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27-08-2026/SC/"/>
    </mc:Choice>
  </mc:AlternateContent>
  <xr:revisionPtr revIDLastSave="0" documentId="8_{0C216694-449C-47BE-A42C-7A0553F6136B}" xr6:coauthVersionLast="47" xr6:coauthVersionMax="47" xr10:uidLastSave="{00000000-0000-0000-0000-000000000000}"/>
  <bookViews>
    <workbookView xWindow="-110" yWindow="-110" windowWidth="19420" windowHeight="10300" tabRatio="917" xr2:uid="{786AE874-FC08-402F-8F2C-0945E0729898}"/>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<sst xmlns="http://schemas.openxmlformats.org/spreadsheetml/2006/main" count="85317" uniqueCount="10516">
  <si>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</si>
  <si>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</si>
  <si>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</si>
  <si>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</si>
  <si>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</si>
  <si>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</si>
  <si>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</si>
  <si>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</si>
  <si>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</si>
  <si>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</si>
  <si>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</si>
  <si>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</si>
  <si>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</si>
  <si>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</si>
  <si>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</si>
  <si>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</si>
  <si>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</si>
  <si>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</si>
  <si>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</si>
  <si>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</si>
  <si>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</si>
  <si>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</si>
  <si>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</si>
  <si>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</si>
  <si>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</si>
  <si>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</si>
  <si>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</si>
  <si>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</si>
  <si>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</si>
  <si>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</si>
  <si>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</si>
  <si>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</si>
  <si>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</si>
  <si>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</si>
  <si>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</si>
  <si>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</si>
  <si>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</si>
  <si>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</si>
  <si>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</si>
  <si>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</si>
  <si>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</si>
  <si>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</si>
  <si>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</si>
  <si>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</si>
  <si>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</si>
  <si>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</si>
  <si>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</si>
  <si>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</si>
  <si>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</si>
  <si>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</si>
  <si>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</si>
  <si>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</si>
  <si>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</si>
  <si>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</si>
  <si>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</si>
  <si>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</si>
  <si>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</si>
  <si>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</si>
  <si>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</si>
  <si>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</si>
  <si>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</si>
  <si>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</si>
  <si>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</si>
  <si>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</si>
  <si>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</si>
  <si>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</si>
  <si>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</si>
  <si>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</si>
  <si>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</si>
  <si>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</si>
  <si>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</si>
  <si>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</si>
  <si>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</si>
  <si>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</si>
  <si>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</si>
  <si>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</si>
  <si>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</si>
  <si>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</si>
  <si>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</si>
  <si>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</si>
  <si>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</si>
  <si>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</si>
  <si>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</si>
  <si>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</si>
  <si>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</si>
  <si>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</si>
  <si>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</si>
  <si>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</si>
  <si>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</si>
  <si>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</si>
  <si>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</si>
  <si>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</si>
  <si>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</si>
  <si>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</si>
  <si>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</si>
  <si>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</si>
  <si>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</si>
  <si>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</si>
  <si>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</si>
  <si>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</si>
  <si>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</si>
  <si>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</si>
  <si>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</si>
  <si>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</si>
  <si>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</si>
  <si>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</si>
  <si>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</si>
  <si>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</si>
  <si>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</si>
  <si>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</si>
  <si>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</si>
  <si>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</si>
  <si>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</si>
  <si>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</si>
  <si>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</si>
  <si>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</si>
  <si>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</si>
  <si>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</si>
  <si>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</si>
  <si>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</si>
  <si>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</si>
  <si>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</si>
  <si>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</si>
  <si>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</si>
  <si>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</si>
  <si>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</si>
  <si>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</si>
  <si>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</si>
  <si>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</si>
  <si>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</si>
  <si>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</si>
  <si>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</si>
  <si>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</si>
  <si>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</si>
  <si>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</si>
  <si>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</si>
  <si>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</si>
  <si>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</si>
  <si>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</si>
  <si>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</si>
  <si>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</si>
  <si>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</si>
  <si>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</si>
  <si>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</si>
  <si>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</si>
  <si>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</si>
  <si>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</si>
  <si>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</si>
  <si>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</si>
  <si>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</si>
  <si>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</si>
  <si>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</si>
  <si>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</si>
  <si>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</si>
  <si>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</si>
  <si>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</si>
  <si>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</si>
  <si>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</si>
  <si>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</si>
  <si>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</si>
  <si>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</si>
  <si>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</si>
  <si>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</si>
  <si>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</si>
  <si>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</si>
  <si>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</si>
  <si>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</si>
  <si>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</si>
  <si>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</si>
  <si>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</si>
  <si>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</si>
  <si>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</si>
  <si>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</si>
  <si>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</si>
  <si>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</si>
  <si>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</si>
  <si>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</si>
  <si>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</si>
  <si>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</si>
  <si>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</si>
  <si>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</si>
  <si>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</si>
  <si>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</si>
  <si>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</si>
  <si>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</si>
  <si>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</si>
  <si>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</si>
  <si>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</si>
  <si>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</si>
  <si>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</si>
  <si>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</si>
  <si>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</si>
  <si>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</si>
  <si>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</si>
  <si>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</si>
  <si>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</si>
  <si>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</si>
  <si>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</si>
  <si>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</si>
  <si>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</si>
  <si>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</si>
  <si>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</si>
  <si>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</si>
  <si>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</si>
  <si>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</si>
  <si>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</si>
  <si>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</si>
  <si>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</si>
  <si>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</si>
  <si>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</si>
  <si>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</si>
  <si>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</si>
  <si>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</si>
  <si>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</si>
  <si>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</si>
  <si>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</si>
  <si>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</si>
  <si>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</si>
  <si>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</si>
  <si>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</si>
  <si>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</si>
  <si>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</si>
  <si>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</si>
  <si>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</si>
  <si>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</si>
  <si>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</si>
  <si>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</si>
  <si>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</si>
  <si>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</si>
  <si>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</si>
  <si>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</si>
  <si>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</si>
  <si>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</si>
  <si>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</si>
  <si>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</si>
  <si>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</si>
  <si>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</si>
  <si>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</si>
  <si>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</si>
  <si>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</si>
  <si>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</si>
  <si>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</si>
  <si>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</si>
  <si>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</si>
  <si>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</si>
  <si>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</si>
  <si>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</si>
  <si>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</si>
  <si>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</si>
  <si>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</si>
  <si>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</si>
  <si>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</si>
  <si>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</si>
  <si>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</si>
  <si>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</si>
  <si>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</si>
  <si>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</si>
  <si>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</si>
  <si>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</si>
  <si>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</si>
  <si>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</si>
  <si>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</si>
  <si>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</si>
  <si>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</si>
  <si>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</si>
  <si>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</si>
  <si>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</si>
  <si>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</si>
  <si>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</si>
  <si>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</si>
  <si>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</si>
  <si>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</si>
  <si>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</si>
  <si>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</si>
  <si>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</si>
  <si>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</si>
  <si>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</si>
  <si>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</si>
  <si>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</si>
  <si>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</si>
  <si>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</si>
  <si>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</si>
  <si>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</si>
  <si>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</si>
  <si>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</si>
  <si>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</si>
  <si>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</si>
  <si>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</si>
  <si>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</si>
  <si>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</si>
  <si>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</si>
  <si>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</si>
  <si>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</si>
  <si>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</si>
  <si>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</si>
  <si>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</si>
  <si>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</si>
  <si>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</si>
  <si>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</si>
  <si>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</si>
  <si>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</si>
  <si>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</si>
  <si>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</si>
  <si>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</si>
  <si>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</si>
  <si>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</si>
  <si>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</si>
  <si>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</si>
  <si>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</si>
  <si>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</si>
  <si>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</si>
  <si>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</si>
  <si>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</si>
  <si>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</si>
  <si>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</si>
  <si>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</si>
  <si>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</si>
  <si>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</si>
  <si>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</si>
  <si>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</si>
  <si>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</si>
  <si>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</si>
  <si>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</si>
  <si>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</si>
  <si>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</si>
  <si>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</si>
  <si>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</si>
  <si>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</si>
  <si>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</si>
  <si>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</si>
  <si>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</si>
  <si>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</si>
  <si>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</si>
  <si>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</si>
  <si>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</si>
  <si>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</si>
  <si>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</si>
  <si>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</si>
  <si>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</si>
  <si>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</si>
  <si>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</si>
  <si>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</si>
  <si>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</si>
  <si>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</si>
  <si>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</si>
  <si>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</si>
  <si>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</si>
  <si>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</si>
  <si>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</si>
  <si>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</si>
  <si>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</si>
  <si>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</si>
  <si>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</si>
  <si>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</si>
  <si>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</si>
  <si>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</si>
  <si>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</si>
  <si>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</si>
  <si>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</si>
  <si>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</si>
  <si>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</si>
  <si>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</si>
  <si>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</si>
  <si>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</si>
  <si>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</si>
  <si>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</si>
  <si>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</si>
  <si>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</si>
  <si>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</si>
  <si>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</si>
  <si>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</si>
  <si>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</si>
  <si>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</si>
  <si>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</si>
  <si>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</si>
  <si>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</si>
  <si>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</si>
  <si>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</si>
  <si>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</si>
  <si>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</si>
  <si>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</si>
  <si>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</si>
  <si>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</si>
  <si>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</si>
  <si>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</si>
  <si>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</si>
  <si>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</si>
  <si>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</si>
  <si>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</si>
  <si>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</si>
  <si>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</si>
  <si>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</si>
  <si>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</si>
  <si>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</si>
  <si>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</si>
  <si>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</si>
  <si>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</si>
  <si>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</si>
  <si>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</si>
  <si>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</si>
  <si>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</si>
  <si>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</si>
  <si>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</si>
  <si>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</si>
  <si>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</si>
  <si>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</si>
  <si>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</si>
  <si>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</si>
  <si>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</si>
  <si>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</si>
  <si>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</si>
  <si>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</si>
  <si>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</si>
  <si>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</si>
  <si>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</si>
  <si>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</si>
  <si>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</si>
  <si>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</si>
  <si>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</si>
  <si>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</si>
  <si>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</si>
  <si>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30 June 2026</t>
  </si>
  <si>
    <t>Since 31 March 2026</t>
  </si>
  <si>
    <t>Since 31 December 2025</t>
  </si>
  <si>
    <t>Since 30 September 2025</t>
  </si>
  <si>
    <t>(As on August 27,2026)</t>
  </si>
  <si>
    <t>Nifty 50 TRI</t>
  </si>
  <si>
    <t>NIFTY 500 Multicap 50:25:25 TRI</t>
  </si>
  <si>
    <t>NA</t>
  </si>
  <si>
    <t>Nippon India Multi Cap Fund - Reg - Growth</t>
  </si>
  <si>
    <t>--</t>
  </si>
  <si>
    <t>Banks (17.71)</t>
  </si>
  <si>
    <t>Retailing (9.41)</t>
  </si>
  <si>
    <t>Pharmaceuticals &amp; Biotechnology (7.66)</t>
  </si>
  <si>
    <t>Consumer Durables (6.65)</t>
  </si>
  <si>
    <t>IT - Software (6.37)</t>
  </si>
  <si>
    <t>If redeemed bet. 0 Day to 360 Days Exit Load is 1%</t>
  </si>
  <si>
    <t>Kotak Multicap Fund - Reg - Growth</t>
  </si>
  <si>
    <t>Banks (19.54)</t>
  </si>
  <si>
    <t>Automobiles (8.47)</t>
  </si>
  <si>
    <t>Finance (8.42)</t>
  </si>
  <si>
    <t>Telecom - Services (6.08)</t>
  </si>
  <si>
    <t>IT - Software (5.37)</t>
  </si>
  <si>
    <t>If redeemed bet. 0 Day to 365 Days Exit Load is 1%</t>
  </si>
  <si>
    <t>SBI Multicap Fund - Reg - Growth</t>
  </si>
  <si>
    <t>Banks (15.04)</t>
  </si>
  <si>
    <t>Consumer Durables (9.33)</t>
  </si>
  <si>
    <t>Retailing (8.03)</t>
  </si>
  <si>
    <t>Power (7.53)</t>
  </si>
  <si>
    <t>Chemicals &amp; Petrochemicals (5.72)</t>
  </si>
  <si>
    <t>If redeemed bet. 0 Day to 30 Days Exit Load is 0.25%, If redeemed bet. 30 Days to 90 Days Exit Load is 0.1%</t>
  </si>
  <si>
    <t>HDFC Multi Cap Fund - Reg - Growth</t>
  </si>
  <si>
    <t>Banks (14.34)</t>
  </si>
  <si>
    <t>Finance (7.29)</t>
  </si>
  <si>
    <t>Auto Components (6.82)</t>
  </si>
  <si>
    <t>Pharmaceuticals &amp; Biotechnology (5.96)</t>
  </si>
  <si>
    <t>IT - Software (5.67)</t>
  </si>
  <si>
    <t>ICICI Prudential Multi Cap Fund - Growth</t>
  </si>
  <si>
    <t>Electrical Equipment (8.82)</t>
  </si>
  <si>
    <t>Auto Components (7.6)</t>
  </si>
  <si>
    <t>Industrial Products (7.45)</t>
  </si>
  <si>
    <t>Finance (7.23)</t>
  </si>
  <si>
    <t>Chemicals &amp; Petrochemicals (7.05)</t>
  </si>
  <si>
    <t>If redeemed bet. 0 Day to 30 Days Exit Load is 1%</t>
  </si>
  <si>
    <t>Axis Multicap Fund - Reg - Growth</t>
  </si>
  <si>
    <t>Banks (17.14)</t>
  </si>
  <si>
    <t>Auto Components (9.39)</t>
  </si>
  <si>
    <t>Electrical Equipment (8.26)</t>
  </si>
  <si>
    <t>Pharmaceuticals &amp; Biotechnology (7.69)</t>
  </si>
  <si>
    <t>Finance (5.86)</t>
  </si>
  <si>
    <t>Mahindra Manulife Multi Cap Fund - Reg - Growth</t>
  </si>
  <si>
    <t>Pharmaceuticals &amp; Biotechnology (12.91)</t>
  </si>
  <si>
    <t>Banks (10.56)</t>
  </si>
  <si>
    <t>Current Assets (9.49)</t>
  </si>
  <si>
    <t>Industrial Products (8.18)</t>
  </si>
  <si>
    <t>IT - Software (6.47)</t>
  </si>
  <si>
    <t>If redeemed bet. 0 Day to 90 Days Exit Load is 1%</t>
  </si>
  <si>
    <t>Aditya Birla Sun Life Multi-Cap Fund - Reg - Growth</t>
  </si>
  <si>
    <t>Banks (13.7)</t>
  </si>
  <si>
    <t>Auto Components (7.9)</t>
  </si>
  <si>
    <t>Retailing (7.47)</t>
  </si>
  <si>
    <t>Electrical Equipment (5.97)</t>
  </si>
  <si>
    <t>Finance (4.79)</t>
  </si>
  <si>
    <t>HSBC Multi Cap Fund - Reg - Growth</t>
  </si>
  <si>
    <t>Banks (15.11)</t>
  </si>
  <si>
    <t>Pharmaceuticals &amp; Biotechnology (9.12)</t>
  </si>
  <si>
    <t>Electrical Equipment (8.55)</t>
  </si>
  <si>
    <t>Industrial Products (6.77)</t>
  </si>
  <si>
    <t>Capital Markets (6.02)</t>
  </si>
  <si>
    <t>Canara Robeco Multi Cap Fund - Reg - Growth</t>
  </si>
  <si>
    <t>Banks (16.8)</t>
  </si>
  <si>
    <t>Pharmaceuticals &amp; Biotechnology (6.98)</t>
  </si>
  <si>
    <t>Retailing (6.73)</t>
  </si>
  <si>
    <t>Finance (5.95)</t>
  </si>
  <si>
    <t>Capital Markets (5.09)</t>
  </si>
  <si>
    <t>Mirae Asset Multicap Fund - Reg - Growth</t>
  </si>
  <si>
    <t>Banks (18.51)</t>
  </si>
  <si>
    <t>Pharmaceuticals &amp; Biotechnology (7.88)</t>
  </si>
  <si>
    <t>Consumer Durables (6.35)</t>
  </si>
  <si>
    <t>Transport Services (4.78)</t>
  </si>
  <si>
    <t>Automobiles (4.3)</t>
  </si>
  <si>
    <t>Franklin India Multi Cap Fund - Reg - Growth</t>
  </si>
  <si>
    <t>Industrial Products (14.41)</t>
  </si>
  <si>
    <t>Aerospace &amp; Defense (11.79)</t>
  </si>
  <si>
    <t>Banks (11.31)</t>
  </si>
  <si>
    <t>Pharmaceuticals &amp; Biotechnology (7.71)</t>
  </si>
  <si>
    <t>Finance (6.54)</t>
  </si>
  <si>
    <t>Motilal Oswal Multi Cap Fund - Reg - Growth</t>
  </si>
  <si>
    <t>Banks (12.54)</t>
  </si>
  <si>
    <t>Electrical Equipment (11.35)</t>
  </si>
  <si>
    <t>Consumer Durables (11.33)</t>
  </si>
  <si>
    <t>Finance (9.68)</t>
  </si>
  <si>
    <t>Retailing (6.88)</t>
  </si>
  <si>
    <t>Invesco India Multicap Fund - Growth</t>
  </si>
  <si>
    <t>Banks (15.37)</t>
  </si>
  <si>
    <t>Retailing (10.46)</t>
  </si>
  <si>
    <t>Healthcare Services (8.65)</t>
  </si>
  <si>
    <t>Capital Markets (7.62)</t>
  </si>
  <si>
    <t>Finance (5.31)</t>
  </si>
  <si>
    <t>If redeemed bet. 0 Year to 1 Year Exit Load is 1%</t>
  </si>
  <si>
    <t>Tata Multicap Fund - Reg - Growth</t>
  </si>
  <si>
    <t>Banks (19.41)</t>
  </si>
  <si>
    <t>Healthcare Services (8.28)</t>
  </si>
  <si>
    <t>Finance (6.9)</t>
  </si>
  <si>
    <t>Auto Components (6.67)</t>
  </si>
  <si>
    <t>Consumer Durables (5.53)</t>
  </si>
  <si>
    <t>If redeemed bet. 0 Day to 30 Days Exit Load is 0.5%</t>
  </si>
  <si>
    <t>Nippon India Multi Cap Fund - Dir - Growth</t>
  </si>
  <si>
    <t>Kotak Multicap Fund - Dir - Growth</t>
  </si>
  <si>
    <t>SBI Multicap Fund - Dir - Growth</t>
  </si>
  <si>
    <t>HDFC Multi Cap Fund - Dir - Growth</t>
  </si>
  <si>
    <t>ICICI Prudential Multi 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</si>
  <si>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</si>
  <si>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</si>
  <si>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</si>
  <si>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</si>
  <si>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</si>
  <si>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</si>
  <si>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</si>
  <si>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</si>
  <si>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Multicap Fund - Dir - Growth</t>
  </si>
  <si>
    <t>Tata Multicap Fund - Dir - Growth</t>
  </si>
  <si>
    <t>Quant Multi Cap Fund - Growth</t>
  </si>
  <si>
    <t>Power (12.75)</t>
  </si>
  <si>
    <t>Pharmaceuticals &amp; Biotechnology (11.5)</t>
  </si>
  <si>
    <t>Banks (10.29)</t>
  </si>
  <si>
    <t>IT - Software (6.54)</t>
  </si>
  <si>
    <t>Miscellaneous (5.93)</t>
  </si>
  <si>
    <t>If redeemed bet. 0 Day to 15 Days Exit Load is 1%</t>
  </si>
  <si>
    <t>WhiteOak Capital Multi Cap Fund - Reg - Growth</t>
  </si>
  <si>
    <t>Banks (15.33)</t>
  </si>
  <si>
    <t>Finance (7.79)</t>
  </si>
  <si>
    <t>Pharmaceuticals &amp; Biotechnology (7.68)</t>
  </si>
  <si>
    <t>IT - Software (5.26)</t>
  </si>
  <si>
    <t>Retailing (4.35)</t>
  </si>
  <si>
    <t>Nil</t>
  </si>
  <si>
    <t>Baroda BNP Paribas Multi Cap Fund - Growth</t>
  </si>
  <si>
    <t>Banks (15.36)</t>
  </si>
  <si>
    <t>Capital Markets (7.21)</t>
  </si>
  <si>
    <t>Automobiles (6.47)</t>
  </si>
  <si>
    <t>Pharmaceuticals &amp; Biotechnology (6.42)</t>
  </si>
  <si>
    <t>IT - Software (6.13)</t>
  </si>
  <si>
    <t>Edelweiss Multi Cap Fund - Reg - Growth</t>
  </si>
  <si>
    <t>Banks (18.19)</t>
  </si>
  <si>
    <t>Finance (7.24)</t>
  </si>
  <si>
    <t>Pharmaceuticals &amp; Biotechnology (4.83)</t>
  </si>
  <si>
    <t>Automobiles (4.81)</t>
  </si>
  <si>
    <t>Capital Markets (4.51)</t>
  </si>
  <si>
    <t>Bandhan Multi Cap Fund - Reg - Growth</t>
  </si>
  <si>
    <t>Banks (17.43)</t>
  </si>
  <si>
    <t>Pharmaceuticals &amp; Biotechnology (7.47)</t>
  </si>
  <si>
    <t>Finance (7.08)</t>
  </si>
  <si>
    <t>Retailing (6.21)</t>
  </si>
  <si>
    <t>IT - Software (4.73)</t>
  </si>
  <si>
    <t>DSP Multi cap Fund - Reg - Growth</t>
  </si>
  <si>
    <t>Banks (15.74)</t>
  </si>
  <si>
    <t>Pharmaceuticals &amp; Biotechnology (13.06)</t>
  </si>
  <si>
    <t>Industrial Products (9.89)</t>
  </si>
  <si>
    <t>Insurance (7.91)</t>
  </si>
  <si>
    <t>Automobiles (5.63)</t>
  </si>
  <si>
    <t>Sundaram Multi cap Fund - Growth</t>
  </si>
  <si>
    <t>Banks (14.95)</t>
  </si>
  <si>
    <t>Finance (8.73)</t>
  </si>
  <si>
    <t>Electrical Equipment (4.87)</t>
  </si>
  <si>
    <t>Consumer Durables (4.65)</t>
  </si>
  <si>
    <t>Industrial Products (4.54)</t>
  </si>
  <si>
    <t>UTI Multi Cap Fund - Reg - Growth</t>
  </si>
  <si>
    <t>Banks (17.29)</t>
  </si>
  <si>
    <t>Retailing (6.25)</t>
  </si>
  <si>
    <t>Finance (6.05)</t>
  </si>
  <si>
    <t>Pharmaceuticals &amp; Biotechnology (4.95)</t>
  </si>
  <si>
    <t>Consumer Durables (4.8)</t>
  </si>
  <si>
    <t>LIC MF Multi Cap Fund - Reg - Growth</t>
  </si>
  <si>
    <t>Banks (14.71)</t>
  </si>
  <si>
    <t>Electrical Equipment (7.57)</t>
  </si>
  <si>
    <t>Auto Components (5.9)</t>
  </si>
  <si>
    <t>Industrial Products (5.51)</t>
  </si>
  <si>
    <t>Retailing (5.06)</t>
  </si>
  <si>
    <t>Bajaj Finserv Multi Cap Fund - Reg - Growth</t>
  </si>
  <si>
    <t>Banks (12.91)</t>
  </si>
  <si>
    <t>Auto Components (9.05)</t>
  </si>
  <si>
    <t>Pharmaceuticals &amp; Biotechnology (7.24)</t>
  </si>
  <si>
    <t>Textiles &amp; Apparels (5.83)</t>
  </si>
  <si>
    <t>Telecom - Services (5.77)</t>
  </si>
  <si>
    <t>If redeemed bet. 0 Day to 180 Days Exit Load is 1%</t>
  </si>
  <si>
    <t>ITI Multi Cap Fund - Reg - Growth</t>
  </si>
  <si>
    <t>Banks (16.17)</t>
  </si>
  <si>
    <t>Electrical Equipment (12.39)</t>
  </si>
  <si>
    <t>Pharmaceuticals &amp; Biotechnology (8.44)</t>
  </si>
  <si>
    <t>Chemicals &amp; Petrochemicals (5.62)</t>
  </si>
  <si>
    <t>Consumer Durables (4.84)</t>
  </si>
  <si>
    <t>If redeemed bet. 0 Day to 90 Days Exit Load is 0.5%</t>
  </si>
  <si>
    <t>Union Multicap Fund - Reg - Growth</t>
  </si>
  <si>
    <t>Banks (20.13)</t>
  </si>
  <si>
    <t>Auto Components (9.51)</t>
  </si>
  <si>
    <t>Pharmaceuticals &amp; Biotechnology (7.18)</t>
  </si>
  <si>
    <t>IT - Software (5.22)</t>
  </si>
  <si>
    <t>Electrical Equipment (4.85)</t>
  </si>
  <si>
    <t>Bank of India Multi Cap Fund - Reg - Growth</t>
  </si>
  <si>
    <t>Banks (13.37)</t>
  </si>
  <si>
    <t>Pharmaceuticals &amp; Biotechnology (11.59)</t>
  </si>
  <si>
    <t>Consumer Durables (8)</t>
  </si>
  <si>
    <t>Retailing (7.22)</t>
  </si>
  <si>
    <t>Current Assets (6.42)</t>
  </si>
  <si>
    <t>Groww Multicap Fund - Reg - Growth</t>
  </si>
  <si>
    <t>Finance (11.54)</t>
  </si>
  <si>
    <t>Banks (11.26)</t>
  </si>
  <si>
    <t>Current Assets (9.15)</t>
  </si>
  <si>
    <t>Capital Markets (7.83)</t>
  </si>
  <si>
    <t>Electrical Equipment (7.79)</t>
  </si>
  <si>
    <t>TRUSTMF Multi Cap Fund - Reg - Growth</t>
  </si>
  <si>
    <t>Banks (12.56)</t>
  </si>
  <si>
    <t>Finance (10.67)</t>
  </si>
  <si>
    <t>Auto Components (7.2)</t>
  </si>
  <si>
    <t>Consumer Durables (7.14)</t>
  </si>
  <si>
    <t>PGIM India Multi Cap Fund - Reg - Growth</t>
  </si>
  <si>
    <t>Banks (13.63)</t>
  </si>
  <si>
    <t>Pharmaceuticals &amp; Biotechnology (6.83)</t>
  </si>
  <si>
    <t>Capital Markets (5.05)</t>
  </si>
  <si>
    <t>Auto Components (4.89)</t>
  </si>
  <si>
    <t>Healthcare Services (4.79)</t>
  </si>
  <si>
    <t>Samco Multi Cap Fund - Reg - Growth</t>
  </si>
  <si>
    <t>Electrical Equipment (14.28)</t>
  </si>
  <si>
    <t>Banks (12.39)</t>
  </si>
  <si>
    <t>Pharmaceuticals &amp; Biotechnology (9.44)</t>
  </si>
  <si>
    <t>Industrial Products (7.77)</t>
  </si>
  <si>
    <t>Auto Components (7.75)</t>
  </si>
  <si>
    <t>Quant Multi Cap Fund - Dir - Growth</t>
  </si>
  <si>
    <t>WhiteOak Capital Multi Cap Fund - Dir - Growth</t>
  </si>
  <si>
    <t>Baroda BNP Paribas Multi Cap Fund - Dir - Growth</t>
  </si>
  <si>
    <t>Edelweiss Multi Cap Fund - Dir - Growth</t>
  </si>
  <si>
    <t>Bandhan Multi Cap Fund - Dir - Growth</t>
  </si>
  <si>
    <t>DSP Multi cap Fund - Dir - Growth</t>
  </si>
  <si>
    <t>Sundaram Multi cap Fund - Dir - Growth</t>
  </si>
  <si>
    <t>UTI Multi Cap Fund - Dir - Growth</t>
  </si>
  <si>
    <t>LIC MF Multi Cap Fund - Dir - Growth</t>
  </si>
  <si>
    <t>Bajaj Finserv Multi Cap Fund - Dir - Growth</t>
  </si>
  <si>
    <t>ITI Multi Cap Fund - Dir - Growth</t>
  </si>
  <si>
    <t>Union Multicap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</si>
  <si>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</si>
  <si>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</si>
  <si>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</si>
  <si>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</si>
  <si>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</si>
  <si>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</si>
  <si>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</si>
  <si>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</si>
  <si>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</si>
  <si>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(28.93)</t>
  </si>
  <si>
    <t>Automobiles (8.65)</t>
  </si>
  <si>
    <t>Pharmaceuticals &amp; Biotechnology (7.97)</t>
  </si>
  <si>
    <t>Retailing (5.43)</t>
  </si>
  <si>
    <t>IT - Software (5.11)</t>
  </si>
  <si>
    <t>Kotak Flexicap Fund - Reg - Growth</t>
  </si>
  <si>
    <t>Banks (23.06)</t>
  </si>
  <si>
    <t>Chemicals &amp; Petrochemicals (6.65)</t>
  </si>
  <si>
    <t>Cement &amp; Cement Products (5.41)</t>
  </si>
  <si>
    <t>Pharmaceuticals &amp; Biotechnology (5.14)</t>
  </si>
  <si>
    <t>Aerospace &amp; Defense (5.08)</t>
  </si>
  <si>
    <t>Aditya Birla Sun Life Flexi Cap Fund - Growth</t>
  </si>
  <si>
    <t>Banks (19.03)</t>
  </si>
  <si>
    <t>IT - Software (7.55)</t>
  </si>
  <si>
    <t>Finance (5.58)</t>
  </si>
  <si>
    <t>Automobiles (5.41)</t>
  </si>
  <si>
    <t>ICICI Prudential Flexi Cap Fund - Reg - Growth</t>
  </si>
  <si>
    <t>Automobiles (19.68)</t>
  </si>
  <si>
    <t>Banks (17.37)</t>
  </si>
  <si>
    <t>Retailing (10.63)</t>
  </si>
  <si>
    <t>Consumer Durables (7.92)</t>
  </si>
  <si>
    <t>Auto Components (6.43)</t>
  </si>
  <si>
    <t>UTI Flexi Cap Fund - Growth</t>
  </si>
  <si>
    <t>Retailing (15.32)</t>
  </si>
  <si>
    <t>Banks (14.6)</t>
  </si>
  <si>
    <t>Consumer Durables (11.26)</t>
  </si>
  <si>
    <t>IT - Software (9.21)</t>
  </si>
  <si>
    <t>Finance (8.47)</t>
  </si>
  <si>
    <t>SBI Flexicap Fund - Growth</t>
  </si>
  <si>
    <t>Banks (23.81)</t>
  </si>
  <si>
    <t>Pharmaceuticals &amp; Biotechnology (9.28)</t>
  </si>
  <si>
    <t>Automobiles (7.35)</t>
  </si>
  <si>
    <t>Construction (4.59)</t>
  </si>
  <si>
    <t>Finance (4.5)</t>
  </si>
  <si>
    <t>If redeemed bet. 0 Day to 30 Day Exit Load is 0.1%</t>
  </si>
  <si>
    <t>Franklin India Flexi Cap Fund - Growth</t>
  </si>
  <si>
    <t>Banks (25.21)</t>
  </si>
  <si>
    <t>IT - Software (6)</t>
  </si>
  <si>
    <t>Current Assets (5.05)</t>
  </si>
  <si>
    <t>Retailing (4.84)</t>
  </si>
  <si>
    <t>Power (4.25)</t>
  </si>
  <si>
    <t>Motilal Oswal Flexi Cap Fund - Reg - Growth</t>
  </si>
  <si>
    <t>Electrical Equipment (18.15)</t>
  </si>
  <si>
    <t>Consumer Durables (11.53)</t>
  </si>
  <si>
    <t>Finance (8.45)</t>
  </si>
  <si>
    <t>IT - Software (7.79)</t>
  </si>
  <si>
    <t>Capital Markets (7.06)</t>
  </si>
  <si>
    <t>Canara Robeco Flexi Cap Fund - Growth</t>
  </si>
  <si>
    <t>Banks (20.36)</t>
  </si>
  <si>
    <t>Retailing (7.49)</t>
  </si>
  <si>
    <t>Pharmaceuticals &amp; Biotechnology (5.86)</t>
  </si>
  <si>
    <t>Finance (5.82)</t>
  </si>
  <si>
    <t>Automobiles (5.37)</t>
  </si>
  <si>
    <t>Axis Flexi Cap Fund - Reg - Growth</t>
  </si>
  <si>
    <t>Banks (18.29)</t>
  </si>
  <si>
    <t>Finance (8.43)</t>
  </si>
  <si>
    <t>Current Assets (7.92)</t>
  </si>
  <si>
    <t>Electrical Equipment (6.97)</t>
  </si>
  <si>
    <t>Retailing (6.47)</t>
  </si>
  <si>
    <t>DSP Flexi Cap Fund - Reg - Growth</t>
  </si>
  <si>
    <t>Banks (26.35)</t>
  </si>
  <si>
    <t>Finance (7.34)</t>
  </si>
  <si>
    <t>Automobiles (7.11)</t>
  </si>
  <si>
    <t>IT - Software (6.19)</t>
  </si>
  <si>
    <t>Insurance (5.96)</t>
  </si>
  <si>
    <t>If redeemed bet. 0 Months to 12 Months Exit Load is 1%</t>
  </si>
  <si>
    <t>Nippon India Flexi Cap Fund - Reg - Growth</t>
  </si>
  <si>
    <t>Banks (21.1)</t>
  </si>
  <si>
    <t>Retailing (7.89)</t>
  </si>
  <si>
    <t>IT - Software (5.6)</t>
  </si>
  <si>
    <t>Consumer Durables (5.39)</t>
  </si>
  <si>
    <t>Pharmaceuticals &amp; Biotechnology (4.88)</t>
  </si>
  <si>
    <t>WhiteOak Capital Flexi Cap Fund - Reg - Growth</t>
  </si>
  <si>
    <t>Banks (20.23)</t>
  </si>
  <si>
    <t>Finance (8.11)</t>
  </si>
  <si>
    <t>Pharmaceuticals &amp; Biotechnology (5.57)</t>
  </si>
  <si>
    <t>Automobiles (5.25)</t>
  </si>
  <si>
    <t>IT - Software (5.2)</t>
  </si>
  <si>
    <t>Bajaj Finserv Flexi Cap Fund - Reg - Growth</t>
  </si>
  <si>
    <t>Banks (17.07)</t>
  </si>
  <si>
    <t>Pharmaceuticals &amp; Biotechnology (11.24)</t>
  </si>
  <si>
    <t>Consumer Durables (9.81)</t>
  </si>
  <si>
    <t>Auto Components (7.38)</t>
  </si>
  <si>
    <t>Industrial Products (6.63)</t>
  </si>
  <si>
    <t>Bandhan Flexi Cap Fund - Reg - Growth</t>
  </si>
  <si>
    <t>Banks (23.99)</t>
  </si>
  <si>
    <t>IT - Software (8.34)</t>
  </si>
  <si>
    <t>Insurance (6.22)</t>
  </si>
  <si>
    <t>Automobiles (5.96)</t>
  </si>
  <si>
    <t>Retailing (5.84)</t>
  </si>
  <si>
    <t>HDFC Flexi Cap Fund - Dir - Growth</t>
  </si>
  <si>
    <t>Kotak Flexicap Fund - Dir - Growth</t>
  </si>
  <si>
    <t>Aditya Birla Sun Life Flexi Cap Fund - Dir - Growth</t>
  </si>
  <si>
    <t>ICICI Prudential Flexi Cap Fund - Dir - Growth</t>
  </si>
  <si>
    <t>UTI Flexi Cap Fund - Dir - Growth</t>
  </si>
  <si>
    <t>SBI Flexicap Fund - Dir - Growth</t>
  </si>
  <si>
    <t>Franklin India Flexi Cap Fund - Dir - Growth</t>
  </si>
  <si>
    <t>Motilal Oswal Flexi Cap Fund - Dir - Growth</t>
  </si>
  <si>
    <t>Canara Robeco Flexi Cap Fund - Dir - Growth</t>
  </si>
  <si>
    <t>Axis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</si>
  <si>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</si>
  <si>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</si>
  <si>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</si>
  <si>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</si>
  <si>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</si>
  <si>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</si>
  <si>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(23.69)</t>
  </si>
  <si>
    <t>IT - Software (12.5)</t>
  </si>
  <si>
    <t>Finance (7.26)</t>
  </si>
  <si>
    <t>Automobiles (6.6)</t>
  </si>
  <si>
    <t>Power (6.06)</t>
  </si>
  <si>
    <t>If redeemed bet. 0 Day to 365 Days Exit Load is 2%, If redeemed bet. 365 Days to 730 Days Exit Load is 1%</t>
  </si>
  <si>
    <t>Helios Flexi Cap Fund - Reg - Growth</t>
  </si>
  <si>
    <t>Banks (10.93)</t>
  </si>
  <si>
    <t>Finance (9.7)</t>
  </si>
  <si>
    <t>Capital Markets (9.26)</t>
  </si>
  <si>
    <t>Retailing (7.35)</t>
  </si>
  <si>
    <t>Transport Infrastructure (4.94)</t>
  </si>
  <si>
    <t>Quant Flexi Cap Fund - Growth</t>
  </si>
  <si>
    <t>Power (23.04)</t>
  </si>
  <si>
    <t>Pharmaceuticals &amp; Biotechnology (10.44)</t>
  </si>
  <si>
    <t>IT - Software (9.83)</t>
  </si>
  <si>
    <t>Banks (9.8)</t>
  </si>
  <si>
    <t>Auto Components (8.53)</t>
  </si>
  <si>
    <t>Abakkus Flexi Cap Fund - Reg - Growth</t>
  </si>
  <si>
    <t>Banks (16.99)</t>
  </si>
  <si>
    <t>Pharmaceuticals &amp; Biotechnology (7.72)</t>
  </si>
  <si>
    <t>Current Assets (6.48)</t>
  </si>
  <si>
    <t>Capital Markets (5.19)</t>
  </si>
  <si>
    <t>Finance (4.92)</t>
  </si>
  <si>
    <t>PGIM India Flexi Cap Fund - Reg - Growth</t>
  </si>
  <si>
    <t>Banks (19.17)</t>
  </si>
  <si>
    <t>Pharmaceuticals &amp; Biotechnology (6.61)</t>
  </si>
  <si>
    <t>Automobiles (6.27)</t>
  </si>
  <si>
    <t>Finance (5.4)</t>
  </si>
  <si>
    <t>IT - Software (5.02)</t>
  </si>
  <si>
    <t>HSBC Flexi Cap Fund - Growth</t>
  </si>
  <si>
    <t>Banks (14.98)</t>
  </si>
  <si>
    <t>Finance (9.07)</t>
  </si>
  <si>
    <t>IT - Software (7.28)</t>
  </si>
  <si>
    <t>Electrical Equipment (6.78)</t>
  </si>
  <si>
    <t>Invesco India Flexi Cap Fund - Reg - Growth</t>
  </si>
  <si>
    <t>Capital Markets (9.87)</t>
  </si>
  <si>
    <t>Banks (8.56)</t>
  </si>
  <si>
    <t>Healthcare Services (8.17)</t>
  </si>
  <si>
    <t>IT - Software (8.01)</t>
  </si>
  <si>
    <t>JM Flexi Cap Fund - Growth</t>
  </si>
  <si>
    <t>Banks (17.92)</t>
  </si>
  <si>
    <t>IT - Software (7.13)</t>
  </si>
  <si>
    <t>Auto Components (6.75)</t>
  </si>
  <si>
    <t>Automobiles (6.07)</t>
  </si>
  <si>
    <t>Electrical Equipment (5.27)</t>
  </si>
  <si>
    <t>Mirae Asset Flexi Cap Fund - Reg - Growth</t>
  </si>
  <si>
    <t>Banks (17)</t>
  </si>
  <si>
    <t>Pharmaceuticals &amp; Biotechnology (8.14)</t>
  </si>
  <si>
    <t>Capital Markets (6.32)</t>
  </si>
  <si>
    <t>Finance (6.15)</t>
  </si>
  <si>
    <t>Automobiles (5.34)</t>
  </si>
  <si>
    <t>Tata Flexi Cap Fund - Reg - Growth</t>
  </si>
  <si>
    <t>Banks (20.09)</t>
  </si>
  <si>
    <t>Telecom - Services (5.35)</t>
  </si>
  <si>
    <t>Petroleum Products (5.31)</t>
  </si>
  <si>
    <t>Current Assets (5.13)</t>
  </si>
  <si>
    <t>IT - Software (5.05)</t>
  </si>
  <si>
    <t>Edelweiss Flexi Cap Fund - Reg - Growth</t>
  </si>
  <si>
    <t>Banks (22.6)</t>
  </si>
  <si>
    <t>IT - Software (6.88)</t>
  </si>
  <si>
    <t>Finance (6.68)</t>
  </si>
  <si>
    <t>Automobiles (5.9)</t>
  </si>
  <si>
    <t>Pharmaceuticals &amp; Biotechnology (4.76)</t>
  </si>
  <si>
    <t>Bank of India Flexi Cap Fund - Reg - Growth</t>
  </si>
  <si>
    <t>Banks (18.8)</t>
  </si>
  <si>
    <t>Pharmaceuticals &amp; Biotechnology (7.14)</t>
  </si>
  <si>
    <t>Aerospace &amp; Defense (6.1)</t>
  </si>
  <si>
    <t>Electrical Equipment (5.78)</t>
  </si>
  <si>
    <t>Current Assets (5.57)</t>
  </si>
  <si>
    <t>NJ Flexi Cap Fund - Reg - Growth</t>
  </si>
  <si>
    <t>Pharmaceuticals &amp; Biotechnology (22.03)</t>
  </si>
  <si>
    <t>Banks (8.38)</t>
  </si>
  <si>
    <t>Automobiles (8.01)</t>
  </si>
  <si>
    <t>Food Products (7.16)</t>
  </si>
  <si>
    <t>IT - Software (6.31)</t>
  </si>
  <si>
    <t>Union Flexi Cap Fund - Growth</t>
  </si>
  <si>
    <t>Banks (21.27)</t>
  </si>
  <si>
    <t>Pharmaceuticals &amp; Biotechnology (8.78)</t>
  </si>
  <si>
    <t>Finance (6.89)</t>
  </si>
  <si>
    <t>Retailing (5.23)</t>
  </si>
  <si>
    <t>IT - Software (4.53)</t>
  </si>
  <si>
    <t>360 ONE Flexicap Fund - Reg - Growth</t>
  </si>
  <si>
    <t>Banks (14.15)</t>
  </si>
  <si>
    <t>Finance (13.16)</t>
  </si>
  <si>
    <t>Pharmaceuticals &amp; Biotechnology (7.27)</t>
  </si>
  <si>
    <t>Electrical Equipment (6.91)</t>
  </si>
  <si>
    <t>Telecom - Services (6.05)</t>
  </si>
  <si>
    <t>Sundaram Flexicap Fund - Reg - Growth</t>
  </si>
  <si>
    <t>Banks (26.93)</t>
  </si>
  <si>
    <t>IT - Software (6.63)</t>
  </si>
  <si>
    <t>Automobiles (5.73)</t>
  </si>
  <si>
    <t>Industrial Products (5.06)</t>
  </si>
  <si>
    <t>Pharmaceuticals &amp; Biotechnology (4.8)</t>
  </si>
  <si>
    <t>Mahindra Manulife Flexi Cap Fund - Reg - Growth</t>
  </si>
  <si>
    <t>Banks (22.38)</t>
  </si>
  <si>
    <t>Retailing (7.38)</t>
  </si>
  <si>
    <t>Pharmaceuticals &amp; Biotechnology (6.88)</t>
  </si>
  <si>
    <t>Finance (6.13)</t>
  </si>
  <si>
    <t>IT - Software (4.68)</t>
  </si>
  <si>
    <t>ITI Flexi Cap Fund - Reg - Growth</t>
  </si>
  <si>
    <t>Banks (17.3)</t>
  </si>
  <si>
    <t>Current Assets (7.38)</t>
  </si>
  <si>
    <t>Pharmaceuticals &amp; Biotechnology (6.9)</t>
  </si>
  <si>
    <t>Industrial Products (6.1)</t>
  </si>
  <si>
    <t>Automobiles (4.91)</t>
  </si>
  <si>
    <t>Baroda BNP Paribas Flexi Cap Fund - Reg - Growth</t>
  </si>
  <si>
    <t>Banks (21.99)</t>
  </si>
  <si>
    <t>Pharmaceuticals &amp; Biotechnology (6.92)</t>
  </si>
  <si>
    <t>IT - Software (6.16)</t>
  </si>
  <si>
    <t>Electrical Equipment (5.58)</t>
  </si>
  <si>
    <t>Petroleum Products (5.03)</t>
  </si>
  <si>
    <t>LIC MF Flexi Cap Fund - Growth</t>
  </si>
  <si>
    <t>Banks (15.76)</t>
  </si>
  <si>
    <t>Pharmaceuticals &amp; Biotechnology (9.84)</t>
  </si>
  <si>
    <t>Chemicals &amp; Petrochemicals (8.92)</t>
  </si>
  <si>
    <t>Auto Components (7.63)</t>
  </si>
  <si>
    <t>Finance (6.79)</t>
  </si>
  <si>
    <t>TRUSTMF Flexi Cap Fund - Reg - Growth</t>
  </si>
  <si>
    <t>Banks (13.56)</t>
  </si>
  <si>
    <t>Finance (9.8)</t>
  </si>
  <si>
    <t>Consumer Durables (9.09)</t>
  </si>
  <si>
    <t>Aerospace &amp; Defense (6.44)</t>
  </si>
  <si>
    <t>Retailing (6.32)</t>
  </si>
  <si>
    <t>Capitalmind Flexi Cap Fund - Reg - Growth</t>
  </si>
  <si>
    <t>Pharmaceuticals &amp; Biotechnology (21.89)</t>
  </si>
  <si>
    <t>Industrial Products (16.89)</t>
  </si>
  <si>
    <t>Banks (14.43)</t>
  </si>
  <si>
    <t>Chemicals &amp; Petrochemicals (6.13)</t>
  </si>
  <si>
    <t>Capital Markets (4.61)</t>
  </si>
  <si>
    <t>Taurus Flexi Cap Fund - Reg - Growth</t>
  </si>
  <si>
    <t>Banks (20.64)</t>
  </si>
  <si>
    <t>Healthcare Services (7.19)</t>
  </si>
  <si>
    <t>Pharmaceuticals &amp; Biotechnology (7.1)</t>
  </si>
  <si>
    <t>Diversified FMCG (6.61)</t>
  </si>
  <si>
    <t>IT - Software (6.6)</t>
  </si>
  <si>
    <t>If redeemed bet. 0 Day to 365 Day Exit Load is 1%</t>
  </si>
  <si>
    <t>Navi Flexi Cap Fund - Reg - Growth</t>
  </si>
  <si>
    <t>Banks (15.83)</t>
  </si>
  <si>
    <t>Auto Components (13.22)</t>
  </si>
  <si>
    <t>Capital Markets (8.82)</t>
  </si>
  <si>
    <t>Industrial Products (6.99)</t>
  </si>
  <si>
    <t>Finance (6.12)</t>
  </si>
  <si>
    <t>Samco Flexi Cap Fund-Reg-Growth</t>
  </si>
  <si>
    <t>Industrial Products (22.22)</t>
  </si>
  <si>
    <t>Capital Markets (14.55)</t>
  </si>
  <si>
    <t>Banks (14.08)</t>
  </si>
  <si>
    <t>Food Products (7.23)</t>
  </si>
  <si>
    <t>Agricultural Food &amp; other Products (7.14)</t>
  </si>
  <si>
    <t>Old Bridge Flexi Cap Fund - Reg - Growth</t>
  </si>
  <si>
    <t>Pharmaceuticals &amp; Biotechnology (12.4)</t>
  </si>
  <si>
    <t>Finance (7.45)</t>
  </si>
  <si>
    <t>Current Assets (7.28)</t>
  </si>
  <si>
    <t>Banks (6.45)</t>
  </si>
  <si>
    <t>Automobiles (6.23)</t>
  </si>
  <si>
    <t>The Wealth Company Flexi Cap Fund - Reg - Growth</t>
  </si>
  <si>
    <t>IT - Software (14.55)</t>
  </si>
  <si>
    <t>Banks (14.13)</t>
  </si>
  <si>
    <t>Capital Markets (9.18)</t>
  </si>
  <si>
    <t>Auto Components (7.71)</t>
  </si>
  <si>
    <t>Pharmaceuticals &amp; Biotechnology (6.49)</t>
  </si>
  <si>
    <t>Unifi Flexi Cap Fund - Reg - Growth</t>
  </si>
  <si>
    <t>Banks (18.43)</t>
  </si>
  <si>
    <t>Capital Markets (7.7)</t>
  </si>
  <si>
    <t>Pharmaceuticals &amp; Biotechnology (7.64)</t>
  </si>
  <si>
    <t>Healthcare Services (6.62)</t>
  </si>
  <si>
    <t>Shriram Flexi Cap Fund - Reg - Growth</t>
  </si>
  <si>
    <t>Banks (21.83)</t>
  </si>
  <si>
    <t>IT - Software (7.14)</t>
  </si>
  <si>
    <t>Healthcare Services (5.9)</t>
  </si>
  <si>
    <t>Automobiles (5.82)</t>
  </si>
  <si>
    <t>Petroleum Products (5.48)</t>
  </si>
  <si>
    <t>AlphaGrep Flexi Cap Fund - Reg - Growth</t>
  </si>
  <si>
    <t>JioBlackRock Flexi Cap Fund - Reg - Growth</t>
  </si>
  <si>
    <t>Banks (18.71)</t>
  </si>
  <si>
    <t>Petroleum Products (5.58)</t>
  </si>
  <si>
    <t>Ferrous Metals (4.98)</t>
  </si>
  <si>
    <t>Finance (4.96)</t>
  </si>
  <si>
    <t>Capital Markets (4.54)</t>
  </si>
  <si>
    <t>Parag Parikh Flexi Cap Fund - Dir - Growth</t>
  </si>
  <si>
    <t>Helios Flexi Cap Fund - Dir - Growth</t>
  </si>
  <si>
    <t>Quant Flexi Cap Fund - Dir - Growth</t>
  </si>
  <si>
    <t>Abakkus Flexi Cap Fund - Dir - Growth</t>
  </si>
  <si>
    <t>PGIM India Flexi Cap Fund - Dir - Growth</t>
  </si>
  <si>
    <t>HSBC Flexi Cap Fund - Dir - Growth</t>
  </si>
  <si>
    <t>Invesco India Flexi Cap Fund - Dir - Growth</t>
  </si>
  <si>
    <t>JM Flexi Cap Fund - Dir - Growth</t>
  </si>
  <si>
    <t>Mirae Asset Flexi Cap Fund - Dir - Growth</t>
  </si>
  <si>
    <t>Tata Flexi Cap Fund - Dir - Growth</t>
  </si>
  <si>
    <t>Edelweiss Flexi Cap Fund - Dir - Growth</t>
  </si>
  <si>
    <t>JioBlackRock Flexi Cap Fund - Dir - Growth</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</si>
  <si>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</si>
  <si>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</si>
  <si>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</si>
  <si>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</si>
  <si>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</si>
  <si>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</si>
  <si>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</si>
  <si>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</si>
  <si>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</si>
  <si>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</si>
  <si>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</si>
  <si>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Taurus Flexi Cap Fund - Dir - Growth</t>
  </si>
  <si>
    <t>Navi Flexi Cap Fund - Dir - Growth</t>
  </si>
  <si>
    <t>Samco Flexi Cap Fund-Dir-Growth</t>
  </si>
  <si>
    <t>Old Bridge Flexi Cap Fund - Dir - 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</si>
  <si>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</si>
  <si>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</si>
  <si>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</si>
  <si>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</si>
  <si>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</si>
  <si>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</si>
  <si>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</si>
  <si>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</si>
  <si>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(26.3)</t>
  </si>
  <si>
    <t>Automobiles (10.32)</t>
  </si>
  <si>
    <t>Petroleum Products (6.35)</t>
  </si>
  <si>
    <t>Construction (4.32)</t>
  </si>
  <si>
    <t>Pharmaceuticals &amp; Biotechnology (4.32)</t>
  </si>
  <si>
    <t>SBI Large Cap Fund - Growth</t>
  </si>
  <si>
    <t>Banks (25.94)</t>
  </si>
  <si>
    <t>Pharmaceuticals &amp; Biotechnology (6.93)</t>
  </si>
  <si>
    <t>Auto Components (6.36)</t>
  </si>
  <si>
    <t>IT - Software (5.57)</t>
  </si>
  <si>
    <t>Petroleum Products (5.43)</t>
  </si>
  <si>
    <t>Nippon India Large Cap Fund - Reg - Growth</t>
  </si>
  <si>
    <t>Banks (25.38)</t>
  </si>
  <si>
    <t>IT - Software (8.95)</t>
  </si>
  <si>
    <t>Retailing (7.48)</t>
  </si>
  <si>
    <t>Pharmaceuticals &amp; Biotechnology (7.4)</t>
  </si>
  <si>
    <t>Automobiles (6.04)</t>
  </si>
  <si>
    <t>If redeemed bet. 0 Day to 7 Days Exit Load is 1%</t>
  </si>
  <si>
    <t>HDFC Large Cap Fund - Growth</t>
  </si>
  <si>
    <t>Banks (29.01)</t>
  </si>
  <si>
    <t>Pharmaceuticals &amp; Biotechnology (8.51)</t>
  </si>
  <si>
    <t>Finance (6.47)</t>
  </si>
  <si>
    <t>Consumer Durables (6.36)</t>
  </si>
  <si>
    <t>Automobiles (6.32)</t>
  </si>
  <si>
    <t>Mirae Asset Large Cap Fund - Reg - Growth</t>
  </si>
  <si>
    <t>Banks (26.31)</t>
  </si>
  <si>
    <t>Automobiles (7.19)</t>
  </si>
  <si>
    <t>IT - Software (6.57)</t>
  </si>
  <si>
    <t>Petroleum Products (6.39)</t>
  </si>
  <si>
    <t>Telecom - Services (5.43)</t>
  </si>
  <si>
    <t>Axis Large Cap Fund - Growth</t>
  </si>
  <si>
    <t>Banks (25.1)</t>
  </si>
  <si>
    <t>Finance (9.25)</t>
  </si>
  <si>
    <t>Pharmaceuticals &amp; Biotechnology (7.59)</t>
  </si>
  <si>
    <t>Automobiles (7.24)</t>
  </si>
  <si>
    <t>Retailing (5.5)</t>
  </si>
  <si>
    <t>Aditya Birla Sun Life Large Cap Fund - Reg - Growth</t>
  </si>
  <si>
    <t>Banks (25.48)</t>
  </si>
  <si>
    <t>IT - Software (7.87)</t>
  </si>
  <si>
    <t>Automobiles (6.99)</t>
  </si>
  <si>
    <t>Retailing (6.8)</t>
  </si>
  <si>
    <t>Finance (6.71)</t>
  </si>
  <si>
    <t>Canara Robeco Large Cap Fund - Growth</t>
  </si>
  <si>
    <t>Banks (26.29)</t>
  </si>
  <si>
    <t>Automobiles (7.07)</t>
  </si>
  <si>
    <t>Finance (6.48)</t>
  </si>
  <si>
    <t>IT - Software (6.29)</t>
  </si>
  <si>
    <t>Retailing (5.79)</t>
  </si>
  <si>
    <t>UTI Large Cap Fund - Growth</t>
  </si>
  <si>
    <t>Banks (27.79)</t>
  </si>
  <si>
    <t>IT - Software (8.75)</t>
  </si>
  <si>
    <t>Automobiles (7)</t>
  </si>
  <si>
    <t>Retailing (5.72)</t>
  </si>
  <si>
    <t>Petroleum Products (5.47)</t>
  </si>
  <si>
    <t>Kotak Large Cap Fund - Reg - Growth</t>
  </si>
  <si>
    <t>Banks (23.01)</t>
  </si>
  <si>
    <t>Petroleum Products (7.27)</t>
  </si>
  <si>
    <t>Finance (6.94)</t>
  </si>
  <si>
    <t>IT - Software (5.53)</t>
  </si>
  <si>
    <t>Automobiles (5.08)</t>
  </si>
  <si>
    <t>Franklin India Large Cap Fund - Growth</t>
  </si>
  <si>
    <t>Banks (24.54)</t>
  </si>
  <si>
    <t>Retailing (7.2)</t>
  </si>
  <si>
    <t>IT - Software (6.21)</t>
  </si>
  <si>
    <t>Automobiles (6.16)</t>
  </si>
  <si>
    <t>Petroleum Products (5.85)</t>
  </si>
  <si>
    <t>DSP Large Cap Fund - Reg - Growth</t>
  </si>
  <si>
    <t>Banks (28.37)</t>
  </si>
  <si>
    <t>Automobiles (11.53)</t>
  </si>
  <si>
    <t>Insurance (6.76)</t>
  </si>
  <si>
    <t>Telecom - Services (6.34)</t>
  </si>
  <si>
    <t>Petroleum Products (5.75)</t>
  </si>
  <si>
    <t>Motilal Oswal Large Cap Fund - Reg - Growth</t>
  </si>
  <si>
    <t>Banks (24.35)</t>
  </si>
  <si>
    <t>Finance (8)</t>
  </si>
  <si>
    <t>IT - Software (7.43)</t>
  </si>
  <si>
    <t>Petroleum Products (6.5)</t>
  </si>
  <si>
    <t>Telecom - Services (5.88)</t>
  </si>
  <si>
    <t>Sundaram Large Cap Fund - Reg - Growth</t>
  </si>
  <si>
    <t>Banks (29.65)</t>
  </si>
  <si>
    <t>Automobiles (8.22)</t>
  </si>
  <si>
    <t>IT - Software (8.16)</t>
  </si>
  <si>
    <t>Retailing (7.78)</t>
  </si>
  <si>
    <t>Telecom - Services (6.22)</t>
  </si>
  <si>
    <t>Tata Large Cap Fund - Reg - Growth</t>
  </si>
  <si>
    <t>Banks (23.49)</t>
  </si>
  <si>
    <t>IT - Software (7.9)</t>
  </si>
  <si>
    <t>Telecom - Services (7.25)</t>
  </si>
  <si>
    <t>Pharmaceuticals &amp; Biotechnology (5.94)</t>
  </si>
  <si>
    <t>Power (5.71)</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</si>
  <si>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</si>
  <si>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</si>
  <si>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</si>
  <si>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</si>
  <si>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</si>
  <si>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</si>
  <si>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</si>
  <si>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</si>
  <si>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</si>
  <si>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</si>
  <si>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</si>
  <si>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</si>
  <si>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</si>
  <si>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</si>
  <si>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</si>
  <si>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</si>
  <si>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IT - Software (21.18)</t>
  </si>
  <si>
    <t>Power (13.06)</t>
  </si>
  <si>
    <t>Pharmaceuticals &amp; Biotechnology (9.37)</t>
  </si>
  <si>
    <t>Telecom - Services (9.21)</t>
  </si>
  <si>
    <t>Banks (8.9)</t>
  </si>
  <si>
    <t>Baroda BNP Paribas Large Cap Fund - Growth</t>
  </si>
  <si>
    <t>Banks (21.18)</t>
  </si>
  <si>
    <t>Electrical Equipment (6.82)</t>
  </si>
  <si>
    <t>Pharmaceuticals &amp; Biotechnology (5.87)</t>
  </si>
  <si>
    <t>Petroleum Products (5.59)</t>
  </si>
  <si>
    <t>Bandhan Large Cap Fund - Reg - Growth</t>
  </si>
  <si>
    <t>Banks (24.79)</t>
  </si>
  <si>
    <t>Automobiles (6.96)</t>
  </si>
  <si>
    <t>IT - Software (6.43)</t>
  </si>
  <si>
    <t>Petroleum Products (6.02)</t>
  </si>
  <si>
    <t>Pharmaceuticals &amp; Biotechnology (5.95)</t>
  </si>
  <si>
    <t>Invesco India Largecap Fund - Growth</t>
  </si>
  <si>
    <t>Banks (17.53)</t>
  </si>
  <si>
    <t>IT - Software (9.37)</t>
  </si>
  <si>
    <t>Capital Markets (8.13)</t>
  </si>
  <si>
    <t>Finance (8.13)</t>
  </si>
  <si>
    <t>Automobiles (6.85)</t>
  </si>
  <si>
    <t>HSBC Large Cap Fund - Growth</t>
  </si>
  <si>
    <t>Banks (24.66)</t>
  </si>
  <si>
    <t>Retailing (9.4)</t>
  </si>
  <si>
    <t>Petroleum Products (7.11)</t>
  </si>
  <si>
    <t>Finance (6.7)</t>
  </si>
  <si>
    <t>Automobiles (5.58)</t>
  </si>
  <si>
    <t>Bajaj Finserv Large Cap Fund - Reg - Growth</t>
  </si>
  <si>
    <t>Banks (19.69)</t>
  </si>
  <si>
    <t>Finance (8.78)</t>
  </si>
  <si>
    <t>Pharmaceuticals &amp; Biotechnology (8.54)</t>
  </si>
  <si>
    <t>Automobiles (7.13)</t>
  </si>
  <si>
    <t>Consumer Durables (6.98)</t>
  </si>
  <si>
    <t>Edelweiss Large Cap Fund - Growth</t>
  </si>
  <si>
    <t>Banks (20.95)</t>
  </si>
  <si>
    <t>Pharmaceuticals &amp; Biotechnology (9.73)</t>
  </si>
  <si>
    <t>IT - Software (8.43)</t>
  </si>
  <si>
    <t>Petroleum Products (6.27)</t>
  </si>
  <si>
    <t>Automobiles (5.12)</t>
  </si>
  <si>
    <t>LIC MF Large Cap Fund - Growth</t>
  </si>
  <si>
    <t>Banks (25.08)</t>
  </si>
  <si>
    <t>Automobiles (8.03)</t>
  </si>
  <si>
    <t>Finance (7.04)</t>
  </si>
  <si>
    <t>Retailing (6.44)</t>
  </si>
  <si>
    <t>Construction (5.32)</t>
  </si>
  <si>
    <t>WhiteOak Capital Large Cap Fund - Reg - Growth</t>
  </si>
  <si>
    <t>Banks (25.13)</t>
  </si>
  <si>
    <t>Automobiles (6.41)</t>
  </si>
  <si>
    <t>Pharmaceuticals &amp; Biotechnology (5.56)</t>
  </si>
  <si>
    <t>Parag Parikh Large Cap Fund - Reg - Growth</t>
  </si>
  <si>
    <t>Banks (24.64)</t>
  </si>
  <si>
    <t>Petroleum Products (7.26)</t>
  </si>
  <si>
    <t>IT - Software (7.09)</t>
  </si>
  <si>
    <t>Finance (6.97)</t>
  </si>
  <si>
    <t>Automobiles (6.73)</t>
  </si>
  <si>
    <t>Mahindra Manulife Large Cap Fund - Reg - Growth</t>
  </si>
  <si>
    <t>Banks (27.27)</t>
  </si>
  <si>
    <t>Automobiles (9.26)</t>
  </si>
  <si>
    <t>IT - Software (8.2)</t>
  </si>
  <si>
    <t>Finance (6.19)</t>
  </si>
  <si>
    <t>Retailing (6.04)</t>
  </si>
  <si>
    <t>PGIM India Large Cap Fund - Growth</t>
  </si>
  <si>
    <t>Banks (26.03)</t>
  </si>
  <si>
    <t>Automobiles (6.52)</t>
  </si>
  <si>
    <t>Finance (6.07)</t>
  </si>
  <si>
    <t>Consumer Durables (5.65)</t>
  </si>
  <si>
    <t>Union Largecap Fund - Reg - Growth</t>
  </si>
  <si>
    <t>Banks (26.18)</t>
  </si>
  <si>
    <t>Automobiles (5.89)</t>
  </si>
  <si>
    <t>IT - Software (5.64)</t>
  </si>
  <si>
    <t>Petroleum Products (5.42)</t>
  </si>
  <si>
    <t>Finance (5.11)</t>
  </si>
  <si>
    <t>JM Large Cap Fund - Growth</t>
  </si>
  <si>
    <t>Banks (20.85)</t>
  </si>
  <si>
    <t>Automobiles (8.19)</t>
  </si>
  <si>
    <t>IT - Software (5.88)</t>
  </si>
  <si>
    <t>Finance (5.49)</t>
  </si>
  <si>
    <t>Pharmaceuticals &amp; Biotechnology (4.73)</t>
  </si>
  <si>
    <t>ITI Large Cap Fund - Reg - Growth</t>
  </si>
  <si>
    <t>Finance (11.18)</t>
  </si>
  <si>
    <t>Automobiles (6.86)</t>
  </si>
  <si>
    <t>Power (6.16)</t>
  </si>
  <si>
    <t>Telecom - Services (5.9)</t>
  </si>
  <si>
    <t>Bank of India Large Cap Fund - Reg - Growth</t>
  </si>
  <si>
    <t>Banks (23.44)</t>
  </si>
  <si>
    <t>Finance (6.98)</t>
  </si>
  <si>
    <t>Capital Markets (5.85)</t>
  </si>
  <si>
    <t>Consumer Durables (5.79)</t>
  </si>
  <si>
    <t>Groww Large Cap Fund - Growth</t>
  </si>
  <si>
    <t>Banks (24.25)</t>
  </si>
  <si>
    <t>Automobiles (8.75)</t>
  </si>
  <si>
    <t>Finance (8.44)</t>
  </si>
  <si>
    <t>IT - Software (7.48)</t>
  </si>
  <si>
    <t>Construction (7.18)</t>
  </si>
  <si>
    <t>If redeemed bet. 0 Day to 7 Day Exit Load is 1%</t>
  </si>
  <si>
    <t>Samco Large Cap Fund - Reg - Growth</t>
  </si>
  <si>
    <t>Power (19.24)</t>
  </si>
  <si>
    <t>Electrical Equipment (10.14)</t>
  </si>
  <si>
    <t>Pharmaceuticals &amp; Biotechnology (9.8)</t>
  </si>
  <si>
    <t>Automobiles (9.21)</t>
  </si>
  <si>
    <t>Chemicals &amp; Petrochemicals (6.83)</t>
  </si>
  <si>
    <t>Taurus Large Cap Fund - Reg - Growth</t>
  </si>
  <si>
    <t>Banks (21.95)</t>
  </si>
  <si>
    <t>Pharmaceuticals &amp; Biotechnology (9.67)</t>
  </si>
  <si>
    <t>Diversified FMCG (9.13)</t>
  </si>
  <si>
    <t>IT - Software (8.88)</t>
  </si>
  <si>
    <t>Automobiles (7.18)</t>
  </si>
  <si>
    <t>Quant Large Cap Fund - Dir - Growth</t>
  </si>
  <si>
    <t>Baroda BNP Paribas Large Cap Fund - Dir - Growth</t>
  </si>
  <si>
    <t>Bandhan Large Cap Fund - Dir - Growth</t>
  </si>
  <si>
    <t>Invesco India Largecap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</si>
  <si>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</si>
  <si>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</si>
  <si>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</si>
  <si>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</si>
  <si>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</si>
  <si>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</si>
  <si>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</si>
  <si>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</si>
  <si>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</si>
  <si>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</si>
  <si>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</si>
  <si>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</si>
  <si>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</si>
  <si>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</si>
  <si>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</si>
  <si>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</si>
  <si>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(24.69)</t>
  </si>
  <si>
    <t>Petroleum Products (7.51)</t>
  </si>
  <si>
    <t>Automobiles (6.36)</t>
  </si>
  <si>
    <t>Telecom - Services (6.33)</t>
  </si>
  <si>
    <t>IT - Software (5.69)</t>
  </si>
  <si>
    <t>BSE 250 Large &amp; Midcap TRI</t>
  </si>
  <si>
    <t>NIFTY Large Midcap 250</t>
  </si>
  <si>
    <t>NIFTY Large Midcap 250 TRI</t>
  </si>
  <si>
    <t>Mirae Asset Large &amp; Midcap Fund - Growth</t>
  </si>
  <si>
    <t>Banks (19.37)</t>
  </si>
  <si>
    <t>Pharmaceuticals &amp; Biotechnology (9.31)</t>
  </si>
  <si>
    <t>Automobiles (5.39)</t>
  </si>
  <si>
    <t>Transport Services (4.79)</t>
  </si>
  <si>
    <t>IT - Software (4.72)</t>
  </si>
  <si>
    <t>SBI Large &amp; Midcap Fund - Growth</t>
  </si>
  <si>
    <t>Banks (16.64)</t>
  </si>
  <si>
    <t>Pharmaceuticals &amp; Biotechnology (13.1)</t>
  </si>
  <si>
    <t>Auto Components (8.14)</t>
  </si>
  <si>
    <t>Consumer Durables (7.49)</t>
  </si>
  <si>
    <t>IT - Software (6.3)</t>
  </si>
  <si>
    <t>ICICI Prudential Large &amp; Mid Cap Fund - Growth</t>
  </si>
  <si>
    <t>Finance (12.58)</t>
  </si>
  <si>
    <t>Industrial Products (9.64)</t>
  </si>
  <si>
    <t>Auto Components (8.66)</t>
  </si>
  <si>
    <t>Automobiles (7.92)</t>
  </si>
  <si>
    <t>Banks (6.11)</t>
  </si>
  <si>
    <t>If redeemed bet. 0 Month to 1 Month Exit Load is 1%</t>
  </si>
  <si>
    <t>Kotak Large &amp; Midcap Fund - Reg - Growth</t>
  </si>
  <si>
    <t>Banks (18.84)</t>
  </si>
  <si>
    <t>Finance (7.7)</t>
  </si>
  <si>
    <t>Pharmaceuticals &amp; Biotechnology (7.07)</t>
  </si>
  <si>
    <t>Auto Components (4.78)</t>
  </si>
  <si>
    <t>Aerospace &amp; Defense (4.72)</t>
  </si>
  <si>
    <t>HDFC Large &amp; Mid Cap Fund - Growth</t>
  </si>
  <si>
    <t>Banks (16.91)</t>
  </si>
  <si>
    <t>Pharmaceuticals &amp; Biotechnology (11)</t>
  </si>
  <si>
    <t>Finance (8.38)</t>
  </si>
  <si>
    <t>Auto Components (4.44)</t>
  </si>
  <si>
    <t>Canara Robeco Large and Mid Cap Fund - Growth</t>
  </si>
  <si>
    <t>Banks (14.56)</t>
  </si>
  <si>
    <t>Retailing (8.18)</t>
  </si>
  <si>
    <t>Leisure Services (7.88)</t>
  </si>
  <si>
    <t>Finance (7.67)</t>
  </si>
  <si>
    <t>Automobiles (5.81)</t>
  </si>
  <si>
    <t>Bandhan Large &amp; Mid Cap Fund - Reg - Growth</t>
  </si>
  <si>
    <t>Banks (17.33)</t>
  </si>
  <si>
    <t>Pharmaceuticals &amp; Biotechnology (9.17)</t>
  </si>
  <si>
    <t>Finance (7.5)</t>
  </si>
  <si>
    <t>IT - Software (6.7)</t>
  </si>
  <si>
    <t>Insurance (5.8)</t>
  </si>
  <si>
    <t>Motilal Oswal Large and Midcap Fund (MOFLM) - Reg - Growth</t>
  </si>
  <si>
    <t>Electrical Equipment (20.88)</t>
  </si>
  <si>
    <t>Finance (12.81)</t>
  </si>
  <si>
    <t>Retailing (8.61)</t>
  </si>
  <si>
    <t>Aerospace &amp; Defense (8.06)</t>
  </si>
  <si>
    <t>Capital Markets (7.66)</t>
  </si>
  <si>
    <t>DSP Large &amp; Mid Cap Fund - Reg - Growth</t>
  </si>
  <si>
    <t>Banks (30.35)</t>
  </si>
  <si>
    <t>Pharmaceuticals &amp; Biotechnology (7.11)</t>
  </si>
  <si>
    <t>Auto Components (6.45)</t>
  </si>
  <si>
    <t>IT - Software (5.63)</t>
  </si>
  <si>
    <t>Insurance (4.68)</t>
  </si>
  <si>
    <t>Axis Large &amp; Mid Cap Fund - Reg - Growth</t>
  </si>
  <si>
    <t>Electrical Equipment (6.93)</t>
  </si>
  <si>
    <t>Auto Components (6.92)</t>
  </si>
  <si>
    <t>Finance (6.57)</t>
  </si>
  <si>
    <t>Retailing (6)</t>
  </si>
  <si>
    <t>Invesco India Large &amp; Mid Cap Fund - Growth</t>
  </si>
  <si>
    <t>Banks (15.53)</t>
  </si>
  <si>
    <t>Retailing (13.98)</t>
  </si>
  <si>
    <t>Healthcare Services (11.1)</t>
  </si>
  <si>
    <t>Pharmaceuticals &amp; Biotechnology (8.31)</t>
  </si>
  <si>
    <t>Realty (7.55)</t>
  </si>
  <si>
    <t>Tata Large &amp; Mid Cap Fund - Reg - Growth</t>
  </si>
  <si>
    <t>Banks (23.67)</t>
  </si>
  <si>
    <t>Finance (7.61)</t>
  </si>
  <si>
    <t>Telecom - Services (6.3)</t>
  </si>
  <si>
    <t>Beverages (5.82)</t>
  </si>
  <si>
    <t>Auto Components (5.56)</t>
  </si>
  <si>
    <t>Nippon India Vision Large &amp; Mid Cap Fund - Reg - Growth</t>
  </si>
  <si>
    <t>Banks (19)</t>
  </si>
  <si>
    <t>Consumer Durables (10.86)</t>
  </si>
  <si>
    <t>Retailing (9.42)</t>
  </si>
  <si>
    <t>Automobiles (6.62)</t>
  </si>
  <si>
    <t>Pharmaceuticals &amp; Biotechnology (6.07)</t>
  </si>
  <si>
    <t>Sundaram Large and Mid Cap Fund - Reg - Growth</t>
  </si>
  <si>
    <t>Finance (10.64)</t>
  </si>
  <si>
    <t>Retailing (9.65)</t>
  </si>
  <si>
    <t>Banks (9.54)</t>
  </si>
  <si>
    <t>IT - Software (9.11)</t>
  </si>
  <si>
    <t>Electrical Equipment (8.77)</t>
  </si>
  <si>
    <t>Aditya Birla Sun Life Large &amp; Mid Cap Fund - Growth</t>
  </si>
  <si>
    <t>Banks (12.33)</t>
  </si>
  <si>
    <t>Auto Components (8.1)</t>
  </si>
  <si>
    <t>Industrial Products (7.55)</t>
  </si>
  <si>
    <t>Pharmaceuticals &amp; Biotechnology (5.6)</t>
  </si>
  <si>
    <t>Finance (5.45)</t>
  </si>
  <si>
    <t>Mirae Asset Large &amp; Midcap Fund - Dir - Growth</t>
  </si>
  <si>
    <t>SBI Large &amp; Midcap Fund - Dir - Growth</t>
  </si>
  <si>
    <t>ICICI Prudential Large &amp; Mid Cap Fund - Dir - Growth</t>
  </si>
  <si>
    <t>Kotak Large &amp; Midcap Fund - Dir - Growth</t>
  </si>
  <si>
    <t>HDFC Large &amp;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</si>
  <si>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</si>
  <si>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</si>
  <si>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</si>
  <si>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</si>
  <si>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</si>
  <si>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</si>
  <si>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</si>
  <si>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</si>
  <si>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</si>
  <si>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</si>
  <si>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</si>
  <si>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(17.54)</t>
  </si>
  <si>
    <t>IT - Software (8.69)</t>
  </si>
  <si>
    <t>Pharmaceuticals &amp; Biotechnology (8.15)</t>
  </si>
  <si>
    <t>Insurance (4.97)</t>
  </si>
  <si>
    <t>HSBC Large &amp; Mid Cap Fund - Reg - Growth</t>
  </si>
  <si>
    <t>Banks (20.19)</t>
  </si>
  <si>
    <t>Electrical Equipment (12.7)</t>
  </si>
  <si>
    <t>Retailing (8.78)</t>
  </si>
  <si>
    <t>Finance (7.97)</t>
  </si>
  <si>
    <t>Capital Markets (6.98)</t>
  </si>
  <si>
    <t>Edelweiss Large &amp; Mid Cap Fund - Growth</t>
  </si>
  <si>
    <t>Banks (14.4)</t>
  </si>
  <si>
    <t>Finance (9.21)</t>
  </si>
  <si>
    <t>IT - Software (7.46)</t>
  </si>
  <si>
    <t>Capital Markets (5.71)</t>
  </si>
  <si>
    <t>Consumer Durables (4.92)</t>
  </si>
  <si>
    <t>Franklin India Large &amp; Mid Cap Fund - Growth</t>
  </si>
  <si>
    <t>Banks (15.92)</t>
  </si>
  <si>
    <t>IT - Software (7.16)</t>
  </si>
  <si>
    <t>Insurance (6.05)</t>
  </si>
  <si>
    <t>Automobiles (4.47)</t>
  </si>
  <si>
    <t>Quant Large and Mid Cap Fund - Growth</t>
  </si>
  <si>
    <t>Pharmaceuticals &amp; Biotechnology (14.51)</t>
  </si>
  <si>
    <t>Power (13.94)</t>
  </si>
  <si>
    <t>IT - Software (10.79)</t>
  </si>
  <si>
    <t>Auto Components (10.57)</t>
  </si>
  <si>
    <t>Ferrous Metals (10.24)</t>
  </si>
  <si>
    <t>LIC MF Large &amp; Mid Cap Fund - Reg - Growth</t>
  </si>
  <si>
    <t>Banks (11.92)</t>
  </si>
  <si>
    <t>Electrical Equipment (10.54)</t>
  </si>
  <si>
    <t>Finance (9.89)</t>
  </si>
  <si>
    <t>Auto Components (8.75)</t>
  </si>
  <si>
    <t>Retailing (7.46)</t>
  </si>
  <si>
    <t>Mahindra Manulife Large &amp; Mid Cap Fund - Reg - Growth</t>
  </si>
  <si>
    <t>Banks (19.89)</t>
  </si>
  <si>
    <t>Pharmaceuticals &amp; Biotechnology (11.52)</t>
  </si>
  <si>
    <t>Finance (5.02)</t>
  </si>
  <si>
    <t>IT - Software (4.46)</t>
  </si>
  <si>
    <t>Automobiles (4.41)</t>
  </si>
  <si>
    <t>Bajaj Finserv Large and Mid Cap Fund - Reg - Growth</t>
  </si>
  <si>
    <t>Auto Components (11.29)</t>
  </si>
  <si>
    <t>Pharmaceuticals &amp; Biotechnology (9.36)</t>
  </si>
  <si>
    <t>Consumer Durables (8.41)</t>
  </si>
  <si>
    <t>Finance (5.69)</t>
  </si>
  <si>
    <t>WhiteOak Capital Large &amp; Mid Cap Fund - Reg - Growth</t>
  </si>
  <si>
    <t>Banks (18.52)</t>
  </si>
  <si>
    <t>Pharmaceuticals &amp; Biotechnology (8.41)</t>
  </si>
  <si>
    <t>Finance (5.38)</t>
  </si>
  <si>
    <t>Sovereign (5.14)</t>
  </si>
  <si>
    <t>Baroda BNP Paribas Large &amp; Mid Cap Fund - Reg - Growth</t>
  </si>
  <si>
    <t>Banks (19.99)</t>
  </si>
  <si>
    <t>Chemicals &amp; Petrochemicals (6.41)</t>
  </si>
  <si>
    <t>Pharmaceuticals &amp; Biotechnology (5.39)</t>
  </si>
  <si>
    <t>IT - Software (4.92)</t>
  </si>
  <si>
    <t>Automobiles (4.68)</t>
  </si>
  <si>
    <t>Helios Large &amp; Mid Cap Fund - Reg - Growth</t>
  </si>
  <si>
    <t>Banks (10.91)</t>
  </si>
  <si>
    <t>Capital Markets (10.28)</t>
  </si>
  <si>
    <t>Finance (9.32)</t>
  </si>
  <si>
    <t>Consumer Durables (5.91)</t>
  </si>
  <si>
    <t>Transport Infrastructure (5.77)</t>
  </si>
  <si>
    <t>Union Large &amp; Midcap Fund - Reg - Growth</t>
  </si>
  <si>
    <t>Banks (15.98)</t>
  </si>
  <si>
    <t>Pharmaceuticals &amp; Biotechnology (8.75)</t>
  </si>
  <si>
    <t>Electrical Equipment (6.66)</t>
  </si>
  <si>
    <t>Auto Components (6)</t>
  </si>
  <si>
    <t>Finance (5.55)</t>
  </si>
  <si>
    <t>PGIM India Large and Midcap Fund - Reg - Growth</t>
  </si>
  <si>
    <t>Banks (14.35)</t>
  </si>
  <si>
    <t>Pharmaceuticals &amp; Biotechnology (7.19)</t>
  </si>
  <si>
    <t>Finance (6.29)</t>
  </si>
  <si>
    <t>Retailing (6.1)</t>
  </si>
  <si>
    <t>IT - Software (5.68)</t>
  </si>
  <si>
    <t>ITI Large &amp; Mid Cap Fund - Reg - Growth</t>
  </si>
  <si>
    <t>Banks (18.95)</t>
  </si>
  <si>
    <t>Finance (8.71)</t>
  </si>
  <si>
    <t>Pharmaceuticals &amp; Biotechnology (6.97)</t>
  </si>
  <si>
    <t>Capital Markets (5.83)</t>
  </si>
  <si>
    <t>Electrical Equipment (5.5)</t>
  </si>
  <si>
    <t>Bank of India Large &amp; Mid Cap Fund - Reg - Growth</t>
  </si>
  <si>
    <t>Banks (18.41)</t>
  </si>
  <si>
    <t>Pharmaceuticals &amp; Biotechnology (11.75)</t>
  </si>
  <si>
    <t>Retailing (7.75)</t>
  </si>
  <si>
    <t>Consumer Durables (7.36)</t>
  </si>
  <si>
    <t>Petroleum Products (6.34)</t>
  </si>
  <si>
    <t>JM Large and Mid Cap Fund - Reg - Growth</t>
  </si>
  <si>
    <t>Banks (11.16)</t>
  </si>
  <si>
    <t>Finance (6.73)</t>
  </si>
  <si>
    <t>IT - Software (5.91)</t>
  </si>
  <si>
    <t>Pharmaceuticals &amp; Biotechnology (5.22)</t>
  </si>
  <si>
    <t>Auto Components (4.8)</t>
  </si>
  <si>
    <t>Navi Large &amp; Midcap Fund - Reg - Growth</t>
  </si>
  <si>
    <t>Banks (19.88)</t>
  </si>
  <si>
    <t>Capital Markets (8.55)</t>
  </si>
  <si>
    <t>Healthcare Services (8.31)</t>
  </si>
  <si>
    <t>Industrial Products (7.5)</t>
  </si>
  <si>
    <t>Auto Components (5.62)</t>
  </si>
  <si>
    <t>TRUSTMF Large &amp; Mid Cap Fund - Reg - Growth</t>
  </si>
  <si>
    <t>Current Assets (43.13)</t>
  </si>
  <si>
    <t>Banks (7.31)</t>
  </si>
  <si>
    <t>Pharmaceuticals &amp; Biotechnology (6.57)</t>
  </si>
  <si>
    <t>Retailing (5.61)</t>
  </si>
  <si>
    <t>Finance (5.52)</t>
  </si>
  <si>
    <t>The Wealth Company Large &amp; Mid Cap Fund - Reg - Growth</t>
  </si>
  <si>
    <t>Pharmaceuticals &amp; Biotechnology (9.34)</t>
  </si>
  <si>
    <t>Capital Markets (8.27)</t>
  </si>
  <si>
    <t>Banks (7.35)</t>
  </si>
  <si>
    <t>Electrical Equipment (6.86)</t>
  </si>
  <si>
    <t>Consumer Durables (6.26)</t>
  </si>
  <si>
    <t>If redeemed bet. 0 Day to 120 Days Exit Load is 1%</t>
  </si>
  <si>
    <t>Samco Large and Mid Cap Fund - Reg - Growth</t>
  </si>
  <si>
    <t>Electrical Equipment (20.51)</t>
  </si>
  <si>
    <t>Power (11.75)</t>
  </si>
  <si>
    <t>Industrial Products (11.73)</t>
  </si>
  <si>
    <t>Banks (9.85)</t>
  </si>
  <si>
    <t>Abakkus Large &amp; Mid Cap Fund - Reg - Growth</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</si>
  <si>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</si>
  <si>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</si>
  <si>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</si>
  <si>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</si>
  <si>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</si>
  <si>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</si>
  <si>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</si>
  <si>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</si>
  <si>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</si>
  <si>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</si>
  <si>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</si>
  <si>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</si>
  <si>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</si>
  <si>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</si>
  <si>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</si>
  <si>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</si>
  <si>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</si>
  <si>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TRUSTMF Large &amp; Mid Cap Fund - Dir - Growth</t>
  </si>
  <si>
    <t>The Wealth Company Large &amp; Mid Cap Fund - Dir - Growth</t>
  </si>
  <si>
    <t>Samco Large and Mid Cap Fund - Dir - Growth</t>
  </si>
  <si>
    <t>Abakkus Large &amp; Mid Cap Fund - Dir - Growth</t>
  </si>
  <si>
    <t>BSE 150 MidCap TRI</t>
  </si>
  <si>
    <t>Nifty Midcap 150</t>
  </si>
  <si>
    <t>Nifty Midcap 150 TRI</t>
  </si>
  <si>
    <t>HDFC Mid Cap Fund - Growth</t>
  </si>
  <si>
    <t>Banks (15.79)</t>
  </si>
  <si>
    <t>Pharmaceuticals &amp; Biotechnology (11.04)</t>
  </si>
  <si>
    <t>Auto Components (9.66)</t>
  </si>
  <si>
    <t>IT - Software (7.12)</t>
  </si>
  <si>
    <t>Current Assets (6.93)</t>
  </si>
  <si>
    <t>Kotak Midcap Fund - Reg - Growth</t>
  </si>
  <si>
    <t>Finance (12.19)</t>
  </si>
  <si>
    <t>Retailing (9.25)</t>
  </si>
  <si>
    <t>Healthcare Services (8.32)</t>
  </si>
  <si>
    <t>Banks (7.64)</t>
  </si>
  <si>
    <t>Pharmaceuticals &amp; Biotechnology (7.3)</t>
  </si>
  <si>
    <t>Nippon India Growth Mid Cap Fund - Reg - Growth</t>
  </si>
  <si>
    <t>Banks (10.3)</t>
  </si>
  <si>
    <t>Auto Components (9.06)</t>
  </si>
  <si>
    <t>Retailing (8.63)</t>
  </si>
  <si>
    <t>Finance (8.23)</t>
  </si>
  <si>
    <t>Pharmaceuticals &amp; Biotechnology (7.31)</t>
  </si>
  <si>
    <t>Motilal Oswal Midcap Fund - Reg - Growth</t>
  </si>
  <si>
    <t>Consumer Durables (12.36)</t>
  </si>
  <si>
    <t>Capital Markets (11.7)</t>
  </si>
  <si>
    <t>Finance (11.5)</t>
  </si>
  <si>
    <t>IT - Software (10.33)</t>
  </si>
  <si>
    <t>Financial Technology (Fintech) (10.25)</t>
  </si>
  <si>
    <t>Axis Midcap Fund - Growth</t>
  </si>
  <si>
    <t>Auto Components (9.67)</t>
  </si>
  <si>
    <t>Electrical Equipment (8.74)</t>
  </si>
  <si>
    <t>Current Assets (8.57)</t>
  </si>
  <si>
    <t>Banks (8.46)</t>
  </si>
  <si>
    <t>Retailing (7.71)</t>
  </si>
  <si>
    <t>SBI Midcap Fund - Growth</t>
  </si>
  <si>
    <t>Pharmaceuticals &amp; Biotechnology (9.52)</t>
  </si>
  <si>
    <t>Finance (9.3)</t>
  </si>
  <si>
    <t>Industrial Products (8.22)</t>
  </si>
  <si>
    <t>Auto Components (7.29)</t>
  </si>
  <si>
    <t>Power (7.04)</t>
  </si>
  <si>
    <t>DSP Midcap Fund - Reg - Growth</t>
  </si>
  <si>
    <t>Auto Components (10.59)</t>
  </si>
  <si>
    <t>Finance (8.41)</t>
  </si>
  <si>
    <t>Industrial Products (8.23)</t>
  </si>
  <si>
    <t>Banks (7.7)</t>
  </si>
  <si>
    <t>IT - Software (6.59)</t>
  </si>
  <si>
    <t>If redeemed bet. 0 Month to 12 Month Exit Load is 1%</t>
  </si>
  <si>
    <t>Mirae Asset Midcap Fund - Reg - Growth</t>
  </si>
  <si>
    <t>Pharmaceuticals &amp; Biotechnology (10.32)</t>
  </si>
  <si>
    <t>Banks (8.97)</t>
  </si>
  <si>
    <t>Consumer Durables (6.76)</t>
  </si>
  <si>
    <t>Auto Components (5.8)</t>
  </si>
  <si>
    <t>Finance (5.68)</t>
  </si>
  <si>
    <t>Edelweiss Mid Cap Fund - Growth</t>
  </si>
  <si>
    <t>Banks (11.93)</t>
  </si>
  <si>
    <t>Capital Markets (7.93)</t>
  </si>
  <si>
    <t>Auto Components (7.47)</t>
  </si>
  <si>
    <t>Pharmaceuticals &amp; Biotechnology (6.12)</t>
  </si>
  <si>
    <t>Finance (5.87)</t>
  </si>
  <si>
    <t>HSBC Midcap Fund - Reg - Growth</t>
  </si>
  <si>
    <t>Electrical Equipment (15.21)</t>
  </si>
  <si>
    <t>Retailing (11.53)</t>
  </si>
  <si>
    <t>Banks (11.5)</t>
  </si>
  <si>
    <t>Finance (8.93)</t>
  </si>
  <si>
    <t>Capital Markets (6.7)</t>
  </si>
  <si>
    <t>Invesco India Midcap Fund - Growth</t>
  </si>
  <si>
    <t>Retailing (15.48)</t>
  </si>
  <si>
    <t>Banks (14.7)</t>
  </si>
  <si>
    <t>Healthcare Services (12.88)</t>
  </si>
  <si>
    <t>Realty (8.76)</t>
  </si>
  <si>
    <t>Sundaram Mid Cap Fund - Reg - Growth</t>
  </si>
  <si>
    <t>Banks (9.52)</t>
  </si>
  <si>
    <t>Industrial Products (6.71)</t>
  </si>
  <si>
    <t>Capital Markets (6.69)</t>
  </si>
  <si>
    <t>Consumer Durables (6.28)</t>
  </si>
  <si>
    <t>Franklin India Mid Cap Fund - Growth</t>
  </si>
  <si>
    <t>Banks (10.53)</t>
  </si>
  <si>
    <t>Consumer Durables (8.5)</t>
  </si>
  <si>
    <t>Pharmaceuticals &amp; Biotechnology (6.43)</t>
  </si>
  <si>
    <t>Auto Components (5.85)</t>
  </si>
  <si>
    <t>Finance (5.8)</t>
  </si>
  <si>
    <t>UTI Mid Cap Fund - Growth</t>
  </si>
  <si>
    <t>Pharmaceuticals &amp; Biotechnology (9.55)</t>
  </si>
  <si>
    <t>Banks (8.68)</t>
  </si>
  <si>
    <t>Industrial Products (7.63)</t>
  </si>
  <si>
    <t>Consumer Durables (6.43)</t>
  </si>
  <si>
    <t>Finance (6.32)</t>
  </si>
  <si>
    <t>PGIM India Midcap Fund - Reg - Growth</t>
  </si>
  <si>
    <t>Banks (9.09)</t>
  </si>
  <si>
    <t>Pharmaceuticals &amp; Biotechnology (7.74)</t>
  </si>
  <si>
    <t>Auto Components (7.56)</t>
  </si>
  <si>
    <t>Finance (5.77)</t>
  </si>
  <si>
    <t>ICICI Prudential Mid Cap Fund - Growth</t>
  </si>
  <si>
    <t>Capital Markets (12.99)</t>
  </si>
  <si>
    <t>Industrial Products (12.19)</t>
  </si>
  <si>
    <t>Auto Components (10.06)</t>
  </si>
  <si>
    <t>Electrical Equipment (8.92)</t>
  </si>
  <si>
    <t>Ferrous Metals (8.03)</t>
  </si>
  <si>
    <t>Aditya Birla Sun Life Mid Cap Fund - Plan A - Growth</t>
  </si>
  <si>
    <t>Industrial Products (8.35)</t>
  </si>
  <si>
    <t>Electrical Equipment (5.42)</t>
  </si>
  <si>
    <t>Pharmaceuticals &amp; Biotechnology (5.25)</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</si>
  <si>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</si>
  <si>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</si>
  <si>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</si>
  <si>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</si>
  <si>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</si>
  <si>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</si>
  <si>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</si>
  <si>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</si>
  <si>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</si>
  <si>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</si>
  <si>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Invesco India Midcap Fund - Dir - Growth</t>
  </si>
  <si>
    <t>Sundaram Mid Cap Fund - Dir - Growth</t>
  </si>
  <si>
    <t>Franklin India Mid Cap Fund - Dir - Growth</t>
  </si>
  <si>
    <t>UTI Mid Cap Fund - Dir - Growth</t>
  </si>
  <si>
    <t>PGIM India Midcap Fund - Dir - Growth</t>
  </si>
  <si>
    <t>ICICI Prudential Mid Cap Fund - Dir - Growth</t>
  </si>
  <si>
    <t>Aditya Birla Sun Life Mid Cap Fund - Plan A - Dir - Growth</t>
  </si>
  <si>
    <t>Quant Mid Cap Fund - Growth</t>
  </si>
  <si>
    <t>Telecom - Services (14.45)</t>
  </si>
  <si>
    <t>Pharmaceuticals &amp; Biotechnology (12)</t>
  </si>
  <si>
    <t>Electrical Equipment (9.75)</t>
  </si>
  <si>
    <t>Ferrous Metals (9.27)</t>
  </si>
  <si>
    <t>Miscellaneous (7.65)</t>
  </si>
  <si>
    <t>WhiteOak Capital Mid Cap Fund - Reg - Growth</t>
  </si>
  <si>
    <t>Pharmaceuticals &amp; Biotechnology (10.24)</t>
  </si>
  <si>
    <t>Finance (7.77)</t>
  </si>
  <si>
    <t>Capital Markets (6.28)</t>
  </si>
  <si>
    <t>Banks (6.05)</t>
  </si>
  <si>
    <t>Tata Mid Cap Fund - Reg - Growth</t>
  </si>
  <si>
    <t>Banks (11.03)</t>
  </si>
  <si>
    <t>Pharmaceuticals &amp; Biotechnology (9.04)</t>
  </si>
  <si>
    <t>Auto Components (8.13)</t>
  </si>
  <si>
    <t>Electrical Equipment (6.61)</t>
  </si>
  <si>
    <t>Capital Markets (5.77)</t>
  </si>
  <si>
    <t>Mahindra Manulife Mid Cap Fund - Reg - Growth</t>
  </si>
  <si>
    <t>Banks (14.73)</t>
  </si>
  <si>
    <t>Auto Components (9.62)</t>
  </si>
  <si>
    <t>Industrial Products (9.17)</t>
  </si>
  <si>
    <t>Pharmaceuticals &amp; Biotechnology (6.26)</t>
  </si>
  <si>
    <t>Canara Robeco Mid Cap Fund - Reg - Growth</t>
  </si>
  <si>
    <t>Electrical Equipment (10.33)</t>
  </si>
  <si>
    <t>Capital Markets (8.47)</t>
  </si>
  <si>
    <t>Banks (6.48)</t>
  </si>
  <si>
    <t>Baroda BNP Paribas Midcap Fund - Growth</t>
  </si>
  <si>
    <t>Banks (13.52)</t>
  </si>
  <si>
    <t>Pharmaceuticals &amp; Biotechnology (9.19)</t>
  </si>
  <si>
    <t>Electrical Equipment (8.78)</t>
  </si>
  <si>
    <t>Capital Markets (4.98)</t>
  </si>
  <si>
    <t>Bandhan Mid Cap Fund - Reg - Growth</t>
  </si>
  <si>
    <t>Retailing (10.1)</t>
  </si>
  <si>
    <t>Electrical Equipment (9.08)</t>
  </si>
  <si>
    <t>Pharmaceuticals &amp; Biotechnology (8.4)</t>
  </si>
  <si>
    <t>Healthcare Services (7.12)</t>
  </si>
  <si>
    <t>Banks (6.76)</t>
  </si>
  <si>
    <t>Helios Mid Cap Fund - Reg - Growth</t>
  </si>
  <si>
    <t>Capital Markets (11.12)</t>
  </si>
  <si>
    <t>Auto Components (10.3)</t>
  </si>
  <si>
    <t>Finance (9.6)</t>
  </si>
  <si>
    <t>Pharmaceuticals &amp; Biotechnology (6.23)</t>
  </si>
  <si>
    <t>Retailing (6.13)</t>
  </si>
  <si>
    <t>Union Midcap Fund - Reg - Growth</t>
  </si>
  <si>
    <t>Auto Components (11.22)</t>
  </si>
  <si>
    <t>Banks (9.63)</t>
  </si>
  <si>
    <t>Pharmaceuticals &amp; Biotechnology (7.38)</t>
  </si>
  <si>
    <t>Electrical Equipment (6.58)</t>
  </si>
  <si>
    <t>Industrial Products (6.27)</t>
  </si>
  <si>
    <t>ITI Mid Cap Fund - Reg - Growth</t>
  </si>
  <si>
    <t>Banks (13.97)</t>
  </si>
  <si>
    <t>Pharmaceuticals &amp; Biotechnology (7.62)</t>
  </si>
  <si>
    <t>Finance (6.56)</t>
  </si>
  <si>
    <t>Auto Components (6.32)</t>
  </si>
  <si>
    <t>Industrial Products (5.5)</t>
  </si>
  <si>
    <t>JM Mid Cap Fund - Reg - Growth</t>
  </si>
  <si>
    <t>Pharmaceuticals &amp; Biotechnology (12.36)</t>
  </si>
  <si>
    <t>Auto Components (10.93)</t>
  </si>
  <si>
    <t>Electrical Equipment (8.97)</t>
  </si>
  <si>
    <t>Banks (8.36)</t>
  </si>
  <si>
    <t>Capital Markets (7.03)</t>
  </si>
  <si>
    <t>Bank of India Mid Cap Fund - Reg - Growth</t>
  </si>
  <si>
    <t>Pharmaceuticals &amp; Biotechnology (15.85)</t>
  </si>
  <si>
    <t>Capital Markets (9.02)</t>
  </si>
  <si>
    <t>Electrical Equipment (7.45)</t>
  </si>
  <si>
    <t>Auto Components (7.24)</t>
  </si>
  <si>
    <t>Banks (6.38)</t>
  </si>
  <si>
    <t>TRUSTMF Mid Cap Fund - Reg - Growth</t>
  </si>
  <si>
    <t>Banks (10.24)</t>
  </si>
  <si>
    <t>Pharmaceuticals &amp; Biotechnology (9.27)</t>
  </si>
  <si>
    <t>Retailing (7.52)</t>
  </si>
  <si>
    <t>Capital Markets (7.13)</t>
  </si>
  <si>
    <t>Consumer Durables (6.57)</t>
  </si>
  <si>
    <t>LIC MF Mid cap Fund - Reg - Growth</t>
  </si>
  <si>
    <t>Electrical Equipment (12.18)</t>
  </si>
  <si>
    <t>Industrial Products (10.45)</t>
  </si>
  <si>
    <t>Capital Markets (8.06)</t>
  </si>
  <si>
    <t>Auto Components (7.93)</t>
  </si>
  <si>
    <t>Taurus Mid Cap Fund - Reg - Growth</t>
  </si>
  <si>
    <t>IT - Software (13.01)</t>
  </si>
  <si>
    <t>Pharmaceuticals &amp; Biotechnology (8.88)</t>
  </si>
  <si>
    <t>Aerospace &amp; Defense (7.77)</t>
  </si>
  <si>
    <t>Banks (7.21)</t>
  </si>
  <si>
    <t>Chemicals &amp; Petrochemicals (6.79)</t>
  </si>
  <si>
    <t>Samco Mid Cap Fund - Reg - Growth</t>
  </si>
  <si>
    <t>Electrical Equipment (16.25)</t>
  </si>
  <si>
    <t>Pharmaceuticals &amp; Biotechnology (12.54)</t>
  </si>
  <si>
    <t>Finance (10.37)</t>
  </si>
  <si>
    <t>Capital Markets (6.67)</t>
  </si>
  <si>
    <t>The Wealth Company Mid Cap Fund - Reg - Growth</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</si>
  <si>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</si>
  <si>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</si>
  <si>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</si>
  <si>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</si>
  <si>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</si>
  <si>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</si>
  <si>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 Cap Fund - Dir - Growth</t>
  </si>
  <si>
    <t>Helios Mid Cap Fund - Dir - Growth</t>
  </si>
  <si>
    <t>Union Midcap Fund - Dir - Growth</t>
  </si>
  <si>
    <t>ITI Mid Cap Fund - Dir - Growth</t>
  </si>
  <si>
    <t>JM Mid Cap Fund - Dir - Growth</t>
  </si>
  <si>
    <t>Bank of India Mid Cap Fund - Dir - Growth</t>
  </si>
  <si>
    <t>TRUSTMF Mid Cap Fund - Dir - Growth</t>
  </si>
  <si>
    <t>LIC MF Mid cap Fund - Dir - Growth</t>
  </si>
  <si>
    <t>Taurus Mid Cap Fund - Dir - Growth</t>
  </si>
  <si>
    <t>Samco Mid Cap Fund - Dir - Growth</t>
  </si>
  <si>
    <t>The Wealth Company Mid Cap Fund - Dir - Growth</t>
  </si>
  <si>
    <t>BSE 250 Small Cap Index TRI</t>
  </si>
  <si>
    <t>Nifty Smallcap 250</t>
  </si>
  <si>
    <t>Nifty Smallcap 250 TRI</t>
  </si>
  <si>
    <t>Nippon India Small Cap Fund - Reg - Growth</t>
  </si>
  <si>
    <t>Electrical Equipment (8.22)</t>
  </si>
  <si>
    <t>Banks (7.68)</t>
  </si>
  <si>
    <t>Auto Components (7.49)</t>
  </si>
  <si>
    <t>Industrial Products (6.65)</t>
  </si>
  <si>
    <t>Consumer Durables (6.59)</t>
  </si>
  <si>
    <t>HDFC Small Cap Fund - Growth</t>
  </si>
  <si>
    <t>Auto Components (11.9)</t>
  </si>
  <si>
    <t>Current Assets (9.96)</t>
  </si>
  <si>
    <t>Healthcare Services (9.62)</t>
  </si>
  <si>
    <t>Banks (9.01)</t>
  </si>
  <si>
    <t>Commercial Services &amp; Supplies (8.59)</t>
  </si>
  <si>
    <t>SBI Small Cap Fund - Growth</t>
  </si>
  <si>
    <t>Auto Components (9.52)</t>
  </si>
  <si>
    <t>Chemicals &amp; Petrochemicals (9.11)</t>
  </si>
  <si>
    <t>Consumer Durables (8.78)</t>
  </si>
  <si>
    <t>Current Assets (8.67)</t>
  </si>
  <si>
    <t>Industrial Products (8.2)</t>
  </si>
  <si>
    <t>Bandhan Small Cap Fund - Reg - Growth</t>
  </si>
  <si>
    <t>Finance (11.04)</t>
  </si>
  <si>
    <t>Current Assets (9.81)</t>
  </si>
  <si>
    <t>Banks (8.84)</t>
  </si>
  <si>
    <t>Realty (7.15)</t>
  </si>
  <si>
    <t>Pharmaceuticals &amp; Biotechnology (6.77)</t>
  </si>
  <si>
    <t>Axis Small Cap Fund - Reg - Growth</t>
  </si>
  <si>
    <t>Chemicals &amp; Petrochemicals (7.86)</t>
  </si>
  <si>
    <t>Banks (7.81)</t>
  </si>
  <si>
    <t>Pharmaceuticals &amp; Biotechnology (7.67)</t>
  </si>
  <si>
    <t>Industrial Products (7.62)</t>
  </si>
  <si>
    <t>Current Assets (6.99)</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</si>
  <si>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</si>
  <si>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</si>
  <si>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</si>
  <si>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</si>
  <si>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</si>
  <si>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</si>
  <si>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</si>
  <si>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(14.79)</t>
  </si>
  <si>
    <t>Consumer Durables (9.72)</t>
  </si>
  <si>
    <t>Auto Components (8.37)</t>
  </si>
  <si>
    <t>Retailing (8.14)</t>
  </si>
  <si>
    <t>Finance (6.72)</t>
  </si>
  <si>
    <t>HSBC Small Cap Fund - Reg - Growth</t>
  </si>
  <si>
    <t>Industrial Products (12.72)</t>
  </si>
  <si>
    <t>Pharmaceuticals &amp; Biotechnology (9.21)</t>
  </si>
  <si>
    <t>Banks (8.08)</t>
  </si>
  <si>
    <t>Invesco India Smallcap Fund - Reg - Growth</t>
  </si>
  <si>
    <t>Healthcare Services (11.6)</t>
  </si>
  <si>
    <t>Banks (9.6)</t>
  </si>
  <si>
    <t>Retailing (8.23)</t>
  </si>
  <si>
    <t>Auto Components (6.42)</t>
  </si>
  <si>
    <t>Franklin India Small Cap Fund - Growth</t>
  </si>
  <si>
    <t>Banks (12.84)</t>
  </si>
  <si>
    <t>Consumer Durables (8.42)</t>
  </si>
  <si>
    <t>Auto Components (8.35)</t>
  </si>
  <si>
    <t>Pharmaceuticals &amp; Biotechnology (5.06)</t>
  </si>
  <si>
    <t>Canara Robeco Small Cap Fund - Reg - Growth</t>
  </si>
  <si>
    <t>Banks (9.51)</t>
  </si>
  <si>
    <t>Consumer Durables (9.42)</t>
  </si>
  <si>
    <t>Pharmaceuticals &amp; Biotechnology (8.58)</t>
  </si>
  <si>
    <t>Capital Markets (7.87)</t>
  </si>
  <si>
    <t>Finance (7.59)</t>
  </si>
  <si>
    <t>Tata Small Cap Fund - Reg - Growth</t>
  </si>
  <si>
    <t>Industrial Products (18.55)</t>
  </si>
  <si>
    <t>Chemicals &amp; Petrochemicals (8.8)</t>
  </si>
  <si>
    <t>Current Assets (6.83)</t>
  </si>
  <si>
    <t>Consumer Durables (6.47)</t>
  </si>
  <si>
    <t>Banks (5.65)</t>
  </si>
  <si>
    <t>ICICI Prudential Small Cap Fund - Growth</t>
  </si>
  <si>
    <t>Auto Components (12.09)</t>
  </si>
  <si>
    <t>Industrial Products (11.98)</t>
  </si>
  <si>
    <t>Chemicals &amp; Petrochemicals (8.49)</t>
  </si>
  <si>
    <t>Capital Markets (6.21)</t>
  </si>
  <si>
    <t>Finance (5.67)</t>
  </si>
  <si>
    <t>Motilal Oswal Small Cap Fund - Reg - Growth</t>
  </si>
  <si>
    <t>Consumer Durables (11.15)</t>
  </si>
  <si>
    <t>Retailing (8.64)</t>
  </si>
  <si>
    <t>Healthcare Services (7.89)</t>
  </si>
  <si>
    <t>Auto Components (7.51)</t>
  </si>
  <si>
    <t>Industrial Manufacturing (7.07)</t>
  </si>
  <si>
    <t>Edelweiss Small Cap Fund - Reg - Growth</t>
  </si>
  <si>
    <t>Banks (10.57)</t>
  </si>
  <si>
    <t>Auto Components (10.4)</t>
  </si>
  <si>
    <t>Industrial Products (7.72)</t>
  </si>
  <si>
    <t>Pharmaceuticals &amp; Biotechnology (7.63)</t>
  </si>
  <si>
    <t>Healthcare Services (6.89)</t>
  </si>
  <si>
    <t>Aditya Birla Sun Life Small Cap Fund - Growth</t>
  </si>
  <si>
    <t>Pharmaceuticals &amp; Biotechnology (9.93)</t>
  </si>
  <si>
    <t>Banks (8.23)</t>
  </si>
  <si>
    <t>Auto Components (7.73)</t>
  </si>
  <si>
    <t>Consumer Durables (6.96)</t>
  </si>
  <si>
    <t>Finance (6.21)</t>
  </si>
  <si>
    <t>Nippon India Small Cap Fund - Dir - Growth</t>
  </si>
  <si>
    <t>HDFC Small Cap Fund - Dir - Growth</t>
  </si>
  <si>
    <t>SBI Small Cap Fund - Dir - Growth</t>
  </si>
  <si>
    <t>Bandhan Small Cap Fund - Dir - Growth</t>
  </si>
  <si>
    <t>Axis Small Cap Fund - Dir - Growth</t>
  </si>
  <si>
    <t>DSP Small Cap Fund - Dir - Growth</t>
  </si>
  <si>
    <t>Kotak Small Cap Fund - Dir - Growth</t>
  </si>
  <si>
    <t>HSBC Small Cap Fund - Dir - Growth</t>
  </si>
  <si>
    <t>Invesco India Smallcap Fund - Dir - Growth</t>
  </si>
  <si>
    <t>Franklin India Small Cap Fund - Dir - Growth</t>
  </si>
  <si>
    <t>Canara Robeco Small Cap Fund - Dir - Growth</t>
  </si>
  <si>
    <t>Tata Small Cap Fund - Dir - Growth</t>
  </si>
  <si>
    <t>ICICI Prudential Small Cap Fund - Dir - Growth</t>
  </si>
  <si>
    <t>Motilal Oswal Small Cap Fund - Dir - Growth</t>
  </si>
  <si>
    <t>Edelweiss Small Cap Fund - Dir - Growth</t>
  </si>
  <si>
    <t>Aditya Birla Sun Life Small Cap Fund - Dir - Growth</t>
  </si>
  <si>
    <t>Quant Small Cap Fund - Growth</t>
  </si>
  <si>
    <t>Finance (8.76)</t>
  </si>
  <si>
    <t>Banks (7.57)</t>
  </si>
  <si>
    <t>Power (6.73)</t>
  </si>
  <si>
    <t>Pharmaceuticals &amp; Biotechnology (6.62)</t>
  </si>
  <si>
    <t>Telecom - Services (5.58)</t>
  </si>
  <si>
    <t>UTI Small Cap Fund - Reg - Growth</t>
  </si>
  <si>
    <t>Pharmaceuticals &amp; Biotechnology (10.11)</t>
  </si>
  <si>
    <t>Industrial Products (7.48)</t>
  </si>
  <si>
    <t>Healthcare Services (6.7)</t>
  </si>
  <si>
    <t>Banks (6.61)</t>
  </si>
  <si>
    <t>Chemicals &amp; Petrochemicals (5.84)</t>
  </si>
  <si>
    <t>Mirae Asset Small Cap Fund - Reg - Growth</t>
  </si>
  <si>
    <t>Industrial Products (12.92)</t>
  </si>
  <si>
    <t>Pharmaceuticals &amp; Biotechnology (9.58)</t>
  </si>
  <si>
    <t>Finance (8.77)</t>
  </si>
  <si>
    <t>Capital Markets (7.05)</t>
  </si>
  <si>
    <t>Banks (6.64)</t>
  </si>
  <si>
    <t>Mahindra Manulife Small Cap Fund - Reg - Growth</t>
  </si>
  <si>
    <t>Industrial Products (12.93)</t>
  </si>
  <si>
    <t>Pharmaceuticals &amp; Biotechnology (12.86)</t>
  </si>
  <si>
    <t>Auto Components (8.56)</t>
  </si>
  <si>
    <t>Banks (6.29)</t>
  </si>
  <si>
    <t>Consumer Durables (5.52)</t>
  </si>
  <si>
    <t>Sundaram Small Cap Fund - Reg - Growth</t>
  </si>
  <si>
    <t>Banks (8.95)</t>
  </si>
  <si>
    <t>Finance (8.65)</t>
  </si>
  <si>
    <t>Auto Components (8)</t>
  </si>
  <si>
    <t>Industrial Products (6.84)</t>
  </si>
  <si>
    <t>ITI Small Cap Fund - Reg - Growth</t>
  </si>
  <si>
    <t>Pharmaceuticals &amp; Biotechnology (12.2)</t>
  </si>
  <si>
    <t>Industrial Products (9.87)</t>
  </si>
  <si>
    <t>Banks (8.61)</t>
  </si>
  <si>
    <t>Electrical Equipment (5.93)</t>
  </si>
  <si>
    <t>TRUSTMF Small Cap Fund - Reg - Growth</t>
  </si>
  <si>
    <t>Auto Components (10.25)</t>
  </si>
  <si>
    <t>Pharmaceuticals &amp; Biotechnology (10.18)</t>
  </si>
  <si>
    <t>Banks (9.4)</t>
  </si>
  <si>
    <t>Consumer Durables (7.39)</t>
  </si>
  <si>
    <t>Industrial Products (7.29)</t>
  </si>
  <si>
    <t>Bank of India Small Cap Fund - Reg - Growth</t>
  </si>
  <si>
    <t>Banks (9.73)</t>
  </si>
  <si>
    <t>Industrial Products (7.38)</t>
  </si>
  <si>
    <t>Auto Components (7.22)</t>
  </si>
  <si>
    <t>Union Small Cap Fund - Reg - Growth</t>
  </si>
  <si>
    <t>Electrical Equipment (10.02)</t>
  </si>
  <si>
    <t>Auto Components (9.91)</t>
  </si>
  <si>
    <t>Banks (9.53)</t>
  </si>
  <si>
    <t>Industrial Products (9.5)</t>
  </si>
  <si>
    <t>Pharmaceuticals &amp; Biotechnology (8.74)</t>
  </si>
  <si>
    <t>Bajaj Finserv Small Cap Fund - Reg - Growth</t>
  </si>
  <si>
    <t>Pharmaceuticals &amp; Biotechnology (12.68)</t>
  </si>
  <si>
    <t>Industrial Products (12.67)</t>
  </si>
  <si>
    <t>Auto Components (8.91)</t>
  </si>
  <si>
    <t>Banks (5.77)</t>
  </si>
  <si>
    <t>Abakkus Small Cap Fund - Reg - Growth</t>
  </si>
  <si>
    <t>Current Assets (10.13)</t>
  </si>
  <si>
    <t>Industrial Products (9.1)</t>
  </si>
  <si>
    <t>Pharmaceuticals &amp; Biotechnology (8.56)</t>
  </si>
  <si>
    <t>Banks (7.73)</t>
  </si>
  <si>
    <t>Auto Components (6.7)</t>
  </si>
  <si>
    <t>PGIM India Small Cap Fund - Reg - Growth</t>
  </si>
  <si>
    <t>Pharmaceuticals &amp; Biotechnology (8.47)</t>
  </si>
  <si>
    <t>Banks (8)</t>
  </si>
  <si>
    <t>IT - Services (7.88)</t>
  </si>
  <si>
    <t>Healthcare Services (6.59)</t>
  </si>
  <si>
    <t>Helios Small Cap Fund - Reg - Growth</t>
  </si>
  <si>
    <t>Auto Components (10.72)</t>
  </si>
  <si>
    <t>Capital Markets (8.7)</t>
  </si>
  <si>
    <t>Healthcare Services (7.33)</t>
  </si>
  <si>
    <t>Pharmaceuticals &amp; Biotechnology (6.66)</t>
  </si>
  <si>
    <t>Transport Services (5.35)</t>
  </si>
  <si>
    <t>Baroda BNP Paribas Small Cap Fund - Reg - Growth</t>
  </si>
  <si>
    <t>Pharmaceuticals &amp; Biotechnology (12.22)</t>
  </si>
  <si>
    <t>Banks (9.89)</t>
  </si>
  <si>
    <t>Finance (9.61)</t>
  </si>
  <si>
    <t>Current Assets (6.1)</t>
  </si>
  <si>
    <t>Healthcare Services (5.86)</t>
  </si>
  <si>
    <t>JM Small Cap Fund - Reg - Growth</t>
  </si>
  <si>
    <t>Industrial Products (11.84)</t>
  </si>
  <si>
    <t>Finance (9.28)</t>
  </si>
  <si>
    <t>Pharmaceuticals &amp; Biotechnology (7.96)</t>
  </si>
  <si>
    <t>Consumer Durables (7.69)</t>
  </si>
  <si>
    <t>Auto Components (7.46)</t>
  </si>
  <si>
    <t>LIC MF Small Cap Fund - Reg - Growth</t>
  </si>
  <si>
    <t>Industrial Products (17.95)</t>
  </si>
  <si>
    <t>Auto Components (8.71)</t>
  </si>
  <si>
    <t>Electrical Equipment (8.67)</t>
  </si>
  <si>
    <t>Pharmaceuticals &amp; Biotechnology (6.02)</t>
  </si>
  <si>
    <t>Banks (5.61)</t>
  </si>
  <si>
    <t>Groww Small Cap Fund - Reg - Growth</t>
  </si>
  <si>
    <t>Current Assets (23.03)</t>
  </si>
  <si>
    <t>Auto Components (12.81)</t>
  </si>
  <si>
    <t>Finance (10.49)</t>
  </si>
  <si>
    <t>Electrical Equipment (8.91)</t>
  </si>
  <si>
    <t>Quantum Small Cap Fund - Reg - Growth</t>
  </si>
  <si>
    <t>Auto Components (12.79)</t>
  </si>
  <si>
    <t>Pharmaceuticals &amp; Biotechnology (9.33)</t>
  </si>
  <si>
    <t>Industrial Products (7.44)</t>
  </si>
  <si>
    <t>Consumer Durables (7.38)</t>
  </si>
  <si>
    <t>Samco Small Cap Fund - Reg - Growth</t>
  </si>
  <si>
    <t>Industrial Products (15.48)</t>
  </si>
  <si>
    <t>Pharmaceuticals &amp; Biotechnology (14.36)</t>
  </si>
  <si>
    <t>Chemicals &amp; Petrochemicals (8.36)</t>
  </si>
  <si>
    <t>Auto Components (7.96)</t>
  </si>
  <si>
    <t>Capital Markets (7.69)</t>
  </si>
  <si>
    <t>The Wealth Company Small Cap Fund - Reg - Growth</t>
  </si>
  <si>
    <t>Auto Components (8.5)</t>
  </si>
  <si>
    <t>Consumer Durables (8.45)</t>
  </si>
  <si>
    <t>Retailing (7.3)</t>
  </si>
  <si>
    <t>Capital Markets (5.95)</t>
  </si>
  <si>
    <t>Quant Small Cap Fund - Dir - Growth</t>
  </si>
  <si>
    <t>UTI Small Cap Fund - Dir - Growth</t>
  </si>
  <si>
    <t>Mirae Asset Small Cap Fund - Dir - Growth</t>
  </si>
  <si>
    <t>Mahindra Manulife Small Cap Fund - Dir - Growth</t>
  </si>
  <si>
    <t>Sundaram Small Cap Fund - Dir - Growth</t>
  </si>
  <si>
    <t>ITI Small Cap Fund - Dir - Growth</t>
  </si>
  <si>
    <t>TRUSTMF Small Cap Fund - Dir - Growth</t>
  </si>
  <si>
    <t>Bank of India Small Cap Fund - Dir - Growth</t>
  </si>
  <si>
    <t>Union Small Cap Fund - Dir - Growth</t>
  </si>
  <si>
    <t>Bajaj Finserv Small Cap Fund - Dir - Growth</t>
  </si>
  <si>
    <t>Abakkus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</si>
  <si>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</si>
  <si>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</si>
  <si>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</si>
  <si>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</si>
  <si>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</si>
  <si>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</si>
  <si>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</si>
  <si>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</si>
  <si>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</si>
  <si>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</si>
  <si>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(13.67)</t>
  </si>
  <si>
    <t>Pharmaceuticals &amp; Biotechnology (10.07)</t>
  </si>
  <si>
    <t>IT - Software (9.35)</t>
  </si>
  <si>
    <t>Realty (6.82)</t>
  </si>
  <si>
    <t>Power (5.77)</t>
  </si>
  <si>
    <t>ICICI Prudential Dividend Yield Fund - Reg - Growth</t>
  </si>
  <si>
    <t>Banks (21.48)</t>
  </si>
  <si>
    <t>Finance (6.82)</t>
  </si>
  <si>
    <t>Pharmaceuticals &amp; Biotechnology (5.83)</t>
  </si>
  <si>
    <t>IT - Software (5.78)</t>
  </si>
  <si>
    <t>Petroleum Products (5.53)</t>
  </si>
  <si>
    <t>HDFC Dividend Yield Fund - Reg - Growth</t>
  </si>
  <si>
    <t>Banks (20.7)</t>
  </si>
  <si>
    <t>IT - Software (7.25)</t>
  </si>
  <si>
    <t>Pharmaceuticals &amp; Biotechnology (6.17)</t>
  </si>
  <si>
    <t>Finance (4.86)</t>
  </si>
  <si>
    <t>UTI Dividend Yield Fund - Growth</t>
  </si>
  <si>
    <t>Banks (22.36)</t>
  </si>
  <si>
    <t>IT - Software (10.22)</t>
  </si>
  <si>
    <t>Automobiles (8.62)</t>
  </si>
  <si>
    <t>Pharmaceuticals &amp; Biotechnology (7.2)</t>
  </si>
  <si>
    <t>Realty (6.2)</t>
  </si>
  <si>
    <t>Franklin India Dividend Yield Fund - Growth</t>
  </si>
  <si>
    <t>Banks (14.82)</t>
  </si>
  <si>
    <t>Realty (9.43)</t>
  </si>
  <si>
    <t>Power (9.37)</t>
  </si>
  <si>
    <t>IT - Software (8.98)</t>
  </si>
  <si>
    <t>Consumer Durables (6.71)</t>
  </si>
  <si>
    <t>Aditya Birla Sun Life Dividend Yield Fund - Growth</t>
  </si>
  <si>
    <t>Finance (11.45)</t>
  </si>
  <si>
    <t>Banks (10.81)</t>
  </si>
  <si>
    <t>IT - Software (9.32)</t>
  </si>
  <si>
    <t>Food Products (6.12)</t>
  </si>
  <si>
    <t>Petroleum Products (5)</t>
  </si>
  <si>
    <t>Tata Dividend Yield Fund - Reg - Growth</t>
  </si>
  <si>
    <t>Banks (15.72)</t>
  </si>
  <si>
    <t>Power (9.3)</t>
  </si>
  <si>
    <t>Capital Markets (7.94)</t>
  </si>
  <si>
    <t>Finance (7.89)</t>
  </si>
  <si>
    <t>Automobiles (3.93)</t>
  </si>
  <si>
    <t>If redeemed bet. 0 Day to 30 Days Exit Load is 0.05%</t>
  </si>
  <si>
    <t>Sundaram Dividend Yield Fund - Growth</t>
  </si>
  <si>
    <t>Banks (16.32)</t>
  </si>
  <si>
    <t>Power (9.66)</t>
  </si>
  <si>
    <t>IT - Software (9.56)</t>
  </si>
  <si>
    <t>Petroleum Products (6.04)</t>
  </si>
  <si>
    <t>Automobiles (5.31)</t>
  </si>
  <si>
    <t>LIC MF Dividend Yield Fund - Reg - Growth</t>
  </si>
  <si>
    <t>Banks (15.26)</t>
  </si>
  <si>
    <t>Industrial Products (6.31)</t>
  </si>
  <si>
    <t>Electrical Equipment (6.22)</t>
  </si>
  <si>
    <t>Pharmaceuticals &amp; Biotechnology (5.89)</t>
  </si>
  <si>
    <t>Baroda BNP Paribas Dividend Yield Fund (BBNPPDYF) - Reg - Growth</t>
  </si>
  <si>
    <t>Banks (16.05)</t>
  </si>
  <si>
    <t>Pharmaceuticals &amp; Biotechnology (13.67)</t>
  </si>
  <si>
    <t>IT - Software (8.03)</t>
  </si>
  <si>
    <t>Petroleum Products (6.61)</t>
  </si>
  <si>
    <t>Auto Components (5.84)</t>
  </si>
  <si>
    <t>Kotak Dividend Yield Fund - Reg - Growth</t>
  </si>
  <si>
    <t>Banks (23.07)</t>
  </si>
  <si>
    <t>Finance (6.84)</t>
  </si>
  <si>
    <t>Healthcare Services (6.72)</t>
  </si>
  <si>
    <t>Automobiles (6.58)</t>
  </si>
  <si>
    <t>IT - Software (5.93)</t>
  </si>
  <si>
    <t>SBI Dividend Yield Fund - Dir - Growth</t>
  </si>
  <si>
    <t>ICICI Prudential Dividend Yield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</si>
  <si>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</si>
  <si>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</si>
  <si>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</si>
  <si>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</si>
  <si>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</si>
  <si>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</si>
  <si>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</si>
  <si>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</si>
  <si>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</si>
  <si>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</si>
  <si>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(19.36)</t>
  </si>
  <si>
    <t>Finance (15.92)</t>
  </si>
  <si>
    <t>Power (11.55)</t>
  </si>
  <si>
    <t>Commercial Services &amp; Supplies (7.47)</t>
  </si>
  <si>
    <t>Current Assets (5.64)</t>
  </si>
  <si>
    <t>HDFC Focused Fund - Growth</t>
  </si>
  <si>
    <t>Banks (36.4)</t>
  </si>
  <si>
    <t>Automobiles (9.09)</t>
  </si>
  <si>
    <t>Retailing (6.89)</t>
  </si>
  <si>
    <t>Pharmaceuticals &amp; Biotechnology (6.39)</t>
  </si>
  <si>
    <t>Current Assets (4.71)</t>
  </si>
  <si>
    <t>ICICI Prudential Focused Fund - Ret - Growth</t>
  </si>
  <si>
    <t>Banks (20.24)</t>
  </si>
  <si>
    <t>Pharmaceuticals &amp; Biotechnology (9.91)</t>
  </si>
  <si>
    <t>Automobiles (8.37)</t>
  </si>
  <si>
    <t>Retailing (5.88)</t>
  </si>
  <si>
    <t>Franklin India Focused Equity Fund - Growth</t>
  </si>
  <si>
    <t>Banks (23.75)</t>
  </si>
  <si>
    <t>IT - Software (7.68)</t>
  </si>
  <si>
    <t>Current Assets (7.44)</t>
  </si>
  <si>
    <t>Retailing (6.17)</t>
  </si>
  <si>
    <t>Telecom - Services (6)</t>
  </si>
  <si>
    <t>Axis Focused Fund - Growth</t>
  </si>
  <si>
    <t>Banks (18.5)</t>
  </si>
  <si>
    <t>Finance (11.32)</t>
  </si>
  <si>
    <t>Automobiles (10.14)</t>
  </si>
  <si>
    <t>Retailing (7.98)</t>
  </si>
  <si>
    <t>Electrical Equipment (7.18)</t>
  </si>
  <si>
    <t>Nippon India Focused Fund - Reg - Growth</t>
  </si>
  <si>
    <t>Banks (27.7)</t>
  </si>
  <si>
    <t>Retailing (14.71)</t>
  </si>
  <si>
    <t>Finance (7.66)</t>
  </si>
  <si>
    <t>Electrical Equipment (6.04)</t>
  </si>
  <si>
    <t>Aditya Birla Sun Life Focused Fund - Growth</t>
  </si>
  <si>
    <t>Banks (20.55)</t>
  </si>
  <si>
    <t>IT - Software (11.87)</t>
  </si>
  <si>
    <t>Retailing (7.65)</t>
  </si>
  <si>
    <t>Power (6.08)</t>
  </si>
  <si>
    <t>360 ONE Focused Fund - Reg - Growth</t>
  </si>
  <si>
    <t>Banks (17.89)</t>
  </si>
  <si>
    <t>Finance (16.73)</t>
  </si>
  <si>
    <t>Telecom - Services (11.47)</t>
  </si>
  <si>
    <t>Retailing (5.21)</t>
  </si>
  <si>
    <t>Mirae Asset Focused Fund - Reg - Growth</t>
  </si>
  <si>
    <t>Banks (19.22)</t>
  </si>
  <si>
    <t>Current Assets (9.33)</t>
  </si>
  <si>
    <t>Retailing (8.8)</t>
  </si>
  <si>
    <t>Financial Technology (Fintech) (6.82)</t>
  </si>
  <si>
    <t>Invesco India Focused Fund - Reg - Growth</t>
  </si>
  <si>
    <t>Banks (15.27)</t>
  </si>
  <si>
    <t>Transport Services (9.97)</t>
  </si>
  <si>
    <t>Automobiles (8.24)</t>
  </si>
  <si>
    <t>Retailing (8.07)</t>
  </si>
  <si>
    <t>Kotak Focused Fund - Reg - Growth</t>
  </si>
  <si>
    <t>Banks (17.58)</t>
  </si>
  <si>
    <t>Aerospace &amp; Defense (6.29)</t>
  </si>
  <si>
    <t>Healthcare Services (6.11)</t>
  </si>
  <si>
    <t>Automobiles (6.01)</t>
  </si>
  <si>
    <t>Old Bridge Focused Fund - Reg - Growth</t>
  </si>
  <si>
    <t>Pharmaceuticals &amp; Biotechnology (12.94)</t>
  </si>
  <si>
    <t>Automobiles (10.53)</t>
  </si>
  <si>
    <t>Current Assets (8.27)</t>
  </si>
  <si>
    <t>Finance (7.6)</t>
  </si>
  <si>
    <t>Non - Ferrous Metals (7.52)</t>
  </si>
  <si>
    <t>Canara Robeco Focused Fund - Reg - Growth</t>
  </si>
  <si>
    <t>Banks (19.45)</t>
  </si>
  <si>
    <t>Retailing (10.61)</t>
  </si>
  <si>
    <t>Finance (8.52)</t>
  </si>
  <si>
    <t>Pharmaceuticals &amp; Biotechnology (7.02)</t>
  </si>
  <si>
    <t>Automobiles (5.75)</t>
  </si>
  <si>
    <t>DSP Focused Fund - Growth</t>
  </si>
  <si>
    <t>Banks (26.63)</t>
  </si>
  <si>
    <t>Current Assets (9.23)</t>
  </si>
  <si>
    <t>Finance (8.68)</t>
  </si>
  <si>
    <t>IT - Software (8.12)</t>
  </si>
  <si>
    <t>Capital Markets (5.5)</t>
  </si>
  <si>
    <t>UTI Focused Fund (30 stocks) - Reg - Growth</t>
  </si>
  <si>
    <t>Banks (21.52)</t>
  </si>
  <si>
    <t>Finance (7.47)</t>
  </si>
  <si>
    <t>IT - Software (6.82)</t>
  </si>
  <si>
    <t>Automobiles (6.4)</t>
  </si>
  <si>
    <t>Petroleum Products (5.81)</t>
  </si>
  <si>
    <t>Mahindra Manulife Focused Fund - Reg - Growth</t>
  </si>
  <si>
    <t>Banks (26.92)</t>
  </si>
  <si>
    <t>Pharmaceuticals &amp; Biotechnology (7.51)</t>
  </si>
  <si>
    <t>IT - Software (6.83)</t>
  </si>
  <si>
    <t>Finance (6.59)</t>
  </si>
  <si>
    <t>Petroleum Products (6.54)</t>
  </si>
  <si>
    <t>Bandhan Focused Fund - Reg - Growth</t>
  </si>
  <si>
    <t>Banks (20.51)</t>
  </si>
  <si>
    <t>Finance (11.58)</t>
  </si>
  <si>
    <t>Realty (9.16)</t>
  </si>
  <si>
    <t>Agricultural Food &amp; other Products (8.34)</t>
  </si>
  <si>
    <t>SBI Focused Fund - Dir - Growth</t>
  </si>
  <si>
    <t>HDFC Focused Fund - Dir - Growth</t>
  </si>
  <si>
    <t>ICICI Prudential Focused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</si>
  <si>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</si>
  <si>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</si>
  <si>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</si>
  <si>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</si>
  <si>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</si>
  <si>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</si>
  <si>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</si>
  <si>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</si>
  <si>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</si>
  <si>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</si>
  <si>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</si>
  <si>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(30 stocks) - Dir - Growth</t>
  </si>
  <si>
    <t>Mahindra Manulife Focused Fund - Dir - Growth</t>
  </si>
  <si>
    <t>Bandhan Focused Fund - Direct - Growth</t>
  </si>
  <si>
    <t>Tata Focused Fund - Reg - Growth</t>
  </si>
  <si>
    <t>Banks (20.28)</t>
  </si>
  <si>
    <t>Cement &amp; Cement Products (7.06)</t>
  </si>
  <si>
    <t>Insurance (6.71)</t>
  </si>
  <si>
    <t>Telecom - Services (6.44)</t>
  </si>
  <si>
    <t>Current Assets (6.39)</t>
  </si>
  <si>
    <t>HSBC Focused Fund - Reg - Growth</t>
  </si>
  <si>
    <t>Capital Markets (7.96)</t>
  </si>
  <si>
    <t>Finance (7.43)</t>
  </si>
  <si>
    <t>Current Assets (7.34)</t>
  </si>
  <si>
    <t>Motilal Oswal Focused Fund - Reg - Growth</t>
  </si>
  <si>
    <t>Electrical Equipment (13.49)</t>
  </si>
  <si>
    <t>Banks (9.87)</t>
  </si>
  <si>
    <t>Industrial Manufacturing (9.71)</t>
  </si>
  <si>
    <t>Pharmaceuticals &amp; Biotechnology (7.29)</t>
  </si>
  <si>
    <t>Capital Markets (7.23)</t>
  </si>
  <si>
    <t>Sundaram Focused Fund - Growth</t>
  </si>
  <si>
    <t>Banks (26.37)</t>
  </si>
  <si>
    <t>Auto Components (8.72)</t>
  </si>
  <si>
    <t>Retailing (8)</t>
  </si>
  <si>
    <t>Automobiles (6.77)</t>
  </si>
  <si>
    <t>If redeemed bet. 0 Day to 7 Day Exit Load is 0.25%</t>
  </si>
  <si>
    <t>Edelweiss Focused Fund - Reg - Growth</t>
  </si>
  <si>
    <t>Banks (23.2)</t>
  </si>
  <si>
    <t>Finance (8.08)</t>
  </si>
  <si>
    <t>Automobiles (6.28)</t>
  </si>
  <si>
    <t>Construction (5.58)</t>
  </si>
  <si>
    <t>Quant Focused Fund - Growth</t>
  </si>
  <si>
    <t>Power (13.36)</t>
  </si>
  <si>
    <t>Telecom - Services (13.03)</t>
  </si>
  <si>
    <t>IT - Software (10.36)</t>
  </si>
  <si>
    <t>Pharmaceuticals &amp; Biotechnology (9.92)</t>
  </si>
  <si>
    <t>Finance (9.84)</t>
  </si>
  <si>
    <t>Baroda BNP Paribas Focused Fund - Reg - Growth</t>
  </si>
  <si>
    <t>Banks (22.09)</t>
  </si>
  <si>
    <t>Power (10.27)</t>
  </si>
  <si>
    <t>Automobiles (8.32)</t>
  </si>
  <si>
    <t>Current Assets (7.48)</t>
  </si>
  <si>
    <t>Construction (5.45)</t>
  </si>
  <si>
    <t>ITI Focused Fund - Reg - Growth</t>
  </si>
  <si>
    <t>Banks (15.5)</t>
  </si>
  <si>
    <t>Industrial Products (13.23)</t>
  </si>
  <si>
    <t>Pharmaceuticals &amp; Biotechnology (7.42)</t>
  </si>
  <si>
    <t>Current Assets (6.87)</t>
  </si>
  <si>
    <t>Chemicals &amp; Petrochemicals (6.63)</t>
  </si>
  <si>
    <t>Union Focused Fund - Reg - Growth</t>
  </si>
  <si>
    <t>Banks (23.74)</t>
  </si>
  <si>
    <t>Electrical Equipment (12.17)</t>
  </si>
  <si>
    <t>Chemicals &amp; Petrochemicals (8.78)</t>
  </si>
  <si>
    <t>Pharmaceuticals &amp; Biotechnology (6.89)</t>
  </si>
  <si>
    <t>Auto Components (6.54)</t>
  </si>
  <si>
    <t>JM Focused Fund - Growth</t>
  </si>
  <si>
    <t>Banks (13.76)</t>
  </si>
  <si>
    <t>Finance (8.81)</t>
  </si>
  <si>
    <t>Consumer Durables (8.1)</t>
  </si>
  <si>
    <t>Auto Components (7.27)</t>
  </si>
  <si>
    <t>LIC MF Focused Fund - Reg - Growth</t>
  </si>
  <si>
    <t>Banks (10.54)</t>
  </si>
  <si>
    <t>Auto Components (9.42)</t>
  </si>
  <si>
    <t>Automobiles (9.13)</t>
  </si>
  <si>
    <t>Power (7.26)</t>
  </si>
  <si>
    <t>Industrial Products (7.09)</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</si>
  <si>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</si>
  <si>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</si>
  <si>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</si>
  <si>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</si>
  <si>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</si>
  <si>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</si>
  <si>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</si>
  <si>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</si>
  <si>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</si>
  <si>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</si>
  <si>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</si>
  <si>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</si>
  <si>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(27.16)</t>
  </si>
  <si>
    <t>Pharmaceuticals &amp; Biotechnology (9.08)</t>
  </si>
  <si>
    <t>IT - Software (7.84)</t>
  </si>
  <si>
    <t>Insurance (7.66)</t>
  </si>
  <si>
    <t>Automobiles (7.53)</t>
  </si>
  <si>
    <t>SBI Contra Fund - Growth</t>
  </si>
  <si>
    <t>Banks (19.28)</t>
  </si>
  <si>
    <t>Current Assets (9.82)</t>
  </si>
  <si>
    <t>Pharmaceuticals &amp; Biotechnology (7.15)</t>
  </si>
  <si>
    <t>Power (5.34)</t>
  </si>
  <si>
    <t>Invesco India Contra Fund - Growth</t>
  </si>
  <si>
    <t>Banks (19.83)</t>
  </si>
  <si>
    <t>IT - Software (9.38)</t>
  </si>
  <si>
    <t>Pharmaceuticals &amp; Biotechnology (7.58)</t>
  </si>
  <si>
    <t>Retailing (6.78)</t>
  </si>
  <si>
    <t>Construction (5.7)</t>
  </si>
  <si>
    <t>HSBC Value Fund - Reg - Growth</t>
  </si>
  <si>
    <t>Banks (24.85)</t>
  </si>
  <si>
    <t>Finance (9.04)</t>
  </si>
  <si>
    <t>Textiles &amp; Apparels (6.01)</t>
  </si>
  <si>
    <t>Industrial Products (4.9)</t>
  </si>
  <si>
    <t>Construction (4.76)</t>
  </si>
  <si>
    <t>Bandhan Value Fund - Reg - Growth</t>
  </si>
  <si>
    <t>Banks (23.63)</t>
  </si>
  <si>
    <t>IT - Software (7.49)</t>
  </si>
  <si>
    <t>Finance (6.74)</t>
  </si>
  <si>
    <t>Petroleum Products (6.51)</t>
  </si>
  <si>
    <t>Current Assets (4.9)</t>
  </si>
  <si>
    <t>UTI Value Fund - Growth</t>
  </si>
  <si>
    <t>Banks (27.93)</t>
  </si>
  <si>
    <t>IT - Software (8.56)</t>
  </si>
  <si>
    <t>Automobiles (7.71)</t>
  </si>
  <si>
    <t>Pharmaceuticals &amp; Biotechnology (5.79)</t>
  </si>
  <si>
    <t>Telecom - Services (4.44)</t>
  </si>
  <si>
    <t>Nippon India Value Fund - Reg - Growth</t>
  </si>
  <si>
    <t>Banks (25.76)</t>
  </si>
  <si>
    <t>Consumer Durables (8.29)</t>
  </si>
  <si>
    <t>Finance (7.12)</t>
  </si>
  <si>
    <t>Power (6.62)</t>
  </si>
  <si>
    <t>Tata Value Fund - Reg - Growth</t>
  </si>
  <si>
    <t>Finance (12.86)</t>
  </si>
  <si>
    <t>Power (7.19)</t>
  </si>
  <si>
    <t>Capital Markets (5.72)</t>
  </si>
  <si>
    <t>Consumable Fuels (4.92)</t>
  </si>
  <si>
    <t>HDFC Value Fund - Growth</t>
  </si>
  <si>
    <t>Banks (22.71)</t>
  </si>
  <si>
    <t>IT - Software (6.89)</t>
  </si>
  <si>
    <t>Finance (5.99)</t>
  </si>
  <si>
    <t>Automobiles (5.07)</t>
  </si>
  <si>
    <t>Aditya Birla Sun Life Value Fund - Growth</t>
  </si>
  <si>
    <t>Banks (14.32)</t>
  </si>
  <si>
    <t>IT - Software (10.51)</t>
  </si>
  <si>
    <t>Auto Components (7.57)</t>
  </si>
  <si>
    <t>Finance (6.44)</t>
  </si>
  <si>
    <t>Industrial Products (5.47)</t>
  </si>
  <si>
    <t>Kotak Contra Fund - Reg - Growth</t>
  </si>
  <si>
    <t>Banks (20.76)</t>
  </si>
  <si>
    <t>Finance (11.25)</t>
  </si>
  <si>
    <t>Healthcare Services (6.82)</t>
  </si>
  <si>
    <t>IT - Software (6.01)</t>
  </si>
  <si>
    <t>Pharmaceuticals &amp; Biotechnology (5.73)</t>
  </si>
  <si>
    <t>DSP Value Fund - Reg - Growth</t>
  </si>
  <si>
    <t>Banks (21.5)</t>
  </si>
  <si>
    <t>Miscellaneous (11.3)</t>
  </si>
  <si>
    <t>Current Assets (8.72)</t>
  </si>
  <si>
    <t>Automobiles (8.08)</t>
  </si>
  <si>
    <t>Insurance (5.43)</t>
  </si>
  <si>
    <t>Templeton India Value Fund - Growth</t>
  </si>
  <si>
    <t>Banks (27.97)</t>
  </si>
  <si>
    <t>IT - Software (9.31)</t>
  </si>
  <si>
    <t>Petroleum Products (6.73)</t>
  </si>
  <si>
    <t>Finance (6.33)</t>
  </si>
  <si>
    <t>Power (5.81)</t>
  </si>
  <si>
    <t>Axis Value Fund - Reg - Growth</t>
  </si>
  <si>
    <t>Banks (21.84)</t>
  </si>
  <si>
    <t>Finance (8.01)</t>
  </si>
  <si>
    <t>Electrical Equipment (6.64)</t>
  </si>
  <si>
    <t>Auto Components (6.48)</t>
  </si>
  <si>
    <t>Automobiles (6.08)</t>
  </si>
  <si>
    <t>Sundaram Value Fund - Reg - Growth</t>
  </si>
  <si>
    <t>Banks (26.6)</t>
  </si>
  <si>
    <t>IT - Software (7.26)</t>
  </si>
  <si>
    <t>Petroleum Products (6.46)</t>
  </si>
  <si>
    <t>Power (4.92)</t>
  </si>
  <si>
    <t>Pharmaceuticals &amp; Biotechnology (4.9)</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</si>
  <si>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</si>
  <si>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</si>
  <si>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</si>
  <si>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</si>
  <si>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</si>
  <si>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</si>
  <si>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</si>
  <si>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</si>
  <si>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</si>
  <si>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</si>
  <si>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</si>
  <si>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</si>
  <si>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</si>
  <si>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</si>
  <si>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</si>
  <si>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</si>
  <si>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Finance (19.86)</t>
  </si>
  <si>
    <t>Power (18.41)</t>
  </si>
  <si>
    <t>IT - Software (13.74)</t>
  </si>
  <si>
    <t>Telecom - Services (13.05)</t>
  </si>
  <si>
    <t>Metals &amp; Minerals Trading (9.53)</t>
  </si>
  <si>
    <t>Canara Robeco Value Fund - Reg - Growth</t>
  </si>
  <si>
    <t>Banks (21.58)</t>
  </si>
  <si>
    <t>Petroleum Products (6.74)</t>
  </si>
  <si>
    <t>Pharmaceuticals &amp; Biotechnology (5.19)</t>
  </si>
  <si>
    <t>Telecom - Services (4.78)</t>
  </si>
  <si>
    <t>Quantum Value Fund - Growth</t>
  </si>
  <si>
    <t>Banks (23.12)</t>
  </si>
  <si>
    <t>IT - Software (15.12)</t>
  </si>
  <si>
    <t>Insurance (11.43)</t>
  </si>
  <si>
    <t>Current Assets (8.38)</t>
  </si>
  <si>
    <t>If redeemed bet. 0 Day to 365 Day Exit Load is 2%, If redeemed bet. 365 Day to 730 Day Exit Load is 1%</t>
  </si>
  <si>
    <t>Baroda BNP Paribas Value Fund - Reg - Growth</t>
  </si>
  <si>
    <t>Banks (17.11)</t>
  </si>
  <si>
    <t>Pharmaceuticals &amp; Biotechnology (12.98)</t>
  </si>
  <si>
    <t>Electrical Equipment (8.96)</t>
  </si>
  <si>
    <t>IT - Software (8.79)</t>
  </si>
  <si>
    <t>Petroleum Products (6.84)</t>
  </si>
  <si>
    <t>Mahindra Manulife Value Fund - Reg - Growth</t>
  </si>
  <si>
    <t>Banks (19.74)</t>
  </si>
  <si>
    <t>Pharmaceuticals &amp; Biotechnology (8.97)</t>
  </si>
  <si>
    <t>Power (7.16)</t>
  </si>
  <si>
    <t>IT - Software (6.9)</t>
  </si>
  <si>
    <t>Auto Components (6.31)</t>
  </si>
  <si>
    <t>JM Value Fund - Growth</t>
  </si>
  <si>
    <t>Banks (13.95)</t>
  </si>
  <si>
    <t>Finance (12.36)</t>
  </si>
  <si>
    <t>Construction (6.18)</t>
  </si>
  <si>
    <t>IT - Software (5.82)</t>
  </si>
  <si>
    <t>Auto Components (5.78)</t>
  </si>
  <si>
    <t>Union Value Fund - Reg - Growth</t>
  </si>
  <si>
    <t>Banks (22.08)</t>
  </si>
  <si>
    <t>IT - Software (7.11)</t>
  </si>
  <si>
    <t>Pharmaceuticals &amp; Biotechnology (5.81)</t>
  </si>
  <si>
    <t>Construction (5.19)</t>
  </si>
  <si>
    <t>Petroleum Products (4.79)</t>
  </si>
  <si>
    <t>Motilal Oswal Contra Fund - Reg - Growth</t>
  </si>
  <si>
    <t>Auto Components (11.81)</t>
  </si>
  <si>
    <t>Banks (10.71)</t>
  </si>
  <si>
    <t>Electrical Equipment (10.66)</t>
  </si>
  <si>
    <t>Chemicals &amp; Petrochemicals (8.82)</t>
  </si>
  <si>
    <t>Current Assets (8.58)</t>
  </si>
  <si>
    <t>ITI Value Fund - Reg - Growth</t>
  </si>
  <si>
    <t>Finance (11.92)</t>
  </si>
  <si>
    <t>Healthcare Services (6.09)</t>
  </si>
  <si>
    <t>Pharmaceuticals &amp; Biotechnology (5.98)</t>
  </si>
  <si>
    <t>Auto Components (5.1)</t>
  </si>
  <si>
    <t>LIC MF Value Fund - Reg - Growth</t>
  </si>
  <si>
    <t>Banks (10.89)</t>
  </si>
  <si>
    <t>Electrical Equipment (9.64)</t>
  </si>
  <si>
    <t>Auto Components (8.86)</t>
  </si>
  <si>
    <t>Industrial Products (8.27)</t>
  </si>
  <si>
    <t>Groww Value Fund - Reg - Growth</t>
  </si>
  <si>
    <t>Banks (23.84)</t>
  </si>
  <si>
    <t>Current Assets (10.85)</t>
  </si>
  <si>
    <t>Pharmaceuticals &amp; Biotechnology (7.85)</t>
  </si>
  <si>
    <t>Automobiles (5.06)</t>
  </si>
  <si>
    <t>Construction (4.88)</t>
  </si>
  <si>
    <t>NJ Value Fund - Reg - Growth</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</si>
  <si>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</si>
  <si>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</si>
  <si>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</si>
  <si>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</si>
  <si>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</si>
  <si>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</si>
  <si>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</si>
  <si>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Motilal Oswal Contra Fund - Dir - Growth</t>
  </si>
  <si>
    <t>ITI Value Fund - Dir - Growth</t>
  </si>
  <si>
    <t>LIC MF Value Fund - Dir - Growth</t>
  </si>
  <si>
    <t>Groww Value Fund - Dir - Growth</t>
  </si>
  <si>
    <t>NJ Value Fund - Dir - Growth</t>
  </si>
  <si>
    <t>BSE India Infrastructure TRI*</t>
  </si>
  <si>
    <t>Nifty Infrastructure TRI</t>
  </si>
  <si>
    <t>ICICI Prudential Infrastructure Fund - Growth</t>
  </si>
  <si>
    <t>Construction (16.3)</t>
  </si>
  <si>
    <t>Industrial Products (11.22)</t>
  </si>
  <si>
    <t>Transport Services (10.3)</t>
  </si>
  <si>
    <t>Realty (7.88)</t>
  </si>
  <si>
    <t>Power (6.75)</t>
  </si>
  <si>
    <t>If redeemed bet. 0 Day to 15 Day Exit Load is 1%</t>
  </si>
  <si>
    <t>Nippon India Power &amp; Infra Fund - Reg - Growth</t>
  </si>
  <si>
    <t>Power (17.64)</t>
  </si>
  <si>
    <t>Electrical Equipment (14.16)</t>
  </si>
  <si>
    <t>Construction (8.36)</t>
  </si>
  <si>
    <t>Auto Components (7.66)</t>
  </si>
  <si>
    <t>Petroleum Products (7.58)</t>
  </si>
  <si>
    <t>DSP India Tiger Fund - Reg - Growth</t>
  </si>
  <si>
    <t>Industrial Products (11.03)</t>
  </si>
  <si>
    <t>Current Assets (8.88)</t>
  </si>
  <si>
    <t>Petroleum Products (8.51)</t>
  </si>
  <si>
    <t>Construction (8.2)</t>
  </si>
  <si>
    <t>Power (7.46)</t>
  </si>
  <si>
    <t>SBI Infrastructure Fund - Growth</t>
  </si>
  <si>
    <t>Power (10.6)</t>
  </si>
  <si>
    <t>Cement &amp; Cement Products (10.54)</t>
  </si>
  <si>
    <t>Electrical Equipment (9.8)</t>
  </si>
  <si>
    <t>Petroleum Products (9.55)</t>
  </si>
  <si>
    <t>Construction (8.74)</t>
  </si>
  <si>
    <t>Franklin Build India Fund - Growth</t>
  </si>
  <si>
    <t>Power (15.48)</t>
  </si>
  <si>
    <t>Construction (12.98)</t>
  </si>
  <si>
    <t>Transport Services (11.58)</t>
  </si>
  <si>
    <t>Industrial Products (9.25)</t>
  </si>
  <si>
    <t>Banks (7.88)</t>
  </si>
  <si>
    <t>Kotak Infrastructure &amp; Economic Reform Fund - Reg - Growth</t>
  </si>
  <si>
    <t>Construction (18.93)</t>
  </si>
  <si>
    <t>Telecom - Services (12.39)</t>
  </si>
  <si>
    <t>Industrial Products (8.84)</t>
  </si>
  <si>
    <t>Auto Components (8.57)</t>
  </si>
  <si>
    <t>Petroleum Products (7.75)</t>
  </si>
  <si>
    <t>HDFC Infrastructure Fund - Growth</t>
  </si>
  <si>
    <t>Construction (21.35)</t>
  </si>
  <si>
    <t>Power (12.24)</t>
  </si>
  <si>
    <t>Transport Services (9.12)</t>
  </si>
  <si>
    <t>Electrical Equipment (6.88)</t>
  </si>
  <si>
    <t>HSBC Infrastructure Fund - Reg - Growth</t>
  </si>
  <si>
    <t>Electrical Equipment (16.93)</t>
  </si>
  <si>
    <t>Industrial Products (13.8)</t>
  </si>
  <si>
    <t>Construction (11.71)</t>
  </si>
  <si>
    <t>Aerospace &amp; Defense (10.18)</t>
  </si>
  <si>
    <t>Power (9.22)</t>
  </si>
  <si>
    <t>Nil, If redeemed bet. 0 Day to 90 Days Exit Load is 1%</t>
  </si>
  <si>
    <t>UTI Infrastructure Fund - Growth</t>
  </si>
  <si>
    <t>Telecom - Services (14.23)</t>
  </si>
  <si>
    <t>Construction (12.85)</t>
  </si>
  <si>
    <t>Petroleum Products (9.28)</t>
  </si>
  <si>
    <t>Industrial Products (6.41)</t>
  </si>
  <si>
    <t>Transport Services (6.12)</t>
  </si>
  <si>
    <t>Tata Infrastructure Fund - Reg - Growth</t>
  </si>
  <si>
    <t>Power (15.34)</t>
  </si>
  <si>
    <t>Construction (14.08)</t>
  </si>
  <si>
    <t>Cement &amp; Cement Products (11.06)</t>
  </si>
  <si>
    <t>Industrial Products (10.26)</t>
  </si>
  <si>
    <t>Electrical Equipment (7.33)</t>
  </si>
  <si>
    <t>If redeemed bet. 0 Day to 30 Days Exit Load is 0.25%</t>
  </si>
  <si>
    <t>Invesco India Infrastructure Fund - Growth</t>
  </si>
  <si>
    <t>Industrial Manufacturing (18.72)</t>
  </si>
  <si>
    <t>Electrical Equipment (16.83)</t>
  </si>
  <si>
    <t>Industrial Products (15.67)</t>
  </si>
  <si>
    <t>Construction (11.55)</t>
  </si>
  <si>
    <t>Engineering Services (5.13)</t>
  </si>
  <si>
    <t>Bandhan Infrastructure Fund - Reg - Growth</t>
  </si>
  <si>
    <t>Construction (18.15)</t>
  </si>
  <si>
    <t>Power (14.69)</t>
  </si>
  <si>
    <t>Industrial Products (8.67)</t>
  </si>
  <si>
    <t>Aerospace &amp; Defense (5.84)</t>
  </si>
  <si>
    <t>Aditya Birla Sun Life Infrastructure Fund - Growth</t>
  </si>
  <si>
    <t>Industrial Products (12.31)</t>
  </si>
  <si>
    <t>Construction (10.58)</t>
  </si>
  <si>
    <t>Electrical Equipment (8.31)</t>
  </si>
  <si>
    <t>Auto Components (7.16)</t>
  </si>
  <si>
    <t>Cement &amp; Cement Products (6.93)</t>
  </si>
  <si>
    <t>LIC MF Infrastructure Fund - Growth</t>
  </si>
  <si>
    <t>Industrial Products (10.34)</t>
  </si>
  <si>
    <t>Electrical Equipment (9.09)</t>
  </si>
  <si>
    <t>Auto Components (8.64)</t>
  </si>
  <si>
    <t>Automobiles (7.68)</t>
  </si>
  <si>
    <t>Sundaram Infrastructure Advantage Fund - Reg - Growth</t>
  </si>
  <si>
    <t>Electrical Equipment (14.68)</t>
  </si>
  <si>
    <t>Construction (10.98)</t>
  </si>
  <si>
    <t>Telecom - Services (10.72)</t>
  </si>
  <si>
    <t>Power (9.96)</t>
  </si>
  <si>
    <t>Petroleum Products (8.69)</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</si>
  <si>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</si>
  <si>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</si>
  <si>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</si>
  <si>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</si>
  <si>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</si>
  <si>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</si>
  <si>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HDFC Infrastructure Fund - Dir - Growth</t>
  </si>
  <si>
    <t>HSBC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</si>
  <si>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</si>
  <si>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</si>
  <si>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</si>
  <si>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</si>
  <si>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</si>
  <si>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</si>
  <si>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</si>
  <si>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</si>
  <si>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(22.05)</t>
  </si>
  <si>
    <t>Telecom - Services (11.6)</t>
  </si>
  <si>
    <t>Construction (11.33)</t>
  </si>
  <si>
    <t>Electrical Equipment (9.44)</t>
  </si>
  <si>
    <t>Industrial Products (9.2)</t>
  </si>
  <si>
    <t>Canara Robeco Infrastructure Fund - Growth</t>
  </si>
  <si>
    <t>Electrical Equipment (11.48)</t>
  </si>
  <si>
    <t>Power (10.43)</t>
  </si>
  <si>
    <t>Construction (9.64)</t>
  </si>
  <si>
    <t>Transport Services (7.14)</t>
  </si>
  <si>
    <t>Industrial Products (7.1)</t>
  </si>
  <si>
    <t>Bank of India Manufacturing &amp; Infrastructure Fund - Growth</t>
  </si>
  <si>
    <t>Pharmaceuticals &amp; Biotechnology (13.01)</t>
  </si>
  <si>
    <t>Construction (11.19)</t>
  </si>
  <si>
    <t>Consumer Durables (8.73)</t>
  </si>
  <si>
    <t>Petroleum Products (7.88)</t>
  </si>
  <si>
    <t>Current Assets (6.37)</t>
  </si>
  <si>
    <t>Mirae Asset Infrastructure Fund - Reg - Growth</t>
  </si>
  <si>
    <t>Electrical Equipment (15.34)</t>
  </si>
  <si>
    <t>Power (10.48)</t>
  </si>
  <si>
    <t>Transport Services (10.28)</t>
  </si>
  <si>
    <t>Construction (8.73)</t>
  </si>
  <si>
    <t>Industrial Products (8.48)</t>
  </si>
  <si>
    <t>Motilal Oswal Infrastructure Fund - Reg - Growth</t>
  </si>
  <si>
    <t>Electrical Equipment (20.94)</t>
  </si>
  <si>
    <t>Auto Components (11.43)</t>
  </si>
  <si>
    <t>Healthcare Services (11.39)</t>
  </si>
  <si>
    <t>Power (8)</t>
  </si>
  <si>
    <t>Construction (7.04)</t>
  </si>
  <si>
    <t>Taurus Infrastructure Fund - Reg - Growth</t>
  </si>
  <si>
    <t>Construction (17.63)</t>
  </si>
  <si>
    <t>Telecom - Services (13.72)</t>
  </si>
  <si>
    <t>Petroleum Products (12.45)</t>
  </si>
  <si>
    <t>Power (9.74)</t>
  </si>
  <si>
    <t>Cement &amp; Cement Products (7.32)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</si>
  <si>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</si>
  <si>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</si>
  <si>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</si>
  <si>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</si>
  <si>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</si>
  <si>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</si>
  <si>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</si>
  <si>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</si>
  <si>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</si>
  <si>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</si>
  <si>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</si>
  <si>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</si>
  <si>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</si>
  <si>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</si>
  <si>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</si>
  <si>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</si>
  <si>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</si>
  <si>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</si>
  <si>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</si>
  <si>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</si>
  <si>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</si>
  <si>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</si>
  <si>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</si>
  <si>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</si>
  <si>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</si>
  <si>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</si>
  <si>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</si>
  <si>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</si>
  <si>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</si>
  <si>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</si>
  <si>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</si>
  <si>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</si>
  <si>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</si>
  <si>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</si>
  <si>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</si>
  <si>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</si>
  <si>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</si>
  <si>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</si>
  <si>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</si>
  <si>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</si>
  <si>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</si>
  <si>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</si>
  <si>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</si>
  <si>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</si>
  <si>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</si>
  <si>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</si>
  <si>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</si>
  <si>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</si>
  <si>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</si>
  <si>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</si>
  <si>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(50.86)</t>
  </si>
  <si>
    <t>Finance (23.12)</t>
  </si>
  <si>
    <t>Insurance (10.92)</t>
  </si>
  <si>
    <t>Capital Markets (5.79)</t>
  </si>
  <si>
    <t>Miscellaneous (4.32)</t>
  </si>
  <si>
    <t>SBI Banking &amp; Financial Services Fund - Reg - Growth</t>
  </si>
  <si>
    <t>Banks (52.81)</t>
  </si>
  <si>
    <t>Finance (27.94)</t>
  </si>
  <si>
    <t>Insurance (8.93)</t>
  </si>
  <si>
    <t>Current Assets (7.06)</t>
  </si>
  <si>
    <t>Capital Markets (4.45)</t>
  </si>
  <si>
    <t>Nippon India Banking &amp; Financial Services Fund - Reg - Growth</t>
  </si>
  <si>
    <t>Banks (51.85)</t>
  </si>
  <si>
    <t>Finance (22.26)</t>
  </si>
  <si>
    <t>Insurance (10.95)</t>
  </si>
  <si>
    <t>Capital Markets (10.08)</t>
  </si>
  <si>
    <t>Financial Technology (Fintech) (3.2)</t>
  </si>
  <si>
    <t>HDFC Banking &amp; Financial Services Fund - Reg - Growth</t>
  </si>
  <si>
    <t>Banks (58.07)</t>
  </si>
  <si>
    <t>Finance (25.85)</t>
  </si>
  <si>
    <t>Insurance (7.24)</t>
  </si>
  <si>
    <t>Financial Technology (Fintech) (1.1)</t>
  </si>
  <si>
    <t>Aditya Birla Sun Life Banking and Financial Services Fund - Reg - Growth</t>
  </si>
  <si>
    <t>Banks (52.74)</t>
  </si>
  <si>
    <t>Finance (25.24)</t>
  </si>
  <si>
    <t>Capital Markets (8.29)</t>
  </si>
  <si>
    <t>Insurance (7.56)</t>
  </si>
  <si>
    <t>Financial Technology (Fintech) (2.47)</t>
  </si>
  <si>
    <t>Tata Banking And Financial Services Fund - Reg - Growth</t>
  </si>
  <si>
    <t>Banks (51.88)</t>
  </si>
  <si>
    <t>Finance (18.61)</t>
  </si>
  <si>
    <t>Insurance (10.48)</t>
  </si>
  <si>
    <t>Capital Markets (9.51)</t>
  </si>
  <si>
    <t>Financial Technology (Fintech) (6.22)</t>
  </si>
  <si>
    <t>Mirae Asset Banking and Financial Services Fund - Reg - Growth</t>
  </si>
  <si>
    <t>Banks (59.7)</t>
  </si>
  <si>
    <t>Finance (20.28)</t>
  </si>
  <si>
    <t>Insurance (7.31)</t>
  </si>
  <si>
    <t>Capital Markets (7.25)</t>
  </si>
  <si>
    <t>Financial Technology (Fintech) (3.64)</t>
  </si>
  <si>
    <t>DSP Banking and Financial Services Fund - Reg - Growth</t>
  </si>
  <si>
    <t>Banks (47.09)</t>
  </si>
  <si>
    <t>Finance (25.45)</t>
  </si>
  <si>
    <t>Insurance (12.46)</t>
  </si>
  <si>
    <t>Capital Markets (8.95)</t>
  </si>
  <si>
    <t>Financial Technology (Fintech) (4.86)</t>
  </si>
  <si>
    <t>Invesco India Financial Services Fund - Reg - Growth</t>
  </si>
  <si>
    <t>Banks (48.92)</t>
  </si>
  <si>
    <t>Capital Markets (23.56)</t>
  </si>
  <si>
    <t>Finance (17.76)</t>
  </si>
  <si>
    <t>Insurance (5.7)</t>
  </si>
  <si>
    <t>Financial Technology (Fintech) (2.86)</t>
  </si>
  <si>
    <t>Sundaram Financial Services Opportunities Fund - Reg - Growth</t>
  </si>
  <si>
    <t>Banks (62.66)</t>
  </si>
  <si>
    <t>Finance (26.85)</t>
  </si>
  <si>
    <t>Financial Technology (Fintech) (3.93)</t>
  </si>
  <si>
    <t>Capital Markets (2.41)</t>
  </si>
  <si>
    <t>Current Assets (2.15)</t>
  </si>
  <si>
    <t>Kotak Banking &amp; Financial Services Fund - Reg - Growth</t>
  </si>
  <si>
    <t>Banks (57.07)</t>
  </si>
  <si>
    <t>Finance (24.87)</t>
  </si>
  <si>
    <t>Capital Markets (11.96)</t>
  </si>
  <si>
    <t>Current Assets (2.91)</t>
  </si>
  <si>
    <t>Insurance (2.74)</t>
  </si>
  <si>
    <t>UTI Banking and Financial Services Fund - Growth</t>
  </si>
  <si>
    <t>Banks (62.09)</t>
  </si>
  <si>
    <t>Finance (20.26)</t>
  </si>
  <si>
    <t>Insurance (9.3)</t>
  </si>
  <si>
    <t>Current Assets (3.58)</t>
  </si>
  <si>
    <t>Capital Markets (3.12)</t>
  </si>
  <si>
    <t>Bandhan Financial Services Fund - Reg - Growth</t>
  </si>
  <si>
    <t>Banks (48.84)</t>
  </si>
  <si>
    <t>Finance (26.73)</t>
  </si>
  <si>
    <t>Capital Markets (9.45)</t>
  </si>
  <si>
    <t>Insurance (8.51)</t>
  </si>
  <si>
    <t>Financial Technology (Fintech) (3.63)</t>
  </si>
  <si>
    <t>HSBC Financial Services Fund - Reg - Growth</t>
  </si>
  <si>
    <t>Banks (41.34)</t>
  </si>
  <si>
    <t>Capital Markets (28.86)</t>
  </si>
  <si>
    <t>Finance (18.48)</t>
  </si>
  <si>
    <t>Financial Technology (Fintech) (5.66)</t>
  </si>
  <si>
    <t>Current Assets (3.09)</t>
  </si>
  <si>
    <t>Quant BFSI Fund - Reg - Growth</t>
  </si>
  <si>
    <t>Finance (45.41)</t>
  </si>
  <si>
    <t>Banks (40.17)</t>
  </si>
  <si>
    <t>Capital Markets (13.08)</t>
  </si>
  <si>
    <t>Sovereign (7.52)</t>
  </si>
  <si>
    <t>Miscellaneous (0)</t>
  </si>
  <si>
    <t>WhiteOak Capital Banking &amp; Financial Services Fund - Reg - Growth</t>
  </si>
  <si>
    <t>Banks (45.88)</t>
  </si>
  <si>
    <t>Finance (35.27)</t>
  </si>
  <si>
    <t>Capital Markets (9.36)</t>
  </si>
  <si>
    <t>Insurance (5.95)</t>
  </si>
  <si>
    <t>Sovereign (5.62)</t>
  </si>
  <si>
    <t>Canara Robeco Banking and Financial Services Fund - Reg - Growth</t>
  </si>
  <si>
    <t>Banks (51.63)</t>
  </si>
  <si>
    <t>Finance (21.84)</t>
  </si>
  <si>
    <t>Capital Markets (15)</t>
  </si>
  <si>
    <t>Financial Technology (Fintech) (5.68)</t>
  </si>
  <si>
    <t>Current Assets (3.18)</t>
  </si>
  <si>
    <t>Bajaj Finserv Banking and Financial Services Fund - Reg - Growth</t>
  </si>
  <si>
    <t>Banks (51.79)</t>
  </si>
  <si>
    <t>Finance (26.18)</t>
  </si>
  <si>
    <t>Capital Markets (10.68)</t>
  </si>
  <si>
    <t>Insurance (7.82)</t>
  </si>
  <si>
    <t>Current Assets (1.12)</t>
  </si>
  <si>
    <t>Mahindra Manulife Banking and Financial Services Fund - Reg - Growth</t>
  </si>
  <si>
    <t>Banks (50.09)</t>
  </si>
  <si>
    <t>Finance (22.79)</t>
  </si>
  <si>
    <t>Capital Markets (14.19)</t>
  </si>
  <si>
    <t>Insurance (5.79)</t>
  </si>
  <si>
    <t>Financial Technology (Fintech) (3.92)</t>
  </si>
  <si>
    <t>Baroda BNP Paribas Banking &amp; Financial Services Fund - Growth</t>
  </si>
  <si>
    <t>Banks (60.12)</t>
  </si>
  <si>
    <t>Finance (18.59)</t>
  </si>
  <si>
    <t>Capital Markets (9.12)</t>
  </si>
  <si>
    <t>Insurance (3.75)</t>
  </si>
  <si>
    <t>Financial Technology (Fintech) (3.65)</t>
  </si>
  <si>
    <t>ITI Banking and Financial Services Fund - Reg - Growth</t>
  </si>
  <si>
    <t>Banks (55.38)</t>
  </si>
  <si>
    <t>Finance (31.06)</t>
  </si>
  <si>
    <t>Capital Markets (7.54)</t>
  </si>
  <si>
    <t>Current Assets (3.38)</t>
  </si>
  <si>
    <t>Financial Technology (Fintech) (1.53)</t>
  </si>
  <si>
    <t>Edelweiss Financial Services Fund - Reg - Growth</t>
  </si>
  <si>
    <t>Banks (57.93)</t>
  </si>
  <si>
    <t>Finance (22.35)</t>
  </si>
  <si>
    <t>Capital Markets (9.95)</t>
  </si>
  <si>
    <t>Insurance (5.3)</t>
  </si>
  <si>
    <t>Current Assets (3.49)</t>
  </si>
  <si>
    <t>Bank of India Banking &amp; Financial Services Fund - Reg - Growth</t>
  </si>
  <si>
    <t>Banks (51.71)</t>
  </si>
  <si>
    <t>Capital Markets (17.29)</t>
  </si>
  <si>
    <t>Finance (16.95)</t>
  </si>
  <si>
    <t>Financial Technology (Fintech) (5.59)</t>
  </si>
  <si>
    <t>Insurance (4.62)</t>
  </si>
  <si>
    <t>LIC MF Banking &amp; Financial Services Fund - Reg - Growth</t>
  </si>
  <si>
    <t>Banks (52.49)</t>
  </si>
  <si>
    <t>Finance (21.61)</t>
  </si>
  <si>
    <t>Capital Markets (13.27)</t>
  </si>
  <si>
    <t>Insurance (3.78)</t>
  </si>
  <si>
    <t>Helios Financial Services Fund - Reg - Growth</t>
  </si>
  <si>
    <t>Banks (38.67)</t>
  </si>
  <si>
    <t>Finance (28.62)</t>
  </si>
  <si>
    <t>Capital Markets (24.41)</t>
  </si>
  <si>
    <t>Financial Technology (Fintech) (6.81)</t>
  </si>
  <si>
    <t>Current Assets (1.49)</t>
  </si>
  <si>
    <t>Motilal Oswal Financial Services Fund - Reg - Growth</t>
  </si>
  <si>
    <t>Banks (49.2)</t>
  </si>
  <si>
    <t>Finance (27.38)</t>
  </si>
  <si>
    <t>Capital Markets (12.72)</t>
  </si>
  <si>
    <t>Financial Technology (Fintech) (8.61)</t>
  </si>
  <si>
    <t>Current Assets (2.08)</t>
  </si>
  <si>
    <t>Groww Banking &amp; Financial Services Fund - Reg - Growth</t>
  </si>
  <si>
    <t>Banks (34.1)</t>
  </si>
  <si>
    <t>Finance (27.02)</t>
  </si>
  <si>
    <t>Capital Markets (20)</t>
  </si>
  <si>
    <t>Current Assets (4.8)</t>
  </si>
  <si>
    <t>Financial Technology (Fintech) (4.65)</t>
  </si>
  <si>
    <t>Nil, If redeemed bet. 0 Day to 30 Days Exit Load is 1%</t>
  </si>
  <si>
    <t>Taurus Banking &amp; Financial Services Fund - Reg - Growth</t>
  </si>
  <si>
    <t>Banks (57.65)</t>
  </si>
  <si>
    <t>Finance (19.67)</t>
  </si>
  <si>
    <t>Capital Markets (14.34)</t>
  </si>
  <si>
    <t>Insurance (5.2)</t>
  </si>
  <si>
    <t>Current Assets (1.9)</t>
  </si>
  <si>
    <t>Consumption (Reg)</t>
  </si>
  <si>
    <t>Aditya Birla Sun Life Consumption Fund - Growth</t>
  </si>
  <si>
    <t>Retailing (21.39)</t>
  </si>
  <si>
    <t>Automobiles (14.24)</t>
  </si>
  <si>
    <t>Consumer Durables (9.25)</t>
  </si>
  <si>
    <t>Banks (9.23)</t>
  </si>
  <si>
    <t>Beverages (6.23)</t>
  </si>
  <si>
    <t>Mirae Asset Great Consumer Fund - Growth</t>
  </si>
  <si>
    <t>Consumer Durables (24.83)</t>
  </si>
  <si>
    <t>Automobiles (20.84)</t>
  </si>
  <si>
    <t>Retailing (19.81)</t>
  </si>
  <si>
    <t>Telecom - Services (6.18)</t>
  </si>
  <si>
    <t>Leisure Services (5.12)</t>
  </si>
  <si>
    <t>ICICI Prudential Bharat Consumption Fund - Reg - Growth</t>
  </si>
  <si>
    <t>Automobiles (19.17)</t>
  </si>
  <si>
    <t>Retailing (13.72)</t>
  </si>
  <si>
    <t>Consumer Durables (13.43)</t>
  </si>
  <si>
    <t>Diversified FMCG (11.56)</t>
  </si>
  <si>
    <t>Leisure Services (7.18)</t>
  </si>
  <si>
    <t>SBI Consumption Opportunities Fund - Growth</t>
  </si>
  <si>
    <t>Consumer Durables (22.76)</t>
  </si>
  <si>
    <t>Automobiles (15.54)</t>
  </si>
  <si>
    <t>Retailing (13.23)</t>
  </si>
  <si>
    <t>Leisure Services (8.43)</t>
  </si>
  <si>
    <t>Beverages (7.7)</t>
  </si>
  <si>
    <t>Tata India Consumer Fund - Reg - Growth</t>
  </si>
  <si>
    <t>Retailing (17.55)</t>
  </si>
  <si>
    <t>Consumer Durables (16.58)</t>
  </si>
  <si>
    <t>Beverages (13.22)</t>
  </si>
  <si>
    <t>Automobiles (10.21)</t>
  </si>
  <si>
    <t>Food Products (9.1)</t>
  </si>
  <si>
    <t>Axis Consumption Fund - Reg - Growth</t>
  </si>
  <si>
    <t>Consumer Durables (13.18)</t>
  </si>
  <si>
    <t>Retailing (12.51)</t>
  </si>
  <si>
    <t>Telecom - Services (9.86)</t>
  </si>
  <si>
    <t>Healthcare Services (6.42)</t>
  </si>
  <si>
    <t>Nippon India Consumption Fund - Reg - Growth</t>
  </si>
  <si>
    <t>Automobiles (20.16)</t>
  </si>
  <si>
    <t>Retailing (17.11)</t>
  </si>
  <si>
    <t>Consumer Durables (15.89)</t>
  </si>
  <si>
    <t>Diversified FMCG (8.46)</t>
  </si>
  <si>
    <t>Beverages (8.21)</t>
  </si>
  <si>
    <t>Canara Robeco Consumption Fund - Reg - Growth</t>
  </si>
  <si>
    <t>Retailing (18.34)</t>
  </si>
  <si>
    <t>Automobiles (12.67)</t>
  </si>
  <si>
    <t>Finance (7.98)</t>
  </si>
  <si>
    <t>Banks (7.61)</t>
  </si>
  <si>
    <t>HSBC Consumption Fund - Reg - Growth</t>
  </si>
  <si>
    <t>Consumer Durables (18.53)</t>
  </si>
  <si>
    <t>Automobiles (15.34)</t>
  </si>
  <si>
    <t>Retailing (14.17)</t>
  </si>
  <si>
    <t>Beverages (9.88)</t>
  </si>
  <si>
    <t>Telecom - Services (5.98)</t>
  </si>
  <si>
    <t>Kotak Consumption Fund - Reg - Growth</t>
  </si>
  <si>
    <t>Automobiles (18.79)</t>
  </si>
  <si>
    <t>Consumer Durables (14.79)</t>
  </si>
  <si>
    <t>Pharmaceuticals &amp; Biotechnology (12.34)</t>
  </si>
  <si>
    <t>Beverages (7.05)</t>
  </si>
  <si>
    <t>Sundaram Consumption Fund - Reg - Growth</t>
  </si>
  <si>
    <t>Automobiles (16.5)</t>
  </si>
  <si>
    <t>Retailing (12.67)</t>
  </si>
  <si>
    <t>Consumer Durables (12.31)</t>
  </si>
  <si>
    <t>Telecom - Services (8.76)</t>
  </si>
  <si>
    <t>Current Assets (6.03)</t>
  </si>
  <si>
    <t>Baroda BNP Paribas India Consumption Fund - Reg - Growth</t>
  </si>
  <si>
    <t>Automobiles (28.66)</t>
  </si>
  <si>
    <t>Retailing (13.28)</t>
  </si>
  <si>
    <t>Consumer Durables (12.59)</t>
  </si>
  <si>
    <t>Telecom - Services (8.57)</t>
  </si>
  <si>
    <t>Food Products (6.93)</t>
  </si>
  <si>
    <t>Motilal Oswal Consumption Fund - Reg - Growth</t>
  </si>
  <si>
    <t>Consumer Durables (21.54)</t>
  </si>
  <si>
    <t>Retailing (15.68)</t>
  </si>
  <si>
    <t>Automobiles (8.23)</t>
  </si>
  <si>
    <t>Telecom - Services (7.96)</t>
  </si>
  <si>
    <t>Current Assets (7.08)</t>
  </si>
  <si>
    <t>UTI India Consumer Fund - Growth</t>
  </si>
  <si>
    <t>Automobiles (25.58)</t>
  </si>
  <si>
    <t>Retailing (20.25)</t>
  </si>
  <si>
    <t>Consumer Durables (14.38)</t>
  </si>
  <si>
    <t>Telecom - Services (5.52)</t>
  </si>
  <si>
    <t>Diversified FMCG (5)</t>
  </si>
  <si>
    <t>Bajaj Finserv Consumption Fund - Reg - Growth</t>
  </si>
  <si>
    <t>Consumer Durables (26.58)</t>
  </si>
  <si>
    <t>Automobiles (15.2)</t>
  </si>
  <si>
    <t>Retailing (10.95)</t>
  </si>
  <si>
    <t>Food Products (6.54)</t>
  </si>
  <si>
    <t>Telecom - Services (5.56)</t>
  </si>
  <si>
    <t>Invesco India Consumption Fund - Reg - Growth</t>
  </si>
  <si>
    <t>Retailing (17.19)</t>
  </si>
  <si>
    <t>Automobiles (13.46)</t>
  </si>
  <si>
    <t>Consumer Durables (11.13)</t>
  </si>
  <si>
    <t>Auto Components (10.6)</t>
  </si>
  <si>
    <t>Healthcare Services (7.87)</t>
  </si>
  <si>
    <t>Mahindra Manulife Consumption Fund - Reg - Growth</t>
  </si>
  <si>
    <t>Automobiles (18.13)</t>
  </si>
  <si>
    <t>Retailing (16.6)</t>
  </si>
  <si>
    <t>Consumer Durables (14.49)</t>
  </si>
  <si>
    <t>Telecom - Services (9)</t>
  </si>
  <si>
    <t>Diversified FMCG (7.49)</t>
  </si>
  <si>
    <t>Edelweiss Consumption Fund - Reg - Growth</t>
  </si>
  <si>
    <t>Automobiles (19.39)</t>
  </si>
  <si>
    <t>Consumer Durables (15.14)</t>
  </si>
  <si>
    <t>Retailing (10.52)</t>
  </si>
  <si>
    <t>Diversified FMCG (7.47)</t>
  </si>
  <si>
    <t>Beverages (5.42)</t>
  </si>
  <si>
    <t>LIC MF Consumption Fund - Reg - Growth</t>
  </si>
  <si>
    <t>Consumer Durables (12.07)</t>
  </si>
  <si>
    <t>Retailing (10.57)</t>
  </si>
  <si>
    <t>Automobiles (8.72)</t>
  </si>
  <si>
    <t>Leisure Services (7.85)</t>
  </si>
  <si>
    <t>Food Products (6.27)</t>
  </si>
  <si>
    <t>Bank of India Consumption Fund - Reg - Growth</t>
  </si>
  <si>
    <t>Telecom - Services (12.56)</t>
  </si>
  <si>
    <t>Consumer Durables (11.4)</t>
  </si>
  <si>
    <t>Retailing (11.28)</t>
  </si>
  <si>
    <t>Diversified FMCG (10.69)</t>
  </si>
  <si>
    <t>Automobiles (10.59)</t>
  </si>
  <si>
    <t>ITI Bharat Consumption Fund - Reg - Growth</t>
  </si>
  <si>
    <t>Automobiles (21.87)</t>
  </si>
  <si>
    <t>Consumer Durables (11.97)</t>
  </si>
  <si>
    <t>Retailing (10.67)</t>
  </si>
  <si>
    <t>Telecom - Services (7.93)</t>
  </si>
  <si>
    <t>Diversified FMCG (6.67)</t>
  </si>
  <si>
    <t>Union Consumption Fund - Reg - Growth</t>
  </si>
  <si>
    <t>Retailing (18.03)</t>
  </si>
  <si>
    <t>Automobiles (16.89)</t>
  </si>
  <si>
    <t>Consumer Durables (13.65)</t>
  </si>
  <si>
    <t>Telecom - Services (7.46)</t>
  </si>
  <si>
    <t>Beverages (7.35)</t>
  </si>
  <si>
    <t>Quant Consumption Fund - Reg - Growth</t>
  </si>
  <si>
    <t>Consumer Durables (22.84)</t>
  </si>
  <si>
    <t>Telecom - Services (16.66)</t>
  </si>
  <si>
    <t>Food Products (15.01)</t>
  </si>
  <si>
    <t>Pharmaceuticals &amp; Biotechnology (9.16)</t>
  </si>
  <si>
    <t>WhiteOak Capital Consumption Opportunities Fund - Reg - Growth</t>
  </si>
  <si>
    <t>Retailing (15.35)</t>
  </si>
  <si>
    <t>Consumer Durables (15.13)</t>
  </si>
  <si>
    <t>Automobiles (13.86)</t>
  </si>
  <si>
    <t>Food Products (10.94)</t>
  </si>
  <si>
    <t>Telecom - Services (7.43)</t>
  </si>
  <si>
    <t>Business Cycle  (Reg)</t>
  </si>
  <si>
    <t>ICICI Prudential Business Cycle Fund - Reg - Growth</t>
  </si>
  <si>
    <t>Banks (25.81)</t>
  </si>
  <si>
    <t>Automobiles (11.8)</t>
  </si>
  <si>
    <t>Insurance (6.79)</t>
  </si>
  <si>
    <t>Realty (5.46)</t>
  </si>
  <si>
    <t>Kotak Business Cycle Fund - Reg - Growth</t>
  </si>
  <si>
    <t>Banks (16.71)</t>
  </si>
  <si>
    <t>Healthcare Services (10.4)</t>
  </si>
  <si>
    <t>Retailing (9.79)</t>
  </si>
  <si>
    <t>Industrial Manufacturing (7.81)</t>
  </si>
  <si>
    <t>Automobiles (5.84)</t>
  </si>
  <si>
    <t>HDFC Business Cycle Fund - Reg - Growth</t>
  </si>
  <si>
    <t>Banks (16.79)</t>
  </si>
  <si>
    <t>Finance (9.54)</t>
  </si>
  <si>
    <t>Retailing (7.76)</t>
  </si>
  <si>
    <t>Telecom - Services (6.17)</t>
  </si>
  <si>
    <t>Tata Business Cycle Fund - Reg - Growth</t>
  </si>
  <si>
    <t>Banks (9.78)</t>
  </si>
  <si>
    <t>Finance (8.95)</t>
  </si>
  <si>
    <t>Healthcare Services (8.08)</t>
  </si>
  <si>
    <t>Cement &amp; Cement Products (7.03)</t>
  </si>
  <si>
    <t>Power (6.07)</t>
  </si>
  <si>
    <t>Axis Business Cycles Fund - Reg - Growth</t>
  </si>
  <si>
    <t>Banks (16.6)</t>
  </si>
  <si>
    <t>Chemicals &amp; Petrochemicals (6.73)</t>
  </si>
  <si>
    <t>Auto Components (6.14)</t>
  </si>
  <si>
    <t>Retailing (5.14)</t>
  </si>
  <si>
    <t>Aditya Birla Sun Life Business Cycle Fund - Reg - Growth</t>
  </si>
  <si>
    <t>Pharmaceuticals &amp; Biotechnology (7.57)</t>
  </si>
  <si>
    <t>Healthcare Services (6.99)</t>
  </si>
  <si>
    <t>Finance (5.88)</t>
  </si>
  <si>
    <t>Sundaram Business Cycle Fund - Reg - Growth</t>
  </si>
  <si>
    <t>Electrical Equipment (10.29)</t>
  </si>
  <si>
    <t>Finance (10.22)</t>
  </si>
  <si>
    <t>IT - Software (9.69)</t>
  </si>
  <si>
    <t>Industrial Products (8.91)</t>
  </si>
  <si>
    <t>Retailing (8.3)</t>
  </si>
  <si>
    <t>Motilal Oswal Business Cycle Fund - Reg - Growth</t>
  </si>
  <si>
    <t>Healthcare Services (11.15)</t>
  </si>
  <si>
    <t>IT - Software (8.4)</t>
  </si>
  <si>
    <t>Electrical Equipment (7.77)</t>
  </si>
  <si>
    <t>Retailing (7.64)</t>
  </si>
  <si>
    <t>Edelweiss Business Cycle Fund - Reg - Growth</t>
  </si>
  <si>
    <t>Pharmaceuticals &amp; Biotechnology (15.44)</t>
  </si>
  <si>
    <t>Electrical Equipment (8.47)</t>
  </si>
  <si>
    <t>Industrial Products (8.05)</t>
  </si>
  <si>
    <t>Automobiles (6.49)</t>
  </si>
  <si>
    <t>Mahindra Manulife Business Cycle Fund - Reg - Growth</t>
  </si>
  <si>
    <t>Banks (17.28)</t>
  </si>
  <si>
    <t>Power (8.46)</t>
  </si>
  <si>
    <t>Cement &amp; Cement Products (7.43)</t>
  </si>
  <si>
    <t>Finance (6.83)</t>
  </si>
  <si>
    <t>DSP Business Cycle Fund - Reg - Growth</t>
  </si>
  <si>
    <t>Banks (26.75)</t>
  </si>
  <si>
    <t>Automobiles (11.41)</t>
  </si>
  <si>
    <t>Miscellaneous (10.14)</t>
  </si>
  <si>
    <t>Petroleum Products (5.24)</t>
  </si>
  <si>
    <t>Telecom - Services (5.21)</t>
  </si>
  <si>
    <t>Invesco India Business Cycle Fund - Reg - Growth</t>
  </si>
  <si>
    <t>Banks (20.59)</t>
  </si>
  <si>
    <t>Realty (10.27)</t>
  </si>
  <si>
    <t>Healthcare Services (9.71)</t>
  </si>
  <si>
    <t>Retailing (7.08)</t>
  </si>
  <si>
    <t>Finance (6.26)</t>
  </si>
  <si>
    <t>HSBC Business Cycles Fund - Reg - Growth</t>
  </si>
  <si>
    <t>Capital Markets (10.57)</t>
  </si>
  <si>
    <t>Construction (7.42)</t>
  </si>
  <si>
    <t>Electrical Equipment (7.4)</t>
  </si>
  <si>
    <t>Retailing (6.62)</t>
  </si>
  <si>
    <t>Bandhan Business Cycle Fund - Reg - Growth</t>
  </si>
  <si>
    <t>Banks (24.47)</t>
  </si>
  <si>
    <t>Finance (8.09)</t>
  </si>
  <si>
    <t>Power (8.05)</t>
  </si>
  <si>
    <t>IT - Software (6.4)</t>
  </si>
  <si>
    <t>Construction (6.09)</t>
  </si>
  <si>
    <t>Quant Business Cycle Fund - Reg - Growth</t>
  </si>
  <si>
    <t>Pharmaceuticals &amp; Biotechnology (17.47)</t>
  </si>
  <si>
    <t>IT - Software (13.07)</t>
  </si>
  <si>
    <t>Telecom - Services (11.63)</t>
  </si>
  <si>
    <t>Banks (9.26)</t>
  </si>
  <si>
    <t>Baroda BNP Paribas Business Cycle Fund - Reg - Growth</t>
  </si>
  <si>
    <t>Banks (18.86)</t>
  </si>
  <si>
    <t>Electrical Equipment (9.24)</t>
  </si>
  <si>
    <t>IT - Software (8.09)</t>
  </si>
  <si>
    <t>Pharmaceuticals &amp; Biotechnology (7.78)</t>
  </si>
  <si>
    <t>Automobiles (5.65)</t>
  </si>
  <si>
    <t>Union Business Cycle Fund - Reg - Growth</t>
  </si>
  <si>
    <t>Banks (24.45)</t>
  </si>
  <si>
    <t>Pharmaceuticals &amp; Biotechnology (7.43)</t>
  </si>
  <si>
    <t>Construction (6.62)</t>
  </si>
  <si>
    <t>IT - Software (6.2)</t>
  </si>
  <si>
    <t>Finance (5.09)</t>
  </si>
  <si>
    <t>Bank of India Business Cycle Fund - Reg - Growth</t>
  </si>
  <si>
    <t>Banks (12.99)</t>
  </si>
  <si>
    <t>Consumer Durables (11.72)</t>
  </si>
  <si>
    <t>Power (9.08)</t>
  </si>
  <si>
    <t>Electrical Equipment (7.17)</t>
  </si>
  <si>
    <t>ITI Business Cycle Fund - Reg - Growth</t>
  </si>
  <si>
    <t>Banks (17.22)</t>
  </si>
  <si>
    <t>Pharmaceuticals &amp; Biotechnology (11.67)</t>
  </si>
  <si>
    <t>Chemicals &amp; Petrochemicals (7.41)</t>
  </si>
  <si>
    <t>Healthcare Services (5.97)</t>
  </si>
  <si>
    <t>Healthcare (Reg)</t>
  </si>
  <si>
    <t>Nippon India Pharma Fund - Reg - Growth</t>
  </si>
  <si>
    <t>Pharmaceuticals &amp; Biotechnology (73.51)</t>
  </si>
  <si>
    <t>Healthcare Services (21.11)</t>
  </si>
  <si>
    <t>Retailing (2.69)</t>
  </si>
  <si>
    <t>Current Assets (2.67)</t>
  </si>
  <si>
    <t>Miscellaneous (0.01)</t>
  </si>
  <si>
    <t>ICICI Prudential Healthcare Fund - Reg - Growth</t>
  </si>
  <si>
    <t>Pharmaceuticals &amp; Biotechnology (76.23)</t>
  </si>
  <si>
    <t>Healthcare Services (12.22)</t>
  </si>
  <si>
    <t>Retailing (5.52)</t>
  </si>
  <si>
    <t>Current Assets (2.84)</t>
  </si>
  <si>
    <t>Miscellaneous (1.27)</t>
  </si>
  <si>
    <t>SBI Healthcare Opportunities Fund - Growth</t>
  </si>
  <si>
    <t>Pharmaceuticals &amp; Biotechnology (64.62)</t>
  </si>
  <si>
    <t>Healthcare Services (27.16)</t>
  </si>
  <si>
    <t>Chemicals &amp; Petrochemicals (4.5)</t>
  </si>
  <si>
    <t>Healthcare Equipment &amp; Supplies (2.02)</t>
  </si>
  <si>
    <t>Current Assets (1.65)</t>
  </si>
  <si>
    <t>If redeemed bet. 0 Day to 15 Day Exit Load is 0.5%</t>
  </si>
  <si>
    <t>DSP Healthcare Fund - Reg - Growth</t>
  </si>
  <si>
    <t>Pharmaceuticals &amp; Biotechnology (65.89)</t>
  </si>
  <si>
    <t>Healthcare Services (23.53)</t>
  </si>
  <si>
    <t>Current Assets (6.73)</t>
  </si>
  <si>
    <t>Healthcare Equipment &amp; Supplies (1.9)</t>
  </si>
  <si>
    <t>Insurance (1.08)</t>
  </si>
  <si>
    <t>Mirae Asset Healthcare Fund - Reg - Growth</t>
  </si>
  <si>
    <t>Pharmaceuticals &amp; Biotechnology (74.78)</t>
  </si>
  <si>
    <t>Healthcare Services (22.92)</t>
  </si>
  <si>
    <t>Current Assets (1.25)</t>
  </si>
  <si>
    <t>Chemicals &amp; Petrochemicals (1.05)</t>
  </si>
  <si>
    <t>Mutual Funds (0.01)</t>
  </si>
  <si>
    <t>HDFC Pharma and Healthcare Fund - Reg - Growth</t>
  </si>
  <si>
    <t>Pharmaceuticals &amp; Biotechnology (71.16)</t>
  </si>
  <si>
    <t>Healthcare Services (27.87)</t>
  </si>
  <si>
    <t>Current Assets (0.51)</t>
  </si>
  <si>
    <t>Healthcare Equipment &amp; Supplies (0.47)</t>
  </si>
  <si>
    <t>Tata India Pharma And Healthcare Fund - Reg - Growth</t>
  </si>
  <si>
    <t>Pharmaceuticals &amp; Biotechnology (60.3)</t>
  </si>
  <si>
    <t>Healthcare Services (31.87)</t>
  </si>
  <si>
    <t>Fertilizers &amp; Agrochemicals (4.85)</t>
  </si>
  <si>
    <t>Personal Products (1.15)</t>
  </si>
  <si>
    <t>Chemicals &amp; Petrochemicals (0.97)</t>
  </si>
  <si>
    <t>UTI Healthcare Fund - Growth</t>
  </si>
  <si>
    <t>Pharmaceuticals &amp; Biotechnology (69.47)</t>
  </si>
  <si>
    <t>Healthcare Services (24.88)</t>
  </si>
  <si>
    <t>Current Assets (2.92)</t>
  </si>
  <si>
    <t>Chemicals &amp; Petrochemicals (1.71)</t>
  </si>
  <si>
    <t>Healthcare Equipment &amp; Supplies (1.02)</t>
  </si>
  <si>
    <t>Aditya Birla Sun Life Pharma &amp; Healthcare Fund - Reg - Growth</t>
  </si>
  <si>
    <t>Pharmaceuticals &amp; Biotechnology (74.19)</t>
  </si>
  <si>
    <t>Healthcare Services (21.78)</t>
  </si>
  <si>
    <t>Current Assets (2.39)</t>
  </si>
  <si>
    <t>Miscellaneous (0.87)</t>
  </si>
  <si>
    <t>Chemicals &amp; Petrochemicals (0.78)</t>
  </si>
  <si>
    <t>WhiteOak Capital Pharma and Healthcare Fund - Reg - Growth</t>
  </si>
  <si>
    <t>Pharmaceuticals &amp; Biotechnology (63.79)</t>
  </si>
  <si>
    <t>Healthcare Services (29.11)</t>
  </si>
  <si>
    <t>Chemicals &amp; Petrochemicals (3.77)</t>
  </si>
  <si>
    <t>Sovereign (3.38)</t>
  </si>
  <si>
    <t>Current Assets (2.16)</t>
  </si>
  <si>
    <t>Kotak Healthcare Fund - Reg - Growth</t>
  </si>
  <si>
    <t>Pharmaceuticals &amp; Biotechnology (71.15)</t>
  </si>
  <si>
    <t>Healthcare Services (25.11)</t>
  </si>
  <si>
    <t>Chemicals &amp; Petrochemicals (1.83)</t>
  </si>
  <si>
    <t>Current Assets (1.27)</t>
  </si>
  <si>
    <t>Healthcare Equipment &amp; Supplies (0.64)</t>
  </si>
  <si>
    <t>Baroda BNP Paribas Health and Wellness Fund (BBNPHW) - Reg - Growth</t>
  </si>
  <si>
    <t>Pharmaceuticals &amp; Biotechnology (72.13)</t>
  </si>
  <si>
    <t>Healthcare Services (19.7)</t>
  </si>
  <si>
    <t>Current Assets (3.39)</t>
  </si>
  <si>
    <t>Insurance (2.27)</t>
  </si>
  <si>
    <t>IT - Services (1.42)</t>
  </si>
  <si>
    <t>Quant Healthcare Fund - Reg - Growth</t>
  </si>
  <si>
    <t>Pharmaceuticals &amp; Biotechnology (72.74)</t>
  </si>
  <si>
    <t>Food Products (9.33)</t>
  </si>
  <si>
    <t>Healthcare Services (9.25)</t>
  </si>
  <si>
    <t>Telecom - Services (7.89)</t>
  </si>
  <si>
    <t>Sovereign (6.76)</t>
  </si>
  <si>
    <t>Bajaj Finserv Healthcare Fund - Reg - Growth</t>
  </si>
  <si>
    <t>Pharmaceuticals &amp; Biotechnology (69.26)</t>
  </si>
  <si>
    <t>Healthcare Services (18.37)</t>
  </si>
  <si>
    <t>Food Products (2.66)</t>
  </si>
  <si>
    <t>Consumer Durables (2.02)</t>
  </si>
  <si>
    <t>Current Assets (2.01)</t>
  </si>
  <si>
    <t>Bandhan Healthcare Fund - Reg - Growth</t>
  </si>
  <si>
    <t>Pharmaceuticals &amp; Biotechnology (67.05)</t>
  </si>
  <si>
    <t>Healthcare Services (28.37)</t>
  </si>
  <si>
    <t>Current Assets (3.54)</t>
  </si>
  <si>
    <t>Miscellaneous (1.03)</t>
  </si>
  <si>
    <t>ITI Pharma and Healthcare Fund - Reg - Growth</t>
  </si>
  <si>
    <t>Pharmaceuticals &amp; Biotechnology (70.45)</t>
  </si>
  <si>
    <t>Healthcare Services (21.07)</t>
  </si>
  <si>
    <t>Current Assets (2.12)</t>
  </si>
  <si>
    <t>Healthcare Equipment &amp; Supplies (1.52)</t>
  </si>
  <si>
    <t>Consumer Durables (1.23)</t>
  </si>
  <si>
    <t>PGIM India Healthcare Fund - Reg - Growth</t>
  </si>
  <si>
    <t>Pharmaceuticals &amp; Biotechnology (63.07)</t>
  </si>
  <si>
    <t>Healthcare Services (27.54)</t>
  </si>
  <si>
    <t>Current Assets (4.53)</t>
  </si>
  <si>
    <t>Chemicals &amp; Petrochemicals (2.81)</t>
  </si>
  <si>
    <t>Insurance (0.89)</t>
  </si>
  <si>
    <t>LIC MF Healthcare Fund - Reg - Growth</t>
  </si>
  <si>
    <t>Pharmaceuticals &amp; Biotechnology (62.61)</t>
  </si>
  <si>
    <t>Healthcare Services (29.12)</t>
  </si>
  <si>
    <t>Chemicals &amp; Petrochemicals (5.2)</t>
  </si>
  <si>
    <t>Current Assets (3.07)</t>
  </si>
  <si>
    <t>Technology (Reg)</t>
  </si>
  <si>
    <t>ICICI Prudential Technology Fund - Growth</t>
  </si>
  <si>
    <t>IT - Software (52.33)</t>
  </si>
  <si>
    <t>Telecom - Services (14.94)</t>
  </si>
  <si>
    <t>IT - Services (10.76)</t>
  </si>
  <si>
    <t>Retailing (8.06)</t>
  </si>
  <si>
    <t>Commercial Services &amp; Supplies (3.38)</t>
  </si>
  <si>
    <t>Tata Digital India Fund - Reg - Growth</t>
  </si>
  <si>
    <t>IT - Software (57.7)</t>
  </si>
  <si>
    <t>Retailing (10.39)</t>
  </si>
  <si>
    <t>Telecom - Services (6.03)</t>
  </si>
  <si>
    <t>Current Assets (4.62)</t>
  </si>
  <si>
    <t>Financial Technology (Fintech) (4.55)</t>
  </si>
  <si>
    <t>SBI Technology Opportunities Fund - Growth</t>
  </si>
  <si>
    <t>IT - Software (41.75)</t>
  </si>
  <si>
    <t>Telecom - Services (17.18)</t>
  </si>
  <si>
    <t>Retailing (14.2)</t>
  </si>
  <si>
    <t>IT - Services (9.84)</t>
  </si>
  <si>
    <t>Commercial Services &amp; Supplies (7.65)</t>
  </si>
  <si>
    <t>Aditya Birla Sun Life Digital India Fund - Growth</t>
  </si>
  <si>
    <t>IT - Software (55.81)</t>
  </si>
  <si>
    <t>Retailing (12.64)</t>
  </si>
  <si>
    <t>Telecom - Services (8.24)</t>
  </si>
  <si>
    <t>IT - Services (6.25)</t>
  </si>
  <si>
    <t>Commercial Services &amp; Supplies (4.34)</t>
  </si>
  <si>
    <t>Franklin India Technology Fund - Growth</t>
  </si>
  <si>
    <t>IT - Software (34.07)</t>
  </si>
  <si>
    <t>Telecom - Services (21.8)</t>
  </si>
  <si>
    <t>Retailing (16.63)</t>
  </si>
  <si>
    <t>IT - Services (9.45)</t>
  </si>
  <si>
    <t>Financial Technology (Fintech) (4.73)</t>
  </si>
  <si>
    <t>HDFC Technology Fund - Reg - Growth</t>
  </si>
  <si>
    <t>IT - Software (54.75)</t>
  </si>
  <si>
    <t>Telecom - Services (18.09)</t>
  </si>
  <si>
    <t>Retailing (8.87)</t>
  </si>
  <si>
    <t>Commercial Services &amp; Supplies (8.05)</t>
  </si>
  <si>
    <t>IT - Services (5.55)</t>
  </si>
  <si>
    <t>Motilal Oswal Digital India Fund - Reg - Growth</t>
  </si>
  <si>
    <t>IT - Software (39)</t>
  </si>
  <si>
    <t>Retailing (14.69)</t>
  </si>
  <si>
    <t>Financial Technology (Fintech) (13.85)</t>
  </si>
  <si>
    <t>Commercial Services &amp; Supplies (11.06)</t>
  </si>
  <si>
    <t>Current Assets (8.97)</t>
  </si>
  <si>
    <t>Edelweiss Technology Fund - Reg - Growth</t>
  </si>
  <si>
    <t>IT - Software (42.22)</t>
  </si>
  <si>
    <t>Telecom - Services (10.42)</t>
  </si>
  <si>
    <t>IT - Hardware (8.43)</t>
  </si>
  <si>
    <t>Consumer Durables (6.8)</t>
  </si>
  <si>
    <t>Automobiles (5.29)</t>
  </si>
  <si>
    <t>Kotak Technology Fund - Reg - Growth</t>
  </si>
  <si>
    <t>IT - Software (45.99)</t>
  </si>
  <si>
    <t>Telecom - Services (23.61)</t>
  </si>
  <si>
    <t>Retailing (14.7)</t>
  </si>
  <si>
    <t>IT - Services (4.13)</t>
  </si>
  <si>
    <t>Consumer Durables (2.88)</t>
  </si>
  <si>
    <t>WhiteOak Capital Digital Bharat Fund - Reg - Growth</t>
  </si>
  <si>
    <t>IT - Software (40.76)</t>
  </si>
  <si>
    <t>Telecom - Services (19.5)</t>
  </si>
  <si>
    <t>Retailing (16.53)</t>
  </si>
  <si>
    <t>Current Assets (10.9)</t>
  </si>
  <si>
    <t>Sovereign (8.9)</t>
  </si>
  <si>
    <t>Invesco India Technology Fund - Reg - Growth</t>
  </si>
  <si>
    <t>IT - Software (45.47)</t>
  </si>
  <si>
    <t>Retailing (15.7)</t>
  </si>
  <si>
    <t>IT - Services (7.08)</t>
  </si>
  <si>
    <t>Capital Markets (6.99)</t>
  </si>
  <si>
    <t>Telecom - Services (5.71)</t>
  </si>
  <si>
    <t>Quant Teck Fund - Reg - Growth</t>
  </si>
  <si>
    <t>IT - Software (45.96)</t>
  </si>
  <si>
    <t>IT - Services (18.8)</t>
  </si>
  <si>
    <t>Telecom - Services (17.04)</t>
  </si>
  <si>
    <t>Transport Services (9.33)</t>
  </si>
  <si>
    <t>Sovereign (7.01)</t>
  </si>
  <si>
    <t>LIC MF Technology Fund - Reg - Growth</t>
  </si>
  <si>
    <t>IT - Software (38.97)</t>
  </si>
  <si>
    <t>Telecom - Services (15.23)</t>
  </si>
  <si>
    <t>Retailing (8.22)</t>
  </si>
  <si>
    <t>Current Assets (7.98)</t>
  </si>
  <si>
    <t>Electrical Equipment (6.7)</t>
  </si>
  <si>
    <t>Manufacturing (Reg)</t>
  </si>
  <si>
    <t>HDFC Manufacturing Fund - Reg - Growth</t>
  </si>
  <si>
    <t>Pharmaceuticals &amp; Biotechnology (15.54)</t>
  </si>
  <si>
    <t>Automobiles (14.45)</t>
  </si>
  <si>
    <t>Petroleum Products (8.78)</t>
  </si>
  <si>
    <t>Auto Components (8.78)</t>
  </si>
  <si>
    <t>Aerospace &amp; Defense (7.33)</t>
  </si>
  <si>
    <t>ICICI Prudential Manufacturing Fund - Reg - Growth</t>
  </si>
  <si>
    <t>Automobiles (16.18)</t>
  </si>
  <si>
    <t>Pharmaceuticals &amp; Biotechnology (9.89)</t>
  </si>
  <si>
    <t>Industrial Products (8.31)</t>
  </si>
  <si>
    <t>Electrical Equipment (8)</t>
  </si>
  <si>
    <t>Cement &amp; Cement Products (7.61)</t>
  </si>
  <si>
    <t>Axis India Manufacturing Fund - Reg - Growth</t>
  </si>
  <si>
    <t>Automobiles (16.23)</t>
  </si>
  <si>
    <t>Pharmaceuticals &amp; Biotechnology (14.91)</t>
  </si>
  <si>
    <t>Auto Components (14.8)</t>
  </si>
  <si>
    <t>Electrical Equipment (12.94)</t>
  </si>
  <si>
    <t>Industrial Products (7.34)</t>
  </si>
  <si>
    <t>Kotak Manufacture in India Fund - Reg - Growth</t>
  </si>
  <si>
    <t>Pharmaceuticals &amp; Biotechnology (16.79)</t>
  </si>
  <si>
    <t>Automobiles (16.02)</t>
  </si>
  <si>
    <t>Industrial Products (9.73)</t>
  </si>
  <si>
    <t>Industrial Manufacturing (8.78)</t>
  </si>
  <si>
    <t>Petroleum Products (6.69)</t>
  </si>
  <si>
    <t>Canara Robeco Manufacturing Fund - Reg - Growth</t>
  </si>
  <si>
    <t>Electrical Equipment (14.57)</t>
  </si>
  <si>
    <t>Automobiles (11.31)</t>
  </si>
  <si>
    <t>Pharmaceuticals &amp; Biotechnology (11.2)</t>
  </si>
  <si>
    <t>Consumer Durables (9.59)</t>
  </si>
  <si>
    <t>Industrial Products (7.7)</t>
  </si>
  <si>
    <t>Aditya Birla Sun Life Manufacturing Equity Fund - Reg - Growth</t>
  </si>
  <si>
    <t>Industrial Products (15.52)</t>
  </si>
  <si>
    <t>Auto Components (13.94)</t>
  </si>
  <si>
    <t>Automobiles (10.13)</t>
  </si>
  <si>
    <t>Pharmaceuticals &amp; Biotechnology (9.62)</t>
  </si>
  <si>
    <t>Consumer Durables (8.61)</t>
  </si>
  <si>
    <t>Baroda BNP Paribas Manufacturing Fund - Reg - Growth</t>
  </si>
  <si>
    <t>Pharmaceuticals &amp; Biotechnology (16.49)</t>
  </si>
  <si>
    <t>Electrical Equipment (14.47)</t>
  </si>
  <si>
    <t>Automobiles (12.74)</t>
  </si>
  <si>
    <t>Non - Ferrous Metals (9.03)</t>
  </si>
  <si>
    <t>Auto Components (9)</t>
  </si>
  <si>
    <t>LIC MF Manufacturing Fund - Reg - Growth</t>
  </si>
  <si>
    <t>Electrical Equipment (12.59)</t>
  </si>
  <si>
    <t>Industrial Products (12.3)</t>
  </si>
  <si>
    <t>Automobiles (12.15)</t>
  </si>
  <si>
    <t>Auto Components (11.11)</t>
  </si>
  <si>
    <t>Pharmaceuticals &amp; Biotechnology (10.14)</t>
  </si>
  <si>
    <t>Quant Manufacturing Fund - Reg - Growth</t>
  </si>
  <si>
    <t>Pharmaceuticals &amp; Biotechnology (16.77)</t>
  </si>
  <si>
    <t>Electrical Equipment (15.35)</t>
  </si>
  <si>
    <t>Ferrous Metals (10.56)</t>
  </si>
  <si>
    <t>Power (9.53)</t>
  </si>
  <si>
    <t>Telecom - Services (9.49)</t>
  </si>
  <si>
    <t>Invesco India Manufacturing Fund - Reg - Growth</t>
  </si>
  <si>
    <t>Auto Components (17.43)</t>
  </si>
  <si>
    <t>Automobiles (17.22)</t>
  </si>
  <si>
    <t>Pharmaceuticals &amp; Biotechnology (14.16)</t>
  </si>
  <si>
    <t>Industrial Products (11.05)</t>
  </si>
  <si>
    <t>Consumer Durables (8.88)</t>
  </si>
  <si>
    <t>Motilal Oswal Manufacturing Fund - Reg - Growth</t>
  </si>
  <si>
    <t>Electrical Equipment (21.18)</t>
  </si>
  <si>
    <t>Pharmaceuticals &amp; Biotechnology (18.44)</t>
  </si>
  <si>
    <t>Auto Components (14.24)</t>
  </si>
  <si>
    <t>Chemicals &amp; Petrochemicals (13.92)</t>
  </si>
  <si>
    <t>Automobiles (7.7)</t>
  </si>
  <si>
    <t>Mahindra Manulife Manufacturing Fund - Reg - Growth</t>
  </si>
  <si>
    <t>Auto Components (14.95)</t>
  </si>
  <si>
    <t>Pharmaceuticals &amp; Biotechnology (12.46)</t>
  </si>
  <si>
    <t>Industrial Products (12.25)</t>
  </si>
  <si>
    <t>Automobiles (9.14)</t>
  </si>
  <si>
    <t>Industrial Manufacturing (7.11)</t>
  </si>
  <si>
    <t>Innovation (Reg)</t>
  </si>
  <si>
    <t>ICICI Prudential Innovation Fund - Reg - Growth</t>
  </si>
  <si>
    <t>Automobiles (11.29)</t>
  </si>
  <si>
    <t>Retailing (10.56)</t>
  </si>
  <si>
    <t>IT - Software (9.14)</t>
  </si>
  <si>
    <t>Banks (8.75)</t>
  </si>
  <si>
    <t>Pharmaceuticals &amp; Biotechnology (7.99)</t>
  </si>
  <si>
    <t>SBI Innovative Opportunities Fund - Reg - Growth</t>
  </si>
  <si>
    <t>Retailing (26.83)</t>
  </si>
  <si>
    <t>Pharmaceuticals &amp; Biotechnology (13.47)</t>
  </si>
  <si>
    <t>Finance (8.02)</t>
  </si>
  <si>
    <t>Leisure Services (5.94)</t>
  </si>
  <si>
    <t>Nippon India Innovation Fund - Reg - Growth</t>
  </si>
  <si>
    <t>Retailing (22.4)</t>
  </si>
  <si>
    <t>Auto Components (8.59)</t>
  </si>
  <si>
    <t>Electrical Equipment (6.21)</t>
  </si>
  <si>
    <t>Banks (4.89)</t>
  </si>
  <si>
    <t>HDFC Innovation Fund - Reg - Growth</t>
  </si>
  <si>
    <t>Pharmaceuticals &amp; Biotechnology (18.98)</t>
  </si>
  <si>
    <t>Retailing (15.79)</t>
  </si>
  <si>
    <t>Aerospace &amp; Defense (7.61)</t>
  </si>
  <si>
    <t>Electrical Equipment (7.41)</t>
  </si>
  <si>
    <t>Finance (5.85)</t>
  </si>
  <si>
    <t>Bandhan Innovation Fund - Reg - Growth</t>
  </si>
  <si>
    <t>Retailing (10.66)</t>
  </si>
  <si>
    <t>Pharmaceuticals &amp; Biotechnology (10.06)</t>
  </si>
  <si>
    <t>Finance (7.28)</t>
  </si>
  <si>
    <t>Banks (4.49)</t>
  </si>
  <si>
    <t>Tata India Innovation Fund - Reg - Growth</t>
  </si>
  <si>
    <t>Healthcare Services (12)</t>
  </si>
  <si>
    <t>Automobiles (7.94)</t>
  </si>
  <si>
    <t>Pharmaceuticals &amp; Biotechnology (6.72)</t>
  </si>
  <si>
    <t>Retailing (6.56)</t>
  </si>
  <si>
    <t>Axis Innovation Fund - Reg - Growth</t>
  </si>
  <si>
    <t>Retailing (20.71)</t>
  </si>
  <si>
    <t>Financial Technology (Fintech) (6.92)</t>
  </si>
  <si>
    <t>IT - Services (5.07)</t>
  </si>
  <si>
    <t>Electrical Equipment (4.98)</t>
  </si>
  <si>
    <t>Union Innovation &amp; Opportunities Fund - Reg - Growth</t>
  </si>
  <si>
    <t>Retailing (14.23)</t>
  </si>
  <si>
    <t>Auto Components (11.37)</t>
  </si>
  <si>
    <t>IT - Services (6.39)</t>
  </si>
  <si>
    <t>Pharmaceuticals &amp; Biotechnology (6.31)</t>
  </si>
  <si>
    <t>Baroda BNP Paribas Innovation Fund - Reg - Growth</t>
  </si>
  <si>
    <t>Pharmaceuticals &amp; Biotechnology (13.84)</t>
  </si>
  <si>
    <t>Chemicals &amp; Petrochemicals (8.7)</t>
  </si>
  <si>
    <t>Retailing (8.46)</t>
  </si>
  <si>
    <t>Financial Technology (Fintech) (8.22)</t>
  </si>
  <si>
    <t>Capital Markets (8.18)</t>
  </si>
  <si>
    <t>UTI Innovation Fund - Reg - Growth</t>
  </si>
  <si>
    <t>Retailing (31.61)</t>
  </si>
  <si>
    <t>IT - Software (17.87)</t>
  </si>
  <si>
    <t>Financial Technology (Fintech) (9.53)</t>
  </si>
  <si>
    <t>IT - Services (7.05)</t>
  </si>
  <si>
    <t>Pharmaceuticals &amp; Biotechnology (4.53)</t>
  </si>
  <si>
    <t>Motilal Oswal Innovation Opportunities Fund - Reg - Growth</t>
  </si>
  <si>
    <t>Electrical Equipment (12.4)</t>
  </si>
  <si>
    <t>Consumer Durables (10.68)</t>
  </si>
  <si>
    <t>IT - Software (10.35)</t>
  </si>
  <si>
    <t>Current Assets (8.82)</t>
  </si>
  <si>
    <t>Finance (7.68)</t>
  </si>
  <si>
    <t>Mahindra Manulife Innovation Opportunities Fund - Reg - Growth</t>
  </si>
  <si>
    <t>Pharmaceuticals &amp; Biotechnology (9.38)</t>
  </si>
  <si>
    <t>Banks (8.63)</t>
  </si>
  <si>
    <t>Current Assets (8.3)</t>
  </si>
  <si>
    <t>Transport Services (5.89)</t>
  </si>
  <si>
    <t>Retailing (5.36)</t>
  </si>
  <si>
    <t>Quant (Reg)</t>
  </si>
  <si>
    <t>SBI Quant Fund - Reg - Growth</t>
  </si>
  <si>
    <t>Finance (17.5)</t>
  </si>
  <si>
    <t>Banks (16.2)</t>
  </si>
  <si>
    <t>Automobiles (14.39)</t>
  </si>
  <si>
    <t>IT - Software (10.48)</t>
  </si>
  <si>
    <t>Industrial Products (6.45)</t>
  </si>
  <si>
    <t>Aditya Birla Sun Life Quant Fund - Reg - Growth</t>
  </si>
  <si>
    <t>Pharmaceuticals &amp; Biotechnology (19.42)</t>
  </si>
  <si>
    <t>Banks (11.49)</t>
  </si>
  <si>
    <t>Industrial Products (11.15)</t>
  </si>
  <si>
    <t>Healthcare Services (7.02)</t>
  </si>
  <si>
    <t>Cement &amp; Cement Products (6.6)</t>
  </si>
  <si>
    <t>Quant Quantamental Fund - Reg - Growth</t>
  </si>
  <si>
    <t>IT - Software (16.11)</t>
  </si>
  <si>
    <t>Telecom - Services (15.06)</t>
  </si>
  <si>
    <t>Power (13.35)</t>
  </si>
  <si>
    <t>Finance (13.11)</t>
  </si>
  <si>
    <t>Pharmaceuticals &amp; Biotechnology (9.76)</t>
  </si>
  <si>
    <t>UTI Quant Fund - Reg - Growth</t>
  </si>
  <si>
    <t>Banks (18.53)</t>
  </si>
  <si>
    <t>IT - Software (12.08)</t>
  </si>
  <si>
    <t>Food Products (7.1)</t>
  </si>
  <si>
    <t>Consumer Durables (5.88)</t>
  </si>
  <si>
    <t>Aerospace &amp; Defense (5.15)</t>
  </si>
  <si>
    <t>360 ONE Quant Fund - Reg - Growth</t>
  </si>
  <si>
    <t>Finance (17.13)</t>
  </si>
  <si>
    <t>Automobiles (12.99)</t>
  </si>
  <si>
    <t>Pharmaceuticals &amp; Biotechnology (11.8)</t>
  </si>
  <si>
    <t>Industrial Products (11.65)</t>
  </si>
  <si>
    <t>Food Products (5.66)</t>
  </si>
  <si>
    <t>Axis Quant Fund - Reg - Growth</t>
  </si>
  <si>
    <t>Finance (17.99)</t>
  </si>
  <si>
    <t>Automobiles (14.91)</t>
  </si>
  <si>
    <t>Banks (9.34)</t>
  </si>
  <si>
    <t>Sovereign (8.12)</t>
  </si>
  <si>
    <t>Realty (7.92)</t>
  </si>
  <si>
    <t>DSP Quant Fund - Reg - Growth</t>
  </si>
  <si>
    <t>Banks (15.15)</t>
  </si>
  <si>
    <t>Pharmaceuticals &amp; Biotechnology (14.32)</t>
  </si>
  <si>
    <t>IT - Software (9.6)</t>
  </si>
  <si>
    <t>Automobiles (7.89)</t>
  </si>
  <si>
    <t>Finance (7.51)</t>
  </si>
  <si>
    <t>Kotak Quant Fund - Reg - Growth</t>
  </si>
  <si>
    <t>Pharmaceuticals &amp; Biotechnology (16.74)</t>
  </si>
  <si>
    <t>Industrial Products (12.11)</t>
  </si>
  <si>
    <t>Banks (8.24)</t>
  </si>
  <si>
    <t>Ferrous Metals (7.57)</t>
  </si>
  <si>
    <t>Electrical Equipment (6.84)</t>
  </si>
  <si>
    <t>Motilal Oswal Quant Fund - Reg - Growth</t>
  </si>
  <si>
    <t>IT - Software (15.68)</t>
  </si>
  <si>
    <t>Capital Markets (9.91)</t>
  </si>
  <si>
    <t>Automobiles (9.06)</t>
  </si>
  <si>
    <t>Consumer Durables (7.57)</t>
  </si>
  <si>
    <t>ICICI Prudential Quant Fund - Reg - Growth</t>
  </si>
  <si>
    <t>Banks (15.21)</t>
  </si>
  <si>
    <t>Finance (7.82)</t>
  </si>
  <si>
    <t>Telecom - Services (6.56)</t>
  </si>
  <si>
    <t>Pharmaceuticals &amp; Biotechnology (6.32)</t>
  </si>
  <si>
    <t>Nippon India Quant Fund - Reg - Growth</t>
  </si>
  <si>
    <t>Banks (19.38)</t>
  </si>
  <si>
    <t>Automobiles (9.75)</t>
  </si>
  <si>
    <t>Retailing (7.73)</t>
  </si>
  <si>
    <t>If redeemed bet. 0 Month to 1 Month Exit Load is 0.25%</t>
  </si>
  <si>
    <t>Please note that each quant fund uses a different model, so comparisons may not be appropriate.</t>
  </si>
  <si>
    <t>ESG (Reg)</t>
  </si>
  <si>
    <t>SBI ESG Exclusionary Strategy Fund - Growth</t>
  </si>
  <si>
    <t>Banks (28.35)</t>
  </si>
  <si>
    <t>Automobiles (7.08)</t>
  </si>
  <si>
    <t>IT - Software (6.51)</t>
  </si>
  <si>
    <t>Consumer Durables (5.54)</t>
  </si>
  <si>
    <t>Electrical Equipment (5.39)</t>
  </si>
  <si>
    <t>ICICI Prudential ESG Exclusionary Strategy Fund - Reg - Growth</t>
  </si>
  <si>
    <t>Automobiles (10.9)</t>
  </si>
  <si>
    <t>Retailing (6.42)</t>
  </si>
  <si>
    <t>IT - Software (5.33)</t>
  </si>
  <si>
    <t>Axis ESG Integration Strategy Fund - Reg - Growth</t>
  </si>
  <si>
    <t>Banks (16.58)</t>
  </si>
  <si>
    <t>Finance (12.91)</t>
  </si>
  <si>
    <t>Current Assets (10.66)</t>
  </si>
  <si>
    <t>Healthcare Services (7.67)</t>
  </si>
  <si>
    <t>Kotak ESG Exclusionary Strategy Fund - Reg - Growth</t>
  </si>
  <si>
    <t>Banks (22.52)</t>
  </si>
  <si>
    <t>Finance (10.11)</t>
  </si>
  <si>
    <t>Telecom - Services (8.96)</t>
  </si>
  <si>
    <t>IT - Software (8.73)</t>
  </si>
  <si>
    <t>Retailing (7.69)</t>
  </si>
  <si>
    <t>Baroda BNP Paribas ESG Best-in-class strategy Fund - Reg - Growth</t>
  </si>
  <si>
    <t>Banks (18.6)</t>
  </si>
  <si>
    <t>IT - Software (13.51)</t>
  </si>
  <si>
    <t>Automobiles (9.52)</t>
  </si>
  <si>
    <t>Telecom - Services (6.12)</t>
  </si>
  <si>
    <t>Power (5.41)</t>
  </si>
  <si>
    <t>Aditya Birla Sun Life ESG Integration Strategy Fund - Reg - Growth</t>
  </si>
  <si>
    <t>Banks (27.67)</t>
  </si>
  <si>
    <t>IT - Software (9.43)</t>
  </si>
  <si>
    <t>Retailing (7.31)</t>
  </si>
  <si>
    <t>Finance (6.85)</t>
  </si>
  <si>
    <t>Invesco India ESG Integration Strategy Fund - Reg - Growth</t>
  </si>
  <si>
    <t>Banks (19.42)</t>
  </si>
  <si>
    <t>IT - Software (11.27)</t>
  </si>
  <si>
    <t>Automobiles (6.53)</t>
  </si>
  <si>
    <t>Nil, If redeemed bet. 0 Day to 365 Days Exit Load is 1%</t>
  </si>
  <si>
    <t>Quant Esg Integration Strategy Fund - Reg - Growth</t>
  </si>
  <si>
    <t>Telecom - Services (18.17)</t>
  </si>
  <si>
    <t>IT - Software (16.92)</t>
  </si>
  <si>
    <t>Pharmaceuticals &amp; Biotechnology (15.02)</t>
  </si>
  <si>
    <t>Metals &amp; Minerals Trading (8.74)</t>
  </si>
  <si>
    <t>Quantum ESG Best In Class Strategy Fund - Reg - Growth</t>
  </si>
  <si>
    <t>Automobiles (16.77)</t>
  </si>
  <si>
    <t>Consumer Durables (12.58)</t>
  </si>
  <si>
    <t>Banks (10.26)</t>
  </si>
  <si>
    <t>IT - Software (9.52)</t>
  </si>
  <si>
    <t>Insurance (6.82)</t>
  </si>
  <si>
    <t>WhiteOak Capital ESG Best-In-Class Strategy Fund - Reg - Growth</t>
  </si>
  <si>
    <t>Banks (19.63)</t>
  </si>
  <si>
    <t>IT - Software (9.2)</t>
  </si>
  <si>
    <t>Current Assets (8.59)</t>
  </si>
  <si>
    <t>Consumer Durables (7.32)</t>
  </si>
  <si>
    <t>Momentum Factor (Reg)</t>
  </si>
  <si>
    <t>ICICI Prudential Active Momentum Fund - Reg - Growth</t>
  </si>
  <si>
    <t>Banks (10.82)</t>
  </si>
  <si>
    <t>Aerospace &amp; Defense (7.9)</t>
  </si>
  <si>
    <t>Finance (7.42)</t>
  </si>
  <si>
    <t>Kotak Active Momentum Fund - Reg - Growth</t>
  </si>
  <si>
    <t>Pharmaceuticals &amp; Biotechnology (12.21)</t>
  </si>
  <si>
    <t>IT - Software (12.14)</t>
  </si>
  <si>
    <t>Banks (10.74)</t>
  </si>
  <si>
    <t>Finance (10.18)</t>
  </si>
  <si>
    <t>Quant Momentum Fund - Reg - Growth</t>
  </si>
  <si>
    <t>IT - Software (19.47)</t>
  </si>
  <si>
    <t>Telecom - Services (15.15)</t>
  </si>
  <si>
    <t>Pharmaceuticals &amp; Biotechnology (14.08)</t>
  </si>
  <si>
    <t>Finance (9.79)</t>
  </si>
  <si>
    <t>Metals &amp; Minerals Trading (8.79)</t>
  </si>
  <si>
    <t>Axis Momentum Fund - Reg - Growth</t>
  </si>
  <si>
    <t>Finance (9.95)</t>
  </si>
  <si>
    <t>Capital Markets (8.04)</t>
  </si>
  <si>
    <t>Healthcare Services (8.02)</t>
  </si>
  <si>
    <t>Motilal Oswal Active Momentum Fund - Reg - Growth</t>
  </si>
  <si>
    <t>Electrical Equipment (12.27)</t>
  </si>
  <si>
    <t>Consumer Durables (7.8)</t>
  </si>
  <si>
    <t>Capital Markets (6.72)</t>
  </si>
  <si>
    <t>Industrial Manufacturing (6.69)</t>
  </si>
  <si>
    <t>Construction (6.39)</t>
  </si>
  <si>
    <t>Samco Active Momentum Fund - Reg - Growth</t>
  </si>
  <si>
    <t>Electrical Equipment (16.6)</t>
  </si>
  <si>
    <t>Banks (10.42)</t>
  </si>
  <si>
    <t>Industrial Products (9.7)</t>
  </si>
  <si>
    <t>Metals &amp; Minerals Trading (7.63)</t>
  </si>
  <si>
    <t>Nippon India Active Momentum Fund - Reg - Growth</t>
  </si>
  <si>
    <t>Banks (17.5)</t>
  </si>
  <si>
    <t>Finance (9.73)</t>
  </si>
  <si>
    <t>Automobiles (7.85)</t>
  </si>
  <si>
    <t>Retailing (7.74)</t>
  </si>
  <si>
    <t>IT - Software (7.39)</t>
  </si>
  <si>
    <t>Union Active Momentum Fund - Reg - Growth</t>
  </si>
  <si>
    <t>Pharmaceuticals &amp; Biotechnology (26.71)</t>
  </si>
  <si>
    <t>Industrial Products (12.39)</t>
  </si>
  <si>
    <t>Auto Components (10.28)</t>
  </si>
  <si>
    <t>Electrical Equipment (6.85)</t>
  </si>
  <si>
    <t>Capital Markets (6.51)</t>
  </si>
  <si>
    <t>NJ Momentum Fund - Reg - Growth</t>
  </si>
  <si>
    <t>MNC (Reg)</t>
  </si>
  <si>
    <t>SBI MNC Fund - Growth</t>
  </si>
  <si>
    <t>Pharmaceuticals &amp; Biotechnology (23.01)</t>
  </si>
  <si>
    <t>Auto Components (14.74)</t>
  </si>
  <si>
    <t>Chemicals &amp; Petrochemicals (9.09)</t>
  </si>
  <si>
    <t>Industrial Products (9.02)</t>
  </si>
  <si>
    <t>Automobiles (5.99)</t>
  </si>
  <si>
    <t>Aditya Birla Sun Life MNC Fund - Growth</t>
  </si>
  <si>
    <t>Pharmaceuticals &amp; Biotechnology (11.29)</t>
  </si>
  <si>
    <t>Auto Components (9.58)</t>
  </si>
  <si>
    <t>Food Products (7.47)</t>
  </si>
  <si>
    <t>Industrial Products (7.08)</t>
  </si>
  <si>
    <t>Automobiles (6.97)</t>
  </si>
  <si>
    <t>UTI MNC Fund - Growth</t>
  </si>
  <si>
    <t>Pharmaceuticals &amp; Biotechnology (16.42)</t>
  </si>
  <si>
    <t>Automobiles (11.2)</t>
  </si>
  <si>
    <t>Auto Components (10.41)</t>
  </si>
  <si>
    <t>IT - Software (8.32)</t>
  </si>
  <si>
    <t>Kotak MNC Fund - Reg - Growth</t>
  </si>
  <si>
    <t>Pharmaceuticals &amp; Biotechnology (18.05)</t>
  </si>
  <si>
    <t>Electrical Equipment (13.13)</t>
  </si>
  <si>
    <t>Auto Components (10.68)</t>
  </si>
  <si>
    <t>Food Products (7.71)</t>
  </si>
  <si>
    <t>ICICI Prudential MNC Fund - Reg - Growth</t>
  </si>
  <si>
    <t>Pharmaceuticals &amp; Biotechnology (17.25)</t>
  </si>
  <si>
    <t>Auto Components (11.09)</t>
  </si>
  <si>
    <t>Automobiles (10.38)</t>
  </si>
  <si>
    <t>Food Products (10.09)</t>
  </si>
  <si>
    <t>HDFC MNC Fund - Reg - Growth</t>
  </si>
  <si>
    <t>Pharmaceuticals &amp; Biotechnology (19.18)</t>
  </si>
  <si>
    <t>Automobiles (13.1)</t>
  </si>
  <si>
    <t>Food Products (12.12)</t>
  </si>
  <si>
    <t>Electrical Equipment (7.81)</t>
  </si>
  <si>
    <t>Nippon India MNC Fund - Reg - Growth</t>
  </si>
  <si>
    <t>Food Products (13.96)</t>
  </si>
  <si>
    <t>Automobiles (12.04)</t>
  </si>
  <si>
    <t>Pharmaceuticals &amp; Biotechnology (9.87)</t>
  </si>
  <si>
    <t>IT - Software (7.63)</t>
  </si>
  <si>
    <t>Industrial Products (7.56)</t>
  </si>
  <si>
    <t>Special Situations (Reg)</t>
  </si>
  <si>
    <t>ICICI Prudential India Opportunities Fund - Reg - Growth</t>
  </si>
  <si>
    <t>Banks (23.33)</t>
  </si>
  <si>
    <t>Insurance (9.13)</t>
  </si>
  <si>
    <t>IT - Software (7.34)</t>
  </si>
  <si>
    <t>Current Assets (6.4)</t>
  </si>
  <si>
    <t>Franklin India Opportunities Fund - Growth</t>
  </si>
  <si>
    <t>Industrial Products (13.9)</t>
  </si>
  <si>
    <t>Banks (9.65)</t>
  </si>
  <si>
    <t>Consumer Durables (8.85)</t>
  </si>
  <si>
    <t>Aerospace &amp; Defense (8.69)</t>
  </si>
  <si>
    <t>Pharmaceuticals &amp; Biotechnology (7.12)</t>
  </si>
  <si>
    <t>WhiteOak Capital Special Opportunities Fund - Reg - Growth</t>
  </si>
  <si>
    <t>Banks (16.41)</t>
  </si>
  <si>
    <t>Finance (7.19)</t>
  </si>
  <si>
    <t>Chemicals &amp; Petrochemicals (7.01)</t>
  </si>
  <si>
    <t>Automobiles (5.7)</t>
  </si>
  <si>
    <t>Kotak Special Opportunities Fund - Reg - Growth</t>
  </si>
  <si>
    <t>Banks (11.34)</t>
  </si>
  <si>
    <t>Automobiles (10.65)</t>
  </si>
  <si>
    <t>Pharmaceuticals &amp; Biotechnology (9.59)</t>
  </si>
  <si>
    <t>Consumer Durables (7.46)</t>
  </si>
  <si>
    <t>Industrial Manufacturing (6.42)</t>
  </si>
  <si>
    <t>Aditya Birla Sun Life Special Opportunities Fund - Reg - Growth</t>
  </si>
  <si>
    <t>Banks (13.09)</t>
  </si>
  <si>
    <t>Industrial Manufacturing (8.09)</t>
  </si>
  <si>
    <t>Auto Components (6.4)</t>
  </si>
  <si>
    <t>Current Assets (6.25)</t>
  </si>
  <si>
    <t>Finance (6.1)</t>
  </si>
  <si>
    <t>Samco Special Opportunities Fund - Reg - Growth</t>
  </si>
  <si>
    <t>Electrical Equipment (23.66)</t>
  </si>
  <si>
    <t>Industrial Products (11.91)</t>
  </si>
  <si>
    <t>Pharmaceuticals &amp; Biotechnology (10.57)</t>
  </si>
  <si>
    <t>Chemicals &amp; Petrochemicals (8.59)</t>
  </si>
  <si>
    <t>Finance (8.54)</t>
  </si>
  <si>
    <t>Motilal Oswal Special Opportunities Fund - Reg - Growth</t>
  </si>
  <si>
    <t>Electrical Equipment (14.75)</t>
  </si>
  <si>
    <t>Finance (9.93)</t>
  </si>
  <si>
    <t>Transport Services (7.99)</t>
  </si>
  <si>
    <t>Capital Markets (6.75)</t>
  </si>
  <si>
    <t>Industrial Manufacturing (6.64)</t>
  </si>
  <si>
    <t>International Markets (Reg)</t>
  </si>
  <si>
    <t>ICICI Prudential US Bluechip Equity Fund - Growth</t>
  </si>
  <si>
    <t>IT - Software (13.17)</t>
  </si>
  <si>
    <t>Finance (7.75)</t>
  </si>
  <si>
    <t>IT - Services (7.49)</t>
  </si>
  <si>
    <t>Healthcare Services (6.87)</t>
  </si>
  <si>
    <t>Franklin Asian Equity Fund - Growth</t>
  </si>
  <si>
    <t>Industrial Products (12.09)</t>
  </si>
  <si>
    <t>Consumer Durables (10.55)</t>
  </si>
  <si>
    <t>Finance (9.72)</t>
  </si>
  <si>
    <t>IT - Hardware (8.61)</t>
  </si>
  <si>
    <t>Banks (6.33)</t>
  </si>
  <si>
    <t>Nippon India Taiwan Equity Fund - Reg - Growth</t>
  </si>
  <si>
    <t>IT - Hardware (27.01)</t>
  </si>
  <si>
    <t>Electrical Equipment (21.73)</t>
  </si>
  <si>
    <t>Industrial Manufacturing (15.8)</t>
  </si>
  <si>
    <t>Current Assets (11.95)</t>
  </si>
  <si>
    <t>Consumer Durables (7.34)</t>
  </si>
  <si>
    <t>Nippon India US Equity Opportunities Fund - Reg - Growth</t>
  </si>
  <si>
    <t>Commercial Services &amp; Supplies (20.8)</t>
  </si>
  <si>
    <t>Current Assets (11.96)</t>
  </si>
  <si>
    <t>Healthcare Services (10.91)</t>
  </si>
  <si>
    <t>IT - Services (9.83)</t>
  </si>
  <si>
    <t>Nippon India Japan Equity Fund - Reg - Growth</t>
  </si>
  <si>
    <t>Industrial Manufacturing (16.78)</t>
  </si>
  <si>
    <t>Finance (12.94)</t>
  </si>
  <si>
    <t>Chemicals &amp; Petrochemicals (8.87)</t>
  </si>
  <si>
    <t>Current Assets (8.81)</t>
  </si>
  <si>
    <t>Commercial Services &amp; Supplies (6.81)</t>
  </si>
  <si>
    <t>Aditya Birla Sun Life International Equity Fund - Growth</t>
  </si>
  <si>
    <t>IT - Hardware (10.8)</t>
  </si>
  <si>
    <t>Pharmaceuticals &amp; Biotechnology (8.89)</t>
  </si>
  <si>
    <t>Retailing (6.91)</t>
  </si>
  <si>
    <t>Industrial Manufacturing (6.58)</t>
  </si>
  <si>
    <t>Banks (6.32)</t>
  </si>
  <si>
    <t>Transportation &amp; Logistics (Reg)</t>
  </si>
  <si>
    <t>UTI Transportation and Logistics Fund - Growth</t>
  </si>
  <si>
    <t>Automobiles (50.92)</t>
  </si>
  <si>
    <t>Auto Components (16.65)</t>
  </si>
  <si>
    <t>Retailing (11.36)</t>
  </si>
  <si>
    <t>Transport Infrastructure (6.03)</t>
  </si>
  <si>
    <t>Transport Services (5.76)</t>
  </si>
  <si>
    <t>ICICI Prudential Transportation and Logistics Fund - Reg - Growth</t>
  </si>
  <si>
    <t>Automobiles (42.57)</t>
  </si>
  <si>
    <t>Auto Components (20.07)</t>
  </si>
  <si>
    <t>Retailing (12.68)</t>
  </si>
  <si>
    <t>Transport Services (9.84)</t>
  </si>
  <si>
    <t>Agricultural, Commercial &amp; Construction Vehicles (8.4)</t>
  </si>
  <si>
    <t>HDFC Transportation and Logistics Fund - Reg - Growth</t>
  </si>
  <si>
    <t>Auto Components (45.01)</t>
  </si>
  <si>
    <t>Automobiles (28.63)</t>
  </si>
  <si>
    <t>Retailing (9.2)</t>
  </si>
  <si>
    <t>Agricultural, Commercial &amp; Construction Vehicles (8.52)</t>
  </si>
  <si>
    <t>Transport Services (2.4)</t>
  </si>
  <si>
    <t>Aditya Birla Sun Life Transportation and Logistics Fund - Reg - Growth</t>
  </si>
  <si>
    <t>Automobiles (40.34)</t>
  </si>
  <si>
    <t>Auto Components (28.49)</t>
  </si>
  <si>
    <t>Retailing (11.31)</t>
  </si>
  <si>
    <t>Agricultural, Commercial &amp; Construction Vehicles (5.4)</t>
  </si>
  <si>
    <t>Transport Services (5.4)</t>
  </si>
  <si>
    <t>Bandhan Transportation and Logistics Fund - Reg - Growth</t>
  </si>
  <si>
    <t>Automobiles (37.28)</t>
  </si>
  <si>
    <t>Auto Components (26.81)</t>
  </si>
  <si>
    <t>Retailing (8.85)</t>
  </si>
  <si>
    <t>Transport Services (7.72)</t>
  </si>
  <si>
    <t>Current Assets (6.95)</t>
  </si>
  <si>
    <t>Kotak Transportation &amp; Logistics Fund - Reg - Growth</t>
  </si>
  <si>
    <t>Automobiles (32.14)</t>
  </si>
  <si>
    <t>Auto Components (22.46)</t>
  </si>
  <si>
    <t>Transport Services (16.02)</t>
  </si>
  <si>
    <t>Agricultural, Commercial &amp; Construction Vehicles (8.73)</t>
  </si>
  <si>
    <t>Industrial Manufacturing (5.78)</t>
  </si>
  <si>
    <t>Energy (Reg)</t>
  </si>
  <si>
    <t>SBI Energy Opportunities Fund - Reg - Growth</t>
  </si>
  <si>
    <t>Gas (21.17)</t>
  </si>
  <si>
    <t>Petroleum Products (19.52)</t>
  </si>
  <si>
    <t>Power (17.24)</t>
  </si>
  <si>
    <t>Industrial Products (7.78)</t>
  </si>
  <si>
    <t>Electrical Equipment (7.32)</t>
  </si>
  <si>
    <t>ICICI Prudential Energy Opportunities Fund - Reg - Growth</t>
  </si>
  <si>
    <t>Electrical Equipment (22.21)</t>
  </si>
  <si>
    <t>Petroleum Products (17.96)</t>
  </si>
  <si>
    <t>Power (16.27)</t>
  </si>
  <si>
    <t>Industrial Products (9.94)</t>
  </si>
  <si>
    <t>Oil (9.79)</t>
  </si>
  <si>
    <t>DSP Natural Resources &amp; New Energy Fund - Reg - Gth</t>
  </si>
  <si>
    <t>Petroleum Products (27.94)</t>
  </si>
  <si>
    <t>Ferrous Metals (13.44)</t>
  </si>
  <si>
    <t>Mutual Funds (13.32)</t>
  </si>
  <si>
    <t>Non - Ferrous Metals (12.84)</t>
  </si>
  <si>
    <t>Oil (9.84)</t>
  </si>
  <si>
    <t>Tata Resources &amp; Energy Fund - Reg - Growth</t>
  </si>
  <si>
    <t>Power (18.92)</t>
  </si>
  <si>
    <t>Cement &amp; Cement Products (13.92)</t>
  </si>
  <si>
    <t>Petroleum Products (11.41)</t>
  </si>
  <si>
    <t>Ferrous Metals (10.79)</t>
  </si>
  <si>
    <t>Non - Ferrous Metals (6.79)</t>
  </si>
  <si>
    <t>Baroda BNP Paribas Energy Opportunities Fund - Reg - Growth</t>
  </si>
  <si>
    <t>Power (24.41)</t>
  </si>
  <si>
    <t>Electrical Equipment (16.58)</t>
  </si>
  <si>
    <t>Petroleum Products (16.08)</t>
  </si>
  <si>
    <t>Oil (10.5)</t>
  </si>
  <si>
    <t>Industrial Products (7.67)</t>
  </si>
  <si>
    <t>Kotak Energy Opportunities Fund - Reg - Growth</t>
  </si>
  <si>
    <t>Power (23.31)</t>
  </si>
  <si>
    <t>Electrical Equipment (19.02)</t>
  </si>
  <si>
    <t>Petroleum Products (16.39)</t>
  </si>
  <si>
    <t>Gas (11.23)</t>
  </si>
  <si>
    <t>Industrial Products (7.18)</t>
  </si>
  <si>
    <t>PSU (Reg)</t>
  </si>
  <si>
    <t>SBI PSU Fund - Growth</t>
  </si>
  <si>
    <t>Banks (25.41)</t>
  </si>
  <si>
    <t>Power (19.56)</t>
  </si>
  <si>
    <t>Gas (14.32)</t>
  </si>
  <si>
    <t>Aerospace &amp; Defense (8.24)</t>
  </si>
  <si>
    <t>Insurance (5.83)</t>
  </si>
  <si>
    <t>Aditya Birla Sun Life PSU Equity Fund - Reg - Growth</t>
  </si>
  <si>
    <t>Banks (30.84)</t>
  </si>
  <si>
    <t>Power (14.36)</t>
  </si>
  <si>
    <t>Gas (7.57)</t>
  </si>
  <si>
    <t>Aerospace &amp; Defense (7.22)</t>
  </si>
  <si>
    <t>ICICI Prudential PSU Equity Fund - Reg - Growth</t>
  </si>
  <si>
    <t>Banks (22.58)</t>
  </si>
  <si>
    <t>Power (19.34)</t>
  </si>
  <si>
    <t>Aerospace &amp; Defense (11.94)</t>
  </si>
  <si>
    <t>Petroleum Products (8.06)</t>
  </si>
  <si>
    <t>Oil (7.68)</t>
  </si>
  <si>
    <t>Invesco India PSU Equity Fund - Growth</t>
  </si>
  <si>
    <t>Aerospace &amp; Defense (17.94)</t>
  </si>
  <si>
    <t>Industrial Manufacturing (10.67)</t>
  </si>
  <si>
    <t>Petroleum Products (7.41)</t>
  </si>
  <si>
    <t>Engineering Services (6.74)</t>
  </si>
  <si>
    <t>Quant PSU Fund - Reg - Growth</t>
  </si>
  <si>
    <t>Finance (19.18)</t>
  </si>
  <si>
    <t>Power (17.77)</t>
  </si>
  <si>
    <t>Oil (11.08)</t>
  </si>
  <si>
    <t>Transport Services (9.41)</t>
  </si>
  <si>
    <t>Consumable Fuels (9.13)</t>
  </si>
  <si>
    <t>Services (Reg)</t>
  </si>
  <si>
    <t>Sundaram Services Fund - Reg - Growth</t>
  </si>
  <si>
    <t>Banks (16.59)</t>
  </si>
  <si>
    <t>Finance (14.36)</t>
  </si>
  <si>
    <t>Telecom - Services (8.62)</t>
  </si>
  <si>
    <t>Retailing (8.39)</t>
  </si>
  <si>
    <t>Healthcare Services (7.43)</t>
  </si>
  <si>
    <t>Axis Services Opportunities Fund - Reg - Growth</t>
  </si>
  <si>
    <t>Healthcare Services (17.81)</t>
  </si>
  <si>
    <t>Banks (17.4)</t>
  </si>
  <si>
    <t>Retailing (13.11)</t>
  </si>
  <si>
    <t>Finance (11.79)</t>
  </si>
  <si>
    <t>Kotak Services Fund - Reg - Growth</t>
  </si>
  <si>
    <t>Banks (35.44)</t>
  </si>
  <si>
    <t>Finance (12.54)</t>
  </si>
  <si>
    <t>Telecom - Services (9.05)</t>
  </si>
  <si>
    <t>Power (7.93)</t>
  </si>
  <si>
    <t>Motilal Oswal Services Fund - Reg - Growth</t>
  </si>
  <si>
    <t>Finance (15.49)</t>
  </si>
  <si>
    <t>Healthcare Services (15.01)</t>
  </si>
  <si>
    <t>Capital Markets (12.51)</t>
  </si>
  <si>
    <t>IT - Software (12.43)</t>
  </si>
  <si>
    <t>Banks (6.49)</t>
  </si>
  <si>
    <t>Baroda BNP Paribas Services Fund - Reg - Growth</t>
  </si>
  <si>
    <t>Shariah principles (Reg)</t>
  </si>
  <si>
    <t>Tata Ethical Fund - Reg - Growth</t>
  </si>
  <si>
    <t>IT - Software (26.95)</t>
  </si>
  <si>
    <t>Auto Components (8.89)</t>
  </si>
  <si>
    <t>Chemicals &amp; Petrochemicals (5.82)</t>
  </si>
  <si>
    <t>Consumer Durables (5.33)</t>
  </si>
  <si>
    <t>Taurus Ethical Fund - Reg - Growth</t>
  </si>
  <si>
    <t>IT - Software (20.23)</t>
  </si>
  <si>
    <t>Petroleum Products (11.03)</t>
  </si>
  <si>
    <t>Pharmaceuticals &amp; Biotechnology (8.87)</t>
  </si>
  <si>
    <t>Consumer Durables (8.05)</t>
  </si>
  <si>
    <t>Automobiles (7.75)</t>
  </si>
  <si>
    <t>Quantum Ethical Fund - Reg - Growth</t>
  </si>
  <si>
    <t>Automobiles (18.39)</t>
  </si>
  <si>
    <t>Consumer Durables (15.47)</t>
  </si>
  <si>
    <t>IT - Software (13.73)</t>
  </si>
  <si>
    <t>Auto Components (7.39)</t>
  </si>
  <si>
    <t>Current Assets (6.96)</t>
  </si>
  <si>
    <t>The Wealth Company Ethical Fund - Reg - Growth</t>
  </si>
  <si>
    <t>IT - Software (13.84)</t>
  </si>
  <si>
    <t>Industrial Products (9.03)</t>
  </si>
  <si>
    <t>Healthcare Services (7.51)</t>
  </si>
  <si>
    <t>Electrical Equipment (6.98)</t>
  </si>
  <si>
    <t>Conglomerate (Reg)</t>
  </si>
  <si>
    <t>Aditya Birla Sun Life Conglomerate Fund - Reg - Growth</t>
  </si>
  <si>
    <t>Petroleum Products (10.86)</t>
  </si>
  <si>
    <t>Finance (8.22)</t>
  </si>
  <si>
    <t>Auto Components (6.83)</t>
  </si>
  <si>
    <t>Industrial Products (6.26)</t>
  </si>
  <si>
    <t>ICICI Prudential Conglomerate Fund - Reg - Growth</t>
  </si>
  <si>
    <t>Automobiles (14.86)</t>
  </si>
  <si>
    <t>Cement &amp; Cement Products (14.51)</t>
  </si>
  <si>
    <t>Ferrous Metals (11.08)</t>
  </si>
  <si>
    <t>Baroda BNP Paribas Business Conglomerates Fund (BBNPC) - Reg - Growth</t>
  </si>
  <si>
    <t>Automobiles (12.82)</t>
  </si>
  <si>
    <t>Finance (12.22)</t>
  </si>
  <si>
    <t>Construction (7.59)</t>
  </si>
  <si>
    <t>Consumer Durables (7.24)</t>
  </si>
  <si>
    <t>multi factor (Reg)</t>
  </si>
  <si>
    <t>Sundaram Multi-Factor Fund - Reg - Growth</t>
  </si>
  <si>
    <t>Banks (13.98)</t>
  </si>
  <si>
    <t>Electrical Equipment (9.57)</t>
  </si>
  <si>
    <t>IT - Software (7.05)</t>
  </si>
  <si>
    <t>Power (4.54)</t>
  </si>
  <si>
    <t>Bandhan Multi-Factor Fund - Reg - Growth</t>
  </si>
  <si>
    <t>Banks (19.39)</t>
  </si>
  <si>
    <t>Pharmaceuticals &amp; Biotechnology (10.99)</t>
  </si>
  <si>
    <t>Industrial Products (4.32)</t>
  </si>
  <si>
    <t>Franklin India Multi-Factor Fund - Reg - Growth</t>
  </si>
  <si>
    <t>Banks (20.78)</t>
  </si>
  <si>
    <t>Finance (6.63)</t>
  </si>
  <si>
    <t>Automobiles (6.17)</t>
  </si>
  <si>
    <t>IT - Software (5.97)</t>
  </si>
  <si>
    <t>Telecom - Services (4.6)</t>
  </si>
  <si>
    <t>If redeemed bet. 0 Day to 365 Days Exit Load is 0.5%</t>
  </si>
  <si>
    <t>Housing and Allied activities (Reg)</t>
  </si>
  <si>
    <t>ICICI Prudential Housing Opportunities Fund - Reg - Growth</t>
  </si>
  <si>
    <t>Banks (19.55)</t>
  </si>
  <si>
    <t>Consumer Durables (16.66)</t>
  </si>
  <si>
    <t>Realty (13.83)</t>
  </si>
  <si>
    <t>Cement &amp; Cement Products (11.78)</t>
  </si>
  <si>
    <t>HDFC Housing Opportunities Fund - Reg - Growth</t>
  </si>
  <si>
    <t>Banks (29.79)</t>
  </si>
  <si>
    <t>Construction (13.6)</t>
  </si>
  <si>
    <t>Cement &amp; Cement Products (12.67)</t>
  </si>
  <si>
    <t>Consumer Durables (11.12)</t>
  </si>
  <si>
    <t>Realty (8.59)</t>
  </si>
  <si>
    <t>Tata Housing Opportunities Fund - Reg - Growth</t>
  </si>
  <si>
    <t>Banks (21.91)</t>
  </si>
  <si>
    <t>Consumer Durables (15.67)</t>
  </si>
  <si>
    <t>Cement &amp; Cement Products (12.91)</t>
  </si>
  <si>
    <t>Realty (9.65)</t>
  </si>
  <si>
    <t>Power (7.73)</t>
  </si>
  <si>
    <t>Commodities (Reg)</t>
  </si>
  <si>
    <t>ICICI Prudential Commodities Fund - Reg - Growth</t>
  </si>
  <si>
    <t>Ferrous Metals (23.34)</t>
  </si>
  <si>
    <t>Chemicals &amp; Petrochemicals (17.78)</t>
  </si>
  <si>
    <t>Non - Ferrous Metals (15.14)</t>
  </si>
  <si>
    <t>Petroleum Products (8.47)</t>
  </si>
  <si>
    <t>Fertilizers &amp; Agrochemicals (7.53)</t>
  </si>
  <si>
    <t>SBI Comma Fund - Growth</t>
  </si>
  <si>
    <t>Ferrous Metals (18.35)</t>
  </si>
  <si>
    <t>Chemicals &amp; Petrochemicals (10.15)</t>
  </si>
  <si>
    <t>Power (10.1)</t>
  </si>
  <si>
    <t>Cement &amp; Cement Products (9.38)</t>
  </si>
  <si>
    <t>Textiles &amp; Apparels (8.65)</t>
  </si>
  <si>
    <t>Quant Commodities Fund - Reg - Growth</t>
  </si>
  <si>
    <t>Power (29.32)</t>
  </si>
  <si>
    <t>Ferrous Metals (11.23)</t>
  </si>
  <si>
    <t>Electrical Equipment (9.21)</t>
  </si>
  <si>
    <t>Metals &amp; Minerals Trading (8.83)</t>
  </si>
  <si>
    <t>Quality Factor (Reg)</t>
  </si>
  <si>
    <t>SBI QUALITY FUND - Reg - Growth</t>
  </si>
  <si>
    <t>Automobiles (11.02)</t>
  </si>
  <si>
    <t>Banks (9.79)</t>
  </si>
  <si>
    <t>IT - Software (8.04)</t>
  </si>
  <si>
    <t>Food Products (7.52)</t>
  </si>
  <si>
    <t>ICICI Prudential Quality Fund - Reg - Growth</t>
  </si>
  <si>
    <t>Pharmaceuticals &amp; Biotechnology (14.53)</t>
  </si>
  <si>
    <t>Banks (13.11)</t>
  </si>
  <si>
    <t>IT - Software (10.29)</t>
  </si>
  <si>
    <t>Aerospace &amp; Defense (8.27)</t>
  </si>
  <si>
    <t>WhiteOak Capital Quality Equity Fund - Reg - Growth</t>
  </si>
  <si>
    <t>IT - Software (10.28)</t>
  </si>
  <si>
    <t>Banks (9.56)</t>
  </si>
  <si>
    <t>Consumer Durables (7.65)</t>
  </si>
  <si>
    <t>Food Products (6.85)</t>
  </si>
  <si>
    <t>Exports and Services (Reg)</t>
  </si>
  <si>
    <t>ICICI Prudential Exports and Services Fund - Growth</t>
  </si>
  <si>
    <t>Banks (16.35)</t>
  </si>
  <si>
    <t>Capital Markets (13.34)</t>
  </si>
  <si>
    <t>IT - Software (9.84)</t>
  </si>
  <si>
    <t>Pharmaceuticals &amp; Biotechnology (5.31)</t>
  </si>
  <si>
    <t>Transport Services (4.97)</t>
  </si>
  <si>
    <t>HSBC India Export Opportunities Fund - Reg - Growth</t>
  </si>
  <si>
    <t>Pharmaceuticals &amp; Biotechnology (14.47)</t>
  </si>
  <si>
    <t>Electrical Equipment (11.83)</t>
  </si>
  <si>
    <t>Textiles &amp; Apparels (8.75)</t>
  </si>
  <si>
    <t>Non - Ferrous Metals (6.46)</t>
  </si>
  <si>
    <t>Minimum Variance (Reg)</t>
  </si>
  <si>
    <t>ICICI Prudential Equity Minimum Variance Fund - Reg - Growth</t>
  </si>
  <si>
    <t>Banks (33.47)</t>
  </si>
  <si>
    <t>Petroleum Products (9.91)</t>
  </si>
  <si>
    <t>Automobiles (7.78)</t>
  </si>
  <si>
    <t>Diversified FMCG (7.36)</t>
  </si>
  <si>
    <t>Construction (5.54)</t>
  </si>
  <si>
    <t>SBI Equity Minimum Variance Fund - Reg - Growth</t>
  </si>
  <si>
    <t>Pharmaceuticals &amp; Biotechnology (16.16)</t>
  </si>
  <si>
    <t>Diversified FMCG (11.21)</t>
  </si>
  <si>
    <t>Healthcare Services (8.98)</t>
  </si>
  <si>
    <t>IT - Software (8.97)</t>
  </si>
  <si>
    <t>Food Products (8.14)</t>
  </si>
  <si>
    <t>If redeemed bet. 0 Day to 15 Days Exit Load is 0.5%</t>
  </si>
  <si>
    <t>Rural and allied (Reg)</t>
  </si>
  <si>
    <t>ICICI Prudential Rural Opportunities Fund - Reg - Growth</t>
  </si>
  <si>
    <t>Automobiles (19.03)</t>
  </si>
  <si>
    <t>Banks (13.91)</t>
  </si>
  <si>
    <t>Finance (11.65)</t>
  </si>
  <si>
    <t>Diversified FMCG (8.56)</t>
  </si>
  <si>
    <t>Telecom - Services (6.94)</t>
  </si>
  <si>
    <t>Kotak Rural Opportunities Fund - Reg - Growth</t>
  </si>
  <si>
    <t>Automobiles (16.99)</t>
  </si>
  <si>
    <t>Finance (12.97)</t>
  </si>
  <si>
    <t>Telecom - Services (11.96)</t>
  </si>
  <si>
    <t>Banks (10.98)</t>
  </si>
  <si>
    <t>Food Products (7.43)</t>
  </si>
  <si>
    <t>IPOs (Reg)</t>
  </si>
  <si>
    <t>Edelweiss Recently Listed IPO Fund - Reg - Growth</t>
  </si>
  <si>
    <t>Capital Markets (15.04)</t>
  </si>
  <si>
    <t>Retailing (9.74)</t>
  </si>
  <si>
    <t>Electrical Equipment (7.63)</t>
  </si>
  <si>
    <t>Consumer Durables (7.42)</t>
  </si>
  <si>
    <t>If redeemed bet. 0 Day to 180 Days Exit Load is 2%</t>
  </si>
  <si>
    <t>Non - Cyclical Consumer (Reg)</t>
  </si>
  <si>
    <t>HDFC Consumption Fund - Reg - Growth</t>
  </si>
  <si>
    <t>Automobiles (24.04)</t>
  </si>
  <si>
    <t>Retailing (21.66)</t>
  </si>
  <si>
    <t>Consumer Durables (8.57)</t>
  </si>
  <si>
    <t>Diversified FMCG (7.79)</t>
  </si>
  <si>
    <t>Personal Products (6.63)</t>
  </si>
  <si>
    <t>Defence (Reg)</t>
  </si>
  <si>
    <t>HDFC Defence Fund - Reg - Growth</t>
  </si>
  <si>
    <t>Aerospace &amp; Defense (46.78)</t>
  </si>
  <si>
    <t>Auto Components (18.88)</t>
  </si>
  <si>
    <t>Chemicals &amp; Petrochemicals (13.84)</t>
  </si>
  <si>
    <t>Agricultural, Commercial &amp; Construction Vehicles (5.6)</t>
  </si>
  <si>
    <t>Industrial Manufacturing (4.2)</t>
  </si>
  <si>
    <t>FMCG (Reg)</t>
  </si>
  <si>
    <t>ICICI Prudential FMCG - Growth</t>
  </si>
  <si>
    <t>Diversified FMCG (35.47)</t>
  </si>
  <si>
    <t>Food Products (15.52)</t>
  </si>
  <si>
    <t>Personal Products (12.85)</t>
  </si>
  <si>
    <t>Beverages (12.83)</t>
  </si>
  <si>
    <t>Agricultural Food &amp; other Products (10.76)</t>
  </si>
  <si>
    <t>Pioneering Innovations (Reg)</t>
  </si>
  <si>
    <t>Kotak Pioneer Fund - Reg - Growth</t>
  </si>
  <si>
    <t>Mutual Funds (16.86)</t>
  </si>
  <si>
    <t>Retailing (16.41)</t>
  </si>
  <si>
    <t>Healthcare Services (7.84)</t>
  </si>
  <si>
    <t>Industrial Manufacturing (6.01)</t>
  </si>
  <si>
    <t>Automobiles (5.52)</t>
  </si>
  <si>
    <t>Auto (Reg)</t>
  </si>
  <si>
    <t>SBI Automotive Opportunities Fund - Reg - Growth</t>
  </si>
  <si>
    <t>Auto Components (45.45)</t>
  </si>
  <si>
    <t>Automobiles (42.32)</t>
  </si>
  <si>
    <t>Industrial Products (6.61)</t>
  </si>
  <si>
    <t>Agricultural, Commercial &amp; Construction Vehicles (3.04)</t>
  </si>
  <si>
    <t>Current Assets (2.5)</t>
  </si>
  <si>
    <t>Multi Sector Rotation (Reg)</t>
  </si>
  <si>
    <t>Shriram Multi Sector Rotation Fund - Reg - Growth</t>
  </si>
  <si>
    <t>Banks (18.9)</t>
  </si>
  <si>
    <t>Capital Markets (10.44)</t>
  </si>
  <si>
    <t>Healthcare Services (9.75)</t>
  </si>
  <si>
    <t>IT - Software (8.86)</t>
  </si>
  <si>
    <t>Retailing (6.61)</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</si>
  <si>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</si>
  <si>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</si>
  <si>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</si>
  <si>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</si>
  <si>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</si>
  <si>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</si>
  <si>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</si>
  <si>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</si>
  <si>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</si>
  <si>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</si>
  <si>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</si>
  <si>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</si>
  <si>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</si>
  <si>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</si>
  <si>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</si>
  <si>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</si>
  <si>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</si>
  <si>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</si>
  <si>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</si>
  <si>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</si>
  <si>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</si>
  <si>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</si>
  <si>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</si>
  <si>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Bank of India Banking &amp;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</si>
  <si>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</si>
  <si>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</si>
  <si>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</si>
  <si>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</si>
  <si>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</si>
  <si>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</si>
  <si>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</si>
  <si>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</si>
  <si>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</si>
  <si>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</si>
  <si>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Tata India Consumer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</si>
  <si>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</si>
  <si>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</si>
  <si>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</si>
  <si>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</si>
  <si>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</si>
  <si>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</si>
  <si>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</si>
  <si>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</si>
  <si>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</si>
  <si>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</si>
  <si>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</si>
  <si>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</si>
  <si>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</si>
  <si>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</si>
  <si>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</si>
  <si>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</si>
  <si>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</si>
  <si>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</si>
  <si>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</si>
  <si>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</si>
  <si>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</si>
  <si>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</si>
  <si>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</si>
  <si>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</si>
  <si>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</si>
  <si>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</si>
  <si>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</si>
  <si>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</si>
  <si>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</si>
  <si>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Mahindra Manulife Business Cycle Fund - Dir - Growth</t>
  </si>
  <si>
    <t>DSP Business Cycle Fund - Dir - Growth</t>
  </si>
  <si>
    <t>Invesco India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</si>
  <si>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</si>
  <si>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</si>
  <si>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</si>
  <si>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</si>
  <si>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</si>
  <si>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</si>
  <si>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</si>
  <si>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</si>
  <si>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</si>
  <si>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Healthcare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</si>
  <si>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</si>
  <si>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</si>
  <si>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</si>
  <si>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</si>
  <si>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</si>
  <si>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</si>
  <si>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</si>
  <si>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</si>
  <si>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</si>
  <si>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</si>
  <si>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</si>
  <si>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</si>
  <si>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</si>
  <si>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</si>
  <si>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</si>
  <si>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</si>
  <si>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</si>
  <si>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</si>
  <si>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</si>
  <si>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</si>
  <si>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</si>
  <si>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</si>
  <si>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</si>
  <si>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</si>
  <si>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</si>
  <si>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</si>
  <si>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</si>
  <si>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</si>
  <si>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</si>
  <si>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</si>
  <si>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</si>
  <si>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</si>
  <si>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</si>
  <si>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</si>
  <si>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</si>
  <si>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</si>
  <si>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</si>
  <si>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</si>
  <si>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</si>
  <si>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</si>
  <si>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Invesco India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</si>
  <si>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</si>
  <si>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</si>
  <si>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</si>
  <si>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</si>
  <si>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</si>
  <si>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</si>
  <si>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</si>
  <si>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</si>
  <si>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</si>
  <si>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</si>
  <si>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</si>
  <si>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</si>
  <si>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</si>
  <si>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</si>
  <si>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</si>
  <si>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</si>
  <si>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</si>
  <si>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</si>
  <si>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</si>
  <si>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</si>
  <si>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</si>
  <si>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</si>
  <si>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</si>
  <si>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</si>
  <si>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</si>
  <si>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</si>
  <si>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</si>
  <si>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</si>
  <si>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</si>
  <si>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</si>
  <si>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</si>
  <si>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</si>
  <si>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</si>
  <si>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</si>
  <si>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</si>
  <si>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</si>
  <si>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</si>
  <si>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</si>
  <si>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</si>
  <si>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</si>
  <si>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</si>
  <si>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</si>
  <si>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</si>
  <si>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Motilal Oswal Active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</si>
  <si>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</si>
  <si>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</si>
  <si>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</si>
  <si>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</si>
  <si>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</si>
  <si>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</si>
  <si>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</si>
  <si>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</si>
  <si>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</si>
  <si>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</si>
  <si>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</si>
  <si>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</si>
  <si>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</si>
  <si>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</si>
  <si>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</si>
  <si>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</si>
  <si>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</si>
  <si>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</si>
  <si>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</si>
  <si>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</si>
  <si>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</si>
  <si>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</si>
  <si>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Franklin Asian Equity Fund - Dir - Growth</t>
  </si>
  <si>
    <t>Nippon India Taiwan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</si>
  <si>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</si>
  <si>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</si>
  <si>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</si>
  <si>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</si>
  <si>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</si>
  <si>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</si>
  <si>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</si>
  <si>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</si>
  <si>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</si>
  <si>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</si>
  <si>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</si>
  <si>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</si>
  <si>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</si>
  <si>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</si>
  <si>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</si>
  <si>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</si>
  <si>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</si>
  <si>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</si>
  <si>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</si>
  <si>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</si>
  <si>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</si>
  <si>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</si>
  <si>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</si>
  <si>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</si>
  <si>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</si>
  <si>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</si>
  <si>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</si>
  <si>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</si>
  <si>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Baroda BNP Paribas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</si>
  <si>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</si>
  <si>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</si>
  <si>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</si>
  <si>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</si>
  <si>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</si>
  <si>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</si>
  <si>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</si>
  <si>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</si>
  <si>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</si>
  <si>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</si>
  <si>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</si>
  <si>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</si>
  <si>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</si>
  <si>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</si>
  <si>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</si>
  <si>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</si>
  <si>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</si>
  <si>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</si>
  <si>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</si>
  <si>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</si>
  <si>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</si>
  <si>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</si>
  <si>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</si>
  <si>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</si>
  <si>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</si>
  <si>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</si>
  <si>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</si>
  <si>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</si>
  <si>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</si>
  <si>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</si>
  <si>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</si>
  <si>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</si>
  <si>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</si>
  <si>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</si>
  <si>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</si>
  <si>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</si>
  <si>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</si>
  <si>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(20.31)</t>
  </si>
  <si>
    <t>Pharmaceuticals &amp; Biotechnology (8.52)</t>
  </si>
  <si>
    <t>Finance (5.91)</t>
  </si>
  <si>
    <t>Petroleum Products (5.41)</t>
  </si>
  <si>
    <t>Telecom - Services (4.45)</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</si>
  <si>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</si>
  <si>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</si>
  <si>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</si>
  <si>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</si>
  <si>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</si>
  <si>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</si>
  <si>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</si>
  <si>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</si>
  <si>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</si>
  <si>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</si>
  <si>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</si>
  <si>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</si>
  <si>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</si>
  <si>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(21.74)</t>
  </si>
  <si>
    <t>Pharmaceuticals &amp; Biotechnology (7.46)</t>
  </si>
  <si>
    <t>Automobiles (6.3)</t>
  </si>
  <si>
    <t>SBI ELSS Tax Saver Fund - Growth</t>
  </si>
  <si>
    <t>Banks (25.3)</t>
  </si>
  <si>
    <t>IT - Software (4.8)</t>
  </si>
  <si>
    <t>Power (4.37)</t>
  </si>
  <si>
    <t>Mirae Asset ELSS Tax Saver Fund - Reg - Growth</t>
  </si>
  <si>
    <t>Banks (26.07)</t>
  </si>
  <si>
    <t>Automobiles (5.88)</t>
  </si>
  <si>
    <t>Petroleum Products (5.5)</t>
  </si>
  <si>
    <t>IT - Software (4.57)</t>
  </si>
  <si>
    <t>DSP ELSS Tax Saver Fund - Growth</t>
  </si>
  <si>
    <t>Pharmaceuticals &amp; Biotechnology (6.81)</t>
  </si>
  <si>
    <t>Petroleum Products (5.63)</t>
  </si>
  <si>
    <t>IT - Software (5.56)</t>
  </si>
  <si>
    <t>HDFC ELSS - Tax Saver Fund - Growth</t>
  </si>
  <si>
    <t>Banks (32.96)</t>
  </si>
  <si>
    <t>Automobiles (11.37)</t>
  </si>
  <si>
    <t>IT - Software (6.72)</t>
  </si>
  <si>
    <t>Insurance (5.66)</t>
  </si>
  <si>
    <t>Telecom - Services (4.64)</t>
  </si>
  <si>
    <t>Nippon India ELSS Tax Saver Fund - Reg - Growth</t>
  </si>
  <si>
    <t>Banks (21.65)</t>
  </si>
  <si>
    <t>Finance (9.13)</t>
  </si>
  <si>
    <t>Beverages (6.52)</t>
  </si>
  <si>
    <t>Power (6.41)</t>
  </si>
  <si>
    <t>Pharmaceuticals &amp; Biotechnology (5.84)</t>
  </si>
  <si>
    <t>Aditya Birla Sun Life ELSS Tax Saver Fund - Growth</t>
  </si>
  <si>
    <t>Banks (23.71)</t>
  </si>
  <si>
    <t>IT - Software (7.35)</t>
  </si>
  <si>
    <t>Retailing (5.64)</t>
  </si>
  <si>
    <t>Pharmaceuticals &amp; Biotechnology (5.23)</t>
  </si>
  <si>
    <t>ICICI Prudential ELSS - Tax Saver Fund - Reg - Growth</t>
  </si>
  <si>
    <t>Banks (22.66)</t>
  </si>
  <si>
    <t>Automobiles (10.52)</t>
  </si>
  <si>
    <t>Retailing (8.81)</t>
  </si>
  <si>
    <t>Pharmaceuticals &amp; Biotechnology (7.03)</t>
  </si>
  <si>
    <t>Petroleum Products (5.18)</t>
  </si>
  <si>
    <t>Canara Robeco ELSS - Tax Saver Fund - Growth</t>
  </si>
  <si>
    <t>Pharmaceuticals &amp; Biotechnology (6.14)</t>
  </si>
  <si>
    <t>Finance (6.09)</t>
  </si>
  <si>
    <t>Retailing (5.54)</t>
  </si>
  <si>
    <t>Automobiles (5.15)</t>
  </si>
  <si>
    <t>Bandhan ELSS - Tax Saver Fund - Reg - Growth</t>
  </si>
  <si>
    <t>Banks (23.79)</t>
  </si>
  <si>
    <t>IT - Software (7.29)</t>
  </si>
  <si>
    <t>Finance (7.11)</t>
  </si>
  <si>
    <t>Pharmaceuticals &amp; Biotechnology (6.76)</t>
  </si>
  <si>
    <t>Kotak ELSS Tax Saver Fund - Reg - Growth</t>
  </si>
  <si>
    <t>Banks (23.6)</t>
  </si>
  <si>
    <t>Finance (7.15)</t>
  </si>
  <si>
    <t>Petroleum Products (6.01)</t>
  </si>
  <si>
    <t>Automobiles (5.61)</t>
  </si>
  <si>
    <t>Construction (5.39)</t>
  </si>
  <si>
    <t>Franklin India ELSS Tax Saver Fund - Growth</t>
  </si>
  <si>
    <t>Banks (28.07)</t>
  </si>
  <si>
    <t>IT - Software (7.31)</t>
  </si>
  <si>
    <t>Construction (4.53)</t>
  </si>
  <si>
    <t>Aerospace &amp; Defense (4.24)</t>
  </si>
  <si>
    <t>Petroleum Products (4.12)</t>
  </si>
  <si>
    <t>Motilal Oswal ELSS Tax Saver Fund - Reg - Growth</t>
  </si>
  <si>
    <t>Electrical Equipment (13.61)</t>
  </si>
  <si>
    <t>Finance (12.99)</t>
  </si>
  <si>
    <t>Capital Markets (11.24)</t>
  </si>
  <si>
    <t>Industrial Products (9.47)</t>
  </si>
  <si>
    <t>Aerospace &amp; Defense (7.84)</t>
  </si>
  <si>
    <t>Tata ELSS Fund - Reg - Growth</t>
  </si>
  <si>
    <t>Banks (19.97)</t>
  </si>
  <si>
    <t>Auto Components (7.77)</t>
  </si>
  <si>
    <t>Capital Markets (6.91)</t>
  </si>
  <si>
    <t>HSBC ELSS Tax saver Fund - Reg - Growth</t>
  </si>
  <si>
    <t>Banks (15.66)</t>
  </si>
  <si>
    <t>Electrical Equipment (10.62)</t>
  </si>
  <si>
    <t>Finance (6.37)</t>
  </si>
  <si>
    <t>Consumer Durables (5.85)</t>
  </si>
  <si>
    <t>UTI ELSS Tax Saver Fund - Growth</t>
  </si>
  <si>
    <t>Banks (25.58)</t>
  </si>
  <si>
    <t>IT - Software (7.99)</t>
  </si>
  <si>
    <t>Retailing (5.37)</t>
  </si>
  <si>
    <t>Finance (4.6)</t>
  </si>
  <si>
    <t>Axis ELSS Tax Saver Fund - Dir - Growth</t>
  </si>
  <si>
    <t>SBI ELSS Tax Saver Fund - Dir - Growth</t>
  </si>
  <si>
    <t>Mirae Asset ELSS Tax Saver Fund - Dir - Growth</t>
  </si>
  <si>
    <t>DSP ELSS Tax Saver Fund - Dir - Growth</t>
  </si>
  <si>
    <t>HDFC ELSS - Tax Saver Fund - Dir - Growth</t>
  </si>
  <si>
    <t>Nippon India ELSS Tax Saver Fund - Dir - Growth</t>
  </si>
  <si>
    <t>Aditya Birla Sun Life ELSS Tax Saver Fund - Dir - Growth</t>
  </si>
  <si>
    <t>ICICI Prudential ELSS - Tax Saver Fund - Dir - Growth</t>
  </si>
  <si>
    <t>Canara Robeco ELSS - Tax Saver Fund - Dir - Growth</t>
  </si>
  <si>
    <t>Bandhan ELSS - Tax Saver Fund - Dir - Growth</t>
  </si>
  <si>
    <t>Kotak ELSS Tax Saver Fund - Dir - Growth</t>
  </si>
  <si>
    <t>Franklin India ELSS Tax Saver Fund - Dir - Growth</t>
  </si>
  <si>
    <t>Motilal Oswal ELSS Tax Saver Fund - Dir - Growth</t>
  </si>
  <si>
    <t>Tata ELSS Fund - Dir - Growth</t>
  </si>
  <si>
    <t>HSBC ELSS Tax saver Fund - Dir - Growth</t>
  </si>
  <si>
    <t>UTI ELSS Tax Saver Fund - Dir - Growth</t>
  </si>
  <si>
    <t>Quant ELSS Tax Saver Fund - Growth</t>
  </si>
  <si>
    <t>Power (19.98)</t>
  </si>
  <si>
    <t>IT - Software (13.41)</t>
  </si>
  <si>
    <t>Banks (11.24)</t>
  </si>
  <si>
    <t>Pharmaceuticals &amp; Biotechnology (10.69)</t>
  </si>
  <si>
    <t>Auto Components (8.47)</t>
  </si>
  <si>
    <t>Parag Parikh ELSS Tax Saver Fund - Reg - Growth</t>
  </si>
  <si>
    <t>Banks (20.32)</t>
  </si>
  <si>
    <t>Finance (12.41)</t>
  </si>
  <si>
    <t>IT - Software (11.29)</t>
  </si>
  <si>
    <t>Automobiles (7.8)</t>
  </si>
  <si>
    <t>Power (6.81)</t>
  </si>
  <si>
    <t>Invesco India ELSS Tax Saver Fund - Growth</t>
  </si>
  <si>
    <t>Banks (16.82)</t>
  </si>
  <si>
    <t>Retailing (6.9)</t>
  </si>
  <si>
    <t>Finance (6.75)</t>
  </si>
  <si>
    <t>Pharmaceuticals &amp; Biotechnology (5.77)</t>
  </si>
  <si>
    <t>IT - Software (5.76)</t>
  </si>
  <si>
    <t>Bank of India ELSS Tax Saver Fund - Reg - Growth</t>
  </si>
  <si>
    <t>Banks (19.19)</t>
  </si>
  <si>
    <t>Current Assets (10.95)</t>
  </si>
  <si>
    <t>Auto Components (5.88)</t>
  </si>
  <si>
    <t>Aerospace &amp; Defense (5.27)</t>
  </si>
  <si>
    <t>Electrical Equipment (5.17)</t>
  </si>
  <si>
    <t>Sundaram ELSS Tax Saver Fund - Reg - Growth</t>
  </si>
  <si>
    <t>Banks (26.97)</t>
  </si>
  <si>
    <t>IT - Software (6.65)</t>
  </si>
  <si>
    <t>Automobiles (5.76)</t>
  </si>
  <si>
    <t>Industrial Products (5.15)</t>
  </si>
  <si>
    <t>Cement &amp; Cement Products (4.68)</t>
  </si>
  <si>
    <t>LIC MF ELSS Tax Saver - Growth</t>
  </si>
  <si>
    <t>Automobiles (10.34)</t>
  </si>
  <si>
    <t>Pharmaceuticals &amp; Biotechnology (9.23)</t>
  </si>
  <si>
    <t>Finance (5.98)</t>
  </si>
  <si>
    <t>Baroda BNP Paribas ELSS Tax Saver Fund - Growth</t>
  </si>
  <si>
    <t>Automobiles (9.6)</t>
  </si>
  <si>
    <t>Chemicals &amp; Petrochemicals (6.39)</t>
  </si>
  <si>
    <t>Pharmaceuticals &amp; Biotechnology (5.18)</t>
  </si>
  <si>
    <t>Mahindra Manulife ELSS Tax Saver Fund - Reg - Growth</t>
  </si>
  <si>
    <t>Banks (23.62)</t>
  </si>
  <si>
    <t>IT - Software (7.69)</t>
  </si>
  <si>
    <t>Retailing (7.44)</t>
  </si>
  <si>
    <t>Finance (7.37)</t>
  </si>
  <si>
    <t>Automobiles (7.29)</t>
  </si>
  <si>
    <t>Union ELSS Tax Saver Fund - Growth</t>
  </si>
  <si>
    <t>Auto Components (6.56)</t>
  </si>
  <si>
    <t>Pharmaceuticals &amp; Biotechnology (6.34)</t>
  </si>
  <si>
    <t>IT - Software (5.5)</t>
  </si>
  <si>
    <t>Chemicals &amp; Petrochemicals (5.01)</t>
  </si>
  <si>
    <t>PGIM India ELSS Tax Saver Fund - Reg - Growth</t>
  </si>
  <si>
    <t>Pharmaceuticals &amp; Biotechnology (5.11)</t>
  </si>
  <si>
    <t>IT - Software (4.9)</t>
  </si>
  <si>
    <t>Telecom - Services (4.08)</t>
  </si>
  <si>
    <t>WhiteOak Capital ELSS Tax Saver Fund - Reg - Growth</t>
  </si>
  <si>
    <t>Banks (20.66)</t>
  </si>
  <si>
    <t>Pharmaceuticals &amp; Biotechnology (6.24)</t>
  </si>
  <si>
    <t>IT - Software (5.9)</t>
  </si>
  <si>
    <t>Consumer Durables (5.27)</t>
  </si>
  <si>
    <t>ITI ELSS Tax Saver Fund - Reg - Growth</t>
  </si>
  <si>
    <t>Finance (18.66)</t>
  </si>
  <si>
    <t>Banks (16.18)</t>
  </si>
  <si>
    <t>Industrial Products (8.68)</t>
  </si>
  <si>
    <t>Automobiles (5.5)</t>
  </si>
  <si>
    <t>Current Assets (5.31)</t>
  </si>
  <si>
    <t>Edelweiss ELSS Tax saver Fund - Growth</t>
  </si>
  <si>
    <t>Banks (19.47)</t>
  </si>
  <si>
    <t>IT - Software (8)</t>
  </si>
  <si>
    <t>Finance (7.74)</t>
  </si>
  <si>
    <t>Auto Components (6.01)</t>
  </si>
  <si>
    <t>Pharmaceuticals &amp; Biotechnology (5.72)</t>
  </si>
  <si>
    <t>NJ ELSS Tax Saver Scheme - Reg - Growth</t>
  </si>
  <si>
    <t>Pharmaceuticals &amp; Biotechnology (14.75)</t>
  </si>
  <si>
    <t>Finance (12.96)</t>
  </si>
  <si>
    <t>Healthcare Services (7.58)</t>
  </si>
  <si>
    <t>Chemicals &amp; Petrochemicals (5.56)</t>
  </si>
  <si>
    <t>Capital Markets (5.46)</t>
  </si>
  <si>
    <t>HSBC Tax Saver Equity Fund - Growth</t>
  </si>
  <si>
    <t>JM ELSS - Tax Saver Fund - Growth</t>
  </si>
  <si>
    <t>Banks (12.18)</t>
  </si>
  <si>
    <t>Finance (10.85)</t>
  </si>
  <si>
    <t>Retailing (5.97)</t>
  </si>
  <si>
    <t>IT - Software (5.25)</t>
  </si>
  <si>
    <t>Automobiles (4.82)</t>
  </si>
  <si>
    <t>Quantum ELSS Tax Saver Fund - Growth</t>
  </si>
  <si>
    <t>Banks (23.57)</t>
  </si>
  <si>
    <t>IT - Software (14.62)</t>
  </si>
  <si>
    <t>Insurance (11.31)</t>
  </si>
  <si>
    <t>Current Assets (8.28)</t>
  </si>
  <si>
    <t>Navi ELSS Tax Saver Nifty 50 Index Fund - Reg - Growth</t>
  </si>
  <si>
    <t>Banks (28.99)</t>
  </si>
  <si>
    <t>IT - Software (8.36)</t>
  </si>
  <si>
    <t>Petroleum Products (7.91)</t>
  </si>
  <si>
    <t>Automobiles (7.12)</t>
  </si>
  <si>
    <t>Samco ELSS Tax Saver Fund - Reg - Growth</t>
  </si>
  <si>
    <t>Industrial Products (17.09)</t>
  </si>
  <si>
    <t>Banks (14.21)</t>
  </si>
  <si>
    <t>Electrical Equipment (11.04)</t>
  </si>
  <si>
    <t>Auto Components (8.96)</t>
  </si>
  <si>
    <t>Bajaj Finserv ELSS Tax Saver Fund - Reg - Growth</t>
  </si>
  <si>
    <t>Pharmaceuticals &amp; Biotechnology (6.94)</t>
  </si>
  <si>
    <t>Finance (6.78)</t>
  </si>
  <si>
    <t>Textiles &amp; Apparels (6.51)</t>
  </si>
  <si>
    <t>Taurus ELSS Tax Saver Fund - Reg - Growth</t>
  </si>
  <si>
    <t>Banks (17.21)</t>
  </si>
  <si>
    <t>Diversified FMCG (7.34)</t>
  </si>
  <si>
    <t>Telecom - Services (6.93)</t>
  </si>
  <si>
    <t>360 ONE ELSS Tax Saver Nifty 50 Index Fund - Reg - Growth</t>
  </si>
  <si>
    <t>Banks (28.9)</t>
  </si>
  <si>
    <t>IT - Software (8.37)</t>
  </si>
  <si>
    <t>Petroleum Products (7.89)</t>
  </si>
  <si>
    <t>Automobiles (7.1)</t>
  </si>
  <si>
    <t>Finance (5.83)</t>
  </si>
  <si>
    <t>Groww ELSS Tax Savings Fund - Reg - Growth</t>
  </si>
  <si>
    <t>Banks (24.97)</t>
  </si>
  <si>
    <t>Automobiles (7.6)</t>
  </si>
  <si>
    <t>Petroleum Products (5.17)</t>
  </si>
  <si>
    <t>Telecom - Services (4.76)</t>
  </si>
  <si>
    <t>Shriram ELSS Tax Saver Fund - Reg - Growth</t>
  </si>
  <si>
    <t>Banks (21.8)</t>
  </si>
  <si>
    <t>Healthcare Services (6.2)</t>
  </si>
  <si>
    <t>Petroleum Products (5.79)</t>
  </si>
  <si>
    <t>Navi ELSS Tax Saver Fund - Reg - Growth</t>
  </si>
  <si>
    <t>Quant ELSS Tax Saver Fund - Dir - Growth</t>
  </si>
  <si>
    <t>Parag Parikh ELSS Tax Saver Fund - Dir - Growth</t>
  </si>
  <si>
    <t>Invesco India ELSS Tax Saver Fund - Dir - Growth</t>
  </si>
  <si>
    <t>Bank of India ELSS Tax Saver Fund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</si>
  <si>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</si>
  <si>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</si>
  <si>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</si>
  <si>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</si>
  <si>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</si>
  <si>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</si>
  <si>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</si>
  <si>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</si>
  <si>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</si>
  <si>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</si>
  <si>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</si>
  <si>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(16.86)</t>
  </si>
  <si>
    <t>Pharmaceuticals &amp; Biotechnology (6.5)</t>
  </si>
  <si>
    <t>Finance (6.25)</t>
  </si>
  <si>
    <t>IT - Software (6.05)</t>
  </si>
  <si>
    <t>Automobiles (4.22)</t>
  </si>
  <si>
    <t>HSBC Tax Saver Equity Fund - Dir - Growth</t>
  </si>
  <si>
    <t>JM ELSS -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</si>
  <si>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</si>
  <si>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</si>
  <si>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</si>
  <si>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</si>
  <si>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</si>
  <si>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</si>
  <si>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</si>
  <si>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</si>
  <si>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</si>
  <si>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</si>
  <si>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</si>
  <si>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</si>
  <si>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</si>
  <si>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</si>
  <si>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</si>
  <si>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</si>
  <si>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</si>
  <si>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</si>
  <si>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</si>
  <si>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</si>
  <si>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</si>
  <si>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</si>
  <si>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</si>
  <si>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</si>
  <si>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</si>
  <si>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</si>
  <si>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</si>
  <si>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</si>
  <si>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</si>
  <si>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</si>
  <si>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</si>
  <si>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</si>
  <si>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</si>
  <si>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</si>
  <si>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</si>
  <si>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</si>
  <si>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</si>
  <si>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</si>
  <si>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</si>
  <si>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</si>
  <si>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</si>
  <si>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</si>
  <si>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</si>
  <si>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</si>
  <si>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</si>
  <si>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</si>
  <si>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</si>
  <si>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</si>
  <si>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</si>
  <si>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</si>
  <si>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</si>
  <si>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</si>
  <si>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</si>
  <si>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</si>
  <si>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</si>
  <si>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</si>
  <si>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</si>
  <si>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</si>
  <si>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</si>
  <si>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</si>
  <si>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</si>
  <si>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</si>
  <si>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</si>
  <si>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</si>
  <si>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</si>
  <si>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</si>
  <si>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</si>
  <si>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</si>
  <si>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</si>
  <si>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</si>
  <si>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</si>
  <si>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</si>
  <si>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</si>
  <si>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</si>
  <si>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</si>
  <si>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</si>
  <si>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</si>
  <si>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</si>
  <si>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</si>
  <si>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</si>
  <si>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</si>
  <si>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</si>
  <si>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</si>
  <si>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(28.94)</t>
  </si>
  <si>
    <t>IT - Software (8.35)</t>
  </si>
  <si>
    <t>Petroleum Products (7.9)</t>
  </si>
  <si>
    <t>Finance (5.84)</t>
  </si>
  <si>
    <t>HDFC Nifty 50 Index Fund</t>
  </si>
  <si>
    <t>If redeemed bet. 0 Day to 3 Day Exit Load is 0.25%</t>
  </si>
  <si>
    <t>ICICI Prudential Nifty 50 Index Fund - Reg - Growth</t>
  </si>
  <si>
    <t>SBI Nifty Index Fund - Growth</t>
  </si>
  <si>
    <t>Banks (28.91)</t>
  </si>
  <si>
    <t>If redeemed bet. 0 Day to 15 Day Exit Load is 0.2%</t>
  </si>
  <si>
    <t>ICICI Prudential Nifty Next 50 Index Fund - Growth</t>
  </si>
  <si>
    <t>Finance (12.12)</t>
  </si>
  <si>
    <t>Power (9.92)</t>
  </si>
  <si>
    <t>Pharmaceuticals &amp; Biotechnology (8.11)</t>
  </si>
  <si>
    <t>Electrical Equipment (6.28)</t>
  </si>
  <si>
    <t>Banks (6.27)</t>
  </si>
  <si>
    <t>HDFC BSE Sensex Index Fund</t>
  </si>
  <si>
    <t>Banks (34.82)</t>
  </si>
  <si>
    <t>Petroleum Products (9.52)</t>
  </si>
  <si>
    <t>IT - Software (9.49)</t>
  </si>
  <si>
    <t>Telecom - Services (6.47)</t>
  </si>
  <si>
    <t>UTI Nifty200 Momentum 30 Index Fund - Reg - Growth</t>
  </si>
  <si>
    <t>Electrical Equipment (15.54)</t>
  </si>
  <si>
    <t>Power (15.02)</t>
  </si>
  <si>
    <t>Pharmaceuticals &amp; Biotechnology (10.33)</t>
  </si>
  <si>
    <t>Capital Markets (9.46)</t>
  </si>
  <si>
    <t>Industrial Products (9.22)</t>
  </si>
  <si>
    <t>UTI Nifty Next 50 Index Fund - Reg - Growth</t>
  </si>
  <si>
    <t>Finance (12.1)</t>
  </si>
  <si>
    <t>Power (9.91)</t>
  </si>
  <si>
    <t>Pharmaceuticals &amp; Biotechnology (8.1)</t>
  </si>
  <si>
    <t>Electrical Equipment (6.27)</t>
  </si>
  <si>
    <t>Banks (6.26)</t>
  </si>
  <si>
    <t>Motilal Oswal Nifty India Defence Index Fund - Reg - Growth</t>
  </si>
  <si>
    <t>Aerospace &amp; Defense (59.58)</t>
  </si>
  <si>
    <t>Auto Components (15.16)</t>
  </si>
  <si>
    <t>Chemicals &amp; Petrochemicals (11.58)</t>
  </si>
  <si>
    <t>Industrial Manufacturing (8.84)</t>
  </si>
  <si>
    <t>Electrical Equipment (3.18)</t>
  </si>
  <si>
    <t>Motilal Oswal S&amp;P 500 Index Fund(MOFSP500) - Reg - Growth</t>
  </si>
  <si>
    <t>IT - Hardware (13.05)</t>
  </si>
  <si>
    <t>Consumer Durables (9.18)</t>
  </si>
  <si>
    <t>Commercial Services &amp; Supplies (8.8)</t>
  </si>
  <si>
    <t>IT - Software (7.52)</t>
  </si>
  <si>
    <t>Navi Nifty 50 Index Fund - Reg - Growth</t>
  </si>
  <si>
    <t>Banks (28.92)</t>
  </si>
  <si>
    <t>Motilal Oswal Nifty Midcap 150 Index Fund - Reg - Growth</t>
  </si>
  <si>
    <t>Banks (8.94)</t>
  </si>
  <si>
    <t>Capital Markets (7.46)</t>
  </si>
  <si>
    <t>Finance (5.51)</t>
  </si>
  <si>
    <t>Nippon India Index Fund - Nifty 50 Plan - Reg - Growth</t>
  </si>
  <si>
    <t>ICICI Prudential NASDAQ 100 Index Fund - Reg - Growth</t>
  </si>
  <si>
    <t>IT - Hardware (24.01)</t>
  </si>
  <si>
    <t>IT - Software (11.77)</t>
  </si>
  <si>
    <t>Commercial Services &amp; Supplies (11.4)</t>
  </si>
  <si>
    <t>Retailing (9.88)</t>
  </si>
  <si>
    <t>Consumer Durables (9.23)</t>
  </si>
  <si>
    <t>Nippon India Nifty Smallcap 250 Index Fund - Reg - Growth</t>
  </si>
  <si>
    <t>Finance (9.77)</t>
  </si>
  <si>
    <t>Pharmaceuticals &amp; Biotechnology (8.39)</t>
  </si>
  <si>
    <t>Auto Components (6.76)</t>
  </si>
  <si>
    <t>Capital Markets (5.98)</t>
  </si>
  <si>
    <t>Motilal Oswal Nifty 500 Index Fund - Reg - Growth</t>
  </si>
  <si>
    <t>Finance (6.99)</t>
  </si>
  <si>
    <t>IT - Software (6.06)</t>
  </si>
  <si>
    <t>Pharmaceuticals &amp; Biotechnology (5.59)</t>
  </si>
  <si>
    <t>Petroleum Products (5.27)</t>
  </si>
  <si>
    <t>Bandhan Nifty 50 Index Fund - Reg - Growth</t>
  </si>
  <si>
    <t>Nippon India Nifty Midcap 150 Index Fund - Reg - Growth</t>
  </si>
  <si>
    <t>Banks (8.98)</t>
  </si>
  <si>
    <t>Pharmaceuticals &amp; Biotechnology (8.91)</t>
  </si>
  <si>
    <t>Electrical Equipment (7)</t>
  </si>
  <si>
    <t>Capital Markets (7)</t>
  </si>
  <si>
    <t>Finance (5.54)</t>
  </si>
  <si>
    <t>HDFC NIFTY Next 50 Index Fund - Reg - Growth</t>
  </si>
  <si>
    <t>DSP Nifty 50 Equal Weight Index Fund - Reg - Growth</t>
  </si>
  <si>
    <t>IT - Software (11.18)</t>
  </si>
  <si>
    <t>Automobiles (10.75)</t>
  </si>
  <si>
    <t>Banks (9.67)</t>
  </si>
  <si>
    <t>Finance (8.79)</t>
  </si>
  <si>
    <t>Pharmaceuticals &amp; Biotechnology (5.91)</t>
  </si>
  <si>
    <t>Motilal Oswal Nifty Microcap 250 Index Fund - Reg - Growth</t>
  </si>
  <si>
    <t>Consumer Durables (9.08)</t>
  </si>
  <si>
    <t>Banks (7.37)</t>
  </si>
  <si>
    <t>Electrical Equipment (7.13)</t>
  </si>
  <si>
    <t>SBI Nifty Next 50 Index Fund - Reg - Growth</t>
  </si>
  <si>
    <t>Finance (12.11)</t>
  </si>
  <si>
    <t>Motilal Oswal BSE Enhanced Value Index Fund - Reg - Growth</t>
  </si>
  <si>
    <t>Banks (27.43)</t>
  </si>
  <si>
    <t>Petroleum Products (18.96)</t>
  </si>
  <si>
    <t>Finance (9.41)</t>
  </si>
  <si>
    <t>Non - Ferrous Metals (8.27)</t>
  </si>
  <si>
    <t>Axis Nifty 100 Index Fund - Reg - Growth</t>
  </si>
  <si>
    <t>Banks (24.75)</t>
  </si>
  <si>
    <t>Petroleum Products (7.29)</t>
  </si>
  <si>
    <t>IT - Software (7.1)</t>
  </si>
  <si>
    <t>Finance (7)</t>
  </si>
  <si>
    <t>Automobiles (6.76)</t>
  </si>
  <si>
    <t>ICICI Prudential BSE Sensex Index Fund - Reg - Growth</t>
  </si>
  <si>
    <t>HDFC NIFTY50 Equal Weight Index Fund - Reg - Growth</t>
  </si>
  <si>
    <t>IT - Software (10.89)</t>
  </si>
  <si>
    <t>Automobiles (10.48)</t>
  </si>
  <si>
    <t>Banks (9.42)</t>
  </si>
  <si>
    <t>Finance (8.57)</t>
  </si>
  <si>
    <t>Pharmaceuticals &amp; Biotechnology (5.76)</t>
  </si>
  <si>
    <t>Edelweiss Nifty Midcap150 Momentum 50 Index Fund - Reg - Growth</t>
  </si>
  <si>
    <t>Electrical Equipment (14.98)</t>
  </si>
  <si>
    <t>Pharmaceuticals &amp; Biotechnology (14.85)</t>
  </si>
  <si>
    <t>Banks (12.57)</t>
  </si>
  <si>
    <t>Capital Markets (10.52)</t>
  </si>
  <si>
    <t>Industrial Products (7.07)</t>
  </si>
  <si>
    <t>SBI Nifty Smallcap 250 Index Fund - Reg - Growth</t>
  </si>
  <si>
    <t>Capital Markets (5.99)</t>
  </si>
  <si>
    <t>TATA NIFTY 50 INDEX FUND - Reg</t>
  </si>
  <si>
    <t>If redeemed bet. 0 Days to 7 Days Exit Load is 0.25%</t>
  </si>
  <si>
    <t>Bandhan Nifty100 Low Volatility 30 Index Fund - Reg - Growth</t>
  </si>
  <si>
    <t>Banks (13.48)</t>
  </si>
  <si>
    <t>Pharmaceuticals &amp; Biotechnology (12.97)</t>
  </si>
  <si>
    <t>IT - Software (12.77)</t>
  </si>
  <si>
    <t>Food Products (7.17)</t>
  </si>
  <si>
    <t>Automobiles (6.88)</t>
  </si>
  <si>
    <t>Aditya Birla Sun Life Nifty 50 Index Fund - Growth</t>
  </si>
  <si>
    <t>DSP Nifty Next 50 Index Fund - Reg - Growth</t>
  </si>
  <si>
    <t>Finance (12.44)</t>
  </si>
  <si>
    <t>Power (10.19)</t>
  </si>
  <si>
    <t>Pharmaceuticals &amp; Biotechnology (8.33)</t>
  </si>
  <si>
    <t>Electrical Equipment (6.45)</t>
  </si>
  <si>
    <t>Banks (6.43)</t>
  </si>
  <si>
    <t>Nippon India Nifty Alpha Low Volatility 30 Index Fund - Reg - Growth</t>
  </si>
  <si>
    <t>Pharmaceuticals &amp; Biotechnology (14.23)</t>
  </si>
  <si>
    <t>Automobiles (12.76)</t>
  </si>
  <si>
    <t>Banks (10.5)</t>
  </si>
  <si>
    <t>Food Products (6.9)</t>
  </si>
  <si>
    <t>Agricultural Food &amp; other Products (6.64)</t>
  </si>
  <si>
    <t>Navi Nifty Next 50 Index Fund - Reg - Growth</t>
  </si>
  <si>
    <t>Aditya Birla Sun Life Nifty India Defence Index Fund - Reg - Growth</t>
  </si>
  <si>
    <t>Aerospace &amp; Defense (59.55)</t>
  </si>
  <si>
    <t>Auto Components (15.15)</t>
  </si>
  <si>
    <t>Chemicals &amp; Petrochemicals (11.57)</t>
  </si>
  <si>
    <t>Industrial Manufacturing (8.83)</t>
  </si>
  <si>
    <t>Electrical Equipment (3.17)</t>
  </si>
  <si>
    <t>ICICI Prudential Nifty Midcap 150 Index Fund - Reg - Growth</t>
  </si>
  <si>
    <t>Motilal Oswal Nifty Smallcap 250 Index Fund - Reg - Growth</t>
  </si>
  <si>
    <t>Nippon India Nifty 500 Momentum 50 Index Fund - Reg - Growth</t>
  </si>
  <si>
    <t>Electrical Equipment (18.01)</t>
  </si>
  <si>
    <t>Industrial Products (12.57)</t>
  </si>
  <si>
    <t>Capital Markets (10.96)</t>
  </si>
  <si>
    <t>Non - Ferrous Metals (8.49)</t>
  </si>
  <si>
    <t>Kotak Nifty Next 50 Index Fund - Reg - Growth</t>
  </si>
  <si>
    <t>Tata Nifty Midcap 150 Momentum 50 Index Fund - Reg - Growth</t>
  </si>
  <si>
    <t>Electrical Equipment (15.01)</t>
  </si>
  <si>
    <t>Pharmaceuticals &amp; Biotechnology (14.89)</t>
  </si>
  <si>
    <t>Banks (12.6)</t>
  </si>
  <si>
    <t>Capital Markets (10.55)</t>
  </si>
  <si>
    <t>SBI Nifty Midcap 150 Index Fund - Reg - Growth</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</si>
  <si>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</si>
  <si>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</si>
  <si>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</si>
  <si>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</si>
  <si>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</si>
  <si>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</si>
  <si>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</si>
  <si>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</si>
  <si>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</si>
  <si>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</si>
  <si>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</si>
  <si>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</si>
  <si>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Finance (5.93)</t>
  </si>
  <si>
    <t>SBI Nifty50 Equal Weight Index Fund - Reg - Growth</t>
  </si>
  <si>
    <t>IT - Software (10.87)</t>
  </si>
  <si>
    <t>Automobiles (10.46)</t>
  </si>
  <si>
    <t>Banks (9.41)</t>
  </si>
  <si>
    <t>Finance (8.55)</t>
  </si>
  <si>
    <t>Pharmaceuticals &amp; Biotechnology (5.75)</t>
  </si>
  <si>
    <t>If redeemed bet. 0 Day to 15 Days Exit Load is 0.25%</t>
  </si>
  <si>
    <t>Axis Nifty 50 Index Fund - Reg - Growth</t>
  </si>
  <si>
    <t>Motilal Oswal Nifty 200 Momentum 30 Index Fund - Reg - Growth</t>
  </si>
  <si>
    <t>Power (15.01)</t>
  </si>
  <si>
    <t>Nippon India Index Fund - BSE Sensex Plan - Reg - Growth</t>
  </si>
  <si>
    <t>Telecom - Services (6.46)</t>
  </si>
  <si>
    <t>Tata Nifty Capital Markets Index Fund - Reg - Growth</t>
  </si>
  <si>
    <t>Capital Markets (100.3)</t>
  </si>
  <si>
    <t>Current Assets (-0.3)</t>
  </si>
  <si>
    <t>Motilal Oswal Nifty 50 Index Fund(MOFNIFTY50) - Reg - Growth</t>
  </si>
  <si>
    <t>Nippon India Nifty 50 Value 20 Index Fund - Reg - Growth</t>
  </si>
  <si>
    <t>Banks (44.99)</t>
  </si>
  <si>
    <t>IT - Software (14)</t>
  </si>
  <si>
    <t>Petroleum Products (12.49)</t>
  </si>
  <si>
    <t>Diversified FMCG (5.42)</t>
  </si>
  <si>
    <t>Power (5.01)</t>
  </si>
  <si>
    <t>UTI Nifty 500 Value 50 Index Fund - Reg - Growth</t>
  </si>
  <si>
    <t>Banks (18.59)</t>
  </si>
  <si>
    <t>Power (12.12)</t>
  </si>
  <si>
    <t>Petroleum Products (10.66)</t>
  </si>
  <si>
    <t>Non - Ferrous Metals (6.64)</t>
  </si>
  <si>
    <t>Finance (6.52)</t>
  </si>
  <si>
    <t>Motilal Oswal Nifty 500 Momentum 50 Index Fund - Reg - Growth</t>
  </si>
  <si>
    <t>SBI CRISIL-IBX Financial Services 3-6 Months Debt Index Fund - Reg - Growth</t>
  </si>
  <si>
    <t>Finance (61.12)</t>
  </si>
  <si>
    <t>Banks (29.73)</t>
  </si>
  <si>
    <t>Capital Markets (6.23)</t>
  </si>
  <si>
    <t>Current Assets (2.93)</t>
  </si>
  <si>
    <t>SBI Nifty 500 Index Fund - Reg - Growth</t>
  </si>
  <si>
    <t>ICICI Prudential Nifty Bank Index Fund - Reg - Growth</t>
  </si>
  <si>
    <t>Banks (99.81)</t>
  </si>
  <si>
    <t>Current Assets (0.19)</t>
  </si>
  <si>
    <t>ICICI Prudential Nifty Smallcap 250 Index Fund - Reg - Growth</t>
  </si>
  <si>
    <t>Axis Nifty Midcap 50 Index Fund - Reg - Growth</t>
  </si>
  <si>
    <t>Pharmaceuticals &amp; Biotechnology (10.1)</t>
  </si>
  <si>
    <t>Capital Markets (9.37)</t>
  </si>
  <si>
    <t>Electrical Equipment (6.17)</t>
  </si>
  <si>
    <t>If redeemed bet. 0 Day to 7 Days Exit Load is 0.25%,Nil</t>
  </si>
  <si>
    <t>Franklin India NSE Nifty 50 Index Fund - Growth</t>
  </si>
  <si>
    <t>Banks (28.85)</t>
  </si>
  <si>
    <t>Petroleum Products (7.87)</t>
  </si>
  <si>
    <t>Automobiles (7.09)</t>
  </si>
  <si>
    <t>Axis Nifty Smallcap 50 Index Fund - Reg - Growth</t>
  </si>
  <si>
    <t>Finance (15.16)</t>
  </si>
  <si>
    <t>Pharmaceuticals &amp; Biotechnology (12.23)</t>
  </si>
  <si>
    <t>Capital Markets (11.64)</t>
  </si>
  <si>
    <t>Banks (11.4)</t>
  </si>
  <si>
    <t>HDFC NIFTY Smallcap 250 Index Fund - Reg - Growth</t>
  </si>
  <si>
    <t>HDFC NIFTY Midcap 150 Index Fund - Reg - Growth</t>
  </si>
  <si>
    <t>Banks (8.93)</t>
  </si>
  <si>
    <t>Pharmaceuticals &amp; Biotechnology (8.86)</t>
  </si>
  <si>
    <t>Motilal Oswal Nifty Bank Index Fund - Reg - Growth</t>
  </si>
  <si>
    <t>Banks (99.73)</t>
  </si>
  <si>
    <t>Current Assets (0.27)</t>
  </si>
  <si>
    <t>Navi Nifty Bank Index Fund - Reg - Growth</t>
  </si>
  <si>
    <t>Banks (99.98)</t>
  </si>
  <si>
    <t>Current Assets (0.02)</t>
  </si>
  <si>
    <t>Motilal Oswal Nifty Capital Market Index Fund - Reg - Growth</t>
  </si>
  <si>
    <t>Capital Markets (99.95)</t>
  </si>
  <si>
    <t>Current Assets (0.05)</t>
  </si>
  <si>
    <t>HDFC NIFTY200 Momentum 30 Index Fund - Reg - Growth</t>
  </si>
  <si>
    <t>Electrical Equipment (15.55)</t>
  </si>
  <si>
    <t>Edelweiss Nifty500 Multicap Momentum Quality 50 Index Fund - Reg - Growth</t>
  </si>
  <si>
    <t>Capital Markets (19.96)</t>
  </si>
  <si>
    <t>Industrial Products (15.18)</t>
  </si>
  <si>
    <t>Electrical Equipment (14.84)</t>
  </si>
  <si>
    <t>Aerospace &amp; Defense (6.2)</t>
  </si>
  <si>
    <t>If redeemed bet. 0 Day to 30 Days Exit Load is 0.1%</t>
  </si>
  <si>
    <t>Kotak Nifty 200 Momentum 30 Index Fund - Reg - Growth</t>
  </si>
  <si>
    <t>Industrial Products (9.23)</t>
  </si>
  <si>
    <t>Bandhan Nifty Alpha 50 Index Fund - Reg - Growth</t>
  </si>
  <si>
    <t>Banks (12.3)</t>
  </si>
  <si>
    <t>Finance (11.07)</t>
  </si>
  <si>
    <t>Electrical Equipment (9.36)</t>
  </si>
  <si>
    <t>Non - Ferrous Metals (9.05)</t>
  </si>
  <si>
    <t>ICICI Prudential Nifty 200 Momentum 30 Index Fund - Reg - Growth</t>
  </si>
  <si>
    <t>Power (15.03)</t>
  </si>
  <si>
    <t>Pharmaceuticals &amp; Biotechnology (10.34)</t>
  </si>
  <si>
    <t>UTI Nifty200 Quality 30 Index Fund - Reg - Growth</t>
  </si>
  <si>
    <t>IT - Software (24.77)</t>
  </si>
  <si>
    <t>Consumer Durables (9.48)</t>
  </si>
  <si>
    <t>Food Products (9.39)</t>
  </si>
  <si>
    <t>Diversified FMCG (9.21)</t>
  </si>
  <si>
    <t>Aerospace &amp; Defense (7.91)</t>
  </si>
  <si>
    <t>Axis Nifty Next 50 Index Fund - Reg - Growth</t>
  </si>
  <si>
    <t>Finance (12.09)</t>
  </si>
  <si>
    <t>Power (9.9)</t>
  </si>
  <si>
    <t>Pharmaceuticals &amp; Biotechnology (8.09)</t>
  </si>
  <si>
    <t>Banks (6.25)</t>
  </si>
  <si>
    <t>Aditya Birla Sun Life Nifty 50 Equal Weight Index Fund - Reg - Growth</t>
  </si>
  <si>
    <t>IT - Software (10.85)</t>
  </si>
  <si>
    <t>Automobiles (10.44)</t>
  </si>
  <si>
    <t>Banks (9.39)</t>
  </si>
  <si>
    <t>Pharmaceuticals &amp; Biotechnology (5.74)</t>
  </si>
  <si>
    <t>HDFC NIFTY 100 Equal Weight Index Fund - Reg - Growth</t>
  </si>
  <si>
    <t>Finance (11.19)</t>
  </si>
  <si>
    <t>Automobiles (7.55)</t>
  </si>
  <si>
    <t>IT - Software (6.56)</t>
  </si>
  <si>
    <t>Nippon India Nifty 500 Equal Weight Index Fund - Reg - Growth</t>
  </si>
  <si>
    <t>Finance (8.86)</t>
  </si>
  <si>
    <t>Auto Components (5.42)</t>
  </si>
  <si>
    <t>Banks (5.24)</t>
  </si>
  <si>
    <t>Industrial Products (4.86)</t>
  </si>
  <si>
    <t>Motilal Oswal Nifty Next 50 Index Fund(MOFNEXT50) - Reg - Growth</t>
  </si>
  <si>
    <t>HDFC Nifty500 Multicap 50:25:25 Index Fund - Reg - Growth</t>
  </si>
  <si>
    <t>Banks (15.95)</t>
  </si>
  <si>
    <t>Pharmaceuticals &amp; Biotechnology (6.35)</t>
  </si>
  <si>
    <t>IT - Software (5.16)</t>
  </si>
  <si>
    <t>Automobiles (4.34)</t>
  </si>
  <si>
    <t>Aditya Birla Sun Life Nifty Midcap 150 Index Fund - Reg - Growth</t>
  </si>
  <si>
    <t>Electrical Equipment (6.96)</t>
  </si>
  <si>
    <t>UTI BSE Low Volatility Index Fund - Reg - Growth</t>
  </si>
  <si>
    <t>Cement &amp; Cement Products (13.91)</t>
  </si>
  <si>
    <t>Banks (10.86)</t>
  </si>
  <si>
    <t>Pharmaceuticals &amp; Biotechnology (9.47)</t>
  </si>
  <si>
    <t>Consumer Durables (7.28)</t>
  </si>
  <si>
    <t>HDFC NIFTY 100 Index Fund - Reg - Growth</t>
  </si>
  <si>
    <t>Banks (24.72)</t>
  </si>
  <si>
    <t>Petroleum Products (7.28)</t>
  </si>
  <si>
    <t>Automobiles (6.75)</t>
  </si>
  <si>
    <t>HDFC Nifty LargeMidcap 250 Index Fund - Reg - Growth</t>
  </si>
  <si>
    <t>Pharmaceuticals &amp; Biotechnology (6.48)</t>
  </si>
  <si>
    <t>Finance (6.23)</t>
  </si>
  <si>
    <t>IT - Software (6.03)</t>
  </si>
  <si>
    <t>Automobiles (4.2)</t>
  </si>
  <si>
    <t>ICICI Prudential Nifty IT Index Fund - Reg - Growth</t>
  </si>
  <si>
    <t>IT - Software (99.94)</t>
  </si>
  <si>
    <t>Current Assets (0.06)</t>
  </si>
  <si>
    <t>Kotak NIFTY Midcap 150 Momentum 50 Index Fund - Reg - Growth</t>
  </si>
  <si>
    <t>Electrical Equipment (14.97)</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</si>
  <si>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</si>
  <si>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</si>
  <si>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</si>
  <si>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</si>
  <si>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</si>
  <si>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</si>
  <si>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</si>
  <si>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Banks (8.92)</t>
  </si>
  <si>
    <t>Pharmaceuticals &amp; Biotechnology (8.85)</t>
  </si>
  <si>
    <t>Capital Markets (7.44)</t>
  </si>
  <si>
    <t>Electrical Equipment (6.95)</t>
  </si>
  <si>
    <t>Finance (5.5)</t>
  </si>
  <si>
    <t>HSBC Nifty 50 Index Fund - Reg - Growth</t>
  </si>
  <si>
    <t>Banks (29.02)</t>
  </si>
  <si>
    <t>Petroleum Products (7.92)</t>
  </si>
  <si>
    <t>TATA BSE SENSEX INDEX FUND - Reg</t>
  </si>
  <si>
    <t>Banks (34.81)</t>
  </si>
  <si>
    <t>Groww Nifty Total Market Index Fund - Reg - Growth</t>
  </si>
  <si>
    <t>IT - Software (5.89)</t>
  </si>
  <si>
    <t>Petroleum Products (5.04)</t>
  </si>
  <si>
    <t>If redeemed bet. 0 Day to 7 Days Exit Load is 0.25%</t>
  </si>
  <si>
    <t>LIC MF Nifty 50 Index Fund - Growth</t>
  </si>
  <si>
    <t>IT - Software (8.33)</t>
  </si>
  <si>
    <t>Automobiles (7.06)</t>
  </si>
  <si>
    <t>Finance (5.79)</t>
  </si>
  <si>
    <t>Aditya Birla Sun Life Nifty Smallcap 50 Index Fund - Reg - Growth</t>
  </si>
  <si>
    <t>Finance (15.14)</t>
  </si>
  <si>
    <t>Capital Markets (11.63)</t>
  </si>
  <si>
    <t>Banks (11.39)</t>
  </si>
  <si>
    <t>Healthcare Services (7.11)</t>
  </si>
  <si>
    <t>Edelweiss NIFTY Large Mid Cap 250 Index Fund - Reg - Growth</t>
  </si>
  <si>
    <t>Pharmaceuticals &amp; Biotechnology (6.51)</t>
  </si>
  <si>
    <t>SBI BSE PSU BANK INDEX FUND - Reg - Growth</t>
  </si>
  <si>
    <t>Banks (100.09)</t>
  </si>
  <si>
    <t>Current Assets (-0.09)</t>
  </si>
  <si>
    <t>SBI Nifty200 Quality 30 Index Fund - Reg - Growth</t>
  </si>
  <si>
    <t>IT - Software (24.78)</t>
  </si>
  <si>
    <t>Consumer Durables (9.49)</t>
  </si>
  <si>
    <t>Food Products (9.4)</t>
  </si>
  <si>
    <t>HDFC BSE 500 Index Fund - Reg - Growth</t>
  </si>
  <si>
    <t>Banks (19.4)</t>
  </si>
  <si>
    <t>IT - Software (6.12)</t>
  </si>
  <si>
    <t>Pharmaceuticals &amp; Biotechnology (5.62)</t>
  </si>
  <si>
    <t>Axis Nifty 500 Index Fund - Reg - Growth</t>
  </si>
  <si>
    <t>Pharmaceuticals &amp; Biotechnology (5.58)</t>
  </si>
  <si>
    <t>Petroleum Products (5.26)</t>
  </si>
  <si>
    <t>Tata Nifty Midcap 150 Index Fund - Reg - Growth</t>
  </si>
  <si>
    <t>Banks (8.99)</t>
  </si>
  <si>
    <t>Pharmaceuticals &amp; Biotechnology (8.92)</t>
  </si>
  <si>
    <t>Capital Markets (7.5)</t>
  </si>
  <si>
    <t>Electrical Equipment (7.01)</t>
  </si>
  <si>
    <t>DSP Nifty Smallcap250 Quality 50 Index Fund - Reg - Growth</t>
  </si>
  <si>
    <t>Capital Markets (21.78)</t>
  </si>
  <si>
    <t>Auto Components (10.31)</t>
  </si>
  <si>
    <t>IT - Software (6.27)</t>
  </si>
  <si>
    <t>Consumer Durables (5.92)</t>
  </si>
  <si>
    <t>Personal Products (4.75)</t>
  </si>
  <si>
    <t>SBI BSE Sensex Index Fund - Reg - Growth</t>
  </si>
  <si>
    <t>Banks (34.8)</t>
  </si>
  <si>
    <t>IT - Software (9.48)</t>
  </si>
  <si>
    <t>If redeemed bet. 0 Day to 15 Days Exit Load is 0.2%</t>
  </si>
  <si>
    <t>Axis Nifty India Defence Index Fund - Reg - Growth</t>
  </si>
  <si>
    <t>Edelweiss Nifty 50 Index Fund - Reg - Growth</t>
  </si>
  <si>
    <t>Banks (28.84)</t>
  </si>
  <si>
    <t>IT - Software (8.27)</t>
  </si>
  <si>
    <t>Automobiles (7.02)</t>
  </si>
  <si>
    <t>Finance (5.76)</t>
  </si>
  <si>
    <t>Kotak Nifty Commodities Index Fund - Reg - Growth</t>
  </si>
  <si>
    <t>Power (23.83)</t>
  </si>
  <si>
    <t>Petroleum Products (17.3)</t>
  </si>
  <si>
    <t>Cement &amp; Cement Products (15.03)</t>
  </si>
  <si>
    <t>Ferrous Metals (14.89)</t>
  </si>
  <si>
    <t>Non - Ferrous Metals (6.63)</t>
  </si>
  <si>
    <t>ICICI Prudential Nifty LargeMidcap 250 Index Fund - Reg - Growth</t>
  </si>
  <si>
    <t>Edelweiss Nifty Next 50 Index Fund - Reg - Growth</t>
  </si>
  <si>
    <t>Finance (12.07)</t>
  </si>
  <si>
    <t>Pharmaceuticals &amp; Biotechnology (8.08)</t>
  </si>
  <si>
    <t>Electrical Equipment (6.26)</t>
  </si>
  <si>
    <t>Banks (6.24)</t>
  </si>
  <si>
    <t>Aditya Birla Sun Life Nifty Next 50 Index Fund - Reg - Growth</t>
  </si>
  <si>
    <t>SBI Nifty India Consumption Index Fund - Reg - Growth</t>
  </si>
  <si>
    <t>Automobiles (25.64)</t>
  </si>
  <si>
    <t>Diversified FMCG (13.09)</t>
  </si>
  <si>
    <t>Retailing (12.28)</t>
  </si>
  <si>
    <t>Consumer Durables (11.9)</t>
  </si>
  <si>
    <t>Telecom - Services (9.99)</t>
  </si>
  <si>
    <t>Tata Nifty India Tourism Index Fund - Reg - Growth</t>
  </si>
  <si>
    <t>Leisure Services (62.65)</t>
  </si>
  <si>
    <t>Transport Services (20.14)</t>
  </si>
  <si>
    <t>Transport Infrastructure (17.18)</t>
  </si>
  <si>
    <t>Current Assets (0.03)</t>
  </si>
  <si>
    <t>ICICI Prudential Nifty50 Equal Weight Index Fund - Reg - Growth</t>
  </si>
  <si>
    <t>IT - Software (10.88)</t>
  </si>
  <si>
    <t>Finance (8.56)</t>
  </si>
  <si>
    <t>Edelweiss Nifty Smallcap 250 Index Fund - Reg - Growth</t>
  </si>
  <si>
    <t>Nippon India Nifty IT Index Fund - Reg - Growth</t>
  </si>
  <si>
    <t>IT - Software (99.91)</t>
  </si>
  <si>
    <t>Current Assets (0.08)</t>
  </si>
  <si>
    <t>Bandhan Nifty 100 Index Fund - Reg - Growth</t>
  </si>
  <si>
    <t>Banks (24.73)</t>
  </si>
  <si>
    <t>SBI CRISIL-IBX Financial Services 9-12 Months Debt Index Fund - Reg - Growth</t>
  </si>
  <si>
    <t>Finance (75.38)</t>
  </si>
  <si>
    <t>Banks (30.47)</t>
  </si>
  <si>
    <t>Current Assets (-5.84)</t>
  </si>
  <si>
    <t>UTI Nifty Midcap 150 Quality 50 Index Fund - Reg - Growth</t>
  </si>
  <si>
    <t>IT - Software (12.74)</t>
  </si>
  <si>
    <t>Industrial Products (10.73)</t>
  </si>
  <si>
    <t>Consumer Durables (10.03)</t>
  </si>
  <si>
    <t>Capital Markets (10.03)</t>
  </si>
  <si>
    <t>Pharmaceuticals &amp; Biotechnology (8.17)</t>
  </si>
  <si>
    <t>ICICI Prudential Nifty Auto Index Fund - Reg - Growth</t>
  </si>
  <si>
    <t>Automobiles (75.19)</t>
  </si>
  <si>
    <t>Auto Components (20.74)</t>
  </si>
  <si>
    <t>Agricultural, Commercial &amp; Construction Vehicles (3.7)</t>
  </si>
  <si>
    <t>Current Assets (0.37)</t>
  </si>
  <si>
    <t>Axis Nifty500 Value 50 Index Fund - Reg - Growth</t>
  </si>
  <si>
    <t>Banks (18.62)</t>
  </si>
  <si>
    <t>Power (12.13)</t>
  </si>
  <si>
    <t>Petroleum Products (10.67)</t>
  </si>
  <si>
    <t>Non - Ferrous Metals (6.65)</t>
  </si>
  <si>
    <t>Finance (6.53)</t>
  </si>
  <si>
    <t>Kotak Nifty Smallcap 50 Index Fund - Reg - Growth</t>
  </si>
  <si>
    <t>Tata BSE Select Business Groups Index Fund - Reg - Growth</t>
  </si>
  <si>
    <t>Petroleum Products (23.18)</t>
  </si>
  <si>
    <t>Construction (12.56)</t>
  </si>
  <si>
    <t>Automobiles (9.82)</t>
  </si>
  <si>
    <t>IT - Software (9.1)</t>
  </si>
  <si>
    <t>Ferrous Metals (8.3)</t>
  </si>
  <si>
    <t>Nippon India Nifty Bank Index Fund - Reg - Growth</t>
  </si>
  <si>
    <t>Banks (99.62)</t>
  </si>
  <si>
    <t>Current Assets (0.38)</t>
  </si>
  <si>
    <t>HDFC NIFTY100 Low Volatility 30 Index Fund - Reg - Growth</t>
  </si>
  <si>
    <t>Banks (13.49)</t>
  </si>
  <si>
    <t>IT - Software (12.78)</t>
  </si>
  <si>
    <t>Food Products (7.18)</t>
  </si>
  <si>
    <t>UTI Nifty Private Bank Index Fund - Reg - Growth</t>
  </si>
  <si>
    <t>Banks (99.61)</t>
  </si>
  <si>
    <t>Current Assets (0.39)</t>
  </si>
  <si>
    <t>Tata Nifty MidSmall Healthcare Index Fund - Reg - Growth</t>
  </si>
  <si>
    <t>Pharmaceuticals &amp; Biotechnology (77.74)</t>
  </si>
  <si>
    <t>Healthcare Services (21.25)</t>
  </si>
  <si>
    <t>Healthcare Equipment &amp; Supplies (0.99)</t>
  </si>
  <si>
    <t>Current Assets (0.01)</t>
  </si>
  <si>
    <t>SBI Nifty Bank Index Fund - Reg - Growth</t>
  </si>
  <si>
    <t>ICICI Prudential Nifty200 Value 30 Index Fund - Reg - Growth</t>
  </si>
  <si>
    <t>Banks (23.76)</t>
  </si>
  <si>
    <t>Petroleum Products (13.01)</t>
  </si>
  <si>
    <t>Finance (9.58)</t>
  </si>
  <si>
    <t>Power (9.48)</t>
  </si>
  <si>
    <t>Oil (6.3)</t>
  </si>
  <si>
    <t>UTI BSE Sensex Index Fund - Reg - Growth</t>
  </si>
  <si>
    <t>Tata Nifty200 Alpha 30 Index Fund - Reg - Growth</t>
  </si>
  <si>
    <t>Finance (13.15)</t>
  </si>
  <si>
    <t>Electrical Equipment (11.52)</t>
  </si>
  <si>
    <t>Power (11.46)</t>
  </si>
  <si>
    <t>Pharmaceuticals &amp; Biotechnology (8.99)</t>
  </si>
  <si>
    <t>Non - Ferrous Metals (8.63)</t>
  </si>
  <si>
    <t>Edelweiss MSCI India Domestic &amp; World Healthcare 45 Index Fund - Reg - Growth</t>
  </si>
  <si>
    <t>Pharmaceuticals &amp; Biotechnology (79.18)</t>
  </si>
  <si>
    <t>Healthcare Services (17.86)</t>
  </si>
  <si>
    <t>Healthcare Equipment &amp; Supplies (1.64)</t>
  </si>
  <si>
    <t>Commercial Services &amp; Supplies (0.87)</t>
  </si>
  <si>
    <t>Industrial Manufacturing (0.26)</t>
  </si>
  <si>
    <t>DSP Nifty500 Flexicap Quality 30 Index Fund - Reg - Growth</t>
  </si>
  <si>
    <t>IT - Software (22.11)</t>
  </si>
  <si>
    <t>Capital Markets (16.21)</t>
  </si>
  <si>
    <t>Auto Components (10.47)</t>
  </si>
  <si>
    <t>Consumer Durables (10.38)</t>
  </si>
  <si>
    <t>Automobiles (7.26)</t>
  </si>
  <si>
    <t>HDFC BSE India Sector Leaders Index Fund - Reg - Growth</t>
  </si>
  <si>
    <t>Banks (14.16)</t>
  </si>
  <si>
    <t>IT - Software (7.32)</t>
  </si>
  <si>
    <t>Telecom - Services (7.12)</t>
  </si>
  <si>
    <t>Construction (6.46)</t>
  </si>
  <si>
    <t>Axis Nifty Bank Index Fund - Reg - Growth</t>
  </si>
  <si>
    <t>Banks (99.72)</t>
  </si>
  <si>
    <t>Current Assets (0.28)</t>
  </si>
  <si>
    <t>HSBC Nifty Next 50 Index Fund - Reg - Growth</t>
  </si>
  <si>
    <t>HDFC Nifty Auto Index Fund - Reg - Growth</t>
  </si>
  <si>
    <t>Automobiles (74.08)</t>
  </si>
  <si>
    <t>Auto Components (20.44)</t>
  </si>
  <si>
    <t>Agricultural, Commercial &amp; Construction Vehicles (3.64)</t>
  </si>
  <si>
    <t>Current Assets (1.84)</t>
  </si>
  <si>
    <t>Axis Nifty500 Momentum 50 Index Fund - Reg - Growth</t>
  </si>
  <si>
    <t>Electrical Equipment (18.05)</t>
  </si>
  <si>
    <t>Industrial Products (12.6)</t>
  </si>
  <si>
    <t>Capital Markets (10.98)</t>
  </si>
  <si>
    <t>Non - Ferrous Metals (8.51)</t>
  </si>
  <si>
    <t>HDFC Nifty India Digital Index Fund - Reg - Growth</t>
  </si>
  <si>
    <t>IT - Software (47.28)</t>
  </si>
  <si>
    <t>Retailing (22.5)</t>
  </si>
  <si>
    <t>Telecom - Services (13.42)</t>
  </si>
  <si>
    <t>Financial Technology (Fintech) (9.78)</t>
  </si>
  <si>
    <t>IT - Services (3.74)</t>
  </si>
  <si>
    <t>UTI Nifty 50 Equal Weight Index Fund - Reg - Growth</t>
  </si>
  <si>
    <t>IT - Software (10.92)</t>
  </si>
  <si>
    <t>Automobiles (10.5)</t>
  </si>
  <si>
    <t>Banks (9.45)</t>
  </si>
  <si>
    <t>Finance (8.59)</t>
  </si>
  <si>
    <t>ICICI Prudential Nifty Pharma Index Fund - Reg - Growth</t>
  </si>
  <si>
    <t>Pharmaceuticals &amp; Biotechnology (99.96)</t>
  </si>
  <si>
    <t>Current Assets (0.04)</t>
  </si>
  <si>
    <t>Sundaram Nifty 100 Equal Weight Fund - Growth</t>
  </si>
  <si>
    <t>Finance (11.12)</t>
  </si>
  <si>
    <t>Banks (8.4)</t>
  </si>
  <si>
    <t>Automobiles (7.49)</t>
  </si>
  <si>
    <t>IT - Software (6.52)</t>
  </si>
  <si>
    <t>Pharmaceuticals &amp; Biotechnology (6.09)</t>
  </si>
  <si>
    <t>HDFC NIFTY Realty Index Fund - Reg - Growth</t>
  </si>
  <si>
    <t>Realty (99.58)</t>
  </si>
  <si>
    <t>Current Assets (0.42)</t>
  </si>
  <si>
    <t>HDFC Nifty100 Quality 30 Index Fund - Reg - Growth</t>
  </si>
  <si>
    <t>IT - Software (22.73)</t>
  </si>
  <si>
    <t>Automobiles (12.41)</t>
  </si>
  <si>
    <t>Food Products (9.38)</t>
  </si>
  <si>
    <t>Aerospace &amp; Defense (7.88)</t>
  </si>
  <si>
    <t>TATA Nifty500 Multicap India Manufacturing 50:30:20 Index Fund - Reg - Growth</t>
  </si>
  <si>
    <t>Pharmaceuticals &amp; Biotechnology (22.35)</t>
  </si>
  <si>
    <t>Automobiles (20.29)</t>
  </si>
  <si>
    <t>Petroleum Products (11.3)</t>
  </si>
  <si>
    <t>Consumer Durables (5.99)</t>
  </si>
  <si>
    <t>Groww Nifty Smallcap 250 Index Fund - Reg - Growth</t>
  </si>
  <si>
    <t>Finance (9.78)</t>
  </si>
  <si>
    <t>Axis NIFTY IT Index Fund - Reg - Growth</t>
  </si>
  <si>
    <t>IT - Software (99.88)</t>
  </si>
  <si>
    <t>Current Assets (0.12)</t>
  </si>
  <si>
    <t>UTI Nifty Midsmallcap 400 Momentum Quality 100 Index Fund - Reg - Growth</t>
  </si>
  <si>
    <t>Pharmaceuticals &amp; Biotechnology (15.04)</t>
  </si>
  <si>
    <t>Capital Markets (14.98)</t>
  </si>
  <si>
    <t>Banks (10.78)</t>
  </si>
  <si>
    <t>Electrical Equipment (10.75)</t>
  </si>
  <si>
    <t>Industrial Products (8.7)</t>
  </si>
  <si>
    <t>Edelweiss Nifty 100 Quality 30 Index Fund - Reg - Growth</t>
  </si>
  <si>
    <t>IT - Software (22.46)</t>
  </si>
  <si>
    <t>Automobiles (12.26)</t>
  </si>
  <si>
    <t>Food Products (9.27)</t>
  </si>
  <si>
    <t>Diversified FMCG (9.1)</t>
  </si>
  <si>
    <t>Aerospace &amp; Defense (7.79)</t>
  </si>
  <si>
    <t>HDFC Nifty India Consumption Index Fund - Reg - Growth</t>
  </si>
  <si>
    <t>Automobiles (25.32)</t>
  </si>
  <si>
    <t>Diversified FMCG (12.93)</t>
  </si>
  <si>
    <t>Retailing (12.12)</t>
  </si>
  <si>
    <t>Consumer Durables (11.75)</t>
  </si>
  <si>
    <t>SBI Nifty IT Index Fund - Reg - Growth</t>
  </si>
  <si>
    <t>IT - Software (100.98)</t>
  </si>
  <si>
    <t>Current Assets (-0.98)</t>
  </si>
  <si>
    <t>Tata Nifty Next 50 Index Fund - Reg - Growth</t>
  </si>
  <si>
    <t>Bandhan Nifty200 Momentum 30 Index Fund - Reg - Growth</t>
  </si>
  <si>
    <t>Electrical Equipment (15.56)</t>
  </si>
  <si>
    <t>Capital Markets (9.47)</t>
  </si>
  <si>
    <t>SBI Nifty200 Momentum 30 Index Fund - Reg - Growth</t>
  </si>
  <si>
    <t>Electrical Equipment (15.72)</t>
  </si>
  <si>
    <t>Power (15.19)</t>
  </si>
  <si>
    <t>Capital Markets (9.56)</t>
  </si>
  <si>
    <t>Industrial Products (9.33)</t>
  </si>
  <si>
    <t>Kotak Nifty 100 Low Volatility 30 Index Fund - Reg - Growth</t>
  </si>
  <si>
    <t>Automobiles (6.89)</t>
  </si>
  <si>
    <t>Motilal Oswal Nifty MidSmall Financial Services Index Fund - Reg - Growth</t>
  </si>
  <si>
    <t>Banks (35.88)</t>
  </si>
  <si>
    <t>Capital Markets (30.12)</t>
  </si>
  <si>
    <t>Insurance (10.73)</t>
  </si>
  <si>
    <t>Financial Technology (Fintech) (10.14)</t>
  </si>
  <si>
    <t>LIC MF Nifty Next 50 Index Fund - Growth</t>
  </si>
  <si>
    <t>Pharmaceuticals &amp; Biotechnology (8.12)</t>
  </si>
  <si>
    <t>Tata nifty auto index fund - Reg - Growth</t>
  </si>
  <si>
    <t>Automobiles (75.22)</t>
  </si>
  <si>
    <t>Auto Components (20.73)</t>
  </si>
  <si>
    <t>Current Assets (0.36)</t>
  </si>
  <si>
    <t>Axis Nifty Capital Markets Index Fund - Reg - Growth</t>
  </si>
  <si>
    <t>Capital Markets (100.06)</t>
  </si>
  <si>
    <t>Current Assets (-0.06)</t>
  </si>
  <si>
    <t>Axis Nifty50 Equal Weight Index Fund - Reg - Growth</t>
  </si>
  <si>
    <t>IT - Software (10.9)</t>
  </si>
  <si>
    <t>Automobiles (10.49)</t>
  </si>
  <si>
    <t>Banks (9.44)</t>
  </si>
  <si>
    <t>Finance (8.58)</t>
  </si>
  <si>
    <t>ICICI Prudential Nifty50 Value 20 Index Fund - Reg - Growth</t>
  </si>
  <si>
    <t>Banks (45.44)</t>
  </si>
  <si>
    <t>IT - Software (14.14)</t>
  </si>
  <si>
    <t>Petroleum Products (12.62)</t>
  </si>
  <si>
    <t>Diversified FMCG (5.47)</t>
  </si>
  <si>
    <t>Power (5.06)</t>
  </si>
  <si>
    <t>Kotak Nifty Financial Services Ex-Bank Index Fund - Reg - Growth</t>
  </si>
  <si>
    <t>Finance (58.83)</t>
  </si>
  <si>
    <t>Capital Markets (20.17)</t>
  </si>
  <si>
    <t>Insurance (14.57)</t>
  </si>
  <si>
    <t>Financial Technology (Fintech) (6.23)</t>
  </si>
  <si>
    <t>Current Assets (0.2)</t>
  </si>
  <si>
    <t>ICICI Prudential Nifty 500 Index Fund - Reg - Growth</t>
  </si>
  <si>
    <t>Bandhan Nifty Smallcap 250 Index Fund - Reg - Growth</t>
  </si>
  <si>
    <t>Edelweiss Nifty Alpha Low Volatility 30 Index Fund - Reg - Growth</t>
  </si>
  <si>
    <t>Pharmaceuticals &amp; Biotechnology (14.22)</t>
  </si>
  <si>
    <t>Automobiles (12.75)</t>
  </si>
  <si>
    <t>Banks (10.49)</t>
  </si>
  <si>
    <t>Agricultural Food &amp; other Products (6.63)</t>
  </si>
  <si>
    <t>Nil, If redeemed bet. 0 Day to 15 Days Exit Load is 0.1%</t>
  </si>
  <si>
    <t>HDFC Nifty Top 20 Equal Weight Index Fund - Reg - Growth</t>
  </si>
  <si>
    <t>IT - Software (16.27)</t>
  </si>
  <si>
    <t>Automobiles (10.45)</t>
  </si>
  <si>
    <t>Diversified FMCG (9.29)</t>
  </si>
  <si>
    <t>Retailing (5.65)</t>
  </si>
  <si>
    <t>DSP Nifty Private Bank Index Fund - Reg - Growth</t>
  </si>
  <si>
    <t>Banks (109.35)</t>
  </si>
  <si>
    <t>Current Assets (-9.35)</t>
  </si>
  <si>
    <t>LIC MF BSE Sensex Index Fund - Growth</t>
  </si>
  <si>
    <t>Banks (34.74)</t>
  </si>
  <si>
    <t>Petroleum Products (9.5)</t>
  </si>
  <si>
    <t>IT - Software (9.44)</t>
  </si>
  <si>
    <t>Automobiles (5.24)</t>
  </si>
  <si>
    <t>DSP Nifty IT Index Fund - Reg - Growth</t>
  </si>
  <si>
    <t>IT - Software (111.62)</t>
  </si>
  <si>
    <t>Current Assets (-11.62)</t>
  </si>
  <si>
    <t>Bandhan Nifty Midcap 150 Index Fund - Reg - Growth</t>
  </si>
  <si>
    <t>UTI Nifty500 Shariah Index Fund - Reg - Growth</t>
  </si>
  <si>
    <t>IT - Software (18.79)</t>
  </si>
  <si>
    <t>Pharmaceuticals &amp; Biotechnology (13.24)</t>
  </si>
  <si>
    <t>Consumer Durables (5.94)</t>
  </si>
  <si>
    <t>Industrial Products (5.75)</t>
  </si>
  <si>
    <t>Nippon India BSE Sensex Next 30 Index Fund - Reg - Growth</t>
  </si>
  <si>
    <t>Automobiles (17.55)</t>
  </si>
  <si>
    <t>Finance (13.02)</t>
  </si>
  <si>
    <t>Healthcare Services (6.44)</t>
  </si>
  <si>
    <t>Food Products (6.4)</t>
  </si>
  <si>
    <t>Axis Nifty500 Quality 50 Index Fund - Reg - Growth</t>
  </si>
  <si>
    <t>IT - Software (20.27)</t>
  </si>
  <si>
    <t>Capital Markets (18.41)</t>
  </si>
  <si>
    <t>Electrical Equipment (11.81)</t>
  </si>
  <si>
    <t>Aerospace &amp; Defense (5.68)</t>
  </si>
  <si>
    <t>Personal Products (5.51)</t>
  </si>
  <si>
    <t>Navi Nifty India Manufacturing Index Fund - Reg - Growth</t>
  </si>
  <si>
    <t>Automobiles (20.03)</t>
  </si>
  <si>
    <t>Pharmaceuticals &amp; Biotechnology (17.85)</t>
  </si>
  <si>
    <t>Petroleum Products (7.78)</t>
  </si>
  <si>
    <t>Electrical Equipment (7.74)</t>
  </si>
  <si>
    <t>Ferrous Metals (7.42)</t>
  </si>
  <si>
    <t>Kotak BSE PSU Index Fund - Reg - Growth</t>
  </si>
  <si>
    <t>Banks (30.85)</t>
  </si>
  <si>
    <t>Power (15.86)</t>
  </si>
  <si>
    <t>Aerospace &amp; Defense (11.36)</t>
  </si>
  <si>
    <t>Petroleum Products (7.43)</t>
  </si>
  <si>
    <t>Kotak NIFTY Midcap 50 Index Fund - Reg - Growth</t>
  </si>
  <si>
    <t>Tata Nifty500 Multicap Infrastructure 50:30:20 Index Fund - Reg - Growth</t>
  </si>
  <si>
    <t>Telecom - Services (14.35)</t>
  </si>
  <si>
    <t>Petroleum Products (12.85)</t>
  </si>
  <si>
    <t>Construction (10.14)</t>
  </si>
  <si>
    <t>Auto Components (8.94)</t>
  </si>
  <si>
    <t>Aditya Birla Sun Life BSE 500 Quality 50 Index Fund - Reg - Growth</t>
  </si>
  <si>
    <t>IT - Software (14.15)</t>
  </si>
  <si>
    <t>Capital Markets (14.02)</t>
  </si>
  <si>
    <t>Electrical Equipment (11.37)</t>
  </si>
  <si>
    <t>Food Products (8.09)</t>
  </si>
  <si>
    <t>Diversified FMCG (7.56)</t>
  </si>
  <si>
    <t>If redeemed bet. 0 Day to 15 Days Exit Load is 0.1%</t>
  </si>
  <si>
    <t>UTI Nifty Alpha Low-Volatility 30 Index Fund - Reg - Growth</t>
  </si>
  <si>
    <t>UTI Nifty Midcap 150 Index Fund - Reg - Growth</t>
  </si>
  <si>
    <t>Capital Markets (7.45)</t>
  </si>
  <si>
    <t>Aditya Birla Sun Life BSE 500 Momentum 50 Index Fund - Reg - Growth</t>
  </si>
  <si>
    <t>Pharmaceuticals &amp; Biotechnology (13.14)</t>
  </si>
  <si>
    <t>Industrial Products (10.79)</t>
  </si>
  <si>
    <t>Banks (10.17)</t>
  </si>
  <si>
    <t>Finance (10.01)</t>
  </si>
  <si>
    <t>Mirae Asset Nifty 50 Index Fund - Reg - Growth</t>
  </si>
  <si>
    <t>Banks (28.95)</t>
  </si>
  <si>
    <t>Motilal Oswal BSE low Volatility Index Fund - Reg - Growth</t>
  </si>
  <si>
    <t>Cement &amp; Cement Products (13.89)</t>
  </si>
  <si>
    <t>Banks (10.84)</t>
  </si>
  <si>
    <t>Pharmaceuticals &amp; Biotechnology (9.46)</t>
  </si>
  <si>
    <t>Consumer Durables (7.27)</t>
  </si>
  <si>
    <t>Tata Nifty Financial Services Index Fund - Reg - Growth</t>
  </si>
  <si>
    <t>Banks (60.18)</t>
  </si>
  <si>
    <t>Finance (27.98)</t>
  </si>
  <si>
    <t>Insurance (6.83)</t>
  </si>
  <si>
    <t>Capital Markets (4.57)</t>
  </si>
  <si>
    <t>Current Assets (0.44)</t>
  </si>
  <si>
    <t>Kotak Nifty Smallcap 250 Index Fund - Reg - Growth</t>
  </si>
  <si>
    <t>Pharmaceuticals &amp; Biotechnology (8.38)</t>
  </si>
  <si>
    <t>Tata Nifty Realty Index Fund - Reg - Growth</t>
  </si>
  <si>
    <t>Realty (99.83)</t>
  </si>
  <si>
    <t>Current Assets (0.17)</t>
  </si>
  <si>
    <t>Kotak Nifty 50 Equal Weight Index Fund - Reg - Growth</t>
  </si>
  <si>
    <t>DSP Nifty Bank Index Fund - Reg - Growth</t>
  </si>
  <si>
    <t>Banks (99.21)</t>
  </si>
  <si>
    <t>Current Assets (0.79)</t>
  </si>
  <si>
    <t>Nippon India Nifty Realty Index Fund - Reg - Growth</t>
  </si>
  <si>
    <t>Realty (99.9)</t>
  </si>
  <si>
    <t>Current Assets (0.1)</t>
  </si>
  <si>
    <t>Motilal Oswal BSE 1000 Index Fund - Reg - Growth</t>
  </si>
  <si>
    <t>Finance (6.88)</t>
  </si>
  <si>
    <t>IT - Software (5.85)</t>
  </si>
  <si>
    <t>Pharmaceuticals &amp; Biotechnology (5.71)</t>
  </si>
  <si>
    <t>Angel One Nifty Total Market Index Fund - Reg - Growth</t>
  </si>
  <si>
    <t>SBI Nifty100 Low Volatility 30 Index Fund - Reg - Growth</t>
  </si>
  <si>
    <t>Banks (13.47)</t>
  </si>
  <si>
    <t>Pharmaceuticals &amp; Biotechnology (12.95)</t>
  </si>
  <si>
    <t>IT - Software (12.75)</t>
  </si>
  <si>
    <t>Automobiles (6.87)</t>
  </si>
  <si>
    <t>Motilal Oswal BSE Quality Index Fund - Reg - Growth</t>
  </si>
  <si>
    <t>IT - Software (12.55)</t>
  </si>
  <si>
    <t>Electrical Equipment (11.98)</t>
  </si>
  <si>
    <t>Food Products (11.04)</t>
  </si>
  <si>
    <t>Diversified FMCG (10.58)</t>
  </si>
  <si>
    <t>Capital Markets (8.07)</t>
  </si>
  <si>
    <t>Tata BSE Quality Index Fund - Reg - Growth</t>
  </si>
  <si>
    <t>IT - Software (12.57)</t>
  </si>
  <si>
    <t>Electrical Equipment (11.99)</t>
  </si>
  <si>
    <t>Food Products (11.05)</t>
  </si>
  <si>
    <t>Diversified FMCG (10.6)</t>
  </si>
  <si>
    <t>Capital Markets (8.08)</t>
  </si>
  <si>
    <t>Groww Nifty India Railways PSU Index Fund - Reg - Growth</t>
  </si>
  <si>
    <t>Construction (21.75)</t>
  </si>
  <si>
    <t>Transport Services (19.95)</t>
  </si>
  <si>
    <t>Finance (19.61)</t>
  </si>
  <si>
    <t>Leisure Services (16.25)</t>
  </si>
  <si>
    <t>Power (5.49)</t>
  </si>
  <si>
    <t>Baroda BNP Paribas NIFTY 50 Index Fund - Reg - Growth</t>
  </si>
  <si>
    <t>Banks (29.06)</t>
  </si>
  <si>
    <t>IT - Software (8.53)</t>
  </si>
  <si>
    <t>Petroleum Products (7.84)</t>
  </si>
  <si>
    <t>Automobiles (7.01)</t>
  </si>
  <si>
    <t>Finance (5.53)</t>
  </si>
  <si>
    <t>Nil,Nil,Nil, If redeemed bet. 0 Day to 30 Days Exit Load is 0.2%</t>
  </si>
  <si>
    <t>Axis BSE Sensex Index Fund - Reg - Growth</t>
  </si>
  <si>
    <t>Banks (34.79)</t>
  </si>
  <si>
    <t>Petroleum Products (9.51)</t>
  </si>
  <si>
    <t>Mirae Asset Nifty Total Market Index Fund - Reg - Growth</t>
  </si>
  <si>
    <t>Banks (18.85)</t>
  </si>
  <si>
    <t>Nippon India Nifty Auto Index Fund - Reg - Growth</t>
  </si>
  <si>
    <t>Automobiles (75.39)</t>
  </si>
  <si>
    <t>Auto Components (20.8)</t>
  </si>
  <si>
    <t>Agricultural, Commercial &amp; Construction Vehicles (3.71)</t>
  </si>
  <si>
    <t>Kotak Nifty 100 Equal Weight Index Fund - Reg - Growth</t>
  </si>
  <si>
    <t>Pharmaceuticals &amp; Biotechnology (6.15)</t>
  </si>
  <si>
    <t>Motilal Oswal Nifty MidSmall Healthcare Index Fund - Reg - Growth</t>
  </si>
  <si>
    <t>Pharmaceuticals &amp; Biotechnology (77.58)</t>
  </si>
  <si>
    <t>Healthcare Services (21.21)</t>
  </si>
  <si>
    <t>Current Assets (0.22)</t>
  </si>
  <si>
    <t>Motilal Oswal Nifty MidSmall IT and Telecom Index Fund - Reg - Growth</t>
  </si>
  <si>
    <t>IT - Software (55.24)</t>
  </si>
  <si>
    <t>Telecom - Services (33.72)</t>
  </si>
  <si>
    <t>IT - Services (12.12)</t>
  </si>
  <si>
    <t>Current Assets (-1.07)</t>
  </si>
  <si>
    <t>Tata BSE Multicap Consumption 50:30:20 Index Fund - Reg - Growth</t>
  </si>
  <si>
    <t>Automobiles (21.8)</t>
  </si>
  <si>
    <t>Consumer Durables (15.68)</t>
  </si>
  <si>
    <t>Retailing (13.68)</t>
  </si>
  <si>
    <t>Auto Components (12.66)</t>
  </si>
  <si>
    <t>Diversified FMCG (8.41)</t>
  </si>
  <si>
    <t>ICICI Prudential Nifty Private Bank Index Fund - Reg - Growth</t>
  </si>
  <si>
    <t>Banks (99.82)</t>
  </si>
  <si>
    <t>Current Assets (0.18)</t>
  </si>
  <si>
    <t>Bandhan Nifty Total Market Index Fund - Reg - Growth</t>
  </si>
  <si>
    <t>Nippon India Nifty 500 Quality 50 Index Fund - Reg - Growth</t>
  </si>
  <si>
    <t>IT - Software (20.56)</t>
  </si>
  <si>
    <t>Capital Markets (16.95)</t>
  </si>
  <si>
    <t>Aerospace &amp; Defense (5.76)</t>
  </si>
  <si>
    <t>Personal Products (5.59)</t>
  </si>
  <si>
    <t>Groww Nifty Non-Cyclical Consumer Index Fund - Reg - Growth</t>
  </si>
  <si>
    <t>Retailing (22.7)</t>
  </si>
  <si>
    <t>Consumer Durables (18.58)</t>
  </si>
  <si>
    <t>Diversified FMCG (17.11)</t>
  </si>
  <si>
    <t>Telecom - Services (11)</t>
  </si>
  <si>
    <t>Motilal Oswal BSE Clean Environment Index Fund - Reg - Growth</t>
  </si>
  <si>
    <t>Power (48.98)</t>
  </si>
  <si>
    <t>Electrical Equipment (34.12)</t>
  </si>
  <si>
    <t>Automobiles (10.39)</t>
  </si>
  <si>
    <t>Other Utilities (4.75)</t>
  </si>
  <si>
    <t>Minerals &amp; Mining (1.42)</t>
  </si>
  <si>
    <t>Kotak Nifty Midcap 150 Index Fund - Reg - Growth</t>
  </si>
  <si>
    <t>Kotak Nifty Alpha 50 Index Fund - Reg - Growth</t>
  </si>
  <si>
    <t>Banks (12.29)</t>
  </si>
  <si>
    <t>Finance (11.06)</t>
  </si>
  <si>
    <t>Pharmaceuticals &amp; Biotechnology (9.57)</t>
  </si>
  <si>
    <t>Nippon India Nifty India Manufacturing Index Fund - Reg - Growth</t>
  </si>
  <si>
    <t>Automobiles (20.05)</t>
  </si>
  <si>
    <t>Pharmaceuticals &amp; Biotechnology (17.89)</t>
  </si>
  <si>
    <t>Petroleum Products (7.8)</t>
  </si>
  <si>
    <t>Electrical Equipment (7.76)</t>
  </si>
  <si>
    <t>Ferrous Metals (7.44)</t>
  </si>
  <si>
    <t>Navi Nifty Smallcap250 Momentum Quality 100 Index Fund - Reg - Growth</t>
  </si>
  <si>
    <t>Capital Markets (11.76)</t>
  </si>
  <si>
    <t>Pharmaceuticals &amp; Biotechnology (10.3)</t>
  </si>
  <si>
    <t>Industrial Products (8.99)</t>
  </si>
  <si>
    <t>Banks (5.98)</t>
  </si>
  <si>
    <t>Kotak Nifty Top 10 Equal Weight Index Fund - Reg - Growth</t>
  </si>
  <si>
    <t>Banks (38.3)</t>
  </si>
  <si>
    <t>IT - Software (21.87)</t>
  </si>
  <si>
    <t>Telecom - Services (10.48)</t>
  </si>
  <si>
    <t>Petroleum Products (9.94)</t>
  </si>
  <si>
    <t>Diversified FMCG (9.66)</t>
  </si>
  <si>
    <t>Bajaj Finserv Nifty 50 Index Fund - Reg - Growth</t>
  </si>
  <si>
    <t>Bandhan Nifty 500 Value 50 Index Fund - Reg - Growth</t>
  </si>
  <si>
    <t>Banks (18.55)</t>
  </si>
  <si>
    <t>Power (12.09)</t>
  </si>
  <si>
    <t>Finance (6.51)</t>
  </si>
  <si>
    <t>Motilal Oswal BSE Midcap 150 Momentum 30 Index Fund - Reg - Growth</t>
  </si>
  <si>
    <t>Electrical Equipment (20.2)</t>
  </si>
  <si>
    <t>Pharmaceuticals &amp; Biotechnology (12.08)</t>
  </si>
  <si>
    <t>Finance (6.6)</t>
  </si>
  <si>
    <t>Capital Markets (6.52)</t>
  </si>
  <si>
    <t>Bandhan Nifty 500 Momentum 50 Index Fund - Reg - Growth</t>
  </si>
  <si>
    <t>Non - Ferrous Metals (8.5)</t>
  </si>
  <si>
    <t>Kotak Nifty India Tourism Index Fund - Reg - Growth</t>
  </si>
  <si>
    <t>Leisure Services (62.63)</t>
  </si>
  <si>
    <t>Transport Infrastructure (17.17)</t>
  </si>
  <si>
    <t>Mirae Asset Nifty LargeMidcap 250 Index Fund - Reg - Growth</t>
  </si>
  <si>
    <t>Banks (16.85)</t>
  </si>
  <si>
    <t>Edelweiss BSE Internet Economy Index Fund - Reg - Growth</t>
  </si>
  <si>
    <t>Retailing (35.99)</t>
  </si>
  <si>
    <t>Telecom - Services (22.6)</t>
  </si>
  <si>
    <t>Capital Markets (21.57)</t>
  </si>
  <si>
    <t>Financial Technology (Fintech) (16.03)</t>
  </si>
  <si>
    <t>Leisure Services (2.78)</t>
  </si>
  <si>
    <t>Angel One Nifty Total Market Momentum Quality 50 Index Fund - Reg - Growth</t>
  </si>
  <si>
    <t>Electrical Equipment (19.7)</t>
  </si>
  <si>
    <t>Capital Markets (16)</t>
  </si>
  <si>
    <t>Automobiles (11.49)</t>
  </si>
  <si>
    <t>Industrial Products (11.29)</t>
  </si>
  <si>
    <t>Bandhan Nifty Next 50 Index Fund - Reg - Growth</t>
  </si>
  <si>
    <t>Finance (12.13)</t>
  </si>
  <si>
    <t>Power (9.93)</t>
  </si>
  <si>
    <t>Electrical Equipment (6.29)</t>
  </si>
  <si>
    <t>Angel One Nifty 50 Index Fund - Reg - Growth</t>
  </si>
  <si>
    <t>Banks (28.87)</t>
  </si>
  <si>
    <t>Bandhan Nifty IT Index Fund - Reg - Growth</t>
  </si>
  <si>
    <t>IT - Software (100.4)</t>
  </si>
  <si>
    <t>Current Assets (-0.41)</t>
  </si>
  <si>
    <t>Motilal Oswal BSE Financials ex Bank 30 Index Fund - Reg - Growth</t>
  </si>
  <si>
    <t>Finance (66.27)</t>
  </si>
  <si>
    <t>Insurance (16.35)</t>
  </si>
  <si>
    <t>Capital Markets (10.11)</t>
  </si>
  <si>
    <t>Financial Technology (Fintech) (6.91)</t>
  </si>
  <si>
    <t>Current Assets (0.35)</t>
  </si>
  <si>
    <t>Bajaj Finserv Nifty Next 50 Index Fund - Reg - Growth</t>
  </si>
  <si>
    <t>Axis BSE India Sector Leaders Index Fund - Reg - Growth</t>
  </si>
  <si>
    <t>Banks (14.22)</t>
  </si>
  <si>
    <t>Telecom - Services (7.15)</t>
  </si>
  <si>
    <t>Construction (6.49)</t>
  </si>
  <si>
    <t>Aditya Birla Sun Life BSE India Infrastructure Index Fund - Reg - Growth</t>
  </si>
  <si>
    <t>Power (30.44)</t>
  </si>
  <si>
    <t>Construction (28.35)</t>
  </si>
  <si>
    <t>Transport Infrastructure (11.67)</t>
  </si>
  <si>
    <t>Transport Services (9.05)</t>
  </si>
  <si>
    <t>Finance (8.67)</t>
  </si>
  <si>
    <t>Invesco India Nifty Bank Index Fund - Reg - Growth</t>
  </si>
  <si>
    <t>Banks (99.32)</t>
  </si>
  <si>
    <t>Current Assets (0.68)</t>
  </si>
  <si>
    <t>UTI Nifty India Manufacturing Index Fund - Reg - Growth</t>
  </si>
  <si>
    <t>Automobiles (20.04)</t>
  </si>
  <si>
    <t>Pharmaceuticals &amp; Biotechnology (17.87)</t>
  </si>
  <si>
    <t>Petroleum Products (7.79)</t>
  </si>
  <si>
    <t>Electrical Equipment (7.75)</t>
  </si>
  <si>
    <t>Ferrous Metals (7.43)</t>
  </si>
  <si>
    <t>ICICI Prudential Nifty Top 15 Equal Weight Index Fund - Reg - Growth</t>
  </si>
  <si>
    <t>Banks (31.47)</t>
  </si>
  <si>
    <t>IT - Software (14.27)</t>
  </si>
  <si>
    <t>Automobiles (14.22)</t>
  </si>
  <si>
    <t>Diversified FMCG (12.65)</t>
  </si>
  <si>
    <t>Nippon India Nifty 500 Low Volatility 50 Index Fund - Reg - Growth</t>
  </si>
  <si>
    <t>Pharmaceuticals &amp; Biotechnology (17.31)</t>
  </si>
  <si>
    <t>Automobiles (11.63)</t>
  </si>
  <si>
    <t>Power (10.86)</t>
  </si>
  <si>
    <t>IT - Software (7.86)</t>
  </si>
  <si>
    <t>Banks (6.67)</t>
  </si>
  <si>
    <t>Navi Nifty 500 Multicap 50:25:25 Index Fund - Reg</t>
  </si>
  <si>
    <t>Banks (15.71)</t>
  </si>
  <si>
    <t>IT - Software (5.08)</t>
  </si>
  <si>
    <t>Automobiles (4.28)</t>
  </si>
  <si>
    <t>ICICI Prudential Nifty200 Quality 30 Index Fund - Reg - Growth</t>
  </si>
  <si>
    <t>Diversified FMCG (9.22)</t>
  </si>
  <si>
    <t>Bandhan BSE India Sector Leaders Index Fund - Reg - Growth</t>
  </si>
  <si>
    <t>Banks (14.24)</t>
  </si>
  <si>
    <t>IT - Software (7.36)</t>
  </si>
  <si>
    <t>Telecom - Services (7.16)</t>
  </si>
  <si>
    <t>Construction (6.5)</t>
  </si>
  <si>
    <t>Groww Nifty 50 Index Fund - Reg - Growth</t>
  </si>
  <si>
    <t>Motilal Oswal Nifty MidSmall India Consumption Index Fund - Reg - Growth</t>
  </si>
  <si>
    <t>Consumer Durables (19.45)</t>
  </si>
  <si>
    <t>Retailing (17.36)</t>
  </si>
  <si>
    <t>Realty (12)</t>
  </si>
  <si>
    <t>Automobiles (7.45)</t>
  </si>
  <si>
    <t>DSP BSE SENSEX Next 30 Index Fund - Reg - Growth</t>
  </si>
  <si>
    <t>Automobiles (18.06)</t>
  </si>
  <si>
    <t>Finance (13.4)</t>
  </si>
  <si>
    <t>Pharmaceuticals &amp; Biotechnology (9.82)</t>
  </si>
  <si>
    <t>Healthcare Services (6.63)</t>
  </si>
  <si>
    <t>Food Products (6.59)</t>
  </si>
  <si>
    <t>Kotak Nifty500 Momentum 50 Index Fund - Reg - Growth</t>
  </si>
  <si>
    <t>Electrical Equipment (18.02)</t>
  </si>
  <si>
    <t>Industrial Products (12.58)</t>
  </si>
  <si>
    <t>UTI BSE Housing Index Fund - Reg - Growth</t>
  </si>
  <si>
    <t>Consumer Durables (27.74)</t>
  </si>
  <si>
    <t>Realty (27.29)</t>
  </si>
  <si>
    <t>Cement &amp; Cement Products (25.75)</t>
  </si>
  <si>
    <t>Industrial Products (15.02)</t>
  </si>
  <si>
    <t>Finance (3.85)</t>
  </si>
  <si>
    <t>Kotak BSE Sensex Index Fund - Reg - Growth</t>
  </si>
  <si>
    <t>Bandhan BSE Healthcare Index Fund - Reg - Growth</t>
  </si>
  <si>
    <t>Pharmaceuticals &amp; Biotechnology (76.12)</t>
  </si>
  <si>
    <t>Healthcare Services (23.29)</t>
  </si>
  <si>
    <t>Healthcare Equipment &amp; Supplies (0.52)</t>
  </si>
  <si>
    <t>Current Assets (0.07)</t>
  </si>
  <si>
    <t>DSP Nifty Healthcare Index Fund - Reg - Growth</t>
  </si>
  <si>
    <t>Pharmaceuticals &amp; Biotechnology (81.82)</t>
  </si>
  <si>
    <t>Healthcare Services (20.52)</t>
  </si>
  <si>
    <t>Current Assets (-2.34)</t>
  </si>
  <si>
    <t>Navi Nifty IT Index Fund - Reg - Growth</t>
  </si>
  <si>
    <t>IT - Software (98.3)</t>
  </si>
  <si>
    <t>Current Assets (1.7)</t>
  </si>
  <si>
    <t>Bandhan Nifty Bank Index Fund - Reg - Growth</t>
  </si>
  <si>
    <t>Baroda BNP Paribas Nifty200 Momentum 30 Index Fund - Reg - Growth</t>
  </si>
  <si>
    <t>Electrical Equipment (15.37)</t>
  </si>
  <si>
    <t>Power (15.16)</t>
  </si>
  <si>
    <t>Industrial Products (9.13)</t>
  </si>
  <si>
    <t>If redeemed bet. 0 Day to 7 Days Exit Load is 0.2%</t>
  </si>
  <si>
    <t>Navi BSE Sensex Index Fund - Regular - Growth</t>
  </si>
  <si>
    <t>Banks (34.69)</t>
  </si>
  <si>
    <t>Petroleum Products (9.49)</t>
  </si>
  <si>
    <t>IT - Software (9.45)</t>
  </si>
  <si>
    <t>Automobiles (5.23)</t>
  </si>
  <si>
    <t>Choice Nifty Next 50 Index Fund - Reg - Growth</t>
  </si>
  <si>
    <t>Kotak Nifty 200 Quality 30 Index Fund - Reg - Growth</t>
  </si>
  <si>
    <t>Invesco India BSE Sensex Index Fund - Reg - Growth</t>
  </si>
  <si>
    <t>Banks (34.58)</t>
  </si>
  <si>
    <t>Petroleum Products (9.46)</t>
  </si>
  <si>
    <t>IT - Software (9.42)</t>
  </si>
  <si>
    <t>Telecom - Services (6.42)</t>
  </si>
  <si>
    <t>Automobiles (5.22)</t>
  </si>
  <si>
    <t>DSP Nifty Midcap 150 Index Fund - Reg - Growth</t>
  </si>
  <si>
    <t>Banks (9.04)</t>
  </si>
  <si>
    <t>Electrical Equipment (7.05)</t>
  </si>
  <si>
    <t>Finance (5.57)</t>
  </si>
  <si>
    <t>Choice Nifty 50 Index Fund - Reg - Growth</t>
  </si>
  <si>
    <t>DSP Nifty 500 Index Fund - Reg - Growth</t>
  </si>
  <si>
    <t>Banks (19.66)</t>
  </si>
  <si>
    <t>Finance (7.09)</t>
  </si>
  <si>
    <t>IT - Software (6.14)</t>
  </si>
  <si>
    <t>Pharmaceuticals &amp; Biotechnology (5.67)</t>
  </si>
  <si>
    <t>Petroleum Products (5.34)</t>
  </si>
  <si>
    <t>DSP Nifty Smallcap 250 Index Fund - Reg - Growth</t>
  </si>
  <si>
    <t>Finance (9.99)</t>
  </si>
  <si>
    <t>Pharmaceuticals &amp; Biotechnology (8.57)</t>
  </si>
  <si>
    <t>Industrial Products (7.25)</t>
  </si>
  <si>
    <t>Auto Components (6.91)</t>
  </si>
  <si>
    <t>Capital Markets (6.12)</t>
  </si>
  <si>
    <t>Groww Nifty Midcap 150 Index Fund - Reg - Growth</t>
  </si>
  <si>
    <t>Kotak Nifty200 Value 30 Index Fund - Reg - Growth</t>
  </si>
  <si>
    <t>Banks (23.73)</t>
  </si>
  <si>
    <t>Petroleum Products (12.99)</t>
  </si>
  <si>
    <t>Finance (9.56)</t>
  </si>
  <si>
    <t>Power (9.46)</t>
  </si>
  <si>
    <t>Oil (6.29)</t>
  </si>
  <si>
    <t>Kotak BSE Housing Index Fund - Reg - Growth</t>
  </si>
  <si>
    <t>Consumer Durables (27.84)</t>
  </si>
  <si>
    <t>Realty (27.37)</t>
  </si>
  <si>
    <t>Cement &amp; Cement Products (25.83)</t>
  </si>
  <si>
    <t>Industrial Products (15.06)</t>
  </si>
  <si>
    <t>Finance (3.86)</t>
  </si>
  <si>
    <t>Bandhan Nifty 200 Quality 30 Index Fund - Reg - Growth</t>
  </si>
  <si>
    <t>IT - Software (24.74)</t>
  </si>
  <si>
    <t>Diversified FMCG (9.2)</t>
  </si>
  <si>
    <t>Navi Nifty MidSmallcap 400 Index Fund - Reg - Growth</t>
  </si>
  <si>
    <t>Pharmaceuticals &amp; Biotechnology (8.67)</t>
  </si>
  <si>
    <t>Finance (6.93)</t>
  </si>
  <si>
    <t>Capital Markets (6.93)</t>
  </si>
  <si>
    <t>Auto Components (5.72)</t>
  </si>
  <si>
    <t>Groww Nifty Next 50 Index Fund - Reg - Growth</t>
  </si>
  <si>
    <t>Finance (12.08)</t>
  </si>
  <si>
    <t>Electrical Equipment (6.25)</t>
  </si>
  <si>
    <t>Baroda BNP Paribas NIFTY Midcap 150 Index Fund - Reg - Growth</t>
  </si>
  <si>
    <t>Banks (8.89)</t>
  </si>
  <si>
    <t>Capital Markets (7.35)</t>
  </si>
  <si>
    <t>Bandhan Nifty Alpha Low Volatility 30 Index Fund - Reg - Growth</t>
  </si>
  <si>
    <t>Pharmaceuticals &amp; Biotechnology (14.27)</t>
  </si>
  <si>
    <t>Automobiles (12.78)</t>
  </si>
  <si>
    <t>Banks (10.52)</t>
  </si>
  <si>
    <t>Food Products (6.92)</t>
  </si>
  <si>
    <t>Agricultural Food &amp; other Products (6.65)</t>
  </si>
  <si>
    <t>Groww Nifty Smallcap 250 Momentum Quality 100 Index Fund - Reg - Growth</t>
  </si>
  <si>
    <t>Capital Markets (12.19)</t>
  </si>
  <si>
    <t>Pharmaceuticals &amp; Biotechnology (10.66)</t>
  </si>
  <si>
    <t>Industrial Products (9.32)</t>
  </si>
  <si>
    <t>Auto Components (7.91)</t>
  </si>
  <si>
    <t>Banks (6.2)</t>
  </si>
  <si>
    <t>Kotak Nifty Alpha Low-Volatility 30 Index Fund - Reg - Growth</t>
  </si>
  <si>
    <t>Pharmaceuticals &amp; Biotechnology (14.18)</t>
  </si>
  <si>
    <t>Automobiles (12.72)</t>
  </si>
  <si>
    <t>Banks (10.46)</t>
  </si>
  <si>
    <t>Food Products (6.88)</t>
  </si>
  <si>
    <t>Agricultural Food &amp; other Products (6.61)</t>
  </si>
  <si>
    <t>Taurus Nifty 50 Index Fund - Reg - Growth</t>
  </si>
  <si>
    <t>Banks (28.62)</t>
  </si>
  <si>
    <t>IT - Software (8.29)</t>
  </si>
  <si>
    <t>Petroleum Products (7.81)</t>
  </si>
  <si>
    <t>Finance (5.78)</t>
  </si>
  <si>
    <t>Groww Nifty PSU Bank Index Fund - Reg - Growth</t>
  </si>
  <si>
    <t>Banks (99.79)</t>
  </si>
  <si>
    <t>Current Assets (0.21)</t>
  </si>
  <si>
    <t>Groww Nifty Private Bank Index Fund - Reg - Growth</t>
  </si>
  <si>
    <t>Banks (99.46)</t>
  </si>
  <si>
    <t>Current Assets (0.54)</t>
  </si>
  <si>
    <t>UTI Nifty 50 Index Fund - Dir - Growth</t>
  </si>
  <si>
    <t>HDFC Nifty 50 Index Fund - Dir</t>
  </si>
  <si>
    <t>ICICI Prudential Nifty 50 Index Fund - Dir - Growth</t>
  </si>
  <si>
    <t>SBI Nifty Index Fund - Dir - Growth</t>
  </si>
  <si>
    <t>ICICI Prudential Nifty Next 50 Index Fund - Dir - Growth</t>
  </si>
  <si>
    <t>HDFC BSE Sensex Index Fund - Dir</t>
  </si>
  <si>
    <t>UTI Nifty200 Momentum 30 Index Fund - Dir - Growth</t>
  </si>
  <si>
    <t>UTI Nifty Next 50 Index Fund - Dir - Growth</t>
  </si>
  <si>
    <t>Motilal Oswal Nifty India Defence Index Fund - Dir - Growth</t>
  </si>
  <si>
    <t>Motilal Oswal S&amp;P 500 Index Fund(MOFSP500) - Dir - Growth</t>
  </si>
  <si>
    <t>Navi Nifty 50 Index Fund - Dir - Growth</t>
  </si>
  <si>
    <t>Motilal Oswal Nifty Midcap 150 Index Fund - Dir - Growth</t>
  </si>
  <si>
    <t>Nippon India Index Fund - Nifty 50 Plan - Dir - Growth</t>
  </si>
  <si>
    <t>ICICI Prudential NASDAQ 100 Index Fund - Dir - Growth</t>
  </si>
  <si>
    <t>Nippon India Nifty Smallcap 250 Index Fund - Dir - Growth</t>
  </si>
  <si>
    <t>Motilal Oswal Nifty 500 Index Fund - Dir - Growth</t>
  </si>
  <si>
    <t>Bandhan Nifty 50 Index Fund - Dir - Growth</t>
  </si>
  <si>
    <t>Nippon India Nifty Midcap 150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</si>
  <si>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</si>
  <si>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</si>
  <si>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</si>
  <si>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</si>
  <si>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</si>
  <si>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</si>
  <si>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</si>
  <si>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HDFC NIFTY50 Equal Weight Index Fund - Dir - Growth</t>
  </si>
  <si>
    <t>Edelweiss Nifty Midcap150 Momentum 50 Index Fund - Dir - Growth</t>
  </si>
  <si>
    <t>SBI Nifty Smallcap 250 Index Fund - Dir - Growth</t>
  </si>
  <si>
    <t>TATA NIFTY 50 INDEX FUND - Dir</t>
  </si>
  <si>
    <t>Bandhan Nifty100 Low Volatility 30 Index Fund - Dir - Growth</t>
  </si>
  <si>
    <t>Zerodha Nifty LargeMidcap 250 Index Fund - Dir</t>
  </si>
  <si>
    <t>Pharmaceuticals &amp; Biotechnology (6.53)</t>
  </si>
  <si>
    <t>Finance (6.28)</t>
  </si>
  <si>
    <t>IT - Software (6.07)</t>
  </si>
  <si>
    <t>Automobiles (4.23)</t>
  </si>
  <si>
    <t>Aditya Birla Sun Life Nifty 50 Index Fund - Dir - Growth</t>
  </si>
  <si>
    <t>DSP Nifty Next 50 Index Fund - Dir - Growth</t>
  </si>
  <si>
    <t>Nippon India Nifty Alpha Low Volatility 30 Index Fund - Dir - Growth</t>
  </si>
  <si>
    <t>Navi Nifty Next 50 Index Fund - Dir - Growth</t>
  </si>
  <si>
    <t>Aditya Birla Sun Life Nifty India Defence Index Fund - Dir - Growth</t>
  </si>
  <si>
    <t>ICICI Prudential Nifty Midcap 150 Index Fund - Dir - Growth</t>
  </si>
  <si>
    <t>Motilal Oswal Nifty Smallcap 250 Index Fund - Dir - Growth</t>
  </si>
  <si>
    <t>Nippon India Nifty 500 Momentum 50 Index Fund - Dir - Growth</t>
  </si>
  <si>
    <t>Kotak Nifty Next 50 Index Fund - Dir - Growth</t>
  </si>
  <si>
    <t>Tata Nifty Midcap 150 Momentum 50 Index Fund - Dir - Growth</t>
  </si>
  <si>
    <t>SBI Nifty Midcap 150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</si>
  <si>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</si>
  <si>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</si>
  <si>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</si>
  <si>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</si>
  <si>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</si>
  <si>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Motilal Oswal Nifty 200 Momentum 30 Index Fund - Dir - Growth</t>
  </si>
  <si>
    <t>Nippon India Index Fund - BSE Sensex Plan - Dir - Growth</t>
  </si>
  <si>
    <t>Tata Nifty Capital Markets Index Fund - Dir - Growth</t>
  </si>
  <si>
    <t>Motilal Oswal Nifty 50 Index Fund(MOFNIFTY50) - Dir - Growth</t>
  </si>
  <si>
    <t>Nippon India Nifty 50 Value 20 Index Fund - Dir - Growth</t>
  </si>
  <si>
    <t>UTI Nifty 500 Value 50 Index Fund - Dir - Growth</t>
  </si>
  <si>
    <t>Motilal Oswal Nifty 500 Momentum 50 Index Fund - Dir - Growth</t>
  </si>
  <si>
    <t>SBI Nifty 500 Index Fund - Dir - Growth</t>
  </si>
  <si>
    <t>ICICI Prudential Nifty Bank Index Fund - Dir - Growth</t>
  </si>
  <si>
    <t>ICICI Prudential Nifty Smallcap 250 Index Fund - Dir - Growth</t>
  </si>
  <si>
    <t>Axis Nifty Midcap 50 Index Fund - Dir - Growth</t>
  </si>
  <si>
    <t>Franklin India NSE Nifty 50 Index Fund - Dir - Growth</t>
  </si>
  <si>
    <t>Axis Nifty Smallcap 50 Index Fund - Dir - Growth</t>
  </si>
  <si>
    <t>HDFC NIFTY Smallcap 250 Index Fund - Dir - Growth</t>
  </si>
  <si>
    <t>HDFC NIFTY Midcap 150 Index Fund - Dir - Growth</t>
  </si>
  <si>
    <t>Motilal Oswal Nifty Bank Index Fund - Dir - Growth</t>
  </si>
  <si>
    <t>Navi Nifty Bank Index Fund - Dir - Growth</t>
  </si>
  <si>
    <t>Motilal Oswal Nifty Capital Market Index Fund - Dir - Growth</t>
  </si>
  <si>
    <t>HDFC NIFTY200 Momentum 30 Index Fund - Dir - Growth</t>
  </si>
  <si>
    <t>Edelweiss Nifty500 Multicap Momentum Quality 50 Index Fund - Dir - Growth</t>
  </si>
  <si>
    <t>Kotak Nifty 200 Momentum 30 Index Fund - Dir - Growth</t>
  </si>
  <si>
    <t>Bandhan Nifty Alpha 50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</si>
  <si>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</si>
  <si>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</si>
  <si>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</si>
  <si>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</si>
  <si>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</si>
  <si>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</si>
  <si>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</si>
  <si>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</si>
  <si>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</si>
  <si>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UTI BSE Low Volatility Index Fund - Dir - Growth</t>
  </si>
  <si>
    <t>HDFC NIFTY 100 Index Fund - Dir - Growth</t>
  </si>
  <si>
    <t>HDFC Nifty LargeMidcap 250 Index Fund - Dir - Growth</t>
  </si>
  <si>
    <t>ICICI Prudential Nifty IT Index Fund - Dir - Growth</t>
  </si>
  <si>
    <t>Kotak NIFTY Midcap 150 Momentum 50 Index Fund - Dir - Growth</t>
  </si>
  <si>
    <t>DSP Nifty Midcap 150 Quality 50 Index Fund - Dir - Growth</t>
  </si>
  <si>
    <t>Navi Nifty Midcap 150 Index Fund - Dir - Growth</t>
  </si>
  <si>
    <t>HSBC Nifty 50 Index Fund - Dir - Growth</t>
  </si>
  <si>
    <t>TATA BSE SENSEX INDEX FUND - Dir</t>
  </si>
  <si>
    <t>JioBlackRock Nifty Smallcap 250 Index Fund - Dir - Growth</t>
  </si>
  <si>
    <t>Groww Nifty Total Market Index Fund - Dir - Growth</t>
  </si>
  <si>
    <t>LIC MF Nifty 50 Index Fund - Dir - Growth</t>
  </si>
  <si>
    <t>Aditya Birla Sun Life Nifty Smallcap 50 Index Fund - Dir - Growth</t>
  </si>
  <si>
    <t>Edelweiss NIFTY Large Mid Cap 250 Index Fund - Dir - Growth</t>
  </si>
  <si>
    <t>SBI BSE PSU BANK INDEX FUND - Dir - Growth</t>
  </si>
  <si>
    <t>SBI Nifty200 Quality 30 Index Fund - Dir - Growth</t>
  </si>
  <si>
    <t>HDFC BSE 500 Index Fund - Dir - Growth</t>
  </si>
  <si>
    <t>Axis Nifty 500 Index Fund - Dir - Growth</t>
  </si>
  <si>
    <t>Tata Nifty Midcap 150 Index Fund - Dir - Growth</t>
  </si>
  <si>
    <t>DSP Nifty Smallcap250 Quality 50 Index Fund - Dir - Growth</t>
  </si>
  <si>
    <t>SBI BSE Sensex Index Fund - Dir - Growth</t>
  </si>
  <si>
    <t>Axis Nifty India Defence Index Fund - Dir - Growth</t>
  </si>
  <si>
    <t>Edelweiss Nifty 50 Index Fund - Dir - Growth</t>
  </si>
  <si>
    <t>Kotak Nifty Commodities Index Fund - Dir - Growth</t>
  </si>
  <si>
    <t>ICICI Prudential Nifty LargeMidcap 250 Index Fund - Dir - Growth</t>
  </si>
  <si>
    <t>Edelweiss Nifty Next 50 Index Fund - Dir - Growth</t>
  </si>
  <si>
    <t>Aditya Birla Sun Life Nifty Next 50 Index Fund - Dir - Growth</t>
  </si>
  <si>
    <t>JioBlackRock Nifty Midcap 150 Index Fund - Dir - Growth</t>
  </si>
  <si>
    <t>Banks (8.91)</t>
  </si>
  <si>
    <t>Pharmaceuticals &amp; Biotechnology (8.84)</t>
  </si>
  <si>
    <t>Capital Markets (7.43)</t>
  </si>
  <si>
    <t>JioBlackRock Nifty 50 Index Fund - Dir - Growth</t>
  </si>
  <si>
    <t>SBI Nifty India Consumption Index Fund - Dir - Growth</t>
  </si>
  <si>
    <t>Tata Nifty India Tourism Index Fund - Dir - Growth</t>
  </si>
  <si>
    <t>ICICI Prudential Nifty50 Equal Weight Index Fund - Dir - Growth</t>
  </si>
  <si>
    <t>Edelweiss Nifty Smallcap 250 Index Fund - Dir - Growth</t>
  </si>
  <si>
    <t>Nippon India Nifty IT Index Fund - Dir - Growth</t>
  </si>
  <si>
    <t>Bandhan Nifty 100 Index Fund - Dir - Growth</t>
  </si>
  <si>
    <t>UTI Nifty Midcap 150 Quality 50 Index Fund - Dir - Growth</t>
  </si>
  <si>
    <t>ICICI Prudential Nifty Auto Index Fund - Dir - Growth</t>
  </si>
  <si>
    <t>Axis Nifty500 Value 50 Index Fund - Dir - Growth</t>
  </si>
  <si>
    <t>Kotak Nifty Smallcap 50 Index Fund - Dir - Growth</t>
  </si>
  <si>
    <t>Tata BSE Select Business Groups Index Fund - Dir - Growth</t>
  </si>
  <si>
    <t>Nippon India Nifty Bank Index Fund - Dir - Growth</t>
  </si>
  <si>
    <t>HDFC NIFTY100 Low Volatility 30 Index Fund - Dir - Growth</t>
  </si>
  <si>
    <t>JioBlackRock Nifty Next 50 Index Fund - Dir - Growth</t>
  </si>
  <si>
    <t>UTI Nifty Private Bank Index Fund - Dir - Growth</t>
  </si>
  <si>
    <t>Tata Nifty MidSmall Healthcare Index Fund - Dir - Growth</t>
  </si>
  <si>
    <t>SBI Nifty Bank Index Fund - Dir - Growth</t>
  </si>
  <si>
    <t>ICICI Prudential Nifty200 Value 30 Index Fund - Dir - Growth</t>
  </si>
  <si>
    <t>UTI BSE Sensex Index Fund - Dir - Growth</t>
  </si>
  <si>
    <t>Tata Nifty200 Alpha 30 Index Fund - Dir - Growth</t>
  </si>
  <si>
    <t>Edelweiss MSCI India Domestic &amp; World Healthcare 45 Index Fund - Dir - Growth</t>
  </si>
  <si>
    <t>DSP Nifty500 Flexicap Quality 30 Index Fund - Dir - Growth</t>
  </si>
  <si>
    <t>HDFC BSE India Sector Leaders Index Fund - Dir - Growth</t>
  </si>
  <si>
    <t>Axis Nifty Bank Index Fund - Dir - Growth</t>
  </si>
  <si>
    <t>HSBC Nifty Next 50 Index Fund - Dir - Growth</t>
  </si>
  <si>
    <t>HDFC Nifty Auto Index Fund - Dir - Growth</t>
  </si>
  <si>
    <t>Axis Nifty500 Momentum 50 Index Fund - Dir - Growth</t>
  </si>
  <si>
    <t>HDFC Nifty India Digital Index Fund - Dir - Growth</t>
  </si>
  <si>
    <t>UTI Nifty 50 Equal Weight Index Fund - Dir - Growth</t>
  </si>
  <si>
    <t>ICICI Prudential Nifty Pharma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</si>
  <si>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</si>
  <si>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</si>
  <si>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</si>
  <si>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</si>
  <si>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</si>
  <si>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</si>
  <si>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UTI Nifty Midsmallcap 400 Momentum Quality 100 Index Fund - Dir - Growth</t>
  </si>
  <si>
    <t>Edelweiss Nifty 100 Quality 30 Index Fund - Dir - Growth</t>
  </si>
  <si>
    <t>HDFC Nifty India Consumption Index Fund - Dir - Growth</t>
  </si>
  <si>
    <t>SBI Nifty IT Index Fund - Dir - Growth</t>
  </si>
  <si>
    <t>Tata Nifty Next 50 Index Fund - Dir - Growth</t>
  </si>
  <si>
    <t>Bandhan Nifty200 Momentum 30 Index Fund - Dir - Growth</t>
  </si>
  <si>
    <t>SBI Nifty200 Momentum 30 Index Fund - Dir - Growth</t>
  </si>
  <si>
    <t>Kotak Nifty 100 Low Volatility 30 Index Fund - Dir - Growth</t>
  </si>
  <si>
    <t>Motilal Oswal Nifty MidSmall Financial Services Index Fund - Dir - Growth</t>
  </si>
  <si>
    <t>LIC MF Nifty Next 50 Index Fund - Dir - Growth</t>
  </si>
  <si>
    <t>Tata nifty auto index fund - Dir - Growth</t>
  </si>
  <si>
    <t>Axis Nifty Capital Markets Index Fund - Dir - Growth</t>
  </si>
  <si>
    <t>Axis Nifty50 Equal Weight Index Fund - Dir - Growth</t>
  </si>
  <si>
    <t>ICICI Prudential Nifty50 Value 20 Index Fund - Dir - Growth</t>
  </si>
  <si>
    <t>Kotak Nifty Financial Services Ex-Bank Index Fund - Dir - Growth</t>
  </si>
  <si>
    <t>ICICI Prudential Nifty 500 Index Fund - Dir - Growth</t>
  </si>
  <si>
    <t>Bandhan Nifty Smallcap 250 Index Fund - Dir - Growth</t>
  </si>
  <si>
    <t>Edelweiss Nifty Alpha Low Volatility 30 Index Fund - Dir - Growth</t>
  </si>
  <si>
    <t>HDFC Nifty Top 20 Equal Weight Index Fund - Dir - Growth</t>
  </si>
  <si>
    <t>DSP Nifty Private Bank Index Fund - Dir - Growth</t>
  </si>
  <si>
    <t>LIC MF BSE Sensex Index Fund - Dir - Growth</t>
  </si>
  <si>
    <t>DSP Nifty IT Index Fund - Dir - Growth</t>
  </si>
  <si>
    <t>Bandhan Nifty Midcap 150 Index Fund - Dir - Growth</t>
  </si>
  <si>
    <t>UTI Nifty500 Shariah Index Fund - Dir - Growth</t>
  </si>
  <si>
    <t>Nippon India BSE Sensex Next 30 Index Fund - Dir - Growth</t>
  </si>
  <si>
    <t>Axis Nifty500 Quality 50 Index Fund - Dir - Growth</t>
  </si>
  <si>
    <t>Navi Nifty India Manufacturing Index Fund - Dir - Growth</t>
  </si>
  <si>
    <t>Kotak BSE PSU Index Fund - Dir - Growth</t>
  </si>
  <si>
    <t>Kotak NIFTY Midcap 50 Index Fund - Dir - Growth</t>
  </si>
  <si>
    <t>Tata Nifty500 Multicap Infrastructure 50:30:20 Index Fund - Dir - Growth</t>
  </si>
  <si>
    <t>Aditya Birla Sun Life BSE 500 Quality 50 Index Fund - Dir - Growth</t>
  </si>
  <si>
    <t>UTI Nifty Alpha Low-Volatility 30 Index Fund - Dir - Growth</t>
  </si>
  <si>
    <t>UTI Nifty Midcap 150 Index Fund - Dir - Growth</t>
  </si>
  <si>
    <t>Aditya Birla Sun Life BSE 500 Momentum 50 Index Fund - Dir - Growth</t>
  </si>
  <si>
    <t>Mirae Asset Nifty 50 Index Fund - Dir - Growth</t>
  </si>
  <si>
    <t>Motilal Oswal BSE low Volatility Index Fund - Dir - Growth</t>
  </si>
  <si>
    <t>Tata Nifty Financial Services Index Fund - Dir - Growth</t>
  </si>
  <si>
    <t>Zerodha Nifty 50 Index Fund - Dir - Growth</t>
  </si>
  <si>
    <t>Banks (28.97)</t>
  </si>
  <si>
    <t>Kotak Nifty Smallcap 250 Index Fund - Dir - Growth</t>
  </si>
  <si>
    <t>Tata Nifty Realty Index Fund - Dir - Growth</t>
  </si>
  <si>
    <t>Kotak Nifty 50 Equal Weight Index Fund - Dir - Growth</t>
  </si>
  <si>
    <t>DSP Nifty Bank Index Fund - Dir - Growth</t>
  </si>
  <si>
    <t>Nippon India Nifty Realty Index Fund - Dir - Growth</t>
  </si>
  <si>
    <t>Motilal Oswal BSE 1000 Index Fund - Dir - Growth</t>
  </si>
  <si>
    <t>Angel One Nifty Total Market Index Fund - Dir - Growth</t>
  </si>
  <si>
    <t>Nil,Nil</t>
  </si>
  <si>
    <t>SBI Nifty100 Low Volatility 30 Index Fund - Dir - Growth</t>
  </si>
  <si>
    <t>Motilal Oswal BSE Quality Index Fund - Dir - Growth</t>
  </si>
  <si>
    <t>Tata BSE Quality Index Fund - Dir - Growth</t>
  </si>
  <si>
    <t>Groww Nifty India Railways PSU Index Fund - Dir - Growth</t>
  </si>
  <si>
    <t>Baroda BNP Paribas NIFTY 50 Index Fund - Dir - Growth</t>
  </si>
  <si>
    <t>Nil,Nil,Nil,Nil, If redeemed bet. 0 Day to 30 Days Exit Load is 0.2%</t>
  </si>
  <si>
    <t>Axis BSE Sensex Index Fund - Dir - Growth</t>
  </si>
  <si>
    <t>Mirae Asset Nifty Total Market Index Fund - Dir - Growth</t>
  </si>
  <si>
    <t>Nippon India Nifty Auto Index Fund - Dir - Growth</t>
  </si>
  <si>
    <t>Kotak Nifty 100 Equal Weight Index Fund - Dir - Growth</t>
  </si>
  <si>
    <t>Motilal Oswal Nifty MidSmall Healthcare Index Fund - Dir - Growth</t>
  </si>
  <si>
    <t>Motilal Oswal Nifty MidSmall IT and Telecom Index Fund - Dir - Growth</t>
  </si>
  <si>
    <t>Tata BSE Multicap Consumption 50:30:20 Index Fund - Dir - Growth</t>
  </si>
  <si>
    <t>ICICI Prudential Nifty Private Bank Index Fund - Dir - Growth</t>
  </si>
  <si>
    <t>Bandhan Nifty Total Market Index Fund - Dir - Growth</t>
  </si>
  <si>
    <t>Nippon India Nifty 500 Quality 50 Index Fund - Dir - Growth</t>
  </si>
  <si>
    <t>Groww Nifty Non-Cyclical Consumer Index Fund - Dir - Growth</t>
  </si>
  <si>
    <t>Motilal Oswal BSE Clean Environment Index Fund - Dir - Growth</t>
  </si>
  <si>
    <t>Kotak Nifty Midcap 150 Index Fund - Dir - Growth</t>
  </si>
  <si>
    <t>Kotak Nifty Alpha 50 Index Fund - Dir - Growth</t>
  </si>
  <si>
    <t>Nippon India Nifty India Manufacturing Index Fund - Dir - Growth</t>
  </si>
  <si>
    <t>Navi Nifty Smallcap250 Momentum Quality 100 Index Fund - Dir - Growth</t>
  </si>
  <si>
    <t>Kotak Nifty Top 10 Equal Weight Index Fund - Dir - Growth</t>
  </si>
  <si>
    <t>Bajaj Finserv Nifty 50 Index Fund - Dir - Growth</t>
  </si>
  <si>
    <t>Bandhan Nifty 500 Value 50 Index Fund - Dir - Growth</t>
  </si>
  <si>
    <t>Motilal Oswal BSE Midcap 150 Momentum 30 Index Fund - Dir - Growth</t>
  </si>
  <si>
    <t>Bandhan Nifty 500 Momentum 50 Index Fund - Dir - Growth</t>
  </si>
  <si>
    <t>Kotak Nifty India Tourism Index Fund - Dir - Growth</t>
  </si>
  <si>
    <t>Mirae Asset Nifty LargeMidcap 250 Index Fund - Dir - Growth</t>
  </si>
  <si>
    <t>Edelweiss BSE Internet Economy Index Fund - Dir - Growth</t>
  </si>
  <si>
    <t>Angel One Nifty Total Market Momentum Quality 50 Index Fund - Dir - Growth</t>
  </si>
  <si>
    <t>Bandhan Nifty Next 50 Index Fund - Dir - Growth</t>
  </si>
  <si>
    <t>Angel One Nifty 50 Index Fund - Dir - Growth</t>
  </si>
  <si>
    <t>Bandhan Nifty IT Index Fund - Dir - Growth</t>
  </si>
  <si>
    <t>Motilal Oswal BSE Financials ex Bank 30 Index Fund - Dir - Growth</t>
  </si>
  <si>
    <t>Bajaj Finserv Nifty Next 50 Index Fund - Dir - Growth</t>
  </si>
  <si>
    <t>Axis BSE India Sector Leaders Index Fund - Dir - Growth</t>
  </si>
  <si>
    <t>Aditya Birla Sun Life BSE India Infrastructure Index Fund - Dir - Growth</t>
  </si>
  <si>
    <t>Invesco India Nifty Bank Index Fund - Dir - Growth</t>
  </si>
  <si>
    <t>UTI Nifty India Manufacturing Index Fund - Dir - Growth</t>
  </si>
  <si>
    <t>ICICI Prudential Nifty Top 15 Equal Weight Index Fund - Dir - Growth</t>
  </si>
  <si>
    <t>Nippon India Nifty 500 Low Volatility 50 Index Fund - Dir - Growth</t>
  </si>
  <si>
    <t>Navi Nifty 500 Multicap 50:25:25 Index Fund - Dir</t>
  </si>
  <si>
    <t>ICICI Prudential Nifty200 Quality 30 Index Fund - Dir - Growth</t>
  </si>
  <si>
    <t>Bandhan BSE India Sector Leaders Index Fund - Dir - Growth</t>
  </si>
  <si>
    <t>Groww Nifty 50 Index Fund - Dir - Growth</t>
  </si>
  <si>
    <t>Motilal Oswal Nifty MidSmall India Consumption Index Fund - Dir - Growth</t>
  </si>
  <si>
    <t>DSP BSE SENSEX Next 30 Index Fund - Dir - Growth</t>
  </si>
  <si>
    <t>Kotak Nifty500 Momentum 50 Index Fund - Dir - Growth</t>
  </si>
  <si>
    <t>UTI BSE Housing Index Fund - Dir - Growth</t>
  </si>
  <si>
    <t>Kotak BSE Sensex Index Fund - Dir - Growth</t>
  </si>
  <si>
    <t>Bandhan BSE Healthcare Index Fund - Dir - Growth</t>
  </si>
  <si>
    <t>DSP Nifty Healthcare Index Fund - Dir - Growth</t>
  </si>
  <si>
    <t>Navi Nifty IT Index Fund - Dir - Growth</t>
  </si>
  <si>
    <t>Bandhan Nifty Bank Index Fund - Dir - Growth</t>
  </si>
  <si>
    <t>Baroda BNP Paribas Nifty200 Momentum 30 Index Fund - Dir - Growth</t>
  </si>
  <si>
    <t>Navi BSE Sensex Index Fund - Dir - Growth</t>
  </si>
  <si>
    <t>Choice Nifty Next 50 Index Fund - Dir - Growth</t>
  </si>
  <si>
    <t>Zerodha BSE SENSEX Index Fund - Dir - Growth</t>
  </si>
  <si>
    <t>Kotak Nifty 200 Quality 30 Index Fund - Dir - Growth</t>
  </si>
  <si>
    <t>Invesco India BSE Sensex Index Fund - Dir - Growth</t>
  </si>
  <si>
    <t>DSP Nifty Midcap 150 Index Fund - Dir - Growth</t>
  </si>
  <si>
    <t>Choice Nifty 50 Index Fund - Dir - Growth</t>
  </si>
  <si>
    <t>DSP Nifty 500 Index Fund - Dir - Growth</t>
  </si>
  <si>
    <t>DSP Nifty Smallcap 250 Index Fund - Dir - Growth</t>
  </si>
  <si>
    <t>Groww Nifty Midcap 150 Index Fund - Dir - Growth</t>
  </si>
  <si>
    <t>Kotak Nifty200 Value 30 Index Fund - Dir - Growth</t>
  </si>
  <si>
    <t>Kotak BSE Housing Index Fund - Dir - Growth</t>
  </si>
  <si>
    <t>Bandhan Nifty 200 Quality 30 Index Fund - Dir - Growth</t>
  </si>
  <si>
    <t>Zerodha Nifty MidSmallcap400 50 50 Index Fund - Dir - Growth</t>
  </si>
  <si>
    <t>Pharmaceuticals &amp; Biotechnology (8.61)</t>
  </si>
  <si>
    <t>Finance (7.64)</t>
  </si>
  <si>
    <t>Banks (7.18)</t>
  </si>
  <si>
    <t>Capital Markets (6.74)</t>
  </si>
  <si>
    <t>Auto Components (5.98)</t>
  </si>
  <si>
    <t>Navi Nifty MidSmallcap 400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</si>
  <si>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</si>
  <si>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</si>
  <si>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</si>
  <si>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</si>
  <si>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</si>
  <si>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</si>
  <si>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PSU Bank Index Fund - Dir - Growth</t>
  </si>
  <si>
    <t>Groww Nifty Private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</si>
  <si>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</si>
  <si>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</si>
  <si>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</si>
  <si>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</si>
  <si>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</si>
  <si>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</si>
  <si>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</si>
  <si>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</si>
  <si>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</si>
  <si>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</si>
  <si>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</si>
  <si>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</si>
  <si>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</si>
  <si>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</si>
  <si>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</si>
  <si>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</si>
  <si>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</si>
  <si>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</si>
  <si>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</si>
  <si>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</si>
  <si>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</si>
  <si>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</si>
  <si>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</si>
  <si>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</si>
  <si>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</si>
  <si>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</si>
  <si>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</si>
  <si>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</si>
  <si>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</si>
  <si>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</si>
  <si>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</si>
  <si>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</si>
  <si>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</si>
  <si>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</si>
  <si>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</si>
  <si>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</si>
  <si>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</si>
  <si>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</si>
  <si>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</si>
  <si>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</si>
  <si>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</si>
  <si>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</si>
  <si>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</si>
  <si>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</si>
  <si>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</si>
  <si>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</si>
  <si>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</si>
  <si>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</si>
  <si>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</si>
  <si>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Banks (34.83)</t>
  </si>
  <si>
    <t>Nippon India Silver ETF</t>
  </si>
  <si>
    <t>Miscellaneous (98.5)</t>
  </si>
  <si>
    <t>Current Assets (1.5)</t>
  </si>
  <si>
    <t>Nippon India ETF BSE Sensex</t>
  </si>
  <si>
    <t>CPSE ETF</t>
  </si>
  <si>
    <t>Power (45.43)</t>
  </si>
  <si>
    <t>Aerospace &amp; Defense (19.34)</t>
  </si>
  <si>
    <t>Oil (17.38)</t>
  </si>
  <si>
    <t>Consumable Fuels (14.46)</t>
  </si>
  <si>
    <t>Industrial Manufacturing (1.76)</t>
  </si>
  <si>
    <t>ICICI Prudential Silver ETF</t>
  </si>
  <si>
    <t>Miscellaneous (99)</t>
  </si>
  <si>
    <t>Current Assets (1)</t>
  </si>
  <si>
    <t>Motilal Oswal Nasdaq 100 ETF</t>
  </si>
  <si>
    <t>IT - Hardware (23.66)</t>
  </si>
  <si>
    <t>IT - Software (11.93)</t>
  </si>
  <si>
    <t>Commercial Services &amp; Supplies (11.43)</t>
  </si>
  <si>
    <t>Retailing (10)</t>
  </si>
  <si>
    <t>Consumer Durables (9.21)</t>
  </si>
  <si>
    <t>ICICI Prudential Bharat 22 ETF</t>
  </si>
  <si>
    <t>Power (19.91)</t>
  </si>
  <si>
    <t>Banks (17.96)</t>
  </si>
  <si>
    <t>Construction (16.03)</t>
  </si>
  <si>
    <t>Diversified FMCG (14.36)</t>
  </si>
  <si>
    <t>Petroleum Products (6.49)</t>
  </si>
  <si>
    <t>Nippon India ETF Nifty Next 50 Junior BeES</t>
  </si>
  <si>
    <t>Nippon India ETF Nifty Bank BeES</t>
  </si>
  <si>
    <t>Banks (99.67)</t>
  </si>
  <si>
    <t>Current Assets (0.33)</t>
  </si>
  <si>
    <t>HDFC Silver ETF</t>
  </si>
  <si>
    <t>Miscellaneous (97.75)</t>
  </si>
  <si>
    <t>Current Assets (2.25)</t>
  </si>
  <si>
    <t>SBI Silver ETF</t>
  </si>
  <si>
    <t>Miscellaneous (97.94)</t>
  </si>
  <si>
    <t>Current Assets (2.06)</t>
  </si>
  <si>
    <t>HDFC NIFTY 50 ETF</t>
  </si>
  <si>
    <t>Mirae Asset Nifty 50 ETF</t>
  </si>
  <si>
    <t>Tata Silver Exchange Traded Fund</t>
  </si>
  <si>
    <t>Miscellaneous (96.9)</t>
  </si>
  <si>
    <t>Current Assets (3.1)</t>
  </si>
  <si>
    <t>Kotak Nifty Bank ETF</t>
  </si>
  <si>
    <t>Nippon India ETF Nifty PSU Bank BeES</t>
  </si>
  <si>
    <t>Banks (99.97)</t>
  </si>
  <si>
    <t>ICICI Prudential Nifty Private Bank ETF</t>
  </si>
  <si>
    <t>Banks (99.66)</t>
  </si>
  <si>
    <t>Current Assets (0.34)</t>
  </si>
  <si>
    <t>Mirae Asset NYSE FANG Plus ETF</t>
  </si>
  <si>
    <t>IT - Services (19.22)</t>
  </si>
  <si>
    <t>IT - Hardware (17.69)</t>
  </si>
  <si>
    <t>IT - Software (12.26)</t>
  </si>
  <si>
    <t>Retailing (11.43)</t>
  </si>
  <si>
    <t>Consumer Durables (10.43)</t>
  </si>
  <si>
    <t>Nippon India ETF Nifty IT</t>
  </si>
  <si>
    <t>IT - Software (99.92)</t>
  </si>
  <si>
    <t>Nippon India ETF Nifty Midcap 150</t>
  </si>
  <si>
    <t>SBI Nifty Bank ETF</t>
  </si>
  <si>
    <t>Kotak Nifty 50 ETF</t>
  </si>
  <si>
    <t>ICICI Prudential Nifty 100 Low Volatility 30 ETF</t>
  </si>
  <si>
    <t>Kotak Silver ETF</t>
  </si>
  <si>
    <t>Miscellaneous (98.76)</t>
  </si>
  <si>
    <t>Current Assets (1.24)</t>
  </si>
  <si>
    <t>Aditya Birla Sun Life Nifty 50 ETF</t>
  </si>
  <si>
    <t>UTI Nifty Bank ETF</t>
  </si>
  <si>
    <t>SBI Nifty Next 50 ETF</t>
  </si>
  <si>
    <t>ICICI Prudential Nifty Bank ETF</t>
  </si>
  <si>
    <t>Aditya Birla Sun Life Silver ETF</t>
  </si>
  <si>
    <t>Miscellaneous (98.61)</t>
  </si>
  <si>
    <t>Current Assets (1.39)</t>
  </si>
  <si>
    <t>ICICI Prudential Nifty Next 50 ETF</t>
  </si>
  <si>
    <t>HDFC NIFTY Smallcap 250 ETF</t>
  </si>
  <si>
    <t>Aditya Birla Sun Life Nifty Bank ETF</t>
  </si>
  <si>
    <t>Kotak Nifty PSU Bank ETF</t>
  </si>
  <si>
    <t>Banks (99.99)</t>
  </si>
  <si>
    <t>UTI Nifty Next 50 ETF</t>
  </si>
  <si>
    <t>HDFC NIFTY Bank ETF</t>
  </si>
  <si>
    <t>Kotak MSCI India ETF</t>
  </si>
  <si>
    <t>Banks (20.02)</t>
  </si>
  <si>
    <t>Finance (6.96)</t>
  </si>
  <si>
    <t>Petroleum Products (6.93)</t>
  </si>
  <si>
    <t>IT - Software (6.92)</t>
  </si>
  <si>
    <t>Axis Silver ETF</t>
  </si>
  <si>
    <t>Miscellaneous (97.93)</t>
  </si>
  <si>
    <t>Current Assets (2.07)</t>
  </si>
  <si>
    <t>Mirae Asset Nifty Midcap 150 ETF</t>
  </si>
  <si>
    <t>Nippon India Nifty Pharma ETF</t>
  </si>
  <si>
    <t>Pharmaceuticals &amp; Biotechnology (99.8)</t>
  </si>
  <si>
    <t>Edelweiss Silver ETF</t>
  </si>
  <si>
    <t>ICICI Prudential Nifty Alpha Low - Volatility 30 ETF</t>
  </si>
  <si>
    <t>Pharmaceuticals &amp; Biotechnology (14.24)</t>
  </si>
  <si>
    <t>Automobiles (12.77)</t>
  </si>
  <si>
    <t>Food Products (6.91)</t>
  </si>
  <si>
    <t>Mirae Asset Nifty Next 50 ETF</t>
  </si>
  <si>
    <t>DSP Silver ETF</t>
  </si>
  <si>
    <t>Miscellaneous (97.97)</t>
  </si>
  <si>
    <t>Current Assets (2.03)</t>
  </si>
  <si>
    <t>DSP Nifty 50 Equal Weight ETF</t>
  </si>
  <si>
    <t>IT - Software (11.15)</t>
  </si>
  <si>
    <t>Automobiles (10.72)</t>
  </si>
  <si>
    <t>Banks (9.64)</t>
  </si>
  <si>
    <t>UTI Silver Exchange Traded Fund</t>
  </si>
  <si>
    <t>Miscellaneous (98.24)</t>
  </si>
  <si>
    <t>Current Assets (1.76)</t>
  </si>
  <si>
    <t>Motilal Oswal Nifty India Defence ETF</t>
  </si>
  <si>
    <t>Aerospace &amp; Defense (59.54)</t>
  </si>
  <si>
    <t>DSP Nifty PSU Bank ETF</t>
  </si>
  <si>
    <t>Banks (99.63)</t>
  </si>
  <si>
    <t>Zerodha Silver ETF</t>
  </si>
  <si>
    <t>Miscellaneous (99.5)</t>
  </si>
  <si>
    <t>Current Assets (0.5)</t>
  </si>
  <si>
    <t>Mirae Asset Silver ETF</t>
  </si>
  <si>
    <t>Miscellaneous (97.8)</t>
  </si>
  <si>
    <t>Current Assets (2.2)</t>
  </si>
  <si>
    <t>Nippon India ETF Hang Seng BeES</t>
  </si>
  <si>
    <t>Finance (26.58)</t>
  </si>
  <si>
    <t>Banks (13.43)</t>
  </si>
  <si>
    <t>Retailing (8.34)</t>
  </si>
  <si>
    <t>Consumer Durables (5.28)</t>
  </si>
  <si>
    <t>Pharmaceuticals &amp; Biotechnology (4.7)</t>
  </si>
  <si>
    <t>Mirae Asset S&amp;P 500 TOP 50 ETF</t>
  </si>
  <si>
    <t>IT - Hardware (19.49)</t>
  </si>
  <si>
    <t>Consumer Durables (11.7)</t>
  </si>
  <si>
    <t>Commercial Services &amp; Supplies (10.36)</t>
  </si>
  <si>
    <t>Motilal Oswal Silver ETF</t>
  </si>
  <si>
    <t>Miscellaneous (97.35)</t>
  </si>
  <si>
    <t>Current Assets (2.65)</t>
  </si>
  <si>
    <t>ICICI Prudential Nifty Metal ETF</t>
  </si>
  <si>
    <t>Ferrous Metals (47.59)</t>
  </si>
  <si>
    <t>Non - Ferrous Metals (26.12)</t>
  </si>
  <si>
    <t>Metals &amp; Minerals Trading (10.57)</t>
  </si>
  <si>
    <t>Industrial Products (6.67)</t>
  </si>
  <si>
    <t>Diversified Metals (5.46)</t>
  </si>
  <si>
    <t>Mirae Asset Nifty Smallcap 250 Momentum Quality 100 ETF</t>
  </si>
  <si>
    <t>Banks (5.97)</t>
  </si>
  <si>
    <t>Axis NIFTY 50 ETF</t>
  </si>
  <si>
    <t>Motilal Oswal Nifty Midcap 100 ETF</t>
  </si>
  <si>
    <t>Banks (10.41)</t>
  </si>
  <si>
    <t>Pharmaceuticals &amp; Biotechnology (8.71)</t>
  </si>
  <si>
    <t>Capital Markets (8.48)</t>
  </si>
  <si>
    <t>Electrical Equipment (7.29)</t>
  </si>
  <si>
    <t>IT - Software (5.84)</t>
  </si>
  <si>
    <t>LIC MF Nifty 50 ETF</t>
  </si>
  <si>
    <t>Banks (28.88)</t>
  </si>
  <si>
    <t>Kotak Nifty Alpha 50 ETF</t>
  </si>
  <si>
    <t>Banks (12.28)</t>
  </si>
  <si>
    <t>Electrical Equipment (9.35)</t>
  </si>
  <si>
    <t>Non - Ferrous Metals (9.04)</t>
  </si>
  <si>
    <t>SBI BSE PSU BANK ETF</t>
  </si>
  <si>
    <t>Banks (100)</t>
  </si>
  <si>
    <t>Current Assets (0)</t>
  </si>
  <si>
    <t>ICICI Prudential Nifty Midcap 150 ETF</t>
  </si>
  <si>
    <t>ICICI Prudential Nifty FMCG ETF</t>
  </si>
  <si>
    <t>Diversified FMCG (45.14)</t>
  </si>
  <si>
    <t>Food Products (16.98)</t>
  </si>
  <si>
    <t>Beverages (14.76)</t>
  </si>
  <si>
    <t>Agricultural Food &amp; other Products (12.72)</t>
  </si>
  <si>
    <t>Personal Products (10.18)</t>
  </si>
  <si>
    <t>LIC MF Nifty 100 ETF</t>
  </si>
  <si>
    <t>DSP Nifty Private Bank ETF</t>
  </si>
  <si>
    <t>Banks (103.2)</t>
  </si>
  <si>
    <t>Current Assets (-3.2)</t>
  </si>
  <si>
    <t>LIC MF BSE Sensex ETF</t>
  </si>
  <si>
    <t>Banks (34.76)</t>
  </si>
  <si>
    <t>TATA NIFTY 50 EXCHANGE TRADED FUND</t>
  </si>
  <si>
    <t>DSP Nifty Top 10 Equal Weight ETF</t>
  </si>
  <si>
    <t>Banks (38.19)</t>
  </si>
  <si>
    <t>IT - Software (21.81)</t>
  </si>
  <si>
    <t>Telecom - Services (10.45)</t>
  </si>
  <si>
    <t>Diversified FMCG (9.63)</t>
  </si>
  <si>
    <t>LIC MF Nifty Midcap 100 ETF</t>
  </si>
  <si>
    <t>Banks (10.44)</t>
  </si>
  <si>
    <t>Pharmaceuticals &amp; Biotechnology (8.73)</t>
  </si>
  <si>
    <t>Electrical Equipment (7.3)</t>
  </si>
  <si>
    <t>IT - Software (5.48)</t>
  </si>
  <si>
    <t>SBI Nifty Private Bank ETF</t>
  </si>
  <si>
    <t>Banks (99.74)</t>
  </si>
  <si>
    <t>Current Assets (0.26)</t>
  </si>
  <si>
    <t>ICICI Prudential Nifty IT ETF</t>
  </si>
  <si>
    <t>IT - Software (99.86)</t>
  </si>
  <si>
    <t>Current Assets (0.14)</t>
  </si>
  <si>
    <t>ICICI Prudential Nifty 200 Momentum 30 ETF</t>
  </si>
  <si>
    <t>HDFC BSE SENSEX ETF</t>
  </si>
  <si>
    <t>Mirae Asset Nifty Metal ETF</t>
  </si>
  <si>
    <t>Ferrous Metals (47.61)</t>
  </si>
  <si>
    <t>Non - Ferrous Metals (26.14)</t>
  </si>
  <si>
    <t>Metals &amp; Minerals Trading (10.58)</t>
  </si>
  <si>
    <t>HDFC NIFTY Private Bank ETF</t>
  </si>
  <si>
    <t>Banks (99.7)</t>
  </si>
  <si>
    <t>Current Assets (0.3)</t>
  </si>
  <si>
    <t>Mirae Asset Nifty MidSmallcap400 Momentum Quality 100 ETF</t>
  </si>
  <si>
    <t>Pharmaceuticals &amp; Biotechnology (15.03)</t>
  </si>
  <si>
    <t>Capital Markets (14.97)</t>
  </si>
  <si>
    <t>Nippon India Nifty Auto ETF</t>
  </si>
  <si>
    <t>Automobiles (75.1)</t>
  </si>
  <si>
    <t>Auto Components (20.72)</t>
  </si>
  <si>
    <t>Agricultural, Commercial &amp; Construction Vehicles (3.69)</t>
  </si>
  <si>
    <t>Current Assets (0.49)</t>
  </si>
  <si>
    <t>DSP Nifty Bank ETF</t>
  </si>
  <si>
    <t>Banks (98.08)</t>
  </si>
  <si>
    <t>Current Assets (1.92)</t>
  </si>
  <si>
    <t>ICICI Prudential Nifty Infrastructure ETF</t>
  </si>
  <si>
    <t>Petroleum Products (23.99)</t>
  </si>
  <si>
    <t>Telecom - Services (16.88)</t>
  </si>
  <si>
    <t>Construction (11.97)</t>
  </si>
  <si>
    <t>Power (10.47)</t>
  </si>
  <si>
    <t>Cement &amp; Cement Products (8.3)</t>
  </si>
  <si>
    <t>Mirae Asset Nifty Financial Services ETF</t>
  </si>
  <si>
    <t>Banks (60.21)</t>
  </si>
  <si>
    <t>Finance (27.99)</t>
  </si>
  <si>
    <t>Capital Markets (4.58)</t>
  </si>
  <si>
    <t>Mirae Asset Nifty 200 Alpha 30 ETF</t>
  </si>
  <si>
    <t>Finance (13.17)</t>
  </si>
  <si>
    <t>Electrical Equipment (11.53)</t>
  </si>
  <si>
    <t>Power (11.47)</t>
  </si>
  <si>
    <t>Pharmaceuticals &amp; Biotechnology (9)</t>
  </si>
  <si>
    <t>Bajaj Finserv Nifty Bank ETF</t>
  </si>
  <si>
    <t>Motilal Oswal Nifty 500 Momentum 50 ETF</t>
  </si>
  <si>
    <t>Electrical Equipment (18.03)</t>
  </si>
  <si>
    <t>Mirae Asset Hang Seng TECH ETF</t>
  </si>
  <si>
    <t>Retailing (14.62)</t>
  </si>
  <si>
    <t>IT - Hardware (13.99)</t>
  </si>
  <si>
    <t>IT - Software (12.72)</t>
  </si>
  <si>
    <t>Consumer Durables (12.68)</t>
  </si>
  <si>
    <t>IT - Services (9.36)</t>
  </si>
  <si>
    <t>Aditya Birla Sun Life BSE Top 10 Banks ETF</t>
  </si>
  <si>
    <t>Banks (99.55)</t>
  </si>
  <si>
    <t>Current Assets (0.45)</t>
  </si>
  <si>
    <t>ICICI Prudential BSE 500 ETF</t>
  </si>
  <si>
    <t>Petroleum Products (5.32)</t>
  </si>
  <si>
    <t>Nippon India ETF Nifty 100</t>
  </si>
  <si>
    <t>Banks (24.71)</t>
  </si>
  <si>
    <t>Groww Nifty India Defence ETF</t>
  </si>
  <si>
    <t>Axis NIFTY Bank ETF</t>
  </si>
  <si>
    <t>Banks (99.71)</t>
  </si>
  <si>
    <t>Current Assets (0.29)</t>
  </si>
  <si>
    <t>Kotak Nifty IT ETF</t>
  </si>
  <si>
    <t>IT - Software (99.81)</t>
  </si>
  <si>
    <t>Mirae Asset Nifty Bank ETF</t>
  </si>
  <si>
    <t>ICICI Prudential Nifty Oil &amp; Gas ETF</t>
  </si>
  <si>
    <t>Petroleum Products (60.29)</t>
  </si>
  <si>
    <t>Oil (20)</t>
  </si>
  <si>
    <t>Gas (19.64)</t>
  </si>
  <si>
    <t>Groww Silver ETF</t>
  </si>
  <si>
    <t>Miscellaneous (97.84)</t>
  </si>
  <si>
    <t>Mirae Asset Nifty Energy ETF</t>
  </si>
  <si>
    <t>Power (24.92)</t>
  </si>
  <si>
    <t>Electrical Equipment (23.89)</t>
  </si>
  <si>
    <t>Petroleum Products (15.88)</t>
  </si>
  <si>
    <t>Gas (12.86)</t>
  </si>
  <si>
    <t>Oil (12.65)</t>
  </si>
  <si>
    <t>Groww Nifty EV &amp; New Age Automotive ETF</t>
  </si>
  <si>
    <t>Automobiles (34.06)</t>
  </si>
  <si>
    <t>Auto Components (33.35)</t>
  </si>
  <si>
    <t>Chemicals &amp; Petrochemicals (8.67)</t>
  </si>
  <si>
    <t>Agricultural, Commercial &amp; Construction Vehicles (4.35)</t>
  </si>
  <si>
    <t>IT - Services (4.22)</t>
  </si>
  <si>
    <t>Motilal Oswal Nifty 500 ETF</t>
  </si>
  <si>
    <t>DSP BSE Top 10 Banks ETF</t>
  </si>
  <si>
    <t>Banks (105.47)</t>
  </si>
  <si>
    <t>Current Assets (-5.47)</t>
  </si>
  <si>
    <t>Kotak Nifty 100 Low Volatility 30 ETF</t>
  </si>
  <si>
    <t>IT - Software (12.76)</t>
  </si>
  <si>
    <t>Aditya Birla Sun Life BSE Sensex ETF</t>
  </si>
  <si>
    <t>Groww BSE Power ETF</t>
  </si>
  <si>
    <t>Power (59.58)</t>
  </si>
  <si>
    <t>Electrical Equipment (40.43)</t>
  </si>
  <si>
    <t>Current Assets (-0.01)</t>
  </si>
  <si>
    <t>Zerodha Nifty Midcap 150 ETF</t>
  </si>
  <si>
    <t>Motilal Oswal Nifty Realty ETF</t>
  </si>
  <si>
    <t>Realty (99.87)</t>
  </si>
  <si>
    <t>Current Assets (0.13)</t>
  </si>
  <si>
    <t>Motilal Oswal Nifty Smallcap 250 ETF</t>
  </si>
  <si>
    <t>Mirae Asset Nifty India Manufacturing ETF</t>
  </si>
  <si>
    <t>Bandhan Silver ETF</t>
  </si>
  <si>
    <t>Miscellaneous (96.28)</t>
  </si>
  <si>
    <t>Current Assets (3.72)</t>
  </si>
  <si>
    <t>Motilal Oswal Nifty Capital Market ETF</t>
  </si>
  <si>
    <t>Capital Markets (99.86)</t>
  </si>
  <si>
    <t>ICICI Prudential Nifty Healthcare ETF</t>
  </si>
  <si>
    <t>Pharmaceuticals &amp; Biotechnology (79.81)</t>
  </si>
  <si>
    <t>Healthcare Services (20.02)</t>
  </si>
  <si>
    <t>ICICI Prudential Nifty Auto ETF</t>
  </si>
  <si>
    <t>Automobiles (75.15)</t>
  </si>
  <si>
    <t>Current Assets (0.43)</t>
  </si>
  <si>
    <t>DSP Nifty 50 ETF</t>
  </si>
  <si>
    <t>Banks (28.69)</t>
  </si>
  <si>
    <t>IT - Software (8.28)</t>
  </si>
  <si>
    <t>Petroleum Products (7.83)</t>
  </si>
  <si>
    <t>Automobiles (7.05)</t>
  </si>
  <si>
    <t>ICICI Prudential Nifty Financial Services Ex-Bank ETF</t>
  </si>
  <si>
    <t>Finance (58.82)</t>
  </si>
  <si>
    <t>Capital Markets (20.16)</t>
  </si>
  <si>
    <t>HDFC NIFTY NEXT 50 ETF</t>
  </si>
  <si>
    <t>Kotak Nifty Midcap 50 ETF</t>
  </si>
  <si>
    <t>Banks (13.36)</t>
  </si>
  <si>
    <t>Pharmaceuticals &amp; Biotechnology (10.09)</t>
  </si>
  <si>
    <t>IT - Software (6.5)</t>
  </si>
  <si>
    <t>Nippon India ETF Nifty India Consumption</t>
  </si>
  <si>
    <t>Automobiles (25.59)</t>
  </si>
  <si>
    <t>Diversified FMCG (13.06)</t>
  </si>
  <si>
    <t>Retailing (12.25)</t>
  </si>
  <si>
    <t>Consumer Durables (11.87)</t>
  </si>
  <si>
    <t>Telecom - Services (9.97)</t>
  </si>
  <si>
    <t>Bajaj Finserv Nifty 50 ETF</t>
  </si>
  <si>
    <t>Nippon India ETF Nifty Infrastructure BeES</t>
  </si>
  <si>
    <t>Petroleum Products (23.96)</t>
  </si>
  <si>
    <t>Telecom - Services (16.86)</t>
  </si>
  <si>
    <t>Construction (11.96)</t>
  </si>
  <si>
    <t>Power (10.46)</t>
  </si>
  <si>
    <t>Cement &amp; Cement Products (8.29)</t>
  </si>
  <si>
    <t>Mirae Asset Nifty50 Equal Weight ETF</t>
  </si>
  <si>
    <t>Mirae Asset Nifty EV and New Age Automotive ETF</t>
  </si>
  <si>
    <t>Automobiles (34.05)</t>
  </si>
  <si>
    <t>Auto Components (33.36)</t>
  </si>
  <si>
    <t>ICICI Prudential Nifty50 Value 20 ETF</t>
  </si>
  <si>
    <t>Motilal Oswal NASDAQ Q 50 ETF</t>
  </si>
  <si>
    <t>Pharmaceuticals &amp; Biotechnology (16.56)</t>
  </si>
  <si>
    <t>IT - Services (14.32)</t>
  </si>
  <si>
    <t>IT - Software (12.88)</t>
  </si>
  <si>
    <t>IT - Hardware (10.64)</t>
  </si>
  <si>
    <t>Transport Services (7.62)</t>
  </si>
  <si>
    <t>Tata Nifty India Digital Exchange Traded Fund</t>
  </si>
  <si>
    <t>IT - Software (46.87)</t>
  </si>
  <si>
    <t>Retailing (22.55)</t>
  </si>
  <si>
    <t>Telecom - Services (13.45)</t>
  </si>
  <si>
    <t>Financial Technology (Fintech) (9.81)</t>
  </si>
  <si>
    <t>Motilal Oswal BSE Enhanced Value ETF</t>
  </si>
  <si>
    <t>Banks (27.45)</t>
  </si>
  <si>
    <t>Petroleum Products (18.98)</t>
  </si>
  <si>
    <t>Finance (9.42)</t>
  </si>
  <si>
    <t>Non - Ferrous Metals (8.28)</t>
  </si>
  <si>
    <t>Zerodha Nifty 100 ETF</t>
  </si>
  <si>
    <t>DSP Nifty IT ETF</t>
  </si>
  <si>
    <t>IT - Software (107.59)</t>
  </si>
  <si>
    <t>Current Assets (-7.59)</t>
  </si>
  <si>
    <t>ICICI Prudential Nifty 100 ETF</t>
  </si>
  <si>
    <t>Edelweiss Nifty LargeMidcap 250 ETF</t>
  </si>
  <si>
    <t>HDFC NIFTY Midcap 150 ETF</t>
  </si>
  <si>
    <t>Groww Nifty India Railways PSU ETF</t>
  </si>
  <si>
    <t>Construction (21.71)</t>
  </si>
  <si>
    <t>Transport Services (19.92)</t>
  </si>
  <si>
    <t>Finance (19.58)</t>
  </si>
  <si>
    <t>Leisure Services (16.23)</t>
  </si>
  <si>
    <t>Power (5.48)</t>
  </si>
  <si>
    <t>Mirae Asset BSE India Defence ETF</t>
  </si>
  <si>
    <t>Aerospace &amp; Defense (52.15)</t>
  </si>
  <si>
    <t>Chemicals &amp; Petrochemicals (12.95)</t>
  </si>
  <si>
    <t>Industrial Manufacturing (9.58)</t>
  </si>
  <si>
    <t>Metals &amp; Minerals Trading (5.76)</t>
  </si>
  <si>
    <t>Automobiles (5.46)</t>
  </si>
  <si>
    <t>Nippon India ETF BSE Sensex Next 50</t>
  </si>
  <si>
    <t>Banks (15.1)</t>
  </si>
  <si>
    <t>Finance (8.19)</t>
  </si>
  <si>
    <t>Power (5.16)</t>
  </si>
  <si>
    <t>Nippon India ETF Nifty 50 Value 20</t>
  </si>
  <si>
    <t>Axis NIFTY IT ETF</t>
  </si>
  <si>
    <t>IT - Software (99.85)</t>
  </si>
  <si>
    <t>Current Assets (0.15)</t>
  </si>
  <si>
    <t>ICICI Prudential Nifty 200 Quality 30 ETF</t>
  </si>
  <si>
    <t>ICICI Prudential Nifty PSU Bank ETF</t>
  </si>
  <si>
    <t>Motilal Oswal Nifty 50 Equal Weight ETF</t>
  </si>
  <si>
    <t>ICICI Prudential Nifty Commodities ETF</t>
  </si>
  <si>
    <t>Groww BSE Hospitals ETF</t>
  </si>
  <si>
    <t>Healthcare Services (99.98)</t>
  </si>
  <si>
    <t>AXIS BSE SENSEX ETF</t>
  </si>
  <si>
    <t>Motilal Oswal Nifty 200 Momentum 30 ETF</t>
  </si>
  <si>
    <t>ICICI Prudential BSE Midcap Select ETF</t>
  </si>
  <si>
    <t>Banks (17.12)</t>
  </si>
  <si>
    <t>Electrical Equipment (12)</t>
  </si>
  <si>
    <t>IT - Software (10.64)</t>
  </si>
  <si>
    <t>Financial Technology (Fintech) (8.2)</t>
  </si>
  <si>
    <t>Kotak Nifty Chemicals ETF</t>
  </si>
  <si>
    <t>Chemicals &amp; Petrochemicals (73.23)</t>
  </si>
  <si>
    <t>Fertilizers &amp; Agrochemicals (26.51)</t>
  </si>
  <si>
    <t>Mirae Asset Nifty IT ETF</t>
  </si>
  <si>
    <t>IT - Software (99.97)</t>
  </si>
  <si>
    <t>Aditya Birla Sun Life Nifty Next 50 ETF</t>
  </si>
  <si>
    <t>HDFC NIFTY200 Momentum 30 ETF</t>
  </si>
  <si>
    <t>Mirae Asset Nifty 100 ESG Sector Leaders ETF</t>
  </si>
  <si>
    <t>Banks (23.23)</t>
  </si>
  <si>
    <t>Petroleum Products (10.93)</t>
  </si>
  <si>
    <t>Finance (7.92)</t>
  </si>
  <si>
    <t>Automobiles (6.79)</t>
  </si>
  <si>
    <t>DSP Nifty Midcap 150 Quality 50 ETF</t>
  </si>
  <si>
    <t>IT - Software (12.93)</t>
  </si>
  <si>
    <t>Industrial Products (10.89)</t>
  </si>
  <si>
    <t>Consumer Durables (10.18)</t>
  </si>
  <si>
    <t>Capital Markets (10.18)</t>
  </si>
  <si>
    <t>Pharmaceuticals &amp; Biotechnology (8.29)</t>
  </si>
  <si>
    <t>Invesco India Nifty 50 ETF</t>
  </si>
  <si>
    <t>Zerodha Nifty Smallcap 100 ETF</t>
  </si>
  <si>
    <t>Finance (13.44)</t>
  </si>
  <si>
    <t>Banks (8.17)</t>
  </si>
  <si>
    <t>Chemicals &amp; Petrochemicals (6.87)</t>
  </si>
  <si>
    <t>Mirae Asset Nifty500 Multicap 50:25:25 ETF</t>
  </si>
  <si>
    <t>Banks (15.99)</t>
  </si>
  <si>
    <t>Finance (7.31)</t>
  </si>
  <si>
    <t>Pharmaceuticals &amp; Biotechnology (6.37)</t>
  </si>
  <si>
    <t>IT - Software (5.17)</t>
  </si>
  <si>
    <t>Automobiles (4.35)</t>
  </si>
  <si>
    <t>HDFC NIFTY IT ETF</t>
  </si>
  <si>
    <t>IT - Software (99.83)</t>
  </si>
  <si>
    <t>SBI Nifty IT ETF</t>
  </si>
  <si>
    <t>IT - Software (99.9)</t>
  </si>
  <si>
    <t>SBI NIFTY 200 Quality 30 ETF</t>
  </si>
  <si>
    <t>Aditya Birla Sun Life Nifty Healthcare ETF</t>
  </si>
  <si>
    <t>Kotak Nifty 50 Value 20 ETF</t>
  </si>
  <si>
    <t>Banks (45)</t>
  </si>
  <si>
    <t>IT - Software (14.01)</t>
  </si>
  <si>
    <t>Petroleum Products (12.5)</t>
  </si>
  <si>
    <t>Motilal Oswal BSE Low Volatility ETF</t>
  </si>
  <si>
    <t>Food Products (6.86)</t>
  </si>
  <si>
    <t>Mirae Asset Nifty Smallcap 250 ETF</t>
  </si>
  <si>
    <t>Motilal Oswal Nifty 50 ETF</t>
  </si>
  <si>
    <t>Nippon India ETF Nifty Dividend Opportunities 50</t>
  </si>
  <si>
    <t>Banks (15.2)</t>
  </si>
  <si>
    <t>Diversified FMCG (11.4)</t>
  </si>
  <si>
    <t>Power (8.06)</t>
  </si>
  <si>
    <t>Finance (7.69)</t>
  </si>
  <si>
    <t>ICICI Prudential Nifty EV &amp; New Age Automotive ETF</t>
  </si>
  <si>
    <t>Motilal Oswal Nifty Energy ETF</t>
  </si>
  <si>
    <t>Petroleum Products (15.87)</t>
  </si>
  <si>
    <t>Gas (12.85)</t>
  </si>
  <si>
    <t>Quantum Nifty 50 ETF - Growth</t>
  </si>
  <si>
    <t>HDFC NIFTY PSU BANK ETF</t>
  </si>
  <si>
    <t>Mirae Asset Nifty India New Age Consumption ETF</t>
  </si>
  <si>
    <t>Automobiles (26.03)</t>
  </si>
  <si>
    <t>Retailing (19.02)</t>
  </si>
  <si>
    <t>Consumer Durables (14.53)</t>
  </si>
  <si>
    <t>Realty (8.77)</t>
  </si>
  <si>
    <t>Telecom - Services (7.65)</t>
  </si>
  <si>
    <t>Zerodha Nifty 50 ETF</t>
  </si>
  <si>
    <t>HDFC BSE 500 ETF</t>
  </si>
  <si>
    <t>Pharmaceuticals &amp; Biotechnology (5.63)</t>
  </si>
  <si>
    <t>Nippon India ETF Nifty 50 Shariah BeES</t>
  </si>
  <si>
    <t>IT - Software (37.22)</t>
  </si>
  <si>
    <t>Pharmaceuticals &amp; Biotechnology (15.3)</t>
  </si>
  <si>
    <t>Diversified FMCG (7.84)</t>
  </si>
  <si>
    <t>Non - Ferrous Metals (5.94)</t>
  </si>
  <si>
    <t>Cement &amp; Cement Products (5.93)</t>
  </si>
  <si>
    <t>ICICI Prudential Nifty India Consumption ETF</t>
  </si>
  <si>
    <t>Automobiles (25.6)</t>
  </si>
  <si>
    <t>Diversified FMCG (13.07)</t>
  </si>
  <si>
    <t>Retailing (12.26)</t>
  </si>
  <si>
    <t>Consumer Durables (11.88)</t>
  </si>
  <si>
    <t>Motilal Oswal Nifty Midcap150 Momentum 50 ETF</t>
  </si>
  <si>
    <t>ICICI Prudential Nifty200 Value 30 ETF</t>
  </si>
  <si>
    <t>Banks (23.77)</t>
  </si>
  <si>
    <t>Mirae Asset Nifty PSU Bank ETF</t>
  </si>
  <si>
    <t>Banks (100.01)</t>
  </si>
  <si>
    <t>Kotak Nifty MNC ETF</t>
  </si>
  <si>
    <t>Food Products (16.4)</t>
  </si>
  <si>
    <t>Electrical Equipment (13.44)</t>
  </si>
  <si>
    <t>Automobiles (13.42)</t>
  </si>
  <si>
    <t>Diversified FMCG (9.47)</t>
  </si>
  <si>
    <t>DSP BSE SENSEX Next 30 ETF</t>
  </si>
  <si>
    <t>Automobiles (17.93)</t>
  </si>
  <si>
    <t>Finance (13.31)</t>
  </si>
  <si>
    <t>Pharmaceuticals &amp; Biotechnology (9.75)</t>
  </si>
  <si>
    <t>Healthcare Services (6.58)</t>
  </si>
  <si>
    <t>Mirae Asset Nifty 100 Low Volatility 30 ETF</t>
  </si>
  <si>
    <t>Groww Nifty Capital Markets ETF</t>
  </si>
  <si>
    <t>Capital Markets (99.91)</t>
  </si>
  <si>
    <t>Current Assets (0.09)</t>
  </si>
  <si>
    <t>HDFC NIFTY 100 ETF</t>
  </si>
  <si>
    <t>Motilal Oswal BSE Healthcare ETF</t>
  </si>
  <si>
    <t>Pharmaceuticals &amp; Biotechnology (75.98)</t>
  </si>
  <si>
    <t>Healthcare Services (23.24)</t>
  </si>
  <si>
    <t>Aditya Birla Sun Life Nifty IT ETF</t>
  </si>
  <si>
    <t>IT - Software (99.77)</t>
  </si>
  <si>
    <t>Current Assets (0.23)</t>
  </si>
  <si>
    <t>Mirae Asset BSE Sensex ETF</t>
  </si>
  <si>
    <t>Angel One Nifty Total Market ETF</t>
  </si>
  <si>
    <t>Mirae Asset BSE Midcap 150 Momentum 30 ETF</t>
  </si>
  <si>
    <t>Electrical Equipment (19.5)</t>
  </si>
  <si>
    <t>Banks (14.05)</t>
  </si>
  <si>
    <t>Pharmaceuticals &amp; Biotechnology (11.66)</t>
  </si>
  <si>
    <t>Finance (6.36)</t>
  </si>
  <si>
    <t>Capital Markets (6.29)</t>
  </si>
  <si>
    <t>360 ONE Silver ETF</t>
  </si>
  <si>
    <t>Miscellaneous (98.34)</t>
  </si>
  <si>
    <t>Current Assets (1.66)</t>
  </si>
  <si>
    <t>Groww Nifty Metal ETF</t>
  </si>
  <si>
    <t>SBI Nifty 50 Equal Weight ETF</t>
  </si>
  <si>
    <t>Aditya Birla Sun Life Nifty 200 Momentum 30 ETF</t>
  </si>
  <si>
    <t>Groww Nifty India Internet ETF</t>
  </si>
  <si>
    <t>Retailing (56.9)</t>
  </si>
  <si>
    <t>Financial Technology (Fintech) (24.28)</t>
  </si>
  <si>
    <t>Leisure Services (5.31)</t>
  </si>
  <si>
    <t>Entertainment (1.57)</t>
  </si>
  <si>
    <t>Kotak NIFTY India Consumption ETF</t>
  </si>
  <si>
    <t>HDFC NIFTY50 Value 20 ETF</t>
  </si>
  <si>
    <t>Banks (45.02)</t>
  </si>
  <si>
    <t>Diversified FMCG (5.43)</t>
  </si>
  <si>
    <t>Groww Nifty 50 ETF</t>
  </si>
  <si>
    <t>UTI BSE Sensex Next 50 Exchange Traded Fund</t>
  </si>
  <si>
    <t>Axis Nifty500 Value 50 ETF</t>
  </si>
  <si>
    <t>Banks (18.57)</t>
  </si>
  <si>
    <t>Power (12.1)</t>
  </si>
  <si>
    <t>Petroleum Products (10.65)</t>
  </si>
  <si>
    <t>Mirae Asset Nifty India Internet ETF</t>
  </si>
  <si>
    <t>Retailing (56.93)</t>
  </si>
  <si>
    <t>Financial Technology (Fintech) (24.29)</t>
  </si>
  <si>
    <t>Kotak Nifty 200 Momentum 30 ETF</t>
  </si>
  <si>
    <t>Kotak Nifty 100 Equal Weight ETF</t>
  </si>
  <si>
    <t>Automobiles (7.54)</t>
  </si>
  <si>
    <t>IT - Software (6.55)</t>
  </si>
  <si>
    <t>Motilal Oswal BSE Quality ETF</t>
  </si>
  <si>
    <t>Food Products (11.06)</t>
  </si>
  <si>
    <t>Edelweiss Nifty500 Multicap Momentum Quality 50 ETF</t>
  </si>
  <si>
    <t>Capital Markets (19.95)</t>
  </si>
  <si>
    <t>ANGEL ONE SILVER ETF</t>
  </si>
  <si>
    <t>Miscellaneous (95.78)</t>
  </si>
  <si>
    <t>Current Assets (3.52)</t>
  </si>
  <si>
    <t>Commodity (0.7)</t>
  </si>
  <si>
    <t>Groww Nifty 500 Momentum 50 ETF</t>
  </si>
  <si>
    <t>Motilal Oswal Nifty Next 50 ETF</t>
  </si>
  <si>
    <t>SBI BSE Sensex Next 50 ETF</t>
  </si>
  <si>
    <t>Aditya Birla Sun Life Nifty 200 Quality 30 ETF</t>
  </si>
  <si>
    <t>IT - Software (24.76)</t>
  </si>
  <si>
    <t>Axis NIFTY Healthcare ETF</t>
  </si>
  <si>
    <t>Pharmaceuticals &amp; Biotechnology (79.83)</t>
  </si>
  <si>
    <t>Bajaj Finserv BSE Top 10 Banks ETF</t>
  </si>
  <si>
    <t>Banks (99.88)</t>
  </si>
  <si>
    <t>Kotak BSE Sensex ETF</t>
  </si>
  <si>
    <t>SBI Nifty Consumption ETF</t>
  </si>
  <si>
    <t>Bandhan Nifty 50 ETF</t>
  </si>
  <si>
    <t>Angel One Nifty 50 ETF</t>
  </si>
  <si>
    <t>Mirae Asset BSE Select IPO ETF</t>
  </si>
  <si>
    <t>Retailing (17.93)</t>
  </si>
  <si>
    <t>Finance (12.55)</t>
  </si>
  <si>
    <t>Pharmaceuticals &amp; Biotechnology (6.56)</t>
  </si>
  <si>
    <t>Electrical Equipment (5.88)</t>
  </si>
  <si>
    <t>Motilal Oswal Nifty India Tourism ETF</t>
  </si>
  <si>
    <t>Leisure Services (62.62)</t>
  </si>
  <si>
    <t>Transport Services (20.13)</t>
  </si>
  <si>
    <t>HDFC NIFTY100 Quality 30 ETF</t>
  </si>
  <si>
    <t>IT - Software (22.76)</t>
  </si>
  <si>
    <t>Automobiles (12.42)</t>
  </si>
  <si>
    <t>Aerospace &amp; Defense (7.89)</t>
  </si>
  <si>
    <t>HDFC NIFTY Growth Sectors 15 ETF</t>
  </si>
  <si>
    <t>IT - Software (31.27)</t>
  </si>
  <si>
    <t>Automobiles (28.42)</t>
  </si>
  <si>
    <t>Pharmaceuticals &amp; Biotechnology (16.12)</t>
  </si>
  <si>
    <t>Consumer Durables (8.19)</t>
  </si>
  <si>
    <t>Diversified FMCG (7.59)</t>
  </si>
  <si>
    <t>Aditya Birla Sun Life Nifty PSE ETF</t>
  </si>
  <si>
    <t>Power (26.14)</t>
  </si>
  <si>
    <t>Aerospace &amp; Defense (18.37)</t>
  </si>
  <si>
    <t>Petroleum Products (12.51)</t>
  </si>
  <si>
    <t>Oil (9.65)</t>
  </si>
  <si>
    <t>Edelweiss BSE Top 10 Bank ETF</t>
  </si>
  <si>
    <t>Banks (97.25)</t>
  </si>
  <si>
    <t>Current Assets (2.73)</t>
  </si>
  <si>
    <t>Mirae Asset BSE 200 Equal Weight ETF</t>
  </si>
  <si>
    <t>Banks (8.71)</t>
  </si>
  <si>
    <t>Retailing (4.74)</t>
  </si>
  <si>
    <t>Tata Nifty Private Bank Exchange Traded Fund</t>
  </si>
  <si>
    <t>Banks (99.64)</t>
  </si>
  <si>
    <t>Kotak Nifty Next 50 ETF</t>
  </si>
  <si>
    <t>DSP Nifty Healthcare ETF</t>
  </si>
  <si>
    <t>Pharmaceuticals &amp; Biotechnology (80.11)</t>
  </si>
  <si>
    <t>Healthcare Services (20.09)</t>
  </si>
  <si>
    <t>Current Assets (-0.2)</t>
  </si>
  <si>
    <t>Groww Nifty PSE ETF</t>
  </si>
  <si>
    <t>Power (26.16)</t>
  </si>
  <si>
    <t>Aerospace &amp; Defense (18.39)</t>
  </si>
  <si>
    <t>Petroleum Products (12.52)</t>
  </si>
  <si>
    <t>Finance (10.23)</t>
  </si>
  <si>
    <t>Motilal Oswal Nifty 100 ETF</t>
  </si>
  <si>
    <t>Banks (24.74)</t>
  </si>
  <si>
    <t>Groww Nifty 200 ETF</t>
  </si>
  <si>
    <t>Banks (21.89)</t>
  </si>
  <si>
    <t>IT - Software (6.85)</t>
  </si>
  <si>
    <t>Finance (6.46)</t>
  </si>
  <si>
    <t>Petroleum Products (6.05)</t>
  </si>
  <si>
    <t>Kotak Nifty Private Bank ETF</t>
  </si>
  <si>
    <t>Banks (99.96)</t>
  </si>
  <si>
    <t>Groww Nifty Realty ETF</t>
  </si>
  <si>
    <t>Realty (99.69)</t>
  </si>
  <si>
    <t>Current Assets (0.31)</t>
  </si>
  <si>
    <t>Groww Nifty Smallcap 250 ETF</t>
  </si>
  <si>
    <t>Finance (9.76)</t>
  </si>
  <si>
    <t>Pharmaceuticals &amp; Biotechnology (8.37)</t>
  </si>
  <si>
    <t>Edelweiss Nifty 50 ETF</t>
  </si>
  <si>
    <t>Banks (28.89)</t>
  </si>
  <si>
    <t>Angel One Nifty Total Market Momentum Quality 50 ETF</t>
  </si>
  <si>
    <t>Electrical Equipment (19.68)</t>
  </si>
  <si>
    <t>Capital Markets (15.98)</t>
  </si>
  <si>
    <t>Automobiles (11.48)</t>
  </si>
  <si>
    <t>Industrial Products (11.27)</t>
  </si>
  <si>
    <t>Edelweiss BSE Capital Markets &amp; Insurance ETF</t>
  </si>
  <si>
    <t>Capital Markets (53.45)</t>
  </si>
  <si>
    <t>Insurance (46.49)</t>
  </si>
  <si>
    <t>Mirae Asset Nifty Top 20 Equal Weight ETF</t>
  </si>
  <si>
    <t>IT - Software (16.28)</t>
  </si>
  <si>
    <t>Edelweiss BSE Sensex ETF</t>
  </si>
  <si>
    <t>Mirae Asset BSE 500 Dividend Leaders 50 ETF</t>
  </si>
  <si>
    <t>IT - Software (24.28)</t>
  </si>
  <si>
    <t>Power (10.45)</t>
  </si>
  <si>
    <t>Finance (8.84)</t>
  </si>
  <si>
    <t>Gas (6.91)</t>
  </si>
  <si>
    <t>DSP Nifty500 Flexicap Quality 30 ETF</t>
  </si>
  <si>
    <t>IT - Software (21.13)</t>
  </si>
  <si>
    <t>Capital Markets (15.49)</t>
  </si>
  <si>
    <t>Auto Components (10.01)</t>
  </si>
  <si>
    <t>Consumer Durables (9.92)</t>
  </si>
  <si>
    <t>Automobiles (6.93)</t>
  </si>
  <si>
    <t>Mirae Asset Nifty 500 Healthcare ETF</t>
  </si>
  <si>
    <t>Pharmaceuticals &amp; Biotechnology (75.43)</t>
  </si>
  <si>
    <t>Healthcare Services (23.92)</t>
  </si>
  <si>
    <t>Mirae Asset Nifty 500 Value 50 ETF</t>
  </si>
  <si>
    <t>Axis NIFTY India Consumption ETF</t>
  </si>
  <si>
    <t>ICICI Prudential Nifty Top 15 Equal Weight ETF</t>
  </si>
  <si>
    <t>IT - Software (14.28)</t>
  </si>
  <si>
    <t>Automobiles (14.23)</t>
  </si>
  <si>
    <t>HDFC NIFTY100 Low Volatility 30 ETF</t>
  </si>
  <si>
    <t>Kotak Nifty Midcap 150 ETF</t>
  </si>
  <si>
    <t>UTI Nifty Midcap 150 ETF</t>
  </si>
  <si>
    <t>SBI Nifty Midcap 150 ETF</t>
  </si>
  <si>
    <t>Electrical Equipment (6.94)</t>
  </si>
  <si>
    <t>Groww Nifty Chemicals ETF</t>
  </si>
  <si>
    <t>Chemicals &amp; Petrochemicals (73.11)</t>
  </si>
  <si>
    <t>Fertilizers &amp; Agrochemicals (26.47)</t>
  </si>
  <si>
    <t>Current Assets (0.41)</t>
  </si>
  <si>
    <t>Nippon India Nifty India Manufacturing ETF</t>
  </si>
  <si>
    <t>Automobiles (20.01)</t>
  </si>
  <si>
    <t>Pharmaceuticals &amp; Biotechnology (17.84)</t>
  </si>
  <si>
    <t>HDFC Nifty Metal ETF</t>
  </si>
  <si>
    <t>Non - Ferrous Metals (26.1)</t>
  </si>
  <si>
    <t>Metals &amp; Minerals Trading (10.55)</t>
  </si>
  <si>
    <t>Industrial Products (6.68)</t>
  </si>
  <si>
    <t>Diversified Metals (5.45)</t>
  </si>
  <si>
    <t>Aditya Birla Sun Life MSCI India ETF</t>
  </si>
  <si>
    <t>Finance (6.95)</t>
  </si>
  <si>
    <t>Petroleum Products (6.92)</t>
  </si>
  <si>
    <t>IT - Software (6.91)</t>
  </si>
  <si>
    <t>Automobiles (6.56)</t>
  </si>
  <si>
    <t>Mirae Asset Nifty India Infrastructure &amp; Logistics ETF</t>
  </si>
  <si>
    <t>Power (19.65)</t>
  </si>
  <si>
    <t>Electrical Equipment (12.72)</t>
  </si>
  <si>
    <t>Cement &amp; Cement Products (11.49)</t>
  </si>
  <si>
    <t>Telecom - Services (9.57)</t>
  </si>
  <si>
    <t>Aerospace &amp; Defense (8.14)</t>
  </si>
  <si>
    <t>SBI Nifty Midcap 150 Momentum 50 ETF</t>
  </si>
  <si>
    <t>Electrical Equipment (14.95)</t>
  </si>
  <si>
    <t>SBI BSE 100 ETF</t>
  </si>
  <si>
    <t>Banks (25.97)</t>
  </si>
  <si>
    <t>IT - Software (7.74)</t>
  </si>
  <si>
    <t>Petroleum Products (7.06)</t>
  </si>
  <si>
    <t>Groww Nifty Next 50 ETF</t>
  </si>
  <si>
    <t>ICICI Prudential Nifty Smallcap 250 ETF</t>
  </si>
  <si>
    <t>Pharmaceuticals &amp; Biotechnology (8.36)</t>
  </si>
  <si>
    <t>DSP Nifty Next 50 ETF</t>
  </si>
  <si>
    <t>Finance (12.37)</t>
  </si>
  <si>
    <t>Power (10.12)</t>
  </si>
  <si>
    <t>Pharmaceuticals &amp; Biotechnology (8.27)</t>
  </si>
  <si>
    <t>Electrical Equipment (6.41)</t>
  </si>
  <si>
    <t>Banks (6.4)</t>
  </si>
  <si>
    <t>Edelweiss Nifty Next 50 ETF</t>
  </si>
  <si>
    <t>SBI Nifty Smallcap 250 ETF</t>
  </si>
  <si>
    <t>Motilal Oswal Nifty Alpha 50 ETF</t>
  </si>
  <si>
    <t>DSP Nifty Smallcap 250 ETF</t>
  </si>
  <si>
    <t>Finance (10.24)</t>
  </si>
  <si>
    <t>Auto Components (7.08)</t>
  </si>
  <si>
    <t>Capital Markets (6.27)</t>
  </si>
  <si>
    <t>Edelweiss Nifty Metal ETF</t>
  </si>
  <si>
    <t>Ferrous Metals (47.55)</t>
  </si>
  <si>
    <t>Metals &amp; Minerals Trading (10.56)</t>
  </si>
  <si>
    <t>Industrial Products (6.66)</t>
  </si>
  <si>
    <t>Groww Nifty Private Bank ETF</t>
  </si>
  <si>
    <t>Banks (99.54)</t>
  </si>
  <si>
    <t>Current Assets (0.46)</t>
  </si>
  <si>
    <t>Groww Nifty Smallcap 250 Momentum Quality 100 ETF</t>
  </si>
  <si>
    <t>Capital Markets (11.75)</t>
  </si>
  <si>
    <t>Pharmaceuticals &amp; Biotechnology (10.27)</t>
  </si>
  <si>
    <t>Industrial Products (8.98)</t>
  </si>
  <si>
    <t>360 ONE MSCI India ETF</t>
  </si>
  <si>
    <t>Banks (19.59)</t>
  </si>
  <si>
    <t>Petroleum Products (6.79)</t>
  </si>
  <si>
    <t>Automobiles (6.46)</t>
  </si>
  <si>
    <t>UTI Nifty IT ETF</t>
  </si>
  <si>
    <t>IT - Software (99.63)</t>
  </si>
  <si>
    <t>Groww Nifty Cement ETF</t>
  </si>
  <si>
    <t>Cement &amp; Cement Products (99.62)</t>
  </si>
  <si>
    <t>Nippon India BSE Sensex Next 30 ETF</t>
  </si>
  <si>
    <t>Automobiles (17.46)</t>
  </si>
  <si>
    <t>Finance (12.95)</t>
  </si>
  <si>
    <t>Pharmaceuticals &amp; Biotechnology (9.5)</t>
  </si>
  <si>
    <t>Healthcare Services (6.4)</t>
  </si>
  <si>
    <t>Food Products (6.37)</t>
  </si>
  <si>
    <t>Groww Nifty PSU Bank ETF</t>
  </si>
  <si>
    <t>Banks (99.83)</t>
  </si>
  <si>
    <t>Edelweiss BSE LargeMid (60:40) Stable Dividend 50 ETF</t>
  </si>
  <si>
    <t>Banks (19.07)</t>
  </si>
  <si>
    <t>Pharmaceuticals &amp; Biotechnology (9.02)</t>
  </si>
  <si>
    <t>Petroleum Products (6.8)</t>
  </si>
  <si>
    <t>Finance (6.64)</t>
  </si>
  <si>
    <t>Motilal Oswal Nifty Services Sector ETF</t>
  </si>
  <si>
    <t>Banks (47.45)</t>
  </si>
  <si>
    <t>Finance (9.39)</t>
  </si>
  <si>
    <t>Telecom - Services (8.61)</t>
  </si>
  <si>
    <t>Power (5.12)</t>
  </si>
  <si>
    <t>Groww Nifty Midcap 150 ETF</t>
  </si>
  <si>
    <t>Pharmaceuticals &amp; Biotechnology (8.82)</t>
  </si>
  <si>
    <t>SBI Nifty200 Value 30 ETF</t>
  </si>
  <si>
    <t>Motilal Oswal BSE Select IPO ETF</t>
  </si>
  <si>
    <t>Motilal Oswal BSE Top 10 Banks ETF</t>
  </si>
  <si>
    <t>Banks (99.4)</t>
  </si>
  <si>
    <t>Current Assets (0.6)</t>
  </si>
  <si>
    <t>DSP Nifty FMCG ETF</t>
  </si>
  <si>
    <t>Diversified FMCG (46.89)</t>
  </si>
  <si>
    <t>Food Products (17.64)</t>
  </si>
  <si>
    <t>Beverages (15.33)</t>
  </si>
  <si>
    <t>Agricultural Food &amp; other Products (13.22)</t>
  </si>
  <si>
    <t>Personal Products (10.57)</t>
  </si>
  <si>
    <t>DSP Nifty Midcap 150 ETF</t>
  </si>
  <si>
    <t>Baroda BNP Paribas NIFTY Bank ETF</t>
  </si>
  <si>
    <t>Banks (99.6)</t>
  </si>
  <si>
    <t>Current Assets (0.4)</t>
  </si>
  <si>
    <t>Groww Nifty 500 Low Volatility 50 ETF</t>
  </si>
  <si>
    <t>Pharmaceuticals &amp; Biotechnology (18.24)</t>
  </si>
  <si>
    <t>Automobiles (12.2)</t>
  </si>
  <si>
    <t>Banks (7.04)</t>
  </si>
  <si>
    <t>DSP BSE Sensex ETF</t>
  </si>
  <si>
    <t>Banks (35.22)</t>
  </si>
  <si>
    <t>Petroleum Products (9.63)</t>
  </si>
  <si>
    <t>Telecom - Services (6.54)</t>
  </si>
  <si>
    <t>Automobiles (5.32)</t>
  </si>
  <si>
    <t>DSP MSCI India ETF</t>
  </si>
  <si>
    <t>Current Assets (17.11)</t>
  </si>
  <si>
    <t>Banks (16.63)</t>
  </si>
  <si>
    <t>Petroleum Products (5.76)</t>
  </si>
  <si>
    <t>IT - Software (5.75)</t>
  </si>
  <si>
    <t>Edelweiss Nifty Bank ETF</t>
  </si>
  <si>
    <t>Motilal Oswal BSE India Infrastructure ETF</t>
  </si>
  <si>
    <t>Power (30.42)</t>
  </si>
  <si>
    <t>Construction (28.33)</t>
  </si>
  <si>
    <t>Transport Infrastructure (11.66)</t>
  </si>
  <si>
    <t>Transport Services (9.04)</t>
  </si>
  <si>
    <t>Finance (8.66)</t>
  </si>
  <si>
    <t>Kotak Nifty200 Quality 30 ETF</t>
  </si>
  <si>
    <t>Aerospace &amp; Defense (7.92)</t>
  </si>
  <si>
    <t>IT - Software (24.81)</t>
  </si>
  <si>
    <t>Consumer Durables (9.61)</t>
  </si>
  <si>
    <t>Motilal Oswal Nifty MNC ETF</t>
  </si>
  <si>
    <t>Food Products (16.38)</t>
  </si>
  <si>
    <t>Electrical Equipment (13.43)</t>
  </si>
  <si>
    <t>Automobiles (13.38)</t>
  </si>
  <si>
    <t>Motilal Oswal Nifty PSE ETF</t>
  </si>
  <si>
    <t>Power (26.09)</t>
  </si>
  <si>
    <t>Aerospace &amp; Defense (18.35)</t>
  </si>
  <si>
    <t>Finance (10.2)</t>
  </si>
  <si>
    <t>Oil (9.63)</t>
  </si>
  <si>
    <t>Motilal Oswal Nifty India Manufacturing ETF</t>
  </si>
  <si>
    <t>Automobiles (19.99)</t>
  </si>
  <si>
    <t>Pharmaceuticals &amp; Biotechnology (17.77)</t>
  </si>
  <si>
    <t>Ferrous Metals (7.41)</t>
  </si>
  <si>
    <t>Bandhan BSE Sensex ETF</t>
  </si>
  <si>
    <t>Banks (34.78)</t>
  </si>
  <si>
    <t>IT - Software (9.47)</t>
  </si>
  <si>
    <t>DSP BSE MidSmall Private Banks ETF</t>
  </si>
  <si>
    <t>ICICI Prudential BSE Insurance ETF</t>
  </si>
  <si>
    <t>Invesco India BSE Sensex ETF</t>
  </si>
  <si>
    <t>Invesco India Nifty Bank ETF</t>
  </si>
  <si>
    <t>Domestic Price of Gold*</t>
  </si>
  <si>
    <t>Domestic Price of Physical Gold*</t>
  </si>
  <si>
    <t>Prices of Gold</t>
  </si>
  <si>
    <t>Nippon India ETF Gold BeES</t>
  </si>
  <si>
    <t>Miscellaneous (98.33)</t>
  </si>
  <si>
    <t>Current Assets (1.67)</t>
  </si>
  <si>
    <t>ICICI Prudential Gold ETF</t>
  </si>
  <si>
    <t>Miscellaneous (98.07)</t>
  </si>
  <si>
    <t>Current Assets (1.93)</t>
  </si>
  <si>
    <t>SBI Gold ETF</t>
  </si>
  <si>
    <t>Miscellaneous (98.21)</t>
  </si>
  <si>
    <t>Current Assets (1.79)</t>
  </si>
  <si>
    <t>HDFC Gold ETF</t>
  </si>
  <si>
    <t>Miscellaneous (98.44)</t>
  </si>
  <si>
    <t>Current Assets (1.56)</t>
  </si>
  <si>
    <t>Kotak Gold ETF</t>
  </si>
  <si>
    <t>Miscellaneous (98.52)</t>
  </si>
  <si>
    <t>Current Assets (1.48)</t>
  </si>
  <si>
    <t>Tata Gold Exchange Traded Fund</t>
  </si>
  <si>
    <t>Miscellaneous (97.4)</t>
  </si>
  <si>
    <t>Current Assets (2.6)</t>
  </si>
  <si>
    <t>Axis Gold ETF</t>
  </si>
  <si>
    <t>Miscellaneous (98.01)</t>
  </si>
  <si>
    <t>Current Assets (1.99)</t>
  </si>
  <si>
    <t>UTI Gold ETF</t>
  </si>
  <si>
    <t>Miscellaneous (98.79)</t>
  </si>
  <si>
    <t>Current Assets (1.21)</t>
  </si>
  <si>
    <t>Mirae Asset Gold ETF</t>
  </si>
  <si>
    <t>Aditya Birla Sun Life Gold ETF</t>
  </si>
  <si>
    <t>Miscellaneous (98.41)</t>
  </si>
  <si>
    <t>Current Assets (1.59)</t>
  </si>
  <si>
    <t>Zerodha Gold ETF</t>
  </si>
  <si>
    <t>Miscellaneous (99.08)</t>
  </si>
  <si>
    <t>Current Assets (0.92)</t>
  </si>
  <si>
    <t>DSP Gold ETF</t>
  </si>
  <si>
    <t>Miscellaneous (99.04)</t>
  </si>
  <si>
    <t>Current Assets (0.96)</t>
  </si>
  <si>
    <t>Motilal Oswal Gold ETF</t>
  </si>
  <si>
    <t>Miscellaneous (97.32)</t>
  </si>
  <si>
    <t>Current Assets (2.68)</t>
  </si>
  <si>
    <t>Edelweiss Gold ETF</t>
  </si>
  <si>
    <t>Miscellaneous (97.52)</t>
  </si>
  <si>
    <t>Current Assets (2.48)</t>
  </si>
  <si>
    <t>LIC MF Gold ETF</t>
  </si>
  <si>
    <t>Miscellaneous (98.06)</t>
  </si>
  <si>
    <t>Current Assets (1.94)</t>
  </si>
  <si>
    <t>Invesco India Gold ETF</t>
  </si>
  <si>
    <t>Miscellaneous (98.25)</t>
  </si>
  <si>
    <t>Current Assets (1.75)</t>
  </si>
  <si>
    <t>Quantum Gold ETF - Growth</t>
  </si>
  <si>
    <t>Miscellaneous (98.74)</t>
  </si>
  <si>
    <t>Current Assets (1.26)</t>
  </si>
  <si>
    <t>HSBC Gold ETF</t>
  </si>
  <si>
    <t>Miscellaneous (96.93)</t>
  </si>
  <si>
    <t>Groww Gold ETF</t>
  </si>
  <si>
    <t>Miscellaneous (97.5)</t>
  </si>
  <si>
    <t>Baroda BNP Paribas Gold ETF</t>
  </si>
  <si>
    <t>Miscellaneous (97.76)</t>
  </si>
  <si>
    <t>Current Assets (2.24)</t>
  </si>
  <si>
    <t>Union Gold ETF</t>
  </si>
  <si>
    <t>Miscellaneous (96.91)</t>
  </si>
  <si>
    <t>Bandhan Gold ETF</t>
  </si>
  <si>
    <t>Miscellaneous (96.77)</t>
  </si>
  <si>
    <t>Current Assets (3.23)</t>
  </si>
  <si>
    <t>360 ONE Gold ETF</t>
  </si>
  <si>
    <t>Angel One Gold ETF</t>
  </si>
  <si>
    <t>Miscellaneous (97.05)</t>
  </si>
  <si>
    <t>Current Assets (2.78)</t>
  </si>
  <si>
    <t>Commodity (0.17)</t>
  </si>
  <si>
    <t>Choice Gold ETF</t>
  </si>
  <si>
    <t>The Wealth Company Gold ETF</t>
  </si>
  <si>
    <t>Miscellaneous (95.6)</t>
  </si>
  <si>
    <t>Current Assets (4.4)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</si>
  <si>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</si>
  <si>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</si>
  <si>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</si>
  <si>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</si>
  <si>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</si>
  <si>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</si>
  <si>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</si>
  <si>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</si>
  <si>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</si>
  <si>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</si>
  <si>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</si>
  <si>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</si>
  <si>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</si>
  <si>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</si>
  <si>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</si>
  <si>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</si>
  <si>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</si>
  <si>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</si>
  <si>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</si>
  <si>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</si>
  <si>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</si>
  <si>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</si>
  <si>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</si>
  <si>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</si>
  <si>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</si>
  <si>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</si>
  <si>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</si>
  <si>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</si>
  <si>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</si>
  <si>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</si>
  <si>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</si>
  <si>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</si>
  <si>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</si>
  <si>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</si>
  <si>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</si>
  <si>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</si>
  <si>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</si>
  <si>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(95.98)</t>
  </si>
  <si>
    <t>Current Assets (4.02)</t>
  </si>
  <si>
    <t>Kotak US Specific Equity Passive FOF - Reg - Growth</t>
  </si>
  <si>
    <t>Mutual Funds (99.9)</t>
  </si>
  <si>
    <t>Edelweiss US Technology Equity Fund of Fund - Reg - Growth</t>
  </si>
  <si>
    <t>Mutual Funds (95.41)</t>
  </si>
  <si>
    <t>Current Assets (4.59)</t>
  </si>
  <si>
    <t>Axis Greater China Equity Fund of Fund - Reg - Growth</t>
  </si>
  <si>
    <t>Mutual Funds (98.18)</t>
  </si>
  <si>
    <t>Current Assets (1.82)</t>
  </si>
  <si>
    <t>Edelweiss Greater China Equity Offshore Fund</t>
  </si>
  <si>
    <t>Mutual Funds (96.65)</t>
  </si>
  <si>
    <t>Current Assets (3.35)</t>
  </si>
  <si>
    <t>Axis Global Equity Alpha Fund of Fund - Reg - Growth</t>
  </si>
  <si>
    <t>Mutual Funds (97.99)</t>
  </si>
  <si>
    <t>HDFC Developed World Overseas Equity Passive FOF - Reg - Growth</t>
  </si>
  <si>
    <t>Mutual Funds (99.73)</t>
  </si>
  <si>
    <t>PGIM India Global Equity Opportunities Fund of Fund - Growth</t>
  </si>
  <si>
    <t>Mutual Funds (95.9)</t>
  </si>
  <si>
    <t>Current Assets (4.1)</t>
  </si>
  <si>
    <t>Kotak Global Emerging Market Overseas Equity Omni FOF - Reg - Growth</t>
  </si>
  <si>
    <t>Mutual Funds (98.37)</t>
  </si>
  <si>
    <t>Current Assets (1.63)</t>
  </si>
  <si>
    <t>DSP World Gold Mining Overseas Equity Omni FoF - Reg - Growth</t>
  </si>
  <si>
    <t>Mutual Funds (94.39)</t>
  </si>
  <si>
    <t>Current Assets (5.61)</t>
  </si>
  <si>
    <t>DSP Global Innovation Overseas Equity Omni FoF - Reg - Growth</t>
  </si>
  <si>
    <t>Mutual Funds (96.37)</t>
  </si>
  <si>
    <t>Current Assets (3.63)</t>
  </si>
  <si>
    <t>PGIM India Emerging Markets Equity Fund of Fund - Growth</t>
  </si>
  <si>
    <t>Mutual Funds (96.01)</t>
  </si>
  <si>
    <t>Current Assets (3.99)</t>
  </si>
  <si>
    <t>DSP US Specific Equity Omni FoF - Growth</t>
  </si>
  <si>
    <t>Mutual Funds (92.55)</t>
  </si>
  <si>
    <t>Current Assets (7.45)</t>
  </si>
  <si>
    <t>SBI US Specific Equity Active FoF - Reg - Growth</t>
  </si>
  <si>
    <t>Navi Nasdaq100 US Specific Equity Passive FOF - Reg - Growth</t>
  </si>
  <si>
    <t>Mutual Funds (99.86)</t>
  </si>
  <si>
    <t>Navi Total Stock Market US Specific Equity Passive FoF - Reg - Growth</t>
  </si>
  <si>
    <t>Mutual Funds (98.74)</t>
  </si>
  <si>
    <t>Axis Global Innovation Fund of Fund - Reg - Growth</t>
  </si>
  <si>
    <t>Mutual Funds (99.4)</t>
  </si>
  <si>
    <t>Kotak Global Innovation Overseas Equity Omni FOF - Reg - Growth</t>
  </si>
  <si>
    <t>Mutual Funds (98.85)</t>
  </si>
  <si>
    <t>Current Assets (1.15)</t>
  </si>
  <si>
    <t>Invesco India - Invesco Global Consumer Trends Fund of Fund - Reg - Growth</t>
  </si>
  <si>
    <t>Mutual Funds (98.46)</t>
  </si>
  <si>
    <t>Current Assets (1.54)</t>
  </si>
  <si>
    <t>Aditya Birla Sun Life US Equity Passive FOF - Reg - Growth</t>
  </si>
  <si>
    <t>Mutual Funds (99.27)</t>
  </si>
  <si>
    <t>Current Assets (0.73)</t>
  </si>
  <si>
    <t>HSBC Global Emerging Markets Fund - Growth</t>
  </si>
  <si>
    <t>Mutual Funds (99.23)</t>
  </si>
  <si>
    <t>Current Assets (0.77)</t>
  </si>
  <si>
    <t>Invesco India - Invesco EQQQ NASDAQ-100 ETF Fund of Fund - Reg - Growth</t>
  </si>
  <si>
    <t>Mutual Funds (99.17)</t>
  </si>
  <si>
    <t>Current Assets (0.83)</t>
  </si>
  <si>
    <t>Mirae Asset Global X Artificial Intelligence &amp; Technology ETF Fund of Fund - Reg - Growth</t>
  </si>
  <si>
    <t>Mutual Funds (99.67)</t>
  </si>
  <si>
    <t>ICICI Prudential Global Advantage Fund (FOF) - Reg - Growth</t>
  </si>
  <si>
    <t>Mutual Funds (97.54)</t>
  </si>
  <si>
    <t>Current Assets (2.46)</t>
  </si>
  <si>
    <t>Kotak Quality Overseas Equity Omni FOF - Reg - Growth</t>
  </si>
  <si>
    <t>Mutual Funds (98.2)</t>
  </si>
  <si>
    <t>Current Assets (1.8)</t>
  </si>
  <si>
    <t>HSBC Brazil Fund - Growth</t>
  </si>
  <si>
    <t>Mutual Funds (97.4)</t>
  </si>
  <si>
    <t>Bandhan US specific Equity Active FOF - Reg - Growth</t>
  </si>
  <si>
    <t>Mutual Funds (97.88)</t>
  </si>
  <si>
    <t>Current Assets (2.11)</t>
  </si>
  <si>
    <t>Invesco India - Invesco Global Equity Income Fund of Fund - Reg - Growth</t>
  </si>
  <si>
    <t>Mutual Funds (96.34)</t>
  </si>
  <si>
    <t>Current Assets (3.66)</t>
  </si>
  <si>
    <t>ICICI Prudential Strategic Metal and Energy Equity FoF - Reg - Growth</t>
  </si>
  <si>
    <t>Mutual Funds (99.52)</t>
  </si>
  <si>
    <t>Current Assets (0.48)</t>
  </si>
  <si>
    <t>Aditya Birla Sun Life Global Emerging Opportunities Fund - Growth</t>
  </si>
  <si>
    <t>Mutual Funds (98.93)</t>
  </si>
  <si>
    <t>Current Assets (1.07)</t>
  </si>
  <si>
    <t>If redeemed bet. 0 Day to 28 Days Exit Load is 0.25%</t>
  </si>
  <si>
    <t>Edelweiss Europe Dynamic Equity Offshore Fund</t>
  </si>
  <si>
    <t>Mutual Funds (95.59)</t>
  </si>
  <si>
    <t>Current Assets (4.41)</t>
  </si>
  <si>
    <t>Edelweiss Emerging Markets Opportunities Equity Offshore Fund</t>
  </si>
  <si>
    <t>Mutual Funds (95.79)</t>
  </si>
  <si>
    <t>Current Assets (4.21)</t>
  </si>
  <si>
    <t>Edelweiss US Value Equity Offshore Fund</t>
  </si>
  <si>
    <t>Mutual Funds (95.55)</t>
  </si>
  <si>
    <t>Current Assets (4.45)</t>
  </si>
  <si>
    <t>Invesco India - Invesco Pan European Equity Fund of Fund - Reg - Growth</t>
  </si>
  <si>
    <t>Mutual Funds (96.53)</t>
  </si>
  <si>
    <t>Current Assets (3.47)</t>
  </si>
  <si>
    <t>Aditya Birla Sun Life Global Excellence Equity Fund of Fund - Growth</t>
  </si>
  <si>
    <t>Mutual Funds (98.8)</t>
  </si>
  <si>
    <t>Current Assets (1.2)</t>
  </si>
  <si>
    <t>Axis NASDAQ 100 US Specific Equity Passive FOF - Reg - Growth</t>
  </si>
  <si>
    <t>Mutual Funds (98.43)</t>
  </si>
  <si>
    <t>Current Assets (1.57)</t>
  </si>
  <si>
    <t>Sundaram Global Brand Theme-Equity Active FOF - Reg - Growth</t>
  </si>
  <si>
    <t>Mutual Funds (97.57)</t>
  </si>
  <si>
    <t>Current Assets (2.43)</t>
  </si>
  <si>
    <t>DSP World Mining Overseas Equity Omni FoF - Reg - Growth</t>
  </si>
  <si>
    <t>Mutual Funds (95.91)</t>
  </si>
  <si>
    <t>Current Assets (4.09)</t>
  </si>
  <si>
    <t>Edelweiss Asean Equity Offshore Fund</t>
  </si>
  <si>
    <t>Mutual Funds (96.13)</t>
  </si>
  <si>
    <t>Current Assets (3.87)</t>
  </si>
  <si>
    <t>Bandhan US Treasury Bond 0-1 year specific Debt Passive FOF - Reg - Growth</t>
  </si>
  <si>
    <t>Mutual Funds (99.25)</t>
  </si>
  <si>
    <t>Current Assets (0.74)</t>
  </si>
  <si>
    <t>If redeemed bet. 0 Day to 7 Days Exit Load is 0.1%</t>
  </si>
  <si>
    <t>DSP Global Clean Energy Overseas Equity Omni FoF - Reg - Growth</t>
  </si>
  <si>
    <t>Mutual Funds (90.29)</t>
  </si>
  <si>
    <t>Current Assets (9.71)</t>
  </si>
  <si>
    <t>Kotak International REIT Overseas Equity Omni FOF - Reg - Growth</t>
  </si>
  <si>
    <t>Mutual Funds (99.15)</t>
  </si>
  <si>
    <t>Current Assets (0.85)</t>
  </si>
  <si>
    <t>ICICI Prudential Global Stable Equity Fund (FOF) - Reg - Growth</t>
  </si>
  <si>
    <t>Mutual Funds (99.6)</t>
  </si>
  <si>
    <t>Mirae Asset Hang Seng TECH ETF Fund of Fund - Reg - Growth</t>
  </si>
  <si>
    <t>Mutual Funds (100)</t>
  </si>
  <si>
    <t>HSBC Asia Pacific (Ex Japan) Dividend Yield Fund - Reg - Growth</t>
  </si>
  <si>
    <t>Mutual Funds (96.18)</t>
  </si>
  <si>
    <t>Current Assets (3.82)</t>
  </si>
  <si>
    <t>Mirae Asset Global Electric &amp; Autonomous Vehicles Equity Passive FOF - Reg - Growth</t>
  </si>
  <si>
    <t>PGIM India Global Select Real Estate Securities Fund of Fund - Reg - Growth</t>
  </si>
  <si>
    <t>Mutual Funds (96.33)</t>
  </si>
  <si>
    <t>Current Assets (3.67)</t>
  </si>
  <si>
    <t>Baroda BNP Paribas Aqua Fund of Fund - Reg - Growth</t>
  </si>
  <si>
    <t>HSBC Global Equity Climate Change FoF - Reg - Growth</t>
  </si>
  <si>
    <t>Mahindra Manulife Asia Pacific REIT FoF - Reg - Growth</t>
  </si>
  <si>
    <t>Mutual Funds (98.41)</t>
  </si>
  <si>
    <t>Current Assets (1.55)</t>
  </si>
  <si>
    <t>Miscellaneous (0.05)</t>
  </si>
  <si>
    <t>Axis US Specific Treasury Dynamic Debt Passive FOF - Reg - Growth</t>
  </si>
  <si>
    <t>Mutual Funds (98.62)</t>
  </si>
  <si>
    <t>Current Assets (1.38)</t>
  </si>
  <si>
    <t>Motilal Oswal Developed Market Ex US ETFs Overseas Equity Passive FOF - Reg - Growth</t>
  </si>
  <si>
    <t>Mutual Funds (98.88)</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</si>
  <si>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</si>
  <si>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</si>
  <si>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</si>
  <si>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</si>
  <si>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</si>
  <si>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</si>
  <si>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</si>
  <si>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</si>
  <si>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PGIM India Global Equity Opportunities Fund of Fund - Dir - Growth</t>
  </si>
  <si>
    <t>Kotak Global Emerging Market Overseas Equity Omni FOF - Dir - Growth</t>
  </si>
  <si>
    <t>DSP World Gold Mining Overseas Equity Omni FoF - Dir - Growth</t>
  </si>
  <si>
    <t>DSP Global Innovation Overseas Equity Omni FoF - Dir - Growth</t>
  </si>
  <si>
    <t>PGIM India Emerging Markets Equity Fund of Fund - Dir - Growth</t>
  </si>
  <si>
    <t>DSP US Specific Equity Omni FoF - Dir - Growth</t>
  </si>
  <si>
    <t>SBI US Specific Equity Active FoF - Dir - Growth</t>
  </si>
  <si>
    <t>Navi Nasdaq100 US Specific Equity Passive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</si>
  <si>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</si>
  <si>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</si>
  <si>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</si>
  <si>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</si>
  <si>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</si>
  <si>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HSBC Global Emerging Markets Fund - Dir - Growth</t>
  </si>
  <si>
    <t>Invesco India - Invesco EQQQ NASDAQ-100 ETF Fund of Fund - Dir - Growth</t>
  </si>
  <si>
    <t>Mirae Asset Global X Artificial Intelligence &amp; Technology ETF Fund of Fund - Dir - Growth</t>
  </si>
  <si>
    <t>ICICI Prudential Global Advantage Fund (FOF) - Dir - Growth</t>
  </si>
  <si>
    <t>Kotak Quality Overseas Equity Omni FOF - Dir - Growth</t>
  </si>
  <si>
    <t>HSBC Brazil Fund - Dir - Growth</t>
  </si>
  <si>
    <t>Bandhan US specific Equity Active FOF - Dir - Growth</t>
  </si>
  <si>
    <t>Invesco India - Invesco Global Equity Income Fund of Fund - Dir - Growth</t>
  </si>
  <si>
    <t>ICICI Prudential Strategic Metal and Energy Equity FoF - Dir - Growth</t>
  </si>
  <si>
    <t>Aditya Birla Sun Life Global Emerging Opportunities Fund - Dir - Growth</t>
  </si>
  <si>
    <t>Edelweiss Europe Dynamic Equity Offshore Fund - Dir</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</si>
  <si>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</si>
  <si>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</si>
  <si>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</si>
  <si>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</si>
  <si>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</si>
  <si>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</si>
  <si>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</si>
  <si>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</si>
  <si>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</si>
  <si>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</si>
  <si>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</si>
  <si>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</si>
  <si>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</si>
  <si>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HSBC Asia Pacific (Ex Japan) Dividend Yield Fund - Dir - Growth</t>
  </si>
  <si>
    <t>Mirae Asset Global Electric &amp; Autonomous Vehicles Equity Passive FOF - Dir - Growth</t>
  </si>
  <si>
    <t>PGIM India Global Select Real Estate Securities Fund of Fund - Dir - Growth</t>
  </si>
  <si>
    <t>Baroda BNP Paribas Aqua Fund of Fund - Dir - Growth</t>
  </si>
  <si>
    <t>HSBC Global Equity Climate Change FoF - Dir - Growth</t>
  </si>
  <si>
    <t>Mahindra Manulife Asia Pacific REIT FoF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</si>
  <si>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</si>
  <si>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</si>
  <si>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</si>
  <si>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</si>
  <si>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</si>
  <si>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</si>
  <si>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</si>
  <si>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</si>
  <si>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</si>
  <si>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</si>
  <si>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</si>
  <si>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(96.52)</t>
  </si>
  <si>
    <t>Current Assets (3.48)</t>
  </si>
  <si>
    <t>SBI Gold Fund - Growth</t>
  </si>
  <si>
    <t>Mutual Funds (100.07)</t>
  </si>
  <si>
    <t>Current Assets (-0.07)</t>
  </si>
  <si>
    <t>HDFC Gold ETF Fund of Fund - Growth</t>
  </si>
  <si>
    <t>Mutual Funds (100.05)</t>
  </si>
  <si>
    <t>Current Assets (-0.05)</t>
  </si>
  <si>
    <t>ICICI Prudential Aggressive Hybrid Active FOF - Growth</t>
  </si>
  <si>
    <t>Mutual Funds (98.19)</t>
  </si>
  <si>
    <t>Current Assets (1.81)</t>
  </si>
  <si>
    <t>Motilal Oswal Nasdaq 100 FOF - Reg - Growth</t>
  </si>
  <si>
    <t>Mutual Funds (100.04)</t>
  </si>
  <si>
    <t>Current Assets (-0.04)</t>
  </si>
  <si>
    <t>Nippon India Gold Savings Fund - Reg - Growth</t>
  </si>
  <si>
    <t>Kotak Gold Fund - Reg - Growth</t>
  </si>
  <si>
    <t>Mutual Funds (99.82)</t>
  </si>
  <si>
    <t>ICICI Prudential Gold ETF FOF - Growth</t>
  </si>
  <si>
    <t>Mutual Funds (99.91)</t>
  </si>
  <si>
    <t>HDFC Multi-Asset Active FOF - Reg - Growth</t>
  </si>
  <si>
    <t>Mutual Funds (99.38)</t>
  </si>
  <si>
    <t>Current Assets (0.62)</t>
  </si>
  <si>
    <t>ICICI Prudential Silver ETF FOF - Reg - Growth</t>
  </si>
  <si>
    <t>Mutual Funds (99.97)</t>
  </si>
  <si>
    <t>HDFC Silver ETF Fund of Fund - Reg - Growth</t>
  </si>
  <si>
    <t>Nippon India Silver ETF Fund of Fund - Reg - Growth</t>
  </si>
  <si>
    <t>Mutual Funds (99.99)</t>
  </si>
  <si>
    <t>SBI Silver ETF Fund Of Fund - Reg - Growth</t>
  </si>
  <si>
    <t>Mutual Funds (100.03)</t>
  </si>
  <si>
    <t>Current Assets (-0.03)</t>
  </si>
  <si>
    <t>Edelweiss Gold and Silver ETF Fund of Fund - Reg - Growth</t>
  </si>
  <si>
    <t>Mutual Funds (99.95)</t>
  </si>
  <si>
    <t>Nippon India Multi - Asset Omni FoF - Reg - Growth</t>
  </si>
  <si>
    <t>Mutual Funds (98.47)</t>
  </si>
  <si>
    <t>Current Assets (1.52)</t>
  </si>
  <si>
    <t>Axis Gold Fund - Growth</t>
  </si>
  <si>
    <t>Mutual Funds (100.02)</t>
  </si>
  <si>
    <t>Current Assets (-0.02)</t>
  </si>
  <si>
    <t>ICICI Prudential Bharat 22 FOF - Reg - Growth</t>
  </si>
  <si>
    <t>HDFC Diversified Equity All Cap Active FOF - Reg - Growth</t>
  </si>
  <si>
    <t>Mutual Funds (97.59)</t>
  </si>
  <si>
    <t>Current Assets (2.41)</t>
  </si>
  <si>
    <t>Motilal Oswal Gold and Silver Passive Fund of Funds - Reg - Growth</t>
  </si>
  <si>
    <t>Mutual Funds (100.15)</t>
  </si>
  <si>
    <t>Current Assets (-0.15)</t>
  </si>
  <si>
    <t>Kotak Multi Asset Omni FOF - Reg - Growth</t>
  </si>
  <si>
    <t>Mutual Funds (95.49)</t>
  </si>
  <si>
    <t>Current Assets (4.51)</t>
  </si>
  <si>
    <t>Mirae Asset NYSE FANG Plus ETF Fund of Fund - Reg - Growth</t>
  </si>
  <si>
    <t>Mutual Funds (99.98)</t>
  </si>
  <si>
    <t>SBI Dynamic Asset Allocation Active FoF - Reg - Growth</t>
  </si>
  <si>
    <t>ICICI Prudential Multi-Asset Active FOF - Reg - Growth</t>
  </si>
  <si>
    <t>Mutual Funds (92.54)</t>
  </si>
  <si>
    <t>Current Assets (7.46)</t>
  </si>
  <si>
    <t>Aditya Birla Sun Life Gold Fund - Growth</t>
  </si>
  <si>
    <t>ICICI Prudential Passive Multi-Asset Fund of Funds - Reg - Growth</t>
  </si>
  <si>
    <t>Tata Gold ETF Fund of Fund - Reg - Growth</t>
  </si>
  <si>
    <t>Mutual Funds (99.93)</t>
  </si>
  <si>
    <t>If redeemed bet. 0 Day to 7 Days Exit Load is 0.5%</t>
  </si>
  <si>
    <t>Axis Multi-Asset Omni FoF - Reg - Growth</t>
  </si>
  <si>
    <t>Mutual Funds (98.97)</t>
  </si>
  <si>
    <t>Current Assets (1.03)</t>
  </si>
  <si>
    <t>UTI Gold ETF Fund of Fund - Reg - Growth</t>
  </si>
  <si>
    <t>ICICI Prudential Nifty 100 Low Volatility 30 ETF FOF - Reg - Growth</t>
  </si>
  <si>
    <t>Mirae Asset Gold Silver Passive FoF - Reg - Growth</t>
  </si>
  <si>
    <t>If redeemed bet. 0 Day to 15 Days Exit Load is 0.05%</t>
  </si>
  <si>
    <t>Franklin India Dynamic Asset Allocation Active Fund of Funds - Growth</t>
  </si>
  <si>
    <t>Mutual Funds (97.3)</t>
  </si>
  <si>
    <t>Current Assets (2.7)</t>
  </si>
  <si>
    <t>Aditya Birla Sun Life Silver ETF Fund of Fund - Reg - Growth</t>
  </si>
  <si>
    <t>Axis Silver Fund of Fund - Reg - Growth</t>
  </si>
  <si>
    <t>Kotak Gold Silver Passive FOF - Reg - Growth</t>
  </si>
  <si>
    <t>Mutual Funds (98.29)</t>
  </si>
  <si>
    <t>Current Assets (1.71)</t>
  </si>
  <si>
    <t>Tata Silver ETF Fund of Fund - Reg - Growth</t>
  </si>
  <si>
    <t>Mutual Funds (99.92)</t>
  </si>
  <si>
    <t>Mirae Asset Diversified Equity Allocator Passive FOF - Reg - Growth</t>
  </si>
  <si>
    <t>If redeemed bet. 0 Day to 5 Days Exit Load is 0.05%</t>
  </si>
  <si>
    <t>Kotak Silver ETF Fund of Fund - Reg - Growth</t>
  </si>
  <si>
    <t>Mutual Funds (99.09)</t>
  </si>
  <si>
    <t>Current Assets (0.91)</t>
  </si>
  <si>
    <t>ICICI Prudential Diversified Equity All Cap Active FOF - Reg - Growth</t>
  </si>
  <si>
    <t>Mutual Funds (96.16)</t>
  </si>
  <si>
    <t>Current Assets (3.84)</t>
  </si>
  <si>
    <t>DSP Multi Asset Omni Fund of Funds - Reg - Growth</t>
  </si>
  <si>
    <t>Mutual Funds (98.53)</t>
  </si>
  <si>
    <t>Current Assets (1.47)</t>
  </si>
  <si>
    <t>Nippon India Nifty Next 50 Junior BeES FoF - Reg - Growth</t>
  </si>
  <si>
    <t>ICICI Prudential Nifty Alpha Low - Volatility 30 ETF FOF - Reg - Growth</t>
  </si>
  <si>
    <t>Mirae Asset S&amp;P 500 Top 50 ETF Fund of Fund - Reg - Growth</t>
  </si>
  <si>
    <t>LIC MF Gold ETF Fund of Fund - Growth</t>
  </si>
  <si>
    <t>DSP Silver ETF Fund of Fund - Reg - Growth</t>
  </si>
  <si>
    <t>Mutual Funds (99.65)</t>
  </si>
  <si>
    <t>UTI Silver ETF Fund of Fund - Reg - Growth</t>
  </si>
  <si>
    <t>Mirae Asset Gold ETF Fund of Fund - Reg - Growth</t>
  </si>
  <si>
    <t>Mutual Funds (100.39)</t>
  </si>
  <si>
    <t>Current Assets (-0.39)</t>
  </si>
  <si>
    <t>Axis Gold and Silver Passive FoF - Reg - Growth</t>
  </si>
  <si>
    <t>Quantum Gold ETF FOF - Growth</t>
  </si>
  <si>
    <t>Edelweiss Multi Asset Omni Fund of Fund - Reg - Growth</t>
  </si>
  <si>
    <t>Mutual Funds (99.76)</t>
  </si>
  <si>
    <t>Current Assets (0.24)</t>
  </si>
  <si>
    <t>DSP Gold ETF Fund of Fund - Reg - Growth</t>
  </si>
  <si>
    <t>Mutual Funds (102.32)</t>
  </si>
  <si>
    <t>Current Assets (-2.32)</t>
  </si>
  <si>
    <t>Invesco India Gold ETF Fund of Fund - Growth</t>
  </si>
  <si>
    <t>Mutual Funds (98.11)</t>
  </si>
  <si>
    <t>Current Assets (1.89)</t>
  </si>
  <si>
    <t>Aditya Birla Sun Life Multi-Asset Omni FOF - Growth</t>
  </si>
  <si>
    <t>Mutual Funds (99.32)</t>
  </si>
  <si>
    <t>If redeemed bet. 0 Days to 365 Days Exit Load is 1%</t>
  </si>
  <si>
    <t>HSBC Gold ETF Fund of Fund - Reg - Growth</t>
  </si>
  <si>
    <t>Mutual Funds (99.05)</t>
  </si>
  <si>
    <t>Current Assets (0.95)</t>
  </si>
  <si>
    <t>ICICI Prudential Diversified Equity All Cap Omni FOF - Reg - Growth</t>
  </si>
  <si>
    <t>Mutual Funds (95.84)</t>
  </si>
  <si>
    <t>Current Assets (4.16)</t>
  </si>
  <si>
    <t>Mirae Asset Nifty MidSmallcap400 Momentum Quality 100 ETF Fund of Fund - Reg - Growth</t>
  </si>
  <si>
    <t>Mutual Funds (100.01)</t>
  </si>
  <si>
    <t>ICICI Prudential Multi Sector Passive FOF - Growth</t>
  </si>
  <si>
    <t>Mutual Funds (95.77)</t>
  </si>
  <si>
    <t>Current Assets (4.23)</t>
  </si>
  <si>
    <t>Mirae Asset Nifty Smallcap 250 Momentum Quality 100 ETF Fund of Fund - Reg - Growth</t>
  </si>
  <si>
    <t>Aditya Birla Sun Life Dynamic Asset Allocation Omni FOF - Growth</t>
  </si>
  <si>
    <t>Mutual Funds (98.96)</t>
  </si>
  <si>
    <t>Current Assets (1.04)</t>
  </si>
  <si>
    <t>Nippon India Diversified Equity Flexicap Passive FoF - Reg - Growth</t>
  </si>
  <si>
    <t>Mutual Funds (99)</t>
  </si>
  <si>
    <t>Union Diversified Equity All Cap Active FOF - Reg - Growth</t>
  </si>
  <si>
    <t>Mutual Funds (98.81)</t>
  </si>
  <si>
    <t>Current Assets (1.19)</t>
  </si>
  <si>
    <t>Mirae Asset Nifty200 Alpha 30 ETF Fund of Fund - Reg - Growth</t>
  </si>
  <si>
    <t>Mutual Funds (100.06)</t>
  </si>
  <si>
    <t>BARODA BNP PARIBAS GOLD ETF FUND OF FUND - Reg - Growth</t>
  </si>
  <si>
    <t>Mutual Funds (99.22)</t>
  </si>
  <si>
    <t>Current Assets (0.78)</t>
  </si>
  <si>
    <t>Groww Nifty Ev &amp; New Age Automotive ETF FOF - Reg- Growth</t>
  </si>
  <si>
    <t>Motilal Oswal Multi Asset Passive Fund of Fund - Reg - Growth</t>
  </si>
  <si>
    <t>Union Gold ETF Fund of Fund - Reg - Growth</t>
  </si>
  <si>
    <t>Mutual Funds (99.04)</t>
  </si>
  <si>
    <t>Bandhan Gold ETF FOF - Reg - Growth</t>
  </si>
  <si>
    <t>Bandhan Silver ETF FOF - Reg - Growth</t>
  </si>
  <si>
    <t>Mutual Funds (100.09)</t>
  </si>
  <si>
    <t>Groww Nifty India Defence ETF FOF - Reg - Growth</t>
  </si>
  <si>
    <t>Quantum Diversified Equity All Cap Active FOF - Growth</t>
  </si>
  <si>
    <t>Mutual Funds (96.35)</t>
  </si>
  <si>
    <t>Current Assets (3.65)</t>
  </si>
  <si>
    <t>Mirae Asset Nifty India Manufacturing ETF Fund of Fund - Reg - Growth</t>
  </si>
  <si>
    <t>Mutual Funds (100.08)</t>
  </si>
  <si>
    <t>Current Assets (-0.08)</t>
  </si>
  <si>
    <t>Kotak Multi Factor Passive FOF - Reg - Growth</t>
  </si>
  <si>
    <t>Mutual Funds (98.9)</t>
  </si>
  <si>
    <t>Current Assets (1.1)</t>
  </si>
  <si>
    <t>Groww Gold ETF FOF - Reg - Growth</t>
  </si>
  <si>
    <t>BARODA BNP PARIBAS MULTI ASSET ACTIVE FUND OF FUNDS (BBNPPMAAFOF) - Reg - Growth</t>
  </si>
  <si>
    <t>Mutual Funds (99.36)</t>
  </si>
  <si>
    <t>Current Assets (0.64)</t>
  </si>
  <si>
    <t>Tata Nifty India Digital ETF Fund of Fund - Reg - Growth</t>
  </si>
  <si>
    <t>If redeemed aft. 365 Day Exit Load is 1%</t>
  </si>
  <si>
    <t>HSBC Multi Asset Active FOF - Reg - Growth</t>
  </si>
  <si>
    <t>Mutual Funds (95.6)</t>
  </si>
  <si>
    <t>Mirae Asset Nifty Metal ETF FOF - Reg - Growth</t>
  </si>
  <si>
    <t>Mirae Asset BSE India Defence ETF FOF - Reg - Growth</t>
  </si>
  <si>
    <t>Mutual Funds (100.17)</t>
  </si>
  <si>
    <t>Current Assets (-0.17)</t>
  </si>
  <si>
    <t>Edelweiss Silver ETF Fund of Fund - Reg - Growth</t>
  </si>
  <si>
    <t>Mirae Asset Nifty 100 ESG Sector Leaders Fund of Fund - Reg - Growth</t>
  </si>
  <si>
    <t>Tata Multi Sector Passive FOF - Reg - Growth</t>
  </si>
  <si>
    <t>Mutual Funds (99.68)</t>
  </si>
  <si>
    <t>Current Assets (0.32)</t>
  </si>
  <si>
    <t>Groww Silver ETF FOF - Reg - Growth</t>
  </si>
  <si>
    <t>Mutual Funds (99.55)</t>
  </si>
  <si>
    <t>Quantum Multi Asset Active FOF - Growth</t>
  </si>
  <si>
    <t>Mutual Funds (97.95)</t>
  </si>
  <si>
    <t>Current Assets (2.05)</t>
  </si>
  <si>
    <t>If redeemed aft. 90 Days Exit Load is 1%</t>
  </si>
  <si>
    <t>Groww Multi Asset Omni FOF - Reg - Growth</t>
  </si>
  <si>
    <t>Mutual Funds (99.43)</t>
  </si>
  <si>
    <t>Current Assets (0.57)</t>
  </si>
  <si>
    <t>Kotak Multi Asset Active FOF - Reg - Growth</t>
  </si>
  <si>
    <t>Mutual Funds (96.15)</t>
  </si>
  <si>
    <t>Current Assets (3.85)</t>
  </si>
  <si>
    <t>Motilal Oswal Asset Allocation Passive Fund of Fund - Conservative(MOFAAPFOF-C) - Reg - Growth</t>
  </si>
  <si>
    <t>Mutual Funds (99.64)</t>
  </si>
  <si>
    <t>ICICI Prudential BSE 500 ETF FOF - Reg - Growth</t>
  </si>
  <si>
    <t>ICICI Prudential Nifty EV &amp; New Age Automotive ETF FOF - Reg - Growth</t>
  </si>
  <si>
    <t>HSBC Aggressive Hybrid Active FOF - Reg - Growth</t>
  </si>
  <si>
    <t>Mutual Funds (98.17)</t>
  </si>
  <si>
    <t>Current Assets (1.83)</t>
  </si>
  <si>
    <t>Aditya Birla Sun Life Aggressive Hybrid Omni FOF - Growth</t>
  </si>
  <si>
    <t>Edelweiss Gold ETF FoF - Reg - Growth</t>
  </si>
  <si>
    <t>Mutual Funds (100.12)</t>
  </si>
  <si>
    <t>Current Assets (-0.12)</t>
  </si>
  <si>
    <t>Motilal Oswal Diversified Equity Flexicap Passive Fund of Funds - Reg - Growth</t>
  </si>
  <si>
    <t>Mutual Funds (99.72)</t>
  </si>
  <si>
    <t>Groww BSE Power ETF FOF - Reg - Growth</t>
  </si>
  <si>
    <t>Mutual Funds (100.68)</t>
  </si>
  <si>
    <t>Current Assets (-0.68)</t>
  </si>
  <si>
    <t>Axis Multi Factor Passive FoF - Reg - Growth</t>
  </si>
  <si>
    <t>Mutual Funds (97.27)</t>
  </si>
  <si>
    <t>Quantum Nifty 50 ETF FOF - Reg - Growth</t>
  </si>
  <si>
    <t>Groww BSE Hospitals ETF FOF - Reg - Growth</t>
  </si>
  <si>
    <t>Mutual Funds (100.43)</t>
  </si>
  <si>
    <t>Current Assets (-0.43)</t>
  </si>
  <si>
    <t>Aditya Birla Sun Life Multi - Asset Passive FoF - Reg - Growth</t>
  </si>
  <si>
    <t>Mutual Funds (99.11)</t>
  </si>
  <si>
    <t>Current Assets (0.89)</t>
  </si>
  <si>
    <t>Motilal Oswal Multi Factor Passive Fund of Funds - Reg - Growth</t>
  </si>
  <si>
    <t>Mutual Funds (99.81)</t>
  </si>
  <si>
    <t>Angel One Gold ETF FOF - Reg - Growth</t>
  </si>
  <si>
    <t>Mutual Funds (99.88)</t>
  </si>
  <si>
    <t>Mirae Asset Multi Factor Passive FOF - Reg - Growth</t>
  </si>
  <si>
    <t>Mirae Asset Silver ETF FOF - Reg - Growth</t>
  </si>
  <si>
    <t>Mutual Funds (99.94)</t>
  </si>
  <si>
    <t>Mirae Asset Nifty India New Age Consumption ETF Fund of Fund - Reg - Growth</t>
  </si>
  <si>
    <t>Mutual Funds (99.8)</t>
  </si>
  <si>
    <t>Bandhan Aggressive Hybrid Passive FOF - Reg - Growth</t>
  </si>
  <si>
    <t>Mutual Funds (99.03)</t>
  </si>
  <si>
    <t>Mirae Asset BSE Midcap 150 Momentum 30 ETF FOF - Reg - Growth</t>
  </si>
  <si>
    <t>Mutual Funds (100.47)</t>
  </si>
  <si>
    <t>Current Assets (-0.47)</t>
  </si>
  <si>
    <t>Bandhan Multi-Asset Passive FOF - Reg - Growth</t>
  </si>
  <si>
    <t>Groww Nifty Capital Markets ETF FOF - Reg - Growth</t>
  </si>
  <si>
    <t>Aditya Birla Sun Life Conservative Hybrid Active FOF - Growth</t>
  </si>
  <si>
    <t>Groww Nifty India Internet ETF FOF - Reg - Growth</t>
  </si>
  <si>
    <t>Mutual Funds (99.85)</t>
  </si>
  <si>
    <t>The Wealth Company Gold ETF FOF - Reg - Growth</t>
  </si>
  <si>
    <t>Mutual Funds (98.65)</t>
  </si>
  <si>
    <t>Current Assets (1.35)</t>
  </si>
  <si>
    <t>Groww Nifty PSE ETF FOF - Reg - Growth</t>
  </si>
  <si>
    <t>ANGEL ONE SILVER ETF FOF - Reg - Growth</t>
  </si>
  <si>
    <t>Groww Nifty 500 Momentum 50 ETF FoF - Reg - Growth</t>
  </si>
  <si>
    <t>Mutual Funds (99.62)</t>
  </si>
  <si>
    <t>Mirae Asset BSE Select IPO ETF Fund of Fund - Reg - Growth</t>
  </si>
  <si>
    <t>Groww Nifty 200 ETF FOF - Reg - Growth</t>
  </si>
  <si>
    <t>Mutual Funds (99.74)</t>
  </si>
  <si>
    <t>Mirae Asset BSE 200 Equal Weight ETF Fund of Fund - Reg - Growth</t>
  </si>
  <si>
    <t>Mutual Funds (98.63)</t>
  </si>
  <si>
    <t>Current Assets (1.37)</t>
  </si>
  <si>
    <t>Bandhan Conservative Hybrid Passive FOF - Reg - Growth</t>
  </si>
  <si>
    <t>Mutual Funds (99.07)</t>
  </si>
  <si>
    <t>HDFC Gold Silver Passive FOF - Reg - Growth</t>
  </si>
  <si>
    <t>HDFC Nifty Metal ETF FOF - Reg - Growth</t>
  </si>
  <si>
    <t>SBI Nifty Midcap 150 Momentum 50 ETF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</si>
  <si>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</si>
  <si>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</si>
  <si>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</si>
  <si>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</si>
  <si>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</si>
  <si>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</si>
  <si>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</si>
  <si>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</si>
  <si>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HDFC Multi-Asset Active FOF - Dir - Growth</t>
  </si>
  <si>
    <t>ICICI Prudential Silver ETF FOF - Dir - Growth</t>
  </si>
  <si>
    <t>HDFC Silver ETF Fund of Fund - Dir - Growth</t>
  </si>
  <si>
    <t>Nippon India Silver ETF Fund of Fund - Dir - Growth</t>
  </si>
  <si>
    <t>SBI Silver ETF Fund Of Fund - Dir - Growth</t>
  </si>
  <si>
    <t>Edelweiss Gold and Silver ETF Fund of Fund - Dir - Growth</t>
  </si>
  <si>
    <t>Nippon India Multi - Asset Omni FoF - Dir - Growth</t>
  </si>
  <si>
    <t>Axis Gold Fund - Dir - Growth</t>
  </si>
  <si>
    <t>ICICI Prudential Bharat 22 FOF - Dir - Growth</t>
  </si>
  <si>
    <t>HDFC Diversified Equity All Cap Active FOF - Dir - Growth</t>
  </si>
  <si>
    <t>Motilal Oswal Gold and Silver Passive Fund of Funds - Dir - Growth</t>
  </si>
  <si>
    <t>Kotak Multi Asset Omni FOF - Dir - Growth</t>
  </si>
  <si>
    <t>Mirae Asset NYSE FANG Plus ETF Fund of Fund - Dir - Growth</t>
  </si>
  <si>
    <t>SBI Dynamic Asset Allocation Active FoF - Dir - Growth</t>
  </si>
  <si>
    <t>ICICI Prudential Multi-Asset Active FOF - Dir - Growth</t>
  </si>
  <si>
    <t>Aditya Birla Sun Life Gold Fund - Dir - Growth</t>
  </si>
  <si>
    <t>ICICI Prudential Passive Multi-Asset Fund of Funds - Dir - Growth</t>
  </si>
  <si>
    <t>Tata Gold ETF Fund of Fund - Dir - Growth</t>
  </si>
  <si>
    <t>Axis Multi-Asset Omni FoF - Dir - Growth</t>
  </si>
  <si>
    <t>UTI Gold ETF Fund of Fund - Dir - Growth</t>
  </si>
  <si>
    <t>ICICI Prudential Nifty 100 Low Volatility 30 ETF FOF - Dir - Growth</t>
  </si>
  <si>
    <t>Mirae Asset Gold Silver Passive FoF - Dir - Growth</t>
  </si>
  <si>
    <t>Franklin India Dynamic Asset Allocation Active Fund of Funds - Dir - Growth</t>
  </si>
  <si>
    <t>Aditya Birla Sun Life Silver ETF Fund of Fund - Dir - Growth</t>
  </si>
  <si>
    <t>Axis Silver Fund of Fund - Dir - Growth</t>
  </si>
  <si>
    <t>Kotak Gold Silver Passive FOF - Dir - Growth</t>
  </si>
  <si>
    <t>Tata Silver ETF Fund of Fund - Dir - Growth</t>
  </si>
  <si>
    <t>Mirae Asset Diversified Equity Allocator Passive FOF - Dir - Growth</t>
  </si>
  <si>
    <t>Kotak Silver ETF Fund of Fund - Dir - Growth</t>
  </si>
  <si>
    <t>ICICI Prudential Diversified Equity All Cap Active FOF - Dir - Growth</t>
  </si>
  <si>
    <t>DSP Multi Asset Omni Fund of Funds - Dir - Growth</t>
  </si>
  <si>
    <t>Nippon India Nifty Next 50 Junior BeES FoF - Dir - Growth</t>
  </si>
  <si>
    <t>ICICI Prudential Nifty Alpha Low - Volatility 30 ETF FOF - Dir - Growth</t>
  </si>
  <si>
    <t>Mirae Asset S&amp;P 500 Top 50 ETF Fund of Fund - Dir - Growth</t>
  </si>
  <si>
    <t>LIC MF Gold ETF Fund of Fund - Dir - Growth</t>
  </si>
  <si>
    <t>DSP Silver ETF Fund of Fund - Dir - Growth</t>
  </si>
  <si>
    <t>UTI Silver ETF Fund of Fund - Dir - Growth</t>
  </si>
  <si>
    <t>Mirae Asset Gold ETF Fund of Fund - Dir - Growth</t>
  </si>
  <si>
    <t>Axis Gold and Silver Passive FoF - Dir - Growth</t>
  </si>
  <si>
    <t>Quantum Gold ETF FOF - Dir- Growth</t>
  </si>
  <si>
    <t>Edelweiss Multi Asset Omni Fund of Fund - Dir - Growth</t>
  </si>
  <si>
    <t>DSP Gold ETF Fund of Fund - Dir - Growth</t>
  </si>
  <si>
    <t>Invesco India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</si>
  <si>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</si>
  <si>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</si>
  <si>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</si>
  <si>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</si>
  <si>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</si>
  <si>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</si>
  <si>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</si>
  <si>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</si>
  <si>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Nippon India Diversified Equity Flexicap Passive FoF - Dir - Growth</t>
  </si>
  <si>
    <t>Zerodha Silver ETF FoF - Dir - Growth</t>
  </si>
  <si>
    <t>Union Diversified Equity All Cap Active FOF - Dir - Growth</t>
  </si>
  <si>
    <t>Mirae Asset Nifty200 Alpha 30 ETF Fund of Fund - Dir - Growth</t>
  </si>
  <si>
    <t>BARODA BNP PARIBAS GOLD ETF FUND OF FUND - Dir - Growth</t>
  </si>
  <si>
    <t>Groww Nifty Ev &amp; New Age Automotive ETF FOF - Dir - Growth</t>
  </si>
  <si>
    <t>Zerodha Multi Asset Passive FoF - Dir - Growth</t>
  </si>
  <si>
    <t>Motilal Oswal Multi Asset Passive Fund of Fund - Dir - Growth</t>
  </si>
  <si>
    <t>Union Gold ETF Fund of Fund - Dir - Growth</t>
  </si>
  <si>
    <t>Bandhan Gold ETF FOF - Dir - Growth</t>
  </si>
  <si>
    <t>Bandhan Silver ETF FOF - Dir - Growth</t>
  </si>
  <si>
    <t>Groww Nifty India Defence ETF FOF - Dir - Growth</t>
  </si>
  <si>
    <t>Quantum Diversified Equity All Cap Active FOF - Dir- Growth</t>
  </si>
  <si>
    <t>Mirae Asset Nifty India Manufacturing ETF Fund of Fund - Dir - Growth</t>
  </si>
  <si>
    <t>Kotak Multi Factor Passive FOF - Dir - Growth</t>
  </si>
  <si>
    <t>Groww Gold ETF FOF - Dir - Growth</t>
  </si>
  <si>
    <t>BARODA BNP PARIBAS MULTI ASSET ACTIVE FUND OF FUNDS (BBNPPMAAFOF) - Dir - Growth</t>
  </si>
  <si>
    <t>Tata Nifty India Digital ETF Fund of Fund - Dir - Growth</t>
  </si>
  <si>
    <t>HSBC Multi Asset Active FOF - Dir - Growth</t>
  </si>
  <si>
    <t>Mirae Asset Nifty Metal ETF FOF - Dir - Growth</t>
  </si>
  <si>
    <t>Mirae Asset BSE India Defence ETF FOF - Dir - Growth</t>
  </si>
  <si>
    <t>Edelweiss Silver ETF Fund of Fund - Dir - Growth</t>
  </si>
  <si>
    <t>Mirae Asset Nifty 100 ESG Sector Leaders Fund of Fund - Dir - Growth</t>
  </si>
  <si>
    <t>Tata Multi Sector Passive FOF - Dir - Growth</t>
  </si>
  <si>
    <t>Groww Silver ETF FOF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</si>
  <si>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</si>
  <si>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</si>
  <si>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</si>
  <si>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</si>
  <si>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</si>
  <si>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ICICI Prudential BSE 500 ETF FOF - Dir - Growth</t>
  </si>
  <si>
    <t>ICICI Prudential Nifty EV &amp; New Age Automotive ETF FOF - Dir - Growth</t>
  </si>
  <si>
    <t>HSBC Aggressive Hybrid Active FOF - Dir - Growth</t>
  </si>
  <si>
    <t>Aditya Birla Sun Life Aggressive Hybrid Omni FOF - Dir - Growth</t>
  </si>
  <si>
    <t>Edelweiss Gold ETF FoF - Dir - Growth</t>
  </si>
  <si>
    <t>Motilal Oswal Diversified Equity Flexicap Passive Fund of Funds - Dir - Growth</t>
  </si>
  <si>
    <t>Groww BSE Power ETF FOF - Dir - Growth</t>
  </si>
  <si>
    <t>Axis Multi Factor Passive FoF - Dir - Growth</t>
  </si>
  <si>
    <t>Quantum Nifty 50 ETF FOF - Dir - Growth</t>
  </si>
  <si>
    <t>Groww BSE Hospitals ETF FOF - Dir - Growth</t>
  </si>
  <si>
    <t>Aditya Birla Sun Life Multi - Asset Passive FoF - Dir - Growth</t>
  </si>
  <si>
    <t>Motilal Oswal Multi Factor Passive Fund of Funds - Dir - Growth</t>
  </si>
  <si>
    <t>Angel One Gold ETF FOF - Dir - Growth</t>
  </si>
  <si>
    <t>Mirae Asset Multi Factor Passive FOF - Dir - Growth</t>
  </si>
  <si>
    <t>Mirae Asset Silver ETF FOF - Dir - Growth</t>
  </si>
  <si>
    <t>Mirae Asset Nifty India New Age Consumption ETF Fund of Fund - Dir - Growth</t>
  </si>
  <si>
    <t>Bandhan Aggressive Hybrid Passive FOF - Dir - Growth</t>
  </si>
  <si>
    <t>Mirae Asset BSE Midcap 150 Momentum 30 ETF FOF - Dir - Growth</t>
  </si>
  <si>
    <t>Bandhan Multi-Asset Passive FOF - Dir - Growth</t>
  </si>
  <si>
    <t>Groww Nifty Capital Markets ETF FOF - Dir - Growth</t>
  </si>
  <si>
    <t>Aditya Birla Sun Life Conservative Hybrid Active FOF - Dir - Growth</t>
  </si>
  <si>
    <t>Groww Nifty India Internet ETF FOF - Dir - Growth</t>
  </si>
  <si>
    <t>The Wealth Company Gold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</si>
  <si>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</si>
  <si>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</si>
  <si>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</si>
  <si>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</si>
  <si>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</si>
  <si>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</si>
  <si>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</si>
  <si>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</si>
  <si>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HDFC Nifty Metal ETF FOF - Dir - Growth</t>
  </si>
  <si>
    <t>SBI Nifty Midcap 150 Momentum 50 ETF FOF - Dir - Growth</t>
  </si>
  <si>
    <t>Fund Watch - Kotak Schemes Equity</t>
  </si>
  <si>
    <t>Kotak Schemes Equity(Growth option)</t>
  </si>
  <si>
    <t>Equity Funds - Regular Plan</t>
  </si>
  <si>
    <t>14/15'</t>
  </si>
  <si>
    <t>12/15'</t>
  </si>
  <si>
    <t>13/15'</t>
  </si>
  <si>
    <t>9/15'</t>
  </si>
  <si>
    <t>11/15'</t>
  </si>
  <si>
    <t>5/13'</t>
  </si>
  <si>
    <t>6/13'</t>
  </si>
  <si>
    <t>6/14'</t>
  </si>
  <si>
    <t>6/15'</t>
  </si>
  <si>
    <t>15/15'</t>
  </si>
  <si>
    <t>10/15'</t>
  </si>
  <si>
    <t>8/15'</t>
  </si>
  <si>
    <t>6/10'</t>
  </si>
  <si>
    <t>7/10'</t>
  </si>
  <si>
    <t>6/11'</t>
  </si>
  <si>
    <t>7/14'</t>
  </si>
  <si>
    <t>5/15'</t>
  </si>
  <si>
    <t>7/13'</t>
  </si>
  <si>
    <t>8/14'</t>
  </si>
  <si>
    <t>9/14'</t>
  </si>
  <si>
    <t>4/17'</t>
  </si>
  <si>
    <t>7/17'</t>
  </si>
  <si>
    <t>15/17'</t>
  </si>
  <si>
    <t>9/17'</t>
  </si>
  <si>
    <t>10/17'</t>
  </si>
  <si>
    <t>6/17'</t>
  </si>
  <si>
    <t>4/16'</t>
  </si>
  <si>
    <t>5/17'</t>
  </si>
  <si>
    <t>11/17'</t>
  </si>
  <si>
    <t>12/17'</t>
  </si>
  <si>
    <t>7/16'</t>
  </si>
  <si>
    <t>8/17'</t>
  </si>
  <si>
    <t>14/16'</t>
  </si>
  <si>
    <t>15/16'</t>
  </si>
  <si>
    <t>11/16'</t>
  </si>
  <si>
    <t>10/16'</t>
  </si>
  <si>
    <t>12/16'</t>
  </si>
  <si>
    <t>13/16'</t>
  </si>
  <si>
    <t>9/16'</t>
  </si>
  <si>
    <t>5/10'</t>
  </si>
  <si>
    <t>12/14'</t>
  </si>
  <si>
    <t>5/9'</t>
  </si>
  <si>
    <t>8/11'</t>
  </si>
  <si>
    <t>7/11'</t>
  </si>
  <si>
    <t>9/11'</t>
  </si>
  <si>
    <t>3/16'</t>
  </si>
  <si>
    <t>3/17'</t>
  </si>
  <si>
    <t>5/16'</t>
  </si>
  <si>
    <t>6/16'</t>
  </si>
  <si>
    <t>4/12'</t>
  </si>
  <si>
    <t>7/15'</t>
  </si>
  <si>
    <t>2/13'</t>
  </si>
  <si>
    <t>8/13'</t>
  </si>
  <si>
    <t>5/14'</t>
  </si>
  <si>
    <t>3/15'</t>
  </si>
  <si>
    <t>2/15'</t>
  </si>
  <si>
    <t>7/9'</t>
  </si>
  <si>
    <t>6/9'</t>
  </si>
  <si>
    <t>5/8'</t>
  </si>
  <si>
    <t>6/8'</t>
  </si>
  <si>
    <t>1/8'</t>
  </si>
  <si>
    <t>9/9'</t>
  </si>
  <si>
    <t>6/28'</t>
  </si>
  <si>
    <t>23/28'</t>
  </si>
  <si>
    <t>27/28'</t>
  </si>
  <si>
    <t>13/28'</t>
  </si>
  <si>
    <t>17/27'</t>
  </si>
  <si>
    <t>10/23'</t>
  </si>
  <si>
    <t>12/21'</t>
  </si>
  <si>
    <t>22/28'</t>
  </si>
  <si>
    <t>14/28'</t>
  </si>
  <si>
    <t>7/24'</t>
  </si>
  <si>
    <t>26/28'</t>
  </si>
  <si>
    <t>11/23'</t>
  </si>
  <si>
    <t>19/19'</t>
  </si>
  <si>
    <t>13/19'</t>
  </si>
  <si>
    <t>6/19'</t>
  </si>
  <si>
    <t>9/18'</t>
  </si>
  <si>
    <t>2/14'</t>
  </si>
  <si>
    <t>3/9'</t>
  </si>
  <si>
    <t>9/19'</t>
  </si>
  <si>
    <t>8/18'</t>
  </si>
  <si>
    <t>12/19'</t>
  </si>
  <si>
    <t>1/10'</t>
  </si>
  <si>
    <t>21/24'</t>
  </si>
  <si>
    <t>24/24'</t>
  </si>
  <si>
    <t>20/24'</t>
  </si>
  <si>
    <t>16/24'</t>
  </si>
  <si>
    <t>14/24'</t>
  </si>
  <si>
    <t>7/19'</t>
  </si>
  <si>
    <t>3/14'</t>
  </si>
  <si>
    <t>22/24'</t>
  </si>
  <si>
    <t>17/24'</t>
  </si>
  <si>
    <t>15/23'</t>
  </si>
  <si>
    <t>10/19'</t>
  </si>
  <si>
    <t>5/5'</t>
  </si>
  <si>
    <t>3/6'</t>
  </si>
  <si>
    <t>4/6'</t>
  </si>
  <si>
    <t>5/6'</t>
  </si>
  <si>
    <t>10/10'</t>
  </si>
  <si>
    <t>8/10'</t>
  </si>
  <si>
    <t>4/8'</t>
  </si>
  <si>
    <t>7/8'</t>
  </si>
  <si>
    <t>9/10'</t>
  </si>
  <si>
    <t>8/9'</t>
  </si>
  <si>
    <t>16/17'</t>
  </si>
  <si>
    <t>1/18'</t>
  </si>
  <si>
    <t>7/18'</t>
  </si>
  <si>
    <t>2/18'</t>
  </si>
  <si>
    <t>2/17'</t>
  </si>
  <si>
    <t>4/14'</t>
  </si>
  <si>
    <t>3/18'</t>
  </si>
  <si>
    <t>6/18'</t>
  </si>
  <si>
    <t>1/17'</t>
  </si>
  <si>
    <t>11/12'</t>
  </si>
  <si>
    <t>8/12'</t>
  </si>
  <si>
    <t>3/12'</t>
  </si>
  <si>
    <t>7/12'</t>
  </si>
  <si>
    <t>2/12'</t>
  </si>
  <si>
    <t>3/11'</t>
  </si>
  <si>
    <t>3/4'</t>
  </si>
  <si>
    <t>5/12'</t>
  </si>
  <si>
    <t>2/4'</t>
  </si>
  <si>
    <t>4/5'</t>
  </si>
  <si>
    <t>4/7'</t>
  </si>
  <si>
    <t>3/7'</t>
  </si>
  <si>
    <t>2/7'</t>
  </si>
  <si>
    <t>1/7'</t>
  </si>
  <si>
    <t>7/7'</t>
  </si>
  <si>
    <t>1/1'</t>
  </si>
  <si>
    <t>1/11'</t>
  </si>
  <si>
    <t>5/11'</t>
  </si>
  <si>
    <t>4/11'</t>
  </si>
  <si>
    <t>2/2'</t>
  </si>
  <si>
    <t>1/2'</t>
  </si>
  <si>
    <t>1/4'</t>
  </si>
  <si>
    <t>4/4'</t>
  </si>
  <si>
    <t>6/7'</t>
  </si>
  <si>
    <t>12/13'</t>
  </si>
  <si>
    <t>9/12'</t>
  </si>
  <si>
    <t>10/12'</t>
  </si>
  <si>
    <t>3/13'</t>
  </si>
  <si>
    <t>6/6'</t>
  </si>
  <si>
    <t>Average</t>
  </si>
  <si>
    <t>Equity Funds - Direct Plan</t>
  </si>
  <si>
    <t>4/13'</t>
  </si>
  <si>
    <t>4/15'</t>
  </si>
  <si>
    <t>13/14'</t>
  </si>
  <si>
    <t>1/13'</t>
  </si>
  <si>
    <t>12/28'</t>
  </si>
  <si>
    <t>18/27'</t>
  </si>
  <si>
    <t>9/23'</t>
  </si>
  <si>
    <t>11/21'</t>
  </si>
  <si>
    <t>8/24'</t>
  </si>
  <si>
    <t>10/18'</t>
  </si>
  <si>
    <t>8/19'</t>
  </si>
  <si>
    <t>15/24'</t>
  </si>
  <si>
    <t>5/7'</t>
  </si>
  <si>
    <t>8/16'</t>
  </si>
  <si>
    <t>Indices Performance</t>
  </si>
  <si>
    <t>*DISCLAIMER:Returns &lt;1 Yr Absolute, ≥ CAGR. Ratios is calculated for a period of 3 years with monthly rolling and monthly frequency and Risk-free rate(5.41)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</si>
  <si>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</si>
  <si>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</si>
  <si>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</si>
  <si>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</si>
  <si>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</si>
  <si>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</si>
  <si>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</si>
  <si>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</si>
  <si>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</si>
  <si>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</si>
  <si>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</si>
  <si>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Tata Overnight Fund - Dir - Growth</t>
  </si>
  <si>
    <t>UTI Overnight Fund - Dir - Growth</t>
  </si>
  <si>
    <t>HSBC Overnight Fund - Dir - Growth</t>
  </si>
  <si>
    <t>DSP Overnight Fund - Dir - Growth</t>
  </si>
  <si>
    <t>Sundaram Overnight Fund - Dir - Growth</t>
  </si>
  <si>
    <t>Mirae Asset Overnight Fund - Dir - Growth</t>
  </si>
  <si>
    <t>Bandhan Overnight Fund - Dir - Growth</t>
  </si>
  <si>
    <t>Franklin India Overnight Fund - Dir - Growth</t>
  </si>
  <si>
    <t>JioBlackRock Overnight Fund - Dir - Growth</t>
  </si>
  <si>
    <t>Bajaj Finserv Overnight Fund - Dir - Growth</t>
  </si>
  <si>
    <t>LIC MF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</si>
  <si>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</si>
  <si>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</si>
  <si>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</si>
  <si>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</si>
  <si>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</si>
  <si>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</si>
  <si>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</si>
  <si>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Tata Overnight Fund - Reg - Growth</t>
  </si>
  <si>
    <t>UTI Overnight Fund - Growth</t>
  </si>
  <si>
    <t>HSBC Overnight Fund - Reg - Growth</t>
  </si>
  <si>
    <t>DSP Overnight Fund - Reg - Growth</t>
  </si>
  <si>
    <t>Sundaram Overnight Fund - Reg - Growth</t>
  </si>
  <si>
    <t>Mirae Asset Overnight Fund - Reg - Growth</t>
  </si>
  <si>
    <t>Bandhan Overnight Fund - Reg - Growth</t>
  </si>
  <si>
    <t>Franklin India Overnight Fund - Reg - Growth</t>
  </si>
  <si>
    <t>Bajaj Finserv Overnight Fund - Reg - Growth</t>
  </si>
  <si>
    <t>LIC MF Overnight Fund - Reg - Growth</t>
  </si>
  <si>
    <t>Union Overnight Fund - Dir - Growth</t>
  </si>
  <si>
    <t>Invesco India Overnight Fund - Dir - Growth</t>
  </si>
  <si>
    <t>Baroda BNP Paribas Overnight Fund - Dir - Growth</t>
  </si>
  <si>
    <t>Canara Robeco Overnight Fund - Dir - Growth</t>
  </si>
  <si>
    <t>NJ Overnight Fund - Dir - Growth</t>
  </si>
  <si>
    <t>Mahindra Manulife Overnight Fund - Dir - Growth</t>
  </si>
  <si>
    <t>Helios Overnight Fund - Dir</t>
  </si>
  <si>
    <t>360 ONE Overnight Fund - Dir - Growth</t>
  </si>
  <si>
    <t>Choice Overnight Fund - Dir - Growth</t>
  </si>
  <si>
    <t>PGIM India Overnight Fund - Dir - Growth</t>
  </si>
  <si>
    <t>Edelweiss Overnight Fund - Dir - Growth</t>
  </si>
  <si>
    <t>Zerodha Overnight Fund - Dir - Growth</t>
  </si>
  <si>
    <t>JM Overnight Fund - Dir - Growth</t>
  </si>
  <si>
    <t>TRUSTMF Overnight Fund - Dir - Growth</t>
  </si>
  <si>
    <t>Bank of India Overnight Fund - Dir - Growth</t>
  </si>
  <si>
    <t>Shriram Overnight Fund - Dir - Growth</t>
  </si>
  <si>
    <t>Quant Overnight Fund - Dir - Growth</t>
  </si>
  <si>
    <t>Groww Overnight Fund - Dir - Growth</t>
  </si>
  <si>
    <t>Samco Overnight Fund - Dir - Growth</t>
  </si>
  <si>
    <t>ITI Overnight Fund - Dir - Growth</t>
  </si>
  <si>
    <t>Union Overnight Fund - Reg - Growth</t>
  </si>
  <si>
    <t>Invesco India Overnight Fund - Reg - Growth</t>
  </si>
  <si>
    <t>Baroda BNP Paribas Overnight Fund - Reg - Growth</t>
  </si>
  <si>
    <t>Canara Robeco Overnight Fund - Reg - Growth</t>
  </si>
  <si>
    <t>NJ Overnight Fund - Reg - Growth</t>
  </si>
  <si>
    <t>Mahindra Manulife Overnight Fund - Reg - Growth</t>
  </si>
  <si>
    <t>Helios Overnight Fund - Reg</t>
  </si>
  <si>
    <t>360 ONE Overnight Fund - Reg - Growth</t>
  </si>
  <si>
    <t>Choice Overnight Fund - Reg - Growth</t>
  </si>
  <si>
    <t>PGIM India Overnight Fund - Reg - Growth</t>
  </si>
  <si>
    <t>Edelweiss Overnight Fund - Reg - Growth</t>
  </si>
  <si>
    <t>JM Overnight Fund - Reg - Growth</t>
  </si>
  <si>
    <t>TRUSTMF Overnight Fund - Reg - Growth</t>
  </si>
  <si>
    <t>Bank of India Overnight Fund - Reg - Growth</t>
  </si>
  <si>
    <t>Shriram Overnight Fund - Reg - Growth</t>
  </si>
  <si>
    <t>Quant Overnight Fund - Reg - Growth</t>
  </si>
  <si>
    <t>Groww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</si>
  <si>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</si>
  <si>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</si>
  <si>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</si>
  <si>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</si>
  <si>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</si>
  <si>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</si>
  <si>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Aditya Birla Sun Life Liquid Fund - Dir - Growth</t>
  </si>
  <si>
    <t>HDFC Liquid Fund - Dir - Growth</t>
  </si>
  <si>
    <t>ICICI Prudential Liquid Fund - Dir - Growth</t>
  </si>
  <si>
    <t>Axis Liquid Fund - Dir - Growth</t>
  </si>
  <si>
    <t>Kotak Liquid Fund - Dir - Growth</t>
  </si>
  <si>
    <t>Nippon India Liquid Fund - Dir - Growth</t>
  </si>
  <si>
    <t>Tata Liquid Fund - Dir - Growth</t>
  </si>
  <si>
    <t>UTI Liquid Fund -Dir- Growth</t>
  </si>
  <si>
    <t>DSP Liquid Fund - Dir - Growth</t>
  </si>
  <si>
    <t>Invesco India Liquid Fund - Dir - Growth</t>
  </si>
  <si>
    <t>HSBC Liquid Fund - Dir - Growth</t>
  </si>
  <si>
    <t>Bandhan Liquid Fund - Dir - Growth</t>
  </si>
  <si>
    <t>LIC MF Liquid Fund - Dir - Growth</t>
  </si>
  <si>
    <t>Edelweiss Liquid Fund - Dir - Growth</t>
  </si>
  <si>
    <t>Mirae Asset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</si>
  <si>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</si>
  <si>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</si>
  <si>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</si>
  <si>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</si>
  <si>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</si>
  <si>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Aditya Birla Sun Life Liquid Fund - Reg - Growth</t>
  </si>
  <si>
    <t>HDFC Liquid Fund - Growth</t>
  </si>
  <si>
    <t>ICICI Prudential Liquid Fund - Reg - Growth</t>
  </si>
  <si>
    <t>Axis Liquid Fund - Growth</t>
  </si>
  <si>
    <t>Kotak Liquid Fund - Reg - Growth</t>
  </si>
  <si>
    <t>Nippon India Liquid Fund - Reg - Growth</t>
  </si>
  <si>
    <t>Tata Liquid Fund - Reg - Growth</t>
  </si>
  <si>
    <t>UTI Liquid Fund - Reg - Growth</t>
  </si>
  <si>
    <t>DSP Liquid Fund - Reg - Growth</t>
  </si>
  <si>
    <t>Invesco India Liquid Fund - Growth</t>
  </si>
  <si>
    <t>HSBC Liquid Fund - Growth</t>
  </si>
  <si>
    <t>Bandhan Liquid Fund - Reg - Growth</t>
  </si>
  <si>
    <t>LIC MF Liquid Fund - Growth</t>
  </si>
  <si>
    <t>Edelweiss Liquid Fund - Reg - Growth</t>
  </si>
  <si>
    <t>Mirae Asset Liquid Fund - Growth</t>
  </si>
  <si>
    <t>Baroda BNP Paribas Liquid Fund - Reg - Growth</t>
  </si>
  <si>
    <t>Franklin India Liquid Fund - Super IP - Growth</t>
  </si>
  <si>
    <t>Sundaram Liquid Fund - Dir - Growth</t>
  </si>
  <si>
    <t>Bajaj Finserv Liquid Fund - Dir - Growth</t>
  </si>
  <si>
    <t>Union Liquid Fund - Dir - Growth</t>
  </si>
  <si>
    <t>Parag Parikh Liquid Fund - Dir - Growth</t>
  </si>
  <si>
    <t>Canara Robeco Liquid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</si>
  <si>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</si>
  <si>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</si>
  <si>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</si>
  <si>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</si>
  <si>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</si>
  <si>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</si>
  <si>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</si>
  <si>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PGIM India Liquid Fund - Dir - Growth</t>
  </si>
  <si>
    <t>WhiteOak Capital Liquid Fund - Dir - Growth</t>
  </si>
  <si>
    <t>The Wealth Company Liquid Fund - Dir - Growth</t>
  </si>
  <si>
    <t>360 ONE Liquid Fund - Dir - Growth</t>
  </si>
  <si>
    <t>Quantum Liquid Fund - Dir - Growth</t>
  </si>
  <si>
    <t>Abakkus Liquid Fund - Dir - Growth</t>
  </si>
  <si>
    <t>Groww Liquid Fund - Dir- Growth</t>
  </si>
  <si>
    <t>Shriram Liquid Fund - Dir - Growth</t>
  </si>
  <si>
    <t>Capitalmind Liquid Fund - Dir - Growth</t>
  </si>
  <si>
    <t>Navi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</si>
  <si>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</si>
  <si>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</si>
  <si>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ITI Liquid Fund - Dir - Growth</t>
  </si>
  <si>
    <t>Sundaram Liquid Fund - Growth</t>
  </si>
  <si>
    <t>Bajaj Finserv Liquid Fund - Reg - Growth</t>
  </si>
  <si>
    <t>Union Liquid Fund - Growth</t>
  </si>
  <si>
    <t>Parag Parikh Liquid Fund - Reg - Growth</t>
  </si>
  <si>
    <t>Canara Robeco Liquid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</si>
  <si>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</si>
  <si>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</si>
  <si>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</si>
  <si>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</si>
  <si>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</si>
  <si>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</si>
  <si>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</si>
  <si>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PGIM India Liquid Fund - Growth</t>
  </si>
  <si>
    <t>WhiteOak Capital Liquid Fund - Reg - Growth</t>
  </si>
  <si>
    <t>The Wealth Company Liquid Fund - Reg - Growth</t>
  </si>
  <si>
    <t>360 ONE Liquid Fund - Reg - Growth</t>
  </si>
  <si>
    <t>Quantum Liquid Fund - Growth</t>
  </si>
  <si>
    <t>Abakkus Liquid Fund - Reg - Growth</t>
  </si>
  <si>
    <t>Groww Liquid Fund - Growth</t>
  </si>
  <si>
    <t>Shriram Liquid Fund - Reg - Growth</t>
  </si>
  <si>
    <t>Capitalmind Liquid Fund - Reg - Growth</t>
  </si>
  <si>
    <t>Navi Liquid Fund - Reg - Growth</t>
  </si>
  <si>
    <t>Unifi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</si>
  <si>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</si>
  <si>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</si>
  <si>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</si>
  <si>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</si>
  <si>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</si>
  <si>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</si>
  <si>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</si>
  <si>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</si>
  <si>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Nippon India Ultra Short Term Fund - Dir - Growth</t>
  </si>
  <si>
    <t>SBI Ultra Short Duration Fund - Dir - Growth</t>
  </si>
  <si>
    <t>Tata Ultra Short Term Fund - Dir - Growth</t>
  </si>
  <si>
    <t>Axis Ultra Short Term Fund - Dir - Growth</t>
  </si>
  <si>
    <t>DSP Ultra Short Term Fund - Dir - Growth</t>
  </si>
  <si>
    <t>Bandhan Ultra Short Term Fund - Dir - Growth</t>
  </si>
  <si>
    <t>UTI Ultra Short Term Fund - Dir - Growth</t>
  </si>
  <si>
    <t>HSBC Ultra Short Duration Fund - Dir - Growth</t>
  </si>
  <si>
    <t>Sundaram Ultra Short Term Fund - Dir - Growth</t>
  </si>
  <si>
    <t>Mirae Asset Ultra Short-Term Fund - Dir - Growth</t>
  </si>
  <si>
    <t>Invesco India Ultra Short Term Fund - Dir - Growth</t>
  </si>
  <si>
    <t>Baroda BNP Paribas Ultra Short Term Fund - Dir - Growth</t>
  </si>
  <si>
    <t>Aditya Birla Sun Life Savings Fund - Reg - Growth</t>
  </si>
  <si>
    <t>HDFC Ultra Short Term Fund - Reg - Growth</t>
  </si>
  <si>
    <t>Kotak Savings Fund - Reg - Growth</t>
  </si>
  <si>
    <t>ICICI Prudential Ultra Short Term Fund - Growth</t>
  </si>
  <si>
    <t>Nippon India Ultra Short Term Fund - Reg - Growth</t>
  </si>
  <si>
    <t>SBI Ultra Short Duration Fund - Growth</t>
  </si>
  <si>
    <t>Tata Ultra Short Term Fund - Reg - Growth</t>
  </si>
  <si>
    <t>Axis Ultra Short Term Fund - Reg - Growth</t>
  </si>
  <si>
    <t>DSP Ultra Short Term Fund - Reg - Growth</t>
  </si>
  <si>
    <t>Bandhan Ultra Short Term Fund - Reg - Growth</t>
  </si>
  <si>
    <t>UTI Ultra Short Term Fund - Growth</t>
  </si>
  <si>
    <t>HSBC Ultra Short Duration Fund - Reg - Growth</t>
  </si>
  <si>
    <t>Sundaram Ultra Short Term Fund - Growth</t>
  </si>
  <si>
    <t>Mirae Asset Ultra Short-Term Fund - Reg - Growth</t>
  </si>
  <si>
    <t>Invesco India Ultra Short Term Fund - Growth</t>
  </si>
  <si>
    <t>Baroda BNP Paribas Ultra Short Term Fund - Reg - Growth</t>
  </si>
  <si>
    <t>Canara Robeco Ultra Short Term Fund - Dir - Growth</t>
  </si>
  <si>
    <t>WhiteOak Capital Ultra Short Duration Fund - Dir - Growth</t>
  </si>
  <si>
    <t>Motilal Oswal Ultra Short Term Fund - Dir - Growth</t>
  </si>
  <si>
    <t>LIC MF Ultra Short Duration Fund - Dir - Growth</t>
  </si>
  <si>
    <t>Franklin India Ultra Short Term Fund - Dir - Growth</t>
  </si>
  <si>
    <t>Mahindra Manulife Ultra Short Term Fund - Dir - Growth</t>
  </si>
  <si>
    <t>PGIM India Ultra Short Term Fund - Dir - Growth</t>
  </si>
  <si>
    <t>Bank of India Ultra Short Term Fund - Dir - Growth</t>
  </si>
  <si>
    <t>ITI Ultra Short Term Fund - Dir - Growth</t>
  </si>
  <si>
    <t>Canara Robeco Ultra Short Term Fund - Reg - Growth</t>
  </si>
  <si>
    <t>WhiteOak Capital Ultra Short Duration Fund - Reg - Growth</t>
  </si>
  <si>
    <t>Motilal Oswal Ultra Short Term Fund - Reg - Growth</t>
  </si>
  <si>
    <t>LIC MF Ultra Short Duration Fund - Reg - Growth</t>
  </si>
  <si>
    <t>Franklin India Ultra Short Term Fund - Reg - Growth</t>
  </si>
  <si>
    <t>Mahindra Manulife Ultra Short Term Fund - Reg - Growth</t>
  </si>
  <si>
    <t>PGIM India Ultra Short Term Fund - Growth</t>
  </si>
  <si>
    <t>Bank of India Ultra Short Term Fund - Reg - Growth</t>
  </si>
  <si>
    <t>ITI Ultra Short Term Fund - Reg - Growth</t>
  </si>
  <si>
    <t>CRISIL Low Duration Debt A-I Index*</t>
  </si>
  <si>
    <t>NIFTY Low Duration Debt Index A-I*</t>
  </si>
  <si>
    <t>ICICI Prudential Ultra Short to Short Term Fund - Dir - Growth</t>
  </si>
  <si>
    <t>HDFC Ultra Short to Short Term Fund - Dir - Growth</t>
  </si>
  <si>
    <t>SBI Low Duration Fund - Dir - Growth</t>
  </si>
  <si>
    <t>Kotak Low Duration Fund - Dir - Growth</t>
  </si>
  <si>
    <t>Aditya Birla Sun Life Low Duration Fund - Dir - Growth</t>
  </si>
  <si>
    <t>Nippon India Ultra Short to Short Term Fund - Dir - Growth</t>
  </si>
  <si>
    <t>Bandhan Ultra Short to Short Term Fund - Dir - Growth</t>
  </si>
  <si>
    <t>Axis Ultra Short to Short Term Fund - Dir - Growth</t>
  </si>
  <si>
    <t>DSP Ultra Short to Short Term Fund - Dir - Growth</t>
  </si>
  <si>
    <t>UTI Ultra Short to Short Term Fund - Dir - Growth</t>
  </si>
  <si>
    <t>Tata Treasury Advantage Fund - Dir - Growth</t>
  </si>
  <si>
    <t>Mirae Asset Ultra Short to Short Term Fund - Dir - Growth</t>
  </si>
  <si>
    <t>LIC MF Low Duration Fund - Dir - Growth</t>
  </si>
  <si>
    <t>Invesco India Ultra Short to Short Term Fund - Dir - Growth</t>
  </si>
  <si>
    <t>Canara Robeco Ultra Short to Short Term Fund - Dir - Growth</t>
  </si>
  <si>
    <t>HSBC Low Duration Fund - Dir - Growth</t>
  </si>
  <si>
    <t>Franklin India Ultra Short to Short Term Fund - Dir - Growth</t>
  </si>
  <si>
    <t>Union Low Duration Fund - Dir - Growth</t>
  </si>
  <si>
    <t>ICICI Prudential Ultra Short to Short Term Fund - Reg - Growth</t>
  </si>
  <si>
    <t>HDFC Ultra Short to Short Term Fund - Growth</t>
  </si>
  <si>
    <t>SBI Low Duration Fund - Growth</t>
  </si>
  <si>
    <t>Kotak Low Duration Fund - Std - Growth</t>
  </si>
  <si>
    <t>Aditya Birla Sun Life Low Duration Fund - Reg - Growth</t>
  </si>
  <si>
    <t>Nippon India Ultra Short to Short Term Fund - Reg - Growth</t>
  </si>
  <si>
    <t>Bandhan Ultra Short to Short Term Fund - Reg - Growth</t>
  </si>
  <si>
    <t>Axis Ultra Short to Short Term Fund - Growth</t>
  </si>
  <si>
    <t>DSP Ultra Short to Short Term Fund - Reg - Growth</t>
  </si>
  <si>
    <t>UTI Ultra Short to Short Term Fund - Reg - Growth</t>
  </si>
  <si>
    <t>Tata Treasury Advantage Fund - Reg - Growth</t>
  </si>
  <si>
    <t>Mirae Asset Ultra Short to Short Term Fund - Regular Savings Plan - Growth</t>
  </si>
  <si>
    <t>LIC MF Low Duration Fund - Growth</t>
  </si>
  <si>
    <t>Invesco India Ultra Short to Short Term Fund - Growth</t>
  </si>
  <si>
    <t>Canara Robeco Ultra Short to Short Term Fund - Reg - Growth</t>
  </si>
  <si>
    <t>HSBC Low Duration Fund - Reg - Growth</t>
  </si>
  <si>
    <t>Franklin India Ultra Short to Short Term Fund - Reg - Growth</t>
  </si>
  <si>
    <t>Union Low Duration Fund - Reg - Growth</t>
  </si>
  <si>
    <t>JioBlackRock Ultra Short to Short Term Fund - Dir - Growth</t>
  </si>
  <si>
    <t>Bajaj Finserv Low Duration Fund - Dir - Growth</t>
  </si>
  <si>
    <t>Mahindra Manulife Ultra Short to Short Term Fund - Dir - Growth</t>
  </si>
  <si>
    <t>Edelweiss Ultra Short to Short term Fund - Dir - Growth</t>
  </si>
  <si>
    <t>Sundaram Ultra Short to Short Term Fund - Dir - Growth</t>
  </si>
  <si>
    <t>Baroda BNP Paribas Ultra Short to Short Term Fund - Dir - Growth</t>
  </si>
  <si>
    <t>JM Ultra Short to Short Term Fund - Dir - Growth</t>
  </si>
  <si>
    <t>Bajaj Finserv Low Duration Fund - Reg - Growth</t>
  </si>
  <si>
    <t>Mahindra Manulife Ultra Short to Short Term Fund - Reg - Growth</t>
  </si>
  <si>
    <t>Edelweiss Ultra Short to Short term Fund - Reg - Growth</t>
  </si>
  <si>
    <t>Sundaram Ultra Short to Short Term Fund - Growth</t>
  </si>
  <si>
    <t>Baroda BNP Paribas Ultra Short to Short Term Fund - Growth</t>
  </si>
  <si>
    <t>JM Ultra Short to Short Term Fund - Growth</t>
  </si>
  <si>
    <t>CRISIL Money Market A-I Index*</t>
  </si>
  <si>
    <t>NIFTY Money Market Index A-I*</t>
  </si>
  <si>
    <t>ICICI Prudential Money Market Fund - Dir- Growth</t>
  </si>
  <si>
    <t>Tata Money Market Fund - Dir - Growth</t>
  </si>
  <si>
    <t>SBI Savings Fund - Dir - Growth</t>
  </si>
  <si>
    <t>HDFC Money Market Fund - Dir - Growth</t>
  </si>
  <si>
    <t>Kotak Money Market Fund - Dir - Growth</t>
  </si>
  <si>
    <t>Aditya Birla Sun Life Money Market Fund - Dir - Growth</t>
  </si>
  <si>
    <t>Nippon India Money Market Fund - Dir - Growth</t>
  </si>
  <si>
    <t>Axis Money Market Fund - Dir - Growth</t>
  </si>
  <si>
    <t>UTI Money Market Fund -Dir- Growth</t>
  </si>
  <si>
    <t>Bandhan Money Market Fund - Dir - Growth</t>
  </si>
  <si>
    <t>DSP Money Market Fund - Dir - Growth</t>
  </si>
  <si>
    <t>HSBC Money Market Fund - Dir - Growth</t>
  </si>
  <si>
    <t>Invesco India Money Market Fund - Dir - Growth</t>
  </si>
  <si>
    <t>Bajaj Finserv Money Market Fund - Dir - Growth</t>
  </si>
  <si>
    <t>LIC MF Money Market Fund - Dir - Growth</t>
  </si>
  <si>
    <t>Franklin India Money Market Fund - Dir - Growth</t>
  </si>
  <si>
    <t>JioBlackRock Money Market Fund - Dir - Growth</t>
  </si>
  <si>
    <t>Baroda BNP Paribas Money Market Fund - Dir - Growth</t>
  </si>
  <si>
    <t>Mirae Asset Money Market Fund - Dir - Growth</t>
  </si>
  <si>
    <t>Edelweiss Money Market Fund - Dir - Growth</t>
  </si>
  <si>
    <t>Sundaram Money Market Fund - Dir - Growth</t>
  </si>
  <si>
    <t>ICICI Prudential Money Market Fund - Reg - Growth</t>
  </si>
  <si>
    <t>Tata Money Market Fund - Reg - Growth</t>
  </si>
  <si>
    <t>SBI Savings Fund - Growth</t>
  </si>
  <si>
    <t>HDFC Money Market Fund - Growth</t>
  </si>
  <si>
    <t>Kotak Money Market Fund - Reg - Growth</t>
  </si>
  <si>
    <t>Aditya Birla Sun Life Money Market Fund - Reg - Growth</t>
  </si>
  <si>
    <t>Nippon India Money Market Fund - Reg - Growth</t>
  </si>
  <si>
    <t>Axis Money Market Fund - Reg - Growth</t>
  </si>
  <si>
    <t>UTI Money Market Fund - Reg - Growth</t>
  </si>
  <si>
    <t>Bandhan Money Market Fund - Reg - Growth</t>
  </si>
  <si>
    <t>DSP Money Market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</si>
  <si>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</si>
  <si>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</si>
  <si>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</si>
  <si>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</si>
  <si>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</si>
  <si>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</si>
  <si>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</si>
  <si>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</si>
  <si>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</si>
  <si>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</si>
  <si>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</si>
  <si>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</si>
  <si>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</si>
  <si>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</si>
  <si>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</si>
  <si>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</si>
  <si>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</si>
  <si>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</si>
  <si>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</si>
  <si>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</si>
  <si>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</si>
  <si>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</si>
  <si>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</si>
  <si>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</si>
  <si>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</si>
  <si>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Fund - Dir - Growth</t>
  </si>
  <si>
    <t>Kotak Bond Short Term Fund - Dir - Growth</t>
  </si>
  <si>
    <t>SBI Short Term Debt Fund - Dir - Growth</t>
  </si>
  <si>
    <t>Bandhan Short Term Fund - Dir -Growth</t>
  </si>
  <si>
    <t>Axis Short Term Fund - Dir - Growth</t>
  </si>
  <si>
    <t>Nippon India Short Term Fund - Dir - Growth</t>
  </si>
  <si>
    <t>Aditya Birla Sun Life Short Term Fund - Dir - Growth</t>
  </si>
  <si>
    <t>HSBC Short Duration Fund - Dir - Growth</t>
  </si>
  <si>
    <t>DSP Short Term Fund - Dir - Growth</t>
  </si>
  <si>
    <t>Tata Short Term Bond Fund - Dir - Growth</t>
  </si>
  <si>
    <t>UTI Short Term Fund - Dir - Growth</t>
  </si>
  <si>
    <t>Invesco India Short Term Fund - Dir - Growth</t>
  </si>
  <si>
    <t>ICICI Prudential Short Term Fund - Growth</t>
  </si>
  <si>
    <t>HDFC Short Term Fund - Growth</t>
  </si>
  <si>
    <t>Kotak Bond Short Term Fund - Reg - Growth</t>
  </si>
  <si>
    <t>SBI Short Term Debt Fund - Growth</t>
  </si>
  <si>
    <t>Bandhan Short Term Fund - Reg - Growth</t>
  </si>
  <si>
    <t>Axis Short Term Fund - Growth</t>
  </si>
  <si>
    <t>Nippon India Short Term Fund - Reg - Growth</t>
  </si>
  <si>
    <t>Aditya Birla Sun Life Short Term Fund - Reg - Growth</t>
  </si>
  <si>
    <t>HSBC Short Duration Fund - Reg - Growth</t>
  </si>
  <si>
    <t>DSP Short Term Fund - Growth</t>
  </si>
  <si>
    <t>Tata Short Term Bond Fund - Reg - Growth</t>
  </si>
  <si>
    <t>UTI Short Term Fund - Reg - Growth</t>
  </si>
  <si>
    <t>Invesco India Short Term Fund - Growth</t>
  </si>
  <si>
    <t>Mirae Asset Short Term Fund - Dir - Growth</t>
  </si>
  <si>
    <t>Canara Robeco Short Term Fund - Dir - Growth</t>
  </si>
  <si>
    <t>Bank of India Short Term Fund - Dir - Growth</t>
  </si>
  <si>
    <t>Baroda BNP Paribas Short Term Fund - Dir - Growth</t>
  </si>
  <si>
    <t>Sundaram Short Term Fund - Dir - Growth</t>
  </si>
  <si>
    <t>LIC MF Short Duration Fund - Dir - Growth</t>
  </si>
  <si>
    <t>JioBlackRock Short Term Fund - Dir - Growth</t>
  </si>
  <si>
    <t>Union Short Duration Fund - Dir - Growth</t>
  </si>
  <si>
    <t>Groww Short Term Fund - Dir - Growth</t>
  </si>
  <si>
    <t>Mahindra Manulife Short Term Fund - Dir - Growth</t>
  </si>
  <si>
    <t>JM Short Term Fund - Dir - Growth</t>
  </si>
  <si>
    <t>TRUSTMF Short Duration Fund - Dir - Growth</t>
  </si>
  <si>
    <t>Franklin India STIP - Dir - Growth</t>
  </si>
  <si>
    <t>Mirae Asset Short Term Fund - Reg - Growth</t>
  </si>
  <si>
    <t>Canara Robeco Short Term Fund - Growth</t>
  </si>
  <si>
    <t>Bank of India Short Term Fund - Reg - Growth</t>
  </si>
  <si>
    <t>Baroda BNP Paribas Short Term Fund - Growth</t>
  </si>
  <si>
    <t>Sundaram Short Term Fund - Growth</t>
  </si>
  <si>
    <t>LIC MF Short Duration Fund - Reg - Growth</t>
  </si>
  <si>
    <t>Union Short Duration Fund - Reg - Growth</t>
  </si>
  <si>
    <t>Groww Short Term Fund - Reg - Growth</t>
  </si>
  <si>
    <t>Mahindra Manulife Short Term Fund - Reg - Growth</t>
  </si>
  <si>
    <t>JM Short Term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</si>
  <si>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</si>
  <si>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</si>
  <si>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</si>
  <si>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</si>
  <si>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</si>
  <si>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Fund - Dir - Growth</t>
  </si>
  <si>
    <t>HDFC Medium Term Fund - Dir - Growth</t>
  </si>
  <si>
    <t>Aditya Birla Sun Life Medium Term Fund - Dir - Growth</t>
  </si>
  <si>
    <t>Axis Medium Term Fund - Dir - Growth</t>
  </si>
  <si>
    <t>Kotak Medium Term Fund - Dir - Growth</t>
  </si>
  <si>
    <t>Bandhan Medium Term Fund - Dir - Growth</t>
  </si>
  <si>
    <t>HSBC Medium Duration Fund - Dir - Growth</t>
  </si>
  <si>
    <t>DSP Medium Term Fund - Dir - Growth</t>
  </si>
  <si>
    <t>Nippon India Medium Term Fund - Dir - Growth</t>
  </si>
  <si>
    <t>UTI Medium Term Fund - Dir - Growth</t>
  </si>
  <si>
    <t>SBI Medium Duration Fund - Growth</t>
  </si>
  <si>
    <t>ICICI Prudential Medium Term Fund - Growth</t>
  </si>
  <si>
    <t>HDFC Medium Term Fund - Growth</t>
  </si>
  <si>
    <t>Aditya Birla Sun Life Medium Term Fund - Reg - Growth</t>
  </si>
  <si>
    <t>Axis Medium Term Fund - Growth</t>
  </si>
  <si>
    <t>Kotak Medium Term Fund - Reg - Growth</t>
  </si>
  <si>
    <t>Bandhan Medium Term Fund - Reg - Growth</t>
  </si>
  <si>
    <t>HSBC Medium Duration Fund - Reg - Growth</t>
  </si>
  <si>
    <t>DSP Medium Term Fund - Growth</t>
  </si>
  <si>
    <t>Nippon India Medium Term Fund - Reg - Growth</t>
  </si>
  <si>
    <t>UTI Medium Term Fund - Reg - Growth</t>
  </si>
  <si>
    <t>Invesco India Medium Term Fund - Dir - Growth</t>
  </si>
  <si>
    <t>Sundaram Medium Term Fund - Dir - Growth</t>
  </si>
  <si>
    <t>Invesco India Medium Term Fund - Reg - Growth</t>
  </si>
  <si>
    <t>Sundaram Medium Term Fund - Reg - Growth</t>
  </si>
  <si>
    <t>CRISIL Medium to Long Duration Debt A-III Index*</t>
  </si>
  <si>
    <t>NIFTY Medium to Long Duration Debt Index A-III*</t>
  </si>
  <si>
    <t>SBI Medium to Long Duration Fund - Dir - Growth</t>
  </si>
  <si>
    <t>If redeemed bet. 0 Year to 1 Year Exit Load is 1%, If redeemed bet. 0 Year to 1 Year Exit Load is 1%</t>
  </si>
  <si>
    <t>ICICI Prudential Medium to Long Term Fund - Dir - Growth</t>
  </si>
  <si>
    <t>Kotak Bond Fund - Dir - Growth</t>
  </si>
  <si>
    <t>Aditya Birla Sun Life Medium to Long Term Fund - Dir - Growth</t>
  </si>
  <si>
    <t>HDFC Medium to Long Term Fund - Dir - Growth</t>
  </si>
  <si>
    <t>Bandhan Medium to Long Term Fund - Dir - Growth</t>
  </si>
  <si>
    <t>Nippon India Medium to Long Term Fund - Dir - G P - Growth</t>
  </si>
  <si>
    <t>If redeemed bet. 0 Day to 15 Day Exit Load is 0.25%</t>
  </si>
  <si>
    <t>UTI Medium to Long Term Fund - Dir - Growth</t>
  </si>
  <si>
    <t>HSBC Medium to Long Duration Fund - Dir - Growth</t>
  </si>
  <si>
    <t>SBI Medium to Long Duration Fund - Growth</t>
  </si>
  <si>
    <t>ICICI Prudential Medium to Long Term Fund - Growth</t>
  </si>
  <si>
    <t>Kotak Bond Fund - Reg - Growth</t>
  </si>
  <si>
    <t>Aditya Birla Sun Life Medium to Long Term Fund - Reg - Growth</t>
  </si>
  <si>
    <t>HDFC Medium to Long Term Fund - Growth</t>
  </si>
  <si>
    <t>Bandhan Medium to Long Term Fund - Reg - Growth</t>
  </si>
  <si>
    <t>Nippon India Medium to Long Term Fund - Reg - G P - Growth</t>
  </si>
  <si>
    <t>UTI Medium to Long Term Fund - Growth</t>
  </si>
  <si>
    <t>HSBC Medium to Long Duration Fund - Growth</t>
  </si>
  <si>
    <t>LIC MF Medium to Long Duration Fund - Dir - Growth</t>
  </si>
  <si>
    <t>Canara Robeco Medium to Long Term Fund - Dir - Growth</t>
  </si>
  <si>
    <t>Franklin India Medium to Long Term Fund - Dir - Growth</t>
  </si>
  <si>
    <t>JM Medium to Long Term Fund - Dir - Growth</t>
  </si>
  <si>
    <t>LIC MF Medium to Long Duration Fund - Growth</t>
  </si>
  <si>
    <t>Canara Robeco Medium to Long Term Fund - Growth</t>
  </si>
  <si>
    <t>Franklin India Medium to Long Term Fund - Reg - Growth</t>
  </si>
  <si>
    <t>JM Medium to Long Term Fund - Growth</t>
  </si>
  <si>
    <t>CRISIL Long Duration Debt A-III Index*</t>
  </si>
  <si>
    <t>NIFTY Long Duration Debt Index A-III*</t>
  </si>
  <si>
    <t>Nippon India Nivesh Lakshya Long Term Fund - Dir - Growth</t>
  </si>
  <si>
    <t>HDFC Long Term Fund - Dir - Growth</t>
  </si>
  <si>
    <t>SBI Long Duration Fund - Dir - Growth</t>
  </si>
  <si>
    <t>ICICI Prudential Long Term Fund - Dir - Growth</t>
  </si>
  <si>
    <t>Axis Long Term Fund - Dir - Growth</t>
  </si>
  <si>
    <t>Aditya Birla Sun Life Long Term Fund - Dir - Growth</t>
  </si>
  <si>
    <t>UTI Long Term Fund - Dir - Growth</t>
  </si>
  <si>
    <t>Kotak long duration fund - Dir - Growth</t>
  </si>
  <si>
    <t>Bandhan Long Duration Fund - Dir - Growth</t>
  </si>
  <si>
    <t>Nippon India Nivesh Lakshya Long Term Fund - Reg - Growth</t>
  </si>
  <si>
    <t>HDFC Long Term Fund - Reg - Growth</t>
  </si>
  <si>
    <t>SBI Long Duration Fund - Reg - Growth</t>
  </si>
  <si>
    <t>ICICI Prudential Long Term Fund - Growth</t>
  </si>
  <si>
    <t>Axis Long Term Fund - Reg - Growth</t>
  </si>
  <si>
    <t>Aditya Birla Sun Life Long Term Fund - Reg - Growth</t>
  </si>
  <si>
    <t>UTI Long Term Fund - Reg - Growth</t>
  </si>
  <si>
    <t>Kotak long duration fund - Reg - Growth</t>
  </si>
  <si>
    <t>Bandhan Long Term Fund - Reg - Growth</t>
  </si>
  <si>
    <t>Franklin India Long Term Fund - Dir - Growth</t>
  </si>
  <si>
    <t>Mirae Asset Long Term Fund - Dir - Growth</t>
  </si>
  <si>
    <t>Franklin India Long Term Fund - Reg - Growth</t>
  </si>
  <si>
    <t>Mirae Asset Long Term Fund - Reg - Growth</t>
  </si>
  <si>
    <t>CRISIL Dynamic Bond A-III Index*</t>
  </si>
  <si>
    <t>NIFTY Composite Debt Index A-III*</t>
  </si>
  <si>
    <t>ICICI Prudential Dynamic Term Fund - Dir - Growth</t>
  </si>
  <si>
    <t>Nippon India Dynamic Term Fund - Dir - Growth</t>
  </si>
  <si>
    <t>SBI Dynamic Bond Fund - Dir - Growth</t>
  </si>
  <si>
    <t>Kotak Dynamic Bond Fund - Dir - Growth</t>
  </si>
  <si>
    <t>Bandhan Dynamic Term Fund - Dir - Growth</t>
  </si>
  <si>
    <t>Aditya Birla Sun Life Dynamic Term Fund - Dir - Growth</t>
  </si>
  <si>
    <t>If redeemed bet. 0 Day to 90 Day Exit Load is 0.5%</t>
  </si>
  <si>
    <t>Axis Dynamic Term Fund - Dir - Growth</t>
  </si>
  <si>
    <t>DSP Dynamic Term Fund - Dir - Growth</t>
  </si>
  <si>
    <t>360 ONE Dynamic Term Fund - Dir - Growth</t>
  </si>
  <si>
    <t>HDFC Dynamic Term Fund - Dir - Growth</t>
  </si>
  <si>
    <t>UTI Dynamic Term Fund - Dir - Growth</t>
  </si>
  <si>
    <t>HSBC Dynamic Bond Fund - Dir - Growth</t>
  </si>
  <si>
    <t>ICICI Prudential Dynamic Term Fund - Growth</t>
  </si>
  <si>
    <t>Nippon India Dynamic Term Fund - Reg - Growth</t>
  </si>
  <si>
    <t>SBI Dynamic Bond Fund - Growth</t>
  </si>
  <si>
    <t>Kotak Dynamic Bond Fund - Reg - Growth</t>
  </si>
  <si>
    <t>Bandhan Dynamic Term Fund - Reg - Growth</t>
  </si>
  <si>
    <t>Aditya Birla Sun Life Dynamic Term Fund - Ret - Growth</t>
  </si>
  <si>
    <t>Axis Dynamic Term Fund - Growth</t>
  </si>
  <si>
    <t>DSP Dynamic Term Fund - Reg - Growth</t>
  </si>
  <si>
    <t>360 ONE Dynamic Term Fund - Growth</t>
  </si>
  <si>
    <t>HDFC Dynamic Term Fund - Growth</t>
  </si>
  <si>
    <t>UTI Dynamic Term Fund - Reg - Growth</t>
  </si>
  <si>
    <t>HSBC Dynamic Bond Fund - Growth</t>
  </si>
  <si>
    <t>Mirae Asset Dynamic Term Fund - Dir - Growth</t>
  </si>
  <si>
    <t>Baroda BNP Paribas Dynamic Term Fund - Dir - Growth</t>
  </si>
  <si>
    <t>Quantum Dynamic Term Fund - Dir - Growth</t>
  </si>
  <si>
    <t>Canara Robeco Dynamic Term Fund - Dir - Growth</t>
  </si>
  <si>
    <t>PGIM India Dynamic Term Fund - Dir - Growth</t>
  </si>
  <si>
    <t>Union Dynamic Bond Fund - Dir - Growth</t>
  </si>
  <si>
    <t>Mahindra Manulife Dynamic Term Fund - Dir - Growth</t>
  </si>
  <si>
    <t>JM Dynamic Term Fund - Dir - Growth</t>
  </si>
  <si>
    <t>Groww Dynamic Term Fund - Dir - Growth</t>
  </si>
  <si>
    <t>ITI Dynamic Term Fund - Dir - Growth</t>
  </si>
  <si>
    <t>Mirae Asset Dynamic Term Fund - Reg - Growth</t>
  </si>
  <si>
    <t>Baroda BNP Paribas Dynamic Term Fund - Growth</t>
  </si>
  <si>
    <t>Quantum Dynamic Term Fund - Growth</t>
  </si>
  <si>
    <t>Canara Robeco Dynamic Term Fund - Reg - Growth</t>
  </si>
  <si>
    <t>PGIM India Dynamic Term Fund - Growth</t>
  </si>
  <si>
    <t>Union Dynamic Bond Fund - Growth</t>
  </si>
  <si>
    <t>Mahindra Manulife Dynamic Term Fund - Reg - Growth</t>
  </si>
  <si>
    <t>JM Dynamic Term Fund - Growth</t>
  </si>
  <si>
    <t>Groww Dynamic Term Fund - Reg - Growth</t>
  </si>
  <si>
    <t>ITI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</si>
  <si>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</si>
  <si>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</si>
  <si>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</si>
  <si>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</si>
  <si>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</si>
  <si>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</si>
  <si>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</si>
  <si>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</si>
  <si>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</si>
  <si>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</si>
  <si>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</si>
  <si>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</si>
  <si>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</si>
  <si>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</si>
  <si>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</si>
  <si>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</si>
  <si>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Bond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</si>
  <si>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</si>
  <si>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</si>
  <si>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</si>
  <si>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</si>
  <si>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</si>
  <si>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</si>
  <si>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</si>
  <si>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</si>
  <si>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</si>
  <si>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</si>
  <si>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</si>
  <si>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</si>
  <si>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</si>
  <si>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Bond Fund - Growth</t>
  </si>
  <si>
    <t>Sundaram Corporate Bond Fund - Dir - Growth</t>
  </si>
  <si>
    <t>Union Corporate Bond Fund - Dir - Growth</t>
  </si>
  <si>
    <t>Baroda BNP Paribas Corporate Bond Fund - Dir - Growth</t>
  </si>
  <si>
    <t>Canara Robeco Corporate Bond Fund - Dir - Growth</t>
  </si>
  <si>
    <t>TRUSTMF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</si>
  <si>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</si>
  <si>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</si>
  <si>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</si>
  <si>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</si>
  <si>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</si>
  <si>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</si>
  <si>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TRUSTMF Corporate Bond Fund - Reg - Growth</t>
  </si>
  <si>
    <t>PGIM India Corporate Bond Fund - Growth</t>
  </si>
  <si>
    <t>Mirae Asset Corporate Bond Fund - Reg - Growth</t>
  </si>
  <si>
    <t>CRISIL Credit Risk Debt B-II Index*</t>
  </si>
  <si>
    <t>Nifty Credit Risk Bond Index B-II*</t>
  </si>
  <si>
    <t>HDFC Credit Risk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</si>
  <si>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</si>
  <si>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</si>
  <si>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</si>
  <si>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</si>
  <si>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</si>
  <si>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</si>
  <si>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</si>
  <si>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</si>
  <si>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</si>
  <si>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</si>
  <si>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</si>
  <si>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</si>
  <si>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</si>
  <si>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</si>
  <si>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</si>
  <si>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</si>
  <si>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</si>
  <si>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</si>
  <si>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</si>
  <si>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</si>
  <si>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</si>
  <si>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</si>
  <si>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</si>
  <si>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</si>
  <si>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</si>
  <si>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</si>
  <si>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</si>
  <si>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</si>
  <si>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</si>
  <si>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</si>
  <si>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</si>
  <si>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</si>
  <si>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</si>
  <si>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Debt Fund - Dir - Growth</t>
  </si>
  <si>
    <t>ICICI Prudential Banking and PSU Debt Fund - Dir - Growth</t>
  </si>
  <si>
    <t>Aditya Birla Sun Life Banking &amp; PSU Debt Fund - Dir - Growth</t>
  </si>
  <si>
    <t>Nippon India Banking and PSU Debt Fund - Dir - Growth</t>
  </si>
  <si>
    <t>HDFC Banking and PSU Debt Fund - Dir - Growth</t>
  </si>
  <si>
    <t>Kotak Banking and PSU Debt Fund - Dir - Growth</t>
  </si>
  <si>
    <t>SBI Banking and PSU Fund - Dir - Growth</t>
  </si>
  <si>
    <t>HSBC Banking and PSU Debt Fund - Dir - Growth</t>
  </si>
  <si>
    <t>DSP Banking and PSU Debt Fund - Dir - Growth</t>
  </si>
  <si>
    <t>LIC MF Banking &amp; PSU Fund - Dir - Growth</t>
  </si>
  <si>
    <t>UTI Banking &amp; PSU Debt Fund - Dir - Growth</t>
  </si>
  <si>
    <t>Franklin India Banking &amp; PSU Debt Fund - Dir - Growth</t>
  </si>
  <si>
    <t>Axis Banking &amp; PSU Debt Fund - Growth</t>
  </si>
  <si>
    <t>Bandhan Banking and PSU Debt Fund - Reg - Growth</t>
  </si>
  <si>
    <t>ICICI Prudential Banking and PSU Debt Fund - Reg - Growth</t>
  </si>
  <si>
    <t>Aditya Birla Sun Life Banking &amp; PSU Debt Fund - Reg - Growth</t>
  </si>
  <si>
    <t>Nippon India Banking and PSU Debt Fund - Reg - Growth</t>
  </si>
  <si>
    <t>HDFC Banking and PSU Debt Fund - Reg - Growth</t>
  </si>
  <si>
    <t>Kotak Banking and PSU Debt Fund - Reg - Growth</t>
  </si>
  <si>
    <t>SBI Banking and PSU Fund - Growth</t>
  </si>
  <si>
    <t>HSBC Banking and PSU Debt Fund - Growth</t>
  </si>
  <si>
    <t>DSP Banking and PSU Debt Fund - Reg - Growth</t>
  </si>
  <si>
    <t>LIC MF Banking &amp; PSU Fund - Growth</t>
  </si>
  <si>
    <t>UTI Banking &amp; PSU Debt Fund - Reg - Growth</t>
  </si>
  <si>
    <t>Franklin India Banking &amp; PSU Debt Fund - Growth</t>
  </si>
  <si>
    <t>Edelweiss Banking &amp; PSU Debt Fund - Dir - Growth</t>
  </si>
  <si>
    <t>Bajaj Finserv Banking and PSU Debt Fund - Dir - Growth</t>
  </si>
  <si>
    <t>Sundaram Banking and PSU Fund - Dir - Growth</t>
  </si>
  <si>
    <t>Canara Robeco Banking and PSU Debt Fund - Dir - Growth</t>
  </si>
  <si>
    <t>TRUSTMF Banking &amp; PSU Fund - Dir - Growth</t>
  </si>
  <si>
    <t>Invesco India Banking and PSU Debt Fund - Dir - Growth</t>
  </si>
  <si>
    <t>Mirae Asset Banking and PSU Debt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</si>
  <si>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</si>
  <si>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</si>
  <si>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</si>
  <si>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</si>
  <si>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and PSU Fund - Reg - Growth</t>
  </si>
  <si>
    <t>Canara Robeco Banking and PSU Debt Fund - Reg - Growth</t>
  </si>
  <si>
    <t>TRUSTMF Banking &amp; PSU Fund - Reg - Growth</t>
  </si>
  <si>
    <t>Invesco India Banking and PSU Debt Fund - Growth</t>
  </si>
  <si>
    <t>Mirae Asset Banking and PSU Debt Fund - Reg - Growth</t>
  </si>
  <si>
    <t>ITI Banking &amp; PSU Debt Fund - Reg - Growth</t>
  </si>
  <si>
    <t>Baroda BNP Paribas Banking and PSU Bond Fund - Reg - Growth</t>
  </si>
  <si>
    <t>CRISIL Dynamic Gilt A-III Index*</t>
  </si>
  <si>
    <t>CRISIL Dynamic Gilt Index*</t>
  </si>
  <si>
    <t>Nifty All Duration G-Sec Index*</t>
  </si>
  <si>
    <t>ICICI Prudential Gilt Fund - Dir - Growth</t>
  </si>
  <si>
    <t>SBI Gilt Fund - Dir - Growth</t>
  </si>
  <si>
    <t>Kotak Gilt Fund - Dir - Growth</t>
  </si>
  <si>
    <t>HDFC Gilt Fund - Dir - Growth</t>
  </si>
  <si>
    <t>Bandhan Gilt Fund - Dir - Growth</t>
  </si>
  <si>
    <t>Nippon India Gilt Fund - Dir - Growth</t>
  </si>
  <si>
    <t>Aditya Birla Sun Life Gilt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</si>
  <si>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</si>
  <si>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</si>
  <si>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</si>
  <si>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</si>
  <si>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</si>
  <si>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</si>
  <si>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</si>
  <si>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ICICI Prudential Gilt Fund - Growth</t>
  </si>
  <si>
    <t>SBI Gilt Fund - Growth</t>
  </si>
  <si>
    <t>Kotak Gilt Fund - Growth</t>
  </si>
  <si>
    <t>HDFC Gilt Fund - Growth</t>
  </si>
  <si>
    <t>Bandhan Gilt Fund - Reg - Growth (Re-launched)</t>
  </si>
  <si>
    <t>Nippon India Gilt Fund - Reg - Growth</t>
  </si>
  <si>
    <t>Aditya Birla Sun Life Gilt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</si>
  <si>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</si>
  <si>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</si>
  <si>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</si>
  <si>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</si>
  <si>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</si>
  <si>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</si>
  <si>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</si>
  <si>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Gilt Fund - Dir - Growth</t>
  </si>
  <si>
    <t>Edelweiss Gilt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</si>
  <si>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</si>
  <si>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</si>
  <si>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</si>
  <si>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</si>
  <si>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</si>
  <si>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</si>
  <si>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</si>
  <si>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</si>
  <si>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Gilt Fund - Growth</t>
  </si>
  <si>
    <t>Edelweiss Gilt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</si>
  <si>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</si>
  <si>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</si>
  <si>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</si>
  <si>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</si>
  <si>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</si>
  <si>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</si>
  <si>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</si>
  <si>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</si>
  <si>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</si>
  <si>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10 year Constant Maturity Gilt Fund - Dir - Growth</t>
  </si>
  <si>
    <t>SBI Constant Maturity 10-Year Gilt Fund - Dir - Growth</t>
  </si>
  <si>
    <t>Bandhan 10 year Constant Maturity Gilt Fund - Dir - Growth</t>
  </si>
  <si>
    <t>UTI 10 year Constant Maturity Gilt Fund - Dir - Growth</t>
  </si>
  <si>
    <t>DSP 10 year Constant Maturity Gilt Fund - Dir - Growth</t>
  </si>
  <si>
    <t>ICICI Prudential 10 year Constant Maturity Gilt Fund - Reg - Growth</t>
  </si>
  <si>
    <t>SBI Constant Maturity 10-Year Gilt Fund - Growth</t>
  </si>
  <si>
    <t>Bandhan 10 year Constant Maturity Gilt Fund - Reg - Growth</t>
  </si>
  <si>
    <t>UTI 10 year Constant Maturity Gilt Fund - Reg - Growth</t>
  </si>
  <si>
    <t>DSP 10 year Constant Maturity Gilt Fund - Reg - Growth</t>
  </si>
  <si>
    <t>HDFC Floating Interest Rates Fund - Dir - Growth</t>
  </si>
  <si>
    <t>Aditya Birla Sun Life Floating Interest Rates Fund - Dir - Growth</t>
  </si>
  <si>
    <t>ICICI Prudential Floating Interest Fund - Dir - Growth</t>
  </si>
  <si>
    <t>Nippon India Floating Interest Rates Fund - Dir - Growth</t>
  </si>
  <si>
    <t>Kotak Floating Rate Fund - Dir - Growth</t>
  </si>
  <si>
    <t>UTI Floating Interest Rates Fund - Dir - Growth</t>
  </si>
  <si>
    <t>SBI Floating Rate Debt Fund - Dir - Growth</t>
  </si>
  <si>
    <t>If redeemed bet. 0 Day to 3 Days Exit Load is 0.1%</t>
  </si>
  <si>
    <t>DSP Floating Interest Rates Fund - Dir - Growth</t>
  </si>
  <si>
    <t>Franklin India Floating Interest Rates Fund - Dir - Growth</t>
  </si>
  <si>
    <t>Bandhan Floating Interest Rates Fund - Dir - Growth</t>
  </si>
  <si>
    <t>Axis Floating Interest Rates Fund - Dir - Growth</t>
  </si>
  <si>
    <t>Tata Floating Rate Fund - Dir - Growth</t>
  </si>
  <si>
    <t>HDFC Floating Interest Rates Fund - Growth</t>
  </si>
  <si>
    <t>Aditya Birla Sun Life Floating Interest Rates Fund - Reg - Growth</t>
  </si>
  <si>
    <t>ICICI Prudential Floating Interest Rates Fund - Growth</t>
  </si>
  <si>
    <t>Nippon India Floating Interest Rates Fund - Reg - Growth</t>
  </si>
  <si>
    <t>Kotak Floating Rate Fund - Reg - Growth</t>
  </si>
  <si>
    <t>UTI Floating Interest Rates Fund - Reg - Growth</t>
  </si>
  <si>
    <t>SBI Floating Rate Debt Fund - Reg - Growth</t>
  </si>
  <si>
    <t>DSP Floating Interest Rates Fund - Reg - Growth</t>
  </si>
  <si>
    <t>Franklin India Floating Interest Rates Fund - Growth</t>
  </si>
  <si>
    <t>Bandhan Floating Interest Rates Fund - Reg - Growth</t>
  </si>
  <si>
    <t>Axis Floating Interest Rates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</si>
  <si>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</si>
  <si>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</si>
  <si>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</si>
  <si>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</si>
  <si>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</si>
  <si>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</si>
  <si>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</si>
  <si>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</si>
  <si>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</si>
  <si>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</si>
  <si>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</si>
  <si>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</si>
  <si>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</si>
  <si>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</si>
  <si>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</si>
  <si>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</si>
  <si>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</si>
  <si>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</si>
  <si>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</si>
  <si>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</si>
  <si>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</si>
  <si>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</si>
  <si>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</si>
  <si>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</si>
  <si>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</si>
  <si>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</si>
  <si>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</si>
  <si>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</si>
  <si>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</si>
  <si>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</si>
  <si>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</si>
  <si>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</si>
  <si>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</si>
  <si>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</si>
  <si>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</si>
  <si>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</si>
  <si>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</si>
  <si>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</si>
  <si>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</si>
  <si>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</si>
  <si>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</si>
  <si>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</si>
  <si>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</si>
  <si>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</si>
  <si>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</si>
  <si>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</si>
  <si>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</si>
  <si>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</si>
  <si>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</si>
  <si>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</si>
  <si>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</si>
  <si>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</si>
  <si>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</si>
  <si>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</si>
  <si>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</si>
  <si>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</si>
  <si>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</si>
  <si>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</si>
  <si>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</si>
  <si>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</si>
  <si>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</si>
  <si>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</si>
  <si>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</si>
  <si>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</si>
  <si>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</si>
  <si>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</si>
  <si>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</si>
  <si>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</si>
  <si>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</si>
  <si>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</si>
  <si>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</si>
  <si>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</si>
  <si>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</si>
  <si>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</si>
  <si>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</si>
  <si>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</si>
  <si>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</si>
  <si>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</si>
  <si>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</si>
  <si>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</si>
  <si>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</si>
  <si>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</si>
  <si>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</si>
  <si>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</si>
  <si>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</si>
  <si>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</si>
  <si>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</si>
  <si>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</si>
  <si>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</si>
  <si>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</si>
  <si>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</si>
  <si>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</si>
  <si>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</si>
  <si>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</si>
  <si>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</si>
  <si>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</si>
  <si>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</si>
  <si>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</si>
  <si>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</si>
  <si>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</si>
  <si>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</si>
  <si>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</si>
  <si>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</si>
  <si>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</si>
  <si>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</si>
  <si>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</si>
  <si>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</si>
  <si>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</si>
  <si>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</si>
  <si>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</si>
  <si>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</si>
  <si>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</si>
  <si>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</si>
  <si>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</si>
  <si>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</si>
  <si>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</si>
  <si>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</si>
  <si>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SBI CRISIL IBX Gilt Index  June 2036 Fund - Dir - Growth</t>
  </si>
  <si>
    <t>HDFC Income Plus Arbitrage Active FOF - Dir - Growth</t>
  </si>
  <si>
    <t>Aditya Birla Sun Life CRISIL - IBX Financial Services 3 to 6 Months Debt Index Fund - Dir - Growth</t>
  </si>
  <si>
    <t>HDFC CRISIL-IBX Financial Services 3-6 Months Debt Index Fund - Dir - Growth</t>
  </si>
  <si>
    <t>Axis Income Plus Arbitrage Omni FOF - Dir - Growth</t>
  </si>
  <si>
    <t>Axis CRISIL-IBX AAA Bond NBFC - Jun 2027 Index Fund - Dir - Growth</t>
  </si>
  <si>
    <t>BHARAT Bond ETF FOF - April 2033 - Dir - Growth</t>
  </si>
  <si>
    <t>Edelweiss Nifty PSU Bond Plus SDL Apr 2027 50:50 Index Fund - Dir - Growth</t>
  </si>
  <si>
    <t>SBI CRISIL IBX Gilt Index April 2029 Fund - Dir - Growth</t>
  </si>
  <si>
    <t>Axis CRISIL IBX SDL May 2027 Index Fund - Dir - Growth</t>
  </si>
  <si>
    <t>SBI Income Plus Arbitrage Active FOF - Dir - Growth</t>
  </si>
  <si>
    <t>Bandhan Income Plus Arbitrage Active FOF - Dir - Growth</t>
  </si>
  <si>
    <t>HSBC CRISIL IBX 50:50 Gilt Plus SDL Apr 2028 Index Fund - Dir - Growth</t>
  </si>
  <si>
    <t>DSP Nifty SDL Plus G-Sec Jun 2028 30:70 Index Fund - Dir - Growth</t>
  </si>
  <si>
    <t>SBI CRISIL IBX SDL Index September 2027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</si>
  <si>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</si>
  <si>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</si>
  <si>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</si>
  <si>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</si>
  <si>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Aditya Birla Sun Life Income plus Arbitrage Active FOF - Dir - Growth</t>
  </si>
  <si>
    <t>HDFC Nifty G-sec Dec 2026 Index Fund - Dir - Growth</t>
  </si>
  <si>
    <t>Kotak CRISIL-IBX Financial Services 9 to 12 Months Debt Index Fund - Dir - Growth</t>
  </si>
  <si>
    <t>Edelweiss CRISIL IBX 50:50 Gilt Plus SDL April 2037 Index Fund - Dir - Growth</t>
  </si>
  <si>
    <t>HDFC NIFTY G-sec Jun 2036 Index Fund - Dir - Growth</t>
  </si>
  <si>
    <t>HDFC CRISIL-IBX Financial Services 9-12 Months Debt Index Fund - Dir - Growth</t>
  </si>
  <si>
    <t>ICICI Prudential Nifty SDL Dec 2028 Index Fund - Dir - Growth</t>
  </si>
  <si>
    <t>ICICI Prudential Nifty G-Sec Dec 2030 Index Fund - Dir - Growth</t>
  </si>
  <si>
    <t>Tata CRISIL-IBX Gilt Index  April 2026 Index Fund - Dir - Growth</t>
  </si>
  <si>
    <t>SBI CRISIL-IBX Financial Services 3-6 Months Debt Index Fund - Dir - Growth</t>
  </si>
  <si>
    <t>Nippon India Nifty G-Sec Jun 2036 Maturity Index Fund - Dir - Growth</t>
  </si>
  <si>
    <t>Tata Nifty SDL Plus AAA PSU Bond Dec 2027 60: 40 Index Fund - Dir - Growth</t>
  </si>
  <si>
    <t>Nippon India Income Plus Arbitrage Active Fund of Fund - Dir - Growth</t>
  </si>
  <si>
    <t>HDFC Nifty G-Sec July 2031 Index Fund - Dir - Growth</t>
  </si>
  <si>
    <t>HDFC Nifty G-Sec Sep 2032 Index Fund - Dir - Growth</t>
  </si>
  <si>
    <t>Aditya Birla Sun Life CRISIL IBX Gilt Apr 2029 Index Fund - Dir - Growth</t>
  </si>
  <si>
    <t>HDFC Nifty G- Sec Jun 2027 Index Fund - Dir - Growth</t>
  </si>
  <si>
    <t>HSBC Income Plus Arbitrage Active FOF - Dir - Growth</t>
  </si>
  <si>
    <t>Edelweiss CRISIL PSU Plus SDL 50: 50 Oct 2025 Index Fund - Dir - Growth</t>
  </si>
  <si>
    <t>ICICI Prudential CRISIL-IBX Financial Services 3-6 Months Debt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</si>
  <si>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</si>
  <si>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</si>
  <si>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</si>
  <si>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</si>
  <si>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</si>
  <si>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Aditya Birla Sun Life CRISIL IBX 50:50 Gilt Plus SDL Apr 2028 Index Fund - Dir - Growth</t>
  </si>
  <si>
    <t>Nippon India CRISIL-IBX Financial Services 9-12 Months Debt Index Fund - Dir - Growth</t>
  </si>
  <si>
    <t>Bandhan CRISIL IBX 90:10 SDL Plus Gilt April 2032 Index Fund - Dir - Growth</t>
  </si>
  <si>
    <t>Nippon India Nifty AAA PSU Bond Plus SDL - Sep 2026 Maturity 50:50 Index Fund - Dir - Growth</t>
  </si>
  <si>
    <t>Nippon India CRISIL-IBX Financial Services 3-6 Months Debt Index Fund - Dir - Growth</t>
  </si>
  <si>
    <t>Nippon India Nifty G-Sec Sep 2027 Maturity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</si>
  <si>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</si>
  <si>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</si>
  <si>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</si>
  <si>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Kotak CRISIL-IBX Financial Services 3-6 Months Debt Index Fund - Dir - Growth</t>
  </si>
  <si>
    <t>Bandhan Crisil IBX Gilt April 2026 Index Fund - Dir - Growth</t>
  </si>
  <si>
    <t>Bandhan CRISIL-IBX Financial Services 3-6 Months Debt Index Fund - Dir - Growth</t>
  </si>
  <si>
    <t>DSP CRISIL-IBX 50:50 Gilt Plus SDL - April 2033 Index Fund - Dir - Growth</t>
  </si>
  <si>
    <t>Axis CRISIL-IBX Financial Services 3-6 Months Debt Index Fund - Dir - Growth</t>
  </si>
  <si>
    <t>UTI CRISIL SDL Maturity April 2033 Index Fund - Dir - Growth</t>
  </si>
  <si>
    <t>Tata Income Plus Arbitrage Active FOF - Dir - Growth</t>
  </si>
  <si>
    <t>SBI CRISIL-IBX Financial Services 9-12 Months Debt Index Fund - Dir - Growth</t>
  </si>
  <si>
    <t>Kotak Nifty AAA Bond Financial Services Mar 2028 Index Fund - Dir - Growth</t>
  </si>
  <si>
    <t>ICICI Prudential Nifty SDL Sep 2026 Index Fund - Dir - Growth</t>
  </si>
  <si>
    <t>Mirae Asset CRISIL IBX Gilt Index  April 2033 Index Fund - Dir - Growth</t>
  </si>
  <si>
    <t>Invesco India Income Plus Arbitrage Active Fund of Fund - Dir - Growth</t>
  </si>
  <si>
    <t>UTI Income Plus Arbitrage Active Fund of Fund - Dir - Growth</t>
  </si>
  <si>
    <t>Kotak Nifty SDL Jul 2033 Index Fund - Dir - Growth</t>
  </si>
  <si>
    <t>HSBC CRISIL IBX Gilt June 2027 Index Fund - Dir - Growth</t>
  </si>
  <si>
    <t>HDFC Nifty SDL Oct 2026 Index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</si>
  <si>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</si>
  <si>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</si>
  <si>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</si>
  <si>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</si>
  <si>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</si>
  <si>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</si>
  <si>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</si>
  <si>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</si>
  <si>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US Treasury 3-10 Year Bonds ETFs Passive FOF - Dir - Growth</t>
  </si>
  <si>
    <t>Aditya Birla Sun Life CRISIL IBX 60:40 SDL plus AAA PSU - Apr 2025 Index Fund - Dir - Growth</t>
  </si>
  <si>
    <t>TATA Nifty G Sec Dec 2029 Index Fund - Dir - Growth</t>
  </si>
  <si>
    <t>Edelweiss CRISIL IBX 50:50 Gilt Plus SDL Sep 2028 Index Fund - Dir - Growth</t>
  </si>
  <si>
    <t>Axis Nifty AAA Bond Plus SDL Apr 2026 50:50 ETF FOF - Dir - Growth</t>
  </si>
  <si>
    <t>Aditya Birla Sun Life CRISIL-IBX AAA NBFC-HFC Index Sep 2026 Fund - Dir - Growth</t>
  </si>
  <si>
    <t>Nippon India Nifty G-Sec Oct 2028 Maturity Index Fund - Dir - Growth</t>
  </si>
  <si>
    <t>Edelweiss Income Plus Arbitrage Omni Fund of Funds - Dir - Growth</t>
  </si>
  <si>
    <t>UTI Nifty SDL Plus AAA PSU Bond Apr 2026 75:25 Index Fund - Dir - Growth</t>
  </si>
  <si>
    <t>Nippon India CRISIL-IBX AAA Financial Services - Dec 2026 Index Fund - Dir - Growth</t>
  </si>
  <si>
    <t>Axis Income Plus Arbitrage Passive FOF - Dir - Growth</t>
  </si>
  <si>
    <t>Kotak CRISIL- IBX AAA Bond Financial Services Index - Dec 2026 Fund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</si>
  <si>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</si>
  <si>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</si>
  <si>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</si>
  <si>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</si>
  <si>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</si>
  <si>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</si>
  <si>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</si>
  <si>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</si>
  <si>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</si>
  <si>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BARODA BNP PARIBAS INCOME PLUS ARBITRAGE ACTIVE FUND OF FUNDS (BBNPPIPAAFOF) - Dir - Growth</t>
  </si>
  <si>
    <t>Invesco India Nifty G-sec Jul 2027 Index Fund - Dir - Growth</t>
  </si>
  <si>
    <t>Mirae Asset Nifty SDL Jun 2028 Index Fund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</si>
  <si>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</si>
  <si>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</si>
  <si>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</si>
  <si>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</si>
  <si>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</si>
  <si>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</si>
  <si>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</si>
  <si>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</si>
  <si>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</si>
  <si>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Edelweiss Nifty LargeMidcap250 Plus 8-13 yr G-Sec 70:30 Index Fund - Dir - Growth</t>
  </si>
  <si>
    <t>Invesco India Nifty G-sec Sep 2032 Index Fund - Dir - Growth</t>
  </si>
  <si>
    <t>HDFC NIFTY SDL Plus G-Sec Jun 2027 40:60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</si>
  <si>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</si>
  <si>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</si>
  <si>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</si>
  <si>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</si>
  <si>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</si>
  <si>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</si>
  <si>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JioBlackRock Nifty 8-13 yr G-Sec Index Fund - Dir - Growth</t>
  </si>
  <si>
    <t>SBI CRISIL IBX SDL Index June 2034 Index Fund - Dir - Growth</t>
  </si>
  <si>
    <t>SBI CRISIL-IBX 10:90 Gilt plus SDL Index - Dec 2029 Index Fund - Dir - Growth</t>
  </si>
  <si>
    <t>Baroda BNP Paribas NIFTY SDL December 2028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</si>
  <si>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</si>
  <si>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</si>
  <si>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</si>
  <si>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</si>
  <si>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</si>
  <si>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</si>
  <si>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</si>
  <si>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Zerodha Nifty Short Duration G-Sec Index Fund - Dir - Growth</t>
  </si>
  <si>
    <t>Mahindra Manulife Income Plus Arbitrage Active FOF - Dir - Growth</t>
  </si>
  <si>
    <t>ICICI Prudential CRISIL-IBX AAA Bond Financial Services Index - Dec 2026 Fund - Dir - Growth</t>
  </si>
  <si>
    <t>SBI Nifty G-sec Jul 2031 Index Fund - Dir - Growth</t>
  </si>
  <si>
    <t>Aditya Birla Sun Life Crisil Ibx Gilt June 2027 Index Fund - Dir - Growth</t>
  </si>
  <si>
    <t>Zerodha Nifty LargeMidcap250 Plus 8-13 yr G-Sec 70:30 Index Fund - Dir - Growth</t>
  </si>
  <si>
    <t>Mirae Asset Nifty200 Momentum 30 Plus 8-13yr G-Sec 75:25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</si>
  <si>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</si>
  <si>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</si>
  <si>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</si>
  <si>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</si>
  <si>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</si>
  <si>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</si>
  <si>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</si>
  <si>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</si>
  <si>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</si>
  <si>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</si>
  <si>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</si>
  <si>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</si>
  <si>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</si>
  <si>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</si>
  <si>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</si>
  <si>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</si>
  <si>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</si>
  <si>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</si>
  <si>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</si>
  <si>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</si>
  <si>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</si>
  <si>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</si>
  <si>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</si>
  <si>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</si>
  <si>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</si>
  <si>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</si>
  <si>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</si>
  <si>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</si>
  <si>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SBI Nifty 10 yr Benchmark G-Sec ETF</t>
  </si>
  <si>
    <t>Aditya Birla Sun Life Nifty SDL Apr 2027 Index Fund - Reg - Growth</t>
  </si>
  <si>
    <t>Kotak Nifty SDL Apr 2032 Top 12 Equal Weight Index Fund - Reg - Growth</t>
  </si>
  <si>
    <t>ICICI Prudential Income plus Arbitrage Omni FOF - Growth</t>
  </si>
  <si>
    <t>Nippon India Nifty AAA CPSE Bond Plus SDL - Apr 2027 Maturity 60:40 Index Fund - Reg - Growth</t>
  </si>
  <si>
    <t>SBI CRISIL IBX Gilt Index  June 2036 Fund - Reg - Growth</t>
  </si>
  <si>
    <t>HDFC Income Plus Arbitrage Active FOF - Growth</t>
  </si>
  <si>
    <t>Aditya Birla Sun Life CRISIL - IBX Financial Services 3 to 6 Months Debt Index Fund - Reg - Growth</t>
  </si>
  <si>
    <t>Nippon India ETF Nifty 8-13 yr G-Sec Long Term Gilt</t>
  </si>
  <si>
    <t>Kotak Nifty 1D Rate Liquid ETF</t>
  </si>
  <si>
    <t>HDFC CRISIL-IBX Financial Services 3-6 Months Debt Index Fund - Reg - Growth</t>
  </si>
  <si>
    <t>Axis Income Plus Arbitrage Omni FOF - Reg - Growth</t>
  </si>
  <si>
    <t>Axis CRISIL-IBX AAA Bond NBFC - Jun 2027 Index Fund - Reg - Growth</t>
  </si>
  <si>
    <t>BHARAT Bond ETF FOF - April 2033 - Reg - Growth</t>
  </si>
  <si>
    <t>Edelweiss Nifty PSU Bond Plus SDL Apr 2027 50:50 Index Fund - Reg - Growth</t>
  </si>
  <si>
    <t>SBI CRISIL IBX Gilt Index April 2029 Fund - Reg - Growth</t>
  </si>
  <si>
    <t>LIC MF Nifty 8-13 yr G-Sec ETF</t>
  </si>
  <si>
    <t>Axis CRISIL IBX SDL May 2027 Index Fund - Reg - Growth</t>
  </si>
  <si>
    <t>SBI Income Plus Arbitrage Active FOF - Reg - Growth</t>
  </si>
  <si>
    <t>Bandhan Income Plus Arbitrage Active FOF - Reg - Growth</t>
  </si>
  <si>
    <t>HSBC CRISIL IBX 50:50 Gilt Plus SDL Apr 2028 Index Fund - Reg - Growth</t>
  </si>
  <si>
    <t>DSP Nifty SDL Plus G-Sec Jun 2028 30:70 Index Fund - Reg - Growth</t>
  </si>
  <si>
    <t>SBI CRISIL IBX SDL Index September 2027 Fund - Reg - Growth</t>
  </si>
  <si>
    <t>DSP BSE Liquid Rate ETF</t>
  </si>
  <si>
    <t>DSP Income Plus Arbitrage Omni FoF - Reg - Growth</t>
  </si>
  <si>
    <t>ICICI Prudential Nifty SDL Sep 2027 Index Fund - Reg - Growth</t>
  </si>
  <si>
    <t>Aditya Birla Sun Life CRISIL IBX 60:40 SDL plus AAA PSU - Apr 2027 Index Fund - Reg - Growth</t>
  </si>
  <si>
    <t>ICICI Prudential BSE Liquid Rate ETF - IDCW</t>
  </si>
  <si>
    <t>Aditya Birla Sun Life CRISIL-IBX Financial Services 9-12 Months Debt Index Fund - Reg - Growth</t>
  </si>
  <si>
    <t>Aditya Birla Sun Life Income plus Arbitrage Active FOF - Growth</t>
  </si>
  <si>
    <t>ICICI Prudential BSE Liquid Rate ETF - Growth</t>
  </si>
  <si>
    <t>Axis Nifty AAA Bond Plus SDL Apr 2026 50:50 ETF</t>
  </si>
  <si>
    <t>HDFC Nifty G-sec Dec 2026 Index Fund - Reg - Growth</t>
  </si>
  <si>
    <t>Kotak CRISIL-IBX Financial Services 9 to 12 Months Debt Index Fund - Reg - Growth</t>
  </si>
  <si>
    <t>Edelweiss CRISIL IBX 50:50 Gilt Plus SDL April 2037 Index Fund - Reg - Growth</t>
  </si>
  <si>
    <t>Mirae Asset Nifty 1D Rate Liquid ETF - Growth</t>
  </si>
  <si>
    <t>HDFC NIFTY G-sec Jun 2036 Index Fund - Reg - Growth</t>
  </si>
  <si>
    <t>HDFC CRISIL-IBX Financial Services 9-12 Months Debt Index Fund - Reg - Growth</t>
  </si>
  <si>
    <t>ICICI Prudential Nifty SDL Dec 2028 Index Fund - Reg - Growth</t>
  </si>
  <si>
    <t>ICICI Prudential Nifty G-Sec Dec 2030 Index Fund - Reg - Growth</t>
  </si>
  <si>
    <t>Tata CRISIL-IBX Gilt Index  April 2026 Index Fund - Reg - Growth</t>
  </si>
  <si>
    <t>Nippon India Nifty G-Sec Jun 2036 Maturity Index Fund - Reg - Growth</t>
  </si>
  <si>
    <t>DSP NIFTY 1D Rate Liquid ETF</t>
  </si>
  <si>
    <t>Bajaj Finserv Nifty 1D Rate Liquid ETF - Growth</t>
  </si>
  <si>
    <t>Tata Nifty SDL Plus AAA PSU Bond Dec 2027 60: 40 Index Fund - Reg - Growth</t>
  </si>
  <si>
    <t>Nippon India Income Plus Arbitrage Active Fund of Fund - Reg - Growth</t>
  </si>
  <si>
    <t>HDFC Nifty G-Sec July 2031 Index Fund - Reg - Growth</t>
  </si>
  <si>
    <t>HDFC Nifty G-Sec Sep 2032 Index Fund - Reg - Growth</t>
  </si>
  <si>
    <t>Aditya Birla Sun Life CRISIL IBX Gilt Apr 2029 Index Fund - Reg - Growth</t>
  </si>
  <si>
    <t>ICICI Prudential Nifty 10 yr Benchmark G-Sec ETF</t>
  </si>
  <si>
    <t>HDFC Nifty G- Sec Jun 2027 Index Fund - Reg - Growth</t>
  </si>
  <si>
    <t>Mirae Asset Nifty 1D Rate Liquid ETF-IDCW</t>
  </si>
  <si>
    <t>HSBC Income Plus Arbitrage Active FOF - Reg - Growth</t>
  </si>
  <si>
    <t>Edelweiss CRISIL PSU Plus SDL 50: 50 Oct 2025 Index Fund - Reg - Growth</t>
  </si>
  <si>
    <t>ICICI Prudential CRISIL-IBX Financial Services 3-6 Months Debt Index Fund - Reg - Growth</t>
  </si>
  <si>
    <t>Kotak Nifty SDL Plus AAA PSU Bond Jul 2028 60:40 Index Fund - Reg - Growth</t>
  </si>
  <si>
    <t>Kotak CRISIL-IBX AAA Financial Services Index-Sep 2027 Fund - Reg - Growth</t>
  </si>
  <si>
    <t>Mirae Asset Nifty SDL Jun 2027 Index Fund - Reg - Growth</t>
  </si>
  <si>
    <t>Axis CRISIL IBX 70:30 CPSE Plus SDL April 2025 Index Fund - Reg - Growth</t>
  </si>
  <si>
    <t>Bandhan Crisil IBX Gilt April 2032 Index Fund - Reg - Growth</t>
  </si>
  <si>
    <t>Aditya Birla Sun Life CRISIL IBX 50:50 Gilt Plus SDL Apr 2028 Index Fund - Reg - Growth</t>
  </si>
  <si>
    <t>Nippon India CRISIL-IBX Financial Services 9-12 Months Debt Index Fund - Reg - Growth</t>
  </si>
  <si>
    <t>Bandhan CRISIL IBX 90:10 SDL Plus Gilt April 2032 Index Fund - Reg - Growth</t>
  </si>
  <si>
    <t>Nippon India Nifty AAA PSU Bond Plus SDL - Sep 2026 Maturity 50:50 Index Fund - Reg - Growth</t>
  </si>
  <si>
    <t>Nippon India CRISIL-IBX Financial Services 3-6 Months Debt Index Fund - Reg - Growth</t>
  </si>
  <si>
    <t>Nippon India Nifty G-Sec Sep 2027 Maturity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</si>
  <si>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</si>
  <si>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</si>
  <si>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</si>
  <si>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Kotak CRISIL-IBX Financial Services 3-6 Months Debt Index Fund - Reg - Growth</t>
  </si>
  <si>
    <t>Bandhan Crisil IBX Gilt April 2026 Index Fund - Reg - Growth</t>
  </si>
  <si>
    <t>Angel One Nifty 1D Rate Liquid ETF - Growth</t>
  </si>
  <si>
    <t>Bandhan CRISIL-IBX Financial Services 3-6 Months Debt Index Fund - Reg - Growth</t>
  </si>
  <si>
    <t>DSP CRISIL-IBX 50:50 Gilt Plus SDL - April 2033 Index Fund - Reg - Growth</t>
  </si>
  <si>
    <t>Axis CRISIL-IBX Financial Services 3-6 Months Debt Index Fund - Reg - Growth</t>
  </si>
  <si>
    <t>UTI CRISIL SDL Maturity April 2033 Index Fund - Reg - Growth</t>
  </si>
  <si>
    <t>Tata Income Plus Arbitrage Active FOF - Reg - Growth</t>
  </si>
  <si>
    <t>Nippon India ETF Nifty 5 yr Benchmark G-Sec</t>
  </si>
  <si>
    <t>Kotak Nifty AAA Bond Financial Services Mar 2028 Index Fund - Reg - Growth</t>
  </si>
  <si>
    <t>ICICI Prudential Nifty SDL Sep 2026 Index Fund - Reg - Growth</t>
  </si>
  <si>
    <t>Mirae Asset CRISIL IBX Gilt Index  April 2033 Index Fund - Reg - Growth</t>
  </si>
  <si>
    <t>Invesco India Income Plus Arbitrage Active Fund of Fund - Reg - Growth</t>
  </si>
  <si>
    <t>UTI Income Plus Arbitrage Active Fund of Fund - Reg - Growth</t>
  </si>
  <si>
    <t>Kotak Nifty SDL Jul 2033 Index Fund - Reg - Growth</t>
  </si>
  <si>
    <t>HSBC CRISIL IBX Gilt June 2027 Index Fund - Reg - Growth</t>
  </si>
  <si>
    <t>HDFC Nifty SDL Oct 2026 Index Fund - Reg - Growth</t>
  </si>
  <si>
    <t>Aditya Birla Sun Life CRISIL IBX Gilt April 2026 Index Fund - Reg - Growth</t>
  </si>
  <si>
    <t>HDFC NIFTY G- Sec Apr 2029 Index Fund - Reg - Growth</t>
  </si>
  <si>
    <t>Motilal Oswal Nifty 5 YR Benchmark G-Sec ETF</t>
  </si>
  <si>
    <t>Aditya Birla Sun Life CRISIL IBX SDL Jun 2032 Index Fund - Reg - Growth</t>
  </si>
  <si>
    <t>Aditya Birla Sun Life CRISIL-IBX AAA NBFC-HFC Index  Dec 2025 Fund - Reg - Growth</t>
  </si>
  <si>
    <t>Nippon India Nifty 1D Rate Liquid ETF - Growth</t>
  </si>
  <si>
    <t>Edelweiss CRISIL IBX 50:50 Gilt Plus SDL Short Duration Index Fund - Reg - Growth</t>
  </si>
  <si>
    <t>Bandhan CRISIL IBX 90:10 SDL Plus Gilt September 2027 Index Fund - Reg - Growth</t>
  </si>
  <si>
    <t>Groww Nifty 1D Rate Liquid ETF</t>
  </si>
  <si>
    <t>Franklin India Income Plus Arbitrage Active Fund of Funds (FIPAF) - Reg - Growth</t>
  </si>
  <si>
    <t>Mirae Asset CRISIL-IBX Financial Services 9-12 Months Debt Index Fund - Reg - Growth</t>
  </si>
  <si>
    <t>Aditya Birla Sun Life US Treasury 3-10 Year Bonds ETFs Passive FOF - Reg - Growth</t>
  </si>
  <si>
    <t>Aditya Birla Sun Life CRISIL IBX 60:40 SDL plus AAA PSU - Apr 2025 Index Fund - Reg - Growth</t>
  </si>
  <si>
    <t>TATA Nifty G Sec Dec 2029 Index Fund - Reg - Growth</t>
  </si>
  <si>
    <t>Edelweiss CRISIL IBX 50:50 Gilt Plus SDL Sep 2028 Index Fund - Reg - Growth</t>
  </si>
  <si>
    <t>Axis Nifty AAA Bond Plus SDL Apr 2026 50:50 ETF FOF - Reg - Growth</t>
  </si>
  <si>
    <t>Aditya Birla Sun Life CRISIL-IBX AAA NBFC-HFC Index Sep 2026 Fund - Reg - Growth</t>
  </si>
  <si>
    <t>Nippon India Nifty G-Sec Oct 2028 Maturity Index Fund - Reg - Growth</t>
  </si>
  <si>
    <t>Edelweiss Income Plus Arbitrage Omni Fund of Funds - Reg - Growth</t>
  </si>
  <si>
    <t>UTI Nifty SDL Plus AAA PSU Bond Apr 2026 75:25 Index Fund - Reg - Growth</t>
  </si>
  <si>
    <t>HDFC NIFTY 1D Rate Liquid ETF - Growth</t>
  </si>
  <si>
    <t>Zerodha Nifty 8-13 Yr G-Sec ETF</t>
  </si>
  <si>
    <t>Nippon India CRISIL-IBX AAA Financial Services - Dec 2026 Index Fund - Reg - Growth</t>
  </si>
  <si>
    <t>Axis Income Plus Arbitrage Passive FOF - Reg - Growth</t>
  </si>
  <si>
    <t>Kotak CRISIL- IBX AAA Bond Financial Services Index - Dec 2026 Fund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</si>
  <si>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</si>
  <si>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</si>
  <si>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</si>
  <si>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</si>
  <si>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</si>
  <si>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</si>
  <si>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</si>
  <si>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</si>
  <si>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</si>
  <si>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BARODA BNP PARIBAS INCOME PLUS ARBITRAGE ACTIVE FUND OF FUNDS (BBNPPIPAAFOF) - Reg - Growth</t>
  </si>
  <si>
    <t>Invesco India Nifty G-sec Jul 2027 Index Fund - Reg - Growth</t>
  </si>
  <si>
    <t>Mirae Asset Nifty SDL Jun 2028 Index Fund - Reg - Growth</t>
  </si>
  <si>
    <t>Mirae Asset Nifty 8 - 13 yr G-sec ETF</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</si>
  <si>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</si>
  <si>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</si>
  <si>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</si>
  <si>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</si>
  <si>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</si>
  <si>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Edelweiss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</si>
  <si>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</si>
  <si>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</si>
  <si>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</si>
  <si>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</si>
  <si>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SBI NIFTY 1D Rate Liquid ETF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</si>
  <si>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</si>
  <si>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</si>
  <si>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</si>
  <si>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</si>
  <si>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Aditya Birla Sun Life CRISIL Liquid Overnight ETF</t>
  </si>
  <si>
    <t>Shriram Nifty 1D Rate Liquid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</si>
  <si>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</si>
  <si>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</si>
  <si>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</si>
  <si>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</si>
  <si>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</si>
  <si>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</si>
  <si>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</si>
  <si>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UTI Nifty 1D Rate Liquid ETF - Growth</t>
  </si>
  <si>
    <t>SBI CRISIL IBX SDL Index June 2034 Index Fund - Reg - Growth</t>
  </si>
  <si>
    <t>SBI CRISIL-IBX 10:90 Gilt plus SDL Index - Dec 2029 Index Fund - Reg - Growth</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</si>
  <si>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</si>
  <si>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</si>
  <si>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</si>
  <si>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</si>
  <si>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</si>
  <si>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</si>
  <si>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</si>
  <si>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</si>
  <si>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</si>
  <si>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</si>
  <si>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Mahindra Manulife Income Plus Arbitrage Active FOF - Reg - Growth</t>
  </si>
  <si>
    <t>ICICI Prudential CRISIL-IBX AAA Bond Financial Services Index - Dec 2026 Fund - Reg - Growth</t>
  </si>
  <si>
    <t>SBI Nifty G-sec Jul 2031 Index Fund - Reg - Growth</t>
  </si>
  <si>
    <t>Mirae Asset Nifty200 Momentum 30 Plus 8-13 yr G-Sec 50:50 ETF</t>
  </si>
  <si>
    <t>Aditya Birla Sun Life Crisil Ibx Gilt June 2027 Index Fund - Reg - Growth</t>
  </si>
  <si>
    <t>Mirae Asset Nifty200 Momentum 30 Plus 8-13yr G-Sec 75:25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</si>
  <si>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</si>
  <si>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</si>
  <si>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</si>
  <si>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</si>
  <si>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</si>
  <si>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</si>
  <si>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</si>
  <si>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</si>
  <si>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</si>
  <si>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</si>
  <si>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</si>
  <si>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</si>
  <si>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4/18'</t>
  </si>
  <si>
    <t>12/18'</t>
  </si>
  <si>
    <t>5/18'</t>
  </si>
  <si>
    <t>14/19'</t>
  </si>
  <si>
    <t>5/19'</t>
  </si>
  <si>
    <t>11/19'</t>
  </si>
  <si>
    <t>13/18'</t>
  </si>
  <si>
    <t>15/18'</t>
  </si>
  <si>
    <t>16/16'</t>
  </si>
  <si>
    <t>4/9'</t>
  </si>
  <si>
    <t>17/18'</t>
  </si>
  <si>
    <t>14/18'</t>
  </si>
  <si>
    <t>2/16'</t>
  </si>
  <si>
    <t>1/16'</t>
  </si>
  <si>
    <t>11/18'</t>
  </si>
  <si>
    <t>20/21'</t>
  </si>
  <si>
    <t>18/21'</t>
  </si>
  <si>
    <t>9/21'</t>
  </si>
  <si>
    <t>6/21'</t>
  </si>
  <si>
    <t>8/21'</t>
  </si>
  <si>
    <t>10/20'</t>
  </si>
  <si>
    <t>10/14'</t>
  </si>
  <si>
    <t>7/21'</t>
  </si>
  <si>
    <t>17/21'</t>
  </si>
  <si>
    <t>9/13'</t>
  </si>
  <si>
    <t>13/13'</t>
  </si>
  <si>
    <t>11/13'</t>
  </si>
  <si>
    <t>10/13'</t>
  </si>
  <si>
    <t>11/11'</t>
  </si>
  <si>
    <t>2/11'</t>
  </si>
  <si>
    <t>1/9'</t>
  </si>
  <si>
    <t>2/9'</t>
  </si>
  <si>
    <t>12/12'</t>
  </si>
  <si>
    <t>6/12'</t>
  </si>
  <si>
    <t>1/12'</t>
  </si>
  <si>
    <t>14/14'</t>
  </si>
  <si>
    <t>11/14'</t>
  </si>
  <si>
    <t>10/11'</t>
  </si>
  <si>
    <t>24/125'</t>
  </si>
  <si>
    <t>30/138'</t>
  </si>
  <si>
    <t>14/139'</t>
  </si>
  <si>
    <t>17/138'</t>
  </si>
  <si>
    <t>84/136'</t>
  </si>
  <si>
    <t>9/125'</t>
  </si>
  <si>
    <t>12/124'</t>
  </si>
  <si>
    <t>15/119'</t>
  </si>
  <si>
    <t>8/137'</t>
  </si>
  <si>
    <t>37/131'</t>
  </si>
  <si>
    <t>14/125'</t>
  </si>
  <si>
    <t>12/123'</t>
  </si>
  <si>
    <t>19/139'</t>
  </si>
  <si>
    <t>57/125'</t>
  </si>
  <si>
    <t>60/138'</t>
  </si>
  <si>
    <t>74/138'</t>
  </si>
  <si>
    <t>62/139'</t>
  </si>
  <si>
    <t>31/138'</t>
  </si>
  <si>
    <t>50/136'</t>
  </si>
  <si>
    <t>40/124'</t>
  </si>
  <si>
    <t>36/119'</t>
  </si>
  <si>
    <t>35/137'</t>
  </si>
  <si>
    <t>50/131'</t>
  </si>
  <si>
    <t>51/125'</t>
  </si>
  <si>
    <t>37/123'</t>
  </si>
  <si>
    <t>35/139'</t>
  </si>
  <si>
    <t>7/125'</t>
  </si>
  <si>
    <t>9/138'</t>
  </si>
  <si>
    <t>6/139'</t>
  </si>
  <si>
    <t>11/138'</t>
  </si>
  <si>
    <t>91/136'</t>
  </si>
  <si>
    <t>6/125'</t>
  </si>
  <si>
    <t>8/124'</t>
  </si>
  <si>
    <t>9/119'</t>
  </si>
  <si>
    <t>16/137'</t>
  </si>
  <si>
    <t>34/131'</t>
  </si>
  <si>
    <t>8/125'</t>
  </si>
  <si>
    <t>9/123'</t>
  </si>
  <si>
    <t>10/139'</t>
  </si>
  <si>
    <t>15/125'</t>
  </si>
  <si>
    <t>8/138'</t>
  </si>
  <si>
    <t>17/139'</t>
  </si>
  <si>
    <t>14/138'</t>
  </si>
  <si>
    <t>34/136'</t>
  </si>
  <si>
    <t>12/125'</t>
  </si>
  <si>
    <t>13/124'</t>
  </si>
  <si>
    <t>17/137'</t>
  </si>
  <si>
    <t>36/131'</t>
  </si>
  <si>
    <t>17/125'</t>
  </si>
  <si>
    <t>15/123'</t>
  </si>
  <si>
    <t>11/139'</t>
  </si>
  <si>
    <t>97/125'</t>
  </si>
  <si>
    <t>129/138'</t>
  </si>
  <si>
    <t>119/138'</t>
  </si>
  <si>
    <t>106/139'</t>
  </si>
  <si>
    <t>105/138'</t>
  </si>
  <si>
    <t>56/136'</t>
  </si>
  <si>
    <t>61/125'</t>
  </si>
  <si>
    <t>60/124'</t>
  </si>
  <si>
    <t>60/119'</t>
  </si>
  <si>
    <t>54/91'</t>
  </si>
  <si>
    <t>20/82'</t>
  </si>
  <si>
    <t>105/137'</t>
  </si>
  <si>
    <t>71/131'</t>
  </si>
  <si>
    <t>52/123'</t>
  </si>
  <si>
    <t>119/139'</t>
  </si>
  <si>
    <t>55/125'</t>
  </si>
  <si>
    <t>81/138'</t>
  </si>
  <si>
    <t>98/138'</t>
  </si>
  <si>
    <t>79/139'</t>
  </si>
  <si>
    <t>77/138'</t>
  </si>
  <si>
    <t>51/136'</t>
  </si>
  <si>
    <t>69/125'</t>
  </si>
  <si>
    <t>96/124'</t>
  </si>
  <si>
    <t>82/119'</t>
  </si>
  <si>
    <t>73/137'</t>
  </si>
  <si>
    <t>64/131'</t>
  </si>
  <si>
    <t>95/125'</t>
  </si>
  <si>
    <t>83/123'</t>
  </si>
  <si>
    <t>99/139'</t>
  </si>
  <si>
    <t>91/125'</t>
  </si>
  <si>
    <t>38/138'</t>
  </si>
  <si>
    <t>52/138'</t>
  </si>
  <si>
    <t>118/139'</t>
  </si>
  <si>
    <t>117/138'</t>
  </si>
  <si>
    <t>9/136'</t>
  </si>
  <si>
    <t>77/125'</t>
  </si>
  <si>
    <t>67/124'</t>
  </si>
  <si>
    <t>18/119'</t>
  </si>
  <si>
    <t>14/91'</t>
  </si>
  <si>
    <t>74/137'</t>
  </si>
  <si>
    <t>11/131'</t>
  </si>
  <si>
    <t>38/125'</t>
  </si>
  <si>
    <t>42/123'</t>
  </si>
  <si>
    <t>82/139'</t>
  </si>
  <si>
    <t>37/125'</t>
  </si>
  <si>
    <t>42/138'</t>
  </si>
  <si>
    <t>47/138'</t>
  </si>
  <si>
    <t>37/139'</t>
  </si>
  <si>
    <t>73/138'</t>
  </si>
  <si>
    <t>119/136'</t>
  </si>
  <si>
    <t>47/125'</t>
  </si>
  <si>
    <t>26/124'</t>
  </si>
  <si>
    <t>46/119'</t>
  </si>
  <si>
    <t>43/91'</t>
  </si>
  <si>
    <t>53/82'</t>
  </si>
  <si>
    <t>76/137'</t>
  </si>
  <si>
    <t>111/131'</t>
  </si>
  <si>
    <t>49/125'</t>
  </si>
  <si>
    <t>29/123'</t>
  </si>
  <si>
    <t>80/139'</t>
  </si>
  <si>
    <t>112/125'</t>
  </si>
  <si>
    <t>131/138'</t>
  </si>
  <si>
    <t>127/138'</t>
  </si>
  <si>
    <t>120/139'</t>
  </si>
  <si>
    <t>5/136'</t>
  </si>
  <si>
    <t>82/125'</t>
  </si>
  <si>
    <t>93/124'</t>
  </si>
  <si>
    <t>108/119'</t>
  </si>
  <si>
    <t>71/91'</t>
  </si>
  <si>
    <t>37/82'</t>
  </si>
  <si>
    <t>111/137'</t>
  </si>
  <si>
    <t>21/131'</t>
  </si>
  <si>
    <t>19/125'</t>
  </si>
  <si>
    <t>65/123'</t>
  </si>
  <si>
    <t>134/139'</t>
  </si>
  <si>
    <t>110/125'</t>
  </si>
  <si>
    <t>130/138'</t>
  </si>
  <si>
    <t>87/138'</t>
  </si>
  <si>
    <t>129/139'</t>
  </si>
  <si>
    <t>95/138'</t>
  </si>
  <si>
    <t>4/136'</t>
  </si>
  <si>
    <t>31/125'</t>
  </si>
  <si>
    <t>98/124'</t>
  </si>
  <si>
    <t>35/119'</t>
  </si>
  <si>
    <t>85/91'</t>
  </si>
  <si>
    <t>69/82'</t>
  </si>
  <si>
    <t>36/137'</t>
  </si>
  <si>
    <t>13/131'</t>
  </si>
  <si>
    <t>32/123'</t>
  </si>
  <si>
    <t>135/139'</t>
  </si>
  <si>
    <t>79/125'</t>
  </si>
  <si>
    <t>110/138'</t>
  </si>
  <si>
    <t>83/139'</t>
  </si>
  <si>
    <t>75/138'</t>
  </si>
  <si>
    <t>41/136'</t>
  </si>
  <si>
    <t>87/125'</t>
  </si>
  <si>
    <t>99/124'</t>
  </si>
  <si>
    <t>90/119'</t>
  </si>
  <si>
    <t>32/91'</t>
  </si>
  <si>
    <t>49/82'</t>
  </si>
  <si>
    <t>92/137'</t>
  </si>
  <si>
    <t>85/131'</t>
  </si>
  <si>
    <t>109/125'</t>
  </si>
  <si>
    <t>88/123'</t>
  </si>
  <si>
    <t>92/139'</t>
  </si>
  <si>
    <t>Debt Funds - Regular Plan</t>
  </si>
  <si>
    <t>14/17'</t>
  </si>
  <si>
    <t>13/17'</t>
  </si>
  <si>
    <t>18/18'</t>
  </si>
  <si>
    <t>16/18'</t>
  </si>
  <si>
    <t>19/20'</t>
  </si>
  <si>
    <t>15/20'</t>
  </si>
  <si>
    <t>12/20'</t>
  </si>
  <si>
    <t>9/20'</t>
  </si>
  <si>
    <t>16/20'</t>
  </si>
  <si>
    <t>8/20'</t>
  </si>
  <si>
    <t>6/20'</t>
  </si>
  <si>
    <t>7/20'</t>
  </si>
  <si>
    <t>11/20'</t>
  </si>
  <si>
    <t>13/20'</t>
  </si>
  <si>
    <t>5/20'</t>
  </si>
  <si>
    <t>14/20'</t>
  </si>
  <si>
    <t>26/155'</t>
  </si>
  <si>
    <t>32/169'</t>
  </si>
  <si>
    <t>35/173'</t>
  </si>
  <si>
    <t>13/174'</t>
  </si>
  <si>
    <t>16/173'</t>
  </si>
  <si>
    <t>97/170'</t>
  </si>
  <si>
    <t>8/161'</t>
  </si>
  <si>
    <t>11/157'</t>
  </si>
  <si>
    <t>13/155'</t>
  </si>
  <si>
    <t>7/170'</t>
  </si>
  <si>
    <t>52/165'</t>
  </si>
  <si>
    <t>13/160'</t>
  </si>
  <si>
    <t>19/174'</t>
  </si>
  <si>
    <t>72/155'</t>
  </si>
  <si>
    <t>66/169'</t>
  </si>
  <si>
    <t>80/173'</t>
  </si>
  <si>
    <t>83/174'</t>
  </si>
  <si>
    <t>30/173'</t>
  </si>
  <si>
    <t>63/170'</t>
  </si>
  <si>
    <t>28/161'</t>
  </si>
  <si>
    <t>42/157'</t>
  </si>
  <si>
    <t>40/155'</t>
  </si>
  <si>
    <t>34/170'</t>
  </si>
  <si>
    <t>64/165'</t>
  </si>
  <si>
    <t>56/160'</t>
  </si>
  <si>
    <t>38/157'</t>
  </si>
  <si>
    <t>36/174'</t>
  </si>
  <si>
    <t>8/155'</t>
  </si>
  <si>
    <t>18/169'</t>
  </si>
  <si>
    <t>14/173'</t>
  </si>
  <si>
    <t>7/174'</t>
  </si>
  <si>
    <t>10/173'</t>
  </si>
  <si>
    <t>105/170'</t>
  </si>
  <si>
    <t>6/161'</t>
  </si>
  <si>
    <t>8/157'</t>
  </si>
  <si>
    <t>7/155'</t>
  </si>
  <si>
    <t>16/170'</t>
  </si>
  <si>
    <t>48/165'</t>
  </si>
  <si>
    <t>8/160'</t>
  </si>
  <si>
    <t>10/174'</t>
  </si>
  <si>
    <t>16/155'</t>
  </si>
  <si>
    <t>9/169'</t>
  </si>
  <si>
    <t>13/173'</t>
  </si>
  <si>
    <t>17/174'</t>
  </si>
  <si>
    <t>12/173'</t>
  </si>
  <si>
    <t>46/170'</t>
  </si>
  <si>
    <t>14/161'</t>
  </si>
  <si>
    <t>13/157'</t>
  </si>
  <si>
    <t>14/170'</t>
  </si>
  <si>
    <t>51/165'</t>
  </si>
  <si>
    <t>20/160'</t>
  </si>
  <si>
    <t>14/157'</t>
  </si>
  <si>
    <t>11/174'</t>
  </si>
  <si>
    <t>113/155'</t>
  </si>
  <si>
    <t>152/169'</t>
  </si>
  <si>
    <t>141/173'</t>
  </si>
  <si>
    <t>126/174'</t>
  </si>
  <si>
    <t>126/173'</t>
  </si>
  <si>
    <t>70/170'</t>
  </si>
  <si>
    <t>68/161'</t>
  </si>
  <si>
    <t>68/157'</t>
  </si>
  <si>
    <t>65/118'</t>
  </si>
  <si>
    <t>31/104'</t>
  </si>
  <si>
    <t>127/170'</t>
  </si>
  <si>
    <t>90/165'</t>
  </si>
  <si>
    <t>70/160'</t>
  </si>
  <si>
    <t>63/157'</t>
  </si>
  <si>
    <t>142/174'</t>
  </si>
  <si>
    <t>44/155'</t>
  </si>
  <si>
    <t>73/169'</t>
  </si>
  <si>
    <t>76/173'</t>
  </si>
  <si>
    <t>29/174'</t>
  </si>
  <si>
    <t>61/173'</t>
  </si>
  <si>
    <t>149/170'</t>
  </si>
  <si>
    <t>88/161'</t>
  </si>
  <si>
    <t>86/157'</t>
  </si>
  <si>
    <t>128/155'</t>
  </si>
  <si>
    <t>104/118'</t>
  </si>
  <si>
    <t>98/104'</t>
  </si>
  <si>
    <t>145/165'</t>
  </si>
  <si>
    <t>108/160'</t>
  </si>
  <si>
    <t>121/157'</t>
  </si>
  <si>
    <t>77/174'</t>
  </si>
  <si>
    <t>68/155'</t>
  </si>
  <si>
    <t>102/169'</t>
  </si>
  <si>
    <t>122/173'</t>
  </si>
  <si>
    <t>99/174'</t>
  </si>
  <si>
    <t>93/173'</t>
  </si>
  <si>
    <t>65/170'</t>
  </si>
  <si>
    <t>74/161'</t>
  </si>
  <si>
    <t>103/157'</t>
  </si>
  <si>
    <t>82/155'</t>
  </si>
  <si>
    <t>71/170'</t>
  </si>
  <si>
    <t>78/165'</t>
  </si>
  <si>
    <t>95/160'</t>
  </si>
  <si>
    <t>83/157'</t>
  </si>
  <si>
    <t>111/174'</t>
  </si>
  <si>
    <t>106/155'</t>
  </si>
  <si>
    <t>40/169'</t>
  </si>
  <si>
    <t>56/173'</t>
  </si>
  <si>
    <t>140/173'</t>
  </si>
  <si>
    <t>9/170'</t>
  </si>
  <si>
    <t>84/161'</t>
  </si>
  <si>
    <t>79/157'</t>
  </si>
  <si>
    <t>19/155'</t>
  </si>
  <si>
    <t>32/118'</t>
  </si>
  <si>
    <t>85/170'</t>
  </si>
  <si>
    <t>14/165'</t>
  </si>
  <si>
    <t>46/160'</t>
  </si>
  <si>
    <t>47/157'</t>
  </si>
  <si>
    <t>95/174'</t>
  </si>
  <si>
    <t>36/155'</t>
  </si>
  <si>
    <t>43/169'</t>
  </si>
  <si>
    <t>50/173'</t>
  </si>
  <si>
    <t>48/174'</t>
  </si>
  <si>
    <t>82/173'</t>
  </si>
  <si>
    <t>132/170'</t>
  </si>
  <si>
    <t>48/161'</t>
  </si>
  <si>
    <t>23/157'</t>
  </si>
  <si>
    <t>45/155'</t>
  </si>
  <si>
    <t>37/118'</t>
  </si>
  <si>
    <t>52/104'</t>
  </si>
  <si>
    <t>80/170'</t>
  </si>
  <si>
    <t>126/165'</t>
  </si>
  <si>
    <t>51/160'</t>
  </si>
  <si>
    <t>25/157'</t>
  </si>
  <si>
    <t>79/174'</t>
  </si>
  <si>
    <t>131/155'</t>
  </si>
  <si>
    <t>159/169'</t>
  </si>
  <si>
    <t>158/173'</t>
  </si>
  <si>
    <t>144/174'</t>
  </si>
  <si>
    <t>5/170'</t>
  </si>
  <si>
    <t>86/161'</t>
  </si>
  <si>
    <t>85/157'</t>
  </si>
  <si>
    <t>110/155'</t>
  </si>
  <si>
    <t>74/118'</t>
  </si>
  <si>
    <t>44/104'</t>
  </si>
  <si>
    <t>128/170'</t>
  </si>
  <si>
    <t>28/165'</t>
  </si>
  <si>
    <t>17/160'</t>
  </si>
  <si>
    <t>64/157'</t>
  </si>
  <si>
    <t>165/174'</t>
  </si>
  <si>
    <t>130/155'</t>
  </si>
  <si>
    <t>158/169'</t>
  </si>
  <si>
    <t>105/173'</t>
  </si>
  <si>
    <t>154/174'</t>
  </si>
  <si>
    <t>114/173'</t>
  </si>
  <si>
    <t>4/170'</t>
  </si>
  <si>
    <t>34/161'</t>
  </si>
  <si>
    <t>109/157'</t>
  </si>
  <si>
    <t>42/155'</t>
  </si>
  <si>
    <t>94/118'</t>
  </si>
  <si>
    <t>80/104'</t>
  </si>
  <si>
    <t>37/170'</t>
  </si>
  <si>
    <t>18/165'</t>
  </si>
  <si>
    <t>14/160'</t>
  </si>
  <si>
    <t>33/157'</t>
  </si>
  <si>
    <t>166/174'</t>
  </si>
  <si>
    <t>94/155'</t>
  </si>
  <si>
    <t>122/169'</t>
  </si>
  <si>
    <t>133/173'</t>
  </si>
  <si>
    <t>103/174'</t>
  </si>
  <si>
    <t>90/173'</t>
  </si>
  <si>
    <t>58/170'</t>
  </si>
  <si>
    <t>99/161'</t>
  </si>
  <si>
    <t>106/157'</t>
  </si>
  <si>
    <t>86/155'</t>
  </si>
  <si>
    <t>42/118'</t>
  </si>
  <si>
    <t>57/104'</t>
  </si>
  <si>
    <t>109/170'</t>
  </si>
  <si>
    <t>97/165'</t>
  </si>
  <si>
    <t>116/160'</t>
  </si>
  <si>
    <t>84/157'</t>
  </si>
  <si>
    <t>*DISCLAIMER:Returns &lt;1 Yr Simple Annualized, ≥ CAGR. Ratios is calculated for a period of 3 years with monthly rolling and monthly frequency and Risk-free rate(5.41) is based on the FBIL Overnight MIBOR rate of as on last working day of the month.</t>
  </si>
  <si>
    <t>NIFTY 50 Hybrid Composite Debt 65:35 Index</t>
  </si>
  <si>
    <t>SBI Equity Hybrid Fund - Growth</t>
  </si>
  <si>
    <t>Finance (11.49)</t>
  </si>
  <si>
    <t>Power (11.12)</t>
  </si>
  <si>
    <t>Sovereign (7.02)</t>
  </si>
  <si>
    <t>Retailing (5.63)</t>
  </si>
  <si>
    <t>ICICI Prudential Aggressive Hybrid Fund - Growth</t>
  </si>
  <si>
    <t>Finance (9.55)</t>
  </si>
  <si>
    <t>Sovereign (8.66)</t>
  </si>
  <si>
    <t>Petroleum Products (5.45)</t>
  </si>
  <si>
    <t>Automobiles (5.14)</t>
  </si>
  <si>
    <t>HDFC Aggressive Hybrid Fund - Growth</t>
  </si>
  <si>
    <t>Finance (11.53)</t>
  </si>
  <si>
    <t>Sovereign (6.72)</t>
  </si>
  <si>
    <t>Petroleum Products (4.84)</t>
  </si>
  <si>
    <t>IT - Software (4.71)</t>
  </si>
  <si>
    <t>DSP Aggressive Hybrid Fund - Growth</t>
  </si>
  <si>
    <t>Banks (26.14)</t>
  </si>
  <si>
    <t>Sovereign (15.45)</t>
  </si>
  <si>
    <t>Pharmaceuticals &amp; Biotechnology (9.03)</t>
  </si>
  <si>
    <t>Automobiles (7.14)</t>
  </si>
  <si>
    <t>Finance (6.43)</t>
  </si>
  <si>
    <t>Canara Robeco Aggressive Hybrid Fund - Growth</t>
  </si>
  <si>
    <t>Banks (17.06)</t>
  </si>
  <si>
    <t>Finance (16.77)</t>
  </si>
  <si>
    <t>IT - Software (5.15)</t>
  </si>
  <si>
    <t>Retailing (4.78)</t>
  </si>
  <si>
    <t>Pharmaceuticals &amp; Biotechnology (4.58)</t>
  </si>
  <si>
    <t>Mirae Asset Aggressive Hybrid Fund - Reg - Growth</t>
  </si>
  <si>
    <t>Banks (19.35)</t>
  </si>
  <si>
    <t>Finance (16.02)</t>
  </si>
  <si>
    <t>Pharmaceuticals &amp; Biotechnology (8.69)</t>
  </si>
  <si>
    <t>Automobiles (4.44)</t>
  </si>
  <si>
    <t>Petroleum Products (4.03)</t>
  </si>
  <si>
    <t>Kotak Aggressive Hybrid Fund - Growth</t>
  </si>
  <si>
    <t>Finance (16.8)</t>
  </si>
  <si>
    <t>Banks (16.67)</t>
  </si>
  <si>
    <t>Sovereign (7.65)</t>
  </si>
  <si>
    <t>IT - Software (5.41)</t>
  </si>
  <si>
    <t>Sundaram Aggressive Hybrid Fund - Growth</t>
  </si>
  <si>
    <t>Finance (17.6)</t>
  </si>
  <si>
    <t>Banks (13.9)</t>
  </si>
  <si>
    <t>Current Assets (5.95)</t>
  </si>
  <si>
    <t>Sovereign (5.79)</t>
  </si>
  <si>
    <t>Automobiles (5.67)</t>
  </si>
  <si>
    <t>Aditya Birla Sun Life Aggressive Hybrid Fund - Growth</t>
  </si>
  <si>
    <t>Finance (17.34)</t>
  </si>
  <si>
    <t>Sovereign (5.92)</t>
  </si>
  <si>
    <t>Pharmaceuticals &amp; Biotechnology (5.07)</t>
  </si>
  <si>
    <t>UTI Aggressive Hybrid Fund - Growth</t>
  </si>
  <si>
    <t>Finance (16.93)</t>
  </si>
  <si>
    <t>Banks (16.65)</t>
  </si>
  <si>
    <t>Sovereign (9.64)</t>
  </si>
  <si>
    <t>IT - Software (6.45)</t>
  </si>
  <si>
    <t>Pharmaceuticals &amp; Biotechnology (4.75)</t>
  </si>
  <si>
    <t>HSBC Aggressive Hybrid Fund - Reg - Growth</t>
  </si>
  <si>
    <t>Banks (22.3)</t>
  </si>
  <si>
    <t>Finance (15.48)</t>
  </si>
  <si>
    <t>Capital Markets (9.81)</t>
  </si>
  <si>
    <t>Electrical Equipment (7.89)</t>
  </si>
  <si>
    <t>Retailing (5.44)</t>
  </si>
  <si>
    <t>Nippon India Aggressive Hybrid Fund - Reg - Growth</t>
  </si>
  <si>
    <t>Banks (16.53)</t>
  </si>
  <si>
    <t>Finance (9.81)</t>
  </si>
  <si>
    <t>Power (5.82)</t>
  </si>
  <si>
    <t>Retailing (5.4)</t>
  </si>
  <si>
    <t>Construction (4.89)</t>
  </si>
  <si>
    <t>Tata Aggressive Hybrid Fund - Reg - Growth</t>
  </si>
  <si>
    <t>Banks (15.81)</t>
  </si>
  <si>
    <t>Sovereign (10.65)</t>
  </si>
  <si>
    <t>Automobiles (4.06)</t>
  </si>
  <si>
    <t>Edelweiss Aggressive Hybrid Fund - Growth</t>
  </si>
  <si>
    <t>Banks (12.61)</t>
  </si>
  <si>
    <t>Finance (12.48)</t>
  </si>
  <si>
    <t>Current Assets (11.51)</t>
  </si>
  <si>
    <t>Pharmaceuticals &amp; Biotechnology (7.28)</t>
  </si>
  <si>
    <t>Auto Components (5.38)</t>
  </si>
  <si>
    <t>Franklin India Aggressive Hybrid Fund - Growth</t>
  </si>
  <si>
    <t>Banks (15.96)</t>
  </si>
  <si>
    <t>Finance (12.35)</t>
  </si>
  <si>
    <t>Food Products (8.96)</t>
  </si>
  <si>
    <t>Sovereign (8.41)</t>
  </si>
  <si>
    <t>IT - Software (4.13)</t>
  </si>
  <si>
    <t>SBI Equity Hybrid Fund - Dir - Growth</t>
  </si>
  <si>
    <t>ICICI Prudential Aggressive Hybrid Fund - Dir - Growth</t>
  </si>
  <si>
    <t>HDFC Aggressive Hybrid Fund - Dir - Growth</t>
  </si>
  <si>
    <t>DSP Aggressive Hybrid Fund - Dir - Growth</t>
  </si>
  <si>
    <t>Canara Robeco Aggressive Hybrid Fund - Dir - Growth</t>
  </si>
  <si>
    <t>Mirae Asset Aggressive Hybrid Fund - Dir - Growth</t>
  </si>
  <si>
    <t>Kotak Aggressive Hybrid Fund - Dir - Growth</t>
  </si>
  <si>
    <t>Sundaram Aggressive Hybrid Fund - Dir - Growth</t>
  </si>
  <si>
    <t>Aditya Birla Sun Life Aggressive Hybrid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</si>
  <si>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</si>
  <si>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</si>
  <si>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</si>
  <si>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</si>
  <si>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</si>
  <si>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</si>
  <si>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</si>
  <si>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(15.24)</t>
  </si>
  <si>
    <t>Capital Markets (4.89)</t>
  </si>
  <si>
    <t>Current Assets (4.52)</t>
  </si>
  <si>
    <t>Pharmaceuticals &amp; Biotechnology (4.42)</t>
  </si>
  <si>
    <t>Bandhan Aggressive Hybrid Fund - Reg - Growth</t>
  </si>
  <si>
    <t>Banks (16.57)</t>
  </si>
  <si>
    <t>Finance (14.97)</t>
  </si>
  <si>
    <t>Mutual Funds (6.27)</t>
  </si>
  <si>
    <t>Pharmaceuticals &amp; Biotechnology (5.16)</t>
  </si>
  <si>
    <t>Automobiles (4.6)</t>
  </si>
  <si>
    <t>Quant Aggressive Hybrid Fund - Growth</t>
  </si>
  <si>
    <t>IT - Software (21.43)</t>
  </si>
  <si>
    <t>Power (15.36)</t>
  </si>
  <si>
    <t>Sovereign (14.88)</t>
  </si>
  <si>
    <t>Banks (12.23)</t>
  </si>
  <si>
    <t>Metals &amp; Minerals Trading (9.34)</t>
  </si>
  <si>
    <t>Bank of India Aggressive Hybrid Fund - Reg - Growth</t>
  </si>
  <si>
    <t>Banks (18.54)</t>
  </si>
  <si>
    <t>Pharmaceuticals &amp; Biotechnology (11.63)</t>
  </si>
  <si>
    <t>Finance (9.31)</t>
  </si>
  <si>
    <t>Current Assets (6.9)</t>
  </si>
  <si>
    <t>Electrical Equipment (5.24)</t>
  </si>
  <si>
    <t>Axis Aggressive Hybrid Fund - Reg - Growth</t>
  </si>
  <si>
    <t>Finance (19.66)</t>
  </si>
  <si>
    <t>Banks (16.62)</t>
  </si>
  <si>
    <t>Petroleum Products (5.14)</t>
  </si>
  <si>
    <t>IT - Software (4.6)</t>
  </si>
  <si>
    <t>Pharmaceuticals &amp; Biotechnology (4.17)</t>
  </si>
  <si>
    <t>Baroda BNP Paribas Aggresive Hybrid Fund - Reg - Growth</t>
  </si>
  <si>
    <t>Banks (17.09)</t>
  </si>
  <si>
    <t>Finance (13.96)</t>
  </si>
  <si>
    <t>Sovereign (6.32)</t>
  </si>
  <si>
    <t>Electrical Equipment (5.98)</t>
  </si>
  <si>
    <t>Invesco India Aggressive Hybrid Fund - Reg - Growth</t>
  </si>
  <si>
    <t>Finance (12.15)</t>
  </si>
  <si>
    <t>IT - Software (10.14)</t>
  </si>
  <si>
    <t>Mutual Funds (7.44)</t>
  </si>
  <si>
    <t>Retailing (4.36)</t>
  </si>
  <si>
    <t>Union Aggressive Hybrid Fund - Reg - Growth</t>
  </si>
  <si>
    <t>Finance (20.27)</t>
  </si>
  <si>
    <t>Banks (17.7)</t>
  </si>
  <si>
    <t>Current Assets (6.14)</t>
  </si>
  <si>
    <t>Pharmaceuticals &amp; Biotechnology (5.78)</t>
  </si>
  <si>
    <t>Auto Components (4.3)</t>
  </si>
  <si>
    <t>JM Aggressive Hybrid Fund - Growth</t>
  </si>
  <si>
    <t>Banks (16.44)</t>
  </si>
  <si>
    <t>Finance (14.17)</t>
  </si>
  <si>
    <t>Sovereign (6.18)</t>
  </si>
  <si>
    <t>IT - Software (5.39)</t>
  </si>
  <si>
    <t>Automobiles (4.71)</t>
  </si>
  <si>
    <t>If redeemed bet. 0 Day to 60 Day Exit Load is 1%</t>
  </si>
  <si>
    <t>LIC MF Aggressive Hybrid Fund - Growth</t>
  </si>
  <si>
    <t>Sovereign (16.05)</t>
  </si>
  <si>
    <t>Banks (11.83)</t>
  </si>
  <si>
    <t>Electrical Equipment (10.85)</t>
  </si>
  <si>
    <t>Finance (8.31)</t>
  </si>
  <si>
    <t>WhiteOak Capital Aggressive Hybrid Fund - Reg - Growth</t>
  </si>
  <si>
    <t>Finance (16.78)</t>
  </si>
  <si>
    <t>Banks (15.4)</t>
  </si>
  <si>
    <t>Current Assets (8.54)</t>
  </si>
  <si>
    <t>Pharmaceuticals &amp; Biotechnology (4.78)</t>
  </si>
  <si>
    <t>Sovereign (4.4)</t>
  </si>
  <si>
    <t>PGIM India Aggressive Hybrid Equity Fund - Growth</t>
  </si>
  <si>
    <t>Banks (19.26)</t>
  </si>
  <si>
    <t>Sovereign (13.65)</t>
  </si>
  <si>
    <t>Current Assets (7.7)</t>
  </si>
  <si>
    <t>Pharmaceuticals &amp; Biotechnology (4.89)</t>
  </si>
  <si>
    <t>Navi Aggressive Hybrid Fund - Reg - Growth</t>
  </si>
  <si>
    <t>Banks (20.44)</t>
  </si>
  <si>
    <t>Capital Markets (14.52)</t>
  </si>
  <si>
    <t>Auto Components (10.96)</t>
  </si>
  <si>
    <t>Industrial Products (6.98)</t>
  </si>
  <si>
    <t>Current Assets (5.72)</t>
  </si>
  <si>
    <t>Groww Aggressive Hybrid Fund - Reg - Growth</t>
  </si>
  <si>
    <t>Current Assets (15.97)</t>
  </si>
  <si>
    <t>Finance (4.97)</t>
  </si>
  <si>
    <t>IT - Software (4.31)</t>
  </si>
  <si>
    <t>Automobiles (4.27)</t>
  </si>
  <si>
    <t>Shriram Aggressive Hybrid Fund - Reg - Growth</t>
  </si>
  <si>
    <t>Banks (20.11)</t>
  </si>
  <si>
    <t>Current Assets (11.65)</t>
  </si>
  <si>
    <t>Finance (8.4)</t>
  </si>
  <si>
    <t>Sovereign (5.88)</t>
  </si>
  <si>
    <t>Automobiles (5.66)</t>
  </si>
  <si>
    <t>Mahindra Manulife Aggressive Hybrid Fund - Dir - Growth</t>
  </si>
  <si>
    <t>Bandhan Aggressive Hybrid Fund - Dir - Growth</t>
  </si>
  <si>
    <t>Quant Aggressive Hybrid Fund - Dir - Growth</t>
  </si>
  <si>
    <t>Bank of India Aggressive Hybrid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</si>
  <si>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</si>
  <si>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</si>
  <si>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</si>
  <si>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</si>
  <si>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</si>
  <si>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</si>
  <si>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</si>
  <si>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</si>
  <si>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</si>
  <si>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</si>
  <si>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</si>
  <si>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</si>
  <si>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</si>
  <si>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</si>
  <si>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(21.96)</t>
  </si>
  <si>
    <t>Finance (15.46)</t>
  </si>
  <si>
    <t>Sovereign (7.82)</t>
  </si>
  <si>
    <t>Petroleum Products (5.36)</t>
  </si>
  <si>
    <t>ICICI Prudential Balanced Advantage Fund - Reg - Growth</t>
  </si>
  <si>
    <t>Finance (10.21)</t>
  </si>
  <si>
    <t>Sovereign (8.6)</t>
  </si>
  <si>
    <t>Automobiles (8.55)</t>
  </si>
  <si>
    <t>Retailing (5.62)</t>
  </si>
  <si>
    <t>SBI Balanced Advantage Fund - Reg - Growth</t>
  </si>
  <si>
    <t>Miscellaneous (14.62)</t>
  </si>
  <si>
    <t>Finance (14.02)</t>
  </si>
  <si>
    <t>Banks (12.65)</t>
  </si>
  <si>
    <t>Power (7.56)</t>
  </si>
  <si>
    <t>Sovereign (7.15)</t>
  </si>
  <si>
    <t>Kotak Balanced Advantage Fund - Reg - Growth</t>
  </si>
  <si>
    <t>Banks (16.54)</t>
  </si>
  <si>
    <t>Sovereign (9.99)</t>
  </si>
  <si>
    <t>Finance (9.62)</t>
  </si>
  <si>
    <t>Miscellaneous (7.2)</t>
  </si>
  <si>
    <t>Current Assets (5.07)</t>
  </si>
  <si>
    <t>Edelweiss Balanced Advantage Fund - Growth</t>
  </si>
  <si>
    <t>Finance (12.04)</t>
  </si>
  <si>
    <t>Current Assets (7.88)</t>
  </si>
  <si>
    <t>Automobiles (6.43)</t>
  </si>
  <si>
    <t>Nippon India Balanced Advantage Fund - Reg - Growth</t>
  </si>
  <si>
    <t>Banks (15.63)</t>
  </si>
  <si>
    <t>Miscellaneous (10.83)</t>
  </si>
  <si>
    <t>Retailing (4.52)</t>
  </si>
  <si>
    <t>IT - Software (4.36)</t>
  </si>
  <si>
    <t>Aditya Birla Sun Life Balanced Advantage Fund - Growth</t>
  </si>
  <si>
    <t>Finance (14.33)</t>
  </si>
  <si>
    <t>Miscellaneous (10.4)</t>
  </si>
  <si>
    <t>IT - Software (6.35)</t>
  </si>
  <si>
    <t>Power (4.47)</t>
  </si>
  <si>
    <t>Tata Balanced Advantage Fund - Reg - Growth</t>
  </si>
  <si>
    <t>Sovereign (16.14)</t>
  </si>
  <si>
    <t>Finance (12.4)</t>
  </si>
  <si>
    <t>Banks (9.5)</t>
  </si>
  <si>
    <t>Realty (6.51)</t>
  </si>
  <si>
    <t>Miscellaneous (5.46)</t>
  </si>
  <si>
    <t>Baroda BNP Paribas Balanced Advantage Fund - Reg - Growth</t>
  </si>
  <si>
    <t>Banks (16.87)</t>
  </si>
  <si>
    <t>Power (5.53)</t>
  </si>
  <si>
    <t>Electrical Equipment (4.91)</t>
  </si>
  <si>
    <t>Axis Balanced Advantage Fund - Reg - Growth</t>
  </si>
  <si>
    <t>Finance (17.25)</t>
  </si>
  <si>
    <t>Current Assets (16.93)</t>
  </si>
  <si>
    <t>Banks (15.67)</t>
  </si>
  <si>
    <t>Sovereign (6.2)</t>
  </si>
  <si>
    <t>IT - Software (3.81)</t>
  </si>
  <si>
    <t>DSP Dynamic Asset Allocation Fund - Reg - Growth</t>
  </si>
  <si>
    <t>Banks (21.82)</t>
  </si>
  <si>
    <t>Miscellaneous (20.43)</t>
  </si>
  <si>
    <t>Finance (19.21)</t>
  </si>
  <si>
    <t>Sovereign (10.02)</t>
  </si>
  <si>
    <t>Insurance (4.43)</t>
  </si>
  <si>
    <t>NJ Balanced Advantage Fund - Reg - Growth</t>
  </si>
  <si>
    <t>Miscellaneous (24.53)</t>
  </si>
  <si>
    <t>Pharmaceuticals &amp; Biotechnology (14.66)</t>
  </si>
  <si>
    <t>Current Assets (5.83)</t>
  </si>
  <si>
    <t>Banks (5.54)</t>
  </si>
  <si>
    <t>Automobiles (5.33)</t>
  </si>
  <si>
    <t>UTI Balanced Advantage Fund - Reg - Growth</t>
  </si>
  <si>
    <t>Finance (20.79)</t>
  </si>
  <si>
    <t>IT - Software (6.48)</t>
  </si>
  <si>
    <t>Sovereign (4.64)</t>
  </si>
  <si>
    <t>Franklin India Balanced Advantage Fund - Reg - Growth</t>
  </si>
  <si>
    <t>Banks (13.72)</t>
  </si>
  <si>
    <t>Finance (11.05)</t>
  </si>
  <si>
    <t>Sovereign (9.15)</t>
  </si>
  <si>
    <t>Food Products (8.82)</t>
  </si>
  <si>
    <t>Miscellaneous (7.96)</t>
  </si>
  <si>
    <t>Bandhan Balanced Advantage Fund - Reg - Growth</t>
  </si>
  <si>
    <t>Banks (23.89)</t>
  </si>
  <si>
    <t>Finance (13.69)</t>
  </si>
  <si>
    <t>Miscellaneous (11.83)</t>
  </si>
  <si>
    <t>Sovereign (7.05)</t>
  </si>
  <si>
    <t>Current Assets (3.74)</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</si>
  <si>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</si>
  <si>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</si>
  <si>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</si>
  <si>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</si>
  <si>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</si>
  <si>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</si>
  <si>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</si>
  <si>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</si>
  <si>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</si>
  <si>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</si>
  <si>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</si>
  <si>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</si>
  <si>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</si>
  <si>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</si>
  <si>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</si>
  <si>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</si>
  <si>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(41.02)</t>
  </si>
  <si>
    <t>Realty (13.81)</t>
  </si>
  <si>
    <t>Finance (13.52)</t>
  </si>
  <si>
    <t>Miscellaneous (11.9)</t>
  </si>
  <si>
    <t>Mutual Funds (3.42)</t>
  </si>
  <si>
    <t>WhiteOak Capital Balanced Advantage Fund - Reg - Growth</t>
  </si>
  <si>
    <t>Finance (16.26)</t>
  </si>
  <si>
    <t>Banks (14.69)</t>
  </si>
  <si>
    <t>Current Assets (6.58)</t>
  </si>
  <si>
    <t>Realty (6.43)</t>
  </si>
  <si>
    <t>Sovereign (6.23)</t>
  </si>
  <si>
    <t>Mirae Asset Balanced Advantage Fund - Reg - Growth</t>
  </si>
  <si>
    <t>Finance (14.28)</t>
  </si>
  <si>
    <t>Banks (13.05)</t>
  </si>
  <si>
    <t>Miscellaneous (11.29)</t>
  </si>
  <si>
    <t>Sovereign (9.43)</t>
  </si>
  <si>
    <t>Pharmaceuticals &amp; Biotechnology (7.7)</t>
  </si>
  <si>
    <t>Sundaram Dynamic Asset Allocation Fund - Growth</t>
  </si>
  <si>
    <t>Miscellaneous (13.89)</t>
  </si>
  <si>
    <t>Sovereign (12.17)</t>
  </si>
  <si>
    <t>Finance (11.85)</t>
  </si>
  <si>
    <t>Banks (10.64)</t>
  </si>
  <si>
    <t>Automobiles (5)</t>
  </si>
  <si>
    <t>HSBC Balanced Advantage Fund - Reg - Growth</t>
  </si>
  <si>
    <t>Miscellaneous (17.07)</t>
  </si>
  <si>
    <t>Finance (16.63)</t>
  </si>
  <si>
    <t>Banks (13.38)</t>
  </si>
  <si>
    <t>Sovereign (11.93)</t>
  </si>
  <si>
    <t>Petroleum Products (4.71)</t>
  </si>
  <si>
    <t>Unifi Dynamic Asset Allocation Fund - Reg - Growth</t>
  </si>
  <si>
    <t>Miscellaneous (34.32)</t>
  </si>
  <si>
    <t>Finance (19.05)</t>
  </si>
  <si>
    <t>Automobiles (8.2)</t>
  </si>
  <si>
    <t>Transport Infrastructure (7.27)</t>
  </si>
  <si>
    <t>Current Assets (6.81)</t>
  </si>
  <si>
    <t>If redeemed bet. 0 Day to 360 Days Exit Load is 1.5%</t>
  </si>
  <si>
    <t>Bajaj Finserv Balanced Advantage Fund - Reg - Growth</t>
  </si>
  <si>
    <t>Banks (17.6)</t>
  </si>
  <si>
    <t>Pharmaceuticals &amp; Biotechnology (10.47)</t>
  </si>
  <si>
    <t>Mutual Funds (8.65)</t>
  </si>
  <si>
    <t>Current Assets (8.2)</t>
  </si>
  <si>
    <t>Finance (6.91)</t>
  </si>
  <si>
    <t>Union Balanced Advantage Fund - Reg - Growth</t>
  </si>
  <si>
    <t>Finance (16.21)</t>
  </si>
  <si>
    <t>Current Assets (8.51)</t>
  </si>
  <si>
    <t>Power (5.51)</t>
  </si>
  <si>
    <t>Pharmaceuticals &amp; Biotechnology (5.36)</t>
  </si>
  <si>
    <t>Canara Robeco Balanced Advantage Fund - Regular - Growth</t>
  </si>
  <si>
    <t>Finance (17.49)</t>
  </si>
  <si>
    <t>Banks (15.58)</t>
  </si>
  <si>
    <t>Sovereign (7.99)</t>
  </si>
  <si>
    <t>Miscellaneous (7.13)</t>
  </si>
  <si>
    <t>Retailing (5.49)</t>
  </si>
  <si>
    <t>Invesco India Balanced Advantage Fund - Growth</t>
  </si>
  <si>
    <t>Mutual Funds (17.21)</t>
  </si>
  <si>
    <t>Banks (16.48)</t>
  </si>
  <si>
    <t>Current Assets (14.67)</t>
  </si>
  <si>
    <t>If redeemed bet. 0 Month to 3 Month Exit Load is 0.25%</t>
  </si>
  <si>
    <t>Mahindra Manulife Balanced Advantage Fund - Reg - Growth</t>
  </si>
  <si>
    <t>Banks (16.78)</t>
  </si>
  <si>
    <t>Finance (16.14)</t>
  </si>
  <si>
    <t>Realty (6.59)</t>
  </si>
  <si>
    <t>Current Assets (6.56)</t>
  </si>
  <si>
    <t>Pharmaceuticals &amp; Biotechnology (6.38)</t>
  </si>
  <si>
    <t>Quant Dynamic Asset Allocation Fund - Reg - Growth</t>
  </si>
  <si>
    <t>Telecom - Services (18.79)</t>
  </si>
  <si>
    <t>Current Assets (14.84)</t>
  </si>
  <si>
    <t>Realty (9.1)</t>
  </si>
  <si>
    <t>Metals &amp; Minerals Trading (9.02)</t>
  </si>
  <si>
    <t>Power (8.97)</t>
  </si>
  <si>
    <t>PGIM India Balanced Advantage Fund - Reg - Growth</t>
  </si>
  <si>
    <t>Banks (21.72)</t>
  </si>
  <si>
    <t>Finance (12.74)</t>
  </si>
  <si>
    <t>Sovereign (6.69)</t>
  </si>
  <si>
    <t>IT - Software (5.58)</t>
  </si>
  <si>
    <t>Motilal Oswal Balance Advantage Fund - Reg - Growth</t>
  </si>
  <si>
    <t>Finance (20.3)</t>
  </si>
  <si>
    <t>Current Assets (13.39)</t>
  </si>
  <si>
    <t>Electrical Equipment (10.31)</t>
  </si>
  <si>
    <t>Retailing (5.86)</t>
  </si>
  <si>
    <t>360 ONE Balanced Hybrid Fund - Reg - Growth</t>
  </si>
  <si>
    <t>Finance (28.13)</t>
  </si>
  <si>
    <t>Sovereign (12.56)</t>
  </si>
  <si>
    <t>Realty (9.47)</t>
  </si>
  <si>
    <t>Power (5.02)</t>
  </si>
  <si>
    <t>LIC MF Balanced Advantage Fund - Reg - Growth</t>
  </si>
  <si>
    <t>Electrical Equipment (9.26)</t>
  </si>
  <si>
    <t>Finance (9.19)</t>
  </si>
  <si>
    <t>Chemicals &amp; Petrochemicals (8.18)</t>
  </si>
  <si>
    <t>Pharmaceuticals &amp; Biotechnology (8.07)</t>
  </si>
  <si>
    <t>ITI Balanced Advantage Fund - Reg - Growth</t>
  </si>
  <si>
    <t>Finance (22.58)</t>
  </si>
  <si>
    <t>Banks (17.79)</t>
  </si>
  <si>
    <t>Current Assets (9.99)</t>
  </si>
  <si>
    <t>Pharmaceuticals &amp; Biotechnology (7.82)</t>
  </si>
  <si>
    <t>Sovereign (4.31)</t>
  </si>
  <si>
    <t>Helios Balanced Advantage Fund - Reg - Growth</t>
  </si>
  <si>
    <t>Miscellaneous (17.22)</t>
  </si>
  <si>
    <t>Banks (12.45)</t>
  </si>
  <si>
    <t>Finance (10.06)</t>
  </si>
  <si>
    <t>Sovereign (8)</t>
  </si>
  <si>
    <t>Capital Markets (7.33)</t>
  </si>
  <si>
    <t>Samco Dynamic Asset Allocation Fund - Reg - Growth</t>
  </si>
  <si>
    <t>Sovereign (14.26)</t>
  </si>
  <si>
    <t>Finance (13.14)</t>
  </si>
  <si>
    <t>Banks (9.55)</t>
  </si>
  <si>
    <t>Power (8.27)</t>
  </si>
  <si>
    <t>Pharmaceuticals &amp; Biotechnology (7.16)</t>
  </si>
  <si>
    <t>Bank of India Balanced Advantage Fund - Reg - Growth</t>
  </si>
  <si>
    <t>Current Assets (13.92)</t>
  </si>
  <si>
    <t>Finance (13.8)</t>
  </si>
  <si>
    <t>Miscellaneous (12.53)</t>
  </si>
  <si>
    <t>Banks (10.1)</t>
  </si>
  <si>
    <t>Transport Infrastructure (5.41)</t>
  </si>
  <si>
    <t>The Wealth Company Balanced Advantage Fund - Reg - Growth</t>
  </si>
  <si>
    <t>Finance (31.34)</t>
  </si>
  <si>
    <t>Capital Markets (8.76)</t>
  </si>
  <si>
    <t>Banks (8.67)</t>
  </si>
  <si>
    <t>Pharmaceuticals &amp; Biotechnology (7.44)</t>
  </si>
  <si>
    <t>Retailing (4.72)</t>
  </si>
  <si>
    <t>Shriram Balanced Advantage Fund - Reg - Growth</t>
  </si>
  <si>
    <t>Banks (19.57)</t>
  </si>
  <si>
    <t>Current Assets (13.01)</t>
  </si>
  <si>
    <t>Automobiles (5.3)</t>
  </si>
  <si>
    <t>Parag Parikh Dynamic Asset Allocation Fund - Dir - Growth</t>
  </si>
  <si>
    <t>WhiteOak Capital Balanced Advantage Fund - Dir - Growth</t>
  </si>
  <si>
    <t>Mirae Asset Balanced Advantage Fund - Dir - Growth</t>
  </si>
  <si>
    <t>Sundaram Dynamic Asset Allocation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</si>
  <si>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</si>
  <si>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</si>
  <si>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</si>
  <si>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</si>
  <si>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</si>
  <si>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</si>
  <si>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</si>
  <si>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</si>
  <si>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</si>
  <si>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</si>
  <si>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</si>
  <si>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</si>
  <si>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</si>
  <si>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</si>
  <si>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</si>
  <si>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</si>
  <si>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</si>
  <si>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</si>
  <si>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</si>
  <si>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</si>
  <si>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</si>
  <si>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</si>
  <si>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</si>
  <si>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(56.67)</t>
  </si>
  <si>
    <t>Mutual Funds (10.56)</t>
  </si>
  <si>
    <t>Finance (5.27)</t>
  </si>
  <si>
    <t>Sovereign (5.09)</t>
  </si>
  <si>
    <t>Banks (4.15)</t>
  </si>
  <si>
    <t>Kotak Equity Savings Fund - Reg - Growth</t>
  </si>
  <si>
    <t>Miscellaneous (30.62)</t>
  </si>
  <si>
    <t>Mutual Funds (8.75)</t>
  </si>
  <si>
    <t>Banks (8.52)</t>
  </si>
  <si>
    <t>Automobiles (5.01)</t>
  </si>
  <si>
    <t>HDFC Equity Savings Fund - Growth</t>
  </si>
  <si>
    <t>Miscellaneous (29.57)</t>
  </si>
  <si>
    <t>Finance (15.41)</t>
  </si>
  <si>
    <t>Banks (12.5)</t>
  </si>
  <si>
    <t>Sovereign (8.54)</t>
  </si>
  <si>
    <t>Current Assets (4.06)</t>
  </si>
  <si>
    <t>SBI Equity Savings Fund - Reg - Growth</t>
  </si>
  <si>
    <t>Miscellaneous (48.52)</t>
  </si>
  <si>
    <t>Finance (7.76)</t>
  </si>
  <si>
    <t>Banks (7.56)</t>
  </si>
  <si>
    <t>Sovereign (6.05)</t>
  </si>
  <si>
    <t>Mutual Funds (4.68)</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</si>
  <si>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</si>
  <si>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</si>
  <si>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</si>
  <si>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</si>
  <si>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</si>
  <si>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</si>
  <si>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</si>
  <si>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</si>
  <si>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(28.71)</t>
  </si>
  <si>
    <t>Finance (11.73)</t>
  </si>
  <si>
    <t>Banks (11.36)</t>
  </si>
  <si>
    <t>Sovereign (9.32)</t>
  </si>
  <si>
    <t>Pharmaceuticals &amp; Biotechnology (6.1)</t>
  </si>
  <si>
    <t>Edelweiss Equity Savings Fund - Reg - Growth</t>
  </si>
  <si>
    <t>Miscellaneous (39.51)</t>
  </si>
  <si>
    <t>Current Assets (11.21)</t>
  </si>
  <si>
    <t>Finance (9.48)</t>
  </si>
  <si>
    <t>Mutual Funds (7.8)</t>
  </si>
  <si>
    <t>Banks (4.13)</t>
  </si>
  <si>
    <t>HSBC Equity Savings Fund - Reg - Growth</t>
  </si>
  <si>
    <t>Miscellaneous (43.32)</t>
  </si>
  <si>
    <t>Sovereign (13)</t>
  </si>
  <si>
    <t>Banks (10.96)</t>
  </si>
  <si>
    <t>Finance (5.65)</t>
  </si>
  <si>
    <t>Aditya Birla Sun Life Equity Savings Fund - Reg - Growth</t>
  </si>
  <si>
    <t>Miscellaneous (48.66)</t>
  </si>
  <si>
    <t>Mutual Funds (10.38)</t>
  </si>
  <si>
    <t>Sovereign (8.08)</t>
  </si>
  <si>
    <t>Banks (6.46)</t>
  </si>
  <si>
    <t>Current Assets (3.6)</t>
  </si>
  <si>
    <t>Sundaram Equity Savings Fund - Growth</t>
  </si>
  <si>
    <t>Miscellaneous (48.84)</t>
  </si>
  <si>
    <t>Sovereign (7.28)</t>
  </si>
  <si>
    <t>Banks (5.95)</t>
  </si>
  <si>
    <t>Automobiles (2.84)</t>
  </si>
  <si>
    <t>Axis Equity Savings Fund - Reg - Growth</t>
  </si>
  <si>
    <t>Current Assets (37.28)</t>
  </si>
  <si>
    <t>Sovereign (10.62)</t>
  </si>
  <si>
    <t>Banks (8.04)</t>
  </si>
  <si>
    <t>Transport Infrastructure (3.66)</t>
  </si>
  <si>
    <t>UTI Equity Savings Fund - Reg - Growth</t>
  </si>
  <si>
    <t>Miscellaneous (31.66)</t>
  </si>
  <si>
    <t>Sovereign (20.76)</t>
  </si>
  <si>
    <t>Banks (9.35)</t>
  </si>
  <si>
    <t>Current Assets (5.16)</t>
  </si>
  <si>
    <t>Transport Infrastructure (4.39)</t>
  </si>
  <si>
    <t>Nippon India Equity Savings Fund - Reg - Growth</t>
  </si>
  <si>
    <t>Miscellaneous (44.44)</t>
  </si>
  <si>
    <t>Sovereign (12.2)</t>
  </si>
  <si>
    <t>Finance (9.15)</t>
  </si>
  <si>
    <t>Banks (9.13)</t>
  </si>
  <si>
    <t>Current Assets (2.85)</t>
  </si>
  <si>
    <t>Franklin India Equity Savings Fund - Reg - Growth</t>
  </si>
  <si>
    <t>Miscellaneous (50.05)</t>
  </si>
  <si>
    <t>Sovereign (13.26)</t>
  </si>
  <si>
    <t>Food Products (6.58)</t>
  </si>
  <si>
    <t>Finance (4.34)</t>
  </si>
  <si>
    <t>Mahindra Manulife Equity Savings Fund - Reg - Growth</t>
  </si>
  <si>
    <t>Current Assets (33.08)</t>
  </si>
  <si>
    <t>Finance (19.41)</t>
  </si>
  <si>
    <t>Sovereign (7.78)</t>
  </si>
  <si>
    <t>Realty (3.52)</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</si>
  <si>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</si>
  <si>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</si>
  <si>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</si>
  <si>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</si>
  <si>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</si>
  <si>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</si>
  <si>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</si>
  <si>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</si>
  <si>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</si>
  <si>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</si>
  <si>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</si>
  <si>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</si>
  <si>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</si>
  <si>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</si>
  <si>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</si>
  <si>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</si>
  <si>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(43.62)</t>
  </si>
  <si>
    <t>Finance (17.69)</t>
  </si>
  <si>
    <t>Sovereign (8.59)</t>
  </si>
  <si>
    <t>Mutual Funds (7.09)</t>
  </si>
  <si>
    <t>Banks (2.91)</t>
  </si>
  <si>
    <t>Invesco India Equity Savings Fund - Reg - Growth</t>
  </si>
  <si>
    <t>Current Assets (53.85)</t>
  </si>
  <si>
    <t>Mutual Funds (8.43)</t>
  </si>
  <si>
    <t>IT - Software (4.09)</t>
  </si>
  <si>
    <t>Sovereign (3.48)</t>
  </si>
  <si>
    <t>Baroda BNP Paribas Equity Savings Fund - Reg - Growth</t>
  </si>
  <si>
    <t>Current Assets (28.05)</t>
  </si>
  <si>
    <t>Finance (16.43)</t>
  </si>
  <si>
    <t>Power (6.93)</t>
  </si>
  <si>
    <t>Tata Equity Savings Fund - Reg - Growth</t>
  </si>
  <si>
    <t>WhiteOak Capital Equity Savings Fund - Reg - Growth</t>
  </si>
  <si>
    <t>Miscellaneous (48.94)</t>
  </si>
  <si>
    <t>Sovereign (17.44)</t>
  </si>
  <si>
    <t>Realty (6.34)</t>
  </si>
  <si>
    <t>Current Assets (4.27)</t>
  </si>
  <si>
    <t>Finance (4.21)</t>
  </si>
  <si>
    <t>Union Equity Savings Fund - Reg - Growth</t>
  </si>
  <si>
    <t>Miscellaneous (31.71)</t>
  </si>
  <si>
    <t>Banks (14.39)</t>
  </si>
  <si>
    <t>Sovereign (6.15)</t>
  </si>
  <si>
    <t>Current Assets (5.97)</t>
  </si>
  <si>
    <t>PGIM India Equity Savings Fund - Growth</t>
  </si>
  <si>
    <t>Current Assets (49.97)</t>
  </si>
  <si>
    <t>Sovereign (11.99)</t>
  </si>
  <si>
    <t>Banks (6)</t>
  </si>
  <si>
    <t>Power (5.52)</t>
  </si>
  <si>
    <t>Realty (5.09)</t>
  </si>
  <si>
    <t>quant Equity Savings Fund - Reg - Growth</t>
  </si>
  <si>
    <t>Miscellaneous (31.39)</t>
  </si>
  <si>
    <t>Current Assets (16.37)</t>
  </si>
  <si>
    <t>Transport Infrastructure (11.84)</t>
  </si>
  <si>
    <t>Mutual Funds (10.55)</t>
  </si>
  <si>
    <t>Bajaj Finserv Equity Savings Fund - Reg - Growth</t>
  </si>
  <si>
    <t>Current Assets (52.95)</t>
  </si>
  <si>
    <t>Mutual Funds (21.78)</t>
  </si>
  <si>
    <t>Pharmaceuticals &amp; Biotechnology (4.65)</t>
  </si>
  <si>
    <t>Diversified FMCG (3.64)</t>
  </si>
  <si>
    <t>Banks (3.21)</t>
  </si>
  <si>
    <t>LIC MF Equity Savings Fund - Growth</t>
  </si>
  <si>
    <t>Miscellaneous (34.7)</t>
  </si>
  <si>
    <t>Current Assets (20.93)</t>
  </si>
  <si>
    <t>Mutual Funds (11.24)</t>
  </si>
  <si>
    <t>Retailing (4.16)</t>
  </si>
  <si>
    <t>Bandhan Equity Savings Fund - Dir - Growth</t>
  </si>
  <si>
    <t>Invesco India Equity Savings Fund - Dir - Growth</t>
  </si>
  <si>
    <t>Baroda BNP Paribas Equity Savings Fund - Dir - Growth</t>
  </si>
  <si>
    <t>Tata Equity Savings Fund - Dir - Growth</t>
  </si>
  <si>
    <t>WhiteOak Capital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</si>
  <si>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</si>
  <si>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</si>
  <si>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</si>
  <si>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</si>
  <si>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</si>
  <si>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</si>
  <si>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</si>
  <si>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(68.81)</t>
  </si>
  <si>
    <t>Mutual Funds (21.68)</t>
  </si>
  <si>
    <t>Finance (2.56)</t>
  </si>
  <si>
    <t>SBI Arbitrage Opportunities Fund - Dir - Growth</t>
  </si>
  <si>
    <t>Miscellaneous (73.81)</t>
  </si>
  <si>
    <t>Mutual Funds (18.06)</t>
  </si>
  <si>
    <t>Finance (1.5)</t>
  </si>
  <si>
    <t>ICICI Prudential Arbitrage Fund - Dir - Growth</t>
  </si>
  <si>
    <t>Miscellaneous (71.46)</t>
  </si>
  <si>
    <t>Mutual Funds (15.41)</t>
  </si>
  <si>
    <t>Banks (6.92)</t>
  </si>
  <si>
    <t>Finance (3.87)</t>
  </si>
  <si>
    <t>Current Assets (2.52)</t>
  </si>
  <si>
    <t>Invesco India Arbitrage Fund - Dir - Growth</t>
  </si>
  <si>
    <t>Current Assets (70.39)</t>
  </si>
  <si>
    <t>Mutual Funds (20.34)</t>
  </si>
  <si>
    <t>Banks (6.87)</t>
  </si>
  <si>
    <t>Finance (2.34)</t>
  </si>
  <si>
    <t>Sovereign (0.17)</t>
  </si>
  <si>
    <t>Aditya Birla Sun Life Arbitrage Fund - Dir - Growth</t>
  </si>
  <si>
    <t>Miscellaneous (70.94)</t>
  </si>
  <si>
    <t>Mutual Funds (15.91)</t>
  </si>
  <si>
    <t>Finance (6.69)</t>
  </si>
  <si>
    <t>Banks (4.9)</t>
  </si>
  <si>
    <t>Current Assets (1.73)</t>
  </si>
  <si>
    <t>HDFC Arbitrage Fund - Dir - Growth</t>
  </si>
  <si>
    <t>Miscellaneous (69.04)</t>
  </si>
  <si>
    <t>Mutual Funds (16.9)</t>
  </si>
  <si>
    <t>Banks (10.97)</t>
  </si>
  <si>
    <t>Finance (2.3)</t>
  </si>
  <si>
    <t>Current Assets (0.98)</t>
  </si>
  <si>
    <t>Tata Arbitrage Fund - Dir - Growth</t>
  </si>
  <si>
    <t>Miscellaneous (66.35)</t>
  </si>
  <si>
    <t>Finance (16.7)</t>
  </si>
  <si>
    <t>Mutual Funds (12.77)</t>
  </si>
  <si>
    <t>Banks (3.54)</t>
  </si>
  <si>
    <t>Nippon India Arbitrage Fund - Dir - Growth</t>
  </si>
  <si>
    <t>Miscellaneous (68.72)</t>
  </si>
  <si>
    <t>Mutual Funds (23.16)</t>
  </si>
  <si>
    <t>Banks (3.88)</t>
  </si>
  <si>
    <t>Finance (2.47)</t>
  </si>
  <si>
    <t>Current Assets (1.95)</t>
  </si>
  <si>
    <t>Edelweiss Arbitrage Fund - Dir - Growth</t>
  </si>
  <si>
    <t>Miscellaneous (67.66)</t>
  </si>
  <si>
    <t>Mutual Funds (13.67)</t>
  </si>
  <si>
    <t>Banks (8.55)</t>
  </si>
  <si>
    <t>Finance (7.96)</t>
  </si>
  <si>
    <t>Current Assets (1.53)</t>
  </si>
  <si>
    <t>UTI Arbitrage Fund - Dir - Growth</t>
  </si>
  <si>
    <t>Miscellaneous (67.07)</t>
  </si>
  <si>
    <t>Mutual Funds (19.75)</t>
  </si>
  <si>
    <t>Banks (9.57)</t>
  </si>
  <si>
    <t>Finance (3.45)</t>
  </si>
  <si>
    <t>Axis Arbitrage Fund - Dir - Growth</t>
  </si>
  <si>
    <t>Current Assets (69.29)</t>
  </si>
  <si>
    <t>Mutual Funds (12.7)</t>
  </si>
  <si>
    <t>Capital Markets (0.46)</t>
  </si>
  <si>
    <t>Bandhan Arbitrage Fund - Dir - Growth</t>
  </si>
  <si>
    <t>Miscellaneous (70.33)</t>
  </si>
  <si>
    <t>Mutual Funds (27.16)</t>
  </si>
  <si>
    <t>Banks (1.57)</t>
  </si>
  <si>
    <t>Finance (0.58)</t>
  </si>
  <si>
    <t>DSP Arbitrage Fund - Dir - Growth</t>
  </si>
  <si>
    <t>Miscellaneous (68.97)</t>
  </si>
  <si>
    <t>Banks (13.8)</t>
  </si>
  <si>
    <t>Mutual Funds (10.96)</t>
  </si>
  <si>
    <t>Finance (5.1)</t>
  </si>
  <si>
    <t>Sovereign (0.95)</t>
  </si>
  <si>
    <t>Mirae Asset Arbitrage Fund - Dir - Growth</t>
  </si>
  <si>
    <t>Miscellaneous (79.88)</t>
  </si>
  <si>
    <t>Mutual Funds (13.53)</t>
  </si>
  <si>
    <t>Current Assets (6.84)</t>
  </si>
  <si>
    <t>Oil (0)</t>
  </si>
  <si>
    <t>Textiles &amp; Apparels (0)</t>
  </si>
  <si>
    <t>HSBC Arbitrage Fund - Dir - Growth</t>
  </si>
  <si>
    <t>Miscellaneous (69.06)</t>
  </si>
  <si>
    <t>Mutual Funds (19.29)</t>
  </si>
  <si>
    <t>Banks (7.2)</t>
  </si>
  <si>
    <t>Finance (4)</t>
  </si>
  <si>
    <t>Kotak Arbitrage Fund - Reg - Growth</t>
  </si>
  <si>
    <t>SBI Arbitrage Opportunities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</si>
  <si>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</si>
  <si>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</si>
  <si>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</si>
  <si>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</si>
  <si>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</si>
  <si>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</si>
  <si>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</si>
  <si>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</si>
  <si>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</si>
  <si>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</si>
  <si>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</si>
  <si>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</si>
  <si>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</si>
  <si>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</si>
  <si>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(73.11)</t>
  </si>
  <si>
    <t>Banks (12.1)</t>
  </si>
  <si>
    <t>Mutual Funds (9.65)</t>
  </si>
  <si>
    <t>Finance (2.97)</t>
  </si>
  <si>
    <t>Sovereign (2.3)</t>
  </si>
  <si>
    <t>Parag Parikh Arbitrage Fund - Dir - Growth</t>
  </si>
  <si>
    <t>Miscellaneous (74.16)</t>
  </si>
  <si>
    <t>Mutual Funds (10.67)</t>
  </si>
  <si>
    <t>Finance (5.24)</t>
  </si>
  <si>
    <t>WhiteOak Capital Arbitrage Fund - Dir - Growth</t>
  </si>
  <si>
    <t>Miscellaneous (70.55)</t>
  </si>
  <si>
    <t>Banks (9.97)</t>
  </si>
  <si>
    <t>Mutual Funds (9.08)</t>
  </si>
  <si>
    <t>Sovereign (7.45)</t>
  </si>
  <si>
    <t>Franklin India Arbitrage Fund - Dir - Growth</t>
  </si>
  <si>
    <t>Miscellaneous (68.02)</t>
  </si>
  <si>
    <t>Banks (13.44)</t>
  </si>
  <si>
    <t>Mutual Funds (11.12)</t>
  </si>
  <si>
    <t>Finance (5.71)</t>
  </si>
  <si>
    <t>Current Assets (1.09)</t>
  </si>
  <si>
    <t>Bajaj Finserv Arbitrage Fund - Dir - Growth</t>
  </si>
  <si>
    <t>Current Assets (73.32)</t>
  </si>
  <si>
    <t>Mutual Funds (24.87)</t>
  </si>
  <si>
    <t>Finance (2.05)</t>
  </si>
  <si>
    <t>Baroda BNP Paribas Arbitrage Fund - Dir - Growth</t>
  </si>
  <si>
    <t>Current Assets (77.92)</t>
  </si>
  <si>
    <t>Sovereign (15.21)</t>
  </si>
  <si>
    <t>Mutual Funds (7.14)</t>
  </si>
  <si>
    <t>Transport Services (0)</t>
  </si>
  <si>
    <t>Automobiles (0)</t>
  </si>
  <si>
    <t>quant Arbitrage Fund - Dir - Growth</t>
  </si>
  <si>
    <t>Miscellaneous (77.2)</t>
  </si>
  <si>
    <t>Sovereign (15.7)</t>
  </si>
  <si>
    <t>Mutual Funds (3.06)</t>
  </si>
  <si>
    <t>JioBlackRock Arbitrage Fund - Dir - Growth</t>
  </si>
  <si>
    <t>Miscellaneous (75.53)</t>
  </si>
  <si>
    <t>Mutual Funds (13.74)</t>
  </si>
  <si>
    <t>Banks (6.83)</t>
  </si>
  <si>
    <t>Finance (2.61)</t>
  </si>
  <si>
    <t>Sundaram Arbitrage Fund - Dir - Growth</t>
  </si>
  <si>
    <t>Miscellaneous (74.21)</t>
  </si>
  <si>
    <t>Sovereign (12.42)</t>
  </si>
  <si>
    <t>Mutual Funds (11.04)</t>
  </si>
  <si>
    <t>Capital Markets (1.73)</t>
  </si>
  <si>
    <t>Current Assets (0.9)</t>
  </si>
  <si>
    <t>JM Arbitrage Fund - Dir - Growth</t>
  </si>
  <si>
    <t>Miscellaneous (79.38)</t>
  </si>
  <si>
    <t>Sovereign (7.55)</t>
  </si>
  <si>
    <t>Current Assets (7.35)</t>
  </si>
  <si>
    <t>Mutual Funds (5.96)</t>
  </si>
  <si>
    <t>Minerals &amp; Mining (0)</t>
  </si>
  <si>
    <t>If redeemed bet. 0 Day to 30 Day Exit Load is 0.5%</t>
  </si>
  <si>
    <t>NJ Arbitrage Fund - Dir - Growth</t>
  </si>
  <si>
    <t>Miscellaneous (80.71)</t>
  </si>
  <si>
    <t>Sovereign (11.49)</t>
  </si>
  <si>
    <t>Current Assets (8.09)</t>
  </si>
  <si>
    <t>IT - Software (0)</t>
  </si>
  <si>
    <t>Consumable Fuels (0)</t>
  </si>
  <si>
    <t>LIC MF Arbitrage Fund - Dir - Growth</t>
  </si>
  <si>
    <t>Miscellaneous (86.39)</t>
  </si>
  <si>
    <t>Mutual Funds (29.02)</t>
  </si>
  <si>
    <t>Power (0)</t>
  </si>
  <si>
    <t>Pharmaceuticals &amp; Biotechnology (0)</t>
  </si>
  <si>
    <t>Union Arbitrage Fund - Dir - Growth</t>
  </si>
  <si>
    <t>Miscellaneous (74.57)</t>
  </si>
  <si>
    <t>Mutual Funds (14.69)</t>
  </si>
  <si>
    <t>Current Assets (4.57)</t>
  </si>
  <si>
    <t>Sovereign (0.13)</t>
  </si>
  <si>
    <t>Old Bridge Arbitrage Fund - Dir - Growth</t>
  </si>
  <si>
    <t>Current Assets (88.41)</t>
  </si>
  <si>
    <t>Sovereign (11.87)</t>
  </si>
  <si>
    <t>Finance (0)</t>
  </si>
  <si>
    <t>The Wealth Company Arbitrage Fund - Dir - Growth</t>
  </si>
  <si>
    <t>Miscellaneous (76.19)</t>
  </si>
  <si>
    <t>Mutual Funds (20.29)</t>
  </si>
  <si>
    <t>Current Assets (3.75)</t>
  </si>
  <si>
    <t>Financial Technology (Fintech) (0)</t>
  </si>
  <si>
    <t>TRUSTMF Arbitrage Fund - Dir - Growth</t>
  </si>
  <si>
    <t>Miscellaneous (77.37)</t>
  </si>
  <si>
    <t>Mutual Funds (15.4)</t>
  </si>
  <si>
    <t>Current Assets (7.53)</t>
  </si>
  <si>
    <t>Automobiles (0.01)</t>
  </si>
  <si>
    <t>Bank of India Arbitrage Fund - Dir - Growth</t>
  </si>
  <si>
    <t>Current Assets (78.96)</t>
  </si>
  <si>
    <t>Mutual Funds (14.15)</t>
  </si>
  <si>
    <t>Sovereign (3.59)</t>
  </si>
  <si>
    <t>Banks (3.47)</t>
  </si>
  <si>
    <t>Gas (0)</t>
  </si>
  <si>
    <t>Mahindra Manulife Arbitrage Fund - Dir - Growth</t>
  </si>
  <si>
    <t>Current Assets (79.34)</t>
  </si>
  <si>
    <t>Mutual Funds (20.74)</t>
  </si>
  <si>
    <t>Miscellaneous (0.08)</t>
  </si>
  <si>
    <t>Automobiles (0.03)</t>
  </si>
  <si>
    <t>Insurance (0)</t>
  </si>
  <si>
    <t>Helios Arbitrage Fund - Dir - Growth</t>
  </si>
  <si>
    <t>Sovereign (20.22)</t>
  </si>
  <si>
    <t>Current Assets (8.6)</t>
  </si>
  <si>
    <t>Consumer Durables (0)</t>
  </si>
  <si>
    <t>Groww Arbitrage Fund - Dir - Growth</t>
  </si>
  <si>
    <t>Current Assets (76.26)</t>
  </si>
  <si>
    <t>Mutual Funds (24.04)</t>
  </si>
  <si>
    <t>Construction (0)</t>
  </si>
  <si>
    <t>Cement &amp; Cement Products (0)</t>
  </si>
  <si>
    <t>PGIM India Arbitrage Fund - Dir - Growth</t>
  </si>
  <si>
    <t>Current Assets (68.6)</t>
  </si>
  <si>
    <t>Mutual Funds (19.62)</t>
  </si>
  <si>
    <t>Sovereign (11.98)</t>
  </si>
  <si>
    <t>Diversified FMCG (0)</t>
  </si>
  <si>
    <t>Personal Products (0)</t>
  </si>
  <si>
    <t>ITI Arbitrage Fund - Dir - Growth</t>
  </si>
  <si>
    <t>Miscellaneous (69.15)</t>
  </si>
  <si>
    <t>Current Assets (17.66)</t>
  </si>
  <si>
    <t>Mutual Funds (13.37)</t>
  </si>
  <si>
    <t>Cigarettes &amp; Tobacco Products (0.01)</t>
  </si>
  <si>
    <t>Samco Arbitrage Fund - Dir - Growth</t>
  </si>
  <si>
    <t>Current Assets (100.27)</t>
  </si>
  <si>
    <t>Food Products (0)</t>
  </si>
  <si>
    <t>Consumer Durables (-0.01)</t>
  </si>
  <si>
    <t>Insurance (-0.01)</t>
  </si>
  <si>
    <t>Capitalmind Arbitrage Fund - Dir - Growth</t>
  </si>
  <si>
    <t>Current Assets (84.62)</t>
  </si>
  <si>
    <t>Mutual Funds (15.05)</t>
  </si>
  <si>
    <t>Sovereign (0.66)</t>
  </si>
  <si>
    <t>Auto Components (0)</t>
  </si>
  <si>
    <t>Electrical Equipment (0)</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</si>
  <si>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</si>
  <si>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</si>
  <si>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</si>
  <si>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</si>
  <si>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</si>
  <si>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</si>
  <si>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</si>
  <si>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</si>
  <si>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</si>
  <si>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NJ Arbitrage Fund - Reg - Growth</t>
  </si>
  <si>
    <t>LIC MF Arbitrage Fund - Reg - Growth</t>
  </si>
  <si>
    <t>Union Arbitrage Fund - Reg - Growth</t>
  </si>
  <si>
    <t>Old Bridge Arbitrage Fund - Reg - Growth</t>
  </si>
  <si>
    <t>The Wealth Company Arbitrage Fund - Reg - Growth</t>
  </si>
  <si>
    <t>TRUSTMF Arbitrage Fund - Reg - Growth</t>
  </si>
  <si>
    <t>Bank of India Arbitrage Fund - Reg - Growth</t>
  </si>
  <si>
    <t>Mahindra Manulife Arbitrage Fund - Reg - Growth</t>
  </si>
  <si>
    <t>Helios Arbitrage Fund - Reg - Growth</t>
  </si>
  <si>
    <t>Groww Arbitrage Fund - Reg - Growth</t>
  </si>
  <si>
    <t>PGIM India Arbitrage Fund - Reg - Growth</t>
  </si>
  <si>
    <t>ITI Arbitrage Fund - Reg - Growth</t>
  </si>
  <si>
    <t>Samco Arbitrage Fund - Reg - Growth</t>
  </si>
  <si>
    <t>Capitalmind Arbitrage Fund - Reg - Growth</t>
  </si>
  <si>
    <t>ICICI Prudential Multi Asset Allocation Fund - Growth</t>
  </si>
  <si>
    <t>Banks (18.45)</t>
  </si>
  <si>
    <t>Mutual Funds (9.66)</t>
  </si>
  <si>
    <t>Finance (8.89)</t>
  </si>
  <si>
    <t>Sovereign (5.27)</t>
  </si>
  <si>
    <t>Automobiles (4.88)</t>
  </si>
  <si>
    <t>SBI Multi Asset Allocation Fund - Growth</t>
  </si>
  <si>
    <t>Finance (22.88)</t>
  </si>
  <si>
    <t>Banks (11.66)</t>
  </si>
  <si>
    <t>Mutual Funds (10.07)</t>
  </si>
  <si>
    <t>Power (6.03)</t>
  </si>
  <si>
    <t>Nippon India Multi Asset Allocation Fund - Reg - Growth</t>
  </si>
  <si>
    <t>Mutual Funds (15.7)</t>
  </si>
  <si>
    <t>Finance (12.82)</t>
  </si>
  <si>
    <t>Banks (12.12)</t>
  </si>
  <si>
    <t>Retailing (6.58)</t>
  </si>
  <si>
    <t>Sovereign (6.39)</t>
  </si>
  <si>
    <t>Kotak Multi Asset Allocation Fund -Reg - Growth</t>
  </si>
  <si>
    <t>Banks (16.23)</t>
  </si>
  <si>
    <t>Mutual Funds (12.01)</t>
  </si>
  <si>
    <t>Finance (8.17)</t>
  </si>
  <si>
    <t>Current Assets (6.55)</t>
  </si>
  <si>
    <t>DSP Multi Asset Allocation Fund - Reg - Growth</t>
  </si>
  <si>
    <t>Mutual Funds (18.42)</t>
  </si>
  <si>
    <t>Miscellaneous (11.11)</t>
  </si>
  <si>
    <t>Sovereign (10.69)</t>
  </si>
  <si>
    <t>WhiteOak Capital Multi Asset Allocation Fund - Reg - Growth</t>
  </si>
  <si>
    <t>Finance (20.65)</t>
  </si>
  <si>
    <t>Current Assets (12.71)</t>
  </si>
  <si>
    <t>Miscellaneous (9.39)</t>
  </si>
  <si>
    <t>Realty (8.43)</t>
  </si>
  <si>
    <t>Aditya Birla Sun Life Multi Asset Allocation Fund - Reg - Growth</t>
  </si>
  <si>
    <t>Banks (14.58)</t>
  </si>
  <si>
    <t>Mutual Funds (11.03)</t>
  </si>
  <si>
    <t>Auto Components (5.68)</t>
  </si>
  <si>
    <t>UTI Multi Asset Allocation Fund - Growth</t>
  </si>
  <si>
    <t>Mutual Funds (14.25)</t>
  </si>
  <si>
    <t>IT - Software (7.44)</t>
  </si>
  <si>
    <t>Food Products (4.47)</t>
  </si>
  <si>
    <t>HDFC Multi Asset Allocation Fund - Growth</t>
  </si>
  <si>
    <t>Banks (17.86)</t>
  </si>
  <si>
    <t>Mutual Funds (12.62)</t>
  </si>
  <si>
    <t>Finance (8.49)</t>
  </si>
  <si>
    <t>Miscellaneous (8.37)</t>
  </si>
  <si>
    <t>Automobiles (5.4)</t>
  </si>
  <si>
    <t>Tata Multi Asset Allocation Fund - Reg - Growth</t>
  </si>
  <si>
    <t>Banks (13.99)</t>
  </si>
  <si>
    <t>Mutual Funds (7.68)</t>
  </si>
  <si>
    <t>Commodity (6.51)</t>
  </si>
  <si>
    <t>Miscellaneous (5.21)</t>
  </si>
  <si>
    <t>Bandhan Multi Asset Allocation Fund - Reg - Growth</t>
  </si>
  <si>
    <t>Mutual Funds (22.33)</t>
  </si>
  <si>
    <t>Miscellaneous (15.43)</t>
  </si>
  <si>
    <t>Banks (9.69)</t>
  </si>
  <si>
    <t>Sovereign (3.36)</t>
  </si>
  <si>
    <t>Mirae Asset Multi Asset Allocation Fund - Reg - Growth</t>
  </si>
  <si>
    <t>Banks (13.68)</t>
  </si>
  <si>
    <t>Mutual Funds (12.94)</t>
  </si>
  <si>
    <t>Miscellaneous (11.14)</t>
  </si>
  <si>
    <t>Sundaram Multi Asset Allocation Fund - Reg - Growth</t>
  </si>
  <si>
    <t>Mutual Funds (19.5)</t>
  </si>
  <si>
    <t>Banks (11.46)</t>
  </si>
  <si>
    <t>Sovereign (10.05)</t>
  </si>
  <si>
    <t>Finance (5.47)</t>
  </si>
  <si>
    <t>HSBC Multi Asset Allocation Fund - Reg - Growth</t>
  </si>
  <si>
    <t>Banks (21.71)</t>
  </si>
  <si>
    <t>Finance (11.57)</t>
  </si>
  <si>
    <t>Mutual Funds (10.46)</t>
  </si>
  <si>
    <t>Retailing (6.95)</t>
  </si>
  <si>
    <t>Franklin India Multi Asset Allocation Fund - Reg - Growth</t>
  </si>
  <si>
    <t>Mutual Funds (15)</t>
  </si>
  <si>
    <t>Banks (13.17)</t>
  </si>
  <si>
    <t>Finance (10.42)</t>
  </si>
  <si>
    <t>Retailing (4.56)</t>
  </si>
  <si>
    <t>Consumer Durables (3.85)</t>
  </si>
  <si>
    <t>ICICI Prudential Multi Asset Allocation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</si>
  <si>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</si>
  <si>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</si>
  <si>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</si>
  <si>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</si>
  <si>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</si>
  <si>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</si>
  <si>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</si>
  <si>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</si>
  <si>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</si>
  <si>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</si>
  <si>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</si>
  <si>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</si>
  <si>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</si>
  <si>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</si>
  <si>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</si>
  <si>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(22.15)</t>
  </si>
  <si>
    <t>Telecom - Services (11.82)</t>
  </si>
  <si>
    <t>Banks (10.7)</t>
  </si>
  <si>
    <t>Mutual Funds (10.1)</t>
  </si>
  <si>
    <t>Power (7.64)</t>
  </si>
  <si>
    <t>Edelweiss Multi Asset Allocation Fund - Reg - Growth</t>
  </si>
  <si>
    <t>Miscellaneous (52.11)</t>
  </si>
  <si>
    <t>Finance (44.62)</t>
  </si>
  <si>
    <t>Sovereign (6.4)</t>
  </si>
  <si>
    <t>Banks (2.01)</t>
  </si>
  <si>
    <t>If redeemed bet. 0 Day to 90 Days Exit Load is 0.25%</t>
  </si>
  <si>
    <t>Axis Multi Asset Allocation Fund - Growth</t>
  </si>
  <si>
    <t>Mutual Funds (14.83)</t>
  </si>
  <si>
    <t>Finance (10.93)</t>
  </si>
  <si>
    <t>Automobiles (4.67)</t>
  </si>
  <si>
    <t>Bajaj Finserv Multi Asset Allocation Fund - Reg - Growth</t>
  </si>
  <si>
    <t>Mutual Funds (18.29)</t>
  </si>
  <si>
    <t>Banks (17.57)</t>
  </si>
  <si>
    <t>Finance (9.34)</t>
  </si>
  <si>
    <t>Current Assets (4.66)</t>
  </si>
  <si>
    <t>Baroda BNP Paribas Multi Asset Fund - Reg - Growth</t>
  </si>
  <si>
    <t>Banks (16.55)</t>
  </si>
  <si>
    <t>Mutual Funds (13.91)</t>
  </si>
  <si>
    <t>Finance (7.03)</t>
  </si>
  <si>
    <t>Electrical Equipment (5.46)</t>
  </si>
  <si>
    <t>IT - Software (4.27)</t>
  </si>
  <si>
    <t>Canara Robeco Multi Asset Allocation Fund - Reg - Growth</t>
  </si>
  <si>
    <t>Banks (14.66)</t>
  </si>
  <si>
    <t>Mutual Funds (11.43)</t>
  </si>
  <si>
    <t>Current Assets (10.84)</t>
  </si>
  <si>
    <t>Retailing (8.43)</t>
  </si>
  <si>
    <t>Mahindra manulife multi asset allocation fund - Reg - Growth</t>
  </si>
  <si>
    <t>Finance (18.07)</t>
  </si>
  <si>
    <t>Banks (12.71)</t>
  </si>
  <si>
    <t>Mutual Funds (10.19)</t>
  </si>
  <si>
    <t>Realty (6.27)</t>
  </si>
  <si>
    <t>Capital Markets (5.61)</t>
  </si>
  <si>
    <t>Invesco India Multi Asset Allocation Fund - Reg - Growth</t>
  </si>
  <si>
    <t>Mutual Funds (41.94)</t>
  </si>
  <si>
    <t>Banks (11.13)</t>
  </si>
  <si>
    <t>Sovereign (5.52)</t>
  </si>
  <si>
    <t>Transport Infrastructure (5.12)</t>
  </si>
  <si>
    <t>Union Multi Asset Allocation Fund - Reg - Growth</t>
  </si>
  <si>
    <t>Mutual Funds (12.56)</t>
  </si>
  <si>
    <t>Current Assets (7.23)</t>
  </si>
  <si>
    <t>Retailing (3.61)</t>
  </si>
  <si>
    <t>LIC MF Multi Asset Allocation Fund - Reg - Growth</t>
  </si>
  <si>
    <t>Mutual Funds (17.89)</t>
  </si>
  <si>
    <t>Banks (15.17)</t>
  </si>
  <si>
    <t>Sovereign (6.25)</t>
  </si>
  <si>
    <t>Agricultural, Commercial &amp; Construction Vehicles (4.13)</t>
  </si>
  <si>
    <t>360 ONE Multi Asset Allocation Fund - Reg - Growth</t>
  </si>
  <si>
    <t>Mutual Funds (24.67)</t>
  </si>
  <si>
    <t>Finance (22.87)</t>
  </si>
  <si>
    <t>Current Assets (11.52)</t>
  </si>
  <si>
    <t>Sovereign (9.25)</t>
  </si>
  <si>
    <t>Realty (7.23)</t>
  </si>
  <si>
    <t>Samco Multi Asset Allocation Fund - Reg - Growth</t>
  </si>
  <si>
    <t>Commodity (13.03)</t>
  </si>
  <si>
    <t>Sovereign (11.55)</t>
  </si>
  <si>
    <t>Electrical Equipment (10.21)</t>
  </si>
  <si>
    <t>Pharmaceuticals &amp; Biotechnology (9.96)</t>
  </si>
  <si>
    <t>Banks (8.1)</t>
  </si>
  <si>
    <t>Groww Multi Asset Allocation Fund - Reg - Growth</t>
  </si>
  <si>
    <t>Mutual Funds (16.02)</t>
  </si>
  <si>
    <t>Current Assets (15.93)</t>
  </si>
  <si>
    <t>Bank of India Multi Asset Allocation Fund - Reg - Growth</t>
  </si>
  <si>
    <t>Finance (29.74)</t>
  </si>
  <si>
    <t>Mutual Funds (12.34)</t>
  </si>
  <si>
    <t>Banks (11.42)</t>
  </si>
  <si>
    <t>Current Assets (5.69)</t>
  </si>
  <si>
    <t>Capital Markets (5.51)</t>
  </si>
  <si>
    <t>PGIM India Multi Asset Allocation Fund - Reg - Growth</t>
  </si>
  <si>
    <t>Mutual Funds (18.89)</t>
  </si>
  <si>
    <t>Current Assets (13.17)</t>
  </si>
  <si>
    <t>Sovereign (7.09)</t>
  </si>
  <si>
    <t>The Wealth Company Multi Asset Allocation Fund - Reg - Growth</t>
  </si>
  <si>
    <t>Finance (21.75)</t>
  </si>
  <si>
    <t>Mutual Funds (12.92)</t>
  </si>
  <si>
    <t>Banks (7.45)</t>
  </si>
  <si>
    <t>IT - Software (5.79)</t>
  </si>
  <si>
    <t>JM Multi Asset Allocation Fund - Reg - Growth</t>
  </si>
  <si>
    <t>Mutual Funds (13.73)</t>
  </si>
  <si>
    <t>Banks (10.75)</t>
  </si>
  <si>
    <t>Current Assets (10.27)</t>
  </si>
  <si>
    <t>Sovereign (10.22)</t>
  </si>
  <si>
    <t>If redeemed bet. 0 Day to 60 Days Exit Load is 1%</t>
  </si>
  <si>
    <t>Shriram Multi Asset Allocation Fund - Reg - Growth</t>
  </si>
  <si>
    <t>Mutual Funds (13.6)</t>
  </si>
  <si>
    <t>Current Assets (10.24)</t>
  </si>
  <si>
    <t>Pharmaceuticals &amp; Biotechnology (5.66)</t>
  </si>
  <si>
    <t>Motilal Oswal Multi Asset Fund(MOFMAF) - Reg - Growth</t>
  </si>
  <si>
    <t>Quantum Multi Asset Allocation Fund - Reg - Growth</t>
  </si>
  <si>
    <t>Sovereign (29.93)</t>
  </si>
  <si>
    <t>Banks (17.01)</t>
  </si>
  <si>
    <t>Mutual Funds (14.33)</t>
  </si>
  <si>
    <t>IT - Software (7.73)</t>
  </si>
  <si>
    <t>Automobiles (4.96)</t>
  </si>
  <si>
    <t>Alphagrep Multi Asset Allocation Fund - Reg - Growth</t>
  </si>
  <si>
    <t>Current Assets (46.07)</t>
  </si>
  <si>
    <t>Sovereign (18.37)</t>
  </si>
  <si>
    <t>Finance (16.03)</t>
  </si>
  <si>
    <t>Banks (9.9)</t>
  </si>
  <si>
    <t>Commodity (5.09)</t>
  </si>
  <si>
    <t>Capitalmind Multi Asset Allocation Fund - Reg - Growth</t>
  </si>
  <si>
    <t>Mutual Funds (19.23)</t>
  </si>
  <si>
    <t>Pharmaceuticals &amp; Biotechnology (11.32)</t>
  </si>
  <si>
    <t>Automobiles (7.82)</t>
  </si>
  <si>
    <t>Finance (5.29)</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</si>
  <si>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</si>
  <si>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</si>
  <si>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</si>
  <si>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</si>
  <si>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</si>
  <si>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</si>
  <si>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</si>
  <si>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</si>
  <si>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</si>
  <si>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</si>
  <si>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</si>
  <si>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</si>
  <si>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</si>
  <si>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</si>
  <si>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</si>
  <si>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</si>
  <si>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</si>
  <si>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</si>
  <si>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</si>
  <si>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</si>
  <si>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</si>
  <si>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</si>
  <si>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</si>
  <si>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</si>
  <si>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(38.94)</t>
  </si>
  <si>
    <t>Power (12.51)</t>
  </si>
  <si>
    <t>Banks (5.88)</t>
  </si>
  <si>
    <t>Current Assets (4.19)</t>
  </si>
  <si>
    <t>Parag Parikh Conservative Hybrid Fund - Dir - Growth</t>
  </si>
  <si>
    <t>Sovereign (55.92)</t>
  </si>
  <si>
    <t>Realty (12.98)</t>
  </si>
  <si>
    <t>Power (2.57)</t>
  </si>
  <si>
    <t>ICICI Prudential Conservative Hybrid Fund - Dir - Growth</t>
  </si>
  <si>
    <t>Finance (27.79)</t>
  </si>
  <si>
    <t>Sovereign (17.62)</t>
  </si>
  <si>
    <t>Banks (8.05)</t>
  </si>
  <si>
    <t>Realty (5.74)</t>
  </si>
  <si>
    <t>Pharmaceuticals &amp; Biotechnology (4.66)</t>
  </si>
  <si>
    <t>HDFC Conservative Hybrid Fund - Dir - Growth</t>
  </si>
  <si>
    <t>Sovereign (33.15)</t>
  </si>
  <si>
    <t>Finance (31.71)</t>
  </si>
  <si>
    <t>Power (6.1)</t>
  </si>
  <si>
    <t>Kotak Debt Hybrid Fund - Dir - Growth</t>
  </si>
  <si>
    <t>Sovereign (28.47)</t>
  </si>
  <si>
    <t>Finance (25.06)</t>
  </si>
  <si>
    <t>Current Assets (12.4)</t>
  </si>
  <si>
    <t>Retailing (4.24)</t>
  </si>
  <si>
    <t>UTI Conservative Hybrid Fund - Dir - Growth</t>
  </si>
  <si>
    <t>Finance (39.27)</t>
  </si>
  <si>
    <t>Sovereign (25.8)</t>
  </si>
  <si>
    <t>Banks (12.93)</t>
  </si>
  <si>
    <t>Pharmaceuticals &amp; Biotechnology (2.54)</t>
  </si>
  <si>
    <t>Current Assets (2.49)</t>
  </si>
  <si>
    <t>Aditya Birla Sun Life Conservative Hybrid Fund - Dir - Growth</t>
  </si>
  <si>
    <t>Finance (39.55)</t>
  </si>
  <si>
    <t>Sovereign (16.5)</t>
  </si>
  <si>
    <t>Banks (7.23)</t>
  </si>
  <si>
    <t>Transport Infrastructure (3.71)</t>
  </si>
  <si>
    <t>Diversified Metals (3.35)</t>
  </si>
  <si>
    <t>Nippon India Conservative Hybrid Fund - Dir - Growth</t>
  </si>
  <si>
    <t>Finance (24.74)</t>
  </si>
  <si>
    <t>Realty (14.88)</t>
  </si>
  <si>
    <t>Transport Infrastructure (11.73)</t>
  </si>
  <si>
    <t>Sovereign (9.19)</t>
  </si>
  <si>
    <t>Construction (5.77)</t>
  </si>
  <si>
    <t>Baroda BNP Paribas Conservative Hybrid Fund - Dir - Growth</t>
  </si>
  <si>
    <t>Finance (42.51)</t>
  </si>
  <si>
    <t>Current Assets (12.55)</t>
  </si>
  <si>
    <t>Sovereign (10.71)</t>
  </si>
  <si>
    <t>Petroleum Products (7.12)</t>
  </si>
  <si>
    <t>Banks (6.63)</t>
  </si>
  <si>
    <t>If redeemed bet. 0 Month to 6 Month Exit Load is 1%</t>
  </si>
  <si>
    <t>Canara Robeco Conservative Hybrid Fund - Dir - Growth</t>
  </si>
  <si>
    <t>Finance (35.4)</t>
  </si>
  <si>
    <t>Sovereign (21.06)</t>
  </si>
  <si>
    <t>Banks (12.67)</t>
  </si>
  <si>
    <t>Current Assets (12.1)</t>
  </si>
  <si>
    <t>Petroleum Products (2.64)</t>
  </si>
  <si>
    <t>Axis Conservative Hybrid Fund - Dir - Growth</t>
  </si>
  <si>
    <t>Sovereign (47.16)</t>
  </si>
  <si>
    <t>Finance (22.7)</t>
  </si>
  <si>
    <t>Banks (5.22)</t>
  </si>
  <si>
    <t>Current Assets (4.37)</t>
  </si>
  <si>
    <t>Power (3.24)</t>
  </si>
  <si>
    <t>Franklin India Conservative Hybrid Fund - Dir - Growth</t>
  </si>
  <si>
    <t>Finance (35.29)</t>
  </si>
  <si>
    <t>Food Products (9.79)</t>
  </si>
  <si>
    <t>Current Assets (7.86)</t>
  </si>
  <si>
    <t>Sovereign (2.62)</t>
  </si>
  <si>
    <t>DSP Conservative Hybrid Fund - Dir - Growth</t>
  </si>
  <si>
    <t>Sovereign (54.35)</t>
  </si>
  <si>
    <t>Banks (14.74)</t>
  </si>
  <si>
    <t>Finance (12.67)</t>
  </si>
  <si>
    <t>Current Assets (4.01)</t>
  </si>
  <si>
    <t>Automobiles (2.6)</t>
  </si>
  <si>
    <t>HSBC Conservative Hybrid Fund - Dir - Growth</t>
  </si>
  <si>
    <t>Sovereign (46.12)</t>
  </si>
  <si>
    <t>Finance (24.45)</t>
  </si>
  <si>
    <t>Banks (10.68)</t>
  </si>
  <si>
    <t>Current Assets (10.4)</t>
  </si>
  <si>
    <t>Electrical Equipment (3.19)</t>
  </si>
  <si>
    <t>Bandhan Conservative Hybrid Fund - Dir - Growth</t>
  </si>
  <si>
    <t>Finance (37.1)</t>
  </si>
  <si>
    <t>Sovereign (18.24)</t>
  </si>
  <si>
    <t>Mutual Funds (12.87)</t>
  </si>
  <si>
    <t>Banks (12.27)</t>
  </si>
  <si>
    <t>Diversified (5.43)</t>
  </si>
  <si>
    <t>SBI Conservative Hybrid Fund - Growth</t>
  </si>
  <si>
    <t>Parag Parikh Conservative Hybrid Fund - Reg - Growth</t>
  </si>
  <si>
    <t>ICICI Prudential Conservative Hybrid Fund - Growth</t>
  </si>
  <si>
    <t>HDFC Conservative Hybrid Fund - Growth</t>
  </si>
  <si>
    <t>Kotak Debt Hybrid Fund - Reg - Growth</t>
  </si>
  <si>
    <t>UTI Conservative Hybrid Fund - Growth</t>
  </si>
  <si>
    <t>Aditya Birla Sun Life Conservative Hybrid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</si>
  <si>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</si>
  <si>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</si>
  <si>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</si>
  <si>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</si>
  <si>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</si>
  <si>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Conservative Hybrid Fund - Growth</t>
  </si>
  <si>
    <t>HSBC Conservative Hybrid Fund - Growth</t>
  </si>
  <si>
    <t>Bandhan Conservative Hybrid Fund - Reg - Growth</t>
  </si>
  <si>
    <t>Bank of India Conservative Hybrid Fund - Dir - Growth</t>
  </si>
  <si>
    <t>Finance (36.88)</t>
  </si>
  <si>
    <t>Current Assets (29.13)</t>
  </si>
  <si>
    <t>Sovereign (12.77)</t>
  </si>
  <si>
    <t>Pharmaceuticals &amp; Biotechnology (3.16)</t>
  </si>
  <si>
    <t>Chemicals &amp; Petrochemicals (3.13)</t>
  </si>
  <si>
    <t>LIC MF Conservative Hybrid Fund - Dir - Cumulative</t>
  </si>
  <si>
    <t>Sovereign (51.89)</t>
  </si>
  <si>
    <t>Power (8.88)</t>
  </si>
  <si>
    <t>Finance (6.49)</t>
  </si>
  <si>
    <t>Current Assets (5.55)</t>
  </si>
  <si>
    <t>Sundaram Conservative Hybrid Fund - Dir - Growth</t>
  </si>
  <si>
    <t>Current Assets (53.13)</t>
  </si>
  <si>
    <t>Sovereign (26.27)</t>
  </si>
  <si>
    <t>Banks (5.96)</t>
  </si>
  <si>
    <t>IT - Software (2.88)</t>
  </si>
  <si>
    <t>Telecom - Services (2.5)</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</si>
  <si>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</si>
  <si>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</si>
  <si>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</si>
  <si>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</si>
  <si>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</si>
  <si>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(28.27)</t>
  </si>
  <si>
    <t>Banks (14.94)</t>
  </si>
  <si>
    <t>Sovereign (8.72)</t>
  </si>
  <si>
    <t>Realty (4.03)</t>
  </si>
  <si>
    <t>Current Assets (3.91)</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</si>
  <si>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</si>
  <si>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</si>
  <si>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</si>
  <si>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</si>
  <si>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</si>
  <si>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</si>
  <si>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</si>
  <si>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1/15'</t>
  </si>
  <si>
    <t>1/14'</t>
  </si>
  <si>
    <t>BSE CD TRI</t>
  </si>
  <si>
    <t>BSE Industrials TRI</t>
  </si>
  <si>
    <t>Nifty Media TRI</t>
  </si>
  <si>
    <t>Source: MFI Explorer</t>
  </si>
  <si>
    <t>Source: Refinitiv, As on Aug 27,2026</t>
  </si>
  <si>
    <t>Source: NSDL, SEBI &amp; NSE;^ As on 27-Aug-2026;* As on 13-Aug-2026</t>
  </si>
  <si>
    <t>Source: NSDL, SEBI ;^ As on27-Aug-2026;* As on 13-Aug-2026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</si>
  <si>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</si>
  <si>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</si>
  <si>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</si>
  <si>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</si>
  <si>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</si>
  <si>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</si>
  <si>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</si>
  <si>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</si>
  <si>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</si>
  <si>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</si>
  <si>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</si>
  <si>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</si>
  <si>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</si>
  <si>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</si>
  <si>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</si>
  <si>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</si>
  <si>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</si>
  <si>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</si>
  <si>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</si>
  <si>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</si>
  <si>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</si>
  <si>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</si>
  <si>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</si>
  <si>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</si>
  <si>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</si>
  <si>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</si>
  <si>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</si>
  <si>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</si>
  <si>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</si>
  <si>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</si>
  <si>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</si>
  <si>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</si>
  <si>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</si>
  <si>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</si>
  <si>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</si>
  <si>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</si>
  <si>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</si>
  <si>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</si>
  <si>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</si>
  <si>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</si>
  <si>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</si>
  <si>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</si>
  <si>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</si>
  <si>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</si>
  <si>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</si>
  <si>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</si>
  <si>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</si>
  <si>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</si>
  <si>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UTI Balanced Hybrid Fund</t>
  </si>
  <si>
    <t>Hybrid</t>
  </si>
  <si>
    <t>Balanced Hybrid Fund</t>
  </si>
  <si>
    <t>14/08/2026</t>
  </si>
  <si>
    <t>28/08/2026</t>
  </si>
  <si>
    <t>Nippon India Income Plus Arbitrage Omni Fund of Fund</t>
  </si>
  <si>
    <t>Other</t>
  </si>
  <si>
    <t>17/08/2026</t>
  </si>
  <si>
    <t>31/08/2026</t>
  </si>
  <si>
    <t>quant Income Plus Arbitrage Active FoF</t>
  </si>
  <si>
    <t>ITI Multi Asset Allocation Fund</t>
  </si>
  <si>
    <t>Multi Asset Allocation</t>
  </si>
  <si>
    <t>Invesco India Pharma and Healthcare Fund</t>
  </si>
  <si>
    <t>Equity</t>
  </si>
  <si>
    <t>Sectoral</t>
  </si>
  <si>
    <t>18/08/2026</t>
  </si>
  <si>
    <t>01/09/2026</t>
  </si>
  <si>
    <t>Quantum Flexi Cap Fund</t>
  </si>
  <si>
    <t>Flexi Cap Fund</t>
  </si>
  <si>
    <t>21/08/2026</t>
  </si>
  <si>
    <t>04/09/2026</t>
  </si>
  <si>
    <t>ICICI Prudential Dynamic Asset Allocation Passive FOF</t>
  </si>
  <si>
    <t>26/08/2026</t>
  </si>
  <si>
    <t>09/09/2026</t>
  </si>
  <si>
    <t>The Wealth Company Multi Cap Fund</t>
  </si>
  <si>
    <t>Multi Cap Fund</t>
  </si>
  <si>
    <t>27/08/2026</t>
  </si>
  <si>
    <t>10/09/2026</t>
  </si>
  <si>
    <t>Bank of India Value Fund</t>
  </si>
  <si>
    <t>Value Fund</t>
  </si>
  <si>
    <t>11/09/2026</t>
  </si>
  <si>
    <t>Motilal Oswal Quality Fund</t>
  </si>
  <si>
    <t>Thematic</t>
  </si>
  <si>
    <t>UTI BSE India Sector Leaders Exchange Traded Fund</t>
  </si>
  <si>
    <t>UTI BSE India Sector Leaders Index Fund</t>
  </si>
  <si>
    <t>Other Closed Ended Funds</t>
  </si>
  <si>
    <t>ICICI Prudential Life Cycle Fund 2031</t>
  </si>
  <si>
    <t>Life Cycle</t>
  </si>
  <si>
    <t>Life Cycle Funds with maturity of 05 years</t>
  </si>
  <si>
    <t>ICICI Prudential Life Cycle Fund 2036</t>
  </si>
  <si>
    <t>Life Cycle Funds with maturity of 10 years</t>
  </si>
  <si>
    <t>ICICI Prudential Life Cycle Fund 2041</t>
  </si>
  <si>
    <t>Life Cycle Funds with maturity of 15 years</t>
  </si>
  <si>
    <t xml:space="preserve">NFOs launched in last 3 months </t>
  </si>
  <si>
    <t>Allotment Date</t>
  </si>
  <si>
    <t>Duration</t>
  </si>
  <si>
    <t>AUM (Rs. Crs.)</t>
  </si>
  <si>
    <t>The Wealth Company Large &amp; Mid Cap Fund</t>
  </si>
  <si>
    <t>Large &amp; Mid Cap Fund</t>
  </si>
  <si>
    <t>21/05/2026</t>
  </si>
  <si>
    <t>04/06/2026</t>
  </si>
  <si>
    <t>10/06/2026</t>
  </si>
  <si>
    <t>Kotak Nifty Alpha Low-Volatility 30 Index Fund</t>
  </si>
  <si>
    <t>Index Funds</t>
  </si>
  <si>
    <t>29/05/2026</t>
  </si>
  <si>
    <t>12/06/2026</t>
  </si>
  <si>
    <t>17/06/2026</t>
  </si>
  <si>
    <t>Groww Nifty Smallcap 250 Momentum Quality 100 Index Fund</t>
  </si>
  <si>
    <t>ETFs - Others</t>
  </si>
  <si>
    <t>16/06/2026</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</si>
  <si>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</si>
  <si>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</si>
  <si>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</si>
  <si>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</si>
  <si>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</si>
  <si>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</si>
  <si>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</si>
  <si>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</si>
  <si>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</si>
  <si>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</si>
  <si>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2036</t>
  </si>
  <si>
    <t>07/07/2026</t>
  </si>
  <si>
    <t>10/07/2026</t>
  </si>
  <si>
    <t>Zerodha Life Cycle Fund 2041</t>
  </si>
  <si>
    <t>HDFC Nifty Auto Index Fund</t>
  </si>
  <si>
    <t>03/07/2026</t>
  </si>
  <si>
    <t>Tata Multi Sector Passive FOF</t>
  </si>
  <si>
    <t>06/07/2026</t>
  </si>
  <si>
    <t>09/07/2026</t>
  </si>
  <si>
    <t>JM Multi Asset Allocation Fund</t>
  </si>
  <si>
    <t>24/06/2026</t>
  </si>
  <si>
    <t>08/07/2026</t>
  </si>
  <si>
    <t>15/07/2026</t>
  </si>
  <si>
    <t>ICICI Prudential Balanced Hybrid Fund</t>
  </si>
  <si>
    <t>14/07/2026</t>
  </si>
  <si>
    <t>17/07/2026</t>
  </si>
  <si>
    <t>ICICI Prudential Multi-Asset Active FOF</t>
  </si>
  <si>
    <t>Choice Overnight Fund</t>
  </si>
  <si>
    <t>Debt</t>
  </si>
  <si>
    <t>Overnight Fund</t>
  </si>
  <si>
    <t>01/07/2026</t>
  </si>
  <si>
    <t>04/07/2026</t>
  </si>
  <si>
    <t>Axis Nifty50 Equal Weight Index Fund</t>
  </si>
  <si>
    <t>23/07/2026</t>
  </si>
  <si>
    <t>TRUSTMF Large &amp; Mid Cap Fund</t>
  </si>
  <si>
    <t>24/07/2026</t>
  </si>
  <si>
    <t>Motilal Oswal BSE Midcap 150 Momentum 30 Index Fund</t>
  </si>
  <si>
    <t>Alphagrep Multi Asset Allocation Fund</t>
  </si>
  <si>
    <t>20/07/2026</t>
  </si>
  <si>
    <t>13/07/2026</t>
  </si>
  <si>
    <t>16/07/2026</t>
  </si>
  <si>
    <t>Mirae Asset BSE Midcap 150 Momentum 30 ETF FOF</t>
  </si>
  <si>
    <t>SBI CRISIL IBX SDL Index June 2034 Index Fund</t>
  </si>
  <si>
    <t>22/07/2026</t>
  </si>
  <si>
    <t>NJ Momentum Fund</t>
  </si>
  <si>
    <t>30/07/2026</t>
  </si>
  <si>
    <t>NJ Value Fund</t>
  </si>
  <si>
    <t>27/07/2026</t>
  </si>
  <si>
    <t>Mirae Asset Nifty200 Momentum 30 Plus 8-13yr G-Sec 75:25 Index Fund</t>
  </si>
  <si>
    <t>28/07/2026</t>
  </si>
  <si>
    <t>Baroda BNP Paribas Services Fund</t>
  </si>
  <si>
    <t>03/08/2026</t>
  </si>
  <si>
    <t>The Wealth Company Mid Cap Fund</t>
  </si>
  <si>
    <t>Mid Cap Fund</t>
  </si>
  <si>
    <t>29/07/2026</t>
  </si>
  <si>
    <t>04/08/2026</t>
  </si>
  <si>
    <t>Abakkus Large &amp; Mid Cap Fund</t>
  </si>
  <si>
    <t>31/07/2026</t>
  </si>
  <si>
    <t>HDFC Nifty Metal ETF FOF</t>
  </si>
  <si>
    <t>AlphaGrep Flexi Cap Fund</t>
  </si>
  <si>
    <t>21/07/2026</t>
  </si>
  <si>
    <t>11/08/2026</t>
  </si>
  <si>
    <t>SBI Nifty Midcap 150 Momentum 50 ETF FOF</t>
  </si>
  <si>
    <t>07/08/2026</t>
  </si>
  <si>
    <t>Kotak Nifty Bank Index Fund</t>
  </si>
  <si>
    <t>Motilal Oswal Nifty Metal ETF</t>
  </si>
  <si>
    <t>Motilal Oswal Nifty Oil &amp; Gas ETF</t>
  </si>
  <si>
    <t>AlphaGrep Liquid Omni FOF</t>
  </si>
  <si>
    <t>06/08/2026</t>
  </si>
  <si>
    <t>JioBlackRock Nifty 50 ETF</t>
  </si>
  <si>
    <t>Franklin India Short Term Fund</t>
  </si>
  <si>
    <t>Short Duration Fund</t>
  </si>
  <si>
    <t>05/08/2026</t>
  </si>
  <si>
    <t>12/08/2026</t>
  </si>
  <si>
    <t>Kotak Diversified Equity All Cap Omni FOF</t>
  </si>
  <si>
    <t>19/08/2026</t>
  </si>
  <si>
    <t>Edelweiss Nifty REITs &amp; Realty Index Fund</t>
  </si>
  <si>
    <t>Axis Nifty Energy Index Fund</t>
  </si>
  <si>
    <t>Bandhan Contra Fund</t>
  </si>
  <si>
    <t>Contra Fund</t>
  </si>
  <si>
    <t>10/08/2026</t>
  </si>
  <si>
    <t>24/08/2026</t>
  </si>
  <si>
    <t>SBI Balanced Hybrid Fund</t>
  </si>
  <si>
    <t>WhiteOak Capital Dividend Yield Fund</t>
  </si>
  <si>
    <t>DSP Nifty 10 yr Benchmark G-Sec ETF</t>
  </si>
  <si>
    <t>Mirae Asset BSE LargeMid (60:40) Stable Dividend 50 ETF</t>
  </si>
  <si>
    <t>UTI Nifty 500 Exchange Traded Fund</t>
  </si>
  <si>
    <t>UTI Nifty 500 Index Fund</t>
  </si>
  <si>
    <t>Zerodha Arbitrage Fund</t>
  </si>
  <si>
    <t>Arbitrage Fund</t>
  </si>
  <si>
    <t>Axis Nifty Energy ETF</t>
  </si>
  <si>
    <t>ASK Liquid Fund</t>
  </si>
  <si>
    <t>Liquid Fund</t>
  </si>
  <si>
    <t>Edelweiss Ultra Short Term Fund</t>
  </si>
  <si>
    <t>Ultra Short Duration Fund</t>
  </si>
  <si>
    <t>quant Silver ETF</t>
  </si>
  <si>
    <t>DSP Financial Services Sectoral Debt Fund</t>
  </si>
  <si>
    <t>Baroda BNP Paribas Short Duration Fund - Segregated Portfolio - 1</t>
  </si>
  <si>
    <t>20/08/2026</t>
  </si>
  <si>
    <t>Baroda BNP Paribas Short Duration Fund - Segregated Portfolio - 2</t>
  </si>
  <si>
    <t>Aditya Birla Sun Life Fixed Maturity Plan-Series VA (821 Days)</t>
  </si>
  <si>
    <t>FMP</t>
  </si>
  <si>
    <t>0 Months</t>
  </si>
  <si>
    <t xml:space="preserve">Filings with SEBI in last 3 months </t>
  </si>
  <si>
    <t>Filling Date</t>
  </si>
  <si>
    <t>HDFC Nifty LargeMidcap250 Plus 8-13 yr G-Sec 7030 Index Fund</t>
  </si>
  <si>
    <t>Tata CRISIL-IBX Financial Services 3-6 Months Debt Index Fund</t>
  </si>
  <si>
    <t>JioBlackRock Balanced Advantage Fund</t>
  </si>
  <si>
    <t>Dynamic Asset Allocation or Balanced Advantage</t>
  </si>
  <si>
    <t>Shriram Gold ETF Passive FOF</t>
  </si>
  <si>
    <t>Nippon India CRISIL-IBX FAR Gilt ETF</t>
  </si>
  <si>
    <t>25/08/2026</t>
  </si>
  <si>
    <t>HDFC BSE REITS and Commercial Real Estate Index Fund</t>
  </si>
  <si>
    <t>Mirae Asset Nifty NBFC ETF</t>
  </si>
  <si>
    <t>Mirae Asset BSE Information Technology Index Fund</t>
  </si>
  <si>
    <t>Kotak Fixed Maturity Plan Series 336-338</t>
  </si>
  <si>
    <t>Zerodha Nifty Next 100 ETF</t>
  </si>
  <si>
    <t>Zerodha Life Cycle Fund 2056</t>
  </si>
  <si>
    <t>KOTAK NIFTY REALTY INDEX FUND</t>
  </si>
  <si>
    <t>KOTAK NIFTY PHARMA INDEX FUND</t>
  </si>
  <si>
    <t>KOTAK NIFTY FMCG INDEX FUND</t>
  </si>
  <si>
    <t>Motilal Oswal Nifty Midcap150 Plus 8-13 yr G-sec Index Fund</t>
  </si>
  <si>
    <t>UTI Nifty India New Age Consumption Index Fund</t>
  </si>
  <si>
    <t>UTI Nifty India New Age Consumption Exchange Traded Fund</t>
  </si>
  <si>
    <t>UTI Nifty India Internet Exchange Traded Fund</t>
  </si>
  <si>
    <t>UTI Nifty India Internet Index Fund</t>
  </si>
  <si>
    <t>SBI BSE India Defence ETF FOF</t>
  </si>
  <si>
    <t>13/08/2026</t>
  </si>
  <si>
    <t>Nippon India Life Cycle Fund 2031</t>
  </si>
  <si>
    <t>Nippon India Life Cycle Fund 2036</t>
  </si>
  <si>
    <t>Nippon India Life Cycle Fund 2041</t>
  </si>
  <si>
    <t>Nippon India Life Cycle Fund 2046</t>
  </si>
  <si>
    <t>Nippon India Life Cycle Fund 2051</t>
  </si>
  <si>
    <t>Axis Nifty Private Bank ETF</t>
  </si>
  <si>
    <t>Axis Nifty500 Low Volatility 50 Index Fund</t>
  </si>
  <si>
    <t>SBI BSE India Defence ETF</t>
  </si>
  <si>
    <t>Motilal Oswal Multi Thematic Active Fund of Funds</t>
  </si>
  <si>
    <t>SHRIRAM LARGE &amp; MID CAP FUND</t>
  </si>
  <si>
    <t>Axis CRISIL-IBX Financial Services 9-12 Months Debt Index Fund</t>
  </si>
  <si>
    <t>Invesco India Nifty IT ETF</t>
  </si>
  <si>
    <t>DSP NIFTY 10 YR BENCHMARK G-SEC ETF</t>
  </si>
  <si>
    <t>Invesco India Nifty India Defence Index Fund</t>
  </si>
  <si>
    <t>Invesco India Nifty Metal Index Fund</t>
  </si>
  <si>
    <t>KOTAK BALANCED HYBRID FUND</t>
  </si>
  <si>
    <t>BARODA BNP PARIBAS Balanced Hybrid Fund</t>
  </si>
  <si>
    <t>HDFC FTSE India ETF</t>
  </si>
  <si>
    <t>Motilal Oswal Nifty Energy Index Fund</t>
  </si>
  <si>
    <t>Invesco India Nifty Chemical Index Fund</t>
  </si>
  <si>
    <t>Mirae Asset Life Cycle Fund 2056</t>
  </si>
  <si>
    <t>SBI Nifty 200 Value 30 ETF FOF</t>
  </si>
  <si>
    <t>ADITYA BIRLA SUN LIFE FIXED MATURITY PLAN SERIES VA TO SERIES VE</t>
  </si>
  <si>
    <t>ITI MULTI ASSET ALLOCATION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</si>
  <si>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</si>
  <si>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</si>
  <si>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</si>
  <si>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</si>
  <si>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</si>
  <si>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</si>
  <si>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</si>
  <si>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</si>
  <si>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Zerodha Life Cycle Fund 2031</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</si>
  <si>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</si>
  <si>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</si>
  <si>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</si>
  <si>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</si>
  <si>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</si>
  <si>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</si>
  <si>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</si>
  <si>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Zerodha Life Cycle Fund 2051</t>
  </si>
  <si>
    <t>15/06/2026</t>
  </si>
  <si>
    <t>BARODA BNP PARIBAS SERVICES FUND</t>
  </si>
  <si>
    <t>03/06/2026</t>
  </si>
  <si>
    <t>Kotak BSE Hospitals Index Fund</t>
  </si>
  <si>
    <t>Edelweiss Nifty Energy ETF</t>
  </si>
  <si>
    <t>02/06/2026</t>
  </si>
  <si>
    <t>01/06/2026</t>
  </si>
  <si>
    <t>Shriram Ultra Short Term Fund</t>
  </si>
  <si>
    <t>27/05/2026</t>
  </si>
  <si>
    <t>All Fund Snapshot</t>
  </si>
  <si>
    <t>Average Annualised Returns of Mutual Funds (%)</t>
  </si>
  <si>
    <t>(As on August 27, 2026)</t>
  </si>
  <si>
    <t>No of Funds</t>
  </si>
  <si>
    <t>*DISCLAIMER:Returns &lt;1 Yr Absolute,  ≥ CAGR. Ratios is calculated for a period of 3 years with monthly rolling and monthly frequency and Risk-free rate(5.41 )is based on the FBIL Overnight MIBOR rate of as on last working day of the month.</t>
  </si>
  <si>
    <t>*DISCLAIMER:Returns &lt;1 Yr Simple Annualized,  ≥  CAGR. Ratios is calculated for a period of 3 years with monthly rolling and monthly frequency and Risk-free rate(5.41 )is based on the FBIL Overnight MIBOR rate of as on last working day of the month.</t>
  </si>
  <si>
    <t>*DISCLAIMER:Returns &lt;1 Yr Absolute,  ≥  CAGR. Ratios is calculated for a period of 3 years with monthly rolling and monthly frequency and Risk-free rate(5.41 )is based on the FBIL Overnight MIBOR rate of as on last working day of the month.</t>
  </si>
  <si>
    <t>HDFC Gold Silver Passive FOF</t>
  </si>
  <si>
    <t>Life Cycle Funds with maturity of 20 years</t>
  </si>
  <si>
    <t>Life Cycle Funds with maturity of 25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</si>
</sst>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1"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
      <sz val="10"/>
      <color rgb="FF000000"/>
      <name val="Calibri"/>
      <family val="2"/>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
      <left style="dotted">
        <color rgb="FF000000"/>
      </left>
      <right style="dotted">
        <color rgb="FF000000"/>
      </right>
      <top style="dotted">
        <color rgb="FF000000"/>
      </top>
      <bottom style="dotted">
        <color rgb="FF000000"/>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37">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center"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29" fillId="0" borderId="52" xfId="0" applyFont="1" applyBorder="1"/>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29" fillId="11" borderId="0" xfId="0" applyNumberFormat="1" applyFont="1" applyFill="1" applyBorder="1" applyAlignment="1">
      <alignment horizontal="center" vertic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0" borderId="8" xfId="0" applyNumberFormat="1" applyFont="1" applyFill="1" applyBorder="1" applyAlignment="1">
      <alignment horizontal="center" vertical="center"/>
    </xf>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0" fontId="34" fillId="10" borderId="7" xfId="0" applyFont="1" applyFill="1" applyBorder="1" applyAlignment="1">
      <alignment horizontal="left"/>
    </xf>
    <xf numFmtId="2" fontId="34" fillId="10" borderId="7" xfId="0" applyNumberFormat="1" applyFont="1" applyFill="1" applyBorder="1" applyAlignment="1">
      <alignment horizontal="center" vertical="center" wrapText="1"/>
    </xf>
    <xf numFmtId="0" fontId="34" fillId="10" borderId="7" xfId="0" applyFont="1" applyFill="1" applyBorder="1" applyAlignment="1">
      <alignment horizontal="center"/>
    </xf>
    <xf numFmtId="2" fontId="13" fillId="11" borderId="0"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49" fillId="10" borderId="56" xfId="0" applyFont="1" applyFill="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xf numFmtId="0" fontId="60" fillId="6" borderId="62" xfId="0" applyFont="1" applyFill="1" applyBorder="1" applyAlignment="1">
      <alignment horizontal="left" vertical="center"/>
    </xf>
    <xf numFmtId="0" fontId="60" fillId="6" borderId="62" xfId="0" applyFont="1" applyFill="1" applyBorder="1" applyAlignment="1">
      <alignment horizontal="center" vertical="center"/>
    </xf>
    <xf numFmtId="14" fontId="60" fillId="6" borderId="62" xfId="0" applyNumberFormat="1" applyFont="1" applyFill="1" applyBorder="1" applyAlignment="1">
      <alignment horizontal="center" vertical="center"/>
    </xf>
  </cellXfs>
  <cellStyles count="4">
    <cellStyle name="Hyperlink" xfId="1" builtinId="8"/>
    <cellStyle name="Hyperlink 2" xfId="2" xr:uid="{F8ABEB6F-EFF2-42FF-BA4C-6646E641A972}"/>
    <cellStyle name="Normal" xfId="0" builtinId="0"/>
    <cellStyle name="Normal 2" xfId="3" xr:uid="{3759E5D3-C6B9-47EC-AF75-279C28220F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BDC0-4202-8D05-DB23132F26C8}"/>
            </c:ext>
          </c:extLst>
        </c:ser>
        <c:dLbls>
          <c:showLegendKey val="0"/>
          <c:showVal val="0"/>
          <c:showCatName val="0"/>
          <c:showSerName val="0"/>
          <c:showPercent val="0"/>
          <c:showBubbleSize val="0"/>
        </c:dLbls>
        <c:gapWidth val="182"/>
        <c:axId val="790800480"/>
        <c:axId val="1"/>
      </c:barChart>
      <c:catAx>
        <c:axId val="7908004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00480"/>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AA2FE5C3-E3FF-BC0C-67D2-50B3F60B563C}"/>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14DF09D0-FA07-C44E-C135-442E830536CF}"/>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59AF6A98-D626-799C-3D9C-A22653CBC51C}"/>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29EBF5DA-F6E2-FCB4-6C0E-6C772501FC5B}"/>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8AE0BDE7-B349-7111-F8FD-4104715EF3E9}"/>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016AC02A-A1B1-F23B-DA37-0224DD36675E}"/>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519951B8-4EE4-F559-E243-2A81F2BF83EC}"/>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8648A109-A239-AE99-3208-8DCE3DF6B89B}"/>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E801965D-1A07-A445-7A7B-BF05B80384D0}"/>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D78987D2-F764-E1B8-A181-5537FF814242}"/>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9862904A-6310-B46E-3972-B8993CFB7CF3}"/>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A3654AE0-607C-A7B2-A604-BF67833388FA}"/>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550D887E-E8E5-FD16-5F9A-136953169AD6}"/>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286ED267-635B-2816-EB9F-8D9ECDEFFF2B}"/>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1E91ED7C-494C-E4A0-B955-FFA2D50505EB}"/>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5CDFB63F-DA7D-F1A3-8D52-B482F6F3E371}"/>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9B35F502-DCE2-9555-9676-DDBE7A0D612D}"/>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E2153059-B6D6-A946-F86A-A378DA3FBFEA}"/>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8A309D4E-09BD-6EDB-130A-2F8A4A2DF8DC}"/>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EC8847D3-7252-0399-F71E-E4FC20903552}"/>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9A93D0AD-8471-AF38-7C26-DB5C49AA8A72}"/>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04AFFF7F-EDA9-166D-5DA9-7CCA9FCD4C43}"/>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B69CB19A-8123-C32C-29A5-8A834667D2DC}"/>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F3D9D2C3-0B16-1237-8B51-D12D1EFFC9A1}"/>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B4E7769D-C96A-CA11-5C91-07D336F99D30}"/>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CB4D04F9-7525-E74D-11F3-B1EDB0E2C00E}"/>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C9DFEA86-63A6-45A1-8744-E9E0B771E64A}"/>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676E834D-58CB-C7F2-BAA9-36AE4E02882C}"/>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DD26E461-49A1-CDE5-B5DA-B2026AF98F36}"/>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1CB38411-5855-DD7C-0F98-FF0AE057D1C8}"/>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745FE416-D1EC-0007-1A76-4139F13DC3C7}"/>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B1ACDE63-DC2B-96AD-8787-E01906991EF4}"/>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F94377BF-964D-F640-FC22-877068DDF0D8}"/>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3DEBAAFB-195F-52C5-D930-8131A3B379A1}"/>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BE0067E2-4333-A503-ACDA-E1F5ABF1B62A}"/>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AA07EEB3-F5A0-02CF-3864-D98A971E91D2}"/>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2936C9CC-E8AC-DAF9-B4C8-991C05370342}"/>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ED7A813C-D538-62CE-6367-5042874744FD}"/>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6E2B1600-4C3E-F430-DF78-438027A05D65}"/>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4E96D9CE-848C-4827-319B-7D06C7A0D2DE}"/>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E74B93A0-B4A4-AFED-33F9-06BD9C209B6A}"/>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6E0C8C11-80AC-679C-2A54-118ED74336EC}"/>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80672FE7-CA9D-1899-451D-FA35FF94BDBC}"/>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9047C61C-A3F1-D0E6-3AE4-5FDC8414A565}"/>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D28230B1-10C0-22EF-DB2B-8B7E112CAAA4}"/>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7CB678B6-7025-FBD5-AFFF-32095203D8DB}"/>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3D1E0A43-040E-A227-82E6-5E5EB54CD9CF}"/>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DB78145B-35A8-62AA-8ACA-051783AEC05C}"/>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30E43FA8-06FA-B4EC-4101-7AB63B1A9DC4}"/>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417B15A9-4D4B-2BBE-9B99-E85719780666}"/>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391182CE-394D-0027-67A0-A6CB6DAD30FE}"/>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8C9CF8AB-2487-7E2A-7B0F-27FAAC8B6B1E}"/>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F73FAE1B-5F49-4A04-D4BE-BF8BB02B86BA}"/>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BD096338-4AFC-0568-48C5-90B7847B3D52}"/>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0C4B2EA5-1E3C-671B-DD11-F5050B3E532D}"/>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0C3FE119-C158-CA36-3F49-8638120DDD68}"/>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EB04C07C-F43A-D178-5F04-5C3CF9308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F8BCBD56-9B82-75D9-705D-109FFD593332}"/>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F1C13A8D-9CF0-18C5-BC10-B027FABA4A8F}"/>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7B4D0068-D2FA-7B22-CD09-27E2AF0AB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9D2D7AD-44CD-71EE-5FBB-8C31F7BBB5E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82C941C-03AF-F932-752E-61D3A396B4B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F874ECD-58EA-33C0-F69F-1DFD5830DD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EF1130F-C7AD-847E-1700-FE52690F159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62744EA-C706-CDDE-65B7-4F07DBF7367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C4DD375-FB0C-D4B7-972C-13742BD119D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3EAFE21-30DE-25AD-C3A5-1ECE8F0F069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B74517E-EEFE-298B-8D90-487883F6FFA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164961A-26BD-C7A8-9E19-B8C0F43BB1A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D33552A-671D-ABDA-1D18-23E9907E944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A42E157-F24A-AC7C-E91C-F48D0F82DE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951401-B68F-45E4-8DBE-C381CDF1184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6F346BE-E47B-2BD3-E2B7-AF7665AC08A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2E6876D-506D-DAE4-0DE3-CE169B78DA2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D7AE3B0-5E7D-59E2-F455-CEC7E7C5A3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8D118C2-1F8C-E28B-7C4E-A74939213BA2}"/>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1FEFBC1-3B74-611C-D91E-F8E5E7FA490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0F2EC90-F9CB-4D76-968D-9A8BBC2617C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24BD990-D49C-57CC-FCEB-1C658824306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32D7395-E02B-4369-90B8-46920AE419D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6FF6DEE-989A-E0AC-18C4-399C2CC50C6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973A714-5F4D-204B-8717-0C51866C1D0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1672540-2B92-3362-9A85-6D82D2D5855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324012F-68E8-A3EA-DDBC-B5544B3116A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E8C9D51-1871-7A13-9B13-C71A82BD36A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825E47-79AA-FBA3-FC70-C656C55184B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84DD71D-C1D7-54CE-711C-5AE9F6852AA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D4FF9E2-FE36-8DDD-61FD-5CE43B2329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41D692-E3C1-2831-7517-E1500B77C90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5EB4508-20E1-E3C3-0A42-0580A43EF25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56B2855-906D-83A6-D183-1E40679C1A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E42FE28-EC7A-1E00-D672-19AB956C767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53F0C68-74EF-E1BD-4283-A7AE3772BE3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9D11826-7D74-18BE-E14D-4923AF3BCBB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B157076-CDBF-FCA2-0A51-4649F9D9218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53CA496-099D-AAA3-8DD4-785539B4391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E93D627-BFF5-C251-B2ED-80F77337A13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8E2A3FB-F5B8-14F9-7BEF-AD0864375E6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85CAC0D-E6F8-5574-A04D-3802FC945AE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27FDEEF-D83B-5CDF-788E-09F0CE7A06D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3CEC5F1-6FE0-FDFF-97DA-6FD1F9A0CFF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3F383FD-DDD4-892D-AE35-3D7B68012D3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A9EBDA2-B604-0A93-40AA-42A7DEB53AC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9BAEA8A-14B3-4993-50C9-D4D4465E28F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2A8C771-76D7-175D-16BE-D124BA5F658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226B7B5-6E3A-A445-B888-AB7274A43E5E}"/>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9BF9F8B-F639-B3C2-9415-18E448E541D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5B34137E-562D-F629-587A-14B992F9F249}"/>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0225BC13-4877-8845-FBF8-E0ED8FFBCA5C}"/>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CDEB6D30-7478-F90D-8E72-E432EAFFCA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0.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B5DD-B50E-4FF2-B6A1-1291A8712246}">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42">
        <v>46261</v>
      </c>
      <c r="I4" s="1042"/>
      <c r="J4" s="1042"/>
      <c r="K4" s="1042"/>
      <c r="L4" s="1042"/>
      <c r="M4" s="1042"/>
      <c r="N4" s="1042"/>
      <c r="O4" s="1042"/>
      <c r="R4" s="20"/>
    </row>
    <row r="5" spans="8:18" ht="15" customHeight="1" x14ac:dyDescent="0.35">
      <c r="H5" s="1042"/>
      <c r="I5" s="1042"/>
      <c r="J5" s="1042"/>
      <c r="K5" s="1042"/>
      <c r="L5" s="1042"/>
      <c r="M5" s="1042"/>
      <c r="N5" s="1042"/>
      <c r="O5" s="1042"/>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935B-BB07-4BA6-B358-6527747F5349}">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16FF-F18A-4CC6-B1F3-E41E23A2310A}">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0"/>
      <c r="B1" s="1050"/>
      <c r="C1" s="1050"/>
      <c r="D1" s="1050"/>
      <c r="E1" s="1050"/>
      <c r="F1" s="1050"/>
      <c r="G1" s="1050"/>
      <c r="H1" s="1050"/>
      <c r="I1" s="1050"/>
      <c r="J1" s="1050"/>
      <c r="K1" s="1050"/>
      <c r="L1" s="1050"/>
      <c r="M1" s="1050"/>
      <c r="N1" s="1050"/>
      <c r="O1" s="1050"/>
    </row>
    <row r="2" spans="1:15" s="15" customFormat="1" ht="30.65" customHeight="1" x14ac:dyDescent="0.35">
      <c r="A2" s="1050"/>
      <c r="B2" s="1050"/>
      <c r="C2" s="1050"/>
      <c r="D2" s="1050"/>
      <c r="E2" s="1050"/>
      <c r="F2" s="1050"/>
      <c r="G2" s="1050"/>
      <c r="H2" s="1050"/>
      <c r="I2" s="1050"/>
      <c r="J2" s="1050"/>
      <c r="K2" s="1050"/>
      <c r="L2" s="1050"/>
      <c r="M2" s="1050"/>
      <c r="N2" s="1050"/>
      <c r="O2" s="1050"/>
    </row>
    <row r="3" spans="1:15" s="15" customFormat="1" ht="26.25" customHeight="1" x14ac:dyDescent="0.35">
      <c r="A3" s="1047"/>
      <c r="B3" s="1047"/>
      <c r="C3" s="1047"/>
      <c r="D3" s="1047"/>
      <c r="E3" s="1047"/>
      <c r="F3" s="1047"/>
      <c r="G3" s="1047"/>
      <c r="H3" s="1047"/>
      <c r="I3" s="1047"/>
      <c r="J3" s="1047"/>
      <c r="K3" s="1047"/>
      <c r="L3" s="1047"/>
      <c r="M3" s="1047"/>
      <c r="N3" s="1047"/>
      <c r="O3" s="1047"/>
    </row>
    <row r="4" spans="1:15" ht="31" x14ac:dyDescent="0.35">
      <c r="A4" s="154" t="s">
        <v>351</v>
      </c>
      <c r="B4" s="155"/>
      <c r="C4" s="155"/>
      <c r="D4" s="155"/>
      <c r="E4" s="155"/>
      <c r="F4" s="155"/>
      <c r="G4" s="155"/>
      <c r="H4" s="155"/>
      <c r="I4" s="155"/>
      <c r="J4" s="155"/>
      <c r="K4" s="155"/>
      <c r="L4" s="1048">
        <v>46261</v>
      </c>
      <c r="M4" s="1048"/>
      <c r="N4" s="1048"/>
      <c r="O4" s="1048"/>
    </row>
    <row r="5" spans="1:15" ht="14" x14ac:dyDescent="0.35">
      <c r="A5" s="1049"/>
      <c r="B5" s="1049"/>
      <c r="C5" s="1049"/>
      <c r="D5" s="1049"/>
      <c r="E5" s="1049"/>
      <c r="F5" s="1049"/>
      <c r="G5" s="1049"/>
      <c r="H5" s="1049"/>
      <c r="I5" s="1049"/>
      <c r="J5" s="1049"/>
      <c r="K5" s="1049"/>
      <c r="L5" s="1049"/>
      <c r="M5" s="1049"/>
      <c r="N5" s="1049"/>
      <c r="O5" s="1049"/>
    </row>
    <row r="6" spans="1:15" ht="16" x14ac:dyDescent="0.35">
      <c r="A6" s="1043" t="s">
        <v>352</v>
      </c>
      <c r="B6" s="1043"/>
      <c r="C6" s="1043"/>
      <c r="D6" s="1043"/>
      <c r="E6" s="1043"/>
      <c r="F6" s="1043"/>
      <c r="G6" s="1043"/>
      <c r="H6" s="157"/>
      <c r="I6" s="1043" t="s">
        <v>353</v>
      </c>
      <c r="J6" s="1043"/>
      <c r="K6" s="1043"/>
      <c r="L6" s="1043"/>
      <c r="M6" s="1043"/>
      <c r="N6" s="1043"/>
      <c r="O6" s="1043"/>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4441</v>
      </c>
      <c r="B8" s="167">
        <v>0.25</v>
      </c>
      <c r="C8" s="167">
        <v>2.02</v>
      </c>
      <c r="D8" s="167">
        <v>-4.59</v>
      </c>
      <c r="E8" s="167">
        <v>-3.75</v>
      </c>
      <c r="F8" s="167">
        <v>7.06</v>
      </c>
      <c r="G8" s="167">
        <v>7.81</v>
      </c>
      <c r="H8" s="168"/>
      <c r="I8" s="169" t="s">
        <v>10222</v>
      </c>
      <c r="J8" s="170">
        <v>3.8298999999999999</v>
      </c>
      <c r="K8" s="170">
        <v>6.5537000000000001</v>
      </c>
      <c r="L8" s="170">
        <v>8.9229000000000003</v>
      </c>
      <c r="M8" s="170">
        <v>8.2919999999999998</v>
      </c>
      <c r="N8" s="170">
        <v>15.4511</v>
      </c>
      <c r="O8" s="170">
        <v>15.026899999999999</v>
      </c>
    </row>
    <row r="9" spans="1:15" x14ac:dyDescent="0.35">
      <c r="A9" s="171" t="s">
        <v>986</v>
      </c>
      <c r="B9" s="172">
        <v>0.91</v>
      </c>
      <c r="C9" s="172">
        <v>1.84</v>
      </c>
      <c r="D9" s="172">
        <v>-1.62</v>
      </c>
      <c r="E9" s="173">
        <v>0.91</v>
      </c>
      <c r="F9" s="173">
        <v>10.8</v>
      </c>
      <c r="G9" s="173">
        <v>9.57</v>
      </c>
      <c r="H9" s="168"/>
      <c r="I9" s="174" t="s">
        <v>10223</v>
      </c>
      <c r="J9" s="175">
        <v>3.0855999999999999</v>
      </c>
      <c r="K9" s="175">
        <v>6.3750999999999998</v>
      </c>
      <c r="L9" s="175">
        <v>5.0023999999999997</v>
      </c>
      <c r="M9" s="175">
        <v>5.0915999999999997</v>
      </c>
      <c r="N9" s="175">
        <v>13.9445</v>
      </c>
      <c r="O9" s="175">
        <v>11.432</v>
      </c>
    </row>
    <row r="10" spans="1:15" x14ac:dyDescent="0.35">
      <c r="A10" s="166" t="s">
        <v>2538</v>
      </c>
      <c r="B10" s="167">
        <v>1.3</v>
      </c>
      <c r="C10" s="167">
        <v>2</v>
      </c>
      <c r="D10" s="167">
        <v>0.28000000000000003</v>
      </c>
      <c r="E10" s="167">
        <v>3.21</v>
      </c>
      <c r="F10" s="167">
        <v>12.2</v>
      </c>
      <c r="G10" s="167">
        <v>11.01</v>
      </c>
      <c r="H10" s="168"/>
      <c r="I10" s="169" t="s">
        <v>10224</v>
      </c>
      <c r="J10" s="170">
        <v>1.2464</v>
      </c>
      <c r="K10" s="170">
        <v>3.1092</v>
      </c>
      <c r="L10" s="170">
        <v>-1.0465</v>
      </c>
      <c r="M10" s="170">
        <v>0.24310000000000001</v>
      </c>
      <c r="N10" s="170">
        <v>10.581899999999999</v>
      </c>
      <c r="O10" s="170">
        <v>9.6959999999999997</v>
      </c>
    </row>
    <row r="11" spans="1:15" x14ac:dyDescent="0.35">
      <c r="A11" s="171" t="s">
        <v>426</v>
      </c>
      <c r="B11" s="172">
        <v>0.52</v>
      </c>
      <c r="C11" s="172">
        <v>1.4</v>
      </c>
      <c r="D11" s="172">
        <v>-3.55</v>
      </c>
      <c r="E11" s="173">
        <v>-1.46</v>
      </c>
      <c r="F11" s="173">
        <v>8.9700000000000006</v>
      </c>
      <c r="G11" s="173">
        <v>8.8800000000000008</v>
      </c>
      <c r="H11" s="168"/>
      <c r="I11" s="174" t="s">
        <v>10225</v>
      </c>
      <c r="J11" s="175">
        <v>2.6389999999999998</v>
      </c>
      <c r="K11" s="175">
        <v>5.2445000000000004</v>
      </c>
      <c r="L11" s="175">
        <v>5.1074000000000002</v>
      </c>
      <c r="M11" s="175">
        <v>6.8167</v>
      </c>
      <c r="N11" s="175">
        <v>15.5974</v>
      </c>
      <c r="O11" s="175">
        <v>13.802899999999999</v>
      </c>
    </row>
    <row r="12" spans="1:15" x14ac:dyDescent="0.35">
      <c r="A12" s="166" t="s">
        <v>666</v>
      </c>
      <c r="B12" s="167">
        <v>1.55</v>
      </c>
      <c r="C12" s="167">
        <v>2.74</v>
      </c>
      <c r="D12" s="167">
        <v>2</v>
      </c>
      <c r="E12" s="167">
        <v>4.0599999999999996</v>
      </c>
      <c r="F12" s="167">
        <v>12.79</v>
      </c>
      <c r="G12" s="167">
        <v>11.71</v>
      </c>
      <c r="H12" s="168"/>
      <c r="I12" s="169" t="s">
        <v>10226</v>
      </c>
      <c r="J12" s="170">
        <v>3.4194</v>
      </c>
      <c r="K12" s="170">
        <v>5.9458000000000002</v>
      </c>
      <c r="L12" s="170">
        <v>9.5706000000000007</v>
      </c>
      <c r="M12" s="170">
        <v>10.6258</v>
      </c>
      <c r="N12" s="170">
        <v>18.5578</v>
      </c>
      <c r="O12" s="170">
        <v>16.7563</v>
      </c>
    </row>
    <row r="13" spans="1:15" x14ac:dyDescent="0.35">
      <c r="A13" s="171" t="s">
        <v>1229</v>
      </c>
      <c r="B13" s="172">
        <v>1.75</v>
      </c>
      <c r="C13" s="172">
        <v>2.41</v>
      </c>
      <c r="D13" s="172">
        <v>3.12</v>
      </c>
      <c r="E13" s="173">
        <v>6.36</v>
      </c>
      <c r="F13" s="173">
        <v>14.59</v>
      </c>
      <c r="G13" s="173">
        <v>14.01</v>
      </c>
      <c r="H13" s="168"/>
      <c r="I13" s="174" t="s">
        <v>10227</v>
      </c>
      <c r="J13" s="175">
        <v>3.8517000000000001</v>
      </c>
      <c r="K13" s="175">
        <v>9.1517999999999997</v>
      </c>
      <c r="L13" s="175">
        <v>15.7639</v>
      </c>
      <c r="M13" s="175">
        <v>11.689299999999999</v>
      </c>
      <c r="N13" s="175">
        <v>15.571999999999999</v>
      </c>
      <c r="O13" s="175">
        <v>16.642600000000002</v>
      </c>
    </row>
    <row r="14" spans="1:15" x14ac:dyDescent="0.35">
      <c r="A14" s="166" t="s">
        <v>1474</v>
      </c>
      <c r="B14" s="167">
        <v>2.59</v>
      </c>
      <c r="C14" s="167">
        <v>3.01</v>
      </c>
      <c r="D14" s="167">
        <v>7.95</v>
      </c>
      <c r="E14" s="167">
        <v>11.96</v>
      </c>
      <c r="F14" s="167">
        <v>18.27</v>
      </c>
      <c r="G14" s="167">
        <v>18.38</v>
      </c>
      <c r="H14" s="168"/>
      <c r="I14" s="169" t="s">
        <v>10228</v>
      </c>
      <c r="J14" s="170">
        <v>1.4802</v>
      </c>
      <c r="K14" s="170">
        <v>2.0817000000000001</v>
      </c>
      <c r="L14" s="170">
        <v>0.67479999999999996</v>
      </c>
      <c r="M14" s="170">
        <v>4.7824</v>
      </c>
      <c r="N14" s="170">
        <v>13.9108</v>
      </c>
      <c r="O14" s="170">
        <v>13.350199999999999</v>
      </c>
    </row>
    <row r="15" spans="1:15" x14ac:dyDescent="0.35">
      <c r="A15" s="171" t="s">
        <v>4476</v>
      </c>
      <c r="B15" s="172">
        <v>2.62</v>
      </c>
      <c r="C15" s="172">
        <v>3.74</v>
      </c>
      <c r="D15" s="172">
        <v>7.37</v>
      </c>
      <c r="E15" s="173">
        <v>12.27</v>
      </c>
      <c r="F15" s="173">
        <v>19.97</v>
      </c>
      <c r="G15" s="173">
        <v>13.96</v>
      </c>
      <c r="H15" s="168"/>
      <c r="I15" s="174" t="s">
        <v>10229</v>
      </c>
      <c r="J15" s="175">
        <v>2.8399000000000001</v>
      </c>
      <c r="K15" s="175">
        <v>5.6013999999999999</v>
      </c>
      <c r="L15" s="175">
        <v>4.3844000000000003</v>
      </c>
      <c r="M15" s="175">
        <v>5.2450000000000001</v>
      </c>
      <c r="N15" s="175">
        <v>13.766400000000001</v>
      </c>
      <c r="O15" s="175">
        <v>11.7796</v>
      </c>
    </row>
    <row r="16" spans="1:15" x14ac:dyDescent="0.35">
      <c r="A16" s="171" t="s">
        <v>1699</v>
      </c>
      <c r="B16" s="172">
        <v>3.54</v>
      </c>
      <c r="C16" s="172">
        <v>8.09</v>
      </c>
      <c r="D16" s="172">
        <v>16.47</v>
      </c>
      <c r="E16" s="173">
        <v>10.7</v>
      </c>
      <c r="F16" s="173">
        <v>17.52</v>
      </c>
      <c r="G16" s="173">
        <v>17.11</v>
      </c>
      <c r="H16" s="168"/>
      <c r="I16" s="169" t="s">
        <v>10230</v>
      </c>
      <c r="J16" s="170">
        <v>1.8231999999999999</v>
      </c>
      <c r="K16" s="170">
        <v>2.9472</v>
      </c>
      <c r="L16" s="170">
        <v>0.84589999999999999</v>
      </c>
      <c r="M16" s="170">
        <v>4.2766999999999999</v>
      </c>
      <c r="N16" s="170">
        <v>14.275600000000001</v>
      </c>
      <c r="O16" s="170">
        <v>13.863799999999999</v>
      </c>
    </row>
    <row r="17" spans="1:15" x14ac:dyDescent="0.35">
      <c r="A17" s="176" t="s">
        <v>360</v>
      </c>
      <c r="B17" s="177" t="s">
        <v>3</v>
      </c>
      <c r="C17" s="178" t="s">
        <v>355</v>
      </c>
      <c r="D17" s="179" t="s">
        <v>356</v>
      </c>
      <c r="E17" s="179" t="s">
        <v>4</v>
      </c>
      <c r="F17" s="179" t="s">
        <v>357</v>
      </c>
      <c r="G17" s="179" t="s">
        <v>358</v>
      </c>
      <c r="H17" s="168"/>
      <c r="I17" s="174" t="s">
        <v>10231</v>
      </c>
      <c r="J17" s="175">
        <v>1.3183</v>
      </c>
      <c r="K17" s="175">
        <v>0.42699999999999999</v>
      </c>
      <c r="L17" s="175">
        <v>5.8249000000000004</v>
      </c>
      <c r="M17" s="175">
        <v>8.7501999999999995</v>
      </c>
      <c r="N17" s="175">
        <v>17.764399999999998</v>
      </c>
      <c r="O17" s="175">
        <v>19.148499999999999</v>
      </c>
    </row>
    <row r="18" spans="1:15" x14ac:dyDescent="0.35">
      <c r="A18" s="166" t="s">
        <v>10213</v>
      </c>
      <c r="B18" s="167">
        <v>2.67</v>
      </c>
      <c r="C18" s="167">
        <v>12.07</v>
      </c>
      <c r="D18" s="167">
        <v>10.72</v>
      </c>
      <c r="E18" s="167">
        <v>9.16</v>
      </c>
      <c r="F18" s="167">
        <v>14.78</v>
      </c>
      <c r="G18" s="167">
        <v>13</v>
      </c>
      <c r="H18" s="168"/>
      <c r="I18" s="169" t="s">
        <v>10232</v>
      </c>
      <c r="J18" s="170" t="s">
        <v>430</v>
      </c>
      <c r="K18" s="170" t="s">
        <v>430</v>
      </c>
      <c r="L18" s="170" t="s">
        <v>430</v>
      </c>
      <c r="M18" s="170" t="s">
        <v>430</v>
      </c>
      <c r="N18" s="170" t="s">
        <v>430</v>
      </c>
      <c r="O18" s="170" t="s">
        <v>430</v>
      </c>
    </row>
    <row r="19" spans="1:15" x14ac:dyDescent="0.35">
      <c r="A19" s="171" t="s">
        <v>10214</v>
      </c>
      <c r="B19" s="172">
        <v>4.91</v>
      </c>
      <c r="C19" s="172">
        <v>2.2599999999999998</v>
      </c>
      <c r="D19" s="172">
        <v>10.3</v>
      </c>
      <c r="E19" s="173">
        <v>18.22</v>
      </c>
      <c r="F19" s="173">
        <v>21.25</v>
      </c>
      <c r="G19" s="173">
        <v>28.97</v>
      </c>
      <c r="H19" s="168"/>
      <c r="I19" s="174" t="s">
        <v>10233</v>
      </c>
      <c r="J19" s="175">
        <v>1.8148</v>
      </c>
      <c r="K19" s="175">
        <v>3.81</v>
      </c>
      <c r="L19" s="175">
        <v>2.3195999999999999</v>
      </c>
      <c r="M19" s="175">
        <v>3.8029000000000002</v>
      </c>
      <c r="N19" s="175">
        <v>13.419600000000001</v>
      </c>
      <c r="O19" s="175">
        <v>11.965</v>
      </c>
    </row>
    <row r="20" spans="1:15" x14ac:dyDescent="0.35">
      <c r="A20" s="166" t="s">
        <v>2540</v>
      </c>
      <c r="B20" s="167">
        <v>4.71</v>
      </c>
      <c r="C20" s="167">
        <v>8.4499999999999993</v>
      </c>
      <c r="D20" s="167">
        <v>3.51</v>
      </c>
      <c r="E20" s="167">
        <v>15.24</v>
      </c>
      <c r="F20" s="167">
        <v>24.47</v>
      </c>
      <c r="G20" s="167">
        <v>25.28</v>
      </c>
      <c r="H20" s="168"/>
      <c r="I20" s="169" t="s">
        <v>10234</v>
      </c>
      <c r="J20" s="170">
        <v>1.8613</v>
      </c>
      <c r="K20" s="170">
        <v>2.9157999999999999</v>
      </c>
      <c r="L20" s="170">
        <v>3.3069000000000002</v>
      </c>
      <c r="M20" s="170">
        <v>5.1517999999999997</v>
      </c>
      <c r="N20" s="170">
        <v>13.5022</v>
      </c>
      <c r="O20" s="170">
        <v>10.7745</v>
      </c>
    </row>
    <row r="21" spans="1:15" x14ac:dyDescent="0.35">
      <c r="A21" s="171" t="s">
        <v>4459</v>
      </c>
      <c r="B21" s="172">
        <v>0.91</v>
      </c>
      <c r="C21" s="172">
        <v>5.36</v>
      </c>
      <c r="D21" s="172">
        <v>-4.3600000000000003</v>
      </c>
      <c r="E21" s="173">
        <v>6.3</v>
      </c>
      <c r="F21" s="173">
        <v>9.9700000000000006</v>
      </c>
      <c r="G21" s="173">
        <v>10.92</v>
      </c>
      <c r="H21" s="168"/>
      <c r="I21" s="174" t="s">
        <v>10235</v>
      </c>
      <c r="J21" s="175">
        <v>2.0286</v>
      </c>
      <c r="K21" s="175">
        <v>1.859</v>
      </c>
      <c r="L21" s="175">
        <v>1.4283999999999999</v>
      </c>
      <c r="M21" s="175">
        <v>12.694599999999999</v>
      </c>
      <c r="N21" s="175">
        <v>14.930400000000001</v>
      </c>
      <c r="O21" s="175">
        <v>10.993</v>
      </c>
    </row>
    <row r="22" spans="1:15" x14ac:dyDescent="0.35">
      <c r="A22" s="166" t="s">
        <v>2544</v>
      </c>
      <c r="B22" s="167">
        <v>0.79</v>
      </c>
      <c r="C22" s="167">
        <v>2.69</v>
      </c>
      <c r="D22" s="167">
        <v>-4.92</v>
      </c>
      <c r="E22" s="167">
        <v>2.1800000000000002</v>
      </c>
      <c r="F22" s="167">
        <v>11.21</v>
      </c>
      <c r="G22" s="167">
        <v>9.4700000000000006</v>
      </c>
      <c r="H22" s="168"/>
      <c r="I22" s="169" t="s">
        <v>10236</v>
      </c>
      <c r="J22" s="170">
        <v>9.5617999999999999</v>
      </c>
      <c r="K22" s="170">
        <v>1.4773000000000001</v>
      </c>
      <c r="L22" s="170">
        <v>-0.72</v>
      </c>
      <c r="M22" s="170">
        <v>55.028399999999998</v>
      </c>
      <c r="N22" s="170">
        <v>37.6098</v>
      </c>
      <c r="O22" s="170">
        <v>26.093900000000001</v>
      </c>
    </row>
    <row r="23" spans="1:15" x14ac:dyDescent="0.35">
      <c r="A23" s="171" t="s">
        <v>2545</v>
      </c>
      <c r="B23" s="172">
        <v>-4.95</v>
      </c>
      <c r="C23" s="172">
        <v>-5.72</v>
      </c>
      <c r="D23" s="172">
        <v>-7.47</v>
      </c>
      <c r="E23" s="173">
        <v>-15.47</v>
      </c>
      <c r="F23" s="173">
        <v>-1.41</v>
      </c>
      <c r="G23" s="173">
        <v>5.65</v>
      </c>
      <c r="H23" s="168"/>
      <c r="I23" s="174" t="s">
        <v>10237</v>
      </c>
      <c r="J23" s="175">
        <v>3.6366000000000001</v>
      </c>
      <c r="K23" s="175">
        <v>0.3755</v>
      </c>
      <c r="L23" s="175">
        <v>11.4375</v>
      </c>
      <c r="M23" s="175">
        <v>31.257400000000001</v>
      </c>
      <c r="N23" s="175">
        <v>24.171299999999999</v>
      </c>
      <c r="O23" s="175">
        <v>12.0585</v>
      </c>
    </row>
    <row r="24" spans="1:15" x14ac:dyDescent="0.35">
      <c r="A24" s="166" t="s">
        <v>2546</v>
      </c>
      <c r="B24" s="167">
        <v>1.45</v>
      </c>
      <c r="C24" s="167">
        <v>6.84</v>
      </c>
      <c r="D24" s="167">
        <v>12.68</v>
      </c>
      <c r="E24" s="167">
        <v>15.68</v>
      </c>
      <c r="F24" s="167">
        <v>21.63</v>
      </c>
      <c r="G24" s="167">
        <v>14.11</v>
      </c>
      <c r="H24" s="168"/>
      <c r="I24" s="169" t="s">
        <v>10238</v>
      </c>
      <c r="J24" s="170">
        <v>4.6913999999999998</v>
      </c>
      <c r="K24" s="170">
        <v>0.78269999999999995</v>
      </c>
      <c r="L24" s="170">
        <v>1.9240999999999999</v>
      </c>
      <c r="M24" s="170">
        <v>32.290500000000002</v>
      </c>
      <c r="N24" s="170">
        <v>23.9437</v>
      </c>
      <c r="O24" s="170">
        <v>16.138200000000001</v>
      </c>
    </row>
    <row r="25" spans="1:15" x14ac:dyDescent="0.35">
      <c r="A25" s="171" t="s">
        <v>2555</v>
      </c>
      <c r="B25" s="172">
        <v>2.66</v>
      </c>
      <c r="C25" s="172">
        <v>4.88</v>
      </c>
      <c r="D25" s="172">
        <v>-0.38</v>
      </c>
      <c r="E25" s="173">
        <v>-14.36</v>
      </c>
      <c r="F25" s="173">
        <v>1.38</v>
      </c>
      <c r="G25" s="173">
        <v>-0.49</v>
      </c>
      <c r="H25" s="168"/>
      <c r="I25" s="174"/>
      <c r="J25" s="175"/>
      <c r="K25" s="175"/>
      <c r="L25" s="175"/>
      <c r="M25" s="175"/>
      <c r="N25" s="175"/>
      <c r="O25" s="175"/>
    </row>
    <row r="26" spans="1:15" x14ac:dyDescent="0.35">
      <c r="A26" s="166" t="s">
        <v>10215</v>
      </c>
      <c r="B26" s="167">
        <v>2.21</v>
      </c>
      <c r="C26" s="167">
        <v>12.8</v>
      </c>
      <c r="D26" s="167">
        <v>12.92</v>
      </c>
      <c r="E26" s="167">
        <v>-0.55000000000000004</v>
      </c>
      <c r="F26" s="167">
        <v>-10.49</v>
      </c>
      <c r="G26" s="167">
        <v>0.69</v>
      </c>
      <c r="H26" s="168"/>
      <c r="I26" s="169"/>
      <c r="J26" s="170"/>
      <c r="K26" s="170"/>
      <c r="L26" s="170"/>
      <c r="M26" s="170"/>
      <c r="N26" s="170"/>
      <c r="O26" s="170"/>
    </row>
    <row r="27" spans="1:15" ht="14" x14ac:dyDescent="0.35">
      <c r="A27" s="171" t="s">
        <v>5818</v>
      </c>
      <c r="B27" s="172">
        <v>7.64</v>
      </c>
      <c r="C27" s="172">
        <v>-1.58</v>
      </c>
      <c r="D27" s="172">
        <v>10.64</v>
      </c>
      <c r="E27" s="173">
        <v>46.07</v>
      </c>
      <c r="F27" s="173">
        <v>28.18</v>
      </c>
      <c r="G27" s="173">
        <v>21.11</v>
      </c>
      <c r="H27" s="168"/>
      <c r="I27" s="1044" t="s">
        <v>361</v>
      </c>
      <c r="J27" s="1044"/>
      <c r="K27" s="1044"/>
      <c r="L27" s="1044"/>
      <c r="M27" s="1044"/>
      <c r="N27" s="1044"/>
      <c r="O27" s="1044"/>
    </row>
    <row r="28" spans="1:15" x14ac:dyDescent="0.25">
      <c r="A28" s="166" t="s">
        <v>4481</v>
      </c>
      <c r="B28" s="167">
        <v>1.01</v>
      </c>
      <c r="C28" s="167">
        <v>16.41</v>
      </c>
      <c r="D28" s="167">
        <v>17.02</v>
      </c>
      <c r="E28" s="167">
        <v>2.0099999999999998</v>
      </c>
      <c r="F28" s="167">
        <v>19.899999999999999</v>
      </c>
      <c r="G28" s="167">
        <v>19.66</v>
      </c>
      <c r="H28" s="168"/>
      <c r="I28" s="13" t="s">
        <v>419</v>
      </c>
      <c r="J28" s="969">
        <v>0.13</v>
      </c>
    </row>
    <row r="29" spans="1:15" x14ac:dyDescent="0.25">
      <c r="A29" s="171"/>
      <c r="B29" s="172"/>
      <c r="C29" s="172"/>
      <c r="D29" s="172"/>
      <c r="E29" s="173"/>
      <c r="F29" s="173"/>
      <c r="G29" s="173"/>
      <c r="H29" s="168"/>
      <c r="I29" s="13" t="s">
        <v>371</v>
      </c>
      <c r="J29" s="969">
        <v>0.69</v>
      </c>
    </row>
    <row r="30" spans="1:15" x14ac:dyDescent="0.25">
      <c r="A30" s="176" t="s">
        <v>364</v>
      </c>
      <c r="B30" s="177" t="s">
        <v>3</v>
      </c>
      <c r="C30" s="178" t="s">
        <v>355</v>
      </c>
      <c r="D30" s="179" t="s">
        <v>356</v>
      </c>
      <c r="E30" s="179" t="s">
        <v>4</v>
      </c>
      <c r="F30" s="179" t="s">
        <v>357</v>
      </c>
      <c r="G30" s="179" t="s">
        <v>358</v>
      </c>
      <c r="H30" s="168"/>
      <c r="I30" s="13" t="s">
        <v>369</v>
      </c>
      <c r="J30" s="969">
        <v>0.92</v>
      </c>
    </row>
    <row r="31" spans="1:15" x14ac:dyDescent="0.25">
      <c r="A31" s="181" t="s">
        <v>2541</v>
      </c>
      <c r="B31" s="167">
        <v>0.21</v>
      </c>
      <c r="C31" s="167">
        <v>-6.14</v>
      </c>
      <c r="D31" s="167">
        <v>-0.85</v>
      </c>
      <c r="E31" s="167">
        <v>14.16</v>
      </c>
      <c r="F31" s="167">
        <v>17.73</v>
      </c>
      <c r="G31" s="167">
        <v>14.38</v>
      </c>
      <c r="H31" s="168"/>
      <c r="I31" s="13" t="s">
        <v>368</v>
      </c>
      <c r="J31" s="969">
        <v>1.1399999999999999</v>
      </c>
    </row>
    <row r="32" spans="1:15" x14ac:dyDescent="0.25">
      <c r="A32" s="182" t="s">
        <v>5811</v>
      </c>
      <c r="B32" s="172">
        <v>-3.57</v>
      </c>
      <c r="C32" s="172">
        <v>-10.91</v>
      </c>
      <c r="D32" s="172">
        <v>-9.6300000000000008</v>
      </c>
      <c r="E32" s="173">
        <v>4.9400000000000004</v>
      </c>
      <c r="F32" s="173">
        <v>25.11</v>
      </c>
      <c r="G32" s="173">
        <v>29.88</v>
      </c>
      <c r="H32" s="168"/>
      <c r="I32" s="13" t="s">
        <v>362</v>
      </c>
      <c r="J32" s="969">
        <v>1.42</v>
      </c>
    </row>
    <row r="33" spans="1:15" x14ac:dyDescent="0.25">
      <c r="A33" s="181" t="s">
        <v>2543</v>
      </c>
      <c r="B33" s="167">
        <v>-1.65</v>
      </c>
      <c r="C33" s="167">
        <v>-7.95</v>
      </c>
      <c r="D33" s="167">
        <v>3.24</v>
      </c>
      <c r="E33" s="167">
        <v>13.39</v>
      </c>
      <c r="F33" s="167">
        <v>15.03</v>
      </c>
      <c r="G33" s="167">
        <v>15.65</v>
      </c>
      <c r="H33" s="168"/>
      <c r="I33" s="13" t="s">
        <v>366</v>
      </c>
      <c r="J33" s="969">
        <v>1.85</v>
      </c>
    </row>
    <row r="34" spans="1:15" ht="26" x14ac:dyDescent="0.25">
      <c r="A34" s="182" t="s">
        <v>2550</v>
      </c>
      <c r="B34" s="172">
        <v>0.39</v>
      </c>
      <c r="C34" s="172">
        <v>4.53</v>
      </c>
      <c r="D34" s="172">
        <v>4</v>
      </c>
      <c r="E34" s="173">
        <v>-1.24</v>
      </c>
      <c r="F34" s="173">
        <v>14</v>
      </c>
      <c r="G34" s="173">
        <v>13.47</v>
      </c>
      <c r="H34" s="168"/>
      <c r="I34" s="13" t="s">
        <v>370</v>
      </c>
      <c r="J34" s="969">
        <v>2.3199999999999998</v>
      </c>
    </row>
    <row r="35" spans="1:15" x14ac:dyDescent="0.25">
      <c r="A35" s="181" t="s">
        <v>2377</v>
      </c>
      <c r="B35" s="167">
        <v>-0.65</v>
      </c>
      <c r="C35" s="167">
        <v>-2.35</v>
      </c>
      <c r="D35" s="167">
        <v>-2.5499999999999998</v>
      </c>
      <c r="E35" s="167">
        <v>3.84</v>
      </c>
      <c r="F35" s="167">
        <v>16.78</v>
      </c>
      <c r="G35" s="167">
        <v>16.309999999999999</v>
      </c>
      <c r="H35" s="168"/>
      <c r="I35" s="13" t="s">
        <v>367</v>
      </c>
      <c r="J35" s="969">
        <v>2.5499999999999998</v>
      </c>
    </row>
    <row r="36" spans="1:15" x14ac:dyDescent="0.25">
      <c r="A36" s="182" t="s">
        <v>2556</v>
      </c>
      <c r="B36" s="172">
        <v>1.49</v>
      </c>
      <c r="C36" s="172">
        <v>1.55</v>
      </c>
      <c r="D36" s="172">
        <v>5.36</v>
      </c>
      <c r="E36" s="173">
        <v>13.45</v>
      </c>
      <c r="F36" s="173">
        <v>16.3</v>
      </c>
      <c r="G36" s="173">
        <v>13.79</v>
      </c>
      <c r="H36" s="168"/>
      <c r="I36" s="13" t="s">
        <v>372</v>
      </c>
      <c r="J36" s="969">
        <v>3.77</v>
      </c>
    </row>
    <row r="37" spans="1:15" x14ac:dyDescent="0.25">
      <c r="A37" s="181" t="s">
        <v>2557</v>
      </c>
      <c r="B37" s="167">
        <v>-2.7</v>
      </c>
      <c r="C37" s="167">
        <v>-7.01</v>
      </c>
      <c r="D37" s="167">
        <v>-6.65</v>
      </c>
      <c r="E37" s="167">
        <v>6.1</v>
      </c>
      <c r="F37" s="167">
        <v>23.53</v>
      </c>
      <c r="G37" s="167">
        <v>25.43</v>
      </c>
      <c r="H37" s="168"/>
      <c r="I37" s="13" t="s">
        <v>363</v>
      </c>
      <c r="J37" s="969">
        <v>4.97</v>
      </c>
    </row>
    <row r="38" spans="1:15" x14ac:dyDescent="0.25">
      <c r="A38" s="182" t="s">
        <v>2559</v>
      </c>
      <c r="B38" s="172">
        <v>0.08</v>
      </c>
      <c r="C38" s="172">
        <v>2.82</v>
      </c>
      <c r="D38" s="172">
        <v>-4.0599999999999996</v>
      </c>
      <c r="E38" s="173">
        <v>-3.64</v>
      </c>
      <c r="F38" s="173">
        <v>8.83</v>
      </c>
      <c r="G38" s="173">
        <v>6.77</v>
      </c>
      <c r="H38" s="168"/>
      <c r="I38" s="13" t="s">
        <v>365</v>
      </c>
      <c r="J38" s="969">
        <v>5.43</v>
      </c>
    </row>
    <row r="39" spans="1:15" ht="14.5" x14ac:dyDescent="0.35">
      <c r="H39" s="183"/>
      <c r="J39" s="970"/>
      <c r="K39" s="184"/>
      <c r="L39" s="184"/>
      <c r="M39" s="184"/>
      <c r="N39" s="184"/>
      <c r="O39" s="184"/>
    </row>
    <row r="40" spans="1:15" ht="14.75" customHeight="1" x14ac:dyDescent="0.35">
      <c r="A40" s="185" t="s">
        <v>10216</v>
      </c>
      <c r="B40" s="15"/>
      <c r="C40" s="15"/>
      <c r="D40" s="15"/>
      <c r="E40" s="15"/>
      <c r="F40" s="15"/>
      <c r="G40" s="15"/>
      <c r="H40" s="183"/>
      <c r="I40" s="185" t="s">
        <v>10217</v>
      </c>
      <c r="J40" s="185"/>
      <c r="K40" s="184"/>
      <c r="L40" s="184"/>
      <c r="M40" s="184"/>
      <c r="N40" s="184"/>
      <c r="O40" s="184"/>
    </row>
    <row r="41" spans="1:15" ht="14" x14ac:dyDescent="0.35">
      <c r="A41" s="1044" t="s">
        <v>373</v>
      </c>
      <c r="B41" s="1044"/>
      <c r="C41" s="1044"/>
      <c r="D41" s="1044"/>
      <c r="E41" s="1044"/>
      <c r="F41" s="1044"/>
      <c r="G41" s="1044"/>
      <c r="H41" s="183"/>
      <c r="I41" s="1044" t="s">
        <v>374</v>
      </c>
      <c r="J41" s="1044"/>
      <c r="K41" s="1044"/>
      <c r="L41" s="1044"/>
      <c r="M41" s="1044"/>
      <c r="N41" s="1044"/>
      <c r="O41" s="1044"/>
    </row>
    <row r="42" spans="1:15" ht="14.4" customHeight="1" x14ac:dyDescent="0.35">
      <c r="A42" s="9" t="s">
        <v>7</v>
      </c>
      <c r="B42" s="9" t="s">
        <v>8</v>
      </c>
      <c r="C42" s="9" t="s">
        <v>9</v>
      </c>
      <c r="D42" s="9" t="s">
        <v>10</v>
      </c>
      <c r="I42" s="9" t="s">
        <v>7</v>
      </c>
      <c r="J42" s="9" t="s">
        <v>8</v>
      </c>
      <c r="K42" s="9" t="s">
        <v>10</v>
      </c>
    </row>
    <row r="43" spans="1:15" x14ac:dyDescent="0.35">
      <c r="A43" s="10" t="s">
        <v>11</v>
      </c>
      <c r="B43" s="971">
        <v>30043.9</v>
      </c>
      <c r="C43" s="971">
        <v>48495.34</v>
      </c>
      <c r="D43" s="971">
        <v>27886.68</v>
      </c>
      <c r="I43" s="10" t="s">
        <v>11</v>
      </c>
      <c r="J43" s="971">
        <v>-1690.17</v>
      </c>
      <c r="K43" s="971">
        <v>-31442.19</v>
      </c>
    </row>
    <row r="44" spans="1:15" x14ac:dyDescent="0.35">
      <c r="A44" s="10" t="s">
        <v>12</v>
      </c>
      <c r="B44" s="971">
        <v>-224029.16</v>
      </c>
      <c r="C44" s="971">
        <v>547485.97</v>
      </c>
      <c r="D44" s="971">
        <v>333928.65999999997</v>
      </c>
      <c r="I44" s="10" t="s">
        <v>12</v>
      </c>
      <c r="J44" s="971">
        <v>54746.87</v>
      </c>
      <c r="K44" s="971">
        <v>-553591.85</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10218</v>
      </c>
      <c r="B49" s="15"/>
      <c r="C49" s="15"/>
      <c r="D49" s="15"/>
      <c r="E49" s="15"/>
      <c r="F49" s="15"/>
      <c r="G49" s="15"/>
      <c r="H49" s="183"/>
      <c r="I49" s="185" t="s">
        <v>10219</v>
      </c>
      <c r="J49" s="184"/>
      <c r="K49" s="184"/>
      <c r="L49" s="184"/>
      <c r="M49" s="184"/>
      <c r="N49" s="184"/>
      <c r="O49" s="184"/>
    </row>
    <row r="50" spans="1:15" ht="14.5" x14ac:dyDescent="0.35">
      <c r="A50" s="1045" t="s">
        <v>375</v>
      </c>
      <c r="B50" s="1045"/>
      <c r="C50" s="1045"/>
      <c r="D50" s="1045"/>
      <c r="E50" s="1045"/>
      <c r="F50" s="1045"/>
      <c r="G50" s="1045"/>
      <c r="H50" s="1045"/>
      <c r="I50" s="1045"/>
      <c r="J50" s="1045"/>
      <c r="K50" s="1045"/>
      <c r="L50" s="1045"/>
      <c r="M50" s="1045"/>
      <c r="N50" s="1045"/>
      <c r="O50" s="1045"/>
    </row>
    <row r="51" spans="1:15" ht="26" x14ac:dyDescent="0.35">
      <c r="A51" s="190" t="s">
        <v>354</v>
      </c>
      <c r="B51" s="191">
        <v>46261</v>
      </c>
      <c r="C51" s="192" t="s">
        <v>376</v>
      </c>
      <c r="D51" s="192" t="s">
        <v>377</v>
      </c>
      <c r="E51" s="192" t="s">
        <v>378</v>
      </c>
      <c r="F51" s="192" t="s">
        <v>379</v>
      </c>
      <c r="G51" s="192" t="s">
        <v>380</v>
      </c>
      <c r="H51" s="166"/>
      <c r="I51" s="193" t="s">
        <v>354</v>
      </c>
      <c r="J51" s="194">
        <v>46261</v>
      </c>
      <c r="K51" s="195" t="s">
        <v>376</v>
      </c>
      <c r="L51" s="195" t="s">
        <v>377</v>
      </c>
      <c r="M51" s="195" t="s">
        <v>381</v>
      </c>
      <c r="N51" s="196" t="s">
        <v>379</v>
      </c>
      <c r="O51" s="197" t="s">
        <v>380</v>
      </c>
    </row>
    <row r="52" spans="1:15" x14ac:dyDescent="0.35">
      <c r="A52" s="185" t="s">
        <v>382</v>
      </c>
      <c r="B52" s="198">
        <v>5.21E-2</v>
      </c>
      <c r="C52" s="198">
        <v>5.16E-2</v>
      </c>
      <c r="D52" s="199">
        <v>5.1200000000000002E-2</v>
      </c>
      <c r="E52" s="199">
        <v>5.3600000000000002E-2</v>
      </c>
      <c r="F52" s="199">
        <v>5.11E-2</v>
      </c>
      <c r="G52" s="199">
        <v>5.4399999999999997E-2</v>
      </c>
      <c r="H52" s="199"/>
      <c r="I52" s="200" t="s">
        <v>383</v>
      </c>
      <c r="J52" s="201">
        <v>7.5749999999999998E-2</v>
      </c>
      <c r="K52" s="202">
        <v>7.5579999999999994E-2</v>
      </c>
      <c r="L52" s="202">
        <v>7.4709999999999999E-2</v>
      </c>
      <c r="M52" s="202">
        <v>7.8049999999999994E-2</v>
      </c>
      <c r="N52" s="202">
        <v>7.0760000000000003E-2</v>
      </c>
      <c r="O52" s="202">
        <v>6.8849999999999995E-2</v>
      </c>
    </row>
    <row r="53" spans="1:15" x14ac:dyDescent="0.35">
      <c r="A53" s="203" t="s">
        <v>384</v>
      </c>
      <c r="B53" s="204">
        <v>5.0799999999999998E-2</v>
      </c>
      <c r="C53" s="204">
        <v>5.0500000000000003E-2</v>
      </c>
      <c r="D53" s="204">
        <v>5.2200000000000003E-2</v>
      </c>
      <c r="E53" s="204">
        <v>5.2400000000000002E-2</v>
      </c>
      <c r="F53" s="204">
        <v>4.9299999999999997E-2</v>
      </c>
      <c r="G53" s="204">
        <v>5.3600000000000002E-2</v>
      </c>
      <c r="H53" s="198"/>
      <c r="I53" s="203" t="s">
        <v>385</v>
      </c>
      <c r="J53" s="204">
        <v>7.3230000000000003E-2</v>
      </c>
      <c r="K53" s="204">
        <v>7.3709999999999998E-2</v>
      </c>
      <c r="L53" s="204">
        <v>7.3590000000000003E-2</v>
      </c>
      <c r="M53" s="204">
        <v>7.7039999999999997E-2</v>
      </c>
      <c r="N53" s="204">
        <v>7.0199999999999999E-2</v>
      </c>
      <c r="O53" s="204">
        <v>6.93E-2</v>
      </c>
    </row>
    <row r="54" spans="1:15" x14ac:dyDescent="0.35">
      <c r="A54" s="185" t="s">
        <v>386</v>
      </c>
      <c r="B54" s="198">
        <v>5.2499999999999998E-2</v>
      </c>
      <c r="C54" s="198">
        <v>5.2499999999999998E-2</v>
      </c>
      <c r="D54" s="199">
        <v>5.2499999999999998E-2</v>
      </c>
      <c r="E54" s="199">
        <v>5.2499999999999998E-2</v>
      </c>
      <c r="F54" s="199">
        <v>5.2499999999999998E-2</v>
      </c>
      <c r="G54" s="199">
        <v>5.5E-2</v>
      </c>
      <c r="H54" s="199"/>
      <c r="I54" s="185" t="s">
        <v>387</v>
      </c>
      <c r="J54" s="198">
        <v>7.3730000000000004E-2</v>
      </c>
      <c r="K54" s="199">
        <v>7.3810000000000001E-2</v>
      </c>
      <c r="L54" s="199">
        <v>7.2870000000000004E-2</v>
      </c>
      <c r="M54" s="199">
        <v>7.5620000000000007E-2</v>
      </c>
      <c r="N54" s="199">
        <v>7.1040000000000006E-2</v>
      </c>
      <c r="O54" s="199">
        <v>7.0849999999999996E-2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5.7959999999999998E-2</v>
      </c>
      <c r="K55" s="204">
        <v>5.8000000000000003E-2</v>
      </c>
      <c r="L55" s="204">
        <v>5.747E-2</v>
      </c>
      <c r="M55" s="204">
        <v>6.123E-2</v>
      </c>
      <c r="N55" s="204">
        <v>5.5559999999999998E-2</v>
      </c>
      <c r="O55" s="204">
        <v>5.6340000000000001E-2</v>
      </c>
    </row>
    <row r="56" spans="1:15" x14ac:dyDescent="0.35">
      <c r="A56" s="185" t="s">
        <v>390</v>
      </c>
      <c r="B56" s="198">
        <v>6.4500000000000002E-2</v>
      </c>
      <c r="C56" s="198">
        <v>6.6199999999999995E-2</v>
      </c>
      <c r="D56" s="199">
        <v>6.83E-2</v>
      </c>
      <c r="E56" s="199">
        <v>7.4700000000000003E-2</v>
      </c>
      <c r="F56" s="199">
        <v>7.0699999999999999E-2</v>
      </c>
      <c r="G56" s="199">
        <v>5.8299999999999998E-2</v>
      </c>
      <c r="H56" s="199"/>
      <c r="I56" s="185" t="s">
        <v>391</v>
      </c>
      <c r="J56" s="198">
        <v>6.3030000000000003E-2</v>
      </c>
      <c r="K56" s="199">
        <v>6.2950000000000006E-2</v>
      </c>
      <c r="L56" s="199">
        <v>6.2480000000000001E-2</v>
      </c>
      <c r="M56" s="199">
        <v>6.6199999999999995E-2</v>
      </c>
      <c r="N56" s="199">
        <v>5.9799999999999999E-2</v>
      </c>
      <c r="O56" s="199">
        <v>6.0699999999999997E-2</v>
      </c>
    </row>
    <row r="57" spans="1:15" x14ac:dyDescent="0.35">
      <c r="A57" s="203" t="s">
        <v>392</v>
      </c>
      <c r="B57" s="204">
        <v>7.3800000000000004E-2</v>
      </c>
      <c r="C57" s="204">
        <v>7.3300000000000004E-2</v>
      </c>
      <c r="D57" s="204">
        <v>7.2499999999999995E-2</v>
      </c>
      <c r="E57" s="204">
        <v>8.0199999999999994E-2</v>
      </c>
      <c r="F57" s="204">
        <v>6.88E-2</v>
      </c>
      <c r="G57" s="204">
        <v>6.4199999999999993E-2</v>
      </c>
      <c r="H57" s="198"/>
      <c r="I57" s="203" t="s">
        <v>393</v>
      </c>
      <c r="J57" s="204">
        <v>6.4909999999999995E-2</v>
      </c>
      <c r="K57" s="204">
        <v>6.5210000000000004E-2</v>
      </c>
      <c r="L57" s="204">
        <v>6.4219999999999999E-2</v>
      </c>
      <c r="M57" s="204">
        <v>6.8349999999999994E-2</v>
      </c>
      <c r="N57" s="204">
        <v>6.3939999999999997E-2</v>
      </c>
      <c r="O57" s="204">
        <v>6.3969999999999999E-2</v>
      </c>
    </row>
    <row r="58" spans="1:15" x14ac:dyDescent="0.35">
      <c r="A58" s="185" t="s">
        <v>394</v>
      </c>
      <c r="B58" s="198">
        <v>6.4000000000000001E-2</v>
      </c>
      <c r="C58" s="198">
        <v>6.59E-2</v>
      </c>
      <c r="D58" s="199">
        <v>6.8400000000000002E-2</v>
      </c>
      <c r="E58" s="199">
        <v>7.4999999999999997E-2</v>
      </c>
      <c r="F58" s="199">
        <v>7.0300000000000001E-2</v>
      </c>
      <c r="G58" s="199">
        <v>5.8400000000000001E-2</v>
      </c>
      <c r="H58" s="199"/>
      <c r="I58" s="185" t="s">
        <v>395</v>
      </c>
      <c r="J58" s="198">
        <v>6.8900000000000003E-2</v>
      </c>
      <c r="K58" s="199">
        <v>6.8709999999999993E-2</v>
      </c>
      <c r="L58" s="199">
        <v>6.7729999999999999E-2</v>
      </c>
      <c r="M58" s="199">
        <v>6.9970000000000004E-2</v>
      </c>
      <c r="N58" s="199">
        <v>6.6610000000000003E-2</v>
      </c>
      <c r="O58" s="199">
        <v>6.6159999999999997E-2</v>
      </c>
    </row>
    <row r="59" spans="1:15" x14ac:dyDescent="0.35">
      <c r="A59" s="205" t="s">
        <v>396</v>
      </c>
      <c r="B59" s="206">
        <v>7.2400000000000006E-2</v>
      </c>
      <c r="C59" s="206">
        <v>7.0800000000000002E-2</v>
      </c>
      <c r="D59" s="206">
        <v>7.0199999999999999E-2</v>
      </c>
      <c r="E59" s="206">
        <v>7.9000000000000001E-2</v>
      </c>
      <c r="F59" s="206">
        <v>6.9099999999999995E-2</v>
      </c>
      <c r="G59" s="206">
        <v>6.3899999999999998E-2</v>
      </c>
      <c r="H59" s="198"/>
      <c r="I59" s="205" t="s">
        <v>397</v>
      </c>
      <c r="J59" s="207">
        <v>716.90700000000004</v>
      </c>
      <c r="K59" s="207">
        <v>707.00199999999995</v>
      </c>
      <c r="L59" s="207">
        <v>682.35400000000004</v>
      </c>
      <c r="M59" s="207">
        <v>681.38400000000001</v>
      </c>
      <c r="N59" s="207">
        <v>728.49400000000003</v>
      </c>
      <c r="O59" s="207">
        <v>690.72</v>
      </c>
    </row>
    <row r="60" spans="1:15" x14ac:dyDescent="0.35">
      <c r="A60" s="185" t="s">
        <v>10220</v>
      </c>
      <c r="B60" s="208"/>
      <c r="C60" s="208"/>
      <c r="D60" s="208"/>
      <c r="E60" s="209"/>
      <c r="F60" s="209"/>
      <c r="G60" s="181"/>
      <c r="H60" s="210"/>
      <c r="I60" s="185" t="s">
        <v>10221</v>
      </c>
      <c r="J60" s="211"/>
      <c r="K60" s="211"/>
      <c r="L60" s="211"/>
      <c r="M60" s="211"/>
      <c r="N60" s="211"/>
      <c r="O60" s="211"/>
    </row>
    <row r="61" spans="1:15" ht="14.5" x14ac:dyDescent="0.35">
      <c r="A61" s="1046" t="s">
        <v>398</v>
      </c>
      <c r="B61" s="1046"/>
      <c r="C61" s="1046"/>
      <c r="D61" s="1046"/>
      <c r="E61" s="1046"/>
      <c r="F61" s="1046"/>
      <c r="G61" s="1046"/>
      <c r="H61" s="212"/>
      <c r="I61" s="1043" t="s">
        <v>399</v>
      </c>
      <c r="J61" s="1043"/>
      <c r="K61" s="1043"/>
      <c r="L61" s="1043"/>
      <c r="M61" s="1043"/>
      <c r="N61" s="1043"/>
      <c r="O61" s="1043"/>
    </row>
    <row r="62" spans="1:15" x14ac:dyDescent="0.35">
      <c r="A62" s="213" t="s">
        <v>400</v>
      </c>
      <c r="B62" s="214">
        <v>46261</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178</v>
      </c>
      <c r="C63" s="215">
        <v>176</v>
      </c>
      <c r="D63" s="215">
        <v>172</v>
      </c>
      <c r="E63" s="215">
        <v>168</v>
      </c>
      <c r="F63" s="215">
        <v>152</v>
      </c>
      <c r="G63" s="215">
        <v>125</v>
      </c>
      <c r="H63" s="210"/>
      <c r="I63" s="169" t="s">
        <v>10239</v>
      </c>
      <c r="J63" s="170">
        <v>4.9855999999999998</v>
      </c>
      <c r="K63" s="170">
        <v>5.0838999999999999</v>
      </c>
      <c r="L63" s="170">
        <v>5.1069000000000004</v>
      </c>
      <c r="M63" s="170">
        <v>5.2328999999999999</v>
      </c>
      <c r="N63" s="170">
        <v>6.0239000000000003</v>
      </c>
      <c r="O63" s="170">
        <v>5.6002999999999998</v>
      </c>
    </row>
    <row r="64" spans="1:15" x14ac:dyDescent="0.35">
      <c r="A64" s="174" t="s">
        <v>404</v>
      </c>
      <c r="B64" s="216">
        <v>102</v>
      </c>
      <c r="C64" s="216">
        <v>108</v>
      </c>
      <c r="D64" s="216">
        <v>111</v>
      </c>
      <c r="E64" s="216">
        <v>108</v>
      </c>
      <c r="F64" s="216">
        <v>104</v>
      </c>
      <c r="G64" s="216">
        <v>86</v>
      </c>
      <c r="H64" s="210"/>
      <c r="I64" s="174" t="s">
        <v>10240</v>
      </c>
      <c r="J64" s="175">
        <v>6.3089000000000004</v>
      </c>
      <c r="K64" s="175">
        <v>6.7854999999999999</v>
      </c>
      <c r="L64" s="175">
        <v>6.7022000000000004</v>
      </c>
      <c r="M64" s="175">
        <v>6.3587999999999996</v>
      </c>
      <c r="N64" s="175">
        <v>6.8620000000000001</v>
      </c>
      <c r="O64" s="175">
        <v>6.2061000000000002</v>
      </c>
    </row>
    <row r="65" spans="1:15" x14ac:dyDescent="0.35">
      <c r="A65" s="169" t="s">
        <v>405</v>
      </c>
      <c r="B65" s="215">
        <v>88</v>
      </c>
      <c r="C65" s="215">
        <v>86</v>
      </c>
      <c r="D65" s="215">
        <v>86</v>
      </c>
      <c r="E65" s="215">
        <v>73</v>
      </c>
      <c r="F65" s="215">
        <v>71</v>
      </c>
      <c r="G65" s="215">
        <v>69</v>
      </c>
      <c r="H65" s="210"/>
      <c r="I65" s="169" t="s">
        <v>10241</v>
      </c>
      <c r="J65" s="170">
        <v>6.1619000000000002</v>
      </c>
      <c r="K65" s="170">
        <v>7.8987999999999996</v>
      </c>
      <c r="L65" s="170">
        <v>6.4417</v>
      </c>
      <c r="M65" s="170">
        <v>6.0762999999999998</v>
      </c>
      <c r="N65" s="170">
        <v>6.8174000000000001</v>
      </c>
      <c r="O65" s="170">
        <v>6.1186999999999996</v>
      </c>
    </row>
    <row r="66" spans="1:15" x14ac:dyDescent="0.35">
      <c r="A66" s="174" t="s">
        <v>406</v>
      </c>
      <c r="B66" s="216">
        <v>92</v>
      </c>
      <c r="C66" s="216">
        <v>88</v>
      </c>
      <c r="D66" s="216">
        <v>74</v>
      </c>
      <c r="E66" s="216">
        <v>72</v>
      </c>
      <c r="F66" s="216">
        <v>65</v>
      </c>
      <c r="G66" s="216">
        <v>64</v>
      </c>
      <c r="H66" s="210"/>
      <c r="I66" s="174" t="s">
        <v>10242</v>
      </c>
      <c r="J66" s="175">
        <v>4.9889999999999999</v>
      </c>
      <c r="K66" s="175">
        <v>8.0930999999999997</v>
      </c>
      <c r="L66" s="175">
        <v>5.8849</v>
      </c>
      <c r="M66" s="175">
        <v>5.8143000000000002</v>
      </c>
      <c r="N66" s="175">
        <v>6.9032999999999998</v>
      </c>
      <c r="O66" s="175">
        <v>6.1547000000000001</v>
      </c>
    </row>
    <row r="67" spans="1:15" x14ac:dyDescent="0.35">
      <c r="A67" s="169" t="s">
        <v>407</v>
      </c>
      <c r="B67" s="215">
        <v>239</v>
      </c>
      <c r="C67" s="215">
        <v>237</v>
      </c>
      <c r="D67" s="215">
        <v>237</v>
      </c>
      <c r="E67" s="215">
        <v>194</v>
      </c>
      <c r="F67" s="215">
        <v>190</v>
      </c>
      <c r="G67" s="215">
        <v>230</v>
      </c>
      <c r="H67" s="210"/>
      <c r="I67" s="169" t="s">
        <v>10243</v>
      </c>
      <c r="J67" s="170">
        <v>6.9419000000000004</v>
      </c>
      <c r="K67" s="170">
        <v>8.6943000000000001</v>
      </c>
      <c r="L67" s="170">
        <v>6.5406000000000004</v>
      </c>
      <c r="M67" s="170">
        <v>6.2161999999999997</v>
      </c>
      <c r="N67" s="170">
        <v>7.0650000000000004</v>
      </c>
      <c r="O67" s="170">
        <v>6.3250999999999999</v>
      </c>
    </row>
    <row r="68" spans="1:15" x14ac:dyDescent="0.35">
      <c r="A68" s="174" t="s">
        <v>408</v>
      </c>
      <c r="B68" s="216">
        <v>175</v>
      </c>
      <c r="C68" s="216">
        <v>182</v>
      </c>
      <c r="D68" s="216">
        <v>177</v>
      </c>
      <c r="E68" s="216">
        <v>146</v>
      </c>
      <c r="F68" s="216">
        <v>141</v>
      </c>
      <c r="G68" s="216">
        <v>163</v>
      </c>
      <c r="H68" s="210"/>
      <c r="I68" s="174" t="s">
        <v>10244</v>
      </c>
      <c r="J68" s="175">
        <v>1.6168</v>
      </c>
      <c r="K68" s="175">
        <v>8.8400999999999996</v>
      </c>
      <c r="L68" s="175">
        <v>5.0163000000000002</v>
      </c>
      <c r="M68" s="175">
        <v>5.3795000000000002</v>
      </c>
      <c r="N68" s="175">
        <v>6.9625000000000004</v>
      </c>
      <c r="O68" s="175">
        <v>5.9977999999999998</v>
      </c>
    </row>
    <row r="69" spans="1:15" x14ac:dyDescent="0.35">
      <c r="A69" s="169" t="s">
        <v>409</v>
      </c>
      <c r="B69" s="215">
        <v>155</v>
      </c>
      <c r="C69" s="215">
        <v>154</v>
      </c>
      <c r="D69" s="215">
        <v>160</v>
      </c>
      <c r="E69" s="215">
        <v>120</v>
      </c>
      <c r="F69" s="215">
        <v>106</v>
      </c>
      <c r="G69" s="215">
        <v>131</v>
      </c>
      <c r="H69" s="210"/>
      <c r="I69" s="169" t="s">
        <v>10245</v>
      </c>
      <c r="J69" s="170">
        <v>3.2303999999999999</v>
      </c>
      <c r="K69" s="170">
        <v>10.3247</v>
      </c>
      <c r="L69" s="170">
        <v>5.8864999999999998</v>
      </c>
      <c r="M69" s="170">
        <v>6.5500999999999996</v>
      </c>
      <c r="N69" s="170">
        <v>7.5921000000000003</v>
      </c>
      <c r="O69" s="170">
        <v>6.7348999999999997</v>
      </c>
    </row>
    <row r="70" spans="1:15" x14ac:dyDescent="0.35">
      <c r="A70" s="174" t="s">
        <v>410</v>
      </c>
      <c r="B70" s="216">
        <v>83</v>
      </c>
      <c r="C70" s="216">
        <v>85</v>
      </c>
      <c r="D70" s="216">
        <v>88</v>
      </c>
      <c r="E70" s="216">
        <v>65</v>
      </c>
      <c r="F70" s="216">
        <v>76</v>
      </c>
      <c r="G70" s="216">
        <v>97</v>
      </c>
      <c r="H70" s="210"/>
      <c r="I70" s="174" t="s">
        <v>10246</v>
      </c>
      <c r="J70" s="175">
        <v>-0.54159999999999997</v>
      </c>
      <c r="K70" s="175">
        <v>10.461</v>
      </c>
      <c r="L70" s="175">
        <v>4.8789999999999996</v>
      </c>
      <c r="M70" s="175">
        <v>5.1471999999999998</v>
      </c>
      <c r="N70" s="175">
        <v>6.2328999999999999</v>
      </c>
      <c r="O70" s="175">
        <v>5.5724999999999998</v>
      </c>
    </row>
    <row r="71" spans="1:15" x14ac:dyDescent="0.35">
      <c r="A71" s="169" t="s">
        <v>10221</v>
      </c>
      <c r="B71" s="166"/>
      <c r="C71" s="166"/>
      <c r="D71" s="166"/>
      <c r="E71" s="166"/>
      <c r="F71" s="166"/>
      <c r="G71" s="166"/>
      <c r="H71" s="210"/>
      <c r="I71" s="169" t="s">
        <v>10247</v>
      </c>
      <c r="J71" s="170">
        <v>-3.3862999999999999</v>
      </c>
      <c r="K71" s="170">
        <v>11.918699999999999</v>
      </c>
      <c r="L71" s="170">
        <v>3.4784999999999999</v>
      </c>
      <c r="M71" s="170">
        <v>4.5414000000000003</v>
      </c>
      <c r="N71" s="170">
        <v>5.9786999999999999</v>
      </c>
      <c r="O71" s="170">
        <v>5.6060999999999996</v>
      </c>
    </row>
    <row r="72" spans="1:15" ht="14.5" x14ac:dyDescent="0.35">
      <c r="A72" s="1043" t="s">
        <v>411</v>
      </c>
      <c r="B72" s="1043"/>
      <c r="C72" s="1043"/>
      <c r="D72" s="1043"/>
      <c r="E72" s="1043"/>
      <c r="F72" s="1043"/>
      <c r="G72" s="1043"/>
      <c r="H72" s="210"/>
      <c r="I72" s="174" t="s">
        <v>10248</v>
      </c>
      <c r="J72" s="175">
        <v>0.91610000000000003</v>
      </c>
      <c r="K72" s="175">
        <v>10.803000000000001</v>
      </c>
      <c r="L72" s="175">
        <v>5.5137999999999998</v>
      </c>
      <c r="M72" s="175">
        <v>5.9805999999999999</v>
      </c>
      <c r="N72" s="175">
        <v>6.8708</v>
      </c>
      <c r="O72" s="175">
        <v>6.1604999999999999</v>
      </c>
    </row>
    <row r="73" spans="1:15" x14ac:dyDescent="0.35">
      <c r="A73" s="163" t="s">
        <v>412</v>
      </c>
      <c r="B73" s="160" t="s">
        <v>3</v>
      </c>
      <c r="C73" s="160" t="s">
        <v>402</v>
      </c>
      <c r="D73" s="164" t="s">
        <v>356</v>
      </c>
      <c r="E73" s="165" t="s">
        <v>4</v>
      </c>
      <c r="F73" s="165" t="s">
        <v>357</v>
      </c>
      <c r="G73" s="164" t="s">
        <v>358</v>
      </c>
      <c r="H73" s="210"/>
      <c r="I73" s="169" t="s">
        <v>202</v>
      </c>
      <c r="J73" s="170">
        <v>1.6859</v>
      </c>
      <c r="K73" s="170">
        <v>9.1996000000000002</v>
      </c>
      <c r="L73" s="170">
        <v>5.0503</v>
      </c>
      <c r="M73" s="170">
        <v>5.4751000000000003</v>
      </c>
      <c r="N73" s="170">
        <v>7.0879000000000003</v>
      </c>
      <c r="O73" s="170">
        <v>6.0707000000000004</v>
      </c>
    </row>
    <row r="74" spans="1:15" x14ac:dyDescent="0.35">
      <c r="A74" s="169" t="s">
        <v>10254</v>
      </c>
      <c r="B74" s="170">
        <v>1.5724</v>
      </c>
      <c r="C74" s="170">
        <v>3.2793999999999999</v>
      </c>
      <c r="D74" s="170">
        <v>1.58</v>
      </c>
      <c r="E74" s="170">
        <v>3.4619</v>
      </c>
      <c r="F74" s="170">
        <v>11.252599999999999</v>
      </c>
      <c r="G74" s="170">
        <v>10.4291</v>
      </c>
      <c r="H74" s="210"/>
      <c r="I74" s="174" t="s">
        <v>10249</v>
      </c>
      <c r="J74" s="175">
        <v>6.3415999999999997</v>
      </c>
      <c r="K74" s="175">
        <v>10.6836</v>
      </c>
      <c r="L74" s="175">
        <v>8.0498999999999992</v>
      </c>
      <c r="M74" s="175">
        <v>7.8677999999999999</v>
      </c>
      <c r="N74" s="175">
        <v>9.1165000000000003</v>
      </c>
      <c r="O74" s="175">
        <v>7.8681000000000001</v>
      </c>
    </row>
    <row r="75" spans="1:15" x14ac:dyDescent="0.35">
      <c r="A75" s="174" t="s">
        <v>10255</v>
      </c>
      <c r="B75" s="175">
        <v>1.256</v>
      </c>
      <c r="C75" s="175">
        <v>3.0767000000000002</v>
      </c>
      <c r="D75" s="175">
        <v>2.1175000000000002</v>
      </c>
      <c r="E75" s="175">
        <v>4.6596000000000002</v>
      </c>
      <c r="F75" s="175">
        <v>10.358599999999999</v>
      </c>
      <c r="G75" s="175">
        <v>9.6943000000000001</v>
      </c>
      <c r="H75" s="210"/>
      <c r="I75" s="169" t="s">
        <v>10250</v>
      </c>
      <c r="J75" s="170">
        <v>1.4301999999999999</v>
      </c>
      <c r="K75" s="170">
        <v>8.9550000000000001</v>
      </c>
      <c r="L75" s="170">
        <v>5.0895000000000001</v>
      </c>
      <c r="M75" s="170">
        <v>5.4245999999999999</v>
      </c>
      <c r="N75" s="170">
        <v>6.88</v>
      </c>
      <c r="O75" s="170">
        <v>5.9909999999999997</v>
      </c>
    </row>
    <row r="76" spans="1:15" x14ac:dyDescent="0.35">
      <c r="A76" s="169" t="s">
        <v>10256</v>
      </c>
      <c r="B76" s="170">
        <v>9.0967000000000002</v>
      </c>
      <c r="C76" s="170">
        <v>8.6115999999999993</v>
      </c>
      <c r="D76" s="170">
        <v>3.8304</v>
      </c>
      <c r="E76" s="170">
        <v>4.7267999999999999</v>
      </c>
      <c r="F76" s="170">
        <v>8.5236999999999998</v>
      </c>
      <c r="G76" s="170">
        <v>7.8844000000000003</v>
      </c>
      <c r="H76" s="210"/>
      <c r="I76" s="174" t="s">
        <v>204</v>
      </c>
      <c r="J76" s="175">
        <v>-2.0703</v>
      </c>
      <c r="K76" s="175">
        <v>11.542299999999999</v>
      </c>
      <c r="L76" s="175">
        <v>4.4831000000000003</v>
      </c>
      <c r="M76" s="175">
        <v>5.2572999999999999</v>
      </c>
      <c r="N76" s="175">
        <v>6.1771000000000003</v>
      </c>
      <c r="O76" s="175">
        <v>5.3440000000000003</v>
      </c>
    </row>
    <row r="77" spans="1:15" x14ac:dyDescent="0.35">
      <c r="A77" s="174" t="s">
        <v>10257</v>
      </c>
      <c r="B77" s="175">
        <v>5.3498000000000001</v>
      </c>
      <c r="C77" s="175">
        <v>6.5101000000000004</v>
      </c>
      <c r="D77" s="175">
        <v>5.58</v>
      </c>
      <c r="E77" s="175">
        <v>5.7948000000000004</v>
      </c>
      <c r="F77" s="175">
        <v>6.67</v>
      </c>
      <c r="G77" s="175">
        <v>6.0218999999999996</v>
      </c>
      <c r="H77" s="210"/>
      <c r="I77" s="169" t="s">
        <v>10251</v>
      </c>
      <c r="J77" s="170">
        <v>-1.8207</v>
      </c>
      <c r="K77" s="170">
        <v>10.629300000000001</v>
      </c>
      <c r="L77" s="170">
        <v>4.2141000000000002</v>
      </c>
      <c r="M77" s="170">
        <v>5.3628</v>
      </c>
      <c r="N77" s="170">
        <v>7.1231999999999998</v>
      </c>
      <c r="O77" s="170">
        <v>5.6645000000000003</v>
      </c>
    </row>
    <row r="78" spans="1:15" x14ac:dyDescent="0.35">
      <c r="A78" s="169" t="s">
        <v>10258</v>
      </c>
      <c r="B78" s="170">
        <v>31.987300000000001</v>
      </c>
      <c r="C78" s="170">
        <v>10.112299999999999</v>
      </c>
      <c r="D78" s="170">
        <v>3.7212000000000001</v>
      </c>
      <c r="E78" s="170">
        <v>13.783300000000001</v>
      </c>
      <c r="F78" s="170">
        <v>15.548</v>
      </c>
      <c r="G78" s="170">
        <v>13.525399999999999</v>
      </c>
      <c r="H78" s="183"/>
      <c r="I78" s="174" t="s">
        <v>10252</v>
      </c>
      <c r="J78" s="175">
        <v>3.4167999999999998</v>
      </c>
      <c r="K78" s="175">
        <v>9.2693999999999992</v>
      </c>
      <c r="L78" s="175">
        <v>5.9837999999999996</v>
      </c>
      <c r="M78" s="175">
        <v>6.2167000000000003</v>
      </c>
      <c r="N78" s="175">
        <v>7.3369</v>
      </c>
      <c r="O78" s="175">
        <v>6.3864999999999998</v>
      </c>
    </row>
    <row r="79" spans="1:15" x14ac:dyDescent="0.35">
      <c r="A79" s="174" t="s">
        <v>10259</v>
      </c>
      <c r="B79" s="175">
        <v>3.6577999999999999</v>
      </c>
      <c r="C79" s="175">
        <v>8.9459999999999997</v>
      </c>
      <c r="D79" s="175">
        <v>3.5103</v>
      </c>
      <c r="E79" s="175">
        <v>4.2809999999999997</v>
      </c>
      <c r="F79" s="175">
        <v>7.9090999999999996</v>
      </c>
      <c r="G79" s="175">
        <v>7.2373000000000003</v>
      </c>
      <c r="H79" s="183"/>
      <c r="I79" s="169" t="s">
        <v>10253</v>
      </c>
      <c r="J79" s="170">
        <v>3.6494</v>
      </c>
      <c r="K79" s="170">
        <v>8.3400999999999996</v>
      </c>
      <c r="L79" s="170">
        <v>5.2115</v>
      </c>
      <c r="M79" s="170">
        <v>5.76</v>
      </c>
      <c r="N79" s="170">
        <v>7.3125999999999998</v>
      </c>
      <c r="O79" s="170">
        <v>6.4363000000000001</v>
      </c>
    </row>
    <row r="80" spans="1:15" ht="14.5" x14ac:dyDescent="0.35">
      <c r="A80" s="169" t="s">
        <v>10260</v>
      </c>
      <c r="B80" s="170">
        <v>1.1749000000000001</v>
      </c>
      <c r="C80" s="170">
        <v>4.0731999999999999</v>
      </c>
      <c r="D80" s="170">
        <v>4.2755000000000001</v>
      </c>
      <c r="E80" s="170">
        <v>5.3151999999999999</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1549-5486-44B7-B3E1-F1DF0CEEB367}">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51" t="s">
        <v>10506</v>
      </c>
      <c r="B1" s="1052"/>
      <c r="C1" s="1052"/>
      <c r="D1" s="1052"/>
      <c r="E1" s="1052"/>
      <c r="F1" s="1052"/>
      <c r="G1" s="1052"/>
      <c r="H1" s="1052"/>
      <c r="I1" s="1052"/>
      <c r="J1" s="1052"/>
      <c r="K1" s="1052"/>
      <c r="L1" s="1052"/>
      <c r="M1" s="1052"/>
      <c r="N1" s="1052"/>
      <c r="O1" s="1052"/>
      <c r="P1" s="1052"/>
    </row>
    <row r="2" spans="1:17" ht="33" customHeight="1" x14ac:dyDescent="0.35">
      <c r="A2" s="1052"/>
      <c r="B2" s="1052"/>
      <c r="C2" s="1052"/>
      <c r="D2" s="1052"/>
      <c r="E2" s="1052"/>
      <c r="F2" s="1052"/>
      <c r="G2" s="1052"/>
      <c r="H2" s="1052"/>
      <c r="I2" s="1052"/>
      <c r="J2" s="1052"/>
      <c r="K2" s="1052"/>
      <c r="L2" s="1052"/>
      <c r="M2" s="1052"/>
      <c r="N2" s="1052"/>
      <c r="O2" s="1052"/>
      <c r="P2" s="1052"/>
    </row>
    <row r="3" spans="1:17" ht="33" customHeight="1" x14ac:dyDescent="0.35">
      <c r="A3" s="1052"/>
      <c r="B3" s="1052"/>
      <c r="C3" s="1052"/>
      <c r="D3" s="1052"/>
      <c r="E3" s="1052"/>
      <c r="F3" s="1052"/>
      <c r="G3" s="1052"/>
      <c r="H3" s="1052"/>
      <c r="I3" s="1052"/>
      <c r="J3" s="1052"/>
      <c r="K3" s="1052"/>
      <c r="L3" s="1052"/>
      <c r="M3" s="1052"/>
      <c r="N3" s="1052"/>
      <c r="O3" s="1052"/>
      <c r="P3" s="1052"/>
    </row>
    <row r="4" spans="1:17" ht="33" customHeight="1" x14ac:dyDescent="0.35">
      <c r="A4" s="1052"/>
      <c r="B4" s="1052"/>
      <c r="C4" s="1052"/>
      <c r="D4" s="1052"/>
      <c r="E4" s="1052"/>
      <c r="F4" s="1052"/>
      <c r="G4" s="1052"/>
      <c r="H4" s="1052"/>
      <c r="I4" s="1052"/>
      <c r="J4" s="1052"/>
      <c r="K4" s="1052"/>
      <c r="L4" s="1052"/>
      <c r="M4" s="1052"/>
      <c r="N4" s="1052"/>
      <c r="O4" s="1052"/>
      <c r="P4" s="1052"/>
    </row>
    <row r="5" spans="1:17" ht="15" customHeight="1" x14ac:dyDescent="0.35">
      <c r="A5" s="1034" t="s">
        <v>10507</v>
      </c>
      <c r="B5" s="1034"/>
      <c r="C5" s="1034"/>
      <c r="D5" s="1034"/>
      <c r="E5" s="1034"/>
      <c r="F5" s="1034"/>
      <c r="G5" s="1034"/>
      <c r="H5" s="1034"/>
      <c r="I5" s="1034"/>
      <c r="J5" s="1034"/>
      <c r="K5" s="1034"/>
      <c r="L5" s="1034"/>
      <c r="M5" s="1034"/>
      <c r="N5" s="1034"/>
      <c r="O5" s="1035" t="s">
        <v>10508</v>
      </c>
      <c r="P5" s="1034"/>
    </row>
    <row r="6" spans="1:17" ht="40" customHeight="1" x14ac:dyDescent="0.35">
      <c r="B6" s="1036" t="s">
        <v>10509</v>
      </c>
      <c r="C6" s="1036" t="s">
        <v>3</v>
      </c>
      <c r="D6" s="1036" t="s">
        <v>50</v>
      </c>
      <c r="E6" s="1036" t="s">
        <v>51</v>
      </c>
      <c r="F6" s="1036" t="s">
        <v>188</v>
      </c>
      <c r="G6" s="1036" t="s">
        <v>4</v>
      </c>
      <c r="H6" s="1036" t="s">
        <v>52</v>
      </c>
      <c r="I6" s="1036" t="s">
        <v>53</v>
      </c>
      <c r="J6" s="1036" t="s">
        <v>54</v>
      </c>
      <c r="K6" s="1036" t="s">
        <v>55</v>
      </c>
      <c r="L6" s="1036" t="s">
        <v>421</v>
      </c>
      <c r="M6" s="1036" t="s">
        <v>422</v>
      </c>
      <c r="N6" s="1036" t="s">
        <v>423</v>
      </c>
      <c r="O6" s="1036" t="s">
        <v>424</v>
      </c>
      <c r="P6" s="1036" t="s">
        <v>11</v>
      </c>
      <c r="Q6" s="1036"/>
    </row>
    <row r="7" spans="1:17" x14ac:dyDescent="0.35">
      <c r="A7" s="1037" t="s">
        <v>10222</v>
      </c>
      <c r="B7" s="1037"/>
      <c r="C7" s="1037"/>
      <c r="D7" s="1037"/>
      <c r="E7" s="1037"/>
      <c r="F7" s="1037"/>
      <c r="G7" s="1037"/>
      <c r="H7" s="1037"/>
      <c r="I7" s="1037"/>
      <c r="J7" s="1037"/>
      <c r="K7" s="1037"/>
      <c r="L7" s="1037"/>
      <c r="M7" s="1037"/>
      <c r="N7" s="1037"/>
      <c r="O7" s="1037"/>
      <c r="P7" s="1037"/>
    </row>
    <row r="8" spans="1:17" x14ac:dyDescent="0.35">
      <c r="A8" s="84" t="s">
        <v>92</v>
      </c>
      <c r="B8" s="51">
        <v>15</v>
      </c>
      <c r="C8" s="59">
        <v>3.8298999999999999</v>
      </c>
      <c r="D8" s="59">
        <v>6.5537000000000001</v>
      </c>
      <c r="E8" s="59">
        <v>8.9229000000000003</v>
      </c>
      <c r="F8" s="59"/>
      <c r="G8" s="59">
        <v>8.2919999999999998</v>
      </c>
      <c r="H8" s="59">
        <v>3.5626000000000002</v>
      </c>
      <c r="I8" s="59">
        <v>15.4511</v>
      </c>
      <c r="J8" s="59">
        <v>15.026899999999999</v>
      </c>
      <c r="K8" s="59">
        <v>14.2035</v>
      </c>
      <c r="L8" s="59">
        <v>4.7256999999999998</v>
      </c>
      <c r="M8" s="59">
        <v>21.873999999999999</v>
      </c>
      <c r="N8" s="59">
        <v>5.7611999999999997</v>
      </c>
      <c r="O8" s="59">
        <v>8.8932000000000002</v>
      </c>
      <c r="P8" s="88">
        <v>2.6663000000000001</v>
      </c>
    </row>
    <row r="9" spans="1:17" x14ac:dyDescent="0.35">
      <c r="A9" s="85" t="s">
        <v>97</v>
      </c>
      <c r="B9" s="52">
        <v>15</v>
      </c>
      <c r="C9" s="60">
        <v>3.9327999999999999</v>
      </c>
      <c r="D9" s="60">
        <v>6.8506999999999998</v>
      </c>
      <c r="E9" s="60">
        <v>9.5349000000000004</v>
      </c>
      <c r="F9" s="60"/>
      <c r="G9" s="60">
        <v>9.5318000000000005</v>
      </c>
      <c r="H9" s="60">
        <v>4.7759999999999998</v>
      </c>
      <c r="I9" s="60">
        <v>16.810500000000001</v>
      </c>
      <c r="J9" s="60">
        <v>16.349</v>
      </c>
      <c r="K9" s="60">
        <v>15.368</v>
      </c>
      <c r="L9" s="60">
        <v>4.9135</v>
      </c>
      <c r="M9" s="60">
        <v>22.428799999999999</v>
      </c>
      <c r="N9" s="60">
        <v>6.5435999999999996</v>
      </c>
      <c r="O9" s="60">
        <v>10.019500000000001</v>
      </c>
      <c r="P9" s="89">
        <v>2.7566999999999999</v>
      </c>
    </row>
    <row r="10" spans="1:17" x14ac:dyDescent="0.35">
      <c r="A10" s="85" t="s">
        <v>98</v>
      </c>
      <c r="B10" s="52">
        <v>17</v>
      </c>
      <c r="C10" s="60">
        <v>3.6486000000000001</v>
      </c>
      <c r="D10" s="60">
        <v>6.4978999999999996</v>
      </c>
      <c r="E10" s="60">
        <v>9.6631999999999998</v>
      </c>
      <c r="F10" s="60"/>
      <c r="G10" s="60">
        <v>10.036300000000001</v>
      </c>
      <c r="H10" s="60">
        <v>2.4849999999999999</v>
      </c>
      <c r="I10" s="60">
        <v>15.3406</v>
      </c>
      <c r="J10" s="60">
        <v>13.2464</v>
      </c>
      <c r="K10" s="60">
        <v>15.0846</v>
      </c>
      <c r="L10" s="60">
        <v>4.2807000000000004</v>
      </c>
      <c r="M10" s="60">
        <v>22.049099999999999</v>
      </c>
      <c r="N10" s="60">
        <v>6.9737999999999998</v>
      </c>
      <c r="O10" s="60">
        <v>10.6408</v>
      </c>
      <c r="P10" s="89">
        <v>2.7677</v>
      </c>
    </row>
    <row r="11" spans="1:17" x14ac:dyDescent="0.35">
      <c r="A11" s="85" t="s">
        <v>99</v>
      </c>
      <c r="B11" s="52">
        <v>17</v>
      </c>
      <c r="C11" s="60">
        <v>3.7614000000000001</v>
      </c>
      <c r="D11" s="60">
        <v>6.8753000000000002</v>
      </c>
      <c r="E11" s="60">
        <v>10.433999999999999</v>
      </c>
      <c r="F11" s="60"/>
      <c r="G11" s="60">
        <v>11.6098</v>
      </c>
      <c r="H11" s="60">
        <v>3.8489</v>
      </c>
      <c r="I11" s="60">
        <v>16.8277</v>
      </c>
      <c r="J11" s="60">
        <v>14.712</v>
      </c>
      <c r="K11" s="60">
        <v>16.187799999999999</v>
      </c>
      <c r="L11" s="60">
        <v>4.5137</v>
      </c>
      <c r="M11" s="60">
        <v>22.748000000000001</v>
      </c>
      <c r="N11" s="60">
        <v>7.9710999999999999</v>
      </c>
      <c r="O11" s="60">
        <v>12.0808</v>
      </c>
      <c r="P11" s="89">
        <v>2.8677999999999999</v>
      </c>
    </row>
    <row r="12" spans="1:17" x14ac:dyDescent="0.35">
      <c r="A12" s="1041" t="s">
        <v>10223</v>
      </c>
      <c r="B12" s="1038"/>
      <c r="C12" s="1039"/>
      <c r="D12" s="1039"/>
      <c r="E12" s="1039"/>
      <c r="F12" s="1039"/>
      <c r="G12" s="1039"/>
      <c r="H12" s="1039"/>
      <c r="I12" s="1039"/>
      <c r="J12" s="1039"/>
      <c r="K12" s="1039"/>
      <c r="L12" s="1039"/>
      <c r="M12" s="1039"/>
      <c r="N12" s="1039"/>
      <c r="O12" s="1039"/>
      <c r="P12" s="1040"/>
    </row>
    <row r="13" spans="1:17" x14ac:dyDescent="0.35">
      <c r="A13" s="85" t="s">
        <v>102</v>
      </c>
      <c r="B13" s="52">
        <v>15</v>
      </c>
      <c r="C13" s="60">
        <v>3.0855999999999999</v>
      </c>
      <c r="D13" s="60">
        <v>6.3750999999999998</v>
      </c>
      <c r="E13" s="60">
        <v>5.0023999999999997</v>
      </c>
      <c r="F13" s="60"/>
      <c r="G13" s="60">
        <v>5.0915999999999997</v>
      </c>
      <c r="H13" s="60">
        <v>2.6945999999999999</v>
      </c>
      <c r="I13" s="60">
        <v>13.9445</v>
      </c>
      <c r="J13" s="60">
        <v>11.432</v>
      </c>
      <c r="K13" s="60">
        <v>12.7814</v>
      </c>
      <c r="L13" s="60">
        <v>4.3373999999999997</v>
      </c>
      <c r="M13" s="60">
        <v>18.037800000000001</v>
      </c>
      <c r="N13" s="60">
        <v>2.1360000000000001</v>
      </c>
      <c r="O13" s="60">
        <v>5.4248000000000003</v>
      </c>
      <c r="P13" s="89">
        <v>1.4961</v>
      </c>
    </row>
    <row r="14" spans="1:17" x14ac:dyDescent="0.35">
      <c r="A14" s="85" t="s">
        <v>103</v>
      </c>
      <c r="B14" s="52">
        <v>15</v>
      </c>
      <c r="C14" s="60">
        <v>3.1625999999999999</v>
      </c>
      <c r="D14" s="60">
        <v>6.6159999999999997</v>
      </c>
      <c r="E14" s="60">
        <v>5.4789000000000003</v>
      </c>
      <c r="F14" s="60"/>
      <c r="G14" s="60">
        <v>6.0739000000000001</v>
      </c>
      <c r="H14" s="60">
        <v>3.6619999999999999</v>
      </c>
      <c r="I14" s="60">
        <v>15.036799999999999</v>
      </c>
      <c r="J14" s="60">
        <v>12.4735</v>
      </c>
      <c r="K14" s="60">
        <v>13.7575</v>
      </c>
      <c r="L14" s="60">
        <v>4.4832999999999998</v>
      </c>
      <c r="M14" s="60">
        <v>18.472300000000001</v>
      </c>
      <c r="N14" s="60">
        <v>2.7494999999999998</v>
      </c>
      <c r="O14" s="60">
        <v>6.3131000000000004</v>
      </c>
      <c r="P14" s="89">
        <v>1.5598000000000001</v>
      </c>
    </row>
    <row r="15" spans="1:17" x14ac:dyDescent="0.35">
      <c r="A15" s="85" t="s">
        <v>104</v>
      </c>
      <c r="B15" s="52">
        <v>31</v>
      </c>
      <c r="C15" s="60">
        <v>2.9007000000000001</v>
      </c>
      <c r="D15" s="60">
        <v>5.1772999999999998</v>
      </c>
      <c r="E15" s="60">
        <v>5.9819000000000004</v>
      </c>
      <c r="F15" s="60"/>
      <c r="G15" s="60">
        <v>6.0960999999999999</v>
      </c>
      <c r="H15" s="60">
        <v>0.58940000000000003</v>
      </c>
      <c r="I15" s="60">
        <v>12.990399999999999</v>
      </c>
      <c r="J15" s="60">
        <v>11.7814</v>
      </c>
      <c r="K15" s="60">
        <v>13.7859</v>
      </c>
      <c r="L15" s="60">
        <v>3.6343999999999999</v>
      </c>
      <c r="M15" s="60">
        <v>18.4071</v>
      </c>
      <c r="N15" s="60">
        <v>3.1821999999999999</v>
      </c>
      <c r="O15" s="60">
        <v>6.4603999999999999</v>
      </c>
      <c r="P15" s="89">
        <v>1.8069</v>
      </c>
    </row>
    <row r="16" spans="1:17" x14ac:dyDescent="0.35">
      <c r="A16" s="85" t="s">
        <v>105</v>
      </c>
      <c r="B16" s="52">
        <v>31</v>
      </c>
      <c r="C16" s="60">
        <v>2.9792999999999998</v>
      </c>
      <c r="D16" s="60">
        <v>5.4523000000000001</v>
      </c>
      <c r="E16" s="60">
        <v>6.4515000000000002</v>
      </c>
      <c r="F16" s="60"/>
      <c r="G16" s="60">
        <v>7.4503000000000004</v>
      </c>
      <c r="H16" s="60">
        <v>1.8864000000000001</v>
      </c>
      <c r="I16" s="60">
        <v>14.4377</v>
      </c>
      <c r="J16" s="60">
        <v>13.1591</v>
      </c>
      <c r="K16" s="60">
        <v>14.8931</v>
      </c>
      <c r="L16" s="60">
        <v>3.8020999999999998</v>
      </c>
      <c r="M16" s="60">
        <v>18.870699999999999</v>
      </c>
      <c r="N16" s="60">
        <v>3.8633000000000002</v>
      </c>
      <c r="O16" s="60">
        <v>7.6901999999999999</v>
      </c>
      <c r="P16" s="89">
        <v>1.8653999999999999</v>
      </c>
    </row>
    <row r="17" spans="1:16" x14ac:dyDescent="0.35">
      <c r="A17" s="1041" t="s">
        <v>10224</v>
      </c>
      <c r="B17" s="1038"/>
      <c r="C17" s="1039"/>
      <c r="D17" s="1039"/>
      <c r="E17" s="1039"/>
      <c r="F17" s="1039"/>
      <c r="G17" s="1039"/>
      <c r="H17" s="1039"/>
      <c r="I17" s="1039"/>
      <c r="J17" s="1039"/>
      <c r="K17" s="1039"/>
      <c r="L17" s="1039"/>
      <c r="M17" s="1039"/>
      <c r="N17" s="1039"/>
      <c r="O17" s="1039"/>
      <c r="P17" s="1040"/>
    </row>
    <row r="18" spans="1:16" x14ac:dyDescent="0.35">
      <c r="A18" s="85" t="s">
        <v>108</v>
      </c>
      <c r="B18" s="52">
        <v>15</v>
      </c>
      <c r="C18" s="60">
        <v>1.2464</v>
      </c>
      <c r="D18" s="60">
        <v>3.1092</v>
      </c>
      <c r="E18" s="60">
        <v>-1.0465</v>
      </c>
      <c r="F18" s="60"/>
      <c r="G18" s="60">
        <v>0.24310000000000001</v>
      </c>
      <c r="H18" s="60">
        <v>0.1429</v>
      </c>
      <c r="I18" s="60">
        <v>10.581899999999999</v>
      </c>
      <c r="J18" s="60">
        <v>9.6959999999999997</v>
      </c>
      <c r="K18" s="60">
        <v>11.795400000000001</v>
      </c>
      <c r="L18" s="60">
        <v>2.1406999999999998</v>
      </c>
      <c r="M18" s="60">
        <v>11.592599999999999</v>
      </c>
      <c r="N18" s="60">
        <v>-3.9039999999999999</v>
      </c>
      <c r="O18" s="60">
        <v>0.79200000000000004</v>
      </c>
      <c r="P18" s="89">
        <v>-0.30509999999999998</v>
      </c>
    </row>
    <row r="19" spans="1:16" x14ac:dyDescent="0.35">
      <c r="A19" s="85" t="s">
        <v>109</v>
      </c>
      <c r="B19" s="52">
        <v>15</v>
      </c>
      <c r="C19" s="60">
        <v>1.3201000000000001</v>
      </c>
      <c r="D19" s="60">
        <v>3.3315999999999999</v>
      </c>
      <c r="E19" s="60">
        <v>-0.61980000000000002</v>
      </c>
      <c r="F19" s="60"/>
      <c r="G19" s="60">
        <v>1.1295999999999999</v>
      </c>
      <c r="H19" s="60">
        <v>1.0423</v>
      </c>
      <c r="I19" s="60">
        <v>11.553800000000001</v>
      </c>
      <c r="J19" s="60">
        <v>10.687799999999999</v>
      </c>
      <c r="K19" s="60">
        <v>12.816599999999999</v>
      </c>
      <c r="L19" s="60">
        <v>2.2789999999999999</v>
      </c>
      <c r="M19" s="60">
        <v>11.984</v>
      </c>
      <c r="N19" s="60">
        <v>-3.3544</v>
      </c>
      <c r="O19" s="60">
        <v>1.5978000000000001</v>
      </c>
      <c r="P19" s="89">
        <v>-0.2414</v>
      </c>
    </row>
    <row r="20" spans="1:16" x14ac:dyDescent="0.35">
      <c r="A20" s="85" t="s">
        <v>110</v>
      </c>
      <c r="B20" s="52">
        <v>19</v>
      </c>
      <c r="C20" s="60">
        <v>2.0649000000000002</v>
      </c>
      <c r="D20" s="60">
        <v>3.4943</v>
      </c>
      <c r="E20" s="60">
        <v>0.61140000000000005</v>
      </c>
      <c r="F20" s="60"/>
      <c r="G20" s="60">
        <v>2.5829</v>
      </c>
      <c r="H20" s="60">
        <v>-0.37559999999999999</v>
      </c>
      <c r="I20" s="60">
        <v>11.5528</v>
      </c>
      <c r="J20" s="60">
        <v>9.4238999999999997</v>
      </c>
      <c r="K20" s="60">
        <v>11.1648</v>
      </c>
      <c r="L20" s="60">
        <v>3.1171000000000002</v>
      </c>
      <c r="M20" s="60">
        <v>13.225899999999999</v>
      </c>
      <c r="N20" s="60">
        <v>-1.3786</v>
      </c>
      <c r="O20" s="60">
        <v>3.0200999999999998</v>
      </c>
      <c r="P20" s="89">
        <v>0.53590000000000004</v>
      </c>
    </row>
    <row r="21" spans="1:16" x14ac:dyDescent="0.35">
      <c r="A21" s="85" t="s">
        <v>111</v>
      </c>
      <c r="B21" s="52">
        <v>20</v>
      </c>
      <c r="C21" s="60">
        <v>2.113</v>
      </c>
      <c r="D21" s="60">
        <v>3.7351000000000001</v>
      </c>
      <c r="E21" s="60">
        <v>1.2434000000000001</v>
      </c>
      <c r="F21" s="60"/>
      <c r="G21" s="60">
        <v>3.9348000000000001</v>
      </c>
      <c r="H21" s="60">
        <v>0.92910000000000004</v>
      </c>
      <c r="I21" s="60">
        <v>12.9916</v>
      </c>
      <c r="J21" s="60">
        <v>10.7813</v>
      </c>
      <c r="K21" s="60">
        <v>12.450799999999999</v>
      </c>
      <c r="L21" s="60">
        <v>3.2599</v>
      </c>
      <c r="M21" s="60">
        <v>13.8056</v>
      </c>
      <c r="N21" s="60">
        <v>-0.53449999999999998</v>
      </c>
      <c r="O21" s="60">
        <v>4.2522000000000002</v>
      </c>
      <c r="P21" s="89">
        <v>0.56489999999999996</v>
      </c>
    </row>
    <row r="22" spans="1:16" x14ac:dyDescent="0.35">
      <c r="A22" s="1041" t="s">
        <v>10225</v>
      </c>
      <c r="B22" s="1038"/>
      <c r="C22" s="1039"/>
      <c r="D22" s="1039"/>
      <c r="E22" s="1039"/>
      <c r="F22" s="1039"/>
      <c r="G22" s="1039"/>
      <c r="H22" s="1039"/>
      <c r="I22" s="1039"/>
      <c r="J22" s="1039"/>
      <c r="K22" s="1039"/>
      <c r="L22" s="1039"/>
      <c r="M22" s="1039"/>
      <c r="N22" s="1039"/>
      <c r="O22" s="1039"/>
      <c r="P22" s="1040"/>
    </row>
    <row r="23" spans="1:16" x14ac:dyDescent="0.35">
      <c r="A23" s="85" t="s">
        <v>114</v>
      </c>
      <c r="B23" s="52">
        <v>15</v>
      </c>
      <c r="C23" s="60">
        <v>2.6389999999999998</v>
      </c>
      <c r="D23" s="60">
        <v>5.2445000000000004</v>
      </c>
      <c r="E23" s="60">
        <v>5.1074000000000002</v>
      </c>
      <c r="F23" s="60"/>
      <c r="G23" s="60">
        <v>6.8167</v>
      </c>
      <c r="H23" s="60">
        <v>2.9794999999999998</v>
      </c>
      <c r="I23" s="60">
        <v>15.5974</v>
      </c>
      <c r="J23" s="60">
        <v>13.802899999999999</v>
      </c>
      <c r="K23" s="60">
        <v>14.165699999999999</v>
      </c>
      <c r="L23" s="60">
        <v>3.5402999999999998</v>
      </c>
      <c r="M23" s="60">
        <v>18.570699999999999</v>
      </c>
      <c r="N23" s="60">
        <v>3.2559</v>
      </c>
      <c r="O23" s="60">
        <v>6.8297999999999996</v>
      </c>
      <c r="P23" s="89">
        <v>1.5256000000000001</v>
      </c>
    </row>
    <row r="24" spans="1:16" x14ac:dyDescent="0.35">
      <c r="A24" s="85" t="s">
        <v>115</v>
      </c>
      <c r="B24" s="52">
        <v>15</v>
      </c>
      <c r="C24" s="60">
        <v>2.7214999999999998</v>
      </c>
      <c r="D24" s="60">
        <v>5.4920999999999998</v>
      </c>
      <c r="E24" s="60">
        <v>5.6024000000000003</v>
      </c>
      <c r="F24" s="60"/>
      <c r="G24" s="60">
        <v>7.8460999999999999</v>
      </c>
      <c r="H24" s="60">
        <v>3.9815999999999998</v>
      </c>
      <c r="I24" s="60">
        <v>16.7364</v>
      </c>
      <c r="J24" s="60">
        <v>14.9541</v>
      </c>
      <c r="K24" s="60">
        <v>15.2819</v>
      </c>
      <c r="L24" s="60">
        <v>3.6945000000000001</v>
      </c>
      <c r="M24" s="60">
        <v>19.0289</v>
      </c>
      <c r="N24" s="60">
        <v>3.9024000000000001</v>
      </c>
      <c r="O24" s="60">
        <v>7.7622999999999998</v>
      </c>
      <c r="P24" s="89">
        <v>1.5964</v>
      </c>
    </row>
    <row r="25" spans="1:16" x14ac:dyDescent="0.35">
      <c r="A25" s="85" t="s">
        <v>116</v>
      </c>
      <c r="B25" s="52">
        <v>21</v>
      </c>
      <c r="C25" s="60">
        <v>3.0213999999999999</v>
      </c>
      <c r="D25" s="60">
        <v>4.5236999999999998</v>
      </c>
      <c r="E25" s="60">
        <v>5.9888000000000003</v>
      </c>
      <c r="F25" s="60"/>
      <c r="G25" s="60">
        <v>6.7282999999999999</v>
      </c>
      <c r="H25" s="60">
        <v>1.7335</v>
      </c>
      <c r="I25" s="60">
        <v>14.4834</v>
      </c>
      <c r="J25" s="60">
        <v>13.0329</v>
      </c>
      <c r="K25" s="60">
        <v>13.2971</v>
      </c>
      <c r="L25" s="60">
        <v>3.6400999999999999</v>
      </c>
      <c r="M25" s="60">
        <v>18.4208</v>
      </c>
      <c r="N25" s="60">
        <v>3.3935</v>
      </c>
      <c r="O25" s="60">
        <v>7.5818000000000003</v>
      </c>
      <c r="P25" s="89">
        <v>2.0127999999999999</v>
      </c>
    </row>
    <row r="26" spans="1:16" x14ac:dyDescent="0.35">
      <c r="A26" s="85" t="s">
        <v>117</v>
      </c>
      <c r="B26" s="52">
        <v>21</v>
      </c>
      <c r="C26" s="60">
        <v>3.1486000000000001</v>
      </c>
      <c r="D26" s="60">
        <v>4.8863000000000003</v>
      </c>
      <c r="E26" s="60">
        <v>6.7164000000000001</v>
      </c>
      <c r="F26" s="60"/>
      <c r="G26" s="60">
        <v>8.2172999999999998</v>
      </c>
      <c r="H26" s="60">
        <v>3.0823999999999998</v>
      </c>
      <c r="I26" s="60">
        <v>15.925800000000001</v>
      </c>
      <c r="J26" s="60">
        <v>14.518700000000001</v>
      </c>
      <c r="K26" s="60">
        <v>14.623699999999999</v>
      </c>
      <c r="L26" s="60">
        <v>3.8725999999999998</v>
      </c>
      <c r="M26" s="60">
        <v>19.081399999999999</v>
      </c>
      <c r="N26" s="60">
        <v>4.3304999999999998</v>
      </c>
      <c r="O26" s="60">
        <v>8.9338999999999995</v>
      </c>
      <c r="P26" s="89">
        <v>2.1269</v>
      </c>
    </row>
    <row r="27" spans="1:16" x14ac:dyDescent="0.35">
      <c r="A27" s="1041" t="s">
        <v>10226</v>
      </c>
      <c r="B27" s="1038"/>
      <c r="C27" s="1039"/>
      <c r="D27" s="1039"/>
      <c r="E27" s="1039"/>
      <c r="F27" s="1039"/>
      <c r="G27" s="1039"/>
      <c r="H27" s="1039"/>
      <c r="I27" s="1039"/>
      <c r="J27" s="1039"/>
      <c r="K27" s="1039"/>
      <c r="L27" s="1039"/>
      <c r="M27" s="1039"/>
      <c r="N27" s="1039"/>
      <c r="O27" s="1039"/>
      <c r="P27" s="1040"/>
    </row>
    <row r="28" spans="1:16" x14ac:dyDescent="0.35">
      <c r="A28" s="85" t="s">
        <v>120</v>
      </c>
      <c r="B28" s="52">
        <v>17</v>
      </c>
      <c r="C28" s="60">
        <v>3.4194</v>
      </c>
      <c r="D28" s="60">
        <v>5.9458000000000002</v>
      </c>
      <c r="E28" s="60">
        <v>9.5706000000000007</v>
      </c>
      <c r="F28" s="60"/>
      <c r="G28" s="60">
        <v>10.6258</v>
      </c>
      <c r="H28" s="60">
        <v>5.1401000000000003</v>
      </c>
      <c r="I28" s="60">
        <v>18.5578</v>
      </c>
      <c r="J28" s="60">
        <v>16.7563</v>
      </c>
      <c r="K28" s="60">
        <v>15.801399999999999</v>
      </c>
      <c r="L28" s="60">
        <v>4.5976999999999997</v>
      </c>
      <c r="M28" s="60">
        <v>22.7654</v>
      </c>
      <c r="N28" s="60">
        <v>7.8733000000000004</v>
      </c>
      <c r="O28" s="60">
        <v>11.8977</v>
      </c>
      <c r="P28" s="89">
        <v>2.6516000000000002</v>
      </c>
    </row>
    <row r="29" spans="1:16" x14ac:dyDescent="0.35">
      <c r="A29" s="85" t="s">
        <v>121</v>
      </c>
      <c r="B29" s="52">
        <v>17</v>
      </c>
      <c r="C29" s="60">
        <v>3.4988000000000001</v>
      </c>
      <c r="D29" s="60">
        <v>6.1859999999999999</v>
      </c>
      <c r="E29" s="60">
        <v>10.066599999999999</v>
      </c>
      <c r="F29" s="60"/>
      <c r="G29" s="60">
        <v>11.6557</v>
      </c>
      <c r="H29" s="60">
        <v>6.1349</v>
      </c>
      <c r="I29" s="60">
        <v>19.7013</v>
      </c>
      <c r="J29" s="60">
        <v>17.934899999999999</v>
      </c>
      <c r="K29" s="60">
        <v>17.0075</v>
      </c>
      <c r="L29" s="60">
        <v>4.7464000000000004</v>
      </c>
      <c r="M29" s="60">
        <v>23.219200000000001</v>
      </c>
      <c r="N29" s="60">
        <v>8.5227000000000004</v>
      </c>
      <c r="O29" s="60">
        <v>12.8398</v>
      </c>
      <c r="P29" s="89">
        <v>2.7208999999999999</v>
      </c>
    </row>
    <row r="30" spans="1:16" x14ac:dyDescent="0.35">
      <c r="A30" s="85" t="s">
        <v>122</v>
      </c>
      <c r="B30" s="52">
        <v>17</v>
      </c>
      <c r="C30" s="60">
        <v>3.7978999999999998</v>
      </c>
      <c r="D30" s="60">
        <v>5.8822000000000001</v>
      </c>
      <c r="E30" s="60">
        <v>11.189</v>
      </c>
      <c r="F30" s="60"/>
      <c r="G30" s="60">
        <v>12.1264</v>
      </c>
      <c r="H30" s="60">
        <v>3.2507999999999999</v>
      </c>
      <c r="I30" s="60">
        <v>17.587499999999999</v>
      </c>
      <c r="J30" s="60">
        <v>15.518700000000001</v>
      </c>
      <c r="K30" s="60">
        <v>15.523999999999999</v>
      </c>
      <c r="L30" s="60">
        <v>4.5313999999999997</v>
      </c>
      <c r="M30" s="60">
        <v>23.511500000000002</v>
      </c>
      <c r="N30" s="60">
        <v>9.4160000000000004</v>
      </c>
      <c r="O30" s="60">
        <v>12.7989</v>
      </c>
      <c r="P30" s="89">
        <v>3.1911999999999998</v>
      </c>
    </row>
    <row r="31" spans="1:16" x14ac:dyDescent="0.35">
      <c r="A31" s="85" t="s">
        <v>123</v>
      </c>
      <c r="B31" s="52">
        <v>17</v>
      </c>
      <c r="C31" s="60">
        <v>3.9144000000000001</v>
      </c>
      <c r="D31" s="60">
        <v>6.2186000000000003</v>
      </c>
      <c r="E31" s="60">
        <v>11.876099999999999</v>
      </c>
      <c r="F31" s="60"/>
      <c r="G31" s="60">
        <v>13.5501</v>
      </c>
      <c r="H31" s="60">
        <v>4.5856000000000003</v>
      </c>
      <c r="I31" s="60">
        <v>19.138500000000001</v>
      </c>
      <c r="J31" s="60">
        <v>17.029</v>
      </c>
      <c r="K31" s="60">
        <v>16.761199999999999</v>
      </c>
      <c r="L31" s="60">
        <v>4.7374000000000001</v>
      </c>
      <c r="M31" s="60">
        <v>24.172499999999999</v>
      </c>
      <c r="N31" s="60">
        <v>10.3086</v>
      </c>
      <c r="O31" s="60">
        <v>14.087400000000001</v>
      </c>
      <c r="P31" s="89">
        <v>3.2885</v>
      </c>
    </row>
    <row r="32" spans="1:16" x14ac:dyDescent="0.35">
      <c r="A32" s="1041" t="s">
        <v>10227</v>
      </c>
      <c r="B32" s="1038"/>
      <c r="C32" s="1039"/>
      <c r="D32" s="1039"/>
      <c r="E32" s="1039"/>
      <c r="F32" s="1039"/>
      <c r="G32" s="1039"/>
      <c r="H32" s="1039"/>
      <c r="I32" s="1039"/>
      <c r="J32" s="1039"/>
      <c r="K32" s="1039"/>
      <c r="L32" s="1039"/>
      <c r="M32" s="1039"/>
      <c r="N32" s="1039"/>
      <c r="O32" s="1039"/>
      <c r="P32" s="1040"/>
    </row>
    <row r="33" spans="1:16" x14ac:dyDescent="0.35">
      <c r="A33" s="85" t="s">
        <v>126</v>
      </c>
      <c r="B33" s="52">
        <v>16</v>
      </c>
      <c r="C33" s="60">
        <v>3.8517000000000001</v>
      </c>
      <c r="D33" s="60">
        <v>9.1517999999999997</v>
      </c>
      <c r="E33" s="60">
        <v>15.7639</v>
      </c>
      <c r="F33" s="60"/>
      <c r="G33" s="60">
        <v>11.689299999999999</v>
      </c>
      <c r="H33" s="60">
        <v>3.1463999999999999</v>
      </c>
      <c r="I33" s="60">
        <v>15.571999999999999</v>
      </c>
      <c r="J33" s="60">
        <v>16.642600000000002</v>
      </c>
      <c r="K33" s="60">
        <v>16.649999999999999</v>
      </c>
      <c r="L33" s="60">
        <v>4.7125000000000004</v>
      </c>
      <c r="M33" s="60">
        <v>28.617599999999999</v>
      </c>
      <c r="N33" s="60">
        <v>12.3657</v>
      </c>
      <c r="O33" s="60">
        <v>12.4739</v>
      </c>
      <c r="P33" s="89">
        <v>3.5461</v>
      </c>
    </row>
    <row r="34" spans="1:16" x14ac:dyDescent="0.35">
      <c r="A34" s="85" t="s">
        <v>127</v>
      </c>
      <c r="B34" s="52">
        <v>16</v>
      </c>
      <c r="C34" s="60">
        <v>3.9394999999999998</v>
      </c>
      <c r="D34" s="60">
        <v>9.4308999999999994</v>
      </c>
      <c r="E34" s="60">
        <v>16.353200000000001</v>
      </c>
      <c r="F34" s="60"/>
      <c r="G34" s="60">
        <v>12.859500000000001</v>
      </c>
      <c r="H34" s="60">
        <v>4.2523999999999997</v>
      </c>
      <c r="I34" s="60">
        <v>16.828099999999999</v>
      </c>
      <c r="J34" s="60">
        <v>17.992100000000001</v>
      </c>
      <c r="K34" s="60">
        <v>17.877500000000001</v>
      </c>
      <c r="L34" s="60">
        <v>4.8814000000000002</v>
      </c>
      <c r="M34" s="60">
        <v>29.156600000000001</v>
      </c>
      <c r="N34" s="60">
        <v>13.126099999999999</v>
      </c>
      <c r="O34" s="60">
        <v>13.5375</v>
      </c>
      <c r="P34" s="89">
        <v>3.6253000000000002</v>
      </c>
    </row>
    <row r="35" spans="1:16" x14ac:dyDescent="0.35">
      <c r="A35" s="85" t="s">
        <v>128</v>
      </c>
      <c r="B35" s="52">
        <v>20</v>
      </c>
      <c r="C35" s="60">
        <v>4.9714999999999998</v>
      </c>
      <c r="D35" s="60">
        <v>10.9313</v>
      </c>
      <c r="E35" s="60">
        <v>22.027200000000001</v>
      </c>
      <c r="F35" s="60"/>
      <c r="G35" s="60">
        <v>18.632100000000001</v>
      </c>
      <c r="H35" s="60">
        <v>5.2648000000000001</v>
      </c>
      <c r="I35" s="60">
        <v>19.047699999999999</v>
      </c>
      <c r="J35" s="60">
        <v>17.556899999999999</v>
      </c>
      <c r="K35" s="60">
        <v>17.024799999999999</v>
      </c>
      <c r="L35" s="60">
        <v>5.8259999999999996</v>
      </c>
      <c r="M35" s="60">
        <v>32.722799999999999</v>
      </c>
      <c r="N35" s="60">
        <v>17.7544</v>
      </c>
      <c r="O35" s="60">
        <v>18.967199999999998</v>
      </c>
      <c r="P35" s="89">
        <v>4.6691000000000003</v>
      </c>
    </row>
    <row r="36" spans="1:16" x14ac:dyDescent="0.35">
      <c r="A36" s="85" t="s">
        <v>129</v>
      </c>
      <c r="B36" s="52">
        <v>20</v>
      </c>
      <c r="C36" s="60">
        <v>5.0952000000000002</v>
      </c>
      <c r="D36" s="60">
        <v>11.3101</v>
      </c>
      <c r="E36" s="60">
        <v>22.855399999999999</v>
      </c>
      <c r="F36" s="60"/>
      <c r="G36" s="60">
        <v>20.251899999999999</v>
      </c>
      <c r="H36" s="60">
        <v>6.6646000000000001</v>
      </c>
      <c r="I36" s="60">
        <v>20.6022</v>
      </c>
      <c r="J36" s="60">
        <v>19.155999999999999</v>
      </c>
      <c r="K36" s="60">
        <v>18.090499999999999</v>
      </c>
      <c r="L36" s="60">
        <v>6.0532000000000004</v>
      </c>
      <c r="M36" s="60">
        <v>33.482700000000001</v>
      </c>
      <c r="N36" s="60">
        <v>18.810700000000001</v>
      </c>
      <c r="O36" s="60">
        <v>20.435099999999998</v>
      </c>
      <c r="P36" s="89">
        <v>4.7664999999999997</v>
      </c>
    </row>
    <row r="37" spans="1:16" x14ac:dyDescent="0.35">
      <c r="A37" s="1041" t="s">
        <v>10228</v>
      </c>
      <c r="B37" s="1038"/>
      <c r="C37" s="1039"/>
      <c r="D37" s="1039"/>
      <c r="E37" s="1039"/>
      <c r="F37" s="1039"/>
      <c r="G37" s="1039"/>
      <c r="H37" s="1039"/>
      <c r="I37" s="1039"/>
      <c r="J37" s="1039"/>
      <c r="K37" s="1039"/>
      <c r="L37" s="1039"/>
      <c r="M37" s="1039"/>
      <c r="N37" s="1039"/>
      <c r="O37" s="1039"/>
      <c r="P37" s="1040"/>
    </row>
    <row r="38" spans="1:16" x14ac:dyDescent="0.35">
      <c r="A38" s="85" t="s">
        <v>132</v>
      </c>
      <c r="B38" s="52">
        <v>11</v>
      </c>
      <c r="C38" s="60">
        <v>1.4802</v>
      </c>
      <c r="D38" s="60">
        <v>2.0817000000000001</v>
      </c>
      <c r="E38" s="60">
        <v>0.67479999999999996</v>
      </c>
      <c r="F38" s="60"/>
      <c r="G38" s="60">
        <v>4.7824</v>
      </c>
      <c r="H38" s="60">
        <v>-1.0769</v>
      </c>
      <c r="I38" s="60">
        <v>13.9108</v>
      </c>
      <c r="J38" s="60">
        <v>13.350199999999999</v>
      </c>
      <c r="K38" s="60">
        <v>13.509399999999999</v>
      </c>
      <c r="L38" s="60">
        <v>2.2805</v>
      </c>
      <c r="M38" s="60">
        <v>12.5747</v>
      </c>
      <c r="N38" s="60">
        <v>-0.1507</v>
      </c>
      <c r="O38" s="60">
        <v>4.3231000000000002</v>
      </c>
      <c r="P38" s="89">
        <v>0.31090000000000001</v>
      </c>
    </row>
    <row r="39" spans="1:16" x14ac:dyDescent="0.35">
      <c r="A39" s="85" t="s">
        <v>133</v>
      </c>
      <c r="B39" s="52">
        <v>11</v>
      </c>
      <c r="C39" s="60">
        <v>1.5737000000000001</v>
      </c>
      <c r="D39" s="60">
        <v>2.3650000000000002</v>
      </c>
      <c r="E39" s="60">
        <v>1.2346999999999999</v>
      </c>
      <c r="F39" s="60"/>
      <c r="G39" s="60">
        <v>5.9626000000000001</v>
      </c>
      <c r="H39" s="60">
        <v>2.3300000000000001E-2</v>
      </c>
      <c r="I39" s="60">
        <v>15.1751</v>
      </c>
      <c r="J39" s="60">
        <v>14.621700000000001</v>
      </c>
      <c r="K39" s="60">
        <v>14.422599999999999</v>
      </c>
      <c r="L39" s="60">
        <v>2.4577</v>
      </c>
      <c r="M39" s="60">
        <v>13.089399999999999</v>
      </c>
      <c r="N39" s="60">
        <v>0.56740000000000002</v>
      </c>
      <c r="O39" s="60">
        <v>5.3832000000000004</v>
      </c>
      <c r="P39" s="89">
        <v>0.3921</v>
      </c>
    </row>
    <row r="40" spans="1:16" x14ac:dyDescent="0.35">
      <c r="A40" s="1041" t="s">
        <v>10229</v>
      </c>
      <c r="B40" s="1038"/>
      <c r="C40" s="1039"/>
      <c r="D40" s="1039"/>
      <c r="E40" s="1039"/>
      <c r="F40" s="1039"/>
      <c r="G40" s="1039"/>
      <c r="H40" s="1039"/>
      <c r="I40" s="1039"/>
      <c r="J40" s="1039"/>
      <c r="K40" s="1039"/>
      <c r="L40" s="1039"/>
      <c r="M40" s="1039"/>
      <c r="N40" s="1039"/>
      <c r="O40" s="1039"/>
      <c r="P40" s="1040"/>
    </row>
    <row r="41" spans="1:16" x14ac:dyDescent="0.35">
      <c r="A41" s="85" t="s">
        <v>136</v>
      </c>
      <c r="B41" s="52">
        <v>17</v>
      </c>
      <c r="C41" s="60">
        <v>2.8399000000000001</v>
      </c>
      <c r="D41" s="60">
        <v>5.6013999999999999</v>
      </c>
      <c r="E41" s="60">
        <v>4.3844000000000003</v>
      </c>
      <c r="F41" s="60"/>
      <c r="G41" s="60">
        <v>5.2450000000000001</v>
      </c>
      <c r="H41" s="60">
        <v>2.3761000000000001</v>
      </c>
      <c r="I41" s="60">
        <v>13.766400000000001</v>
      </c>
      <c r="J41" s="60">
        <v>11.7796</v>
      </c>
      <c r="K41" s="60">
        <v>13.057</v>
      </c>
      <c r="L41" s="60">
        <v>3.8433999999999999</v>
      </c>
      <c r="M41" s="60">
        <v>17.468599999999999</v>
      </c>
      <c r="N41" s="60">
        <v>1.4948999999999999</v>
      </c>
      <c r="O41" s="60">
        <v>5.6478999999999999</v>
      </c>
      <c r="P41" s="89">
        <v>1.3077000000000001</v>
      </c>
    </row>
    <row r="42" spans="1:16" x14ac:dyDescent="0.35">
      <c r="A42" s="85" t="s">
        <v>137</v>
      </c>
      <c r="B42" s="52">
        <v>17</v>
      </c>
      <c r="C42" s="60">
        <v>2.9319000000000002</v>
      </c>
      <c r="D42" s="60">
        <v>5.8845000000000001</v>
      </c>
      <c r="E42" s="60">
        <v>4.9370000000000003</v>
      </c>
      <c r="F42" s="60"/>
      <c r="G42" s="60">
        <v>6.3914999999999997</v>
      </c>
      <c r="H42" s="60">
        <v>3.5034999999999998</v>
      </c>
      <c r="I42" s="60">
        <v>15.046200000000001</v>
      </c>
      <c r="J42" s="60">
        <v>13.111000000000001</v>
      </c>
      <c r="K42" s="60">
        <v>14.248200000000001</v>
      </c>
      <c r="L42" s="60">
        <v>4.0174000000000003</v>
      </c>
      <c r="M42" s="60">
        <v>17.978200000000001</v>
      </c>
      <c r="N42" s="60">
        <v>2.2122000000000002</v>
      </c>
      <c r="O42" s="60">
        <v>6.6905000000000001</v>
      </c>
      <c r="P42" s="89">
        <v>1.3865000000000001</v>
      </c>
    </row>
    <row r="43" spans="1:16" x14ac:dyDescent="0.35">
      <c r="A43" s="85" t="s">
        <v>138</v>
      </c>
      <c r="B43" s="52">
        <v>11</v>
      </c>
      <c r="C43" s="60">
        <v>3.4687000000000001</v>
      </c>
      <c r="D43" s="60">
        <v>5.9691999999999998</v>
      </c>
      <c r="E43" s="60">
        <v>7.5580999999999996</v>
      </c>
      <c r="F43" s="60"/>
      <c r="G43" s="60">
        <v>8.6547000000000001</v>
      </c>
      <c r="H43" s="60">
        <v>1.121</v>
      </c>
      <c r="I43" s="60">
        <v>12.861599999999999</v>
      </c>
      <c r="J43" s="60">
        <v>10.920400000000001</v>
      </c>
      <c r="K43" s="60">
        <v>12.7074</v>
      </c>
      <c r="L43" s="60">
        <v>4.3308</v>
      </c>
      <c r="M43" s="60">
        <v>21.088799999999999</v>
      </c>
      <c r="N43" s="60">
        <v>5.2953000000000001</v>
      </c>
      <c r="O43" s="60">
        <v>9.1251999999999995</v>
      </c>
      <c r="P43" s="89">
        <v>2.1772</v>
      </c>
    </row>
    <row r="44" spans="1:16" x14ac:dyDescent="0.35">
      <c r="A44" s="85" t="s">
        <v>139</v>
      </c>
      <c r="B44" s="52">
        <v>11</v>
      </c>
      <c r="C44" s="60">
        <v>3.5874000000000001</v>
      </c>
      <c r="D44" s="60">
        <v>6.3291000000000004</v>
      </c>
      <c r="E44" s="60">
        <v>8.2841000000000005</v>
      </c>
      <c r="F44" s="60"/>
      <c r="G44" s="60">
        <v>10.1412</v>
      </c>
      <c r="H44" s="60">
        <v>2.5017</v>
      </c>
      <c r="I44" s="60">
        <v>14.405900000000001</v>
      </c>
      <c r="J44" s="60">
        <v>12.363200000000001</v>
      </c>
      <c r="K44" s="60">
        <v>14.0404</v>
      </c>
      <c r="L44" s="60">
        <v>4.5542999999999996</v>
      </c>
      <c r="M44" s="60">
        <v>21.7575</v>
      </c>
      <c r="N44" s="60">
        <v>6.2313000000000001</v>
      </c>
      <c r="O44" s="60">
        <v>10.476599999999999</v>
      </c>
      <c r="P44" s="89">
        <v>2.2801</v>
      </c>
    </row>
    <row r="45" spans="1:16" x14ac:dyDescent="0.35">
      <c r="A45" s="1041" t="s">
        <v>10230</v>
      </c>
      <c r="B45" s="1038"/>
      <c r="C45" s="1039"/>
      <c r="D45" s="1039"/>
      <c r="E45" s="1039"/>
      <c r="F45" s="1039"/>
      <c r="G45" s="1039"/>
      <c r="H45" s="1039"/>
      <c r="I45" s="1039"/>
      <c r="J45" s="1039"/>
      <c r="K45" s="1039"/>
      <c r="L45" s="1039"/>
      <c r="M45" s="1039"/>
      <c r="N45" s="1039"/>
      <c r="O45" s="1039"/>
      <c r="P45" s="1040"/>
    </row>
    <row r="46" spans="1:16" x14ac:dyDescent="0.35">
      <c r="A46" s="85" t="s">
        <v>142</v>
      </c>
      <c r="B46" s="52">
        <v>15</v>
      </c>
      <c r="C46" s="60">
        <v>1.8231999999999999</v>
      </c>
      <c r="D46" s="60">
        <v>2.9472</v>
      </c>
      <c r="E46" s="60">
        <v>0.84589999999999999</v>
      </c>
      <c r="F46" s="60"/>
      <c r="G46" s="60">
        <v>4.2766999999999999</v>
      </c>
      <c r="H46" s="60">
        <v>0.42749999999999999</v>
      </c>
      <c r="I46" s="60">
        <v>14.275600000000001</v>
      </c>
      <c r="J46" s="60">
        <v>13.863799999999999</v>
      </c>
      <c r="K46" s="60">
        <v>13.715999999999999</v>
      </c>
      <c r="L46" s="60">
        <v>2.4335</v>
      </c>
      <c r="M46" s="60">
        <v>13.0915</v>
      </c>
      <c r="N46" s="60">
        <v>-1.2576000000000001</v>
      </c>
      <c r="O46" s="60">
        <v>4.1733000000000002</v>
      </c>
      <c r="P46" s="89">
        <v>0.61919999999999997</v>
      </c>
    </row>
    <row r="47" spans="1:16" x14ac:dyDescent="0.35">
      <c r="A47" s="85" t="s">
        <v>143</v>
      </c>
      <c r="B47" s="52">
        <v>15</v>
      </c>
      <c r="C47" s="60">
        <v>1.8979999999999999</v>
      </c>
      <c r="D47" s="60">
        <v>3.1760000000000002</v>
      </c>
      <c r="E47" s="60">
        <v>1.2928999999999999</v>
      </c>
      <c r="F47" s="60"/>
      <c r="G47" s="60">
        <v>5.2281000000000004</v>
      </c>
      <c r="H47" s="60">
        <v>1.3454999999999999</v>
      </c>
      <c r="I47" s="60">
        <v>15.3325</v>
      </c>
      <c r="J47" s="60">
        <v>14.886900000000001</v>
      </c>
      <c r="K47" s="60">
        <v>14.769600000000001</v>
      </c>
      <c r="L47" s="60">
        <v>2.5754000000000001</v>
      </c>
      <c r="M47" s="60">
        <v>13.5062</v>
      </c>
      <c r="N47" s="60">
        <v>-0.67090000000000005</v>
      </c>
      <c r="O47" s="60">
        <v>5.0313999999999997</v>
      </c>
      <c r="P47" s="89">
        <v>0.68520000000000003</v>
      </c>
    </row>
    <row r="48" spans="1:16" x14ac:dyDescent="0.35">
      <c r="A48" s="85" t="s">
        <v>144</v>
      </c>
      <c r="B48" s="52">
        <v>12</v>
      </c>
      <c r="C48" s="60">
        <v>1.8456999999999999</v>
      </c>
      <c r="D48" s="60">
        <v>2.9456000000000002</v>
      </c>
      <c r="E48" s="60">
        <v>4.5336999999999996</v>
      </c>
      <c r="F48" s="60"/>
      <c r="G48" s="60">
        <v>7.5176999999999996</v>
      </c>
      <c r="H48" s="60">
        <v>-0.86780000000000002</v>
      </c>
      <c r="I48" s="60">
        <v>13.594200000000001</v>
      </c>
      <c r="J48" s="60">
        <v>12.5412</v>
      </c>
      <c r="K48" s="60">
        <v>12.174899999999999</v>
      </c>
      <c r="L48" s="60">
        <v>1.7759</v>
      </c>
      <c r="M48" s="60">
        <v>17.4465</v>
      </c>
      <c r="N48" s="60">
        <v>2.7599</v>
      </c>
      <c r="O48" s="60">
        <v>7.0660999999999996</v>
      </c>
      <c r="P48" s="89">
        <v>0.51339999999999997</v>
      </c>
    </row>
    <row r="49" spans="1:16" x14ac:dyDescent="0.35">
      <c r="A49" s="85" t="s">
        <v>145</v>
      </c>
      <c r="B49" s="52">
        <v>12</v>
      </c>
      <c r="C49" s="60">
        <v>1.9678</v>
      </c>
      <c r="D49" s="60">
        <v>3.2972999999999999</v>
      </c>
      <c r="E49" s="60">
        <v>5.2424999999999997</v>
      </c>
      <c r="F49" s="60"/>
      <c r="G49" s="60">
        <v>8.9972999999999992</v>
      </c>
      <c r="H49" s="60">
        <v>0.45419999999999999</v>
      </c>
      <c r="I49" s="60">
        <v>15.1005</v>
      </c>
      <c r="J49" s="60">
        <v>13.9117</v>
      </c>
      <c r="K49" s="60">
        <v>12.6945</v>
      </c>
      <c r="L49" s="60">
        <v>2.0034000000000001</v>
      </c>
      <c r="M49" s="60">
        <v>18.1022</v>
      </c>
      <c r="N49" s="60">
        <v>3.6823000000000001</v>
      </c>
      <c r="O49" s="60">
        <v>8.3971</v>
      </c>
      <c r="P49" s="89">
        <v>0.61519999999999997</v>
      </c>
    </row>
    <row r="50" spans="1:16" x14ac:dyDescent="0.35">
      <c r="A50" s="1041" t="s">
        <v>10231</v>
      </c>
      <c r="B50" s="1038"/>
      <c r="C50" s="1039"/>
      <c r="D50" s="1039"/>
      <c r="E50" s="1039"/>
      <c r="F50" s="1039"/>
      <c r="G50" s="1039"/>
      <c r="H50" s="1039"/>
      <c r="I50" s="1039"/>
      <c r="J50" s="1039"/>
      <c r="K50" s="1039"/>
      <c r="L50" s="1039"/>
      <c r="M50" s="1039"/>
      <c r="N50" s="1039"/>
      <c r="O50" s="1039"/>
      <c r="P50" s="1040"/>
    </row>
    <row r="51" spans="1:16" x14ac:dyDescent="0.35">
      <c r="A51" s="85" t="s">
        <v>148</v>
      </c>
      <c r="B51" s="52">
        <v>15</v>
      </c>
      <c r="C51" s="60">
        <v>1.3183</v>
      </c>
      <c r="D51" s="60">
        <v>0.42699999999999999</v>
      </c>
      <c r="E51" s="60">
        <v>5.8249000000000004</v>
      </c>
      <c r="F51" s="60"/>
      <c r="G51" s="60">
        <v>8.7501999999999995</v>
      </c>
      <c r="H51" s="60">
        <v>-6.2700000000000006E-2</v>
      </c>
      <c r="I51" s="60">
        <v>17.764399999999998</v>
      </c>
      <c r="J51" s="60">
        <v>19.148499999999999</v>
      </c>
      <c r="K51" s="60">
        <v>15.2864</v>
      </c>
      <c r="L51" s="60">
        <v>-0.52810000000000001</v>
      </c>
      <c r="M51" s="60">
        <v>18.4194</v>
      </c>
      <c r="N51" s="60">
        <v>7.2382999999999997</v>
      </c>
      <c r="O51" s="60">
        <v>8.0985999999999994</v>
      </c>
      <c r="P51" s="89">
        <v>0.67800000000000005</v>
      </c>
    </row>
    <row r="52" spans="1:16" x14ac:dyDescent="0.35">
      <c r="A52" s="85" t="s">
        <v>149</v>
      </c>
      <c r="B52" s="52">
        <v>15</v>
      </c>
      <c r="C52" s="60">
        <v>1.3963000000000001</v>
      </c>
      <c r="D52" s="60">
        <v>0.65959999999999996</v>
      </c>
      <c r="E52" s="60">
        <v>6.3169000000000004</v>
      </c>
      <c r="F52" s="60"/>
      <c r="G52" s="60">
        <v>9.7901000000000007</v>
      </c>
      <c r="H52" s="60">
        <v>0.90800000000000003</v>
      </c>
      <c r="I52" s="60">
        <v>18.8886</v>
      </c>
      <c r="J52" s="60">
        <v>20.253699999999998</v>
      </c>
      <c r="K52" s="60">
        <v>16.3369</v>
      </c>
      <c r="L52" s="60">
        <v>-0.38300000000000001</v>
      </c>
      <c r="M52" s="60">
        <v>18.871600000000001</v>
      </c>
      <c r="N52" s="60">
        <v>7.9040999999999997</v>
      </c>
      <c r="O52" s="60">
        <v>9.0340000000000007</v>
      </c>
      <c r="P52" s="89">
        <v>0.74670000000000003</v>
      </c>
    </row>
    <row r="53" spans="1:16" x14ac:dyDescent="0.35">
      <c r="A53" s="85" t="s">
        <v>150</v>
      </c>
      <c r="B53" s="52">
        <v>6</v>
      </c>
      <c r="C53" s="60">
        <v>1.0404</v>
      </c>
      <c r="D53" s="60">
        <v>3.4299999999999997E-2</v>
      </c>
      <c r="E53" s="60">
        <v>7.0576999999999996</v>
      </c>
      <c r="F53" s="60"/>
      <c r="G53" s="60">
        <v>9.2765000000000004</v>
      </c>
      <c r="H53" s="60">
        <v>9.5200000000000007E-2</v>
      </c>
      <c r="I53" s="60">
        <v>17.9894</v>
      </c>
      <c r="J53" s="60">
        <v>17.6692</v>
      </c>
      <c r="K53" s="60">
        <v>16.5566</v>
      </c>
      <c r="L53" s="60">
        <v>8.4900000000000003E-2</v>
      </c>
      <c r="M53" s="60">
        <v>18.420200000000001</v>
      </c>
      <c r="N53" s="60">
        <v>7.0793999999999997</v>
      </c>
      <c r="O53" s="60">
        <v>7.7275</v>
      </c>
      <c r="P53" s="89">
        <v>0.65890000000000004</v>
      </c>
    </row>
    <row r="54" spans="1:16" x14ac:dyDescent="0.35">
      <c r="A54" s="85" t="s">
        <v>151</v>
      </c>
      <c r="B54" s="52">
        <v>6</v>
      </c>
      <c r="C54" s="60">
        <v>1.1506000000000001</v>
      </c>
      <c r="D54" s="60">
        <v>0.3609</v>
      </c>
      <c r="E54" s="60">
        <v>7.7404999999999999</v>
      </c>
      <c r="F54" s="60"/>
      <c r="G54" s="60">
        <v>10.553100000000001</v>
      </c>
      <c r="H54" s="60">
        <v>1.2630999999999999</v>
      </c>
      <c r="I54" s="60">
        <v>19.345500000000001</v>
      </c>
      <c r="J54" s="60">
        <v>19.034099999999999</v>
      </c>
      <c r="K54" s="60">
        <v>17.723400000000002</v>
      </c>
      <c r="L54" s="60">
        <v>0.29239999999999999</v>
      </c>
      <c r="M54" s="60">
        <v>19.035399999999999</v>
      </c>
      <c r="N54" s="60">
        <v>7.9913999999999996</v>
      </c>
      <c r="O54" s="60">
        <v>8.8846000000000007</v>
      </c>
      <c r="P54" s="89">
        <v>0.75719999999999998</v>
      </c>
    </row>
    <row r="55" spans="1:16" x14ac:dyDescent="0.35">
      <c r="A55" s="1041" t="s">
        <v>10232</v>
      </c>
      <c r="B55" s="1038"/>
      <c r="C55" s="1039"/>
      <c r="D55" s="1039"/>
      <c r="E55" s="1039"/>
      <c r="F55" s="1039"/>
      <c r="G55" s="1039"/>
      <c r="H55" s="1039"/>
      <c r="I55" s="1039"/>
      <c r="J55" s="1039"/>
      <c r="K55" s="1039"/>
      <c r="L55" s="1039"/>
      <c r="M55" s="1039"/>
      <c r="N55" s="1039"/>
      <c r="O55" s="1039"/>
      <c r="P55" s="1040"/>
    </row>
    <row r="56" spans="1:16" x14ac:dyDescent="0.35">
      <c r="A56" s="85" t="s">
        <v>2567</v>
      </c>
      <c r="B56" s="52">
        <v>28</v>
      </c>
      <c r="C56" s="60">
        <v>1.9589000000000001</v>
      </c>
      <c r="D56" s="60">
        <v>5.2915000000000001</v>
      </c>
      <c r="E56" s="60">
        <v>0.91010000000000002</v>
      </c>
      <c r="F56" s="60"/>
      <c r="G56" s="60">
        <v>9.1155000000000008</v>
      </c>
      <c r="H56" s="60">
        <v>7.4207000000000001</v>
      </c>
      <c r="I56" s="60">
        <v>13.435</v>
      </c>
      <c r="J56" s="60">
        <v>11.9946</v>
      </c>
      <c r="K56" s="60">
        <v>12.0822</v>
      </c>
      <c r="L56" s="60">
        <v>1.6327</v>
      </c>
      <c r="M56" s="60">
        <v>17.119299999999999</v>
      </c>
      <c r="N56" s="60">
        <v>0.8266</v>
      </c>
      <c r="O56" s="60">
        <v>8.3855000000000004</v>
      </c>
      <c r="P56" s="89">
        <v>1.2919</v>
      </c>
    </row>
    <row r="57" spans="1:16" x14ac:dyDescent="0.35">
      <c r="A57" s="85" t="s">
        <v>2735</v>
      </c>
      <c r="B57" s="52">
        <v>24</v>
      </c>
      <c r="C57" s="60">
        <v>2.5379</v>
      </c>
      <c r="D57" s="60">
        <v>7.7897999999999996</v>
      </c>
      <c r="E57" s="60">
        <v>7.6902999999999997</v>
      </c>
      <c r="F57" s="60"/>
      <c r="G57" s="60">
        <v>-0.36730000000000002</v>
      </c>
      <c r="H57" s="60">
        <v>-1.8212999999999999</v>
      </c>
      <c r="I57" s="60">
        <v>10.919600000000001</v>
      </c>
      <c r="J57" s="60">
        <v>12.1233</v>
      </c>
      <c r="K57" s="60">
        <v>13.2081</v>
      </c>
      <c r="L57" s="60">
        <v>5.2983000000000002</v>
      </c>
      <c r="M57" s="60">
        <v>20.124400000000001</v>
      </c>
      <c r="N57" s="60">
        <v>1.1495</v>
      </c>
      <c r="O57" s="60">
        <v>0.64970000000000006</v>
      </c>
      <c r="P57" s="89">
        <v>1.1335999999999999</v>
      </c>
    </row>
    <row r="58" spans="1:16" x14ac:dyDescent="0.35">
      <c r="A58" s="85" t="s">
        <v>2876</v>
      </c>
      <c r="B58" s="52">
        <v>19</v>
      </c>
      <c r="C58" s="60">
        <v>3.1013000000000002</v>
      </c>
      <c r="D58" s="60">
        <v>5.4694000000000003</v>
      </c>
      <c r="E58" s="60">
        <v>7.2957999999999998</v>
      </c>
      <c r="F58" s="60"/>
      <c r="G58" s="60">
        <v>6.6528</v>
      </c>
      <c r="H58" s="60">
        <v>1.9321999999999999</v>
      </c>
      <c r="I58" s="60">
        <v>14.2699</v>
      </c>
      <c r="J58" s="60">
        <v>15.348699999999999</v>
      </c>
      <c r="K58" s="60">
        <v>13.1401</v>
      </c>
      <c r="L58" s="60">
        <v>3.7473999999999998</v>
      </c>
      <c r="M58" s="60">
        <v>20.0959</v>
      </c>
      <c r="N58" s="60">
        <v>4.3198999999999996</v>
      </c>
      <c r="O58" s="60">
        <v>7.2751000000000001</v>
      </c>
      <c r="P58" s="89">
        <v>2.0320999999999998</v>
      </c>
    </row>
    <row r="59" spans="1:16" x14ac:dyDescent="0.35">
      <c r="A59" s="85" t="s">
        <v>2979</v>
      </c>
      <c r="B59" s="52">
        <v>18</v>
      </c>
      <c r="C59" s="60">
        <v>3.5773999999999999</v>
      </c>
      <c r="D59" s="60">
        <v>10.5618</v>
      </c>
      <c r="E59" s="60">
        <v>18.950600000000001</v>
      </c>
      <c r="F59" s="60"/>
      <c r="G59" s="60">
        <v>18.069800000000001</v>
      </c>
      <c r="H59" s="60">
        <v>10.0974</v>
      </c>
      <c r="I59" s="60">
        <v>21.3032</v>
      </c>
      <c r="J59" s="60">
        <v>14.621</v>
      </c>
      <c r="K59" s="60">
        <v>14.0931</v>
      </c>
      <c r="L59" s="60">
        <v>6.0191999999999997</v>
      </c>
      <c r="M59" s="60">
        <v>24.746300000000002</v>
      </c>
      <c r="N59" s="60">
        <v>19.518799999999999</v>
      </c>
      <c r="O59" s="60">
        <v>21.196000000000002</v>
      </c>
      <c r="P59" s="89">
        <v>2.3334000000000001</v>
      </c>
    </row>
    <row r="60" spans="1:16" x14ac:dyDescent="0.35">
      <c r="A60" s="85" t="s">
        <v>3086</v>
      </c>
      <c r="B60" s="52">
        <v>13</v>
      </c>
      <c r="C60" s="60">
        <v>4.5556000000000001</v>
      </c>
      <c r="D60" s="60">
        <v>8.3148</v>
      </c>
      <c r="E60" s="60">
        <v>11.709199999999999</v>
      </c>
      <c r="F60" s="60"/>
      <c r="G60" s="60">
        <v>-4.2552000000000003</v>
      </c>
      <c r="H60" s="60">
        <v>-6.0225</v>
      </c>
      <c r="I60" s="60">
        <v>7.8385999999999996</v>
      </c>
      <c r="J60" s="60">
        <v>5.3258999999999999</v>
      </c>
      <c r="K60" s="60">
        <v>16.193899999999999</v>
      </c>
      <c r="L60" s="60">
        <v>12.116899999999999</v>
      </c>
      <c r="M60" s="60">
        <v>20.0381</v>
      </c>
      <c r="N60" s="60">
        <v>-7.0164</v>
      </c>
      <c r="O60" s="60">
        <v>-0.65559999999999996</v>
      </c>
      <c r="P60" s="89">
        <v>1.0375000000000001</v>
      </c>
    </row>
    <row r="61" spans="1:16" x14ac:dyDescent="0.35">
      <c r="A61" s="85" t="s">
        <v>3165</v>
      </c>
      <c r="B61" s="52">
        <v>12</v>
      </c>
      <c r="C61" s="60">
        <v>4.3103999999999996</v>
      </c>
      <c r="D61" s="60">
        <v>5.8997000000000002</v>
      </c>
      <c r="E61" s="60">
        <v>12.418100000000001</v>
      </c>
      <c r="F61" s="60"/>
      <c r="G61" s="60">
        <v>16.8428</v>
      </c>
      <c r="H61" s="60">
        <v>5.5959000000000003</v>
      </c>
      <c r="I61" s="60">
        <v>20.5017</v>
      </c>
      <c r="J61" s="60">
        <v>17.8169</v>
      </c>
      <c r="K61" s="60">
        <v>13.714</v>
      </c>
      <c r="L61" s="60">
        <v>5.2862</v>
      </c>
      <c r="M61" s="60">
        <v>25.091200000000001</v>
      </c>
      <c r="N61" s="60">
        <v>13.64</v>
      </c>
      <c r="O61" s="60">
        <v>15.0794</v>
      </c>
      <c r="P61" s="89">
        <v>2.8321999999999998</v>
      </c>
    </row>
    <row r="62" spans="1:16" x14ac:dyDescent="0.35">
      <c r="A62" s="85" t="s">
        <v>3238</v>
      </c>
      <c r="B62" s="52">
        <v>12</v>
      </c>
      <c r="C62" s="60">
        <v>5.7119</v>
      </c>
      <c r="D62" s="60">
        <v>11.0335</v>
      </c>
      <c r="E62" s="60">
        <v>17.737200000000001</v>
      </c>
      <c r="F62" s="60"/>
      <c r="G62" s="60">
        <v>12.032400000000001</v>
      </c>
      <c r="H62" s="60">
        <v>5.0595999999999997</v>
      </c>
      <c r="I62" s="60">
        <v>18.972799999999999</v>
      </c>
      <c r="J62" s="60">
        <v>11.8453</v>
      </c>
      <c r="K62" s="60" t="s">
        <v>430</v>
      </c>
      <c r="L62" s="60">
        <v>7.9496000000000002</v>
      </c>
      <c r="M62" s="60">
        <v>28.8689</v>
      </c>
      <c r="N62" s="60">
        <v>10.9916</v>
      </c>
      <c r="O62" s="60">
        <v>12.969900000000001</v>
      </c>
      <c r="P62" s="89">
        <v>4.3845000000000001</v>
      </c>
    </row>
    <row r="63" spans="1:16" x14ac:dyDescent="0.35">
      <c r="A63" s="85" t="s">
        <v>3305</v>
      </c>
      <c r="B63" s="52">
        <v>11</v>
      </c>
      <c r="C63" s="60">
        <v>1.5895999999999999</v>
      </c>
      <c r="D63" s="60">
        <v>2.0470999999999999</v>
      </c>
      <c r="E63" s="60">
        <v>0.83409999999999995</v>
      </c>
      <c r="F63" s="60"/>
      <c r="G63" s="60">
        <v>5.1375999999999999</v>
      </c>
      <c r="H63" s="60">
        <v>-1.0758000000000001</v>
      </c>
      <c r="I63" s="60">
        <v>13.483000000000001</v>
      </c>
      <c r="J63" s="60">
        <v>11.8908</v>
      </c>
      <c r="K63" s="60">
        <v>13.956099999999999</v>
      </c>
      <c r="L63" s="60">
        <v>3.2522000000000002</v>
      </c>
      <c r="M63" s="60">
        <v>14.0754</v>
      </c>
      <c r="N63" s="60">
        <v>-0.40570000000000001</v>
      </c>
      <c r="O63" s="60">
        <v>5.1116999999999999</v>
      </c>
      <c r="P63" s="89">
        <v>-2.3199999999999998E-2</v>
      </c>
    </row>
    <row r="64" spans="1:16" x14ac:dyDescent="0.35">
      <c r="A64" s="85" t="s">
        <v>3370</v>
      </c>
      <c r="B64" s="52">
        <v>10</v>
      </c>
      <c r="C64" s="60">
        <v>2.0931000000000002</v>
      </c>
      <c r="D64" s="60">
        <v>4.5917000000000003</v>
      </c>
      <c r="E64" s="60">
        <v>3.72</v>
      </c>
      <c r="F64" s="60"/>
      <c r="G64" s="60">
        <v>2.9304999999999999</v>
      </c>
      <c r="H64" s="60">
        <v>-0.68689999999999996</v>
      </c>
      <c r="I64" s="60">
        <v>11.254200000000001</v>
      </c>
      <c r="J64" s="60">
        <v>9.1747999999999994</v>
      </c>
      <c r="K64" s="60">
        <v>11.3765</v>
      </c>
      <c r="L64" s="60">
        <v>3.6711999999999998</v>
      </c>
      <c r="M64" s="60">
        <v>16.3596</v>
      </c>
      <c r="N64" s="60">
        <v>-0.23799999999999999</v>
      </c>
      <c r="O64" s="60">
        <v>3.6507999999999998</v>
      </c>
      <c r="P64" s="89">
        <v>0.4486</v>
      </c>
    </row>
    <row r="65" spans="1:16" x14ac:dyDescent="0.35">
      <c r="A65" s="85" t="s">
        <v>3424</v>
      </c>
      <c r="B65" s="52">
        <v>9</v>
      </c>
      <c r="C65" s="60">
        <v>4.4683000000000002</v>
      </c>
      <c r="D65" s="60">
        <v>5.8944999999999999</v>
      </c>
      <c r="E65" s="60">
        <v>11.216100000000001</v>
      </c>
      <c r="F65" s="60"/>
      <c r="G65" s="60">
        <v>13.6943</v>
      </c>
      <c r="H65" s="60">
        <v>-0.62019999999999997</v>
      </c>
      <c r="I65" s="60">
        <v>14.5283</v>
      </c>
      <c r="J65" s="60" t="s">
        <v>430</v>
      </c>
      <c r="K65" s="60" t="s">
        <v>430</v>
      </c>
      <c r="L65" s="60">
        <v>4.0094000000000003</v>
      </c>
      <c r="M65" s="60">
        <v>23.782900000000001</v>
      </c>
      <c r="N65" s="60">
        <v>9.5630000000000006</v>
      </c>
      <c r="O65" s="60">
        <v>14.9467</v>
      </c>
      <c r="P65" s="89">
        <v>3.6503999999999999</v>
      </c>
    </row>
    <row r="66" spans="1:16" x14ac:dyDescent="0.35">
      <c r="A66" s="85" t="s">
        <v>3468</v>
      </c>
      <c r="B66" s="52">
        <v>7</v>
      </c>
      <c r="C66" s="60">
        <v>3.2355999999999998</v>
      </c>
      <c r="D66" s="60">
        <v>5.0641999999999996</v>
      </c>
      <c r="E66" s="60">
        <v>7.8028000000000004</v>
      </c>
      <c r="F66" s="60"/>
      <c r="G66" s="60">
        <v>9.1701999999999995</v>
      </c>
      <c r="H66" s="60">
        <v>0.47749999999999998</v>
      </c>
      <c r="I66" s="60">
        <v>9.3421000000000003</v>
      </c>
      <c r="J66" s="60">
        <v>9.0631000000000004</v>
      </c>
      <c r="K66" s="60">
        <v>9.8247</v>
      </c>
      <c r="L66" s="60">
        <v>4.2055999999999996</v>
      </c>
      <c r="M66" s="60">
        <v>20.276199999999999</v>
      </c>
      <c r="N66" s="60">
        <v>6.9790000000000001</v>
      </c>
      <c r="O66" s="60">
        <v>9.3201999999999998</v>
      </c>
      <c r="P66" s="89">
        <v>1.7517</v>
      </c>
    </row>
    <row r="67" spans="1:16" x14ac:dyDescent="0.35">
      <c r="A67" s="85" t="s">
        <v>3507</v>
      </c>
      <c r="B67" s="52">
        <v>7</v>
      </c>
      <c r="C67" s="60">
        <v>4.3372000000000002</v>
      </c>
      <c r="D67" s="60">
        <v>7.2686999999999999</v>
      </c>
      <c r="E67" s="60">
        <v>10.784800000000001</v>
      </c>
      <c r="F67" s="60"/>
      <c r="G67" s="60">
        <v>12.350199999999999</v>
      </c>
      <c r="H67" s="60">
        <v>4.0159000000000002</v>
      </c>
      <c r="I67" s="60">
        <v>18.8629</v>
      </c>
      <c r="J67" s="60">
        <v>17.383299999999998</v>
      </c>
      <c r="K67" s="60">
        <v>15.9649</v>
      </c>
      <c r="L67" s="60">
        <v>4.4976000000000003</v>
      </c>
      <c r="M67" s="60">
        <v>24.435099999999998</v>
      </c>
      <c r="N67" s="60">
        <v>7.5587</v>
      </c>
      <c r="O67" s="60">
        <v>12.3079</v>
      </c>
      <c r="P67" s="89">
        <v>3.4243000000000001</v>
      </c>
    </row>
    <row r="68" spans="1:16" x14ac:dyDescent="0.35">
      <c r="A68" s="85" t="s">
        <v>3548</v>
      </c>
      <c r="B68" s="52">
        <v>6</v>
      </c>
      <c r="C68" s="60">
        <v>5.7347999999999999</v>
      </c>
      <c r="D68" s="60">
        <v>2.5499999999999998</v>
      </c>
      <c r="E68" s="60">
        <v>18.904699999999998</v>
      </c>
      <c r="F68" s="60"/>
      <c r="G68" s="60">
        <v>45.1312</v>
      </c>
      <c r="H68" s="60">
        <v>29.732099999999999</v>
      </c>
      <c r="I68" s="60">
        <v>26.655000000000001</v>
      </c>
      <c r="J68" s="60">
        <v>10.936</v>
      </c>
      <c r="K68" s="60">
        <v>12.820499999999999</v>
      </c>
      <c r="L68" s="60">
        <v>4.0052000000000003</v>
      </c>
      <c r="M68" s="60">
        <v>22.530799999999999</v>
      </c>
      <c r="N68" s="60">
        <v>31.343900000000001</v>
      </c>
      <c r="O68" s="60">
        <v>38.948599999999999</v>
      </c>
      <c r="P68" s="89">
        <v>6.4541000000000004</v>
      </c>
    </row>
    <row r="69" spans="1:16" x14ac:dyDescent="0.35">
      <c r="A69" s="85" t="s">
        <v>3583</v>
      </c>
      <c r="B69" s="52">
        <v>6</v>
      </c>
      <c r="C69" s="60">
        <v>6.8954000000000004</v>
      </c>
      <c r="D69" s="60">
        <v>13.2342</v>
      </c>
      <c r="E69" s="60">
        <v>9.5637000000000008</v>
      </c>
      <c r="F69" s="60"/>
      <c r="G69" s="60">
        <v>14.454700000000001</v>
      </c>
      <c r="H69" s="60">
        <v>7.4909999999999997</v>
      </c>
      <c r="I69" s="60">
        <v>22.9831</v>
      </c>
      <c r="J69" s="60">
        <v>21.192799999999998</v>
      </c>
      <c r="K69" s="60">
        <v>12.307600000000001</v>
      </c>
      <c r="L69" s="60">
        <v>10.591200000000001</v>
      </c>
      <c r="M69" s="60">
        <v>27.725899999999999</v>
      </c>
      <c r="N69" s="60">
        <v>8.4270999999999994</v>
      </c>
      <c r="O69" s="60">
        <v>10.904500000000001</v>
      </c>
      <c r="P69" s="89">
        <v>3.5556999999999999</v>
      </c>
    </row>
    <row r="70" spans="1:16" x14ac:dyDescent="0.35">
      <c r="A70" s="85" t="s">
        <v>3620</v>
      </c>
      <c r="B70" s="52">
        <v>6</v>
      </c>
      <c r="C70" s="60">
        <v>0.52900000000000003</v>
      </c>
      <c r="D70" s="60">
        <v>-3.5072000000000001</v>
      </c>
      <c r="E70" s="60">
        <v>0.64049999999999996</v>
      </c>
      <c r="F70" s="60"/>
      <c r="G70" s="60">
        <v>11.7133</v>
      </c>
      <c r="H70" s="60">
        <v>3.3458999999999999</v>
      </c>
      <c r="I70" s="60">
        <v>18.827500000000001</v>
      </c>
      <c r="J70" s="60">
        <v>14.461499999999999</v>
      </c>
      <c r="K70" s="60">
        <v>15.7492</v>
      </c>
      <c r="L70" s="60">
        <v>0.11890000000000001</v>
      </c>
      <c r="M70" s="60">
        <v>9.9565000000000001</v>
      </c>
      <c r="N70" s="60">
        <v>5.2920999999999996</v>
      </c>
      <c r="O70" s="60">
        <v>8.6157000000000004</v>
      </c>
      <c r="P70" s="89">
        <v>-3.5900000000000001E-2</v>
      </c>
    </row>
    <row r="71" spans="1:16" x14ac:dyDescent="0.35">
      <c r="A71" s="85" t="s">
        <v>3657</v>
      </c>
      <c r="B71" s="52">
        <v>5</v>
      </c>
      <c r="C71" s="60">
        <v>0.57330000000000003</v>
      </c>
      <c r="D71" s="60">
        <v>-2.5129999999999999</v>
      </c>
      <c r="E71" s="60">
        <v>-2.8288000000000002</v>
      </c>
      <c r="F71" s="60"/>
      <c r="G71" s="60">
        <v>11.020300000000001</v>
      </c>
      <c r="H71" s="60">
        <v>-2.0204</v>
      </c>
      <c r="I71" s="60">
        <v>22.048500000000001</v>
      </c>
      <c r="J71" s="60">
        <v>22.712299999999999</v>
      </c>
      <c r="K71" s="60">
        <v>14.323499999999999</v>
      </c>
      <c r="L71" s="60">
        <v>-0.19800000000000001</v>
      </c>
      <c r="M71" s="60">
        <v>10.200200000000001</v>
      </c>
      <c r="N71" s="60">
        <v>1.9318</v>
      </c>
      <c r="O71" s="60">
        <v>5.7739000000000003</v>
      </c>
      <c r="P71" s="89">
        <v>0.47170000000000001</v>
      </c>
    </row>
    <row r="72" spans="1:16" x14ac:dyDescent="0.35">
      <c r="A72" s="85" t="s">
        <v>3686</v>
      </c>
      <c r="B72" s="52">
        <v>5</v>
      </c>
      <c r="C72" s="60">
        <v>3.0165999999999999</v>
      </c>
      <c r="D72" s="60">
        <v>8.0220000000000002</v>
      </c>
      <c r="E72" s="60">
        <v>9.7553999999999998</v>
      </c>
      <c r="F72" s="60"/>
      <c r="G72" s="60">
        <v>7.1252000000000004</v>
      </c>
      <c r="H72" s="60">
        <v>7.0586000000000002</v>
      </c>
      <c r="I72" s="60">
        <v>15.306699999999999</v>
      </c>
      <c r="J72" s="60">
        <v>14.025499999999999</v>
      </c>
      <c r="K72" s="60" t="s">
        <v>430</v>
      </c>
      <c r="L72" s="60">
        <v>4.4212999999999996</v>
      </c>
      <c r="M72" s="60">
        <v>20.6175</v>
      </c>
      <c r="N72" s="60">
        <v>4.0505000000000004</v>
      </c>
      <c r="O72" s="60">
        <v>8.6325000000000003</v>
      </c>
      <c r="P72" s="89">
        <v>1.8217000000000001</v>
      </c>
    </row>
    <row r="73" spans="1:16" x14ac:dyDescent="0.35">
      <c r="A73" s="85" t="s">
        <v>3710</v>
      </c>
      <c r="B73" s="52">
        <v>4</v>
      </c>
      <c r="C73" s="60">
        <v>2.415</v>
      </c>
      <c r="D73" s="60">
        <v>2.9190999999999998</v>
      </c>
      <c r="E73" s="60">
        <v>3.2437</v>
      </c>
      <c r="F73" s="60"/>
      <c r="G73" s="60">
        <v>0.221</v>
      </c>
      <c r="H73" s="60">
        <v>-5.9836999999999998</v>
      </c>
      <c r="I73" s="60">
        <v>7.7907999999999999</v>
      </c>
      <c r="J73" s="60">
        <v>7.8872</v>
      </c>
      <c r="K73" s="60">
        <v>11.242800000000001</v>
      </c>
      <c r="L73" s="60">
        <v>4.8758999999999997</v>
      </c>
      <c r="M73" s="60">
        <v>14.3026</v>
      </c>
      <c r="N73" s="60">
        <v>-0.47339999999999999</v>
      </c>
      <c r="O73" s="60">
        <v>1.9312</v>
      </c>
      <c r="P73" s="89">
        <v>0.316</v>
      </c>
    </row>
    <row r="74" spans="1:16" x14ac:dyDescent="0.35">
      <c r="A74" s="85" t="s">
        <v>3733</v>
      </c>
      <c r="B74" s="52">
        <v>3</v>
      </c>
      <c r="C74" s="60">
        <v>2.694</v>
      </c>
      <c r="D74" s="60">
        <v>3.7968999999999999</v>
      </c>
      <c r="E74" s="60">
        <v>4.1745000000000001</v>
      </c>
      <c r="F74" s="60"/>
      <c r="G74" s="60">
        <v>6.5137999999999998</v>
      </c>
      <c r="H74" s="60" t="s">
        <v>430</v>
      </c>
      <c r="I74" s="60" t="s">
        <v>430</v>
      </c>
      <c r="J74" s="60" t="s">
        <v>430</v>
      </c>
      <c r="K74" s="60" t="s">
        <v>430</v>
      </c>
      <c r="L74" s="60">
        <v>4.2267999999999999</v>
      </c>
      <c r="M74" s="60">
        <v>18.057600000000001</v>
      </c>
      <c r="N74" s="60">
        <v>1.9092</v>
      </c>
      <c r="O74" s="60">
        <v>4.0208000000000004</v>
      </c>
      <c r="P74" s="89">
        <v>0.56079999999999997</v>
      </c>
    </row>
    <row r="75" spans="1:16" x14ac:dyDescent="0.35">
      <c r="A75" s="85" t="s">
        <v>3748</v>
      </c>
      <c r="B75" s="52">
        <v>3</v>
      </c>
      <c r="C75" s="60">
        <v>0.63949999999999996</v>
      </c>
      <c r="D75" s="60">
        <v>-0.75090000000000001</v>
      </c>
      <c r="E75" s="60">
        <v>-4.6974</v>
      </c>
      <c r="F75" s="60"/>
      <c r="G75" s="60">
        <v>-0.25650000000000001</v>
      </c>
      <c r="H75" s="60" t="s">
        <v>430</v>
      </c>
      <c r="I75" s="60" t="s">
        <v>430</v>
      </c>
      <c r="J75" s="60" t="s">
        <v>430</v>
      </c>
      <c r="K75" s="60" t="s">
        <v>430</v>
      </c>
      <c r="L75" s="60">
        <v>0.85870000000000002</v>
      </c>
      <c r="M75" s="60">
        <v>7.6173999999999999</v>
      </c>
      <c r="N75" s="60">
        <v>-6.2423000000000002</v>
      </c>
      <c r="O75" s="60">
        <v>-4.9799999999999997E-2</v>
      </c>
      <c r="P75" s="89">
        <v>-0.57210000000000005</v>
      </c>
    </row>
    <row r="76" spans="1:16" x14ac:dyDescent="0.35">
      <c r="A76" s="85" t="s">
        <v>3765</v>
      </c>
      <c r="B76" s="52">
        <v>3</v>
      </c>
      <c r="C76" s="60">
        <v>0.85050000000000003</v>
      </c>
      <c r="D76" s="60">
        <v>0.94689999999999996</v>
      </c>
      <c r="E76" s="60">
        <v>-1.3245</v>
      </c>
      <c r="F76" s="60"/>
      <c r="G76" s="60">
        <v>0.19339999999999999</v>
      </c>
      <c r="H76" s="60">
        <v>-2.6616</v>
      </c>
      <c r="I76" s="60">
        <v>10.395799999999999</v>
      </c>
      <c r="J76" s="60">
        <v>12.020200000000001</v>
      </c>
      <c r="K76" s="60" t="s">
        <v>430</v>
      </c>
      <c r="L76" s="60">
        <v>0.56379999999999997</v>
      </c>
      <c r="M76" s="60">
        <v>14.094799999999999</v>
      </c>
      <c r="N76" s="60">
        <v>-1.0602</v>
      </c>
      <c r="O76" s="60">
        <v>0.47370000000000001</v>
      </c>
      <c r="P76" s="89">
        <v>-7.5200000000000003E-2</v>
      </c>
    </row>
    <row r="77" spans="1:16" x14ac:dyDescent="0.35">
      <c r="A77" s="85" t="s">
        <v>3783</v>
      </c>
      <c r="B77" s="52">
        <v>3</v>
      </c>
      <c r="C77" s="60">
        <v>2.3546999999999998</v>
      </c>
      <c r="D77" s="60">
        <v>-1.1296999999999999</v>
      </c>
      <c r="E77" s="60">
        <v>7.0217999999999998</v>
      </c>
      <c r="F77" s="60"/>
      <c r="G77" s="60">
        <v>16.2654</v>
      </c>
      <c r="H77" s="60">
        <v>4.7302999999999997</v>
      </c>
      <c r="I77" s="60">
        <v>17.834499999999998</v>
      </c>
      <c r="J77" s="60">
        <v>13.7697</v>
      </c>
      <c r="K77" s="60">
        <v>15.083299999999999</v>
      </c>
      <c r="L77" s="60">
        <v>3.0529000000000002</v>
      </c>
      <c r="M77" s="60">
        <v>18.6724</v>
      </c>
      <c r="N77" s="60">
        <v>8.8116000000000003</v>
      </c>
      <c r="O77" s="60">
        <v>14.252000000000001</v>
      </c>
      <c r="P77" s="89">
        <v>2.1705000000000001</v>
      </c>
    </row>
    <row r="78" spans="1:16" x14ac:dyDescent="0.35">
      <c r="A78" s="85" t="s">
        <v>3801</v>
      </c>
      <c r="B78" s="52">
        <v>3</v>
      </c>
      <c r="C78" s="60">
        <v>2.4525000000000001</v>
      </c>
      <c r="D78" s="60">
        <v>6.8609</v>
      </c>
      <c r="E78" s="60">
        <v>7.1779999999999999</v>
      </c>
      <c r="F78" s="60"/>
      <c r="G78" s="60">
        <v>2.8313999999999999</v>
      </c>
      <c r="H78" s="60" t="s">
        <v>430</v>
      </c>
      <c r="I78" s="60" t="s">
        <v>430</v>
      </c>
      <c r="J78" s="60" t="s">
        <v>430</v>
      </c>
      <c r="K78" s="60" t="s">
        <v>430</v>
      </c>
      <c r="L78" s="60">
        <v>5.7721</v>
      </c>
      <c r="M78" s="60">
        <v>17.9529</v>
      </c>
      <c r="N78" s="60">
        <v>0.16339999999999999</v>
      </c>
      <c r="O78" s="60">
        <v>4.7904999999999998</v>
      </c>
      <c r="P78" s="89">
        <v>0.85950000000000004</v>
      </c>
    </row>
    <row r="79" spans="1:16" x14ac:dyDescent="0.35">
      <c r="A79" s="85" t="s">
        <v>3817</v>
      </c>
      <c r="B79" s="52">
        <v>2</v>
      </c>
      <c r="C79" s="60">
        <v>5.9127000000000001</v>
      </c>
      <c r="D79" s="60">
        <v>9.1869999999999994</v>
      </c>
      <c r="E79" s="60">
        <v>13.8512</v>
      </c>
      <c r="F79" s="60"/>
      <c r="G79" s="60">
        <v>14.6326</v>
      </c>
      <c r="H79" s="60">
        <v>3.7719</v>
      </c>
      <c r="I79" s="60">
        <v>16.009699999999999</v>
      </c>
      <c r="J79" s="60">
        <v>14.9369</v>
      </c>
      <c r="K79" s="60">
        <v>13.549099999999999</v>
      </c>
      <c r="L79" s="60">
        <v>7.1060999999999996</v>
      </c>
      <c r="M79" s="60">
        <v>24.675899999999999</v>
      </c>
      <c r="N79" s="60">
        <v>9.2936999999999994</v>
      </c>
      <c r="O79" s="60">
        <v>15.083399999999999</v>
      </c>
      <c r="P79" s="89">
        <v>3.7042000000000002</v>
      </c>
    </row>
    <row r="80" spans="1:16" x14ac:dyDescent="0.35">
      <c r="A80" s="85" t="s">
        <v>3829</v>
      </c>
      <c r="B80" s="52">
        <v>2</v>
      </c>
      <c r="C80" s="60">
        <v>-0.26769999999999999</v>
      </c>
      <c r="D80" s="60">
        <v>-9.7500000000000003E-2</v>
      </c>
      <c r="E80" s="60">
        <v>-1.6060000000000001</v>
      </c>
      <c r="F80" s="60"/>
      <c r="G80" s="60">
        <v>-9.2700000000000005E-2</v>
      </c>
      <c r="H80" s="60">
        <v>-3.3256999999999999</v>
      </c>
      <c r="I80" s="60">
        <v>8.5103000000000009</v>
      </c>
      <c r="J80" s="60">
        <v>9.2103000000000002</v>
      </c>
      <c r="K80" s="60" t="s">
        <v>430</v>
      </c>
      <c r="L80" s="60">
        <v>1.1836</v>
      </c>
      <c r="M80" s="60">
        <v>9.6931999999999992</v>
      </c>
      <c r="N80" s="60">
        <v>-4.3334999999999999</v>
      </c>
      <c r="O80" s="60">
        <v>0.89970000000000006</v>
      </c>
      <c r="P80" s="89">
        <v>-1.4774</v>
      </c>
    </row>
    <row r="81" spans="1:16" x14ac:dyDescent="0.35">
      <c r="A81" s="85" t="s">
        <v>3843</v>
      </c>
      <c r="B81" s="52">
        <v>2</v>
      </c>
      <c r="C81" s="60">
        <v>5.3900000000000003E-2</v>
      </c>
      <c r="D81" s="60">
        <v>1.6006</v>
      </c>
      <c r="E81" s="60">
        <v>-4.4355000000000002</v>
      </c>
      <c r="F81" s="60"/>
      <c r="G81" s="60">
        <v>-2.0299</v>
      </c>
      <c r="H81" s="60" t="s">
        <v>430</v>
      </c>
      <c r="I81" s="60" t="s">
        <v>430</v>
      </c>
      <c r="J81" s="60" t="s">
        <v>430</v>
      </c>
      <c r="K81" s="60" t="s">
        <v>430</v>
      </c>
      <c r="L81" s="60">
        <v>2.581</v>
      </c>
      <c r="M81" s="60">
        <v>8.9289000000000005</v>
      </c>
      <c r="N81" s="60">
        <v>-4.8944999999999999</v>
      </c>
      <c r="O81" s="60">
        <v>-2.4670000000000001</v>
      </c>
      <c r="P81" s="89">
        <v>-1.7638</v>
      </c>
    </row>
    <row r="82" spans="1:16" x14ac:dyDescent="0.35">
      <c r="A82" s="85" t="s">
        <v>3856</v>
      </c>
      <c r="B82" s="52">
        <v>1</v>
      </c>
      <c r="C82" s="60">
        <v>6.1308999999999996</v>
      </c>
      <c r="D82" s="60">
        <v>14.0604</v>
      </c>
      <c r="E82" s="60">
        <v>29.717400000000001</v>
      </c>
      <c r="F82" s="60"/>
      <c r="G82" s="60">
        <v>20.332899999999999</v>
      </c>
      <c r="H82" s="60">
        <v>9.77</v>
      </c>
      <c r="I82" s="60">
        <v>17.196400000000001</v>
      </c>
      <c r="J82" s="60">
        <v>12.3269</v>
      </c>
      <c r="K82" s="60" t="s">
        <v>430</v>
      </c>
      <c r="L82" s="60">
        <v>5.6985999999999999</v>
      </c>
      <c r="M82" s="60">
        <v>38.5443</v>
      </c>
      <c r="N82" s="60">
        <v>21.685500000000001</v>
      </c>
      <c r="O82" s="60">
        <v>21.3552</v>
      </c>
      <c r="P82" s="89">
        <v>7.2138999999999998</v>
      </c>
    </row>
    <row r="83" spans="1:16" x14ac:dyDescent="0.35">
      <c r="A83" s="85" t="s">
        <v>3863</v>
      </c>
      <c r="B83" s="52">
        <v>1</v>
      </c>
      <c r="C83" s="60">
        <v>1.9111</v>
      </c>
      <c r="D83" s="60">
        <v>6.0651999999999999</v>
      </c>
      <c r="E83" s="60">
        <v>4.5627000000000004</v>
      </c>
      <c r="F83" s="60"/>
      <c r="G83" s="60">
        <v>-5.0946999999999996</v>
      </c>
      <c r="H83" s="60">
        <v>-2.2963</v>
      </c>
      <c r="I83" s="60">
        <v>11.5755</v>
      </c>
      <c r="J83" s="60" t="s">
        <v>430</v>
      </c>
      <c r="K83" s="60" t="s">
        <v>430</v>
      </c>
      <c r="L83" s="60">
        <v>5.3798000000000004</v>
      </c>
      <c r="M83" s="60">
        <v>17.570599999999999</v>
      </c>
      <c r="N83" s="60">
        <v>-1.0023</v>
      </c>
      <c r="O83" s="60">
        <v>-2.3601000000000001</v>
      </c>
      <c r="P83" s="89">
        <v>0.68920000000000003</v>
      </c>
    </row>
    <row r="84" spans="1:16" x14ac:dyDescent="0.35">
      <c r="A84" s="85" t="s">
        <v>3870</v>
      </c>
      <c r="B84" s="52">
        <v>1</v>
      </c>
      <c r="C84" s="60">
        <v>4.2186000000000003</v>
      </c>
      <c r="D84" s="60">
        <v>8.3581000000000003</v>
      </c>
      <c r="E84" s="60">
        <v>24.310600000000001</v>
      </c>
      <c r="F84" s="60"/>
      <c r="G84" s="60">
        <v>34.489100000000001</v>
      </c>
      <c r="H84" s="60">
        <v>16.651700000000002</v>
      </c>
      <c r="I84" s="60">
        <v>38.2622</v>
      </c>
      <c r="J84" s="60" t="s">
        <v>430</v>
      </c>
      <c r="K84" s="60" t="s">
        <v>430</v>
      </c>
      <c r="L84" s="60">
        <v>3.8614000000000002</v>
      </c>
      <c r="M84" s="60">
        <v>40.608199999999997</v>
      </c>
      <c r="N84" s="60">
        <v>30.998000000000001</v>
      </c>
      <c r="O84" s="60">
        <v>29.299199999999999</v>
      </c>
      <c r="P84" s="89">
        <v>4.7069999999999999</v>
      </c>
    </row>
    <row r="85" spans="1:16" x14ac:dyDescent="0.35">
      <c r="A85" s="85" t="s">
        <v>3877</v>
      </c>
      <c r="B85" s="52">
        <v>1</v>
      </c>
      <c r="C85" s="60">
        <v>-3.9916</v>
      </c>
      <c r="D85" s="60">
        <v>-4.3297999999999996</v>
      </c>
      <c r="E85" s="60">
        <v>-7.9455999999999998</v>
      </c>
      <c r="F85" s="60"/>
      <c r="G85" s="60">
        <v>-16.289100000000001</v>
      </c>
      <c r="H85" s="60">
        <v>-12.712199999999999</v>
      </c>
      <c r="I85" s="60">
        <v>-2.8986000000000001</v>
      </c>
      <c r="J85" s="60">
        <v>5.6117999999999997</v>
      </c>
      <c r="K85" s="60">
        <v>8.3935999999999993</v>
      </c>
      <c r="L85" s="60">
        <v>-2.1714000000000002</v>
      </c>
      <c r="M85" s="60">
        <v>3.7705000000000002</v>
      </c>
      <c r="N85" s="60">
        <v>-14.1332</v>
      </c>
      <c r="O85" s="60">
        <v>-14.3695</v>
      </c>
      <c r="P85" s="89">
        <v>-3.1015999999999999</v>
      </c>
    </row>
    <row r="86" spans="1:16" x14ac:dyDescent="0.35">
      <c r="A86" s="85" t="s">
        <v>3884</v>
      </c>
      <c r="B86" s="52">
        <v>1</v>
      </c>
      <c r="C86" s="60">
        <v>4.2168000000000001</v>
      </c>
      <c r="D86" s="60">
        <v>7.1745000000000001</v>
      </c>
      <c r="E86" s="60">
        <v>15.131</v>
      </c>
      <c r="F86" s="60"/>
      <c r="G86" s="60">
        <v>11.276400000000001</v>
      </c>
      <c r="H86" s="60">
        <v>8.5840999999999994</v>
      </c>
      <c r="I86" s="60">
        <v>20.279299999999999</v>
      </c>
      <c r="J86" s="60">
        <v>15.6099</v>
      </c>
      <c r="K86" s="60" t="s">
        <v>430</v>
      </c>
      <c r="L86" s="60">
        <v>4.8708</v>
      </c>
      <c r="M86" s="60">
        <v>25.635000000000002</v>
      </c>
      <c r="N86" s="60">
        <v>11.6098</v>
      </c>
      <c r="O86" s="60">
        <v>12.046900000000001</v>
      </c>
      <c r="P86" s="89">
        <v>3.5589</v>
      </c>
    </row>
    <row r="87" spans="1:16" x14ac:dyDescent="0.35">
      <c r="A87" s="85" t="s">
        <v>3891</v>
      </c>
      <c r="B87" s="52">
        <v>1</v>
      </c>
      <c r="C87" s="60">
        <v>9.1092999999999993</v>
      </c>
      <c r="D87" s="60">
        <v>16.132300000000001</v>
      </c>
      <c r="E87" s="60">
        <v>16.9284</v>
      </c>
      <c r="F87" s="60"/>
      <c r="G87" s="60">
        <v>34.125999999999998</v>
      </c>
      <c r="H87" s="60">
        <v>12.178699999999999</v>
      </c>
      <c r="I87" s="60" t="s">
        <v>430</v>
      </c>
      <c r="J87" s="60" t="s">
        <v>430</v>
      </c>
      <c r="K87" s="60" t="s">
        <v>430</v>
      </c>
      <c r="L87" s="60">
        <v>12.9224</v>
      </c>
      <c r="M87" s="60">
        <v>33.257599999999996</v>
      </c>
      <c r="N87" s="60">
        <v>20.063500000000001</v>
      </c>
      <c r="O87" s="60">
        <v>28.772500000000001</v>
      </c>
      <c r="P87" s="89">
        <v>5.9105999999999996</v>
      </c>
    </row>
    <row r="88" spans="1:16" x14ac:dyDescent="0.35">
      <c r="A88" s="85" t="s">
        <v>3898</v>
      </c>
      <c r="B88" s="52">
        <v>1</v>
      </c>
      <c r="C88" s="60">
        <v>0.45939999999999998</v>
      </c>
      <c r="D88" s="60">
        <v>4.2458</v>
      </c>
      <c r="E88" s="60">
        <v>2.5562999999999998</v>
      </c>
      <c r="F88" s="60"/>
      <c r="G88" s="60">
        <v>7.1308999999999996</v>
      </c>
      <c r="H88" s="60" t="s">
        <v>430</v>
      </c>
      <c r="I88" s="60" t="s">
        <v>430</v>
      </c>
      <c r="J88" s="60" t="s">
        <v>430</v>
      </c>
      <c r="K88" s="60" t="s">
        <v>430</v>
      </c>
      <c r="L88" s="60">
        <v>2.0261</v>
      </c>
      <c r="M88" s="60">
        <v>17.0001</v>
      </c>
      <c r="N88" s="60">
        <v>9.5000000000000001E-2</v>
      </c>
      <c r="O88" s="60">
        <v>6.1473000000000004</v>
      </c>
      <c r="P88" s="89">
        <v>-0.62229999999999996</v>
      </c>
    </row>
    <row r="89" spans="1:16" x14ac:dyDescent="0.35">
      <c r="A89" s="85" t="s">
        <v>3905</v>
      </c>
      <c r="B89" s="52">
        <v>28</v>
      </c>
      <c r="C89" s="60">
        <v>2.0728</v>
      </c>
      <c r="D89" s="60">
        <v>5.6535000000000002</v>
      </c>
      <c r="E89" s="60">
        <v>1.5896999999999999</v>
      </c>
      <c r="F89" s="60"/>
      <c r="G89" s="60">
        <v>10.605399999999999</v>
      </c>
      <c r="H89" s="60">
        <v>8.8652999999999995</v>
      </c>
      <c r="I89" s="60">
        <v>14.8874</v>
      </c>
      <c r="J89" s="60">
        <v>13.3195</v>
      </c>
      <c r="K89" s="60">
        <v>13.336600000000001</v>
      </c>
      <c r="L89" s="60">
        <v>1.8501000000000001</v>
      </c>
      <c r="M89" s="60">
        <v>17.773599999999998</v>
      </c>
      <c r="N89" s="60">
        <v>1.7271000000000001</v>
      </c>
      <c r="O89" s="60">
        <v>9.7233000000000001</v>
      </c>
      <c r="P89" s="89">
        <v>1.3904000000000001</v>
      </c>
    </row>
    <row r="90" spans="1:16" x14ac:dyDescent="0.35">
      <c r="A90" s="85" t="s">
        <v>3934</v>
      </c>
      <c r="B90" s="52">
        <v>24</v>
      </c>
      <c r="C90" s="60">
        <v>2.657</v>
      </c>
      <c r="D90" s="60">
        <v>8.1555999999999997</v>
      </c>
      <c r="E90" s="60">
        <v>8.4181000000000008</v>
      </c>
      <c r="F90" s="60"/>
      <c r="G90" s="60">
        <v>0.94930000000000003</v>
      </c>
      <c r="H90" s="60">
        <v>-0.58460000000000001</v>
      </c>
      <c r="I90" s="60">
        <v>12.2577</v>
      </c>
      <c r="J90" s="60">
        <v>13.4803</v>
      </c>
      <c r="K90" s="60">
        <v>14.479799999999999</v>
      </c>
      <c r="L90" s="60">
        <v>5.5301999999999998</v>
      </c>
      <c r="M90" s="60">
        <v>20.786100000000001</v>
      </c>
      <c r="N90" s="60">
        <v>2.0406</v>
      </c>
      <c r="O90" s="60">
        <v>1.8440000000000001</v>
      </c>
      <c r="P90" s="89">
        <v>1.2393000000000001</v>
      </c>
    </row>
    <row r="91" spans="1:16" x14ac:dyDescent="0.35">
      <c r="A91" s="85" t="s">
        <v>3959</v>
      </c>
      <c r="B91" s="52">
        <v>19</v>
      </c>
      <c r="C91" s="60">
        <v>3.2092000000000001</v>
      </c>
      <c r="D91" s="60">
        <v>5.8167</v>
      </c>
      <c r="E91" s="60">
        <v>7.9802999999999997</v>
      </c>
      <c r="F91" s="60"/>
      <c r="G91" s="60">
        <v>8.0574999999999992</v>
      </c>
      <c r="H91" s="60">
        <v>3.2892000000000001</v>
      </c>
      <c r="I91" s="60">
        <v>15.722899999999999</v>
      </c>
      <c r="J91" s="60">
        <v>16.808199999999999</v>
      </c>
      <c r="K91" s="60">
        <v>14.2279</v>
      </c>
      <c r="L91" s="60">
        <v>3.952</v>
      </c>
      <c r="M91" s="60">
        <v>20.751300000000001</v>
      </c>
      <c r="N91" s="60">
        <v>5.2003000000000004</v>
      </c>
      <c r="O91" s="60">
        <v>8.5519999999999996</v>
      </c>
      <c r="P91" s="89">
        <v>2.1261999999999999</v>
      </c>
    </row>
    <row r="92" spans="1:16" x14ac:dyDescent="0.35">
      <c r="A92" s="85" t="s">
        <v>3979</v>
      </c>
      <c r="B92" s="52">
        <v>18</v>
      </c>
      <c r="C92" s="60">
        <v>3.6951999999999998</v>
      </c>
      <c r="D92" s="60">
        <v>10.945600000000001</v>
      </c>
      <c r="E92" s="60">
        <v>19.772500000000001</v>
      </c>
      <c r="F92" s="60"/>
      <c r="G92" s="60">
        <v>19.7224</v>
      </c>
      <c r="H92" s="60">
        <v>11.561500000000001</v>
      </c>
      <c r="I92" s="60">
        <v>22.863099999999999</v>
      </c>
      <c r="J92" s="60">
        <v>16.001300000000001</v>
      </c>
      <c r="K92" s="60">
        <v>15.3925</v>
      </c>
      <c r="L92" s="60">
        <v>6.2469000000000001</v>
      </c>
      <c r="M92" s="60">
        <v>25.448</v>
      </c>
      <c r="N92" s="60">
        <v>20.614899999999999</v>
      </c>
      <c r="O92" s="60">
        <v>22.731000000000002</v>
      </c>
      <c r="P92" s="89">
        <v>2.4384999999999999</v>
      </c>
    </row>
    <row r="93" spans="1:16" x14ac:dyDescent="0.35">
      <c r="A93" s="85" t="s">
        <v>3998</v>
      </c>
      <c r="B93" s="52">
        <v>13</v>
      </c>
      <c r="C93" s="60">
        <v>4.6692</v>
      </c>
      <c r="D93" s="60">
        <v>8.6684000000000001</v>
      </c>
      <c r="E93" s="60">
        <v>12.4101</v>
      </c>
      <c r="F93" s="60"/>
      <c r="G93" s="60">
        <v>-3.0129000000000001</v>
      </c>
      <c r="H93" s="60">
        <v>-4.8700999999999999</v>
      </c>
      <c r="I93" s="60">
        <v>8.9537999999999993</v>
      </c>
      <c r="J93" s="60">
        <v>6.5039999999999996</v>
      </c>
      <c r="K93" s="60">
        <v>17.449000000000002</v>
      </c>
      <c r="L93" s="60">
        <v>12.3415</v>
      </c>
      <c r="M93" s="60">
        <v>20.664899999999999</v>
      </c>
      <c r="N93" s="60">
        <v>-6.2382999999999997</v>
      </c>
      <c r="O93" s="60">
        <v>0.51629999999999998</v>
      </c>
      <c r="P93" s="89">
        <v>1.1336999999999999</v>
      </c>
    </row>
    <row r="94" spans="1:16" x14ac:dyDescent="0.35">
      <c r="A94" s="85" t="s">
        <v>4012</v>
      </c>
      <c r="B94" s="52">
        <v>12</v>
      </c>
      <c r="C94" s="60">
        <v>4.4165999999999999</v>
      </c>
      <c r="D94" s="60">
        <v>6.2352999999999996</v>
      </c>
      <c r="E94" s="60">
        <v>13.1272</v>
      </c>
      <c r="F94" s="60"/>
      <c r="G94" s="60">
        <v>18.347200000000001</v>
      </c>
      <c r="H94" s="60">
        <v>6.9870000000000001</v>
      </c>
      <c r="I94" s="60">
        <v>22.016999999999999</v>
      </c>
      <c r="J94" s="60">
        <v>18.937799999999999</v>
      </c>
      <c r="K94" s="60">
        <v>14.7479</v>
      </c>
      <c r="L94" s="60">
        <v>5.5033000000000003</v>
      </c>
      <c r="M94" s="60">
        <v>25.735399999999998</v>
      </c>
      <c r="N94" s="60">
        <v>14.5837</v>
      </c>
      <c r="O94" s="60">
        <v>16.424600000000002</v>
      </c>
      <c r="P94" s="89">
        <v>2.9251999999999998</v>
      </c>
    </row>
    <row r="95" spans="1:16" x14ac:dyDescent="0.35">
      <c r="A95" s="85" t="s">
        <v>4025</v>
      </c>
      <c r="B95" s="52">
        <v>12</v>
      </c>
      <c r="C95" s="60">
        <v>5.8196000000000003</v>
      </c>
      <c r="D95" s="60">
        <v>11.385199999999999</v>
      </c>
      <c r="E95" s="60">
        <v>18.4786</v>
      </c>
      <c r="F95" s="60"/>
      <c r="G95" s="60">
        <v>13.4536</v>
      </c>
      <c r="H95" s="60">
        <v>6.3962000000000003</v>
      </c>
      <c r="I95" s="60">
        <v>20.223600000000001</v>
      </c>
      <c r="J95" s="60">
        <v>13.168799999999999</v>
      </c>
      <c r="K95" s="60" t="s">
        <v>430</v>
      </c>
      <c r="L95" s="60">
        <v>8.1590000000000007</v>
      </c>
      <c r="M95" s="60">
        <v>29.536000000000001</v>
      </c>
      <c r="N95" s="60">
        <v>11.8939</v>
      </c>
      <c r="O95" s="60">
        <v>14.2592</v>
      </c>
      <c r="P95" s="89">
        <v>4.4791999999999996</v>
      </c>
    </row>
    <row r="96" spans="1:16" x14ac:dyDescent="0.35">
      <c r="A96" s="85" t="s">
        <v>4038</v>
      </c>
      <c r="B96" s="52">
        <v>11</v>
      </c>
      <c r="C96" s="60">
        <v>1.6915</v>
      </c>
      <c r="D96" s="60">
        <v>2.2982999999999998</v>
      </c>
      <c r="E96" s="60">
        <v>1.3289</v>
      </c>
      <c r="F96" s="60"/>
      <c r="G96" s="60">
        <v>6.1872999999999996</v>
      </c>
      <c r="H96" s="60">
        <v>-0.17560000000000001</v>
      </c>
      <c r="I96" s="60">
        <v>14.5321</v>
      </c>
      <c r="J96" s="60">
        <v>13.0174</v>
      </c>
      <c r="K96" s="60">
        <v>14.7233</v>
      </c>
      <c r="L96" s="60">
        <v>3.4226000000000001</v>
      </c>
      <c r="M96" s="60">
        <v>14.5367</v>
      </c>
      <c r="N96" s="60">
        <v>0.2344</v>
      </c>
      <c r="O96" s="60">
        <v>6.0547000000000004</v>
      </c>
      <c r="P96" s="89">
        <v>5.0099999999999999E-2</v>
      </c>
    </row>
    <row r="97" spans="1:16" x14ac:dyDescent="0.35">
      <c r="A97" s="85" t="s">
        <v>4050</v>
      </c>
      <c r="B97" s="52">
        <v>10</v>
      </c>
      <c r="C97" s="60">
        <v>2.2128000000000001</v>
      </c>
      <c r="D97" s="60">
        <v>4.9424999999999999</v>
      </c>
      <c r="E97" s="60">
        <v>4.3674999999999997</v>
      </c>
      <c r="F97" s="60"/>
      <c r="G97" s="60">
        <v>4.2127999999999997</v>
      </c>
      <c r="H97" s="60">
        <v>0.49740000000000001</v>
      </c>
      <c r="I97" s="60">
        <v>12.5931</v>
      </c>
      <c r="J97" s="60">
        <v>10.5566</v>
      </c>
      <c r="K97" s="60">
        <v>12.1959</v>
      </c>
      <c r="L97" s="60">
        <v>3.8805999999999998</v>
      </c>
      <c r="M97" s="60">
        <v>16.968399999999999</v>
      </c>
      <c r="N97" s="60">
        <v>0.57010000000000005</v>
      </c>
      <c r="O97" s="60">
        <v>4.8394000000000004</v>
      </c>
      <c r="P97" s="89">
        <v>0.54500000000000004</v>
      </c>
    </row>
    <row r="98" spans="1:16" x14ac:dyDescent="0.35">
      <c r="A98" s="85" t="s">
        <v>4061</v>
      </c>
      <c r="B98" s="52">
        <v>9</v>
      </c>
      <c r="C98" s="60">
        <v>4.5731000000000002</v>
      </c>
      <c r="D98" s="60">
        <v>6.1760999999999999</v>
      </c>
      <c r="E98" s="60">
        <v>11.798500000000001</v>
      </c>
      <c r="F98" s="60"/>
      <c r="G98" s="60">
        <v>14.9382</v>
      </c>
      <c r="H98" s="60">
        <v>0.67430000000000001</v>
      </c>
      <c r="I98" s="60">
        <v>16.137</v>
      </c>
      <c r="J98" s="60" t="s">
        <v>430</v>
      </c>
      <c r="K98" s="60" t="s">
        <v>430</v>
      </c>
      <c r="L98" s="60">
        <v>4.1813000000000002</v>
      </c>
      <c r="M98" s="60">
        <v>24.316299999999998</v>
      </c>
      <c r="N98" s="60">
        <v>10.341900000000001</v>
      </c>
      <c r="O98" s="60">
        <v>16.110900000000001</v>
      </c>
      <c r="P98" s="89">
        <v>3.7469999999999999</v>
      </c>
    </row>
    <row r="99" spans="1:16" x14ac:dyDescent="0.35">
      <c r="A99" s="85" t="s">
        <v>4071</v>
      </c>
      <c r="B99" s="52">
        <v>7</v>
      </c>
      <c r="C99" s="60">
        <v>3.3151000000000002</v>
      </c>
      <c r="D99" s="60">
        <v>5.3106999999999998</v>
      </c>
      <c r="E99" s="60">
        <v>8.3188999999999993</v>
      </c>
      <c r="F99" s="60"/>
      <c r="G99" s="60">
        <v>10.2684</v>
      </c>
      <c r="H99" s="60">
        <v>1.3541000000000001</v>
      </c>
      <c r="I99" s="60">
        <v>10.315</v>
      </c>
      <c r="J99" s="60">
        <v>10.005100000000001</v>
      </c>
      <c r="K99" s="60">
        <v>10.7263</v>
      </c>
      <c r="L99" s="60">
        <v>4.3550000000000004</v>
      </c>
      <c r="M99" s="60">
        <v>20.741</v>
      </c>
      <c r="N99" s="60">
        <v>7.6611000000000002</v>
      </c>
      <c r="O99" s="60">
        <v>10.3005</v>
      </c>
      <c r="P99" s="89">
        <v>1.8243</v>
      </c>
    </row>
    <row r="100" spans="1:16" x14ac:dyDescent="0.35">
      <c r="A100" s="85" t="s">
        <v>4079</v>
      </c>
      <c r="B100" s="52">
        <v>7</v>
      </c>
      <c r="C100" s="60">
        <v>4.4135</v>
      </c>
      <c r="D100" s="60">
        <v>7.5537000000000001</v>
      </c>
      <c r="E100" s="60">
        <v>11.3803</v>
      </c>
      <c r="F100" s="60"/>
      <c r="G100" s="60">
        <v>13.567399999999999</v>
      </c>
      <c r="H100" s="60">
        <v>5.37</v>
      </c>
      <c r="I100" s="60">
        <v>20.192599999999999</v>
      </c>
      <c r="J100" s="60">
        <v>18.708500000000001</v>
      </c>
      <c r="K100" s="60">
        <v>17.031700000000001</v>
      </c>
      <c r="L100" s="60">
        <v>4.6664000000000003</v>
      </c>
      <c r="M100" s="60">
        <v>24.985299999999999</v>
      </c>
      <c r="N100" s="60">
        <v>8.2979000000000003</v>
      </c>
      <c r="O100" s="60">
        <v>13.399800000000001</v>
      </c>
      <c r="P100" s="89">
        <v>3.4958</v>
      </c>
    </row>
    <row r="101" spans="1:16" x14ac:dyDescent="0.35">
      <c r="A101" s="85" t="s">
        <v>4087</v>
      </c>
      <c r="B101" s="52">
        <v>6</v>
      </c>
      <c r="C101" s="60">
        <v>5.8211000000000004</v>
      </c>
      <c r="D101" s="60">
        <v>2.7972000000000001</v>
      </c>
      <c r="E101" s="60">
        <v>19.491900000000001</v>
      </c>
      <c r="F101" s="60"/>
      <c r="G101" s="60">
        <v>46.622900000000001</v>
      </c>
      <c r="H101" s="60">
        <v>31.038</v>
      </c>
      <c r="I101" s="60">
        <v>27.936299999999999</v>
      </c>
      <c r="J101" s="60">
        <v>12.0115</v>
      </c>
      <c r="K101" s="60">
        <v>13.834</v>
      </c>
      <c r="L101" s="60">
        <v>4.1623999999999999</v>
      </c>
      <c r="M101" s="60">
        <v>23.021599999999999</v>
      </c>
      <c r="N101" s="60">
        <v>32.216999999999999</v>
      </c>
      <c r="O101" s="60">
        <v>40.2331</v>
      </c>
      <c r="P101" s="89">
        <v>6.5284000000000004</v>
      </c>
    </row>
    <row r="102" spans="1:16" x14ac:dyDescent="0.35">
      <c r="A102" s="85" t="s">
        <v>4094</v>
      </c>
      <c r="B102" s="52">
        <v>6</v>
      </c>
      <c r="C102" s="60">
        <v>7.0003000000000002</v>
      </c>
      <c r="D102" s="60">
        <v>13.5702</v>
      </c>
      <c r="E102" s="60">
        <v>10.224399999999999</v>
      </c>
      <c r="F102" s="60"/>
      <c r="G102" s="60">
        <v>15.9072</v>
      </c>
      <c r="H102" s="60">
        <v>8.8157999999999994</v>
      </c>
      <c r="I102" s="60">
        <v>24.509</v>
      </c>
      <c r="J102" s="60">
        <v>22.582999999999998</v>
      </c>
      <c r="K102" s="60">
        <v>13.600899999999999</v>
      </c>
      <c r="L102" s="60">
        <v>10.793100000000001</v>
      </c>
      <c r="M102" s="60">
        <v>28.3718</v>
      </c>
      <c r="N102" s="60">
        <v>9.3106000000000009</v>
      </c>
      <c r="O102" s="60">
        <v>12.163500000000001</v>
      </c>
      <c r="P102" s="89">
        <v>3.6476999999999999</v>
      </c>
    </row>
    <row r="103" spans="1:16" x14ac:dyDescent="0.35">
      <c r="A103" s="85" t="s">
        <v>4101</v>
      </c>
      <c r="B103" s="52">
        <v>6</v>
      </c>
      <c r="C103" s="60">
        <v>0.623</v>
      </c>
      <c r="D103" s="60">
        <v>-3.2096</v>
      </c>
      <c r="E103" s="60">
        <v>1.2649999999999999</v>
      </c>
      <c r="F103" s="60"/>
      <c r="G103" s="60">
        <v>13.1267</v>
      </c>
      <c r="H103" s="60">
        <v>4.6105999999999998</v>
      </c>
      <c r="I103" s="60">
        <v>20.4268</v>
      </c>
      <c r="J103" s="60">
        <v>16.03</v>
      </c>
      <c r="K103" s="60">
        <v>17.292899999999999</v>
      </c>
      <c r="L103" s="60">
        <v>0.31280000000000002</v>
      </c>
      <c r="M103" s="60">
        <v>10.501200000000001</v>
      </c>
      <c r="N103" s="60">
        <v>6.1439000000000004</v>
      </c>
      <c r="O103" s="60">
        <v>9.8665000000000003</v>
      </c>
      <c r="P103" s="89">
        <v>6.3100000000000003E-2</v>
      </c>
    </row>
    <row r="104" spans="1:16" x14ac:dyDescent="0.35">
      <c r="A104" s="85" t="s">
        <v>4108</v>
      </c>
      <c r="B104" s="52">
        <v>5</v>
      </c>
      <c r="C104" s="60">
        <v>0.66930000000000001</v>
      </c>
      <c r="D104" s="60">
        <v>-2.2296999999999998</v>
      </c>
      <c r="E104" s="60">
        <v>-2.254</v>
      </c>
      <c r="F104" s="60"/>
      <c r="G104" s="60">
        <v>12.3626</v>
      </c>
      <c r="H104" s="60">
        <v>-0.82569999999999999</v>
      </c>
      <c r="I104" s="60">
        <v>23.542200000000001</v>
      </c>
      <c r="J104" s="60">
        <v>24.269300000000001</v>
      </c>
      <c r="K104" s="60">
        <v>15.6358</v>
      </c>
      <c r="L104" s="60">
        <v>-1.35E-2</v>
      </c>
      <c r="M104" s="60">
        <v>10.7333</v>
      </c>
      <c r="N104" s="60">
        <v>2.7299000000000002</v>
      </c>
      <c r="O104" s="60">
        <v>6.9208999999999996</v>
      </c>
      <c r="P104" s="89">
        <v>0.54910000000000003</v>
      </c>
    </row>
    <row r="105" spans="1:16" x14ac:dyDescent="0.35">
      <c r="A105" s="85" t="s">
        <v>4114</v>
      </c>
      <c r="B105" s="52">
        <v>5</v>
      </c>
      <c r="C105" s="60">
        <v>3.1187999999999998</v>
      </c>
      <c r="D105" s="60">
        <v>8.3760999999999992</v>
      </c>
      <c r="E105" s="60">
        <v>10.475300000000001</v>
      </c>
      <c r="F105" s="60"/>
      <c r="G105" s="60">
        <v>8.3621999999999996</v>
      </c>
      <c r="H105" s="60">
        <v>8.2828999999999997</v>
      </c>
      <c r="I105" s="60">
        <v>16.635300000000001</v>
      </c>
      <c r="J105" s="60">
        <v>15.436299999999999</v>
      </c>
      <c r="K105" s="60" t="s">
        <v>430</v>
      </c>
      <c r="L105" s="60">
        <v>4.6231999999999998</v>
      </c>
      <c r="M105" s="60">
        <v>21.2622</v>
      </c>
      <c r="N105" s="60">
        <v>4.9364999999999997</v>
      </c>
      <c r="O105" s="60">
        <v>9.8087999999999997</v>
      </c>
      <c r="P105" s="89">
        <v>1.9177</v>
      </c>
    </row>
    <row r="106" spans="1:16" x14ac:dyDescent="0.35">
      <c r="A106" s="85" t="s">
        <v>4120</v>
      </c>
      <c r="B106" s="52">
        <v>4</v>
      </c>
      <c r="C106" s="60">
        <v>2.5367000000000002</v>
      </c>
      <c r="D106" s="60">
        <v>3.2888999999999999</v>
      </c>
      <c r="E106" s="60">
        <v>3.9807999999999999</v>
      </c>
      <c r="F106" s="60"/>
      <c r="G106" s="60">
        <v>1.6036999999999999</v>
      </c>
      <c r="H106" s="60">
        <v>-4.7424999999999997</v>
      </c>
      <c r="I106" s="60">
        <v>9.1798999999999999</v>
      </c>
      <c r="J106" s="60">
        <v>9.2276000000000007</v>
      </c>
      <c r="K106" s="60">
        <v>12.4877</v>
      </c>
      <c r="L106" s="60">
        <v>5.0879000000000003</v>
      </c>
      <c r="M106" s="60">
        <v>14.9671</v>
      </c>
      <c r="N106" s="60">
        <v>0.44450000000000001</v>
      </c>
      <c r="O106" s="60">
        <v>3.2143999999999999</v>
      </c>
      <c r="P106" s="89">
        <v>0.41220000000000001</v>
      </c>
    </row>
    <row r="107" spans="1:16" x14ac:dyDescent="0.35">
      <c r="A107" s="85" t="s">
        <v>4125</v>
      </c>
      <c r="B107" s="52">
        <v>3</v>
      </c>
      <c r="C107" s="60">
        <v>2.84</v>
      </c>
      <c r="D107" s="60">
        <v>4.1539999999999999</v>
      </c>
      <c r="E107" s="60">
        <v>4.8794000000000004</v>
      </c>
      <c r="F107" s="60"/>
      <c r="G107" s="60">
        <v>7.9621000000000004</v>
      </c>
      <c r="H107" s="60" t="s">
        <v>430</v>
      </c>
      <c r="I107" s="60" t="s">
        <v>430</v>
      </c>
      <c r="J107" s="60" t="s">
        <v>430</v>
      </c>
      <c r="K107" s="60" t="s">
        <v>430</v>
      </c>
      <c r="L107" s="60">
        <v>4.4374000000000002</v>
      </c>
      <c r="M107" s="60">
        <v>18.733599999999999</v>
      </c>
      <c r="N107" s="60">
        <v>2.8096999999999999</v>
      </c>
      <c r="O107" s="60">
        <v>5.4676</v>
      </c>
      <c r="P107" s="89">
        <v>0.68340000000000001</v>
      </c>
    </row>
    <row r="108" spans="1:16" x14ac:dyDescent="0.35">
      <c r="A108" s="85" t="s">
        <v>4129</v>
      </c>
      <c r="B108" s="52">
        <v>3</v>
      </c>
      <c r="C108" s="60">
        <v>0.76959999999999995</v>
      </c>
      <c r="D108" s="60">
        <v>-0.36420000000000002</v>
      </c>
      <c r="E108" s="60">
        <v>-3.9601000000000002</v>
      </c>
      <c r="F108" s="60"/>
      <c r="G108" s="60">
        <v>1.3317000000000001</v>
      </c>
      <c r="H108" s="60" t="s">
        <v>430</v>
      </c>
      <c r="I108" s="60" t="s">
        <v>430</v>
      </c>
      <c r="J108" s="60" t="s">
        <v>430</v>
      </c>
      <c r="K108" s="60" t="s">
        <v>430</v>
      </c>
      <c r="L108" s="60">
        <v>1.1044</v>
      </c>
      <c r="M108" s="60">
        <v>8.2997999999999994</v>
      </c>
      <c r="N108" s="60">
        <v>-5.2732000000000001</v>
      </c>
      <c r="O108" s="60">
        <v>1.3855999999999999</v>
      </c>
      <c r="P108" s="89">
        <v>-0.46500000000000002</v>
      </c>
    </row>
    <row r="109" spans="1:16" x14ac:dyDescent="0.35">
      <c r="A109" s="85" t="s">
        <v>4133</v>
      </c>
      <c r="B109" s="52">
        <v>3</v>
      </c>
      <c r="C109" s="60">
        <v>0.94550000000000001</v>
      </c>
      <c r="D109" s="60">
        <v>1.2401</v>
      </c>
      <c r="E109" s="60">
        <v>-0.78610000000000002</v>
      </c>
      <c r="F109" s="60"/>
      <c r="G109" s="60">
        <v>1.3355999999999999</v>
      </c>
      <c r="H109" s="60">
        <v>-1.508</v>
      </c>
      <c r="I109" s="60">
        <v>11.7387</v>
      </c>
      <c r="J109" s="60">
        <v>13.130599999999999</v>
      </c>
      <c r="K109" s="60" t="s">
        <v>430</v>
      </c>
      <c r="L109" s="60">
        <v>0.7369</v>
      </c>
      <c r="M109" s="60">
        <v>14.620100000000001</v>
      </c>
      <c r="N109" s="60">
        <v>-0.33169999999999999</v>
      </c>
      <c r="O109" s="60">
        <v>1.5210999999999999</v>
      </c>
      <c r="P109" s="89">
        <v>1.9E-3</v>
      </c>
    </row>
    <row r="110" spans="1:16" x14ac:dyDescent="0.35">
      <c r="A110" s="85" t="s">
        <v>4137</v>
      </c>
      <c r="B110" s="52">
        <v>3</v>
      </c>
      <c r="C110" s="60">
        <v>2.4443000000000001</v>
      </c>
      <c r="D110" s="60">
        <v>-0.87019999999999997</v>
      </c>
      <c r="E110" s="60">
        <v>7.577</v>
      </c>
      <c r="F110" s="60"/>
      <c r="G110" s="60">
        <v>17.494199999999999</v>
      </c>
      <c r="H110" s="60">
        <v>5.8235000000000001</v>
      </c>
      <c r="I110" s="60">
        <v>18.817399999999999</v>
      </c>
      <c r="J110" s="60">
        <v>14.7874</v>
      </c>
      <c r="K110" s="60">
        <v>15.8383</v>
      </c>
      <c r="L110" s="60">
        <v>3.2237</v>
      </c>
      <c r="M110" s="60">
        <v>19.174399999999999</v>
      </c>
      <c r="N110" s="60">
        <v>9.5599000000000007</v>
      </c>
      <c r="O110" s="60">
        <v>15.3429</v>
      </c>
      <c r="P110" s="89">
        <v>2.2454999999999998</v>
      </c>
    </row>
    <row r="111" spans="1:16" x14ac:dyDescent="0.35">
      <c r="A111" s="85" t="s">
        <v>4141</v>
      </c>
      <c r="B111" s="52">
        <v>3</v>
      </c>
      <c r="C111" s="60">
        <v>2.5520999999999998</v>
      </c>
      <c r="D111" s="60">
        <v>7.1814</v>
      </c>
      <c r="E111" s="60">
        <v>7.8541999999999996</v>
      </c>
      <c r="F111" s="60"/>
      <c r="G111" s="60">
        <v>4.2988</v>
      </c>
      <c r="H111" s="60" t="s">
        <v>430</v>
      </c>
      <c r="I111" s="60" t="s">
        <v>430</v>
      </c>
      <c r="J111" s="60" t="s">
        <v>430</v>
      </c>
      <c r="K111" s="60" t="s">
        <v>430</v>
      </c>
      <c r="L111" s="60">
        <v>5.968</v>
      </c>
      <c r="M111" s="60">
        <v>18.606200000000001</v>
      </c>
      <c r="N111" s="60">
        <v>1.0699000000000001</v>
      </c>
      <c r="O111" s="60">
        <v>6.0987999999999998</v>
      </c>
      <c r="P111" s="89">
        <v>0.92049999999999998</v>
      </c>
    </row>
    <row r="112" spans="1:16" x14ac:dyDescent="0.35">
      <c r="A112" s="85" t="s">
        <v>4145</v>
      </c>
      <c r="B112" s="52">
        <v>2</v>
      </c>
      <c r="C112" s="60">
        <v>5.9965999999999999</v>
      </c>
      <c r="D112" s="60">
        <v>9.4461999999999993</v>
      </c>
      <c r="E112" s="60">
        <v>14.394399999999999</v>
      </c>
      <c r="F112" s="60"/>
      <c r="G112" s="60">
        <v>15.7576</v>
      </c>
      <c r="H112" s="60">
        <v>4.3826000000000001</v>
      </c>
      <c r="I112" s="60">
        <v>16.709700000000002</v>
      </c>
      <c r="J112" s="60">
        <v>15.5991</v>
      </c>
      <c r="K112" s="60">
        <v>14.300599999999999</v>
      </c>
      <c r="L112" s="60">
        <v>7.2637999999999998</v>
      </c>
      <c r="M112" s="60">
        <v>25.172799999999999</v>
      </c>
      <c r="N112" s="60">
        <v>9.9877000000000002</v>
      </c>
      <c r="O112" s="60">
        <v>16.106300000000001</v>
      </c>
      <c r="P112" s="89">
        <v>3.7719999999999998</v>
      </c>
    </row>
    <row r="113" spans="1:16" x14ac:dyDescent="0.35">
      <c r="A113" s="85" t="s">
        <v>4148</v>
      </c>
      <c r="B113" s="52">
        <v>2</v>
      </c>
      <c r="C113" s="60">
        <v>-0.21240000000000001</v>
      </c>
      <c r="D113" s="60">
        <v>7.9100000000000004E-2</v>
      </c>
      <c r="E113" s="60">
        <v>-1.2784</v>
      </c>
      <c r="F113" s="60"/>
      <c r="G113" s="60">
        <v>0.63400000000000001</v>
      </c>
      <c r="H113" s="60">
        <v>-3.0063</v>
      </c>
      <c r="I113" s="60">
        <v>8.8644999999999996</v>
      </c>
      <c r="J113" s="60">
        <v>9.5746000000000002</v>
      </c>
      <c r="K113" s="60" t="s">
        <v>430</v>
      </c>
      <c r="L113" s="60">
        <v>1.2887</v>
      </c>
      <c r="M113" s="60">
        <v>10.0502</v>
      </c>
      <c r="N113" s="60">
        <v>-3.8858999999999999</v>
      </c>
      <c r="O113" s="60">
        <v>1.615</v>
      </c>
      <c r="P113" s="89">
        <v>-1.4582999999999999</v>
      </c>
    </row>
    <row r="114" spans="1:16" x14ac:dyDescent="0.35">
      <c r="A114" s="85" t="s">
        <v>4151</v>
      </c>
      <c r="B114" s="52">
        <v>2</v>
      </c>
      <c r="C114" s="60">
        <v>0.1628</v>
      </c>
      <c r="D114" s="60">
        <v>1.9673</v>
      </c>
      <c r="E114" s="60">
        <v>-3.7764000000000002</v>
      </c>
      <c r="F114" s="60"/>
      <c r="G114" s="60">
        <v>-0.87629999999999997</v>
      </c>
      <c r="H114" s="60" t="s">
        <v>430</v>
      </c>
      <c r="I114" s="60" t="s">
        <v>430</v>
      </c>
      <c r="J114" s="60" t="s">
        <v>430</v>
      </c>
      <c r="K114" s="60" t="s">
        <v>430</v>
      </c>
      <c r="L114" s="60">
        <v>2.78</v>
      </c>
      <c r="M114" s="60">
        <v>9.5508000000000006</v>
      </c>
      <c r="N114" s="60">
        <v>-4.0701999999999998</v>
      </c>
      <c r="O114" s="60">
        <v>-1.3986000000000001</v>
      </c>
      <c r="P114" s="89">
        <v>-1.6880999999999999</v>
      </c>
    </row>
    <row r="115" spans="1:16" x14ac:dyDescent="0.35">
      <c r="A115" s="85" t="s">
        <v>4154</v>
      </c>
      <c r="B115" s="52">
        <v>2</v>
      </c>
      <c r="C115" s="60">
        <v>0.97599999999999998</v>
      </c>
      <c r="D115" s="60">
        <v>3.5752000000000002</v>
      </c>
      <c r="E115" s="60">
        <v>2.3786999999999998</v>
      </c>
      <c r="F115" s="60"/>
      <c r="G115" s="60">
        <v>8.9271999999999991</v>
      </c>
      <c r="H115" s="60" t="s">
        <v>430</v>
      </c>
      <c r="I115" s="60" t="s">
        <v>430</v>
      </c>
      <c r="J115" s="60" t="s">
        <v>430</v>
      </c>
      <c r="K115" s="60" t="s">
        <v>430</v>
      </c>
      <c r="L115" s="60">
        <v>1.9741</v>
      </c>
      <c r="M115" s="60">
        <v>16.0031</v>
      </c>
      <c r="N115" s="60">
        <v>1.2042999999999999</v>
      </c>
      <c r="O115" s="60">
        <v>7.7622999999999998</v>
      </c>
      <c r="P115" s="89">
        <v>-0.18360000000000001</v>
      </c>
    </row>
    <row r="116" spans="1:16" x14ac:dyDescent="0.35">
      <c r="A116" s="85" t="s">
        <v>4162</v>
      </c>
      <c r="B116" s="52">
        <v>1</v>
      </c>
      <c r="C116" s="60">
        <v>6.2415000000000003</v>
      </c>
      <c r="D116" s="60">
        <v>14.4153</v>
      </c>
      <c r="E116" s="60">
        <v>30.524699999999999</v>
      </c>
      <c r="F116" s="60"/>
      <c r="G116" s="60">
        <v>21.866099999999999</v>
      </c>
      <c r="H116" s="60">
        <v>11.1707</v>
      </c>
      <c r="I116" s="60">
        <v>18.691700000000001</v>
      </c>
      <c r="J116" s="60">
        <v>13.8149</v>
      </c>
      <c r="K116" s="60" t="s">
        <v>430</v>
      </c>
      <c r="L116" s="60">
        <v>5.9055</v>
      </c>
      <c r="M116" s="60">
        <v>39.250700000000002</v>
      </c>
      <c r="N116" s="60">
        <v>22.690799999999999</v>
      </c>
      <c r="O116" s="60">
        <v>22.7532</v>
      </c>
      <c r="P116" s="89">
        <v>7.3110999999999997</v>
      </c>
    </row>
    <row r="117" spans="1:16" x14ac:dyDescent="0.35">
      <c r="A117" s="85" t="s">
        <v>4164</v>
      </c>
      <c r="B117" s="52">
        <v>1</v>
      </c>
      <c r="C117" s="60">
        <v>2.0032000000000001</v>
      </c>
      <c r="D117" s="60">
        <v>6.3613999999999997</v>
      </c>
      <c r="E117" s="60">
        <v>5.1479999999999997</v>
      </c>
      <c r="F117" s="60"/>
      <c r="G117" s="60">
        <v>-3.9843000000000002</v>
      </c>
      <c r="H117" s="60">
        <v>-1.1373</v>
      </c>
      <c r="I117" s="60">
        <v>12.9247</v>
      </c>
      <c r="J117" s="60" t="s">
        <v>430</v>
      </c>
      <c r="K117" s="60" t="s">
        <v>430</v>
      </c>
      <c r="L117" s="60">
        <v>5.5595999999999997</v>
      </c>
      <c r="M117" s="60">
        <v>18.110299999999999</v>
      </c>
      <c r="N117" s="60">
        <v>-0.25340000000000001</v>
      </c>
      <c r="O117" s="60">
        <v>-1.3212999999999999</v>
      </c>
      <c r="P117" s="89">
        <v>0.77500000000000002</v>
      </c>
    </row>
    <row r="118" spans="1:16" x14ac:dyDescent="0.35">
      <c r="A118" s="85" t="s">
        <v>4166</v>
      </c>
      <c r="B118" s="52">
        <v>1</v>
      </c>
      <c r="C118" s="60">
        <v>4.3002000000000002</v>
      </c>
      <c r="D118" s="60">
        <v>8.6062999999999992</v>
      </c>
      <c r="E118" s="60">
        <v>24.896699999999999</v>
      </c>
      <c r="F118" s="60"/>
      <c r="G118" s="60">
        <v>35.817300000000003</v>
      </c>
      <c r="H118" s="60">
        <v>17.8537</v>
      </c>
      <c r="I118" s="60">
        <v>39.785400000000003</v>
      </c>
      <c r="J118" s="60" t="s">
        <v>430</v>
      </c>
      <c r="K118" s="60" t="s">
        <v>430</v>
      </c>
      <c r="L118" s="60">
        <v>4.0095999999999998</v>
      </c>
      <c r="M118" s="60">
        <v>41.144300000000001</v>
      </c>
      <c r="N118" s="60">
        <v>31.824999999999999</v>
      </c>
      <c r="O118" s="60">
        <v>30.453600000000002</v>
      </c>
      <c r="P118" s="89">
        <v>4.7755999999999998</v>
      </c>
    </row>
    <row r="119" spans="1:16" x14ac:dyDescent="0.35">
      <c r="A119" s="85" t="s">
        <v>4168</v>
      </c>
      <c r="B119" s="52">
        <v>1</v>
      </c>
      <c r="C119" s="60">
        <v>-3.9317000000000002</v>
      </c>
      <c r="D119" s="60">
        <v>-4.1464999999999996</v>
      </c>
      <c r="E119" s="60">
        <v>-7.5868000000000002</v>
      </c>
      <c r="F119" s="60"/>
      <c r="G119" s="60">
        <v>-15.600300000000001</v>
      </c>
      <c r="H119" s="60">
        <v>-11.973599999999999</v>
      </c>
      <c r="I119" s="60">
        <v>-2.0693000000000001</v>
      </c>
      <c r="J119" s="60">
        <v>6.5167000000000002</v>
      </c>
      <c r="K119" s="60">
        <v>9.2875999999999994</v>
      </c>
      <c r="L119" s="60">
        <v>-2.0586000000000002</v>
      </c>
      <c r="M119" s="60">
        <v>4.0983999999999998</v>
      </c>
      <c r="N119" s="60">
        <v>-13.6852</v>
      </c>
      <c r="O119" s="60">
        <v>-13.736499999999999</v>
      </c>
      <c r="P119" s="89">
        <v>-3.0501</v>
      </c>
    </row>
    <row r="120" spans="1:16" x14ac:dyDescent="0.35">
      <c r="A120" s="85" t="s">
        <v>4170</v>
      </c>
      <c r="B120" s="52">
        <v>1</v>
      </c>
      <c r="C120" s="60">
        <v>4.3266</v>
      </c>
      <c r="D120" s="60">
        <v>7.5221</v>
      </c>
      <c r="E120" s="60">
        <v>15.891400000000001</v>
      </c>
      <c r="F120" s="60"/>
      <c r="G120" s="60">
        <v>12.7895</v>
      </c>
      <c r="H120" s="60">
        <v>10.080399999999999</v>
      </c>
      <c r="I120" s="60">
        <v>21.957599999999999</v>
      </c>
      <c r="J120" s="60">
        <v>17.313600000000001</v>
      </c>
      <c r="K120" s="60" t="s">
        <v>430</v>
      </c>
      <c r="L120" s="60">
        <v>5.0824999999999996</v>
      </c>
      <c r="M120" s="60">
        <v>26.308800000000002</v>
      </c>
      <c r="N120" s="60">
        <v>12.5914</v>
      </c>
      <c r="O120" s="60">
        <v>13.420500000000001</v>
      </c>
      <c r="P120" s="89">
        <v>3.6543999999999999</v>
      </c>
    </row>
    <row r="121" spans="1:16" x14ac:dyDescent="0.35">
      <c r="A121" s="85" t="s">
        <v>4172</v>
      </c>
      <c r="B121" s="52">
        <v>1</v>
      </c>
      <c r="C121" s="60">
        <v>9.2006999999999994</v>
      </c>
      <c r="D121" s="60">
        <v>16.427499999999998</v>
      </c>
      <c r="E121" s="60">
        <v>17.520900000000001</v>
      </c>
      <c r="F121" s="60"/>
      <c r="G121" s="60">
        <v>35.497100000000003</v>
      </c>
      <c r="H121" s="60">
        <v>13.404299999999999</v>
      </c>
      <c r="I121" s="60" t="s">
        <v>430</v>
      </c>
      <c r="J121" s="60" t="s">
        <v>430</v>
      </c>
      <c r="K121" s="60" t="s">
        <v>430</v>
      </c>
      <c r="L121" s="60">
        <v>13.1007</v>
      </c>
      <c r="M121" s="60">
        <v>33.811199999999999</v>
      </c>
      <c r="N121" s="60">
        <v>20.8734</v>
      </c>
      <c r="O121" s="60">
        <v>29.966100000000001</v>
      </c>
      <c r="P121" s="89">
        <v>5.9880000000000004</v>
      </c>
    </row>
    <row r="122" spans="1:16" x14ac:dyDescent="0.35">
      <c r="A122" s="1041" t="s">
        <v>10233</v>
      </c>
      <c r="B122" s="1038"/>
      <c r="C122" s="1039"/>
      <c r="D122" s="1039"/>
      <c r="E122" s="1039"/>
      <c r="F122" s="1039"/>
      <c r="G122" s="1039"/>
      <c r="H122" s="1039"/>
      <c r="I122" s="1039"/>
      <c r="J122" s="1039"/>
      <c r="K122" s="1039"/>
      <c r="L122" s="1039"/>
      <c r="M122" s="1039"/>
      <c r="N122" s="1039"/>
      <c r="O122" s="1039"/>
      <c r="P122" s="1040"/>
    </row>
    <row r="123" spans="1:16" x14ac:dyDescent="0.35">
      <c r="A123" s="85" t="s">
        <v>156</v>
      </c>
      <c r="B123" s="52">
        <v>16</v>
      </c>
      <c r="C123" s="60">
        <v>1.8148</v>
      </c>
      <c r="D123" s="60">
        <v>3.81</v>
      </c>
      <c r="E123" s="60">
        <v>2.3195999999999999</v>
      </c>
      <c r="F123" s="60"/>
      <c r="G123" s="60">
        <v>3.8029000000000002</v>
      </c>
      <c r="H123" s="60">
        <v>0.82850000000000001</v>
      </c>
      <c r="I123" s="60">
        <v>13.419600000000001</v>
      </c>
      <c r="J123" s="60">
        <v>11.965</v>
      </c>
      <c r="K123" s="60">
        <v>13.0825</v>
      </c>
      <c r="L123" s="60">
        <v>2.2924000000000002</v>
      </c>
      <c r="M123" s="60">
        <v>14.868</v>
      </c>
      <c r="N123" s="60">
        <v>0.11550000000000001</v>
      </c>
      <c r="O123" s="60">
        <v>3.8559999999999999</v>
      </c>
      <c r="P123" s="89">
        <v>0.62570000000000003</v>
      </c>
    </row>
    <row r="124" spans="1:16" x14ac:dyDescent="0.35">
      <c r="A124" s="85" t="s">
        <v>157</v>
      </c>
      <c r="B124" s="52">
        <v>16</v>
      </c>
      <c r="C124" s="60">
        <v>1.8887</v>
      </c>
      <c r="D124" s="60">
        <v>4.0350000000000001</v>
      </c>
      <c r="E124" s="60">
        <v>2.7624</v>
      </c>
      <c r="F124" s="60"/>
      <c r="G124" s="60">
        <v>4.7176</v>
      </c>
      <c r="H124" s="60">
        <v>1.7168000000000001</v>
      </c>
      <c r="I124" s="60">
        <v>14.4283</v>
      </c>
      <c r="J124" s="60">
        <v>12.9924</v>
      </c>
      <c r="K124" s="60">
        <v>14.171099999999999</v>
      </c>
      <c r="L124" s="60">
        <v>2.4315000000000002</v>
      </c>
      <c r="M124" s="60">
        <v>15.276</v>
      </c>
      <c r="N124" s="60">
        <v>0.68899999999999995</v>
      </c>
      <c r="O124" s="60">
        <v>4.6848000000000001</v>
      </c>
      <c r="P124" s="89">
        <v>0.68940000000000001</v>
      </c>
    </row>
    <row r="125" spans="1:16" x14ac:dyDescent="0.35">
      <c r="A125" s="85" t="s">
        <v>158</v>
      </c>
      <c r="B125" s="52">
        <v>25</v>
      </c>
      <c r="C125" s="60">
        <v>2.0623999999999998</v>
      </c>
      <c r="D125" s="60">
        <v>4.2252999999999998</v>
      </c>
      <c r="E125" s="60">
        <v>3.3740000000000001</v>
      </c>
      <c r="F125" s="60"/>
      <c r="G125" s="60">
        <v>2.3319000000000001</v>
      </c>
      <c r="H125" s="60">
        <v>-0.9456</v>
      </c>
      <c r="I125" s="60">
        <v>11.4222</v>
      </c>
      <c r="J125" s="60">
        <v>11.0038</v>
      </c>
      <c r="K125" s="60">
        <v>13.401400000000001</v>
      </c>
      <c r="L125" s="60">
        <v>3.0082</v>
      </c>
      <c r="M125" s="60">
        <v>15.7598</v>
      </c>
      <c r="N125" s="60">
        <v>-0.30930000000000002</v>
      </c>
      <c r="O125" s="60">
        <v>3.0295000000000001</v>
      </c>
      <c r="P125" s="89">
        <v>0.78500000000000003</v>
      </c>
    </row>
    <row r="126" spans="1:16" x14ac:dyDescent="0.35">
      <c r="A126" s="85" t="s">
        <v>159</v>
      </c>
      <c r="B126" s="52">
        <v>26</v>
      </c>
      <c r="C126" s="60">
        <v>2.1461000000000001</v>
      </c>
      <c r="D126" s="60">
        <v>4.4672999999999998</v>
      </c>
      <c r="E126" s="60">
        <v>3.9802</v>
      </c>
      <c r="F126" s="60"/>
      <c r="G126" s="60">
        <v>3.7471000000000001</v>
      </c>
      <c r="H126" s="60">
        <v>0.35680000000000001</v>
      </c>
      <c r="I126" s="60">
        <v>12.7989</v>
      </c>
      <c r="J126" s="60">
        <v>12.3924</v>
      </c>
      <c r="K126" s="60">
        <v>14.332599999999999</v>
      </c>
      <c r="L126" s="60">
        <v>3.1829999999999998</v>
      </c>
      <c r="M126" s="60">
        <v>16.352499999999999</v>
      </c>
      <c r="N126" s="60">
        <v>0.52310000000000001</v>
      </c>
      <c r="O126" s="60">
        <v>4.3167999999999997</v>
      </c>
      <c r="P126" s="89">
        <v>0.86040000000000005</v>
      </c>
    </row>
    <row r="127" spans="1:16" x14ac:dyDescent="0.35">
      <c r="A127" s="1041" t="s">
        <v>10234</v>
      </c>
      <c r="B127" s="1038"/>
      <c r="C127" s="1039"/>
      <c r="D127" s="1039"/>
      <c r="E127" s="1039"/>
      <c r="F127" s="1039"/>
      <c r="G127" s="1039"/>
      <c r="H127" s="1039"/>
      <c r="I127" s="1039"/>
      <c r="J127" s="1039"/>
      <c r="K127" s="1039"/>
      <c r="L127" s="1039"/>
      <c r="M127" s="1039"/>
      <c r="N127" s="1039"/>
      <c r="O127" s="1039"/>
      <c r="P127" s="1040"/>
    </row>
    <row r="128" spans="1:16" x14ac:dyDescent="0.35">
      <c r="A128" s="85" t="s">
        <v>163</v>
      </c>
      <c r="B128" s="52">
        <v>260</v>
      </c>
      <c r="C128" s="60">
        <v>1.8613</v>
      </c>
      <c r="D128" s="60">
        <v>2.9157999999999999</v>
      </c>
      <c r="E128" s="60">
        <v>3.3069000000000002</v>
      </c>
      <c r="F128" s="60"/>
      <c r="G128" s="60">
        <v>5.1517999999999997</v>
      </c>
      <c r="H128" s="60">
        <v>-0.1865</v>
      </c>
      <c r="I128" s="60">
        <v>13.5022</v>
      </c>
      <c r="J128" s="60">
        <v>10.7745</v>
      </c>
      <c r="K128" s="60">
        <v>11.466100000000001</v>
      </c>
      <c r="L128" s="60">
        <v>3.0314000000000001</v>
      </c>
      <c r="M128" s="60">
        <v>16.5413</v>
      </c>
      <c r="N128" s="60">
        <v>0.82499999999999996</v>
      </c>
      <c r="O128" s="60">
        <v>5.4344000000000001</v>
      </c>
      <c r="P128" s="89">
        <v>0.60750000000000004</v>
      </c>
    </row>
    <row r="129" spans="1:16" x14ac:dyDescent="0.35">
      <c r="A129" s="85" t="s">
        <v>164</v>
      </c>
      <c r="B129" s="52">
        <v>266</v>
      </c>
      <c r="C129" s="60">
        <v>1.9167000000000001</v>
      </c>
      <c r="D129" s="60">
        <v>3.0764</v>
      </c>
      <c r="E129" s="60">
        <v>3.5831</v>
      </c>
      <c r="F129" s="60"/>
      <c r="G129" s="60">
        <v>5.7775999999999996</v>
      </c>
      <c r="H129" s="60">
        <v>0.36270000000000002</v>
      </c>
      <c r="I129" s="60">
        <v>14.081899999999999</v>
      </c>
      <c r="J129" s="60">
        <v>11.2784</v>
      </c>
      <c r="K129" s="60">
        <v>11.906599999999999</v>
      </c>
      <c r="L129" s="60">
        <v>3.1236999999999999</v>
      </c>
      <c r="M129" s="60">
        <v>16.799600000000002</v>
      </c>
      <c r="N129" s="60">
        <v>1.1701999999999999</v>
      </c>
      <c r="O129" s="60">
        <v>6.0038</v>
      </c>
      <c r="P129" s="89">
        <v>0.64790000000000003</v>
      </c>
    </row>
    <row r="130" spans="1:16" x14ac:dyDescent="0.35">
      <c r="A130" s="1041" t="s">
        <v>10235</v>
      </c>
      <c r="B130" s="1038"/>
      <c r="C130" s="1039"/>
      <c r="D130" s="1039"/>
      <c r="E130" s="1039"/>
      <c r="F130" s="1039"/>
      <c r="G130" s="1039"/>
      <c r="H130" s="1039"/>
      <c r="I130" s="1039"/>
      <c r="J130" s="1039"/>
      <c r="K130" s="1039"/>
      <c r="L130" s="1039"/>
      <c r="M130" s="1039"/>
      <c r="N130" s="1039"/>
      <c r="O130" s="1039"/>
      <c r="P130" s="1040"/>
    </row>
    <row r="131" spans="1:16" x14ac:dyDescent="0.35">
      <c r="A131" s="85" t="s">
        <v>165</v>
      </c>
      <c r="B131" s="52">
        <v>285</v>
      </c>
      <c r="C131" s="60">
        <v>2.0286</v>
      </c>
      <c r="D131" s="60">
        <v>1.859</v>
      </c>
      <c r="E131" s="60">
        <v>1.4283999999999999</v>
      </c>
      <c r="F131" s="60"/>
      <c r="G131" s="60">
        <v>12.694599999999999</v>
      </c>
      <c r="H131" s="60">
        <v>5.6712999999999996</v>
      </c>
      <c r="I131" s="60">
        <v>14.930400000000001</v>
      </c>
      <c r="J131" s="60">
        <v>10.993</v>
      </c>
      <c r="K131" s="60">
        <v>12.468500000000001</v>
      </c>
      <c r="L131" s="60">
        <v>3.1698</v>
      </c>
      <c r="M131" s="60">
        <v>14.3569</v>
      </c>
      <c r="N131" s="60">
        <v>0.42259999999999998</v>
      </c>
      <c r="O131" s="60">
        <v>9.7159999999999993</v>
      </c>
      <c r="P131" s="89">
        <v>1.0525</v>
      </c>
    </row>
    <row r="132" spans="1:16" x14ac:dyDescent="0.35">
      <c r="A132" s="1041" t="s">
        <v>10236</v>
      </c>
      <c r="B132" s="1038"/>
      <c r="C132" s="1039"/>
      <c r="D132" s="1039"/>
      <c r="E132" s="1039"/>
      <c r="F132" s="1039"/>
      <c r="G132" s="1039"/>
      <c r="H132" s="1039"/>
      <c r="I132" s="1039"/>
      <c r="J132" s="1039"/>
      <c r="K132" s="1039"/>
      <c r="L132" s="1039"/>
      <c r="M132" s="1039"/>
      <c r="N132" s="1039"/>
      <c r="O132" s="1039"/>
      <c r="P132" s="1040"/>
    </row>
    <row r="133" spans="1:16" x14ac:dyDescent="0.35">
      <c r="A133" s="85" t="s">
        <v>168</v>
      </c>
      <c r="B133" s="52">
        <v>26</v>
      </c>
      <c r="C133" s="60">
        <v>9.5617999999999999</v>
      </c>
      <c r="D133" s="60">
        <v>1.4773000000000001</v>
      </c>
      <c r="E133" s="60">
        <v>-0.72</v>
      </c>
      <c r="F133" s="60"/>
      <c r="G133" s="60">
        <v>55.028399999999998</v>
      </c>
      <c r="H133" s="60">
        <v>46.864899999999999</v>
      </c>
      <c r="I133" s="60">
        <v>37.6098</v>
      </c>
      <c r="J133" s="60">
        <v>26.093900000000001</v>
      </c>
      <c r="K133" s="60">
        <v>16.2407</v>
      </c>
      <c r="L133" s="60">
        <v>11.7723</v>
      </c>
      <c r="M133" s="60">
        <v>7.4859999999999998</v>
      </c>
      <c r="N133" s="60">
        <v>18.135899999999999</v>
      </c>
      <c r="O133" s="60">
        <v>36.188099999999999</v>
      </c>
      <c r="P133" s="89">
        <v>10.722899999999999</v>
      </c>
    </row>
    <row r="134" spans="1:16" x14ac:dyDescent="0.35">
      <c r="A134" s="1041" t="s">
        <v>10237</v>
      </c>
      <c r="B134" s="1038"/>
      <c r="C134" s="1039"/>
      <c r="D134" s="1039"/>
      <c r="E134" s="1039"/>
      <c r="F134" s="1039"/>
      <c r="G134" s="1039"/>
      <c r="H134" s="1039"/>
      <c r="I134" s="1039"/>
      <c r="J134" s="1039"/>
      <c r="K134" s="1039"/>
      <c r="L134" s="1039"/>
      <c r="M134" s="1039"/>
      <c r="N134" s="1039"/>
      <c r="O134" s="1039"/>
      <c r="P134" s="1040"/>
    </row>
    <row r="135" spans="1:16" x14ac:dyDescent="0.35">
      <c r="A135" s="85" t="s">
        <v>173</v>
      </c>
      <c r="B135" s="52">
        <v>53</v>
      </c>
      <c r="C135" s="60">
        <v>3.6366000000000001</v>
      </c>
      <c r="D135" s="60">
        <v>0.3755</v>
      </c>
      <c r="E135" s="60">
        <v>11.4375</v>
      </c>
      <c r="F135" s="60"/>
      <c r="G135" s="60">
        <v>31.257400000000001</v>
      </c>
      <c r="H135" s="60">
        <v>25.855</v>
      </c>
      <c r="I135" s="60">
        <v>24.171299999999999</v>
      </c>
      <c r="J135" s="60">
        <v>12.0585</v>
      </c>
      <c r="K135" s="60">
        <v>11.9877</v>
      </c>
      <c r="L135" s="60">
        <v>2.6307999999999998</v>
      </c>
      <c r="M135" s="60">
        <v>17.432700000000001</v>
      </c>
      <c r="N135" s="60">
        <v>18.673200000000001</v>
      </c>
      <c r="O135" s="60">
        <v>23.5062</v>
      </c>
      <c r="P135" s="89">
        <v>4.2239000000000004</v>
      </c>
    </row>
    <row r="136" spans="1:16" x14ac:dyDescent="0.35">
      <c r="A136" s="85" t="s">
        <v>174</v>
      </c>
      <c r="B136" s="52">
        <v>53</v>
      </c>
      <c r="C136" s="60">
        <v>3.6995</v>
      </c>
      <c r="D136" s="60">
        <v>0.53839999999999999</v>
      </c>
      <c r="E136" s="60">
        <v>11.7979</v>
      </c>
      <c r="F136" s="60"/>
      <c r="G136" s="60">
        <v>32.099600000000002</v>
      </c>
      <c r="H136" s="60">
        <v>26.663799999999998</v>
      </c>
      <c r="I136" s="60">
        <v>24.992000000000001</v>
      </c>
      <c r="J136" s="60">
        <v>12.936</v>
      </c>
      <c r="K136" s="60">
        <v>12.814</v>
      </c>
      <c r="L136" s="60">
        <v>2.7355</v>
      </c>
      <c r="M136" s="60">
        <v>17.747</v>
      </c>
      <c r="N136" s="60">
        <v>19.177099999999999</v>
      </c>
      <c r="O136" s="60">
        <v>24.227900000000002</v>
      </c>
      <c r="P136" s="89">
        <v>4.2709999999999999</v>
      </c>
    </row>
    <row r="137" spans="1:16" x14ac:dyDescent="0.35">
      <c r="A137" s="1041" t="s">
        <v>10238</v>
      </c>
      <c r="B137" s="1038"/>
      <c r="C137" s="1039"/>
      <c r="D137" s="1039"/>
      <c r="E137" s="1039"/>
      <c r="F137" s="1039"/>
      <c r="G137" s="1039"/>
      <c r="H137" s="1039"/>
      <c r="I137" s="1039"/>
      <c r="J137" s="1039"/>
      <c r="K137" s="1039"/>
      <c r="L137" s="1039"/>
      <c r="M137" s="1039"/>
      <c r="N137" s="1039"/>
      <c r="O137" s="1039"/>
      <c r="P137" s="1040"/>
    </row>
    <row r="138" spans="1:16" x14ac:dyDescent="0.35">
      <c r="A138" s="85" t="s">
        <v>177</v>
      </c>
      <c r="B138" s="52">
        <v>118</v>
      </c>
      <c r="C138" s="60">
        <v>4.6913999999999998</v>
      </c>
      <c r="D138" s="60">
        <v>0.78269999999999995</v>
      </c>
      <c r="E138" s="60">
        <v>1.9240999999999999</v>
      </c>
      <c r="F138" s="60"/>
      <c r="G138" s="60">
        <v>32.290500000000002</v>
      </c>
      <c r="H138" s="60">
        <v>22.961400000000001</v>
      </c>
      <c r="I138" s="60">
        <v>23.9437</v>
      </c>
      <c r="J138" s="60">
        <v>16.138200000000001</v>
      </c>
      <c r="K138" s="60">
        <v>13.0465</v>
      </c>
      <c r="L138" s="60">
        <v>5.9108999999999998</v>
      </c>
      <c r="M138" s="60">
        <v>12.4337</v>
      </c>
      <c r="N138" s="60">
        <v>7.4443999999999999</v>
      </c>
      <c r="O138" s="60">
        <v>21.898</v>
      </c>
      <c r="P138" s="89">
        <v>5.0576999999999996</v>
      </c>
    </row>
    <row r="139" spans="1:16" x14ac:dyDescent="0.35">
      <c r="A139" s="85" t="s">
        <v>178</v>
      </c>
      <c r="B139" s="52">
        <v>121</v>
      </c>
      <c r="C139" s="60">
        <v>4.7793000000000001</v>
      </c>
      <c r="D139" s="60">
        <v>0.82699999999999996</v>
      </c>
      <c r="E139" s="60">
        <v>2.0093999999999999</v>
      </c>
      <c r="F139" s="60"/>
      <c r="G139" s="60">
        <v>33.735599999999998</v>
      </c>
      <c r="H139" s="60">
        <v>23.511399999999998</v>
      </c>
      <c r="I139" s="60">
        <v>24.502199999999998</v>
      </c>
      <c r="J139" s="60">
        <v>16.726600000000001</v>
      </c>
      <c r="K139" s="60">
        <v>13.548999999999999</v>
      </c>
      <c r="L139" s="60">
        <v>6.0381</v>
      </c>
      <c r="M139" s="60">
        <v>12.5419</v>
      </c>
      <c r="N139" s="60">
        <v>7.8242000000000003</v>
      </c>
      <c r="O139" s="60">
        <v>22.916899999999998</v>
      </c>
      <c r="P139" s="89">
        <v>5.1658999999999997</v>
      </c>
    </row>
    <row r="140" spans="1:16" x14ac:dyDescent="0.35">
      <c r="A140" s="1041" t="s">
        <v>10239</v>
      </c>
      <c r="B140" s="1038"/>
      <c r="C140" s="1039"/>
      <c r="D140" s="1039"/>
      <c r="E140" s="1039"/>
      <c r="F140" s="1039"/>
      <c r="G140" s="1039"/>
      <c r="H140" s="1039"/>
      <c r="I140" s="1039"/>
      <c r="J140" s="1039"/>
      <c r="K140" s="1039"/>
      <c r="L140" s="1039"/>
      <c r="M140" s="1039"/>
      <c r="N140" s="1039"/>
      <c r="O140" s="1039"/>
      <c r="P140" s="1040"/>
    </row>
    <row r="141" spans="1:16" x14ac:dyDescent="0.35">
      <c r="A141" s="85" t="s">
        <v>215</v>
      </c>
      <c r="B141" s="52">
        <v>18</v>
      </c>
      <c r="C141" s="60">
        <v>5.0632999999999999</v>
      </c>
      <c r="D141" s="60">
        <v>5.1616999999999997</v>
      </c>
      <c r="E141" s="60">
        <v>5.1828000000000003</v>
      </c>
      <c r="F141" s="60">
        <v>5.2172999999999998</v>
      </c>
      <c r="G141" s="60">
        <v>5.3121999999999998</v>
      </c>
      <c r="H141" s="60">
        <v>5.7679999999999998</v>
      </c>
      <c r="I141" s="60">
        <v>6.1078000000000001</v>
      </c>
      <c r="J141" s="60">
        <v>5.6909999999999998</v>
      </c>
      <c r="K141" s="60">
        <v>5.3800999999999997</v>
      </c>
      <c r="L141" s="60">
        <v>5.1174999999999997</v>
      </c>
      <c r="M141" s="60">
        <v>5.157</v>
      </c>
      <c r="N141" s="60">
        <v>5.1826999999999996</v>
      </c>
      <c r="O141" s="60">
        <v>5.2794999999999996</v>
      </c>
      <c r="P141" s="89">
        <v>5.0395000000000003</v>
      </c>
    </row>
    <row r="142" spans="1:16" x14ac:dyDescent="0.35">
      <c r="A142" s="85" t="s">
        <v>216</v>
      </c>
      <c r="B142" s="52">
        <v>17</v>
      </c>
      <c r="C142" s="60">
        <v>4.9855999999999998</v>
      </c>
      <c r="D142" s="60">
        <v>5.0838999999999999</v>
      </c>
      <c r="E142" s="60">
        <v>5.1069000000000004</v>
      </c>
      <c r="F142" s="60">
        <v>5.1393000000000004</v>
      </c>
      <c r="G142" s="60">
        <v>5.2328999999999999</v>
      </c>
      <c r="H142" s="60">
        <v>5.6862000000000004</v>
      </c>
      <c r="I142" s="60">
        <v>6.0239000000000003</v>
      </c>
      <c r="J142" s="60">
        <v>5.6002999999999998</v>
      </c>
      <c r="K142" s="60">
        <v>5.2957000000000001</v>
      </c>
      <c r="L142" s="60">
        <v>5.0399000000000003</v>
      </c>
      <c r="M142" s="60">
        <v>5.08</v>
      </c>
      <c r="N142" s="60">
        <v>5.1050000000000004</v>
      </c>
      <c r="O142" s="60">
        <v>5.2004999999999999</v>
      </c>
      <c r="P142" s="89">
        <v>4.9619</v>
      </c>
    </row>
    <row r="143" spans="1:16" x14ac:dyDescent="0.35">
      <c r="A143" s="85" t="s">
        <v>217</v>
      </c>
      <c r="B143" s="52">
        <v>20</v>
      </c>
      <c r="C143" s="60">
        <v>4.9553000000000003</v>
      </c>
      <c r="D143" s="60">
        <v>5.0804999999999998</v>
      </c>
      <c r="E143" s="60">
        <v>5.1119000000000003</v>
      </c>
      <c r="F143" s="60">
        <v>5.1322000000000001</v>
      </c>
      <c r="G143" s="60">
        <v>5.2304000000000004</v>
      </c>
      <c r="H143" s="60">
        <v>5.6921999999999997</v>
      </c>
      <c r="I143" s="60">
        <v>6.0566000000000004</v>
      </c>
      <c r="J143" s="60">
        <v>5.6528</v>
      </c>
      <c r="K143" s="60" t="s">
        <v>430</v>
      </c>
      <c r="L143" s="60">
        <v>5.0307000000000004</v>
      </c>
      <c r="M143" s="60">
        <v>5.0917000000000003</v>
      </c>
      <c r="N143" s="60">
        <v>5.1018999999999997</v>
      </c>
      <c r="O143" s="60">
        <v>5.1966000000000001</v>
      </c>
      <c r="P143" s="89">
        <v>4.9302999999999999</v>
      </c>
    </row>
    <row r="144" spans="1:16" x14ac:dyDescent="0.35">
      <c r="A144" s="85" t="s">
        <v>218</v>
      </c>
      <c r="B144" s="52">
        <v>19</v>
      </c>
      <c r="C144" s="60">
        <v>4.8788999999999998</v>
      </c>
      <c r="D144" s="60">
        <v>5.0071000000000003</v>
      </c>
      <c r="E144" s="60">
        <v>5.0395000000000003</v>
      </c>
      <c r="F144" s="60">
        <v>5.0586000000000002</v>
      </c>
      <c r="G144" s="60">
        <v>5.1555</v>
      </c>
      <c r="H144" s="60">
        <v>5.6135000000000002</v>
      </c>
      <c r="I144" s="60">
        <v>5.9741</v>
      </c>
      <c r="J144" s="60">
        <v>5.5820999999999996</v>
      </c>
      <c r="K144" s="60" t="s">
        <v>430</v>
      </c>
      <c r="L144" s="60">
        <v>4.9565999999999999</v>
      </c>
      <c r="M144" s="60">
        <v>5.0201000000000002</v>
      </c>
      <c r="N144" s="60">
        <v>5.0282999999999998</v>
      </c>
      <c r="O144" s="60">
        <v>5.1222000000000003</v>
      </c>
      <c r="P144" s="89">
        <v>4.8541999999999996</v>
      </c>
    </row>
    <row r="145" spans="1:16" x14ac:dyDescent="0.35">
      <c r="A145" s="1041" t="s">
        <v>10240</v>
      </c>
      <c r="B145" s="1038"/>
      <c r="C145" s="1039"/>
      <c r="D145" s="1039"/>
      <c r="E145" s="1039"/>
      <c r="F145" s="1039"/>
      <c r="G145" s="1039"/>
      <c r="H145" s="1039"/>
      <c r="I145" s="1039"/>
      <c r="J145" s="1039"/>
      <c r="K145" s="1039"/>
      <c r="L145" s="1039"/>
      <c r="M145" s="1039"/>
      <c r="N145" s="1039"/>
      <c r="O145" s="1039"/>
      <c r="P145" s="1040"/>
    </row>
    <row r="146" spans="1:16" x14ac:dyDescent="0.35">
      <c r="A146" s="85" t="s">
        <v>221</v>
      </c>
      <c r="B146" s="52">
        <v>19</v>
      </c>
      <c r="C146" s="60">
        <v>6.4207999999999998</v>
      </c>
      <c r="D146" s="60">
        <v>6.8956999999999997</v>
      </c>
      <c r="E146" s="60">
        <v>6.8113000000000001</v>
      </c>
      <c r="F146" s="60">
        <v>6.5941000000000001</v>
      </c>
      <c r="G146" s="60">
        <v>6.4710000000000001</v>
      </c>
      <c r="H146" s="60">
        <v>6.7537000000000003</v>
      </c>
      <c r="I146" s="60">
        <v>6.9728000000000003</v>
      </c>
      <c r="J146" s="60">
        <v>6.3188000000000004</v>
      </c>
      <c r="K146" s="60">
        <v>6.1272000000000002</v>
      </c>
      <c r="L146" s="60">
        <v>6.2394999999999996</v>
      </c>
      <c r="M146" s="60">
        <v>6.9478</v>
      </c>
      <c r="N146" s="60">
        <v>6.6497000000000002</v>
      </c>
      <c r="O146" s="60">
        <v>6.5076999999999998</v>
      </c>
      <c r="P146" s="89">
        <v>6.3914999999999997</v>
      </c>
    </row>
    <row r="147" spans="1:16" x14ac:dyDescent="0.35">
      <c r="A147" s="85" t="s">
        <v>222</v>
      </c>
      <c r="B147" s="52">
        <v>18</v>
      </c>
      <c r="C147" s="60">
        <v>6.3089000000000004</v>
      </c>
      <c r="D147" s="60">
        <v>6.7854999999999999</v>
      </c>
      <c r="E147" s="60">
        <v>6.7022000000000004</v>
      </c>
      <c r="F147" s="60">
        <v>6.4835000000000003</v>
      </c>
      <c r="G147" s="60">
        <v>6.3587999999999996</v>
      </c>
      <c r="H147" s="60">
        <v>6.6437999999999997</v>
      </c>
      <c r="I147" s="60">
        <v>6.8620000000000001</v>
      </c>
      <c r="J147" s="60">
        <v>6.2061000000000002</v>
      </c>
      <c r="K147" s="60">
        <v>6.0239000000000003</v>
      </c>
      <c r="L147" s="60">
        <v>6.1269999999999998</v>
      </c>
      <c r="M147" s="60">
        <v>6.8371000000000004</v>
      </c>
      <c r="N147" s="60">
        <v>6.5397999999999996</v>
      </c>
      <c r="O147" s="60">
        <v>6.3963000000000001</v>
      </c>
      <c r="P147" s="89">
        <v>6.2786</v>
      </c>
    </row>
    <row r="148" spans="1:16" x14ac:dyDescent="0.35">
      <c r="A148" s="85" t="s">
        <v>223</v>
      </c>
      <c r="B148" s="52">
        <v>23</v>
      </c>
      <c r="C148" s="60">
        <v>6.2359999999999998</v>
      </c>
      <c r="D148" s="60">
        <v>6.6205999999999996</v>
      </c>
      <c r="E148" s="60">
        <v>6.5526999999999997</v>
      </c>
      <c r="F148" s="60">
        <v>6.3959000000000001</v>
      </c>
      <c r="G148" s="60">
        <v>6.2895000000000003</v>
      </c>
      <c r="H148" s="60">
        <v>6.6176000000000004</v>
      </c>
      <c r="I148" s="60">
        <v>6.8385999999999996</v>
      </c>
      <c r="J148" s="60">
        <v>6.2004999999999999</v>
      </c>
      <c r="K148" s="60">
        <v>5.9288999999999996</v>
      </c>
      <c r="L148" s="60">
        <v>6.0980999999999996</v>
      </c>
      <c r="M148" s="60">
        <v>6.6704999999999997</v>
      </c>
      <c r="N148" s="60">
        <v>6.4241999999999999</v>
      </c>
      <c r="O148" s="60">
        <v>6.3167</v>
      </c>
      <c r="P148" s="89">
        <v>6.2062999999999997</v>
      </c>
    </row>
    <row r="149" spans="1:16" x14ac:dyDescent="0.35">
      <c r="A149" s="85" t="s">
        <v>224</v>
      </c>
      <c r="B149" s="52">
        <v>23</v>
      </c>
      <c r="C149" s="60">
        <v>6.1082999999999998</v>
      </c>
      <c r="D149" s="60">
        <v>6.4904000000000002</v>
      </c>
      <c r="E149" s="60">
        <v>6.4218000000000002</v>
      </c>
      <c r="F149" s="60">
        <v>6.2638999999999996</v>
      </c>
      <c r="G149" s="60">
        <v>6.1577999999999999</v>
      </c>
      <c r="H149" s="60">
        <v>6.4855</v>
      </c>
      <c r="I149" s="60">
        <v>6.7093999999999996</v>
      </c>
      <c r="J149" s="60">
        <v>6.0796000000000001</v>
      </c>
      <c r="K149" s="60">
        <v>5.8475000000000001</v>
      </c>
      <c r="L149" s="60">
        <v>5.9686000000000003</v>
      </c>
      <c r="M149" s="60">
        <v>6.5404</v>
      </c>
      <c r="N149" s="60">
        <v>6.2915999999999999</v>
      </c>
      <c r="O149" s="60">
        <v>6.1856999999999998</v>
      </c>
      <c r="P149" s="89">
        <v>6.0785999999999998</v>
      </c>
    </row>
    <row r="150" spans="1:16" x14ac:dyDescent="0.35">
      <c r="A150" s="1041" t="s">
        <v>10241</v>
      </c>
      <c r="B150" s="1038"/>
      <c r="C150" s="1039"/>
      <c r="D150" s="1039"/>
      <c r="E150" s="1039"/>
      <c r="F150" s="1039"/>
      <c r="G150" s="1039"/>
      <c r="H150" s="1039"/>
      <c r="I150" s="1039"/>
      <c r="J150" s="1039"/>
      <c r="K150" s="1039"/>
      <c r="L150" s="1039"/>
      <c r="M150" s="1039"/>
      <c r="N150" s="1039"/>
      <c r="O150" s="1039"/>
      <c r="P150" s="1040"/>
    </row>
    <row r="151" spans="1:16" x14ac:dyDescent="0.35">
      <c r="A151" s="85" t="s">
        <v>227</v>
      </c>
      <c r="B151" s="52">
        <v>16</v>
      </c>
      <c r="C151" s="60">
        <v>6.6581000000000001</v>
      </c>
      <c r="D151" s="60">
        <v>8.4031000000000002</v>
      </c>
      <c r="E151" s="60">
        <v>6.9420999999999999</v>
      </c>
      <c r="F151" s="60">
        <v>6.5682999999999998</v>
      </c>
      <c r="G151" s="60">
        <v>6.6002999999999998</v>
      </c>
      <c r="H151" s="60">
        <v>7.2081999999999997</v>
      </c>
      <c r="I151" s="60">
        <v>7.3396999999999997</v>
      </c>
      <c r="J151" s="60">
        <v>6.6416000000000004</v>
      </c>
      <c r="K151" s="60">
        <v>6.6498999999999997</v>
      </c>
      <c r="L151" s="60">
        <v>6.3102</v>
      </c>
      <c r="M151" s="60">
        <v>7.2323000000000004</v>
      </c>
      <c r="N151" s="60">
        <v>6.6763000000000003</v>
      </c>
      <c r="O151" s="60">
        <v>6.6089000000000002</v>
      </c>
      <c r="P151" s="89">
        <v>6.6954000000000002</v>
      </c>
    </row>
    <row r="152" spans="1:16" x14ac:dyDescent="0.35">
      <c r="A152" s="85" t="s">
        <v>228</v>
      </c>
      <c r="B152" s="52">
        <v>16</v>
      </c>
      <c r="C152" s="60">
        <v>6.1619000000000002</v>
      </c>
      <c r="D152" s="60">
        <v>7.8987999999999996</v>
      </c>
      <c r="E152" s="60">
        <v>6.4417</v>
      </c>
      <c r="F152" s="60">
        <v>6.0545</v>
      </c>
      <c r="G152" s="60">
        <v>6.0762999999999998</v>
      </c>
      <c r="H152" s="60">
        <v>6.6825999999999999</v>
      </c>
      <c r="I152" s="60">
        <v>6.8174000000000001</v>
      </c>
      <c r="J152" s="60">
        <v>6.1186999999999996</v>
      </c>
      <c r="K152" s="60">
        <v>6.0717999999999996</v>
      </c>
      <c r="L152" s="60">
        <v>5.8117999999999999</v>
      </c>
      <c r="M152" s="60">
        <v>6.7244000000000002</v>
      </c>
      <c r="N152" s="60">
        <v>6.1668000000000003</v>
      </c>
      <c r="O152" s="60">
        <v>6.0877999999999997</v>
      </c>
      <c r="P152" s="89">
        <v>6.2011000000000003</v>
      </c>
    </row>
    <row r="153" spans="1:16" x14ac:dyDescent="0.35">
      <c r="A153" s="85" t="s">
        <v>229</v>
      </c>
      <c r="B153" s="52">
        <v>9</v>
      </c>
      <c r="C153" s="60">
        <v>6.6581000000000001</v>
      </c>
      <c r="D153" s="60">
        <v>8.0007000000000001</v>
      </c>
      <c r="E153" s="60">
        <v>6.8876999999999997</v>
      </c>
      <c r="F153" s="60">
        <v>6.4626000000000001</v>
      </c>
      <c r="G153" s="60">
        <v>6.4245000000000001</v>
      </c>
      <c r="H153" s="60">
        <v>6.9191000000000003</v>
      </c>
      <c r="I153" s="60">
        <v>7.0216000000000003</v>
      </c>
      <c r="J153" s="60">
        <v>6.2709000000000001</v>
      </c>
      <c r="K153" s="60">
        <v>5.9916</v>
      </c>
      <c r="L153" s="60">
        <v>6.2239000000000004</v>
      </c>
      <c r="M153" s="60">
        <v>7.15</v>
      </c>
      <c r="N153" s="60">
        <v>6.5747999999999998</v>
      </c>
      <c r="O153" s="60">
        <v>6.4458000000000002</v>
      </c>
      <c r="P153" s="89">
        <v>6.7285000000000004</v>
      </c>
    </row>
    <row r="154" spans="1:16" x14ac:dyDescent="0.35">
      <c r="A154" s="85" t="s">
        <v>230</v>
      </c>
      <c r="B154" s="52">
        <v>9</v>
      </c>
      <c r="C154" s="60">
        <v>6.0155000000000003</v>
      </c>
      <c r="D154" s="60">
        <v>7.3357000000000001</v>
      </c>
      <c r="E154" s="60">
        <v>6.2210000000000001</v>
      </c>
      <c r="F154" s="60">
        <v>5.8108000000000004</v>
      </c>
      <c r="G154" s="60">
        <v>5.7690000000000001</v>
      </c>
      <c r="H154" s="60">
        <v>6.2488000000000001</v>
      </c>
      <c r="I154" s="60">
        <v>6.3605999999999998</v>
      </c>
      <c r="J154" s="60">
        <v>5.6608000000000001</v>
      </c>
      <c r="K154" s="60">
        <v>5.5153999999999996</v>
      </c>
      <c r="L154" s="60">
        <v>5.5646000000000004</v>
      </c>
      <c r="M154" s="60">
        <v>6.4813000000000001</v>
      </c>
      <c r="N154" s="60">
        <v>5.9238</v>
      </c>
      <c r="O154" s="60">
        <v>5.7910000000000004</v>
      </c>
      <c r="P154" s="89">
        <v>6.0861000000000001</v>
      </c>
    </row>
    <row r="155" spans="1:16" x14ac:dyDescent="0.35">
      <c r="A155" s="1041" t="s">
        <v>10242</v>
      </c>
      <c r="B155" s="1038"/>
      <c r="C155" s="1039"/>
      <c r="D155" s="1039"/>
      <c r="E155" s="1039"/>
      <c r="F155" s="1039"/>
      <c r="G155" s="1039"/>
      <c r="H155" s="1039"/>
      <c r="I155" s="1039"/>
      <c r="J155" s="1039"/>
      <c r="K155" s="1039"/>
      <c r="L155" s="1039"/>
      <c r="M155" s="1039"/>
      <c r="N155" s="1039"/>
      <c r="O155" s="1039"/>
      <c r="P155" s="1040"/>
    </row>
    <row r="156" spans="1:16" x14ac:dyDescent="0.35">
      <c r="A156" s="85" t="s">
        <v>233</v>
      </c>
      <c r="B156" s="52">
        <v>18</v>
      </c>
      <c r="C156" s="60">
        <v>5.4207999999999998</v>
      </c>
      <c r="D156" s="60">
        <v>8.5371000000000006</v>
      </c>
      <c r="E156" s="60">
        <v>6.3273999999999999</v>
      </c>
      <c r="F156" s="60">
        <v>6.0122999999999998</v>
      </c>
      <c r="G156" s="60">
        <v>6.2965</v>
      </c>
      <c r="H156" s="60">
        <v>7.2480000000000002</v>
      </c>
      <c r="I156" s="60">
        <v>7.3715000000000002</v>
      </c>
      <c r="J156" s="60">
        <v>6.6231999999999998</v>
      </c>
      <c r="K156" s="60">
        <v>6.8117000000000001</v>
      </c>
      <c r="L156" s="60">
        <v>5.3822999999999999</v>
      </c>
      <c r="M156" s="60">
        <v>6.9653</v>
      </c>
      <c r="N156" s="60">
        <v>6.1769999999999996</v>
      </c>
      <c r="O156" s="60">
        <v>6.2393000000000001</v>
      </c>
      <c r="P156" s="89">
        <v>5.4191000000000003</v>
      </c>
    </row>
    <row r="157" spans="1:16" x14ac:dyDescent="0.35">
      <c r="A157" s="85" t="s">
        <v>234</v>
      </c>
      <c r="B157" s="52">
        <v>18</v>
      </c>
      <c r="C157" s="60">
        <v>4.9889999999999999</v>
      </c>
      <c r="D157" s="60">
        <v>8.0930999999999997</v>
      </c>
      <c r="E157" s="60">
        <v>5.8849</v>
      </c>
      <c r="F157" s="60">
        <v>5.5441000000000003</v>
      </c>
      <c r="G157" s="60">
        <v>5.8143000000000002</v>
      </c>
      <c r="H157" s="60">
        <v>6.7778999999999998</v>
      </c>
      <c r="I157" s="60">
        <v>6.9032999999999998</v>
      </c>
      <c r="J157" s="60">
        <v>6.1547000000000001</v>
      </c>
      <c r="K157" s="60">
        <v>6.3559999999999999</v>
      </c>
      <c r="L157" s="60">
        <v>4.9469000000000003</v>
      </c>
      <c r="M157" s="60">
        <v>6.5157999999999996</v>
      </c>
      <c r="N157" s="60">
        <v>5.7144000000000004</v>
      </c>
      <c r="O157" s="60">
        <v>5.7622999999999998</v>
      </c>
      <c r="P157" s="89">
        <v>4.9871999999999996</v>
      </c>
    </row>
    <row r="158" spans="1:16" x14ac:dyDescent="0.35">
      <c r="A158" s="85" t="s">
        <v>235</v>
      </c>
      <c r="B158" s="52">
        <v>7</v>
      </c>
      <c r="C158" s="60">
        <v>5.6306000000000003</v>
      </c>
      <c r="D158" s="60">
        <v>8.4530999999999992</v>
      </c>
      <c r="E158" s="60">
        <v>6.3448000000000002</v>
      </c>
      <c r="F158" s="60">
        <v>6.0918999999999999</v>
      </c>
      <c r="G158" s="60">
        <v>6.3042999999999996</v>
      </c>
      <c r="H158" s="60">
        <v>7.2507000000000001</v>
      </c>
      <c r="I158" s="60">
        <v>7.3669000000000002</v>
      </c>
      <c r="J158" s="60">
        <v>6.5487000000000002</v>
      </c>
      <c r="K158" s="60">
        <v>5.9443999999999999</v>
      </c>
      <c r="L158" s="60">
        <v>5.5057</v>
      </c>
      <c r="M158" s="60">
        <v>7.0788000000000002</v>
      </c>
      <c r="N158" s="60">
        <v>6.2183000000000002</v>
      </c>
      <c r="O158" s="60">
        <v>6.2478999999999996</v>
      </c>
      <c r="P158" s="89">
        <v>5.6344000000000003</v>
      </c>
    </row>
    <row r="159" spans="1:16" x14ac:dyDescent="0.35">
      <c r="A159" s="85" t="s">
        <v>236</v>
      </c>
      <c r="B159" s="52">
        <v>6</v>
      </c>
      <c r="C159" s="60">
        <v>4.9866000000000001</v>
      </c>
      <c r="D159" s="60">
        <v>7.8056000000000001</v>
      </c>
      <c r="E159" s="60">
        <v>5.6718000000000002</v>
      </c>
      <c r="F159" s="60">
        <v>5.3695000000000004</v>
      </c>
      <c r="G159" s="60">
        <v>5.5598000000000001</v>
      </c>
      <c r="H159" s="60">
        <v>6.5176999999999996</v>
      </c>
      <c r="I159" s="60">
        <v>6.6454000000000004</v>
      </c>
      <c r="J159" s="60">
        <v>5.8333000000000004</v>
      </c>
      <c r="K159" s="60">
        <v>5.3962000000000003</v>
      </c>
      <c r="L159" s="60">
        <v>4.8849</v>
      </c>
      <c r="M159" s="60">
        <v>6.4383999999999997</v>
      </c>
      <c r="N159" s="60">
        <v>5.5057999999999998</v>
      </c>
      <c r="O159" s="60">
        <v>5.51</v>
      </c>
      <c r="P159" s="89">
        <v>5.0014000000000003</v>
      </c>
    </row>
    <row r="160" spans="1:16" x14ac:dyDescent="0.35">
      <c r="A160" s="1041" t="s">
        <v>10243</v>
      </c>
      <c r="B160" s="1038"/>
      <c r="C160" s="1039"/>
      <c r="D160" s="1039"/>
      <c r="E160" s="1039"/>
      <c r="F160" s="1039"/>
      <c r="G160" s="1039"/>
      <c r="H160" s="1039"/>
      <c r="I160" s="1039"/>
      <c r="J160" s="1039"/>
      <c r="K160" s="1039"/>
      <c r="L160" s="1039"/>
      <c r="M160" s="1039"/>
      <c r="N160" s="1039"/>
      <c r="O160" s="1039"/>
      <c r="P160" s="1040"/>
    </row>
    <row r="161" spans="1:16" x14ac:dyDescent="0.35">
      <c r="A161" s="85" t="s">
        <v>239</v>
      </c>
      <c r="B161" s="52">
        <v>21</v>
      </c>
      <c r="C161" s="60">
        <v>7.1868999999999996</v>
      </c>
      <c r="D161" s="60">
        <v>8.9498999999999995</v>
      </c>
      <c r="E161" s="60">
        <v>6.7973999999999997</v>
      </c>
      <c r="F161" s="60">
        <v>6.4991000000000003</v>
      </c>
      <c r="G161" s="60">
        <v>6.4790999999999999</v>
      </c>
      <c r="H161" s="60">
        <v>7.2286000000000001</v>
      </c>
      <c r="I161" s="60">
        <v>7.3432000000000004</v>
      </c>
      <c r="J161" s="60">
        <v>6.5913000000000004</v>
      </c>
      <c r="K161" s="60">
        <v>6.6619000000000002</v>
      </c>
      <c r="L161" s="60">
        <v>6.5030000000000001</v>
      </c>
      <c r="M161" s="60">
        <v>7.3493000000000004</v>
      </c>
      <c r="N161" s="60">
        <v>6.5743</v>
      </c>
      <c r="O161" s="60">
        <v>6.5050999999999997</v>
      </c>
      <c r="P161" s="89">
        <v>7.2074999999999996</v>
      </c>
    </row>
    <row r="162" spans="1:16" x14ac:dyDescent="0.35">
      <c r="A162" s="85" t="s">
        <v>240</v>
      </c>
      <c r="B162" s="52">
        <v>20</v>
      </c>
      <c r="C162" s="60">
        <v>6.9419000000000004</v>
      </c>
      <c r="D162" s="60">
        <v>8.6943000000000001</v>
      </c>
      <c r="E162" s="60">
        <v>6.5406000000000004</v>
      </c>
      <c r="F162" s="60">
        <v>6.2380000000000004</v>
      </c>
      <c r="G162" s="60">
        <v>6.2161999999999997</v>
      </c>
      <c r="H162" s="60">
        <v>6.9577999999999998</v>
      </c>
      <c r="I162" s="60">
        <v>7.0650000000000004</v>
      </c>
      <c r="J162" s="60">
        <v>6.3250999999999999</v>
      </c>
      <c r="K162" s="60">
        <v>6.3704000000000001</v>
      </c>
      <c r="L162" s="60">
        <v>6.2565999999999997</v>
      </c>
      <c r="M162" s="60">
        <v>7.1040999999999999</v>
      </c>
      <c r="N162" s="60">
        <v>6.3139000000000003</v>
      </c>
      <c r="O162" s="60">
        <v>6.2446999999999999</v>
      </c>
      <c r="P162" s="89">
        <v>6.9611000000000001</v>
      </c>
    </row>
    <row r="163" spans="1:16" x14ac:dyDescent="0.35">
      <c r="A163" s="85" t="s">
        <v>241</v>
      </c>
      <c r="B163" s="52">
        <v>6</v>
      </c>
      <c r="C163" s="60">
        <v>7.0004999999999997</v>
      </c>
      <c r="D163" s="60">
        <v>8.5302000000000007</v>
      </c>
      <c r="E163" s="60">
        <v>6.7031000000000001</v>
      </c>
      <c r="F163" s="60">
        <v>6.4147999999999996</v>
      </c>
      <c r="G163" s="60">
        <v>6.4996</v>
      </c>
      <c r="H163" s="60">
        <v>7.1223000000000001</v>
      </c>
      <c r="I163" s="60">
        <v>7.1936</v>
      </c>
      <c r="J163" s="60">
        <v>6.4985999999999997</v>
      </c>
      <c r="K163" s="60" t="s">
        <v>430</v>
      </c>
      <c r="L163" s="60">
        <v>6.3362999999999996</v>
      </c>
      <c r="M163" s="60">
        <v>7.0967000000000002</v>
      </c>
      <c r="N163" s="60">
        <v>6.4885999999999999</v>
      </c>
      <c r="O163" s="60">
        <v>6.5324</v>
      </c>
      <c r="P163" s="89">
        <v>7.0220000000000002</v>
      </c>
    </row>
    <row r="164" spans="1:16" x14ac:dyDescent="0.35">
      <c r="A164" s="85" t="s">
        <v>242</v>
      </c>
      <c r="B164" s="52">
        <v>6</v>
      </c>
      <c r="C164" s="60">
        <v>6.6113999999999997</v>
      </c>
      <c r="D164" s="60">
        <v>8.1239000000000008</v>
      </c>
      <c r="E164" s="60">
        <v>6.2773000000000003</v>
      </c>
      <c r="F164" s="60">
        <v>5.9504000000000001</v>
      </c>
      <c r="G164" s="60">
        <v>6.0548000000000002</v>
      </c>
      <c r="H164" s="60">
        <v>6.6847000000000003</v>
      </c>
      <c r="I164" s="60">
        <v>6.7572000000000001</v>
      </c>
      <c r="J164" s="60">
        <v>5.9161999999999999</v>
      </c>
      <c r="K164" s="60" t="s">
        <v>430</v>
      </c>
      <c r="L164" s="60">
        <v>5.9429999999999996</v>
      </c>
      <c r="M164" s="60">
        <v>6.6765999999999996</v>
      </c>
      <c r="N164" s="60">
        <v>6.0293000000000001</v>
      </c>
      <c r="O164" s="60">
        <v>6.0914999999999999</v>
      </c>
      <c r="P164" s="89">
        <v>6.633</v>
      </c>
    </row>
    <row r="165" spans="1:16" x14ac:dyDescent="0.35">
      <c r="A165" s="1041" t="s">
        <v>10244</v>
      </c>
      <c r="B165" s="1038"/>
      <c r="C165" s="1039"/>
      <c r="D165" s="1039"/>
      <c r="E165" s="1039"/>
      <c r="F165" s="1039"/>
      <c r="G165" s="1039"/>
      <c r="H165" s="1039"/>
      <c r="I165" s="1039"/>
      <c r="J165" s="1039"/>
      <c r="K165" s="1039"/>
      <c r="L165" s="1039"/>
      <c r="M165" s="1039"/>
      <c r="N165" s="1039"/>
      <c r="O165" s="1039"/>
      <c r="P165" s="1040"/>
    </row>
    <row r="166" spans="1:16" x14ac:dyDescent="0.35">
      <c r="A166" s="85" t="s">
        <v>245</v>
      </c>
      <c r="B166" s="52">
        <v>13</v>
      </c>
      <c r="C166" s="60">
        <v>2.1692999999999998</v>
      </c>
      <c r="D166" s="60">
        <v>9.4050999999999991</v>
      </c>
      <c r="E166" s="60">
        <v>5.5719000000000003</v>
      </c>
      <c r="F166" s="60">
        <v>5.1007999999999996</v>
      </c>
      <c r="G166" s="60">
        <v>5.9634</v>
      </c>
      <c r="H166" s="60">
        <v>7.274</v>
      </c>
      <c r="I166" s="60">
        <v>7.5541</v>
      </c>
      <c r="J166" s="60">
        <v>6.6281999999999996</v>
      </c>
      <c r="K166" s="60">
        <v>7.1717000000000004</v>
      </c>
      <c r="L166" s="60">
        <v>3.0421</v>
      </c>
      <c r="M166" s="60">
        <v>7.3921999999999999</v>
      </c>
      <c r="N166" s="60">
        <v>5.5308000000000002</v>
      </c>
      <c r="O166" s="60">
        <v>5.7366000000000001</v>
      </c>
      <c r="P166" s="89">
        <v>2.2721</v>
      </c>
    </row>
    <row r="167" spans="1:16" x14ac:dyDescent="0.35">
      <c r="A167" s="85" t="s">
        <v>246</v>
      </c>
      <c r="B167" s="52">
        <v>13</v>
      </c>
      <c r="C167" s="60">
        <v>1.6168</v>
      </c>
      <c r="D167" s="60">
        <v>8.8400999999999996</v>
      </c>
      <c r="E167" s="60">
        <v>5.0163000000000002</v>
      </c>
      <c r="F167" s="60">
        <v>4.5323000000000002</v>
      </c>
      <c r="G167" s="60">
        <v>5.3795000000000002</v>
      </c>
      <c r="H167" s="60">
        <v>6.6805000000000003</v>
      </c>
      <c r="I167" s="60">
        <v>6.9625000000000004</v>
      </c>
      <c r="J167" s="60">
        <v>5.9977999999999998</v>
      </c>
      <c r="K167" s="60">
        <v>6.5106000000000002</v>
      </c>
      <c r="L167" s="60">
        <v>2.4874000000000001</v>
      </c>
      <c r="M167" s="60">
        <v>6.8250000000000002</v>
      </c>
      <c r="N167" s="60">
        <v>4.9657</v>
      </c>
      <c r="O167" s="60">
        <v>5.1582999999999997</v>
      </c>
      <c r="P167" s="89">
        <v>1.7196</v>
      </c>
    </row>
    <row r="168" spans="1:16" x14ac:dyDescent="0.35">
      <c r="A168" s="85" t="s">
        <v>247</v>
      </c>
      <c r="B168" s="52">
        <v>13</v>
      </c>
      <c r="C168" s="60">
        <v>3.4306000000000001</v>
      </c>
      <c r="D168" s="60">
        <v>9.2182999999999993</v>
      </c>
      <c r="E168" s="60">
        <v>5.5518000000000001</v>
      </c>
      <c r="F168" s="60">
        <v>5.0095999999999998</v>
      </c>
      <c r="G168" s="60">
        <v>5.7945000000000002</v>
      </c>
      <c r="H168" s="60">
        <v>7.2426000000000004</v>
      </c>
      <c r="I168" s="60">
        <v>7.4621000000000004</v>
      </c>
      <c r="J168" s="60">
        <v>6.8635999999999999</v>
      </c>
      <c r="K168" s="60">
        <v>6.5636999999999999</v>
      </c>
      <c r="L168" s="60">
        <v>3.6871</v>
      </c>
      <c r="M168" s="60">
        <v>7.3483000000000001</v>
      </c>
      <c r="N168" s="60">
        <v>5.4550999999999998</v>
      </c>
      <c r="O168" s="60">
        <v>5.5561999999999996</v>
      </c>
      <c r="P168" s="89">
        <v>3.7115</v>
      </c>
    </row>
    <row r="169" spans="1:16" x14ac:dyDescent="0.35">
      <c r="A169" s="85" t="s">
        <v>248</v>
      </c>
      <c r="B169" s="52">
        <v>12</v>
      </c>
      <c r="C169" s="60">
        <v>2.7429000000000001</v>
      </c>
      <c r="D169" s="60">
        <v>8.5638000000000005</v>
      </c>
      <c r="E169" s="60">
        <v>4.8518999999999997</v>
      </c>
      <c r="F169" s="60">
        <v>4.3285999999999998</v>
      </c>
      <c r="G169" s="60">
        <v>5.093</v>
      </c>
      <c r="H169" s="60">
        <v>6.4775999999999998</v>
      </c>
      <c r="I169" s="60">
        <v>6.6792999999999996</v>
      </c>
      <c r="J169" s="60">
        <v>6.0815000000000001</v>
      </c>
      <c r="K169" s="60">
        <v>5.8014000000000001</v>
      </c>
      <c r="L169" s="60">
        <v>3.0375000000000001</v>
      </c>
      <c r="M169" s="60">
        <v>6.6761999999999997</v>
      </c>
      <c r="N169" s="60">
        <v>4.7778</v>
      </c>
      <c r="O169" s="60">
        <v>4.8616999999999999</v>
      </c>
      <c r="P169" s="89">
        <v>2.8925999999999998</v>
      </c>
    </row>
    <row r="170" spans="1:16" x14ac:dyDescent="0.35">
      <c r="A170" s="1041" t="s">
        <v>10245</v>
      </c>
      <c r="B170" s="1038"/>
      <c r="C170" s="1039"/>
      <c r="D170" s="1039"/>
      <c r="E170" s="1039"/>
      <c r="F170" s="1039"/>
      <c r="G170" s="1039"/>
      <c r="H170" s="1039"/>
      <c r="I170" s="1039"/>
      <c r="J170" s="1039"/>
      <c r="K170" s="1039"/>
      <c r="L170" s="1039"/>
      <c r="M170" s="1039"/>
      <c r="N170" s="1039"/>
      <c r="O170" s="1039"/>
      <c r="P170" s="1040"/>
    </row>
    <row r="171" spans="1:16" x14ac:dyDescent="0.35">
      <c r="A171" s="85" t="s">
        <v>251</v>
      </c>
      <c r="B171" s="52">
        <v>11</v>
      </c>
      <c r="C171" s="60">
        <v>3.8752</v>
      </c>
      <c r="D171" s="60">
        <v>10.9842</v>
      </c>
      <c r="E171" s="60">
        <v>6.5522999999999998</v>
      </c>
      <c r="F171" s="60">
        <v>6.2614999999999998</v>
      </c>
      <c r="G171" s="60">
        <v>7.2371999999999996</v>
      </c>
      <c r="H171" s="60">
        <v>8.1936</v>
      </c>
      <c r="I171" s="60">
        <v>8.2874999999999996</v>
      </c>
      <c r="J171" s="60">
        <v>7.4371999999999998</v>
      </c>
      <c r="K171" s="60">
        <v>7.1642000000000001</v>
      </c>
      <c r="L171" s="60">
        <v>4.2161999999999997</v>
      </c>
      <c r="M171" s="60">
        <v>9.1529000000000007</v>
      </c>
      <c r="N171" s="60">
        <v>6.7765000000000004</v>
      </c>
      <c r="O171" s="60">
        <v>6.8463000000000003</v>
      </c>
      <c r="P171" s="89">
        <v>4.4493</v>
      </c>
    </row>
    <row r="172" spans="1:16" x14ac:dyDescent="0.35">
      <c r="A172" s="85" t="s">
        <v>252</v>
      </c>
      <c r="B172" s="52">
        <v>11</v>
      </c>
      <c r="C172" s="60">
        <v>3.2303999999999999</v>
      </c>
      <c r="D172" s="60">
        <v>10.3247</v>
      </c>
      <c r="E172" s="60">
        <v>5.8864999999999998</v>
      </c>
      <c r="F172" s="60">
        <v>5.5879000000000003</v>
      </c>
      <c r="G172" s="60">
        <v>6.5500999999999996</v>
      </c>
      <c r="H172" s="60">
        <v>7.5015999999999998</v>
      </c>
      <c r="I172" s="60">
        <v>7.5921000000000003</v>
      </c>
      <c r="J172" s="60">
        <v>6.7348999999999997</v>
      </c>
      <c r="K172" s="60">
        <v>6.4321999999999999</v>
      </c>
      <c r="L172" s="60">
        <v>3.5714999999999999</v>
      </c>
      <c r="M172" s="60">
        <v>8.4829000000000008</v>
      </c>
      <c r="N172" s="60">
        <v>6.1036000000000001</v>
      </c>
      <c r="O172" s="60">
        <v>6.1650999999999998</v>
      </c>
      <c r="P172" s="89">
        <v>3.8062999999999998</v>
      </c>
    </row>
    <row r="173" spans="1:16" x14ac:dyDescent="0.35">
      <c r="A173" s="85" t="s">
        <v>253</v>
      </c>
      <c r="B173" s="52">
        <v>2</v>
      </c>
      <c r="C173" s="60">
        <v>2.2237</v>
      </c>
      <c r="D173" s="60">
        <v>9.2345000000000006</v>
      </c>
      <c r="E173" s="60">
        <v>4.7618999999999998</v>
      </c>
      <c r="F173" s="60">
        <v>4.2861000000000002</v>
      </c>
      <c r="G173" s="60">
        <v>5.2694000000000001</v>
      </c>
      <c r="H173" s="60">
        <v>6.2843</v>
      </c>
      <c r="I173" s="60">
        <v>6.7534999999999998</v>
      </c>
      <c r="J173" s="60">
        <v>5.5795000000000003</v>
      </c>
      <c r="K173" s="60">
        <v>5.9146000000000001</v>
      </c>
      <c r="L173" s="60">
        <v>3.0373000000000001</v>
      </c>
      <c r="M173" s="60">
        <v>7.5906000000000002</v>
      </c>
      <c r="N173" s="60">
        <v>4.8051000000000004</v>
      </c>
      <c r="O173" s="60">
        <v>4.9444999999999997</v>
      </c>
      <c r="P173" s="89">
        <v>2.9420999999999999</v>
      </c>
    </row>
    <row r="174" spans="1:16" x14ac:dyDescent="0.35">
      <c r="A174" s="85" t="s">
        <v>254</v>
      </c>
      <c r="B174" s="52">
        <v>2</v>
      </c>
      <c r="C174" s="60">
        <v>1.4472</v>
      </c>
      <c r="D174" s="60">
        <v>8.4521999999999995</v>
      </c>
      <c r="E174" s="60">
        <v>3.9316</v>
      </c>
      <c r="F174" s="60">
        <v>3.4224000000000001</v>
      </c>
      <c r="G174" s="60">
        <v>4.4039000000000001</v>
      </c>
      <c r="H174" s="60">
        <v>5.4398999999999997</v>
      </c>
      <c r="I174" s="60">
        <v>5.8978000000000002</v>
      </c>
      <c r="J174" s="60">
        <v>4.6761999999999997</v>
      </c>
      <c r="K174" s="60">
        <v>4.9653999999999998</v>
      </c>
      <c r="L174" s="60">
        <v>2.2646000000000002</v>
      </c>
      <c r="M174" s="60">
        <v>6.7797999999999998</v>
      </c>
      <c r="N174" s="60">
        <v>3.9398</v>
      </c>
      <c r="O174" s="60">
        <v>4.0796000000000001</v>
      </c>
      <c r="P174" s="89">
        <v>2.1646999999999998</v>
      </c>
    </row>
    <row r="175" spans="1:16" x14ac:dyDescent="0.35">
      <c r="A175" s="1041" t="s">
        <v>10246</v>
      </c>
      <c r="B175" s="1038"/>
      <c r="C175" s="1039"/>
      <c r="D175" s="1039"/>
      <c r="E175" s="1039"/>
      <c r="F175" s="1039"/>
      <c r="G175" s="1039"/>
      <c r="H175" s="1039"/>
      <c r="I175" s="1039"/>
      <c r="J175" s="1039"/>
      <c r="K175" s="1039"/>
      <c r="L175" s="1039"/>
      <c r="M175" s="1039"/>
      <c r="N175" s="1039"/>
      <c r="O175" s="1039"/>
      <c r="P175" s="1040"/>
    </row>
    <row r="176" spans="1:16" x14ac:dyDescent="0.35">
      <c r="A176" s="85" t="s">
        <v>257</v>
      </c>
      <c r="B176" s="52">
        <v>9</v>
      </c>
      <c r="C176" s="60">
        <v>0.1</v>
      </c>
      <c r="D176" s="60">
        <v>11.149900000000001</v>
      </c>
      <c r="E176" s="60">
        <v>5.4352</v>
      </c>
      <c r="F176" s="60">
        <v>4.6329000000000002</v>
      </c>
      <c r="G176" s="60">
        <v>5.7614000000000001</v>
      </c>
      <c r="H176" s="60">
        <v>5.9862000000000002</v>
      </c>
      <c r="I176" s="60">
        <v>6.9166999999999996</v>
      </c>
      <c r="J176" s="60">
        <v>6.3192000000000004</v>
      </c>
      <c r="K176" s="60">
        <v>6.6921999999999997</v>
      </c>
      <c r="L176" s="60">
        <v>0.90669999999999995</v>
      </c>
      <c r="M176" s="60">
        <v>9.6476000000000006</v>
      </c>
      <c r="N176" s="60">
        <v>5.1839000000000004</v>
      </c>
      <c r="O176" s="60">
        <v>5.0975999999999999</v>
      </c>
      <c r="P176" s="89">
        <v>1.6940999999999999</v>
      </c>
    </row>
    <row r="177" spans="1:16" x14ac:dyDescent="0.35">
      <c r="A177" s="85" t="s">
        <v>258</v>
      </c>
      <c r="B177" s="52">
        <v>9</v>
      </c>
      <c r="C177" s="60">
        <v>-0.54159999999999997</v>
      </c>
      <c r="D177" s="60">
        <v>10.461</v>
      </c>
      <c r="E177" s="60">
        <v>4.8789999999999996</v>
      </c>
      <c r="F177" s="60">
        <v>4.0471000000000004</v>
      </c>
      <c r="G177" s="60">
        <v>5.1471999999999998</v>
      </c>
      <c r="H177" s="60">
        <v>5.3234000000000004</v>
      </c>
      <c r="I177" s="60">
        <v>6.2328999999999999</v>
      </c>
      <c r="J177" s="60">
        <v>5.5724999999999998</v>
      </c>
      <c r="K177" s="60">
        <v>5.9231999999999996</v>
      </c>
      <c r="L177" s="60">
        <v>0.19359999999999999</v>
      </c>
      <c r="M177" s="60">
        <v>8.9720999999999993</v>
      </c>
      <c r="N177" s="60">
        <v>4.6062000000000003</v>
      </c>
      <c r="O177" s="60">
        <v>4.4949000000000003</v>
      </c>
      <c r="P177" s="89">
        <v>1.0506</v>
      </c>
    </row>
    <row r="178" spans="1:16" x14ac:dyDescent="0.35">
      <c r="A178" s="85" t="s">
        <v>259</v>
      </c>
      <c r="B178" s="52">
        <v>4</v>
      </c>
      <c r="C178" s="60">
        <v>1.3199000000000001</v>
      </c>
      <c r="D178" s="60">
        <v>10.1907</v>
      </c>
      <c r="E178" s="60">
        <v>4.6749000000000001</v>
      </c>
      <c r="F178" s="60">
        <v>4.3268000000000004</v>
      </c>
      <c r="G178" s="60">
        <v>5.3838999999999997</v>
      </c>
      <c r="H178" s="60">
        <v>6.0815999999999999</v>
      </c>
      <c r="I178" s="60">
        <v>6.9675000000000002</v>
      </c>
      <c r="J178" s="60">
        <v>5.8232999999999997</v>
      </c>
      <c r="K178" s="60">
        <v>5.9957000000000003</v>
      </c>
      <c r="L178" s="60">
        <v>2.1577000000000002</v>
      </c>
      <c r="M178" s="60">
        <v>8.6233000000000004</v>
      </c>
      <c r="N178" s="60">
        <v>4.9989999999999997</v>
      </c>
      <c r="O178" s="60">
        <v>4.9059999999999997</v>
      </c>
      <c r="P178" s="89">
        <v>3.09</v>
      </c>
    </row>
    <row r="179" spans="1:16" x14ac:dyDescent="0.35">
      <c r="A179" s="85" t="s">
        <v>260</v>
      </c>
      <c r="B179" s="52">
        <v>4</v>
      </c>
      <c r="C179" s="60">
        <v>0.71020000000000005</v>
      </c>
      <c r="D179" s="60">
        <v>9.5640999999999998</v>
      </c>
      <c r="E179" s="60">
        <v>4.0518999999999998</v>
      </c>
      <c r="F179" s="60">
        <v>3.6614</v>
      </c>
      <c r="G179" s="60">
        <v>4.6688000000000001</v>
      </c>
      <c r="H179" s="60">
        <v>5.2289000000000003</v>
      </c>
      <c r="I179" s="60">
        <v>6.0792999999999999</v>
      </c>
      <c r="J179" s="60">
        <v>4.9829999999999997</v>
      </c>
      <c r="K179" s="60">
        <v>5.1349</v>
      </c>
      <c r="L179" s="60">
        <v>1.5438000000000001</v>
      </c>
      <c r="M179" s="60">
        <v>7.9926000000000004</v>
      </c>
      <c r="N179" s="60">
        <v>4.3541999999999996</v>
      </c>
      <c r="O179" s="60">
        <v>4.2084000000000001</v>
      </c>
      <c r="P179" s="89">
        <v>2.4792000000000001</v>
      </c>
    </row>
    <row r="180" spans="1:16" x14ac:dyDescent="0.35">
      <c r="A180" s="1041" t="s">
        <v>10247</v>
      </c>
      <c r="B180" s="1038"/>
      <c r="C180" s="1039"/>
      <c r="D180" s="1039"/>
      <c r="E180" s="1039"/>
      <c r="F180" s="1039"/>
      <c r="G180" s="1039"/>
      <c r="H180" s="1039"/>
      <c r="I180" s="1039"/>
      <c r="J180" s="1039"/>
      <c r="K180" s="1039"/>
      <c r="L180" s="1039"/>
      <c r="M180" s="1039"/>
      <c r="N180" s="1039"/>
      <c r="O180" s="1039"/>
      <c r="P180" s="1040"/>
    </row>
    <row r="181" spans="1:16" x14ac:dyDescent="0.35">
      <c r="A181" s="85" t="s">
        <v>417</v>
      </c>
      <c r="B181" s="52">
        <v>9</v>
      </c>
      <c r="C181" s="60">
        <v>-2.9319000000000002</v>
      </c>
      <c r="D181" s="60">
        <v>12.3902</v>
      </c>
      <c r="E181" s="60">
        <v>3.9310999999999998</v>
      </c>
      <c r="F181" s="60">
        <v>3.5630999999999999</v>
      </c>
      <c r="G181" s="60">
        <v>5.0206</v>
      </c>
      <c r="H181" s="60">
        <v>4.2811000000000003</v>
      </c>
      <c r="I181" s="60">
        <v>6.5143000000000004</v>
      </c>
      <c r="J181" s="60">
        <v>6.0551000000000004</v>
      </c>
      <c r="K181" s="60">
        <v>7.0282999999999998</v>
      </c>
      <c r="L181" s="60">
        <v>-3.6294</v>
      </c>
      <c r="M181" s="60">
        <v>12.2738</v>
      </c>
      <c r="N181" s="60">
        <v>3.7279</v>
      </c>
      <c r="O181" s="60">
        <v>3.5926</v>
      </c>
      <c r="P181" s="89">
        <v>1.667</v>
      </c>
    </row>
    <row r="182" spans="1:16" x14ac:dyDescent="0.35">
      <c r="A182" s="85" t="s">
        <v>418</v>
      </c>
      <c r="B182" s="52">
        <v>9</v>
      </c>
      <c r="C182" s="60">
        <v>-3.3862999999999999</v>
      </c>
      <c r="D182" s="60">
        <v>11.918699999999999</v>
      </c>
      <c r="E182" s="60">
        <v>3.4784999999999999</v>
      </c>
      <c r="F182" s="60">
        <v>3.0979000000000001</v>
      </c>
      <c r="G182" s="60">
        <v>4.5414000000000003</v>
      </c>
      <c r="H182" s="60">
        <v>3.7934000000000001</v>
      </c>
      <c r="I182" s="60">
        <v>5.9786999999999999</v>
      </c>
      <c r="J182" s="60">
        <v>5.6060999999999996</v>
      </c>
      <c r="K182" s="60">
        <v>6.3921999999999999</v>
      </c>
      <c r="L182" s="60">
        <v>-4.0841000000000003</v>
      </c>
      <c r="M182" s="60">
        <v>11.8131</v>
      </c>
      <c r="N182" s="60">
        <v>3.2664</v>
      </c>
      <c r="O182" s="60">
        <v>3.1225999999999998</v>
      </c>
      <c r="P182" s="89">
        <v>1.2109000000000001</v>
      </c>
    </row>
    <row r="183" spans="1:16" x14ac:dyDescent="0.35">
      <c r="A183" s="85" t="s">
        <v>263</v>
      </c>
      <c r="B183" s="52">
        <v>2</v>
      </c>
      <c r="C183" s="60">
        <v>-0.9849</v>
      </c>
      <c r="D183" s="60">
        <v>11.4963</v>
      </c>
      <c r="E183" s="60">
        <v>3.5554000000000001</v>
      </c>
      <c r="F183" s="60">
        <v>3.8894000000000002</v>
      </c>
      <c r="G183" s="60">
        <v>5.8818999999999999</v>
      </c>
      <c r="H183" s="60" t="s">
        <v>430</v>
      </c>
      <c r="I183" s="60" t="s">
        <v>430</v>
      </c>
      <c r="J183" s="60" t="s">
        <v>430</v>
      </c>
      <c r="K183" s="60" t="s">
        <v>430</v>
      </c>
      <c r="L183" s="60">
        <v>-2.0165999999999999</v>
      </c>
      <c r="M183" s="60">
        <v>11.240600000000001</v>
      </c>
      <c r="N183" s="60">
        <v>3.9855999999999998</v>
      </c>
      <c r="O183" s="60">
        <v>4.1059000000000001</v>
      </c>
      <c r="P183" s="89">
        <v>3.9251</v>
      </c>
    </row>
    <row r="184" spans="1:16" x14ac:dyDescent="0.35">
      <c r="A184" s="85" t="s">
        <v>264</v>
      </c>
      <c r="B184" s="52">
        <v>2</v>
      </c>
      <c r="C184" s="60">
        <v>-1.4795</v>
      </c>
      <c r="D184" s="60">
        <v>10.977499999999999</v>
      </c>
      <c r="E184" s="60">
        <v>3.0406</v>
      </c>
      <c r="F184" s="60">
        <v>3.3860000000000001</v>
      </c>
      <c r="G184" s="60">
        <v>5.4050000000000002</v>
      </c>
      <c r="H184" s="60" t="s">
        <v>430</v>
      </c>
      <c r="I184" s="60" t="s">
        <v>430</v>
      </c>
      <c r="J184" s="60" t="s">
        <v>430</v>
      </c>
      <c r="K184" s="60" t="s">
        <v>430</v>
      </c>
      <c r="L184" s="60">
        <v>-2.5125999999999999</v>
      </c>
      <c r="M184" s="60">
        <v>10.712899999999999</v>
      </c>
      <c r="N184" s="60">
        <v>3.4706999999999999</v>
      </c>
      <c r="O184" s="60">
        <v>3.6274000000000002</v>
      </c>
      <c r="P184" s="89">
        <v>3.4289000000000001</v>
      </c>
    </row>
    <row r="185" spans="1:16" x14ac:dyDescent="0.35">
      <c r="A185" s="1041" t="s">
        <v>10248</v>
      </c>
      <c r="B185" s="1038"/>
      <c r="C185" s="1039"/>
      <c r="D185" s="1039"/>
      <c r="E185" s="1039"/>
      <c r="F185" s="1039"/>
      <c r="G185" s="1039"/>
      <c r="H185" s="1039"/>
      <c r="I185" s="1039"/>
      <c r="J185" s="1039"/>
      <c r="K185" s="1039"/>
      <c r="L185" s="1039"/>
      <c r="M185" s="1039"/>
      <c r="N185" s="1039"/>
      <c r="O185" s="1039"/>
      <c r="P185" s="1040"/>
    </row>
    <row r="186" spans="1:16" x14ac:dyDescent="0.35">
      <c r="A186" s="85" t="s">
        <v>267</v>
      </c>
      <c r="B186" s="52">
        <v>12</v>
      </c>
      <c r="C186" s="60">
        <v>1.5057</v>
      </c>
      <c r="D186" s="60">
        <v>11.4062</v>
      </c>
      <c r="E186" s="60">
        <v>6.1148999999999996</v>
      </c>
      <c r="F186" s="60">
        <v>5.4926000000000004</v>
      </c>
      <c r="G186" s="60">
        <v>6.6116999999999999</v>
      </c>
      <c r="H186" s="60">
        <v>6.5938999999999997</v>
      </c>
      <c r="I186" s="60">
        <v>7.5292000000000003</v>
      </c>
      <c r="J186" s="60">
        <v>6.8384</v>
      </c>
      <c r="K186" s="60">
        <v>7.1448999999999998</v>
      </c>
      <c r="L186" s="60">
        <v>1.9962</v>
      </c>
      <c r="M186" s="60">
        <v>9.8597999999999999</v>
      </c>
      <c r="N186" s="60">
        <v>6.0597000000000003</v>
      </c>
      <c r="O186" s="60">
        <v>5.8921999999999999</v>
      </c>
      <c r="P186" s="89">
        <v>3.2892999999999999</v>
      </c>
    </row>
    <row r="187" spans="1:16" x14ac:dyDescent="0.35">
      <c r="A187" s="85" t="s">
        <v>268</v>
      </c>
      <c r="B187" s="52">
        <v>12</v>
      </c>
      <c r="C187" s="60">
        <v>0.91610000000000003</v>
      </c>
      <c r="D187" s="60">
        <v>10.803000000000001</v>
      </c>
      <c r="E187" s="60">
        <v>5.5137999999999998</v>
      </c>
      <c r="F187" s="60">
        <v>4.8826999999999998</v>
      </c>
      <c r="G187" s="60">
        <v>5.9805999999999999</v>
      </c>
      <c r="H187" s="60">
        <v>5.9470000000000001</v>
      </c>
      <c r="I187" s="60">
        <v>6.8708</v>
      </c>
      <c r="J187" s="60">
        <v>6.1604999999999999</v>
      </c>
      <c r="K187" s="60">
        <v>6.4551999999999996</v>
      </c>
      <c r="L187" s="60">
        <v>1.4076</v>
      </c>
      <c r="M187" s="60">
        <v>9.2521000000000004</v>
      </c>
      <c r="N187" s="60">
        <v>5.4531999999999998</v>
      </c>
      <c r="O187" s="60">
        <v>5.2714999999999996</v>
      </c>
      <c r="P187" s="89">
        <v>2.6985000000000001</v>
      </c>
    </row>
    <row r="188" spans="1:16" x14ac:dyDescent="0.35">
      <c r="A188" s="85" t="s">
        <v>269</v>
      </c>
      <c r="B188" s="52">
        <v>10</v>
      </c>
      <c r="C188" s="60">
        <v>-8.0000000000000004E-4</v>
      </c>
      <c r="D188" s="60">
        <v>8.2446000000000002</v>
      </c>
      <c r="E188" s="60">
        <v>4.0035999999999996</v>
      </c>
      <c r="F188" s="60">
        <v>3.5074999999999998</v>
      </c>
      <c r="G188" s="60">
        <v>4.6923000000000004</v>
      </c>
      <c r="H188" s="60">
        <v>5.4941000000000004</v>
      </c>
      <c r="I188" s="60">
        <v>6.6275000000000004</v>
      </c>
      <c r="J188" s="60">
        <v>5.8291000000000004</v>
      </c>
      <c r="K188" s="60">
        <v>6.5837000000000003</v>
      </c>
      <c r="L188" s="60">
        <v>0.59950000000000003</v>
      </c>
      <c r="M188" s="60">
        <v>7.2542999999999997</v>
      </c>
      <c r="N188" s="60">
        <v>3.8982999999999999</v>
      </c>
      <c r="O188" s="60">
        <v>3.9901</v>
      </c>
      <c r="P188" s="89">
        <v>2.2259000000000002</v>
      </c>
    </row>
    <row r="189" spans="1:16" x14ac:dyDescent="0.35">
      <c r="A189" s="85" t="s">
        <v>270</v>
      </c>
      <c r="B189" s="52">
        <v>10</v>
      </c>
      <c r="C189" s="60">
        <v>-0.83499999999999996</v>
      </c>
      <c r="D189" s="60">
        <v>7.3895999999999997</v>
      </c>
      <c r="E189" s="60">
        <v>3.1457000000000002</v>
      </c>
      <c r="F189" s="60">
        <v>2.6408999999999998</v>
      </c>
      <c r="G189" s="60">
        <v>3.8068</v>
      </c>
      <c r="H189" s="60">
        <v>4.6031000000000004</v>
      </c>
      <c r="I189" s="60">
        <v>5.7243000000000004</v>
      </c>
      <c r="J189" s="60">
        <v>4.9623999999999997</v>
      </c>
      <c r="K189" s="60">
        <v>5.6741999999999999</v>
      </c>
      <c r="L189" s="60">
        <v>-0.23719999999999999</v>
      </c>
      <c r="M189" s="60">
        <v>6.3905000000000003</v>
      </c>
      <c r="N189" s="60">
        <v>3.0331999999999999</v>
      </c>
      <c r="O189" s="60">
        <v>3.1139999999999999</v>
      </c>
      <c r="P189" s="89">
        <v>1.3905000000000001</v>
      </c>
    </row>
    <row r="190" spans="1:16" x14ac:dyDescent="0.35">
      <c r="A190" s="1041" t="s">
        <v>202</v>
      </c>
      <c r="B190" s="1038"/>
      <c r="C190" s="1039"/>
      <c r="D190" s="1039"/>
      <c r="E190" s="1039"/>
      <c r="F190" s="1039"/>
      <c r="G190" s="1039"/>
      <c r="H190" s="1039"/>
      <c r="I190" s="1039"/>
      <c r="J190" s="1039"/>
      <c r="K190" s="1039"/>
      <c r="L190" s="1039"/>
      <c r="M190" s="1039"/>
      <c r="N190" s="1039"/>
      <c r="O190" s="1039"/>
      <c r="P190" s="1040"/>
    </row>
    <row r="191" spans="1:16" x14ac:dyDescent="0.35">
      <c r="A191" s="85" t="s">
        <v>273</v>
      </c>
      <c r="B191" s="52">
        <v>14</v>
      </c>
      <c r="C191" s="60">
        <v>2.0491999999999999</v>
      </c>
      <c r="D191" s="60">
        <v>9.5688999999999993</v>
      </c>
      <c r="E191" s="60">
        <v>5.4170999999999996</v>
      </c>
      <c r="F191" s="60">
        <v>4.8642000000000003</v>
      </c>
      <c r="G191" s="60">
        <v>5.8547000000000002</v>
      </c>
      <c r="H191" s="60">
        <v>7.1898999999999997</v>
      </c>
      <c r="I191" s="60">
        <v>7.4726999999999997</v>
      </c>
      <c r="J191" s="60">
        <v>6.4450000000000003</v>
      </c>
      <c r="K191" s="60">
        <v>7.2625000000000002</v>
      </c>
      <c r="L191" s="60">
        <v>2.7818999999999998</v>
      </c>
      <c r="M191" s="60">
        <v>7.5715000000000003</v>
      </c>
      <c r="N191" s="60">
        <v>5.3132000000000001</v>
      </c>
      <c r="O191" s="60">
        <v>5.5557999999999996</v>
      </c>
      <c r="P191" s="89">
        <v>2.2378</v>
      </c>
    </row>
    <row r="192" spans="1:16" x14ac:dyDescent="0.35">
      <c r="A192" s="85" t="s">
        <v>274</v>
      </c>
      <c r="B192" s="52">
        <v>14</v>
      </c>
      <c r="C192" s="60">
        <v>1.6859</v>
      </c>
      <c r="D192" s="60">
        <v>9.1996000000000002</v>
      </c>
      <c r="E192" s="60">
        <v>5.0503</v>
      </c>
      <c r="F192" s="60">
        <v>4.4935</v>
      </c>
      <c r="G192" s="60">
        <v>5.4751000000000003</v>
      </c>
      <c r="H192" s="60">
        <v>6.8048000000000002</v>
      </c>
      <c r="I192" s="60">
        <v>7.0879000000000003</v>
      </c>
      <c r="J192" s="60">
        <v>6.0707000000000004</v>
      </c>
      <c r="K192" s="60">
        <v>6.8982999999999999</v>
      </c>
      <c r="L192" s="60">
        <v>2.4192</v>
      </c>
      <c r="M192" s="60">
        <v>7.2023000000000001</v>
      </c>
      <c r="N192" s="60">
        <v>4.9435000000000002</v>
      </c>
      <c r="O192" s="60">
        <v>5.1794000000000002</v>
      </c>
      <c r="P192" s="89">
        <v>1.8736999999999999</v>
      </c>
    </row>
    <row r="193" spans="1:16" x14ac:dyDescent="0.35">
      <c r="A193" s="85" t="s">
        <v>275</v>
      </c>
      <c r="B193" s="52">
        <v>7</v>
      </c>
      <c r="C193" s="60">
        <v>1.9878</v>
      </c>
      <c r="D193" s="60">
        <v>9.157</v>
      </c>
      <c r="E193" s="60">
        <v>5.0766</v>
      </c>
      <c r="F193" s="60">
        <v>4.3773999999999997</v>
      </c>
      <c r="G193" s="60">
        <v>5.4706999999999999</v>
      </c>
      <c r="H193" s="60">
        <v>6.8362999999999996</v>
      </c>
      <c r="I193" s="60">
        <v>7.1757</v>
      </c>
      <c r="J193" s="60">
        <v>6.0749000000000004</v>
      </c>
      <c r="K193" s="60">
        <v>6.7416999999999998</v>
      </c>
      <c r="L193" s="60">
        <v>2.7968999999999999</v>
      </c>
      <c r="M193" s="60">
        <v>7.1712999999999996</v>
      </c>
      <c r="N193" s="60">
        <v>4.9698000000000002</v>
      </c>
      <c r="O193" s="60">
        <v>5.1478000000000002</v>
      </c>
      <c r="P193" s="89">
        <v>2.1722999999999999</v>
      </c>
    </row>
    <row r="194" spans="1:16" x14ac:dyDescent="0.35">
      <c r="A194" s="85" t="s">
        <v>276</v>
      </c>
      <c r="B194" s="52">
        <v>7</v>
      </c>
      <c r="C194" s="60">
        <v>1.5908</v>
      </c>
      <c r="D194" s="60">
        <v>8.7321000000000009</v>
      </c>
      <c r="E194" s="60">
        <v>4.6359000000000004</v>
      </c>
      <c r="F194" s="60">
        <v>3.9243000000000001</v>
      </c>
      <c r="G194" s="60">
        <v>5.0072000000000001</v>
      </c>
      <c r="H194" s="60">
        <v>6.3821000000000003</v>
      </c>
      <c r="I194" s="60">
        <v>6.7140000000000004</v>
      </c>
      <c r="J194" s="60">
        <v>5.6026999999999996</v>
      </c>
      <c r="K194" s="60">
        <v>6.1529999999999996</v>
      </c>
      <c r="L194" s="60">
        <v>2.3883000000000001</v>
      </c>
      <c r="M194" s="60">
        <v>6.7362000000000002</v>
      </c>
      <c r="N194" s="60">
        <v>4.5180999999999996</v>
      </c>
      <c r="O194" s="60">
        <v>4.6879</v>
      </c>
      <c r="P194" s="89">
        <v>1.7771999999999999</v>
      </c>
    </row>
    <row r="195" spans="1:16" x14ac:dyDescent="0.35">
      <c r="A195" s="1041" t="s">
        <v>10249</v>
      </c>
      <c r="B195" s="1038"/>
      <c r="C195" s="1039"/>
      <c r="D195" s="1039"/>
      <c r="E195" s="1039"/>
      <c r="F195" s="1039"/>
      <c r="G195" s="1039"/>
      <c r="H195" s="1039"/>
      <c r="I195" s="1039"/>
      <c r="J195" s="1039"/>
      <c r="K195" s="1039"/>
      <c r="L195" s="1039"/>
      <c r="M195" s="1039"/>
      <c r="N195" s="1039"/>
      <c r="O195" s="1039"/>
      <c r="P195" s="1040"/>
    </row>
    <row r="196" spans="1:16" x14ac:dyDescent="0.35">
      <c r="A196" s="85" t="s">
        <v>279</v>
      </c>
      <c r="B196" s="52">
        <v>11</v>
      </c>
      <c r="C196" s="60">
        <v>7.0963000000000003</v>
      </c>
      <c r="D196" s="60">
        <v>11.452</v>
      </c>
      <c r="E196" s="60">
        <v>8.8313000000000006</v>
      </c>
      <c r="F196" s="60">
        <v>8.2459000000000007</v>
      </c>
      <c r="G196" s="60">
        <v>8.6898999999999997</v>
      </c>
      <c r="H196" s="60">
        <v>10.318</v>
      </c>
      <c r="I196" s="60">
        <v>9.9537999999999993</v>
      </c>
      <c r="J196" s="60">
        <v>8.7037999999999993</v>
      </c>
      <c r="K196" s="60">
        <v>7.5553999999999997</v>
      </c>
      <c r="L196" s="60">
        <v>6.4805000000000001</v>
      </c>
      <c r="M196" s="60">
        <v>10.801600000000001</v>
      </c>
      <c r="N196" s="60">
        <v>8.7825000000000006</v>
      </c>
      <c r="O196" s="60">
        <v>8.4521999999999995</v>
      </c>
      <c r="P196" s="89">
        <v>6.9710999999999999</v>
      </c>
    </row>
    <row r="197" spans="1:16" x14ac:dyDescent="0.35">
      <c r="A197" s="85" t="s">
        <v>280</v>
      </c>
      <c r="B197" s="52">
        <v>11</v>
      </c>
      <c r="C197" s="60">
        <v>6.3415999999999997</v>
      </c>
      <c r="D197" s="60">
        <v>10.6836</v>
      </c>
      <c r="E197" s="60">
        <v>8.0498999999999992</v>
      </c>
      <c r="F197" s="60">
        <v>7.4451999999999998</v>
      </c>
      <c r="G197" s="60">
        <v>7.8677999999999999</v>
      </c>
      <c r="H197" s="60">
        <v>9.4838000000000005</v>
      </c>
      <c r="I197" s="60">
        <v>9.1165000000000003</v>
      </c>
      <c r="J197" s="60">
        <v>7.8681000000000001</v>
      </c>
      <c r="K197" s="60">
        <v>6.7016</v>
      </c>
      <c r="L197" s="60">
        <v>5.7237999999999998</v>
      </c>
      <c r="M197" s="60">
        <v>10.023</v>
      </c>
      <c r="N197" s="60">
        <v>7.9867999999999997</v>
      </c>
      <c r="O197" s="60">
        <v>7.6383999999999999</v>
      </c>
      <c r="P197" s="89">
        <v>6.2169999999999996</v>
      </c>
    </row>
    <row r="198" spans="1:16" x14ac:dyDescent="0.35">
      <c r="A198" s="85" t="s">
        <v>281</v>
      </c>
      <c r="B198" s="52">
        <v>3</v>
      </c>
      <c r="C198" s="60">
        <v>6.1264000000000003</v>
      </c>
      <c r="D198" s="60">
        <v>8.9613999999999994</v>
      </c>
      <c r="E198" s="60">
        <v>11.400399999999999</v>
      </c>
      <c r="F198" s="60">
        <v>11.809699999999999</v>
      </c>
      <c r="G198" s="60">
        <v>11.1988</v>
      </c>
      <c r="H198" s="60">
        <v>9.9011999999999993</v>
      </c>
      <c r="I198" s="60">
        <v>9.3622999999999994</v>
      </c>
      <c r="J198" s="60">
        <v>15.1122</v>
      </c>
      <c r="K198" s="60">
        <v>5.7916999999999996</v>
      </c>
      <c r="L198" s="60">
        <v>5.3094999999999999</v>
      </c>
      <c r="M198" s="60">
        <v>13.179</v>
      </c>
      <c r="N198" s="60">
        <v>12.805300000000001</v>
      </c>
      <c r="O198" s="60">
        <v>11.2012</v>
      </c>
      <c r="P198" s="89">
        <v>6.1497000000000002</v>
      </c>
    </row>
    <row r="199" spans="1:16" x14ac:dyDescent="0.35">
      <c r="A199" s="85" t="s">
        <v>282</v>
      </c>
      <c r="B199" s="52">
        <v>3</v>
      </c>
      <c r="C199" s="60">
        <v>5.0042999999999997</v>
      </c>
      <c r="D199" s="60">
        <v>8.0061</v>
      </c>
      <c r="E199" s="60">
        <v>10.4969</v>
      </c>
      <c r="F199" s="60">
        <v>10.917199999999999</v>
      </c>
      <c r="G199" s="60">
        <v>10.303900000000001</v>
      </c>
      <c r="H199" s="60">
        <v>9.0335999999999999</v>
      </c>
      <c r="I199" s="60">
        <v>8.5169999999999995</v>
      </c>
      <c r="J199" s="60">
        <v>14.2585</v>
      </c>
      <c r="K199" s="60">
        <v>5.0106000000000002</v>
      </c>
      <c r="L199" s="60">
        <v>4.2957000000000001</v>
      </c>
      <c r="M199" s="60">
        <v>12.2483</v>
      </c>
      <c r="N199" s="60">
        <v>11.9077</v>
      </c>
      <c r="O199" s="60">
        <v>10.3094</v>
      </c>
      <c r="P199" s="89">
        <v>4.9871999999999996</v>
      </c>
    </row>
    <row r="200" spans="1:16" x14ac:dyDescent="0.35">
      <c r="A200" s="1041" t="s">
        <v>10250</v>
      </c>
      <c r="B200" s="1038"/>
      <c r="C200" s="1039"/>
      <c r="D200" s="1039"/>
      <c r="E200" s="1039"/>
      <c r="F200" s="1039"/>
      <c r="G200" s="1039"/>
      <c r="H200" s="1039"/>
      <c r="I200" s="1039"/>
      <c r="J200" s="1039"/>
      <c r="K200" s="1039"/>
      <c r="L200" s="1039"/>
      <c r="M200" s="1039"/>
      <c r="N200" s="1039"/>
      <c r="O200" s="1039"/>
      <c r="P200" s="1040"/>
    </row>
    <row r="201" spans="1:16" x14ac:dyDescent="0.35">
      <c r="A201" s="85" t="s">
        <v>285</v>
      </c>
      <c r="B201" s="52">
        <v>13</v>
      </c>
      <c r="C201" s="60">
        <v>1.7582</v>
      </c>
      <c r="D201" s="60">
        <v>9.2894000000000005</v>
      </c>
      <c r="E201" s="60">
        <v>5.4245000000000001</v>
      </c>
      <c r="F201" s="60">
        <v>4.7935999999999996</v>
      </c>
      <c r="G201" s="60">
        <v>5.7778999999999998</v>
      </c>
      <c r="H201" s="60">
        <v>6.9581</v>
      </c>
      <c r="I201" s="60">
        <v>7.2515999999999998</v>
      </c>
      <c r="J201" s="60">
        <v>6.3720999999999997</v>
      </c>
      <c r="K201" s="60">
        <v>7.1466000000000003</v>
      </c>
      <c r="L201" s="60">
        <v>2.5266999999999999</v>
      </c>
      <c r="M201" s="60">
        <v>7.3749000000000002</v>
      </c>
      <c r="N201" s="60">
        <v>5.2415000000000003</v>
      </c>
      <c r="O201" s="60">
        <v>5.4927000000000001</v>
      </c>
      <c r="P201" s="89">
        <v>1.8080000000000001</v>
      </c>
    </row>
    <row r="202" spans="1:16" x14ac:dyDescent="0.35">
      <c r="A202" s="85" t="s">
        <v>286</v>
      </c>
      <c r="B202" s="52">
        <v>13</v>
      </c>
      <c r="C202" s="60">
        <v>1.4301999999999999</v>
      </c>
      <c r="D202" s="60">
        <v>8.9550000000000001</v>
      </c>
      <c r="E202" s="60">
        <v>5.0895000000000001</v>
      </c>
      <c r="F202" s="60">
        <v>4.4509999999999996</v>
      </c>
      <c r="G202" s="60">
        <v>5.4245999999999999</v>
      </c>
      <c r="H202" s="60">
        <v>6.5944000000000003</v>
      </c>
      <c r="I202" s="60">
        <v>6.88</v>
      </c>
      <c r="J202" s="60">
        <v>5.9909999999999997</v>
      </c>
      <c r="K202" s="60">
        <v>6.7638999999999996</v>
      </c>
      <c r="L202" s="60">
        <v>2.1981999999999999</v>
      </c>
      <c r="M202" s="60">
        <v>7.0384000000000002</v>
      </c>
      <c r="N202" s="60">
        <v>4.9013</v>
      </c>
      <c r="O202" s="60">
        <v>5.1432000000000002</v>
      </c>
      <c r="P202" s="89">
        <v>1.4804999999999999</v>
      </c>
    </row>
    <row r="203" spans="1:16" x14ac:dyDescent="0.35">
      <c r="A203" s="85" t="s">
        <v>287</v>
      </c>
      <c r="B203" s="52">
        <v>9</v>
      </c>
      <c r="C203" s="60">
        <v>2.2839999999999998</v>
      </c>
      <c r="D203" s="60">
        <v>8.8630999999999993</v>
      </c>
      <c r="E203" s="60">
        <v>4.9446000000000003</v>
      </c>
      <c r="F203" s="60">
        <v>4.3827999999999996</v>
      </c>
      <c r="G203" s="60">
        <v>5.3372999999999999</v>
      </c>
      <c r="H203" s="60">
        <v>6.6898</v>
      </c>
      <c r="I203" s="60">
        <v>7.0694999999999997</v>
      </c>
      <c r="J203" s="60">
        <v>6.0919999999999996</v>
      </c>
      <c r="K203" s="60">
        <v>6.8973000000000004</v>
      </c>
      <c r="L203" s="60">
        <v>2.8348</v>
      </c>
      <c r="M203" s="60">
        <v>6.9054000000000002</v>
      </c>
      <c r="N203" s="60">
        <v>4.8379000000000003</v>
      </c>
      <c r="O203" s="60">
        <v>5.0716999999999999</v>
      </c>
      <c r="P203" s="89">
        <v>2.3146</v>
      </c>
    </row>
    <row r="204" spans="1:16" x14ac:dyDescent="0.35">
      <c r="A204" s="85" t="s">
        <v>288</v>
      </c>
      <c r="B204" s="52">
        <v>9</v>
      </c>
      <c r="C204" s="60">
        <v>1.9004000000000001</v>
      </c>
      <c r="D204" s="60">
        <v>8.4695999999999998</v>
      </c>
      <c r="E204" s="60">
        <v>4.5538999999999996</v>
      </c>
      <c r="F204" s="60">
        <v>3.9876999999999998</v>
      </c>
      <c r="G204" s="60">
        <v>4.9337999999999997</v>
      </c>
      <c r="H204" s="60">
        <v>6.2811000000000003</v>
      </c>
      <c r="I204" s="60">
        <v>6.6952999999999996</v>
      </c>
      <c r="J204" s="60">
        <v>5.7054</v>
      </c>
      <c r="K204" s="60">
        <v>6.6035000000000004</v>
      </c>
      <c r="L204" s="60">
        <v>2.4439000000000002</v>
      </c>
      <c r="M204" s="60">
        <v>6.5102000000000002</v>
      </c>
      <c r="N204" s="60">
        <v>4.4435000000000002</v>
      </c>
      <c r="O204" s="60">
        <v>4.6712999999999996</v>
      </c>
      <c r="P204" s="89">
        <v>1.9294</v>
      </c>
    </row>
    <row r="205" spans="1:16" x14ac:dyDescent="0.35">
      <c r="A205" s="1041" t="s">
        <v>204</v>
      </c>
      <c r="B205" s="1038"/>
      <c r="C205" s="1039"/>
      <c r="D205" s="1039"/>
      <c r="E205" s="1039"/>
      <c r="F205" s="1039"/>
      <c r="G205" s="1039"/>
      <c r="H205" s="1039"/>
      <c r="I205" s="1039"/>
      <c r="J205" s="1039"/>
      <c r="K205" s="1039"/>
      <c r="L205" s="1039"/>
      <c r="M205" s="1039"/>
      <c r="N205" s="1039"/>
      <c r="O205" s="1039"/>
      <c r="P205" s="1040"/>
    </row>
    <row r="206" spans="1:16" x14ac:dyDescent="0.35">
      <c r="A206" s="85" t="s">
        <v>291</v>
      </c>
      <c r="B206" s="52">
        <v>14</v>
      </c>
      <c r="C206" s="60">
        <v>-1.4281999999999999</v>
      </c>
      <c r="D206" s="60">
        <v>12.208</v>
      </c>
      <c r="E206" s="60">
        <v>5.1355000000000004</v>
      </c>
      <c r="F206" s="60">
        <v>4.7057000000000002</v>
      </c>
      <c r="G206" s="60">
        <v>5.9382999999999999</v>
      </c>
      <c r="H206" s="60">
        <v>5.3811999999999998</v>
      </c>
      <c r="I206" s="60">
        <v>6.8653000000000004</v>
      </c>
      <c r="J206" s="60">
        <v>6.0437000000000003</v>
      </c>
      <c r="K206" s="60">
        <v>7.0716000000000001</v>
      </c>
      <c r="L206" s="60">
        <v>-1.4329000000000001</v>
      </c>
      <c r="M206" s="60">
        <v>11.776199999999999</v>
      </c>
      <c r="N206" s="60">
        <v>5.0313999999999997</v>
      </c>
      <c r="O206" s="60">
        <v>4.7721999999999998</v>
      </c>
      <c r="P206" s="89">
        <v>3.0333999999999999</v>
      </c>
    </row>
    <row r="207" spans="1:16" x14ac:dyDescent="0.35">
      <c r="A207" s="85" t="s">
        <v>292</v>
      </c>
      <c r="B207" s="52">
        <v>14</v>
      </c>
      <c r="C207" s="60">
        <v>-2.0703</v>
      </c>
      <c r="D207" s="60">
        <v>11.542299999999999</v>
      </c>
      <c r="E207" s="60">
        <v>4.4831000000000003</v>
      </c>
      <c r="F207" s="60">
        <v>4.0401999999999996</v>
      </c>
      <c r="G207" s="60">
        <v>5.2572999999999999</v>
      </c>
      <c r="H207" s="60">
        <v>4.7001999999999997</v>
      </c>
      <c r="I207" s="60">
        <v>6.1771000000000003</v>
      </c>
      <c r="J207" s="60">
        <v>5.3440000000000003</v>
      </c>
      <c r="K207" s="60">
        <v>6.3430999999999997</v>
      </c>
      <c r="L207" s="60">
        <v>-2.0754000000000001</v>
      </c>
      <c r="M207" s="60">
        <v>11.100199999999999</v>
      </c>
      <c r="N207" s="60">
        <v>4.3686999999999996</v>
      </c>
      <c r="O207" s="60">
        <v>4.1014999999999997</v>
      </c>
      <c r="P207" s="89">
        <v>2.3889999999999998</v>
      </c>
    </row>
    <row r="208" spans="1:16" x14ac:dyDescent="0.35">
      <c r="A208" s="85" t="s">
        <v>293</v>
      </c>
      <c r="B208" s="52">
        <v>9</v>
      </c>
      <c r="C208" s="60">
        <v>-0.1106</v>
      </c>
      <c r="D208" s="60">
        <v>10.6044</v>
      </c>
      <c r="E208" s="60">
        <v>3.7928000000000002</v>
      </c>
      <c r="F208" s="60">
        <v>3.6351</v>
      </c>
      <c r="G208" s="60">
        <v>4.9024000000000001</v>
      </c>
      <c r="H208" s="60">
        <v>4.6875999999999998</v>
      </c>
      <c r="I208" s="60">
        <v>6.1843000000000004</v>
      </c>
      <c r="J208" s="60">
        <v>5.5763999999999996</v>
      </c>
      <c r="K208" s="60">
        <v>6.5587</v>
      </c>
      <c r="L208" s="60">
        <v>-0.25659999999999999</v>
      </c>
      <c r="M208" s="60">
        <v>10.014200000000001</v>
      </c>
      <c r="N208" s="60">
        <v>3.8086000000000002</v>
      </c>
      <c r="O208" s="60">
        <v>3.6092</v>
      </c>
      <c r="P208" s="89">
        <v>3.4074</v>
      </c>
    </row>
    <row r="209" spans="1:16" x14ac:dyDescent="0.35">
      <c r="A209" s="85" t="s">
        <v>294</v>
      </c>
      <c r="B209" s="52">
        <v>9</v>
      </c>
      <c r="C209" s="60">
        <v>-0.86660000000000004</v>
      </c>
      <c r="D209" s="60">
        <v>9.8256999999999994</v>
      </c>
      <c r="E209" s="60">
        <v>3.0316999999999998</v>
      </c>
      <c r="F209" s="60">
        <v>2.8624999999999998</v>
      </c>
      <c r="G209" s="60">
        <v>4.1104000000000003</v>
      </c>
      <c r="H209" s="60">
        <v>3.9552999999999998</v>
      </c>
      <c r="I209" s="60">
        <v>5.4360999999999997</v>
      </c>
      <c r="J209" s="60">
        <v>4.8314000000000004</v>
      </c>
      <c r="K209" s="60">
        <v>5.8289999999999997</v>
      </c>
      <c r="L209" s="60">
        <v>-1.0141</v>
      </c>
      <c r="M209" s="60">
        <v>9.2325999999999997</v>
      </c>
      <c r="N209" s="60">
        <v>3.0402999999999998</v>
      </c>
      <c r="O209" s="60">
        <v>2.8296999999999999</v>
      </c>
      <c r="P209" s="89">
        <v>2.6482999999999999</v>
      </c>
    </row>
    <row r="210" spans="1:16" x14ac:dyDescent="0.35">
      <c r="A210" s="1041" t="s">
        <v>10251</v>
      </c>
      <c r="B210" s="1038"/>
      <c r="C210" s="1039"/>
      <c r="D210" s="1039"/>
      <c r="E210" s="1039"/>
      <c r="F210" s="1039"/>
      <c r="G210" s="1039"/>
      <c r="H210" s="1039"/>
      <c r="I210" s="1039"/>
      <c r="J210" s="1039"/>
      <c r="K210" s="1039"/>
      <c r="L210" s="1039"/>
      <c r="M210" s="1039"/>
      <c r="N210" s="1039"/>
      <c r="O210" s="1039"/>
      <c r="P210" s="1040"/>
    </row>
    <row r="211" spans="1:16" x14ac:dyDescent="0.35">
      <c r="A211" s="85" t="s">
        <v>297</v>
      </c>
      <c r="B211" s="52">
        <v>5</v>
      </c>
      <c r="C211" s="60">
        <v>-1.5519000000000001</v>
      </c>
      <c r="D211" s="60">
        <v>10.9015</v>
      </c>
      <c r="E211" s="60">
        <v>4.4866000000000001</v>
      </c>
      <c r="F211" s="60">
        <v>4.1424000000000003</v>
      </c>
      <c r="G211" s="60">
        <v>5.6477000000000004</v>
      </c>
      <c r="H211" s="60">
        <v>6.5361000000000002</v>
      </c>
      <c r="I211" s="60">
        <v>7.4173999999999998</v>
      </c>
      <c r="J211" s="60">
        <v>5.8944999999999999</v>
      </c>
      <c r="K211" s="60">
        <v>7.4688999999999997</v>
      </c>
      <c r="L211" s="60">
        <v>1.4286000000000001</v>
      </c>
      <c r="M211" s="60">
        <v>10.198399999999999</v>
      </c>
      <c r="N211" s="60">
        <v>4.8128000000000002</v>
      </c>
      <c r="O211" s="60">
        <v>5.0407999999999999</v>
      </c>
      <c r="P211" s="89">
        <v>1.7644</v>
      </c>
    </row>
    <row r="212" spans="1:16" x14ac:dyDescent="0.35">
      <c r="A212" s="85" t="s">
        <v>298</v>
      </c>
      <c r="B212" s="52">
        <v>5</v>
      </c>
      <c r="C212" s="60">
        <v>-1.8207</v>
      </c>
      <c r="D212" s="60">
        <v>10.629300000000001</v>
      </c>
      <c r="E212" s="60">
        <v>4.2141000000000002</v>
      </c>
      <c r="F212" s="60">
        <v>3.8654000000000002</v>
      </c>
      <c r="G212" s="60">
        <v>5.3628</v>
      </c>
      <c r="H212" s="60">
        <v>6.2462999999999997</v>
      </c>
      <c r="I212" s="60">
        <v>7.1231999999999998</v>
      </c>
      <c r="J212" s="60">
        <v>5.6645000000000003</v>
      </c>
      <c r="K212" s="60">
        <v>7.2382</v>
      </c>
      <c r="L212" s="60">
        <v>1.1600999999999999</v>
      </c>
      <c r="M212" s="60">
        <v>9.9217999999999993</v>
      </c>
      <c r="N212" s="60">
        <v>4.5361000000000002</v>
      </c>
      <c r="O212" s="60">
        <v>4.7590000000000003</v>
      </c>
      <c r="P212" s="89">
        <v>1.4977</v>
      </c>
    </row>
    <row r="213" spans="1:16" x14ac:dyDescent="0.35">
      <c r="A213" s="1041" t="s">
        <v>10252</v>
      </c>
      <c r="B213" s="1038"/>
      <c r="C213" s="1039"/>
      <c r="D213" s="1039"/>
      <c r="E213" s="1039"/>
      <c r="F213" s="1039"/>
      <c r="G213" s="1039"/>
      <c r="H213" s="1039"/>
      <c r="I213" s="1039"/>
      <c r="J213" s="1039"/>
      <c r="K213" s="1039"/>
      <c r="L213" s="1039"/>
      <c r="M213" s="1039"/>
      <c r="N213" s="1039"/>
      <c r="O213" s="1039"/>
      <c r="P213" s="1040"/>
    </row>
    <row r="214" spans="1:16" x14ac:dyDescent="0.35">
      <c r="A214" s="85" t="s">
        <v>301</v>
      </c>
      <c r="B214" s="52">
        <v>12</v>
      </c>
      <c r="C214" s="60">
        <v>3.7844000000000002</v>
      </c>
      <c r="D214" s="60">
        <v>9.6501999999999999</v>
      </c>
      <c r="E214" s="60">
        <v>6.3648999999999996</v>
      </c>
      <c r="F214" s="60">
        <v>6.0339</v>
      </c>
      <c r="G214" s="60">
        <v>6.6249000000000002</v>
      </c>
      <c r="H214" s="60">
        <v>7.4680999999999997</v>
      </c>
      <c r="I214" s="60">
        <v>7.7525000000000004</v>
      </c>
      <c r="J214" s="60">
        <v>6.8068999999999997</v>
      </c>
      <c r="K214" s="60">
        <v>7.2834000000000003</v>
      </c>
      <c r="L214" s="60">
        <v>4.5282</v>
      </c>
      <c r="M214" s="60">
        <v>7.6109</v>
      </c>
      <c r="N214" s="60">
        <v>6.3834999999999997</v>
      </c>
      <c r="O214" s="60">
        <v>6.4701000000000004</v>
      </c>
      <c r="P214" s="89">
        <v>3.9226999999999999</v>
      </c>
    </row>
    <row r="215" spans="1:16" x14ac:dyDescent="0.35">
      <c r="A215" s="85" t="s">
        <v>302</v>
      </c>
      <c r="B215" s="52">
        <v>12</v>
      </c>
      <c r="C215" s="60">
        <v>3.4167999999999998</v>
      </c>
      <c r="D215" s="60">
        <v>9.2693999999999992</v>
      </c>
      <c r="E215" s="60">
        <v>5.9837999999999996</v>
      </c>
      <c r="F215" s="60">
        <v>5.6395999999999997</v>
      </c>
      <c r="G215" s="60">
        <v>6.2167000000000003</v>
      </c>
      <c r="H215" s="60">
        <v>7.0571999999999999</v>
      </c>
      <c r="I215" s="60">
        <v>7.3369</v>
      </c>
      <c r="J215" s="60">
        <v>6.3864999999999998</v>
      </c>
      <c r="K215" s="60">
        <v>6.8257000000000003</v>
      </c>
      <c r="L215" s="60">
        <v>4.1577999999999999</v>
      </c>
      <c r="M215" s="60">
        <v>7.2316000000000003</v>
      </c>
      <c r="N215" s="60">
        <v>5.9935</v>
      </c>
      <c r="O215" s="60">
        <v>6.0663999999999998</v>
      </c>
      <c r="P215" s="89">
        <v>3.5556999999999999</v>
      </c>
    </row>
    <row r="216" spans="1:16" x14ac:dyDescent="0.35">
      <c r="A216" s="85" t="s">
        <v>303</v>
      </c>
      <c r="B216" s="52">
        <v>1</v>
      </c>
      <c r="C216" s="60">
        <v>6.4851999999999999</v>
      </c>
      <c r="D216" s="60">
        <v>13.261699999999999</v>
      </c>
      <c r="E216" s="60">
        <v>8.2782999999999998</v>
      </c>
      <c r="F216" s="60">
        <v>7.4206000000000003</v>
      </c>
      <c r="G216" s="60">
        <v>8.2886000000000006</v>
      </c>
      <c r="H216" s="60">
        <v>7.8993000000000002</v>
      </c>
      <c r="I216" s="60">
        <v>8.4674999999999994</v>
      </c>
      <c r="J216" s="60">
        <v>7.2549999999999999</v>
      </c>
      <c r="K216" s="60" t="s">
        <v>430</v>
      </c>
      <c r="L216" s="60">
        <v>5.0964</v>
      </c>
      <c r="M216" s="60">
        <v>12.0098</v>
      </c>
      <c r="N216" s="60">
        <v>7.9241000000000001</v>
      </c>
      <c r="O216" s="60">
        <v>7.7455999999999996</v>
      </c>
      <c r="P216" s="89">
        <v>6.9570999999999996</v>
      </c>
    </row>
    <row r="217" spans="1:16" x14ac:dyDescent="0.35">
      <c r="A217" s="85" t="s">
        <v>304</v>
      </c>
      <c r="B217" s="52">
        <v>1</v>
      </c>
      <c r="C217" s="60">
        <v>6.1768000000000001</v>
      </c>
      <c r="D217" s="60">
        <v>12.947100000000001</v>
      </c>
      <c r="E217" s="60">
        <v>8.0191999999999997</v>
      </c>
      <c r="F217" s="60">
        <v>7.14</v>
      </c>
      <c r="G217" s="60">
        <v>7.9911000000000003</v>
      </c>
      <c r="H217" s="60">
        <v>7.5774999999999997</v>
      </c>
      <c r="I217" s="60">
        <v>8.1262000000000008</v>
      </c>
      <c r="J217" s="60">
        <v>6.88</v>
      </c>
      <c r="K217" s="60" t="s">
        <v>430</v>
      </c>
      <c r="L217" s="60">
        <v>4.7872000000000003</v>
      </c>
      <c r="M217" s="60">
        <v>11.7601</v>
      </c>
      <c r="N217" s="60">
        <v>7.6493000000000002</v>
      </c>
      <c r="O217" s="60">
        <v>7.4547999999999996</v>
      </c>
      <c r="P217" s="89">
        <v>6.6487999999999996</v>
      </c>
    </row>
    <row r="218" spans="1:16" x14ac:dyDescent="0.35">
      <c r="A218" s="1041" t="s">
        <v>10253</v>
      </c>
      <c r="B218" s="1038"/>
      <c r="C218" s="1039"/>
      <c r="D218" s="1039"/>
      <c r="E218" s="1039"/>
      <c r="F218" s="1039"/>
      <c r="G218" s="1039"/>
      <c r="H218" s="1039"/>
      <c r="I218" s="1039"/>
      <c r="J218" s="1039"/>
      <c r="K218" s="1039"/>
      <c r="L218" s="1039"/>
      <c r="M218" s="1039"/>
      <c r="N218" s="1039"/>
      <c r="O218" s="1039"/>
      <c r="P218" s="1040"/>
    </row>
    <row r="219" spans="1:16" x14ac:dyDescent="0.35">
      <c r="A219" s="85" t="s">
        <v>307</v>
      </c>
      <c r="B219" s="52">
        <v>160</v>
      </c>
      <c r="C219" s="60">
        <v>4.2176</v>
      </c>
      <c r="D219" s="60">
        <v>8.8345000000000002</v>
      </c>
      <c r="E219" s="60">
        <v>5.5872000000000002</v>
      </c>
      <c r="F219" s="60">
        <v>5.5571999999999999</v>
      </c>
      <c r="G219" s="60">
        <v>6.2001999999999997</v>
      </c>
      <c r="H219" s="60">
        <v>7.0723000000000003</v>
      </c>
      <c r="I219" s="60">
        <v>7.6696999999999997</v>
      </c>
      <c r="J219" s="60">
        <v>7.3357999999999999</v>
      </c>
      <c r="K219" s="60">
        <v>8.1227</v>
      </c>
      <c r="L219" s="60">
        <v>5.0845000000000002</v>
      </c>
      <c r="M219" s="60">
        <v>7.3677999999999999</v>
      </c>
      <c r="N219" s="60">
        <v>5.83</v>
      </c>
      <c r="O219" s="60">
        <v>5.9667000000000003</v>
      </c>
      <c r="P219" s="89">
        <v>4.9141000000000004</v>
      </c>
    </row>
    <row r="220" spans="1:16" x14ac:dyDescent="0.35">
      <c r="A220" s="85" t="s">
        <v>308</v>
      </c>
      <c r="B220" s="52">
        <v>198</v>
      </c>
      <c r="C220" s="60">
        <v>3.6494</v>
      </c>
      <c r="D220" s="60">
        <v>8.3400999999999996</v>
      </c>
      <c r="E220" s="60">
        <v>5.2115</v>
      </c>
      <c r="F220" s="60">
        <v>5.1116000000000001</v>
      </c>
      <c r="G220" s="60">
        <v>5.76</v>
      </c>
      <c r="H220" s="60">
        <v>6.6471</v>
      </c>
      <c r="I220" s="60">
        <v>7.3125999999999998</v>
      </c>
      <c r="J220" s="60">
        <v>6.4363000000000001</v>
      </c>
      <c r="K220" s="60">
        <v>6.9099000000000004</v>
      </c>
      <c r="L220" s="60">
        <v>4.4661</v>
      </c>
      <c r="M220" s="60">
        <v>7.0585000000000004</v>
      </c>
      <c r="N220" s="60">
        <v>5.3997999999999999</v>
      </c>
      <c r="O220" s="60">
        <v>5.5246000000000004</v>
      </c>
      <c r="P220" s="89">
        <v>4.4122000000000003</v>
      </c>
    </row>
    <row r="221" spans="1:16" x14ac:dyDescent="0.35">
      <c r="A221" s="1041" t="s">
        <v>10254</v>
      </c>
      <c r="B221" s="1038"/>
      <c r="C221" s="1039"/>
      <c r="D221" s="1039"/>
      <c r="E221" s="1039"/>
      <c r="F221" s="1039"/>
      <c r="G221" s="1039"/>
      <c r="H221" s="1039"/>
      <c r="I221" s="1039"/>
      <c r="J221" s="1039"/>
      <c r="K221" s="1039"/>
      <c r="L221" s="1039"/>
      <c r="M221" s="1039"/>
      <c r="N221" s="1039"/>
      <c r="O221" s="1039"/>
      <c r="P221" s="1040"/>
    </row>
    <row r="222" spans="1:16" x14ac:dyDescent="0.35">
      <c r="A222" s="85" t="s">
        <v>316</v>
      </c>
      <c r="B222" s="52">
        <v>15</v>
      </c>
      <c r="C222" s="60">
        <v>1.5724</v>
      </c>
      <c r="D222" s="60">
        <v>3.2793999999999999</v>
      </c>
      <c r="E222" s="60">
        <v>1.58</v>
      </c>
      <c r="F222" s="60"/>
      <c r="G222" s="60">
        <v>3.4619</v>
      </c>
      <c r="H222" s="60">
        <v>2.2715000000000001</v>
      </c>
      <c r="I222" s="60">
        <v>11.252599999999999</v>
      </c>
      <c r="J222" s="60">
        <v>10.4291</v>
      </c>
      <c r="K222" s="60">
        <v>11.1845</v>
      </c>
      <c r="L222" s="60">
        <v>2.0882999999999998</v>
      </c>
      <c r="M222" s="60">
        <v>11.2759</v>
      </c>
      <c r="N222" s="60">
        <v>-5.7599999999999998E-2</v>
      </c>
      <c r="O222" s="60">
        <v>3.2705000000000002</v>
      </c>
      <c r="P222" s="89">
        <v>0.59250000000000003</v>
      </c>
    </row>
    <row r="223" spans="1:16" x14ac:dyDescent="0.35">
      <c r="A223" s="85" t="s">
        <v>317</v>
      </c>
      <c r="B223" s="52">
        <v>15</v>
      </c>
      <c r="C223" s="60">
        <v>1.6536999999999999</v>
      </c>
      <c r="D223" s="60">
        <v>3.5255000000000001</v>
      </c>
      <c r="E223" s="60">
        <v>2.0626000000000002</v>
      </c>
      <c r="F223" s="60"/>
      <c r="G223" s="60">
        <v>4.4672999999999998</v>
      </c>
      <c r="H223" s="60">
        <v>3.2711999999999999</v>
      </c>
      <c r="I223" s="60">
        <v>12.346299999999999</v>
      </c>
      <c r="J223" s="60">
        <v>11.532400000000001</v>
      </c>
      <c r="K223" s="60">
        <v>12.350199999999999</v>
      </c>
      <c r="L223" s="60">
        <v>2.2406999999999999</v>
      </c>
      <c r="M223" s="60">
        <v>11.708399999999999</v>
      </c>
      <c r="N223" s="60">
        <v>0.57330000000000003</v>
      </c>
      <c r="O223" s="60">
        <v>4.1798999999999999</v>
      </c>
      <c r="P223" s="89">
        <v>0.66249999999999998</v>
      </c>
    </row>
    <row r="224" spans="1:16" x14ac:dyDescent="0.35">
      <c r="A224" s="85" t="s">
        <v>318</v>
      </c>
      <c r="B224" s="52">
        <v>15</v>
      </c>
      <c r="C224" s="60">
        <v>1.9556</v>
      </c>
      <c r="D224" s="60">
        <v>3.9247999999999998</v>
      </c>
      <c r="E224" s="60">
        <v>3.9138999999999999</v>
      </c>
      <c r="F224" s="60"/>
      <c r="G224" s="60">
        <v>4.6932</v>
      </c>
      <c r="H224" s="60">
        <v>1.6769000000000001</v>
      </c>
      <c r="I224" s="60">
        <v>11.5337</v>
      </c>
      <c r="J224" s="60">
        <v>9.9202999999999992</v>
      </c>
      <c r="K224" s="60">
        <v>11.478899999999999</v>
      </c>
      <c r="L224" s="60">
        <v>2.8210000000000002</v>
      </c>
      <c r="M224" s="60">
        <v>13.7118</v>
      </c>
      <c r="N224" s="60">
        <v>1.7392000000000001</v>
      </c>
      <c r="O224" s="60">
        <v>4.7816000000000001</v>
      </c>
      <c r="P224" s="89">
        <v>0.97060000000000002</v>
      </c>
    </row>
    <row r="225" spans="1:16" x14ac:dyDescent="0.35">
      <c r="A225" s="85" t="s">
        <v>319</v>
      </c>
      <c r="B225" s="52">
        <v>15</v>
      </c>
      <c r="C225" s="60">
        <v>2.0821000000000001</v>
      </c>
      <c r="D225" s="60">
        <v>4.2915999999999999</v>
      </c>
      <c r="E225" s="60">
        <v>4.6386000000000003</v>
      </c>
      <c r="F225" s="60"/>
      <c r="G225" s="60">
        <v>6.1700999999999997</v>
      </c>
      <c r="H225" s="60">
        <v>3.1288999999999998</v>
      </c>
      <c r="I225" s="60">
        <v>13.1365</v>
      </c>
      <c r="J225" s="60">
        <v>11.4941</v>
      </c>
      <c r="K225" s="60">
        <v>12.797499999999999</v>
      </c>
      <c r="L225" s="60">
        <v>3.0503999999999998</v>
      </c>
      <c r="M225" s="60">
        <v>14.3622</v>
      </c>
      <c r="N225" s="60">
        <v>2.6760000000000002</v>
      </c>
      <c r="O225" s="60">
        <v>6.1238000000000001</v>
      </c>
      <c r="P225" s="89">
        <v>1.0762</v>
      </c>
    </row>
    <row r="226" spans="1:16" x14ac:dyDescent="0.35">
      <c r="A226" s="1041" t="s">
        <v>10255</v>
      </c>
      <c r="B226" s="1038"/>
      <c r="C226" s="1039"/>
      <c r="D226" s="1039"/>
      <c r="E226" s="1039"/>
      <c r="F226" s="1039"/>
      <c r="G226" s="1039"/>
      <c r="H226" s="1039"/>
      <c r="I226" s="1039"/>
      <c r="J226" s="1039"/>
      <c r="K226" s="1039"/>
      <c r="L226" s="1039"/>
      <c r="M226" s="1039"/>
      <c r="N226" s="1039"/>
      <c r="O226" s="1039"/>
      <c r="P226" s="1040"/>
    </row>
    <row r="227" spans="1:16" x14ac:dyDescent="0.35">
      <c r="A227" s="85" t="s">
        <v>322</v>
      </c>
      <c r="B227" s="52">
        <v>15</v>
      </c>
      <c r="C227" s="60">
        <v>1.256</v>
      </c>
      <c r="D227" s="60">
        <v>3.0767000000000002</v>
      </c>
      <c r="E227" s="60">
        <v>2.1175000000000002</v>
      </c>
      <c r="F227" s="60"/>
      <c r="G227" s="60">
        <v>4.6596000000000002</v>
      </c>
      <c r="H227" s="60">
        <v>3.3025000000000002</v>
      </c>
      <c r="I227" s="60">
        <v>10.358599999999999</v>
      </c>
      <c r="J227" s="60">
        <v>9.6943000000000001</v>
      </c>
      <c r="K227" s="60">
        <v>10.4451</v>
      </c>
      <c r="L227" s="60">
        <v>2.0566</v>
      </c>
      <c r="M227" s="60">
        <v>9.5606000000000009</v>
      </c>
      <c r="N227" s="60">
        <v>0.91139999999999999</v>
      </c>
      <c r="O227" s="60">
        <v>4.5646000000000004</v>
      </c>
      <c r="P227" s="89">
        <v>0.33479999999999999</v>
      </c>
    </row>
    <row r="228" spans="1:16" x14ac:dyDescent="0.35">
      <c r="A228" s="85" t="s">
        <v>323</v>
      </c>
      <c r="B228" s="52">
        <v>15</v>
      </c>
      <c r="C228" s="60">
        <v>1.3451</v>
      </c>
      <c r="D228" s="60">
        <v>3.3544999999999998</v>
      </c>
      <c r="E228" s="60">
        <v>2.6688000000000001</v>
      </c>
      <c r="F228" s="60"/>
      <c r="G228" s="60">
        <v>5.8137999999999996</v>
      </c>
      <c r="H228" s="60">
        <v>4.4543999999999997</v>
      </c>
      <c r="I228" s="60">
        <v>11.6092</v>
      </c>
      <c r="J228" s="60">
        <v>10.941000000000001</v>
      </c>
      <c r="K228" s="60">
        <v>11.640700000000001</v>
      </c>
      <c r="L228" s="60">
        <v>2.2288000000000001</v>
      </c>
      <c r="M228" s="60">
        <v>10.041700000000001</v>
      </c>
      <c r="N228" s="60">
        <v>1.6384000000000001</v>
      </c>
      <c r="O228" s="60">
        <v>5.6130000000000004</v>
      </c>
      <c r="P228" s="89">
        <v>0.41439999999999999</v>
      </c>
    </row>
    <row r="229" spans="1:16" x14ac:dyDescent="0.35">
      <c r="A229" s="85" t="s">
        <v>324</v>
      </c>
      <c r="B229" s="52">
        <v>22</v>
      </c>
      <c r="C229" s="60">
        <v>1.5421</v>
      </c>
      <c r="D229" s="60">
        <v>2.9354</v>
      </c>
      <c r="E229" s="60">
        <v>2.2057000000000002</v>
      </c>
      <c r="F229" s="60"/>
      <c r="G229" s="60">
        <v>3.0436000000000001</v>
      </c>
      <c r="H229" s="60">
        <v>0.95150000000000001</v>
      </c>
      <c r="I229" s="60">
        <v>8.7083999999999993</v>
      </c>
      <c r="J229" s="60">
        <v>7.2609000000000004</v>
      </c>
      <c r="K229" s="60">
        <v>7.7455999999999996</v>
      </c>
      <c r="L229" s="60">
        <v>2.0108999999999999</v>
      </c>
      <c r="M229" s="60">
        <v>9.3524999999999991</v>
      </c>
      <c r="N229" s="60">
        <v>0.4425</v>
      </c>
      <c r="O229" s="60">
        <v>3.2347999999999999</v>
      </c>
      <c r="P229" s="89">
        <v>0.75900000000000001</v>
      </c>
    </row>
    <row r="230" spans="1:16" x14ac:dyDescent="0.35">
      <c r="A230" s="85" t="s">
        <v>325</v>
      </c>
      <c r="B230" s="52">
        <v>22</v>
      </c>
      <c r="C230" s="60">
        <v>1.6591</v>
      </c>
      <c r="D230" s="60">
        <v>3.2905000000000002</v>
      </c>
      <c r="E230" s="60">
        <v>2.9028</v>
      </c>
      <c r="F230" s="60"/>
      <c r="G230" s="60">
        <v>4.4396000000000004</v>
      </c>
      <c r="H230" s="60">
        <v>2.3788999999999998</v>
      </c>
      <c r="I230" s="60">
        <v>10.3035</v>
      </c>
      <c r="J230" s="60">
        <v>8.8246000000000002</v>
      </c>
      <c r="K230" s="60">
        <v>9.0601000000000003</v>
      </c>
      <c r="L230" s="60">
        <v>2.2328999999999999</v>
      </c>
      <c r="M230" s="60">
        <v>9.9657</v>
      </c>
      <c r="N230" s="60">
        <v>1.3309</v>
      </c>
      <c r="O230" s="60">
        <v>4.4923000000000002</v>
      </c>
      <c r="P230" s="89">
        <v>0.86270000000000002</v>
      </c>
    </row>
    <row r="231" spans="1:16" x14ac:dyDescent="0.35">
      <c r="A231" s="1041" t="s">
        <v>10256</v>
      </c>
      <c r="B231" s="1038"/>
      <c r="C231" s="1039"/>
      <c r="D231" s="1039"/>
      <c r="E231" s="1039"/>
      <c r="F231" s="1039"/>
      <c r="G231" s="1039"/>
      <c r="H231" s="1039"/>
      <c r="I231" s="1039"/>
      <c r="J231" s="1039"/>
      <c r="K231" s="1039"/>
      <c r="L231" s="1039"/>
      <c r="M231" s="1039"/>
      <c r="N231" s="1039"/>
      <c r="O231" s="1039"/>
      <c r="P231" s="1040"/>
    </row>
    <row r="232" spans="1:16" x14ac:dyDescent="0.35">
      <c r="A232" s="85" t="s">
        <v>329</v>
      </c>
      <c r="B232" s="52">
        <v>15</v>
      </c>
      <c r="C232" s="60">
        <v>9.0967000000000002</v>
      </c>
      <c r="D232" s="60">
        <v>8.6115999999999993</v>
      </c>
      <c r="E232" s="60">
        <v>3.8304</v>
      </c>
      <c r="F232" s="60">
        <v>2.4883000000000002</v>
      </c>
      <c r="G232" s="60">
        <v>4.7267999999999999</v>
      </c>
      <c r="H232" s="60">
        <v>4.5475000000000003</v>
      </c>
      <c r="I232" s="60">
        <v>8.5236999999999998</v>
      </c>
      <c r="J232" s="60">
        <v>7.8844000000000003</v>
      </c>
      <c r="K232" s="60">
        <v>7.9932999999999996</v>
      </c>
      <c r="L232" s="60">
        <v>7.8997999999999999</v>
      </c>
      <c r="M232" s="60">
        <v>13.2379</v>
      </c>
      <c r="N232" s="60">
        <v>2.6652999999999998</v>
      </c>
      <c r="O232" s="60">
        <v>4.7168999999999999</v>
      </c>
      <c r="P232" s="89">
        <v>3.5554999999999999</v>
      </c>
    </row>
    <row r="233" spans="1:16" x14ac:dyDescent="0.35">
      <c r="A233" s="85" t="s">
        <v>328</v>
      </c>
      <c r="B233" s="52">
        <v>15</v>
      </c>
      <c r="C233" s="60">
        <v>10.093400000000001</v>
      </c>
      <c r="D233" s="60">
        <v>9.5916999999999994</v>
      </c>
      <c r="E233" s="60">
        <v>4.7918000000000003</v>
      </c>
      <c r="F233" s="60">
        <v>3.4621</v>
      </c>
      <c r="G233" s="60">
        <v>5.7380000000000004</v>
      </c>
      <c r="H233" s="60">
        <v>5.5593000000000004</v>
      </c>
      <c r="I233" s="60">
        <v>9.5731999999999999</v>
      </c>
      <c r="J233" s="60">
        <v>8.9718</v>
      </c>
      <c r="K233" s="60">
        <v>9.0724999999999998</v>
      </c>
      <c r="L233" s="60">
        <v>8.8749000000000002</v>
      </c>
      <c r="M233" s="60">
        <v>14.247199999999999</v>
      </c>
      <c r="N233" s="60">
        <v>3.6371000000000002</v>
      </c>
      <c r="O233" s="60">
        <v>5.7176999999999998</v>
      </c>
      <c r="P233" s="89">
        <v>4.5095999999999998</v>
      </c>
    </row>
    <row r="234" spans="1:16" x14ac:dyDescent="0.35">
      <c r="A234" s="85" t="s">
        <v>331</v>
      </c>
      <c r="B234" s="52">
        <v>10</v>
      </c>
      <c r="C234" s="60">
        <v>11.5482</v>
      </c>
      <c r="D234" s="60">
        <v>9.6170000000000009</v>
      </c>
      <c r="E234" s="60">
        <v>5.5522</v>
      </c>
      <c r="F234" s="60">
        <v>3.0230000000000001</v>
      </c>
      <c r="G234" s="60">
        <v>4.3201999999999998</v>
      </c>
      <c r="H234" s="60">
        <v>3.8466</v>
      </c>
      <c r="I234" s="60">
        <v>7.4359999999999999</v>
      </c>
      <c r="J234" s="60">
        <v>6.5171000000000001</v>
      </c>
      <c r="K234" s="60">
        <v>6.5343</v>
      </c>
      <c r="L234" s="60">
        <v>10.0535</v>
      </c>
      <c r="M234" s="60">
        <v>15.231999999999999</v>
      </c>
      <c r="N234" s="60">
        <v>3.6997</v>
      </c>
      <c r="O234" s="60">
        <v>4.5949</v>
      </c>
      <c r="P234" s="89">
        <v>6.6994999999999996</v>
      </c>
    </row>
    <row r="235" spans="1:16" x14ac:dyDescent="0.35">
      <c r="A235" s="85" t="s">
        <v>330</v>
      </c>
      <c r="B235" s="52">
        <v>10</v>
      </c>
      <c r="C235" s="60">
        <v>12.6386</v>
      </c>
      <c r="D235" s="60">
        <v>10.7507</v>
      </c>
      <c r="E235" s="60">
        <v>6.7034000000000002</v>
      </c>
      <c r="F235" s="60">
        <v>4.1723999999999997</v>
      </c>
      <c r="G235" s="60">
        <v>5.5038999999999998</v>
      </c>
      <c r="H235" s="60">
        <v>4.8768000000000002</v>
      </c>
      <c r="I235" s="60">
        <v>8.4962999999999997</v>
      </c>
      <c r="J235" s="60">
        <v>7.5842999999999998</v>
      </c>
      <c r="K235" s="60">
        <v>7.6506999999999996</v>
      </c>
      <c r="L235" s="60">
        <v>11.1729</v>
      </c>
      <c r="M235" s="60">
        <v>16.426300000000001</v>
      </c>
      <c r="N235" s="60">
        <v>4.8346999999999998</v>
      </c>
      <c r="O235" s="60">
        <v>5.7729999999999997</v>
      </c>
      <c r="P235" s="89">
        <v>7.8132999999999999</v>
      </c>
    </row>
    <row r="236" spans="1:16" x14ac:dyDescent="0.35">
      <c r="A236" s="1041" t="s">
        <v>10257</v>
      </c>
      <c r="B236" s="1038"/>
      <c r="C236" s="1039"/>
      <c r="D236" s="1039"/>
      <c r="E236" s="1039"/>
      <c r="F236" s="1039"/>
      <c r="G236" s="1039"/>
      <c r="H236" s="1039"/>
      <c r="I236" s="1039"/>
      <c r="J236" s="1039"/>
      <c r="K236" s="1039"/>
      <c r="L236" s="1039"/>
      <c r="M236" s="1039"/>
      <c r="N236" s="1039"/>
      <c r="O236" s="1039"/>
      <c r="P236" s="1040"/>
    </row>
    <row r="237" spans="1:16" x14ac:dyDescent="0.35">
      <c r="A237" s="85" t="s">
        <v>334</v>
      </c>
      <c r="B237" s="52">
        <v>15</v>
      </c>
      <c r="C237" s="60">
        <v>6.0038999999999998</v>
      </c>
      <c r="D237" s="60">
        <v>7.1691000000000003</v>
      </c>
      <c r="E237" s="60">
        <v>6.2321</v>
      </c>
      <c r="F237" s="60">
        <v>6.5462999999999996</v>
      </c>
      <c r="G237" s="60">
        <v>6.4732000000000003</v>
      </c>
      <c r="H237" s="60">
        <v>6.9288999999999996</v>
      </c>
      <c r="I237" s="60">
        <v>7.3609999999999998</v>
      </c>
      <c r="J237" s="60">
        <v>6.7115</v>
      </c>
      <c r="K237" s="60">
        <v>6.3756000000000004</v>
      </c>
      <c r="L237" s="60">
        <v>6.3944000000000001</v>
      </c>
      <c r="M237" s="60">
        <v>6.1547999999999998</v>
      </c>
      <c r="N237" s="60">
        <v>6.4562999999999997</v>
      </c>
      <c r="O237" s="60">
        <v>6.6722000000000001</v>
      </c>
      <c r="P237" s="89">
        <v>4.7887000000000004</v>
      </c>
    </row>
    <row r="238" spans="1:16" x14ac:dyDescent="0.35">
      <c r="A238" s="85" t="s">
        <v>335</v>
      </c>
      <c r="B238" s="52">
        <v>15</v>
      </c>
      <c r="C238" s="60">
        <v>5.3498000000000001</v>
      </c>
      <c r="D238" s="60">
        <v>6.5101000000000004</v>
      </c>
      <c r="E238" s="60">
        <v>5.58</v>
      </c>
      <c r="F238" s="60">
        <v>5.8792999999999997</v>
      </c>
      <c r="G238" s="60">
        <v>5.7948000000000004</v>
      </c>
      <c r="H238" s="60">
        <v>6.2435</v>
      </c>
      <c r="I238" s="60">
        <v>6.67</v>
      </c>
      <c r="J238" s="60">
        <v>6.0218999999999996</v>
      </c>
      <c r="K238" s="60">
        <v>5.7225999999999999</v>
      </c>
      <c r="L238" s="60">
        <v>5.7374999999999998</v>
      </c>
      <c r="M238" s="60">
        <v>5.4934000000000003</v>
      </c>
      <c r="N238" s="60">
        <v>5.7946999999999997</v>
      </c>
      <c r="O238" s="60">
        <v>5.9968000000000004</v>
      </c>
      <c r="P238" s="89">
        <v>4.1383000000000001</v>
      </c>
    </row>
    <row r="239" spans="1:16" x14ac:dyDescent="0.35">
      <c r="A239" s="85" t="s">
        <v>336</v>
      </c>
      <c r="B239" s="52">
        <v>24</v>
      </c>
      <c r="C239" s="60">
        <v>5.4375</v>
      </c>
      <c r="D239" s="60">
        <v>6.6550000000000002</v>
      </c>
      <c r="E239" s="60">
        <v>6.0412999999999997</v>
      </c>
      <c r="F239" s="60">
        <v>6.3936999999999999</v>
      </c>
      <c r="G239" s="60">
        <v>6.3296000000000001</v>
      </c>
      <c r="H239" s="60">
        <v>6.6108000000000002</v>
      </c>
      <c r="I239" s="60">
        <v>7.0038</v>
      </c>
      <c r="J239" s="60">
        <v>6.2286000000000001</v>
      </c>
      <c r="K239" s="60">
        <v>5.4947999999999997</v>
      </c>
      <c r="L239" s="60">
        <v>6.1482000000000001</v>
      </c>
      <c r="M239" s="60">
        <v>5.8212000000000002</v>
      </c>
      <c r="N239" s="60">
        <v>6.3106999999999998</v>
      </c>
      <c r="O239" s="60">
        <v>6.5109000000000004</v>
      </c>
      <c r="P239" s="89">
        <v>3.9557000000000002</v>
      </c>
    </row>
    <row r="240" spans="1:16" x14ac:dyDescent="0.35">
      <c r="A240" s="85" t="s">
        <v>337</v>
      </c>
      <c r="B240" s="52">
        <v>23</v>
      </c>
      <c r="C240" s="60">
        <v>4.6622000000000003</v>
      </c>
      <c r="D240" s="60">
        <v>5.8625999999999996</v>
      </c>
      <c r="E240" s="60">
        <v>5.2649999999999997</v>
      </c>
      <c r="F240" s="60">
        <v>5.6180000000000003</v>
      </c>
      <c r="G240" s="60">
        <v>5.5594999999999999</v>
      </c>
      <c r="H240" s="60">
        <v>5.8982999999999999</v>
      </c>
      <c r="I240" s="60">
        <v>6.2609000000000004</v>
      </c>
      <c r="J240" s="60">
        <v>5.5087999999999999</v>
      </c>
      <c r="K240" s="60">
        <v>4.8776999999999999</v>
      </c>
      <c r="L240" s="60">
        <v>5.3829000000000002</v>
      </c>
      <c r="M240" s="60">
        <v>5.0446999999999997</v>
      </c>
      <c r="N240" s="60">
        <v>5.52</v>
      </c>
      <c r="O240" s="60">
        <v>5.7377000000000002</v>
      </c>
      <c r="P240" s="89">
        <v>3.1844000000000001</v>
      </c>
    </row>
    <row r="241" spans="1:16" x14ac:dyDescent="0.35">
      <c r="A241" s="1041" t="s">
        <v>10258</v>
      </c>
      <c r="B241" s="1038"/>
      <c r="C241" s="1039"/>
      <c r="D241" s="1039"/>
      <c r="E241" s="1039"/>
      <c r="F241" s="1039"/>
      <c r="G241" s="1039"/>
      <c r="H241" s="1039"/>
      <c r="I241" s="1039"/>
      <c r="J241" s="1039"/>
      <c r="K241" s="1039"/>
      <c r="L241" s="1039"/>
      <c r="M241" s="1039"/>
      <c r="N241" s="1039"/>
      <c r="O241" s="1039"/>
      <c r="P241" s="1040"/>
    </row>
    <row r="242" spans="1:16" x14ac:dyDescent="0.35">
      <c r="A242" s="85" t="s">
        <v>341</v>
      </c>
      <c r="B242" s="52">
        <v>15</v>
      </c>
      <c r="C242" s="60">
        <v>31.987300000000001</v>
      </c>
      <c r="D242" s="60">
        <v>10.112299999999999</v>
      </c>
      <c r="E242" s="60">
        <v>3.7212000000000001</v>
      </c>
      <c r="F242" s="60">
        <v>8.0655999999999999</v>
      </c>
      <c r="G242" s="60">
        <v>13.783300000000001</v>
      </c>
      <c r="H242" s="60">
        <v>10.0463</v>
      </c>
      <c r="I242" s="60">
        <v>15.548</v>
      </c>
      <c r="J242" s="60">
        <v>13.525399999999999</v>
      </c>
      <c r="K242" s="60">
        <v>11.8559</v>
      </c>
      <c r="L242" s="60">
        <v>21.706600000000002</v>
      </c>
      <c r="M242" s="60">
        <v>25.747699999999998</v>
      </c>
      <c r="N242" s="60">
        <v>5.9237000000000002</v>
      </c>
      <c r="O242" s="60">
        <v>12.073499999999999</v>
      </c>
      <c r="P242" s="89">
        <v>28.4971</v>
      </c>
    </row>
    <row r="243" spans="1:16" x14ac:dyDescent="0.35">
      <c r="A243" s="85" t="s">
        <v>340</v>
      </c>
      <c r="B243" s="52">
        <v>15</v>
      </c>
      <c r="C243" s="60">
        <v>33.164299999999997</v>
      </c>
      <c r="D243" s="60">
        <v>11.294</v>
      </c>
      <c r="E243" s="60">
        <v>4.9104000000000001</v>
      </c>
      <c r="F243" s="60">
        <v>9.3303999999999991</v>
      </c>
      <c r="G243" s="60">
        <v>15.162699999999999</v>
      </c>
      <c r="H243" s="60">
        <v>11.3948</v>
      </c>
      <c r="I243" s="60">
        <v>16.837900000000001</v>
      </c>
      <c r="J243" s="60">
        <v>14.7707</v>
      </c>
      <c r="K243" s="60">
        <v>12.854200000000001</v>
      </c>
      <c r="L243" s="60">
        <v>22.889700000000001</v>
      </c>
      <c r="M243" s="60">
        <v>27.035900000000002</v>
      </c>
      <c r="N243" s="60">
        <v>7.1534000000000004</v>
      </c>
      <c r="O243" s="60">
        <v>13.4117</v>
      </c>
      <c r="P243" s="89">
        <v>29.658200000000001</v>
      </c>
    </row>
    <row r="244" spans="1:16" x14ac:dyDescent="0.35">
      <c r="A244" s="85" t="s">
        <v>342</v>
      </c>
      <c r="B244" s="52">
        <v>22</v>
      </c>
      <c r="C244" s="60">
        <v>32.320599999999999</v>
      </c>
      <c r="D244" s="60">
        <v>9.0356000000000005</v>
      </c>
      <c r="E244" s="60">
        <v>3.1657999999999999</v>
      </c>
      <c r="F244" s="60">
        <v>7.2942999999999998</v>
      </c>
      <c r="G244" s="60">
        <v>13.5169</v>
      </c>
      <c r="H244" s="60">
        <v>7.7488999999999999</v>
      </c>
      <c r="I244" s="60">
        <v>14.611000000000001</v>
      </c>
      <c r="J244" s="60">
        <v>14.166399999999999</v>
      </c>
      <c r="K244" s="60">
        <v>14.3066</v>
      </c>
      <c r="L244" s="60">
        <v>20.781199999999998</v>
      </c>
      <c r="M244" s="60">
        <v>22.566099999999999</v>
      </c>
      <c r="N244" s="60">
        <v>6.3127000000000004</v>
      </c>
      <c r="O244" s="60">
        <v>11.212400000000001</v>
      </c>
      <c r="P244" s="89">
        <v>29.345400000000001</v>
      </c>
    </row>
    <row r="245" spans="1:16" x14ac:dyDescent="0.35">
      <c r="A245" s="85" t="s">
        <v>343</v>
      </c>
      <c r="B245" s="52">
        <v>22</v>
      </c>
      <c r="C245" s="60">
        <v>33.714399999999998</v>
      </c>
      <c r="D245" s="60">
        <v>10.4306</v>
      </c>
      <c r="E245" s="60">
        <v>4.5503</v>
      </c>
      <c r="F245" s="60">
        <v>8.6907999999999994</v>
      </c>
      <c r="G245" s="60">
        <v>15.019399999999999</v>
      </c>
      <c r="H245" s="60">
        <v>9.1060999999999996</v>
      </c>
      <c r="I245" s="60">
        <v>15.7423</v>
      </c>
      <c r="J245" s="60">
        <v>15.6982</v>
      </c>
      <c r="K245" s="60">
        <v>15.493399999999999</v>
      </c>
      <c r="L245" s="60">
        <v>22.189900000000002</v>
      </c>
      <c r="M245" s="60">
        <v>24.0806</v>
      </c>
      <c r="N245" s="60">
        <v>7.7417999999999996</v>
      </c>
      <c r="O245" s="60">
        <v>12.685499999999999</v>
      </c>
      <c r="P245" s="89">
        <v>30.771699999999999</v>
      </c>
    </row>
    <row r="246" spans="1:16" x14ac:dyDescent="0.35">
      <c r="A246" s="1041" t="s">
        <v>10259</v>
      </c>
      <c r="B246" s="1038"/>
      <c r="C246" s="1039"/>
      <c r="D246" s="1039"/>
      <c r="E246" s="1039"/>
      <c r="F246" s="1039"/>
      <c r="G246" s="1039"/>
      <c r="H246" s="1039"/>
      <c r="I246" s="1039"/>
      <c r="J246" s="1039"/>
      <c r="K246" s="1039"/>
      <c r="L246" s="1039"/>
      <c r="M246" s="1039"/>
      <c r="N246" s="1039"/>
      <c r="O246" s="1039"/>
      <c r="P246" s="1040"/>
    </row>
    <row r="247" spans="1:16" x14ac:dyDescent="0.35">
      <c r="A247" s="85" t="s">
        <v>346</v>
      </c>
      <c r="B247" s="52">
        <v>15</v>
      </c>
      <c r="C247" s="60">
        <v>4.4912000000000001</v>
      </c>
      <c r="D247" s="60">
        <v>9.7870000000000008</v>
      </c>
      <c r="E247" s="60">
        <v>4.3544999999999998</v>
      </c>
      <c r="F247" s="60">
        <v>3.2646000000000002</v>
      </c>
      <c r="G247" s="60">
        <v>5.1536</v>
      </c>
      <c r="H247" s="60">
        <v>5.4566999999999997</v>
      </c>
      <c r="I247" s="60">
        <v>8.8177000000000003</v>
      </c>
      <c r="J247" s="60">
        <v>8.1676000000000002</v>
      </c>
      <c r="K247" s="60">
        <v>8.2224000000000004</v>
      </c>
      <c r="L247" s="60">
        <v>4.8708</v>
      </c>
      <c r="M247" s="60">
        <v>12.755599999999999</v>
      </c>
      <c r="N247" s="60">
        <v>3.7507999999999999</v>
      </c>
      <c r="O247" s="60">
        <v>4.8234000000000004</v>
      </c>
      <c r="P247" s="89">
        <v>1.8249</v>
      </c>
    </row>
    <row r="248" spans="1:16" x14ac:dyDescent="0.35">
      <c r="A248" s="85" t="s">
        <v>347</v>
      </c>
      <c r="B248" s="52">
        <v>15</v>
      </c>
      <c r="C248" s="60">
        <v>3.6577999999999999</v>
      </c>
      <c r="D248" s="60">
        <v>8.9459999999999997</v>
      </c>
      <c r="E248" s="60">
        <v>3.5103</v>
      </c>
      <c r="F248" s="60">
        <v>2.4163000000000001</v>
      </c>
      <c r="G248" s="60">
        <v>4.2809999999999997</v>
      </c>
      <c r="H248" s="60">
        <v>4.5772000000000004</v>
      </c>
      <c r="I248" s="60">
        <v>7.9090999999999996</v>
      </c>
      <c r="J248" s="60">
        <v>7.2373000000000003</v>
      </c>
      <c r="K248" s="60">
        <v>7.2028999999999996</v>
      </c>
      <c r="L248" s="60">
        <v>4.0404</v>
      </c>
      <c r="M248" s="60">
        <v>11.889799999999999</v>
      </c>
      <c r="N248" s="60">
        <v>2.9026000000000001</v>
      </c>
      <c r="O248" s="60">
        <v>3.9581</v>
      </c>
      <c r="P248" s="89">
        <v>0.99250000000000005</v>
      </c>
    </row>
    <row r="249" spans="1:16" x14ac:dyDescent="0.35">
      <c r="A249" s="85" t="s">
        <v>348</v>
      </c>
      <c r="B249" s="52">
        <v>3</v>
      </c>
      <c r="C249" s="60">
        <v>5.3531000000000004</v>
      </c>
      <c r="D249" s="60">
        <v>8.9046000000000003</v>
      </c>
      <c r="E249" s="60">
        <v>2.6335999999999999</v>
      </c>
      <c r="F249" s="60">
        <v>1.6892</v>
      </c>
      <c r="G249" s="60">
        <v>4.1573000000000002</v>
      </c>
      <c r="H249" s="60">
        <v>3.8410000000000002</v>
      </c>
      <c r="I249" s="60">
        <v>6.7521000000000004</v>
      </c>
      <c r="J249" s="60">
        <v>7.6904000000000003</v>
      </c>
      <c r="K249" s="60">
        <v>7.0523999999999996</v>
      </c>
      <c r="L249" s="60">
        <v>6.7279999999999998</v>
      </c>
      <c r="M249" s="60">
        <v>10.1327</v>
      </c>
      <c r="N249" s="60">
        <v>1.9157999999999999</v>
      </c>
      <c r="O249" s="60">
        <v>3.9779</v>
      </c>
      <c r="P249" s="89">
        <v>2.7612999999999999</v>
      </c>
    </row>
    <row r="250" spans="1:16" x14ac:dyDescent="0.35">
      <c r="A250" s="85" t="s">
        <v>349</v>
      </c>
      <c r="B250" s="52">
        <v>3</v>
      </c>
      <c r="C250" s="60">
        <v>4.5503999999999998</v>
      </c>
      <c r="D250" s="60">
        <v>8.0183999999999997</v>
      </c>
      <c r="E250" s="60">
        <v>1.7602</v>
      </c>
      <c r="F250" s="60">
        <v>0.85729999999999995</v>
      </c>
      <c r="G250" s="60">
        <v>3.2827000000000002</v>
      </c>
      <c r="H250" s="60">
        <v>2.9035000000000002</v>
      </c>
      <c r="I250" s="60">
        <v>5.7878999999999996</v>
      </c>
      <c r="J250" s="60">
        <v>6.78</v>
      </c>
      <c r="K250" s="60">
        <v>6.1673</v>
      </c>
      <c r="L250" s="60">
        <v>5.8754</v>
      </c>
      <c r="M250" s="60">
        <v>9.1956000000000007</v>
      </c>
      <c r="N250" s="60">
        <v>1.0868</v>
      </c>
      <c r="O250" s="60">
        <v>3.1133000000000002</v>
      </c>
      <c r="P250" s="89">
        <v>1.9594</v>
      </c>
    </row>
    <row r="251" spans="1:16" x14ac:dyDescent="0.35">
      <c r="A251" s="1041" t="s">
        <v>10260</v>
      </c>
      <c r="B251" s="1038"/>
      <c r="C251" s="1039"/>
      <c r="D251" s="1039"/>
      <c r="E251" s="1039"/>
      <c r="F251" s="1039"/>
      <c r="G251" s="1039"/>
      <c r="H251" s="1039"/>
      <c r="I251" s="1039"/>
      <c r="J251" s="1039"/>
      <c r="K251" s="1039"/>
      <c r="L251" s="1039"/>
      <c r="M251" s="1039"/>
      <c r="N251" s="1039"/>
      <c r="O251" s="1039"/>
      <c r="P251" s="1040"/>
    </row>
    <row r="252" spans="1:16" x14ac:dyDescent="0.35">
      <c r="A252" s="85" t="s">
        <v>10197</v>
      </c>
      <c r="B252" s="52">
        <v>2</v>
      </c>
      <c r="C252" s="60">
        <v>1.3124</v>
      </c>
      <c r="D252" s="60">
        <v>4.4836999999999998</v>
      </c>
      <c r="E252" s="60">
        <v>5.08</v>
      </c>
      <c r="F252" s="60"/>
      <c r="G252" s="60">
        <v>6.9398</v>
      </c>
      <c r="H252" s="60">
        <v>5.4310999999999998</v>
      </c>
      <c r="I252" s="60" t="s">
        <v>430</v>
      </c>
      <c r="J252" s="60" t="s">
        <v>430</v>
      </c>
      <c r="K252" s="60" t="s">
        <v>430</v>
      </c>
      <c r="L252" s="60">
        <v>2.2136999999999998</v>
      </c>
      <c r="M252" s="60">
        <v>11.261100000000001</v>
      </c>
      <c r="N252" s="60">
        <v>3.645</v>
      </c>
      <c r="O252" s="60">
        <v>6.3259999999999996</v>
      </c>
      <c r="P252" s="89">
        <v>0.74970000000000003</v>
      </c>
    </row>
    <row r="253" spans="1:16" x14ac:dyDescent="0.35">
      <c r="A253" s="86" t="s">
        <v>10204</v>
      </c>
      <c r="B253" s="53">
        <v>2</v>
      </c>
      <c r="C253" s="61">
        <v>1.1749000000000001</v>
      </c>
      <c r="D253" s="61">
        <v>4.0731999999999999</v>
      </c>
      <c r="E253" s="61">
        <v>4.2755000000000001</v>
      </c>
      <c r="F253" s="61"/>
      <c r="G253" s="61">
        <v>5.3151999999999999</v>
      </c>
      <c r="H253" s="61">
        <v>3.8504999999999998</v>
      </c>
      <c r="I253" s="61" t="s">
        <v>430</v>
      </c>
      <c r="J253" s="61" t="s">
        <v>430</v>
      </c>
      <c r="K253" s="61" t="s">
        <v>430</v>
      </c>
      <c r="L253" s="61">
        <v>1.9591000000000001</v>
      </c>
      <c r="M253" s="61">
        <v>10.561400000000001</v>
      </c>
      <c r="N253" s="61">
        <v>2.6044999999999998</v>
      </c>
      <c r="O253" s="61">
        <v>4.8563000000000001</v>
      </c>
      <c r="P253" s="90">
        <v>0.63390000000000002</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453D-6D2A-46FA-B065-F706D6A539CF}">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894" bestFit="1" customWidth="1"/>
    <col min="2" max="2" width="1.1796875" style="894" customWidth="1"/>
    <col min="3" max="3" width="9.08984375" style="894" bestFit="1" customWidth="1"/>
    <col min="4" max="4" width="1.1796875" style="894" customWidth="1"/>
    <col min="5" max="5" width="6.453125" style="894" bestFit="1" customWidth="1"/>
    <col min="6" max="6" width="1.1796875" style="894" customWidth="1"/>
    <col min="7" max="7" width="6.08984375" style="894" bestFit="1" customWidth="1"/>
    <col min="8" max="8" width="1.1796875" style="894" customWidth="1"/>
    <col min="9" max="9" width="4.453125" style="894" bestFit="1" customWidth="1"/>
    <col min="10" max="10" width="5.08984375" style="894" bestFit="1" customWidth="1"/>
    <col min="11" max="11" width="6.26953125" style="894" bestFit="1" customWidth="1"/>
    <col min="12" max="13" width="6.90625" style="894" bestFit="1" customWidth="1"/>
    <col min="14" max="14" width="4.7265625" style="894" bestFit="1" customWidth="1"/>
    <col min="15" max="17" width="5.36328125" style="894" bestFit="1" customWidth="1"/>
    <col min="18" max="18" width="6.08984375" style="894" bestFit="1" customWidth="1"/>
    <col min="19" max="19" width="9.54296875" style="894" bestFit="1" customWidth="1"/>
    <col min="20" max="20" width="8.1796875" style="894" bestFit="1" customWidth="1"/>
    <col min="21" max="21" width="7.36328125" style="894" bestFit="1" customWidth="1"/>
    <col min="22" max="22" width="7.81640625" style="894" bestFit="1" customWidth="1"/>
    <col min="23" max="23" width="4.26953125" style="894" bestFit="1" customWidth="1"/>
    <col min="24" max="24" width="7" style="894" bestFit="1" customWidth="1"/>
    <col min="25" max="25" width="1.1796875" style="894" customWidth="1"/>
    <col min="26" max="26" width="4.453125" style="894" bestFit="1" customWidth="1"/>
    <col min="27" max="27" width="5.08984375" style="894" bestFit="1" customWidth="1"/>
    <col min="28" max="28" width="6.26953125" style="894" bestFit="1" customWidth="1"/>
    <col min="29" max="30" width="6.90625" style="894" bestFit="1" customWidth="1"/>
    <col min="31" max="31" width="4.7265625" style="894" bestFit="1" customWidth="1"/>
    <col min="32" max="34" width="5.36328125" style="894" bestFit="1" customWidth="1"/>
    <col min="35" max="35" width="6.08984375" style="894" bestFit="1" customWidth="1"/>
    <col min="36" max="36" width="9.54296875" style="894" bestFit="1" customWidth="1"/>
    <col min="37" max="37" width="8.1796875" style="894" bestFit="1" customWidth="1"/>
    <col min="38" max="38" width="7.36328125" style="894" bestFit="1" customWidth="1"/>
    <col min="39" max="39" width="7.81640625" style="894" bestFit="1" customWidth="1"/>
    <col min="40" max="40" width="4.36328125" style="894" bestFit="1" customWidth="1"/>
    <col min="41" max="41" width="1.1796875" style="894" customWidth="1"/>
    <col min="42" max="42" width="6.08984375" style="894" bestFit="1" customWidth="1"/>
    <col min="43" max="45" width="5.36328125" style="894" bestFit="1" customWidth="1"/>
    <col min="46" max="46" width="4.7265625" style="894" bestFit="1" customWidth="1"/>
    <col min="47" max="47" width="1.1796875" style="894" customWidth="1"/>
    <col min="48" max="48" width="6.08984375" style="894" bestFit="1" customWidth="1"/>
    <col min="49" max="51" width="5.36328125" style="894" bestFit="1" customWidth="1"/>
    <col min="52" max="52" width="4.7265625" style="894" bestFit="1" customWidth="1"/>
    <col min="53" max="53" width="1.1796875" style="894" customWidth="1"/>
    <col min="54" max="54" width="6" style="894" bestFit="1" customWidth="1"/>
    <col min="55" max="55" width="8.6328125" style="894" bestFit="1" customWidth="1"/>
    <col min="56" max="56" width="5.36328125" style="894" bestFit="1" customWidth="1"/>
    <col min="57" max="57" width="5.1796875" style="894" bestFit="1" customWidth="1"/>
    <col min="58" max="16384" width="8.7265625" style="894"/>
  </cols>
  <sheetData>
    <row r="1" spans="1:57" x14ac:dyDescent="0.35">
      <c r="A1" s="893"/>
    </row>
    <row r="3" spans="1:57" ht="20.5" x14ac:dyDescent="0.45">
      <c r="A3" s="23" t="s">
        <v>7275</v>
      </c>
    </row>
    <row r="4" spans="1:57" x14ac:dyDescent="0.35">
      <c r="A4" s="894" t="s">
        <v>425</v>
      </c>
    </row>
    <row r="5" spans="1:57" ht="27" customHeight="1" x14ac:dyDescent="0.35">
      <c r="A5" s="1072" t="s">
        <v>7276</v>
      </c>
      <c r="B5" s="1073"/>
      <c r="C5" s="1068" t="s">
        <v>44</v>
      </c>
      <c r="D5" s="1068"/>
      <c r="E5" s="1068" t="s">
        <v>45</v>
      </c>
      <c r="F5" s="1068"/>
      <c r="G5" s="1068" t="s">
        <v>46</v>
      </c>
      <c r="H5" s="1070"/>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8"/>
      <c r="AP5" s="827" t="s">
        <v>55</v>
      </c>
      <c r="AQ5" s="839" t="s">
        <v>69</v>
      </c>
      <c r="AR5" s="839" t="s">
        <v>54</v>
      </c>
      <c r="AS5" s="839" t="s">
        <v>53</v>
      </c>
      <c r="AT5" s="833" t="s">
        <v>4</v>
      </c>
      <c r="AU5" s="834"/>
      <c r="AV5" s="246" t="s">
        <v>55</v>
      </c>
      <c r="AW5" s="240" t="s">
        <v>69</v>
      </c>
      <c r="AX5" s="240" t="s">
        <v>54</v>
      </c>
      <c r="AY5" s="240" t="s">
        <v>53</v>
      </c>
      <c r="AZ5" s="240" t="s">
        <v>4</v>
      </c>
      <c r="BA5" s="1053"/>
      <c r="BB5" s="1055" t="s">
        <v>76</v>
      </c>
      <c r="BC5" s="1056"/>
      <c r="BD5" s="1056"/>
      <c r="BE5" s="1057"/>
    </row>
    <row r="6" spans="1:57" ht="27" customHeight="1" x14ac:dyDescent="0.35">
      <c r="A6" s="1072"/>
      <c r="B6" s="1074"/>
      <c r="C6" s="1069"/>
      <c r="D6" s="1069"/>
      <c r="E6" s="1069"/>
      <c r="F6" s="1069"/>
      <c r="G6" s="1069"/>
      <c r="H6" s="1071"/>
      <c r="I6" s="1058" t="s">
        <v>47</v>
      </c>
      <c r="J6" s="1059"/>
      <c r="K6" s="1059"/>
      <c r="L6" s="1059"/>
      <c r="M6" s="1060"/>
      <c r="N6" s="1058" t="s">
        <v>57</v>
      </c>
      <c r="O6" s="1059"/>
      <c r="P6" s="1059"/>
      <c r="Q6" s="1059"/>
      <c r="R6" s="1059"/>
      <c r="S6" s="1059"/>
      <c r="T6" s="1059"/>
      <c r="U6" s="1059"/>
      <c r="V6" s="1059"/>
      <c r="W6" s="1059"/>
      <c r="X6" s="1060"/>
      <c r="Y6" s="831"/>
      <c r="Z6" s="1061" t="s">
        <v>68</v>
      </c>
      <c r="AA6" s="1062"/>
      <c r="AB6" s="1062"/>
      <c r="AC6" s="1062"/>
      <c r="AD6" s="1062"/>
      <c r="AE6" s="1062"/>
      <c r="AF6" s="1062"/>
      <c r="AG6" s="1062"/>
      <c r="AH6" s="1062"/>
      <c r="AI6" s="1062"/>
      <c r="AJ6" s="1062"/>
      <c r="AK6" s="1062"/>
      <c r="AL6" s="1062"/>
      <c r="AM6" s="1062"/>
      <c r="AN6" s="1063"/>
      <c r="AO6" s="1069"/>
      <c r="AP6" s="1064" t="s">
        <v>70</v>
      </c>
      <c r="AQ6" s="1059"/>
      <c r="AR6" s="1059"/>
      <c r="AS6" s="1059"/>
      <c r="AT6" s="1065"/>
      <c r="AU6" s="830"/>
      <c r="AV6" s="1066" t="s">
        <v>71</v>
      </c>
      <c r="AW6" s="1062"/>
      <c r="AX6" s="1062"/>
      <c r="AY6" s="1062"/>
      <c r="AZ6" s="1067"/>
      <c r="BA6" s="1054"/>
      <c r="BB6" s="837" t="s">
        <v>72</v>
      </c>
      <c r="BC6" s="837" t="s">
        <v>73</v>
      </c>
      <c r="BD6" s="837" t="s">
        <v>74</v>
      </c>
      <c r="BE6" s="837" t="s">
        <v>75</v>
      </c>
    </row>
    <row r="7" spans="1:57" x14ac:dyDescent="0.35">
      <c r="A7" s="29" t="s">
        <v>7277</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77" t="s">
        <v>437</v>
      </c>
      <c r="B8" s="978"/>
      <c r="C8" s="979">
        <v>44468</v>
      </c>
      <c r="D8" s="978"/>
      <c r="E8" s="980">
        <v>30446.1</v>
      </c>
      <c r="F8" s="978"/>
      <c r="G8" s="981">
        <v>20.248999999999999</v>
      </c>
      <c r="H8" s="983"/>
      <c r="I8" s="982">
        <v>-0.35920000000000002</v>
      </c>
      <c r="J8" s="982">
        <v>-0.28070000000000001</v>
      </c>
      <c r="K8" s="982">
        <v>1.3869</v>
      </c>
      <c r="L8" s="982">
        <v>3.0588000000000002</v>
      </c>
      <c r="M8" s="982">
        <v>2.7919999999999998</v>
      </c>
      <c r="N8" s="984">
        <v>7.4291999999999998</v>
      </c>
      <c r="O8" s="982">
        <v>1.7303999999999999</v>
      </c>
      <c r="P8" s="982">
        <v>17.305199999999999</v>
      </c>
      <c r="Q8" s="982" t="s">
        <v>430</v>
      </c>
      <c r="R8" s="982" t="s">
        <v>430</v>
      </c>
      <c r="S8" s="982">
        <v>1.4733000000000001</v>
      </c>
      <c r="T8" s="982">
        <v>15.900600000000001</v>
      </c>
      <c r="U8" s="982">
        <v>0.36680000000000001</v>
      </c>
      <c r="V8" s="982">
        <v>5.4855</v>
      </c>
      <c r="W8" s="982">
        <v>0.45140000000000002</v>
      </c>
      <c r="X8" s="982">
        <v>15.444800000000001</v>
      </c>
      <c r="Y8" s="983"/>
      <c r="Z8" s="985" t="s">
        <v>7278</v>
      </c>
      <c r="AA8" s="985" t="s">
        <v>7279</v>
      </c>
      <c r="AB8" s="985" t="s">
        <v>7278</v>
      </c>
      <c r="AC8" s="985" t="s">
        <v>7278</v>
      </c>
      <c r="AD8" s="985" t="s">
        <v>7280</v>
      </c>
      <c r="AE8" s="985" t="s">
        <v>7281</v>
      </c>
      <c r="AF8" s="985" t="s">
        <v>7282</v>
      </c>
      <c r="AG8" s="985" t="s">
        <v>7283</v>
      </c>
      <c r="AH8" s="980" t="s">
        <v>430</v>
      </c>
      <c r="AI8" s="980" t="s">
        <v>430</v>
      </c>
      <c r="AJ8" s="985" t="s">
        <v>7280</v>
      </c>
      <c r="AK8" s="985" t="s">
        <v>7280</v>
      </c>
      <c r="AL8" s="985" t="s">
        <v>7278</v>
      </c>
      <c r="AM8" s="985" t="s">
        <v>7279</v>
      </c>
      <c r="AN8" s="985" t="s">
        <v>7278</v>
      </c>
      <c r="AO8" s="978"/>
      <c r="AP8" s="982" t="s">
        <v>430</v>
      </c>
      <c r="AQ8" s="982" t="s">
        <v>430</v>
      </c>
      <c r="AR8" s="982" t="s">
        <v>430</v>
      </c>
      <c r="AS8" s="982">
        <v>9.24</v>
      </c>
      <c r="AT8" s="982">
        <v>7.3</v>
      </c>
      <c r="AU8" s="986"/>
      <c r="AV8" s="980" t="s">
        <v>430</v>
      </c>
      <c r="AW8" s="980" t="s">
        <v>430</v>
      </c>
      <c r="AX8" s="980" t="s">
        <v>430</v>
      </c>
      <c r="AY8" s="985" t="s">
        <v>7284</v>
      </c>
      <c r="AZ8" s="985" t="s">
        <v>7280</v>
      </c>
      <c r="BA8" s="982"/>
      <c r="BB8" s="984">
        <v>15.7271388337264</v>
      </c>
      <c r="BC8" s="988">
        <v>1.01201322694938</v>
      </c>
      <c r="BD8" s="988">
        <v>6.33024489831156E-2</v>
      </c>
      <c r="BE8" s="989">
        <v>0.20389459409782801</v>
      </c>
    </row>
    <row r="9" spans="1:57" x14ac:dyDescent="0.35">
      <c r="A9" s="977" t="s">
        <v>673</v>
      </c>
      <c r="B9" s="990"/>
      <c r="C9" s="991">
        <v>40067</v>
      </c>
      <c r="D9" s="990"/>
      <c r="E9" s="992">
        <v>56345.599999999999</v>
      </c>
      <c r="F9" s="990"/>
      <c r="G9" s="993">
        <v>86.209000000000003</v>
      </c>
      <c r="H9" s="995"/>
      <c r="I9" s="994">
        <v>-6.2600000000000003E-2</v>
      </c>
      <c r="J9" s="994">
        <v>0.1045</v>
      </c>
      <c r="K9" s="994">
        <v>1.4545999999999999</v>
      </c>
      <c r="L9" s="994">
        <v>2.1385000000000001</v>
      </c>
      <c r="M9" s="994">
        <v>-1.0116000000000001</v>
      </c>
      <c r="N9" s="996">
        <v>3.1762000000000001</v>
      </c>
      <c r="O9" s="994">
        <v>2.0347</v>
      </c>
      <c r="P9" s="994">
        <v>12.7277</v>
      </c>
      <c r="Q9" s="994">
        <v>11.1508</v>
      </c>
      <c r="R9" s="994">
        <v>12.7554</v>
      </c>
      <c r="S9" s="994">
        <v>1.3198000000000001</v>
      </c>
      <c r="T9" s="994">
        <v>12.5047</v>
      </c>
      <c r="U9" s="994">
        <v>-1.0684</v>
      </c>
      <c r="V9" s="994">
        <v>2.8134000000000001</v>
      </c>
      <c r="W9" s="994">
        <v>0.4229</v>
      </c>
      <c r="X9" s="994">
        <v>13.5351</v>
      </c>
      <c r="Y9" s="995"/>
      <c r="Z9" s="997" t="s">
        <v>7285</v>
      </c>
      <c r="AA9" s="997" t="s">
        <v>7286</v>
      </c>
      <c r="AB9" s="997" t="s">
        <v>7280</v>
      </c>
      <c r="AC9" s="997" t="s">
        <v>7287</v>
      </c>
      <c r="AD9" s="997" t="s">
        <v>7287</v>
      </c>
      <c r="AE9" s="997" t="s">
        <v>7288</v>
      </c>
      <c r="AF9" s="997" t="s">
        <v>7281</v>
      </c>
      <c r="AG9" s="997" t="s">
        <v>7289</v>
      </c>
      <c r="AH9" s="997" t="s">
        <v>7284</v>
      </c>
      <c r="AI9" s="997" t="s">
        <v>7290</v>
      </c>
      <c r="AJ9" s="997" t="s">
        <v>7287</v>
      </c>
      <c r="AK9" s="997" t="s">
        <v>7278</v>
      </c>
      <c r="AL9" s="997" t="s">
        <v>7279</v>
      </c>
      <c r="AM9" s="997" t="s">
        <v>7279</v>
      </c>
      <c r="AN9" s="997" t="s">
        <v>7279</v>
      </c>
      <c r="AO9" s="990"/>
      <c r="AP9" s="994">
        <v>12.83</v>
      </c>
      <c r="AQ9" s="994">
        <v>13.26</v>
      </c>
      <c r="AR9" s="994">
        <v>11.12</v>
      </c>
      <c r="AS9" s="994">
        <v>6.67</v>
      </c>
      <c r="AT9" s="994">
        <v>3.07</v>
      </c>
      <c r="AU9" s="998"/>
      <c r="AV9" s="997" t="s">
        <v>7291</v>
      </c>
      <c r="AW9" s="997" t="s">
        <v>7292</v>
      </c>
      <c r="AX9" s="997" t="s">
        <v>7284</v>
      </c>
      <c r="AY9" s="997" t="s">
        <v>7288</v>
      </c>
      <c r="AZ9" s="997" t="s">
        <v>7278</v>
      </c>
      <c r="BA9" s="999"/>
      <c r="BB9" s="994">
        <v>14.171583544755</v>
      </c>
      <c r="BC9" s="1000">
        <v>0.96869177540339801</v>
      </c>
      <c r="BD9" s="1000">
        <v>4.3511220047679697E-2</v>
      </c>
      <c r="BE9" s="1001">
        <v>2.5471525112112901E-2</v>
      </c>
    </row>
    <row r="10" spans="1:57" x14ac:dyDescent="0.35">
      <c r="A10" s="977" t="s">
        <v>1042</v>
      </c>
      <c r="B10" s="990"/>
      <c r="C10" s="991">
        <v>37656</v>
      </c>
      <c r="D10" s="990"/>
      <c r="E10" s="992">
        <v>11008.6</v>
      </c>
      <c r="F10" s="990"/>
      <c r="G10" s="993">
        <v>570.68100000000004</v>
      </c>
      <c r="H10" s="995"/>
      <c r="I10" s="994">
        <v>-0.32419999999999999</v>
      </c>
      <c r="J10" s="994">
        <v>-0.29609999999999997</v>
      </c>
      <c r="K10" s="994">
        <v>1.1896</v>
      </c>
      <c r="L10" s="994">
        <v>2.8706</v>
      </c>
      <c r="M10" s="994">
        <v>-2.0295000000000001</v>
      </c>
      <c r="N10" s="996">
        <v>0.63260000000000005</v>
      </c>
      <c r="O10" s="994">
        <v>3.5799999999999998E-2</v>
      </c>
      <c r="P10" s="994">
        <v>11.051</v>
      </c>
      <c r="Q10" s="994">
        <v>9.6044</v>
      </c>
      <c r="R10" s="994">
        <v>11.907</v>
      </c>
      <c r="S10" s="994">
        <v>2.0962000000000001</v>
      </c>
      <c r="T10" s="994">
        <v>10.864800000000001</v>
      </c>
      <c r="U10" s="994">
        <v>-4.0713999999999997</v>
      </c>
      <c r="V10" s="994">
        <v>0.77900000000000003</v>
      </c>
      <c r="W10" s="994">
        <v>-0.27910000000000001</v>
      </c>
      <c r="X10" s="994">
        <v>17.785599999999999</v>
      </c>
      <c r="Y10" s="995"/>
      <c r="Z10" s="997" t="s">
        <v>7293</v>
      </c>
      <c r="AA10" s="997" t="s">
        <v>7294</v>
      </c>
      <c r="AB10" s="997" t="s">
        <v>7289</v>
      </c>
      <c r="AC10" s="997" t="s">
        <v>7288</v>
      </c>
      <c r="AD10" s="997" t="s">
        <v>7279</v>
      </c>
      <c r="AE10" s="997" t="s">
        <v>7294</v>
      </c>
      <c r="AF10" s="997" t="s">
        <v>7289</v>
      </c>
      <c r="AG10" s="997" t="s">
        <v>7285</v>
      </c>
      <c r="AH10" s="997" t="s">
        <v>7293</v>
      </c>
      <c r="AI10" s="997" t="s">
        <v>7284</v>
      </c>
      <c r="AJ10" s="997" t="s">
        <v>7289</v>
      </c>
      <c r="AK10" s="997" t="s">
        <v>7282</v>
      </c>
      <c r="AL10" s="997" t="s">
        <v>7281</v>
      </c>
      <c r="AM10" s="997" t="s">
        <v>7281</v>
      </c>
      <c r="AN10" s="997" t="s">
        <v>7281</v>
      </c>
      <c r="AO10" s="990"/>
      <c r="AP10" s="994">
        <v>12.22</v>
      </c>
      <c r="AQ10" s="994">
        <v>12.05</v>
      </c>
      <c r="AR10" s="994">
        <v>9.1999999999999993</v>
      </c>
      <c r="AS10" s="994">
        <v>4.71</v>
      </c>
      <c r="AT10" s="994">
        <v>0.54</v>
      </c>
      <c r="AU10" s="998"/>
      <c r="AV10" s="997" t="s">
        <v>7283</v>
      </c>
      <c r="AW10" s="997" t="s">
        <v>7295</v>
      </c>
      <c r="AX10" s="997" t="s">
        <v>7296</v>
      </c>
      <c r="AY10" s="997" t="s">
        <v>7293</v>
      </c>
      <c r="AZ10" s="997" t="s">
        <v>7282</v>
      </c>
      <c r="BA10" s="999"/>
      <c r="BB10" s="994">
        <v>13.2828801450013</v>
      </c>
      <c r="BC10" s="1000">
        <v>0.95980850906917003</v>
      </c>
      <c r="BD10" s="1000">
        <v>3.4837301473518198E-2</v>
      </c>
      <c r="BE10" s="1001">
        <v>5.8217605560225497E-2</v>
      </c>
    </row>
    <row r="11" spans="1:57" x14ac:dyDescent="0.35">
      <c r="A11" s="977" t="s">
        <v>1249</v>
      </c>
      <c r="B11" s="990"/>
      <c r="C11" s="991">
        <v>38239</v>
      </c>
      <c r="D11" s="990"/>
      <c r="E11" s="992">
        <v>32287.1</v>
      </c>
      <c r="F11" s="990"/>
      <c r="G11" s="993">
        <v>356.91800000000001</v>
      </c>
      <c r="H11" s="995"/>
      <c r="I11" s="994">
        <v>-0.16109999999999999</v>
      </c>
      <c r="J11" s="994">
        <v>0.1532</v>
      </c>
      <c r="K11" s="994">
        <v>1.5949</v>
      </c>
      <c r="L11" s="994">
        <v>4.0449999999999999</v>
      </c>
      <c r="M11" s="994">
        <v>0.3427</v>
      </c>
      <c r="N11" s="996">
        <v>6.1252000000000004</v>
      </c>
      <c r="O11" s="994">
        <v>2.0661</v>
      </c>
      <c r="P11" s="994">
        <v>14.465199999999999</v>
      </c>
      <c r="Q11" s="994">
        <v>13.832599999999999</v>
      </c>
      <c r="R11" s="994">
        <v>14.613300000000001</v>
      </c>
      <c r="S11" s="994">
        <v>2.5072999999999999</v>
      </c>
      <c r="T11" s="994">
        <v>14.273400000000001</v>
      </c>
      <c r="U11" s="994">
        <v>1.2916000000000001</v>
      </c>
      <c r="V11" s="994">
        <v>5.3676000000000004</v>
      </c>
      <c r="W11" s="994">
        <v>0.55779999999999996</v>
      </c>
      <c r="X11" s="994">
        <v>17.663499999999999</v>
      </c>
      <c r="Y11" s="995"/>
      <c r="Z11" s="997" t="s">
        <v>7283</v>
      </c>
      <c r="AA11" s="997" t="s">
        <v>7289</v>
      </c>
      <c r="AB11" s="997" t="s">
        <v>7279</v>
      </c>
      <c r="AC11" s="997" t="s">
        <v>7288</v>
      </c>
      <c r="AD11" s="997" t="s">
        <v>7280</v>
      </c>
      <c r="AE11" s="997" t="s">
        <v>7288</v>
      </c>
      <c r="AF11" s="997" t="s">
        <v>7288</v>
      </c>
      <c r="AG11" s="997" t="s">
        <v>7289</v>
      </c>
      <c r="AH11" s="997" t="s">
        <v>7289</v>
      </c>
      <c r="AI11" s="997" t="s">
        <v>7284</v>
      </c>
      <c r="AJ11" s="997" t="s">
        <v>7279</v>
      </c>
      <c r="AK11" s="997" t="s">
        <v>7280</v>
      </c>
      <c r="AL11" s="997" t="s">
        <v>7281</v>
      </c>
      <c r="AM11" s="997" t="s">
        <v>7288</v>
      </c>
      <c r="AN11" s="997" t="s">
        <v>7279</v>
      </c>
      <c r="AO11" s="990"/>
      <c r="AP11" s="994">
        <v>15.34</v>
      </c>
      <c r="AQ11" s="994">
        <v>16.05</v>
      </c>
      <c r="AR11" s="994">
        <v>13.39</v>
      </c>
      <c r="AS11" s="994">
        <v>8.19</v>
      </c>
      <c r="AT11" s="994">
        <v>6.82</v>
      </c>
      <c r="AU11" s="998"/>
      <c r="AV11" s="997" t="s">
        <v>7295</v>
      </c>
      <c r="AW11" s="997" t="s">
        <v>7297</v>
      </c>
      <c r="AX11" s="997" t="s">
        <v>7281</v>
      </c>
      <c r="AY11" s="997" t="s">
        <v>7282</v>
      </c>
      <c r="AZ11" s="997" t="s">
        <v>7279</v>
      </c>
      <c r="BA11" s="999"/>
      <c r="BB11" s="994">
        <v>14.448188380615299</v>
      </c>
      <c r="BC11" s="1000">
        <v>0.95195783339232198</v>
      </c>
      <c r="BD11" s="1000">
        <v>5.2323700302772599E-2</v>
      </c>
      <c r="BE11" s="1001">
        <v>6.9034912572980599E-3</v>
      </c>
    </row>
    <row r="12" spans="1:57" x14ac:dyDescent="0.35">
      <c r="A12" s="977" t="s">
        <v>1481</v>
      </c>
      <c r="B12" s="1002"/>
      <c r="C12" s="991">
        <v>39171</v>
      </c>
      <c r="D12" s="1002"/>
      <c r="E12" s="992">
        <v>70657.100000000006</v>
      </c>
      <c r="F12" s="1002"/>
      <c r="G12" s="993">
        <v>148.83199999999999</v>
      </c>
      <c r="H12" s="1003"/>
      <c r="I12" s="994">
        <v>0.16889999999999999</v>
      </c>
      <c r="J12" s="994">
        <v>0.76639999999999997</v>
      </c>
      <c r="K12" s="994">
        <v>2.3062</v>
      </c>
      <c r="L12" s="994">
        <v>5.4619</v>
      </c>
      <c r="M12" s="994">
        <v>8.7364999999999995</v>
      </c>
      <c r="N12" s="996">
        <v>9.6349999999999998</v>
      </c>
      <c r="O12" s="994">
        <v>5.8163999999999998</v>
      </c>
      <c r="P12" s="994">
        <v>18.591999999999999</v>
      </c>
      <c r="Q12" s="994">
        <v>17.159500000000001</v>
      </c>
      <c r="R12" s="994">
        <v>17.007100000000001</v>
      </c>
      <c r="S12" s="994">
        <v>3.4741</v>
      </c>
      <c r="T12" s="994">
        <v>22.0184</v>
      </c>
      <c r="U12" s="994">
        <v>8.9641999999999999</v>
      </c>
      <c r="V12" s="994">
        <v>9.9575999999999993</v>
      </c>
      <c r="W12" s="994">
        <v>1.9921</v>
      </c>
      <c r="X12" s="994">
        <v>14.913600000000001</v>
      </c>
      <c r="Y12" s="1003"/>
      <c r="Z12" s="997" t="s">
        <v>7298</v>
      </c>
      <c r="AA12" s="997" t="s">
        <v>7299</v>
      </c>
      <c r="AB12" s="997" t="s">
        <v>7300</v>
      </c>
      <c r="AC12" s="997" t="s">
        <v>7301</v>
      </c>
      <c r="AD12" s="997" t="s">
        <v>7299</v>
      </c>
      <c r="AE12" s="997" t="s">
        <v>7302</v>
      </c>
      <c r="AF12" s="997" t="s">
        <v>7303</v>
      </c>
      <c r="AG12" s="997" t="s">
        <v>7301</v>
      </c>
      <c r="AH12" s="997" t="s">
        <v>7301</v>
      </c>
      <c r="AI12" s="997" t="s">
        <v>7304</v>
      </c>
      <c r="AJ12" s="997" t="s">
        <v>7300</v>
      </c>
      <c r="AK12" s="997" t="s">
        <v>7299</v>
      </c>
      <c r="AL12" s="997" t="s">
        <v>7305</v>
      </c>
      <c r="AM12" s="997" t="s">
        <v>7306</v>
      </c>
      <c r="AN12" s="997" t="s">
        <v>7307</v>
      </c>
      <c r="AO12" s="1002"/>
      <c r="AP12" s="994">
        <v>18.96</v>
      </c>
      <c r="AQ12" s="994">
        <v>20.81</v>
      </c>
      <c r="AR12" s="994">
        <v>17.72</v>
      </c>
      <c r="AS12" s="994">
        <v>13.85</v>
      </c>
      <c r="AT12" s="994">
        <v>18.170000000000002</v>
      </c>
      <c r="AU12" s="998"/>
      <c r="AV12" s="997" t="s">
        <v>7308</v>
      </c>
      <c r="AW12" s="997" t="s">
        <v>7309</v>
      </c>
      <c r="AX12" s="997" t="s">
        <v>7301</v>
      </c>
      <c r="AY12" s="997" t="s">
        <v>7303</v>
      </c>
      <c r="AZ12" s="997" t="s">
        <v>7299</v>
      </c>
      <c r="BA12" s="999"/>
      <c r="BB12" s="994">
        <v>17.037549478299098</v>
      </c>
      <c r="BC12" s="1000">
        <v>0.95966153314174296</v>
      </c>
      <c r="BD12" s="1000">
        <v>6.8119474616413295E-2</v>
      </c>
      <c r="BE12" s="1001">
        <v>6.1357754130566503E-2</v>
      </c>
    </row>
    <row r="13" spans="1:57" x14ac:dyDescent="0.35">
      <c r="A13" s="977" t="s">
        <v>1736</v>
      </c>
      <c r="B13" s="1002"/>
      <c r="C13" s="991">
        <v>38407</v>
      </c>
      <c r="D13" s="1002"/>
      <c r="E13" s="992">
        <v>19611.2</v>
      </c>
      <c r="F13" s="1002"/>
      <c r="G13" s="993">
        <v>276.93099999999998</v>
      </c>
      <c r="H13" s="1003"/>
      <c r="I13" s="994">
        <v>-0.30349999999999999</v>
      </c>
      <c r="J13" s="994">
        <v>-0.44080000000000003</v>
      </c>
      <c r="K13" s="994">
        <v>3.4943</v>
      </c>
      <c r="L13" s="994">
        <v>7.9931000000000001</v>
      </c>
      <c r="M13" s="994">
        <v>13.563800000000001</v>
      </c>
      <c r="N13" s="996">
        <v>7.2343000000000002</v>
      </c>
      <c r="O13" s="994">
        <v>-0.36580000000000001</v>
      </c>
      <c r="P13" s="994">
        <v>12.4864</v>
      </c>
      <c r="Q13" s="994">
        <v>13.0487</v>
      </c>
      <c r="R13" s="994">
        <v>16.199000000000002</v>
      </c>
      <c r="S13" s="994">
        <v>4.2991999999999999</v>
      </c>
      <c r="T13" s="994">
        <v>26.9755</v>
      </c>
      <c r="U13" s="994">
        <v>10.8797</v>
      </c>
      <c r="V13" s="994">
        <v>9.0665999999999993</v>
      </c>
      <c r="W13" s="994">
        <v>3.0394999999999999</v>
      </c>
      <c r="X13" s="994">
        <v>16.689399999999999</v>
      </c>
      <c r="Y13" s="1003"/>
      <c r="Z13" s="997" t="s">
        <v>7310</v>
      </c>
      <c r="AA13" s="997" t="s">
        <v>7311</v>
      </c>
      <c r="AB13" s="997" t="s">
        <v>7312</v>
      </c>
      <c r="AC13" s="997" t="s">
        <v>7313</v>
      </c>
      <c r="AD13" s="997" t="s">
        <v>7314</v>
      </c>
      <c r="AE13" s="997" t="s">
        <v>7315</v>
      </c>
      <c r="AF13" s="997" t="s">
        <v>7310</v>
      </c>
      <c r="AG13" s="997" t="s">
        <v>7279</v>
      </c>
      <c r="AH13" s="997" t="s">
        <v>7287</v>
      </c>
      <c r="AI13" s="997" t="s">
        <v>7291</v>
      </c>
      <c r="AJ13" s="997" t="s">
        <v>7313</v>
      </c>
      <c r="AK13" s="997" t="s">
        <v>7312</v>
      </c>
      <c r="AL13" s="997" t="s">
        <v>7316</v>
      </c>
      <c r="AM13" s="997" t="s">
        <v>7315</v>
      </c>
      <c r="AN13" s="997" t="s">
        <v>7313</v>
      </c>
      <c r="AO13" s="1002"/>
      <c r="AP13" s="994">
        <v>17.88</v>
      </c>
      <c r="AQ13" s="994">
        <v>18.72</v>
      </c>
      <c r="AR13" s="994">
        <v>12.6</v>
      </c>
      <c r="AS13" s="994">
        <v>8.77</v>
      </c>
      <c r="AT13" s="994">
        <v>22.95</v>
      </c>
      <c r="AU13" s="998"/>
      <c r="AV13" s="997" t="s">
        <v>7317</v>
      </c>
      <c r="AW13" s="997" t="s">
        <v>7318</v>
      </c>
      <c r="AX13" s="997" t="s">
        <v>7278</v>
      </c>
      <c r="AY13" s="997" t="s">
        <v>7282</v>
      </c>
      <c r="AZ13" s="997" t="s">
        <v>7312</v>
      </c>
      <c r="BA13" s="999"/>
      <c r="BB13" s="994">
        <v>18.282132681017998</v>
      </c>
      <c r="BC13" s="1000">
        <v>0.86979366424052496</v>
      </c>
      <c r="BD13" s="1000">
        <v>3.9295050932395999E-2</v>
      </c>
      <c r="BE13" s="1001">
        <v>-0.26147306100253498</v>
      </c>
    </row>
    <row r="14" spans="1:57" x14ac:dyDescent="0.35">
      <c r="A14" s="977" t="s">
        <v>1998</v>
      </c>
      <c r="B14" s="1002"/>
      <c r="C14" s="991">
        <v>46049</v>
      </c>
      <c r="D14" s="1002"/>
      <c r="E14" s="992">
        <v>239.54599999999999</v>
      </c>
      <c r="F14" s="1002"/>
      <c r="G14" s="993">
        <v>9.7560000000000002</v>
      </c>
      <c r="H14" s="1003"/>
      <c r="I14" s="994">
        <v>-0.28620000000000001</v>
      </c>
      <c r="J14" s="994">
        <v>-0.38800000000000001</v>
      </c>
      <c r="K14" s="994">
        <v>0.59809999999999997</v>
      </c>
      <c r="L14" s="994">
        <v>1.9755</v>
      </c>
      <c r="M14" s="994">
        <v>-2.1758999999999999</v>
      </c>
      <c r="N14" s="996" t="s">
        <v>430</v>
      </c>
      <c r="O14" s="994" t="s">
        <v>430</v>
      </c>
      <c r="P14" s="994" t="s">
        <v>430</v>
      </c>
      <c r="Q14" s="994" t="s">
        <v>430</v>
      </c>
      <c r="R14" s="994" t="s">
        <v>430</v>
      </c>
      <c r="S14" s="994">
        <v>1.4032</v>
      </c>
      <c r="T14" s="994">
        <v>10.3246</v>
      </c>
      <c r="U14" s="994" t="s">
        <v>430</v>
      </c>
      <c r="V14" s="994" t="s">
        <v>430</v>
      </c>
      <c r="W14" s="994">
        <v>-0.97440000000000004</v>
      </c>
      <c r="X14" s="994">
        <v>-2.44</v>
      </c>
      <c r="Y14" s="1003"/>
      <c r="Z14" s="997" t="s">
        <v>7319</v>
      </c>
      <c r="AA14" s="997" t="s">
        <v>7320</v>
      </c>
      <c r="AB14" s="997" t="s">
        <v>7320</v>
      </c>
      <c r="AC14" s="997" t="s">
        <v>7292</v>
      </c>
      <c r="AD14" s="997" t="s">
        <v>7320</v>
      </c>
      <c r="AE14" s="992" t="s">
        <v>430</v>
      </c>
      <c r="AF14" s="992" t="s">
        <v>430</v>
      </c>
      <c r="AG14" s="992" t="s">
        <v>430</v>
      </c>
      <c r="AH14" s="992" t="s">
        <v>430</v>
      </c>
      <c r="AI14" s="992" t="s">
        <v>430</v>
      </c>
      <c r="AJ14" s="997" t="s">
        <v>7321</v>
      </c>
      <c r="AK14" s="997" t="s">
        <v>7321</v>
      </c>
      <c r="AL14" s="992" t="s">
        <v>430</v>
      </c>
      <c r="AM14" s="992" t="s">
        <v>430</v>
      </c>
      <c r="AN14" s="997" t="s">
        <v>7322</v>
      </c>
      <c r="AO14" s="1002"/>
      <c r="AP14" s="994" t="s">
        <v>430</v>
      </c>
      <c r="AQ14" s="994" t="s">
        <v>430</v>
      </c>
      <c r="AR14" s="994" t="s">
        <v>430</v>
      </c>
      <c r="AS14" s="994" t="s">
        <v>430</v>
      </c>
      <c r="AT14" s="994" t="s">
        <v>430</v>
      </c>
      <c r="AU14" s="998"/>
      <c r="AV14" s="992" t="s">
        <v>430</v>
      </c>
      <c r="AW14" s="992" t="s">
        <v>430</v>
      </c>
      <c r="AX14" s="992" t="s">
        <v>430</v>
      </c>
      <c r="AY14" s="992" t="s">
        <v>430</v>
      </c>
      <c r="AZ14" s="992" t="s">
        <v>430</v>
      </c>
      <c r="BA14" s="999"/>
      <c r="BB14" s="994">
        <v>16.178303325019801</v>
      </c>
      <c r="BC14" s="1004">
        <v>0.879296623948574</v>
      </c>
      <c r="BD14" s="1004">
        <v>-4.3379705523159999E-2</v>
      </c>
      <c r="BE14" s="1005">
        <v>-0.86460537397954396</v>
      </c>
    </row>
    <row r="15" spans="1:57" x14ac:dyDescent="0.35">
      <c r="A15" s="977" t="s">
        <v>2069</v>
      </c>
      <c r="B15" s="990"/>
      <c r="C15" s="991">
        <v>43662</v>
      </c>
      <c r="D15" s="990"/>
      <c r="E15" s="992">
        <v>4515.38</v>
      </c>
      <c r="F15" s="990"/>
      <c r="G15" s="993">
        <v>27.81</v>
      </c>
      <c r="H15" s="995"/>
      <c r="I15" s="994">
        <v>-3.95E-2</v>
      </c>
      <c r="J15" s="994">
        <v>-0.31540000000000001</v>
      </c>
      <c r="K15" s="994">
        <v>2.2652000000000001</v>
      </c>
      <c r="L15" s="994">
        <v>5.3250000000000002</v>
      </c>
      <c r="M15" s="994">
        <v>3.3405999999999998</v>
      </c>
      <c r="N15" s="996">
        <v>9.9011999999999993</v>
      </c>
      <c r="O15" s="994">
        <v>4.9511000000000003</v>
      </c>
      <c r="P15" s="994">
        <v>15.357100000000001</v>
      </c>
      <c r="Q15" s="994">
        <v>12.3629</v>
      </c>
      <c r="R15" s="994" t="s">
        <v>430</v>
      </c>
      <c r="S15" s="994">
        <v>3.1183999999999998</v>
      </c>
      <c r="T15" s="994">
        <v>17.035599999999999</v>
      </c>
      <c r="U15" s="994">
        <v>2.8704999999999998</v>
      </c>
      <c r="V15" s="994">
        <v>9.6176999999999992</v>
      </c>
      <c r="W15" s="994">
        <v>0.73529999999999995</v>
      </c>
      <c r="X15" s="994">
        <v>15.447100000000001</v>
      </c>
      <c r="Y15" s="995"/>
      <c r="Z15" s="997" t="s">
        <v>7323</v>
      </c>
      <c r="AA15" s="997" t="s">
        <v>7302</v>
      </c>
      <c r="AB15" s="997" t="s">
        <v>7302</v>
      </c>
      <c r="AC15" s="997" t="s">
        <v>7306</v>
      </c>
      <c r="AD15" s="997" t="s">
        <v>7309</v>
      </c>
      <c r="AE15" s="997" t="s">
        <v>7324</v>
      </c>
      <c r="AF15" s="997" t="s">
        <v>7324</v>
      </c>
      <c r="AG15" s="997" t="s">
        <v>7325</v>
      </c>
      <c r="AH15" s="997" t="s">
        <v>7326</v>
      </c>
      <c r="AI15" s="992" t="s">
        <v>430</v>
      </c>
      <c r="AJ15" s="997" t="s">
        <v>7307</v>
      </c>
      <c r="AK15" s="997" t="s">
        <v>7299</v>
      </c>
      <c r="AL15" s="997" t="s">
        <v>7303</v>
      </c>
      <c r="AM15" s="997" t="s">
        <v>7324</v>
      </c>
      <c r="AN15" s="997" t="s">
        <v>7306</v>
      </c>
      <c r="AO15" s="990"/>
      <c r="AP15" s="994" t="s">
        <v>430</v>
      </c>
      <c r="AQ15" s="994">
        <v>15.18</v>
      </c>
      <c r="AR15" s="994">
        <v>13.35</v>
      </c>
      <c r="AS15" s="994">
        <v>11.12</v>
      </c>
      <c r="AT15" s="994">
        <v>11.55</v>
      </c>
      <c r="AU15" s="998"/>
      <c r="AV15" s="992" t="s">
        <v>430</v>
      </c>
      <c r="AW15" s="997" t="s">
        <v>7327</v>
      </c>
      <c r="AX15" s="997" t="s">
        <v>7325</v>
      </c>
      <c r="AY15" s="997" t="s">
        <v>7323</v>
      </c>
      <c r="AZ15" s="997" t="s">
        <v>7303</v>
      </c>
      <c r="BA15" s="999"/>
      <c r="BB15" s="994">
        <v>13.8337667721083</v>
      </c>
      <c r="BC15" s="1000">
        <v>0.94789791896637599</v>
      </c>
      <c r="BD15" s="1000">
        <v>5.7225752651355398E-2</v>
      </c>
      <c r="BE15" s="1001">
        <v>0.21318595624763201</v>
      </c>
    </row>
    <row r="16" spans="1:57" x14ac:dyDescent="0.35">
      <c r="A16" s="977" t="s">
        <v>2255</v>
      </c>
      <c r="B16" s="990"/>
      <c r="C16" s="991">
        <v>38560</v>
      </c>
      <c r="D16" s="990"/>
      <c r="E16" s="992">
        <v>5505.61</v>
      </c>
      <c r="F16" s="990"/>
      <c r="G16" s="993">
        <v>155.49700000000001</v>
      </c>
      <c r="H16" s="995"/>
      <c r="I16" s="994">
        <v>-0.26429999999999998</v>
      </c>
      <c r="J16" s="994">
        <v>0.13519999999999999</v>
      </c>
      <c r="K16" s="994">
        <v>1.9532</v>
      </c>
      <c r="L16" s="994">
        <v>3.8530000000000002</v>
      </c>
      <c r="M16" s="994">
        <v>0.254</v>
      </c>
      <c r="N16" s="996">
        <v>4.1684000000000001</v>
      </c>
      <c r="O16" s="994">
        <v>0.65069999999999995</v>
      </c>
      <c r="P16" s="994">
        <v>16.0442</v>
      </c>
      <c r="Q16" s="994">
        <v>14.414400000000001</v>
      </c>
      <c r="R16" s="994">
        <v>15.3294</v>
      </c>
      <c r="S16" s="994">
        <v>2.4739</v>
      </c>
      <c r="T16" s="994">
        <v>14.098599999999999</v>
      </c>
      <c r="U16" s="994">
        <v>-0.91500000000000004</v>
      </c>
      <c r="V16" s="994">
        <v>3.8898000000000001</v>
      </c>
      <c r="W16" s="994">
        <v>0.72419999999999995</v>
      </c>
      <c r="X16" s="994">
        <v>13.8894</v>
      </c>
      <c r="Y16" s="995"/>
      <c r="Z16" s="997" t="s">
        <v>7283</v>
      </c>
      <c r="AA16" s="997" t="s">
        <v>7286</v>
      </c>
      <c r="AB16" s="997" t="s">
        <v>7286</v>
      </c>
      <c r="AC16" s="997" t="s">
        <v>7294</v>
      </c>
      <c r="AD16" s="997" t="s">
        <v>7289</v>
      </c>
      <c r="AE16" s="997" t="s">
        <v>7328</v>
      </c>
      <c r="AF16" s="997" t="s">
        <v>7328</v>
      </c>
      <c r="AG16" s="997" t="s">
        <v>7294</v>
      </c>
      <c r="AH16" s="997" t="s">
        <v>7293</v>
      </c>
      <c r="AI16" s="997" t="s">
        <v>7329</v>
      </c>
      <c r="AJ16" s="997" t="s">
        <v>7286</v>
      </c>
      <c r="AK16" s="997" t="s">
        <v>7294</v>
      </c>
      <c r="AL16" s="997" t="s">
        <v>7328</v>
      </c>
      <c r="AM16" s="997" t="s">
        <v>7289</v>
      </c>
      <c r="AN16" s="997" t="s">
        <v>7328</v>
      </c>
      <c r="AO16" s="990"/>
      <c r="AP16" s="994">
        <v>15.82</v>
      </c>
      <c r="AQ16" s="994">
        <v>16.579999999999998</v>
      </c>
      <c r="AR16" s="994">
        <v>13.87</v>
      </c>
      <c r="AS16" s="994">
        <v>7.57</v>
      </c>
      <c r="AT16" s="994">
        <v>5.62</v>
      </c>
      <c r="AU16" s="998"/>
      <c r="AV16" s="997" t="s">
        <v>7283</v>
      </c>
      <c r="AW16" s="997" t="s">
        <v>7330</v>
      </c>
      <c r="AX16" s="997" t="s">
        <v>7331</v>
      </c>
      <c r="AY16" s="997" t="s">
        <v>7328</v>
      </c>
      <c r="AZ16" s="997" t="s">
        <v>7289</v>
      </c>
      <c r="BA16" s="999"/>
      <c r="BB16" s="994">
        <v>14.9235139963646</v>
      </c>
      <c r="BC16" s="1000">
        <v>1.0308212234534799</v>
      </c>
      <c r="BD16" s="1000">
        <v>5.7700681436560701E-2</v>
      </c>
      <c r="BE16" s="1001">
        <v>0.23203060405162401</v>
      </c>
    </row>
    <row r="17" spans="1:57" x14ac:dyDescent="0.35">
      <c r="A17" s="977" t="s">
        <v>2409</v>
      </c>
      <c r="B17" s="990"/>
      <c r="C17" s="991">
        <v>39503</v>
      </c>
      <c r="D17" s="990"/>
      <c r="E17" s="992">
        <v>2491.6799999999998</v>
      </c>
      <c r="F17" s="990"/>
      <c r="G17" s="993">
        <v>70.462000000000003</v>
      </c>
      <c r="H17" s="995"/>
      <c r="I17" s="994">
        <v>-0.2167</v>
      </c>
      <c r="J17" s="994">
        <v>-0.18129999999999999</v>
      </c>
      <c r="K17" s="994">
        <v>2.8311999999999999</v>
      </c>
      <c r="L17" s="994">
        <v>3.2683</v>
      </c>
      <c r="M17" s="994">
        <v>6.6765999999999996</v>
      </c>
      <c r="N17" s="996">
        <v>9.6067999999999998</v>
      </c>
      <c r="O17" s="994">
        <v>6.1100000000000002E-2</v>
      </c>
      <c r="P17" s="994">
        <v>16.3156</v>
      </c>
      <c r="Q17" s="994">
        <v>18.869800000000001</v>
      </c>
      <c r="R17" s="994">
        <v>15.1578</v>
      </c>
      <c r="S17" s="994">
        <v>1.5916999999999999</v>
      </c>
      <c r="T17" s="994">
        <v>21.222899999999999</v>
      </c>
      <c r="U17" s="994">
        <v>7.8026999999999997</v>
      </c>
      <c r="V17" s="994">
        <v>10.0762</v>
      </c>
      <c r="W17" s="994">
        <v>2.0789</v>
      </c>
      <c r="X17" s="994">
        <v>11.121499999999999</v>
      </c>
      <c r="Y17" s="995"/>
      <c r="Z17" s="997" t="s">
        <v>7282</v>
      </c>
      <c r="AA17" s="997" t="s">
        <v>7289</v>
      </c>
      <c r="AB17" s="997" t="s">
        <v>7332</v>
      </c>
      <c r="AC17" s="997" t="s">
        <v>7333</v>
      </c>
      <c r="AD17" s="997" t="s">
        <v>7289</v>
      </c>
      <c r="AE17" s="997" t="s">
        <v>7286</v>
      </c>
      <c r="AF17" s="997" t="s">
        <v>7289</v>
      </c>
      <c r="AG17" s="997" t="s">
        <v>7288</v>
      </c>
      <c r="AH17" s="997" t="s">
        <v>7288</v>
      </c>
      <c r="AI17" s="997" t="s">
        <v>7289</v>
      </c>
      <c r="AJ17" s="997" t="s">
        <v>7333</v>
      </c>
      <c r="AK17" s="997" t="s">
        <v>7294</v>
      </c>
      <c r="AL17" s="997" t="s">
        <v>7289</v>
      </c>
      <c r="AM17" s="997" t="s">
        <v>7328</v>
      </c>
      <c r="AN17" s="997" t="s">
        <v>7333</v>
      </c>
      <c r="AO17" s="990"/>
      <c r="AP17" s="994">
        <v>17.940000000000001</v>
      </c>
      <c r="AQ17" s="994">
        <v>21.01</v>
      </c>
      <c r="AR17" s="994">
        <v>16.43</v>
      </c>
      <c r="AS17" s="994">
        <v>9.5500000000000007</v>
      </c>
      <c r="AT17" s="994">
        <v>15.53</v>
      </c>
      <c r="AU17" s="998"/>
      <c r="AV17" s="997" t="s">
        <v>7289</v>
      </c>
      <c r="AW17" s="997" t="s">
        <v>7328</v>
      </c>
      <c r="AX17" s="997" t="s">
        <v>7289</v>
      </c>
      <c r="AY17" s="997" t="s">
        <v>7293</v>
      </c>
      <c r="AZ17" s="997" t="s">
        <v>7328</v>
      </c>
      <c r="BA17" s="999"/>
      <c r="BB17" s="994">
        <v>20.204397143963401</v>
      </c>
      <c r="BC17" s="1000">
        <v>1.0331516441406401</v>
      </c>
      <c r="BD17" s="1000">
        <v>4.7755576170013497E-2</v>
      </c>
      <c r="BE17" s="1001">
        <v>1.6180175827217501E-2</v>
      </c>
    </row>
    <row r="18" spans="1:57" x14ac:dyDescent="0.35">
      <c r="A18" s="977" t="s">
        <v>3429</v>
      </c>
      <c r="B18" s="990"/>
      <c r="C18" s="991">
        <v>45889</v>
      </c>
      <c r="D18" s="990"/>
      <c r="E18" s="992">
        <v>1654.93</v>
      </c>
      <c r="F18" s="990"/>
      <c r="G18" s="993">
        <v>11.224</v>
      </c>
      <c r="H18" s="995"/>
      <c r="I18" s="994">
        <v>0.25900000000000001</v>
      </c>
      <c r="J18" s="994">
        <v>0.69079999999999997</v>
      </c>
      <c r="K18" s="994">
        <v>3.5615000000000001</v>
      </c>
      <c r="L18" s="994">
        <v>6.4896000000000003</v>
      </c>
      <c r="M18" s="994">
        <v>6.7834000000000003</v>
      </c>
      <c r="N18" s="996">
        <v>11.9964</v>
      </c>
      <c r="O18" s="994" t="s">
        <v>430</v>
      </c>
      <c r="P18" s="994" t="s">
        <v>430</v>
      </c>
      <c r="Q18" s="994" t="s">
        <v>430</v>
      </c>
      <c r="R18" s="994" t="s">
        <v>430</v>
      </c>
      <c r="S18" s="994">
        <v>6.9156000000000004</v>
      </c>
      <c r="T18" s="994">
        <v>21.498200000000001</v>
      </c>
      <c r="U18" s="994">
        <v>6.53</v>
      </c>
      <c r="V18" s="994">
        <v>13.202199999999999</v>
      </c>
      <c r="W18" s="994">
        <v>0.91710000000000003</v>
      </c>
      <c r="X18" s="994">
        <v>11.9964</v>
      </c>
      <c r="Y18" s="995"/>
      <c r="Z18" s="997" t="s">
        <v>7334</v>
      </c>
      <c r="AA18" s="997" t="s">
        <v>7335</v>
      </c>
      <c r="AB18" s="997" t="s">
        <v>7336</v>
      </c>
      <c r="AC18" s="997" t="s">
        <v>7336</v>
      </c>
      <c r="AD18" s="997" t="s">
        <v>7337</v>
      </c>
      <c r="AE18" s="997" t="s">
        <v>7337</v>
      </c>
      <c r="AF18" s="992" t="s">
        <v>430</v>
      </c>
      <c r="AG18" s="992" t="s">
        <v>430</v>
      </c>
      <c r="AH18" s="992" t="s">
        <v>430</v>
      </c>
      <c r="AI18" s="992" t="s">
        <v>430</v>
      </c>
      <c r="AJ18" s="997" t="s">
        <v>7338</v>
      </c>
      <c r="AK18" s="997" t="s">
        <v>7337</v>
      </c>
      <c r="AL18" s="997" t="s">
        <v>7337</v>
      </c>
      <c r="AM18" s="997" t="s">
        <v>7336</v>
      </c>
      <c r="AN18" s="997" t="s">
        <v>7339</v>
      </c>
      <c r="AO18" s="990"/>
      <c r="AP18" s="994" t="s">
        <v>430</v>
      </c>
      <c r="AQ18" s="994" t="s">
        <v>430</v>
      </c>
      <c r="AR18" s="994" t="s">
        <v>430</v>
      </c>
      <c r="AS18" s="994" t="s">
        <v>430</v>
      </c>
      <c r="AT18" s="994">
        <v>19.28</v>
      </c>
      <c r="AU18" s="998"/>
      <c r="AV18" s="992" t="s">
        <v>430</v>
      </c>
      <c r="AW18" s="992" t="s">
        <v>430</v>
      </c>
      <c r="AX18" s="992" t="s">
        <v>430</v>
      </c>
      <c r="AY18" s="992" t="s">
        <v>430</v>
      </c>
      <c r="AZ18" s="997" t="s">
        <v>7336</v>
      </c>
      <c r="BA18" s="999"/>
      <c r="BB18" s="994">
        <v>16.8851831105409</v>
      </c>
      <c r="BC18" s="1000">
        <v>1.02003129010358</v>
      </c>
      <c r="BD18" s="1000">
        <v>5.1937244625736401E-2</v>
      </c>
      <c r="BE18" s="1001">
        <v>0.84368083144108996</v>
      </c>
    </row>
    <row r="19" spans="1:57" x14ac:dyDescent="0.35">
      <c r="A19" s="977" t="s">
        <v>2627</v>
      </c>
      <c r="B19" s="990"/>
      <c r="C19" s="991">
        <v>44984</v>
      </c>
      <c r="D19" s="990"/>
      <c r="E19" s="992">
        <v>1558.13</v>
      </c>
      <c r="F19" s="990"/>
      <c r="G19" s="993">
        <v>16.39</v>
      </c>
      <c r="H19" s="995"/>
      <c r="I19" s="994">
        <v>-0.26769999999999999</v>
      </c>
      <c r="J19" s="994">
        <v>0.31830000000000003</v>
      </c>
      <c r="K19" s="994">
        <v>0.47820000000000001</v>
      </c>
      <c r="L19" s="994">
        <v>5.4425999999999997</v>
      </c>
      <c r="M19" s="994">
        <v>-0.52200000000000002</v>
      </c>
      <c r="N19" s="996">
        <v>9.2401999999999997</v>
      </c>
      <c r="O19" s="994">
        <v>7.1372999999999998</v>
      </c>
      <c r="P19" s="994">
        <v>12.9725</v>
      </c>
      <c r="Q19" s="994" t="s">
        <v>430</v>
      </c>
      <c r="R19" s="994" t="s">
        <v>430</v>
      </c>
      <c r="S19" s="994">
        <v>0.34279999999999999</v>
      </c>
      <c r="T19" s="994">
        <v>17.255700000000001</v>
      </c>
      <c r="U19" s="994">
        <v>1.4233</v>
      </c>
      <c r="V19" s="994">
        <v>8.3277999999999999</v>
      </c>
      <c r="W19" s="994">
        <v>-0.15840000000000001</v>
      </c>
      <c r="X19" s="994">
        <v>15.168100000000001</v>
      </c>
      <c r="Y19" s="995"/>
      <c r="Z19" s="997" t="s">
        <v>7340</v>
      </c>
      <c r="AA19" s="997" t="s">
        <v>7341</v>
      </c>
      <c r="AB19" s="997" t="s">
        <v>7342</v>
      </c>
      <c r="AC19" s="997" t="s">
        <v>7343</v>
      </c>
      <c r="AD19" s="997" t="s">
        <v>7344</v>
      </c>
      <c r="AE19" s="997" t="s">
        <v>7345</v>
      </c>
      <c r="AF19" s="997" t="s">
        <v>7346</v>
      </c>
      <c r="AG19" s="997" t="s">
        <v>7309</v>
      </c>
      <c r="AH19" s="992" t="s">
        <v>430</v>
      </c>
      <c r="AI19" s="992" t="s">
        <v>430</v>
      </c>
      <c r="AJ19" s="997" t="s">
        <v>7347</v>
      </c>
      <c r="AK19" s="997" t="s">
        <v>7348</v>
      </c>
      <c r="AL19" s="997" t="s">
        <v>7349</v>
      </c>
      <c r="AM19" s="997" t="s">
        <v>7345</v>
      </c>
      <c r="AN19" s="997" t="s">
        <v>7350</v>
      </c>
      <c r="AO19" s="990"/>
      <c r="AP19" s="994" t="s">
        <v>430</v>
      </c>
      <c r="AQ19" s="994" t="s">
        <v>430</v>
      </c>
      <c r="AR19" s="994" t="s">
        <v>430</v>
      </c>
      <c r="AS19" s="994">
        <v>9.9</v>
      </c>
      <c r="AT19" s="994">
        <v>7.45</v>
      </c>
      <c r="AU19" s="998"/>
      <c r="AV19" s="992" t="s">
        <v>430</v>
      </c>
      <c r="AW19" s="992" t="s">
        <v>430</v>
      </c>
      <c r="AX19" s="992" t="s">
        <v>430</v>
      </c>
      <c r="AY19" s="997" t="s">
        <v>7299</v>
      </c>
      <c r="AZ19" s="997" t="s">
        <v>7351</v>
      </c>
      <c r="BA19" s="999"/>
      <c r="BB19" s="994">
        <v>16.092582101853399</v>
      </c>
      <c r="BC19" s="1000">
        <v>0.99950134154407499</v>
      </c>
      <c r="BD19" s="1000">
        <v>3.6808970132206797E-2</v>
      </c>
      <c r="BE19" s="1001">
        <v>0.16505820734100601</v>
      </c>
    </row>
    <row r="20" spans="1:57" x14ac:dyDescent="0.35">
      <c r="A20" s="977" t="s">
        <v>2882</v>
      </c>
      <c r="B20" s="990"/>
      <c r="C20" s="991">
        <v>44832</v>
      </c>
      <c r="D20" s="990"/>
      <c r="E20" s="992">
        <v>3502.55</v>
      </c>
      <c r="F20" s="990"/>
      <c r="G20" s="993">
        <v>17.484999999999999</v>
      </c>
      <c r="H20" s="995"/>
      <c r="I20" s="994">
        <v>-0.21690000000000001</v>
      </c>
      <c r="J20" s="994">
        <v>-0.60260000000000002</v>
      </c>
      <c r="K20" s="994">
        <v>2.3832</v>
      </c>
      <c r="L20" s="994">
        <v>7.9988000000000001</v>
      </c>
      <c r="M20" s="994">
        <v>8.7510999999999992</v>
      </c>
      <c r="N20" s="996">
        <v>6.4288999999999996</v>
      </c>
      <c r="O20" s="994">
        <v>5.5854999999999997</v>
      </c>
      <c r="P20" s="994">
        <v>15.8119</v>
      </c>
      <c r="Q20" s="994" t="s">
        <v>430</v>
      </c>
      <c r="R20" s="994" t="s">
        <v>430</v>
      </c>
      <c r="S20" s="994">
        <v>4.1332000000000004</v>
      </c>
      <c r="T20" s="994">
        <v>21.609400000000001</v>
      </c>
      <c r="U20" s="994">
        <v>5.4393000000000002</v>
      </c>
      <c r="V20" s="994">
        <v>7.8722000000000003</v>
      </c>
      <c r="W20" s="994">
        <v>1.657</v>
      </c>
      <c r="X20" s="994">
        <v>15.3407</v>
      </c>
      <c r="Y20" s="995"/>
      <c r="Z20" s="997" t="s">
        <v>7307</v>
      </c>
      <c r="AA20" s="997" t="s">
        <v>7352</v>
      </c>
      <c r="AB20" s="997" t="s">
        <v>7353</v>
      </c>
      <c r="AC20" s="997" t="s">
        <v>7354</v>
      </c>
      <c r="AD20" s="997" t="s">
        <v>7355</v>
      </c>
      <c r="AE20" s="997" t="s">
        <v>7355</v>
      </c>
      <c r="AF20" s="997" t="s">
        <v>7356</v>
      </c>
      <c r="AG20" s="997" t="s">
        <v>7357</v>
      </c>
      <c r="AH20" s="992" t="s">
        <v>430</v>
      </c>
      <c r="AI20" s="992" t="s">
        <v>430</v>
      </c>
      <c r="AJ20" s="997" t="s">
        <v>7358</v>
      </c>
      <c r="AK20" s="997" t="s">
        <v>7358</v>
      </c>
      <c r="AL20" s="997" t="s">
        <v>7355</v>
      </c>
      <c r="AM20" s="997" t="s">
        <v>7359</v>
      </c>
      <c r="AN20" s="997" t="s">
        <v>7360</v>
      </c>
      <c r="AO20" s="990"/>
      <c r="AP20" s="994" t="s">
        <v>430</v>
      </c>
      <c r="AQ20" s="994" t="s">
        <v>430</v>
      </c>
      <c r="AR20" s="994" t="s">
        <v>430</v>
      </c>
      <c r="AS20" s="994">
        <v>12.06</v>
      </c>
      <c r="AT20" s="994">
        <v>16.420000000000002</v>
      </c>
      <c r="AU20" s="998"/>
      <c r="AV20" s="992" t="s">
        <v>430</v>
      </c>
      <c r="AW20" s="992" t="s">
        <v>430</v>
      </c>
      <c r="AX20" s="992" t="s">
        <v>430</v>
      </c>
      <c r="AY20" s="997" t="s">
        <v>7361</v>
      </c>
      <c r="AZ20" s="997" t="s">
        <v>7359</v>
      </c>
      <c r="BA20" s="999"/>
      <c r="BB20" s="994">
        <v>14.848729635702099</v>
      </c>
      <c r="BC20" s="1000">
        <v>0.97988058498764696</v>
      </c>
      <c r="BD20" s="1000">
        <v>5.8233984732653503E-2</v>
      </c>
      <c r="BE20" s="1001">
        <v>0.26672127566125797</v>
      </c>
    </row>
    <row r="21" spans="1:57" x14ac:dyDescent="0.35">
      <c r="A21" s="977" t="s">
        <v>2788</v>
      </c>
      <c r="B21" s="990"/>
      <c r="C21" s="991">
        <v>45246</v>
      </c>
      <c r="D21" s="990"/>
      <c r="E21" s="992">
        <v>1767.87</v>
      </c>
      <c r="F21" s="990"/>
      <c r="G21" s="993">
        <v>14.247999999999999</v>
      </c>
      <c r="H21" s="995"/>
      <c r="I21" s="994">
        <v>-0.50280000000000002</v>
      </c>
      <c r="J21" s="994">
        <v>-1.4524999999999999</v>
      </c>
      <c r="K21" s="994">
        <v>1.3010999999999999</v>
      </c>
      <c r="L21" s="994">
        <v>6.1778000000000004</v>
      </c>
      <c r="M21" s="994">
        <v>6.1778000000000004</v>
      </c>
      <c r="N21" s="996">
        <v>8.4099999999999994E-2</v>
      </c>
      <c r="O21" s="994">
        <v>1.4266000000000001</v>
      </c>
      <c r="P21" s="994" t="s">
        <v>430</v>
      </c>
      <c r="Q21" s="994" t="s">
        <v>430</v>
      </c>
      <c r="R21" s="994" t="s">
        <v>430</v>
      </c>
      <c r="S21" s="994">
        <v>2.7624</v>
      </c>
      <c r="T21" s="994">
        <v>17.3931</v>
      </c>
      <c r="U21" s="994">
        <v>-1.1928000000000001</v>
      </c>
      <c r="V21" s="994">
        <v>1.1429</v>
      </c>
      <c r="W21" s="994">
        <v>-0.245</v>
      </c>
      <c r="X21" s="994">
        <v>13.5771</v>
      </c>
      <c r="Y21" s="995"/>
      <c r="Z21" s="997" t="s">
        <v>7362</v>
      </c>
      <c r="AA21" s="997" t="s">
        <v>7363</v>
      </c>
      <c r="AB21" s="997" t="s">
        <v>7364</v>
      </c>
      <c r="AC21" s="997" t="s">
        <v>7365</v>
      </c>
      <c r="AD21" s="997" t="s">
        <v>7366</v>
      </c>
      <c r="AE21" s="997" t="s">
        <v>7367</v>
      </c>
      <c r="AF21" s="997" t="s">
        <v>7368</v>
      </c>
      <c r="AG21" s="992" t="s">
        <v>430</v>
      </c>
      <c r="AH21" s="992" t="s">
        <v>430</v>
      </c>
      <c r="AI21" s="992" t="s">
        <v>430</v>
      </c>
      <c r="AJ21" s="997" t="s">
        <v>7369</v>
      </c>
      <c r="AK21" s="997" t="s">
        <v>7370</v>
      </c>
      <c r="AL21" s="997" t="s">
        <v>7371</v>
      </c>
      <c r="AM21" s="997" t="s">
        <v>7367</v>
      </c>
      <c r="AN21" s="997" t="s">
        <v>7362</v>
      </c>
      <c r="AO21" s="990"/>
      <c r="AP21" s="994" t="s">
        <v>430</v>
      </c>
      <c r="AQ21" s="994" t="s">
        <v>430</v>
      </c>
      <c r="AR21" s="994" t="s">
        <v>430</v>
      </c>
      <c r="AS21" s="994" t="s">
        <v>430</v>
      </c>
      <c r="AT21" s="994">
        <v>7.97</v>
      </c>
      <c r="AU21" s="998"/>
      <c r="AV21" s="992" t="s">
        <v>430</v>
      </c>
      <c r="AW21" s="992" t="s">
        <v>430</v>
      </c>
      <c r="AX21" s="992" t="s">
        <v>430</v>
      </c>
      <c r="AY21" s="992" t="s">
        <v>430</v>
      </c>
      <c r="AZ21" s="997" t="s">
        <v>7372</v>
      </c>
      <c r="BA21" s="999"/>
      <c r="BB21" s="994">
        <v>15.736893164281801</v>
      </c>
      <c r="BC21" s="1000">
        <v>0.93884093195132201</v>
      </c>
      <c r="BD21" s="1000">
        <v>4.6235469546291402E-2</v>
      </c>
      <c r="BE21" s="1001">
        <v>0.106673055116821</v>
      </c>
    </row>
    <row r="22" spans="1:57" x14ac:dyDescent="0.35">
      <c r="A22" s="977" t="s">
        <v>3651</v>
      </c>
      <c r="B22" s="990"/>
      <c r="C22" s="991">
        <v>45772</v>
      </c>
      <c r="D22" s="990"/>
      <c r="E22" s="992">
        <v>273.673</v>
      </c>
      <c r="F22" s="990"/>
      <c r="G22" s="993">
        <v>10.573</v>
      </c>
      <c r="H22" s="995"/>
      <c r="I22" s="994">
        <v>-0.61099999999999999</v>
      </c>
      <c r="J22" s="994">
        <v>-0.32050000000000001</v>
      </c>
      <c r="K22" s="994">
        <v>-0.14169999999999999</v>
      </c>
      <c r="L22" s="994">
        <v>-3.8555999999999999</v>
      </c>
      <c r="M22" s="994">
        <v>-6.6199999999999995E-2</v>
      </c>
      <c r="N22" s="996">
        <v>6.1585999999999999</v>
      </c>
      <c r="O22" s="994" t="s">
        <v>430</v>
      </c>
      <c r="P22" s="994" t="s">
        <v>430</v>
      </c>
      <c r="Q22" s="994" t="s">
        <v>430</v>
      </c>
      <c r="R22" s="994" t="s">
        <v>430</v>
      </c>
      <c r="S22" s="994">
        <v>-1.4172</v>
      </c>
      <c r="T22" s="994">
        <v>9.9521999999999995</v>
      </c>
      <c r="U22" s="994">
        <v>3.5249000000000001</v>
      </c>
      <c r="V22" s="994">
        <v>4.1059000000000001</v>
      </c>
      <c r="W22" s="994">
        <v>-0.88119999999999998</v>
      </c>
      <c r="X22" s="994">
        <v>4.2465999999999999</v>
      </c>
      <c r="Y22" s="995"/>
      <c r="Z22" s="997" t="s">
        <v>7373</v>
      </c>
      <c r="AA22" s="997" t="s">
        <v>7374</v>
      </c>
      <c r="AB22" s="997" t="s">
        <v>7375</v>
      </c>
      <c r="AC22" s="997" t="s">
        <v>7376</v>
      </c>
      <c r="AD22" s="997" t="s">
        <v>7374</v>
      </c>
      <c r="AE22" s="997" t="s">
        <v>7376</v>
      </c>
      <c r="AF22" s="992" t="s">
        <v>430</v>
      </c>
      <c r="AG22" s="992" t="s">
        <v>430</v>
      </c>
      <c r="AH22" s="992" t="s">
        <v>430</v>
      </c>
      <c r="AI22" s="992" t="s">
        <v>430</v>
      </c>
      <c r="AJ22" s="997" t="s">
        <v>7375</v>
      </c>
      <c r="AK22" s="997" t="s">
        <v>7375</v>
      </c>
      <c r="AL22" s="997" t="s">
        <v>7375</v>
      </c>
      <c r="AM22" s="997" t="s">
        <v>7376</v>
      </c>
      <c r="AN22" s="997" t="s">
        <v>7375</v>
      </c>
      <c r="AO22" s="990"/>
      <c r="AP22" s="994" t="s">
        <v>430</v>
      </c>
      <c r="AQ22" s="994" t="s">
        <v>430</v>
      </c>
      <c r="AR22" s="994" t="s">
        <v>430</v>
      </c>
      <c r="AS22" s="994" t="s">
        <v>430</v>
      </c>
      <c r="AT22" s="994">
        <v>4.3899999999999997</v>
      </c>
      <c r="AU22" s="998"/>
      <c r="AV22" s="992" t="s">
        <v>430</v>
      </c>
      <c r="AW22" s="992" t="s">
        <v>430</v>
      </c>
      <c r="AX22" s="992" t="s">
        <v>430</v>
      </c>
      <c r="AY22" s="992" t="s">
        <v>430</v>
      </c>
      <c r="AZ22" s="997" t="s">
        <v>7375</v>
      </c>
      <c r="BA22" s="999"/>
      <c r="BB22" s="994">
        <v>18.284730153776199</v>
      </c>
      <c r="BC22" s="1000">
        <v>0.86431747489046895</v>
      </c>
      <c r="BD22" s="1000">
        <v>1.55179025830823E-3</v>
      </c>
      <c r="BE22" s="1001">
        <v>-0.42751694566502302</v>
      </c>
    </row>
    <row r="23" spans="1:57" x14ac:dyDescent="0.35">
      <c r="A23" s="977" t="s">
        <v>3386</v>
      </c>
      <c r="B23" s="990"/>
      <c r="C23" s="991">
        <v>44176</v>
      </c>
      <c r="D23" s="990"/>
      <c r="E23" s="992">
        <v>750.22400000000005</v>
      </c>
      <c r="F23" s="990"/>
      <c r="G23" s="993">
        <v>16.984999999999999</v>
      </c>
      <c r="H23" s="995"/>
      <c r="I23" s="994">
        <v>-0.45129999999999998</v>
      </c>
      <c r="J23" s="994">
        <v>-0.68989999999999996</v>
      </c>
      <c r="K23" s="994">
        <v>1.4212</v>
      </c>
      <c r="L23" s="994">
        <v>3.8900999999999999</v>
      </c>
      <c r="M23" s="994">
        <v>-2.0924999999999998</v>
      </c>
      <c r="N23" s="996">
        <v>-7.0400000000000004E-2</v>
      </c>
      <c r="O23" s="994">
        <v>-1.0831</v>
      </c>
      <c r="P23" s="994">
        <v>9.5678000000000001</v>
      </c>
      <c r="Q23" s="994">
        <v>7.2271999999999998</v>
      </c>
      <c r="R23" s="994" t="s">
        <v>430</v>
      </c>
      <c r="S23" s="994">
        <v>2.8271999999999999</v>
      </c>
      <c r="T23" s="994">
        <v>11.260300000000001</v>
      </c>
      <c r="U23" s="994">
        <v>-4.1154000000000002</v>
      </c>
      <c r="V23" s="994">
        <v>-0.1411</v>
      </c>
      <c r="W23" s="994">
        <v>-0.22320000000000001</v>
      </c>
      <c r="X23" s="994">
        <v>9.7058</v>
      </c>
      <c r="Y23" s="995"/>
      <c r="Z23" s="997" t="s">
        <v>7377</v>
      </c>
      <c r="AA23" s="997" t="s">
        <v>7377</v>
      </c>
      <c r="AB23" s="997" t="s">
        <v>7378</v>
      </c>
      <c r="AC23" s="997" t="s">
        <v>7291</v>
      </c>
      <c r="AD23" s="997" t="s">
        <v>7339</v>
      </c>
      <c r="AE23" s="997" t="s">
        <v>7319</v>
      </c>
      <c r="AF23" s="997" t="s">
        <v>7379</v>
      </c>
      <c r="AG23" s="997" t="s">
        <v>7380</v>
      </c>
      <c r="AH23" s="997" t="s">
        <v>7380</v>
      </c>
      <c r="AI23" s="992" t="s">
        <v>430</v>
      </c>
      <c r="AJ23" s="997" t="s">
        <v>7291</v>
      </c>
      <c r="AK23" s="997" t="s">
        <v>7381</v>
      </c>
      <c r="AL23" s="997" t="s">
        <v>7382</v>
      </c>
      <c r="AM23" s="997" t="s">
        <v>7382</v>
      </c>
      <c r="AN23" s="997" t="s">
        <v>7381</v>
      </c>
      <c r="AO23" s="990"/>
      <c r="AP23" s="994" t="s">
        <v>430</v>
      </c>
      <c r="AQ23" s="994" t="s">
        <v>430</v>
      </c>
      <c r="AR23" s="994">
        <v>7.75</v>
      </c>
      <c r="AS23" s="994">
        <v>3.57</v>
      </c>
      <c r="AT23" s="994">
        <v>0.7</v>
      </c>
      <c r="AU23" s="998"/>
      <c r="AV23" s="992" t="s">
        <v>430</v>
      </c>
      <c r="AW23" s="992" t="s">
        <v>430</v>
      </c>
      <c r="AX23" s="997" t="s">
        <v>7337</v>
      </c>
      <c r="AY23" s="997" t="s">
        <v>7337</v>
      </c>
      <c r="AZ23" s="997" t="s">
        <v>7382</v>
      </c>
      <c r="BA23" s="999"/>
      <c r="BB23" s="994">
        <v>13.088950248938101</v>
      </c>
      <c r="BC23" s="1000">
        <v>0.92821932586727496</v>
      </c>
      <c r="BD23" s="1000">
        <v>2.8090817601230899E-2</v>
      </c>
      <c r="BE23" s="1001">
        <v>-0.16337433407035201</v>
      </c>
    </row>
    <row r="24" spans="1:57" x14ac:dyDescent="0.35">
      <c r="A24" s="977" t="s">
        <v>3040</v>
      </c>
      <c r="B24" s="990"/>
      <c r="C24" s="991">
        <v>45271</v>
      </c>
      <c r="D24" s="990"/>
      <c r="E24" s="992">
        <v>732.12800000000004</v>
      </c>
      <c r="F24" s="990"/>
      <c r="G24" s="993">
        <v>16.991</v>
      </c>
      <c r="H24" s="995"/>
      <c r="I24" s="994">
        <v>7.0699999999999999E-2</v>
      </c>
      <c r="J24" s="994">
        <v>1.9683999999999999</v>
      </c>
      <c r="K24" s="994">
        <v>3.9777</v>
      </c>
      <c r="L24" s="994">
        <v>12.3818</v>
      </c>
      <c r="M24" s="994">
        <v>23.7059</v>
      </c>
      <c r="N24" s="996">
        <v>25.9849</v>
      </c>
      <c r="O24" s="994">
        <v>13.459</v>
      </c>
      <c r="P24" s="994" t="s">
        <v>430</v>
      </c>
      <c r="Q24" s="994" t="s">
        <v>430</v>
      </c>
      <c r="R24" s="994" t="s">
        <v>430</v>
      </c>
      <c r="S24" s="994">
        <v>6.4131999999999998</v>
      </c>
      <c r="T24" s="994">
        <v>29.2288</v>
      </c>
      <c r="U24" s="994">
        <v>28.243600000000001</v>
      </c>
      <c r="V24" s="994">
        <v>29.435500000000001</v>
      </c>
      <c r="W24" s="994">
        <v>2.9134000000000002</v>
      </c>
      <c r="X24" s="994">
        <v>21.584599999999998</v>
      </c>
      <c r="Y24" s="995"/>
      <c r="Z24" s="997" t="s">
        <v>7383</v>
      </c>
      <c r="AA24" s="997" t="s">
        <v>7384</v>
      </c>
      <c r="AB24" s="997" t="s">
        <v>7385</v>
      </c>
      <c r="AC24" s="997" t="s">
        <v>7385</v>
      </c>
      <c r="AD24" s="997" t="s">
        <v>7386</v>
      </c>
      <c r="AE24" s="997" t="s">
        <v>7387</v>
      </c>
      <c r="AF24" s="997" t="s">
        <v>7388</v>
      </c>
      <c r="AG24" s="992" t="s">
        <v>430</v>
      </c>
      <c r="AH24" s="992" t="s">
        <v>430</v>
      </c>
      <c r="AI24" s="992" t="s">
        <v>430</v>
      </c>
      <c r="AJ24" s="997" t="s">
        <v>7385</v>
      </c>
      <c r="AK24" s="997" t="s">
        <v>7389</v>
      </c>
      <c r="AL24" s="997" t="s">
        <v>7384</v>
      </c>
      <c r="AM24" s="997" t="s">
        <v>7387</v>
      </c>
      <c r="AN24" s="997" t="s">
        <v>7390</v>
      </c>
      <c r="AO24" s="990"/>
      <c r="AP24" s="994" t="s">
        <v>430</v>
      </c>
      <c r="AQ24" s="994" t="s">
        <v>430</v>
      </c>
      <c r="AR24" s="994" t="s">
        <v>430</v>
      </c>
      <c r="AS24" s="994" t="s">
        <v>430</v>
      </c>
      <c r="AT24" s="994">
        <v>46.39</v>
      </c>
      <c r="AU24" s="998"/>
      <c r="AV24" s="992" t="s">
        <v>430</v>
      </c>
      <c r="AW24" s="992" t="s">
        <v>430</v>
      </c>
      <c r="AX24" s="992" t="s">
        <v>430</v>
      </c>
      <c r="AY24" s="992" t="s">
        <v>430</v>
      </c>
      <c r="AZ24" s="997" t="s">
        <v>7391</v>
      </c>
      <c r="BA24" s="999"/>
      <c r="BB24" s="994">
        <v>16.235602664961199</v>
      </c>
      <c r="BC24" s="1000">
        <v>1.0401975797802601</v>
      </c>
      <c r="BD24" s="1000">
        <v>7.9516669302579696E-2</v>
      </c>
      <c r="BE24" s="1001">
        <v>9.9314832616539603E-2</v>
      </c>
    </row>
    <row r="25" spans="1:57" x14ac:dyDescent="0.35">
      <c r="A25" s="977" t="s">
        <v>3184</v>
      </c>
      <c r="B25" s="990"/>
      <c r="C25" s="991">
        <v>44614</v>
      </c>
      <c r="D25" s="990"/>
      <c r="E25" s="992">
        <v>3100.71</v>
      </c>
      <c r="F25" s="990"/>
      <c r="G25" s="993">
        <v>22.527000000000001</v>
      </c>
      <c r="H25" s="995"/>
      <c r="I25" s="994">
        <v>-0.29210000000000003</v>
      </c>
      <c r="J25" s="994">
        <v>0.12</v>
      </c>
      <c r="K25" s="994">
        <v>5.2073999999999998</v>
      </c>
      <c r="L25" s="994">
        <v>8.2143999999999995</v>
      </c>
      <c r="M25" s="994">
        <v>11.244400000000001</v>
      </c>
      <c r="N25" s="996">
        <v>20.978200000000001</v>
      </c>
      <c r="O25" s="994">
        <v>8.1548999999999996</v>
      </c>
      <c r="P25" s="994">
        <v>20.094999999999999</v>
      </c>
      <c r="Q25" s="994" t="s">
        <v>430</v>
      </c>
      <c r="R25" s="994" t="s">
        <v>430</v>
      </c>
      <c r="S25" s="994">
        <v>8.2664000000000009</v>
      </c>
      <c r="T25" s="994">
        <v>23.5914</v>
      </c>
      <c r="U25" s="994">
        <v>13.904999999999999</v>
      </c>
      <c r="V25" s="994">
        <v>18.7319</v>
      </c>
      <c r="W25" s="994">
        <v>3.7345999999999999</v>
      </c>
      <c r="X25" s="994">
        <v>19.7194</v>
      </c>
      <c r="Y25" s="995"/>
      <c r="Z25" s="997" t="s">
        <v>7392</v>
      </c>
      <c r="AA25" s="997" t="s">
        <v>7393</v>
      </c>
      <c r="AB25" s="997" t="s">
        <v>7327</v>
      </c>
      <c r="AC25" s="997" t="s">
        <v>7394</v>
      </c>
      <c r="AD25" s="997" t="s">
        <v>7395</v>
      </c>
      <c r="AE25" s="997" t="s">
        <v>7396</v>
      </c>
      <c r="AF25" s="997" t="s">
        <v>7397</v>
      </c>
      <c r="AG25" s="997" t="s">
        <v>7398</v>
      </c>
      <c r="AH25" s="992" t="s">
        <v>430</v>
      </c>
      <c r="AI25" s="992" t="s">
        <v>430</v>
      </c>
      <c r="AJ25" s="997" t="s">
        <v>7394</v>
      </c>
      <c r="AK25" s="997" t="s">
        <v>7395</v>
      </c>
      <c r="AL25" s="997" t="s">
        <v>7395</v>
      </c>
      <c r="AM25" s="997" t="s">
        <v>7396</v>
      </c>
      <c r="AN25" s="997" t="s">
        <v>7399</v>
      </c>
      <c r="AO25" s="990"/>
      <c r="AP25" s="994" t="s">
        <v>430</v>
      </c>
      <c r="AQ25" s="994" t="s">
        <v>430</v>
      </c>
      <c r="AR25" s="994" t="s">
        <v>430</v>
      </c>
      <c r="AS25" s="994">
        <v>17.21</v>
      </c>
      <c r="AT25" s="994">
        <v>28.47</v>
      </c>
      <c r="AU25" s="998"/>
      <c r="AV25" s="992" t="s">
        <v>430</v>
      </c>
      <c r="AW25" s="992" t="s">
        <v>430</v>
      </c>
      <c r="AX25" s="992" t="s">
        <v>430</v>
      </c>
      <c r="AY25" s="997" t="s">
        <v>7400</v>
      </c>
      <c r="AZ25" s="997" t="s">
        <v>7399</v>
      </c>
      <c r="BA25" s="999"/>
      <c r="BB25" s="994">
        <v>16.37150217728</v>
      </c>
      <c r="BC25" s="1000">
        <v>0.96503493317112399</v>
      </c>
      <c r="BD25" s="1000">
        <v>7.3678265959718506E-2</v>
      </c>
      <c r="BE25" s="1001">
        <v>2.18143494088456E-2</v>
      </c>
    </row>
    <row r="26" spans="1:57" x14ac:dyDescent="0.35">
      <c r="A26" s="977" t="s">
        <v>3486</v>
      </c>
      <c r="B26" s="990"/>
      <c r="C26" s="991">
        <v>45593</v>
      </c>
      <c r="D26" s="990"/>
      <c r="E26" s="992">
        <v>2301.4</v>
      </c>
      <c r="F26" s="990"/>
      <c r="G26" s="993">
        <v>12.641999999999999</v>
      </c>
      <c r="H26" s="995"/>
      <c r="I26" s="994">
        <v>-0.2918</v>
      </c>
      <c r="J26" s="994">
        <v>-3.1600000000000003E-2</v>
      </c>
      <c r="K26" s="994">
        <v>3.8357000000000001</v>
      </c>
      <c r="L26" s="994">
        <v>4.6436999999999999</v>
      </c>
      <c r="M26" s="994">
        <v>14.0975</v>
      </c>
      <c r="N26" s="996">
        <v>22.823799999999999</v>
      </c>
      <c r="O26" s="994" t="s">
        <v>430</v>
      </c>
      <c r="P26" s="994" t="s">
        <v>430</v>
      </c>
      <c r="Q26" s="994" t="s">
        <v>430</v>
      </c>
      <c r="R26" s="994" t="s">
        <v>430</v>
      </c>
      <c r="S26" s="994">
        <v>2.5387</v>
      </c>
      <c r="T26" s="994">
        <v>26.092199999999998</v>
      </c>
      <c r="U26" s="994">
        <v>17.5563</v>
      </c>
      <c r="V26" s="994">
        <v>21.745000000000001</v>
      </c>
      <c r="W26" s="994">
        <v>3.0066000000000002</v>
      </c>
      <c r="X26" s="994">
        <v>13.666600000000001</v>
      </c>
      <c r="Y26" s="995"/>
      <c r="Z26" s="997" t="s">
        <v>7401</v>
      </c>
      <c r="AA26" s="997" t="s">
        <v>7402</v>
      </c>
      <c r="AB26" s="997" t="s">
        <v>7403</v>
      </c>
      <c r="AC26" s="997" t="s">
        <v>7403</v>
      </c>
      <c r="AD26" s="997" t="s">
        <v>7404</v>
      </c>
      <c r="AE26" s="997" t="s">
        <v>7405</v>
      </c>
      <c r="AF26" s="992" t="s">
        <v>430</v>
      </c>
      <c r="AG26" s="992" t="s">
        <v>430</v>
      </c>
      <c r="AH26" s="992" t="s">
        <v>430</v>
      </c>
      <c r="AI26" s="992" t="s">
        <v>430</v>
      </c>
      <c r="AJ26" s="997" t="s">
        <v>7406</v>
      </c>
      <c r="AK26" s="997" t="s">
        <v>7404</v>
      </c>
      <c r="AL26" s="997" t="s">
        <v>7404</v>
      </c>
      <c r="AM26" s="997" t="s">
        <v>7405</v>
      </c>
      <c r="AN26" s="997" t="s">
        <v>7404</v>
      </c>
      <c r="AO26" s="990"/>
      <c r="AP26" s="994" t="s">
        <v>430</v>
      </c>
      <c r="AQ26" s="994" t="s">
        <v>430</v>
      </c>
      <c r="AR26" s="994" t="s">
        <v>430</v>
      </c>
      <c r="AS26" s="994" t="s">
        <v>430</v>
      </c>
      <c r="AT26" s="994">
        <v>30.36</v>
      </c>
      <c r="AU26" s="998"/>
      <c r="AV26" s="992" t="s">
        <v>430</v>
      </c>
      <c r="AW26" s="992" t="s">
        <v>430</v>
      </c>
      <c r="AX26" s="992" t="s">
        <v>430</v>
      </c>
      <c r="AY26" s="992" t="s">
        <v>430</v>
      </c>
      <c r="AZ26" s="997" t="s">
        <v>7404</v>
      </c>
      <c r="BA26" s="999"/>
      <c r="BB26" s="994">
        <v>16.943858018764701</v>
      </c>
      <c r="BC26" s="1000">
        <v>1.01145465932999</v>
      </c>
      <c r="BD26" s="1000">
        <v>4.0357316303666999E-2</v>
      </c>
      <c r="BE26" s="1001">
        <v>0.25497594188635297</v>
      </c>
    </row>
    <row r="27" spans="1:57" x14ac:dyDescent="0.35">
      <c r="A27" s="977" t="s">
        <v>3885</v>
      </c>
      <c r="B27" s="990"/>
      <c r="C27" s="991">
        <v>43769</v>
      </c>
      <c r="D27" s="990"/>
      <c r="E27" s="992">
        <v>4252.7299999999996</v>
      </c>
      <c r="F27" s="990"/>
      <c r="G27" s="993">
        <v>35.762</v>
      </c>
      <c r="H27" s="995"/>
      <c r="I27" s="994" t="s">
        <v>430</v>
      </c>
      <c r="J27" s="994">
        <v>-0.2009</v>
      </c>
      <c r="K27" s="994">
        <v>4.2168000000000001</v>
      </c>
      <c r="L27" s="994">
        <v>7.1745000000000001</v>
      </c>
      <c r="M27" s="994">
        <v>15.131</v>
      </c>
      <c r="N27" s="996">
        <v>11.276400000000001</v>
      </c>
      <c r="O27" s="994">
        <v>8.5840999999999994</v>
      </c>
      <c r="P27" s="994">
        <v>20.279299999999999</v>
      </c>
      <c r="Q27" s="994">
        <v>15.6099</v>
      </c>
      <c r="R27" s="994" t="s">
        <v>430</v>
      </c>
      <c r="S27" s="994">
        <v>4.8708</v>
      </c>
      <c r="T27" s="994">
        <v>25.635000000000002</v>
      </c>
      <c r="U27" s="994">
        <v>11.6098</v>
      </c>
      <c r="V27" s="994">
        <v>12.046900000000001</v>
      </c>
      <c r="W27" s="994">
        <v>3.5589</v>
      </c>
      <c r="X27" s="994">
        <v>20.529</v>
      </c>
      <c r="Y27" s="995"/>
      <c r="Z27" s="992" t="s">
        <v>430</v>
      </c>
      <c r="AA27" s="997" t="s">
        <v>7407</v>
      </c>
      <c r="AB27" s="997" t="s">
        <v>7407</v>
      </c>
      <c r="AC27" s="997" t="s">
        <v>7407</v>
      </c>
      <c r="AD27" s="997" t="s">
        <v>7407</v>
      </c>
      <c r="AE27" s="997" t="s">
        <v>7407</v>
      </c>
      <c r="AF27" s="997" t="s">
        <v>7407</v>
      </c>
      <c r="AG27" s="997" t="s">
        <v>7407</v>
      </c>
      <c r="AH27" s="997" t="s">
        <v>7407</v>
      </c>
      <c r="AI27" s="992" t="s">
        <v>430</v>
      </c>
      <c r="AJ27" s="997" t="s">
        <v>7407</v>
      </c>
      <c r="AK27" s="997" t="s">
        <v>7407</v>
      </c>
      <c r="AL27" s="997" t="s">
        <v>7407</v>
      </c>
      <c r="AM27" s="997" t="s">
        <v>7407</v>
      </c>
      <c r="AN27" s="997" t="s">
        <v>7407</v>
      </c>
      <c r="AO27" s="990"/>
      <c r="AP27" s="994" t="s">
        <v>430</v>
      </c>
      <c r="AQ27" s="994" t="s">
        <v>430</v>
      </c>
      <c r="AR27" s="994">
        <v>18.28</v>
      </c>
      <c r="AS27" s="994">
        <v>16.12</v>
      </c>
      <c r="AT27" s="994">
        <v>24.86</v>
      </c>
      <c r="AU27" s="998"/>
      <c r="AV27" s="992" t="s">
        <v>430</v>
      </c>
      <c r="AW27" s="992" t="s">
        <v>430</v>
      </c>
      <c r="AX27" s="997" t="s">
        <v>7407</v>
      </c>
      <c r="AY27" s="997" t="s">
        <v>7407</v>
      </c>
      <c r="AZ27" s="997" t="s">
        <v>7407</v>
      </c>
      <c r="BA27" s="999"/>
      <c r="BB27" s="994">
        <v>14.6354650249092</v>
      </c>
      <c r="BC27" s="1000">
        <v>0.93133641767997499</v>
      </c>
      <c r="BD27" s="1000">
        <v>7.8137509293741594E-2</v>
      </c>
      <c r="BE27" s="1001">
        <v>0.58800302875428201</v>
      </c>
    </row>
    <row r="28" spans="1:57" x14ac:dyDescent="0.35">
      <c r="A28" s="977" t="s">
        <v>3348</v>
      </c>
      <c r="B28" s="990"/>
      <c r="C28" s="991">
        <v>45140</v>
      </c>
      <c r="D28" s="990"/>
      <c r="E28" s="992">
        <v>493.37900000000002</v>
      </c>
      <c r="F28" s="990"/>
      <c r="G28" s="993">
        <v>15.512</v>
      </c>
      <c r="H28" s="995"/>
      <c r="I28" s="994">
        <v>-6.4399999999999999E-2</v>
      </c>
      <c r="J28" s="994">
        <v>0.81240000000000001</v>
      </c>
      <c r="K28" s="994">
        <v>3.2412999999999998</v>
      </c>
      <c r="L28" s="994">
        <v>2.7421000000000002</v>
      </c>
      <c r="M28" s="994">
        <v>9.6799999999999997E-2</v>
      </c>
      <c r="N28" s="996">
        <v>5.7809999999999997</v>
      </c>
      <c r="O28" s="994">
        <v>-1.1125</v>
      </c>
      <c r="P28" s="994">
        <v>15.624700000000001</v>
      </c>
      <c r="Q28" s="994" t="s">
        <v>430</v>
      </c>
      <c r="R28" s="994" t="s">
        <v>430</v>
      </c>
      <c r="S28" s="994">
        <v>3.0150000000000001</v>
      </c>
      <c r="T28" s="994">
        <v>14.5558</v>
      </c>
      <c r="U28" s="994">
        <v>1.2334000000000001</v>
      </c>
      <c r="V28" s="994">
        <v>5.3446999999999996</v>
      </c>
      <c r="W28" s="994">
        <v>2.2881999999999998</v>
      </c>
      <c r="X28" s="994">
        <v>15.367100000000001</v>
      </c>
      <c r="Y28" s="995"/>
      <c r="Z28" s="997" t="s">
        <v>7397</v>
      </c>
      <c r="AA28" s="997" t="s">
        <v>7397</v>
      </c>
      <c r="AB28" s="997" t="s">
        <v>7408</v>
      </c>
      <c r="AC28" s="997" t="s">
        <v>7409</v>
      </c>
      <c r="AD28" s="997" t="s">
        <v>7321</v>
      </c>
      <c r="AE28" s="997" t="s">
        <v>7397</v>
      </c>
      <c r="AF28" s="997" t="s">
        <v>7319</v>
      </c>
      <c r="AG28" s="997" t="s">
        <v>7403</v>
      </c>
      <c r="AH28" s="992" t="s">
        <v>430</v>
      </c>
      <c r="AI28" s="992" t="s">
        <v>430</v>
      </c>
      <c r="AJ28" s="997" t="s">
        <v>7321</v>
      </c>
      <c r="AK28" s="997" t="s">
        <v>7409</v>
      </c>
      <c r="AL28" s="997" t="s">
        <v>7410</v>
      </c>
      <c r="AM28" s="997" t="s">
        <v>7410</v>
      </c>
      <c r="AN28" s="997" t="s">
        <v>7408</v>
      </c>
      <c r="AO28" s="990"/>
      <c r="AP28" s="994" t="s">
        <v>430</v>
      </c>
      <c r="AQ28" s="994" t="s">
        <v>430</v>
      </c>
      <c r="AR28" s="994" t="s">
        <v>430</v>
      </c>
      <c r="AS28" s="994">
        <v>6.43</v>
      </c>
      <c r="AT28" s="994">
        <v>7.34</v>
      </c>
      <c r="AU28" s="998"/>
      <c r="AV28" s="992" t="s">
        <v>430</v>
      </c>
      <c r="AW28" s="992" t="s">
        <v>430</v>
      </c>
      <c r="AX28" s="992" t="s">
        <v>430</v>
      </c>
      <c r="AY28" s="997" t="s">
        <v>7403</v>
      </c>
      <c r="AZ28" s="997" t="s">
        <v>7410</v>
      </c>
      <c r="BA28" s="999"/>
      <c r="BB28" s="994">
        <v>16.522943444824101</v>
      </c>
      <c r="BC28" s="1000">
        <v>1.0903833937904299</v>
      </c>
      <c r="BD28" s="1000">
        <v>5.3584814445811597E-2</v>
      </c>
      <c r="BE28" s="1001">
        <v>0.22903105618030301</v>
      </c>
    </row>
    <row r="29" spans="1:57" x14ac:dyDescent="0.35">
      <c r="A29" s="977" t="s">
        <v>3850</v>
      </c>
      <c r="B29" s="990"/>
      <c r="C29" s="991">
        <v>45988</v>
      </c>
      <c r="D29" s="990"/>
      <c r="E29" s="992">
        <v>779.20299999999997</v>
      </c>
      <c r="F29" s="990"/>
      <c r="G29" s="993">
        <v>9.7390000000000008</v>
      </c>
      <c r="H29" s="995"/>
      <c r="I29" s="994">
        <v>-0.77429999999999999</v>
      </c>
      <c r="J29" s="994">
        <v>-1.4670000000000001</v>
      </c>
      <c r="K29" s="994">
        <v>-0.16400000000000001</v>
      </c>
      <c r="L29" s="994">
        <v>0.98509999999999998</v>
      </c>
      <c r="M29" s="994">
        <v>-5.2995000000000001</v>
      </c>
      <c r="N29" s="996" t="s">
        <v>430</v>
      </c>
      <c r="O29" s="994" t="s">
        <v>430</v>
      </c>
      <c r="P29" s="994" t="s">
        <v>430</v>
      </c>
      <c r="Q29" s="994" t="s">
        <v>430</v>
      </c>
      <c r="R29" s="994" t="s">
        <v>430</v>
      </c>
      <c r="S29" s="994">
        <v>2.8513999999999999</v>
      </c>
      <c r="T29" s="994">
        <v>7.7084999999999999</v>
      </c>
      <c r="U29" s="994">
        <v>-4.5663999999999998</v>
      </c>
      <c r="V29" s="994" t="s">
        <v>430</v>
      </c>
      <c r="W29" s="994">
        <v>-1.6659999999999999</v>
      </c>
      <c r="X29" s="994">
        <v>-2.61</v>
      </c>
      <c r="Y29" s="995"/>
      <c r="Z29" s="997" t="s">
        <v>7411</v>
      </c>
      <c r="AA29" s="997" t="s">
        <v>7411</v>
      </c>
      <c r="AB29" s="997" t="s">
        <v>7411</v>
      </c>
      <c r="AC29" s="997" t="s">
        <v>7411</v>
      </c>
      <c r="AD29" s="997" t="s">
        <v>7411</v>
      </c>
      <c r="AE29" s="992" t="s">
        <v>430</v>
      </c>
      <c r="AF29" s="992" t="s">
        <v>430</v>
      </c>
      <c r="AG29" s="992" t="s">
        <v>430</v>
      </c>
      <c r="AH29" s="992" t="s">
        <v>430</v>
      </c>
      <c r="AI29" s="992" t="s">
        <v>430</v>
      </c>
      <c r="AJ29" s="997" t="s">
        <v>7412</v>
      </c>
      <c r="AK29" s="997" t="s">
        <v>7411</v>
      </c>
      <c r="AL29" s="997" t="s">
        <v>7412</v>
      </c>
      <c r="AM29" s="992" t="s">
        <v>430</v>
      </c>
      <c r="AN29" s="997" t="s">
        <v>7412</v>
      </c>
      <c r="AO29" s="990"/>
      <c r="AP29" s="994" t="s">
        <v>430</v>
      </c>
      <c r="AQ29" s="994" t="s">
        <v>430</v>
      </c>
      <c r="AR29" s="994" t="s">
        <v>430</v>
      </c>
      <c r="AS29" s="994" t="s">
        <v>430</v>
      </c>
      <c r="AT29" s="994" t="s">
        <v>430</v>
      </c>
      <c r="AU29" s="998"/>
      <c r="AV29" s="992" t="s">
        <v>430</v>
      </c>
      <c r="AW29" s="992" t="s">
        <v>430</v>
      </c>
      <c r="AX29" s="992" t="s">
        <v>430</v>
      </c>
      <c r="AY29" s="992" t="s">
        <v>430</v>
      </c>
      <c r="AZ29" s="992" t="s">
        <v>430</v>
      </c>
      <c r="BA29" s="999"/>
      <c r="BB29" s="994">
        <v>17.086273208233202</v>
      </c>
      <c r="BC29" s="1000">
        <v>0.96912858987630102</v>
      </c>
      <c r="BD29" s="1000">
        <v>-3.68385271718163E-2</v>
      </c>
      <c r="BE29" s="1001">
        <v>6.7673657681666402E-2</v>
      </c>
    </row>
    <row r="30" spans="1:57" x14ac:dyDescent="0.35">
      <c r="A30" s="977" t="s">
        <v>3698</v>
      </c>
      <c r="B30" s="990"/>
      <c r="C30" s="991">
        <v>46078</v>
      </c>
      <c r="D30" s="990"/>
      <c r="E30" s="992">
        <v>758.23299999999995</v>
      </c>
      <c r="F30" s="990"/>
      <c r="G30" s="993">
        <v>10.577</v>
      </c>
      <c r="H30" s="995"/>
      <c r="I30" s="994">
        <v>-0.13220000000000001</v>
      </c>
      <c r="J30" s="994">
        <v>-0.1133</v>
      </c>
      <c r="K30" s="994">
        <v>2.0354999999999999</v>
      </c>
      <c r="L30" s="994">
        <v>5.8864999999999998</v>
      </c>
      <c r="M30" s="994">
        <v>5.77</v>
      </c>
      <c r="N30" s="996" t="s">
        <v>430</v>
      </c>
      <c r="O30" s="994" t="s">
        <v>430</v>
      </c>
      <c r="P30" s="994" t="s">
        <v>430</v>
      </c>
      <c r="Q30" s="994" t="s">
        <v>430</v>
      </c>
      <c r="R30" s="994" t="s">
        <v>430</v>
      </c>
      <c r="S30" s="994">
        <v>2.9491999999999998</v>
      </c>
      <c r="T30" s="994">
        <v>10.591799999999999</v>
      </c>
      <c r="U30" s="994" t="s">
        <v>430</v>
      </c>
      <c r="V30" s="994" t="s">
        <v>430</v>
      </c>
      <c r="W30" s="994">
        <v>0.89670000000000005</v>
      </c>
      <c r="X30" s="994">
        <v>5.77</v>
      </c>
      <c r="Y30" s="995"/>
      <c r="Z30" s="997" t="s">
        <v>7413</v>
      </c>
      <c r="AA30" s="997" t="s">
        <v>7401</v>
      </c>
      <c r="AB30" s="997" t="s">
        <v>7398</v>
      </c>
      <c r="AC30" s="997" t="s">
        <v>7414</v>
      </c>
      <c r="AD30" s="997" t="s">
        <v>7414</v>
      </c>
      <c r="AE30" s="992" t="s">
        <v>430</v>
      </c>
      <c r="AF30" s="992" t="s">
        <v>430</v>
      </c>
      <c r="AG30" s="992" t="s">
        <v>430</v>
      </c>
      <c r="AH30" s="992" t="s">
        <v>430</v>
      </c>
      <c r="AI30" s="992" t="s">
        <v>430</v>
      </c>
      <c r="AJ30" s="997" t="s">
        <v>7398</v>
      </c>
      <c r="AK30" s="997" t="s">
        <v>7414</v>
      </c>
      <c r="AL30" s="992" t="s">
        <v>430</v>
      </c>
      <c r="AM30" s="992" t="s">
        <v>430</v>
      </c>
      <c r="AN30" s="997" t="s">
        <v>7398</v>
      </c>
      <c r="AO30" s="990"/>
      <c r="AP30" s="994" t="s">
        <v>430</v>
      </c>
      <c r="AQ30" s="994" t="s">
        <v>430</v>
      </c>
      <c r="AR30" s="994" t="s">
        <v>430</v>
      </c>
      <c r="AS30" s="994" t="s">
        <v>430</v>
      </c>
      <c r="AT30" s="994" t="s">
        <v>430</v>
      </c>
      <c r="AU30" s="998"/>
      <c r="AV30" s="992" t="s">
        <v>430</v>
      </c>
      <c r="AW30" s="992" t="s">
        <v>430</v>
      </c>
      <c r="AX30" s="992" t="s">
        <v>430</v>
      </c>
      <c r="AY30" s="992" t="s">
        <v>430</v>
      </c>
      <c r="AZ30" s="992" t="s">
        <v>430</v>
      </c>
      <c r="BA30" s="999"/>
      <c r="BB30" s="994">
        <v>10.6692623608087</v>
      </c>
      <c r="BC30" s="1000">
        <v>0.48264350718688998</v>
      </c>
      <c r="BD30" s="1000">
        <v>4.9987467408790301E-2</v>
      </c>
      <c r="BE30" s="1001">
        <v>1.0265477423988001</v>
      </c>
    </row>
    <row r="31" spans="1:57" x14ac:dyDescent="0.35">
      <c r="A31" s="977" t="s">
        <v>3524</v>
      </c>
      <c r="B31" s="990"/>
      <c r="C31" s="991">
        <v>45472</v>
      </c>
      <c r="D31" s="990"/>
      <c r="E31" s="992">
        <v>1541.81</v>
      </c>
      <c r="F31" s="990"/>
      <c r="G31" s="993">
        <v>11.316000000000001</v>
      </c>
      <c r="H31" s="995"/>
      <c r="I31" s="994">
        <v>-0.45739999999999997</v>
      </c>
      <c r="J31" s="994">
        <v>-6.1800000000000001E-2</v>
      </c>
      <c r="K31" s="994">
        <v>5.0305999999999997</v>
      </c>
      <c r="L31" s="994">
        <v>9.3228000000000009</v>
      </c>
      <c r="M31" s="994">
        <v>18.2075</v>
      </c>
      <c r="N31" s="996">
        <v>19.991</v>
      </c>
      <c r="O31" s="994">
        <v>4.8517000000000001</v>
      </c>
      <c r="P31" s="994" t="s">
        <v>430</v>
      </c>
      <c r="Q31" s="994" t="s">
        <v>430</v>
      </c>
      <c r="R31" s="994" t="s">
        <v>430</v>
      </c>
      <c r="S31" s="994">
        <v>6.2435</v>
      </c>
      <c r="T31" s="994">
        <v>32.289000000000001</v>
      </c>
      <c r="U31" s="994">
        <v>12.6531</v>
      </c>
      <c r="V31" s="994">
        <v>18.343399999999999</v>
      </c>
      <c r="W31" s="994">
        <v>4.1414</v>
      </c>
      <c r="X31" s="994">
        <v>5.8860999999999999</v>
      </c>
      <c r="Y31" s="995"/>
      <c r="Z31" s="997" t="s">
        <v>7376</v>
      </c>
      <c r="AA31" s="997" t="s">
        <v>7415</v>
      </c>
      <c r="AB31" s="997" t="s">
        <v>7403</v>
      </c>
      <c r="AC31" s="997" t="s">
        <v>7404</v>
      </c>
      <c r="AD31" s="997" t="s">
        <v>7405</v>
      </c>
      <c r="AE31" s="997" t="s">
        <v>7404</v>
      </c>
      <c r="AF31" s="997" t="s">
        <v>7374</v>
      </c>
      <c r="AG31" s="992" t="s">
        <v>430</v>
      </c>
      <c r="AH31" s="992" t="s">
        <v>430</v>
      </c>
      <c r="AI31" s="992" t="s">
        <v>430</v>
      </c>
      <c r="AJ31" s="997" t="s">
        <v>7404</v>
      </c>
      <c r="AK31" s="997" t="s">
        <v>7405</v>
      </c>
      <c r="AL31" s="997" t="s">
        <v>7404</v>
      </c>
      <c r="AM31" s="997" t="s">
        <v>7404</v>
      </c>
      <c r="AN31" s="997" t="s">
        <v>7403</v>
      </c>
      <c r="AO31" s="990"/>
      <c r="AP31" s="994" t="s">
        <v>430</v>
      </c>
      <c r="AQ31" s="994" t="s">
        <v>430</v>
      </c>
      <c r="AR31" s="994" t="s">
        <v>430</v>
      </c>
      <c r="AS31" s="994" t="s">
        <v>430</v>
      </c>
      <c r="AT31" s="994">
        <v>31.41</v>
      </c>
      <c r="AU31" s="998"/>
      <c r="AV31" s="992" t="s">
        <v>430</v>
      </c>
      <c r="AW31" s="992" t="s">
        <v>430</v>
      </c>
      <c r="AX31" s="992" t="s">
        <v>430</v>
      </c>
      <c r="AY31" s="992" t="s">
        <v>430</v>
      </c>
      <c r="AZ31" s="997" t="s">
        <v>7404</v>
      </c>
      <c r="BA31" s="999"/>
      <c r="BB31" s="994">
        <v>18.776653627136799</v>
      </c>
      <c r="BC31" s="1000">
        <v>1.18779856452</v>
      </c>
      <c r="BD31" s="1000">
        <v>6.75642894355133E-3</v>
      </c>
      <c r="BE31" s="1001">
        <v>0.41668701344569098</v>
      </c>
    </row>
    <row r="32" spans="1:57" x14ac:dyDescent="0.35">
      <c r="A32" s="977" t="s">
        <v>3135</v>
      </c>
      <c r="B32" s="990"/>
      <c r="C32" s="991">
        <v>45355</v>
      </c>
      <c r="D32" s="990"/>
      <c r="E32" s="992">
        <v>579.33699999999999</v>
      </c>
      <c r="F32" s="990"/>
      <c r="G32" s="993">
        <v>10.532999999999999</v>
      </c>
      <c r="H32" s="995"/>
      <c r="I32" s="994" t="s">
        <v>430</v>
      </c>
      <c r="J32" s="994">
        <v>-0.92179999999999995</v>
      </c>
      <c r="K32" s="994">
        <v>4.8372999999999999</v>
      </c>
      <c r="L32" s="994">
        <v>8.5205000000000002</v>
      </c>
      <c r="M32" s="994">
        <v>5.7954999999999997</v>
      </c>
      <c r="N32" s="996">
        <v>-8.2491000000000003</v>
      </c>
      <c r="O32" s="994">
        <v>-8.0273000000000003</v>
      </c>
      <c r="P32" s="994" t="s">
        <v>430</v>
      </c>
      <c r="Q32" s="994" t="s">
        <v>430</v>
      </c>
      <c r="R32" s="994" t="s">
        <v>430</v>
      </c>
      <c r="S32" s="994">
        <v>14.4145</v>
      </c>
      <c r="T32" s="994">
        <v>11.767799999999999</v>
      </c>
      <c r="U32" s="994">
        <v>-11.0464</v>
      </c>
      <c r="V32" s="994">
        <v>-3.3847</v>
      </c>
      <c r="W32" s="994">
        <v>1.1427</v>
      </c>
      <c r="X32" s="994">
        <v>2.1164000000000001</v>
      </c>
      <c r="Y32" s="995"/>
      <c r="Z32" s="992" t="s">
        <v>430</v>
      </c>
      <c r="AA32" s="997" t="s">
        <v>7416</v>
      </c>
      <c r="AB32" s="997" t="s">
        <v>7284</v>
      </c>
      <c r="AC32" s="997" t="s">
        <v>7283</v>
      </c>
      <c r="AD32" s="997" t="s">
        <v>7417</v>
      </c>
      <c r="AE32" s="997" t="s">
        <v>7418</v>
      </c>
      <c r="AF32" s="997" t="s">
        <v>7335</v>
      </c>
      <c r="AG32" s="992" t="s">
        <v>430</v>
      </c>
      <c r="AH32" s="992" t="s">
        <v>430</v>
      </c>
      <c r="AI32" s="992" t="s">
        <v>430</v>
      </c>
      <c r="AJ32" s="997" t="s">
        <v>7419</v>
      </c>
      <c r="AK32" s="997" t="s">
        <v>7416</v>
      </c>
      <c r="AL32" s="997" t="s">
        <v>7417</v>
      </c>
      <c r="AM32" s="997" t="s">
        <v>7393</v>
      </c>
      <c r="AN32" s="997" t="s">
        <v>7295</v>
      </c>
      <c r="AO32" s="990"/>
      <c r="AP32" s="994" t="s">
        <v>430</v>
      </c>
      <c r="AQ32" s="994" t="s">
        <v>430</v>
      </c>
      <c r="AR32" s="994" t="s">
        <v>430</v>
      </c>
      <c r="AS32" s="994" t="s">
        <v>430</v>
      </c>
      <c r="AT32" s="994">
        <v>1.22</v>
      </c>
      <c r="AU32" s="998"/>
      <c r="AV32" s="992" t="s">
        <v>430</v>
      </c>
      <c r="AW32" s="992" t="s">
        <v>430</v>
      </c>
      <c r="AX32" s="992" t="s">
        <v>430</v>
      </c>
      <c r="AY32" s="992" t="s">
        <v>430</v>
      </c>
      <c r="AZ32" s="997" t="s">
        <v>7417</v>
      </c>
      <c r="BA32" s="999"/>
      <c r="BB32" s="994">
        <v>18.170629330376201</v>
      </c>
      <c r="BC32" s="1000">
        <v>0.97896371268841198</v>
      </c>
      <c r="BD32" s="1000">
        <v>-1.3718332129460001E-3</v>
      </c>
      <c r="BE32" s="1001">
        <v>0.336896534443553</v>
      </c>
    </row>
    <row r="33" spans="1:57" x14ac:dyDescent="0.35">
      <c r="A33" s="977" t="s">
        <v>3614</v>
      </c>
      <c r="B33" s="990"/>
      <c r="C33" s="991">
        <v>45642</v>
      </c>
      <c r="D33" s="990"/>
      <c r="E33" s="992">
        <v>547.11</v>
      </c>
      <c r="F33" s="990"/>
      <c r="G33" s="993">
        <v>12.03</v>
      </c>
      <c r="H33" s="995"/>
      <c r="I33" s="994">
        <v>-0.64419999999999999</v>
      </c>
      <c r="J33" s="994">
        <v>-1.3692</v>
      </c>
      <c r="K33" s="994">
        <v>6.8762999999999996</v>
      </c>
      <c r="L33" s="994">
        <v>9.9634</v>
      </c>
      <c r="M33" s="994">
        <v>5.1298000000000004</v>
      </c>
      <c r="N33" s="996">
        <v>7.5141999999999998</v>
      </c>
      <c r="O33" s="994" t="s">
        <v>430</v>
      </c>
      <c r="P33" s="994" t="s">
        <v>430</v>
      </c>
      <c r="Q33" s="994" t="s">
        <v>430</v>
      </c>
      <c r="R33" s="994" t="s">
        <v>430</v>
      </c>
      <c r="S33" s="994">
        <v>7.9310999999999998</v>
      </c>
      <c r="T33" s="994">
        <v>22.492599999999999</v>
      </c>
      <c r="U33" s="994">
        <v>3.5284</v>
      </c>
      <c r="V33" s="994">
        <v>5.36</v>
      </c>
      <c r="W33" s="994">
        <v>3.3416000000000001</v>
      </c>
      <c r="X33" s="994">
        <v>11.513999999999999</v>
      </c>
      <c r="Y33" s="995"/>
      <c r="Z33" s="997" t="s">
        <v>7420</v>
      </c>
      <c r="AA33" s="997" t="s">
        <v>7420</v>
      </c>
      <c r="AB33" s="997" t="s">
        <v>7375</v>
      </c>
      <c r="AC33" s="997" t="s">
        <v>7376</v>
      </c>
      <c r="AD33" s="997" t="s">
        <v>7420</v>
      </c>
      <c r="AE33" s="997" t="s">
        <v>7420</v>
      </c>
      <c r="AF33" s="992" t="s">
        <v>430</v>
      </c>
      <c r="AG33" s="992" t="s">
        <v>430</v>
      </c>
      <c r="AH33" s="992" t="s">
        <v>430</v>
      </c>
      <c r="AI33" s="992" t="s">
        <v>430</v>
      </c>
      <c r="AJ33" s="997" t="s">
        <v>7420</v>
      </c>
      <c r="AK33" s="997" t="s">
        <v>7420</v>
      </c>
      <c r="AL33" s="997" t="s">
        <v>7420</v>
      </c>
      <c r="AM33" s="997" t="s">
        <v>7420</v>
      </c>
      <c r="AN33" s="997" t="s">
        <v>7374</v>
      </c>
      <c r="AO33" s="990"/>
      <c r="AP33" s="994" t="s">
        <v>430</v>
      </c>
      <c r="AQ33" s="994" t="s">
        <v>430</v>
      </c>
      <c r="AR33" s="994" t="s">
        <v>430</v>
      </c>
      <c r="AS33" s="994" t="s">
        <v>430</v>
      </c>
      <c r="AT33" s="994">
        <v>16.73</v>
      </c>
      <c r="AU33" s="998"/>
      <c r="AV33" s="992" t="s">
        <v>430</v>
      </c>
      <c r="AW33" s="992" t="s">
        <v>430</v>
      </c>
      <c r="AX33" s="992" t="s">
        <v>430</v>
      </c>
      <c r="AY33" s="992" t="s">
        <v>430</v>
      </c>
      <c r="AZ33" s="997" t="s">
        <v>7420</v>
      </c>
      <c r="BA33" s="999"/>
      <c r="BB33" s="994">
        <v>17.477840703699901</v>
      </c>
      <c r="BC33" s="1000">
        <v>0.97853876010287</v>
      </c>
      <c r="BD33" s="1000">
        <v>3.3385709210629298E-2</v>
      </c>
      <c r="BE33" s="1001">
        <v>-1.17345015647882E-2</v>
      </c>
    </row>
    <row r="34" spans="1:57" x14ac:dyDescent="0.35">
      <c r="A34" s="977" t="s">
        <v>4224</v>
      </c>
      <c r="B34" s="990"/>
      <c r="C34" s="991">
        <v>38679</v>
      </c>
      <c r="D34" s="990"/>
      <c r="E34" s="992">
        <v>6399.91</v>
      </c>
      <c r="F34" s="990"/>
      <c r="G34" s="993">
        <v>118.633</v>
      </c>
      <c r="H34" s="995"/>
      <c r="I34" s="994">
        <v>-0.28079999999999999</v>
      </c>
      <c r="J34" s="994">
        <v>8.1799999999999998E-2</v>
      </c>
      <c r="K34" s="994">
        <v>2.1852999999999998</v>
      </c>
      <c r="L34" s="994">
        <v>5.7458</v>
      </c>
      <c r="M34" s="994">
        <v>2.1263000000000001</v>
      </c>
      <c r="N34" s="996">
        <v>4.0837000000000003</v>
      </c>
      <c r="O34" s="994">
        <v>8.14E-2</v>
      </c>
      <c r="P34" s="994">
        <v>11.770099999999999</v>
      </c>
      <c r="Q34" s="994">
        <v>11.8772</v>
      </c>
      <c r="R34" s="994">
        <v>13.505000000000001</v>
      </c>
      <c r="S34" s="994">
        <v>3.7746</v>
      </c>
      <c r="T34" s="994">
        <v>16.0032</v>
      </c>
      <c r="U34" s="994">
        <v>1.0468</v>
      </c>
      <c r="V34" s="994">
        <v>4.2367999999999997</v>
      </c>
      <c r="W34" s="994">
        <v>1.0064</v>
      </c>
      <c r="X34" s="994">
        <v>12.645200000000001</v>
      </c>
      <c r="Y34" s="995"/>
      <c r="Z34" s="997" t="s">
        <v>7325</v>
      </c>
      <c r="AA34" s="997" t="s">
        <v>7325</v>
      </c>
      <c r="AB34" s="997" t="s">
        <v>7325</v>
      </c>
      <c r="AC34" s="997" t="s">
        <v>7304</v>
      </c>
      <c r="AD34" s="997" t="s">
        <v>7308</v>
      </c>
      <c r="AE34" s="997" t="s">
        <v>7325</v>
      </c>
      <c r="AF34" s="997" t="s">
        <v>7313</v>
      </c>
      <c r="AG34" s="997" t="s">
        <v>7310</v>
      </c>
      <c r="AH34" s="997" t="s">
        <v>7313</v>
      </c>
      <c r="AI34" s="997" t="s">
        <v>7308</v>
      </c>
      <c r="AJ34" s="997" t="s">
        <v>7304</v>
      </c>
      <c r="AK34" s="997" t="s">
        <v>7326</v>
      </c>
      <c r="AL34" s="997" t="s">
        <v>7325</v>
      </c>
      <c r="AM34" s="997" t="s">
        <v>7326</v>
      </c>
      <c r="AN34" s="997" t="s">
        <v>7304</v>
      </c>
      <c r="AO34" s="990"/>
      <c r="AP34" s="994">
        <v>13.8</v>
      </c>
      <c r="AQ34" s="994">
        <v>13.99</v>
      </c>
      <c r="AR34" s="994">
        <v>10.83</v>
      </c>
      <c r="AS34" s="994">
        <v>6</v>
      </c>
      <c r="AT34" s="994">
        <v>7.99</v>
      </c>
      <c r="AU34" s="998"/>
      <c r="AV34" s="997" t="s">
        <v>7313</v>
      </c>
      <c r="AW34" s="997" t="s">
        <v>7312</v>
      </c>
      <c r="AX34" s="997" t="s">
        <v>7316</v>
      </c>
      <c r="AY34" s="997" t="s">
        <v>7313</v>
      </c>
      <c r="AZ34" s="997" t="s">
        <v>7325</v>
      </c>
      <c r="BA34" s="999"/>
      <c r="BB34" s="994">
        <v>14.302923401255899</v>
      </c>
      <c r="BC34" s="1000">
        <v>0.96747037504675704</v>
      </c>
      <c r="BD34" s="1000">
        <v>3.8237981354481802E-2</v>
      </c>
      <c r="BE34" s="1001">
        <v>-4.3491077938714102E-2</v>
      </c>
    </row>
    <row r="35" spans="1:57" x14ac:dyDescent="0.35">
      <c r="A35" s="899" t="s">
        <v>7421</v>
      </c>
      <c r="B35" s="909"/>
      <c r="C35" s="900"/>
      <c r="D35" s="900"/>
      <c r="E35" s="900"/>
      <c r="F35" s="900"/>
      <c r="G35" s="900"/>
      <c r="H35" s="900"/>
      <c r="I35" s="70">
        <f t="shared" ref="I35:X35" si="0">IFERROR(ROUND(AVERAGE(I8:I34),2),"--")</f>
        <v>-0.26</v>
      </c>
      <c r="J35" s="59">
        <f t="shared" si="0"/>
        <v>-0.15</v>
      </c>
      <c r="K35" s="59">
        <f t="shared" si="0"/>
        <v>2.57</v>
      </c>
      <c r="L35" s="59">
        <f t="shared" si="0"/>
        <v>5.25</v>
      </c>
      <c r="M35" s="59">
        <f t="shared" si="0"/>
        <v>5.39</v>
      </c>
      <c r="N35" s="70">
        <f t="shared" si="0"/>
        <v>8.41</v>
      </c>
      <c r="O35" s="59">
        <f t="shared" si="0"/>
        <v>2.8</v>
      </c>
      <c r="P35" s="59">
        <f t="shared" si="0"/>
        <v>15.03</v>
      </c>
      <c r="Q35" s="59">
        <f t="shared" si="0"/>
        <v>13.2</v>
      </c>
      <c r="R35" s="59">
        <f t="shared" si="0"/>
        <v>14.56</v>
      </c>
      <c r="S35" s="59">
        <f t="shared" si="0"/>
        <v>3.8</v>
      </c>
      <c r="T35" s="59">
        <f t="shared" si="0"/>
        <v>17.93</v>
      </c>
      <c r="U35" s="59">
        <f t="shared" si="0"/>
        <v>4.4800000000000004</v>
      </c>
      <c r="V35" s="59">
        <f t="shared" si="0"/>
        <v>8.48</v>
      </c>
      <c r="W35" s="59">
        <f t="shared" si="0"/>
        <v>1.27</v>
      </c>
      <c r="X35" s="88">
        <f t="shared" si="0"/>
        <v>12.23</v>
      </c>
      <c r="Y35" s="59"/>
      <c r="Z35" s="59"/>
      <c r="AA35" s="59"/>
      <c r="AB35" s="59"/>
      <c r="AC35" s="59"/>
      <c r="AD35" s="59"/>
      <c r="AE35" s="59"/>
      <c r="AF35" s="59"/>
      <c r="AG35" s="59"/>
      <c r="AH35" s="59"/>
      <c r="AI35" s="59"/>
      <c r="AJ35" s="59"/>
      <c r="AK35" s="59"/>
      <c r="AL35" s="59"/>
      <c r="AM35" s="59"/>
      <c r="AN35" s="59"/>
      <c r="AO35" s="59"/>
      <c r="AP35" s="59">
        <f>IFERROR(ROUND(AVERAGE(AP8:AP34),2),"--")</f>
        <v>15.6</v>
      </c>
      <c r="AQ35" s="59">
        <f>IFERROR(ROUND(AVERAGE(AQ8:AQ34),2),"--")</f>
        <v>16.41</v>
      </c>
      <c r="AR35" s="59">
        <f>IFERROR(ROUND(AVERAGE(AR8:AR34),2),"--")</f>
        <v>13.14</v>
      </c>
      <c r="AS35" s="59">
        <f>IFERROR(ROUND(AVERAGE(AS8:AS34),2),"--")</f>
        <v>9.44</v>
      </c>
      <c r="AT35" s="59">
        <f>IFERROR(ROUND(AVERAGE(AT8:AT34),2),"--")</f>
        <v>14.27</v>
      </c>
      <c r="AU35" s="900"/>
      <c r="AV35" s="900"/>
      <c r="AW35" s="900"/>
      <c r="AX35" s="900"/>
      <c r="AY35" s="900"/>
      <c r="AZ35" s="900"/>
      <c r="BA35" s="900"/>
      <c r="BB35" s="900"/>
      <c r="BC35" s="900"/>
      <c r="BD35" s="900"/>
      <c r="BE35" s="913"/>
    </row>
    <row r="36" spans="1:57" x14ac:dyDescent="0.35">
      <c r="A36" s="895" t="s">
        <v>94</v>
      </c>
      <c r="B36" s="910"/>
      <c r="C36" s="896"/>
      <c r="D36" s="896"/>
      <c r="E36" s="896"/>
      <c r="F36" s="896"/>
      <c r="G36" s="896"/>
      <c r="H36" s="896"/>
      <c r="I36" s="71">
        <f t="shared" ref="I36:X36" si="1">IF(COUNTIF(I8:I34,"--") = 27,"--",ROUND(MAX(I8:I34),2))</f>
        <v>0.26</v>
      </c>
      <c r="J36" s="60">
        <f t="shared" si="1"/>
        <v>1.97</v>
      </c>
      <c r="K36" s="60">
        <f t="shared" si="1"/>
        <v>6.88</v>
      </c>
      <c r="L36" s="60">
        <f t="shared" si="1"/>
        <v>12.38</v>
      </c>
      <c r="M36" s="60">
        <f t="shared" si="1"/>
        <v>23.71</v>
      </c>
      <c r="N36" s="71">
        <f t="shared" si="1"/>
        <v>25.98</v>
      </c>
      <c r="O36" s="60">
        <f t="shared" si="1"/>
        <v>13.46</v>
      </c>
      <c r="P36" s="60">
        <f t="shared" si="1"/>
        <v>20.28</v>
      </c>
      <c r="Q36" s="60">
        <f t="shared" si="1"/>
        <v>18.87</v>
      </c>
      <c r="R36" s="60">
        <f t="shared" si="1"/>
        <v>17.010000000000002</v>
      </c>
      <c r="S36" s="60">
        <f t="shared" si="1"/>
        <v>14.41</v>
      </c>
      <c r="T36" s="60">
        <f t="shared" si="1"/>
        <v>32.29</v>
      </c>
      <c r="U36" s="60">
        <f t="shared" si="1"/>
        <v>28.24</v>
      </c>
      <c r="V36" s="60">
        <f t="shared" si="1"/>
        <v>29.44</v>
      </c>
      <c r="W36" s="60">
        <f t="shared" si="1"/>
        <v>4.1399999999999997</v>
      </c>
      <c r="X36" s="89">
        <f t="shared" si="1"/>
        <v>21.58</v>
      </c>
      <c r="Y36" s="60"/>
      <c r="Z36" s="60"/>
      <c r="AA36" s="60"/>
      <c r="AB36" s="60"/>
      <c r="AC36" s="60"/>
      <c r="AD36" s="60"/>
      <c r="AE36" s="60"/>
      <c r="AF36" s="60"/>
      <c r="AG36" s="60"/>
      <c r="AH36" s="60"/>
      <c r="AI36" s="60"/>
      <c r="AJ36" s="60"/>
      <c r="AK36" s="60"/>
      <c r="AL36" s="60"/>
      <c r="AM36" s="60"/>
      <c r="AN36" s="60"/>
      <c r="AO36" s="60"/>
      <c r="AP36" s="60">
        <f>IF(COUNTIF(AP8:AP34,"--") = 27,"--",ROUND(MAX(AP8:AP34),2))</f>
        <v>18.96</v>
      </c>
      <c r="AQ36" s="60">
        <f>IF(COUNTIF(AQ8:AQ34,"--") = 27,"--",ROUND(MAX(AQ8:AQ34),2))</f>
        <v>21.01</v>
      </c>
      <c r="AR36" s="60">
        <f>IF(COUNTIF(AR8:AR34,"--") = 27,"--",ROUND(MAX(AR8:AR34),2))</f>
        <v>18.28</v>
      </c>
      <c r="AS36" s="60">
        <f>IF(COUNTIF(AS8:AS34,"--") = 27,"--",ROUND(MAX(AS8:AS34),2))</f>
        <v>17.21</v>
      </c>
      <c r="AT36" s="60">
        <f>IF(COUNTIF(AT8:AT34,"--") = 27,"--",ROUND(MAX(AT8:AT34),2))</f>
        <v>46.39</v>
      </c>
      <c r="AU36" s="896"/>
      <c r="AV36" s="896"/>
      <c r="AW36" s="896"/>
      <c r="AX36" s="896"/>
      <c r="AY36" s="896"/>
      <c r="AZ36" s="896"/>
      <c r="BA36" s="896"/>
      <c r="BB36" s="896"/>
      <c r="BC36" s="896"/>
      <c r="BD36" s="896"/>
      <c r="BE36" s="914"/>
    </row>
    <row r="37" spans="1:57" x14ac:dyDescent="0.35">
      <c r="A37" s="895" t="s">
        <v>95</v>
      </c>
      <c r="B37" s="910"/>
      <c r="C37" s="896"/>
      <c r="D37" s="896"/>
      <c r="E37" s="896"/>
      <c r="F37" s="896"/>
      <c r="G37" s="896"/>
      <c r="H37" s="896"/>
      <c r="I37" s="71">
        <f t="shared" ref="I37:X37" si="2">IF(COUNTIF(I8:I34,"--") = 27,"--",ROUND(MIN(I8:I34),2))</f>
        <v>-0.77</v>
      </c>
      <c r="J37" s="60">
        <f t="shared" si="2"/>
        <v>-1.47</v>
      </c>
      <c r="K37" s="60">
        <f t="shared" si="2"/>
        <v>-0.16</v>
      </c>
      <c r="L37" s="60">
        <f t="shared" si="2"/>
        <v>-3.86</v>
      </c>
      <c r="M37" s="60">
        <f t="shared" si="2"/>
        <v>-5.3</v>
      </c>
      <c r="N37" s="71">
        <f t="shared" si="2"/>
        <v>-8.25</v>
      </c>
      <c r="O37" s="60">
        <f t="shared" si="2"/>
        <v>-8.0299999999999994</v>
      </c>
      <c r="P37" s="60">
        <f t="shared" si="2"/>
        <v>9.57</v>
      </c>
      <c r="Q37" s="60">
        <f t="shared" si="2"/>
        <v>7.23</v>
      </c>
      <c r="R37" s="60">
        <f t="shared" si="2"/>
        <v>11.91</v>
      </c>
      <c r="S37" s="60">
        <f t="shared" si="2"/>
        <v>-1.42</v>
      </c>
      <c r="T37" s="60">
        <f t="shared" si="2"/>
        <v>7.71</v>
      </c>
      <c r="U37" s="60">
        <f t="shared" si="2"/>
        <v>-11.05</v>
      </c>
      <c r="V37" s="60">
        <f t="shared" si="2"/>
        <v>-3.38</v>
      </c>
      <c r="W37" s="60">
        <f t="shared" si="2"/>
        <v>-1.67</v>
      </c>
      <c r="X37" s="89">
        <f t="shared" si="2"/>
        <v>-2.61</v>
      </c>
      <c r="Y37" s="60"/>
      <c r="Z37" s="60"/>
      <c r="AA37" s="60"/>
      <c r="AB37" s="60"/>
      <c r="AC37" s="60"/>
      <c r="AD37" s="60"/>
      <c r="AE37" s="60"/>
      <c r="AF37" s="60"/>
      <c r="AG37" s="60"/>
      <c r="AH37" s="60"/>
      <c r="AI37" s="60"/>
      <c r="AJ37" s="60"/>
      <c r="AK37" s="60"/>
      <c r="AL37" s="60"/>
      <c r="AM37" s="60"/>
      <c r="AN37" s="60"/>
      <c r="AO37" s="60"/>
      <c r="AP37" s="60">
        <f>IF(COUNTIF(AP8:AP34,"--") = 27,"--",ROUND(MIN(AP8:AP34),2))</f>
        <v>12.22</v>
      </c>
      <c r="AQ37" s="60">
        <f>IF(COUNTIF(AQ8:AQ34,"--") = 27,"--",ROUND(MIN(AQ8:AQ34),2))</f>
        <v>12.05</v>
      </c>
      <c r="AR37" s="60">
        <f>IF(COUNTIF(AR8:AR34,"--") = 27,"--",ROUND(MIN(AR8:AR34),2))</f>
        <v>7.75</v>
      </c>
      <c r="AS37" s="60">
        <f>IF(COUNTIF(AS8:AS34,"--") = 27,"--",ROUND(MIN(AS8:AS34),2))</f>
        <v>3.57</v>
      </c>
      <c r="AT37" s="60">
        <f>IF(COUNTIF(AT8:AT34,"--") = 27,"--",ROUND(MIN(AT8:AT34),2))</f>
        <v>0.54</v>
      </c>
      <c r="AU37" s="896"/>
      <c r="AV37" s="896"/>
      <c r="AW37" s="896"/>
      <c r="AX37" s="896"/>
      <c r="AY37" s="896"/>
      <c r="AZ37" s="896"/>
      <c r="BA37" s="896"/>
      <c r="BB37" s="896"/>
      <c r="BC37" s="896"/>
      <c r="BD37" s="896"/>
      <c r="BE37" s="914"/>
    </row>
    <row r="38" spans="1:57" x14ac:dyDescent="0.35">
      <c r="A38" s="897" t="s">
        <v>96</v>
      </c>
      <c r="B38" s="911"/>
      <c r="C38" s="898"/>
      <c r="D38" s="898"/>
      <c r="E38" s="898"/>
      <c r="F38" s="898"/>
      <c r="G38" s="898"/>
      <c r="H38" s="898"/>
      <c r="I38" s="72">
        <f t="shared" ref="I38:X38" si="3">IFERROR(ROUND(MEDIAN(I8:I34),2),"--")</f>
        <v>-0.28000000000000003</v>
      </c>
      <c r="J38" s="61">
        <f t="shared" si="3"/>
        <v>-0.18</v>
      </c>
      <c r="K38" s="61">
        <f t="shared" si="3"/>
        <v>2.27</v>
      </c>
      <c r="L38" s="61">
        <f t="shared" si="3"/>
        <v>5.44</v>
      </c>
      <c r="M38" s="61">
        <f t="shared" si="3"/>
        <v>5.13</v>
      </c>
      <c r="N38" s="72">
        <f t="shared" si="3"/>
        <v>7.33</v>
      </c>
      <c r="O38" s="61">
        <f t="shared" si="3"/>
        <v>1.88</v>
      </c>
      <c r="P38" s="61">
        <f t="shared" si="3"/>
        <v>15.49</v>
      </c>
      <c r="Q38" s="61">
        <f t="shared" si="3"/>
        <v>13.05</v>
      </c>
      <c r="R38" s="61">
        <f t="shared" si="3"/>
        <v>14.89</v>
      </c>
      <c r="S38" s="61">
        <f t="shared" si="3"/>
        <v>2.95</v>
      </c>
      <c r="T38" s="61">
        <f t="shared" si="3"/>
        <v>17.04</v>
      </c>
      <c r="U38" s="61">
        <f t="shared" si="3"/>
        <v>2.87</v>
      </c>
      <c r="V38" s="61">
        <f t="shared" si="3"/>
        <v>6.68</v>
      </c>
      <c r="W38" s="61">
        <f t="shared" si="3"/>
        <v>0.92</v>
      </c>
      <c r="X38" s="90">
        <f t="shared" si="3"/>
        <v>13.67</v>
      </c>
      <c r="Y38" s="61"/>
      <c r="Z38" s="61"/>
      <c r="AA38" s="61"/>
      <c r="AB38" s="61"/>
      <c r="AC38" s="61"/>
      <c r="AD38" s="61"/>
      <c r="AE38" s="61"/>
      <c r="AF38" s="61"/>
      <c r="AG38" s="61"/>
      <c r="AH38" s="61"/>
      <c r="AI38" s="61"/>
      <c r="AJ38" s="61"/>
      <c r="AK38" s="61"/>
      <c r="AL38" s="61"/>
      <c r="AM38" s="61"/>
      <c r="AN38" s="61"/>
      <c r="AO38" s="61"/>
      <c r="AP38" s="61">
        <f>IFERROR(ROUND(MEDIAN(AP8:AP34),2),"--")</f>
        <v>15.58</v>
      </c>
      <c r="AQ38" s="61">
        <f>IFERROR(ROUND(MEDIAN(AQ8:AQ34),2),"--")</f>
        <v>16.05</v>
      </c>
      <c r="AR38" s="61">
        <f>IFERROR(ROUND(MEDIAN(AR8:AR34),2),"--")</f>
        <v>13.35</v>
      </c>
      <c r="AS38" s="61">
        <f>IFERROR(ROUND(MEDIAN(AS8:AS34),2),"--")</f>
        <v>9.01</v>
      </c>
      <c r="AT38" s="61">
        <f>IFERROR(ROUND(MEDIAN(AT8:AT34),2),"--")</f>
        <v>9.77</v>
      </c>
      <c r="AU38" s="898"/>
      <c r="AV38" s="898"/>
      <c r="AW38" s="898"/>
      <c r="AX38" s="898"/>
      <c r="AY38" s="898"/>
      <c r="AZ38" s="898"/>
      <c r="BA38" s="898"/>
      <c r="BB38" s="898"/>
      <c r="BC38" s="898"/>
      <c r="BD38" s="898"/>
      <c r="BE38" s="915"/>
    </row>
    <row r="39" spans="1:57" x14ac:dyDescent="0.35">
      <c r="A39" s="39" t="s">
        <v>7422</v>
      </c>
      <c r="B39" s="916"/>
      <c r="C39" s="916"/>
      <c r="D39" s="916"/>
      <c r="E39" s="916"/>
      <c r="F39" s="916"/>
      <c r="G39" s="916"/>
      <c r="H39" s="916"/>
      <c r="I39" s="916"/>
      <c r="J39" s="916"/>
      <c r="K39" s="916"/>
      <c r="L39" s="916"/>
      <c r="M39" s="916"/>
      <c r="N39" s="916"/>
      <c r="O39" s="916"/>
      <c r="P39" s="916"/>
      <c r="Q39" s="916"/>
      <c r="R39" s="916"/>
      <c r="S39" s="916"/>
      <c r="T39" s="916"/>
      <c r="U39" s="916"/>
      <c r="V39" s="916"/>
      <c r="W39" s="916"/>
      <c r="X39" s="916"/>
      <c r="Y39" s="916"/>
      <c r="Z39" s="916"/>
      <c r="AA39" s="916"/>
      <c r="AB39" s="916"/>
      <c r="AC39" s="916"/>
      <c r="AD39" s="916"/>
      <c r="AE39" s="916"/>
      <c r="AF39" s="916"/>
      <c r="AG39" s="916"/>
      <c r="AH39" s="916"/>
      <c r="AI39" s="916"/>
      <c r="AJ39" s="916"/>
      <c r="AK39" s="916"/>
      <c r="AL39" s="916"/>
      <c r="AM39" s="916"/>
      <c r="AN39" s="916"/>
      <c r="AO39" s="916"/>
      <c r="AP39" s="916"/>
      <c r="AQ39" s="916"/>
      <c r="AR39" s="916"/>
      <c r="AS39" s="916"/>
      <c r="AT39" s="916"/>
      <c r="AU39" s="916"/>
      <c r="AV39" s="916"/>
      <c r="AW39" s="916"/>
      <c r="AX39" s="916"/>
      <c r="AY39" s="916"/>
      <c r="AZ39" s="916"/>
      <c r="BA39" s="916"/>
      <c r="BB39" s="916"/>
      <c r="BC39" s="916"/>
      <c r="BD39" s="916"/>
      <c r="BE39" s="916"/>
    </row>
    <row r="40" spans="1:57" x14ac:dyDescent="0.35">
      <c r="A40" s="977" t="s">
        <v>528</v>
      </c>
      <c r="B40" s="978"/>
      <c r="C40" s="979">
        <v>44468</v>
      </c>
      <c r="D40" s="978"/>
      <c r="E40" s="980">
        <v>30446.1</v>
      </c>
      <c r="F40" s="978"/>
      <c r="G40" s="981">
        <v>21.698</v>
      </c>
      <c r="H40" s="983"/>
      <c r="I40" s="982">
        <v>-0.35360000000000003</v>
      </c>
      <c r="J40" s="982">
        <v>-0.25740000000000002</v>
      </c>
      <c r="K40" s="982">
        <v>1.4825999999999999</v>
      </c>
      <c r="L40" s="982">
        <v>3.3532999999999999</v>
      </c>
      <c r="M40" s="982">
        <v>3.3730000000000002</v>
      </c>
      <c r="N40" s="984">
        <v>8.6771999999999991</v>
      </c>
      <c r="O40" s="982">
        <v>2.9508000000000001</v>
      </c>
      <c r="P40" s="982">
        <v>18.762599999999999</v>
      </c>
      <c r="Q40" s="982" t="s">
        <v>430</v>
      </c>
      <c r="R40" s="982" t="s">
        <v>430</v>
      </c>
      <c r="S40" s="982">
        <v>1.6537999999999999</v>
      </c>
      <c r="T40" s="982">
        <v>16.436800000000002</v>
      </c>
      <c r="U40" s="982">
        <v>1.1232</v>
      </c>
      <c r="V40" s="982">
        <v>6.5926999999999998</v>
      </c>
      <c r="W40" s="982">
        <v>0.53280000000000005</v>
      </c>
      <c r="X40" s="982">
        <v>17.0806</v>
      </c>
      <c r="Y40" s="983"/>
      <c r="Z40" s="985" t="s">
        <v>7278</v>
      </c>
      <c r="AA40" s="985" t="s">
        <v>7279</v>
      </c>
      <c r="AB40" s="985" t="s">
        <v>7278</v>
      </c>
      <c r="AC40" s="985" t="s">
        <v>7278</v>
      </c>
      <c r="AD40" s="985" t="s">
        <v>7280</v>
      </c>
      <c r="AE40" s="985" t="s">
        <v>7281</v>
      </c>
      <c r="AF40" s="985" t="s">
        <v>7282</v>
      </c>
      <c r="AG40" s="985" t="s">
        <v>7423</v>
      </c>
      <c r="AH40" s="980" t="s">
        <v>430</v>
      </c>
      <c r="AI40" s="980" t="s">
        <v>430</v>
      </c>
      <c r="AJ40" s="985" t="s">
        <v>7278</v>
      </c>
      <c r="AK40" s="985" t="s">
        <v>7280</v>
      </c>
      <c r="AL40" s="985" t="s">
        <v>7278</v>
      </c>
      <c r="AM40" s="985" t="s">
        <v>7279</v>
      </c>
      <c r="AN40" s="985" t="s">
        <v>7280</v>
      </c>
      <c r="AO40" s="978"/>
      <c r="AP40" s="982" t="s">
        <v>430</v>
      </c>
      <c r="AQ40" s="982" t="s">
        <v>430</v>
      </c>
      <c r="AR40" s="982" t="s">
        <v>430</v>
      </c>
      <c r="AS40" s="982">
        <v>10.57</v>
      </c>
      <c r="AT40" s="982">
        <v>8.52</v>
      </c>
      <c r="AU40" s="986"/>
      <c r="AV40" s="980" t="s">
        <v>430</v>
      </c>
      <c r="AW40" s="980" t="s">
        <v>430</v>
      </c>
      <c r="AX40" s="980" t="s">
        <v>430</v>
      </c>
      <c r="AY40" s="985" t="s">
        <v>7295</v>
      </c>
      <c r="AZ40" s="985" t="s">
        <v>7280</v>
      </c>
      <c r="BA40" s="982"/>
      <c r="BB40" s="984">
        <v>15.755390424375401</v>
      </c>
      <c r="BC40" s="988">
        <v>1.01377479279261</v>
      </c>
      <c r="BD40" s="988">
        <v>6.9841574338158297E-2</v>
      </c>
      <c r="BE40" s="989">
        <v>0.30733143451405598</v>
      </c>
    </row>
    <row r="41" spans="1:57" x14ac:dyDescent="0.35">
      <c r="A41" s="977" t="s">
        <v>759</v>
      </c>
      <c r="B41" s="990"/>
      <c r="C41" s="991">
        <v>41275</v>
      </c>
      <c r="D41" s="990"/>
      <c r="E41" s="992">
        <v>56345.599999999999</v>
      </c>
      <c r="F41" s="990"/>
      <c r="G41" s="993">
        <v>98.022999999999996</v>
      </c>
      <c r="H41" s="995"/>
      <c r="I41" s="994">
        <v>-6.0199999999999997E-2</v>
      </c>
      <c r="J41" s="994">
        <v>0.1195</v>
      </c>
      <c r="K41" s="994">
        <v>1.5256000000000001</v>
      </c>
      <c r="L41" s="994">
        <v>2.3504</v>
      </c>
      <c r="M41" s="994">
        <v>-0.60229999999999995</v>
      </c>
      <c r="N41" s="996">
        <v>4.0438000000000001</v>
      </c>
      <c r="O41" s="994">
        <v>2.8986999999999998</v>
      </c>
      <c r="P41" s="994">
        <v>13.6889</v>
      </c>
      <c r="Q41" s="994">
        <v>12.133599999999999</v>
      </c>
      <c r="R41" s="994">
        <v>13.840199999999999</v>
      </c>
      <c r="S41" s="994">
        <v>1.4520999999999999</v>
      </c>
      <c r="T41" s="994">
        <v>12.8855</v>
      </c>
      <c r="U41" s="994">
        <v>-0.52769999999999995</v>
      </c>
      <c r="V41" s="994">
        <v>3.5954000000000002</v>
      </c>
      <c r="W41" s="994">
        <v>0.48380000000000001</v>
      </c>
      <c r="X41" s="994">
        <v>15.693899999999999</v>
      </c>
      <c r="Y41" s="995"/>
      <c r="Z41" s="997" t="s">
        <v>7285</v>
      </c>
      <c r="AA41" s="997" t="s">
        <v>7286</v>
      </c>
      <c r="AB41" s="997" t="s">
        <v>7280</v>
      </c>
      <c r="AC41" s="997" t="s">
        <v>7287</v>
      </c>
      <c r="AD41" s="997" t="s">
        <v>7287</v>
      </c>
      <c r="AE41" s="997" t="s">
        <v>7288</v>
      </c>
      <c r="AF41" s="997" t="s">
        <v>7289</v>
      </c>
      <c r="AG41" s="997" t="s">
        <v>7289</v>
      </c>
      <c r="AH41" s="997" t="s">
        <v>7295</v>
      </c>
      <c r="AI41" s="997" t="s">
        <v>7317</v>
      </c>
      <c r="AJ41" s="997" t="s">
        <v>7287</v>
      </c>
      <c r="AK41" s="997" t="s">
        <v>7278</v>
      </c>
      <c r="AL41" s="997" t="s">
        <v>7279</v>
      </c>
      <c r="AM41" s="997" t="s">
        <v>7280</v>
      </c>
      <c r="AN41" s="997" t="s">
        <v>7279</v>
      </c>
      <c r="AO41" s="990"/>
      <c r="AP41" s="994">
        <v>13.87</v>
      </c>
      <c r="AQ41" s="994">
        <v>14.29</v>
      </c>
      <c r="AR41" s="994">
        <v>12.1</v>
      </c>
      <c r="AS41" s="994">
        <v>7.59</v>
      </c>
      <c r="AT41" s="994">
        <v>3.93</v>
      </c>
      <c r="AU41" s="998"/>
      <c r="AV41" s="997" t="s">
        <v>7291</v>
      </c>
      <c r="AW41" s="997" t="s">
        <v>7321</v>
      </c>
      <c r="AX41" s="997" t="s">
        <v>7295</v>
      </c>
      <c r="AY41" s="997" t="s">
        <v>7288</v>
      </c>
      <c r="AZ41" s="997" t="s">
        <v>7278</v>
      </c>
      <c r="BA41" s="999"/>
      <c r="BB41" s="994">
        <v>14.1849906826506</v>
      </c>
      <c r="BC41" s="1000">
        <v>0.96958453140304501</v>
      </c>
      <c r="BD41" s="1000">
        <v>4.8525508643416801E-2</v>
      </c>
      <c r="BE41" s="1001">
        <v>9.6637712057291297E-2</v>
      </c>
    </row>
    <row r="42" spans="1:57" x14ac:dyDescent="0.35">
      <c r="A42" s="977" t="s">
        <v>1087</v>
      </c>
      <c r="B42" s="990"/>
      <c r="C42" s="991">
        <v>41275</v>
      </c>
      <c r="D42" s="990"/>
      <c r="E42" s="992">
        <v>11008.6</v>
      </c>
      <c r="F42" s="990"/>
      <c r="G42" s="993">
        <v>664.51400000000001</v>
      </c>
      <c r="H42" s="995"/>
      <c r="I42" s="994">
        <v>-0.32119999999999999</v>
      </c>
      <c r="J42" s="994">
        <v>-0.27550000000000002</v>
      </c>
      <c r="K42" s="994">
        <v>1.2823</v>
      </c>
      <c r="L42" s="994">
        <v>3.1526999999999998</v>
      </c>
      <c r="M42" s="994">
        <v>-1.4955000000000001</v>
      </c>
      <c r="N42" s="996">
        <v>1.7478</v>
      </c>
      <c r="O42" s="994">
        <v>1.1603000000000001</v>
      </c>
      <c r="P42" s="994">
        <v>12.318300000000001</v>
      </c>
      <c r="Q42" s="994">
        <v>10.913399999999999</v>
      </c>
      <c r="R42" s="994">
        <v>13.243499999999999</v>
      </c>
      <c r="S42" s="994">
        <v>2.2715999999999998</v>
      </c>
      <c r="T42" s="994">
        <v>11.3592</v>
      </c>
      <c r="U42" s="994">
        <v>-3.38</v>
      </c>
      <c r="V42" s="994">
        <v>1.7889999999999999</v>
      </c>
      <c r="W42" s="994">
        <v>-0.19939999999999999</v>
      </c>
      <c r="X42" s="994">
        <v>13.9893</v>
      </c>
      <c r="Y42" s="995"/>
      <c r="Z42" s="997" t="s">
        <v>7289</v>
      </c>
      <c r="AA42" s="997" t="s">
        <v>7294</v>
      </c>
      <c r="AB42" s="997" t="s">
        <v>7289</v>
      </c>
      <c r="AC42" s="997" t="s">
        <v>7288</v>
      </c>
      <c r="AD42" s="997" t="s">
        <v>7279</v>
      </c>
      <c r="AE42" s="997" t="s">
        <v>7424</v>
      </c>
      <c r="AF42" s="997" t="s">
        <v>7328</v>
      </c>
      <c r="AG42" s="997" t="s">
        <v>7331</v>
      </c>
      <c r="AH42" s="997" t="s">
        <v>7331</v>
      </c>
      <c r="AI42" s="997" t="s">
        <v>7423</v>
      </c>
      <c r="AJ42" s="997" t="s">
        <v>7289</v>
      </c>
      <c r="AK42" s="997" t="s">
        <v>7282</v>
      </c>
      <c r="AL42" s="997" t="s">
        <v>7281</v>
      </c>
      <c r="AM42" s="997" t="s">
        <v>7289</v>
      </c>
      <c r="AN42" s="997" t="s">
        <v>7281</v>
      </c>
      <c r="AO42" s="990"/>
      <c r="AP42" s="994">
        <v>13.57</v>
      </c>
      <c r="AQ42" s="994">
        <v>13.43</v>
      </c>
      <c r="AR42" s="994">
        <v>10.51</v>
      </c>
      <c r="AS42" s="994">
        <v>5.91</v>
      </c>
      <c r="AT42" s="994">
        <v>1.64</v>
      </c>
      <c r="AU42" s="998"/>
      <c r="AV42" s="997" t="s">
        <v>7423</v>
      </c>
      <c r="AW42" s="997" t="s">
        <v>7283</v>
      </c>
      <c r="AX42" s="997" t="s">
        <v>7388</v>
      </c>
      <c r="AY42" s="997" t="s">
        <v>7388</v>
      </c>
      <c r="AZ42" s="997" t="s">
        <v>7282</v>
      </c>
      <c r="BA42" s="999"/>
      <c r="BB42" s="994">
        <v>13.3025070521093</v>
      </c>
      <c r="BC42" s="1000">
        <v>0.96123551281953501</v>
      </c>
      <c r="BD42" s="1000">
        <v>4.1989791349040302E-2</v>
      </c>
      <c r="BE42" s="1001">
        <v>0.15344597426429599</v>
      </c>
    </row>
    <row r="43" spans="1:57" x14ac:dyDescent="0.35">
      <c r="A43" s="977" t="s">
        <v>1322</v>
      </c>
      <c r="B43" s="990"/>
      <c r="C43" s="991">
        <v>41275</v>
      </c>
      <c r="D43" s="990"/>
      <c r="E43" s="992">
        <v>32287.1</v>
      </c>
      <c r="F43" s="990"/>
      <c r="G43" s="993">
        <v>414.399</v>
      </c>
      <c r="H43" s="995"/>
      <c r="I43" s="994">
        <v>-0.1585</v>
      </c>
      <c r="J43" s="994">
        <v>0.1721</v>
      </c>
      <c r="K43" s="994">
        <v>1.68</v>
      </c>
      <c r="L43" s="994">
        <v>4.3070000000000004</v>
      </c>
      <c r="M43" s="994">
        <v>0.84640000000000004</v>
      </c>
      <c r="N43" s="996">
        <v>7.2142999999999997</v>
      </c>
      <c r="O43" s="994">
        <v>3.133</v>
      </c>
      <c r="P43" s="994">
        <v>15.688499999999999</v>
      </c>
      <c r="Q43" s="994">
        <v>15.1183</v>
      </c>
      <c r="R43" s="994">
        <v>15.9506</v>
      </c>
      <c r="S43" s="994">
        <v>2.6684999999999999</v>
      </c>
      <c r="T43" s="994">
        <v>14.7424</v>
      </c>
      <c r="U43" s="994">
        <v>1.9655</v>
      </c>
      <c r="V43" s="994">
        <v>6.3452999999999999</v>
      </c>
      <c r="W43" s="994">
        <v>0.63109999999999999</v>
      </c>
      <c r="X43" s="994">
        <v>16.6158</v>
      </c>
      <c r="Y43" s="995"/>
      <c r="Z43" s="997" t="s">
        <v>7283</v>
      </c>
      <c r="AA43" s="997" t="s">
        <v>7289</v>
      </c>
      <c r="AB43" s="997" t="s">
        <v>7279</v>
      </c>
      <c r="AC43" s="997" t="s">
        <v>7288</v>
      </c>
      <c r="AD43" s="997" t="s">
        <v>7279</v>
      </c>
      <c r="AE43" s="997" t="s">
        <v>7281</v>
      </c>
      <c r="AF43" s="997" t="s">
        <v>7288</v>
      </c>
      <c r="AG43" s="997" t="s">
        <v>7289</v>
      </c>
      <c r="AH43" s="997" t="s">
        <v>7328</v>
      </c>
      <c r="AI43" s="997" t="s">
        <v>7283</v>
      </c>
      <c r="AJ43" s="997" t="s">
        <v>7279</v>
      </c>
      <c r="AK43" s="997" t="s">
        <v>7280</v>
      </c>
      <c r="AL43" s="997" t="s">
        <v>7289</v>
      </c>
      <c r="AM43" s="997" t="s">
        <v>7288</v>
      </c>
      <c r="AN43" s="997" t="s">
        <v>7279</v>
      </c>
      <c r="AO43" s="990"/>
      <c r="AP43" s="994">
        <v>16.649999999999999</v>
      </c>
      <c r="AQ43" s="994">
        <v>17.399999999999999</v>
      </c>
      <c r="AR43" s="994">
        <v>14.66</v>
      </c>
      <c r="AS43" s="994">
        <v>9.34</v>
      </c>
      <c r="AT43" s="994">
        <v>7.89</v>
      </c>
      <c r="AU43" s="998"/>
      <c r="AV43" s="997" t="s">
        <v>7283</v>
      </c>
      <c r="AW43" s="997" t="s">
        <v>7297</v>
      </c>
      <c r="AX43" s="997" t="s">
        <v>7281</v>
      </c>
      <c r="AY43" s="997" t="s">
        <v>7282</v>
      </c>
      <c r="AZ43" s="997" t="s">
        <v>7279</v>
      </c>
      <c r="BA43" s="999"/>
      <c r="BB43" s="994">
        <v>14.4672593304201</v>
      </c>
      <c r="BC43" s="1000">
        <v>0.95321387610928798</v>
      </c>
      <c r="BD43" s="1000">
        <v>5.8481430195774502E-2</v>
      </c>
      <c r="BE43" s="1001">
        <v>9.5998470834502497E-2</v>
      </c>
    </row>
    <row r="44" spans="1:57" x14ac:dyDescent="0.35">
      <c r="A44" s="977" t="s">
        <v>1574</v>
      </c>
      <c r="B44" s="1002"/>
      <c r="C44" s="991">
        <v>41275</v>
      </c>
      <c r="D44" s="1002"/>
      <c r="E44" s="992">
        <v>70657.100000000006</v>
      </c>
      <c r="F44" s="1002"/>
      <c r="G44" s="993">
        <v>174.203</v>
      </c>
      <c r="H44" s="1003"/>
      <c r="I44" s="994">
        <v>0.17080000000000001</v>
      </c>
      <c r="J44" s="994">
        <v>0.78510000000000002</v>
      </c>
      <c r="K44" s="994">
        <v>2.391</v>
      </c>
      <c r="L44" s="994">
        <v>5.7237</v>
      </c>
      <c r="M44" s="994">
        <v>9.2715999999999994</v>
      </c>
      <c r="N44" s="996">
        <v>10.7394</v>
      </c>
      <c r="O44" s="994">
        <v>6.8983999999999996</v>
      </c>
      <c r="P44" s="994">
        <v>19.8399</v>
      </c>
      <c r="Q44" s="994">
        <v>18.4756</v>
      </c>
      <c r="R44" s="994">
        <v>18.4147</v>
      </c>
      <c r="S44" s="994">
        <v>3.6349</v>
      </c>
      <c r="T44" s="994">
        <v>22.5108</v>
      </c>
      <c r="U44" s="994">
        <v>9.6760999999999999</v>
      </c>
      <c r="V44" s="994">
        <v>10.9587</v>
      </c>
      <c r="W44" s="994">
        <v>2.0659000000000001</v>
      </c>
      <c r="X44" s="994">
        <v>20.323399999999999</v>
      </c>
      <c r="Y44" s="1003"/>
      <c r="Z44" s="997" t="s">
        <v>7298</v>
      </c>
      <c r="AA44" s="997" t="s">
        <v>7299</v>
      </c>
      <c r="AB44" s="997" t="s">
        <v>7300</v>
      </c>
      <c r="AC44" s="997" t="s">
        <v>7301</v>
      </c>
      <c r="AD44" s="997" t="s">
        <v>7299</v>
      </c>
      <c r="AE44" s="997" t="s">
        <v>7302</v>
      </c>
      <c r="AF44" s="997" t="s">
        <v>7303</v>
      </c>
      <c r="AG44" s="997" t="s">
        <v>7309</v>
      </c>
      <c r="AH44" s="997" t="s">
        <v>7301</v>
      </c>
      <c r="AI44" s="997" t="s">
        <v>7304</v>
      </c>
      <c r="AJ44" s="997" t="s">
        <v>7300</v>
      </c>
      <c r="AK44" s="997" t="s">
        <v>7299</v>
      </c>
      <c r="AL44" s="997" t="s">
        <v>7305</v>
      </c>
      <c r="AM44" s="997" t="s">
        <v>7306</v>
      </c>
      <c r="AN44" s="997" t="s">
        <v>7307</v>
      </c>
      <c r="AO44" s="1002"/>
      <c r="AP44" s="994">
        <v>20.32</v>
      </c>
      <c r="AQ44" s="994">
        <v>22.22</v>
      </c>
      <c r="AR44" s="994">
        <v>19</v>
      </c>
      <c r="AS44" s="994">
        <v>15.02</v>
      </c>
      <c r="AT44" s="994">
        <v>19.329999999999998</v>
      </c>
      <c r="AU44" s="998"/>
      <c r="AV44" s="997" t="s">
        <v>7326</v>
      </c>
      <c r="AW44" s="997" t="s">
        <v>7309</v>
      </c>
      <c r="AX44" s="997" t="s">
        <v>7301</v>
      </c>
      <c r="AY44" s="997" t="s">
        <v>7303</v>
      </c>
      <c r="AZ44" s="997" t="s">
        <v>7299</v>
      </c>
      <c r="BA44" s="999"/>
      <c r="BB44" s="994">
        <v>17.057266481104602</v>
      </c>
      <c r="BC44" s="1000">
        <v>0.96086420125956495</v>
      </c>
      <c r="BD44" s="1000">
        <v>7.32656378655301E-2</v>
      </c>
      <c r="BE44" s="1001">
        <v>0.14910276416746299</v>
      </c>
    </row>
    <row r="45" spans="1:57" x14ac:dyDescent="0.35">
      <c r="A45" s="977" t="s">
        <v>1798</v>
      </c>
      <c r="B45" s="1002"/>
      <c r="C45" s="991">
        <v>41275</v>
      </c>
      <c r="D45" s="1002"/>
      <c r="E45" s="992">
        <v>19611.2</v>
      </c>
      <c r="F45" s="1002"/>
      <c r="G45" s="993">
        <v>328.95400000000001</v>
      </c>
      <c r="H45" s="1003"/>
      <c r="I45" s="994">
        <v>-0.3004</v>
      </c>
      <c r="J45" s="994">
        <v>-0.4199</v>
      </c>
      <c r="K45" s="994">
        <v>3.5899000000000001</v>
      </c>
      <c r="L45" s="994">
        <v>8.2911999999999999</v>
      </c>
      <c r="M45" s="994">
        <v>14.185600000000001</v>
      </c>
      <c r="N45" s="996">
        <v>8.4289000000000005</v>
      </c>
      <c r="O45" s="994">
        <v>0.75370000000000004</v>
      </c>
      <c r="P45" s="994">
        <v>13.783899999999999</v>
      </c>
      <c r="Q45" s="994">
        <v>14.4473</v>
      </c>
      <c r="R45" s="994">
        <v>17.740600000000001</v>
      </c>
      <c r="S45" s="994">
        <v>4.4798999999999998</v>
      </c>
      <c r="T45" s="994">
        <v>27.543600000000001</v>
      </c>
      <c r="U45" s="994">
        <v>11.6836</v>
      </c>
      <c r="V45" s="994">
        <v>10.1662</v>
      </c>
      <c r="W45" s="994">
        <v>3.1225999999999998</v>
      </c>
      <c r="X45" s="994">
        <v>19.038699999999999</v>
      </c>
      <c r="Y45" s="1003"/>
      <c r="Z45" s="997" t="s">
        <v>7310</v>
      </c>
      <c r="AA45" s="997" t="s">
        <v>7311</v>
      </c>
      <c r="AB45" s="997" t="s">
        <v>7312</v>
      </c>
      <c r="AC45" s="997" t="s">
        <v>7313</v>
      </c>
      <c r="AD45" s="997" t="s">
        <v>7314</v>
      </c>
      <c r="AE45" s="997" t="s">
        <v>7315</v>
      </c>
      <c r="AF45" s="997" t="s">
        <v>7315</v>
      </c>
      <c r="AG45" s="997" t="s">
        <v>7282</v>
      </c>
      <c r="AH45" s="997" t="s">
        <v>7287</v>
      </c>
      <c r="AI45" s="997" t="s">
        <v>7290</v>
      </c>
      <c r="AJ45" s="997" t="s">
        <v>7313</v>
      </c>
      <c r="AK45" s="997" t="s">
        <v>7316</v>
      </c>
      <c r="AL45" s="997" t="s">
        <v>7313</v>
      </c>
      <c r="AM45" s="997" t="s">
        <v>7315</v>
      </c>
      <c r="AN45" s="997" t="s">
        <v>7313</v>
      </c>
      <c r="AO45" s="1002"/>
      <c r="AP45" s="994">
        <v>19.39</v>
      </c>
      <c r="AQ45" s="994">
        <v>20.29</v>
      </c>
      <c r="AR45" s="994">
        <v>13.94</v>
      </c>
      <c r="AS45" s="994">
        <v>9.98</v>
      </c>
      <c r="AT45" s="994">
        <v>24.28</v>
      </c>
      <c r="AU45" s="998"/>
      <c r="AV45" s="997" t="s">
        <v>7317</v>
      </c>
      <c r="AW45" s="997" t="s">
        <v>7425</v>
      </c>
      <c r="AX45" s="997" t="s">
        <v>7278</v>
      </c>
      <c r="AY45" s="997" t="s">
        <v>7282</v>
      </c>
      <c r="AZ45" s="997" t="s">
        <v>7312</v>
      </c>
      <c r="BA45" s="999"/>
      <c r="BB45" s="994">
        <v>18.302537235112599</v>
      </c>
      <c r="BC45" s="1000">
        <v>0.87084377585016304</v>
      </c>
      <c r="BD45" s="1000">
        <v>4.4557892355726797E-2</v>
      </c>
      <c r="BE45" s="1001">
        <v>-0.16553092037480899</v>
      </c>
    </row>
    <row r="46" spans="1:57" x14ac:dyDescent="0.35">
      <c r="A46" s="977" t="s">
        <v>2014</v>
      </c>
      <c r="B46" s="1002"/>
      <c r="C46" s="991">
        <v>46049</v>
      </c>
      <c r="D46" s="1002"/>
      <c r="E46" s="992">
        <v>239.54599999999999</v>
      </c>
      <c r="F46" s="1002"/>
      <c r="G46" s="993">
        <v>9.84</v>
      </c>
      <c r="H46" s="1003"/>
      <c r="I46" s="994">
        <v>-0.29380000000000001</v>
      </c>
      <c r="J46" s="994">
        <v>-0.36449999999999999</v>
      </c>
      <c r="K46" s="994">
        <v>0.71650000000000003</v>
      </c>
      <c r="L46" s="994">
        <v>2.3401000000000001</v>
      </c>
      <c r="M46" s="994">
        <v>-1.462</v>
      </c>
      <c r="N46" s="996" t="s">
        <v>430</v>
      </c>
      <c r="O46" s="994" t="s">
        <v>430</v>
      </c>
      <c r="P46" s="994" t="s">
        <v>430</v>
      </c>
      <c r="Q46" s="994" t="s">
        <v>430</v>
      </c>
      <c r="R46" s="994" t="s">
        <v>430</v>
      </c>
      <c r="S46" s="994">
        <v>1.6214</v>
      </c>
      <c r="T46" s="994">
        <v>10.9733</v>
      </c>
      <c r="U46" s="994" t="s">
        <v>430</v>
      </c>
      <c r="V46" s="994" t="s">
        <v>430</v>
      </c>
      <c r="W46" s="994">
        <v>-0.87639999999999996</v>
      </c>
      <c r="X46" s="994">
        <v>-1.6</v>
      </c>
      <c r="Y46" s="1003"/>
      <c r="Z46" s="997" t="s">
        <v>7319</v>
      </c>
      <c r="AA46" s="997" t="s">
        <v>7320</v>
      </c>
      <c r="AB46" s="997" t="s">
        <v>7320</v>
      </c>
      <c r="AC46" s="997" t="s">
        <v>7409</v>
      </c>
      <c r="AD46" s="997" t="s">
        <v>7321</v>
      </c>
      <c r="AE46" s="992" t="s">
        <v>430</v>
      </c>
      <c r="AF46" s="992" t="s">
        <v>430</v>
      </c>
      <c r="AG46" s="992" t="s">
        <v>430</v>
      </c>
      <c r="AH46" s="992" t="s">
        <v>430</v>
      </c>
      <c r="AI46" s="992" t="s">
        <v>430</v>
      </c>
      <c r="AJ46" s="997" t="s">
        <v>7321</v>
      </c>
      <c r="AK46" s="997" t="s">
        <v>7321</v>
      </c>
      <c r="AL46" s="992" t="s">
        <v>430</v>
      </c>
      <c r="AM46" s="992" t="s">
        <v>430</v>
      </c>
      <c r="AN46" s="997" t="s">
        <v>7322</v>
      </c>
      <c r="AO46" s="1002"/>
      <c r="AP46" s="994" t="s">
        <v>430</v>
      </c>
      <c r="AQ46" s="994" t="s">
        <v>430</v>
      </c>
      <c r="AR46" s="994" t="s">
        <v>430</v>
      </c>
      <c r="AS46" s="994" t="s">
        <v>430</v>
      </c>
      <c r="AT46" s="994" t="s">
        <v>430</v>
      </c>
      <c r="AU46" s="998"/>
      <c r="AV46" s="992" t="s">
        <v>430</v>
      </c>
      <c r="AW46" s="992" t="s">
        <v>430</v>
      </c>
      <c r="AX46" s="992" t="s">
        <v>430</v>
      </c>
      <c r="AY46" s="992" t="s">
        <v>430</v>
      </c>
      <c r="AZ46" s="992" t="s">
        <v>430</v>
      </c>
      <c r="BA46" s="999"/>
      <c r="BB46" s="994">
        <v>16.2143403922205</v>
      </c>
      <c r="BC46" s="1004">
        <v>0.88137195078618502</v>
      </c>
      <c r="BD46" s="1004">
        <v>-3.5732802832202502E-2</v>
      </c>
      <c r="BE46" s="1005">
        <v>-0.74256339975296204</v>
      </c>
    </row>
    <row r="47" spans="1:57" x14ac:dyDescent="0.35">
      <c r="A47" s="977" t="s">
        <v>2119</v>
      </c>
      <c r="B47" s="990"/>
      <c r="C47" s="991">
        <v>43662</v>
      </c>
      <c r="D47" s="990"/>
      <c r="E47" s="992">
        <v>4515.38</v>
      </c>
      <c r="F47" s="990"/>
      <c r="G47" s="993">
        <v>31.018999999999998</v>
      </c>
      <c r="H47" s="995"/>
      <c r="I47" s="994">
        <v>-3.5400000000000001E-2</v>
      </c>
      <c r="J47" s="994">
        <v>-0.28610000000000002</v>
      </c>
      <c r="K47" s="994">
        <v>2.3831000000000002</v>
      </c>
      <c r="L47" s="994">
        <v>5.6757</v>
      </c>
      <c r="M47" s="994">
        <v>4.0243000000000002</v>
      </c>
      <c r="N47" s="996">
        <v>11.373900000000001</v>
      </c>
      <c r="O47" s="994">
        <v>6.3681999999999999</v>
      </c>
      <c r="P47" s="994">
        <v>16.9345</v>
      </c>
      <c r="Q47" s="994">
        <v>13.996499999999999</v>
      </c>
      <c r="R47" s="994" t="s">
        <v>430</v>
      </c>
      <c r="S47" s="994">
        <v>3.3347000000000002</v>
      </c>
      <c r="T47" s="994">
        <v>17.670000000000002</v>
      </c>
      <c r="U47" s="994">
        <v>3.7702</v>
      </c>
      <c r="V47" s="994">
        <v>10.948600000000001</v>
      </c>
      <c r="W47" s="994">
        <v>0.83540000000000003</v>
      </c>
      <c r="X47" s="994">
        <v>17.231300000000001</v>
      </c>
      <c r="Y47" s="995"/>
      <c r="Z47" s="997" t="s">
        <v>7323</v>
      </c>
      <c r="AA47" s="997" t="s">
        <v>7302</v>
      </c>
      <c r="AB47" s="997" t="s">
        <v>7302</v>
      </c>
      <c r="AC47" s="997" t="s">
        <v>7306</v>
      </c>
      <c r="AD47" s="997" t="s">
        <v>7309</v>
      </c>
      <c r="AE47" s="997" t="s">
        <v>7324</v>
      </c>
      <c r="AF47" s="997" t="s">
        <v>7324</v>
      </c>
      <c r="AG47" s="997" t="s">
        <v>7325</v>
      </c>
      <c r="AH47" s="997" t="s">
        <v>7325</v>
      </c>
      <c r="AI47" s="992" t="s">
        <v>430</v>
      </c>
      <c r="AJ47" s="997" t="s">
        <v>7307</v>
      </c>
      <c r="AK47" s="997" t="s">
        <v>7299</v>
      </c>
      <c r="AL47" s="997" t="s">
        <v>7303</v>
      </c>
      <c r="AM47" s="997" t="s">
        <v>7324</v>
      </c>
      <c r="AN47" s="997" t="s">
        <v>7306</v>
      </c>
      <c r="AO47" s="990"/>
      <c r="AP47" s="994" t="s">
        <v>430</v>
      </c>
      <c r="AQ47" s="994">
        <v>16.899999999999999</v>
      </c>
      <c r="AR47" s="994">
        <v>14.95</v>
      </c>
      <c r="AS47" s="994">
        <v>12.63</v>
      </c>
      <c r="AT47" s="994">
        <v>13.03</v>
      </c>
      <c r="AU47" s="998"/>
      <c r="AV47" s="992" t="s">
        <v>430</v>
      </c>
      <c r="AW47" s="997" t="s">
        <v>7327</v>
      </c>
      <c r="AX47" s="997" t="s">
        <v>7325</v>
      </c>
      <c r="AY47" s="997" t="s">
        <v>7323</v>
      </c>
      <c r="AZ47" s="997" t="s">
        <v>7303</v>
      </c>
      <c r="BA47" s="999"/>
      <c r="BB47" s="994">
        <v>13.858548467245599</v>
      </c>
      <c r="BC47" s="1000">
        <v>0.94967844003975299</v>
      </c>
      <c r="BD47" s="1000">
        <v>6.5418544678853302E-2</v>
      </c>
      <c r="BE47" s="1001">
        <v>0.32705773656334802</v>
      </c>
    </row>
    <row r="48" spans="1:57" x14ac:dyDescent="0.35">
      <c r="A48" s="977" t="s">
        <v>2295</v>
      </c>
      <c r="B48" s="990"/>
      <c r="C48" s="991">
        <v>41275</v>
      </c>
      <c r="D48" s="990"/>
      <c r="E48" s="992">
        <v>5505.61</v>
      </c>
      <c r="F48" s="990"/>
      <c r="G48" s="993">
        <v>185.965</v>
      </c>
      <c r="H48" s="995"/>
      <c r="I48" s="994">
        <v>-0.26119999999999999</v>
      </c>
      <c r="J48" s="994">
        <v>0.1583</v>
      </c>
      <c r="K48" s="994">
        <v>2.0590999999999999</v>
      </c>
      <c r="L48" s="994">
        <v>4.1768000000000001</v>
      </c>
      <c r="M48" s="994">
        <v>0.87770000000000004</v>
      </c>
      <c r="N48" s="996">
        <v>5.4888000000000003</v>
      </c>
      <c r="O48" s="994">
        <v>1.9469000000000001</v>
      </c>
      <c r="P48" s="994">
        <v>17.559899999999999</v>
      </c>
      <c r="Q48" s="994">
        <v>15.9459</v>
      </c>
      <c r="R48" s="994">
        <v>16.927900000000001</v>
      </c>
      <c r="S48" s="994">
        <v>2.6739000000000002</v>
      </c>
      <c r="T48" s="994">
        <v>14.6807</v>
      </c>
      <c r="U48" s="994">
        <v>-9.9400000000000002E-2</v>
      </c>
      <c r="V48" s="994">
        <v>5.0810000000000004</v>
      </c>
      <c r="W48" s="994">
        <v>0.81530000000000002</v>
      </c>
      <c r="X48" s="994">
        <v>16.372399999999999</v>
      </c>
      <c r="Y48" s="995"/>
      <c r="Z48" s="997" t="s">
        <v>7283</v>
      </c>
      <c r="AA48" s="997" t="s">
        <v>7286</v>
      </c>
      <c r="AB48" s="997" t="s">
        <v>7286</v>
      </c>
      <c r="AC48" s="997" t="s">
        <v>7294</v>
      </c>
      <c r="AD48" s="997" t="s">
        <v>7289</v>
      </c>
      <c r="AE48" s="997" t="s">
        <v>7328</v>
      </c>
      <c r="AF48" s="997" t="s">
        <v>7286</v>
      </c>
      <c r="AG48" s="997" t="s">
        <v>7294</v>
      </c>
      <c r="AH48" s="997" t="s">
        <v>7331</v>
      </c>
      <c r="AI48" s="997" t="s">
        <v>7426</v>
      </c>
      <c r="AJ48" s="997" t="s">
        <v>7286</v>
      </c>
      <c r="AK48" s="997" t="s">
        <v>7294</v>
      </c>
      <c r="AL48" s="997" t="s">
        <v>7328</v>
      </c>
      <c r="AM48" s="997" t="s">
        <v>7289</v>
      </c>
      <c r="AN48" s="997" t="s">
        <v>7328</v>
      </c>
      <c r="AO48" s="990"/>
      <c r="AP48" s="994">
        <v>17.39</v>
      </c>
      <c r="AQ48" s="994">
        <v>18.190000000000001</v>
      </c>
      <c r="AR48" s="994">
        <v>15.41</v>
      </c>
      <c r="AS48" s="994">
        <v>8.98</v>
      </c>
      <c r="AT48" s="994">
        <v>6.93</v>
      </c>
      <c r="AU48" s="998"/>
      <c r="AV48" s="997" t="s">
        <v>7419</v>
      </c>
      <c r="AW48" s="997" t="s">
        <v>7423</v>
      </c>
      <c r="AX48" s="997" t="s">
        <v>7331</v>
      </c>
      <c r="AY48" s="997" t="s">
        <v>7328</v>
      </c>
      <c r="AZ48" s="997" t="s">
        <v>7328</v>
      </c>
      <c r="BA48" s="999"/>
      <c r="BB48" s="994">
        <v>14.9471543653981</v>
      </c>
      <c r="BC48" s="1000">
        <v>1.0324322568987101</v>
      </c>
      <c r="BD48" s="1000">
        <v>6.4968129690532006E-2</v>
      </c>
      <c r="BE48" s="1001">
        <v>0.34103919519968301</v>
      </c>
    </row>
    <row r="49" spans="1:57" x14ac:dyDescent="0.35">
      <c r="A49" s="977" t="s">
        <v>2473</v>
      </c>
      <c r="B49" s="990"/>
      <c r="C49" s="991">
        <v>41275</v>
      </c>
      <c r="D49" s="990"/>
      <c r="E49" s="992">
        <v>2491.6799999999998</v>
      </c>
      <c r="F49" s="990"/>
      <c r="G49" s="993">
        <v>84.373999999999995</v>
      </c>
      <c r="H49" s="995"/>
      <c r="I49" s="994">
        <v>-0.21290000000000001</v>
      </c>
      <c r="J49" s="994">
        <v>-0.15620000000000001</v>
      </c>
      <c r="K49" s="994">
        <v>2.9441000000000002</v>
      </c>
      <c r="L49" s="994">
        <v>3.6052</v>
      </c>
      <c r="M49" s="994">
        <v>7.3705999999999996</v>
      </c>
      <c r="N49" s="996">
        <v>11.0596</v>
      </c>
      <c r="O49" s="994">
        <v>1.4014</v>
      </c>
      <c r="P49" s="994">
        <v>17.899799999999999</v>
      </c>
      <c r="Q49" s="994">
        <v>20.5242</v>
      </c>
      <c r="R49" s="994">
        <v>16.783000000000001</v>
      </c>
      <c r="S49" s="994">
        <v>1.7988999999999999</v>
      </c>
      <c r="T49" s="994">
        <v>21.866099999999999</v>
      </c>
      <c r="U49" s="994">
        <v>8.7308000000000003</v>
      </c>
      <c r="V49" s="994">
        <v>11.398099999999999</v>
      </c>
      <c r="W49" s="994">
        <v>2.1762000000000001</v>
      </c>
      <c r="X49" s="994">
        <v>17.8001</v>
      </c>
      <c r="Y49" s="995"/>
      <c r="Z49" s="997" t="s">
        <v>7282</v>
      </c>
      <c r="AA49" s="997" t="s">
        <v>7289</v>
      </c>
      <c r="AB49" s="997" t="s">
        <v>7332</v>
      </c>
      <c r="AC49" s="997" t="s">
        <v>7333</v>
      </c>
      <c r="AD49" s="997" t="s">
        <v>7289</v>
      </c>
      <c r="AE49" s="997" t="s">
        <v>7286</v>
      </c>
      <c r="AF49" s="997" t="s">
        <v>7289</v>
      </c>
      <c r="AG49" s="997" t="s">
        <v>7288</v>
      </c>
      <c r="AH49" s="997" t="s">
        <v>7289</v>
      </c>
      <c r="AI49" s="997" t="s">
        <v>7328</v>
      </c>
      <c r="AJ49" s="997" t="s">
        <v>7333</v>
      </c>
      <c r="AK49" s="997" t="s">
        <v>7294</v>
      </c>
      <c r="AL49" s="997" t="s">
        <v>7289</v>
      </c>
      <c r="AM49" s="997" t="s">
        <v>7328</v>
      </c>
      <c r="AN49" s="997" t="s">
        <v>7333</v>
      </c>
      <c r="AO49" s="990"/>
      <c r="AP49" s="994">
        <v>19.510000000000002</v>
      </c>
      <c r="AQ49" s="994">
        <v>22.74</v>
      </c>
      <c r="AR49" s="994">
        <v>18.079999999999998</v>
      </c>
      <c r="AS49" s="994">
        <v>11.02</v>
      </c>
      <c r="AT49" s="994">
        <v>17.04</v>
      </c>
      <c r="AU49" s="998"/>
      <c r="AV49" s="997" t="s">
        <v>7286</v>
      </c>
      <c r="AW49" s="997" t="s">
        <v>7328</v>
      </c>
      <c r="AX49" s="997" t="s">
        <v>7289</v>
      </c>
      <c r="AY49" s="997" t="s">
        <v>7328</v>
      </c>
      <c r="AZ49" s="997" t="s">
        <v>7328</v>
      </c>
      <c r="BA49" s="999"/>
      <c r="BB49" s="994">
        <v>20.2310338543702</v>
      </c>
      <c r="BC49" s="1000">
        <v>1.03474972964853</v>
      </c>
      <c r="BD49" s="1000">
        <v>5.3366466793422697E-2</v>
      </c>
      <c r="BE49" s="1001">
        <v>0.12949890194248601</v>
      </c>
    </row>
    <row r="50" spans="1:57" x14ac:dyDescent="0.35">
      <c r="A50" s="977" t="s">
        <v>4063</v>
      </c>
      <c r="B50" s="990"/>
      <c r="C50" s="991">
        <v>45889</v>
      </c>
      <c r="D50" s="990"/>
      <c r="E50" s="992">
        <v>1654.93</v>
      </c>
      <c r="F50" s="990"/>
      <c r="G50" s="993">
        <v>11.381</v>
      </c>
      <c r="H50" s="995"/>
      <c r="I50" s="994">
        <v>0.26429999999999998</v>
      </c>
      <c r="J50" s="994">
        <v>0.71679999999999999</v>
      </c>
      <c r="K50" s="994">
        <v>3.6709999999999998</v>
      </c>
      <c r="L50" s="994">
        <v>6.8437999999999999</v>
      </c>
      <c r="M50" s="994">
        <v>7.4896000000000003</v>
      </c>
      <c r="N50" s="996">
        <v>13.533300000000001</v>
      </c>
      <c r="O50" s="994" t="s">
        <v>430</v>
      </c>
      <c r="P50" s="994" t="s">
        <v>430</v>
      </c>
      <c r="Q50" s="994" t="s">
        <v>430</v>
      </c>
      <c r="R50" s="994" t="s">
        <v>430</v>
      </c>
      <c r="S50" s="994">
        <v>7.1455000000000002</v>
      </c>
      <c r="T50" s="994">
        <v>22.1662</v>
      </c>
      <c r="U50" s="994">
        <v>7.4794999999999998</v>
      </c>
      <c r="V50" s="994">
        <v>14.6007</v>
      </c>
      <c r="W50" s="994">
        <v>1.0118</v>
      </c>
      <c r="X50" s="994">
        <v>13.533300000000001</v>
      </c>
      <c r="Y50" s="995"/>
      <c r="Z50" s="997" t="s">
        <v>7334</v>
      </c>
      <c r="AA50" s="997" t="s">
        <v>7335</v>
      </c>
      <c r="AB50" s="997" t="s">
        <v>7336</v>
      </c>
      <c r="AC50" s="997" t="s">
        <v>7336</v>
      </c>
      <c r="AD50" s="997" t="s">
        <v>7337</v>
      </c>
      <c r="AE50" s="997" t="s">
        <v>7336</v>
      </c>
      <c r="AF50" s="992" t="s">
        <v>430</v>
      </c>
      <c r="AG50" s="992" t="s">
        <v>430</v>
      </c>
      <c r="AH50" s="992" t="s">
        <v>430</v>
      </c>
      <c r="AI50" s="992" t="s">
        <v>430</v>
      </c>
      <c r="AJ50" s="997" t="s">
        <v>7338</v>
      </c>
      <c r="AK50" s="997" t="s">
        <v>7337</v>
      </c>
      <c r="AL50" s="997" t="s">
        <v>7337</v>
      </c>
      <c r="AM50" s="997" t="s">
        <v>7336</v>
      </c>
      <c r="AN50" s="997" t="s">
        <v>7339</v>
      </c>
      <c r="AO50" s="990"/>
      <c r="AP50" s="994" t="s">
        <v>430</v>
      </c>
      <c r="AQ50" s="994" t="s">
        <v>430</v>
      </c>
      <c r="AR50" s="994" t="s">
        <v>430</v>
      </c>
      <c r="AS50" s="994" t="s">
        <v>430</v>
      </c>
      <c r="AT50" s="994">
        <v>20.86</v>
      </c>
      <c r="AU50" s="998"/>
      <c r="AV50" s="992" t="s">
        <v>430</v>
      </c>
      <c r="AW50" s="992" t="s">
        <v>430</v>
      </c>
      <c r="AX50" s="992" t="s">
        <v>430</v>
      </c>
      <c r="AY50" s="992" t="s">
        <v>430</v>
      </c>
      <c r="AZ50" s="997" t="s">
        <v>7336</v>
      </c>
      <c r="BA50" s="999"/>
      <c r="BB50" s="994">
        <v>16.907570702113201</v>
      </c>
      <c r="BC50" s="1000">
        <v>1.02131292588699</v>
      </c>
      <c r="BD50" s="1000">
        <v>5.8667606173842098E-2</v>
      </c>
      <c r="BE50" s="1001">
        <v>0.95859581838413699</v>
      </c>
    </row>
    <row r="51" spans="1:57" x14ac:dyDescent="0.35">
      <c r="A51" s="977" t="s">
        <v>3916</v>
      </c>
      <c r="B51" s="990"/>
      <c r="C51" s="991">
        <v>44984</v>
      </c>
      <c r="D51" s="990"/>
      <c r="E51" s="992">
        <v>1558.13</v>
      </c>
      <c r="F51" s="990"/>
      <c r="G51" s="993">
        <v>17.3</v>
      </c>
      <c r="H51" s="995"/>
      <c r="I51" s="994">
        <v>-0.26519999999999999</v>
      </c>
      <c r="J51" s="994">
        <v>0.3422</v>
      </c>
      <c r="K51" s="994">
        <v>0.59889999999999999</v>
      </c>
      <c r="L51" s="994">
        <v>5.8232999999999997</v>
      </c>
      <c r="M51" s="994">
        <v>0.19109999999999999</v>
      </c>
      <c r="N51" s="996">
        <v>10.8307</v>
      </c>
      <c r="O51" s="994">
        <v>8.7279999999999998</v>
      </c>
      <c r="P51" s="994">
        <v>14.6953</v>
      </c>
      <c r="Q51" s="994" t="s">
        <v>430</v>
      </c>
      <c r="R51" s="994" t="s">
        <v>430</v>
      </c>
      <c r="S51" s="994">
        <v>0.56969999999999998</v>
      </c>
      <c r="T51" s="994">
        <v>17.9358</v>
      </c>
      <c r="U51" s="994">
        <v>2.379</v>
      </c>
      <c r="V51" s="994">
        <v>9.7507000000000001</v>
      </c>
      <c r="W51" s="994">
        <v>-5.7799999999999997E-2</v>
      </c>
      <c r="X51" s="994">
        <v>16.960699999999999</v>
      </c>
      <c r="Y51" s="995"/>
      <c r="Z51" s="997" t="s">
        <v>7340</v>
      </c>
      <c r="AA51" s="997" t="s">
        <v>7341</v>
      </c>
      <c r="AB51" s="997" t="s">
        <v>7342</v>
      </c>
      <c r="AC51" s="997" t="s">
        <v>7427</v>
      </c>
      <c r="AD51" s="997" t="s">
        <v>7428</v>
      </c>
      <c r="AE51" s="997" t="s">
        <v>7429</v>
      </c>
      <c r="AF51" s="997" t="s">
        <v>7430</v>
      </c>
      <c r="AG51" s="997" t="s">
        <v>7299</v>
      </c>
      <c r="AH51" s="992" t="s">
        <v>430</v>
      </c>
      <c r="AI51" s="992" t="s">
        <v>430</v>
      </c>
      <c r="AJ51" s="997" t="s">
        <v>7347</v>
      </c>
      <c r="AK51" s="997" t="s">
        <v>7348</v>
      </c>
      <c r="AL51" s="997" t="s">
        <v>7431</v>
      </c>
      <c r="AM51" s="997" t="s">
        <v>7345</v>
      </c>
      <c r="AN51" s="997" t="s">
        <v>7350</v>
      </c>
      <c r="AO51" s="990"/>
      <c r="AP51" s="994" t="s">
        <v>430</v>
      </c>
      <c r="AQ51" s="994" t="s">
        <v>430</v>
      </c>
      <c r="AR51" s="994" t="s">
        <v>430</v>
      </c>
      <c r="AS51" s="994">
        <v>11.55</v>
      </c>
      <c r="AT51" s="994">
        <v>8.99</v>
      </c>
      <c r="AU51" s="998"/>
      <c r="AV51" s="992" t="s">
        <v>430</v>
      </c>
      <c r="AW51" s="992" t="s">
        <v>430</v>
      </c>
      <c r="AX51" s="992" t="s">
        <v>430</v>
      </c>
      <c r="AY51" s="997" t="s">
        <v>7303</v>
      </c>
      <c r="AZ51" s="997" t="s">
        <v>7351</v>
      </c>
      <c r="BA51" s="999"/>
      <c r="BB51" s="994">
        <v>16.118663853639799</v>
      </c>
      <c r="BC51" s="1000">
        <v>1.0010751167237899</v>
      </c>
      <c r="BD51" s="1000">
        <v>4.4693925403778298E-2</v>
      </c>
      <c r="BE51" s="1001">
        <v>0.29244039441005099</v>
      </c>
    </row>
    <row r="52" spans="1:57" x14ac:dyDescent="0.35">
      <c r="A52" s="977" t="s">
        <v>3961</v>
      </c>
      <c r="B52" s="990"/>
      <c r="C52" s="991">
        <v>44832</v>
      </c>
      <c r="D52" s="990"/>
      <c r="E52" s="992">
        <v>3502.55</v>
      </c>
      <c r="F52" s="990"/>
      <c r="G52" s="993">
        <v>18.538</v>
      </c>
      <c r="H52" s="995"/>
      <c r="I52" s="994">
        <v>-0.21529999999999999</v>
      </c>
      <c r="J52" s="994">
        <v>-0.57389999999999997</v>
      </c>
      <c r="K52" s="994">
        <v>2.4992000000000001</v>
      </c>
      <c r="L52" s="994">
        <v>8.3460000000000001</v>
      </c>
      <c r="M52" s="994">
        <v>9.4590999999999994</v>
      </c>
      <c r="N52" s="996">
        <v>7.8383000000000003</v>
      </c>
      <c r="O52" s="994">
        <v>7.0290999999999997</v>
      </c>
      <c r="P52" s="994">
        <v>17.4634</v>
      </c>
      <c r="Q52" s="994" t="s">
        <v>430</v>
      </c>
      <c r="R52" s="994" t="s">
        <v>430</v>
      </c>
      <c r="S52" s="994">
        <v>4.3453999999999997</v>
      </c>
      <c r="T52" s="994">
        <v>22.258099999999999</v>
      </c>
      <c r="U52" s="994">
        <v>6.3446999999999996</v>
      </c>
      <c r="V52" s="994">
        <v>9.1625999999999994</v>
      </c>
      <c r="W52" s="994">
        <v>1.7508999999999999</v>
      </c>
      <c r="X52" s="994">
        <v>17.0764</v>
      </c>
      <c r="Y52" s="995"/>
      <c r="Z52" s="997" t="s">
        <v>7307</v>
      </c>
      <c r="AA52" s="997" t="s">
        <v>7352</v>
      </c>
      <c r="AB52" s="997" t="s">
        <v>7353</v>
      </c>
      <c r="AC52" s="997" t="s">
        <v>7354</v>
      </c>
      <c r="AD52" s="997" t="s">
        <v>7359</v>
      </c>
      <c r="AE52" s="997" t="s">
        <v>7432</v>
      </c>
      <c r="AF52" s="997" t="s">
        <v>7356</v>
      </c>
      <c r="AG52" s="997" t="s">
        <v>7357</v>
      </c>
      <c r="AH52" s="992" t="s">
        <v>430</v>
      </c>
      <c r="AI52" s="992" t="s">
        <v>430</v>
      </c>
      <c r="AJ52" s="997" t="s">
        <v>7358</v>
      </c>
      <c r="AK52" s="997" t="s">
        <v>7433</v>
      </c>
      <c r="AL52" s="997" t="s">
        <v>7359</v>
      </c>
      <c r="AM52" s="997" t="s">
        <v>7385</v>
      </c>
      <c r="AN52" s="997" t="s">
        <v>7360</v>
      </c>
      <c r="AO52" s="990"/>
      <c r="AP52" s="994" t="s">
        <v>430</v>
      </c>
      <c r="AQ52" s="994" t="s">
        <v>430</v>
      </c>
      <c r="AR52" s="994" t="s">
        <v>430</v>
      </c>
      <c r="AS52" s="994">
        <v>13.61</v>
      </c>
      <c r="AT52" s="994">
        <v>17.920000000000002</v>
      </c>
      <c r="AU52" s="998"/>
      <c r="AV52" s="992" t="s">
        <v>430</v>
      </c>
      <c r="AW52" s="992" t="s">
        <v>430</v>
      </c>
      <c r="AX52" s="992" t="s">
        <v>430</v>
      </c>
      <c r="AY52" s="997" t="s">
        <v>7361</v>
      </c>
      <c r="AZ52" s="997" t="s">
        <v>7385</v>
      </c>
      <c r="BA52" s="999"/>
      <c r="BB52" s="994">
        <v>14.876626751815101</v>
      </c>
      <c r="BC52" s="1000">
        <v>0.98176503103073398</v>
      </c>
      <c r="BD52" s="1000">
        <v>6.6233262475436594E-2</v>
      </c>
      <c r="BE52" s="1001">
        <v>0.38619810793674503</v>
      </c>
    </row>
    <row r="53" spans="1:57" x14ac:dyDescent="0.35">
      <c r="A53" s="977" t="s">
        <v>3944</v>
      </c>
      <c r="B53" s="990"/>
      <c r="C53" s="991">
        <v>45246</v>
      </c>
      <c r="D53" s="990"/>
      <c r="E53" s="992">
        <v>1767.87</v>
      </c>
      <c r="F53" s="990"/>
      <c r="G53" s="993">
        <v>14.887</v>
      </c>
      <c r="H53" s="995"/>
      <c r="I53" s="994">
        <v>-0.50129999999999997</v>
      </c>
      <c r="J53" s="994">
        <v>-1.4301999999999999</v>
      </c>
      <c r="K53" s="994">
        <v>1.4238999999999999</v>
      </c>
      <c r="L53" s="994">
        <v>6.5640999999999998</v>
      </c>
      <c r="M53" s="994">
        <v>6.9622000000000002</v>
      </c>
      <c r="N53" s="996">
        <v>1.5994999999999999</v>
      </c>
      <c r="O53" s="994">
        <v>3.0015999999999998</v>
      </c>
      <c r="P53" s="994" t="s">
        <v>430</v>
      </c>
      <c r="Q53" s="994" t="s">
        <v>430</v>
      </c>
      <c r="R53" s="994" t="s">
        <v>430</v>
      </c>
      <c r="S53" s="994">
        <v>2.9956999999999998</v>
      </c>
      <c r="T53" s="994">
        <v>18.103899999999999</v>
      </c>
      <c r="U53" s="994">
        <v>-0.22120000000000001</v>
      </c>
      <c r="V53" s="994">
        <v>2.5274999999999999</v>
      </c>
      <c r="W53" s="994">
        <v>-0.1409</v>
      </c>
      <c r="X53" s="994">
        <v>15.3832</v>
      </c>
      <c r="Y53" s="995"/>
      <c r="Z53" s="997" t="s">
        <v>7362</v>
      </c>
      <c r="AA53" s="997" t="s">
        <v>7363</v>
      </c>
      <c r="AB53" s="997" t="s">
        <v>7364</v>
      </c>
      <c r="AC53" s="997" t="s">
        <v>7434</v>
      </c>
      <c r="AD53" s="997" t="s">
        <v>7366</v>
      </c>
      <c r="AE53" s="997" t="s">
        <v>7367</v>
      </c>
      <c r="AF53" s="997" t="s">
        <v>7368</v>
      </c>
      <c r="AG53" s="992" t="s">
        <v>430</v>
      </c>
      <c r="AH53" s="992" t="s">
        <v>430</v>
      </c>
      <c r="AI53" s="992" t="s">
        <v>430</v>
      </c>
      <c r="AJ53" s="997" t="s">
        <v>7369</v>
      </c>
      <c r="AK53" s="997" t="s">
        <v>7370</v>
      </c>
      <c r="AL53" s="997" t="s">
        <v>7371</v>
      </c>
      <c r="AM53" s="997" t="s">
        <v>7354</v>
      </c>
      <c r="AN53" s="997" t="s">
        <v>7362</v>
      </c>
      <c r="AO53" s="990"/>
      <c r="AP53" s="994" t="s">
        <v>430</v>
      </c>
      <c r="AQ53" s="994" t="s">
        <v>430</v>
      </c>
      <c r="AR53" s="994" t="s">
        <v>430</v>
      </c>
      <c r="AS53" s="994" t="s">
        <v>430</v>
      </c>
      <c r="AT53" s="994">
        <v>9.5500000000000007</v>
      </c>
      <c r="AU53" s="998"/>
      <c r="AV53" s="992" t="s">
        <v>430</v>
      </c>
      <c r="AW53" s="992" t="s">
        <v>430</v>
      </c>
      <c r="AX53" s="992" t="s">
        <v>430</v>
      </c>
      <c r="AY53" s="992" t="s">
        <v>430</v>
      </c>
      <c r="AZ53" s="997" t="s">
        <v>7372</v>
      </c>
      <c r="BA53" s="999"/>
      <c r="BB53" s="994">
        <v>15.7707933585046</v>
      </c>
      <c r="BC53" s="1000">
        <v>0.94102216425296203</v>
      </c>
      <c r="BD53" s="1000">
        <v>5.4603479237755097E-2</v>
      </c>
      <c r="BE53" s="1001">
        <v>0.238767977144624</v>
      </c>
    </row>
    <row r="54" spans="1:57" x14ac:dyDescent="0.35">
      <c r="A54" s="977" t="s">
        <v>4107</v>
      </c>
      <c r="B54" s="990"/>
      <c r="C54" s="991">
        <v>45772</v>
      </c>
      <c r="D54" s="990"/>
      <c r="E54" s="992">
        <v>273.673</v>
      </c>
      <c r="F54" s="990"/>
      <c r="G54" s="993">
        <v>10.79</v>
      </c>
      <c r="H54" s="995"/>
      <c r="I54" s="994">
        <v>-0.61709999999999998</v>
      </c>
      <c r="J54" s="994">
        <v>-0.29570000000000002</v>
      </c>
      <c r="K54" s="994">
        <v>-2.7799999999999998E-2</v>
      </c>
      <c r="L54" s="994">
        <v>-3.4969999999999999</v>
      </c>
      <c r="M54" s="994">
        <v>0.69059999999999999</v>
      </c>
      <c r="N54" s="996">
        <v>7.7808000000000002</v>
      </c>
      <c r="O54" s="994" t="s">
        <v>430</v>
      </c>
      <c r="P54" s="994" t="s">
        <v>430</v>
      </c>
      <c r="Q54" s="994" t="s">
        <v>430</v>
      </c>
      <c r="R54" s="994" t="s">
        <v>430</v>
      </c>
      <c r="S54" s="994">
        <v>-1.1904999999999999</v>
      </c>
      <c r="T54" s="994">
        <v>10.6213</v>
      </c>
      <c r="U54" s="994">
        <v>4.5542999999999996</v>
      </c>
      <c r="V54" s="994">
        <v>5.5462999999999996</v>
      </c>
      <c r="W54" s="994">
        <v>-0.77249999999999996</v>
      </c>
      <c r="X54" s="994">
        <v>5.8395000000000001</v>
      </c>
      <c r="Y54" s="995"/>
      <c r="Z54" s="997" t="s">
        <v>7373</v>
      </c>
      <c r="AA54" s="997" t="s">
        <v>7374</v>
      </c>
      <c r="AB54" s="997" t="s">
        <v>7375</v>
      </c>
      <c r="AC54" s="997" t="s">
        <v>7376</v>
      </c>
      <c r="AD54" s="997" t="s">
        <v>7374</v>
      </c>
      <c r="AE54" s="997" t="s">
        <v>7376</v>
      </c>
      <c r="AF54" s="992" t="s">
        <v>430</v>
      </c>
      <c r="AG54" s="992" t="s">
        <v>430</v>
      </c>
      <c r="AH54" s="992" t="s">
        <v>430</v>
      </c>
      <c r="AI54" s="992" t="s">
        <v>430</v>
      </c>
      <c r="AJ54" s="997" t="s">
        <v>7375</v>
      </c>
      <c r="AK54" s="997" t="s">
        <v>7375</v>
      </c>
      <c r="AL54" s="997" t="s">
        <v>7375</v>
      </c>
      <c r="AM54" s="997" t="s">
        <v>7376</v>
      </c>
      <c r="AN54" s="997" t="s">
        <v>7375</v>
      </c>
      <c r="AO54" s="990"/>
      <c r="AP54" s="994" t="s">
        <v>430</v>
      </c>
      <c r="AQ54" s="994" t="s">
        <v>430</v>
      </c>
      <c r="AR54" s="994" t="s">
        <v>430</v>
      </c>
      <c r="AS54" s="994" t="s">
        <v>430</v>
      </c>
      <c r="AT54" s="994">
        <v>5.98</v>
      </c>
      <c r="AU54" s="998"/>
      <c r="AV54" s="992" t="s">
        <v>430</v>
      </c>
      <c r="AW54" s="992" t="s">
        <v>430</v>
      </c>
      <c r="AX54" s="992" t="s">
        <v>430</v>
      </c>
      <c r="AY54" s="992" t="s">
        <v>430</v>
      </c>
      <c r="AZ54" s="997" t="s">
        <v>7375</v>
      </c>
      <c r="BA54" s="999"/>
      <c r="BB54" s="994">
        <v>18.314287995775999</v>
      </c>
      <c r="BC54" s="1000">
        <v>0.86584546821240205</v>
      </c>
      <c r="BD54" s="1000">
        <v>8.5242508336622908E-3</v>
      </c>
      <c r="BE54" s="1001">
        <v>-0.30058137910532201</v>
      </c>
    </row>
    <row r="55" spans="1:57" x14ac:dyDescent="0.35">
      <c r="A55" s="977" t="s">
        <v>4054</v>
      </c>
      <c r="B55" s="990"/>
      <c r="C55" s="991">
        <v>44176</v>
      </c>
      <c r="D55" s="990"/>
      <c r="E55" s="992">
        <v>750.22400000000005</v>
      </c>
      <c r="F55" s="990"/>
      <c r="G55" s="993">
        <v>18.591999999999999</v>
      </c>
      <c r="H55" s="995"/>
      <c r="I55" s="994">
        <v>-0.44440000000000002</v>
      </c>
      <c r="J55" s="994">
        <v>-0.66249999999999998</v>
      </c>
      <c r="K55" s="994">
        <v>1.5346</v>
      </c>
      <c r="L55" s="994">
        <v>4.2503000000000002</v>
      </c>
      <c r="M55" s="994">
        <v>-1.4000999999999999</v>
      </c>
      <c r="N55" s="996">
        <v>1.3592</v>
      </c>
      <c r="O55" s="994">
        <v>0.34060000000000001</v>
      </c>
      <c r="P55" s="994">
        <v>11.173500000000001</v>
      </c>
      <c r="Q55" s="994">
        <v>8.9077000000000002</v>
      </c>
      <c r="R55" s="994" t="s">
        <v>430</v>
      </c>
      <c r="S55" s="994">
        <v>3.0484</v>
      </c>
      <c r="T55" s="994">
        <v>11.898899999999999</v>
      </c>
      <c r="U55" s="994">
        <v>-3.2170999999999998</v>
      </c>
      <c r="V55" s="994">
        <v>1.1534</v>
      </c>
      <c r="W55" s="994">
        <v>-0.1236</v>
      </c>
      <c r="X55" s="994">
        <v>11.4558</v>
      </c>
      <c r="Y55" s="995"/>
      <c r="Z55" s="997" t="s">
        <v>7377</v>
      </c>
      <c r="AA55" s="997" t="s">
        <v>7377</v>
      </c>
      <c r="AB55" s="997" t="s">
        <v>7378</v>
      </c>
      <c r="AC55" s="997" t="s">
        <v>7291</v>
      </c>
      <c r="AD55" s="997" t="s">
        <v>7339</v>
      </c>
      <c r="AE55" s="997" t="s">
        <v>7319</v>
      </c>
      <c r="AF55" s="997" t="s">
        <v>7379</v>
      </c>
      <c r="AG55" s="997" t="s">
        <v>7337</v>
      </c>
      <c r="AH55" s="997" t="s">
        <v>7337</v>
      </c>
      <c r="AI55" s="992" t="s">
        <v>430</v>
      </c>
      <c r="AJ55" s="997" t="s">
        <v>7291</v>
      </c>
      <c r="AK55" s="997" t="s">
        <v>7381</v>
      </c>
      <c r="AL55" s="997" t="s">
        <v>7382</v>
      </c>
      <c r="AM55" s="997" t="s">
        <v>7382</v>
      </c>
      <c r="AN55" s="997" t="s">
        <v>7381</v>
      </c>
      <c r="AO55" s="990"/>
      <c r="AP55" s="994" t="s">
        <v>430</v>
      </c>
      <c r="AQ55" s="994" t="s">
        <v>430</v>
      </c>
      <c r="AR55" s="994">
        <v>9.41</v>
      </c>
      <c r="AS55" s="994">
        <v>5.09</v>
      </c>
      <c r="AT55" s="994">
        <v>2.11</v>
      </c>
      <c r="AU55" s="998"/>
      <c r="AV55" s="992" t="s">
        <v>430</v>
      </c>
      <c r="AW55" s="992" t="s">
        <v>430</v>
      </c>
      <c r="AX55" s="997" t="s">
        <v>7337</v>
      </c>
      <c r="AY55" s="997" t="s">
        <v>7336</v>
      </c>
      <c r="AZ55" s="997" t="s">
        <v>7382</v>
      </c>
      <c r="BA55" s="999"/>
      <c r="BB55" s="994">
        <v>13.110703230568999</v>
      </c>
      <c r="BC55" s="1000">
        <v>0.92982561500471195</v>
      </c>
      <c r="BD55" s="1000">
        <v>3.7405041273102402E-2</v>
      </c>
      <c r="BE55" s="1001">
        <v>-4.1566244184530997E-2</v>
      </c>
    </row>
    <row r="56" spans="1:57" x14ac:dyDescent="0.35">
      <c r="A56" s="977" t="s">
        <v>3990</v>
      </c>
      <c r="B56" s="990"/>
      <c r="C56" s="991">
        <v>45271</v>
      </c>
      <c r="D56" s="990"/>
      <c r="E56" s="992">
        <v>732.12800000000004</v>
      </c>
      <c r="F56" s="990"/>
      <c r="G56" s="993">
        <v>17.757999999999999</v>
      </c>
      <c r="H56" s="995"/>
      <c r="I56" s="994">
        <v>7.3300000000000004E-2</v>
      </c>
      <c r="J56" s="994">
        <v>1.9988999999999999</v>
      </c>
      <c r="K56" s="994">
        <v>4.1097000000000001</v>
      </c>
      <c r="L56" s="994">
        <v>12.813700000000001</v>
      </c>
      <c r="M56" s="994">
        <v>24.67</v>
      </c>
      <c r="N56" s="996">
        <v>28.009699999999999</v>
      </c>
      <c r="O56" s="994">
        <v>15.3035</v>
      </c>
      <c r="P56" s="994" t="s">
        <v>430</v>
      </c>
      <c r="Q56" s="994" t="s">
        <v>430</v>
      </c>
      <c r="R56" s="994" t="s">
        <v>430</v>
      </c>
      <c r="S56" s="994">
        <v>6.6675000000000004</v>
      </c>
      <c r="T56" s="994">
        <v>30.047599999999999</v>
      </c>
      <c r="U56" s="994">
        <v>29.5731</v>
      </c>
      <c r="V56" s="994">
        <v>31.317</v>
      </c>
      <c r="W56" s="994">
        <v>3.0285000000000002</v>
      </c>
      <c r="X56" s="994">
        <v>23.58</v>
      </c>
      <c r="Y56" s="995"/>
      <c r="Z56" s="997" t="s">
        <v>7383</v>
      </c>
      <c r="AA56" s="997" t="s">
        <v>7384</v>
      </c>
      <c r="AB56" s="997" t="s">
        <v>7385</v>
      </c>
      <c r="AC56" s="997" t="s">
        <v>7390</v>
      </c>
      <c r="AD56" s="997" t="s">
        <v>7386</v>
      </c>
      <c r="AE56" s="997" t="s">
        <v>7391</v>
      </c>
      <c r="AF56" s="997" t="s">
        <v>7388</v>
      </c>
      <c r="AG56" s="992" t="s">
        <v>430</v>
      </c>
      <c r="AH56" s="992" t="s">
        <v>430</v>
      </c>
      <c r="AI56" s="992" t="s">
        <v>430</v>
      </c>
      <c r="AJ56" s="997" t="s">
        <v>7385</v>
      </c>
      <c r="AK56" s="997" t="s">
        <v>7389</v>
      </c>
      <c r="AL56" s="997" t="s">
        <v>7384</v>
      </c>
      <c r="AM56" s="997" t="s">
        <v>7391</v>
      </c>
      <c r="AN56" s="997" t="s">
        <v>7390</v>
      </c>
      <c r="AO56" s="990"/>
      <c r="AP56" s="994" t="s">
        <v>430</v>
      </c>
      <c r="AQ56" s="994" t="s">
        <v>430</v>
      </c>
      <c r="AR56" s="994" t="s">
        <v>430</v>
      </c>
      <c r="AS56" s="994" t="s">
        <v>430</v>
      </c>
      <c r="AT56" s="994">
        <v>48.66</v>
      </c>
      <c r="AU56" s="998"/>
      <c r="AV56" s="992" t="s">
        <v>430</v>
      </c>
      <c r="AW56" s="992" t="s">
        <v>430</v>
      </c>
      <c r="AX56" s="992" t="s">
        <v>430</v>
      </c>
      <c r="AY56" s="992" t="s">
        <v>430</v>
      </c>
      <c r="AZ56" s="997" t="s">
        <v>7391</v>
      </c>
      <c r="BA56" s="999"/>
      <c r="BB56" s="994">
        <v>16.263205506159299</v>
      </c>
      <c r="BC56" s="1000">
        <v>1.0419948397960299</v>
      </c>
      <c r="BD56" s="1000">
        <v>8.7887805221745802E-2</v>
      </c>
      <c r="BE56" s="1001">
        <v>0.23559221933822599</v>
      </c>
    </row>
    <row r="57" spans="1:57" x14ac:dyDescent="0.35">
      <c r="A57" s="977" t="s">
        <v>4016</v>
      </c>
      <c r="B57" s="990"/>
      <c r="C57" s="991">
        <v>44614</v>
      </c>
      <c r="D57" s="990"/>
      <c r="E57" s="992">
        <v>3100.71</v>
      </c>
      <c r="F57" s="990"/>
      <c r="G57" s="993">
        <v>24.15</v>
      </c>
      <c r="H57" s="995"/>
      <c r="I57" s="994">
        <v>-0.28899999999999998</v>
      </c>
      <c r="J57" s="994">
        <v>0.14510000000000001</v>
      </c>
      <c r="K57" s="994">
        <v>5.3250999999999999</v>
      </c>
      <c r="L57" s="994">
        <v>8.5831999999999997</v>
      </c>
      <c r="M57" s="994">
        <v>11.997400000000001</v>
      </c>
      <c r="N57" s="996">
        <v>22.6572</v>
      </c>
      <c r="O57" s="994">
        <v>9.6999999999999993</v>
      </c>
      <c r="P57" s="994">
        <v>21.859400000000001</v>
      </c>
      <c r="Q57" s="994" t="s">
        <v>430</v>
      </c>
      <c r="R57" s="994" t="s">
        <v>430</v>
      </c>
      <c r="S57" s="994">
        <v>8.4954000000000001</v>
      </c>
      <c r="T57" s="994">
        <v>24.273099999999999</v>
      </c>
      <c r="U57" s="994">
        <v>14.928900000000001</v>
      </c>
      <c r="V57" s="994">
        <v>20.227</v>
      </c>
      <c r="W57" s="994">
        <v>3.8351999999999999</v>
      </c>
      <c r="X57" s="994">
        <v>21.579499999999999</v>
      </c>
      <c r="Y57" s="995"/>
      <c r="Z57" s="997" t="s">
        <v>7392</v>
      </c>
      <c r="AA57" s="997" t="s">
        <v>7393</v>
      </c>
      <c r="AB57" s="997" t="s">
        <v>7327</v>
      </c>
      <c r="AC57" s="997" t="s">
        <v>7394</v>
      </c>
      <c r="AD57" s="997" t="s">
        <v>7395</v>
      </c>
      <c r="AE57" s="997" t="s">
        <v>7396</v>
      </c>
      <c r="AF57" s="997" t="s">
        <v>7397</v>
      </c>
      <c r="AG57" s="997" t="s">
        <v>7398</v>
      </c>
      <c r="AH57" s="992" t="s">
        <v>430</v>
      </c>
      <c r="AI57" s="992" t="s">
        <v>430</v>
      </c>
      <c r="AJ57" s="997" t="s">
        <v>7394</v>
      </c>
      <c r="AK57" s="997" t="s">
        <v>7395</v>
      </c>
      <c r="AL57" s="997" t="s">
        <v>7395</v>
      </c>
      <c r="AM57" s="997" t="s">
        <v>7396</v>
      </c>
      <c r="AN57" s="997" t="s">
        <v>7399</v>
      </c>
      <c r="AO57" s="990"/>
      <c r="AP57" s="994" t="s">
        <v>430</v>
      </c>
      <c r="AQ57" s="994" t="s">
        <v>430</v>
      </c>
      <c r="AR57" s="994" t="s">
        <v>430</v>
      </c>
      <c r="AS57" s="994">
        <v>18.86</v>
      </c>
      <c r="AT57" s="994">
        <v>30.21</v>
      </c>
      <c r="AU57" s="998"/>
      <c r="AV57" s="992" t="s">
        <v>430</v>
      </c>
      <c r="AW57" s="992" t="s">
        <v>430</v>
      </c>
      <c r="AX57" s="992" t="s">
        <v>430</v>
      </c>
      <c r="AY57" s="997" t="s">
        <v>7400</v>
      </c>
      <c r="AZ57" s="997" t="s">
        <v>7399</v>
      </c>
      <c r="BA57" s="999"/>
      <c r="BB57" s="994">
        <v>16.398993381349101</v>
      </c>
      <c r="BC57" s="1000">
        <v>0.96681607093237698</v>
      </c>
      <c r="BD57" s="1000">
        <v>8.1130022342849897E-2</v>
      </c>
      <c r="BE57" s="1001">
        <v>0.143855125969689</v>
      </c>
    </row>
    <row r="58" spans="1:57" x14ac:dyDescent="0.35">
      <c r="A58" s="977" t="s">
        <v>4075</v>
      </c>
      <c r="B58" s="990"/>
      <c r="C58" s="991">
        <v>45593</v>
      </c>
      <c r="D58" s="990"/>
      <c r="E58" s="992">
        <v>2301.4</v>
      </c>
      <c r="F58" s="990"/>
      <c r="G58" s="993">
        <v>12.978</v>
      </c>
      <c r="H58" s="995"/>
      <c r="I58" s="994">
        <v>-0.29189999999999999</v>
      </c>
      <c r="J58" s="994">
        <v>-7.7000000000000002E-3</v>
      </c>
      <c r="K58" s="994">
        <v>3.9487000000000001</v>
      </c>
      <c r="L58" s="994">
        <v>5.0084999999999997</v>
      </c>
      <c r="M58" s="994">
        <v>14.8902</v>
      </c>
      <c r="N58" s="996">
        <v>24.569600000000001</v>
      </c>
      <c r="O58" s="994" t="s">
        <v>430</v>
      </c>
      <c r="P58" s="994" t="s">
        <v>430</v>
      </c>
      <c r="Q58" s="994" t="s">
        <v>430</v>
      </c>
      <c r="R58" s="994" t="s">
        <v>430</v>
      </c>
      <c r="S58" s="994">
        <v>2.7553000000000001</v>
      </c>
      <c r="T58" s="994">
        <v>26.8002</v>
      </c>
      <c r="U58" s="994">
        <v>18.639700000000001</v>
      </c>
      <c r="V58" s="994">
        <v>23.294699999999999</v>
      </c>
      <c r="W58" s="994">
        <v>3.1145999999999998</v>
      </c>
      <c r="X58" s="994">
        <v>15.307499999999999</v>
      </c>
      <c r="Y58" s="995"/>
      <c r="Z58" s="997" t="s">
        <v>7401</v>
      </c>
      <c r="AA58" s="997" t="s">
        <v>7402</v>
      </c>
      <c r="AB58" s="997" t="s">
        <v>7403</v>
      </c>
      <c r="AC58" s="997" t="s">
        <v>7403</v>
      </c>
      <c r="AD58" s="997" t="s">
        <v>7404</v>
      </c>
      <c r="AE58" s="997" t="s">
        <v>7405</v>
      </c>
      <c r="AF58" s="992" t="s">
        <v>430</v>
      </c>
      <c r="AG58" s="992" t="s">
        <v>430</v>
      </c>
      <c r="AH58" s="992" t="s">
        <v>430</v>
      </c>
      <c r="AI58" s="992" t="s">
        <v>430</v>
      </c>
      <c r="AJ58" s="997" t="s">
        <v>7406</v>
      </c>
      <c r="AK58" s="997" t="s">
        <v>7404</v>
      </c>
      <c r="AL58" s="997" t="s">
        <v>7404</v>
      </c>
      <c r="AM58" s="997" t="s">
        <v>7405</v>
      </c>
      <c r="AN58" s="997" t="s">
        <v>7404</v>
      </c>
      <c r="AO58" s="990"/>
      <c r="AP58" s="994" t="s">
        <v>430</v>
      </c>
      <c r="AQ58" s="994" t="s">
        <v>430</v>
      </c>
      <c r="AR58" s="994" t="s">
        <v>430</v>
      </c>
      <c r="AS58" s="994" t="s">
        <v>430</v>
      </c>
      <c r="AT58" s="994">
        <v>32.18</v>
      </c>
      <c r="AU58" s="998"/>
      <c r="AV58" s="992" t="s">
        <v>430</v>
      </c>
      <c r="AW58" s="992" t="s">
        <v>430</v>
      </c>
      <c r="AX58" s="992" t="s">
        <v>430</v>
      </c>
      <c r="AY58" s="992" t="s">
        <v>430</v>
      </c>
      <c r="AZ58" s="997" t="s">
        <v>7404</v>
      </c>
      <c r="BA58" s="999"/>
      <c r="BB58" s="994">
        <v>16.962252544632499</v>
      </c>
      <c r="BC58" s="1000">
        <v>1.01279262156957</v>
      </c>
      <c r="BD58" s="1000">
        <v>4.7430195873837899E-2</v>
      </c>
      <c r="BE58" s="1001">
        <v>0.37512300093571299</v>
      </c>
    </row>
    <row r="59" spans="1:57" x14ac:dyDescent="0.35">
      <c r="A59" s="977" t="s">
        <v>4171</v>
      </c>
      <c r="B59" s="990"/>
      <c r="C59" s="991">
        <v>43769</v>
      </c>
      <c r="D59" s="990"/>
      <c r="E59" s="992">
        <v>4252.7299999999996</v>
      </c>
      <c r="F59" s="990"/>
      <c r="G59" s="993">
        <v>39.738</v>
      </c>
      <c r="H59" s="995"/>
      <c r="I59" s="994" t="s">
        <v>430</v>
      </c>
      <c r="J59" s="994">
        <v>-0.1784</v>
      </c>
      <c r="K59" s="994">
        <v>4.3266</v>
      </c>
      <c r="L59" s="994">
        <v>7.5221</v>
      </c>
      <c r="M59" s="994">
        <v>15.891400000000001</v>
      </c>
      <c r="N59" s="996">
        <v>12.7895</v>
      </c>
      <c r="O59" s="994">
        <v>10.080399999999999</v>
      </c>
      <c r="P59" s="994">
        <v>21.957599999999999</v>
      </c>
      <c r="Q59" s="994">
        <v>17.313600000000001</v>
      </c>
      <c r="R59" s="994" t="s">
        <v>430</v>
      </c>
      <c r="S59" s="994">
        <v>5.0824999999999996</v>
      </c>
      <c r="T59" s="994">
        <v>26.308800000000002</v>
      </c>
      <c r="U59" s="994">
        <v>12.5914</v>
      </c>
      <c r="V59" s="994">
        <v>13.420500000000001</v>
      </c>
      <c r="W59" s="994">
        <v>3.6543999999999999</v>
      </c>
      <c r="X59" s="994">
        <v>22.4053</v>
      </c>
      <c r="Y59" s="995"/>
      <c r="Z59" s="992" t="s">
        <v>430</v>
      </c>
      <c r="AA59" s="997" t="s">
        <v>7407</v>
      </c>
      <c r="AB59" s="997" t="s">
        <v>7407</v>
      </c>
      <c r="AC59" s="997" t="s">
        <v>7407</v>
      </c>
      <c r="AD59" s="997" t="s">
        <v>7407</v>
      </c>
      <c r="AE59" s="997" t="s">
        <v>7407</v>
      </c>
      <c r="AF59" s="997" t="s">
        <v>7407</v>
      </c>
      <c r="AG59" s="997" t="s">
        <v>7407</v>
      </c>
      <c r="AH59" s="997" t="s">
        <v>7407</v>
      </c>
      <c r="AI59" s="992" t="s">
        <v>430</v>
      </c>
      <c r="AJ59" s="997" t="s">
        <v>7407</v>
      </c>
      <c r="AK59" s="997" t="s">
        <v>7407</v>
      </c>
      <c r="AL59" s="997" t="s">
        <v>7407</v>
      </c>
      <c r="AM59" s="997" t="s">
        <v>7407</v>
      </c>
      <c r="AN59" s="997" t="s">
        <v>7407</v>
      </c>
      <c r="AO59" s="990"/>
      <c r="AP59" s="994" t="s">
        <v>430</v>
      </c>
      <c r="AQ59" s="994" t="s">
        <v>430</v>
      </c>
      <c r="AR59" s="994">
        <v>19.96</v>
      </c>
      <c r="AS59" s="994">
        <v>17.72</v>
      </c>
      <c r="AT59" s="994">
        <v>26.5</v>
      </c>
      <c r="AU59" s="998"/>
      <c r="AV59" s="992" t="s">
        <v>430</v>
      </c>
      <c r="AW59" s="992" t="s">
        <v>430</v>
      </c>
      <c r="AX59" s="997" t="s">
        <v>7407</v>
      </c>
      <c r="AY59" s="997" t="s">
        <v>7407</v>
      </c>
      <c r="AZ59" s="997" t="s">
        <v>7407</v>
      </c>
      <c r="BA59" s="999"/>
      <c r="BB59" s="994">
        <v>14.6570818092818</v>
      </c>
      <c r="BC59" s="1000">
        <v>0.93299339699831096</v>
      </c>
      <c r="BD59" s="1000">
        <v>8.6047038054246502E-2</v>
      </c>
      <c r="BE59" s="1001">
        <v>0.70463427264827605</v>
      </c>
    </row>
    <row r="60" spans="1:57" x14ac:dyDescent="0.35">
      <c r="A60" s="977" t="s">
        <v>4046</v>
      </c>
      <c r="B60" s="990"/>
      <c r="C60" s="991">
        <v>45140</v>
      </c>
      <c r="D60" s="990"/>
      <c r="E60" s="992">
        <v>493.37900000000002</v>
      </c>
      <c r="F60" s="990"/>
      <c r="G60" s="993">
        <v>15.705</v>
      </c>
      <c r="H60" s="995"/>
      <c r="I60" s="994">
        <v>-5.7299999999999997E-2</v>
      </c>
      <c r="J60" s="994">
        <v>0.82820000000000005</v>
      </c>
      <c r="K60" s="994">
        <v>3.302</v>
      </c>
      <c r="L60" s="994">
        <v>2.9161000000000001</v>
      </c>
      <c r="M60" s="994">
        <v>0.42199999999999999</v>
      </c>
      <c r="N60" s="996">
        <v>6.4634999999999998</v>
      </c>
      <c r="O60" s="994">
        <v>-0.63380000000000003</v>
      </c>
      <c r="P60" s="994">
        <v>16.100899999999999</v>
      </c>
      <c r="Q60" s="994" t="s">
        <v>430</v>
      </c>
      <c r="R60" s="994" t="s">
        <v>430</v>
      </c>
      <c r="S60" s="994">
        <v>3.1255999999999999</v>
      </c>
      <c r="T60" s="994">
        <v>14.8614</v>
      </c>
      <c r="U60" s="994">
        <v>1.6701999999999999</v>
      </c>
      <c r="V60" s="994">
        <v>5.9645000000000001</v>
      </c>
      <c r="W60" s="994">
        <v>2.3393999999999999</v>
      </c>
      <c r="X60" s="994">
        <v>15.8325</v>
      </c>
      <c r="Y60" s="995"/>
      <c r="Z60" s="997" t="s">
        <v>7397</v>
      </c>
      <c r="AA60" s="997" t="s">
        <v>7397</v>
      </c>
      <c r="AB60" s="997" t="s">
        <v>7408</v>
      </c>
      <c r="AC60" s="997" t="s">
        <v>7409</v>
      </c>
      <c r="AD60" s="997" t="s">
        <v>7321</v>
      </c>
      <c r="AE60" s="997" t="s">
        <v>7410</v>
      </c>
      <c r="AF60" s="997" t="s">
        <v>7335</v>
      </c>
      <c r="AG60" s="997" t="s">
        <v>7402</v>
      </c>
      <c r="AH60" s="992" t="s">
        <v>430</v>
      </c>
      <c r="AI60" s="992" t="s">
        <v>430</v>
      </c>
      <c r="AJ60" s="997" t="s">
        <v>7321</v>
      </c>
      <c r="AK60" s="997" t="s">
        <v>7292</v>
      </c>
      <c r="AL60" s="997" t="s">
        <v>7397</v>
      </c>
      <c r="AM60" s="997" t="s">
        <v>7410</v>
      </c>
      <c r="AN60" s="997" t="s">
        <v>7408</v>
      </c>
      <c r="AO60" s="990"/>
      <c r="AP60" s="994" t="s">
        <v>430</v>
      </c>
      <c r="AQ60" s="994" t="s">
        <v>430</v>
      </c>
      <c r="AR60" s="994" t="s">
        <v>430</v>
      </c>
      <c r="AS60" s="994">
        <v>6.98</v>
      </c>
      <c r="AT60" s="994">
        <v>8.0299999999999994</v>
      </c>
      <c r="AU60" s="998"/>
      <c r="AV60" s="992" t="s">
        <v>430</v>
      </c>
      <c r="AW60" s="992" t="s">
        <v>430</v>
      </c>
      <c r="AX60" s="992" t="s">
        <v>430</v>
      </c>
      <c r="AY60" s="997" t="s">
        <v>7435</v>
      </c>
      <c r="AZ60" s="997" t="s">
        <v>7410</v>
      </c>
      <c r="BA60" s="999"/>
      <c r="BB60" s="994">
        <v>16.521133224846899</v>
      </c>
      <c r="BC60" s="1000">
        <v>1.09065610966895</v>
      </c>
      <c r="BD60" s="1000">
        <v>5.5693019230811901E-2</v>
      </c>
      <c r="BE60" s="1001">
        <v>0.263599828795202</v>
      </c>
    </row>
    <row r="61" spans="1:57" x14ac:dyDescent="0.35">
      <c r="A61" s="977" t="s">
        <v>4153</v>
      </c>
      <c r="B61" s="990"/>
      <c r="C61" s="991">
        <v>45988</v>
      </c>
      <c r="D61" s="990"/>
      <c r="E61" s="992">
        <v>779.20299999999997</v>
      </c>
      <c r="F61" s="990"/>
      <c r="G61" s="993">
        <v>9.8539999999999992</v>
      </c>
      <c r="H61" s="995"/>
      <c r="I61" s="994">
        <v>-0.76539999999999997</v>
      </c>
      <c r="J61" s="994">
        <v>-1.4303999999999999</v>
      </c>
      <c r="K61" s="994">
        <v>-3.04E-2</v>
      </c>
      <c r="L61" s="994">
        <v>1.389</v>
      </c>
      <c r="M61" s="994">
        <v>-4.5433000000000003</v>
      </c>
      <c r="N61" s="996" t="s">
        <v>430</v>
      </c>
      <c r="O61" s="994" t="s">
        <v>430</v>
      </c>
      <c r="P61" s="994" t="s">
        <v>430</v>
      </c>
      <c r="Q61" s="994" t="s">
        <v>430</v>
      </c>
      <c r="R61" s="994" t="s">
        <v>430</v>
      </c>
      <c r="S61" s="994">
        <v>3.1076999999999999</v>
      </c>
      <c r="T61" s="994">
        <v>8.4047999999999998</v>
      </c>
      <c r="U61" s="994">
        <v>-3.5718000000000001</v>
      </c>
      <c r="V61" s="994" t="s">
        <v>430</v>
      </c>
      <c r="W61" s="994">
        <v>-1.5486</v>
      </c>
      <c r="X61" s="994">
        <v>-1.46</v>
      </c>
      <c r="Y61" s="995"/>
      <c r="Z61" s="997" t="s">
        <v>7411</v>
      </c>
      <c r="AA61" s="997" t="s">
        <v>7411</v>
      </c>
      <c r="AB61" s="997" t="s">
        <v>7411</v>
      </c>
      <c r="AC61" s="997" t="s">
        <v>7411</v>
      </c>
      <c r="AD61" s="997" t="s">
        <v>7411</v>
      </c>
      <c r="AE61" s="992" t="s">
        <v>430</v>
      </c>
      <c r="AF61" s="992" t="s">
        <v>430</v>
      </c>
      <c r="AG61" s="992" t="s">
        <v>430</v>
      </c>
      <c r="AH61" s="992" t="s">
        <v>430</v>
      </c>
      <c r="AI61" s="992" t="s">
        <v>430</v>
      </c>
      <c r="AJ61" s="997" t="s">
        <v>7412</v>
      </c>
      <c r="AK61" s="997" t="s">
        <v>7411</v>
      </c>
      <c r="AL61" s="997" t="s">
        <v>7412</v>
      </c>
      <c r="AM61" s="992" t="s">
        <v>430</v>
      </c>
      <c r="AN61" s="997" t="s">
        <v>7412</v>
      </c>
      <c r="AO61" s="990"/>
      <c r="AP61" s="994" t="s">
        <v>430</v>
      </c>
      <c r="AQ61" s="994" t="s">
        <v>430</v>
      </c>
      <c r="AR61" s="994" t="s">
        <v>430</v>
      </c>
      <c r="AS61" s="994" t="s">
        <v>430</v>
      </c>
      <c r="AT61" s="994" t="s">
        <v>430</v>
      </c>
      <c r="AU61" s="998"/>
      <c r="AV61" s="992" t="s">
        <v>430</v>
      </c>
      <c r="AW61" s="992" t="s">
        <v>430</v>
      </c>
      <c r="AX61" s="992" t="s">
        <v>430</v>
      </c>
      <c r="AY61" s="992" t="s">
        <v>430</v>
      </c>
      <c r="AZ61" s="992" t="s">
        <v>430</v>
      </c>
      <c r="BA61" s="999"/>
      <c r="BB61" s="994">
        <v>17.118561101050499</v>
      </c>
      <c r="BC61" s="1000">
        <v>0.97110789465825198</v>
      </c>
      <c r="BD61" s="1000">
        <v>-2.9151495433700599E-2</v>
      </c>
      <c r="BE61" s="1001">
        <v>0.19949888142855701</v>
      </c>
    </row>
    <row r="62" spans="1:57" x14ac:dyDescent="0.35">
      <c r="A62" s="977" t="s">
        <v>4117</v>
      </c>
      <c r="B62" s="990"/>
      <c r="C62" s="991">
        <v>46078</v>
      </c>
      <c r="D62" s="990"/>
      <c r="E62" s="992">
        <v>758.23299999999995</v>
      </c>
      <c r="F62" s="990"/>
      <c r="G62" s="993">
        <v>10.651999999999999</v>
      </c>
      <c r="H62" s="995"/>
      <c r="I62" s="994">
        <v>-0.12189999999999999</v>
      </c>
      <c r="J62" s="994">
        <v>-8.4400000000000003E-2</v>
      </c>
      <c r="K62" s="994">
        <v>2.1480999999999999</v>
      </c>
      <c r="L62" s="994">
        <v>6.2544000000000004</v>
      </c>
      <c r="M62" s="994">
        <v>6.52</v>
      </c>
      <c r="N62" s="996" t="s">
        <v>430</v>
      </c>
      <c r="O62" s="994" t="s">
        <v>430</v>
      </c>
      <c r="P62" s="994" t="s">
        <v>430</v>
      </c>
      <c r="Q62" s="994" t="s">
        <v>430</v>
      </c>
      <c r="R62" s="994" t="s">
        <v>430</v>
      </c>
      <c r="S62" s="994">
        <v>3.1671</v>
      </c>
      <c r="T62" s="994">
        <v>11.2248</v>
      </c>
      <c r="U62" s="994" t="s">
        <v>430</v>
      </c>
      <c r="V62" s="994" t="s">
        <v>430</v>
      </c>
      <c r="W62" s="994">
        <v>0.99550000000000005</v>
      </c>
      <c r="X62" s="994">
        <v>6.52</v>
      </c>
      <c r="Y62" s="995"/>
      <c r="Z62" s="997" t="s">
        <v>7413</v>
      </c>
      <c r="AA62" s="997" t="s">
        <v>7401</v>
      </c>
      <c r="AB62" s="997" t="s">
        <v>7398</v>
      </c>
      <c r="AC62" s="997" t="s">
        <v>7414</v>
      </c>
      <c r="AD62" s="997" t="s">
        <v>7414</v>
      </c>
      <c r="AE62" s="992" t="s">
        <v>430</v>
      </c>
      <c r="AF62" s="992" t="s">
        <v>430</v>
      </c>
      <c r="AG62" s="992" t="s">
        <v>430</v>
      </c>
      <c r="AH62" s="992" t="s">
        <v>430</v>
      </c>
      <c r="AI62" s="992" t="s">
        <v>430</v>
      </c>
      <c r="AJ62" s="997" t="s">
        <v>7398</v>
      </c>
      <c r="AK62" s="997" t="s">
        <v>7414</v>
      </c>
      <c r="AL62" s="992" t="s">
        <v>430</v>
      </c>
      <c r="AM62" s="992" t="s">
        <v>430</v>
      </c>
      <c r="AN62" s="997" t="s">
        <v>7398</v>
      </c>
      <c r="AO62" s="990"/>
      <c r="AP62" s="994" t="s">
        <v>430</v>
      </c>
      <c r="AQ62" s="994" t="s">
        <v>430</v>
      </c>
      <c r="AR62" s="994" t="s">
        <v>430</v>
      </c>
      <c r="AS62" s="994" t="s">
        <v>430</v>
      </c>
      <c r="AT62" s="994" t="s">
        <v>430</v>
      </c>
      <c r="AU62" s="998"/>
      <c r="AV62" s="992" t="s">
        <v>430</v>
      </c>
      <c r="AW62" s="992" t="s">
        <v>430</v>
      </c>
      <c r="AX62" s="992" t="s">
        <v>430</v>
      </c>
      <c r="AY62" s="992" t="s">
        <v>430</v>
      </c>
      <c r="AZ62" s="992" t="s">
        <v>430</v>
      </c>
      <c r="BA62" s="999"/>
      <c r="BB62" s="994">
        <v>10.677584162701301</v>
      </c>
      <c r="BC62" s="1000">
        <v>0.48292411418572001</v>
      </c>
      <c r="BD62" s="1000">
        <v>6.1089057268400498E-2</v>
      </c>
      <c r="BE62" s="1001">
        <v>1.1457886434284299</v>
      </c>
    </row>
    <row r="63" spans="1:57" x14ac:dyDescent="0.35">
      <c r="A63" s="977" t="s">
        <v>4083</v>
      </c>
      <c r="B63" s="990"/>
      <c r="C63" s="991">
        <v>45472</v>
      </c>
      <c r="D63" s="990"/>
      <c r="E63" s="992">
        <v>1541.81</v>
      </c>
      <c r="F63" s="990"/>
      <c r="G63" s="993">
        <v>11.657</v>
      </c>
      <c r="H63" s="995"/>
      <c r="I63" s="994">
        <v>-0.46110000000000001</v>
      </c>
      <c r="J63" s="994">
        <v>-4.2900000000000001E-2</v>
      </c>
      <c r="K63" s="994">
        <v>5.1412000000000004</v>
      </c>
      <c r="L63" s="994">
        <v>9.6820000000000004</v>
      </c>
      <c r="M63" s="994">
        <v>18.985399999999998</v>
      </c>
      <c r="N63" s="996">
        <v>21.615400000000001</v>
      </c>
      <c r="O63" s="994">
        <v>6.3010999999999999</v>
      </c>
      <c r="P63" s="994" t="s">
        <v>430</v>
      </c>
      <c r="Q63" s="994" t="s">
        <v>430</v>
      </c>
      <c r="R63" s="994" t="s">
        <v>430</v>
      </c>
      <c r="S63" s="994">
        <v>6.4565999999999999</v>
      </c>
      <c r="T63" s="994">
        <v>33.01</v>
      </c>
      <c r="U63" s="994">
        <v>13.6381</v>
      </c>
      <c r="V63" s="994">
        <v>19.780100000000001</v>
      </c>
      <c r="W63" s="994">
        <v>4.2293000000000003</v>
      </c>
      <c r="X63" s="994">
        <v>7.3503999999999996</v>
      </c>
      <c r="Y63" s="995"/>
      <c r="Z63" s="997" t="s">
        <v>7376</v>
      </c>
      <c r="AA63" s="997" t="s">
        <v>7415</v>
      </c>
      <c r="AB63" s="997" t="s">
        <v>7403</v>
      </c>
      <c r="AC63" s="997" t="s">
        <v>7404</v>
      </c>
      <c r="AD63" s="997" t="s">
        <v>7405</v>
      </c>
      <c r="AE63" s="997" t="s">
        <v>7404</v>
      </c>
      <c r="AF63" s="997" t="s">
        <v>7374</v>
      </c>
      <c r="AG63" s="992" t="s">
        <v>430</v>
      </c>
      <c r="AH63" s="992" t="s">
        <v>430</v>
      </c>
      <c r="AI63" s="992" t="s">
        <v>430</v>
      </c>
      <c r="AJ63" s="997" t="s">
        <v>7404</v>
      </c>
      <c r="AK63" s="997" t="s">
        <v>7405</v>
      </c>
      <c r="AL63" s="997" t="s">
        <v>7404</v>
      </c>
      <c r="AM63" s="997" t="s">
        <v>7404</v>
      </c>
      <c r="AN63" s="997" t="s">
        <v>7404</v>
      </c>
      <c r="AO63" s="990"/>
      <c r="AP63" s="994" t="s">
        <v>430</v>
      </c>
      <c r="AQ63" s="994" t="s">
        <v>430</v>
      </c>
      <c r="AR63" s="994" t="s">
        <v>430</v>
      </c>
      <c r="AS63" s="994" t="s">
        <v>430</v>
      </c>
      <c r="AT63" s="994">
        <v>33.130000000000003</v>
      </c>
      <c r="AU63" s="998"/>
      <c r="AV63" s="992" t="s">
        <v>430</v>
      </c>
      <c r="AW63" s="992" t="s">
        <v>430</v>
      </c>
      <c r="AX63" s="992" t="s">
        <v>430</v>
      </c>
      <c r="AY63" s="992" t="s">
        <v>430</v>
      </c>
      <c r="AZ63" s="997" t="s">
        <v>7405</v>
      </c>
      <c r="BA63" s="999"/>
      <c r="BB63" s="994">
        <v>18.8089702432042</v>
      </c>
      <c r="BC63" s="1000">
        <v>1.1899401815538999</v>
      </c>
      <c r="BD63" s="1000">
        <v>1.2896301103834501E-2</v>
      </c>
      <c r="BE63" s="1001">
        <v>0.53291258755290305</v>
      </c>
    </row>
    <row r="64" spans="1:57" x14ac:dyDescent="0.35">
      <c r="A64" s="977" t="s">
        <v>4007</v>
      </c>
      <c r="B64" s="990"/>
      <c r="C64" s="991">
        <v>45355</v>
      </c>
      <c r="D64" s="990"/>
      <c r="E64" s="992">
        <v>579.33699999999999</v>
      </c>
      <c r="F64" s="990"/>
      <c r="G64" s="993">
        <v>10.92</v>
      </c>
      <c r="H64" s="995"/>
      <c r="I64" s="994" t="s">
        <v>430</v>
      </c>
      <c r="J64" s="994">
        <v>-0.89839999999999998</v>
      </c>
      <c r="K64" s="994">
        <v>4.9596</v>
      </c>
      <c r="L64" s="994">
        <v>8.9060000000000006</v>
      </c>
      <c r="M64" s="994">
        <v>6.5678000000000001</v>
      </c>
      <c r="N64" s="996">
        <v>-6.8974000000000002</v>
      </c>
      <c r="O64" s="994">
        <v>-6.6765999999999996</v>
      </c>
      <c r="P64" s="994" t="s">
        <v>430</v>
      </c>
      <c r="Q64" s="994" t="s">
        <v>430</v>
      </c>
      <c r="R64" s="994" t="s">
        <v>430</v>
      </c>
      <c r="S64" s="994">
        <v>14.669700000000001</v>
      </c>
      <c r="T64" s="994">
        <v>12.4382</v>
      </c>
      <c r="U64" s="994">
        <v>-10.19</v>
      </c>
      <c r="V64" s="994">
        <v>-2.0979000000000001</v>
      </c>
      <c r="W64" s="994">
        <v>1.2423999999999999</v>
      </c>
      <c r="X64" s="994">
        <v>3.6133999999999999</v>
      </c>
      <c r="Y64" s="995"/>
      <c r="Z64" s="992" t="s">
        <v>430</v>
      </c>
      <c r="AA64" s="997" t="s">
        <v>7416</v>
      </c>
      <c r="AB64" s="997" t="s">
        <v>7284</v>
      </c>
      <c r="AC64" s="997" t="s">
        <v>7283</v>
      </c>
      <c r="AD64" s="997" t="s">
        <v>7417</v>
      </c>
      <c r="AE64" s="997" t="s">
        <v>7417</v>
      </c>
      <c r="AF64" s="997" t="s">
        <v>7335</v>
      </c>
      <c r="AG64" s="992" t="s">
        <v>430</v>
      </c>
      <c r="AH64" s="992" t="s">
        <v>430</v>
      </c>
      <c r="AI64" s="992" t="s">
        <v>430</v>
      </c>
      <c r="AJ64" s="997" t="s">
        <v>7419</v>
      </c>
      <c r="AK64" s="997" t="s">
        <v>7416</v>
      </c>
      <c r="AL64" s="997" t="s">
        <v>7417</v>
      </c>
      <c r="AM64" s="997" t="s">
        <v>7393</v>
      </c>
      <c r="AN64" s="997" t="s">
        <v>7295</v>
      </c>
      <c r="AO64" s="990"/>
      <c r="AP64" s="994" t="s">
        <v>430</v>
      </c>
      <c r="AQ64" s="994" t="s">
        <v>430</v>
      </c>
      <c r="AR64" s="994" t="s">
        <v>430</v>
      </c>
      <c r="AS64" s="994" t="s">
        <v>430</v>
      </c>
      <c r="AT64" s="994">
        <v>2.65</v>
      </c>
      <c r="AU64" s="998"/>
      <c r="AV64" s="992" t="s">
        <v>430</v>
      </c>
      <c r="AW64" s="992" t="s">
        <v>430</v>
      </c>
      <c r="AX64" s="992" t="s">
        <v>430</v>
      </c>
      <c r="AY64" s="992" t="s">
        <v>430</v>
      </c>
      <c r="AZ64" s="997" t="s">
        <v>7417</v>
      </c>
      <c r="BA64" s="999"/>
      <c r="BB64" s="994">
        <v>18.198775043118498</v>
      </c>
      <c r="BC64" s="1000">
        <v>0.98051444018210199</v>
      </c>
      <c r="BD64" s="1000">
        <v>5.3284735604578097E-3</v>
      </c>
      <c r="BE64" s="1001">
        <v>0.45936844560324303</v>
      </c>
    </row>
    <row r="65" spans="1:57" x14ac:dyDescent="0.35">
      <c r="A65" s="977" t="s">
        <v>4100</v>
      </c>
      <c r="B65" s="990"/>
      <c r="C65" s="991">
        <v>45642</v>
      </c>
      <c r="D65" s="990"/>
      <c r="E65" s="992">
        <v>547.11</v>
      </c>
      <c r="F65" s="990"/>
      <c r="G65" s="993">
        <v>12.355</v>
      </c>
      <c r="H65" s="995"/>
      <c r="I65" s="994">
        <v>-0.64329999999999998</v>
      </c>
      <c r="J65" s="994">
        <v>-1.3414999999999999</v>
      </c>
      <c r="K65" s="994">
        <v>7.0068000000000001</v>
      </c>
      <c r="L65" s="994">
        <v>10.381500000000001</v>
      </c>
      <c r="M65" s="994">
        <v>5.9424000000000001</v>
      </c>
      <c r="N65" s="996">
        <v>9.2035999999999998</v>
      </c>
      <c r="O65" s="994" t="s">
        <v>430</v>
      </c>
      <c r="P65" s="994" t="s">
        <v>430</v>
      </c>
      <c r="Q65" s="994" t="s">
        <v>430</v>
      </c>
      <c r="R65" s="994" t="s">
        <v>430</v>
      </c>
      <c r="S65" s="994">
        <v>8.1874000000000002</v>
      </c>
      <c r="T65" s="994">
        <v>23.266500000000001</v>
      </c>
      <c r="U65" s="994">
        <v>4.5792999999999999</v>
      </c>
      <c r="V65" s="994">
        <v>6.8586999999999998</v>
      </c>
      <c r="W65" s="994">
        <v>3.4497</v>
      </c>
      <c r="X65" s="994">
        <v>13.2807</v>
      </c>
      <c r="Y65" s="995"/>
      <c r="Z65" s="997" t="s">
        <v>7420</v>
      </c>
      <c r="AA65" s="997" t="s">
        <v>7420</v>
      </c>
      <c r="AB65" s="997" t="s">
        <v>7375</v>
      </c>
      <c r="AC65" s="997" t="s">
        <v>7376</v>
      </c>
      <c r="AD65" s="997" t="s">
        <v>7376</v>
      </c>
      <c r="AE65" s="997" t="s">
        <v>7420</v>
      </c>
      <c r="AF65" s="992" t="s">
        <v>430</v>
      </c>
      <c r="AG65" s="992" t="s">
        <v>430</v>
      </c>
      <c r="AH65" s="992" t="s">
        <v>430</v>
      </c>
      <c r="AI65" s="992" t="s">
        <v>430</v>
      </c>
      <c r="AJ65" s="997" t="s">
        <v>7420</v>
      </c>
      <c r="AK65" s="997" t="s">
        <v>7376</v>
      </c>
      <c r="AL65" s="997" t="s">
        <v>7376</v>
      </c>
      <c r="AM65" s="997" t="s">
        <v>7376</v>
      </c>
      <c r="AN65" s="997" t="s">
        <v>7374</v>
      </c>
      <c r="AO65" s="990"/>
      <c r="AP65" s="994" t="s">
        <v>430</v>
      </c>
      <c r="AQ65" s="994" t="s">
        <v>430</v>
      </c>
      <c r="AR65" s="994" t="s">
        <v>430</v>
      </c>
      <c r="AS65" s="994" t="s">
        <v>430</v>
      </c>
      <c r="AT65" s="994">
        <v>18.489999999999998</v>
      </c>
      <c r="AU65" s="998"/>
      <c r="AV65" s="992" t="s">
        <v>430</v>
      </c>
      <c r="AW65" s="992" t="s">
        <v>430</v>
      </c>
      <c r="AX65" s="992" t="s">
        <v>430</v>
      </c>
      <c r="AY65" s="992" t="s">
        <v>430</v>
      </c>
      <c r="AZ65" s="997" t="s">
        <v>7376</v>
      </c>
      <c r="BA65" s="999"/>
      <c r="BB65" s="994">
        <v>17.502793880893002</v>
      </c>
      <c r="BC65" s="1000">
        <v>0.979985158380838</v>
      </c>
      <c r="BD65" s="1000">
        <v>4.0894503109003499E-2</v>
      </c>
      <c r="BE65" s="1001">
        <v>0.119643606544636</v>
      </c>
    </row>
    <row r="66" spans="1:57" x14ac:dyDescent="0.35">
      <c r="A66" s="977" t="s">
        <v>4266</v>
      </c>
      <c r="B66" s="990"/>
      <c r="C66" s="991">
        <v>41275</v>
      </c>
      <c r="D66" s="990"/>
      <c r="E66" s="992">
        <v>6399.91</v>
      </c>
      <c r="F66" s="990"/>
      <c r="G66" s="993">
        <v>140.72499999999999</v>
      </c>
      <c r="H66" s="995"/>
      <c r="I66" s="994">
        <v>-0.27779999999999999</v>
      </c>
      <c r="J66" s="994">
        <v>0.1031</v>
      </c>
      <c r="K66" s="994">
        <v>2.2814999999999999</v>
      </c>
      <c r="L66" s="994">
        <v>6.0458999999999996</v>
      </c>
      <c r="M66" s="994">
        <v>2.7069999999999999</v>
      </c>
      <c r="N66" s="996">
        <v>5.2773000000000003</v>
      </c>
      <c r="O66" s="994">
        <v>1.2271000000000001</v>
      </c>
      <c r="P66" s="994">
        <v>13.082100000000001</v>
      </c>
      <c r="Q66" s="994">
        <v>13.2631</v>
      </c>
      <c r="R66" s="994">
        <v>14.9361</v>
      </c>
      <c r="S66" s="994">
        <v>3.9581</v>
      </c>
      <c r="T66" s="994">
        <v>16.5444</v>
      </c>
      <c r="U66" s="994">
        <v>1.8049999999999999</v>
      </c>
      <c r="V66" s="994">
        <v>5.3205</v>
      </c>
      <c r="W66" s="994">
        <v>1.089</v>
      </c>
      <c r="X66" s="994">
        <v>15.218400000000001</v>
      </c>
      <c r="Y66" s="995"/>
      <c r="Z66" s="997" t="s">
        <v>7325</v>
      </c>
      <c r="AA66" s="997" t="s">
        <v>7325</v>
      </c>
      <c r="AB66" s="997" t="s">
        <v>7325</v>
      </c>
      <c r="AC66" s="997" t="s">
        <v>7304</v>
      </c>
      <c r="AD66" s="997" t="s">
        <v>7326</v>
      </c>
      <c r="AE66" s="997" t="s">
        <v>7325</v>
      </c>
      <c r="AF66" s="997" t="s">
        <v>7313</v>
      </c>
      <c r="AG66" s="997" t="s">
        <v>7312</v>
      </c>
      <c r="AH66" s="997" t="s">
        <v>7316</v>
      </c>
      <c r="AI66" s="997" t="s">
        <v>7326</v>
      </c>
      <c r="AJ66" s="997" t="s">
        <v>7304</v>
      </c>
      <c r="AK66" s="997" t="s">
        <v>7326</v>
      </c>
      <c r="AL66" s="997" t="s">
        <v>7325</v>
      </c>
      <c r="AM66" s="997" t="s">
        <v>7325</v>
      </c>
      <c r="AN66" s="997" t="s">
        <v>7304</v>
      </c>
      <c r="AO66" s="990"/>
      <c r="AP66" s="994">
        <v>15.22</v>
      </c>
      <c r="AQ66" s="994">
        <v>15.45</v>
      </c>
      <c r="AR66" s="994">
        <v>12.19</v>
      </c>
      <c r="AS66" s="994">
        <v>7.23</v>
      </c>
      <c r="AT66" s="994">
        <v>9.2100000000000009</v>
      </c>
      <c r="AU66" s="998"/>
      <c r="AV66" s="997" t="s">
        <v>7436</v>
      </c>
      <c r="AW66" s="997" t="s">
        <v>7313</v>
      </c>
      <c r="AX66" s="997" t="s">
        <v>7316</v>
      </c>
      <c r="AY66" s="997" t="s">
        <v>7436</v>
      </c>
      <c r="AZ66" s="997" t="s">
        <v>7325</v>
      </c>
      <c r="BA66" s="999"/>
      <c r="BB66" s="994">
        <v>14.3255744346725</v>
      </c>
      <c r="BC66" s="1000">
        <v>0.96902600941422501</v>
      </c>
      <c r="BD66" s="1000">
        <v>4.5068286597005701E-2</v>
      </c>
      <c r="BE66" s="1001">
        <v>5.4273760568290801E-2</v>
      </c>
    </row>
    <row r="67" spans="1:57" x14ac:dyDescent="0.35">
      <c r="A67" s="899" t="s">
        <v>7421</v>
      </c>
      <c r="B67" s="909"/>
      <c r="C67" s="900"/>
      <c r="D67" s="900"/>
      <c r="E67" s="900"/>
      <c r="F67" s="900"/>
      <c r="G67" s="900"/>
      <c r="H67" s="900"/>
      <c r="I67" s="70">
        <f t="shared" ref="I67:X67" si="4">IFERROR(ROUND(AVERAGE(I40:I66),2),"--")</f>
        <v>-0.26</v>
      </c>
      <c r="J67" s="59">
        <f t="shared" si="4"/>
        <v>-0.12</v>
      </c>
      <c r="K67" s="59">
        <f t="shared" si="4"/>
        <v>2.68</v>
      </c>
      <c r="L67" s="59">
        <f t="shared" si="4"/>
        <v>5.59</v>
      </c>
      <c r="M67" s="59">
        <f t="shared" si="4"/>
        <v>6.07</v>
      </c>
      <c r="N67" s="70">
        <f t="shared" si="4"/>
        <v>9.81</v>
      </c>
      <c r="O67" s="59">
        <f t="shared" si="4"/>
        <v>4.0999999999999996</v>
      </c>
      <c r="P67" s="59">
        <f t="shared" si="4"/>
        <v>16.43</v>
      </c>
      <c r="Q67" s="59">
        <f t="shared" si="4"/>
        <v>14.64</v>
      </c>
      <c r="R67" s="59">
        <f t="shared" si="4"/>
        <v>15.98</v>
      </c>
      <c r="S67" s="59">
        <f t="shared" si="4"/>
        <v>4.01</v>
      </c>
      <c r="T67" s="59">
        <f t="shared" si="4"/>
        <v>18.55</v>
      </c>
      <c r="U67" s="59">
        <f t="shared" si="4"/>
        <v>5.36</v>
      </c>
      <c r="V67" s="59">
        <f t="shared" si="4"/>
        <v>9.74</v>
      </c>
      <c r="W67" s="59">
        <f t="shared" si="4"/>
        <v>1.36</v>
      </c>
      <c r="X67" s="88">
        <f t="shared" si="4"/>
        <v>13.93</v>
      </c>
      <c r="Y67" s="59"/>
      <c r="Z67" s="59"/>
      <c r="AA67" s="59"/>
      <c r="AB67" s="59"/>
      <c r="AC67" s="59"/>
      <c r="AD67" s="59"/>
      <c r="AE67" s="59"/>
      <c r="AF67" s="59"/>
      <c r="AG67" s="59"/>
      <c r="AH67" s="59"/>
      <c r="AI67" s="59"/>
      <c r="AJ67" s="59"/>
      <c r="AK67" s="59"/>
      <c r="AL67" s="59"/>
      <c r="AM67" s="59"/>
      <c r="AN67" s="59"/>
      <c r="AO67" s="59"/>
      <c r="AP67" s="59">
        <f>IFERROR(ROUND(AVERAGE(AP40:AP66),2),"--")</f>
        <v>16.989999999999998</v>
      </c>
      <c r="AQ67" s="59">
        <f>IFERROR(ROUND(AVERAGE(AQ40:AQ66),2),"--")</f>
        <v>17.88</v>
      </c>
      <c r="AR67" s="59">
        <f>IFERROR(ROUND(AVERAGE(AR40:AR66),2),"--")</f>
        <v>14.56</v>
      </c>
      <c r="AS67" s="59">
        <f>IFERROR(ROUND(AVERAGE(AS40:AS66),2),"--")</f>
        <v>10.76</v>
      </c>
      <c r="AT67" s="59">
        <f>IFERROR(ROUND(AVERAGE(AT40:AT66),2),"--")</f>
        <v>15.71</v>
      </c>
      <c r="AU67" s="900"/>
      <c r="AV67" s="900"/>
      <c r="AW67" s="900"/>
      <c r="AX67" s="900"/>
      <c r="AY67" s="900"/>
      <c r="AZ67" s="900"/>
      <c r="BA67" s="900"/>
      <c r="BB67" s="900"/>
      <c r="BC67" s="900"/>
      <c r="BD67" s="900"/>
      <c r="BE67" s="913"/>
    </row>
    <row r="68" spans="1:57" x14ac:dyDescent="0.35">
      <c r="A68" s="895" t="s">
        <v>94</v>
      </c>
      <c r="B68" s="910"/>
      <c r="C68" s="896"/>
      <c r="D68" s="896"/>
      <c r="E68" s="896"/>
      <c r="F68" s="896"/>
      <c r="G68" s="896"/>
      <c r="H68" s="896"/>
      <c r="I68" s="71">
        <f t="shared" ref="I68:X68" si="5">IF(COUNTIF(I40:I66,"--") = 27,"--",ROUND(MAX(I40:I66),2))</f>
        <v>0.26</v>
      </c>
      <c r="J68" s="60">
        <f t="shared" si="5"/>
        <v>2</v>
      </c>
      <c r="K68" s="60">
        <f t="shared" si="5"/>
        <v>7.01</v>
      </c>
      <c r="L68" s="60">
        <f t="shared" si="5"/>
        <v>12.81</v>
      </c>
      <c r="M68" s="60">
        <f t="shared" si="5"/>
        <v>24.67</v>
      </c>
      <c r="N68" s="71">
        <f t="shared" si="5"/>
        <v>28.01</v>
      </c>
      <c r="O68" s="60">
        <f t="shared" si="5"/>
        <v>15.3</v>
      </c>
      <c r="P68" s="60">
        <f t="shared" si="5"/>
        <v>21.96</v>
      </c>
      <c r="Q68" s="60">
        <f t="shared" si="5"/>
        <v>20.52</v>
      </c>
      <c r="R68" s="60">
        <f t="shared" si="5"/>
        <v>18.41</v>
      </c>
      <c r="S68" s="60">
        <f t="shared" si="5"/>
        <v>14.67</v>
      </c>
      <c r="T68" s="60">
        <f t="shared" si="5"/>
        <v>33.01</v>
      </c>
      <c r="U68" s="60">
        <f t="shared" si="5"/>
        <v>29.57</v>
      </c>
      <c r="V68" s="60">
        <f t="shared" si="5"/>
        <v>31.32</v>
      </c>
      <c r="W68" s="60">
        <f t="shared" si="5"/>
        <v>4.2300000000000004</v>
      </c>
      <c r="X68" s="89">
        <f t="shared" si="5"/>
        <v>23.58</v>
      </c>
      <c r="Y68" s="60"/>
      <c r="Z68" s="60"/>
      <c r="AA68" s="60"/>
      <c r="AB68" s="60"/>
      <c r="AC68" s="60"/>
      <c r="AD68" s="60"/>
      <c r="AE68" s="60"/>
      <c r="AF68" s="60"/>
      <c r="AG68" s="60"/>
      <c r="AH68" s="60"/>
      <c r="AI68" s="60"/>
      <c r="AJ68" s="60"/>
      <c r="AK68" s="60"/>
      <c r="AL68" s="60"/>
      <c r="AM68" s="60"/>
      <c r="AN68" s="60"/>
      <c r="AO68" s="60"/>
      <c r="AP68" s="60">
        <f>IF(COUNTIF(AP40:AP66,"--") = 27,"--",ROUND(MAX(AP40:AP66),2))</f>
        <v>20.32</v>
      </c>
      <c r="AQ68" s="60">
        <f>IF(COUNTIF(AQ40:AQ66,"--") = 27,"--",ROUND(MAX(AQ40:AQ66),2))</f>
        <v>22.74</v>
      </c>
      <c r="AR68" s="60">
        <f>IF(COUNTIF(AR40:AR66,"--") = 27,"--",ROUND(MAX(AR40:AR66),2))</f>
        <v>19.96</v>
      </c>
      <c r="AS68" s="60">
        <f>IF(COUNTIF(AS40:AS66,"--") = 27,"--",ROUND(MAX(AS40:AS66),2))</f>
        <v>18.86</v>
      </c>
      <c r="AT68" s="60">
        <f>IF(COUNTIF(AT40:AT66,"--") = 27,"--",ROUND(MAX(AT40:AT66),2))</f>
        <v>48.66</v>
      </c>
      <c r="AU68" s="896"/>
      <c r="AV68" s="896"/>
      <c r="AW68" s="896"/>
      <c r="AX68" s="896"/>
      <c r="AY68" s="896"/>
      <c r="AZ68" s="896"/>
      <c r="BA68" s="896"/>
      <c r="BB68" s="896"/>
      <c r="BC68" s="896"/>
      <c r="BD68" s="896"/>
      <c r="BE68" s="914"/>
    </row>
    <row r="69" spans="1:57" x14ac:dyDescent="0.35">
      <c r="A69" s="895" t="s">
        <v>95</v>
      </c>
      <c r="B69" s="910"/>
      <c r="C69" s="896"/>
      <c r="D69" s="896"/>
      <c r="E69" s="896"/>
      <c r="F69" s="896"/>
      <c r="G69" s="896"/>
      <c r="H69" s="896"/>
      <c r="I69" s="71">
        <f t="shared" ref="I69:X69" si="6">IF(COUNTIF(I40:I66,"--") = 27,"--",ROUND(MIN(I40:I66),2))</f>
        <v>-0.77</v>
      </c>
      <c r="J69" s="60">
        <f t="shared" si="6"/>
        <v>-1.43</v>
      </c>
      <c r="K69" s="60">
        <f t="shared" si="6"/>
        <v>-0.03</v>
      </c>
      <c r="L69" s="60">
        <f t="shared" si="6"/>
        <v>-3.5</v>
      </c>
      <c r="M69" s="60">
        <f t="shared" si="6"/>
        <v>-4.54</v>
      </c>
      <c r="N69" s="71">
        <f t="shared" si="6"/>
        <v>-6.9</v>
      </c>
      <c r="O69" s="60">
        <f t="shared" si="6"/>
        <v>-6.68</v>
      </c>
      <c r="P69" s="60">
        <f t="shared" si="6"/>
        <v>11.17</v>
      </c>
      <c r="Q69" s="60">
        <f t="shared" si="6"/>
        <v>8.91</v>
      </c>
      <c r="R69" s="60">
        <f t="shared" si="6"/>
        <v>13.24</v>
      </c>
      <c r="S69" s="60">
        <f t="shared" si="6"/>
        <v>-1.19</v>
      </c>
      <c r="T69" s="60">
        <f t="shared" si="6"/>
        <v>8.4</v>
      </c>
      <c r="U69" s="60">
        <f t="shared" si="6"/>
        <v>-10.19</v>
      </c>
      <c r="V69" s="60">
        <f t="shared" si="6"/>
        <v>-2.1</v>
      </c>
      <c r="W69" s="60">
        <f t="shared" si="6"/>
        <v>-1.55</v>
      </c>
      <c r="X69" s="89">
        <f t="shared" si="6"/>
        <v>-1.6</v>
      </c>
      <c r="Y69" s="60"/>
      <c r="Z69" s="60"/>
      <c r="AA69" s="60"/>
      <c r="AB69" s="60"/>
      <c r="AC69" s="60"/>
      <c r="AD69" s="60"/>
      <c r="AE69" s="60"/>
      <c r="AF69" s="60"/>
      <c r="AG69" s="60"/>
      <c r="AH69" s="60"/>
      <c r="AI69" s="60"/>
      <c r="AJ69" s="60"/>
      <c r="AK69" s="60"/>
      <c r="AL69" s="60"/>
      <c r="AM69" s="60"/>
      <c r="AN69" s="60"/>
      <c r="AO69" s="60"/>
      <c r="AP69" s="60">
        <f>IF(COUNTIF(AP40:AP66,"--") = 27,"--",ROUND(MIN(AP40:AP66),2))</f>
        <v>13.57</v>
      </c>
      <c r="AQ69" s="60">
        <f>IF(COUNTIF(AQ40:AQ66,"--") = 27,"--",ROUND(MIN(AQ40:AQ66),2))</f>
        <v>13.43</v>
      </c>
      <c r="AR69" s="60">
        <f>IF(COUNTIF(AR40:AR66,"--") = 27,"--",ROUND(MIN(AR40:AR66),2))</f>
        <v>9.41</v>
      </c>
      <c r="AS69" s="60">
        <f>IF(COUNTIF(AS40:AS66,"--") = 27,"--",ROUND(MIN(AS40:AS66),2))</f>
        <v>5.09</v>
      </c>
      <c r="AT69" s="60">
        <f>IF(COUNTIF(AT40:AT66,"--") = 27,"--",ROUND(MIN(AT40:AT66),2))</f>
        <v>1.64</v>
      </c>
      <c r="AU69" s="896"/>
      <c r="AV69" s="896"/>
      <c r="AW69" s="896"/>
      <c r="AX69" s="896"/>
      <c r="AY69" s="896"/>
      <c r="AZ69" s="896"/>
      <c r="BA69" s="896"/>
      <c r="BB69" s="896"/>
      <c r="BC69" s="896"/>
      <c r="BD69" s="896"/>
      <c r="BE69" s="914"/>
    </row>
    <row r="70" spans="1:57" x14ac:dyDescent="0.35">
      <c r="A70" s="897" t="s">
        <v>96</v>
      </c>
      <c r="B70" s="911"/>
      <c r="C70" s="898"/>
      <c r="D70" s="898"/>
      <c r="E70" s="898"/>
      <c r="F70" s="898"/>
      <c r="G70" s="898"/>
      <c r="H70" s="898"/>
      <c r="I70" s="72">
        <f t="shared" ref="I70:X70" si="7">IFERROR(ROUND(MEDIAN(I40:I66),2),"--")</f>
        <v>-0.28000000000000003</v>
      </c>
      <c r="J70" s="61">
        <f t="shared" si="7"/>
        <v>-0.16</v>
      </c>
      <c r="K70" s="61">
        <f t="shared" si="7"/>
        <v>2.38</v>
      </c>
      <c r="L70" s="61">
        <f t="shared" si="7"/>
        <v>5.72</v>
      </c>
      <c r="M70" s="61">
        <f t="shared" si="7"/>
        <v>5.94</v>
      </c>
      <c r="N70" s="72">
        <f t="shared" si="7"/>
        <v>8.5500000000000007</v>
      </c>
      <c r="O70" s="61">
        <f t="shared" si="7"/>
        <v>2.98</v>
      </c>
      <c r="P70" s="61">
        <f t="shared" si="7"/>
        <v>16.52</v>
      </c>
      <c r="Q70" s="61">
        <f t="shared" si="7"/>
        <v>14.45</v>
      </c>
      <c r="R70" s="61">
        <f t="shared" si="7"/>
        <v>16.37</v>
      </c>
      <c r="S70" s="61">
        <f t="shared" si="7"/>
        <v>3.13</v>
      </c>
      <c r="T70" s="61">
        <f t="shared" si="7"/>
        <v>17.670000000000002</v>
      </c>
      <c r="U70" s="61">
        <f t="shared" si="7"/>
        <v>3.77</v>
      </c>
      <c r="V70" s="61">
        <f t="shared" si="7"/>
        <v>8.01</v>
      </c>
      <c r="W70" s="61">
        <f t="shared" si="7"/>
        <v>1.01</v>
      </c>
      <c r="X70" s="90">
        <f t="shared" si="7"/>
        <v>15.69</v>
      </c>
      <c r="Y70" s="61"/>
      <c r="Z70" s="61"/>
      <c r="AA70" s="61"/>
      <c r="AB70" s="61"/>
      <c r="AC70" s="61"/>
      <c r="AD70" s="61"/>
      <c r="AE70" s="61"/>
      <c r="AF70" s="61"/>
      <c r="AG70" s="61"/>
      <c r="AH70" s="61"/>
      <c r="AI70" s="61"/>
      <c r="AJ70" s="61"/>
      <c r="AK70" s="61"/>
      <c r="AL70" s="61"/>
      <c r="AM70" s="61"/>
      <c r="AN70" s="61"/>
      <c r="AO70" s="61"/>
      <c r="AP70" s="61">
        <f>IFERROR(ROUND(MEDIAN(AP40:AP66),2),"--")</f>
        <v>17.02</v>
      </c>
      <c r="AQ70" s="61">
        <f>IFERROR(ROUND(MEDIAN(AQ40:AQ66),2),"--")</f>
        <v>17.399999999999999</v>
      </c>
      <c r="AR70" s="61">
        <f>IFERROR(ROUND(MEDIAN(AR40:AR66),2),"--")</f>
        <v>14.66</v>
      </c>
      <c r="AS70" s="61">
        <f>IFERROR(ROUND(MEDIAN(AS40:AS66),2),"--")</f>
        <v>10.28</v>
      </c>
      <c r="AT70" s="61">
        <f>IFERROR(ROUND(MEDIAN(AT40:AT66),2),"--")</f>
        <v>11.29</v>
      </c>
      <c r="AU70" s="898"/>
      <c r="AV70" s="898"/>
      <c r="AW70" s="898"/>
      <c r="AX70" s="898"/>
      <c r="AY70" s="898"/>
      <c r="AZ70" s="898"/>
      <c r="BA70" s="898"/>
      <c r="BB70" s="898"/>
      <c r="BC70" s="898"/>
      <c r="BD70" s="898"/>
      <c r="BE70" s="915"/>
    </row>
    <row r="71" spans="1:57" x14ac:dyDescent="0.35">
      <c r="A71" s="39" t="s">
        <v>7437</v>
      </c>
      <c r="B71" s="921"/>
      <c r="C71" s="916"/>
      <c r="D71" s="916"/>
      <c r="E71" s="916"/>
      <c r="F71" s="916"/>
      <c r="G71" s="916"/>
      <c r="H71" s="916"/>
      <c r="I71" s="916"/>
      <c r="J71" s="916"/>
      <c r="K71" s="916"/>
      <c r="L71" s="916"/>
      <c r="M71" s="916"/>
      <c r="N71" s="916"/>
      <c r="O71" s="916"/>
      <c r="P71" s="916"/>
      <c r="Q71" s="916"/>
      <c r="R71" s="916"/>
      <c r="S71" s="916"/>
      <c r="T71" s="916"/>
      <c r="U71" s="916"/>
      <c r="V71" s="916"/>
      <c r="W71" s="916"/>
      <c r="X71" s="916"/>
      <c r="Y71" s="916"/>
      <c r="Z71" s="916"/>
      <c r="AA71" s="916"/>
      <c r="AB71" s="916"/>
      <c r="AC71" s="916"/>
      <c r="AD71" s="916"/>
      <c r="AE71" s="916"/>
      <c r="AF71" s="916"/>
      <c r="AG71" s="916"/>
      <c r="AH71" s="916"/>
      <c r="AI71" s="916"/>
      <c r="AJ71" s="916"/>
      <c r="AK71" s="916"/>
      <c r="AL71" s="916"/>
      <c r="AM71" s="916"/>
      <c r="AN71" s="916"/>
      <c r="AO71" s="916"/>
      <c r="AP71" s="916"/>
      <c r="AQ71" s="916"/>
      <c r="AR71" s="916"/>
      <c r="AS71" s="916"/>
      <c r="AT71" s="916"/>
      <c r="AU71" s="916"/>
      <c r="AV71" s="916"/>
      <c r="AW71" s="916"/>
      <c r="AX71" s="916"/>
      <c r="AY71" s="916"/>
      <c r="AZ71" s="916"/>
      <c r="BA71" s="916"/>
      <c r="BB71" s="916"/>
      <c r="BC71" s="916"/>
      <c r="BD71" s="916"/>
      <c r="BE71" s="918"/>
    </row>
    <row r="72" spans="1:57" x14ac:dyDescent="0.35">
      <c r="A72" s="126" t="s">
        <v>427</v>
      </c>
      <c r="B72" s="922"/>
      <c r="C72" s="727"/>
      <c r="D72" s="131"/>
      <c r="E72" s="135"/>
      <c r="F72" s="131"/>
      <c r="G72" s="135"/>
      <c r="H72" s="131"/>
      <c r="I72" s="130">
        <v>-0.26840000000000003</v>
      </c>
      <c r="J72" s="130">
        <v>5.0200000000000002E-2</v>
      </c>
      <c r="K72" s="130">
        <v>1.9894000000000001</v>
      </c>
      <c r="L72" s="130">
        <v>3.6718999999999999</v>
      </c>
      <c r="M72" s="130">
        <v>5.1694000000000004</v>
      </c>
      <c r="N72" s="132">
        <v>6.1810999999999998</v>
      </c>
      <c r="O72" s="130">
        <v>1.3274999999999999</v>
      </c>
      <c r="P72" s="130">
        <v>14.498699999999999</v>
      </c>
      <c r="Q72" s="130">
        <v>13.7872</v>
      </c>
      <c r="R72" s="130">
        <v>14.6335</v>
      </c>
      <c r="S72" s="130">
        <v>2.8117000000000001</v>
      </c>
      <c r="T72" s="130">
        <v>18.2881</v>
      </c>
      <c r="U72" s="130">
        <v>1.9561999999999999</v>
      </c>
      <c r="V72" s="130">
        <v>6.3846999999999996</v>
      </c>
      <c r="W72" s="130">
        <v>0.7964</v>
      </c>
      <c r="X72" s="130">
        <v>12.5242</v>
      </c>
      <c r="Y72" s="131"/>
      <c r="Z72" s="128"/>
      <c r="AA72" s="128"/>
      <c r="AB72" s="128"/>
      <c r="AC72" s="128"/>
      <c r="AD72" s="128"/>
      <c r="AE72" s="128"/>
      <c r="AF72" s="128"/>
      <c r="AG72" s="128"/>
      <c r="AH72" s="128"/>
      <c r="AI72" s="128"/>
      <c r="AJ72" s="128"/>
      <c r="AK72" s="128"/>
      <c r="AL72" s="128"/>
      <c r="AM72" s="128"/>
      <c r="AN72" s="128"/>
      <c r="AO72" s="131"/>
      <c r="AP72" s="130">
        <v>15.59</v>
      </c>
      <c r="AQ72" s="130">
        <v>16.850000000000001</v>
      </c>
      <c r="AR72" s="130">
        <v>13.27</v>
      </c>
      <c r="AS72" s="130">
        <v>8.09</v>
      </c>
      <c r="AT72" s="130">
        <v>10.050000000000001</v>
      </c>
      <c r="AU72" s="131"/>
      <c r="AV72" s="248"/>
      <c r="AW72" s="248"/>
      <c r="AX72" s="248"/>
      <c r="AY72" s="248"/>
      <c r="AZ72" s="248"/>
      <c r="BA72" s="135"/>
      <c r="BB72" s="295"/>
      <c r="BC72" s="295"/>
      <c r="BD72" s="295"/>
      <c r="BE72" s="919"/>
    </row>
    <row r="73" spans="1:57" x14ac:dyDescent="0.35">
      <c r="A73" s="108" t="s">
        <v>426</v>
      </c>
      <c r="B73" s="923"/>
      <c r="C73" s="728"/>
      <c r="D73" s="113"/>
      <c r="E73" s="117"/>
      <c r="F73" s="113"/>
      <c r="G73" s="117"/>
      <c r="H73" s="113"/>
      <c r="I73" s="112">
        <v>-0.48280000000000001</v>
      </c>
      <c r="J73" s="112">
        <v>-0.58169999999999999</v>
      </c>
      <c r="K73" s="112">
        <v>0.52300000000000002</v>
      </c>
      <c r="L73" s="112">
        <v>1.3996999999999999</v>
      </c>
      <c r="M73" s="112">
        <v>-3.5547</v>
      </c>
      <c r="N73" s="114">
        <v>-1.4574</v>
      </c>
      <c r="O73" s="112">
        <v>-0.73380000000000001</v>
      </c>
      <c r="P73" s="112">
        <v>8.9700000000000006</v>
      </c>
      <c r="Q73" s="112">
        <v>8.8758999999999997</v>
      </c>
      <c r="R73" s="112">
        <v>12.227499999999999</v>
      </c>
      <c r="S73" s="112">
        <v>1.2422</v>
      </c>
      <c r="T73" s="112">
        <v>8.7339000000000002</v>
      </c>
      <c r="U73" s="112">
        <v>-6.9626999999999999</v>
      </c>
      <c r="V73" s="112">
        <v>-1.0753999999999999</v>
      </c>
      <c r="W73" s="112">
        <v>-1.0969</v>
      </c>
      <c r="X73" s="112">
        <v>7.7443999999999997</v>
      </c>
      <c r="Y73" s="113"/>
      <c r="Z73" s="110"/>
      <c r="AA73" s="110"/>
      <c r="AB73" s="110"/>
      <c r="AC73" s="110"/>
      <c r="AD73" s="110"/>
      <c r="AE73" s="110"/>
      <c r="AF73" s="110"/>
      <c r="AG73" s="110"/>
      <c r="AH73" s="110"/>
      <c r="AI73" s="110"/>
      <c r="AJ73" s="110"/>
      <c r="AK73" s="110"/>
      <c r="AL73" s="110"/>
      <c r="AM73" s="110"/>
      <c r="AN73" s="110"/>
      <c r="AO73" s="113"/>
      <c r="AP73" s="112">
        <v>11.61</v>
      </c>
      <c r="AQ73" s="112">
        <v>10.9</v>
      </c>
      <c r="AR73" s="112">
        <v>7.51</v>
      </c>
      <c r="AS73" s="112">
        <v>2.84</v>
      </c>
      <c r="AT73" s="112">
        <v>-3.28</v>
      </c>
      <c r="AU73" s="113"/>
      <c r="AV73" s="249"/>
      <c r="AW73" s="249"/>
      <c r="AX73" s="249"/>
      <c r="AY73" s="249"/>
      <c r="AZ73" s="249"/>
      <c r="BA73" s="117"/>
      <c r="BB73" s="290"/>
      <c r="BC73" s="290"/>
      <c r="BD73" s="290"/>
      <c r="BE73" s="920"/>
    </row>
    <row r="74" spans="1:57" x14ac:dyDescent="0.35">
      <c r="A74" s="345" t="s">
        <v>666</v>
      </c>
      <c r="B74" s="924"/>
      <c r="C74" s="731"/>
      <c r="D74" s="352"/>
      <c r="E74" s="352"/>
      <c r="F74" s="352"/>
      <c r="G74" s="352"/>
      <c r="H74" s="349"/>
      <c r="I74" s="348">
        <v>-0.32469999999999999</v>
      </c>
      <c r="J74" s="348">
        <v>-0.124</v>
      </c>
      <c r="K74" s="348">
        <v>1.5488999999999999</v>
      </c>
      <c r="L74" s="348">
        <v>2.7414000000000001</v>
      </c>
      <c r="M74" s="348">
        <v>2.0034999999999998</v>
      </c>
      <c r="N74" s="350">
        <v>4.0563000000000002</v>
      </c>
      <c r="O74" s="348">
        <v>0.69369999999999998</v>
      </c>
      <c r="P74" s="348">
        <v>12.792199999999999</v>
      </c>
      <c r="Q74" s="348">
        <v>11.712999999999999</v>
      </c>
      <c r="R74" s="348">
        <v>13.557700000000001</v>
      </c>
      <c r="S74" s="348">
        <v>2.3896999999999999</v>
      </c>
      <c r="T74" s="348">
        <v>15.0822</v>
      </c>
      <c r="U74" s="348">
        <v>-0.88970000000000005</v>
      </c>
      <c r="V74" s="348">
        <v>4.1993</v>
      </c>
      <c r="W74" s="348">
        <v>0.1857</v>
      </c>
      <c r="X74" s="348" t="s">
        <v>428</v>
      </c>
      <c r="Y74" s="349"/>
      <c r="Z74" s="346"/>
      <c r="AA74" s="346"/>
      <c r="AB74" s="346"/>
      <c r="AC74" s="346"/>
      <c r="AD74" s="346"/>
      <c r="AE74" s="346"/>
      <c r="AF74" s="346"/>
      <c r="AG74" s="346"/>
      <c r="AH74" s="346"/>
      <c r="AI74" s="346"/>
      <c r="AJ74" s="346"/>
      <c r="AK74" s="346"/>
      <c r="AL74" s="346"/>
      <c r="AM74" s="346"/>
      <c r="AN74" s="346"/>
      <c r="AO74" s="349"/>
      <c r="AP74" s="348">
        <v>13.83</v>
      </c>
      <c r="AQ74" s="348">
        <v>14.23</v>
      </c>
      <c r="AR74" s="348">
        <v>11.12</v>
      </c>
      <c r="AS74" s="348">
        <v>6.51</v>
      </c>
      <c r="AT74" s="348">
        <v>5.6</v>
      </c>
      <c r="AU74" s="349"/>
      <c r="AV74" s="493"/>
      <c r="AW74" s="493"/>
      <c r="AX74" s="493"/>
      <c r="AY74" s="493"/>
      <c r="AZ74" s="493"/>
      <c r="BA74" s="349"/>
      <c r="BB74" s="363"/>
      <c r="BC74" s="363"/>
      <c r="BD74" s="363"/>
      <c r="BE74" s="682"/>
    </row>
    <row r="75" spans="1:57" x14ac:dyDescent="0.35">
      <c r="A75" s="345" t="s">
        <v>986</v>
      </c>
      <c r="B75" s="925"/>
      <c r="C75" s="731"/>
      <c r="D75" s="374"/>
      <c r="E75" s="372"/>
      <c r="F75" s="374"/>
      <c r="G75" s="372"/>
      <c r="H75" s="374"/>
      <c r="I75" s="348">
        <v>-0.42659999999999998</v>
      </c>
      <c r="J75" s="348">
        <v>-0.42949999999999999</v>
      </c>
      <c r="K75" s="348">
        <v>0.9123</v>
      </c>
      <c r="L75" s="348">
        <v>1.8362000000000001</v>
      </c>
      <c r="M75" s="348">
        <v>-1.6244000000000001</v>
      </c>
      <c r="N75" s="350">
        <v>0.91390000000000005</v>
      </c>
      <c r="O75" s="348">
        <v>-0.45300000000000001</v>
      </c>
      <c r="P75" s="348">
        <v>10.794600000000001</v>
      </c>
      <c r="Q75" s="348">
        <v>9.5710999999999995</v>
      </c>
      <c r="R75" s="348">
        <v>12.4369</v>
      </c>
      <c r="S75" s="348">
        <v>1.772</v>
      </c>
      <c r="T75" s="348">
        <v>11.3287</v>
      </c>
      <c r="U75" s="348">
        <v>-4.4349999999999996</v>
      </c>
      <c r="V75" s="348">
        <v>0.97219999999999995</v>
      </c>
      <c r="W75" s="348">
        <v>-0.69789999999999996</v>
      </c>
      <c r="X75" s="348">
        <v>16.407599999999999</v>
      </c>
      <c r="Y75" s="374"/>
      <c r="Z75" s="346"/>
      <c r="AA75" s="346"/>
      <c r="AB75" s="346"/>
      <c r="AC75" s="346"/>
      <c r="AD75" s="346"/>
      <c r="AE75" s="346"/>
      <c r="AF75" s="346"/>
      <c r="AG75" s="346"/>
      <c r="AH75" s="346"/>
      <c r="AI75" s="346"/>
      <c r="AJ75" s="346"/>
      <c r="AK75" s="346"/>
      <c r="AL75" s="346"/>
      <c r="AM75" s="346"/>
      <c r="AN75" s="346"/>
      <c r="AO75" s="374"/>
      <c r="AP75" s="348">
        <v>12.09</v>
      </c>
      <c r="AQ75" s="348">
        <v>11.78</v>
      </c>
      <c r="AR75" s="348">
        <v>8.7200000000000006</v>
      </c>
      <c r="AS75" s="348">
        <v>4.32</v>
      </c>
      <c r="AT75" s="348">
        <v>0.17</v>
      </c>
      <c r="AU75" s="374"/>
      <c r="AV75" s="429"/>
      <c r="AW75" s="429"/>
      <c r="AX75" s="429"/>
      <c r="AY75" s="429"/>
      <c r="AZ75" s="429"/>
      <c r="BA75" s="374"/>
      <c r="BB75" s="375"/>
      <c r="BC75" s="375"/>
      <c r="BD75" s="375"/>
      <c r="BE75" s="467"/>
    </row>
    <row r="76" spans="1:57" x14ac:dyDescent="0.35">
      <c r="A76" s="345" t="s">
        <v>1229</v>
      </c>
      <c r="B76" s="925"/>
      <c r="C76" s="731"/>
      <c r="D76" s="374"/>
      <c r="E76" s="372"/>
      <c r="F76" s="374"/>
      <c r="G76" s="372"/>
      <c r="H76" s="374"/>
      <c r="I76" s="348">
        <v>-0.2626</v>
      </c>
      <c r="J76" s="348">
        <v>5.2400000000000002E-2</v>
      </c>
      <c r="K76" s="348">
        <v>1.7544</v>
      </c>
      <c r="L76" s="348">
        <v>2.4062999999999999</v>
      </c>
      <c r="M76" s="348">
        <v>3.1154999999999999</v>
      </c>
      <c r="N76" s="350">
        <v>6.3617999999999997</v>
      </c>
      <c r="O76" s="348">
        <v>1.9891000000000001</v>
      </c>
      <c r="P76" s="348">
        <v>14.5875</v>
      </c>
      <c r="Q76" s="348">
        <v>14.0116</v>
      </c>
      <c r="R76" s="348">
        <v>15.1584</v>
      </c>
      <c r="S76" s="348">
        <v>2.5989</v>
      </c>
      <c r="T76" s="348">
        <v>16.307700000000001</v>
      </c>
      <c r="U76" s="348">
        <v>0.73</v>
      </c>
      <c r="V76" s="348">
        <v>6.5930999999999997</v>
      </c>
      <c r="W76" s="348">
        <v>0.48120000000000002</v>
      </c>
      <c r="X76" s="348" t="s">
        <v>430</v>
      </c>
      <c r="Y76" s="374"/>
      <c r="Z76" s="346"/>
      <c r="AA76" s="346"/>
      <c r="AB76" s="346"/>
      <c r="AC76" s="346"/>
      <c r="AD76" s="346"/>
      <c r="AE76" s="346"/>
      <c r="AF76" s="346"/>
      <c r="AG76" s="346"/>
      <c r="AH76" s="346"/>
      <c r="AI76" s="346"/>
      <c r="AJ76" s="346"/>
      <c r="AK76" s="346"/>
      <c r="AL76" s="346"/>
      <c r="AM76" s="346"/>
      <c r="AN76" s="346"/>
      <c r="AO76" s="374"/>
      <c r="AP76" s="348">
        <v>15.83</v>
      </c>
      <c r="AQ76" s="348">
        <v>16.760000000000002</v>
      </c>
      <c r="AR76" s="348">
        <v>13.42</v>
      </c>
      <c r="AS76" s="348">
        <v>8.2799999999999994</v>
      </c>
      <c r="AT76" s="348">
        <v>7.9</v>
      </c>
      <c r="AU76" s="374"/>
      <c r="AV76" s="429"/>
      <c r="AW76" s="429"/>
      <c r="AX76" s="429"/>
      <c r="AY76" s="429"/>
      <c r="AZ76" s="429"/>
      <c r="BA76" s="374"/>
      <c r="BB76" s="375"/>
      <c r="BC76" s="375"/>
      <c r="BD76" s="375"/>
      <c r="BE76" s="467"/>
    </row>
    <row r="77" spans="1:57" x14ac:dyDescent="0.35">
      <c r="A77" s="108" t="s">
        <v>1474</v>
      </c>
      <c r="B77" s="926"/>
      <c r="C77" s="728"/>
      <c r="D77" s="117"/>
      <c r="E77" s="117"/>
      <c r="F77" s="117"/>
      <c r="G77" s="117"/>
      <c r="H77" s="113"/>
      <c r="I77" s="112">
        <v>-0.1016</v>
      </c>
      <c r="J77" s="112">
        <v>0.5282</v>
      </c>
      <c r="K77" s="112">
        <v>2.5893000000000002</v>
      </c>
      <c r="L77" s="112">
        <v>3.0099</v>
      </c>
      <c r="M77" s="112">
        <v>7.9492000000000003</v>
      </c>
      <c r="N77" s="114">
        <v>11.960699999999999</v>
      </c>
      <c r="O77" s="112">
        <v>4.2891000000000004</v>
      </c>
      <c r="P77" s="112">
        <v>18.268899999999999</v>
      </c>
      <c r="Q77" s="112">
        <v>18.3825</v>
      </c>
      <c r="R77" s="112">
        <v>17.696000000000002</v>
      </c>
      <c r="S77" s="112">
        <v>3.4178999999999999</v>
      </c>
      <c r="T77" s="112">
        <v>21.369299999999999</v>
      </c>
      <c r="U77" s="112">
        <v>6.0370999999999997</v>
      </c>
      <c r="V77" s="112">
        <v>12.3843</v>
      </c>
      <c r="W77" s="112">
        <v>1.6612</v>
      </c>
      <c r="X77" s="112">
        <v>15.833399999999999</v>
      </c>
      <c r="Y77" s="113"/>
      <c r="Z77" s="110"/>
      <c r="AA77" s="110"/>
      <c r="AB77" s="110"/>
      <c r="AC77" s="110"/>
      <c r="AD77" s="110"/>
      <c r="AE77" s="110"/>
      <c r="AF77" s="110"/>
      <c r="AG77" s="110"/>
      <c r="AH77" s="110"/>
      <c r="AI77" s="110"/>
      <c r="AJ77" s="110"/>
      <c r="AK77" s="110"/>
      <c r="AL77" s="110"/>
      <c r="AM77" s="110"/>
      <c r="AN77" s="110"/>
      <c r="AO77" s="113"/>
      <c r="AP77" s="112">
        <v>19.39</v>
      </c>
      <c r="AQ77" s="112">
        <v>21.69</v>
      </c>
      <c r="AR77" s="112">
        <v>18.07</v>
      </c>
      <c r="AS77" s="112">
        <v>12.16</v>
      </c>
      <c r="AT77" s="112">
        <v>16.04</v>
      </c>
      <c r="AU77" s="113"/>
      <c r="AV77" s="249"/>
      <c r="AW77" s="249"/>
      <c r="AX77" s="249"/>
      <c r="AY77" s="249"/>
      <c r="AZ77" s="249"/>
      <c r="BA77" s="113"/>
      <c r="BB77" s="290"/>
      <c r="BC77" s="290"/>
      <c r="BD77" s="290"/>
      <c r="BE77" s="920"/>
    </row>
    <row r="78" spans="1:57" x14ac:dyDescent="0.35">
      <c r="A78" s="117" t="s">
        <v>1699</v>
      </c>
      <c r="B78" s="926"/>
      <c r="C78" s="728"/>
      <c r="D78" s="117"/>
      <c r="E78" s="117"/>
      <c r="F78" s="117"/>
      <c r="G78" s="117"/>
      <c r="H78" s="113"/>
      <c r="I78" s="112">
        <v>-0.1241</v>
      </c>
      <c r="J78" s="112">
        <v>0.52059999999999995</v>
      </c>
      <c r="K78" s="112">
        <v>3.5363000000000002</v>
      </c>
      <c r="L78" s="112">
        <v>8.0871999999999993</v>
      </c>
      <c r="M78" s="112">
        <v>16.468599999999999</v>
      </c>
      <c r="N78" s="114">
        <v>10.6952</v>
      </c>
      <c r="O78" s="112">
        <v>1.1701999999999999</v>
      </c>
      <c r="P78" s="112">
        <v>17.515899999999998</v>
      </c>
      <c r="Q78" s="112">
        <v>17.105899999999998</v>
      </c>
      <c r="R78" s="112">
        <v>15.2461</v>
      </c>
      <c r="S78" s="112">
        <v>4.2647000000000004</v>
      </c>
      <c r="T78" s="112">
        <v>29.437799999999999</v>
      </c>
      <c r="U78" s="112">
        <v>10.9527</v>
      </c>
      <c r="V78" s="112">
        <v>10.994199999999999</v>
      </c>
      <c r="W78" s="112">
        <v>2.9474</v>
      </c>
      <c r="X78" s="112" t="s">
        <v>430</v>
      </c>
      <c r="Y78" s="113"/>
      <c r="Z78" s="110"/>
      <c r="AA78" s="110"/>
      <c r="AB78" s="110"/>
      <c r="AC78" s="110"/>
      <c r="AD78" s="110"/>
      <c r="AE78" s="110"/>
      <c r="AF78" s="110"/>
      <c r="AG78" s="110"/>
      <c r="AH78" s="110"/>
      <c r="AI78" s="110"/>
      <c r="AJ78" s="110"/>
      <c r="AK78" s="110"/>
      <c r="AL78" s="110"/>
      <c r="AM78" s="110"/>
      <c r="AN78" s="110"/>
      <c r="AO78" s="113"/>
      <c r="AP78" s="112">
        <v>18.149999999999999</v>
      </c>
      <c r="AQ78" s="112">
        <v>21.74</v>
      </c>
      <c r="AR78" s="112">
        <v>17.059999999999999</v>
      </c>
      <c r="AS78" s="112">
        <v>10.96</v>
      </c>
      <c r="AT78" s="112">
        <v>24.9</v>
      </c>
      <c r="AU78" s="113"/>
      <c r="AV78" s="249"/>
      <c r="AW78" s="249"/>
      <c r="AX78" s="249"/>
      <c r="AY78" s="249"/>
      <c r="AZ78" s="249"/>
      <c r="BA78" s="113"/>
      <c r="BB78" s="290"/>
      <c r="BC78" s="290"/>
      <c r="BD78" s="290"/>
      <c r="BE78" s="920"/>
    </row>
    <row r="79" spans="1:57" x14ac:dyDescent="0.35">
      <c r="A79" s="345" t="s">
        <v>2377</v>
      </c>
      <c r="B79" s="927"/>
      <c r="C79" s="731"/>
      <c r="D79" s="372"/>
      <c r="E79" s="372"/>
      <c r="F79" s="372"/>
      <c r="G79" s="372"/>
      <c r="H79" s="374"/>
      <c r="I79" s="348">
        <v>-0.55000000000000004</v>
      </c>
      <c r="J79" s="348">
        <v>-1.1926000000000001</v>
      </c>
      <c r="K79" s="348">
        <v>-0.64739999999999998</v>
      </c>
      <c r="L79" s="348">
        <v>-2.3456000000000001</v>
      </c>
      <c r="M79" s="348">
        <v>-2.5472000000000001</v>
      </c>
      <c r="N79" s="350">
        <v>3.8359999999999999</v>
      </c>
      <c r="O79" s="348">
        <v>0.2868</v>
      </c>
      <c r="P79" s="348">
        <v>16.7774</v>
      </c>
      <c r="Q79" s="348">
        <v>16.3062</v>
      </c>
      <c r="R79" s="348">
        <v>13.891400000000001</v>
      </c>
      <c r="S79" s="348">
        <v>-1.3708</v>
      </c>
      <c r="T79" s="348">
        <v>8.4853000000000005</v>
      </c>
      <c r="U79" s="348">
        <v>-3.3087</v>
      </c>
      <c r="V79" s="348">
        <v>3.3479999999999999</v>
      </c>
      <c r="W79" s="348">
        <v>-1.7835000000000001</v>
      </c>
      <c r="X79" s="348">
        <v>4.9360999999999997</v>
      </c>
      <c r="Y79" s="374"/>
      <c r="Z79" s="346"/>
      <c r="AA79" s="346"/>
      <c r="AB79" s="346"/>
      <c r="AC79" s="346"/>
      <c r="AD79" s="346"/>
      <c r="AE79" s="346"/>
      <c r="AF79" s="346"/>
      <c r="AG79" s="346"/>
      <c r="AH79" s="346"/>
      <c r="AI79" s="346"/>
      <c r="AJ79" s="346"/>
      <c r="AK79" s="346"/>
      <c r="AL79" s="346"/>
      <c r="AM79" s="346"/>
      <c r="AN79" s="346"/>
      <c r="AO79" s="374"/>
      <c r="AP79" s="348">
        <v>15.85</v>
      </c>
      <c r="AQ79" s="348">
        <v>17.440000000000001</v>
      </c>
      <c r="AR79" s="348">
        <v>14.02</v>
      </c>
      <c r="AS79" s="348">
        <v>6.22</v>
      </c>
      <c r="AT79" s="348">
        <v>-0.65</v>
      </c>
      <c r="AU79" s="374"/>
      <c r="AV79" s="429"/>
      <c r="AW79" s="429"/>
      <c r="AX79" s="429"/>
      <c r="AY79" s="429"/>
      <c r="AZ79" s="429"/>
      <c r="BA79" s="374"/>
      <c r="BB79" s="375"/>
      <c r="BC79" s="375"/>
      <c r="BD79" s="375"/>
      <c r="BE79" s="467"/>
    </row>
    <row r="80" spans="1:57" x14ac:dyDescent="0.35">
      <c r="A80" s="345" t="s">
        <v>2544</v>
      </c>
      <c r="B80" s="925"/>
      <c r="C80" s="731"/>
      <c r="D80" s="374"/>
      <c r="E80" s="372"/>
      <c r="F80" s="374"/>
      <c r="G80" s="372"/>
      <c r="H80" s="374"/>
      <c r="I80" s="348">
        <v>-0.38469999999999999</v>
      </c>
      <c r="J80" s="348">
        <v>0.3201</v>
      </c>
      <c r="K80" s="348">
        <v>0.78700000000000003</v>
      </c>
      <c r="L80" s="348">
        <v>2.6850999999999998</v>
      </c>
      <c r="M80" s="348">
        <v>-4.9192</v>
      </c>
      <c r="N80" s="350">
        <v>2.1766999999999999</v>
      </c>
      <c r="O80" s="348">
        <v>6.5823</v>
      </c>
      <c r="P80" s="348">
        <v>11.2094</v>
      </c>
      <c r="Q80" s="348">
        <v>9.4692000000000007</v>
      </c>
      <c r="R80" s="348">
        <v>13.617000000000001</v>
      </c>
      <c r="S80" s="348">
        <v>-0.77869999999999995</v>
      </c>
      <c r="T80" s="348">
        <v>12.6152</v>
      </c>
      <c r="U80" s="348">
        <v>-4.0015000000000001</v>
      </c>
      <c r="V80" s="348">
        <v>1.9098999999999999</v>
      </c>
      <c r="W80" s="348">
        <v>-1.02</v>
      </c>
      <c r="X80" s="348">
        <v>12.637499999999999</v>
      </c>
      <c r="Y80" s="374"/>
      <c r="Z80" s="346"/>
      <c r="AA80" s="346"/>
      <c r="AB80" s="346"/>
      <c r="AC80" s="346"/>
      <c r="AD80" s="346"/>
      <c r="AE80" s="346"/>
      <c r="AF80" s="346"/>
      <c r="AG80" s="346"/>
      <c r="AH80" s="346"/>
      <c r="AI80" s="346"/>
      <c r="AJ80" s="346"/>
      <c r="AK80" s="346"/>
      <c r="AL80" s="346"/>
      <c r="AM80" s="346"/>
      <c r="AN80" s="346"/>
      <c r="AO80" s="374"/>
      <c r="AP80" s="348">
        <v>12.37</v>
      </c>
      <c r="AQ80" s="348">
        <v>11.9</v>
      </c>
      <c r="AR80" s="348">
        <v>10.02</v>
      </c>
      <c r="AS80" s="348">
        <v>7.5</v>
      </c>
      <c r="AT80" s="348">
        <v>-0.8</v>
      </c>
      <c r="AU80" s="374"/>
      <c r="AV80" s="429"/>
      <c r="AW80" s="429"/>
      <c r="AX80" s="429"/>
      <c r="AY80" s="429"/>
      <c r="AZ80" s="429"/>
      <c r="BA80" s="374"/>
      <c r="BB80" s="375"/>
      <c r="BC80" s="375"/>
      <c r="BD80" s="375"/>
      <c r="BE80" s="467"/>
    </row>
    <row r="81" spans="1:57" x14ac:dyDescent="0.35">
      <c r="A81" s="345" t="s">
        <v>2550</v>
      </c>
      <c r="B81" s="925"/>
      <c r="C81" s="731"/>
      <c r="D81" s="374"/>
      <c r="E81" s="372"/>
      <c r="F81" s="374"/>
      <c r="G81" s="372"/>
      <c r="H81" s="374"/>
      <c r="I81" s="348">
        <v>-0.39269999999999999</v>
      </c>
      <c r="J81" s="348">
        <v>-1.2128000000000001</v>
      </c>
      <c r="K81" s="348">
        <v>0.39129999999999998</v>
      </c>
      <c r="L81" s="348">
        <v>4.5266000000000002</v>
      </c>
      <c r="M81" s="348">
        <v>3.9975999999999998</v>
      </c>
      <c r="N81" s="350">
        <v>-1.2401</v>
      </c>
      <c r="O81" s="348">
        <v>0.64219999999999999</v>
      </c>
      <c r="P81" s="348">
        <v>14.0025</v>
      </c>
      <c r="Q81" s="348">
        <v>13.4687</v>
      </c>
      <c r="R81" s="348">
        <v>13.086</v>
      </c>
      <c r="S81" s="348">
        <v>3.9775999999999998</v>
      </c>
      <c r="T81" s="348">
        <v>16.0901</v>
      </c>
      <c r="U81" s="348">
        <v>-2.2932999999999999</v>
      </c>
      <c r="V81" s="348">
        <v>-0.39929999999999999</v>
      </c>
      <c r="W81" s="348">
        <v>-1.27</v>
      </c>
      <c r="X81" s="348">
        <v>13.073</v>
      </c>
      <c r="Y81" s="374"/>
      <c r="Z81" s="346"/>
      <c r="AA81" s="346"/>
      <c r="AB81" s="346"/>
      <c r="AC81" s="346"/>
      <c r="AD81" s="346"/>
      <c r="AE81" s="346"/>
      <c r="AF81" s="346"/>
      <c r="AG81" s="346"/>
      <c r="AH81" s="346"/>
      <c r="AI81" s="346"/>
      <c r="AJ81" s="346"/>
      <c r="AK81" s="346"/>
      <c r="AL81" s="346"/>
      <c r="AM81" s="346"/>
      <c r="AN81" s="346"/>
      <c r="AO81" s="374"/>
      <c r="AP81" s="348">
        <v>13.7</v>
      </c>
      <c r="AQ81" s="348">
        <v>14.26</v>
      </c>
      <c r="AR81" s="348">
        <v>11.94</v>
      </c>
      <c r="AS81" s="348">
        <v>6.84</v>
      </c>
      <c r="AT81" s="348">
        <v>4.79</v>
      </c>
      <c r="AU81" s="374"/>
      <c r="AV81" s="429"/>
      <c r="AW81" s="429"/>
      <c r="AX81" s="429"/>
      <c r="AY81" s="429"/>
      <c r="AZ81" s="429"/>
      <c r="BA81" s="374"/>
      <c r="BB81" s="375"/>
      <c r="BC81" s="375"/>
      <c r="BD81" s="375"/>
      <c r="BE81" s="467"/>
    </row>
    <row r="82" spans="1:57" x14ac:dyDescent="0.35">
      <c r="A82" s="345" t="s">
        <v>2543</v>
      </c>
      <c r="B82" s="925"/>
      <c r="C82" s="731"/>
      <c r="D82" s="374"/>
      <c r="E82" s="372"/>
      <c r="F82" s="374"/>
      <c r="G82" s="372"/>
      <c r="H82" s="374"/>
      <c r="I82" s="348">
        <v>1.06E-2</v>
      </c>
      <c r="J82" s="348">
        <v>-0.1169</v>
      </c>
      <c r="K82" s="348">
        <v>-1.6453</v>
      </c>
      <c r="L82" s="348">
        <v>-7.9462999999999999</v>
      </c>
      <c r="M82" s="348">
        <v>3.2433999999999998</v>
      </c>
      <c r="N82" s="350">
        <v>13.3925</v>
      </c>
      <c r="O82" s="348">
        <v>-5.2891000000000004</v>
      </c>
      <c r="P82" s="348">
        <v>15.023899999999999</v>
      </c>
      <c r="Q82" s="348">
        <v>15.651</v>
      </c>
      <c r="R82" s="348">
        <v>17.197199999999999</v>
      </c>
      <c r="S82" s="348">
        <v>-3.8738999999999999</v>
      </c>
      <c r="T82" s="348">
        <v>9.7263999999999999</v>
      </c>
      <c r="U82" s="348">
        <v>8.6597000000000008</v>
      </c>
      <c r="V82" s="348">
        <v>9.8583999999999996</v>
      </c>
      <c r="W82" s="348">
        <v>-1.526</v>
      </c>
      <c r="X82" s="348">
        <v>10.2622</v>
      </c>
      <c r="Y82" s="374"/>
      <c r="Z82" s="346"/>
      <c r="AA82" s="346"/>
      <c r="AB82" s="346"/>
      <c r="AC82" s="346"/>
      <c r="AD82" s="346"/>
      <c r="AE82" s="346"/>
      <c r="AF82" s="346"/>
      <c r="AG82" s="346"/>
      <c r="AH82" s="346"/>
      <c r="AI82" s="346"/>
      <c r="AJ82" s="346"/>
      <c r="AK82" s="346"/>
      <c r="AL82" s="346"/>
      <c r="AM82" s="346"/>
      <c r="AN82" s="346"/>
      <c r="AO82" s="374"/>
      <c r="AP82" s="348">
        <v>15.3</v>
      </c>
      <c r="AQ82" s="348">
        <v>15.04</v>
      </c>
      <c r="AR82" s="348">
        <v>10.68</v>
      </c>
      <c r="AS82" s="348">
        <v>5.2</v>
      </c>
      <c r="AT82" s="348">
        <v>7.9</v>
      </c>
      <c r="AU82" s="374"/>
      <c r="AV82" s="429"/>
      <c r="AW82" s="429"/>
      <c r="AX82" s="429"/>
      <c r="AY82" s="429"/>
      <c r="AZ82" s="429"/>
      <c r="BA82" s="374"/>
      <c r="BB82" s="375"/>
      <c r="BC82" s="375"/>
      <c r="BD82" s="375"/>
      <c r="BE82" s="467"/>
    </row>
    <row r="83" spans="1:57" x14ac:dyDescent="0.35">
      <c r="A83" s="345" t="s">
        <v>2561</v>
      </c>
      <c r="B83" s="925"/>
      <c r="C83" s="731"/>
      <c r="D83" s="374"/>
      <c r="E83" s="372"/>
      <c r="F83" s="374"/>
      <c r="G83" s="372"/>
      <c r="H83" s="374"/>
      <c r="I83" s="348">
        <v>-0.37380000000000002</v>
      </c>
      <c r="J83" s="348">
        <v>-0.53520000000000001</v>
      </c>
      <c r="K83" s="348">
        <v>1.1036999999999999</v>
      </c>
      <c r="L83" s="348">
        <v>3.6372</v>
      </c>
      <c r="M83" s="348">
        <v>0.71730000000000005</v>
      </c>
      <c r="N83" s="350">
        <v>3.6305999999999998</v>
      </c>
      <c r="O83" s="348">
        <v>1.1990000000000001</v>
      </c>
      <c r="P83" s="348">
        <v>12.6866</v>
      </c>
      <c r="Q83" s="348">
        <v>9.2794000000000008</v>
      </c>
      <c r="R83" s="348">
        <v>13.545</v>
      </c>
      <c r="S83" s="348">
        <v>4.2469000000000001</v>
      </c>
      <c r="T83" s="348">
        <v>14.008599999999999</v>
      </c>
      <c r="U83" s="348">
        <v>-2.0266000000000002</v>
      </c>
      <c r="V83" s="348">
        <v>4.1696</v>
      </c>
      <c r="W83" s="348">
        <v>-1.0425</v>
      </c>
      <c r="X83" s="348">
        <v>13.2182</v>
      </c>
      <c r="Y83" s="374"/>
      <c r="Z83" s="346"/>
      <c r="AA83" s="346"/>
      <c r="AB83" s="346"/>
      <c r="AC83" s="346"/>
      <c r="AD83" s="346"/>
      <c r="AE83" s="346"/>
      <c r="AF83" s="346"/>
      <c r="AG83" s="346"/>
      <c r="AH83" s="346"/>
      <c r="AI83" s="346"/>
      <c r="AJ83" s="346"/>
      <c r="AK83" s="346"/>
      <c r="AL83" s="346"/>
      <c r="AM83" s="346"/>
      <c r="AN83" s="346"/>
      <c r="AO83" s="374"/>
      <c r="AP83" s="348">
        <v>13.26</v>
      </c>
      <c r="AQ83" s="348">
        <v>12.74</v>
      </c>
      <c r="AR83" s="348">
        <v>10</v>
      </c>
      <c r="AS83" s="348">
        <v>6.66</v>
      </c>
      <c r="AT83" s="348">
        <v>4.66</v>
      </c>
      <c r="AU83" s="374"/>
      <c r="AV83" s="429"/>
      <c r="AW83" s="429"/>
      <c r="AX83" s="429"/>
      <c r="AY83" s="429"/>
      <c r="AZ83" s="429"/>
      <c r="BA83" s="374"/>
      <c r="BB83" s="375"/>
      <c r="BC83" s="375"/>
      <c r="BD83" s="375"/>
      <c r="BE83" s="467"/>
    </row>
    <row r="84" spans="1:57" x14ac:dyDescent="0.35">
      <c r="A84" s="345" t="s">
        <v>2546</v>
      </c>
      <c r="B84" s="925"/>
      <c r="C84" s="731"/>
      <c r="D84" s="374"/>
      <c r="E84" s="372"/>
      <c r="F84" s="374"/>
      <c r="G84" s="372"/>
      <c r="H84" s="374"/>
      <c r="I84" s="348">
        <v>0.72989999999999999</v>
      </c>
      <c r="J84" s="348">
        <v>1.4730000000000001</v>
      </c>
      <c r="K84" s="348">
        <v>1.4487000000000001</v>
      </c>
      <c r="L84" s="348">
        <v>6.8392999999999997</v>
      </c>
      <c r="M84" s="348">
        <v>12.684100000000001</v>
      </c>
      <c r="N84" s="350">
        <v>15.6808</v>
      </c>
      <c r="O84" s="348">
        <v>9.1356000000000002</v>
      </c>
      <c r="P84" s="348">
        <v>21.6235</v>
      </c>
      <c r="Q84" s="348">
        <v>14.110200000000001</v>
      </c>
      <c r="R84" s="348">
        <v>11.100199999999999</v>
      </c>
      <c r="S84" s="348">
        <v>3.7372000000000001</v>
      </c>
      <c r="T84" s="348">
        <v>18.000900000000001</v>
      </c>
      <c r="U84" s="348">
        <v>14.6797</v>
      </c>
      <c r="V84" s="348">
        <v>18.750499999999999</v>
      </c>
      <c r="W84" s="348">
        <v>-0.26379999999999998</v>
      </c>
      <c r="X84" s="348">
        <v>20.596399999999999</v>
      </c>
      <c r="Y84" s="374"/>
      <c r="Z84" s="346"/>
      <c r="AA84" s="346"/>
      <c r="AB84" s="346"/>
      <c r="AC84" s="346"/>
      <c r="AD84" s="346"/>
      <c r="AE84" s="346"/>
      <c r="AF84" s="346"/>
      <c r="AG84" s="346"/>
      <c r="AH84" s="346"/>
      <c r="AI84" s="346"/>
      <c r="AJ84" s="346"/>
      <c r="AK84" s="346"/>
      <c r="AL84" s="346"/>
      <c r="AM84" s="346"/>
      <c r="AN84" s="346"/>
      <c r="AO84" s="374"/>
      <c r="AP84" s="348">
        <v>16.579999999999998</v>
      </c>
      <c r="AQ84" s="348">
        <v>18.96</v>
      </c>
      <c r="AR84" s="348">
        <v>19.16</v>
      </c>
      <c r="AS84" s="348">
        <v>16.670000000000002</v>
      </c>
      <c r="AT84" s="348">
        <v>25.22</v>
      </c>
      <c r="AU84" s="374"/>
      <c r="AV84" s="429"/>
      <c r="AW84" s="429"/>
      <c r="AX84" s="429"/>
      <c r="AY84" s="429"/>
      <c r="AZ84" s="429"/>
      <c r="BA84" s="374"/>
      <c r="BB84" s="375"/>
      <c r="BC84" s="375"/>
      <c r="BD84" s="375"/>
      <c r="BE84" s="467"/>
    </row>
    <row r="85" spans="1:57" x14ac:dyDescent="0.35">
      <c r="A85" s="345" t="s">
        <v>2553</v>
      </c>
      <c r="B85" s="925"/>
      <c r="C85" s="731"/>
      <c r="D85" s="374"/>
      <c r="E85" s="372"/>
      <c r="F85" s="374"/>
      <c r="G85" s="372"/>
      <c r="H85" s="374"/>
      <c r="I85" s="348">
        <v>-5.3199999999999997E-2</v>
      </c>
      <c r="J85" s="348">
        <v>0.28799999999999998</v>
      </c>
      <c r="K85" s="348">
        <v>3.5341</v>
      </c>
      <c r="L85" s="348">
        <v>3.0135000000000001</v>
      </c>
      <c r="M85" s="348">
        <v>5.7047999999999996</v>
      </c>
      <c r="N85" s="350">
        <v>16.087599999999998</v>
      </c>
      <c r="O85" s="348">
        <v>5.5370999999999997</v>
      </c>
      <c r="P85" s="348">
        <v>20.773</v>
      </c>
      <c r="Q85" s="348">
        <v>18.254899999999999</v>
      </c>
      <c r="R85" s="348">
        <v>14.666</v>
      </c>
      <c r="S85" s="348">
        <v>4.6356999999999999</v>
      </c>
      <c r="T85" s="348">
        <v>18.6813</v>
      </c>
      <c r="U85" s="348">
        <v>8.2681000000000004</v>
      </c>
      <c r="V85" s="348">
        <v>13.008599999999999</v>
      </c>
      <c r="W85" s="348">
        <v>1.5083</v>
      </c>
      <c r="X85" s="348">
        <v>19.556000000000001</v>
      </c>
      <c r="Y85" s="374"/>
      <c r="Z85" s="346"/>
      <c r="AA85" s="346"/>
      <c r="AB85" s="346"/>
      <c r="AC85" s="346"/>
      <c r="AD85" s="346"/>
      <c r="AE85" s="346"/>
      <c r="AF85" s="346"/>
      <c r="AG85" s="346"/>
      <c r="AH85" s="346"/>
      <c r="AI85" s="346"/>
      <c r="AJ85" s="346"/>
      <c r="AK85" s="346"/>
      <c r="AL85" s="346"/>
      <c r="AM85" s="346"/>
      <c r="AN85" s="346"/>
      <c r="AO85" s="374"/>
      <c r="AP85" s="348">
        <v>18.05</v>
      </c>
      <c r="AQ85" s="348">
        <v>21.42</v>
      </c>
      <c r="AR85" s="348">
        <v>19.010000000000002</v>
      </c>
      <c r="AS85" s="348">
        <v>14.92</v>
      </c>
      <c r="AT85" s="348">
        <v>17.79</v>
      </c>
      <c r="AU85" s="374"/>
      <c r="AV85" s="429"/>
      <c r="AW85" s="429"/>
      <c r="AX85" s="429"/>
      <c r="AY85" s="429"/>
      <c r="AZ85" s="429"/>
      <c r="BA85" s="374"/>
      <c r="BB85" s="375"/>
      <c r="BC85" s="375"/>
      <c r="BD85" s="375"/>
      <c r="BE85" s="467"/>
    </row>
    <row r="86" spans="1:57" x14ac:dyDescent="0.35">
      <c r="A86" s="345" t="s">
        <v>2556</v>
      </c>
      <c r="B86" s="925"/>
      <c r="C86" s="731"/>
      <c r="D86" s="374"/>
      <c r="E86" s="372"/>
      <c r="F86" s="374"/>
      <c r="G86" s="372"/>
      <c r="H86" s="374"/>
      <c r="I86" s="348">
        <v>-0.40579999999999999</v>
      </c>
      <c r="J86" s="348">
        <v>-0.3931</v>
      </c>
      <c r="K86" s="348">
        <v>1.4888999999999999</v>
      </c>
      <c r="L86" s="348">
        <v>1.5461</v>
      </c>
      <c r="M86" s="348">
        <v>5.3628</v>
      </c>
      <c r="N86" s="350">
        <v>13.449</v>
      </c>
      <c r="O86" s="348">
        <v>4.7565</v>
      </c>
      <c r="P86" s="348">
        <v>16.295400000000001</v>
      </c>
      <c r="Q86" s="348">
        <v>13.788600000000001</v>
      </c>
      <c r="R86" s="348">
        <v>14.0578</v>
      </c>
      <c r="S86" s="348">
        <v>2.2564000000000002</v>
      </c>
      <c r="T86" s="348">
        <v>19.958200000000001</v>
      </c>
      <c r="U86" s="348">
        <v>9.4042999999999992</v>
      </c>
      <c r="V86" s="348">
        <v>12.302199999999999</v>
      </c>
      <c r="W86" s="348">
        <v>0.29360000000000003</v>
      </c>
      <c r="X86" s="348">
        <v>8.5165000000000006</v>
      </c>
      <c r="Y86" s="374"/>
      <c r="Z86" s="346"/>
      <c r="AA86" s="346"/>
      <c r="AB86" s="346"/>
      <c r="AC86" s="346"/>
      <c r="AD86" s="346"/>
      <c r="AE86" s="346"/>
      <c r="AF86" s="346"/>
      <c r="AG86" s="346"/>
      <c r="AH86" s="346"/>
      <c r="AI86" s="346"/>
      <c r="AJ86" s="346"/>
      <c r="AK86" s="346"/>
      <c r="AL86" s="346"/>
      <c r="AM86" s="346"/>
      <c r="AN86" s="346"/>
      <c r="AO86" s="374"/>
      <c r="AP86" s="348">
        <v>14.42</v>
      </c>
      <c r="AQ86" s="348">
        <v>15.82</v>
      </c>
      <c r="AR86" s="348">
        <v>15.05</v>
      </c>
      <c r="AS86" s="348">
        <v>12.94</v>
      </c>
      <c r="AT86" s="348">
        <v>16.559999999999999</v>
      </c>
      <c r="AU86" s="374"/>
      <c r="AV86" s="429"/>
      <c r="AW86" s="429"/>
      <c r="AX86" s="429"/>
      <c r="AY86" s="429"/>
      <c r="AZ86" s="429"/>
      <c r="BA86" s="374"/>
      <c r="BB86" s="375"/>
      <c r="BC86" s="375"/>
      <c r="BD86" s="375"/>
      <c r="BE86" s="467"/>
    </row>
    <row r="87" spans="1:57" x14ac:dyDescent="0.35">
      <c r="A87" s="640" t="s">
        <v>2538</v>
      </c>
      <c r="B87" s="928"/>
      <c r="C87" s="792"/>
      <c r="D87" s="67"/>
      <c r="E87" s="25"/>
      <c r="F87" s="67"/>
      <c r="G87" s="25"/>
      <c r="H87" s="67"/>
      <c r="I87" s="60">
        <v>-0.36070000000000002</v>
      </c>
      <c r="J87" s="60">
        <v>-0.2233</v>
      </c>
      <c r="K87" s="60">
        <v>1.3033999999999999</v>
      </c>
      <c r="L87" s="60">
        <v>2.0002</v>
      </c>
      <c r="M87" s="60">
        <v>0.28399999999999997</v>
      </c>
      <c r="N87" s="71">
        <v>3.2052</v>
      </c>
      <c r="O87" s="60">
        <v>0.51439999999999997</v>
      </c>
      <c r="P87" s="60">
        <v>12.195499999999999</v>
      </c>
      <c r="Q87" s="60">
        <v>11.0078</v>
      </c>
      <c r="R87" s="60">
        <v>13.145200000000001</v>
      </c>
      <c r="S87" s="60">
        <v>2.1823000000000001</v>
      </c>
      <c r="T87" s="60">
        <v>13.3238</v>
      </c>
      <c r="U87" s="60">
        <v>-2.4432999999999998</v>
      </c>
      <c r="V87" s="60">
        <v>3.3273000000000001</v>
      </c>
      <c r="W87" s="60">
        <v>-0.1903</v>
      </c>
      <c r="X87" s="60">
        <v>11.7546</v>
      </c>
      <c r="Y87" s="67"/>
      <c r="Z87" s="52"/>
      <c r="AA87" s="52"/>
      <c r="AB87" s="52"/>
      <c r="AC87" s="52"/>
      <c r="AD87" s="52"/>
      <c r="AE87" s="52"/>
      <c r="AF87" s="52"/>
      <c r="AG87" s="52"/>
      <c r="AH87" s="52"/>
      <c r="AI87" s="52"/>
      <c r="AJ87" s="52"/>
      <c r="AK87" s="52"/>
      <c r="AL87" s="52"/>
      <c r="AM87" s="52"/>
      <c r="AN87" s="52"/>
      <c r="AO87" s="67"/>
      <c r="AP87" s="277">
        <v>13.2</v>
      </c>
      <c r="AQ87" s="277">
        <v>13.36</v>
      </c>
      <c r="AR87" s="277">
        <v>10.34</v>
      </c>
      <c r="AS87" s="277">
        <v>5.85</v>
      </c>
      <c r="AT87" s="277">
        <v>3.2</v>
      </c>
      <c r="AU87" s="67"/>
      <c r="AV87" s="313"/>
      <c r="AW87" s="313"/>
      <c r="AX87" s="313"/>
      <c r="AY87" s="313"/>
      <c r="AZ87" s="313"/>
      <c r="BA87" s="67"/>
      <c r="BB87" s="277"/>
      <c r="BC87" s="277"/>
      <c r="BD87" s="277"/>
      <c r="BE87" s="551"/>
    </row>
    <row r="88" spans="1:57" x14ac:dyDescent="0.35">
      <c r="A88" s="345" t="s">
        <v>2558</v>
      </c>
      <c r="B88" s="925"/>
      <c r="C88" s="731"/>
      <c r="D88" s="374"/>
      <c r="E88" s="372"/>
      <c r="F88" s="374"/>
      <c r="G88" s="372"/>
      <c r="H88" s="374"/>
      <c r="I88" s="348">
        <v>-0.63939999999999997</v>
      </c>
      <c r="J88" s="348">
        <v>-1.0535000000000001</v>
      </c>
      <c r="K88" s="348">
        <v>0.1232</v>
      </c>
      <c r="L88" s="348">
        <v>1.0589</v>
      </c>
      <c r="M88" s="348">
        <v>-2.8273000000000001</v>
      </c>
      <c r="N88" s="350">
        <v>3.3241999999999998</v>
      </c>
      <c r="O88" s="348">
        <v>0.99119999999999997</v>
      </c>
      <c r="P88" s="348">
        <v>12.650600000000001</v>
      </c>
      <c r="Q88" s="348">
        <v>13.676600000000001</v>
      </c>
      <c r="R88" s="348">
        <v>11.608000000000001</v>
      </c>
      <c r="S88" s="348">
        <v>2.1818</v>
      </c>
      <c r="T88" s="348">
        <v>11.826000000000001</v>
      </c>
      <c r="U88" s="348">
        <v>-3.6398999999999999</v>
      </c>
      <c r="V88" s="348">
        <v>1.3839999999999999</v>
      </c>
      <c r="W88" s="348">
        <v>-1.7572000000000001</v>
      </c>
      <c r="X88" s="348">
        <v>-3.3837000000000002</v>
      </c>
      <c r="Y88" s="374"/>
      <c r="Z88" s="346"/>
      <c r="AA88" s="346"/>
      <c r="AB88" s="346"/>
      <c r="AC88" s="346"/>
      <c r="AD88" s="346"/>
      <c r="AE88" s="346"/>
      <c r="AF88" s="346"/>
      <c r="AG88" s="346"/>
      <c r="AH88" s="346"/>
      <c r="AI88" s="346"/>
      <c r="AJ88" s="346"/>
      <c r="AK88" s="346"/>
      <c r="AL88" s="346"/>
      <c r="AM88" s="346"/>
      <c r="AN88" s="346"/>
      <c r="AO88" s="374"/>
      <c r="AP88" s="348">
        <v>13.28</v>
      </c>
      <c r="AQ88" s="348">
        <v>14.76</v>
      </c>
      <c r="AR88" s="348">
        <v>11.77</v>
      </c>
      <c r="AS88" s="348">
        <v>6.42</v>
      </c>
      <c r="AT88" s="348">
        <v>0.64</v>
      </c>
      <c r="AU88" s="374"/>
      <c r="AV88" s="429"/>
      <c r="AW88" s="429"/>
      <c r="AX88" s="429"/>
      <c r="AY88" s="429"/>
      <c r="AZ88" s="429"/>
      <c r="BA88" s="374"/>
      <c r="BB88" s="375"/>
      <c r="BC88" s="375"/>
      <c r="BD88" s="375"/>
      <c r="BE88" s="467"/>
    </row>
    <row r="89" spans="1:57" x14ac:dyDescent="0.35">
      <c r="A89" s="345" t="s">
        <v>2559</v>
      </c>
      <c r="B89" s="925"/>
      <c r="C89" s="731"/>
      <c r="D89" s="374"/>
      <c r="E89" s="372"/>
      <c r="F89" s="374"/>
      <c r="G89" s="372"/>
      <c r="H89" s="374"/>
      <c r="I89" s="348">
        <v>-0.48309999999999997</v>
      </c>
      <c r="J89" s="348">
        <v>-0.4521</v>
      </c>
      <c r="K89" s="348">
        <v>7.5899999999999995E-2</v>
      </c>
      <c r="L89" s="348">
        <v>2.8178999999999998</v>
      </c>
      <c r="M89" s="348">
        <v>-4.0597000000000003</v>
      </c>
      <c r="N89" s="350">
        <v>-3.6448</v>
      </c>
      <c r="O89" s="348">
        <v>-0.35099999999999998</v>
      </c>
      <c r="P89" s="348">
        <v>8.8306000000000004</v>
      </c>
      <c r="Q89" s="348">
        <v>6.7746000000000004</v>
      </c>
      <c r="R89" s="348">
        <v>12.1591</v>
      </c>
      <c r="S89" s="348">
        <v>1.1275999999999999</v>
      </c>
      <c r="T89" s="348">
        <v>9.34</v>
      </c>
      <c r="U89" s="348">
        <v>-7.7276999999999996</v>
      </c>
      <c r="V89" s="348">
        <v>-2.2900999999999998</v>
      </c>
      <c r="W89" s="348">
        <v>-1.526</v>
      </c>
      <c r="X89" s="348">
        <v>-5.2756999999999996</v>
      </c>
      <c r="Y89" s="374"/>
      <c r="Z89" s="346"/>
      <c r="AA89" s="346"/>
      <c r="AB89" s="346"/>
      <c r="AC89" s="346"/>
      <c r="AD89" s="346"/>
      <c r="AE89" s="346"/>
      <c r="AF89" s="346"/>
      <c r="AG89" s="346"/>
      <c r="AH89" s="346"/>
      <c r="AI89" s="346"/>
      <c r="AJ89" s="346"/>
      <c r="AK89" s="346"/>
      <c r="AL89" s="346"/>
      <c r="AM89" s="346"/>
      <c r="AN89" s="346"/>
      <c r="AO89" s="374"/>
      <c r="AP89" s="348">
        <v>10.71</v>
      </c>
      <c r="AQ89" s="348">
        <v>9.4700000000000006</v>
      </c>
      <c r="AR89" s="348">
        <v>6.2</v>
      </c>
      <c r="AS89" s="348">
        <v>2.34</v>
      </c>
      <c r="AT89" s="348">
        <v>-4.58</v>
      </c>
      <c r="AU89" s="374"/>
      <c r="AV89" s="429"/>
      <c r="AW89" s="429"/>
      <c r="AX89" s="429"/>
      <c r="AY89" s="429"/>
      <c r="AZ89" s="429"/>
      <c r="BA89" s="374"/>
      <c r="BB89" s="375"/>
      <c r="BC89" s="375"/>
      <c r="BD89" s="375"/>
      <c r="BE89" s="467"/>
    </row>
    <row r="90" spans="1:57" x14ac:dyDescent="0.35">
      <c r="A90" s="37" t="s">
        <v>2535</v>
      </c>
      <c r="B90" s="44"/>
      <c r="C90" s="721"/>
      <c r="D90" s="44"/>
      <c r="E90" s="52"/>
      <c r="F90" s="44"/>
      <c r="G90" s="56"/>
      <c r="H90" s="67"/>
      <c r="I90" s="60">
        <v>-0.74439999999999995</v>
      </c>
      <c r="J90" s="60">
        <v>-1.7301</v>
      </c>
      <c r="K90" s="60">
        <v>1.5202</v>
      </c>
      <c r="L90" s="60">
        <v>2.9718</v>
      </c>
      <c r="M90" s="60">
        <v>-1.3033999999999999</v>
      </c>
      <c r="N90" s="71">
        <v>-10.629300000000001</v>
      </c>
      <c r="O90" s="60">
        <v>-9.9701000000000004</v>
      </c>
      <c r="P90" s="60">
        <v>4.7839999999999998</v>
      </c>
      <c r="Q90" s="60">
        <v>2.5647000000000002</v>
      </c>
      <c r="R90" s="60">
        <v>12.294600000000001</v>
      </c>
      <c r="S90" s="60">
        <v>9.3388000000000009</v>
      </c>
      <c r="T90" s="60">
        <v>4.7389999999999999</v>
      </c>
      <c r="U90" s="60">
        <v>-16.556699999999999</v>
      </c>
      <c r="V90" s="60">
        <v>-5.8292999999999999</v>
      </c>
      <c r="W90" s="60">
        <v>-2.2191000000000001</v>
      </c>
      <c r="X90" s="60">
        <v>-2.0352999999999999</v>
      </c>
      <c r="Y90" s="67"/>
      <c r="Z90" s="52"/>
      <c r="AA90" s="52"/>
      <c r="AB90" s="52"/>
      <c r="AC90" s="52"/>
      <c r="AD90" s="52"/>
      <c r="AE90" s="52"/>
      <c r="AF90" s="52"/>
      <c r="AG90" s="52"/>
      <c r="AH90" s="52"/>
      <c r="AI90" s="52"/>
      <c r="AJ90" s="52"/>
      <c r="AK90" s="52"/>
      <c r="AL90" s="52"/>
      <c r="AM90" s="52"/>
      <c r="AN90" s="52"/>
      <c r="AO90" s="44"/>
      <c r="AP90" s="60">
        <v>10.54</v>
      </c>
      <c r="AQ90" s="60">
        <v>6.88</v>
      </c>
      <c r="AR90" s="60">
        <v>1.29</v>
      </c>
      <c r="AS90" s="60">
        <v>-4.82</v>
      </c>
      <c r="AT90" s="60">
        <v>-9.15</v>
      </c>
      <c r="AU90" s="79"/>
      <c r="AV90" s="52"/>
      <c r="AW90" s="52"/>
      <c r="AX90" s="52"/>
      <c r="AY90" s="52"/>
      <c r="AZ90" s="52"/>
      <c r="BA90" s="259"/>
      <c r="BB90" s="60"/>
      <c r="BC90" s="277"/>
      <c r="BD90" s="277"/>
      <c r="BE90" s="551"/>
    </row>
    <row r="91" spans="1:57" x14ac:dyDescent="0.35">
      <c r="A91" s="484" t="s">
        <v>2560</v>
      </c>
      <c r="B91" s="929"/>
      <c r="C91" s="744"/>
      <c r="D91" s="417"/>
      <c r="E91" s="412"/>
      <c r="F91" s="417"/>
      <c r="G91" s="412"/>
      <c r="H91" s="417"/>
      <c r="I91" s="416">
        <v>-0.29310000000000003</v>
      </c>
      <c r="J91" s="416">
        <v>-0.76429999999999998</v>
      </c>
      <c r="K91" s="416">
        <v>4.8319000000000001</v>
      </c>
      <c r="L91" s="416">
        <v>9.8285</v>
      </c>
      <c r="M91" s="416">
        <v>6.0610999999999997</v>
      </c>
      <c r="N91" s="418">
        <v>8.7385999999999999</v>
      </c>
      <c r="O91" s="416">
        <v>4.0332999999999997</v>
      </c>
      <c r="P91" s="416">
        <v>22.607700000000001</v>
      </c>
      <c r="Q91" s="416">
        <v>23.120699999999999</v>
      </c>
      <c r="R91" s="416">
        <v>14.609299999999999</v>
      </c>
      <c r="S91" s="416">
        <v>8.6692999999999998</v>
      </c>
      <c r="T91" s="416">
        <v>24.1539</v>
      </c>
      <c r="U91" s="416">
        <v>3.6301000000000001</v>
      </c>
      <c r="V91" s="416">
        <v>5.4109999999999996</v>
      </c>
      <c r="W91" s="416">
        <v>1.6457999999999999</v>
      </c>
      <c r="X91" s="416">
        <v>9.4086999999999996</v>
      </c>
      <c r="Y91" s="417"/>
      <c r="Z91" s="414"/>
      <c r="AA91" s="414"/>
      <c r="AB91" s="414"/>
      <c r="AC91" s="414"/>
      <c r="AD91" s="414"/>
      <c r="AE91" s="414"/>
      <c r="AF91" s="414"/>
      <c r="AG91" s="414"/>
      <c r="AH91" s="414"/>
      <c r="AI91" s="414"/>
      <c r="AJ91" s="414"/>
      <c r="AK91" s="414"/>
      <c r="AL91" s="414"/>
      <c r="AM91" s="414"/>
      <c r="AN91" s="414"/>
      <c r="AO91" s="417"/>
      <c r="AP91" s="416">
        <v>18.88</v>
      </c>
      <c r="AQ91" s="416">
        <v>23.65</v>
      </c>
      <c r="AR91" s="416">
        <v>21.17</v>
      </c>
      <c r="AS91" s="416">
        <v>14.24</v>
      </c>
      <c r="AT91" s="416">
        <v>16.899999999999999</v>
      </c>
      <c r="AU91" s="417"/>
      <c r="AV91" s="633"/>
      <c r="AW91" s="633"/>
      <c r="AX91" s="633"/>
      <c r="AY91" s="633"/>
      <c r="AZ91" s="633"/>
      <c r="BA91" s="417"/>
      <c r="BB91" s="421"/>
      <c r="BC91" s="421"/>
      <c r="BD91" s="421"/>
      <c r="BE91" s="477"/>
    </row>
    <row r="95" spans="1:57" x14ac:dyDescent="0.35">
      <c r="A95" s="22" t="s">
        <v>179</v>
      </c>
    </row>
    <row r="96" spans="1:57" x14ac:dyDescent="0.35">
      <c r="A96" s="22" t="s">
        <v>7438</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3B03C-3C54-4453-A3F0-0F3F46875F3A}">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72" t="s">
        <v>90</v>
      </c>
      <c r="B5" s="1073"/>
      <c r="C5" s="1068" t="s">
        <v>44</v>
      </c>
      <c r="D5" s="1068"/>
      <c r="E5" s="1068" t="s">
        <v>45</v>
      </c>
      <c r="F5" s="1068"/>
      <c r="G5" s="1068" t="s">
        <v>46</v>
      </c>
      <c r="H5" s="107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8"/>
      <c r="AP5" s="243" t="s">
        <v>55</v>
      </c>
      <c r="AQ5" s="236" t="s">
        <v>69</v>
      </c>
      <c r="AR5" s="236" t="s">
        <v>54</v>
      </c>
      <c r="AS5" s="236" t="s">
        <v>53</v>
      </c>
      <c r="AT5" s="244" t="s">
        <v>4</v>
      </c>
      <c r="AU5" s="225"/>
      <c r="AV5" s="246" t="s">
        <v>55</v>
      </c>
      <c r="AW5" s="240" t="s">
        <v>69</v>
      </c>
      <c r="AX5" s="240" t="s">
        <v>54</v>
      </c>
      <c r="AY5" s="240" t="s">
        <v>53</v>
      </c>
      <c r="AZ5" s="240" t="s">
        <v>4</v>
      </c>
      <c r="BA5" s="1053"/>
      <c r="BB5" s="1055" t="s">
        <v>76</v>
      </c>
      <c r="BC5" s="1056"/>
      <c r="BD5" s="1056"/>
      <c r="BE5" s="1057"/>
      <c r="BF5" s="1075"/>
      <c r="BG5" s="1077" t="s">
        <v>81</v>
      </c>
      <c r="BH5" s="1056"/>
      <c r="BI5" s="1056"/>
      <c r="BJ5" s="1057"/>
      <c r="BK5" s="1053"/>
      <c r="BL5" s="1078" t="s">
        <v>87</v>
      </c>
      <c r="BM5" s="1079"/>
      <c r="BN5" s="1079"/>
      <c r="BO5" s="1079"/>
      <c r="BP5" s="1080"/>
      <c r="BQ5" s="1068"/>
      <c r="BR5" s="1086" t="s">
        <v>88</v>
      </c>
    </row>
    <row r="6" spans="1:70" ht="33" customHeight="1" x14ac:dyDescent="0.25">
      <c r="A6" s="1072"/>
      <c r="B6" s="1074"/>
      <c r="C6" s="1088"/>
      <c r="D6" s="1088"/>
      <c r="E6" s="1088"/>
      <c r="F6" s="1088"/>
      <c r="G6" s="1088"/>
      <c r="H6" s="1082"/>
      <c r="I6" s="1083" t="s">
        <v>47</v>
      </c>
      <c r="J6" s="1084"/>
      <c r="K6" s="1084"/>
      <c r="L6" s="1084"/>
      <c r="M6" s="1085"/>
      <c r="N6" s="1083" t="s">
        <v>57</v>
      </c>
      <c r="O6" s="1084"/>
      <c r="P6" s="1084"/>
      <c r="Q6" s="1084"/>
      <c r="R6" s="1084"/>
      <c r="S6" s="1084"/>
      <c r="T6" s="1084"/>
      <c r="U6" s="1084"/>
      <c r="V6" s="1084"/>
      <c r="W6" s="1084"/>
      <c r="X6" s="1085"/>
      <c r="Y6" s="227"/>
      <c r="Z6" s="1094" t="s">
        <v>68</v>
      </c>
      <c r="AA6" s="1092"/>
      <c r="AB6" s="1092"/>
      <c r="AC6" s="1092"/>
      <c r="AD6" s="1092"/>
      <c r="AE6" s="1092"/>
      <c r="AF6" s="1092"/>
      <c r="AG6" s="1092"/>
      <c r="AH6" s="1092"/>
      <c r="AI6" s="1092"/>
      <c r="AJ6" s="1092"/>
      <c r="AK6" s="1092"/>
      <c r="AL6" s="1092"/>
      <c r="AM6" s="1092"/>
      <c r="AN6" s="1095"/>
      <c r="AO6" s="1088"/>
      <c r="AP6" s="1089" t="s">
        <v>70</v>
      </c>
      <c r="AQ6" s="1084"/>
      <c r="AR6" s="1084"/>
      <c r="AS6" s="1084"/>
      <c r="AT6" s="1090"/>
      <c r="AU6" s="77"/>
      <c r="AV6" s="1091" t="s">
        <v>71</v>
      </c>
      <c r="AW6" s="1092"/>
      <c r="AX6" s="1092"/>
      <c r="AY6" s="1092"/>
      <c r="AZ6" s="1093"/>
      <c r="BA6" s="1076"/>
      <c r="BB6" s="273" t="s">
        <v>72</v>
      </c>
      <c r="BC6" s="273" t="s">
        <v>73</v>
      </c>
      <c r="BD6" s="273" t="s">
        <v>74</v>
      </c>
      <c r="BE6" s="273" t="s">
        <v>75</v>
      </c>
      <c r="BF6" s="1076"/>
      <c r="BG6" s="236" t="s">
        <v>77</v>
      </c>
      <c r="BH6" s="236" t="s">
        <v>78</v>
      </c>
      <c r="BI6" s="236" t="s">
        <v>79</v>
      </c>
      <c r="BJ6" s="236" t="s">
        <v>80</v>
      </c>
      <c r="BK6" s="1076"/>
      <c r="BL6" s="228" t="s">
        <v>82</v>
      </c>
      <c r="BM6" s="228" t="s">
        <v>83</v>
      </c>
      <c r="BN6" s="228" t="s">
        <v>84</v>
      </c>
      <c r="BO6" s="228" t="s">
        <v>85</v>
      </c>
      <c r="BP6" s="228" t="s">
        <v>86</v>
      </c>
      <c r="BQ6" s="1081"/>
      <c r="BR6" s="1087"/>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56524.9</v>
      </c>
      <c r="F8" s="365"/>
      <c r="G8" s="330">
        <v>304.4323</v>
      </c>
      <c r="H8" s="366"/>
      <c r="I8" s="331">
        <v>-0.41089999999999999</v>
      </c>
      <c r="J8" s="331">
        <v>-0.2157</v>
      </c>
      <c r="K8" s="331">
        <v>1.7793000000000001</v>
      </c>
      <c r="L8" s="331">
        <v>1.5362</v>
      </c>
      <c r="M8" s="331">
        <v>2.6238000000000001</v>
      </c>
      <c r="N8" s="333">
        <v>1.8413999999999999</v>
      </c>
      <c r="O8" s="331">
        <v>1.1274999999999999</v>
      </c>
      <c r="P8" s="331">
        <v>13.9817</v>
      </c>
      <c r="Q8" s="331">
        <v>17.692399999999999</v>
      </c>
      <c r="R8" s="331">
        <v>15.0442</v>
      </c>
      <c r="S8" s="331">
        <v>1.0399</v>
      </c>
      <c r="T8" s="331">
        <v>14.690099999999999</v>
      </c>
      <c r="U8" s="331">
        <v>1.2619</v>
      </c>
      <c r="V8" s="331">
        <v>2.6328</v>
      </c>
      <c r="W8" s="331">
        <v>0.47049999999999997</v>
      </c>
      <c r="X8" s="331">
        <v>17.280100000000001</v>
      </c>
      <c r="Y8" s="366"/>
      <c r="Z8" s="329">
        <v>15</v>
      </c>
      <c r="AA8" s="329">
        <v>11</v>
      </c>
      <c r="AB8" s="329">
        <v>13</v>
      </c>
      <c r="AC8" s="329">
        <v>15</v>
      </c>
      <c r="AD8" s="329">
        <v>14</v>
      </c>
      <c r="AE8" s="329">
        <v>15</v>
      </c>
      <c r="AF8" s="329">
        <v>13</v>
      </c>
      <c r="AG8" s="329">
        <v>11</v>
      </c>
      <c r="AH8" s="329">
        <v>1</v>
      </c>
      <c r="AI8" s="329">
        <v>1</v>
      </c>
      <c r="AJ8" s="329">
        <v>15</v>
      </c>
      <c r="AK8" s="329">
        <v>15</v>
      </c>
      <c r="AL8" s="329">
        <v>13</v>
      </c>
      <c r="AM8" s="329">
        <v>14</v>
      </c>
      <c r="AN8" s="329">
        <v>13</v>
      </c>
      <c r="AO8" s="365"/>
      <c r="AP8" s="331">
        <v>17.14</v>
      </c>
      <c r="AQ8" s="331">
        <v>19.48</v>
      </c>
      <c r="AR8" s="331">
        <v>15</v>
      </c>
      <c r="AS8" s="331">
        <v>7.45</v>
      </c>
      <c r="AT8" s="331">
        <v>6.11</v>
      </c>
      <c r="AU8" s="334"/>
      <c r="AV8" s="329">
        <v>1</v>
      </c>
      <c r="AW8" s="329">
        <v>2</v>
      </c>
      <c r="AX8" s="329">
        <v>3</v>
      </c>
      <c r="AY8" s="329">
        <v>12</v>
      </c>
      <c r="AZ8" s="329">
        <v>14</v>
      </c>
      <c r="BA8" s="331"/>
      <c r="BB8" s="333">
        <v>15.028776514274499</v>
      </c>
      <c r="BC8" s="367">
        <v>0.94482236752206905</v>
      </c>
      <c r="BD8" s="367">
        <v>5.3631770642663799E-2</v>
      </c>
      <c r="BE8" s="461">
        <v>6.6909759430577198E-2</v>
      </c>
      <c r="BF8" s="462"/>
      <c r="BG8" s="331">
        <v>45.974800000000002</v>
      </c>
      <c r="BH8" s="331">
        <v>26.926600000000001</v>
      </c>
      <c r="BI8" s="331">
        <v>25.837</v>
      </c>
      <c r="BJ8" s="331">
        <v>1.2616000000000001</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30446.1</v>
      </c>
      <c r="F9" s="842"/>
      <c r="G9" s="845">
        <v>20.248999999999999</v>
      </c>
      <c r="H9" s="847"/>
      <c r="I9" s="846">
        <v>-0.35920000000000002</v>
      </c>
      <c r="J9" s="846">
        <v>-0.28070000000000001</v>
      </c>
      <c r="K9" s="846">
        <v>1.3869</v>
      </c>
      <c r="L9" s="846">
        <v>3.0588000000000002</v>
      </c>
      <c r="M9" s="846">
        <v>2.7919999999999998</v>
      </c>
      <c r="N9" s="848">
        <v>7.4291999999999998</v>
      </c>
      <c r="O9" s="846">
        <v>1.7303999999999999</v>
      </c>
      <c r="P9" s="846">
        <v>17.305199999999999</v>
      </c>
      <c r="Q9" s="846" t="s">
        <v>430</v>
      </c>
      <c r="R9" s="846" t="s">
        <v>430</v>
      </c>
      <c r="S9" s="846">
        <v>1.4733000000000001</v>
      </c>
      <c r="T9" s="846">
        <v>15.900600000000001</v>
      </c>
      <c r="U9" s="846">
        <v>0.36680000000000001</v>
      </c>
      <c r="V9" s="846">
        <v>5.4855</v>
      </c>
      <c r="W9" s="846">
        <v>0.45140000000000002</v>
      </c>
      <c r="X9" s="846">
        <v>15.444800000000001</v>
      </c>
      <c r="Y9" s="847"/>
      <c r="Z9" s="844">
        <v>14</v>
      </c>
      <c r="AA9" s="844">
        <v>12</v>
      </c>
      <c r="AB9" s="844">
        <v>14</v>
      </c>
      <c r="AC9" s="844">
        <v>14</v>
      </c>
      <c r="AD9" s="844">
        <v>13</v>
      </c>
      <c r="AE9" s="844">
        <v>9</v>
      </c>
      <c r="AF9" s="844">
        <v>11</v>
      </c>
      <c r="AG9" s="844">
        <v>5</v>
      </c>
      <c r="AH9" s="844" t="s">
        <v>430</v>
      </c>
      <c r="AI9" s="844" t="s">
        <v>430</v>
      </c>
      <c r="AJ9" s="844">
        <v>13</v>
      </c>
      <c r="AK9" s="844">
        <v>13</v>
      </c>
      <c r="AL9" s="844">
        <v>14</v>
      </c>
      <c r="AM9" s="844">
        <v>12</v>
      </c>
      <c r="AN9" s="844">
        <v>14</v>
      </c>
      <c r="AO9" s="842"/>
      <c r="AP9" s="846" t="s">
        <v>430</v>
      </c>
      <c r="AQ9" s="846" t="s">
        <v>430</v>
      </c>
      <c r="AR9" s="846" t="s">
        <v>430</v>
      </c>
      <c r="AS9" s="846">
        <v>9.24</v>
      </c>
      <c r="AT9" s="846">
        <v>7.3</v>
      </c>
      <c r="AU9" s="849"/>
      <c r="AV9" s="844" t="s">
        <v>430</v>
      </c>
      <c r="AW9" s="844" t="s">
        <v>430</v>
      </c>
      <c r="AX9" s="844" t="s">
        <v>430</v>
      </c>
      <c r="AY9" s="844">
        <v>6</v>
      </c>
      <c r="AZ9" s="844">
        <v>13</v>
      </c>
      <c r="BA9" s="846"/>
      <c r="BB9" s="848">
        <v>15.7271388337264</v>
      </c>
      <c r="BC9" s="852">
        <v>1.01201322694938</v>
      </c>
      <c r="BD9" s="852">
        <v>6.33024489831156E-2</v>
      </c>
      <c r="BE9" s="853">
        <v>0.20389459409782801</v>
      </c>
      <c r="BF9" s="854"/>
      <c r="BG9" s="846">
        <v>41.506100000000004</v>
      </c>
      <c r="BH9" s="846">
        <v>26.978100000000001</v>
      </c>
      <c r="BI9" s="846">
        <v>27.5062</v>
      </c>
      <c r="BJ9" s="846">
        <v>4.0095999999999998</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24678.6</v>
      </c>
      <c r="F10" s="373"/>
      <c r="G10" s="347">
        <v>17.585799999999999</v>
      </c>
      <c r="H10" s="374"/>
      <c r="I10" s="348">
        <v>-5.8500000000000003E-2</v>
      </c>
      <c r="J10" s="348">
        <v>0.63870000000000005</v>
      </c>
      <c r="K10" s="348">
        <v>3.4695999999999998</v>
      </c>
      <c r="L10" s="348">
        <v>5.0852000000000004</v>
      </c>
      <c r="M10" s="348">
        <v>7.0515999999999996</v>
      </c>
      <c r="N10" s="350">
        <v>3.7326999999999999</v>
      </c>
      <c r="O10" s="348">
        <v>3.1938</v>
      </c>
      <c r="P10" s="348">
        <v>14.213100000000001</v>
      </c>
      <c r="Q10" s="348" t="s">
        <v>430</v>
      </c>
      <c r="R10" s="348" t="s">
        <v>430</v>
      </c>
      <c r="S10" s="348">
        <v>4.1849999999999996</v>
      </c>
      <c r="T10" s="348">
        <v>18.200800000000001</v>
      </c>
      <c r="U10" s="348">
        <v>3.6415999999999999</v>
      </c>
      <c r="V10" s="348">
        <v>4.4181999999999997</v>
      </c>
      <c r="W10" s="348">
        <v>2.2614999999999998</v>
      </c>
      <c r="X10" s="348">
        <v>13.4481</v>
      </c>
      <c r="Y10" s="374"/>
      <c r="Z10" s="346">
        <v>7</v>
      </c>
      <c r="AA10" s="346">
        <v>4</v>
      </c>
      <c r="AB10" s="346">
        <v>9</v>
      </c>
      <c r="AC10" s="346">
        <v>9</v>
      </c>
      <c r="AD10" s="346">
        <v>9</v>
      </c>
      <c r="AE10" s="346">
        <v>12</v>
      </c>
      <c r="AF10" s="346">
        <v>8</v>
      </c>
      <c r="AG10" s="346">
        <v>9</v>
      </c>
      <c r="AH10" s="346" t="s">
        <v>430</v>
      </c>
      <c r="AI10" s="346" t="s">
        <v>430</v>
      </c>
      <c r="AJ10" s="346">
        <v>9</v>
      </c>
      <c r="AK10" s="346">
        <v>12</v>
      </c>
      <c r="AL10" s="346">
        <v>10</v>
      </c>
      <c r="AM10" s="346">
        <v>13</v>
      </c>
      <c r="AN10" s="346">
        <v>9</v>
      </c>
      <c r="AO10" s="373"/>
      <c r="AP10" s="348" t="s">
        <v>430</v>
      </c>
      <c r="AQ10" s="348" t="s">
        <v>430</v>
      </c>
      <c r="AR10" s="348" t="s">
        <v>430</v>
      </c>
      <c r="AS10" s="348">
        <v>8.89</v>
      </c>
      <c r="AT10" s="348">
        <v>11.34</v>
      </c>
      <c r="AU10" s="351"/>
      <c r="AV10" s="346" t="s">
        <v>430</v>
      </c>
      <c r="AW10" s="346" t="s">
        <v>430</v>
      </c>
      <c r="AX10" s="346" t="s">
        <v>430</v>
      </c>
      <c r="AY10" s="346">
        <v>9</v>
      </c>
      <c r="AZ10" s="346">
        <v>11</v>
      </c>
      <c r="BA10" s="348"/>
      <c r="BB10" s="350">
        <v>12.915803372823399</v>
      </c>
      <c r="BC10" s="375">
        <v>0.80804765816248403</v>
      </c>
      <c r="BD10" s="375">
        <v>5.7134476323175601E-2</v>
      </c>
      <c r="BE10" s="467">
        <v>0.105822848946696</v>
      </c>
      <c r="BF10" s="468"/>
      <c r="BG10" s="348">
        <v>37.362699999999997</v>
      </c>
      <c r="BH10" s="348">
        <v>27.3995</v>
      </c>
      <c r="BI10" s="348">
        <v>33.181800000000003</v>
      </c>
      <c r="BJ10" s="348">
        <v>2.056</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20717.8</v>
      </c>
      <c r="F11" s="373"/>
      <c r="G11" s="347">
        <v>19.027000000000001</v>
      </c>
      <c r="H11" s="374"/>
      <c r="I11" s="348">
        <v>-0.14169999999999999</v>
      </c>
      <c r="J11" s="348">
        <v>-0.34570000000000001</v>
      </c>
      <c r="K11" s="348">
        <v>2.0871</v>
      </c>
      <c r="L11" s="348">
        <v>3.7403</v>
      </c>
      <c r="M11" s="348">
        <v>2.4830000000000001</v>
      </c>
      <c r="N11" s="350">
        <v>1.8633999999999999</v>
      </c>
      <c r="O11" s="348">
        <v>-1.3769</v>
      </c>
      <c r="P11" s="348">
        <v>12.347300000000001</v>
      </c>
      <c r="Q11" s="348" t="s">
        <v>430</v>
      </c>
      <c r="R11" s="348" t="s">
        <v>430</v>
      </c>
      <c r="S11" s="348">
        <v>2.3121999999999998</v>
      </c>
      <c r="T11" s="348">
        <v>15.077999999999999</v>
      </c>
      <c r="U11" s="348">
        <v>-0.83389999999999997</v>
      </c>
      <c r="V11" s="348">
        <v>2.0268999999999999</v>
      </c>
      <c r="W11" s="348">
        <v>0.6613</v>
      </c>
      <c r="X11" s="348">
        <v>14.6174</v>
      </c>
      <c r="Y11" s="374"/>
      <c r="Z11" s="346">
        <v>9</v>
      </c>
      <c r="AA11" s="346">
        <v>13</v>
      </c>
      <c r="AB11" s="346">
        <v>12</v>
      </c>
      <c r="AC11" s="346">
        <v>11</v>
      </c>
      <c r="AD11" s="346">
        <v>15</v>
      </c>
      <c r="AE11" s="346">
        <v>14</v>
      </c>
      <c r="AF11" s="346">
        <v>15</v>
      </c>
      <c r="AG11" s="346">
        <v>12</v>
      </c>
      <c r="AH11" s="346" t="s">
        <v>430</v>
      </c>
      <c r="AI11" s="346" t="s">
        <v>430</v>
      </c>
      <c r="AJ11" s="346">
        <v>12</v>
      </c>
      <c r="AK11" s="346">
        <v>14</v>
      </c>
      <c r="AL11" s="346">
        <v>15</v>
      </c>
      <c r="AM11" s="346">
        <v>15</v>
      </c>
      <c r="AN11" s="346">
        <v>12</v>
      </c>
      <c r="AO11" s="373"/>
      <c r="AP11" s="348" t="s">
        <v>430</v>
      </c>
      <c r="AQ11" s="348" t="s">
        <v>430</v>
      </c>
      <c r="AR11" s="348" t="s">
        <v>430</v>
      </c>
      <c r="AS11" s="348">
        <v>5.45</v>
      </c>
      <c r="AT11" s="348">
        <v>5.42</v>
      </c>
      <c r="AU11" s="351"/>
      <c r="AV11" s="346" t="s">
        <v>430</v>
      </c>
      <c r="AW11" s="346" t="s">
        <v>430</v>
      </c>
      <c r="AX11" s="346" t="s">
        <v>430</v>
      </c>
      <c r="AY11" s="346">
        <v>13</v>
      </c>
      <c r="AZ11" s="346">
        <v>15</v>
      </c>
      <c r="BA11" s="348"/>
      <c r="BB11" s="350">
        <v>14.975527134757099</v>
      </c>
      <c r="BC11" s="375">
        <v>0.97587451750123599</v>
      </c>
      <c r="BD11" s="375">
        <v>4.4651619381702701E-2</v>
      </c>
      <c r="BE11" s="467">
        <v>-9.4719892887656795E-2</v>
      </c>
      <c r="BF11" s="468"/>
      <c r="BG11" s="348">
        <v>44.055300000000003</v>
      </c>
      <c r="BH11" s="348">
        <v>27.962900000000001</v>
      </c>
      <c r="BI11" s="348">
        <v>26.7818</v>
      </c>
      <c r="BJ11" s="348">
        <v>1.2</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19616.400000000001</v>
      </c>
      <c r="F12" s="373"/>
      <c r="G12" s="347">
        <v>878.56</v>
      </c>
      <c r="H12" s="374"/>
      <c r="I12" s="348">
        <v>-0.25769999999999998</v>
      </c>
      <c r="J12" s="348">
        <v>0.86680000000000001</v>
      </c>
      <c r="K12" s="348">
        <v>3.5916000000000001</v>
      </c>
      <c r="L12" s="348">
        <v>3.3187000000000002</v>
      </c>
      <c r="M12" s="348">
        <v>9.5939999999999994</v>
      </c>
      <c r="N12" s="350">
        <v>11.8954</v>
      </c>
      <c r="O12" s="348">
        <v>4.3764000000000003</v>
      </c>
      <c r="P12" s="348">
        <v>17.557600000000001</v>
      </c>
      <c r="Q12" s="348">
        <v>15.9084</v>
      </c>
      <c r="R12" s="348">
        <v>14.298299999999999</v>
      </c>
      <c r="S12" s="348">
        <v>3.6758999999999999</v>
      </c>
      <c r="T12" s="348">
        <v>22.920200000000001</v>
      </c>
      <c r="U12" s="348">
        <v>9.0065000000000008</v>
      </c>
      <c r="V12" s="348">
        <v>13.1014</v>
      </c>
      <c r="W12" s="348">
        <v>2.3855</v>
      </c>
      <c r="X12" s="348">
        <v>15.049200000000001</v>
      </c>
      <c r="Y12" s="374"/>
      <c r="Z12" s="346">
        <v>11</v>
      </c>
      <c r="AA12" s="346">
        <v>2</v>
      </c>
      <c r="AB12" s="346">
        <v>8</v>
      </c>
      <c r="AC12" s="346">
        <v>12</v>
      </c>
      <c r="AD12" s="346">
        <v>7</v>
      </c>
      <c r="AE12" s="346">
        <v>3</v>
      </c>
      <c r="AF12" s="346">
        <v>5</v>
      </c>
      <c r="AG12" s="346">
        <v>4</v>
      </c>
      <c r="AH12" s="346">
        <v>3</v>
      </c>
      <c r="AI12" s="346">
        <v>2</v>
      </c>
      <c r="AJ12" s="346">
        <v>10</v>
      </c>
      <c r="AK12" s="346">
        <v>8</v>
      </c>
      <c r="AL12" s="346">
        <v>5</v>
      </c>
      <c r="AM12" s="346">
        <v>3</v>
      </c>
      <c r="AN12" s="346">
        <v>8</v>
      </c>
      <c r="AO12" s="373"/>
      <c r="AP12" s="348">
        <v>16.34</v>
      </c>
      <c r="AQ12" s="348">
        <v>18.52</v>
      </c>
      <c r="AR12" s="348">
        <v>16.350000000000001</v>
      </c>
      <c r="AS12" s="348">
        <v>12.03</v>
      </c>
      <c r="AT12" s="348">
        <v>19.399999999999999</v>
      </c>
      <c r="AU12" s="351"/>
      <c r="AV12" s="346">
        <v>2</v>
      </c>
      <c r="AW12" s="346">
        <v>3</v>
      </c>
      <c r="AX12" s="346">
        <v>2</v>
      </c>
      <c r="AY12" s="346">
        <v>4</v>
      </c>
      <c r="AZ12" s="346">
        <v>6</v>
      </c>
      <c r="BA12" s="348"/>
      <c r="BB12" s="350">
        <v>14.5757442806312</v>
      </c>
      <c r="BC12" s="375">
        <v>0.92567361377452395</v>
      </c>
      <c r="BD12" s="375">
        <v>6.7273584481234397E-2</v>
      </c>
      <c r="BE12" s="467">
        <v>0.25643200410750699</v>
      </c>
      <c r="BF12" s="468"/>
      <c r="BG12" s="348">
        <v>38.877000000000002</v>
      </c>
      <c r="BH12" s="348">
        <v>29.221399999999999</v>
      </c>
      <c r="BI12" s="348">
        <v>29.771799999999999</v>
      </c>
      <c r="BJ12" s="348">
        <v>2.1297999999999999</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11827</v>
      </c>
      <c r="F13" s="373"/>
      <c r="G13" s="347">
        <v>19.95</v>
      </c>
      <c r="H13" s="374"/>
      <c r="I13" s="348">
        <v>0.25130000000000002</v>
      </c>
      <c r="J13" s="348">
        <v>0.5544</v>
      </c>
      <c r="K13" s="348">
        <v>6.2866</v>
      </c>
      <c r="L13" s="348">
        <v>9.6153999999999993</v>
      </c>
      <c r="M13" s="348">
        <v>11.9529</v>
      </c>
      <c r="N13" s="350">
        <v>12.8658</v>
      </c>
      <c r="O13" s="348">
        <v>5.9565000000000001</v>
      </c>
      <c r="P13" s="348">
        <v>20.235700000000001</v>
      </c>
      <c r="Q13" s="348" t="s">
        <v>430</v>
      </c>
      <c r="R13" s="348" t="s">
        <v>430</v>
      </c>
      <c r="S13" s="348">
        <v>7.3734999999999999</v>
      </c>
      <c r="T13" s="348">
        <v>25</v>
      </c>
      <c r="U13" s="348">
        <v>10.3429</v>
      </c>
      <c r="V13" s="348">
        <v>12.839399999999999</v>
      </c>
      <c r="W13" s="348">
        <v>4.5049999999999999</v>
      </c>
      <c r="X13" s="348">
        <v>15.843999999999999</v>
      </c>
      <c r="Y13" s="374"/>
      <c r="Z13" s="346">
        <v>2</v>
      </c>
      <c r="AA13" s="346">
        <v>7</v>
      </c>
      <c r="AB13" s="346">
        <v>2</v>
      </c>
      <c r="AC13" s="346">
        <v>2</v>
      </c>
      <c r="AD13" s="346">
        <v>3</v>
      </c>
      <c r="AE13" s="346">
        <v>2</v>
      </c>
      <c r="AF13" s="346">
        <v>2</v>
      </c>
      <c r="AG13" s="346">
        <v>1</v>
      </c>
      <c r="AH13" s="346" t="s">
        <v>430</v>
      </c>
      <c r="AI13" s="346" t="s">
        <v>430</v>
      </c>
      <c r="AJ13" s="346">
        <v>2</v>
      </c>
      <c r="AK13" s="346">
        <v>3</v>
      </c>
      <c r="AL13" s="346">
        <v>3</v>
      </c>
      <c r="AM13" s="346">
        <v>4</v>
      </c>
      <c r="AN13" s="346">
        <v>3</v>
      </c>
      <c r="AO13" s="373"/>
      <c r="AP13" s="348" t="s">
        <v>430</v>
      </c>
      <c r="AQ13" s="348" t="s">
        <v>430</v>
      </c>
      <c r="AR13" s="348" t="s">
        <v>430</v>
      </c>
      <c r="AS13" s="348">
        <v>14.34</v>
      </c>
      <c r="AT13" s="348">
        <v>24.09</v>
      </c>
      <c r="AU13" s="351"/>
      <c r="AV13" s="346" t="s">
        <v>430</v>
      </c>
      <c r="AW13" s="346" t="s">
        <v>430</v>
      </c>
      <c r="AX13" s="346" t="s">
        <v>430</v>
      </c>
      <c r="AY13" s="346">
        <v>1</v>
      </c>
      <c r="AZ13" s="346">
        <v>3</v>
      </c>
      <c r="BA13" s="348"/>
      <c r="BB13" s="350">
        <v>15.390462242104</v>
      </c>
      <c r="BC13" s="375">
        <v>0.97846584608763498</v>
      </c>
      <c r="BD13" s="375">
        <v>7.9022647396991996E-2</v>
      </c>
      <c r="BE13" s="467">
        <v>0.45076651105996202</v>
      </c>
      <c r="BF13" s="468"/>
      <c r="BG13" s="348">
        <v>44.916400000000003</v>
      </c>
      <c r="BH13" s="348">
        <v>26.138000000000002</v>
      </c>
      <c r="BI13" s="348">
        <v>27.240600000000001</v>
      </c>
      <c r="BJ13" s="348">
        <v>1.7050000000000001</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42866</v>
      </c>
      <c r="D14" s="373"/>
      <c r="E14" s="346">
        <v>7659.34</v>
      </c>
      <c r="F14" s="373"/>
      <c r="G14" s="347">
        <v>40.351100000000002</v>
      </c>
      <c r="H14" s="374"/>
      <c r="I14" s="348">
        <v>-0.12379999999999999</v>
      </c>
      <c r="J14" s="348">
        <v>1.49</v>
      </c>
      <c r="K14" s="348">
        <v>5.8506</v>
      </c>
      <c r="L14" s="348">
        <v>8.6684999999999999</v>
      </c>
      <c r="M14" s="348">
        <v>12.9726</v>
      </c>
      <c r="N14" s="350">
        <v>15.997299999999999</v>
      </c>
      <c r="O14" s="348">
        <v>5.3579999999999997</v>
      </c>
      <c r="P14" s="348">
        <v>17.685099999999998</v>
      </c>
      <c r="Q14" s="348">
        <v>16.244800000000001</v>
      </c>
      <c r="R14" s="348" t="s">
        <v>430</v>
      </c>
      <c r="S14" s="348">
        <v>7.0911999999999997</v>
      </c>
      <c r="T14" s="348">
        <v>25.122399999999999</v>
      </c>
      <c r="U14" s="348">
        <v>12.019500000000001</v>
      </c>
      <c r="V14" s="348">
        <v>17.089700000000001</v>
      </c>
      <c r="W14" s="348">
        <v>4.9123999999999999</v>
      </c>
      <c r="X14" s="348">
        <v>16.1813</v>
      </c>
      <c r="Y14" s="374"/>
      <c r="Z14" s="346">
        <v>8</v>
      </c>
      <c r="AA14" s="346">
        <v>1</v>
      </c>
      <c r="AB14" s="346">
        <v>3</v>
      </c>
      <c r="AC14" s="346">
        <v>3</v>
      </c>
      <c r="AD14" s="346">
        <v>2</v>
      </c>
      <c r="AE14" s="346">
        <v>1</v>
      </c>
      <c r="AF14" s="346">
        <v>3</v>
      </c>
      <c r="AG14" s="346">
        <v>3</v>
      </c>
      <c r="AH14" s="346">
        <v>2</v>
      </c>
      <c r="AI14" s="346" t="s">
        <v>430</v>
      </c>
      <c r="AJ14" s="346">
        <v>3</v>
      </c>
      <c r="AK14" s="346">
        <v>2</v>
      </c>
      <c r="AL14" s="346">
        <v>2</v>
      </c>
      <c r="AM14" s="346">
        <v>1</v>
      </c>
      <c r="AN14" s="346">
        <v>2</v>
      </c>
      <c r="AO14" s="373"/>
      <c r="AP14" s="348" t="s">
        <v>430</v>
      </c>
      <c r="AQ14" s="348">
        <v>19.97</v>
      </c>
      <c r="AR14" s="348">
        <v>17.2</v>
      </c>
      <c r="AS14" s="348">
        <v>14.02</v>
      </c>
      <c r="AT14" s="348">
        <v>26.28</v>
      </c>
      <c r="AU14" s="351"/>
      <c r="AV14" s="346" t="s">
        <v>430</v>
      </c>
      <c r="AW14" s="346">
        <v>1</v>
      </c>
      <c r="AX14" s="346">
        <v>1</v>
      </c>
      <c r="AY14" s="346">
        <v>2</v>
      </c>
      <c r="AZ14" s="346">
        <v>2</v>
      </c>
      <c r="BA14" s="348"/>
      <c r="BB14" s="350">
        <v>15.116071879537399</v>
      </c>
      <c r="BC14" s="375">
        <v>0.95926791991976701</v>
      </c>
      <c r="BD14" s="375">
        <v>7.0097987114555393E-2</v>
      </c>
      <c r="BE14" s="467">
        <v>0.30919569366481903</v>
      </c>
      <c r="BF14" s="468"/>
      <c r="BG14" s="348">
        <v>37.878999999999998</v>
      </c>
      <c r="BH14" s="348">
        <v>28.174399999999999</v>
      </c>
      <c r="BI14" s="348">
        <v>24.417200000000001</v>
      </c>
      <c r="BJ14" s="348">
        <v>9.5294000000000008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44323</v>
      </c>
      <c r="D15" s="373"/>
      <c r="E15" s="346">
        <v>7478.98</v>
      </c>
      <c r="F15" s="373"/>
      <c r="G15" s="347">
        <v>21.66</v>
      </c>
      <c r="H15" s="374"/>
      <c r="I15" s="348">
        <v>0.32419999999999999</v>
      </c>
      <c r="J15" s="348">
        <v>0.55710000000000004</v>
      </c>
      <c r="K15" s="348">
        <v>4.9419000000000004</v>
      </c>
      <c r="L15" s="348">
        <v>8.3000000000000007</v>
      </c>
      <c r="M15" s="348">
        <v>11.248100000000001</v>
      </c>
      <c r="N15" s="350">
        <v>11.730700000000001</v>
      </c>
      <c r="O15" s="348">
        <v>4.6180000000000003</v>
      </c>
      <c r="P15" s="348">
        <v>14.907299999999999</v>
      </c>
      <c r="Q15" s="348">
        <v>13.1394</v>
      </c>
      <c r="R15" s="348" t="s">
        <v>430</v>
      </c>
      <c r="S15" s="348">
        <v>5.9169</v>
      </c>
      <c r="T15" s="348">
        <v>24.2685</v>
      </c>
      <c r="U15" s="348">
        <v>9.0633999999999997</v>
      </c>
      <c r="V15" s="348">
        <v>12.053800000000001</v>
      </c>
      <c r="W15" s="348">
        <v>4.0346000000000002</v>
      </c>
      <c r="X15" s="348">
        <v>15.6691</v>
      </c>
      <c r="Y15" s="374"/>
      <c r="Z15" s="346">
        <v>1</v>
      </c>
      <c r="AA15" s="346">
        <v>6</v>
      </c>
      <c r="AB15" s="346">
        <v>4</v>
      </c>
      <c r="AC15" s="346">
        <v>5</v>
      </c>
      <c r="AD15" s="346">
        <v>4</v>
      </c>
      <c r="AE15" s="346">
        <v>4</v>
      </c>
      <c r="AF15" s="346">
        <v>4</v>
      </c>
      <c r="AG15" s="346">
        <v>6</v>
      </c>
      <c r="AH15" s="346">
        <v>4</v>
      </c>
      <c r="AI15" s="346" t="s">
        <v>430</v>
      </c>
      <c r="AJ15" s="346">
        <v>4</v>
      </c>
      <c r="AK15" s="346">
        <v>5</v>
      </c>
      <c r="AL15" s="346">
        <v>4</v>
      </c>
      <c r="AM15" s="346">
        <v>5</v>
      </c>
      <c r="AN15" s="346">
        <v>5</v>
      </c>
      <c r="AO15" s="373"/>
      <c r="AP15" s="348" t="s">
        <v>430</v>
      </c>
      <c r="AQ15" s="348" t="s">
        <v>430</v>
      </c>
      <c r="AR15" s="348">
        <v>14.32</v>
      </c>
      <c r="AS15" s="348">
        <v>11.8</v>
      </c>
      <c r="AT15" s="348">
        <v>21.56</v>
      </c>
      <c r="AU15" s="351"/>
      <c r="AV15" s="346" t="s">
        <v>430</v>
      </c>
      <c r="AW15" s="346" t="s">
        <v>430</v>
      </c>
      <c r="AX15" s="346">
        <v>4</v>
      </c>
      <c r="AY15" s="346">
        <v>5</v>
      </c>
      <c r="AZ15" s="346">
        <v>4</v>
      </c>
      <c r="BA15" s="348"/>
      <c r="BB15" s="350">
        <v>14.773126482255901</v>
      </c>
      <c r="BC15" s="375">
        <v>0.94750665547139701</v>
      </c>
      <c r="BD15" s="375">
        <v>5.53661451612492E-2</v>
      </c>
      <c r="BE15" s="467">
        <v>7.6721080545168796E-2</v>
      </c>
      <c r="BF15" s="468"/>
      <c r="BG15" s="348">
        <v>40.768799999999999</v>
      </c>
      <c r="BH15" s="348">
        <v>24.911000000000001</v>
      </c>
      <c r="BI15" s="348">
        <v>31.102699999999999</v>
      </c>
      <c r="BJ15" s="348">
        <v>3.2174999999999998</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6471.43</v>
      </c>
      <c r="F16" s="373"/>
      <c r="G16" s="347">
        <v>20.61</v>
      </c>
      <c r="H16" s="374"/>
      <c r="I16" s="348">
        <v>-5.4300000000000001E-2</v>
      </c>
      <c r="J16" s="348">
        <v>0.26860000000000001</v>
      </c>
      <c r="K16" s="348">
        <v>4.4935999999999998</v>
      </c>
      <c r="L16" s="348">
        <v>6.9766000000000004</v>
      </c>
      <c r="M16" s="348">
        <v>10.258100000000001</v>
      </c>
      <c r="N16" s="350">
        <v>11.393000000000001</v>
      </c>
      <c r="O16" s="348">
        <v>3.8589000000000002</v>
      </c>
      <c r="P16" s="348">
        <v>19.161200000000001</v>
      </c>
      <c r="Q16" s="348" t="s">
        <v>430</v>
      </c>
      <c r="R16" s="348" t="s">
        <v>430</v>
      </c>
      <c r="S16" s="348">
        <v>4.5625</v>
      </c>
      <c r="T16" s="348">
        <v>23.270700000000001</v>
      </c>
      <c r="U16" s="348">
        <v>8.5010999999999992</v>
      </c>
      <c r="V16" s="348">
        <v>11.980399999999999</v>
      </c>
      <c r="W16" s="348">
        <v>4.2336</v>
      </c>
      <c r="X16" s="348">
        <v>22.418099999999999</v>
      </c>
      <c r="Y16" s="374"/>
      <c r="Z16" s="346">
        <v>6</v>
      </c>
      <c r="AA16" s="346">
        <v>9</v>
      </c>
      <c r="AB16" s="346">
        <v>5</v>
      </c>
      <c r="AC16" s="346">
        <v>7</v>
      </c>
      <c r="AD16" s="346">
        <v>5</v>
      </c>
      <c r="AE16" s="346">
        <v>5</v>
      </c>
      <c r="AF16" s="346">
        <v>7</v>
      </c>
      <c r="AG16" s="346">
        <v>2</v>
      </c>
      <c r="AH16" s="346" t="s">
        <v>430</v>
      </c>
      <c r="AI16" s="346" t="s">
        <v>430</v>
      </c>
      <c r="AJ16" s="346">
        <v>7</v>
      </c>
      <c r="AK16" s="346">
        <v>6</v>
      </c>
      <c r="AL16" s="346">
        <v>6</v>
      </c>
      <c r="AM16" s="346">
        <v>6</v>
      </c>
      <c r="AN16" s="346">
        <v>4</v>
      </c>
      <c r="AO16" s="373"/>
      <c r="AP16" s="348" t="s">
        <v>430</v>
      </c>
      <c r="AQ16" s="348" t="s">
        <v>430</v>
      </c>
      <c r="AR16" s="348" t="s">
        <v>430</v>
      </c>
      <c r="AS16" s="348">
        <v>12.26</v>
      </c>
      <c r="AT16" s="348">
        <v>20.170000000000002</v>
      </c>
      <c r="AU16" s="351"/>
      <c r="AV16" s="346" t="s">
        <v>430</v>
      </c>
      <c r="AW16" s="346" t="s">
        <v>430</v>
      </c>
      <c r="AX16" s="346" t="s">
        <v>430</v>
      </c>
      <c r="AY16" s="346">
        <v>3</v>
      </c>
      <c r="AZ16" s="346">
        <v>5</v>
      </c>
      <c r="BA16" s="348"/>
      <c r="BB16" s="350">
        <v>16.252278929115899</v>
      </c>
      <c r="BC16" s="375">
        <v>1.04234028495869</v>
      </c>
      <c r="BD16" s="375">
        <v>7.2467386368261402E-2</v>
      </c>
      <c r="BE16" s="467">
        <v>0.36236429274077803</v>
      </c>
      <c r="BF16" s="468"/>
      <c r="BG16" s="348">
        <v>40.165999999999997</v>
      </c>
      <c r="BH16" s="348">
        <v>26.450900000000001</v>
      </c>
      <c r="BI16" s="348">
        <v>30.111599999999999</v>
      </c>
      <c r="BJ16" s="348">
        <v>3.2715000000000001</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5938.58</v>
      </c>
      <c r="F17" s="373"/>
      <c r="G17" s="347">
        <v>15.21</v>
      </c>
      <c r="H17" s="374"/>
      <c r="I17" s="348">
        <v>-0.26229999999999998</v>
      </c>
      <c r="J17" s="348">
        <v>-0.45810000000000001</v>
      </c>
      <c r="K17" s="348">
        <v>2.7703000000000002</v>
      </c>
      <c r="L17" s="348">
        <v>6.2892999999999999</v>
      </c>
      <c r="M17" s="348">
        <v>6.2892999999999999</v>
      </c>
      <c r="N17" s="350">
        <v>5.5361000000000002</v>
      </c>
      <c r="O17" s="348">
        <v>2.5960999999999999</v>
      </c>
      <c r="P17" s="348">
        <v>14.655099999999999</v>
      </c>
      <c r="Q17" s="348" t="s">
        <v>430</v>
      </c>
      <c r="R17" s="348" t="s">
        <v>430</v>
      </c>
      <c r="S17" s="348">
        <v>4.4642999999999997</v>
      </c>
      <c r="T17" s="348">
        <v>18.3658</v>
      </c>
      <c r="U17" s="348">
        <v>2.0804999999999998</v>
      </c>
      <c r="V17" s="348">
        <v>6.2150999999999996</v>
      </c>
      <c r="W17" s="348">
        <v>1.6711</v>
      </c>
      <c r="X17" s="348">
        <v>14.561400000000001</v>
      </c>
      <c r="Y17" s="374"/>
      <c r="Z17" s="346">
        <v>12</v>
      </c>
      <c r="AA17" s="346">
        <v>15</v>
      </c>
      <c r="AB17" s="346">
        <v>10</v>
      </c>
      <c r="AC17" s="346">
        <v>8</v>
      </c>
      <c r="AD17" s="346">
        <v>11</v>
      </c>
      <c r="AE17" s="346">
        <v>11</v>
      </c>
      <c r="AF17" s="346">
        <v>10</v>
      </c>
      <c r="AG17" s="346">
        <v>7</v>
      </c>
      <c r="AH17" s="346" t="s">
        <v>430</v>
      </c>
      <c r="AI17" s="346" t="s">
        <v>430</v>
      </c>
      <c r="AJ17" s="346">
        <v>8</v>
      </c>
      <c r="AK17" s="346">
        <v>11</v>
      </c>
      <c r="AL17" s="346">
        <v>11</v>
      </c>
      <c r="AM17" s="346">
        <v>9</v>
      </c>
      <c r="AN17" s="346">
        <v>10</v>
      </c>
      <c r="AO17" s="373"/>
      <c r="AP17" s="348" t="s">
        <v>430</v>
      </c>
      <c r="AQ17" s="348" t="s">
        <v>430</v>
      </c>
      <c r="AR17" s="348" t="s">
        <v>430</v>
      </c>
      <c r="AS17" s="348">
        <v>9.1199999999999992</v>
      </c>
      <c r="AT17" s="348">
        <v>11.68</v>
      </c>
      <c r="AU17" s="351"/>
      <c r="AV17" s="346" t="s">
        <v>430</v>
      </c>
      <c r="AW17" s="346" t="s">
        <v>430</v>
      </c>
      <c r="AX17" s="346" t="s">
        <v>430</v>
      </c>
      <c r="AY17" s="346">
        <v>7</v>
      </c>
      <c r="AZ17" s="346">
        <v>10</v>
      </c>
      <c r="BA17" s="348"/>
      <c r="BB17" s="350">
        <v>14.630516589966399</v>
      </c>
      <c r="BC17" s="375">
        <v>0.92722622603513305</v>
      </c>
      <c r="BD17" s="375">
        <v>5.4059310099537801E-2</v>
      </c>
      <c r="BE17" s="467">
        <v>6.0393643659411897E-2</v>
      </c>
      <c r="BF17" s="468"/>
      <c r="BG17" s="348">
        <v>43.206800000000001</v>
      </c>
      <c r="BH17" s="348">
        <v>26.344100000000001</v>
      </c>
      <c r="BI17" s="348">
        <v>27.369499999999999</v>
      </c>
      <c r="BJ17" s="348">
        <v>3.0796000000000001</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5618.36</v>
      </c>
      <c r="F18" s="373"/>
      <c r="G18" s="347">
        <v>14.98</v>
      </c>
      <c r="H18" s="374"/>
      <c r="I18" s="348">
        <v>-0.2132</v>
      </c>
      <c r="J18" s="348">
        <v>0.48970000000000002</v>
      </c>
      <c r="K18" s="348">
        <v>2.7153</v>
      </c>
      <c r="L18" s="348">
        <v>4.5213999999999999</v>
      </c>
      <c r="M18" s="348">
        <v>4.6894</v>
      </c>
      <c r="N18" s="350">
        <v>5.9687000000000001</v>
      </c>
      <c r="O18" s="348">
        <v>2.6808000000000001</v>
      </c>
      <c r="P18" s="348">
        <v>14.139900000000001</v>
      </c>
      <c r="Q18" s="348" t="s">
        <v>430</v>
      </c>
      <c r="R18" s="348" t="s">
        <v>430</v>
      </c>
      <c r="S18" s="348">
        <v>3.6678000000000002</v>
      </c>
      <c r="T18" s="348">
        <v>18.4283</v>
      </c>
      <c r="U18" s="348">
        <v>1.3394999999999999</v>
      </c>
      <c r="V18" s="348">
        <v>5.6790000000000003</v>
      </c>
      <c r="W18" s="348">
        <v>1.4080999999999999</v>
      </c>
      <c r="X18" s="348">
        <v>14.322699999999999</v>
      </c>
      <c r="Y18" s="374"/>
      <c r="Z18" s="346">
        <v>10</v>
      </c>
      <c r="AA18" s="346">
        <v>8</v>
      </c>
      <c r="AB18" s="346">
        <v>11</v>
      </c>
      <c r="AC18" s="346">
        <v>10</v>
      </c>
      <c r="AD18" s="346">
        <v>12</v>
      </c>
      <c r="AE18" s="346">
        <v>10</v>
      </c>
      <c r="AF18" s="346">
        <v>9</v>
      </c>
      <c r="AG18" s="346">
        <v>10</v>
      </c>
      <c r="AH18" s="346" t="s">
        <v>430</v>
      </c>
      <c r="AI18" s="346" t="s">
        <v>430</v>
      </c>
      <c r="AJ18" s="346">
        <v>11</v>
      </c>
      <c r="AK18" s="346">
        <v>10</v>
      </c>
      <c r="AL18" s="346">
        <v>12</v>
      </c>
      <c r="AM18" s="346">
        <v>10</v>
      </c>
      <c r="AN18" s="346">
        <v>11</v>
      </c>
      <c r="AO18" s="373"/>
      <c r="AP18" s="348" t="s">
        <v>430</v>
      </c>
      <c r="AQ18" s="348" t="s">
        <v>430</v>
      </c>
      <c r="AR18" s="348" t="s">
        <v>430</v>
      </c>
      <c r="AS18" s="348">
        <v>8.93</v>
      </c>
      <c r="AT18" s="348">
        <v>9.9700000000000006</v>
      </c>
      <c r="AU18" s="351"/>
      <c r="AV18" s="346" t="s">
        <v>430</v>
      </c>
      <c r="AW18" s="346" t="s">
        <v>430</v>
      </c>
      <c r="AX18" s="346" t="s">
        <v>430</v>
      </c>
      <c r="AY18" s="346">
        <v>8</v>
      </c>
      <c r="AZ18" s="346">
        <v>12</v>
      </c>
      <c r="BA18" s="348"/>
      <c r="BB18" s="350">
        <v>15.192623288716</v>
      </c>
      <c r="BC18" s="375">
        <v>0.98000201710706802</v>
      </c>
      <c r="BD18" s="375">
        <v>4.9989861408102798E-2</v>
      </c>
      <c r="BE18" s="467">
        <v>-1.2624651425377401E-2</v>
      </c>
      <c r="BF18" s="468"/>
      <c r="BG18" s="348">
        <v>35.472499999999997</v>
      </c>
      <c r="BH18" s="348">
        <v>30.370100000000001</v>
      </c>
      <c r="BI18" s="348">
        <v>31.832599999999999</v>
      </c>
      <c r="BJ18" s="348">
        <v>2.3248000000000002</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5252.21</v>
      </c>
      <c r="F19" s="373"/>
      <c r="G19" s="347">
        <v>11.1182</v>
      </c>
      <c r="H19" s="374"/>
      <c r="I19" s="348">
        <v>0.1983</v>
      </c>
      <c r="J19" s="348">
        <v>0.13689999999999999</v>
      </c>
      <c r="K19" s="348">
        <v>3.6556000000000002</v>
      </c>
      <c r="L19" s="348">
        <v>7.2573999999999996</v>
      </c>
      <c r="M19" s="348">
        <v>8.1842000000000006</v>
      </c>
      <c r="N19" s="350">
        <v>9.1652000000000005</v>
      </c>
      <c r="O19" s="348">
        <v>3.9596</v>
      </c>
      <c r="P19" s="348" t="s">
        <v>430</v>
      </c>
      <c r="Q19" s="348" t="s">
        <v>430</v>
      </c>
      <c r="R19" s="348" t="s">
        <v>430</v>
      </c>
      <c r="S19" s="348">
        <v>5.1375999999999999</v>
      </c>
      <c r="T19" s="348">
        <v>23.120999999999999</v>
      </c>
      <c r="U19" s="348">
        <v>4.6734</v>
      </c>
      <c r="V19" s="348">
        <v>9.2118000000000002</v>
      </c>
      <c r="W19" s="348">
        <v>3.4655</v>
      </c>
      <c r="X19" s="348">
        <v>5.2295999999999996</v>
      </c>
      <c r="Y19" s="374"/>
      <c r="Z19" s="346">
        <v>3</v>
      </c>
      <c r="AA19" s="346">
        <v>10</v>
      </c>
      <c r="AB19" s="346">
        <v>7</v>
      </c>
      <c r="AC19" s="346">
        <v>6</v>
      </c>
      <c r="AD19" s="346">
        <v>8</v>
      </c>
      <c r="AE19" s="346">
        <v>8</v>
      </c>
      <c r="AF19" s="346">
        <v>6</v>
      </c>
      <c r="AG19" s="346" t="s">
        <v>430</v>
      </c>
      <c r="AH19" s="346" t="s">
        <v>430</v>
      </c>
      <c r="AI19" s="346" t="s">
        <v>430</v>
      </c>
      <c r="AJ19" s="346">
        <v>5</v>
      </c>
      <c r="AK19" s="346">
        <v>7</v>
      </c>
      <c r="AL19" s="346">
        <v>9</v>
      </c>
      <c r="AM19" s="346">
        <v>8</v>
      </c>
      <c r="AN19" s="346">
        <v>6</v>
      </c>
      <c r="AO19" s="373"/>
      <c r="AP19" s="348" t="s">
        <v>430</v>
      </c>
      <c r="AQ19" s="348" t="s">
        <v>430</v>
      </c>
      <c r="AR19" s="348" t="s">
        <v>430</v>
      </c>
      <c r="AS19" s="348" t="s">
        <v>430</v>
      </c>
      <c r="AT19" s="348">
        <v>16.22</v>
      </c>
      <c r="AU19" s="351"/>
      <c r="AV19" s="346" t="s">
        <v>430</v>
      </c>
      <c r="AW19" s="346" t="s">
        <v>430</v>
      </c>
      <c r="AX19" s="346" t="s">
        <v>430</v>
      </c>
      <c r="AY19" s="346" t="s">
        <v>430</v>
      </c>
      <c r="AZ19" s="346">
        <v>8</v>
      </c>
      <c r="BA19" s="348"/>
      <c r="BB19" s="350">
        <v>16.0716768446683</v>
      </c>
      <c r="BC19" s="375">
        <v>0.98905207445551802</v>
      </c>
      <c r="BD19" s="375">
        <v>-1.06755724474598E-3</v>
      </c>
      <c r="BE19" s="467">
        <v>0.21369100114624601</v>
      </c>
      <c r="BF19" s="468"/>
      <c r="BG19" s="348">
        <v>27.064399999999999</v>
      </c>
      <c r="BH19" s="348">
        <v>30.8751</v>
      </c>
      <c r="BI19" s="348">
        <v>38.4071</v>
      </c>
      <c r="BJ19" s="348">
        <v>3.6534</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45461</v>
      </c>
      <c r="D20" s="373"/>
      <c r="E20" s="346">
        <v>4613.24</v>
      </c>
      <c r="F20" s="373"/>
      <c r="G20" s="347">
        <v>15.0497</v>
      </c>
      <c r="H20" s="374"/>
      <c r="I20" s="348">
        <v>0.1444</v>
      </c>
      <c r="J20" s="348">
        <v>0.76119999999999999</v>
      </c>
      <c r="K20" s="348">
        <v>9.1531000000000002</v>
      </c>
      <c r="L20" s="348">
        <v>18.022099999999998</v>
      </c>
      <c r="M20" s="348">
        <v>26.7578</v>
      </c>
      <c r="N20" s="350">
        <v>10.851699999999999</v>
      </c>
      <c r="O20" s="348">
        <v>13.757400000000001</v>
      </c>
      <c r="P20" s="348" t="s">
        <v>430</v>
      </c>
      <c r="Q20" s="348" t="s">
        <v>430</v>
      </c>
      <c r="R20" s="348" t="s">
        <v>430</v>
      </c>
      <c r="S20" s="348">
        <v>13.899800000000001</v>
      </c>
      <c r="T20" s="348">
        <v>39.647799999999997</v>
      </c>
      <c r="U20" s="348">
        <v>14.100199999999999</v>
      </c>
      <c r="V20" s="348">
        <v>14.9122</v>
      </c>
      <c r="W20" s="348">
        <v>6.7506000000000004</v>
      </c>
      <c r="X20" s="348">
        <v>20.502800000000001</v>
      </c>
      <c r="Y20" s="374"/>
      <c r="Z20" s="346">
        <v>4</v>
      </c>
      <c r="AA20" s="346">
        <v>3</v>
      </c>
      <c r="AB20" s="346">
        <v>1</v>
      </c>
      <c r="AC20" s="346">
        <v>1</v>
      </c>
      <c r="AD20" s="346">
        <v>1</v>
      </c>
      <c r="AE20" s="346">
        <v>6</v>
      </c>
      <c r="AF20" s="346">
        <v>1</v>
      </c>
      <c r="AG20" s="346" t="s">
        <v>430</v>
      </c>
      <c r="AH20" s="346" t="s">
        <v>430</v>
      </c>
      <c r="AI20" s="346" t="s">
        <v>430</v>
      </c>
      <c r="AJ20" s="346">
        <v>1</v>
      </c>
      <c r="AK20" s="346">
        <v>1</v>
      </c>
      <c r="AL20" s="346">
        <v>1</v>
      </c>
      <c r="AM20" s="346">
        <v>2</v>
      </c>
      <c r="AN20" s="346">
        <v>1</v>
      </c>
      <c r="AO20" s="373"/>
      <c r="AP20" s="348" t="s">
        <v>430</v>
      </c>
      <c r="AQ20" s="348" t="s">
        <v>430</v>
      </c>
      <c r="AR20" s="348" t="s">
        <v>430</v>
      </c>
      <c r="AS20" s="348" t="s">
        <v>430</v>
      </c>
      <c r="AT20" s="348">
        <v>38.04</v>
      </c>
      <c r="AU20" s="351"/>
      <c r="AV20" s="346" t="s">
        <v>430</v>
      </c>
      <c r="AW20" s="346" t="s">
        <v>430</v>
      </c>
      <c r="AX20" s="346" t="s">
        <v>430</v>
      </c>
      <c r="AY20" s="346" t="s">
        <v>430</v>
      </c>
      <c r="AZ20" s="346">
        <v>1</v>
      </c>
      <c r="BA20" s="348"/>
      <c r="BB20" s="350">
        <v>21.210567931119002</v>
      </c>
      <c r="BC20" s="375">
        <v>1.13491980256726</v>
      </c>
      <c r="BD20" s="375">
        <v>5.3486434021181299E-2</v>
      </c>
      <c r="BE20" s="467">
        <v>1.1789776336870501</v>
      </c>
      <c r="BF20" s="468"/>
      <c r="BG20" s="348">
        <v>34.520699999999998</v>
      </c>
      <c r="BH20" s="348">
        <v>25.768699999999999</v>
      </c>
      <c r="BI20" s="348">
        <v>32.712600000000002</v>
      </c>
      <c r="BJ20" s="348">
        <v>6.9980000000000002</v>
      </c>
      <c r="BK20" s="373"/>
      <c r="BL20" s="372" t="s">
        <v>508</v>
      </c>
      <c r="BM20" s="372" t="s">
        <v>509</v>
      </c>
      <c r="BN20" s="372" t="s">
        <v>510</v>
      </c>
      <c r="BO20" s="372" t="s">
        <v>511</v>
      </c>
      <c r="BP20" s="372" t="s">
        <v>512</v>
      </c>
      <c r="BQ20" s="373"/>
      <c r="BR20" s="354" t="s">
        <v>443</v>
      </c>
    </row>
    <row r="21" spans="1:70" s="107" customFormat="1" x14ac:dyDescent="0.25">
      <c r="A21" s="345" t="s">
        <v>513</v>
      </c>
      <c r="B21" s="373"/>
      <c r="C21" s="719">
        <v>39524</v>
      </c>
      <c r="D21" s="373"/>
      <c r="E21" s="346">
        <v>4529.91</v>
      </c>
      <c r="F21" s="373"/>
      <c r="G21" s="347">
        <v>134.38</v>
      </c>
      <c r="H21" s="374"/>
      <c r="I21" s="348">
        <v>5.21E-2</v>
      </c>
      <c r="J21" s="348">
        <v>0.61399999999999999</v>
      </c>
      <c r="K21" s="348">
        <v>4.1543999999999999</v>
      </c>
      <c r="L21" s="348">
        <v>8.6074999999999999</v>
      </c>
      <c r="M21" s="348">
        <v>10.228899999999999</v>
      </c>
      <c r="N21" s="350">
        <v>3.702</v>
      </c>
      <c r="O21" s="348">
        <v>0.37040000000000001</v>
      </c>
      <c r="P21" s="348">
        <v>14.288</v>
      </c>
      <c r="Q21" s="348">
        <v>12.1495</v>
      </c>
      <c r="R21" s="348">
        <v>13.2681</v>
      </c>
      <c r="S21" s="348">
        <v>4.6329000000000002</v>
      </c>
      <c r="T21" s="348">
        <v>24.807300000000001</v>
      </c>
      <c r="U21" s="348">
        <v>6.1369999999999996</v>
      </c>
      <c r="V21" s="348">
        <v>5.6363000000000003</v>
      </c>
      <c r="W21" s="348">
        <v>2.7370000000000001</v>
      </c>
      <c r="X21" s="348">
        <v>15.1149</v>
      </c>
      <c r="Y21" s="374"/>
      <c r="Z21" s="346">
        <v>5</v>
      </c>
      <c r="AA21" s="346">
        <v>5</v>
      </c>
      <c r="AB21" s="346">
        <v>6</v>
      </c>
      <c r="AC21" s="346">
        <v>4</v>
      </c>
      <c r="AD21" s="346">
        <v>6</v>
      </c>
      <c r="AE21" s="346">
        <v>13</v>
      </c>
      <c r="AF21" s="346">
        <v>14</v>
      </c>
      <c r="AG21" s="346">
        <v>8</v>
      </c>
      <c r="AH21" s="346">
        <v>5</v>
      </c>
      <c r="AI21" s="346">
        <v>3</v>
      </c>
      <c r="AJ21" s="346">
        <v>6</v>
      </c>
      <c r="AK21" s="346">
        <v>4</v>
      </c>
      <c r="AL21" s="346">
        <v>7</v>
      </c>
      <c r="AM21" s="346">
        <v>11</v>
      </c>
      <c r="AN21" s="346">
        <v>7</v>
      </c>
      <c r="AO21" s="373"/>
      <c r="AP21" s="348">
        <v>14.37</v>
      </c>
      <c r="AQ21" s="348">
        <v>15.5</v>
      </c>
      <c r="AR21" s="348">
        <v>12.69</v>
      </c>
      <c r="AS21" s="348">
        <v>7.9</v>
      </c>
      <c r="AT21" s="348">
        <v>16.739999999999998</v>
      </c>
      <c r="AU21" s="351"/>
      <c r="AV21" s="346">
        <v>3</v>
      </c>
      <c r="AW21" s="346">
        <v>4</v>
      </c>
      <c r="AX21" s="346">
        <v>5</v>
      </c>
      <c r="AY21" s="346">
        <v>11</v>
      </c>
      <c r="AZ21" s="346">
        <v>7</v>
      </c>
      <c r="BA21" s="348"/>
      <c r="BB21" s="350">
        <v>16.323937726092801</v>
      </c>
      <c r="BC21" s="375">
        <v>1.0367271312498201</v>
      </c>
      <c r="BD21" s="375">
        <v>4.7424123568413801E-2</v>
      </c>
      <c r="BE21" s="467">
        <v>-3.68564187627171E-2</v>
      </c>
      <c r="BF21" s="468"/>
      <c r="BG21" s="348">
        <v>38.8416</v>
      </c>
      <c r="BH21" s="348">
        <v>28.784700000000001</v>
      </c>
      <c r="BI21" s="348">
        <v>30.6371</v>
      </c>
      <c r="BJ21" s="348">
        <v>1.7365999999999999</v>
      </c>
      <c r="BK21" s="373"/>
      <c r="BL21" s="372" t="s">
        <v>514</v>
      </c>
      <c r="BM21" s="372" t="s">
        <v>515</v>
      </c>
      <c r="BN21" s="372" t="s">
        <v>516</v>
      </c>
      <c r="BO21" s="372" t="s">
        <v>517</v>
      </c>
      <c r="BP21" s="372" t="s">
        <v>518</v>
      </c>
      <c r="BQ21" s="373"/>
      <c r="BR21" s="354" t="s">
        <v>519</v>
      </c>
    </row>
    <row r="22" spans="1:70" s="107" customFormat="1" x14ac:dyDescent="0.25">
      <c r="A22" s="345" t="s">
        <v>520</v>
      </c>
      <c r="B22" s="373"/>
      <c r="C22" s="719">
        <v>44959</v>
      </c>
      <c r="D22" s="373"/>
      <c r="E22" s="346">
        <v>3589.7</v>
      </c>
      <c r="F22" s="373"/>
      <c r="G22" s="347">
        <v>15.514200000000001</v>
      </c>
      <c r="H22" s="374"/>
      <c r="I22" s="348">
        <v>-0.35580000000000001</v>
      </c>
      <c r="J22" s="348">
        <v>-0.35970000000000002</v>
      </c>
      <c r="K22" s="348">
        <v>1.1125</v>
      </c>
      <c r="L22" s="348">
        <v>3.3075000000000001</v>
      </c>
      <c r="M22" s="348">
        <v>6.7178000000000004</v>
      </c>
      <c r="N22" s="350">
        <v>10.4079</v>
      </c>
      <c r="O22" s="348">
        <v>1.2316</v>
      </c>
      <c r="P22" s="348">
        <v>10.387700000000001</v>
      </c>
      <c r="Q22" s="348" t="s">
        <v>430</v>
      </c>
      <c r="R22" s="348" t="s">
        <v>430</v>
      </c>
      <c r="S22" s="348">
        <v>1.4530000000000001</v>
      </c>
      <c r="T22" s="348">
        <v>19.287700000000001</v>
      </c>
      <c r="U22" s="348">
        <v>4.7180999999999997</v>
      </c>
      <c r="V22" s="348">
        <v>10.1149</v>
      </c>
      <c r="W22" s="348">
        <v>4.6399999999999997E-2</v>
      </c>
      <c r="X22" s="348">
        <v>13.101599999999999</v>
      </c>
      <c r="Y22" s="374"/>
      <c r="Z22" s="346">
        <v>13</v>
      </c>
      <c r="AA22" s="346">
        <v>14</v>
      </c>
      <c r="AB22" s="346">
        <v>15</v>
      </c>
      <c r="AC22" s="346">
        <v>13</v>
      </c>
      <c r="AD22" s="346">
        <v>10</v>
      </c>
      <c r="AE22" s="346">
        <v>7</v>
      </c>
      <c r="AF22" s="346">
        <v>12</v>
      </c>
      <c r="AG22" s="346">
        <v>13</v>
      </c>
      <c r="AH22" s="346" t="s">
        <v>430</v>
      </c>
      <c r="AI22" s="346" t="s">
        <v>430</v>
      </c>
      <c r="AJ22" s="346">
        <v>14</v>
      </c>
      <c r="AK22" s="346">
        <v>9</v>
      </c>
      <c r="AL22" s="346">
        <v>8</v>
      </c>
      <c r="AM22" s="346">
        <v>7</v>
      </c>
      <c r="AN22" s="346">
        <v>15</v>
      </c>
      <c r="AO22" s="373"/>
      <c r="AP22" s="348" t="s">
        <v>430</v>
      </c>
      <c r="AQ22" s="348" t="s">
        <v>430</v>
      </c>
      <c r="AR22" s="348" t="s">
        <v>430</v>
      </c>
      <c r="AS22" s="348">
        <v>8.1</v>
      </c>
      <c r="AT22" s="348">
        <v>13.17</v>
      </c>
      <c r="AU22" s="351"/>
      <c r="AV22" s="346" t="s">
        <v>430</v>
      </c>
      <c r="AW22" s="346" t="s">
        <v>430</v>
      </c>
      <c r="AX22" s="346" t="s">
        <v>430</v>
      </c>
      <c r="AY22" s="346">
        <v>10</v>
      </c>
      <c r="AZ22" s="346">
        <v>9</v>
      </c>
      <c r="BA22" s="348"/>
      <c r="BB22" s="350">
        <v>14.780685148476501</v>
      </c>
      <c r="BC22" s="375">
        <v>0.95100633121044797</v>
      </c>
      <c r="BD22" s="375">
        <v>3.2779242078793798E-2</v>
      </c>
      <c r="BE22" s="467">
        <v>-0.25944803412701301</v>
      </c>
      <c r="BF22" s="468"/>
      <c r="BG22" s="348">
        <v>43.649799999999999</v>
      </c>
      <c r="BH22" s="348">
        <v>25.547599999999999</v>
      </c>
      <c r="BI22" s="348">
        <v>26.5547</v>
      </c>
      <c r="BJ22" s="348">
        <v>4.2478999999999996</v>
      </c>
      <c r="BK22" s="373"/>
      <c r="BL22" s="372" t="s">
        <v>521</v>
      </c>
      <c r="BM22" s="372" t="s">
        <v>522</v>
      </c>
      <c r="BN22" s="372" t="s">
        <v>523</v>
      </c>
      <c r="BO22" s="372" t="s">
        <v>524</v>
      </c>
      <c r="BP22" s="372" t="s">
        <v>525</v>
      </c>
      <c r="BQ22" s="373"/>
      <c r="BR22" s="354" t="s">
        <v>526</v>
      </c>
    </row>
    <row r="23" spans="1:70" x14ac:dyDescent="0.25">
      <c r="A23" s="36" t="s">
        <v>93</v>
      </c>
      <c r="B23" s="43"/>
      <c r="C23" s="720"/>
      <c r="D23" s="43"/>
      <c r="E23" s="51"/>
      <c r="F23" s="43"/>
      <c r="G23" s="55"/>
      <c r="H23" s="66"/>
      <c r="I23" s="59">
        <v>-8.4500000000000006E-2</v>
      </c>
      <c r="J23" s="59">
        <v>0.3145</v>
      </c>
      <c r="K23" s="59">
        <v>3.8298999999999999</v>
      </c>
      <c r="L23" s="59">
        <v>6.5537000000000001</v>
      </c>
      <c r="M23" s="59">
        <v>8.9229000000000003</v>
      </c>
      <c r="N23" s="70">
        <v>8.2919999999999998</v>
      </c>
      <c r="O23" s="59">
        <v>3.5626000000000002</v>
      </c>
      <c r="P23" s="59">
        <v>15.4511</v>
      </c>
      <c r="Q23" s="59">
        <v>15.026899999999999</v>
      </c>
      <c r="R23" s="59">
        <v>14.2035</v>
      </c>
      <c r="S23" s="59">
        <v>4.7256999999999998</v>
      </c>
      <c r="T23" s="59">
        <v>21.873999999999999</v>
      </c>
      <c r="U23" s="59">
        <v>5.7611999999999997</v>
      </c>
      <c r="V23" s="59">
        <v>8.8932000000000002</v>
      </c>
      <c r="W23" s="59">
        <v>2.6663000000000001</v>
      </c>
      <c r="X23" s="59">
        <v>15.2523</v>
      </c>
      <c r="Y23" s="66"/>
      <c r="Z23" s="51">
        <v>15</v>
      </c>
      <c r="AA23" s="51">
        <v>15</v>
      </c>
      <c r="AB23" s="51">
        <v>15</v>
      </c>
      <c r="AC23" s="51">
        <v>15</v>
      </c>
      <c r="AD23" s="51">
        <v>15</v>
      </c>
      <c r="AE23" s="51">
        <v>15</v>
      </c>
      <c r="AF23" s="51">
        <v>15</v>
      </c>
      <c r="AG23" s="51">
        <v>13</v>
      </c>
      <c r="AH23" s="51">
        <v>5</v>
      </c>
      <c r="AI23" s="51">
        <v>3</v>
      </c>
      <c r="AJ23" s="51">
        <v>15</v>
      </c>
      <c r="AK23" s="51">
        <v>15</v>
      </c>
      <c r="AL23" s="51">
        <v>15</v>
      </c>
      <c r="AM23" s="51">
        <v>15</v>
      </c>
      <c r="AN23" s="51">
        <v>15</v>
      </c>
      <c r="AO23" s="43"/>
      <c r="AP23" s="59">
        <v>15.95</v>
      </c>
      <c r="AQ23" s="59">
        <v>18.3675</v>
      </c>
      <c r="AR23" s="59">
        <v>15.112</v>
      </c>
      <c r="AS23" s="59">
        <v>9.9638461538461502</v>
      </c>
      <c r="AT23" s="59">
        <v>16.499333333333301</v>
      </c>
      <c r="AU23" s="78"/>
      <c r="AV23" s="51">
        <v>3</v>
      </c>
      <c r="AW23" s="51">
        <v>4</v>
      </c>
      <c r="AX23" s="51">
        <v>5</v>
      </c>
      <c r="AY23" s="51">
        <v>13</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0.32419999999999999</v>
      </c>
      <c r="J24" s="60">
        <v>1.49</v>
      </c>
      <c r="K24" s="60">
        <v>9.1531000000000002</v>
      </c>
      <c r="L24" s="60">
        <v>18.022099999999998</v>
      </c>
      <c r="M24" s="60">
        <v>26.7578</v>
      </c>
      <c r="N24" s="71">
        <v>15.997299999999999</v>
      </c>
      <c r="O24" s="60">
        <v>13.757400000000001</v>
      </c>
      <c r="P24" s="60">
        <v>20.235700000000001</v>
      </c>
      <c r="Q24" s="60">
        <v>17.692399999999999</v>
      </c>
      <c r="R24" s="60">
        <v>15.0442</v>
      </c>
      <c r="S24" s="60">
        <v>13.899800000000001</v>
      </c>
      <c r="T24" s="60">
        <v>39.647799999999997</v>
      </c>
      <c r="U24" s="60">
        <v>14.100199999999999</v>
      </c>
      <c r="V24" s="60">
        <v>17.089700000000001</v>
      </c>
      <c r="W24" s="60">
        <v>6.7506000000000004</v>
      </c>
      <c r="X24" s="60">
        <v>22.418099999999999</v>
      </c>
      <c r="Y24" s="67"/>
      <c r="Z24" s="52"/>
      <c r="AA24" s="52"/>
      <c r="AB24" s="52"/>
      <c r="AC24" s="52"/>
      <c r="AD24" s="52"/>
      <c r="AE24" s="52"/>
      <c r="AF24" s="52"/>
      <c r="AG24" s="52"/>
      <c r="AH24" s="52"/>
      <c r="AI24" s="52"/>
      <c r="AJ24" s="52"/>
      <c r="AK24" s="52"/>
      <c r="AL24" s="52"/>
      <c r="AM24" s="52"/>
      <c r="AN24" s="52"/>
      <c r="AO24" s="44"/>
      <c r="AP24" s="60">
        <v>17.14</v>
      </c>
      <c r="AQ24" s="60">
        <v>19.97</v>
      </c>
      <c r="AR24" s="60">
        <v>17.2</v>
      </c>
      <c r="AS24" s="60">
        <v>14.34</v>
      </c>
      <c r="AT24" s="60">
        <v>38.04</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-0.41089999999999999</v>
      </c>
      <c r="J25" s="60">
        <v>-0.45810000000000001</v>
      </c>
      <c r="K25" s="60">
        <v>1.1125</v>
      </c>
      <c r="L25" s="60">
        <v>1.5362</v>
      </c>
      <c r="M25" s="60">
        <v>2.4830000000000001</v>
      </c>
      <c r="N25" s="71">
        <v>1.8413999999999999</v>
      </c>
      <c r="O25" s="60">
        <v>-1.3769</v>
      </c>
      <c r="P25" s="60">
        <v>10.387700000000001</v>
      </c>
      <c r="Q25" s="60">
        <v>12.1495</v>
      </c>
      <c r="R25" s="60">
        <v>13.2681</v>
      </c>
      <c r="S25" s="60">
        <v>1.0399</v>
      </c>
      <c r="T25" s="60">
        <v>14.690099999999999</v>
      </c>
      <c r="U25" s="60">
        <v>-0.83389999999999997</v>
      </c>
      <c r="V25" s="60">
        <v>2.0268999999999999</v>
      </c>
      <c r="W25" s="60">
        <v>4.6399999999999997E-2</v>
      </c>
      <c r="X25" s="60">
        <v>5.2295999999999996</v>
      </c>
      <c r="Y25" s="67"/>
      <c r="Z25" s="52"/>
      <c r="AA25" s="52"/>
      <c r="AB25" s="52"/>
      <c r="AC25" s="52"/>
      <c r="AD25" s="52"/>
      <c r="AE25" s="52"/>
      <c r="AF25" s="52"/>
      <c r="AG25" s="52"/>
      <c r="AH25" s="52"/>
      <c r="AI25" s="52"/>
      <c r="AJ25" s="52"/>
      <c r="AK25" s="52"/>
      <c r="AL25" s="52"/>
      <c r="AM25" s="52"/>
      <c r="AN25" s="52"/>
      <c r="AO25" s="44"/>
      <c r="AP25" s="60">
        <v>14.37</v>
      </c>
      <c r="AQ25" s="60">
        <v>15.5</v>
      </c>
      <c r="AR25" s="60">
        <v>12.69</v>
      </c>
      <c r="AS25" s="60">
        <v>5.45</v>
      </c>
      <c r="AT25" s="60">
        <v>5.42</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-0.12379999999999999</v>
      </c>
      <c r="J26" s="61">
        <v>0.48970000000000002</v>
      </c>
      <c r="K26" s="61">
        <v>3.5916000000000001</v>
      </c>
      <c r="L26" s="61">
        <v>6.2892999999999999</v>
      </c>
      <c r="M26" s="61">
        <v>8.1842000000000006</v>
      </c>
      <c r="N26" s="72">
        <v>9.1652000000000005</v>
      </c>
      <c r="O26" s="61">
        <v>3.1938</v>
      </c>
      <c r="P26" s="61">
        <v>14.655099999999999</v>
      </c>
      <c r="Q26" s="61">
        <v>15.9084</v>
      </c>
      <c r="R26" s="61">
        <v>14.298299999999999</v>
      </c>
      <c r="S26" s="61">
        <v>4.4642999999999997</v>
      </c>
      <c r="T26" s="61">
        <v>22.920200000000001</v>
      </c>
      <c r="U26" s="61">
        <v>4.7180999999999997</v>
      </c>
      <c r="V26" s="61">
        <v>9.2118000000000002</v>
      </c>
      <c r="W26" s="61">
        <v>2.3855</v>
      </c>
      <c r="X26" s="61">
        <v>15.1149</v>
      </c>
      <c r="Y26" s="68"/>
      <c r="Z26" s="53"/>
      <c r="AA26" s="53"/>
      <c r="AB26" s="53"/>
      <c r="AC26" s="53"/>
      <c r="AD26" s="53"/>
      <c r="AE26" s="53"/>
      <c r="AF26" s="53"/>
      <c r="AG26" s="53"/>
      <c r="AH26" s="53"/>
      <c r="AI26" s="53"/>
      <c r="AJ26" s="53"/>
      <c r="AK26" s="53"/>
      <c r="AL26" s="53"/>
      <c r="AM26" s="53"/>
      <c r="AN26" s="53"/>
      <c r="AO26" s="45"/>
      <c r="AP26" s="61">
        <v>16.34</v>
      </c>
      <c r="AQ26" s="61">
        <v>19</v>
      </c>
      <c r="AR26" s="61">
        <v>15</v>
      </c>
      <c r="AS26" s="61">
        <v>9.1199999999999992</v>
      </c>
      <c r="AT26" s="61">
        <v>16.22</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527</v>
      </c>
      <c r="B28" s="365"/>
      <c r="C28" s="717">
        <v>41275</v>
      </c>
      <c r="D28" s="365"/>
      <c r="E28" s="329">
        <v>56524.9</v>
      </c>
      <c r="F28" s="365"/>
      <c r="G28" s="330">
        <v>336.86200000000002</v>
      </c>
      <c r="H28" s="366"/>
      <c r="I28" s="331">
        <v>-0.4088</v>
      </c>
      <c r="J28" s="331">
        <v>-0.20169999999999999</v>
      </c>
      <c r="K28" s="331">
        <v>1.8427</v>
      </c>
      <c r="L28" s="331">
        <v>1.7219</v>
      </c>
      <c r="M28" s="331">
        <v>2.9958999999999998</v>
      </c>
      <c r="N28" s="333">
        <v>2.6135000000000002</v>
      </c>
      <c r="O28" s="331">
        <v>1.9191</v>
      </c>
      <c r="P28" s="331">
        <v>14.8781</v>
      </c>
      <c r="Q28" s="331">
        <v>18.5899</v>
      </c>
      <c r="R28" s="331">
        <v>15.8931</v>
      </c>
      <c r="S28" s="331">
        <v>1.1569</v>
      </c>
      <c r="T28" s="331">
        <v>15.0299</v>
      </c>
      <c r="U28" s="331">
        <v>1.7551000000000001</v>
      </c>
      <c r="V28" s="331">
        <v>3.3355000000000001</v>
      </c>
      <c r="W28" s="331">
        <v>0.52490000000000003</v>
      </c>
      <c r="X28" s="331">
        <v>16.002400000000002</v>
      </c>
      <c r="Y28" s="366"/>
      <c r="Z28" s="329">
        <v>15</v>
      </c>
      <c r="AA28" s="329">
        <v>11</v>
      </c>
      <c r="AB28" s="329">
        <v>13</v>
      </c>
      <c r="AC28" s="329">
        <v>15</v>
      </c>
      <c r="AD28" s="329">
        <v>14</v>
      </c>
      <c r="AE28" s="329">
        <v>15</v>
      </c>
      <c r="AF28" s="329">
        <v>13</v>
      </c>
      <c r="AG28" s="329">
        <v>11</v>
      </c>
      <c r="AH28" s="329">
        <v>1</v>
      </c>
      <c r="AI28" s="329">
        <v>1</v>
      </c>
      <c r="AJ28" s="329">
        <v>15</v>
      </c>
      <c r="AK28" s="329">
        <v>15</v>
      </c>
      <c r="AL28" s="329">
        <v>13</v>
      </c>
      <c r="AM28" s="329">
        <v>14</v>
      </c>
      <c r="AN28" s="329">
        <v>14</v>
      </c>
      <c r="AO28" s="365"/>
      <c r="AP28" s="331">
        <v>18</v>
      </c>
      <c r="AQ28" s="331">
        <v>20.420000000000002</v>
      </c>
      <c r="AR28" s="331">
        <v>15.93</v>
      </c>
      <c r="AS28" s="331">
        <v>8.3000000000000007</v>
      </c>
      <c r="AT28" s="331">
        <v>6.89</v>
      </c>
      <c r="AU28" s="334"/>
      <c r="AV28" s="329">
        <v>1</v>
      </c>
      <c r="AW28" s="329">
        <v>2</v>
      </c>
      <c r="AX28" s="329">
        <v>3</v>
      </c>
      <c r="AY28" s="329">
        <v>12</v>
      </c>
      <c r="AZ28" s="329">
        <v>14</v>
      </c>
      <c r="BA28" s="331"/>
      <c r="BB28" s="333">
        <v>15.039640548522501</v>
      </c>
      <c r="BC28" s="367">
        <v>0.94554134158041103</v>
      </c>
      <c r="BD28" s="367">
        <v>5.7987348234946001E-2</v>
      </c>
      <c r="BE28" s="461">
        <v>0.13243630335626899</v>
      </c>
      <c r="BF28" s="462"/>
      <c r="BG28" s="331">
        <v>45.974800000000002</v>
      </c>
      <c r="BH28" s="331">
        <v>26.926600000000001</v>
      </c>
      <c r="BI28" s="331">
        <v>25.837</v>
      </c>
      <c r="BJ28" s="331">
        <v>1.2616000000000001</v>
      </c>
      <c r="BK28" s="365"/>
      <c r="BL28" s="364" t="s">
        <v>431</v>
      </c>
      <c r="BM28" s="364" t="s">
        <v>432</v>
      </c>
      <c r="BN28" s="364" t="s">
        <v>433</v>
      </c>
      <c r="BO28" s="364" t="s">
        <v>434</v>
      </c>
      <c r="BP28" s="364" t="s">
        <v>435</v>
      </c>
      <c r="BQ28" s="365"/>
      <c r="BR28" s="335" t="s">
        <v>436</v>
      </c>
    </row>
    <row r="29" spans="1:70" s="107" customFormat="1" ht="11" x14ac:dyDescent="0.3">
      <c r="A29" s="841" t="s">
        <v>528</v>
      </c>
      <c r="B29" s="842"/>
      <c r="C29" s="843">
        <v>44468</v>
      </c>
      <c r="D29" s="842"/>
      <c r="E29" s="844">
        <v>30446.1</v>
      </c>
      <c r="F29" s="842"/>
      <c r="G29" s="845">
        <v>21.698</v>
      </c>
      <c r="H29" s="847"/>
      <c r="I29" s="846">
        <v>-0.35360000000000003</v>
      </c>
      <c r="J29" s="846">
        <v>-0.25740000000000002</v>
      </c>
      <c r="K29" s="846">
        <v>1.4825999999999999</v>
      </c>
      <c r="L29" s="846">
        <v>3.3532999999999999</v>
      </c>
      <c r="M29" s="846">
        <v>3.3730000000000002</v>
      </c>
      <c r="N29" s="848">
        <v>8.6771999999999991</v>
      </c>
      <c r="O29" s="846">
        <v>2.9508000000000001</v>
      </c>
      <c r="P29" s="846">
        <v>18.762599999999999</v>
      </c>
      <c r="Q29" s="846" t="s">
        <v>430</v>
      </c>
      <c r="R29" s="846" t="s">
        <v>430</v>
      </c>
      <c r="S29" s="846">
        <v>1.6537999999999999</v>
      </c>
      <c r="T29" s="846">
        <v>16.436800000000002</v>
      </c>
      <c r="U29" s="846">
        <v>1.1232</v>
      </c>
      <c r="V29" s="846">
        <v>6.5926999999999998</v>
      </c>
      <c r="W29" s="846">
        <v>0.53280000000000005</v>
      </c>
      <c r="X29" s="846">
        <v>17.0806</v>
      </c>
      <c r="Y29" s="847"/>
      <c r="Z29" s="844">
        <v>14</v>
      </c>
      <c r="AA29" s="844">
        <v>12</v>
      </c>
      <c r="AB29" s="844">
        <v>14</v>
      </c>
      <c r="AC29" s="844">
        <v>14</v>
      </c>
      <c r="AD29" s="844">
        <v>13</v>
      </c>
      <c r="AE29" s="844">
        <v>9</v>
      </c>
      <c r="AF29" s="844">
        <v>11</v>
      </c>
      <c r="AG29" s="844">
        <v>4</v>
      </c>
      <c r="AH29" s="844" t="s">
        <v>430</v>
      </c>
      <c r="AI29" s="844" t="s">
        <v>430</v>
      </c>
      <c r="AJ29" s="844">
        <v>14</v>
      </c>
      <c r="AK29" s="844">
        <v>13</v>
      </c>
      <c r="AL29" s="844">
        <v>14</v>
      </c>
      <c r="AM29" s="844">
        <v>12</v>
      </c>
      <c r="AN29" s="844">
        <v>13</v>
      </c>
      <c r="AO29" s="842"/>
      <c r="AP29" s="846" t="s">
        <v>430</v>
      </c>
      <c r="AQ29" s="846" t="s">
        <v>430</v>
      </c>
      <c r="AR29" s="846" t="s">
        <v>430</v>
      </c>
      <c r="AS29" s="846">
        <v>10.57</v>
      </c>
      <c r="AT29" s="846">
        <v>8.52</v>
      </c>
      <c r="AU29" s="849"/>
      <c r="AV29" s="844" t="s">
        <v>430</v>
      </c>
      <c r="AW29" s="844" t="s">
        <v>430</v>
      </c>
      <c r="AX29" s="844" t="s">
        <v>430</v>
      </c>
      <c r="AY29" s="844">
        <v>7</v>
      </c>
      <c r="AZ29" s="844">
        <v>13</v>
      </c>
      <c r="BA29" s="846"/>
      <c r="BB29" s="848">
        <v>15.755390424375401</v>
      </c>
      <c r="BC29" s="852">
        <v>1.01377479279261</v>
      </c>
      <c r="BD29" s="852">
        <v>6.9841574338158297E-2</v>
      </c>
      <c r="BE29" s="853">
        <v>0.30733143451405598</v>
      </c>
      <c r="BF29" s="854"/>
      <c r="BG29" s="846">
        <v>41.506100000000004</v>
      </c>
      <c r="BH29" s="846">
        <v>26.978100000000001</v>
      </c>
      <c r="BI29" s="846">
        <v>27.5062</v>
      </c>
      <c r="BJ29" s="846">
        <v>4.0095999999999998</v>
      </c>
      <c r="BK29" s="842"/>
      <c r="BL29" s="855" t="s">
        <v>438</v>
      </c>
      <c r="BM29" s="855" t="s">
        <v>439</v>
      </c>
      <c r="BN29" s="855" t="s">
        <v>440</v>
      </c>
      <c r="BO29" s="855" t="s">
        <v>441</v>
      </c>
      <c r="BP29" s="855" t="s">
        <v>442</v>
      </c>
      <c r="BQ29" s="842"/>
      <c r="BR29" s="856" t="s">
        <v>443</v>
      </c>
    </row>
    <row r="30" spans="1:70" s="107" customFormat="1" x14ac:dyDescent="0.25">
      <c r="A30" s="345" t="s">
        <v>529</v>
      </c>
      <c r="B30" s="373"/>
      <c r="C30" s="719">
        <v>44628</v>
      </c>
      <c r="D30" s="373"/>
      <c r="E30" s="346">
        <v>24678.6</v>
      </c>
      <c r="F30" s="373"/>
      <c r="G30" s="347">
        <v>18.310700000000001</v>
      </c>
      <c r="H30" s="374"/>
      <c r="I30" s="348">
        <v>-5.62E-2</v>
      </c>
      <c r="J30" s="348">
        <v>0.65469999999999995</v>
      </c>
      <c r="K30" s="348">
        <v>3.5415000000000001</v>
      </c>
      <c r="L30" s="348">
        <v>5.2944000000000004</v>
      </c>
      <c r="M30" s="348">
        <v>7.4722999999999997</v>
      </c>
      <c r="N30" s="350">
        <v>4.5773000000000001</v>
      </c>
      <c r="O30" s="348">
        <v>4.0377000000000001</v>
      </c>
      <c r="P30" s="348">
        <v>15.15</v>
      </c>
      <c r="Q30" s="348" t="s">
        <v>430</v>
      </c>
      <c r="R30" s="348" t="s">
        <v>430</v>
      </c>
      <c r="S30" s="348">
        <v>4.319</v>
      </c>
      <c r="T30" s="348">
        <v>18.578800000000001</v>
      </c>
      <c r="U30" s="348">
        <v>4.1848999999999998</v>
      </c>
      <c r="V30" s="348">
        <v>5.1874000000000002</v>
      </c>
      <c r="W30" s="348">
        <v>2.3235999999999999</v>
      </c>
      <c r="X30" s="348">
        <v>14.4771</v>
      </c>
      <c r="Y30" s="374"/>
      <c r="Z30" s="346">
        <v>7</v>
      </c>
      <c r="AA30" s="346">
        <v>4</v>
      </c>
      <c r="AB30" s="346">
        <v>9</v>
      </c>
      <c r="AC30" s="346">
        <v>9</v>
      </c>
      <c r="AD30" s="346">
        <v>9</v>
      </c>
      <c r="AE30" s="346">
        <v>13</v>
      </c>
      <c r="AF30" s="346">
        <v>9</v>
      </c>
      <c r="AG30" s="346">
        <v>10</v>
      </c>
      <c r="AH30" s="346" t="s">
        <v>430</v>
      </c>
      <c r="AI30" s="346" t="s">
        <v>430</v>
      </c>
      <c r="AJ30" s="346">
        <v>9</v>
      </c>
      <c r="AK30" s="346">
        <v>12</v>
      </c>
      <c r="AL30" s="346">
        <v>10</v>
      </c>
      <c r="AM30" s="346">
        <v>13</v>
      </c>
      <c r="AN30" s="346">
        <v>9</v>
      </c>
      <c r="AO30" s="373"/>
      <c r="AP30" s="348" t="s">
        <v>430</v>
      </c>
      <c r="AQ30" s="348" t="s">
        <v>430</v>
      </c>
      <c r="AR30" s="348" t="s">
        <v>430</v>
      </c>
      <c r="AS30" s="348">
        <v>9.7799999999999994</v>
      </c>
      <c r="AT30" s="348">
        <v>12.22</v>
      </c>
      <c r="AU30" s="351"/>
      <c r="AV30" s="346" t="s">
        <v>430</v>
      </c>
      <c r="AW30" s="346" t="s">
        <v>430</v>
      </c>
      <c r="AX30" s="346" t="s">
        <v>430</v>
      </c>
      <c r="AY30" s="346">
        <v>9</v>
      </c>
      <c r="AZ30" s="346">
        <v>11</v>
      </c>
      <c r="BA30" s="348"/>
      <c r="BB30" s="350">
        <v>12.926331844137501</v>
      </c>
      <c r="BC30" s="375">
        <v>0.80882212060640701</v>
      </c>
      <c r="BD30" s="375">
        <v>6.2441610750228103E-2</v>
      </c>
      <c r="BE30" s="467">
        <v>0.174420326419858</v>
      </c>
      <c r="BF30" s="468"/>
      <c r="BG30" s="348">
        <v>37.362699999999997</v>
      </c>
      <c r="BH30" s="348">
        <v>27.3995</v>
      </c>
      <c r="BI30" s="348">
        <v>33.181800000000003</v>
      </c>
      <c r="BJ30" s="348">
        <v>2.056</v>
      </c>
      <c r="BK30" s="373"/>
      <c r="BL30" s="372" t="s">
        <v>445</v>
      </c>
      <c r="BM30" s="372" t="s">
        <v>446</v>
      </c>
      <c r="BN30" s="372" t="s">
        <v>447</v>
      </c>
      <c r="BO30" s="372" t="s">
        <v>448</v>
      </c>
      <c r="BP30" s="372" t="s">
        <v>449</v>
      </c>
      <c r="BQ30" s="373"/>
      <c r="BR30" s="354" t="s">
        <v>450</v>
      </c>
    </row>
    <row r="31" spans="1:70" s="107" customFormat="1" x14ac:dyDescent="0.25">
      <c r="A31" s="345" t="s">
        <v>530</v>
      </c>
      <c r="B31" s="373"/>
      <c r="C31" s="719">
        <v>44540</v>
      </c>
      <c r="D31" s="373"/>
      <c r="E31" s="346">
        <v>20717.8</v>
      </c>
      <c r="F31" s="373"/>
      <c r="G31" s="347">
        <v>20.088000000000001</v>
      </c>
      <c r="H31" s="374"/>
      <c r="I31" s="348">
        <v>-0.13919999999999999</v>
      </c>
      <c r="J31" s="348">
        <v>-0.33239999999999997</v>
      </c>
      <c r="K31" s="348">
        <v>2.1614</v>
      </c>
      <c r="L31" s="348">
        <v>3.9590000000000001</v>
      </c>
      <c r="M31" s="348">
        <v>2.9203999999999999</v>
      </c>
      <c r="N31" s="350">
        <v>2.7757999999999998</v>
      </c>
      <c r="O31" s="348">
        <v>-0.46960000000000002</v>
      </c>
      <c r="P31" s="348">
        <v>13.468500000000001</v>
      </c>
      <c r="Q31" s="348" t="s">
        <v>430</v>
      </c>
      <c r="R31" s="348" t="s">
        <v>430</v>
      </c>
      <c r="S31" s="348">
        <v>2.448</v>
      </c>
      <c r="T31" s="348">
        <v>15.4748</v>
      </c>
      <c r="U31" s="348">
        <v>-0.2681</v>
      </c>
      <c r="V31" s="348">
        <v>2.8519000000000001</v>
      </c>
      <c r="W31" s="348">
        <v>0.72199999999999998</v>
      </c>
      <c r="X31" s="348">
        <v>15.944100000000001</v>
      </c>
      <c r="Y31" s="374"/>
      <c r="Z31" s="346">
        <v>9</v>
      </c>
      <c r="AA31" s="346">
        <v>13</v>
      </c>
      <c r="AB31" s="346">
        <v>12</v>
      </c>
      <c r="AC31" s="346">
        <v>11</v>
      </c>
      <c r="AD31" s="346">
        <v>15</v>
      </c>
      <c r="AE31" s="346">
        <v>14</v>
      </c>
      <c r="AF31" s="346">
        <v>15</v>
      </c>
      <c r="AG31" s="346">
        <v>12</v>
      </c>
      <c r="AH31" s="346" t="s">
        <v>430</v>
      </c>
      <c r="AI31" s="346" t="s">
        <v>430</v>
      </c>
      <c r="AJ31" s="346">
        <v>12</v>
      </c>
      <c r="AK31" s="346">
        <v>14</v>
      </c>
      <c r="AL31" s="346">
        <v>15</v>
      </c>
      <c r="AM31" s="346">
        <v>15</v>
      </c>
      <c r="AN31" s="346">
        <v>12</v>
      </c>
      <c r="AO31" s="373"/>
      <c r="AP31" s="348" t="s">
        <v>430</v>
      </c>
      <c r="AQ31" s="348" t="s">
        <v>430</v>
      </c>
      <c r="AR31" s="348" t="s">
        <v>430</v>
      </c>
      <c r="AS31" s="348">
        <v>6.45</v>
      </c>
      <c r="AT31" s="348">
        <v>6.32</v>
      </c>
      <c r="AU31" s="351"/>
      <c r="AV31" s="346" t="s">
        <v>430</v>
      </c>
      <c r="AW31" s="346" t="s">
        <v>430</v>
      </c>
      <c r="AX31" s="346" t="s">
        <v>430</v>
      </c>
      <c r="AY31" s="346">
        <v>13</v>
      </c>
      <c r="AZ31" s="346">
        <v>15</v>
      </c>
      <c r="BA31" s="348"/>
      <c r="BB31" s="350">
        <v>14.999918359530501</v>
      </c>
      <c r="BC31" s="375">
        <v>0.97739056114086997</v>
      </c>
      <c r="BD31" s="375">
        <v>5.0215576876464503E-2</v>
      </c>
      <c r="BE31" s="467">
        <v>-1.13578388090187E-2</v>
      </c>
      <c r="BF31" s="468"/>
      <c r="BG31" s="348">
        <v>44.055300000000003</v>
      </c>
      <c r="BH31" s="348">
        <v>27.962900000000001</v>
      </c>
      <c r="BI31" s="348">
        <v>26.7818</v>
      </c>
      <c r="BJ31" s="348">
        <v>1.2</v>
      </c>
      <c r="BK31" s="373"/>
      <c r="BL31" s="372" t="s">
        <v>452</v>
      </c>
      <c r="BM31" s="372" t="s">
        <v>453</v>
      </c>
      <c r="BN31" s="372" t="s">
        <v>454</v>
      </c>
      <c r="BO31" s="372" t="s">
        <v>455</v>
      </c>
      <c r="BP31" s="372" t="s">
        <v>456</v>
      </c>
      <c r="BQ31" s="373"/>
      <c r="BR31" s="354" t="s">
        <v>443</v>
      </c>
    </row>
    <row r="32" spans="1:70" s="107" customFormat="1" x14ac:dyDescent="0.25">
      <c r="A32" s="345" t="s">
        <v>531</v>
      </c>
      <c r="B32" s="373"/>
      <c r="C32" s="719">
        <v>41275</v>
      </c>
      <c r="D32" s="373"/>
      <c r="E32" s="346">
        <v>19616.400000000001</v>
      </c>
      <c r="F32" s="373"/>
      <c r="G32" s="347">
        <v>988.88</v>
      </c>
      <c r="H32" s="374"/>
      <c r="I32" s="348">
        <v>-0.25619999999999998</v>
      </c>
      <c r="J32" s="348">
        <v>0.88139999999999996</v>
      </c>
      <c r="K32" s="348">
        <v>3.6562000000000001</v>
      </c>
      <c r="L32" s="348">
        <v>3.5118999999999998</v>
      </c>
      <c r="M32" s="348">
        <v>10.0076</v>
      </c>
      <c r="N32" s="350">
        <v>12.770200000000001</v>
      </c>
      <c r="O32" s="348">
        <v>5.2020999999999997</v>
      </c>
      <c r="P32" s="348">
        <v>18.501200000000001</v>
      </c>
      <c r="Q32" s="348">
        <v>16.876200000000001</v>
      </c>
      <c r="R32" s="348">
        <v>15.363200000000001</v>
      </c>
      <c r="S32" s="348">
        <v>3.7976000000000001</v>
      </c>
      <c r="T32" s="348">
        <v>23.2971</v>
      </c>
      <c r="U32" s="348">
        <v>9.5554000000000006</v>
      </c>
      <c r="V32" s="348">
        <v>13.9</v>
      </c>
      <c r="W32" s="348">
        <v>2.4405999999999999</v>
      </c>
      <c r="X32" s="348">
        <v>16.4956</v>
      </c>
      <c r="Y32" s="374"/>
      <c r="Z32" s="346">
        <v>12</v>
      </c>
      <c r="AA32" s="346">
        <v>2</v>
      </c>
      <c r="AB32" s="346">
        <v>8</v>
      </c>
      <c r="AC32" s="346">
        <v>13</v>
      </c>
      <c r="AD32" s="346">
        <v>7</v>
      </c>
      <c r="AE32" s="346">
        <v>5</v>
      </c>
      <c r="AF32" s="346">
        <v>6</v>
      </c>
      <c r="AG32" s="346">
        <v>5</v>
      </c>
      <c r="AH32" s="346">
        <v>3</v>
      </c>
      <c r="AI32" s="346">
        <v>2</v>
      </c>
      <c r="AJ32" s="346">
        <v>11</v>
      </c>
      <c r="AK32" s="346">
        <v>8</v>
      </c>
      <c r="AL32" s="346">
        <v>5</v>
      </c>
      <c r="AM32" s="346">
        <v>3</v>
      </c>
      <c r="AN32" s="346">
        <v>8</v>
      </c>
      <c r="AO32" s="373"/>
      <c r="AP32" s="348">
        <v>17.34</v>
      </c>
      <c r="AQ32" s="348">
        <v>19.53</v>
      </c>
      <c r="AR32" s="348">
        <v>17.309999999999999</v>
      </c>
      <c r="AS32" s="348">
        <v>12.92</v>
      </c>
      <c r="AT32" s="348">
        <v>20.309999999999999</v>
      </c>
      <c r="AU32" s="351"/>
      <c r="AV32" s="346">
        <v>2</v>
      </c>
      <c r="AW32" s="346">
        <v>3</v>
      </c>
      <c r="AX32" s="346">
        <v>2</v>
      </c>
      <c r="AY32" s="346">
        <v>5</v>
      </c>
      <c r="AZ32" s="346">
        <v>6</v>
      </c>
      <c r="BA32" s="348"/>
      <c r="BB32" s="350">
        <v>14.5892315518497</v>
      </c>
      <c r="BC32" s="375">
        <v>0.92656506519210702</v>
      </c>
      <c r="BD32" s="375">
        <v>7.1854606760357806E-2</v>
      </c>
      <c r="BE32" s="467">
        <v>0.323475576541632</v>
      </c>
      <c r="BF32" s="468"/>
      <c r="BG32" s="348">
        <v>38.877000000000002</v>
      </c>
      <c r="BH32" s="348">
        <v>29.221399999999999</v>
      </c>
      <c r="BI32" s="348">
        <v>29.771799999999999</v>
      </c>
      <c r="BJ32" s="348">
        <v>2.1297999999999999</v>
      </c>
      <c r="BK32" s="373"/>
      <c r="BL32" s="372" t="s">
        <v>458</v>
      </c>
      <c r="BM32" s="372" t="s">
        <v>459</v>
      </c>
      <c r="BN32" s="372" t="s">
        <v>460</v>
      </c>
      <c r="BO32" s="372" t="s">
        <v>461</v>
      </c>
      <c r="BP32" s="372" t="s">
        <v>462</v>
      </c>
      <c r="BQ32" s="373"/>
      <c r="BR32" s="354" t="s">
        <v>463</v>
      </c>
    </row>
    <row r="33" spans="1:70" s="107" customFormat="1" x14ac:dyDescent="0.25">
      <c r="A33" s="345" t="s">
        <v>532</v>
      </c>
      <c r="B33" s="373"/>
      <c r="C33" s="719">
        <v>44547</v>
      </c>
      <c r="D33" s="373"/>
      <c r="E33" s="346">
        <v>11827</v>
      </c>
      <c r="F33" s="373"/>
      <c r="G33" s="347">
        <v>21.16</v>
      </c>
      <c r="H33" s="374"/>
      <c r="I33" s="348">
        <v>0.2369</v>
      </c>
      <c r="J33" s="348">
        <v>0.57030000000000003</v>
      </c>
      <c r="K33" s="348">
        <v>6.3851000000000004</v>
      </c>
      <c r="L33" s="348">
        <v>9.8650000000000002</v>
      </c>
      <c r="M33" s="348">
        <v>12.5532</v>
      </c>
      <c r="N33" s="350">
        <v>14.0291</v>
      </c>
      <c r="O33" s="348">
        <v>7.0926</v>
      </c>
      <c r="P33" s="348">
        <v>21.597999999999999</v>
      </c>
      <c r="Q33" s="348" t="s">
        <v>430</v>
      </c>
      <c r="R33" s="348" t="s">
        <v>430</v>
      </c>
      <c r="S33" s="348">
        <v>7.5202999999999998</v>
      </c>
      <c r="T33" s="348">
        <v>25.504200000000001</v>
      </c>
      <c r="U33" s="348">
        <v>11.0761</v>
      </c>
      <c r="V33" s="348">
        <v>13.885899999999999</v>
      </c>
      <c r="W33" s="348">
        <v>4.5971000000000002</v>
      </c>
      <c r="X33" s="348">
        <v>17.305700000000002</v>
      </c>
      <c r="Y33" s="374"/>
      <c r="Z33" s="346">
        <v>2</v>
      </c>
      <c r="AA33" s="346">
        <v>7</v>
      </c>
      <c r="AB33" s="346">
        <v>2</v>
      </c>
      <c r="AC33" s="346">
        <v>2</v>
      </c>
      <c r="AD33" s="346">
        <v>3</v>
      </c>
      <c r="AE33" s="346">
        <v>2</v>
      </c>
      <c r="AF33" s="346">
        <v>2</v>
      </c>
      <c r="AG33" s="346">
        <v>1</v>
      </c>
      <c r="AH33" s="346" t="s">
        <v>430</v>
      </c>
      <c r="AI33" s="346" t="s">
        <v>430</v>
      </c>
      <c r="AJ33" s="346">
        <v>2</v>
      </c>
      <c r="AK33" s="346">
        <v>3</v>
      </c>
      <c r="AL33" s="346">
        <v>3</v>
      </c>
      <c r="AM33" s="346">
        <v>4</v>
      </c>
      <c r="AN33" s="346">
        <v>3</v>
      </c>
      <c r="AO33" s="373"/>
      <c r="AP33" s="348" t="s">
        <v>430</v>
      </c>
      <c r="AQ33" s="348" t="s">
        <v>430</v>
      </c>
      <c r="AR33" s="348" t="s">
        <v>430</v>
      </c>
      <c r="AS33" s="348">
        <v>15.57</v>
      </c>
      <c r="AT33" s="348">
        <v>25.35</v>
      </c>
      <c r="AU33" s="351"/>
      <c r="AV33" s="346" t="s">
        <v>430</v>
      </c>
      <c r="AW33" s="346" t="s">
        <v>430</v>
      </c>
      <c r="AX33" s="346" t="s">
        <v>430</v>
      </c>
      <c r="AY33" s="346">
        <v>1</v>
      </c>
      <c r="AZ33" s="346">
        <v>3</v>
      </c>
      <c r="BA33" s="348"/>
      <c r="BB33" s="350">
        <v>15.4568694221075</v>
      </c>
      <c r="BC33" s="375">
        <v>0.98312511273638103</v>
      </c>
      <c r="BD33" s="375">
        <v>8.4816103083309405E-2</v>
      </c>
      <c r="BE33" s="467">
        <v>0.54191804631451701</v>
      </c>
      <c r="BF33" s="468"/>
      <c r="BG33" s="348">
        <v>44.916400000000003</v>
      </c>
      <c r="BH33" s="348">
        <v>26.138000000000002</v>
      </c>
      <c r="BI33" s="348">
        <v>27.240600000000001</v>
      </c>
      <c r="BJ33" s="348">
        <v>1.7050000000000001</v>
      </c>
      <c r="BK33" s="373"/>
      <c r="BL33" s="372" t="s">
        <v>465</v>
      </c>
      <c r="BM33" s="372" t="s">
        <v>466</v>
      </c>
      <c r="BN33" s="372" t="s">
        <v>467</v>
      </c>
      <c r="BO33" s="372" t="s">
        <v>468</v>
      </c>
      <c r="BP33" s="372" t="s">
        <v>469</v>
      </c>
      <c r="BQ33" s="373"/>
      <c r="BR33" s="354" t="s">
        <v>436</v>
      </c>
    </row>
    <row r="34" spans="1:70" s="107" customFormat="1" x14ac:dyDescent="0.25">
      <c r="A34" s="345" t="s">
        <v>533</v>
      </c>
      <c r="B34" s="373"/>
      <c r="C34" s="719">
        <v>42866</v>
      </c>
      <c r="D34" s="373"/>
      <c r="E34" s="346">
        <v>7659.34</v>
      </c>
      <c r="F34" s="373"/>
      <c r="G34" s="347">
        <v>47.5229</v>
      </c>
      <c r="H34" s="374"/>
      <c r="I34" s="348">
        <v>-0.12039999999999999</v>
      </c>
      <c r="J34" s="348">
        <v>1.5141</v>
      </c>
      <c r="K34" s="348">
        <v>5.9625000000000004</v>
      </c>
      <c r="L34" s="348">
        <v>9.0190000000000001</v>
      </c>
      <c r="M34" s="348">
        <v>13.705</v>
      </c>
      <c r="N34" s="350">
        <v>17.554099999999998</v>
      </c>
      <c r="O34" s="348">
        <v>6.8048000000000002</v>
      </c>
      <c r="P34" s="348">
        <v>19.3599</v>
      </c>
      <c r="Q34" s="348">
        <v>18.0655</v>
      </c>
      <c r="R34" s="348" t="s">
        <v>430</v>
      </c>
      <c r="S34" s="348">
        <v>7.3056999999999999</v>
      </c>
      <c r="T34" s="348">
        <v>25.790500000000002</v>
      </c>
      <c r="U34" s="348">
        <v>12.986700000000001</v>
      </c>
      <c r="V34" s="348">
        <v>18.509499999999999</v>
      </c>
      <c r="W34" s="348">
        <v>5.0087999999999999</v>
      </c>
      <c r="X34" s="348">
        <v>18.242799999999999</v>
      </c>
      <c r="Y34" s="374"/>
      <c r="Z34" s="346">
        <v>8</v>
      </c>
      <c r="AA34" s="346">
        <v>1</v>
      </c>
      <c r="AB34" s="346">
        <v>3</v>
      </c>
      <c r="AC34" s="346">
        <v>3</v>
      </c>
      <c r="AD34" s="346">
        <v>2</v>
      </c>
      <c r="AE34" s="346">
        <v>1</v>
      </c>
      <c r="AF34" s="346">
        <v>3</v>
      </c>
      <c r="AG34" s="346">
        <v>3</v>
      </c>
      <c r="AH34" s="346">
        <v>2</v>
      </c>
      <c r="AI34" s="346" t="s">
        <v>430</v>
      </c>
      <c r="AJ34" s="346">
        <v>3</v>
      </c>
      <c r="AK34" s="346">
        <v>2</v>
      </c>
      <c r="AL34" s="346">
        <v>2</v>
      </c>
      <c r="AM34" s="346">
        <v>1</v>
      </c>
      <c r="AN34" s="346">
        <v>2</v>
      </c>
      <c r="AO34" s="373"/>
      <c r="AP34" s="348" t="s">
        <v>430</v>
      </c>
      <c r="AQ34" s="348">
        <v>21.88</v>
      </c>
      <c r="AR34" s="348">
        <v>18.93</v>
      </c>
      <c r="AS34" s="348">
        <v>15.57</v>
      </c>
      <c r="AT34" s="348">
        <v>27.92</v>
      </c>
      <c r="AU34" s="351"/>
      <c r="AV34" s="346" t="s">
        <v>430</v>
      </c>
      <c r="AW34" s="346">
        <v>1</v>
      </c>
      <c r="AX34" s="346">
        <v>1</v>
      </c>
      <c r="AY34" s="346">
        <v>1</v>
      </c>
      <c r="AZ34" s="346">
        <v>2</v>
      </c>
      <c r="BA34" s="348"/>
      <c r="BB34" s="350">
        <v>15.1421192031613</v>
      </c>
      <c r="BC34" s="375">
        <v>0.96121713379380203</v>
      </c>
      <c r="BD34" s="375">
        <v>7.7912554516403304E-2</v>
      </c>
      <c r="BE34" s="467">
        <v>0.42782585007034402</v>
      </c>
      <c r="BF34" s="468"/>
      <c r="BG34" s="348">
        <v>37.878999999999998</v>
      </c>
      <c r="BH34" s="348">
        <v>28.174399999999999</v>
      </c>
      <c r="BI34" s="348">
        <v>24.417200000000001</v>
      </c>
      <c r="BJ34" s="348">
        <v>9.5294000000000008</v>
      </c>
      <c r="BK34" s="373"/>
      <c r="BL34" s="372" t="s">
        <v>471</v>
      </c>
      <c r="BM34" s="372" t="s">
        <v>472</v>
      </c>
      <c r="BN34" s="372" t="s">
        <v>473</v>
      </c>
      <c r="BO34" s="372" t="s">
        <v>474</v>
      </c>
      <c r="BP34" s="372" t="s">
        <v>475</v>
      </c>
      <c r="BQ34" s="373"/>
      <c r="BR34" s="354" t="s">
        <v>476</v>
      </c>
    </row>
    <row r="35" spans="1:70" s="107" customFormat="1" x14ac:dyDescent="0.25">
      <c r="A35" s="345" t="s">
        <v>534</v>
      </c>
      <c r="B35" s="373"/>
      <c r="C35" s="719">
        <v>44323</v>
      </c>
      <c r="D35" s="373"/>
      <c r="E35" s="346">
        <v>7478.98</v>
      </c>
      <c r="F35" s="373"/>
      <c r="G35" s="347">
        <v>23.26</v>
      </c>
      <c r="H35" s="374"/>
      <c r="I35" s="348">
        <v>0.34510000000000002</v>
      </c>
      <c r="J35" s="348">
        <v>0.60550000000000004</v>
      </c>
      <c r="K35" s="348">
        <v>5.0113000000000003</v>
      </c>
      <c r="L35" s="348">
        <v>8.5900999999999996</v>
      </c>
      <c r="M35" s="348">
        <v>11.8269</v>
      </c>
      <c r="N35" s="350">
        <v>12.8752</v>
      </c>
      <c r="O35" s="348">
        <v>5.7481999999999998</v>
      </c>
      <c r="P35" s="348">
        <v>16.191099999999999</v>
      </c>
      <c r="Q35" s="348">
        <v>14.6257</v>
      </c>
      <c r="R35" s="348" t="s">
        <v>430</v>
      </c>
      <c r="S35" s="348">
        <v>6.1131000000000002</v>
      </c>
      <c r="T35" s="348">
        <v>24.785399999999999</v>
      </c>
      <c r="U35" s="348">
        <v>9.8206000000000007</v>
      </c>
      <c r="V35" s="348">
        <v>13.132300000000001</v>
      </c>
      <c r="W35" s="348">
        <v>4.1181999999999999</v>
      </c>
      <c r="X35" s="348">
        <v>17.232099999999999</v>
      </c>
      <c r="Y35" s="374"/>
      <c r="Z35" s="346">
        <v>1</v>
      </c>
      <c r="AA35" s="346">
        <v>6</v>
      </c>
      <c r="AB35" s="346">
        <v>4</v>
      </c>
      <c r="AC35" s="346">
        <v>5</v>
      </c>
      <c r="AD35" s="346">
        <v>4</v>
      </c>
      <c r="AE35" s="346">
        <v>3</v>
      </c>
      <c r="AF35" s="346">
        <v>4</v>
      </c>
      <c r="AG35" s="346">
        <v>7</v>
      </c>
      <c r="AH35" s="346">
        <v>4</v>
      </c>
      <c r="AI35" s="346" t="s">
        <v>430</v>
      </c>
      <c r="AJ35" s="346">
        <v>4</v>
      </c>
      <c r="AK35" s="346">
        <v>5</v>
      </c>
      <c r="AL35" s="346">
        <v>4</v>
      </c>
      <c r="AM35" s="346">
        <v>6</v>
      </c>
      <c r="AN35" s="346">
        <v>5</v>
      </c>
      <c r="AO35" s="373"/>
      <c r="AP35" s="348" t="s">
        <v>430</v>
      </c>
      <c r="AQ35" s="348" t="s">
        <v>430</v>
      </c>
      <c r="AR35" s="348">
        <v>15.67</v>
      </c>
      <c r="AS35" s="348">
        <v>13.01</v>
      </c>
      <c r="AT35" s="348">
        <v>22.82</v>
      </c>
      <c r="AU35" s="351"/>
      <c r="AV35" s="346" t="s">
        <v>430</v>
      </c>
      <c r="AW35" s="346" t="s">
        <v>430</v>
      </c>
      <c r="AX35" s="346">
        <v>4</v>
      </c>
      <c r="AY35" s="346">
        <v>4</v>
      </c>
      <c r="AZ35" s="346">
        <v>4</v>
      </c>
      <c r="BA35" s="348"/>
      <c r="BB35" s="350">
        <v>14.7906382349152</v>
      </c>
      <c r="BC35" s="375">
        <v>0.94853902120879996</v>
      </c>
      <c r="BD35" s="375">
        <v>6.1773578031661697E-2</v>
      </c>
      <c r="BE35" s="467">
        <v>0.17165306733286301</v>
      </c>
      <c r="BF35" s="468"/>
      <c r="BG35" s="348">
        <v>40.768799999999999</v>
      </c>
      <c r="BH35" s="348">
        <v>24.911000000000001</v>
      </c>
      <c r="BI35" s="348">
        <v>31.102699999999999</v>
      </c>
      <c r="BJ35" s="348">
        <v>3.2174999999999998</v>
      </c>
      <c r="BK35" s="373"/>
      <c r="BL35" s="372" t="s">
        <v>478</v>
      </c>
      <c r="BM35" s="372" t="s">
        <v>479</v>
      </c>
      <c r="BN35" s="372" t="s">
        <v>480</v>
      </c>
      <c r="BO35" s="372" t="s">
        <v>481</v>
      </c>
      <c r="BP35" s="372" t="s">
        <v>482</v>
      </c>
      <c r="BQ35" s="373"/>
      <c r="BR35" s="354" t="s">
        <v>476</v>
      </c>
    </row>
    <row r="36" spans="1:70" s="107" customFormat="1" x14ac:dyDescent="0.25">
      <c r="A36" s="345" t="s">
        <v>535</v>
      </c>
      <c r="B36" s="373"/>
      <c r="C36" s="719">
        <v>44956</v>
      </c>
      <c r="D36" s="373"/>
      <c r="E36" s="346">
        <v>6471.43</v>
      </c>
      <c r="F36" s="373"/>
      <c r="G36" s="347">
        <v>21.5913</v>
      </c>
      <c r="H36" s="374"/>
      <c r="I36" s="348">
        <v>-5.0900000000000001E-2</v>
      </c>
      <c r="J36" s="348">
        <v>0.29220000000000002</v>
      </c>
      <c r="K36" s="348">
        <v>4.6044999999999998</v>
      </c>
      <c r="L36" s="348">
        <v>7.3169000000000004</v>
      </c>
      <c r="M36" s="348">
        <v>10.9465</v>
      </c>
      <c r="N36" s="350">
        <v>12.8247</v>
      </c>
      <c r="O36" s="348">
        <v>5.1764000000000001</v>
      </c>
      <c r="P36" s="348">
        <v>20.706099999999999</v>
      </c>
      <c r="Q36" s="348" t="s">
        <v>430</v>
      </c>
      <c r="R36" s="348" t="s">
        <v>430</v>
      </c>
      <c r="S36" s="348">
        <v>4.7713999999999999</v>
      </c>
      <c r="T36" s="348">
        <v>23.910599999999999</v>
      </c>
      <c r="U36" s="348">
        <v>9.3923000000000005</v>
      </c>
      <c r="V36" s="348">
        <v>13.2593</v>
      </c>
      <c r="W36" s="348">
        <v>4.33</v>
      </c>
      <c r="X36" s="348">
        <v>24.021100000000001</v>
      </c>
      <c r="Y36" s="374"/>
      <c r="Z36" s="346">
        <v>6</v>
      </c>
      <c r="AA36" s="346">
        <v>9</v>
      </c>
      <c r="AB36" s="346">
        <v>5</v>
      </c>
      <c r="AC36" s="346">
        <v>7</v>
      </c>
      <c r="AD36" s="346">
        <v>5</v>
      </c>
      <c r="AE36" s="346">
        <v>4</v>
      </c>
      <c r="AF36" s="346">
        <v>7</v>
      </c>
      <c r="AG36" s="346">
        <v>2</v>
      </c>
      <c r="AH36" s="346" t="s">
        <v>430</v>
      </c>
      <c r="AI36" s="346" t="s">
        <v>430</v>
      </c>
      <c r="AJ36" s="346">
        <v>7</v>
      </c>
      <c r="AK36" s="346">
        <v>6</v>
      </c>
      <c r="AL36" s="346">
        <v>6</v>
      </c>
      <c r="AM36" s="346">
        <v>5</v>
      </c>
      <c r="AN36" s="346">
        <v>4</v>
      </c>
      <c r="AO36" s="373"/>
      <c r="AP36" s="348" t="s">
        <v>430</v>
      </c>
      <c r="AQ36" s="348" t="s">
        <v>430</v>
      </c>
      <c r="AR36" s="348" t="s">
        <v>430</v>
      </c>
      <c r="AS36" s="348">
        <v>13.68</v>
      </c>
      <c r="AT36" s="348">
        <v>21.66</v>
      </c>
      <c r="AU36" s="351"/>
      <c r="AV36" s="346" t="s">
        <v>430</v>
      </c>
      <c r="AW36" s="346" t="s">
        <v>430</v>
      </c>
      <c r="AX36" s="346" t="s">
        <v>430</v>
      </c>
      <c r="AY36" s="346">
        <v>3</v>
      </c>
      <c r="AZ36" s="346">
        <v>5</v>
      </c>
      <c r="BA36" s="348"/>
      <c r="BB36" s="350">
        <v>16.284087483661501</v>
      </c>
      <c r="BC36" s="375">
        <v>1.04450969513818</v>
      </c>
      <c r="BD36" s="375">
        <v>7.9058935868345295E-2</v>
      </c>
      <c r="BE36" s="467">
        <v>0.47030967071233498</v>
      </c>
      <c r="BF36" s="468"/>
      <c r="BG36" s="348">
        <v>40.165999999999997</v>
      </c>
      <c r="BH36" s="348">
        <v>26.450900000000001</v>
      </c>
      <c r="BI36" s="348">
        <v>30.111599999999999</v>
      </c>
      <c r="BJ36" s="348">
        <v>3.2715000000000001</v>
      </c>
      <c r="BK36" s="373"/>
      <c r="BL36" s="372" t="s">
        <v>484</v>
      </c>
      <c r="BM36" s="372" t="s">
        <v>485</v>
      </c>
      <c r="BN36" s="372" t="s">
        <v>486</v>
      </c>
      <c r="BO36" s="372" t="s">
        <v>487</v>
      </c>
      <c r="BP36" s="372" t="s">
        <v>488</v>
      </c>
      <c r="BQ36" s="373"/>
      <c r="BR36" s="354" t="s">
        <v>443</v>
      </c>
    </row>
    <row r="37" spans="1:70" s="107" customFormat="1" x14ac:dyDescent="0.25">
      <c r="A37" s="345" t="s">
        <v>536</v>
      </c>
      <c r="B37" s="373"/>
      <c r="C37" s="719">
        <v>45135</v>
      </c>
      <c r="D37" s="373"/>
      <c r="E37" s="346">
        <v>5938.58</v>
      </c>
      <c r="F37" s="373"/>
      <c r="G37" s="347">
        <v>15.9</v>
      </c>
      <c r="H37" s="374"/>
      <c r="I37" s="348">
        <v>-0.25090000000000001</v>
      </c>
      <c r="J37" s="348">
        <v>-0.43830000000000002</v>
      </c>
      <c r="K37" s="348">
        <v>2.9792999999999998</v>
      </c>
      <c r="L37" s="348">
        <v>6.6398000000000001</v>
      </c>
      <c r="M37" s="348">
        <v>7.0707000000000004</v>
      </c>
      <c r="N37" s="350">
        <v>7.0507</v>
      </c>
      <c r="O37" s="348">
        <v>4.0369999999999999</v>
      </c>
      <c r="P37" s="348">
        <v>16.3203</v>
      </c>
      <c r="Q37" s="348" t="s">
        <v>430</v>
      </c>
      <c r="R37" s="348" t="s">
        <v>430</v>
      </c>
      <c r="S37" s="348">
        <v>4.7431000000000001</v>
      </c>
      <c r="T37" s="348">
        <v>19.012</v>
      </c>
      <c r="U37" s="348">
        <v>3.0459999999999998</v>
      </c>
      <c r="V37" s="348">
        <v>7.5777999999999999</v>
      </c>
      <c r="W37" s="348">
        <v>1.8577999999999999</v>
      </c>
      <c r="X37" s="348">
        <v>16.2209</v>
      </c>
      <c r="Y37" s="374"/>
      <c r="Z37" s="346">
        <v>11</v>
      </c>
      <c r="AA37" s="346">
        <v>15</v>
      </c>
      <c r="AB37" s="346">
        <v>10</v>
      </c>
      <c r="AC37" s="346">
        <v>8</v>
      </c>
      <c r="AD37" s="346">
        <v>11</v>
      </c>
      <c r="AE37" s="346">
        <v>11</v>
      </c>
      <c r="AF37" s="346">
        <v>10</v>
      </c>
      <c r="AG37" s="346">
        <v>6</v>
      </c>
      <c r="AH37" s="346" t="s">
        <v>430</v>
      </c>
      <c r="AI37" s="346" t="s">
        <v>430</v>
      </c>
      <c r="AJ37" s="346">
        <v>8</v>
      </c>
      <c r="AK37" s="346">
        <v>11</v>
      </c>
      <c r="AL37" s="346">
        <v>11</v>
      </c>
      <c r="AM37" s="346">
        <v>9</v>
      </c>
      <c r="AN37" s="346">
        <v>10</v>
      </c>
      <c r="AO37" s="373"/>
      <c r="AP37" s="348" t="s">
        <v>430</v>
      </c>
      <c r="AQ37" s="348" t="s">
        <v>430</v>
      </c>
      <c r="AR37" s="348" t="s">
        <v>430</v>
      </c>
      <c r="AS37" s="348">
        <v>10.67</v>
      </c>
      <c r="AT37" s="348">
        <v>13.24</v>
      </c>
      <c r="AU37" s="351"/>
      <c r="AV37" s="346" t="s">
        <v>430</v>
      </c>
      <c r="AW37" s="346" t="s">
        <v>430</v>
      </c>
      <c r="AX37" s="346" t="s">
        <v>430</v>
      </c>
      <c r="AY37" s="346">
        <v>6</v>
      </c>
      <c r="AZ37" s="346">
        <v>10</v>
      </c>
      <c r="BA37" s="348"/>
      <c r="BB37" s="350">
        <v>14.645002231254299</v>
      </c>
      <c r="BC37" s="375">
        <v>0.92841052512461297</v>
      </c>
      <c r="BD37" s="375">
        <v>6.2336382151367102E-2</v>
      </c>
      <c r="BE37" s="467">
        <v>0.18146140736867</v>
      </c>
      <c r="BF37" s="468"/>
      <c r="BG37" s="348">
        <v>43.206800000000001</v>
      </c>
      <c r="BH37" s="348">
        <v>26.344100000000001</v>
      </c>
      <c r="BI37" s="348">
        <v>27.369499999999999</v>
      </c>
      <c r="BJ37" s="348">
        <v>3.0796000000000001</v>
      </c>
      <c r="BK37" s="373"/>
      <c r="BL37" s="372" t="s">
        <v>490</v>
      </c>
      <c r="BM37" s="372" t="s">
        <v>491</v>
      </c>
      <c r="BN37" s="372" t="s">
        <v>492</v>
      </c>
      <c r="BO37" s="372" t="s">
        <v>493</v>
      </c>
      <c r="BP37" s="372" t="s">
        <v>494</v>
      </c>
      <c r="BQ37" s="373"/>
      <c r="BR37" s="354" t="s">
        <v>443</v>
      </c>
    </row>
    <row r="38" spans="1:70" s="107" customFormat="1" x14ac:dyDescent="0.25">
      <c r="A38" s="345" t="s">
        <v>537</v>
      </c>
      <c r="B38" s="373"/>
      <c r="C38" s="719">
        <v>45159</v>
      </c>
      <c r="D38" s="373"/>
      <c r="E38" s="346">
        <v>5618.36</v>
      </c>
      <c r="F38" s="373"/>
      <c r="G38" s="347">
        <v>15.662000000000001</v>
      </c>
      <c r="H38" s="374"/>
      <c r="I38" s="348">
        <v>-0.21029999999999999</v>
      </c>
      <c r="J38" s="348">
        <v>0.51339999999999997</v>
      </c>
      <c r="K38" s="348">
        <v>2.8433000000000002</v>
      </c>
      <c r="L38" s="348">
        <v>4.8959000000000001</v>
      </c>
      <c r="M38" s="348">
        <v>5.4396000000000004</v>
      </c>
      <c r="N38" s="350">
        <v>7.4957000000000003</v>
      </c>
      <c r="O38" s="348">
        <v>4.1706000000000003</v>
      </c>
      <c r="P38" s="348">
        <v>15.834099999999999</v>
      </c>
      <c r="Q38" s="348" t="s">
        <v>430</v>
      </c>
      <c r="R38" s="348" t="s">
        <v>430</v>
      </c>
      <c r="S38" s="348">
        <v>3.9007999999999998</v>
      </c>
      <c r="T38" s="348">
        <v>19.120799999999999</v>
      </c>
      <c r="U38" s="348">
        <v>2.2925</v>
      </c>
      <c r="V38" s="348">
        <v>7.0613000000000001</v>
      </c>
      <c r="W38" s="348">
        <v>1.5101</v>
      </c>
      <c r="X38" s="348">
        <v>16.021000000000001</v>
      </c>
      <c r="Y38" s="374"/>
      <c r="Z38" s="346">
        <v>10</v>
      </c>
      <c r="AA38" s="346">
        <v>8</v>
      </c>
      <c r="AB38" s="346">
        <v>11</v>
      </c>
      <c r="AC38" s="346">
        <v>10</v>
      </c>
      <c r="AD38" s="346">
        <v>12</v>
      </c>
      <c r="AE38" s="346">
        <v>10</v>
      </c>
      <c r="AF38" s="346">
        <v>8</v>
      </c>
      <c r="AG38" s="346">
        <v>8</v>
      </c>
      <c r="AH38" s="346" t="s">
        <v>430</v>
      </c>
      <c r="AI38" s="346" t="s">
        <v>430</v>
      </c>
      <c r="AJ38" s="346">
        <v>10</v>
      </c>
      <c r="AK38" s="346">
        <v>10</v>
      </c>
      <c r="AL38" s="346">
        <v>12</v>
      </c>
      <c r="AM38" s="346">
        <v>10</v>
      </c>
      <c r="AN38" s="346">
        <v>11</v>
      </c>
      <c r="AO38" s="373"/>
      <c r="AP38" s="348" t="s">
        <v>430</v>
      </c>
      <c r="AQ38" s="348" t="s">
        <v>430</v>
      </c>
      <c r="AR38" s="348" t="s">
        <v>430</v>
      </c>
      <c r="AS38" s="348">
        <v>10.53</v>
      </c>
      <c r="AT38" s="348">
        <v>11.52</v>
      </c>
      <c r="AU38" s="351"/>
      <c r="AV38" s="346" t="s">
        <v>430</v>
      </c>
      <c r="AW38" s="346" t="s">
        <v>430</v>
      </c>
      <c r="AX38" s="346" t="s">
        <v>430</v>
      </c>
      <c r="AY38" s="346">
        <v>8</v>
      </c>
      <c r="AZ38" s="346">
        <v>12</v>
      </c>
      <c r="BA38" s="348"/>
      <c r="BB38" s="350">
        <v>15.219850490308801</v>
      </c>
      <c r="BC38" s="375">
        <v>0.98178208357256203</v>
      </c>
      <c r="BD38" s="375">
        <v>5.8098959173950998E-2</v>
      </c>
      <c r="BE38" s="467">
        <v>0.11075324978274501</v>
      </c>
      <c r="BF38" s="468"/>
      <c r="BG38" s="348">
        <v>35.472499999999997</v>
      </c>
      <c r="BH38" s="348">
        <v>30.370100000000001</v>
      </c>
      <c r="BI38" s="348">
        <v>31.832599999999999</v>
      </c>
      <c r="BJ38" s="348">
        <v>2.3248000000000002</v>
      </c>
      <c r="BK38" s="373"/>
      <c r="BL38" s="372" t="s">
        <v>496</v>
      </c>
      <c r="BM38" s="372" t="s">
        <v>497</v>
      </c>
      <c r="BN38" s="372" t="s">
        <v>498</v>
      </c>
      <c r="BO38" s="372" t="s">
        <v>499</v>
      </c>
      <c r="BP38" s="372" t="s">
        <v>500</v>
      </c>
      <c r="BQ38" s="373"/>
      <c r="BR38" s="354" t="s">
        <v>443</v>
      </c>
    </row>
    <row r="39" spans="1:70" s="107" customFormat="1" x14ac:dyDescent="0.25">
      <c r="A39" s="345" t="s">
        <v>538</v>
      </c>
      <c r="B39" s="373"/>
      <c r="C39" s="719">
        <v>45502</v>
      </c>
      <c r="D39" s="373"/>
      <c r="E39" s="346">
        <v>5252.21</v>
      </c>
      <c r="F39" s="373"/>
      <c r="G39" s="347">
        <v>11.455500000000001</v>
      </c>
      <c r="H39" s="374"/>
      <c r="I39" s="348">
        <v>0.2021</v>
      </c>
      <c r="J39" s="348">
        <v>0.16259999999999999</v>
      </c>
      <c r="K39" s="348">
        <v>3.7730000000000001</v>
      </c>
      <c r="L39" s="348">
        <v>7.62</v>
      </c>
      <c r="M39" s="348">
        <v>8.9080999999999992</v>
      </c>
      <c r="N39" s="350">
        <v>10.655799999999999</v>
      </c>
      <c r="O39" s="348">
        <v>5.4585999999999997</v>
      </c>
      <c r="P39" s="348" t="s">
        <v>430</v>
      </c>
      <c r="Q39" s="348" t="s">
        <v>430</v>
      </c>
      <c r="R39" s="348" t="s">
        <v>430</v>
      </c>
      <c r="S39" s="348">
        <v>5.3612000000000002</v>
      </c>
      <c r="T39" s="348">
        <v>23.8018</v>
      </c>
      <c r="U39" s="348">
        <v>5.5982000000000003</v>
      </c>
      <c r="V39" s="348">
        <v>10.5562</v>
      </c>
      <c r="W39" s="348">
        <v>3.5674999999999999</v>
      </c>
      <c r="X39" s="348">
        <v>6.7529000000000003</v>
      </c>
      <c r="Y39" s="374"/>
      <c r="Z39" s="346">
        <v>3</v>
      </c>
      <c r="AA39" s="346">
        <v>10</v>
      </c>
      <c r="AB39" s="346">
        <v>7</v>
      </c>
      <c r="AC39" s="346">
        <v>6</v>
      </c>
      <c r="AD39" s="346">
        <v>8</v>
      </c>
      <c r="AE39" s="346">
        <v>8</v>
      </c>
      <c r="AF39" s="346">
        <v>5</v>
      </c>
      <c r="AG39" s="346" t="s">
        <v>430</v>
      </c>
      <c r="AH39" s="346" t="s">
        <v>430</v>
      </c>
      <c r="AI39" s="346" t="s">
        <v>430</v>
      </c>
      <c r="AJ39" s="346">
        <v>5</v>
      </c>
      <c r="AK39" s="346">
        <v>7</v>
      </c>
      <c r="AL39" s="346">
        <v>9</v>
      </c>
      <c r="AM39" s="346">
        <v>8</v>
      </c>
      <c r="AN39" s="346">
        <v>6</v>
      </c>
      <c r="AO39" s="373"/>
      <c r="AP39" s="348" t="s">
        <v>430</v>
      </c>
      <c r="AQ39" s="348" t="s">
        <v>430</v>
      </c>
      <c r="AR39" s="348" t="s">
        <v>430</v>
      </c>
      <c r="AS39" s="348" t="s">
        <v>430</v>
      </c>
      <c r="AT39" s="348">
        <v>17.760000000000002</v>
      </c>
      <c r="AU39" s="351"/>
      <c r="AV39" s="346" t="s">
        <v>430</v>
      </c>
      <c r="AW39" s="346" t="s">
        <v>430</v>
      </c>
      <c r="AX39" s="346" t="s">
        <v>430</v>
      </c>
      <c r="AY39" s="346" t="s">
        <v>430</v>
      </c>
      <c r="AZ39" s="346">
        <v>8</v>
      </c>
      <c r="BA39" s="348"/>
      <c r="BB39" s="350">
        <v>16.092633767426101</v>
      </c>
      <c r="BC39" s="375">
        <v>0.99039952407640597</v>
      </c>
      <c r="BD39" s="375">
        <v>6.3853079839807899E-3</v>
      </c>
      <c r="BE39" s="467">
        <v>0.33391935883318102</v>
      </c>
      <c r="BF39" s="468"/>
      <c r="BG39" s="348">
        <v>27.064399999999999</v>
      </c>
      <c r="BH39" s="348">
        <v>30.8751</v>
      </c>
      <c r="BI39" s="348">
        <v>38.4071</v>
      </c>
      <c r="BJ39" s="348">
        <v>3.6534</v>
      </c>
      <c r="BK39" s="373"/>
      <c r="BL39" s="372" t="s">
        <v>502</v>
      </c>
      <c r="BM39" s="372" t="s">
        <v>503</v>
      </c>
      <c r="BN39" s="372" t="s">
        <v>504</v>
      </c>
      <c r="BO39" s="372" t="s">
        <v>505</v>
      </c>
      <c r="BP39" s="372" t="s">
        <v>506</v>
      </c>
      <c r="BQ39" s="373"/>
      <c r="BR39" s="354" t="s">
        <v>443</v>
      </c>
    </row>
    <row r="40" spans="1:70" s="107" customFormat="1" x14ac:dyDescent="0.25">
      <c r="A40" s="345" t="s">
        <v>539</v>
      </c>
      <c r="B40" s="373"/>
      <c r="C40" s="719">
        <v>45461</v>
      </c>
      <c r="D40" s="373"/>
      <c r="E40" s="346">
        <v>4613.24</v>
      </c>
      <c r="F40" s="373"/>
      <c r="G40" s="347">
        <v>15.4801</v>
      </c>
      <c r="H40" s="374"/>
      <c r="I40" s="348">
        <v>0.14749999999999999</v>
      </c>
      <c r="J40" s="348">
        <v>0.78390000000000004</v>
      </c>
      <c r="K40" s="348">
        <v>9.2617999999999991</v>
      </c>
      <c r="L40" s="348">
        <v>18.371099999999998</v>
      </c>
      <c r="M40" s="348">
        <v>27.4712</v>
      </c>
      <c r="N40" s="350">
        <v>12.135400000000001</v>
      </c>
      <c r="O40" s="348">
        <v>15.213200000000001</v>
      </c>
      <c r="P40" s="348" t="s">
        <v>430</v>
      </c>
      <c r="Q40" s="348" t="s">
        <v>430</v>
      </c>
      <c r="R40" s="348" t="s">
        <v>430</v>
      </c>
      <c r="S40" s="348">
        <v>14.1121</v>
      </c>
      <c r="T40" s="348">
        <v>40.316200000000002</v>
      </c>
      <c r="U40" s="348">
        <v>14.939</v>
      </c>
      <c r="V40" s="348">
        <v>16.105399999999999</v>
      </c>
      <c r="W40" s="348">
        <v>6.8426</v>
      </c>
      <c r="X40" s="348">
        <v>22.063099999999999</v>
      </c>
      <c r="Y40" s="374"/>
      <c r="Z40" s="346">
        <v>4</v>
      </c>
      <c r="AA40" s="346">
        <v>3</v>
      </c>
      <c r="AB40" s="346">
        <v>1</v>
      </c>
      <c r="AC40" s="346">
        <v>1</v>
      </c>
      <c r="AD40" s="346">
        <v>1</v>
      </c>
      <c r="AE40" s="346">
        <v>6</v>
      </c>
      <c r="AF40" s="346">
        <v>1</v>
      </c>
      <c r="AG40" s="346" t="s">
        <v>430</v>
      </c>
      <c r="AH40" s="346" t="s">
        <v>430</v>
      </c>
      <c r="AI40" s="346" t="s">
        <v>430</v>
      </c>
      <c r="AJ40" s="346">
        <v>1</v>
      </c>
      <c r="AK40" s="346">
        <v>1</v>
      </c>
      <c r="AL40" s="346">
        <v>1</v>
      </c>
      <c r="AM40" s="346">
        <v>2</v>
      </c>
      <c r="AN40" s="346">
        <v>1</v>
      </c>
      <c r="AO40" s="373"/>
      <c r="AP40" s="348" t="s">
        <v>430</v>
      </c>
      <c r="AQ40" s="348" t="s">
        <v>430</v>
      </c>
      <c r="AR40" s="348" t="s">
        <v>430</v>
      </c>
      <c r="AS40" s="348" t="s">
        <v>430</v>
      </c>
      <c r="AT40" s="348">
        <v>39.54</v>
      </c>
      <c r="AU40" s="351"/>
      <c r="AV40" s="346" t="s">
        <v>430</v>
      </c>
      <c r="AW40" s="346" t="s">
        <v>430</v>
      </c>
      <c r="AX40" s="346" t="s">
        <v>430</v>
      </c>
      <c r="AY40" s="346" t="s">
        <v>430</v>
      </c>
      <c r="AZ40" s="346">
        <v>1</v>
      </c>
      <c r="BA40" s="348"/>
      <c r="BB40" s="350">
        <v>21.244728387910499</v>
      </c>
      <c r="BC40" s="375">
        <v>1.1365802390472399</v>
      </c>
      <c r="BD40" s="375">
        <v>5.8525588133096301E-2</v>
      </c>
      <c r="BE40" s="467">
        <v>1.2879253205191501</v>
      </c>
      <c r="BF40" s="468"/>
      <c r="BG40" s="348">
        <v>34.520699999999998</v>
      </c>
      <c r="BH40" s="348">
        <v>25.768699999999999</v>
      </c>
      <c r="BI40" s="348">
        <v>32.712600000000002</v>
      </c>
      <c r="BJ40" s="348">
        <v>6.9980000000000002</v>
      </c>
      <c r="BK40" s="373"/>
      <c r="BL40" s="372" t="s">
        <v>508</v>
      </c>
      <c r="BM40" s="372" t="s">
        <v>509</v>
      </c>
      <c r="BN40" s="372" t="s">
        <v>510</v>
      </c>
      <c r="BO40" s="372" t="s">
        <v>511</v>
      </c>
      <c r="BP40" s="372" t="s">
        <v>512</v>
      </c>
      <c r="BQ40" s="373"/>
      <c r="BR40" s="354" t="s">
        <v>443</v>
      </c>
    </row>
    <row r="41" spans="1:70" s="107" customFormat="1" x14ac:dyDescent="0.25">
      <c r="A41" s="345" t="s">
        <v>540</v>
      </c>
      <c r="B41" s="373"/>
      <c r="C41" s="719">
        <v>41275</v>
      </c>
      <c r="D41" s="373"/>
      <c r="E41" s="346">
        <v>4529.91</v>
      </c>
      <c r="F41" s="373"/>
      <c r="G41" s="347">
        <v>161.99</v>
      </c>
      <c r="H41" s="374"/>
      <c r="I41" s="348">
        <v>5.5599999999999997E-2</v>
      </c>
      <c r="J41" s="348">
        <v>0.63370000000000004</v>
      </c>
      <c r="K41" s="348">
        <v>4.2541000000000002</v>
      </c>
      <c r="L41" s="348">
        <v>8.9300999999999995</v>
      </c>
      <c r="M41" s="348">
        <v>10.868499999999999</v>
      </c>
      <c r="N41" s="350">
        <v>4.9359000000000002</v>
      </c>
      <c r="O41" s="348">
        <v>1.5831999999999999</v>
      </c>
      <c r="P41" s="348">
        <v>15.6905</v>
      </c>
      <c r="Q41" s="348">
        <v>13.587899999999999</v>
      </c>
      <c r="R41" s="348">
        <v>14.8476</v>
      </c>
      <c r="S41" s="348">
        <v>4.8208000000000002</v>
      </c>
      <c r="T41" s="348">
        <v>25.398700000000002</v>
      </c>
      <c r="U41" s="348">
        <v>6.9593999999999996</v>
      </c>
      <c r="V41" s="348">
        <v>6.7831000000000001</v>
      </c>
      <c r="W41" s="348">
        <v>2.8247</v>
      </c>
      <c r="X41" s="348">
        <v>17.546199999999999</v>
      </c>
      <c r="Y41" s="374"/>
      <c r="Z41" s="346">
        <v>5</v>
      </c>
      <c r="AA41" s="346">
        <v>5</v>
      </c>
      <c r="AB41" s="346">
        <v>6</v>
      </c>
      <c r="AC41" s="346">
        <v>4</v>
      </c>
      <c r="AD41" s="346">
        <v>6</v>
      </c>
      <c r="AE41" s="346">
        <v>12</v>
      </c>
      <c r="AF41" s="346">
        <v>14</v>
      </c>
      <c r="AG41" s="346">
        <v>9</v>
      </c>
      <c r="AH41" s="346">
        <v>5</v>
      </c>
      <c r="AI41" s="346">
        <v>3</v>
      </c>
      <c r="AJ41" s="346">
        <v>6</v>
      </c>
      <c r="AK41" s="346">
        <v>4</v>
      </c>
      <c r="AL41" s="346">
        <v>7</v>
      </c>
      <c r="AM41" s="346">
        <v>11</v>
      </c>
      <c r="AN41" s="346">
        <v>7</v>
      </c>
      <c r="AO41" s="373"/>
      <c r="AP41" s="348">
        <v>15.87</v>
      </c>
      <c r="AQ41" s="348">
        <v>17.03</v>
      </c>
      <c r="AR41" s="348">
        <v>14.12</v>
      </c>
      <c r="AS41" s="348">
        <v>9.2100000000000009</v>
      </c>
      <c r="AT41" s="348">
        <v>18.09</v>
      </c>
      <c r="AU41" s="351"/>
      <c r="AV41" s="346">
        <v>3</v>
      </c>
      <c r="AW41" s="346">
        <v>4</v>
      </c>
      <c r="AX41" s="346">
        <v>5</v>
      </c>
      <c r="AY41" s="346">
        <v>11</v>
      </c>
      <c r="AZ41" s="346">
        <v>7</v>
      </c>
      <c r="BA41" s="348"/>
      <c r="BB41" s="350">
        <v>16.3452569945505</v>
      </c>
      <c r="BC41" s="375">
        <v>1.03817693490259</v>
      </c>
      <c r="BD41" s="375">
        <v>5.3670805258755297E-2</v>
      </c>
      <c r="BE41" s="467">
        <v>6.5124102498180805E-2</v>
      </c>
      <c r="BF41" s="468"/>
      <c r="BG41" s="348">
        <v>38.8416</v>
      </c>
      <c r="BH41" s="348">
        <v>28.784700000000001</v>
      </c>
      <c r="BI41" s="348">
        <v>30.6371</v>
      </c>
      <c r="BJ41" s="348">
        <v>1.7365999999999999</v>
      </c>
      <c r="BK41" s="373"/>
      <c r="BL41" s="372" t="s">
        <v>514</v>
      </c>
      <c r="BM41" s="372" t="s">
        <v>515</v>
      </c>
      <c r="BN41" s="372" t="s">
        <v>516</v>
      </c>
      <c r="BO41" s="372" t="s">
        <v>517</v>
      </c>
      <c r="BP41" s="372" t="s">
        <v>518</v>
      </c>
      <c r="BQ41" s="373"/>
      <c r="BR41" s="354" t="s">
        <v>519</v>
      </c>
    </row>
    <row r="42" spans="1:70" s="107" customFormat="1" x14ac:dyDescent="0.25">
      <c r="A42" s="345" t="s">
        <v>541</v>
      </c>
      <c r="B42" s="373"/>
      <c r="C42" s="719">
        <v>44959</v>
      </c>
      <c r="D42" s="373"/>
      <c r="E42" s="346">
        <v>3589.7</v>
      </c>
      <c r="F42" s="373"/>
      <c r="G42" s="347">
        <v>16.3886</v>
      </c>
      <c r="H42" s="374"/>
      <c r="I42" s="348">
        <v>-0.35270000000000001</v>
      </c>
      <c r="J42" s="348">
        <v>-0.33329999999999999</v>
      </c>
      <c r="K42" s="348">
        <v>1.2323</v>
      </c>
      <c r="L42" s="348">
        <v>3.6715</v>
      </c>
      <c r="M42" s="348">
        <v>7.4648000000000003</v>
      </c>
      <c r="N42" s="350">
        <v>12.006399999999999</v>
      </c>
      <c r="O42" s="348">
        <v>2.7159</v>
      </c>
      <c r="P42" s="348">
        <v>12.0762</v>
      </c>
      <c r="Q42" s="348" t="s">
        <v>430</v>
      </c>
      <c r="R42" s="348" t="s">
        <v>430</v>
      </c>
      <c r="S42" s="348">
        <v>1.6781999999999999</v>
      </c>
      <c r="T42" s="348">
        <v>19.9742</v>
      </c>
      <c r="U42" s="348">
        <v>5.6927000000000003</v>
      </c>
      <c r="V42" s="348">
        <v>11.554600000000001</v>
      </c>
      <c r="W42" s="348">
        <v>0.1497</v>
      </c>
      <c r="X42" s="348">
        <v>14.8535</v>
      </c>
      <c r="Y42" s="374"/>
      <c r="Z42" s="346">
        <v>13</v>
      </c>
      <c r="AA42" s="346">
        <v>14</v>
      </c>
      <c r="AB42" s="346">
        <v>15</v>
      </c>
      <c r="AC42" s="346">
        <v>12</v>
      </c>
      <c r="AD42" s="346">
        <v>10</v>
      </c>
      <c r="AE42" s="346">
        <v>7</v>
      </c>
      <c r="AF42" s="346">
        <v>12</v>
      </c>
      <c r="AG42" s="346">
        <v>13</v>
      </c>
      <c r="AH42" s="346" t="s">
        <v>430</v>
      </c>
      <c r="AI42" s="346" t="s">
        <v>430</v>
      </c>
      <c r="AJ42" s="346">
        <v>13</v>
      </c>
      <c r="AK42" s="346">
        <v>9</v>
      </c>
      <c r="AL42" s="346">
        <v>8</v>
      </c>
      <c r="AM42" s="346">
        <v>7</v>
      </c>
      <c r="AN42" s="346">
        <v>15</v>
      </c>
      <c r="AO42" s="373"/>
      <c r="AP42" s="348" t="s">
        <v>430</v>
      </c>
      <c r="AQ42" s="348" t="s">
        <v>430</v>
      </c>
      <c r="AR42" s="348" t="s">
        <v>430</v>
      </c>
      <c r="AS42" s="348">
        <v>9.68</v>
      </c>
      <c r="AT42" s="348">
        <v>14.77</v>
      </c>
      <c r="AU42" s="351"/>
      <c r="AV42" s="346" t="s">
        <v>430</v>
      </c>
      <c r="AW42" s="346" t="s">
        <v>430</v>
      </c>
      <c r="AX42" s="346" t="s">
        <v>430</v>
      </c>
      <c r="AY42" s="346">
        <v>10</v>
      </c>
      <c r="AZ42" s="346">
        <v>9</v>
      </c>
      <c r="BA42" s="348"/>
      <c r="BB42" s="350">
        <v>14.8130184918884</v>
      </c>
      <c r="BC42" s="375">
        <v>0.95330728560101197</v>
      </c>
      <c r="BD42" s="375">
        <v>4.13757503934521E-2</v>
      </c>
      <c r="BE42" s="467">
        <v>-0.13284791219701</v>
      </c>
      <c r="BF42" s="468"/>
      <c r="BG42" s="348">
        <v>43.649799999999999</v>
      </c>
      <c r="BH42" s="348">
        <v>25.547599999999999</v>
      </c>
      <c r="BI42" s="348">
        <v>26.5547</v>
      </c>
      <c r="BJ42" s="348">
        <v>4.2478999999999996</v>
      </c>
      <c r="BK42" s="373"/>
      <c r="BL42" s="372" t="s">
        <v>521</v>
      </c>
      <c r="BM42" s="372" t="s">
        <v>522</v>
      </c>
      <c r="BN42" s="372" t="s">
        <v>523</v>
      </c>
      <c r="BO42" s="372" t="s">
        <v>524</v>
      </c>
      <c r="BP42" s="372" t="s">
        <v>525</v>
      </c>
      <c r="BQ42" s="373"/>
      <c r="BR42" s="354" t="s">
        <v>526</v>
      </c>
    </row>
    <row r="43" spans="1:70" x14ac:dyDescent="0.25">
      <c r="A43" s="36" t="s">
        <v>93</v>
      </c>
      <c r="B43" s="43"/>
      <c r="C43" s="720"/>
      <c r="D43" s="43"/>
      <c r="E43" s="51"/>
      <c r="F43" s="43"/>
      <c r="G43" s="55"/>
      <c r="H43" s="66"/>
      <c r="I43" s="59">
        <v>-8.0799999999999997E-2</v>
      </c>
      <c r="J43" s="59">
        <v>0.33660000000000001</v>
      </c>
      <c r="K43" s="59">
        <v>3.9327999999999999</v>
      </c>
      <c r="L43" s="59">
        <v>6.8506999999999998</v>
      </c>
      <c r="M43" s="59">
        <v>9.5349000000000004</v>
      </c>
      <c r="N43" s="70">
        <v>9.5318000000000005</v>
      </c>
      <c r="O43" s="59">
        <v>4.7759999999999998</v>
      </c>
      <c r="P43" s="59">
        <v>16.810500000000001</v>
      </c>
      <c r="Q43" s="59">
        <v>16.349</v>
      </c>
      <c r="R43" s="59">
        <v>15.368</v>
      </c>
      <c r="S43" s="59">
        <v>4.9135</v>
      </c>
      <c r="T43" s="59">
        <v>22.428799999999999</v>
      </c>
      <c r="U43" s="59">
        <v>6.5435999999999996</v>
      </c>
      <c r="V43" s="59">
        <v>10.019500000000001</v>
      </c>
      <c r="W43" s="59">
        <v>2.7566999999999999</v>
      </c>
      <c r="X43" s="59">
        <v>16.683900000000001</v>
      </c>
      <c r="Y43" s="66"/>
      <c r="Z43" s="51">
        <v>15</v>
      </c>
      <c r="AA43" s="51">
        <v>15</v>
      </c>
      <c r="AB43" s="51">
        <v>15</v>
      </c>
      <c r="AC43" s="51">
        <v>15</v>
      </c>
      <c r="AD43" s="51">
        <v>15</v>
      </c>
      <c r="AE43" s="51">
        <v>15</v>
      </c>
      <c r="AF43" s="51">
        <v>15</v>
      </c>
      <c r="AG43" s="51">
        <v>13</v>
      </c>
      <c r="AH43" s="51">
        <v>5</v>
      </c>
      <c r="AI43" s="51">
        <v>3</v>
      </c>
      <c r="AJ43" s="51">
        <v>15</v>
      </c>
      <c r="AK43" s="51">
        <v>15</v>
      </c>
      <c r="AL43" s="51">
        <v>15</v>
      </c>
      <c r="AM43" s="51">
        <v>15</v>
      </c>
      <c r="AN43" s="51">
        <v>15</v>
      </c>
      <c r="AO43" s="43"/>
      <c r="AP43" s="59">
        <v>17.07</v>
      </c>
      <c r="AQ43" s="59">
        <v>19.715</v>
      </c>
      <c r="AR43" s="59">
        <v>16.391999999999999</v>
      </c>
      <c r="AS43" s="59">
        <v>11.2261538461538</v>
      </c>
      <c r="AT43" s="59">
        <v>17.7953333333333</v>
      </c>
      <c r="AU43" s="78"/>
      <c r="AV43" s="51">
        <v>3</v>
      </c>
      <c r="AW43" s="51">
        <v>4</v>
      </c>
      <c r="AX43" s="51">
        <v>5</v>
      </c>
      <c r="AY43" s="51">
        <v>13</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0.34510000000000002</v>
      </c>
      <c r="J44" s="60">
        <v>1.5141</v>
      </c>
      <c r="K44" s="60">
        <v>9.2617999999999991</v>
      </c>
      <c r="L44" s="60">
        <v>18.371099999999998</v>
      </c>
      <c r="M44" s="60">
        <v>27.4712</v>
      </c>
      <c r="N44" s="71">
        <v>17.554099999999998</v>
      </c>
      <c r="O44" s="60">
        <v>15.213200000000001</v>
      </c>
      <c r="P44" s="60">
        <v>21.597999999999999</v>
      </c>
      <c r="Q44" s="60">
        <v>18.5899</v>
      </c>
      <c r="R44" s="60">
        <v>15.8931</v>
      </c>
      <c r="S44" s="60">
        <v>14.1121</v>
      </c>
      <c r="T44" s="60">
        <v>40.316200000000002</v>
      </c>
      <c r="U44" s="60">
        <v>14.939</v>
      </c>
      <c r="V44" s="60">
        <v>18.509499999999999</v>
      </c>
      <c r="W44" s="60">
        <v>6.8426</v>
      </c>
      <c r="X44" s="60">
        <v>24.021100000000001</v>
      </c>
      <c r="Y44" s="67"/>
      <c r="Z44" s="52"/>
      <c r="AA44" s="52"/>
      <c r="AB44" s="52"/>
      <c r="AC44" s="52"/>
      <c r="AD44" s="52"/>
      <c r="AE44" s="52"/>
      <c r="AF44" s="52"/>
      <c r="AG44" s="52"/>
      <c r="AH44" s="52"/>
      <c r="AI44" s="52"/>
      <c r="AJ44" s="52"/>
      <c r="AK44" s="52"/>
      <c r="AL44" s="52"/>
      <c r="AM44" s="52"/>
      <c r="AN44" s="52"/>
      <c r="AO44" s="44"/>
      <c r="AP44" s="60">
        <v>18</v>
      </c>
      <c r="AQ44" s="60">
        <v>21.88</v>
      </c>
      <c r="AR44" s="60">
        <v>18.93</v>
      </c>
      <c r="AS44" s="60">
        <v>15.57</v>
      </c>
      <c r="AT44" s="60">
        <v>39.54</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-0.4088</v>
      </c>
      <c r="J45" s="60">
        <v>-0.43830000000000002</v>
      </c>
      <c r="K45" s="60">
        <v>1.2323</v>
      </c>
      <c r="L45" s="60">
        <v>1.7219</v>
      </c>
      <c r="M45" s="60">
        <v>2.9203999999999999</v>
      </c>
      <c r="N45" s="71">
        <v>2.6135000000000002</v>
      </c>
      <c r="O45" s="60">
        <v>-0.46960000000000002</v>
      </c>
      <c r="P45" s="60">
        <v>12.0762</v>
      </c>
      <c r="Q45" s="60">
        <v>13.587899999999999</v>
      </c>
      <c r="R45" s="60">
        <v>14.8476</v>
      </c>
      <c r="S45" s="60">
        <v>1.1569</v>
      </c>
      <c r="T45" s="60">
        <v>15.0299</v>
      </c>
      <c r="U45" s="60">
        <v>-0.2681</v>
      </c>
      <c r="V45" s="60">
        <v>2.8519000000000001</v>
      </c>
      <c r="W45" s="60">
        <v>0.1497</v>
      </c>
      <c r="X45" s="60">
        <v>6.7529000000000003</v>
      </c>
      <c r="Y45" s="67"/>
      <c r="Z45" s="52"/>
      <c r="AA45" s="52"/>
      <c r="AB45" s="52"/>
      <c r="AC45" s="52"/>
      <c r="AD45" s="52"/>
      <c r="AE45" s="52"/>
      <c r="AF45" s="52"/>
      <c r="AG45" s="52"/>
      <c r="AH45" s="52"/>
      <c r="AI45" s="52"/>
      <c r="AJ45" s="52"/>
      <c r="AK45" s="52"/>
      <c r="AL45" s="52"/>
      <c r="AM45" s="52"/>
      <c r="AN45" s="52"/>
      <c r="AO45" s="44"/>
      <c r="AP45" s="60">
        <v>15.87</v>
      </c>
      <c r="AQ45" s="60">
        <v>17.03</v>
      </c>
      <c r="AR45" s="60">
        <v>14.12</v>
      </c>
      <c r="AS45" s="60">
        <v>6.45</v>
      </c>
      <c r="AT45" s="60">
        <v>6.32</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-0.12039999999999999</v>
      </c>
      <c r="J46" s="61">
        <v>0.51339999999999997</v>
      </c>
      <c r="K46" s="61">
        <v>3.6562000000000001</v>
      </c>
      <c r="L46" s="61">
        <v>6.6398000000000001</v>
      </c>
      <c r="M46" s="61">
        <v>8.9080999999999992</v>
      </c>
      <c r="N46" s="72">
        <v>10.655799999999999</v>
      </c>
      <c r="O46" s="61">
        <v>4.1706000000000003</v>
      </c>
      <c r="P46" s="61">
        <v>16.191099999999999</v>
      </c>
      <c r="Q46" s="61">
        <v>16.876200000000001</v>
      </c>
      <c r="R46" s="61">
        <v>15.363200000000001</v>
      </c>
      <c r="S46" s="61">
        <v>4.7431000000000001</v>
      </c>
      <c r="T46" s="61">
        <v>23.2971</v>
      </c>
      <c r="U46" s="61">
        <v>5.6927000000000003</v>
      </c>
      <c r="V46" s="61">
        <v>10.5562</v>
      </c>
      <c r="W46" s="61">
        <v>2.4405999999999999</v>
      </c>
      <c r="X46" s="61">
        <v>16.4956</v>
      </c>
      <c r="Y46" s="68"/>
      <c r="Z46" s="53"/>
      <c r="AA46" s="53"/>
      <c r="AB46" s="53"/>
      <c r="AC46" s="53"/>
      <c r="AD46" s="53"/>
      <c r="AE46" s="53"/>
      <c r="AF46" s="53"/>
      <c r="AG46" s="53"/>
      <c r="AH46" s="53"/>
      <c r="AI46" s="53"/>
      <c r="AJ46" s="53"/>
      <c r="AK46" s="53"/>
      <c r="AL46" s="53"/>
      <c r="AM46" s="53"/>
      <c r="AN46" s="53"/>
      <c r="AO46" s="45"/>
      <c r="AP46" s="61">
        <v>17.34</v>
      </c>
      <c r="AQ46" s="61">
        <v>19.98</v>
      </c>
      <c r="AR46" s="61">
        <v>15.93</v>
      </c>
      <c r="AS46" s="61">
        <v>10.57</v>
      </c>
      <c r="AT46" s="61">
        <v>17.760000000000002</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542</v>
      </c>
      <c r="B48" s="402"/>
      <c r="C48" s="724">
        <v>36985</v>
      </c>
      <c r="D48" s="402"/>
      <c r="E48" s="403">
        <v>7736.31</v>
      </c>
      <c r="F48" s="402"/>
      <c r="G48" s="404">
        <v>668.3664</v>
      </c>
      <c r="H48" s="406"/>
      <c r="I48" s="405">
        <v>0.64329999999999998</v>
      </c>
      <c r="J48" s="405">
        <v>1.5226999999999999</v>
      </c>
      <c r="K48" s="405">
        <v>1.8609</v>
      </c>
      <c r="L48" s="405">
        <v>3.1798000000000002</v>
      </c>
      <c r="M48" s="405">
        <v>15.2075</v>
      </c>
      <c r="N48" s="407">
        <v>10.791600000000001</v>
      </c>
      <c r="O48" s="405">
        <v>-3.8515000000000001</v>
      </c>
      <c r="P48" s="405">
        <v>10.7767</v>
      </c>
      <c r="Q48" s="405">
        <v>11.961399999999999</v>
      </c>
      <c r="R48" s="405">
        <v>17.215</v>
      </c>
      <c r="S48" s="405">
        <v>1.8503000000000001</v>
      </c>
      <c r="T48" s="405">
        <v>24.634399999999999</v>
      </c>
      <c r="U48" s="405">
        <v>9.7981999999999996</v>
      </c>
      <c r="V48" s="405">
        <v>9.7478999999999996</v>
      </c>
      <c r="W48" s="405">
        <v>1.6529</v>
      </c>
      <c r="X48" s="405">
        <v>17.981000000000002</v>
      </c>
      <c r="Y48" s="406"/>
      <c r="Z48" s="403">
        <v>2</v>
      </c>
      <c r="AA48" s="403">
        <v>2</v>
      </c>
      <c r="AB48" s="403">
        <v>16</v>
      </c>
      <c r="AC48" s="403">
        <v>16</v>
      </c>
      <c r="AD48" s="403">
        <v>3</v>
      </c>
      <c r="AE48" s="403">
        <v>8</v>
      </c>
      <c r="AF48" s="403">
        <v>11</v>
      </c>
      <c r="AG48" s="403">
        <v>8</v>
      </c>
      <c r="AH48" s="403">
        <v>4</v>
      </c>
      <c r="AI48" s="403">
        <v>1</v>
      </c>
      <c r="AJ48" s="403">
        <v>16</v>
      </c>
      <c r="AK48" s="403">
        <v>4</v>
      </c>
      <c r="AL48" s="403">
        <v>4</v>
      </c>
      <c r="AM48" s="403">
        <v>11</v>
      </c>
      <c r="AN48" s="403">
        <v>15</v>
      </c>
      <c r="AO48" s="402"/>
      <c r="AP48" s="405">
        <v>17.440000000000001</v>
      </c>
      <c r="AQ48" s="405">
        <v>16.5</v>
      </c>
      <c r="AR48" s="405">
        <v>10.19</v>
      </c>
      <c r="AS48" s="405">
        <v>5.81</v>
      </c>
      <c r="AT48" s="405">
        <v>19.649999999999999</v>
      </c>
      <c r="AU48" s="408"/>
      <c r="AV48" s="403">
        <v>1</v>
      </c>
      <c r="AW48" s="403">
        <v>2</v>
      </c>
      <c r="AX48" s="403">
        <v>4</v>
      </c>
      <c r="AY48" s="403">
        <v>9</v>
      </c>
      <c r="AZ48" s="403">
        <v>8</v>
      </c>
      <c r="BA48" s="405"/>
      <c r="BB48" s="407">
        <v>17.288690487413099</v>
      </c>
      <c r="BC48" s="410">
        <v>1.0622479446814801</v>
      </c>
      <c r="BD48" s="410">
        <v>3.0535763131360302E-2</v>
      </c>
      <c r="BE48" s="474">
        <v>-0.30304577423933399</v>
      </c>
      <c r="BF48" s="475"/>
      <c r="BG48" s="405">
        <v>28.6966</v>
      </c>
      <c r="BH48" s="405">
        <v>18.4711</v>
      </c>
      <c r="BI48" s="405">
        <v>32.188699999999997</v>
      </c>
      <c r="BJ48" s="405">
        <v>20.643599999999999</v>
      </c>
      <c r="BK48" s="402"/>
      <c r="BL48" s="401" t="s">
        <v>543</v>
      </c>
      <c r="BM48" s="401" t="s">
        <v>544</v>
      </c>
      <c r="BN48" s="401" t="s">
        <v>545</v>
      </c>
      <c r="BO48" s="401" t="s">
        <v>546</v>
      </c>
      <c r="BP48" s="401" t="s">
        <v>547</v>
      </c>
      <c r="BQ48" s="402"/>
      <c r="BR48" s="411" t="s">
        <v>548</v>
      </c>
    </row>
    <row r="49" spans="1:70" s="107" customFormat="1" x14ac:dyDescent="0.25">
      <c r="A49" s="345" t="s">
        <v>549</v>
      </c>
      <c r="B49" s="373"/>
      <c r="C49" s="719">
        <v>45191</v>
      </c>
      <c r="D49" s="373"/>
      <c r="E49" s="346">
        <v>4348.17</v>
      </c>
      <c r="F49" s="373"/>
      <c r="G49" s="347">
        <v>16.427</v>
      </c>
      <c r="H49" s="374"/>
      <c r="I49" s="348">
        <v>-6.08E-2</v>
      </c>
      <c r="J49" s="348">
        <v>4.2599999999999999E-2</v>
      </c>
      <c r="K49" s="348">
        <v>2.7587000000000002</v>
      </c>
      <c r="L49" s="348">
        <v>7.359</v>
      </c>
      <c r="M49" s="348">
        <v>10.359400000000001</v>
      </c>
      <c r="N49" s="350">
        <v>9.8513000000000002</v>
      </c>
      <c r="O49" s="348">
        <v>7.2618999999999998</v>
      </c>
      <c r="P49" s="348" t="s">
        <v>430</v>
      </c>
      <c r="Q49" s="348" t="s">
        <v>430</v>
      </c>
      <c r="R49" s="348" t="s">
        <v>430</v>
      </c>
      <c r="S49" s="348">
        <v>4.9245999999999999</v>
      </c>
      <c r="T49" s="348">
        <v>22.0884</v>
      </c>
      <c r="U49" s="348">
        <v>6.4337999999999997</v>
      </c>
      <c r="V49" s="348">
        <v>10.507899999999999</v>
      </c>
      <c r="W49" s="348">
        <v>1.9108000000000001</v>
      </c>
      <c r="X49" s="348">
        <v>18.449000000000002</v>
      </c>
      <c r="Y49" s="374"/>
      <c r="Z49" s="346">
        <v>7</v>
      </c>
      <c r="AA49" s="346">
        <v>13</v>
      </c>
      <c r="AB49" s="346">
        <v>12</v>
      </c>
      <c r="AC49" s="346">
        <v>7</v>
      </c>
      <c r="AD49" s="346">
        <v>9</v>
      </c>
      <c r="AE49" s="346">
        <v>10</v>
      </c>
      <c r="AF49" s="346">
        <v>1</v>
      </c>
      <c r="AG49" s="346" t="s">
        <v>430</v>
      </c>
      <c r="AH49" s="346" t="s">
        <v>430</v>
      </c>
      <c r="AI49" s="346" t="s">
        <v>430</v>
      </c>
      <c r="AJ49" s="346">
        <v>6</v>
      </c>
      <c r="AK49" s="346">
        <v>9</v>
      </c>
      <c r="AL49" s="346">
        <v>10</v>
      </c>
      <c r="AM49" s="346">
        <v>10</v>
      </c>
      <c r="AN49" s="346">
        <v>13</v>
      </c>
      <c r="AO49" s="373"/>
      <c r="AP49" s="348" t="s">
        <v>430</v>
      </c>
      <c r="AQ49" s="348" t="s">
        <v>430</v>
      </c>
      <c r="AR49" s="348" t="s">
        <v>430</v>
      </c>
      <c r="AS49" s="348">
        <v>13.4</v>
      </c>
      <c r="AT49" s="348">
        <v>17.62</v>
      </c>
      <c r="AU49" s="351"/>
      <c r="AV49" s="346" t="s">
        <v>430</v>
      </c>
      <c r="AW49" s="346" t="s">
        <v>430</v>
      </c>
      <c r="AX49" s="346" t="s">
        <v>430</v>
      </c>
      <c r="AY49" s="346">
        <v>1</v>
      </c>
      <c r="AZ49" s="346">
        <v>10</v>
      </c>
      <c r="BA49" s="348"/>
      <c r="BB49" s="350">
        <v>14.8785662027634</v>
      </c>
      <c r="BC49" s="375">
        <v>0.93713332893436996</v>
      </c>
      <c r="BD49" s="375">
        <v>7.1012352394934697E-2</v>
      </c>
      <c r="BE49" s="467">
        <v>0.39011894105495398</v>
      </c>
      <c r="BF49" s="468"/>
      <c r="BG49" s="348">
        <v>33.255099999999999</v>
      </c>
      <c r="BH49" s="348">
        <v>26.419799999999999</v>
      </c>
      <c r="BI49" s="348">
        <v>29.063300000000002</v>
      </c>
      <c r="BJ49" s="348">
        <v>11.261799999999999</v>
      </c>
      <c r="BK49" s="373"/>
      <c r="BL49" s="372" t="s">
        <v>550</v>
      </c>
      <c r="BM49" s="372" t="s">
        <v>551</v>
      </c>
      <c r="BN49" s="372" t="s">
        <v>552</v>
      </c>
      <c r="BO49" s="372" t="s">
        <v>553</v>
      </c>
      <c r="BP49" s="372" t="s">
        <v>554</v>
      </c>
      <c r="BQ49" s="373"/>
      <c r="BR49" s="354" t="s">
        <v>555</v>
      </c>
    </row>
    <row r="50" spans="1:70" s="107" customFormat="1" x14ac:dyDescent="0.25">
      <c r="A50" s="345" t="s">
        <v>556</v>
      </c>
      <c r="B50" s="373"/>
      <c r="C50" s="719">
        <v>37876</v>
      </c>
      <c r="D50" s="373"/>
      <c r="E50" s="346">
        <v>3499.32</v>
      </c>
      <c r="F50" s="373"/>
      <c r="G50" s="347">
        <v>301.4427</v>
      </c>
      <c r="H50" s="374"/>
      <c r="I50" s="348">
        <v>-4.1700000000000001E-2</v>
      </c>
      <c r="J50" s="348">
        <v>4.82E-2</v>
      </c>
      <c r="K50" s="348">
        <v>2.6695000000000002</v>
      </c>
      <c r="L50" s="348">
        <v>3.8597999999999999</v>
      </c>
      <c r="M50" s="348">
        <v>7.9809999999999999</v>
      </c>
      <c r="N50" s="350">
        <v>6.1448999999999998</v>
      </c>
      <c r="O50" s="348">
        <v>1.7936000000000001</v>
      </c>
      <c r="P50" s="348">
        <v>15.4176</v>
      </c>
      <c r="Q50" s="348">
        <v>13.9947</v>
      </c>
      <c r="R50" s="348">
        <v>13.8186</v>
      </c>
      <c r="S50" s="348">
        <v>4.0815999999999999</v>
      </c>
      <c r="T50" s="348">
        <v>18.968900000000001</v>
      </c>
      <c r="U50" s="348">
        <v>4.5625</v>
      </c>
      <c r="V50" s="348">
        <v>7.7945000000000002</v>
      </c>
      <c r="W50" s="348">
        <v>1.4575</v>
      </c>
      <c r="X50" s="348">
        <v>15.9818</v>
      </c>
      <c r="Y50" s="374"/>
      <c r="Z50" s="346">
        <v>5</v>
      </c>
      <c r="AA50" s="346">
        <v>12</v>
      </c>
      <c r="AB50" s="346">
        <v>13</v>
      </c>
      <c r="AC50" s="346">
        <v>15</v>
      </c>
      <c r="AD50" s="346">
        <v>11</v>
      </c>
      <c r="AE50" s="346">
        <v>13</v>
      </c>
      <c r="AF50" s="346">
        <v>8</v>
      </c>
      <c r="AG50" s="346">
        <v>4</v>
      </c>
      <c r="AH50" s="346">
        <v>2</v>
      </c>
      <c r="AI50" s="346">
        <v>3</v>
      </c>
      <c r="AJ50" s="346">
        <v>10</v>
      </c>
      <c r="AK50" s="346">
        <v>14</v>
      </c>
      <c r="AL50" s="346">
        <v>12</v>
      </c>
      <c r="AM50" s="346">
        <v>12</v>
      </c>
      <c r="AN50" s="346">
        <v>16</v>
      </c>
      <c r="AO50" s="373"/>
      <c r="AP50" s="348">
        <v>15.57</v>
      </c>
      <c r="AQ50" s="348">
        <v>16.88</v>
      </c>
      <c r="AR50" s="348">
        <v>13.52</v>
      </c>
      <c r="AS50" s="348">
        <v>8.9499999999999993</v>
      </c>
      <c r="AT50" s="348">
        <v>13.39</v>
      </c>
      <c r="AU50" s="351"/>
      <c r="AV50" s="346">
        <v>2</v>
      </c>
      <c r="AW50" s="346">
        <v>1</v>
      </c>
      <c r="AX50" s="346">
        <v>2</v>
      </c>
      <c r="AY50" s="346">
        <v>6</v>
      </c>
      <c r="AZ50" s="346">
        <v>13</v>
      </c>
      <c r="BA50" s="348"/>
      <c r="BB50" s="350">
        <v>14.742723909046401</v>
      </c>
      <c r="BC50" s="375">
        <v>0.93065322739774303</v>
      </c>
      <c r="BD50" s="375">
        <v>5.68231384655156E-2</v>
      </c>
      <c r="BE50" s="467">
        <v>0.10970185878421</v>
      </c>
      <c r="BF50" s="468"/>
      <c r="BG50" s="348">
        <v>45.2087</v>
      </c>
      <c r="BH50" s="348">
        <v>27.043199999999999</v>
      </c>
      <c r="BI50" s="348">
        <v>26.212299999999999</v>
      </c>
      <c r="BJ50" s="348">
        <v>1.5358000000000001</v>
      </c>
      <c r="BK50" s="373"/>
      <c r="BL50" s="372" t="s">
        <v>557</v>
      </c>
      <c r="BM50" s="372" t="s">
        <v>558</v>
      </c>
      <c r="BN50" s="372" t="s">
        <v>559</v>
      </c>
      <c r="BO50" s="372" t="s">
        <v>560</v>
      </c>
      <c r="BP50" s="372" t="s">
        <v>561</v>
      </c>
      <c r="BQ50" s="373"/>
      <c r="BR50" s="354" t="s">
        <v>443</v>
      </c>
    </row>
    <row r="51" spans="1:70" s="107" customFormat="1" x14ac:dyDescent="0.25">
      <c r="A51" s="345" t="s">
        <v>562</v>
      </c>
      <c r="B51" s="373"/>
      <c r="C51" s="719">
        <v>45224</v>
      </c>
      <c r="D51" s="373"/>
      <c r="E51" s="346">
        <v>3540.16</v>
      </c>
      <c r="F51" s="373"/>
      <c r="G51" s="347">
        <v>16.174700000000001</v>
      </c>
      <c r="H51" s="374"/>
      <c r="I51" s="348">
        <v>-0.2165</v>
      </c>
      <c r="J51" s="348">
        <v>9.4700000000000006E-2</v>
      </c>
      <c r="K51" s="348">
        <v>3.4948999999999999</v>
      </c>
      <c r="L51" s="348">
        <v>5.7785000000000002</v>
      </c>
      <c r="M51" s="348">
        <v>7.3468</v>
      </c>
      <c r="N51" s="350">
        <v>9.8132999999999999</v>
      </c>
      <c r="O51" s="348">
        <v>2.5884</v>
      </c>
      <c r="P51" s="348" t="s">
        <v>430</v>
      </c>
      <c r="Q51" s="348" t="s">
        <v>430</v>
      </c>
      <c r="R51" s="348" t="s">
        <v>430</v>
      </c>
      <c r="S51" s="348">
        <v>4.4945000000000004</v>
      </c>
      <c r="T51" s="348">
        <v>19.937899999999999</v>
      </c>
      <c r="U51" s="348">
        <v>5.2561</v>
      </c>
      <c r="V51" s="348">
        <v>10.7265</v>
      </c>
      <c r="W51" s="348">
        <v>2.2465999999999999</v>
      </c>
      <c r="X51" s="348">
        <v>18.4419</v>
      </c>
      <c r="Y51" s="374"/>
      <c r="Z51" s="346">
        <v>11</v>
      </c>
      <c r="AA51" s="346">
        <v>11</v>
      </c>
      <c r="AB51" s="346">
        <v>9</v>
      </c>
      <c r="AC51" s="346">
        <v>12</v>
      </c>
      <c r="AD51" s="346">
        <v>12</v>
      </c>
      <c r="AE51" s="346">
        <v>11</v>
      </c>
      <c r="AF51" s="346">
        <v>6</v>
      </c>
      <c r="AG51" s="346" t="s">
        <v>430</v>
      </c>
      <c r="AH51" s="346" t="s">
        <v>430</v>
      </c>
      <c r="AI51" s="346" t="s">
        <v>430</v>
      </c>
      <c r="AJ51" s="346">
        <v>8</v>
      </c>
      <c r="AK51" s="346">
        <v>13</v>
      </c>
      <c r="AL51" s="346">
        <v>11</v>
      </c>
      <c r="AM51" s="346">
        <v>9</v>
      </c>
      <c r="AN51" s="346">
        <v>10</v>
      </c>
      <c r="AO51" s="373"/>
      <c r="AP51" s="348" t="s">
        <v>430</v>
      </c>
      <c r="AQ51" s="348" t="s">
        <v>430</v>
      </c>
      <c r="AR51" s="348" t="s">
        <v>430</v>
      </c>
      <c r="AS51" s="348" t="s">
        <v>430</v>
      </c>
      <c r="AT51" s="348">
        <v>15.43</v>
      </c>
      <c r="AU51" s="351"/>
      <c r="AV51" s="346" t="s">
        <v>430</v>
      </c>
      <c r="AW51" s="346" t="s">
        <v>430</v>
      </c>
      <c r="AX51" s="346" t="s">
        <v>430</v>
      </c>
      <c r="AY51" s="346" t="s">
        <v>430</v>
      </c>
      <c r="AZ51" s="346">
        <v>11</v>
      </c>
      <c r="BA51" s="348"/>
      <c r="BB51" s="350">
        <v>15.8865335816574</v>
      </c>
      <c r="BC51" s="375">
        <v>1.0003961583827401</v>
      </c>
      <c r="BD51" s="375">
        <v>6.8037724368362404E-2</v>
      </c>
      <c r="BE51" s="467">
        <v>0.24647750768869001</v>
      </c>
      <c r="BF51" s="468"/>
      <c r="BG51" s="348">
        <v>46.176699999999997</v>
      </c>
      <c r="BH51" s="348">
        <v>25.212700000000002</v>
      </c>
      <c r="BI51" s="348">
        <v>27.2117</v>
      </c>
      <c r="BJ51" s="348">
        <v>1.3989</v>
      </c>
      <c r="BK51" s="373"/>
      <c r="BL51" s="372" t="s">
        <v>563</v>
      </c>
      <c r="BM51" s="372" t="s">
        <v>564</v>
      </c>
      <c r="BN51" s="372" t="s">
        <v>565</v>
      </c>
      <c r="BO51" s="372" t="s">
        <v>566</v>
      </c>
      <c r="BP51" s="372" t="s">
        <v>567</v>
      </c>
      <c r="BQ51" s="373"/>
      <c r="BR51" s="354" t="s">
        <v>476</v>
      </c>
    </row>
    <row r="52" spans="1:70" s="107" customFormat="1" x14ac:dyDescent="0.25">
      <c r="A52" s="345" t="s">
        <v>568</v>
      </c>
      <c r="B52" s="373"/>
      <c r="C52" s="719">
        <v>44532</v>
      </c>
      <c r="D52" s="373"/>
      <c r="E52" s="346">
        <v>3095.37</v>
      </c>
      <c r="F52" s="373"/>
      <c r="G52" s="347">
        <v>17.666</v>
      </c>
      <c r="H52" s="374"/>
      <c r="I52" s="348">
        <v>-0.38340000000000002</v>
      </c>
      <c r="J52" s="348">
        <v>-0.33289999999999997</v>
      </c>
      <c r="K52" s="348">
        <v>1.4588000000000001</v>
      </c>
      <c r="L52" s="348">
        <v>2.8408000000000002</v>
      </c>
      <c r="M52" s="348">
        <v>4.1074999999999999</v>
      </c>
      <c r="N52" s="350">
        <v>4.2123999999999997</v>
      </c>
      <c r="O52" s="348">
        <v>0.15890000000000001</v>
      </c>
      <c r="P52" s="348">
        <v>13.009600000000001</v>
      </c>
      <c r="Q52" s="348" t="s">
        <v>430</v>
      </c>
      <c r="R52" s="348" t="s">
        <v>430</v>
      </c>
      <c r="S52" s="348">
        <v>1.7158</v>
      </c>
      <c r="T52" s="348">
        <v>17.4133</v>
      </c>
      <c r="U52" s="348">
        <v>0.77010000000000001</v>
      </c>
      <c r="V52" s="348">
        <v>4.8240999999999996</v>
      </c>
      <c r="W52" s="348">
        <v>0.32369999999999999</v>
      </c>
      <c r="X52" s="348">
        <v>12.7644</v>
      </c>
      <c r="Y52" s="374"/>
      <c r="Z52" s="346">
        <v>17</v>
      </c>
      <c r="AA52" s="346">
        <v>17</v>
      </c>
      <c r="AB52" s="346">
        <v>17</v>
      </c>
      <c r="AC52" s="346">
        <v>17</v>
      </c>
      <c r="AD52" s="346">
        <v>17</v>
      </c>
      <c r="AE52" s="346">
        <v>15</v>
      </c>
      <c r="AF52" s="346">
        <v>9</v>
      </c>
      <c r="AG52" s="346">
        <v>7</v>
      </c>
      <c r="AH52" s="346" t="s">
        <v>430</v>
      </c>
      <c r="AI52" s="346" t="s">
        <v>430</v>
      </c>
      <c r="AJ52" s="346">
        <v>17</v>
      </c>
      <c r="AK52" s="346">
        <v>16</v>
      </c>
      <c r="AL52" s="346">
        <v>17</v>
      </c>
      <c r="AM52" s="346">
        <v>15</v>
      </c>
      <c r="AN52" s="346">
        <v>17</v>
      </c>
      <c r="AO52" s="373"/>
      <c r="AP52" s="348" t="s">
        <v>430</v>
      </c>
      <c r="AQ52" s="348" t="s">
        <v>430</v>
      </c>
      <c r="AR52" s="348" t="s">
        <v>430</v>
      </c>
      <c r="AS52" s="348">
        <v>7</v>
      </c>
      <c r="AT52" s="348">
        <v>8.34</v>
      </c>
      <c r="AU52" s="351"/>
      <c r="AV52" s="346" t="s">
        <v>430</v>
      </c>
      <c r="AW52" s="346" t="s">
        <v>430</v>
      </c>
      <c r="AX52" s="346" t="s">
        <v>430</v>
      </c>
      <c r="AY52" s="346">
        <v>8</v>
      </c>
      <c r="AZ52" s="346">
        <v>16</v>
      </c>
      <c r="BA52" s="348"/>
      <c r="BB52" s="350">
        <v>14.363322156449501</v>
      </c>
      <c r="BC52" s="375">
        <v>0.93761496698270796</v>
      </c>
      <c r="BD52" s="375">
        <v>4.5652685615844298E-2</v>
      </c>
      <c r="BE52" s="467">
        <v>-7.7747741523251299E-2</v>
      </c>
      <c r="BF52" s="468"/>
      <c r="BG52" s="348">
        <v>44.478999999999999</v>
      </c>
      <c r="BH52" s="348">
        <v>25.839300000000001</v>
      </c>
      <c r="BI52" s="348">
        <v>25.549099999999999</v>
      </c>
      <c r="BJ52" s="348">
        <v>4.1326000000000001</v>
      </c>
      <c r="BK52" s="373"/>
      <c r="BL52" s="372" t="s">
        <v>569</v>
      </c>
      <c r="BM52" s="372" t="s">
        <v>570</v>
      </c>
      <c r="BN52" s="372" t="s">
        <v>571</v>
      </c>
      <c r="BO52" s="372" t="s">
        <v>572</v>
      </c>
      <c r="BP52" s="372" t="s">
        <v>573</v>
      </c>
      <c r="BQ52" s="373"/>
      <c r="BR52" s="354" t="s">
        <v>443</v>
      </c>
    </row>
    <row r="53" spans="1:70" s="107" customFormat="1" x14ac:dyDescent="0.25">
      <c r="A53" s="345" t="s">
        <v>574</v>
      </c>
      <c r="B53" s="373"/>
      <c r="C53" s="719">
        <v>45321</v>
      </c>
      <c r="D53" s="373"/>
      <c r="E53" s="346">
        <v>3038.83</v>
      </c>
      <c r="F53" s="373"/>
      <c r="G53" s="347">
        <v>12.478999999999999</v>
      </c>
      <c r="H53" s="374"/>
      <c r="I53" s="348">
        <v>-0.2717</v>
      </c>
      <c r="J53" s="348">
        <v>-0.19989999999999999</v>
      </c>
      <c r="K53" s="348">
        <v>2.5727000000000002</v>
      </c>
      <c r="L53" s="348">
        <v>4.4180000000000001</v>
      </c>
      <c r="M53" s="348">
        <v>6.9047999999999998</v>
      </c>
      <c r="N53" s="350">
        <v>3.2256</v>
      </c>
      <c r="O53" s="348">
        <v>-0.2157</v>
      </c>
      <c r="P53" s="348" t="s">
        <v>430</v>
      </c>
      <c r="Q53" s="348" t="s">
        <v>430</v>
      </c>
      <c r="R53" s="348" t="s">
        <v>430</v>
      </c>
      <c r="S53" s="348">
        <v>2.5642999999999998</v>
      </c>
      <c r="T53" s="348">
        <v>20.314299999999999</v>
      </c>
      <c r="U53" s="348">
        <v>2.8772000000000002</v>
      </c>
      <c r="V53" s="348">
        <v>3.8704999999999998</v>
      </c>
      <c r="W53" s="348">
        <v>2.1278000000000001</v>
      </c>
      <c r="X53" s="348">
        <v>8.9799000000000007</v>
      </c>
      <c r="Y53" s="374"/>
      <c r="Z53" s="346">
        <v>15</v>
      </c>
      <c r="AA53" s="346">
        <v>16</v>
      </c>
      <c r="AB53" s="346">
        <v>14</v>
      </c>
      <c r="AC53" s="346">
        <v>13</v>
      </c>
      <c r="AD53" s="346">
        <v>13</v>
      </c>
      <c r="AE53" s="346">
        <v>16</v>
      </c>
      <c r="AF53" s="346">
        <v>10</v>
      </c>
      <c r="AG53" s="346" t="s">
        <v>430</v>
      </c>
      <c r="AH53" s="346" t="s">
        <v>430</v>
      </c>
      <c r="AI53" s="346" t="s">
        <v>430</v>
      </c>
      <c r="AJ53" s="346">
        <v>15</v>
      </c>
      <c r="AK53" s="346">
        <v>11</v>
      </c>
      <c r="AL53" s="346">
        <v>13</v>
      </c>
      <c r="AM53" s="346">
        <v>16</v>
      </c>
      <c r="AN53" s="346">
        <v>11</v>
      </c>
      <c r="AO53" s="373"/>
      <c r="AP53" s="348" t="s">
        <v>430</v>
      </c>
      <c r="AQ53" s="348" t="s">
        <v>430</v>
      </c>
      <c r="AR53" s="348" t="s">
        <v>430</v>
      </c>
      <c r="AS53" s="348" t="s">
        <v>430</v>
      </c>
      <c r="AT53" s="348">
        <v>11.76</v>
      </c>
      <c r="AU53" s="351"/>
      <c r="AV53" s="346" t="s">
        <v>430</v>
      </c>
      <c r="AW53" s="346" t="s">
        <v>430</v>
      </c>
      <c r="AX53" s="346" t="s">
        <v>430</v>
      </c>
      <c r="AY53" s="346" t="s">
        <v>430</v>
      </c>
      <c r="AZ53" s="346">
        <v>14</v>
      </c>
      <c r="BA53" s="348"/>
      <c r="BB53" s="350">
        <v>16.3644017767935</v>
      </c>
      <c r="BC53" s="375">
        <v>1.0443032481735</v>
      </c>
      <c r="BD53" s="375">
        <v>2.0586713078089399E-2</v>
      </c>
      <c r="BE53" s="467">
        <v>2.4534316798862699E-2</v>
      </c>
      <c r="BF53" s="468"/>
      <c r="BG53" s="348">
        <v>34.4679</v>
      </c>
      <c r="BH53" s="348">
        <v>28.175599999999999</v>
      </c>
      <c r="BI53" s="348">
        <v>34.417099999999998</v>
      </c>
      <c r="BJ53" s="348">
        <v>2.9394</v>
      </c>
      <c r="BK53" s="373"/>
      <c r="BL53" s="372" t="s">
        <v>575</v>
      </c>
      <c r="BM53" s="372" t="s">
        <v>576</v>
      </c>
      <c r="BN53" s="372" t="s">
        <v>577</v>
      </c>
      <c r="BO53" s="372" t="s">
        <v>578</v>
      </c>
      <c r="BP53" s="372" t="s">
        <v>579</v>
      </c>
      <c r="BQ53" s="373"/>
      <c r="BR53" s="354" t="s">
        <v>436</v>
      </c>
    </row>
    <row r="54" spans="1:70" s="107" customFormat="1" x14ac:dyDescent="0.25">
      <c r="A54" s="345" t="s">
        <v>580</v>
      </c>
      <c r="B54" s="373"/>
      <c r="C54" s="719">
        <v>36824</v>
      </c>
      <c r="D54" s="373"/>
      <c r="E54" s="346">
        <v>3087.77</v>
      </c>
      <c r="F54" s="373"/>
      <c r="G54" s="347">
        <v>401.13839999999999</v>
      </c>
      <c r="H54" s="374"/>
      <c r="I54" s="348">
        <v>-0.2525</v>
      </c>
      <c r="J54" s="348">
        <v>0.58720000000000006</v>
      </c>
      <c r="K54" s="348">
        <v>4.7613000000000003</v>
      </c>
      <c r="L54" s="348">
        <v>8.2063000000000006</v>
      </c>
      <c r="M54" s="348">
        <v>6.1496000000000004</v>
      </c>
      <c r="N54" s="350">
        <v>5.9260999999999999</v>
      </c>
      <c r="O54" s="348">
        <v>2.3681999999999999</v>
      </c>
      <c r="P54" s="348">
        <v>14.1723</v>
      </c>
      <c r="Q54" s="348">
        <v>12.987399999999999</v>
      </c>
      <c r="R54" s="348">
        <v>14.2203</v>
      </c>
      <c r="S54" s="348">
        <v>5.59</v>
      </c>
      <c r="T54" s="348">
        <v>20.134899999999998</v>
      </c>
      <c r="U54" s="348">
        <v>2.7202000000000002</v>
      </c>
      <c r="V54" s="348">
        <v>5.9871999999999996</v>
      </c>
      <c r="W54" s="348">
        <v>3.3062999999999998</v>
      </c>
      <c r="X54" s="348">
        <v>15.3484</v>
      </c>
      <c r="Y54" s="374"/>
      <c r="Z54" s="346">
        <v>13</v>
      </c>
      <c r="AA54" s="346">
        <v>4</v>
      </c>
      <c r="AB54" s="346">
        <v>4</v>
      </c>
      <c r="AC54" s="346">
        <v>3</v>
      </c>
      <c r="AD54" s="346">
        <v>14</v>
      </c>
      <c r="AE54" s="346">
        <v>14</v>
      </c>
      <c r="AF54" s="346">
        <v>7</v>
      </c>
      <c r="AG54" s="346">
        <v>6</v>
      </c>
      <c r="AH54" s="346">
        <v>3</v>
      </c>
      <c r="AI54" s="346">
        <v>2</v>
      </c>
      <c r="AJ54" s="346">
        <v>4</v>
      </c>
      <c r="AK54" s="346">
        <v>12</v>
      </c>
      <c r="AL54" s="346">
        <v>14</v>
      </c>
      <c r="AM54" s="346">
        <v>14</v>
      </c>
      <c r="AN54" s="346">
        <v>6</v>
      </c>
      <c r="AO54" s="373"/>
      <c r="AP54" s="348">
        <v>14.71</v>
      </c>
      <c r="AQ54" s="348">
        <v>15.92</v>
      </c>
      <c r="AR54" s="348">
        <v>12.71</v>
      </c>
      <c r="AS54" s="348">
        <v>8.8800000000000008</v>
      </c>
      <c r="AT54" s="348">
        <v>13.59</v>
      </c>
      <c r="AU54" s="351"/>
      <c r="AV54" s="346">
        <v>3</v>
      </c>
      <c r="AW54" s="346">
        <v>4</v>
      </c>
      <c r="AX54" s="346">
        <v>3</v>
      </c>
      <c r="AY54" s="346">
        <v>7</v>
      </c>
      <c r="AZ54" s="346">
        <v>12</v>
      </c>
      <c r="BA54" s="348"/>
      <c r="BB54" s="350">
        <v>15.0172192348167</v>
      </c>
      <c r="BC54" s="375">
        <v>0.96364117356295398</v>
      </c>
      <c r="BD54" s="375">
        <v>5.1797202375542799E-2</v>
      </c>
      <c r="BE54" s="467">
        <v>2.40183422795676E-2</v>
      </c>
      <c r="BF54" s="468"/>
      <c r="BG54" s="348">
        <v>37.232100000000003</v>
      </c>
      <c r="BH54" s="348">
        <v>27.7194</v>
      </c>
      <c r="BI54" s="348">
        <v>32.4831</v>
      </c>
      <c r="BJ54" s="348">
        <v>2.5653999999999999</v>
      </c>
      <c r="BK54" s="373"/>
      <c r="BL54" s="372" t="s">
        <v>581</v>
      </c>
      <c r="BM54" s="372" t="s">
        <v>582</v>
      </c>
      <c r="BN54" s="372" t="s">
        <v>583</v>
      </c>
      <c r="BO54" s="372" t="s">
        <v>584</v>
      </c>
      <c r="BP54" s="372" t="s">
        <v>585</v>
      </c>
      <c r="BQ54" s="373"/>
      <c r="BR54" s="354" t="s">
        <v>443</v>
      </c>
    </row>
    <row r="55" spans="1:70" s="107" customFormat="1" x14ac:dyDescent="0.25">
      <c r="A55" s="345" t="s">
        <v>586</v>
      </c>
      <c r="B55" s="373"/>
      <c r="C55" s="719">
        <v>45793</v>
      </c>
      <c r="D55" s="373"/>
      <c r="E55" s="346">
        <v>2180.9499999999998</v>
      </c>
      <c r="F55" s="373"/>
      <c r="G55" s="347">
        <v>10.801600000000001</v>
      </c>
      <c r="H55" s="374"/>
      <c r="I55" s="348">
        <v>3.5200000000000002E-2</v>
      </c>
      <c r="J55" s="348">
        <v>0.24970000000000001</v>
      </c>
      <c r="K55" s="348">
        <v>3.7359</v>
      </c>
      <c r="L55" s="348">
        <v>6.3525999999999998</v>
      </c>
      <c r="M55" s="348">
        <v>5.3116000000000003</v>
      </c>
      <c r="N55" s="350">
        <v>6.2606999999999999</v>
      </c>
      <c r="O55" s="348" t="s">
        <v>430</v>
      </c>
      <c r="P55" s="348" t="s">
        <v>430</v>
      </c>
      <c r="Q55" s="348" t="s">
        <v>430</v>
      </c>
      <c r="R55" s="348" t="s">
        <v>430</v>
      </c>
      <c r="S55" s="348">
        <v>4.6271000000000004</v>
      </c>
      <c r="T55" s="348">
        <v>17.8596</v>
      </c>
      <c r="U55" s="348">
        <v>1.4225000000000001</v>
      </c>
      <c r="V55" s="348">
        <v>6.2042000000000002</v>
      </c>
      <c r="W55" s="348">
        <v>1.9211</v>
      </c>
      <c r="X55" s="348">
        <v>6.1984000000000004</v>
      </c>
      <c r="Y55" s="374"/>
      <c r="Z55" s="346">
        <v>3</v>
      </c>
      <c r="AA55" s="346">
        <v>8</v>
      </c>
      <c r="AB55" s="346">
        <v>8</v>
      </c>
      <c r="AC55" s="346">
        <v>11</v>
      </c>
      <c r="AD55" s="346">
        <v>15</v>
      </c>
      <c r="AE55" s="346">
        <v>12</v>
      </c>
      <c r="AF55" s="346" t="s">
        <v>430</v>
      </c>
      <c r="AG55" s="346" t="s">
        <v>430</v>
      </c>
      <c r="AH55" s="346" t="s">
        <v>430</v>
      </c>
      <c r="AI55" s="346" t="s">
        <v>430</v>
      </c>
      <c r="AJ55" s="346">
        <v>7</v>
      </c>
      <c r="AK55" s="346">
        <v>15</v>
      </c>
      <c r="AL55" s="346">
        <v>16</v>
      </c>
      <c r="AM55" s="346">
        <v>13</v>
      </c>
      <c r="AN55" s="346">
        <v>12</v>
      </c>
      <c r="AO55" s="373"/>
      <c r="AP55" s="348" t="s">
        <v>430</v>
      </c>
      <c r="AQ55" s="348" t="s">
        <v>430</v>
      </c>
      <c r="AR55" s="348" t="s">
        <v>430</v>
      </c>
      <c r="AS55" s="348" t="s">
        <v>430</v>
      </c>
      <c r="AT55" s="348">
        <v>11.39</v>
      </c>
      <c r="AU55" s="351"/>
      <c r="AV55" s="346" t="s">
        <v>430</v>
      </c>
      <c r="AW55" s="346" t="s">
        <v>430</v>
      </c>
      <c r="AX55" s="346" t="s">
        <v>430</v>
      </c>
      <c r="AY55" s="346" t="s">
        <v>430</v>
      </c>
      <c r="AZ55" s="346">
        <v>15</v>
      </c>
      <c r="BA55" s="348"/>
      <c r="BB55" s="350">
        <v>13.3719458892337</v>
      </c>
      <c r="BC55" s="375">
        <v>0.87596563076950296</v>
      </c>
      <c r="BD55" s="375">
        <v>9.4320087042559005E-3</v>
      </c>
      <c r="BE55" s="467">
        <v>5.7164900393128298E-2</v>
      </c>
      <c r="BF55" s="468"/>
      <c r="BG55" s="348">
        <v>37.061799999999998</v>
      </c>
      <c r="BH55" s="348">
        <v>28.539899999999999</v>
      </c>
      <c r="BI55" s="348">
        <v>28.7529</v>
      </c>
      <c r="BJ55" s="348">
        <v>5.6454000000000004</v>
      </c>
      <c r="BK55" s="373"/>
      <c r="BL55" s="372" t="s">
        <v>587</v>
      </c>
      <c r="BM55" s="372" t="s">
        <v>588</v>
      </c>
      <c r="BN55" s="372" t="s">
        <v>589</v>
      </c>
      <c r="BO55" s="372" t="s">
        <v>590</v>
      </c>
      <c r="BP55" s="372" t="s">
        <v>591</v>
      </c>
      <c r="BQ55" s="373"/>
      <c r="BR55" s="354" t="s">
        <v>476</v>
      </c>
    </row>
    <row r="56" spans="1:70" s="107" customFormat="1" x14ac:dyDescent="0.25">
      <c r="A56" s="345" t="s">
        <v>592</v>
      </c>
      <c r="B56" s="373"/>
      <c r="C56" s="719">
        <v>44865</v>
      </c>
      <c r="D56" s="373"/>
      <c r="E56" s="346">
        <v>2235.6999999999998</v>
      </c>
      <c r="F56" s="373"/>
      <c r="G56" s="347">
        <v>18.798200000000001</v>
      </c>
      <c r="H56" s="374"/>
      <c r="I56" s="348">
        <v>-0.1726</v>
      </c>
      <c r="J56" s="348">
        <v>0.29449999999999998</v>
      </c>
      <c r="K56" s="348">
        <v>3.4215</v>
      </c>
      <c r="L56" s="348">
        <v>7.7976999999999999</v>
      </c>
      <c r="M56" s="348">
        <v>10.7262</v>
      </c>
      <c r="N56" s="350">
        <v>12.6959</v>
      </c>
      <c r="O56" s="348">
        <v>4.1216999999999997</v>
      </c>
      <c r="P56" s="348">
        <v>18.0595</v>
      </c>
      <c r="Q56" s="348" t="s">
        <v>430</v>
      </c>
      <c r="R56" s="348" t="s">
        <v>430</v>
      </c>
      <c r="S56" s="348">
        <v>4.3266</v>
      </c>
      <c r="T56" s="348">
        <v>25.266200000000001</v>
      </c>
      <c r="U56" s="348">
        <v>8.5027000000000008</v>
      </c>
      <c r="V56" s="348">
        <v>12.0181</v>
      </c>
      <c r="W56" s="348">
        <v>2.7128999999999999</v>
      </c>
      <c r="X56" s="348">
        <v>17.942599999999999</v>
      </c>
      <c r="Y56" s="374"/>
      <c r="Z56" s="346">
        <v>9</v>
      </c>
      <c r="AA56" s="346">
        <v>7</v>
      </c>
      <c r="AB56" s="346">
        <v>11</v>
      </c>
      <c r="AC56" s="346">
        <v>6</v>
      </c>
      <c r="AD56" s="346">
        <v>5</v>
      </c>
      <c r="AE56" s="346">
        <v>7</v>
      </c>
      <c r="AF56" s="346">
        <v>4</v>
      </c>
      <c r="AG56" s="346">
        <v>2</v>
      </c>
      <c r="AH56" s="346" t="s">
        <v>430</v>
      </c>
      <c r="AI56" s="346" t="s">
        <v>430</v>
      </c>
      <c r="AJ56" s="346">
        <v>9</v>
      </c>
      <c r="AK56" s="346">
        <v>3</v>
      </c>
      <c r="AL56" s="346">
        <v>7</v>
      </c>
      <c r="AM56" s="346">
        <v>7</v>
      </c>
      <c r="AN56" s="346">
        <v>8</v>
      </c>
      <c r="AO56" s="373"/>
      <c r="AP56" s="348" t="s">
        <v>430</v>
      </c>
      <c r="AQ56" s="348" t="s">
        <v>430</v>
      </c>
      <c r="AR56" s="348" t="s">
        <v>430</v>
      </c>
      <c r="AS56" s="348">
        <v>13.18</v>
      </c>
      <c r="AT56" s="348">
        <v>21.19</v>
      </c>
      <c r="AU56" s="351"/>
      <c r="AV56" s="346" t="s">
        <v>430</v>
      </c>
      <c r="AW56" s="346" t="s">
        <v>430</v>
      </c>
      <c r="AX56" s="346" t="s">
        <v>430</v>
      </c>
      <c r="AY56" s="346">
        <v>2</v>
      </c>
      <c r="AZ56" s="346">
        <v>5</v>
      </c>
      <c r="BA56" s="348"/>
      <c r="BB56" s="350">
        <v>16.721090126448399</v>
      </c>
      <c r="BC56" s="375">
        <v>1.0450134489308101</v>
      </c>
      <c r="BD56" s="375">
        <v>6.4454254353652402E-2</v>
      </c>
      <c r="BE56" s="467">
        <v>0.26025836516624101</v>
      </c>
      <c r="BF56" s="468"/>
      <c r="BG56" s="348">
        <v>38.152799999999999</v>
      </c>
      <c r="BH56" s="348">
        <v>28.906099999999999</v>
      </c>
      <c r="BI56" s="348">
        <v>28.3917</v>
      </c>
      <c r="BJ56" s="348">
        <v>4.5494000000000003</v>
      </c>
      <c r="BK56" s="373"/>
      <c r="BL56" s="372" t="s">
        <v>593</v>
      </c>
      <c r="BM56" s="372" t="s">
        <v>594</v>
      </c>
      <c r="BN56" s="372" t="s">
        <v>595</v>
      </c>
      <c r="BO56" s="372" t="s">
        <v>596</v>
      </c>
      <c r="BP56" s="372" t="s">
        <v>597</v>
      </c>
      <c r="BQ56" s="373"/>
      <c r="BR56" s="354" t="s">
        <v>436</v>
      </c>
    </row>
    <row r="57" spans="1:70" s="107" customFormat="1" x14ac:dyDescent="0.25">
      <c r="A57" s="345" t="s">
        <v>598</v>
      </c>
      <c r="B57" s="373"/>
      <c r="C57" s="719">
        <v>45715</v>
      </c>
      <c r="D57" s="373"/>
      <c r="E57" s="346">
        <v>1615.24</v>
      </c>
      <c r="F57" s="373"/>
      <c r="G57" s="347">
        <v>12.391999999999999</v>
      </c>
      <c r="H57" s="374"/>
      <c r="I57" s="348">
        <v>-0.2094</v>
      </c>
      <c r="J57" s="348">
        <v>-4.8399999999999999E-2</v>
      </c>
      <c r="K57" s="348">
        <v>3.4563000000000001</v>
      </c>
      <c r="L57" s="348">
        <v>6.3964999999999996</v>
      </c>
      <c r="M57" s="348">
        <v>9.7608999999999995</v>
      </c>
      <c r="N57" s="350">
        <v>13.089499999999999</v>
      </c>
      <c r="O57" s="348" t="s">
        <v>430</v>
      </c>
      <c r="P57" s="348" t="s">
        <v>430</v>
      </c>
      <c r="Q57" s="348" t="s">
        <v>430</v>
      </c>
      <c r="R57" s="348" t="s">
        <v>430</v>
      </c>
      <c r="S57" s="348">
        <v>3.6814</v>
      </c>
      <c r="T57" s="348">
        <v>23.352599999999999</v>
      </c>
      <c r="U57" s="348">
        <v>7.8221999999999996</v>
      </c>
      <c r="V57" s="348">
        <v>13.8238</v>
      </c>
      <c r="W57" s="348">
        <v>2.6507999999999998</v>
      </c>
      <c r="X57" s="348">
        <v>15.415699999999999</v>
      </c>
      <c r="Y57" s="374"/>
      <c r="Z57" s="346">
        <v>10</v>
      </c>
      <c r="AA57" s="346">
        <v>14</v>
      </c>
      <c r="AB57" s="346">
        <v>10</v>
      </c>
      <c r="AC57" s="346">
        <v>10</v>
      </c>
      <c r="AD57" s="346">
        <v>10</v>
      </c>
      <c r="AE57" s="346">
        <v>6</v>
      </c>
      <c r="AF57" s="346" t="s">
        <v>430</v>
      </c>
      <c r="AG57" s="346" t="s">
        <v>430</v>
      </c>
      <c r="AH57" s="346" t="s">
        <v>430</v>
      </c>
      <c r="AI57" s="346" t="s">
        <v>430</v>
      </c>
      <c r="AJ57" s="346">
        <v>13</v>
      </c>
      <c r="AK57" s="346">
        <v>7</v>
      </c>
      <c r="AL57" s="346">
        <v>8</v>
      </c>
      <c r="AM57" s="346">
        <v>5</v>
      </c>
      <c r="AN57" s="346">
        <v>9</v>
      </c>
      <c r="AO57" s="373"/>
      <c r="AP57" s="348" t="s">
        <v>430</v>
      </c>
      <c r="AQ57" s="348" t="s">
        <v>430</v>
      </c>
      <c r="AR57" s="348" t="s">
        <v>430</v>
      </c>
      <c r="AS57" s="348" t="s">
        <v>430</v>
      </c>
      <c r="AT57" s="348">
        <v>20.22</v>
      </c>
      <c r="AU57" s="351"/>
      <c r="AV57" s="346" t="s">
        <v>430</v>
      </c>
      <c r="AW57" s="346" t="s">
        <v>430</v>
      </c>
      <c r="AX57" s="346" t="s">
        <v>430</v>
      </c>
      <c r="AY57" s="346" t="s">
        <v>430</v>
      </c>
      <c r="AZ57" s="346">
        <v>6</v>
      </c>
      <c r="BA57" s="348"/>
      <c r="BB57" s="350">
        <v>14.711130434465</v>
      </c>
      <c r="BC57" s="375">
        <v>0.97219104557747504</v>
      </c>
      <c r="BD57" s="375">
        <v>5.6965517275658503E-2</v>
      </c>
      <c r="BE57" s="467">
        <v>0.137391517545462</v>
      </c>
      <c r="BF57" s="468"/>
      <c r="BG57" s="348">
        <v>35.297199999999997</v>
      </c>
      <c r="BH57" s="348">
        <v>26.506799999999998</v>
      </c>
      <c r="BI57" s="348">
        <v>34.519300000000001</v>
      </c>
      <c r="BJ57" s="348">
        <v>3.6766999999999999</v>
      </c>
      <c r="BK57" s="373"/>
      <c r="BL57" s="372" t="s">
        <v>599</v>
      </c>
      <c r="BM57" s="372" t="s">
        <v>600</v>
      </c>
      <c r="BN57" s="372" t="s">
        <v>601</v>
      </c>
      <c r="BO57" s="372" t="s">
        <v>602</v>
      </c>
      <c r="BP57" s="372" t="s">
        <v>603</v>
      </c>
      <c r="BQ57" s="373"/>
      <c r="BR57" s="354" t="s">
        <v>604</v>
      </c>
    </row>
    <row r="58" spans="1:70" s="107" customFormat="1" x14ac:dyDescent="0.25">
      <c r="A58" s="345" t="s">
        <v>605</v>
      </c>
      <c r="B58" s="373"/>
      <c r="C58" s="719">
        <v>43601</v>
      </c>
      <c r="D58" s="373"/>
      <c r="E58" s="346">
        <v>1537.58</v>
      </c>
      <c r="F58" s="373"/>
      <c r="G58" s="347">
        <v>26.535599999999999</v>
      </c>
      <c r="H58" s="374"/>
      <c r="I58" s="348">
        <v>-7.6799999999999993E-2</v>
      </c>
      <c r="J58" s="348">
        <v>0.1547</v>
      </c>
      <c r="K58" s="348">
        <v>4.5845000000000002</v>
      </c>
      <c r="L58" s="348">
        <v>6.7229999999999999</v>
      </c>
      <c r="M58" s="348">
        <v>11.5846</v>
      </c>
      <c r="N58" s="350">
        <v>14.0063</v>
      </c>
      <c r="O58" s="348">
        <v>3.5047000000000001</v>
      </c>
      <c r="P58" s="348">
        <v>17.295000000000002</v>
      </c>
      <c r="Q58" s="348">
        <v>14.042199999999999</v>
      </c>
      <c r="R58" s="348" t="s">
        <v>430</v>
      </c>
      <c r="S58" s="348">
        <v>3.7864</v>
      </c>
      <c r="T58" s="348">
        <v>24.3887</v>
      </c>
      <c r="U58" s="348">
        <v>10.021800000000001</v>
      </c>
      <c r="V58" s="348">
        <v>15.997</v>
      </c>
      <c r="W58" s="348">
        <v>4.0269000000000004</v>
      </c>
      <c r="X58" s="348">
        <v>14.3292</v>
      </c>
      <c r="Y58" s="374"/>
      <c r="Z58" s="346">
        <v>8</v>
      </c>
      <c r="AA58" s="346">
        <v>10</v>
      </c>
      <c r="AB58" s="346">
        <v>5</v>
      </c>
      <c r="AC58" s="346">
        <v>8</v>
      </c>
      <c r="AD58" s="346">
        <v>4</v>
      </c>
      <c r="AE58" s="346">
        <v>4</v>
      </c>
      <c r="AF58" s="346">
        <v>5</v>
      </c>
      <c r="AG58" s="346">
        <v>3</v>
      </c>
      <c r="AH58" s="346">
        <v>1</v>
      </c>
      <c r="AI58" s="346" t="s">
        <v>430</v>
      </c>
      <c r="AJ58" s="346">
        <v>12</v>
      </c>
      <c r="AK58" s="346">
        <v>5</v>
      </c>
      <c r="AL58" s="346">
        <v>3</v>
      </c>
      <c r="AM58" s="346">
        <v>3</v>
      </c>
      <c r="AN58" s="346">
        <v>4</v>
      </c>
      <c r="AO58" s="373"/>
      <c r="AP58" s="348" t="s">
        <v>430</v>
      </c>
      <c r="AQ58" s="348">
        <v>16.149999999999999</v>
      </c>
      <c r="AR58" s="348">
        <v>16.27</v>
      </c>
      <c r="AS58" s="348">
        <v>12.21</v>
      </c>
      <c r="AT58" s="348">
        <v>23.18</v>
      </c>
      <c r="AU58" s="351"/>
      <c r="AV58" s="346" t="s">
        <v>430</v>
      </c>
      <c r="AW58" s="346">
        <v>3</v>
      </c>
      <c r="AX58" s="346">
        <v>1</v>
      </c>
      <c r="AY58" s="346">
        <v>5</v>
      </c>
      <c r="AZ58" s="346">
        <v>3</v>
      </c>
      <c r="BA58" s="348"/>
      <c r="BB58" s="350">
        <v>16.679257801048902</v>
      </c>
      <c r="BC58" s="375">
        <v>1.0666459471307801</v>
      </c>
      <c r="BD58" s="375">
        <v>6.09611417942027E-2</v>
      </c>
      <c r="BE58" s="467">
        <v>0.18237702429116101</v>
      </c>
      <c r="BF58" s="468"/>
      <c r="BG58" s="348">
        <v>44.470799999999997</v>
      </c>
      <c r="BH58" s="348">
        <v>24.326499999999999</v>
      </c>
      <c r="BI58" s="348">
        <v>26.7789</v>
      </c>
      <c r="BJ58" s="348">
        <v>4.4238</v>
      </c>
      <c r="BK58" s="373"/>
      <c r="BL58" s="372" t="s">
        <v>606</v>
      </c>
      <c r="BM58" s="372" t="s">
        <v>607</v>
      </c>
      <c r="BN58" s="372" t="s">
        <v>608</v>
      </c>
      <c r="BO58" s="372" t="s">
        <v>609</v>
      </c>
      <c r="BP58" s="372" t="s">
        <v>610</v>
      </c>
      <c r="BQ58" s="373"/>
      <c r="BR58" s="354" t="s">
        <v>611</v>
      </c>
    </row>
    <row r="59" spans="1:70" s="107" customFormat="1" x14ac:dyDescent="0.25">
      <c r="A59" s="345" t="s">
        <v>612</v>
      </c>
      <c r="B59" s="373"/>
      <c r="C59" s="719">
        <v>44914</v>
      </c>
      <c r="D59" s="373"/>
      <c r="E59" s="346">
        <v>1550.39</v>
      </c>
      <c r="F59" s="373"/>
      <c r="G59" s="347">
        <v>17.829999999999998</v>
      </c>
      <c r="H59" s="374"/>
      <c r="I59" s="348">
        <v>-5.6099999999999997E-2</v>
      </c>
      <c r="J59" s="348">
        <v>0.2248</v>
      </c>
      <c r="K59" s="348">
        <v>4.33</v>
      </c>
      <c r="L59" s="348">
        <v>8.1917000000000009</v>
      </c>
      <c r="M59" s="348">
        <v>10.539400000000001</v>
      </c>
      <c r="N59" s="350">
        <v>13.744199999999999</v>
      </c>
      <c r="O59" s="348">
        <v>5.2355999999999998</v>
      </c>
      <c r="P59" s="348">
        <v>15.394600000000001</v>
      </c>
      <c r="Q59" s="348" t="s">
        <v>430</v>
      </c>
      <c r="R59" s="348" t="s">
        <v>430</v>
      </c>
      <c r="S59" s="348">
        <v>5.1917</v>
      </c>
      <c r="T59" s="348">
        <v>23.476500000000001</v>
      </c>
      <c r="U59" s="348">
        <v>9.7905999999999995</v>
      </c>
      <c r="V59" s="348">
        <v>13.7117</v>
      </c>
      <c r="W59" s="348">
        <v>3.4823</v>
      </c>
      <c r="X59" s="348">
        <v>16.9648</v>
      </c>
      <c r="Y59" s="374"/>
      <c r="Z59" s="346">
        <v>6</v>
      </c>
      <c r="AA59" s="346">
        <v>9</v>
      </c>
      <c r="AB59" s="346">
        <v>6</v>
      </c>
      <c r="AC59" s="346">
        <v>4</v>
      </c>
      <c r="AD59" s="346">
        <v>8</v>
      </c>
      <c r="AE59" s="346">
        <v>5</v>
      </c>
      <c r="AF59" s="346">
        <v>2</v>
      </c>
      <c r="AG59" s="346">
        <v>5</v>
      </c>
      <c r="AH59" s="346" t="s">
        <v>430</v>
      </c>
      <c r="AI59" s="346" t="s">
        <v>430</v>
      </c>
      <c r="AJ59" s="346">
        <v>5</v>
      </c>
      <c r="AK59" s="346">
        <v>6</v>
      </c>
      <c r="AL59" s="346">
        <v>5</v>
      </c>
      <c r="AM59" s="346">
        <v>6</v>
      </c>
      <c r="AN59" s="346">
        <v>5</v>
      </c>
      <c r="AO59" s="373"/>
      <c r="AP59" s="348" t="s">
        <v>430</v>
      </c>
      <c r="AQ59" s="348" t="s">
        <v>430</v>
      </c>
      <c r="AR59" s="348" t="s">
        <v>430</v>
      </c>
      <c r="AS59" s="348">
        <v>12.67</v>
      </c>
      <c r="AT59" s="348">
        <v>22.27</v>
      </c>
      <c r="AU59" s="351"/>
      <c r="AV59" s="346" t="s">
        <v>430</v>
      </c>
      <c r="AW59" s="346" t="s">
        <v>430</v>
      </c>
      <c r="AX59" s="346" t="s">
        <v>430</v>
      </c>
      <c r="AY59" s="346">
        <v>4</v>
      </c>
      <c r="AZ59" s="346">
        <v>4</v>
      </c>
      <c r="BA59" s="348"/>
      <c r="BB59" s="350">
        <v>14.491678904898601</v>
      </c>
      <c r="BC59" s="375">
        <v>0.91935774399344705</v>
      </c>
      <c r="BD59" s="375">
        <v>6.0460870857335598E-2</v>
      </c>
      <c r="BE59" s="467">
        <v>0.15698970844865001</v>
      </c>
      <c r="BF59" s="468"/>
      <c r="BG59" s="348">
        <v>35.113700000000001</v>
      </c>
      <c r="BH59" s="348">
        <v>30.116599999999998</v>
      </c>
      <c r="BI59" s="348">
        <v>32.438800000000001</v>
      </c>
      <c r="BJ59" s="348">
        <v>2.3309000000000002</v>
      </c>
      <c r="BK59" s="373"/>
      <c r="BL59" s="372" t="s">
        <v>613</v>
      </c>
      <c r="BM59" s="372" t="s">
        <v>614</v>
      </c>
      <c r="BN59" s="372" t="s">
        <v>615</v>
      </c>
      <c r="BO59" s="372" t="s">
        <v>616</v>
      </c>
      <c r="BP59" s="372" t="s">
        <v>617</v>
      </c>
      <c r="BQ59" s="373"/>
      <c r="BR59" s="354" t="s">
        <v>548</v>
      </c>
    </row>
    <row r="60" spans="1:70" s="107" customFormat="1" x14ac:dyDescent="0.25">
      <c r="A60" s="345" t="s">
        <v>618</v>
      </c>
      <c r="B60" s="373"/>
      <c r="C60" s="719">
        <v>44988</v>
      </c>
      <c r="D60" s="373"/>
      <c r="E60" s="346">
        <v>1331.19</v>
      </c>
      <c r="F60" s="373"/>
      <c r="G60" s="347">
        <v>20.13</v>
      </c>
      <c r="H60" s="374"/>
      <c r="I60" s="348">
        <v>-0.24779999999999999</v>
      </c>
      <c r="J60" s="348">
        <v>0.54949999999999999</v>
      </c>
      <c r="K60" s="348">
        <v>2.0274000000000001</v>
      </c>
      <c r="L60" s="348">
        <v>6.4516</v>
      </c>
      <c r="M60" s="348">
        <v>10.543699999999999</v>
      </c>
      <c r="N60" s="350">
        <v>14.7883</v>
      </c>
      <c r="O60" s="348">
        <v>4.3689</v>
      </c>
      <c r="P60" s="348">
        <v>18.599399999999999</v>
      </c>
      <c r="Q60" s="348" t="s">
        <v>430</v>
      </c>
      <c r="R60" s="348" t="s">
        <v>430</v>
      </c>
      <c r="S60" s="348">
        <v>3.125</v>
      </c>
      <c r="T60" s="348">
        <v>20.683499999999999</v>
      </c>
      <c r="U60" s="348">
        <v>7.82</v>
      </c>
      <c r="V60" s="348">
        <v>15.226100000000001</v>
      </c>
      <c r="W60" s="348">
        <v>1.8725000000000001</v>
      </c>
      <c r="X60" s="348">
        <v>22.2136</v>
      </c>
      <c r="Y60" s="374"/>
      <c r="Z60" s="346">
        <v>12</v>
      </c>
      <c r="AA60" s="346">
        <v>5</v>
      </c>
      <c r="AB60" s="346">
        <v>15</v>
      </c>
      <c r="AC60" s="346">
        <v>9</v>
      </c>
      <c r="AD60" s="346">
        <v>7</v>
      </c>
      <c r="AE60" s="346">
        <v>3</v>
      </c>
      <c r="AF60" s="346">
        <v>3</v>
      </c>
      <c r="AG60" s="346">
        <v>1</v>
      </c>
      <c r="AH60" s="346" t="s">
        <v>430</v>
      </c>
      <c r="AI60" s="346" t="s">
        <v>430</v>
      </c>
      <c r="AJ60" s="346">
        <v>14</v>
      </c>
      <c r="AK60" s="346">
        <v>10</v>
      </c>
      <c r="AL60" s="346">
        <v>9</v>
      </c>
      <c r="AM60" s="346">
        <v>4</v>
      </c>
      <c r="AN60" s="346">
        <v>14</v>
      </c>
      <c r="AO60" s="373"/>
      <c r="AP60" s="348" t="s">
        <v>430</v>
      </c>
      <c r="AQ60" s="348" t="s">
        <v>430</v>
      </c>
      <c r="AR60" s="348" t="s">
        <v>430</v>
      </c>
      <c r="AS60" s="348">
        <v>13.04</v>
      </c>
      <c r="AT60" s="348">
        <v>19.600000000000001</v>
      </c>
      <c r="AU60" s="351"/>
      <c r="AV60" s="346" t="s">
        <v>430</v>
      </c>
      <c r="AW60" s="346" t="s">
        <v>430</v>
      </c>
      <c r="AX60" s="346" t="s">
        <v>430</v>
      </c>
      <c r="AY60" s="346">
        <v>3</v>
      </c>
      <c r="AZ60" s="346">
        <v>9</v>
      </c>
      <c r="BA60" s="348"/>
      <c r="BB60" s="350">
        <v>15.3865967466146</v>
      </c>
      <c r="BC60" s="375">
        <v>0.98469197711145096</v>
      </c>
      <c r="BD60" s="375">
        <v>7.2377272854845798E-2</v>
      </c>
      <c r="BE60" s="467">
        <v>0.34334080956872498</v>
      </c>
      <c r="BF60" s="468"/>
      <c r="BG60" s="348">
        <v>33.241500000000002</v>
      </c>
      <c r="BH60" s="348">
        <v>31.119499999999999</v>
      </c>
      <c r="BI60" s="348">
        <v>29.1221</v>
      </c>
      <c r="BJ60" s="348">
        <v>6.5168999999999997</v>
      </c>
      <c r="BK60" s="373"/>
      <c r="BL60" s="372" t="s">
        <v>619</v>
      </c>
      <c r="BM60" s="372" t="s">
        <v>620</v>
      </c>
      <c r="BN60" s="372" t="s">
        <v>621</v>
      </c>
      <c r="BO60" s="372" t="s">
        <v>622</v>
      </c>
      <c r="BP60" s="372" t="s">
        <v>623</v>
      </c>
      <c r="BQ60" s="373"/>
      <c r="BR60" s="354" t="s">
        <v>476</v>
      </c>
    </row>
    <row r="61" spans="1:70" s="107" customFormat="1" x14ac:dyDescent="0.25">
      <c r="A61" s="345" t="s">
        <v>624</v>
      </c>
      <c r="B61" s="373"/>
      <c r="C61" s="719">
        <v>45642</v>
      </c>
      <c r="D61" s="373"/>
      <c r="E61" s="346">
        <v>1419.89</v>
      </c>
      <c r="F61" s="373"/>
      <c r="G61" s="347">
        <v>12.2964</v>
      </c>
      <c r="H61" s="374"/>
      <c r="I61" s="348">
        <v>-0.25469999999999998</v>
      </c>
      <c r="J61" s="348">
        <v>0.63339999999999996</v>
      </c>
      <c r="K61" s="348">
        <v>5.9741999999999997</v>
      </c>
      <c r="L61" s="348">
        <v>9.4024999999999999</v>
      </c>
      <c r="M61" s="348">
        <v>16.167100000000001</v>
      </c>
      <c r="N61" s="350">
        <v>19.881900000000002</v>
      </c>
      <c r="O61" s="348" t="s">
        <v>430</v>
      </c>
      <c r="P61" s="348" t="s">
        <v>430</v>
      </c>
      <c r="Q61" s="348" t="s">
        <v>430</v>
      </c>
      <c r="R61" s="348" t="s">
        <v>430</v>
      </c>
      <c r="S61" s="348">
        <v>6.7553000000000001</v>
      </c>
      <c r="T61" s="348">
        <v>30.263999999999999</v>
      </c>
      <c r="U61" s="348">
        <v>15.602399999999999</v>
      </c>
      <c r="V61" s="348">
        <v>19.9696</v>
      </c>
      <c r="W61" s="348">
        <v>4.8151999999999999</v>
      </c>
      <c r="X61" s="348">
        <v>12.9636</v>
      </c>
      <c r="Y61" s="374"/>
      <c r="Z61" s="346">
        <v>14</v>
      </c>
      <c r="AA61" s="346">
        <v>3</v>
      </c>
      <c r="AB61" s="346">
        <v>2</v>
      </c>
      <c r="AC61" s="346">
        <v>2</v>
      </c>
      <c r="AD61" s="346">
        <v>1</v>
      </c>
      <c r="AE61" s="346">
        <v>1</v>
      </c>
      <c r="AF61" s="346" t="s">
        <v>430</v>
      </c>
      <c r="AG61" s="346" t="s">
        <v>430</v>
      </c>
      <c r="AH61" s="346" t="s">
        <v>430</v>
      </c>
      <c r="AI61" s="346" t="s">
        <v>430</v>
      </c>
      <c r="AJ61" s="346">
        <v>1</v>
      </c>
      <c r="AK61" s="346">
        <v>1</v>
      </c>
      <c r="AL61" s="346">
        <v>1</v>
      </c>
      <c r="AM61" s="346">
        <v>2</v>
      </c>
      <c r="AN61" s="346">
        <v>3</v>
      </c>
      <c r="AO61" s="373"/>
      <c r="AP61" s="348" t="s">
        <v>430</v>
      </c>
      <c r="AQ61" s="348" t="s">
        <v>430</v>
      </c>
      <c r="AR61" s="348" t="s">
        <v>430</v>
      </c>
      <c r="AS61" s="348" t="s">
        <v>430</v>
      </c>
      <c r="AT61" s="348">
        <v>32.11</v>
      </c>
      <c r="AU61" s="351"/>
      <c r="AV61" s="346" t="s">
        <v>430</v>
      </c>
      <c r="AW61" s="346" t="s">
        <v>430</v>
      </c>
      <c r="AX61" s="346" t="s">
        <v>430</v>
      </c>
      <c r="AY61" s="346" t="s">
        <v>430</v>
      </c>
      <c r="AZ61" s="346">
        <v>2</v>
      </c>
      <c r="BA61" s="348"/>
      <c r="BB61" s="350">
        <v>18.799343879983599</v>
      </c>
      <c r="BC61" s="375">
        <v>1.13201579640108</v>
      </c>
      <c r="BD61" s="375">
        <v>4.0559406587071203E-2</v>
      </c>
      <c r="BE61" s="467">
        <v>0.75744143047714496</v>
      </c>
      <c r="BF61" s="468"/>
      <c r="BG61" s="348">
        <v>28.03</v>
      </c>
      <c r="BH61" s="348">
        <v>27.633199999999999</v>
      </c>
      <c r="BI61" s="348">
        <v>34.929299999999998</v>
      </c>
      <c r="BJ61" s="348">
        <v>9.4075000000000006</v>
      </c>
      <c r="BK61" s="373"/>
      <c r="BL61" s="372" t="s">
        <v>625</v>
      </c>
      <c r="BM61" s="372" t="s">
        <v>626</v>
      </c>
      <c r="BN61" s="372" t="s">
        <v>627</v>
      </c>
      <c r="BO61" s="372" t="s">
        <v>628</v>
      </c>
      <c r="BP61" s="372" t="s">
        <v>629</v>
      </c>
      <c r="BQ61" s="373"/>
      <c r="BR61" s="354" t="s">
        <v>443</v>
      </c>
    </row>
    <row r="62" spans="1:70" s="107" customFormat="1" x14ac:dyDescent="0.25">
      <c r="A62" s="345" t="s">
        <v>630</v>
      </c>
      <c r="B62" s="373"/>
      <c r="C62" s="719">
        <v>45859</v>
      </c>
      <c r="D62" s="373"/>
      <c r="E62" s="346">
        <v>783.59</v>
      </c>
      <c r="F62" s="373"/>
      <c r="G62" s="347">
        <v>12.02</v>
      </c>
      <c r="H62" s="374"/>
      <c r="I62" s="348">
        <v>0</v>
      </c>
      <c r="J62" s="348">
        <v>0.33389999999999997</v>
      </c>
      <c r="K62" s="348">
        <v>5.9965000000000002</v>
      </c>
      <c r="L62" s="348">
        <v>11.0906</v>
      </c>
      <c r="M62" s="348">
        <v>16.023199999999999</v>
      </c>
      <c r="N62" s="350">
        <v>19.425000000000001</v>
      </c>
      <c r="O62" s="348" t="s">
        <v>430</v>
      </c>
      <c r="P62" s="348" t="s">
        <v>430</v>
      </c>
      <c r="Q62" s="348" t="s">
        <v>430</v>
      </c>
      <c r="R62" s="348" t="s">
        <v>430</v>
      </c>
      <c r="S62" s="348">
        <v>6.4659000000000004</v>
      </c>
      <c r="T62" s="348">
        <v>29.5259</v>
      </c>
      <c r="U62" s="348">
        <v>14.8042</v>
      </c>
      <c r="V62" s="348">
        <v>20.803999999999998</v>
      </c>
      <c r="W62" s="348">
        <v>4.8865999999999996</v>
      </c>
      <c r="X62" s="348">
        <v>18.181699999999999</v>
      </c>
      <c r="Y62" s="374"/>
      <c r="Z62" s="346">
        <v>4</v>
      </c>
      <c r="AA62" s="346">
        <v>6</v>
      </c>
      <c r="AB62" s="346">
        <v>1</v>
      </c>
      <c r="AC62" s="346">
        <v>1</v>
      </c>
      <c r="AD62" s="346">
        <v>2</v>
      </c>
      <c r="AE62" s="346">
        <v>2</v>
      </c>
      <c r="AF62" s="346" t="s">
        <v>430</v>
      </c>
      <c r="AG62" s="346" t="s">
        <v>430</v>
      </c>
      <c r="AH62" s="346" t="s">
        <v>430</v>
      </c>
      <c r="AI62" s="346" t="s">
        <v>430</v>
      </c>
      <c r="AJ62" s="346">
        <v>2</v>
      </c>
      <c r="AK62" s="346">
        <v>2</v>
      </c>
      <c r="AL62" s="346">
        <v>2</v>
      </c>
      <c r="AM62" s="346">
        <v>1</v>
      </c>
      <c r="AN62" s="346">
        <v>2</v>
      </c>
      <c r="AO62" s="373"/>
      <c r="AP62" s="348" t="s">
        <v>430</v>
      </c>
      <c r="AQ62" s="348" t="s">
        <v>430</v>
      </c>
      <c r="AR62" s="348" t="s">
        <v>430</v>
      </c>
      <c r="AS62" s="348" t="s">
        <v>430</v>
      </c>
      <c r="AT62" s="348">
        <v>32.26</v>
      </c>
      <c r="AU62" s="351"/>
      <c r="AV62" s="346" t="s">
        <v>430</v>
      </c>
      <c r="AW62" s="346" t="s">
        <v>430</v>
      </c>
      <c r="AX62" s="346" t="s">
        <v>430</v>
      </c>
      <c r="AY62" s="346" t="s">
        <v>430</v>
      </c>
      <c r="AZ62" s="346">
        <v>1</v>
      </c>
      <c r="BA62" s="348"/>
      <c r="BB62" s="350">
        <v>16.198632116128501</v>
      </c>
      <c r="BC62" s="375">
        <v>1.00108405697354</v>
      </c>
      <c r="BD62" s="375">
        <v>6.6195550025748701E-2</v>
      </c>
      <c r="BE62" s="467">
        <v>1.0758803170553</v>
      </c>
      <c r="BF62" s="468"/>
      <c r="BG62" s="348">
        <v>32.629199999999997</v>
      </c>
      <c r="BH62" s="348">
        <v>33.928600000000003</v>
      </c>
      <c r="BI62" s="348">
        <v>29.7118</v>
      </c>
      <c r="BJ62" s="348">
        <v>3.7303999999999999</v>
      </c>
      <c r="BK62" s="373"/>
      <c r="BL62" s="372" t="s">
        <v>631</v>
      </c>
      <c r="BM62" s="372" t="s">
        <v>632</v>
      </c>
      <c r="BN62" s="372" t="s">
        <v>468</v>
      </c>
      <c r="BO62" s="372" t="s">
        <v>633</v>
      </c>
      <c r="BP62" s="372" t="s">
        <v>634</v>
      </c>
      <c r="BQ62" s="373"/>
      <c r="BR62" s="354" t="s">
        <v>604</v>
      </c>
    </row>
    <row r="63" spans="1:70" s="107" customFormat="1" x14ac:dyDescent="0.25">
      <c r="A63" s="345" t="s">
        <v>635</v>
      </c>
      <c r="B63" s="373"/>
      <c r="C63" s="719">
        <v>45545</v>
      </c>
      <c r="D63" s="373"/>
      <c r="E63" s="346">
        <v>466.95600000000002</v>
      </c>
      <c r="F63" s="373"/>
      <c r="G63" s="347">
        <v>10.79</v>
      </c>
      <c r="H63" s="374"/>
      <c r="I63" s="348">
        <v>-0.27729999999999999</v>
      </c>
      <c r="J63" s="348">
        <v>-0.185</v>
      </c>
      <c r="K63" s="348">
        <v>4.1505999999999998</v>
      </c>
      <c r="L63" s="348">
        <v>8.0079999999999991</v>
      </c>
      <c r="M63" s="348">
        <v>10.666700000000001</v>
      </c>
      <c r="N63" s="350">
        <v>10.1852</v>
      </c>
      <c r="O63" s="348" t="s">
        <v>430</v>
      </c>
      <c r="P63" s="348" t="s">
        <v>430</v>
      </c>
      <c r="Q63" s="348" t="s">
        <v>430</v>
      </c>
      <c r="R63" s="348" t="s">
        <v>430</v>
      </c>
      <c r="S63" s="348">
        <v>5.7843</v>
      </c>
      <c r="T63" s="348">
        <v>23.033100000000001</v>
      </c>
      <c r="U63" s="348">
        <v>8.7702000000000009</v>
      </c>
      <c r="V63" s="348">
        <v>10.7803</v>
      </c>
      <c r="W63" s="348">
        <v>2.7618999999999998</v>
      </c>
      <c r="X63" s="348">
        <v>3.9521999999999999</v>
      </c>
      <c r="Y63" s="374"/>
      <c r="Z63" s="346">
        <v>16</v>
      </c>
      <c r="AA63" s="346">
        <v>15</v>
      </c>
      <c r="AB63" s="346">
        <v>7</v>
      </c>
      <c r="AC63" s="346">
        <v>5</v>
      </c>
      <c r="AD63" s="346">
        <v>6</v>
      </c>
      <c r="AE63" s="346">
        <v>9</v>
      </c>
      <c r="AF63" s="346" t="s">
        <v>430</v>
      </c>
      <c r="AG63" s="346" t="s">
        <v>430</v>
      </c>
      <c r="AH63" s="346" t="s">
        <v>430</v>
      </c>
      <c r="AI63" s="346" t="s">
        <v>430</v>
      </c>
      <c r="AJ63" s="346">
        <v>3</v>
      </c>
      <c r="AK63" s="346">
        <v>8</v>
      </c>
      <c r="AL63" s="346">
        <v>6</v>
      </c>
      <c r="AM63" s="346">
        <v>8</v>
      </c>
      <c r="AN63" s="346">
        <v>7</v>
      </c>
      <c r="AO63" s="373"/>
      <c r="AP63" s="348" t="s">
        <v>430</v>
      </c>
      <c r="AQ63" s="348" t="s">
        <v>430</v>
      </c>
      <c r="AR63" s="348" t="s">
        <v>430</v>
      </c>
      <c r="AS63" s="348" t="s">
        <v>430</v>
      </c>
      <c r="AT63" s="348">
        <v>20.14</v>
      </c>
      <c r="AU63" s="351"/>
      <c r="AV63" s="346" t="s">
        <v>430</v>
      </c>
      <c r="AW63" s="346" t="s">
        <v>430</v>
      </c>
      <c r="AX63" s="346" t="s">
        <v>430</v>
      </c>
      <c r="AY63" s="346" t="s">
        <v>430</v>
      </c>
      <c r="AZ63" s="346">
        <v>7</v>
      </c>
      <c r="BA63" s="348"/>
      <c r="BB63" s="350">
        <v>15.9693150749065</v>
      </c>
      <c r="BC63" s="375">
        <v>0.96139928316297296</v>
      </c>
      <c r="BD63" s="375">
        <v>-6.1876632878111702E-3</v>
      </c>
      <c r="BE63" s="467">
        <v>0.24585173717441799</v>
      </c>
      <c r="BF63" s="468"/>
      <c r="BG63" s="348">
        <v>42.222499999999997</v>
      </c>
      <c r="BH63" s="348">
        <v>27.2759</v>
      </c>
      <c r="BI63" s="348">
        <v>24.860099999999999</v>
      </c>
      <c r="BJ63" s="348">
        <v>5.6414999999999997</v>
      </c>
      <c r="BK63" s="373"/>
      <c r="BL63" s="372" t="s">
        <v>636</v>
      </c>
      <c r="BM63" s="372" t="s">
        <v>637</v>
      </c>
      <c r="BN63" s="372" t="s">
        <v>638</v>
      </c>
      <c r="BO63" s="372" t="s">
        <v>639</v>
      </c>
      <c r="BP63" s="372" t="s">
        <v>640</v>
      </c>
      <c r="BQ63" s="373"/>
      <c r="BR63" s="354" t="s">
        <v>611</v>
      </c>
    </row>
    <row r="64" spans="1:70" s="107" customFormat="1" x14ac:dyDescent="0.25">
      <c r="A64" s="345" t="s">
        <v>641</v>
      </c>
      <c r="B64" s="373"/>
      <c r="C64" s="719">
        <v>45595</v>
      </c>
      <c r="D64" s="373"/>
      <c r="E64" s="346">
        <v>229.25</v>
      </c>
      <c r="F64" s="373"/>
      <c r="G64" s="347">
        <v>9</v>
      </c>
      <c r="H64" s="374"/>
      <c r="I64" s="348">
        <v>0.78390000000000004</v>
      </c>
      <c r="J64" s="348">
        <v>2.1566000000000001</v>
      </c>
      <c r="K64" s="348">
        <v>4.7729999999999997</v>
      </c>
      <c r="L64" s="348">
        <v>4.4084000000000003</v>
      </c>
      <c r="M64" s="348">
        <v>4.8951000000000002</v>
      </c>
      <c r="N64" s="350">
        <v>-3.4243000000000001</v>
      </c>
      <c r="O64" s="348" t="s">
        <v>430</v>
      </c>
      <c r="P64" s="348" t="s">
        <v>430</v>
      </c>
      <c r="Q64" s="348" t="s">
        <v>430</v>
      </c>
      <c r="R64" s="348" t="s">
        <v>430</v>
      </c>
      <c r="S64" s="348">
        <v>3.8062</v>
      </c>
      <c r="T64" s="348">
        <v>13.4931</v>
      </c>
      <c r="U64" s="348">
        <v>1.5801000000000001</v>
      </c>
      <c r="V64" s="348">
        <v>-1.0989</v>
      </c>
      <c r="W64" s="348">
        <v>4.8951000000000002</v>
      </c>
      <c r="X64" s="348">
        <v>-5.6106999999999996</v>
      </c>
      <c r="Y64" s="374"/>
      <c r="Z64" s="346">
        <v>1</v>
      </c>
      <c r="AA64" s="346">
        <v>1</v>
      </c>
      <c r="AB64" s="346">
        <v>3</v>
      </c>
      <c r="AC64" s="346">
        <v>14</v>
      </c>
      <c r="AD64" s="346">
        <v>16</v>
      </c>
      <c r="AE64" s="346">
        <v>17</v>
      </c>
      <c r="AF64" s="346" t="s">
        <v>430</v>
      </c>
      <c r="AG64" s="346" t="s">
        <v>430</v>
      </c>
      <c r="AH64" s="346" t="s">
        <v>430</v>
      </c>
      <c r="AI64" s="346" t="s">
        <v>430</v>
      </c>
      <c r="AJ64" s="346">
        <v>11</v>
      </c>
      <c r="AK64" s="346">
        <v>17</v>
      </c>
      <c r="AL64" s="346">
        <v>15</v>
      </c>
      <c r="AM64" s="346">
        <v>17</v>
      </c>
      <c r="AN64" s="346">
        <v>1</v>
      </c>
      <c r="AO64" s="373"/>
      <c r="AP64" s="348" t="s">
        <v>430</v>
      </c>
      <c r="AQ64" s="348" t="s">
        <v>430</v>
      </c>
      <c r="AR64" s="348" t="s">
        <v>430</v>
      </c>
      <c r="AS64" s="348" t="s">
        <v>430</v>
      </c>
      <c r="AT64" s="348">
        <v>7.73</v>
      </c>
      <c r="AU64" s="351"/>
      <c r="AV64" s="346" t="s">
        <v>430</v>
      </c>
      <c r="AW64" s="346" t="s">
        <v>430</v>
      </c>
      <c r="AX64" s="346" t="s">
        <v>430</v>
      </c>
      <c r="AY64" s="346" t="s">
        <v>430</v>
      </c>
      <c r="AZ64" s="346">
        <v>17</v>
      </c>
      <c r="BA64" s="348"/>
      <c r="BB64" s="350">
        <v>12.5346764528368</v>
      </c>
      <c r="BC64" s="375">
        <v>0.73375010376706495</v>
      </c>
      <c r="BD64" s="375">
        <v>-6.0497227435602402E-2</v>
      </c>
      <c r="BE64" s="467">
        <v>-0.73041362417806799</v>
      </c>
      <c r="BF64" s="468"/>
      <c r="BG64" s="348">
        <v>22.489599999999999</v>
      </c>
      <c r="BH64" s="348">
        <v>16.966100000000001</v>
      </c>
      <c r="BI64" s="348">
        <v>48.237900000000003</v>
      </c>
      <c r="BJ64" s="348">
        <v>12.3064</v>
      </c>
      <c r="BK64" s="373"/>
      <c r="BL64" s="372" t="s">
        <v>642</v>
      </c>
      <c r="BM64" s="372" t="s">
        <v>643</v>
      </c>
      <c r="BN64" s="372" t="s">
        <v>644</v>
      </c>
      <c r="BO64" s="372" t="s">
        <v>645</v>
      </c>
      <c r="BP64" s="372" t="s">
        <v>646</v>
      </c>
      <c r="BQ64" s="373"/>
      <c r="BR64" s="354" t="s">
        <v>436</v>
      </c>
    </row>
    <row r="65" spans="1:70" x14ac:dyDescent="0.25">
      <c r="A65" s="36" t="s">
        <v>93</v>
      </c>
      <c r="B65" s="43"/>
      <c r="C65" s="720"/>
      <c r="D65" s="43"/>
      <c r="E65" s="51"/>
      <c r="F65" s="43"/>
      <c r="G65" s="55"/>
      <c r="H65" s="66"/>
      <c r="I65" s="59">
        <v>-6.2300000000000001E-2</v>
      </c>
      <c r="J65" s="59">
        <v>0.3604</v>
      </c>
      <c r="K65" s="59">
        <v>3.6486000000000001</v>
      </c>
      <c r="L65" s="59">
        <v>6.4978999999999996</v>
      </c>
      <c r="M65" s="59">
        <v>9.6631999999999998</v>
      </c>
      <c r="N65" s="70">
        <v>10.036300000000001</v>
      </c>
      <c r="O65" s="59">
        <v>2.4849999999999999</v>
      </c>
      <c r="P65" s="59">
        <v>15.3406</v>
      </c>
      <c r="Q65" s="59">
        <v>13.2464</v>
      </c>
      <c r="R65" s="59">
        <v>15.0846</v>
      </c>
      <c r="S65" s="59">
        <v>4.2807000000000004</v>
      </c>
      <c r="T65" s="59">
        <v>22.049099999999999</v>
      </c>
      <c r="U65" s="59">
        <v>6.9737999999999998</v>
      </c>
      <c r="V65" s="59">
        <v>10.6408</v>
      </c>
      <c r="W65" s="59">
        <v>2.7677</v>
      </c>
      <c r="X65" s="59">
        <v>13.5587</v>
      </c>
      <c r="Y65" s="66"/>
      <c r="Z65" s="51">
        <v>17</v>
      </c>
      <c r="AA65" s="51">
        <v>17</v>
      </c>
      <c r="AB65" s="51">
        <v>17</v>
      </c>
      <c r="AC65" s="51">
        <v>17</v>
      </c>
      <c r="AD65" s="51">
        <v>17</v>
      </c>
      <c r="AE65" s="51">
        <v>17</v>
      </c>
      <c r="AF65" s="51">
        <v>11</v>
      </c>
      <c r="AG65" s="51">
        <v>8</v>
      </c>
      <c r="AH65" s="51">
        <v>4</v>
      </c>
      <c r="AI65" s="51">
        <v>3</v>
      </c>
      <c r="AJ65" s="51">
        <v>17</v>
      </c>
      <c r="AK65" s="51">
        <v>17</v>
      </c>
      <c r="AL65" s="51">
        <v>17</v>
      </c>
      <c r="AM65" s="51">
        <v>17</v>
      </c>
      <c r="AN65" s="51">
        <v>17</v>
      </c>
      <c r="AO65" s="43"/>
      <c r="AP65" s="59">
        <v>15.9066666666667</v>
      </c>
      <c r="AQ65" s="59">
        <v>16.362500000000001</v>
      </c>
      <c r="AR65" s="59">
        <v>13.172499999999999</v>
      </c>
      <c r="AS65" s="59">
        <v>10.571111111111099</v>
      </c>
      <c r="AT65" s="59">
        <v>18.2276470588235</v>
      </c>
      <c r="AU65" s="78"/>
      <c r="AV65" s="51">
        <v>3</v>
      </c>
      <c r="AW65" s="51">
        <v>4</v>
      </c>
      <c r="AX65" s="51">
        <v>4</v>
      </c>
      <c r="AY65" s="51">
        <v>9</v>
      </c>
      <c r="AZ65" s="51">
        <v>17</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0.78390000000000004</v>
      </c>
      <c r="J66" s="60">
        <v>2.1566000000000001</v>
      </c>
      <c r="K66" s="60">
        <v>5.9965000000000002</v>
      </c>
      <c r="L66" s="60">
        <v>11.0906</v>
      </c>
      <c r="M66" s="60">
        <v>16.167100000000001</v>
      </c>
      <c r="N66" s="71">
        <v>19.881900000000002</v>
      </c>
      <c r="O66" s="60">
        <v>7.2618999999999998</v>
      </c>
      <c r="P66" s="60">
        <v>18.599399999999999</v>
      </c>
      <c r="Q66" s="60">
        <v>14.042199999999999</v>
      </c>
      <c r="R66" s="60">
        <v>17.215</v>
      </c>
      <c r="S66" s="60">
        <v>6.7553000000000001</v>
      </c>
      <c r="T66" s="60">
        <v>30.263999999999999</v>
      </c>
      <c r="U66" s="60">
        <v>15.602399999999999</v>
      </c>
      <c r="V66" s="60">
        <v>20.803999999999998</v>
      </c>
      <c r="W66" s="60">
        <v>4.8951000000000002</v>
      </c>
      <c r="X66" s="60">
        <v>22.2136</v>
      </c>
      <c r="Y66" s="67"/>
      <c r="Z66" s="52"/>
      <c r="AA66" s="52"/>
      <c r="AB66" s="52"/>
      <c r="AC66" s="52"/>
      <c r="AD66" s="52"/>
      <c r="AE66" s="52"/>
      <c r="AF66" s="52"/>
      <c r="AG66" s="52"/>
      <c r="AH66" s="52"/>
      <c r="AI66" s="52"/>
      <c r="AJ66" s="52"/>
      <c r="AK66" s="52"/>
      <c r="AL66" s="52"/>
      <c r="AM66" s="52"/>
      <c r="AN66" s="52"/>
      <c r="AO66" s="44"/>
      <c r="AP66" s="60">
        <v>17.440000000000001</v>
      </c>
      <c r="AQ66" s="60">
        <v>16.88</v>
      </c>
      <c r="AR66" s="60">
        <v>16.27</v>
      </c>
      <c r="AS66" s="60">
        <v>13.4</v>
      </c>
      <c r="AT66" s="60">
        <v>32.26</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-0.38340000000000002</v>
      </c>
      <c r="J67" s="60">
        <v>-0.33289999999999997</v>
      </c>
      <c r="K67" s="60">
        <v>1.4588000000000001</v>
      </c>
      <c r="L67" s="60">
        <v>2.8408000000000002</v>
      </c>
      <c r="M67" s="60">
        <v>4.1074999999999999</v>
      </c>
      <c r="N67" s="71">
        <v>-3.4243000000000001</v>
      </c>
      <c r="O67" s="60">
        <v>-3.8515000000000001</v>
      </c>
      <c r="P67" s="60">
        <v>10.7767</v>
      </c>
      <c r="Q67" s="60">
        <v>11.961399999999999</v>
      </c>
      <c r="R67" s="60">
        <v>13.8186</v>
      </c>
      <c r="S67" s="60">
        <v>1.7158</v>
      </c>
      <c r="T67" s="60">
        <v>13.4931</v>
      </c>
      <c r="U67" s="60">
        <v>0.77010000000000001</v>
      </c>
      <c r="V67" s="60">
        <v>-1.0989</v>
      </c>
      <c r="W67" s="60">
        <v>0.32369999999999999</v>
      </c>
      <c r="X67" s="60">
        <v>-5.6106999999999996</v>
      </c>
      <c r="Y67" s="67"/>
      <c r="Z67" s="52"/>
      <c r="AA67" s="52"/>
      <c r="AB67" s="52"/>
      <c r="AC67" s="52"/>
      <c r="AD67" s="52"/>
      <c r="AE67" s="52"/>
      <c r="AF67" s="52"/>
      <c r="AG67" s="52"/>
      <c r="AH67" s="52"/>
      <c r="AI67" s="52"/>
      <c r="AJ67" s="52"/>
      <c r="AK67" s="52"/>
      <c r="AL67" s="52"/>
      <c r="AM67" s="52"/>
      <c r="AN67" s="52"/>
      <c r="AO67" s="44"/>
      <c r="AP67" s="60">
        <v>14.71</v>
      </c>
      <c r="AQ67" s="60">
        <v>15.92</v>
      </c>
      <c r="AR67" s="60">
        <v>10.19</v>
      </c>
      <c r="AS67" s="60">
        <v>5.81</v>
      </c>
      <c r="AT67" s="60">
        <v>7.73</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-0.1726</v>
      </c>
      <c r="J68" s="61">
        <v>0.2248</v>
      </c>
      <c r="K68" s="61">
        <v>3.4948999999999999</v>
      </c>
      <c r="L68" s="61">
        <v>6.4516</v>
      </c>
      <c r="M68" s="61">
        <v>10.359400000000001</v>
      </c>
      <c r="N68" s="72">
        <v>10.1852</v>
      </c>
      <c r="O68" s="61">
        <v>2.5884</v>
      </c>
      <c r="P68" s="61">
        <v>15.4061</v>
      </c>
      <c r="Q68" s="61">
        <v>13.491099999999999</v>
      </c>
      <c r="R68" s="61">
        <v>14.2203</v>
      </c>
      <c r="S68" s="61">
        <v>4.3266</v>
      </c>
      <c r="T68" s="61">
        <v>22.0884</v>
      </c>
      <c r="U68" s="61">
        <v>7.82</v>
      </c>
      <c r="V68" s="61">
        <v>10.7265</v>
      </c>
      <c r="W68" s="61">
        <v>2.6507999999999998</v>
      </c>
      <c r="X68" s="61">
        <v>15.415699999999999</v>
      </c>
      <c r="Y68" s="68"/>
      <c r="Z68" s="53"/>
      <c r="AA68" s="53"/>
      <c r="AB68" s="53"/>
      <c r="AC68" s="53"/>
      <c r="AD68" s="53"/>
      <c r="AE68" s="53"/>
      <c r="AF68" s="53"/>
      <c r="AG68" s="53"/>
      <c r="AH68" s="53"/>
      <c r="AI68" s="53"/>
      <c r="AJ68" s="53"/>
      <c r="AK68" s="53"/>
      <c r="AL68" s="53"/>
      <c r="AM68" s="53"/>
      <c r="AN68" s="53"/>
      <c r="AO68" s="45"/>
      <c r="AP68" s="61">
        <v>15.57</v>
      </c>
      <c r="AQ68" s="61">
        <v>16.32</v>
      </c>
      <c r="AR68" s="61">
        <v>13.12</v>
      </c>
      <c r="AS68" s="61">
        <v>12.21</v>
      </c>
      <c r="AT68" s="61">
        <v>19.600000000000001</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647</v>
      </c>
      <c r="B70" s="402"/>
      <c r="C70" s="724">
        <v>41281</v>
      </c>
      <c r="D70" s="402"/>
      <c r="E70" s="403">
        <v>7736.31</v>
      </c>
      <c r="F70" s="402"/>
      <c r="G70" s="404">
        <v>737.54319999999996</v>
      </c>
      <c r="H70" s="406"/>
      <c r="I70" s="405">
        <v>0.64629999999999999</v>
      </c>
      <c r="J70" s="405">
        <v>1.5439000000000001</v>
      </c>
      <c r="K70" s="405">
        <v>1.9555</v>
      </c>
      <c r="L70" s="405">
        <v>3.4708000000000001</v>
      </c>
      <c r="M70" s="405">
        <v>15.8467</v>
      </c>
      <c r="N70" s="407">
        <v>12.030799999999999</v>
      </c>
      <c r="O70" s="405">
        <v>-2.758</v>
      </c>
      <c r="P70" s="405">
        <v>12.001300000000001</v>
      </c>
      <c r="Q70" s="405">
        <v>13.352</v>
      </c>
      <c r="R70" s="405">
        <v>18.321999999999999</v>
      </c>
      <c r="S70" s="405">
        <v>2.0301</v>
      </c>
      <c r="T70" s="405">
        <v>25.206800000000001</v>
      </c>
      <c r="U70" s="405">
        <v>10.5991</v>
      </c>
      <c r="V70" s="405">
        <v>10.859299999999999</v>
      </c>
      <c r="W70" s="405">
        <v>1.7351000000000001</v>
      </c>
      <c r="X70" s="405">
        <v>18.3672</v>
      </c>
      <c r="Y70" s="406"/>
      <c r="Z70" s="403">
        <v>2</v>
      </c>
      <c r="AA70" s="403">
        <v>2</v>
      </c>
      <c r="AB70" s="403">
        <v>16</v>
      </c>
      <c r="AC70" s="403">
        <v>16</v>
      </c>
      <c r="AD70" s="403">
        <v>3</v>
      </c>
      <c r="AE70" s="403">
        <v>8</v>
      </c>
      <c r="AF70" s="403">
        <v>11</v>
      </c>
      <c r="AG70" s="403">
        <v>8</v>
      </c>
      <c r="AH70" s="403">
        <v>4</v>
      </c>
      <c r="AI70" s="403">
        <v>1</v>
      </c>
      <c r="AJ70" s="403">
        <v>16</v>
      </c>
      <c r="AK70" s="403">
        <v>4</v>
      </c>
      <c r="AL70" s="403">
        <v>5</v>
      </c>
      <c r="AM70" s="403">
        <v>11</v>
      </c>
      <c r="AN70" s="403">
        <v>15</v>
      </c>
      <c r="AO70" s="402"/>
      <c r="AP70" s="405">
        <v>18.82</v>
      </c>
      <c r="AQ70" s="405">
        <v>18.07</v>
      </c>
      <c r="AR70" s="405">
        <v>11.48</v>
      </c>
      <c r="AS70" s="405">
        <v>6.98</v>
      </c>
      <c r="AT70" s="405">
        <v>20.97</v>
      </c>
      <c r="AU70" s="408"/>
      <c r="AV70" s="403">
        <v>1</v>
      </c>
      <c r="AW70" s="403">
        <v>3</v>
      </c>
      <c r="AX70" s="403">
        <v>4</v>
      </c>
      <c r="AY70" s="403">
        <v>9</v>
      </c>
      <c r="AZ70" s="403">
        <v>9</v>
      </c>
      <c r="BA70" s="405"/>
      <c r="BB70" s="407">
        <v>17.301174655369</v>
      </c>
      <c r="BC70" s="410">
        <v>1.06319600275205</v>
      </c>
      <c r="BD70" s="410">
        <v>3.5872244674986599E-2</v>
      </c>
      <c r="BE70" s="474">
        <v>-0.21107880275485</v>
      </c>
      <c r="BF70" s="475"/>
      <c r="BG70" s="405">
        <v>28.6966</v>
      </c>
      <c r="BH70" s="405">
        <v>18.4711</v>
      </c>
      <c r="BI70" s="405">
        <v>32.188699999999997</v>
      </c>
      <c r="BJ70" s="405">
        <v>20.643599999999999</v>
      </c>
      <c r="BK70" s="402"/>
      <c r="BL70" s="401" t="s">
        <v>543</v>
      </c>
      <c r="BM70" s="401" t="s">
        <v>544</v>
      </c>
      <c r="BN70" s="401" t="s">
        <v>545</v>
      </c>
      <c r="BO70" s="401" t="s">
        <v>546</v>
      </c>
      <c r="BP70" s="401" t="s">
        <v>547</v>
      </c>
      <c r="BQ70" s="402"/>
      <c r="BR70" s="411" t="s">
        <v>548</v>
      </c>
    </row>
    <row r="71" spans="1:70" s="107" customFormat="1" x14ac:dyDescent="0.25">
      <c r="A71" s="345" t="s">
        <v>648</v>
      </c>
      <c r="B71" s="373"/>
      <c r="C71" s="719">
        <v>45191</v>
      </c>
      <c r="D71" s="373"/>
      <c r="E71" s="346">
        <v>4348.17</v>
      </c>
      <c r="F71" s="373"/>
      <c r="G71" s="347">
        <v>17.190000000000001</v>
      </c>
      <c r="H71" s="374"/>
      <c r="I71" s="348">
        <v>-5.8099999999999999E-2</v>
      </c>
      <c r="J71" s="348">
        <v>6.9900000000000004E-2</v>
      </c>
      <c r="K71" s="348">
        <v>2.8786999999999998</v>
      </c>
      <c r="L71" s="348">
        <v>7.7270000000000003</v>
      </c>
      <c r="M71" s="348">
        <v>11.103899999999999</v>
      </c>
      <c r="N71" s="350">
        <v>11.3879</v>
      </c>
      <c r="O71" s="348">
        <v>8.8589000000000002</v>
      </c>
      <c r="P71" s="348" t="s">
        <v>430</v>
      </c>
      <c r="Q71" s="348" t="s">
        <v>430</v>
      </c>
      <c r="R71" s="348" t="s">
        <v>430</v>
      </c>
      <c r="S71" s="348">
        <v>5.1505000000000001</v>
      </c>
      <c r="T71" s="348">
        <v>22.776900000000001</v>
      </c>
      <c r="U71" s="348">
        <v>7.3837999999999999</v>
      </c>
      <c r="V71" s="348">
        <v>11.9068</v>
      </c>
      <c r="W71" s="348">
        <v>2.0118</v>
      </c>
      <c r="X71" s="348">
        <v>20.297799999999999</v>
      </c>
      <c r="Y71" s="374"/>
      <c r="Z71" s="346">
        <v>6</v>
      </c>
      <c r="AA71" s="346">
        <v>12</v>
      </c>
      <c r="AB71" s="346">
        <v>12</v>
      </c>
      <c r="AC71" s="346">
        <v>7</v>
      </c>
      <c r="AD71" s="346">
        <v>9</v>
      </c>
      <c r="AE71" s="346">
        <v>11</v>
      </c>
      <c r="AF71" s="346">
        <v>1</v>
      </c>
      <c r="AG71" s="346" t="s">
        <v>430</v>
      </c>
      <c r="AH71" s="346" t="s">
        <v>430</v>
      </c>
      <c r="AI71" s="346" t="s">
        <v>430</v>
      </c>
      <c r="AJ71" s="346">
        <v>6</v>
      </c>
      <c r="AK71" s="346">
        <v>9</v>
      </c>
      <c r="AL71" s="346">
        <v>10</v>
      </c>
      <c r="AM71" s="346">
        <v>10</v>
      </c>
      <c r="AN71" s="346">
        <v>13</v>
      </c>
      <c r="AO71" s="373"/>
      <c r="AP71" s="348" t="s">
        <v>430</v>
      </c>
      <c r="AQ71" s="348" t="s">
        <v>430</v>
      </c>
      <c r="AR71" s="348" t="s">
        <v>430</v>
      </c>
      <c r="AS71" s="348">
        <v>15.1</v>
      </c>
      <c r="AT71" s="348">
        <v>19.21</v>
      </c>
      <c r="AU71" s="351"/>
      <c r="AV71" s="346" t="s">
        <v>430</v>
      </c>
      <c r="AW71" s="346" t="s">
        <v>430</v>
      </c>
      <c r="AX71" s="346" t="s">
        <v>430</v>
      </c>
      <c r="AY71" s="346">
        <v>1</v>
      </c>
      <c r="AZ71" s="346">
        <v>10</v>
      </c>
      <c r="BA71" s="348"/>
      <c r="BB71" s="350">
        <v>14.9174861565954</v>
      </c>
      <c r="BC71" s="375">
        <v>0.93963812046063899</v>
      </c>
      <c r="BD71" s="375">
        <v>7.9616599528335399E-2</v>
      </c>
      <c r="BE71" s="467">
        <v>0.51945519172496002</v>
      </c>
      <c r="BF71" s="468"/>
      <c r="BG71" s="348">
        <v>33.255099999999999</v>
      </c>
      <c r="BH71" s="348">
        <v>26.419799999999999</v>
      </c>
      <c r="BI71" s="348">
        <v>29.063300000000002</v>
      </c>
      <c r="BJ71" s="348">
        <v>11.261799999999999</v>
      </c>
      <c r="BK71" s="373"/>
      <c r="BL71" s="372" t="s">
        <v>550</v>
      </c>
      <c r="BM71" s="372" t="s">
        <v>551</v>
      </c>
      <c r="BN71" s="372" t="s">
        <v>552</v>
      </c>
      <c r="BO71" s="372" t="s">
        <v>553</v>
      </c>
      <c r="BP71" s="372" t="s">
        <v>554</v>
      </c>
      <c r="BQ71" s="373"/>
      <c r="BR71" s="354" t="s">
        <v>555</v>
      </c>
    </row>
    <row r="72" spans="1:70" s="107" customFormat="1" x14ac:dyDescent="0.25">
      <c r="A72" s="345" t="s">
        <v>649</v>
      </c>
      <c r="B72" s="373"/>
      <c r="C72" s="719">
        <v>41276</v>
      </c>
      <c r="D72" s="373"/>
      <c r="E72" s="346">
        <v>3499.32</v>
      </c>
      <c r="F72" s="373"/>
      <c r="G72" s="347">
        <v>342.31049999999999</v>
      </c>
      <c r="H72" s="374"/>
      <c r="I72" s="348">
        <v>-3.8800000000000001E-2</v>
      </c>
      <c r="J72" s="348">
        <v>6.8599999999999994E-2</v>
      </c>
      <c r="K72" s="348">
        <v>2.7622</v>
      </c>
      <c r="L72" s="348">
        <v>4.1395999999999997</v>
      </c>
      <c r="M72" s="348">
        <v>8.5535999999999994</v>
      </c>
      <c r="N72" s="350">
        <v>7.2731000000000003</v>
      </c>
      <c r="O72" s="348">
        <v>2.8687999999999998</v>
      </c>
      <c r="P72" s="348">
        <v>16.628499999999999</v>
      </c>
      <c r="Q72" s="348">
        <v>15.174200000000001</v>
      </c>
      <c r="R72" s="348">
        <v>14.919700000000001</v>
      </c>
      <c r="S72" s="348">
        <v>4.2577999999999996</v>
      </c>
      <c r="T72" s="348">
        <v>19.488700000000001</v>
      </c>
      <c r="U72" s="348">
        <v>5.2938999999999998</v>
      </c>
      <c r="V72" s="348">
        <v>8.8346999999999998</v>
      </c>
      <c r="W72" s="348">
        <v>1.5371999999999999</v>
      </c>
      <c r="X72" s="348">
        <v>14.9702</v>
      </c>
      <c r="Y72" s="374"/>
      <c r="Z72" s="346">
        <v>4</v>
      </c>
      <c r="AA72" s="346">
        <v>13</v>
      </c>
      <c r="AB72" s="346">
        <v>13</v>
      </c>
      <c r="AC72" s="346">
        <v>15</v>
      </c>
      <c r="AD72" s="346">
        <v>11</v>
      </c>
      <c r="AE72" s="346">
        <v>13</v>
      </c>
      <c r="AF72" s="346">
        <v>8</v>
      </c>
      <c r="AG72" s="346">
        <v>5</v>
      </c>
      <c r="AH72" s="346">
        <v>2</v>
      </c>
      <c r="AI72" s="346">
        <v>3</v>
      </c>
      <c r="AJ72" s="346">
        <v>10</v>
      </c>
      <c r="AK72" s="346">
        <v>14</v>
      </c>
      <c r="AL72" s="346">
        <v>12</v>
      </c>
      <c r="AM72" s="346">
        <v>12</v>
      </c>
      <c r="AN72" s="346">
        <v>16</v>
      </c>
      <c r="AO72" s="373"/>
      <c r="AP72" s="348">
        <v>16.7</v>
      </c>
      <c r="AQ72" s="348">
        <v>18.11</v>
      </c>
      <c r="AR72" s="348">
        <v>14.74</v>
      </c>
      <c r="AS72" s="348">
        <v>10.11</v>
      </c>
      <c r="AT72" s="348">
        <v>14.59</v>
      </c>
      <c r="AU72" s="351"/>
      <c r="AV72" s="346">
        <v>2</v>
      </c>
      <c r="AW72" s="346">
        <v>2</v>
      </c>
      <c r="AX72" s="346">
        <v>2</v>
      </c>
      <c r="AY72" s="346">
        <v>6</v>
      </c>
      <c r="AZ72" s="346">
        <v>13</v>
      </c>
      <c r="BA72" s="348"/>
      <c r="BB72" s="350">
        <v>14.7587533978969</v>
      </c>
      <c r="BC72" s="375">
        <v>0.93168289078770095</v>
      </c>
      <c r="BD72" s="375">
        <v>6.2736626511146101E-2</v>
      </c>
      <c r="BE72" s="467">
        <v>0.197082937359327</v>
      </c>
      <c r="BF72" s="468"/>
      <c r="BG72" s="348">
        <v>45.2087</v>
      </c>
      <c r="BH72" s="348">
        <v>27.043199999999999</v>
      </c>
      <c r="BI72" s="348">
        <v>26.212299999999999</v>
      </c>
      <c r="BJ72" s="348">
        <v>1.5358000000000001</v>
      </c>
      <c r="BK72" s="373"/>
      <c r="BL72" s="372" t="s">
        <v>557</v>
      </c>
      <c r="BM72" s="372" t="s">
        <v>558</v>
      </c>
      <c r="BN72" s="372" t="s">
        <v>559</v>
      </c>
      <c r="BO72" s="372" t="s">
        <v>560</v>
      </c>
      <c r="BP72" s="372" t="s">
        <v>561</v>
      </c>
      <c r="BQ72" s="373"/>
      <c r="BR72" s="354" t="s">
        <v>443</v>
      </c>
    </row>
    <row r="73" spans="1:70" s="107" customFormat="1" x14ac:dyDescent="0.25">
      <c r="A73" s="345" t="s">
        <v>650</v>
      </c>
      <c r="B73" s="373"/>
      <c r="C73" s="719">
        <v>45224</v>
      </c>
      <c r="D73" s="373"/>
      <c r="E73" s="346">
        <v>3540.16</v>
      </c>
      <c r="F73" s="373"/>
      <c r="G73" s="347">
        <v>16.899799999999999</v>
      </c>
      <c r="H73" s="374"/>
      <c r="I73" s="348">
        <v>-0.2132</v>
      </c>
      <c r="J73" s="348">
        <v>0.12089999999999999</v>
      </c>
      <c r="K73" s="348">
        <v>3.6156000000000001</v>
      </c>
      <c r="L73" s="348">
        <v>6.1505000000000001</v>
      </c>
      <c r="M73" s="348">
        <v>8.0991999999999997</v>
      </c>
      <c r="N73" s="350">
        <v>11.4146</v>
      </c>
      <c r="O73" s="348">
        <v>4.1424000000000003</v>
      </c>
      <c r="P73" s="348" t="s">
        <v>430</v>
      </c>
      <c r="Q73" s="348" t="s">
        <v>430</v>
      </c>
      <c r="R73" s="348" t="s">
        <v>430</v>
      </c>
      <c r="S73" s="348">
        <v>4.7244000000000002</v>
      </c>
      <c r="T73" s="348">
        <v>20.625800000000002</v>
      </c>
      <c r="U73" s="348">
        <v>6.2412999999999998</v>
      </c>
      <c r="V73" s="348">
        <v>12.1837</v>
      </c>
      <c r="W73" s="348">
        <v>2.3504999999999998</v>
      </c>
      <c r="X73" s="348">
        <v>20.284300000000002</v>
      </c>
      <c r="Y73" s="374"/>
      <c r="Z73" s="346">
        <v>11</v>
      </c>
      <c r="AA73" s="346">
        <v>11</v>
      </c>
      <c r="AB73" s="346">
        <v>9</v>
      </c>
      <c r="AC73" s="346">
        <v>12</v>
      </c>
      <c r="AD73" s="346">
        <v>12</v>
      </c>
      <c r="AE73" s="346">
        <v>10</v>
      </c>
      <c r="AF73" s="346">
        <v>6</v>
      </c>
      <c r="AG73" s="346" t="s">
        <v>430</v>
      </c>
      <c r="AH73" s="346" t="s">
        <v>430</v>
      </c>
      <c r="AI73" s="346" t="s">
        <v>430</v>
      </c>
      <c r="AJ73" s="346">
        <v>8</v>
      </c>
      <c r="AK73" s="346">
        <v>13</v>
      </c>
      <c r="AL73" s="346">
        <v>11</v>
      </c>
      <c r="AM73" s="346">
        <v>9</v>
      </c>
      <c r="AN73" s="346">
        <v>10</v>
      </c>
      <c r="AO73" s="373"/>
      <c r="AP73" s="348" t="s">
        <v>430</v>
      </c>
      <c r="AQ73" s="348" t="s">
        <v>430</v>
      </c>
      <c r="AR73" s="348" t="s">
        <v>430</v>
      </c>
      <c r="AS73" s="348" t="s">
        <v>430</v>
      </c>
      <c r="AT73" s="348">
        <v>17.05</v>
      </c>
      <c r="AU73" s="351"/>
      <c r="AV73" s="346" t="s">
        <v>430</v>
      </c>
      <c r="AW73" s="346" t="s">
        <v>430</v>
      </c>
      <c r="AX73" s="346" t="s">
        <v>430</v>
      </c>
      <c r="AY73" s="346" t="s">
        <v>430</v>
      </c>
      <c r="AZ73" s="346">
        <v>11</v>
      </c>
      <c r="BA73" s="348"/>
      <c r="BB73" s="350">
        <v>15.9198119025731</v>
      </c>
      <c r="BC73" s="375">
        <v>1.0024534160506799</v>
      </c>
      <c r="BD73" s="375">
        <v>7.6136153419877298E-2</v>
      </c>
      <c r="BE73" s="467">
        <v>0.37595124757542397</v>
      </c>
      <c r="BF73" s="468"/>
      <c r="BG73" s="348">
        <v>46.176699999999997</v>
      </c>
      <c r="BH73" s="348">
        <v>25.212700000000002</v>
      </c>
      <c r="BI73" s="348">
        <v>27.2117</v>
      </c>
      <c r="BJ73" s="348">
        <v>1.3989</v>
      </c>
      <c r="BK73" s="373"/>
      <c r="BL73" s="372" t="s">
        <v>563</v>
      </c>
      <c r="BM73" s="372" t="s">
        <v>564</v>
      </c>
      <c r="BN73" s="372" t="s">
        <v>565</v>
      </c>
      <c r="BO73" s="372" t="s">
        <v>566</v>
      </c>
      <c r="BP73" s="372" t="s">
        <v>567</v>
      </c>
      <c r="BQ73" s="373"/>
      <c r="BR73" s="354" t="s">
        <v>476</v>
      </c>
    </row>
    <row r="74" spans="1:70" s="107" customFormat="1" x14ac:dyDescent="0.25">
      <c r="A74" s="345" t="s">
        <v>651</v>
      </c>
      <c r="B74" s="373"/>
      <c r="C74" s="719">
        <v>44532</v>
      </c>
      <c r="D74" s="373"/>
      <c r="E74" s="346">
        <v>3095.37</v>
      </c>
      <c r="F74" s="373"/>
      <c r="G74" s="347">
        <v>18.984000000000002</v>
      </c>
      <c r="H74" s="374"/>
      <c r="I74" s="348">
        <v>-0.3831</v>
      </c>
      <c r="J74" s="348">
        <v>-0.30459999999999998</v>
      </c>
      <c r="K74" s="348">
        <v>1.573</v>
      </c>
      <c r="L74" s="348">
        <v>3.1907000000000001</v>
      </c>
      <c r="M74" s="348">
        <v>4.8144999999999998</v>
      </c>
      <c r="N74" s="350">
        <v>5.6502999999999997</v>
      </c>
      <c r="O74" s="348">
        <v>1.5634999999999999</v>
      </c>
      <c r="P74" s="348">
        <v>14.6343</v>
      </c>
      <c r="Q74" s="348" t="s">
        <v>430</v>
      </c>
      <c r="R74" s="348" t="s">
        <v>430</v>
      </c>
      <c r="S74" s="348">
        <v>1.9330000000000001</v>
      </c>
      <c r="T74" s="348">
        <v>18.067</v>
      </c>
      <c r="U74" s="348">
        <v>1.6818</v>
      </c>
      <c r="V74" s="348">
        <v>6.1388999999999996</v>
      </c>
      <c r="W74" s="348">
        <v>0.42320000000000002</v>
      </c>
      <c r="X74" s="348">
        <v>14.490399999999999</v>
      </c>
      <c r="Y74" s="374"/>
      <c r="Z74" s="346">
        <v>17</v>
      </c>
      <c r="AA74" s="346">
        <v>17</v>
      </c>
      <c r="AB74" s="346">
        <v>17</v>
      </c>
      <c r="AC74" s="346">
        <v>17</v>
      </c>
      <c r="AD74" s="346">
        <v>17</v>
      </c>
      <c r="AE74" s="346">
        <v>15</v>
      </c>
      <c r="AF74" s="346">
        <v>9</v>
      </c>
      <c r="AG74" s="346">
        <v>7</v>
      </c>
      <c r="AH74" s="346" t="s">
        <v>430</v>
      </c>
      <c r="AI74" s="346" t="s">
        <v>430</v>
      </c>
      <c r="AJ74" s="346">
        <v>17</v>
      </c>
      <c r="AK74" s="346">
        <v>16</v>
      </c>
      <c r="AL74" s="346">
        <v>17</v>
      </c>
      <c r="AM74" s="346">
        <v>15</v>
      </c>
      <c r="AN74" s="346">
        <v>17</v>
      </c>
      <c r="AO74" s="373"/>
      <c r="AP74" s="348" t="s">
        <v>430</v>
      </c>
      <c r="AQ74" s="348" t="s">
        <v>430</v>
      </c>
      <c r="AR74" s="348" t="s">
        <v>430</v>
      </c>
      <c r="AS74" s="348">
        <v>8.52</v>
      </c>
      <c r="AT74" s="348">
        <v>9.81</v>
      </c>
      <c r="AU74" s="351"/>
      <c r="AV74" s="346" t="s">
        <v>430</v>
      </c>
      <c r="AW74" s="346" t="s">
        <v>430</v>
      </c>
      <c r="AX74" s="346" t="s">
        <v>430</v>
      </c>
      <c r="AY74" s="346">
        <v>8</v>
      </c>
      <c r="AZ74" s="346">
        <v>16</v>
      </c>
      <c r="BA74" s="348"/>
      <c r="BB74" s="350">
        <v>14.3929427115338</v>
      </c>
      <c r="BC74" s="375">
        <v>0.93957882130543502</v>
      </c>
      <c r="BD74" s="375">
        <v>5.3948172501412602E-2</v>
      </c>
      <c r="BE74" s="467">
        <v>4.1464711359011898E-2</v>
      </c>
      <c r="BF74" s="468"/>
      <c r="BG74" s="348">
        <v>44.478999999999999</v>
      </c>
      <c r="BH74" s="348">
        <v>25.839300000000001</v>
      </c>
      <c r="BI74" s="348">
        <v>25.549099999999999</v>
      </c>
      <c r="BJ74" s="348">
        <v>4.1326000000000001</v>
      </c>
      <c r="BK74" s="373"/>
      <c r="BL74" s="372" t="s">
        <v>569</v>
      </c>
      <c r="BM74" s="372" t="s">
        <v>570</v>
      </c>
      <c r="BN74" s="372" t="s">
        <v>571</v>
      </c>
      <c r="BO74" s="372" t="s">
        <v>572</v>
      </c>
      <c r="BP74" s="372" t="s">
        <v>573</v>
      </c>
      <c r="BQ74" s="373"/>
      <c r="BR74" s="354" t="s">
        <v>443</v>
      </c>
    </row>
    <row r="75" spans="1:70" s="107" customFormat="1" x14ac:dyDescent="0.25">
      <c r="A75" s="345" t="s">
        <v>652</v>
      </c>
      <c r="B75" s="373"/>
      <c r="C75" s="719">
        <v>45321</v>
      </c>
      <c r="D75" s="373"/>
      <c r="E75" s="346">
        <v>3038.83</v>
      </c>
      <c r="F75" s="373"/>
      <c r="G75" s="347">
        <v>12.962</v>
      </c>
      <c r="H75" s="374"/>
      <c r="I75" s="348">
        <v>-0.2616</v>
      </c>
      <c r="J75" s="348">
        <v>-0.1694</v>
      </c>
      <c r="K75" s="348">
        <v>2.6937000000000002</v>
      </c>
      <c r="L75" s="348">
        <v>4.7942</v>
      </c>
      <c r="M75" s="348">
        <v>7.6577999999999999</v>
      </c>
      <c r="N75" s="350">
        <v>4.7049000000000003</v>
      </c>
      <c r="O75" s="348">
        <v>1.2417</v>
      </c>
      <c r="P75" s="348" t="s">
        <v>430</v>
      </c>
      <c r="Q75" s="348" t="s">
        <v>430</v>
      </c>
      <c r="R75" s="348" t="s">
        <v>430</v>
      </c>
      <c r="S75" s="348">
        <v>2.7913999999999999</v>
      </c>
      <c r="T75" s="348">
        <v>21.0045</v>
      </c>
      <c r="U75" s="348">
        <v>3.8289</v>
      </c>
      <c r="V75" s="348">
        <v>5.2195999999999998</v>
      </c>
      <c r="W75" s="348">
        <v>2.2401</v>
      </c>
      <c r="X75" s="348">
        <v>10.598800000000001</v>
      </c>
      <c r="Y75" s="374"/>
      <c r="Z75" s="346">
        <v>15</v>
      </c>
      <c r="AA75" s="346">
        <v>15</v>
      </c>
      <c r="AB75" s="346">
        <v>14</v>
      </c>
      <c r="AC75" s="346">
        <v>14</v>
      </c>
      <c r="AD75" s="346">
        <v>13</v>
      </c>
      <c r="AE75" s="346">
        <v>16</v>
      </c>
      <c r="AF75" s="346">
        <v>10</v>
      </c>
      <c r="AG75" s="346" t="s">
        <v>430</v>
      </c>
      <c r="AH75" s="346" t="s">
        <v>430</v>
      </c>
      <c r="AI75" s="346" t="s">
        <v>430</v>
      </c>
      <c r="AJ75" s="346">
        <v>15</v>
      </c>
      <c r="AK75" s="346">
        <v>11</v>
      </c>
      <c r="AL75" s="346">
        <v>13</v>
      </c>
      <c r="AM75" s="346">
        <v>16</v>
      </c>
      <c r="AN75" s="346">
        <v>11</v>
      </c>
      <c r="AO75" s="373"/>
      <c r="AP75" s="348" t="s">
        <v>430</v>
      </c>
      <c r="AQ75" s="348" t="s">
        <v>430</v>
      </c>
      <c r="AR75" s="348" t="s">
        <v>430</v>
      </c>
      <c r="AS75" s="348" t="s">
        <v>430</v>
      </c>
      <c r="AT75" s="348">
        <v>13.33</v>
      </c>
      <c r="AU75" s="351"/>
      <c r="AV75" s="346" t="s">
        <v>430</v>
      </c>
      <c r="AW75" s="346" t="s">
        <v>430</v>
      </c>
      <c r="AX75" s="346" t="s">
        <v>430</v>
      </c>
      <c r="AY75" s="346" t="s">
        <v>430</v>
      </c>
      <c r="AZ75" s="346">
        <v>14</v>
      </c>
      <c r="BA75" s="348"/>
      <c r="BB75" s="350">
        <v>16.3851973282347</v>
      </c>
      <c r="BC75" s="375">
        <v>1.0456650611507901</v>
      </c>
      <c r="BD75" s="375">
        <v>2.8110639301633301E-2</v>
      </c>
      <c r="BE75" s="467">
        <v>0.147836121455097</v>
      </c>
      <c r="BF75" s="468"/>
      <c r="BG75" s="348">
        <v>34.4679</v>
      </c>
      <c r="BH75" s="348">
        <v>28.175599999999999</v>
      </c>
      <c r="BI75" s="348">
        <v>34.417099999999998</v>
      </c>
      <c r="BJ75" s="348">
        <v>2.9394</v>
      </c>
      <c r="BK75" s="373"/>
      <c r="BL75" s="372" t="s">
        <v>575</v>
      </c>
      <c r="BM75" s="372" t="s">
        <v>576</v>
      </c>
      <c r="BN75" s="372" t="s">
        <v>577</v>
      </c>
      <c r="BO75" s="372" t="s">
        <v>578</v>
      </c>
      <c r="BP75" s="372" t="s">
        <v>579</v>
      </c>
      <c r="BQ75" s="373"/>
      <c r="BR75" s="354" t="s">
        <v>436</v>
      </c>
    </row>
    <row r="76" spans="1:70" s="107" customFormat="1" x14ac:dyDescent="0.25">
      <c r="A76" s="345" t="s">
        <v>653</v>
      </c>
      <c r="B76" s="373"/>
      <c r="C76" s="719">
        <v>41275</v>
      </c>
      <c r="D76" s="373"/>
      <c r="E76" s="346">
        <v>3087.77</v>
      </c>
      <c r="F76" s="373"/>
      <c r="G76" s="347">
        <v>451.82159999999999</v>
      </c>
      <c r="H76" s="374"/>
      <c r="I76" s="348">
        <v>-0.24970000000000001</v>
      </c>
      <c r="J76" s="348">
        <v>0.60740000000000005</v>
      </c>
      <c r="K76" s="348">
        <v>4.8540999999999999</v>
      </c>
      <c r="L76" s="348">
        <v>8.4891000000000005</v>
      </c>
      <c r="M76" s="348">
        <v>6.7043999999999997</v>
      </c>
      <c r="N76" s="350">
        <v>7.0545</v>
      </c>
      <c r="O76" s="348">
        <v>3.4575</v>
      </c>
      <c r="P76" s="348">
        <v>15.4069</v>
      </c>
      <c r="Q76" s="348">
        <v>14.214700000000001</v>
      </c>
      <c r="R76" s="348">
        <v>15.3216</v>
      </c>
      <c r="S76" s="348">
        <v>5.7643000000000004</v>
      </c>
      <c r="T76" s="348">
        <v>20.646899999999999</v>
      </c>
      <c r="U76" s="348">
        <v>3.4376000000000002</v>
      </c>
      <c r="V76" s="348">
        <v>7.0114999999999998</v>
      </c>
      <c r="W76" s="348">
        <v>3.3860000000000001</v>
      </c>
      <c r="X76" s="348">
        <v>16.184999999999999</v>
      </c>
      <c r="Y76" s="374"/>
      <c r="Z76" s="346">
        <v>14</v>
      </c>
      <c r="AA76" s="346">
        <v>4</v>
      </c>
      <c r="AB76" s="346">
        <v>3</v>
      </c>
      <c r="AC76" s="346">
        <v>4</v>
      </c>
      <c r="AD76" s="346">
        <v>14</v>
      </c>
      <c r="AE76" s="346">
        <v>14</v>
      </c>
      <c r="AF76" s="346">
        <v>7</v>
      </c>
      <c r="AG76" s="346">
        <v>6</v>
      </c>
      <c r="AH76" s="346">
        <v>3</v>
      </c>
      <c r="AI76" s="346">
        <v>2</v>
      </c>
      <c r="AJ76" s="346">
        <v>4</v>
      </c>
      <c r="AK76" s="346">
        <v>12</v>
      </c>
      <c r="AL76" s="346">
        <v>14</v>
      </c>
      <c r="AM76" s="346">
        <v>14</v>
      </c>
      <c r="AN76" s="346">
        <v>6</v>
      </c>
      <c r="AO76" s="373"/>
      <c r="AP76" s="348">
        <v>15.87</v>
      </c>
      <c r="AQ76" s="348">
        <v>17.190000000000001</v>
      </c>
      <c r="AR76" s="348">
        <v>13.96</v>
      </c>
      <c r="AS76" s="348">
        <v>10.039999999999999</v>
      </c>
      <c r="AT76" s="348">
        <v>14.77</v>
      </c>
      <c r="AU76" s="351"/>
      <c r="AV76" s="346">
        <v>3</v>
      </c>
      <c r="AW76" s="346">
        <v>4</v>
      </c>
      <c r="AX76" s="346">
        <v>3</v>
      </c>
      <c r="AY76" s="346">
        <v>7</v>
      </c>
      <c r="AZ76" s="346">
        <v>12</v>
      </c>
      <c r="BA76" s="348"/>
      <c r="BB76" s="350">
        <v>15.0347743556057</v>
      </c>
      <c r="BC76" s="375">
        <v>0.96482778581266104</v>
      </c>
      <c r="BD76" s="375">
        <v>5.77911151890644E-2</v>
      </c>
      <c r="BE76" s="467">
        <v>0.114116518966666</v>
      </c>
      <c r="BF76" s="468"/>
      <c r="BG76" s="348">
        <v>37.232100000000003</v>
      </c>
      <c r="BH76" s="348">
        <v>27.7194</v>
      </c>
      <c r="BI76" s="348">
        <v>32.4831</v>
      </c>
      <c r="BJ76" s="348">
        <v>2.5653999999999999</v>
      </c>
      <c r="BK76" s="373"/>
      <c r="BL76" s="372" t="s">
        <v>581</v>
      </c>
      <c r="BM76" s="372" t="s">
        <v>582</v>
      </c>
      <c r="BN76" s="372" t="s">
        <v>583</v>
      </c>
      <c r="BO76" s="372" t="s">
        <v>584</v>
      </c>
      <c r="BP76" s="372" t="s">
        <v>585</v>
      </c>
      <c r="BQ76" s="373"/>
      <c r="BR76" s="354" t="s">
        <v>443</v>
      </c>
    </row>
    <row r="77" spans="1:70" s="107" customFormat="1" x14ac:dyDescent="0.25">
      <c r="A77" s="345" t="s">
        <v>654</v>
      </c>
      <c r="B77" s="373"/>
      <c r="C77" s="719">
        <v>45793</v>
      </c>
      <c r="D77" s="373"/>
      <c r="E77" s="346">
        <v>2180.9499999999998</v>
      </c>
      <c r="F77" s="373"/>
      <c r="G77" s="347">
        <v>11.0128</v>
      </c>
      <c r="H77" s="374"/>
      <c r="I77" s="348">
        <v>3.9100000000000003E-2</v>
      </c>
      <c r="J77" s="348">
        <v>0.27679999999999999</v>
      </c>
      <c r="K77" s="348">
        <v>3.8620000000000001</v>
      </c>
      <c r="L77" s="348">
        <v>6.7359</v>
      </c>
      <c r="M77" s="348">
        <v>6.0503999999999998</v>
      </c>
      <c r="N77" s="350">
        <v>7.8353000000000002</v>
      </c>
      <c r="O77" s="348" t="s">
        <v>430</v>
      </c>
      <c r="P77" s="348" t="s">
        <v>430</v>
      </c>
      <c r="Q77" s="348" t="s">
        <v>430</v>
      </c>
      <c r="R77" s="348" t="s">
        <v>430</v>
      </c>
      <c r="S77" s="348">
        <v>4.8647999999999998</v>
      </c>
      <c r="T77" s="348">
        <v>18.548500000000001</v>
      </c>
      <c r="U77" s="348">
        <v>2.3551000000000002</v>
      </c>
      <c r="V77" s="348">
        <v>7.6025999999999998</v>
      </c>
      <c r="W77" s="348">
        <v>2.0289000000000001</v>
      </c>
      <c r="X77" s="348">
        <v>7.8144</v>
      </c>
      <c r="Y77" s="374"/>
      <c r="Z77" s="346">
        <v>3</v>
      </c>
      <c r="AA77" s="346">
        <v>8</v>
      </c>
      <c r="AB77" s="346">
        <v>8</v>
      </c>
      <c r="AC77" s="346">
        <v>10</v>
      </c>
      <c r="AD77" s="346">
        <v>15</v>
      </c>
      <c r="AE77" s="346">
        <v>12</v>
      </c>
      <c r="AF77" s="346" t="s">
        <v>430</v>
      </c>
      <c r="AG77" s="346" t="s">
        <v>430</v>
      </c>
      <c r="AH77" s="346" t="s">
        <v>430</v>
      </c>
      <c r="AI77" s="346" t="s">
        <v>430</v>
      </c>
      <c r="AJ77" s="346">
        <v>7</v>
      </c>
      <c r="AK77" s="346">
        <v>15</v>
      </c>
      <c r="AL77" s="346">
        <v>16</v>
      </c>
      <c r="AM77" s="346">
        <v>13</v>
      </c>
      <c r="AN77" s="346">
        <v>12</v>
      </c>
      <c r="AO77" s="373"/>
      <c r="AP77" s="348" t="s">
        <v>430</v>
      </c>
      <c r="AQ77" s="348" t="s">
        <v>430</v>
      </c>
      <c r="AR77" s="348" t="s">
        <v>430</v>
      </c>
      <c r="AS77" s="348" t="s">
        <v>430</v>
      </c>
      <c r="AT77" s="348">
        <v>12.95</v>
      </c>
      <c r="AU77" s="351"/>
      <c r="AV77" s="346" t="s">
        <v>430</v>
      </c>
      <c r="AW77" s="346" t="s">
        <v>430</v>
      </c>
      <c r="AX77" s="346" t="s">
        <v>430</v>
      </c>
      <c r="AY77" s="346" t="s">
        <v>430</v>
      </c>
      <c r="AZ77" s="346">
        <v>15</v>
      </c>
      <c r="BA77" s="348"/>
      <c r="BB77" s="350">
        <v>13.402280838522</v>
      </c>
      <c r="BC77" s="375">
        <v>0.87779566086317296</v>
      </c>
      <c r="BD77" s="375">
        <v>1.88506014598596E-2</v>
      </c>
      <c r="BE77" s="467">
        <v>0.18353757805110399</v>
      </c>
      <c r="BF77" s="468"/>
      <c r="BG77" s="348">
        <v>37.061799999999998</v>
      </c>
      <c r="BH77" s="348">
        <v>28.539899999999999</v>
      </c>
      <c r="BI77" s="348">
        <v>28.7529</v>
      </c>
      <c r="BJ77" s="348">
        <v>5.6454000000000004</v>
      </c>
      <c r="BK77" s="373"/>
      <c r="BL77" s="372" t="s">
        <v>587</v>
      </c>
      <c r="BM77" s="372" t="s">
        <v>588</v>
      </c>
      <c r="BN77" s="372" t="s">
        <v>589</v>
      </c>
      <c r="BO77" s="372" t="s">
        <v>590</v>
      </c>
      <c r="BP77" s="372" t="s">
        <v>591</v>
      </c>
      <c r="BQ77" s="373"/>
      <c r="BR77" s="354" t="s">
        <v>476</v>
      </c>
    </row>
    <row r="78" spans="1:70" s="107" customFormat="1" x14ac:dyDescent="0.25">
      <c r="A78" s="345" t="s">
        <v>655</v>
      </c>
      <c r="B78" s="373"/>
      <c r="C78" s="719">
        <v>44865</v>
      </c>
      <c r="D78" s="373"/>
      <c r="E78" s="346">
        <v>2235.6999999999998</v>
      </c>
      <c r="F78" s="373"/>
      <c r="G78" s="347">
        <v>19.9848</v>
      </c>
      <c r="H78" s="374"/>
      <c r="I78" s="348">
        <v>-0.16880000000000001</v>
      </c>
      <c r="J78" s="348">
        <v>0.32079999999999997</v>
      </c>
      <c r="K78" s="348">
        <v>3.5411999999999999</v>
      </c>
      <c r="L78" s="348">
        <v>8.1704000000000008</v>
      </c>
      <c r="M78" s="348">
        <v>11.4788</v>
      </c>
      <c r="N78" s="350">
        <v>14.3405</v>
      </c>
      <c r="O78" s="348">
        <v>5.6928999999999998</v>
      </c>
      <c r="P78" s="348">
        <v>19.904299999999999</v>
      </c>
      <c r="Q78" s="348" t="s">
        <v>430</v>
      </c>
      <c r="R78" s="348" t="s">
        <v>430</v>
      </c>
      <c r="S78" s="348">
        <v>4.5530999999999997</v>
      </c>
      <c r="T78" s="348">
        <v>25.970199999999998</v>
      </c>
      <c r="U78" s="348">
        <v>9.5022000000000002</v>
      </c>
      <c r="V78" s="348">
        <v>13.4894</v>
      </c>
      <c r="W78" s="348">
        <v>2.8167</v>
      </c>
      <c r="X78" s="348">
        <v>19.845400000000001</v>
      </c>
      <c r="Y78" s="374"/>
      <c r="Z78" s="346">
        <v>9</v>
      </c>
      <c r="AA78" s="346">
        <v>7</v>
      </c>
      <c r="AB78" s="346">
        <v>11</v>
      </c>
      <c r="AC78" s="346">
        <v>6</v>
      </c>
      <c r="AD78" s="346">
        <v>6</v>
      </c>
      <c r="AE78" s="346">
        <v>7</v>
      </c>
      <c r="AF78" s="346">
        <v>3</v>
      </c>
      <c r="AG78" s="346">
        <v>2</v>
      </c>
      <c r="AH78" s="346" t="s">
        <v>430</v>
      </c>
      <c r="AI78" s="346" t="s">
        <v>430</v>
      </c>
      <c r="AJ78" s="346">
        <v>9</v>
      </c>
      <c r="AK78" s="346">
        <v>3</v>
      </c>
      <c r="AL78" s="346">
        <v>7</v>
      </c>
      <c r="AM78" s="346">
        <v>7</v>
      </c>
      <c r="AN78" s="346">
        <v>8</v>
      </c>
      <c r="AO78" s="373"/>
      <c r="AP78" s="348" t="s">
        <v>430</v>
      </c>
      <c r="AQ78" s="348" t="s">
        <v>430</v>
      </c>
      <c r="AR78" s="348" t="s">
        <v>430</v>
      </c>
      <c r="AS78" s="348">
        <v>14.9</v>
      </c>
      <c r="AT78" s="348">
        <v>22.86</v>
      </c>
      <c r="AU78" s="351"/>
      <c r="AV78" s="346" t="s">
        <v>430</v>
      </c>
      <c r="AW78" s="346" t="s">
        <v>430</v>
      </c>
      <c r="AX78" s="346" t="s">
        <v>430</v>
      </c>
      <c r="AY78" s="346">
        <v>2</v>
      </c>
      <c r="AZ78" s="346">
        <v>5</v>
      </c>
      <c r="BA78" s="348"/>
      <c r="BB78" s="350">
        <v>16.751240769915398</v>
      </c>
      <c r="BC78" s="375">
        <v>1.0471175723755499</v>
      </c>
      <c r="BD78" s="375">
        <v>7.2205158563941593E-2</v>
      </c>
      <c r="BE78" s="467">
        <v>0.390392963593923</v>
      </c>
      <c r="BF78" s="468"/>
      <c r="BG78" s="348">
        <v>38.152799999999999</v>
      </c>
      <c r="BH78" s="348">
        <v>28.906099999999999</v>
      </c>
      <c r="BI78" s="348">
        <v>28.3917</v>
      </c>
      <c r="BJ78" s="348">
        <v>4.5494000000000003</v>
      </c>
      <c r="BK78" s="373"/>
      <c r="BL78" s="372" t="s">
        <v>593</v>
      </c>
      <c r="BM78" s="372" t="s">
        <v>594</v>
      </c>
      <c r="BN78" s="372" t="s">
        <v>595</v>
      </c>
      <c r="BO78" s="372" t="s">
        <v>596</v>
      </c>
      <c r="BP78" s="372" t="s">
        <v>597</v>
      </c>
      <c r="BQ78" s="373"/>
      <c r="BR78" s="354" t="s">
        <v>436</v>
      </c>
    </row>
    <row r="79" spans="1:70" s="107" customFormat="1" x14ac:dyDescent="0.25">
      <c r="A79" s="345" t="s">
        <v>656</v>
      </c>
      <c r="B79" s="373"/>
      <c r="C79" s="719">
        <v>45715</v>
      </c>
      <c r="D79" s="373"/>
      <c r="E79" s="346">
        <v>1615.24</v>
      </c>
      <c r="F79" s="373"/>
      <c r="G79" s="347">
        <v>12.679</v>
      </c>
      <c r="H79" s="374"/>
      <c r="I79" s="348">
        <v>-0.1968</v>
      </c>
      <c r="J79" s="348">
        <v>-1.5800000000000002E-2</v>
      </c>
      <c r="K79" s="348">
        <v>3.5865999999999998</v>
      </c>
      <c r="L79" s="348">
        <v>6.7975000000000003</v>
      </c>
      <c r="M79" s="348">
        <v>10.5695</v>
      </c>
      <c r="N79" s="350">
        <v>14.7715</v>
      </c>
      <c r="O79" s="348" t="s">
        <v>430</v>
      </c>
      <c r="P79" s="348" t="s">
        <v>430</v>
      </c>
      <c r="Q79" s="348" t="s">
        <v>430</v>
      </c>
      <c r="R79" s="348" t="s">
        <v>430</v>
      </c>
      <c r="S79" s="348">
        <v>3.9262000000000001</v>
      </c>
      <c r="T79" s="348">
        <v>24.109200000000001</v>
      </c>
      <c r="U79" s="348">
        <v>8.8606999999999996</v>
      </c>
      <c r="V79" s="348">
        <v>15.3475</v>
      </c>
      <c r="W79" s="348">
        <v>2.7637999999999998</v>
      </c>
      <c r="X79" s="348">
        <v>17.195799999999998</v>
      </c>
      <c r="Y79" s="374"/>
      <c r="Z79" s="346">
        <v>10</v>
      </c>
      <c r="AA79" s="346">
        <v>14</v>
      </c>
      <c r="AB79" s="346">
        <v>10</v>
      </c>
      <c r="AC79" s="346">
        <v>9</v>
      </c>
      <c r="AD79" s="346">
        <v>10</v>
      </c>
      <c r="AE79" s="346">
        <v>6</v>
      </c>
      <c r="AF79" s="346" t="s">
        <v>430</v>
      </c>
      <c r="AG79" s="346" t="s">
        <v>430</v>
      </c>
      <c r="AH79" s="346" t="s">
        <v>430</v>
      </c>
      <c r="AI79" s="346" t="s">
        <v>430</v>
      </c>
      <c r="AJ79" s="346">
        <v>13</v>
      </c>
      <c r="AK79" s="346">
        <v>6</v>
      </c>
      <c r="AL79" s="346">
        <v>8</v>
      </c>
      <c r="AM79" s="346">
        <v>5</v>
      </c>
      <c r="AN79" s="346">
        <v>9</v>
      </c>
      <c r="AO79" s="373"/>
      <c r="AP79" s="348" t="s">
        <v>430</v>
      </c>
      <c r="AQ79" s="348" t="s">
        <v>430</v>
      </c>
      <c r="AR79" s="348" t="s">
        <v>430</v>
      </c>
      <c r="AS79" s="348" t="s">
        <v>430</v>
      </c>
      <c r="AT79" s="348">
        <v>21.98</v>
      </c>
      <c r="AU79" s="351"/>
      <c r="AV79" s="346" t="s">
        <v>430</v>
      </c>
      <c r="AW79" s="346" t="s">
        <v>430</v>
      </c>
      <c r="AX79" s="346" t="s">
        <v>430</v>
      </c>
      <c r="AY79" s="346" t="s">
        <v>430</v>
      </c>
      <c r="AZ79" s="346">
        <v>7</v>
      </c>
      <c r="BA79" s="348"/>
      <c r="BB79" s="350">
        <v>14.738906070012501</v>
      </c>
      <c r="BC79" s="375">
        <v>0.97430901728444397</v>
      </c>
      <c r="BD79" s="375">
        <v>6.5612464937188003E-2</v>
      </c>
      <c r="BE79" s="467">
        <v>0.26489394706525499</v>
      </c>
      <c r="BF79" s="468"/>
      <c r="BG79" s="348">
        <v>35.297199999999997</v>
      </c>
      <c r="BH79" s="348">
        <v>26.506799999999998</v>
      </c>
      <c r="BI79" s="348">
        <v>34.519300000000001</v>
      </c>
      <c r="BJ79" s="348">
        <v>3.6766999999999999</v>
      </c>
      <c r="BK79" s="373"/>
      <c r="BL79" s="372" t="s">
        <v>599</v>
      </c>
      <c r="BM79" s="372" t="s">
        <v>600</v>
      </c>
      <c r="BN79" s="372" t="s">
        <v>601</v>
      </c>
      <c r="BO79" s="372" t="s">
        <v>602</v>
      </c>
      <c r="BP79" s="372" t="s">
        <v>603</v>
      </c>
      <c r="BQ79" s="373"/>
      <c r="BR79" s="354" t="s">
        <v>604</v>
      </c>
    </row>
    <row r="80" spans="1:70" s="107" customFormat="1" x14ac:dyDescent="0.25">
      <c r="A80" s="345" t="s">
        <v>657</v>
      </c>
      <c r="B80" s="373"/>
      <c r="C80" s="719">
        <v>43601</v>
      </c>
      <c r="D80" s="373"/>
      <c r="E80" s="346">
        <v>1537.58</v>
      </c>
      <c r="F80" s="373"/>
      <c r="G80" s="347">
        <v>30.484300000000001</v>
      </c>
      <c r="H80" s="374"/>
      <c r="I80" s="348">
        <v>-7.2800000000000004E-2</v>
      </c>
      <c r="J80" s="348">
        <v>0.1827</v>
      </c>
      <c r="K80" s="348">
        <v>4.7138999999999998</v>
      </c>
      <c r="L80" s="348">
        <v>7.1166</v>
      </c>
      <c r="M80" s="348">
        <v>12.413500000000001</v>
      </c>
      <c r="N80" s="350">
        <v>15.721</v>
      </c>
      <c r="O80" s="348">
        <v>5.1250999999999998</v>
      </c>
      <c r="P80" s="348">
        <v>19.1982</v>
      </c>
      <c r="Q80" s="348">
        <v>16.1069</v>
      </c>
      <c r="R80" s="348" t="s">
        <v>430</v>
      </c>
      <c r="S80" s="348">
        <v>4.0270999999999999</v>
      </c>
      <c r="T80" s="348">
        <v>25.133099999999999</v>
      </c>
      <c r="U80" s="348">
        <v>11.1227</v>
      </c>
      <c r="V80" s="348">
        <v>17.587399999999999</v>
      </c>
      <c r="W80" s="348">
        <v>4.1387</v>
      </c>
      <c r="X80" s="348">
        <v>16.526299999999999</v>
      </c>
      <c r="Y80" s="374"/>
      <c r="Z80" s="346">
        <v>7</v>
      </c>
      <c r="AA80" s="346">
        <v>10</v>
      </c>
      <c r="AB80" s="346">
        <v>5</v>
      </c>
      <c r="AC80" s="346">
        <v>8</v>
      </c>
      <c r="AD80" s="346">
        <v>4</v>
      </c>
      <c r="AE80" s="346">
        <v>4</v>
      </c>
      <c r="AF80" s="346">
        <v>5</v>
      </c>
      <c r="AG80" s="346">
        <v>3</v>
      </c>
      <c r="AH80" s="346">
        <v>1</v>
      </c>
      <c r="AI80" s="346" t="s">
        <v>430</v>
      </c>
      <c r="AJ80" s="346">
        <v>12</v>
      </c>
      <c r="AK80" s="346">
        <v>5</v>
      </c>
      <c r="AL80" s="346">
        <v>3</v>
      </c>
      <c r="AM80" s="346">
        <v>3</v>
      </c>
      <c r="AN80" s="346">
        <v>4</v>
      </c>
      <c r="AO80" s="373"/>
      <c r="AP80" s="348" t="s">
        <v>430</v>
      </c>
      <c r="AQ80" s="348">
        <v>18.239999999999998</v>
      </c>
      <c r="AR80" s="348">
        <v>18.239999999999998</v>
      </c>
      <c r="AS80" s="348">
        <v>13.95</v>
      </c>
      <c r="AT80" s="348">
        <v>25.01</v>
      </c>
      <c r="AU80" s="351"/>
      <c r="AV80" s="346" t="s">
        <v>430</v>
      </c>
      <c r="AW80" s="346">
        <v>1</v>
      </c>
      <c r="AX80" s="346">
        <v>1</v>
      </c>
      <c r="AY80" s="346">
        <v>5</v>
      </c>
      <c r="AZ80" s="346">
        <v>3</v>
      </c>
      <c r="BA80" s="348"/>
      <c r="BB80" s="350">
        <v>16.707301114479399</v>
      </c>
      <c r="BC80" s="375">
        <v>1.06849308388078</v>
      </c>
      <c r="BD80" s="375">
        <v>6.9049177896638697E-2</v>
      </c>
      <c r="BE80" s="467">
        <v>0.31777086391333698</v>
      </c>
      <c r="BF80" s="468"/>
      <c r="BG80" s="348">
        <v>44.470799999999997</v>
      </c>
      <c r="BH80" s="348">
        <v>24.326499999999999</v>
      </c>
      <c r="BI80" s="348">
        <v>26.7789</v>
      </c>
      <c r="BJ80" s="348">
        <v>4.4238</v>
      </c>
      <c r="BK80" s="373"/>
      <c r="BL80" s="372" t="s">
        <v>606</v>
      </c>
      <c r="BM80" s="372" t="s">
        <v>607</v>
      </c>
      <c r="BN80" s="372" t="s">
        <v>608</v>
      </c>
      <c r="BO80" s="372" t="s">
        <v>609</v>
      </c>
      <c r="BP80" s="372" t="s">
        <v>610</v>
      </c>
      <c r="BQ80" s="373"/>
      <c r="BR80" s="354" t="s">
        <v>611</v>
      </c>
    </row>
    <row r="81" spans="1:70" s="107" customFormat="1" x14ac:dyDescent="0.25">
      <c r="A81" s="345" t="s">
        <v>658</v>
      </c>
      <c r="B81" s="373"/>
      <c r="C81" s="719">
        <v>44914</v>
      </c>
      <c r="D81" s="373"/>
      <c r="E81" s="346">
        <v>1550.39</v>
      </c>
      <c r="F81" s="373"/>
      <c r="G81" s="347">
        <v>18.690000000000001</v>
      </c>
      <c r="H81" s="374"/>
      <c r="I81" s="348">
        <v>-5.3499999999999999E-2</v>
      </c>
      <c r="J81" s="348">
        <v>0.26819999999999999</v>
      </c>
      <c r="K81" s="348">
        <v>4.4718</v>
      </c>
      <c r="L81" s="348">
        <v>8.4735999999999994</v>
      </c>
      <c r="M81" s="348">
        <v>11.1838</v>
      </c>
      <c r="N81" s="350">
        <v>15.1127</v>
      </c>
      <c r="O81" s="348">
        <v>6.4942000000000002</v>
      </c>
      <c r="P81" s="348">
        <v>16.848299999999998</v>
      </c>
      <c r="Q81" s="348" t="s">
        <v>430</v>
      </c>
      <c r="R81" s="348" t="s">
        <v>430</v>
      </c>
      <c r="S81" s="348">
        <v>5.4146000000000001</v>
      </c>
      <c r="T81" s="348">
        <v>24.1036</v>
      </c>
      <c r="U81" s="348">
        <v>10.6572</v>
      </c>
      <c r="V81" s="348">
        <v>14.944599999999999</v>
      </c>
      <c r="W81" s="348">
        <v>3.6031</v>
      </c>
      <c r="X81" s="348">
        <v>18.467300000000002</v>
      </c>
      <c r="Y81" s="374"/>
      <c r="Z81" s="346">
        <v>5</v>
      </c>
      <c r="AA81" s="346">
        <v>9</v>
      </c>
      <c r="AB81" s="346">
        <v>6</v>
      </c>
      <c r="AC81" s="346">
        <v>5</v>
      </c>
      <c r="AD81" s="346">
        <v>8</v>
      </c>
      <c r="AE81" s="346">
        <v>5</v>
      </c>
      <c r="AF81" s="346">
        <v>2</v>
      </c>
      <c r="AG81" s="346">
        <v>4</v>
      </c>
      <c r="AH81" s="346" t="s">
        <v>430</v>
      </c>
      <c r="AI81" s="346" t="s">
        <v>430</v>
      </c>
      <c r="AJ81" s="346">
        <v>5</v>
      </c>
      <c r="AK81" s="346">
        <v>7</v>
      </c>
      <c r="AL81" s="346">
        <v>4</v>
      </c>
      <c r="AM81" s="346">
        <v>6</v>
      </c>
      <c r="AN81" s="346">
        <v>5</v>
      </c>
      <c r="AO81" s="373"/>
      <c r="AP81" s="348" t="s">
        <v>430</v>
      </c>
      <c r="AQ81" s="348" t="s">
        <v>430</v>
      </c>
      <c r="AR81" s="348" t="s">
        <v>430</v>
      </c>
      <c r="AS81" s="348">
        <v>14.04</v>
      </c>
      <c r="AT81" s="348">
        <v>23.72</v>
      </c>
      <c r="AU81" s="351"/>
      <c r="AV81" s="346" t="s">
        <v>430</v>
      </c>
      <c r="AW81" s="346" t="s">
        <v>430</v>
      </c>
      <c r="AX81" s="346" t="s">
        <v>430</v>
      </c>
      <c r="AY81" s="346">
        <v>4</v>
      </c>
      <c r="AZ81" s="346">
        <v>4</v>
      </c>
      <c r="BA81" s="348"/>
      <c r="BB81" s="350">
        <v>14.534233588435299</v>
      </c>
      <c r="BC81" s="375">
        <v>0.92202598245471601</v>
      </c>
      <c r="BD81" s="375">
        <v>6.7692794207400403E-2</v>
      </c>
      <c r="BE81" s="467">
        <v>0.262585770903771</v>
      </c>
      <c r="BF81" s="468"/>
      <c r="BG81" s="348">
        <v>35.113700000000001</v>
      </c>
      <c r="BH81" s="348">
        <v>30.116599999999998</v>
      </c>
      <c r="BI81" s="348">
        <v>32.438800000000001</v>
      </c>
      <c r="BJ81" s="348">
        <v>2.3309000000000002</v>
      </c>
      <c r="BK81" s="373"/>
      <c r="BL81" s="372" t="s">
        <v>613</v>
      </c>
      <c r="BM81" s="372" t="s">
        <v>614</v>
      </c>
      <c r="BN81" s="372" t="s">
        <v>615</v>
      </c>
      <c r="BO81" s="372" t="s">
        <v>616</v>
      </c>
      <c r="BP81" s="372" t="s">
        <v>617</v>
      </c>
      <c r="BQ81" s="373"/>
      <c r="BR81" s="354" t="s">
        <v>548</v>
      </c>
    </row>
    <row r="82" spans="1:70" s="107" customFormat="1" x14ac:dyDescent="0.25">
      <c r="A82" s="345" t="s">
        <v>659</v>
      </c>
      <c r="B82" s="373"/>
      <c r="C82" s="719">
        <v>44988</v>
      </c>
      <c r="D82" s="373"/>
      <c r="E82" s="346">
        <v>1331.19</v>
      </c>
      <c r="F82" s="373"/>
      <c r="G82" s="347">
        <v>20.94</v>
      </c>
      <c r="H82" s="374"/>
      <c r="I82" s="348">
        <v>-0.2382</v>
      </c>
      <c r="J82" s="348">
        <v>0.57640000000000002</v>
      </c>
      <c r="K82" s="348">
        <v>2.0964999999999998</v>
      </c>
      <c r="L82" s="348">
        <v>6.7278000000000002</v>
      </c>
      <c r="M82" s="348">
        <v>11.2646</v>
      </c>
      <c r="N82" s="350">
        <v>16.285299999999999</v>
      </c>
      <c r="O82" s="348">
        <v>5.6505999999999998</v>
      </c>
      <c r="P82" s="348">
        <v>19.999700000000001</v>
      </c>
      <c r="Q82" s="348" t="s">
        <v>430</v>
      </c>
      <c r="R82" s="348" t="s">
        <v>430</v>
      </c>
      <c r="S82" s="348">
        <v>3.3054000000000001</v>
      </c>
      <c r="T82" s="348">
        <v>21.321000000000002</v>
      </c>
      <c r="U82" s="348">
        <v>8.7226999999999997</v>
      </c>
      <c r="V82" s="348">
        <v>16.592400000000001</v>
      </c>
      <c r="W82" s="348">
        <v>1.9474</v>
      </c>
      <c r="X82" s="348">
        <v>23.6038</v>
      </c>
      <c r="Y82" s="374"/>
      <c r="Z82" s="346">
        <v>12</v>
      </c>
      <c r="AA82" s="346">
        <v>5</v>
      </c>
      <c r="AB82" s="346">
        <v>15</v>
      </c>
      <c r="AC82" s="346">
        <v>11</v>
      </c>
      <c r="AD82" s="346">
        <v>7</v>
      </c>
      <c r="AE82" s="346">
        <v>3</v>
      </c>
      <c r="AF82" s="346">
        <v>4</v>
      </c>
      <c r="AG82" s="346">
        <v>1</v>
      </c>
      <c r="AH82" s="346" t="s">
        <v>430</v>
      </c>
      <c r="AI82" s="346" t="s">
        <v>430</v>
      </c>
      <c r="AJ82" s="346">
        <v>14</v>
      </c>
      <c r="AK82" s="346">
        <v>10</v>
      </c>
      <c r="AL82" s="346">
        <v>9</v>
      </c>
      <c r="AM82" s="346">
        <v>4</v>
      </c>
      <c r="AN82" s="346">
        <v>14</v>
      </c>
      <c r="AO82" s="373"/>
      <c r="AP82" s="348" t="s">
        <v>430</v>
      </c>
      <c r="AQ82" s="348" t="s">
        <v>430</v>
      </c>
      <c r="AR82" s="348" t="s">
        <v>430</v>
      </c>
      <c r="AS82" s="348">
        <v>14.42</v>
      </c>
      <c r="AT82" s="348">
        <v>21.08</v>
      </c>
      <c r="AU82" s="351"/>
      <c r="AV82" s="346" t="s">
        <v>430</v>
      </c>
      <c r="AW82" s="346" t="s">
        <v>430</v>
      </c>
      <c r="AX82" s="346" t="s">
        <v>430</v>
      </c>
      <c r="AY82" s="346">
        <v>3</v>
      </c>
      <c r="AZ82" s="346">
        <v>8</v>
      </c>
      <c r="BA82" s="348"/>
      <c r="BB82" s="350">
        <v>15.3945564605051</v>
      </c>
      <c r="BC82" s="375">
        <v>0.98502921154521705</v>
      </c>
      <c r="BD82" s="375">
        <v>7.8614821478490707E-2</v>
      </c>
      <c r="BE82" s="467">
        <v>0.43967739662708999</v>
      </c>
      <c r="BF82" s="468"/>
      <c r="BG82" s="348">
        <v>33.241500000000002</v>
      </c>
      <c r="BH82" s="348">
        <v>31.119499999999999</v>
      </c>
      <c r="BI82" s="348">
        <v>29.1221</v>
      </c>
      <c r="BJ82" s="348">
        <v>6.5168999999999997</v>
      </c>
      <c r="BK82" s="373"/>
      <c r="BL82" s="372" t="s">
        <v>619</v>
      </c>
      <c r="BM82" s="372" t="s">
        <v>620</v>
      </c>
      <c r="BN82" s="372" t="s">
        <v>621</v>
      </c>
      <c r="BO82" s="372" t="s">
        <v>622</v>
      </c>
      <c r="BP82" s="372" t="s">
        <v>623</v>
      </c>
      <c r="BQ82" s="373"/>
      <c r="BR82" s="354" t="s">
        <v>476</v>
      </c>
    </row>
    <row r="83" spans="1:70" s="107" customFormat="1" x14ac:dyDescent="0.25">
      <c r="A83" s="345" t="s">
        <v>660</v>
      </c>
      <c r="B83" s="373"/>
      <c r="C83" s="719">
        <v>45642</v>
      </c>
      <c r="D83" s="373"/>
      <c r="E83" s="346">
        <v>1419.89</v>
      </c>
      <c r="F83" s="373"/>
      <c r="G83" s="347">
        <v>12.6869</v>
      </c>
      <c r="H83" s="374"/>
      <c r="I83" s="348">
        <v>-0.2492</v>
      </c>
      <c r="J83" s="348">
        <v>0.66969999999999996</v>
      </c>
      <c r="K83" s="348">
        <v>6.1407999999999996</v>
      </c>
      <c r="L83" s="348">
        <v>9.9108999999999998</v>
      </c>
      <c r="M83" s="348">
        <v>17.233599999999999</v>
      </c>
      <c r="N83" s="350">
        <v>22.110499999999998</v>
      </c>
      <c r="O83" s="348" t="s">
        <v>430</v>
      </c>
      <c r="P83" s="348" t="s">
        <v>430</v>
      </c>
      <c r="Q83" s="348" t="s">
        <v>430</v>
      </c>
      <c r="R83" s="348" t="s">
        <v>430</v>
      </c>
      <c r="S83" s="348">
        <v>7.0678999999999998</v>
      </c>
      <c r="T83" s="348">
        <v>31.246099999999998</v>
      </c>
      <c r="U83" s="348">
        <v>17.0076</v>
      </c>
      <c r="V83" s="348">
        <v>21.9941</v>
      </c>
      <c r="W83" s="348">
        <v>4.9580000000000002</v>
      </c>
      <c r="X83" s="348">
        <v>15.0654</v>
      </c>
      <c r="Y83" s="374"/>
      <c r="Z83" s="346">
        <v>13</v>
      </c>
      <c r="AA83" s="346">
        <v>3</v>
      </c>
      <c r="AB83" s="346">
        <v>2</v>
      </c>
      <c r="AC83" s="346">
        <v>2</v>
      </c>
      <c r="AD83" s="346">
        <v>1</v>
      </c>
      <c r="AE83" s="346">
        <v>1</v>
      </c>
      <c r="AF83" s="346" t="s">
        <v>430</v>
      </c>
      <c r="AG83" s="346" t="s">
        <v>430</v>
      </c>
      <c r="AH83" s="346" t="s">
        <v>430</v>
      </c>
      <c r="AI83" s="346" t="s">
        <v>430</v>
      </c>
      <c r="AJ83" s="346">
        <v>1</v>
      </c>
      <c r="AK83" s="346">
        <v>1</v>
      </c>
      <c r="AL83" s="346">
        <v>1</v>
      </c>
      <c r="AM83" s="346">
        <v>2</v>
      </c>
      <c r="AN83" s="346">
        <v>3</v>
      </c>
      <c r="AO83" s="373"/>
      <c r="AP83" s="348" t="s">
        <v>430</v>
      </c>
      <c r="AQ83" s="348" t="s">
        <v>430</v>
      </c>
      <c r="AR83" s="348" t="s">
        <v>430</v>
      </c>
      <c r="AS83" s="348" t="s">
        <v>430</v>
      </c>
      <c r="AT83" s="348">
        <v>34.520000000000003</v>
      </c>
      <c r="AU83" s="351"/>
      <c r="AV83" s="346" t="s">
        <v>430</v>
      </c>
      <c r="AW83" s="346" t="s">
        <v>430</v>
      </c>
      <c r="AX83" s="346" t="s">
        <v>430</v>
      </c>
      <c r="AY83" s="346" t="s">
        <v>430</v>
      </c>
      <c r="AZ83" s="346">
        <v>1</v>
      </c>
      <c r="BA83" s="348"/>
      <c r="BB83" s="350">
        <v>18.832039241197801</v>
      </c>
      <c r="BC83" s="375">
        <v>1.13393168029236</v>
      </c>
      <c r="BD83" s="375">
        <v>4.87368047335828E-2</v>
      </c>
      <c r="BE83" s="467">
        <v>0.91275607285125504</v>
      </c>
      <c r="BF83" s="468"/>
      <c r="BG83" s="348">
        <v>28.03</v>
      </c>
      <c r="BH83" s="348">
        <v>27.633199999999999</v>
      </c>
      <c r="BI83" s="348">
        <v>34.929299999999998</v>
      </c>
      <c r="BJ83" s="348">
        <v>9.4075000000000006</v>
      </c>
      <c r="BK83" s="373"/>
      <c r="BL83" s="372" t="s">
        <v>625</v>
      </c>
      <c r="BM83" s="372" t="s">
        <v>626</v>
      </c>
      <c r="BN83" s="372" t="s">
        <v>627</v>
      </c>
      <c r="BO83" s="372" t="s">
        <v>628</v>
      </c>
      <c r="BP83" s="372" t="s">
        <v>629</v>
      </c>
      <c r="BQ83" s="373"/>
      <c r="BR83" s="354" t="s">
        <v>443</v>
      </c>
    </row>
    <row r="84" spans="1:70" s="107" customFormat="1" x14ac:dyDescent="0.25">
      <c r="A84" s="345" t="s">
        <v>661</v>
      </c>
      <c r="B84" s="373"/>
      <c r="C84" s="719">
        <v>45859</v>
      </c>
      <c r="D84" s="373"/>
      <c r="E84" s="346">
        <v>783.59</v>
      </c>
      <c r="F84" s="373"/>
      <c r="G84" s="347">
        <v>12.26</v>
      </c>
      <c r="H84" s="374"/>
      <c r="I84" s="348">
        <v>-8.1500000000000003E-2</v>
      </c>
      <c r="J84" s="348">
        <v>0.32729999999999998</v>
      </c>
      <c r="K84" s="348">
        <v>6.1471999999999998</v>
      </c>
      <c r="L84" s="348">
        <v>11.555999999999999</v>
      </c>
      <c r="M84" s="348">
        <v>16.9847</v>
      </c>
      <c r="N84" s="350">
        <v>21.561900000000001</v>
      </c>
      <c r="O84" s="348" t="s">
        <v>430</v>
      </c>
      <c r="P84" s="348" t="s">
        <v>430</v>
      </c>
      <c r="Q84" s="348" t="s">
        <v>430</v>
      </c>
      <c r="R84" s="348" t="s">
        <v>430</v>
      </c>
      <c r="S84" s="348">
        <v>6.7944000000000004</v>
      </c>
      <c r="T84" s="348">
        <v>30.4255</v>
      </c>
      <c r="U84" s="348">
        <v>16.208500000000001</v>
      </c>
      <c r="V84" s="348">
        <v>22.7227</v>
      </c>
      <c r="W84" s="348">
        <v>4.9657999999999998</v>
      </c>
      <c r="X84" s="348">
        <v>20.322199999999999</v>
      </c>
      <c r="Y84" s="374"/>
      <c r="Z84" s="346">
        <v>8</v>
      </c>
      <c r="AA84" s="346">
        <v>6</v>
      </c>
      <c r="AB84" s="346">
        <v>1</v>
      </c>
      <c r="AC84" s="346">
        <v>1</v>
      </c>
      <c r="AD84" s="346">
        <v>2</v>
      </c>
      <c r="AE84" s="346">
        <v>2</v>
      </c>
      <c r="AF84" s="346" t="s">
        <v>430</v>
      </c>
      <c r="AG84" s="346" t="s">
        <v>430</v>
      </c>
      <c r="AH84" s="346" t="s">
        <v>430</v>
      </c>
      <c r="AI84" s="346" t="s">
        <v>430</v>
      </c>
      <c r="AJ84" s="346">
        <v>2</v>
      </c>
      <c r="AK84" s="346">
        <v>2</v>
      </c>
      <c r="AL84" s="346">
        <v>2</v>
      </c>
      <c r="AM84" s="346">
        <v>1</v>
      </c>
      <c r="AN84" s="346">
        <v>2</v>
      </c>
      <c r="AO84" s="373"/>
      <c r="AP84" s="348" t="s">
        <v>430</v>
      </c>
      <c r="AQ84" s="348" t="s">
        <v>430</v>
      </c>
      <c r="AR84" s="348" t="s">
        <v>430</v>
      </c>
      <c r="AS84" s="348" t="s">
        <v>430</v>
      </c>
      <c r="AT84" s="348">
        <v>34.51</v>
      </c>
      <c r="AU84" s="351"/>
      <c r="AV84" s="346" t="s">
        <v>430</v>
      </c>
      <c r="AW84" s="346" t="s">
        <v>430</v>
      </c>
      <c r="AX84" s="346" t="s">
        <v>430</v>
      </c>
      <c r="AY84" s="346" t="s">
        <v>430</v>
      </c>
      <c r="AZ84" s="346">
        <v>2</v>
      </c>
      <c r="BA84" s="348"/>
      <c r="BB84" s="350">
        <v>16.267632113880602</v>
      </c>
      <c r="BC84" s="375">
        <v>1.00618500105252</v>
      </c>
      <c r="BD84" s="375">
        <v>7.4967024484381195E-2</v>
      </c>
      <c r="BE84" s="467">
        <v>1.22315728801511</v>
      </c>
      <c r="BF84" s="468"/>
      <c r="BG84" s="348">
        <v>32.629199999999997</v>
      </c>
      <c r="BH84" s="348">
        <v>33.928600000000003</v>
      </c>
      <c r="BI84" s="348">
        <v>29.7118</v>
      </c>
      <c r="BJ84" s="348">
        <v>3.7303999999999999</v>
      </c>
      <c r="BK84" s="373"/>
      <c r="BL84" s="372" t="s">
        <v>631</v>
      </c>
      <c r="BM84" s="372" t="s">
        <v>632</v>
      </c>
      <c r="BN84" s="372" t="s">
        <v>468</v>
      </c>
      <c r="BO84" s="372" t="s">
        <v>633</v>
      </c>
      <c r="BP84" s="372" t="s">
        <v>634</v>
      </c>
      <c r="BQ84" s="373"/>
      <c r="BR84" s="354" t="s">
        <v>604</v>
      </c>
    </row>
    <row r="85" spans="1:70" s="107" customFormat="1" x14ac:dyDescent="0.25">
      <c r="A85" s="345" t="s">
        <v>662</v>
      </c>
      <c r="B85" s="373"/>
      <c r="C85" s="719">
        <v>45545</v>
      </c>
      <c r="D85" s="373"/>
      <c r="E85" s="346">
        <v>466.95600000000002</v>
      </c>
      <c r="F85" s="373"/>
      <c r="G85" s="347">
        <v>11.16</v>
      </c>
      <c r="H85" s="374"/>
      <c r="I85" s="348">
        <v>-0.2681</v>
      </c>
      <c r="J85" s="348">
        <v>-0.1789</v>
      </c>
      <c r="K85" s="348">
        <v>4.2991000000000001</v>
      </c>
      <c r="L85" s="348">
        <v>8.5602999999999998</v>
      </c>
      <c r="M85" s="348">
        <v>11.7117</v>
      </c>
      <c r="N85" s="350">
        <v>12.013400000000001</v>
      </c>
      <c r="O85" s="348" t="s">
        <v>430</v>
      </c>
      <c r="P85" s="348" t="s">
        <v>430</v>
      </c>
      <c r="Q85" s="348" t="s">
        <v>430</v>
      </c>
      <c r="R85" s="348" t="s">
        <v>430</v>
      </c>
      <c r="S85" s="348">
        <v>6.0837000000000003</v>
      </c>
      <c r="T85" s="348">
        <v>23.862400000000001</v>
      </c>
      <c r="U85" s="348">
        <v>10.059200000000001</v>
      </c>
      <c r="V85" s="348">
        <v>12.6135</v>
      </c>
      <c r="W85" s="348">
        <v>2.8571</v>
      </c>
      <c r="X85" s="348">
        <v>5.7542999999999997</v>
      </c>
      <c r="Y85" s="374"/>
      <c r="Z85" s="346">
        <v>16</v>
      </c>
      <c r="AA85" s="346">
        <v>16</v>
      </c>
      <c r="AB85" s="346">
        <v>7</v>
      </c>
      <c r="AC85" s="346">
        <v>3</v>
      </c>
      <c r="AD85" s="346">
        <v>5</v>
      </c>
      <c r="AE85" s="346">
        <v>9</v>
      </c>
      <c r="AF85" s="346" t="s">
        <v>430</v>
      </c>
      <c r="AG85" s="346" t="s">
        <v>430</v>
      </c>
      <c r="AH85" s="346" t="s">
        <v>430</v>
      </c>
      <c r="AI85" s="346" t="s">
        <v>430</v>
      </c>
      <c r="AJ85" s="346">
        <v>3</v>
      </c>
      <c r="AK85" s="346">
        <v>8</v>
      </c>
      <c r="AL85" s="346">
        <v>6</v>
      </c>
      <c r="AM85" s="346">
        <v>8</v>
      </c>
      <c r="AN85" s="346">
        <v>7</v>
      </c>
      <c r="AO85" s="373"/>
      <c r="AP85" s="348" t="s">
        <v>430</v>
      </c>
      <c r="AQ85" s="348" t="s">
        <v>430</v>
      </c>
      <c r="AR85" s="348" t="s">
        <v>430</v>
      </c>
      <c r="AS85" s="348" t="s">
        <v>430</v>
      </c>
      <c r="AT85" s="348">
        <v>22.23</v>
      </c>
      <c r="AU85" s="351"/>
      <c r="AV85" s="346" t="s">
        <v>430</v>
      </c>
      <c r="AW85" s="346" t="s">
        <v>430</v>
      </c>
      <c r="AX85" s="346" t="s">
        <v>430</v>
      </c>
      <c r="AY85" s="346" t="s">
        <v>430</v>
      </c>
      <c r="AZ85" s="346">
        <v>6</v>
      </c>
      <c r="BA85" s="348"/>
      <c r="BB85" s="350">
        <v>15.9556597076519</v>
      </c>
      <c r="BC85" s="375">
        <v>0.96102109254118095</v>
      </c>
      <c r="BD85" s="375">
        <v>2.7341182327966299E-3</v>
      </c>
      <c r="BE85" s="467">
        <v>0.38815355946327801</v>
      </c>
      <c r="BF85" s="468"/>
      <c r="BG85" s="348">
        <v>42.222499999999997</v>
      </c>
      <c r="BH85" s="348">
        <v>27.2759</v>
      </c>
      <c r="BI85" s="348">
        <v>24.860099999999999</v>
      </c>
      <c r="BJ85" s="348">
        <v>5.6414999999999997</v>
      </c>
      <c r="BK85" s="373"/>
      <c r="BL85" s="372" t="s">
        <v>636</v>
      </c>
      <c r="BM85" s="372" t="s">
        <v>637</v>
      </c>
      <c r="BN85" s="372" t="s">
        <v>638</v>
      </c>
      <c r="BO85" s="372" t="s">
        <v>639</v>
      </c>
      <c r="BP85" s="372" t="s">
        <v>640</v>
      </c>
      <c r="BQ85" s="373"/>
      <c r="BR85" s="354" t="s">
        <v>611</v>
      </c>
    </row>
    <row r="86" spans="1:70" s="107" customFormat="1" x14ac:dyDescent="0.25">
      <c r="A86" s="345" t="s">
        <v>663</v>
      </c>
      <c r="B86" s="373"/>
      <c r="C86" s="719">
        <v>45595</v>
      </c>
      <c r="D86" s="373"/>
      <c r="E86" s="346">
        <v>229.25</v>
      </c>
      <c r="F86" s="373"/>
      <c r="G86" s="347">
        <v>9.26</v>
      </c>
      <c r="H86" s="374"/>
      <c r="I86" s="348">
        <v>0.76170000000000004</v>
      </c>
      <c r="J86" s="348">
        <v>2.2075</v>
      </c>
      <c r="K86" s="348">
        <v>4.7511000000000001</v>
      </c>
      <c r="L86" s="348">
        <v>4.8697999999999997</v>
      </c>
      <c r="M86" s="348">
        <v>5.7077999999999998</v>
      </c>
      <c r="N86" s="350">
        <v>-1.9016</v>
      </c>
      <c r="O86" s="348" t="s">
        <v>430</v>
      </c>
      <c r="P86" s="348" t="s">
        <v>430</v>
      </c>
      <c r="Q86" s="348" t="s">
        <v>430</v>
      </c>
      <c r="R86" s="348" t="s">
        <v>430</v>
      </c>
      <c r="S86" s="348">
        <v>4.0449000000000002</v>
      </c>
      <c r="T86" s="348">
        <v>14.18</v>
      </c>
      <c r="U86" s="348">
        <v>2.5470999999999999</v>
      </c>
      <c r="V86" s="348">
        <v>0.32500000000000001</v>
      </c>
      <c r="W86" s="348">
        <v>4.9886999999999997</v>
      </c>
      <c r="X86" s="348">
        <v>-4.1258999999999997</v>
      </c>
      <c r="Y86" s="374"/>
      <c r="Z86" s="346">
        <v>1</v>
      </c>
      <c r="AA86" s="346">
        <v>1</v>
      </c>
      <c r="AB86" s="346">
        <v>4</v>
      </c>
      <c r="AC86" s="346">
        <v>13</v>
      </c>
      <c r="AD86" s="346">
        <v>16</v>
      </c>
      <c r="AE86" s="346">
        <v>17</v>
      </c>
      <c r="AF86" s="346" t="s">
        <v>430</v>
      </c>
      <c r="AG86" s="346" t="s">
        <v>430</v>
      </c>
      <c r="AH86" s="346" t="s">
        <v>430</v>
      </c>
      <c r="AI86" s="346" t="s">
        <v>430</v>
      </c>
      <c r="AJ86" s="346">
        <v>11</v>
      </c>
      <c r="AK86" s="346">
        <v>17</v>
      </c>
      <c r="AL86" s="346">
        <v>15</v>
      </c>
      <c r="AM86" s="346">
        <v>17</v>
      </c>
      <c r="AN86" s="346">
        <v>1</v>
      </c>
      <c r="AO86" s="373"/>
      <c r="AP86" s="348" t="s">
        <v>430</v>
      </c>
      <c r="AQ86" s="348" t="s">
        <v>430</v>
      </c>
      <c r="AR86" s="348" t="s">
        <v>430</v>
      </c>
      <c r="AS86" s="348" t="s">
        <v>430</v>
      </c>
      <c r="AT86" s="348">
        <v>9.33</v>
      </c>
      <c r="AU86" s="351"/>
      <c r="AV86" s="346" t="s">
        <v>430</v>
      </c>
      <c r="AW86" s="346" t="s">
        <v>430</v>
      </c>
      <c r="AX86" s="346" t="s">
        <v>430</v>
      </c>
      <c r="AY86" s="346" t="s">
        <v>430</v>
      </c>
      <c r="AZ86" s="346">
        <v>17</v>
      </c>
      <c r="BA86" s="348"/>
      <c r="BB86" s="350">
        <v>12.484056792939199</v>
      </c>
      <c r="BC86" s="375">
        <v>0.73345817459394602</v>
      </c>
      <c r="BD86" s="375">
        <v>-5.0350486558351101E-2</v>
      </c>
      <c r="BE86" s="467">
        <v>-0.60068988581540805</v>
      </c>
      <c r="BF86" s="468"/>
      <c r="BG86" s="348">
        <v>22.489599999999999</v>
      </c>
      <c r="BH86" s="348">
        <v>16.966100000000001</v>
      </c>
      <c r="BI86" s="348">
        <v>48.237900000000003</v>
      </c>
      <c r="BJ86" s="348">
        <v>12.3064</v>
      </c>
      <c r="BK86" s="373"/>
      <c r="BL86" s="372" t="s">
        <v>642</v>
      </c>
      <c r="BM86" s="372" t="s">
        <v>643</v>
      </c>
      <c r="BN86" s="372" t="s">
        <v>644</v>
      </c>
      <c r="BO86" s="372" t="s">
        <v>645</v>
      </c>
      <c r="BP86" s="372" t="s">
        <v>646</v>
      </c>
      <c r="BQ86" s="373"/>
      <c r="BR86" s="354" t="s">
        <v>436</v>
      </c>
    </row>
    <row r="87" spans="1:70" x14ac:dyDescent="0.25">
      <c r="A87" s="36" t="s">
        <v>93</v>
      </c>
      <c r="B87" s="43"/>
      <c r="C87" s="720"/>
      <c r="D87" s="43"/>
      <c r="E87" s="51"/>
      <c r="F87" s="43"/>
      <c r="G87" s="55"/>
      <c r="H87" s="66"/>
      <c r="I87" s="59">
        <v>-6.3899999999999998E-2</v>
      </c>
      <c r="J87" s="59">
        <v>0.3866</v>
      </c>
      <c r="K87" s="59">
        <v>3.7614000000000001</v>
      </c>
      <c r="L87" s="59">
        <v>6.8753000000000002</v>
      </c>
      <c r="M87" s="59">
        <v>10.433999999999999</v>
      </c>
      <c r="N87" s="70">
        <v>11.6098</v>
      </c>
      <c r="O87" s="59">
        <v>3.8489</v>
      </c>
      <c r="P87" s="59">
        <v>16.8277</v>
      </c>
      <c r="Q87" s="59">
        <v>14.712</v>
      </c>
      <c r="R87" s="59">
        <v>16.187799999999999</v>
      </c>
      <c r="S87" s="59">
        <v>4.5137</v>
      </c>
      <c r="T87" s="59">
        <v>22.748000000000001</v>
      </c>
      <c r="U87" s="59">
        <v>7.9710999999999999</v>
      </c>
      <c r="V87" s="59">
        <v>12.0808</v>
      </c>
      <c r="W87" s="59">
        <v>2.8677999999999999</v>
      </c>
      <c r="X87" s="59">
        <v>15.039</v>
      </c>
      <c r="Y87" s="66"/>
      <c r="Z87" s="51">
        <v>17</v>
      </c>
      <c r="AA87" s="51">
        <v>17</v>
      </c>
      <c r="AB87" s="51">
        <v>17</v>
      </c>
      <c r="AC87" s="51">
        <v>17</v>
      </c>
      <c r="AD87" s="51">
        <v>17</v>
      </c>
      <c r="AE87" s="51">
        <v>17</v>
      </c>
      <c r="AF87" s="51">
        <v>11</v>
      </c>
      <c r="AG87" s="51">
        <v>8</v>
      </c>
      <c r="AH87" s="51">
        <v>4</v>
      </c>
      <c r="AI87" s="51">
        <v>3</v>
      </c>
      <c r="AJ87" s="51">
        <v>17</v>
      </c>
      <c r="AK87" s="51">
        <v>17</v>
      </c>
      <c r="AL87" s="51">
        <v>17</v>
      </c>
      <c r="AM87" s="51">
        <v>17</v>
      </c>
      <c r="AN87" s="51">
        <v>17</v>
      </c>
      <c r="AO87" s="43"/>
      <c r="AP87" s="59">
        <v>17.13</v>
      </c>
      <c r="AQ87" s="59">
        <v>17.9025</v>
      </c>
      <c r="AR87" s="59">
        <v>14.605</v>
      </c>
      <c r="AS87" s="59">
        <v>12.0066666666667</v>
      </c>
      <c r="AT87" s="59">
        <v>19.877647058823499</v>
      </c>
      <c r="AU87" s="78"/>
      <c r="AV87" s="51">
        <v>3</v>
      </c>
      <c r="AW87" s="51">
        <v>4</v>
      </c>
      <c r="AX87" s="51">
        <v>4</v>
      </c>
      <c r="AY87" s="51">
        <v>9</v>
      </c>
      <c r="AZ87" s="51">
        <v>17</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0.76170000000000004</v>
      </c>
      <c r="J88" s="60">
        <v>2.2075</v>
      </c>
      <c r="K88" s="60">
        <v>6.1471999999999998</v>
      </c>
      <c r="L88" s="60">
        <v>11.555999999999999</v>
      </c>
      <c r="M88" s="60">
        <v>17.233599999999999</v>
      </c>
      <c r="N88" s="71">
        <v>22.110499999999998</v>
      </c>
      <c r="O88" s="60">
        <v>8.8589000000000002</v>
      </c>
      <c r="P88" s="60">
        <v>19.999700000000001</v>
      </c>
      <c r="Q88" s="60">
        <v>16.1069</v>
      </c>
      <c r="R88" s="60">
        <v>18.321999999999999</v>
      </c>
      <c r="S88" s="60">
        <v>7.0678999999999998</v>
      </c>
      <c r="T88" s="60">
        <v>31.246099999999998</v>
      </c>
      <c r="U88" s="60">
        <v>17.0076</v>
      </c>
      <c r="V88" s="60">
        <v>22.7227</v>
      </c>
      <c r="W88" s="60">
        <v>4.9886999999999997</v>
      </c>
      <c r="X88" s="60">
        <v>23.6038</v>
      </c>
      <c r="Y88" s="67"/>
      <c r="Z88" s="52"/>
      <c r="AA88" s="52"/>
      <c r="AB88" s="52"/>
      <c r="AC88" s="52"/>
      <c r="AD88" s="52"/>
      <c r="AE88" s="52"/>
      <c r="AF88" s="52"/>
      <c r="AG88" s="52"/>
      <c r="AH88" s="52"/>
      <c r="AI88" s="52"/>
      <c r="AJ88" s="52"/>
      <c r="AK88" s="52"/>
      <c r="AL88" s="52"/>
      <c r="AM88" s="52"/>
      <c r="AN88" s="52"/>
      <c r="AO88" s="44"/>
      <c r="AP88" s="60">
        <v>18.82</v>
      </c>
      <c r="AQ88" s="60">
        <v>18.239999999999998</v>
      </c>
      <c r="AR88" s="60">
        <v>18.239999999999998</v>
      </c>
      <c r="AS88" s="60">
        <v>15.1</v>
      </c>
      <c r="AT88" s="60">
        <v>34.520000000000003</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-0.3831</v>
      </c>
      <c r="J89" s="60">
        <v>-0.30459999999999998</v>
      </c>
      <c r="K89" s="60">
        <v>1.573</v>
      </c>
      <c r="L89" s="60">
        <v>3.1907000000000001</v>
      </c>
      <c r="M89" s="60">
        <v>4.8144999999999998</v>
      </c>
      <c r="N89" s="71">
        <v>-1.9016</v>
      </c>
      <c r="O89" s="60">
        <v>-2.758</v>
      </c>
      <c r="P89" s="60">
        <v>12.001300000000001</v>
      </c>
      <c r="Q89" s="60">
        <v>13.352</v>
      </c>
      <c r="R89" s="60">
        <v>14.919700000000001</v>
      </c>
      <c r="S89" s="60">
        <v>1.9330000000000001</v>
      </c>
      <c r="T89" s="60">
        <v>14.18</v>
      </c>
      <c r="U89" s="60">
        <v>1.6818</v>
      </c>
      <c r="V89" s="60">
        <v>0.32500000000000001</v>
      </c>
      <c r="W89" s="60">
        <v>0.42320000000000002</v>
      </c>
      <c r="X89" s="60">
        <v>-4.1258999999999997</v>
      </c>
      <c r="Y89" s="67"/>
      <c r="Z89" s="52"/>
      <c r="AA89" s="52"/>
      <c r="AB89" s="52"/>
      <c r="AC89" s="52"/>
      <c r="AD89" s="52"/>
      <c r="AE89" s="52"/>
      <c r="AF89" s="52"/>
      <c r="AG89" s="52"/>
      <c r="AH89" s="52"/>
      <c r="AI89" s="52"/>
      <c r="AJ89" s="52"/>
      <c r="AK89" s="52"/>
      <c r="AL89" s="52"/>
      <c r="AM89" s="52"/>
      <c r="AN89" s="52"/>
      <c r="AO89" s="44"/>
      <c r="AP89" s="60">
        <v>15.87</v>
      </c>
      <c r="AQ89" s="60">
        <v>17.190000000000001</v>
      </c>
      <c r="AR89" s="60">
        <v>11.48</v>
      </c>
      <c r="AS89" s="60">
        <v>6.98</v>
      </c>
      <c r="AT89" s="60">
        <v>9.33</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-0.16880000000000001</v>
      </c>
      <c r="J90" s="61">
        <v>0.26819999999999999</v>
      </c>
      <c r="K90" s="61">
        <v>3.6156000000000001</v>
      </c>
      <c r="L90" s="61">
        <v>6.7975000000000003</v>
      </c>
      <c r="M90" s="61">
        <v>11.103899999999999</v>
      </c>
      <c r="N90" s="72">
        <v>12.013400000000001</v>
      </c>
      <c r="O90" s="61">
        <v>4.1424000000000003</v>
      </c>
      <c r="P90" s="61">
        <v>16.738399999999999</v>
      </c>
      <c r="Q90" s="61">
        <v>14.6945</v>
      </c>
      <c r="R90" s="61">
        <v>15.3216</v>
      </c>
      <c r="S90" s="61">
        <v>4.5530999999999997</v>
      </c>
      <c r="T90" s="61">
        <v>22.776900000000001</v>
      </c>
      <c r="U90" s="61">
        <v>8.7226999999999997</v>
      </c>
      <c r="V90" s="61">
        <v>12.1837</v>
      </c>
      <c r="W90" s="61">
        <v>2.7637999999999998</v>
      </c>
      <c r="X90" s="61">
        <v>16.526299999999999</v>
      </c>
      <c r="Y90" s="68"/>
      <c r="Z90" s="53"/>
      <c r="AA90" s="53"/>
      <c r="AB90" s="53"/>
      <c r="AC90" s="53"/>
      <c r="AD90" s="53"/>
      <c r="AE90" s="53"/>
      <c r="AF90" s="53"/>
      <c r="AG90" s="53"/>
      <c r="AH90" s="53"/>
      <c r="AI90" s="53"/>
      <c r="AJ90" s="53"/>
      <c r="AK90" s="53"/>
      <c r="AL90" s="53"/>
      <c r="AM90" s="53"/>
      <c r="AN90" s="53"/>
      <c r="AO90" s="45"/>
      <c r="AP90" s="61">
        <v>16.7</v>
      </c>
      <c r="AQ90" s="61">
        <v>18.09</v>
      </c>
      <c r="AR90" s="61">
        <v>14.35</v>
      </c>
      <c r="AS90" s="61">
        <v>13.95</v>
      </c>
      <c r="AT90" s="61">
        <v>20.97</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-0.48280000000000001</v>
      </c>
      <c r="J92" s="130">
        <v>-0.58169999999999999</v>
      </c>
      <c r="K92" s="130">
        <v>0.52300000000000002</v>
      </c>
      <c r="L92" s="130">
        <v>1.3996999999999999</v>
      </c>
      <c r="M92" s="130">
        <v>-3.5547</v>
      </c>
      <c r="N92" s="132">
        <v>-1.4574</v>
      </c>
      <c r="O92" s="130">
        <v>-0.73380000000000001</v>
      </c>
      <c r="P92" s="130">
        <v>8.9700000000000006</v>
      </c>
      <c r="Q92" s="130">
        <v>8.8758999999999997</v>
      </c>
      <c r="R92" s="130">
        <v>12.227499999999999</v>
      </c>
      <c r="S92" s="130">
        <v>1.2422</v>
      </c>
      <c r="T92" s="130">
        <v>8.7339000000000002</v>
      </c>
      <c r="U92" s="130">
        <v>-6.9626999999999999</v>
      </c>
      <c r="V92" s="130">
        <v>-1.0753999999999999</v>
      </c>
      <c r="W92" s="130">
        <v>-1.0969</v>
      </c>
      <c r="X92" s="130" t="s">
        <v>428</v>
      </c>
      <c r="Y92" s="131"/>
      <c r="Z92" s="128"/>
      <c r="AA92" s="128"/>
      <c r="AB92" s="128"/>
      <c r="AC92" s="128"/>
      <c r="AD92" s="128"/>
      <c r="AE92" s="128"/>
      <c r="AF92" s="128"/>
      <c r="AG92" s="128"/>
      <c r="AH92" s="128"/>
      <c r="AI92" s="128"/>
      <c r="AJ92" s="128"/>
      <c r="AK92" s="128"/>
      <c r="AL92" s="128"/>
      <c r="AM92" s="128"/>
      <c r="AN92" s="128"/>
      <c r="AO92" s="131"/>
      <c r="AP92" s="130">
        <v>11.61</v>
      </c>
      <c r="AQ92" s="130">
        <v>10.9</v>
      </c>
      <c r="AR92" s="130">
        <v>7.51</v>
      </c>
      <c r="AS92" s="130">
        <v>2.84</v>
      </c>
      <c r="AT92" s="130">
        <v>-3.28</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-0.26840000000000003</v>
      </c>
      <c r="J93" s="142">
        <v>5.0200000000000002E-2</v>
      </c>
      <c r="K93" s="142">
        <v>1.9894000000000001</v>
      </c>
      <c r="L93" s="142">
        <v>3.6718999999999999</v>
      </c>
      <c r="M93" s="142">
        <v>5.1694000000000004</v>
      </c>
      <c r="N93" s="143">
        <v>6.1810999999999998</v>
      </c>
      <c r="O93" s="142">
        <v>1.3274999999999999</v>
      </c>
      <c r="P93" s="142">
        <v>14.498699999999999</v>
      </c>
      <c r="Q93" s="142">
        <v>13.7872</v>
      </c>
      <c r="R93" s="142">
        <v>14.6335</v>
      </c>
      <c r="S93" s="142">
        <v>2.8117000000000001</v>
      </c>
      <c r="T93" s="142">
        <v>18.2881</v>
      </c>
      <c r="U93" s="142">
        <v>1.9561999999999999</v>
      </c>
      <c r="V93" s="142">
        <v>6.3846999999999996</v>
      </c>
      <c r="W93" s="142">
        <v>0.7964</v>
      </c>
      <c r="X93" s="142">
        <v>12.5242</v>
      </c>
      <c r="Y93" s="141"/>
      <c r="Z93" s="144"/>
      <c r="AA93" s="144"/>
      <c r="AB93" s="144"/>
      <c r="AC93" s="144"/>
      <c r="AD93" s="144"/>
      <c r="AE93" s="144"/>
      <c r="AF93" s="144"/>
      <c r="AG93" s="144"/>
      <c r="AH93" s="144"/>
      <c r="AI93" s="144"/>
      <c r="AJ93" s="144"/>
      <c r="AK93" s="144"/>
      <c r="AL93" s="144"/>
      <c r="AM93" s="144"/>
      <c r="AN93" s="144"/>
      <c r="AO93" s="141"/>
      <c r="AP93" s="142">
        <v>15.59</v>
      </c>
      <c r="AQ93" s="142">
        <v>16.850000000000001</v>
      </c>
      <c r="AR93" s="142">
        <v>13.27</v>
      </c>
      <c r="AS93" s="142">
        <v>8.09</v>
      </c>
      <c r="AT93" s="142">
        <v>10.050000000000001</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10510</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A478E-F7A5-4BC1-A3ED-DF47D7A38549}">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72" t="s">
        <v>101</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667</v>
      </c>
      <c r="B8" s="365"/>
      <c r="C8" s="717">
        <v>34700</v>
      </c>
      <c r="D8" s="365"/>
      <c r="E8" s="329">
        <v>113393</v>
      </c>
      <c r="F8" s="365"/>
      <c r="G8" s="330">
        <v>2086.0520000000001</v>
      </c>
      <c r="H8" s="366"/>
      <c r="I8" s="331">
        <v>-0.18160000000000001</v>
      </c>
      <c r="J8" s="331">
        <v>0.17699999999999999</v>
      </c>
      <c r="K8" s="331">
        <v>2.8429000000000002</v>
      </c>
      <c r="L8" s="331">
        <v>6.1920999999999999</v>
      </c>
      <c r="M8" s="331">
        <v>1.2584</v>
      </c>
      <c r="N8" s="333">
        <v>4.9513999999999996</v>
      </c>
      <c r="O8" s="331">
        <v>5.4165000000000001</v>
      </c>
      <c r="P8" s="331">
        <v>16.9543</v>
      </c>
      <c r="Q8" s="331">
        <v>18.250800000000002</v>
      </c>
      <c r="R8" s="331">
        <v>15.661300000000001</v>
      </c>
      <c r="S8" s="331">
        <v>4.2300000000000004</v>
      </c>
      <c r="T8" s="331">
        <v>14.770099999999999</v>
      </c>
      <c r="U8" s="331">
        <v>0.66120000000000001</v>
      </c>
      <c r="V8" s="331">
        <v>4.1464999999999996</v>
      </c>
      <c r="W8" s="331">
        <v>1.2732000000000001</v>
      </c>
      <c r="X8" s="331">
        <v>18.365400000000001</v>
      </c>
      <c r="Y8" s="366"/>
      <c r="Z8" s="329">
        <v>11</v>
      </c>
      <c r="AA8" s="329">
        <v>4</v>
      </c>
      <c r="AB8" s="329">
        <v>7</v>
      </c>
      <c r="AC8" s="329">
        <v>8</v>
      </c>
      <c r="AD8" s="329">
        <v>12</v>
      </c>
      <c r="AE8" s="329">
        <v>7</v>
      </c>
      <c r="AF8" s="329">
        <v>4</v>
      </c>
      <c r="AG8" s="329">
        <v>3</v>
      </c>
      <c r="AH8" s="329">
        <v>1</v>
      </c>
      <c r="AI8" s="329">
        <v>1</v>
      </c>
      <c r="AJ8" s="329">
        <v>7</v>
      </c>
      <c r="AK8" s="329">
        <v>11</v>
      </c>
      <c r="AL8" s="329">
        <v>9</v>
      </c>
      <c r="AM8" s="329">
        <v>7</v>
      </c>
      <c r="AN8" s="329">
        <v>10</v>
      </c>
      <c r="AO8" s="365"/>
      <c r="AP8" s="331">
        <v>17.12</v>
      </c>
      <c r="AQ8" s="331">
        <v>19.32</v>
      </c>
      <c r="AR8" s="331">
        <v>15.88</v>
      </c>
      <c r="AS8" s="331">
        <v>10.02</v>
      </c>
      <c r="AT8" s="331">
        <v>7.64</v>
      </c>
      <c r="AU8" s="334"/>
      <c r="AV8" s="329">
        <v>1</v>
      </c>
      <c r="AW8" s="329">
        <v>1</v>
      </c>
      <c r="AX8" s="329">
        <v>3</v>
      </c>
      <c r="AY8" s="329">
        <v>7</v>
      </c>
      <c r="AZ8" s="329">
        <v>9</v>
      </c>
      <c r="BA8" s="360"/>
      <c r="BB8" s="331">
        <v>12.549477235602399</v>
      </c>
      <c r="BC8" s="367">
        <v>0.83974534054482797</v>
      </c>
      <c r="BD8" s="367">
        <v>7.26498424476541E-2</v>
      </c>
      <c r="BE8" s="367">
        <v>0.39925670052877898</v>
      </c>
      <c r="BF8" s="365"/>
      <c r="BG8" s="331">
        <v>71.290800000000004</v>
      </c>
      <c r="BH8" s="331">
        <v>13.909700000000001</v>
      </c>
      <c r="BI8" s="331">
        <v>8.9903600000000008</v>
      </c>
      <c r="BJ8" s="331">
        <v>5.8091400000000002</v>
      </c>
      <c r="BK8" s="365"/>
      <c r="BL8" s="364" t="s">
        <v>668</v>
      </c>
      <c r="BM8" s="364" t="s">
        <v>669</v>
      </c>
      <c r="BN8" s="364" t="s">
        <v>670</v>
      </c>
      <c r="BO8" s="364" t="s">
        <v>671</v>
      </c>
      <c r="BP8" s="364" t="s">
        <v>672</v>
      </c>
      <c r="BQ8" s="365"/>
      <c r="BR8" s="335" t="s">
        <v>519</v>
      </c>
    </row>
    <row r="9" spans="1:70" ht="11" x14ac:dyDescent="0.3">
      <c r="A9" s="841" t="s">
        <v>673</v>
      </c>
      <c r="B9" s="842"/>
      <c r="C9" s="843">
        <v>40067</v>
      </c>
      <c r="D9" s="842"/>
      <c r="E9" s="844">
        <v>56345.599999999999</v>
      </c>
      <c r="F9" s="842"/>
      <c r="G9" s="845">
        <v>86.209000000000003</v>
      </c>
      <c r="H9" s="847"/>
      <c r="I9" s="846">
        <v>-6.2600000000000003E-2</v>
      </c>
      <c r="J9" s="846">
        <v>0.1045</v>
      </c>
      <c r="K9" s="846">
        <v>1.4545999999999999</v>
      </c>
      <c r="L9" s="846">
        <v>2.1385000000000001</v>
      </c>
      <c r="M9" s="846">
        <v>-1.0116000000000001</v>
      </c>
      <c r="N9" s="848">
        <v>3.1762000000000001</v>
      </c>
      <c r="O9" s="846">
        <v>2.0347</v>
      </c>
      <c r="P9" s="846">
        <v>12.7277</v>
      </c>
      <c r="Q9" s="846">
        <v>11.1508</v>
      </c>
      <c r="R9" s="846">
        <v>12.7554</v>
      </c>
      <c r="S9" s="846">
        <v>1.3198000000000001</v>
      </c>
      <c r="T9" s="846">
        <v>12.5047</v>
      </c>
      <c r="U9" s="846">
        <v>-1.0684</v>
      </c>
      <c r="V9" s="846">
        <v>2.8134000000000001</v>
      </c>
      <c r="W9" s="846">
        <v>0.4229</v>
      </c>
      <c r="X9" s="846">
        <v>13.5351</v>
      </c>
      <c r="Y9" s="847"/>
      <c r="Z9" s="844">
        <v>6</v>
      </c>
      <c r="AA9" s="844">
        <v>6</v>
      </c>
      <c r="AB9" s="844">
        <v>13</v>
      </c>
      <c r="AC9" s="844">
        <v>15</v>
      </c>
      <c r="AD9" s="844">
        <v>15</v>
      </c>
      <c r="AE9" s="844">
        <v>10</v>
      </c>
      <c r="AF9" s="844">
        <v>9</v>
      </c>
      <c r="AG9" s="844">
        <v>8</v>
      </c>
      <c r="AH9" s="844">
        <v>6</v>
      </c>
      <c r="AI9" s="844">
        <v>6</v>
      </c>
      <c r="AJ9" s="844">
        <v>15</v>
      </c>
      <c r="AK9" s="844">
        <v>14</v>
      </c>
      <c r="AL9" s="844">
        <v>12</v>
      </c>
      <c r="AM9" s="844">
        <v>12</v>
      </c>
      <c r="AN9" s="844">
        <v>12</v>
      </c>
      <c r="AO9" s="842"/>
      <c r="AP9" s="846">
        <v>12.83</v>
      </c>
      <c r="AQ9" s="846">
        <v>13.26</v>
      </c>
      <c r="AR9" s="846">
        <v>11.12</v>
      </c>
      <c r="AS9" s="846">
        <v>6.67</v>
      </c>
      <c r="AT9" s="846">
        <v>3.07</v>
      </c>
      <c r="AU9" s="849"/>
      <c r="AV9" s="844">
        <v>7</v>
      </c>
      <c r="AW9" s="844">
        <v>6</v>
      </c>
      <c r="AX9" s="844">
        <v>6</v>
      </c>
      <c r="AY9" s="844">
        <v>10</v>
      </c>
      <c r="AZ9" s="844">
        <v>14</v>
      </c>
      <c r="BA9" s="851"/>
      <c r="BB9" s="846">
        <v>14.171583544755</v>
      </c>
      <c r="BC9" s="852">
        <v>0.96869177540339801</v>
      </c>
      <c r="BD9" s="852">
        <v>4.3511220047679697E-2</v>
      </c>
      <c r="BE9" s="852">
        <v>2.5471525112112901E-2</v>
      </c>
      <c r="BF9" s="842"/>
      <c r="BG9" s="846">
        <v>71.713899999999995</v>
      </c>
      <c r="BH9" s="846">
        <v>23.398299999999999</v>
      </c>
      <c r="BI9" s="846">
        <v>2.8838599999999999</v>
      </c>
      <c r="BJ9" s="846">
        <v>2.0039400000000001</v>
      </c>
      <c r="BK9" s="842"/>
      <c r="BL9" s="855" t="s">
        <v>674</v>
      </c>
      <c r="BM9" s="855" t="s">
        <v>675</v>
      </c>
      <c r="BN9" s="855" t="s">
        <v>676</v>
      </c>
      <c r="BO9" s="855" t="s">
        <v>677</v>
      </c>
      <c r="BP9" s="855" t="s">
        <v>678</v>
      </c>
      <c r="BQ9" s="842"/>
      <c r="BR9" s="856" t="s">
        <v>443</v>
      </c>
    </row>
    <row r="10" spans="1:70" s="107" customFormat="1" x14ac:dyDescent="0.25">
      <c r="A10" s="345" t="s">
        <v>679</v>
      </c>
      <c r="B10" s="373"/>
      <c r="C10" s="719">
        <v>36034</v>
      </c>
      <c r="D10" s="373"/>
      <c r="E10" s="346">
        <v>28967.1</v>
      </c>
      <c r="F10" s="373"/>
      <c r="G10" s="347">
        <v>1982.76</v>
      </c>
      <c r="H10" s="374"/>
      <c r="I10" s="348">
        <v>1.06E-2</v>
      </c>
      <c r="J10" s="348">
        <v>0.17030000000000001</v>
      </c>
      <c r="K10" s="348">
        <v>2.8359999999999999</v>
      </c>
      <c r="L10" s="348">
        <v>6.4661</v>
      </c>
      <c r="M10" s="348">
        <v>7.2133000000000003</v>
      </c>
      <c r="N10" s="350">
        <v>11.7639</v>
      </c>
      <c r="O10" s="348">
        <v>6.0285000000000002</v>
      </c>
      <c r="P10" s="348">
        <v>16.3139</v>
      </c>
      <c r="Q10" s="348">
        <v>12.5411</v>
      </c>
      <c r="R10" s="348">
        <v>13.4316</v>
      </c>
      <c r="S10" s="348">
        <v>5.4256000000000002</v>
      </c>
      <c r="T10" s="348">
        <v>19.503799999999998</v>
      </c>
      <c r="U10" s="348">
        <v>4.7233999999999998</v>
      </c>
      <c r="V10" s="348">
        <v>12.043100000000001</v>
      </c>
      <c r="W10" s="348">
        <v>1.5758000000000001</v>
      </c>
      <c r="X10" s="348">
        <v>20.778400000000001</v>
      </c>
      <c r="Y10" s="374"/>
      <c r="Z10" s="346">
        <v>5</v>
      </c>
      <c r="AA10" s="346">
        <v>5</v>
      </c>
      <c r="AB10" s="346">
        <v>8</v>
      </c>
      <c r="AC10" s="346">
        <v>7</v>
      </c>
      <c r="AD10" s="346">
        <v>7</v>
      </c>
      <c r="AE10" s="346">
        <v>1</v>
      </c>
      <c r="AF10" s="346">
        <v>1</v>
      </c>
      <c r="AG10" s="346">
        <v>5</v>
      </c>
      <c r="AH10" s="346">
        <v>5</v>
      </c>
      <c r="AI10" s="346">
        <v>3</v>
      </c>
      <c r="AJ10" s="346">
        <v>4</v>
      </c>
      <c r="AK10" s="346">
        <v>7</v>
      </c>
      <c r="AL10" s="346">
        <v>5</v>
      </c>
      <c r="AM10" s="346">
        <v>1</v>
      </c>
      <c r="AN10" s="346">
        <v>7</v>
      </c>
      <c r="AO10" s="373"/>
      <c r="AP10" s="348">
        <v>14.44</v>
      </c>
      <c r="AQ10" s="348">
        <v>15.88</v>
      </c>
      <c r="AR10" s="348">
        <v>14.38</v>
      </c>
      <c r="AS10" s="348">
        <v>12.09</v>
      </c>
      <c r="AT10" s="348">
        <v>15.89</v>
      </c>
      <c r="AU10" s="351"/>
      <c r="AV10" s="346">
        <v>2</v>
      </c>
      <c r="AW10" s="346">
        <v>2</v>
      </c>
      <c r="AX10" s="346">
        <v>4</v>
      </c>
      <c r="AY10" s="346">
        <v>2</v>
      </c>
      <c r="AZ10" s="346">
        <v>5</v>
      </c>
      <c r="BA10" s="362"/>
      <c r="BB10" s="348">
        <v>13.490431064743801</v>
      </c>
      <c r="BC10" s="375">
        <v>0.93352671483982197</v>
      </c>
      <c r="BD10" s="375">
        <v>6.3240032276138905E-2</v>
      </c>
      <c r="BE10" s="375">
        <v>0.28344367093233702</v>
      </c>
      <c r="BF10" s="373"/>
      <c r="BG10" s="348">
        <v>55.275700000000001</v>
      </c>
      <c r="BH10" s="348">
        <v>26.842700000000001</v>
      </c>
      <c r="BI10" s="348">
        <v>15.392200000000001</v>
      </c>
      <c r="BJ10" s="348">
        <v>2.4893999999999998</v>
      </c>
      <c r="BK10" s="373"/>
      <c r="BL10" s="372" t="s">
        <v>680</v>
      </c>
      <c r="BM10" s="372" t="s">
        <v>681</v>
      </c>
      <c r="BN10" s="372" t="s">
        <v>588</v>
      </c>
      <c r="BO10" s="372" t="s">
        <v>682</v>
      </c>
      <c r="BP10" s="372" t="s">
        <v>683</v>
      </c>
      <c r="BQ10" s="373"/>
      <c r="BR10" s="354" t="s">
        <v>476</v>
      </c>
    </row>
    <row r="11" spans="1:70" s="107" customFormat="1" x14ac:dyDescent="0.25">
      <c r="A11" s="345" t="s">
        <v>684</v>
      </c>
      <c r="B11" s="373"/>
      <c r="C11" s="719">
        <v>44394</v>
      </c>
      <c r="D11" s="373"/>
      <c r="E11" s="346">
        <v>25730.1</v>
      </c>
      <c r="F11" s="373"/>
      <c r="G11" s="347">
        <v>21.09</v>
      </c>
      <c r="H11" s="374"/>
      <c r="I11" s="348">
        <v>-0.14199999999999999</v>
      </c>
      <c r="J11" s="348">
        <v>-0.4249</v>
      </c>
      <c r="K11" s="348">
        <v>5.2394999999999996</v>
      </c>
      <c r="L11" s="348">
        <v>11.6464</v>
      </c>
      <c r="M11" s="348">
        <v>8.8234999999999992</v>
      </c>
      <c r="N11" s="350">
        <v>11.6128</v>
      </c>
      <c r="O11" s="348">
        <v>5.4398</v>
      </c>
      <c r="P11" s="348">
        <v>18.056899999999999</v>
      </c>
      <c r="Q11" s="348">
        <v>15.491899999999999</v>
      </c>
      <c r="R11" s="348" t="s">
        <v>430</v>
      </c>
      <c r="S11" s="348">
        <v>7.5472000000000001</v>
      </c>
      <c r="T11" s="348">
        <v>23.767600000000002</v>
      </c>
      <c r="U11" s="348">
        <v>6.569</v>
      </c>
      <c r="V11" s="348">
        <v>9.6153999999999993</v>
      </c>
      <c r="W11" s="348">
        <v>2.5777999999999999</v>
      </c>
      <c r="X11" s="348">
        <v>15.7064</v>
      </c>
      <c r="Y11" s="374"/>
      <c r="Z11" s="346">
        <v>8</v>
      </c>
      <c r="AA11" s="346">
        <v>14</v>
      </c>
      <c r="AB11" s="346">
        <v>2</v>
      </c>
      <c r="AC11" s="346">
        <v>2</v>
      </c>
      <c r="AD11" s="346">
        <v>4</v>
      </c>
      <c r="AE11" s="346">
        <v>2</v>
      </c>
      <c r="AF11" s="346">
        <v>3</v>
      </c>
      <c r="AG11" s="346">
        <v>2</v>
      </c>
      <c r="AH11" s="346">
        <v>2</v>
      </c>
      <c r="AI11" s="346" t="s">
        <v>430</v>
      </c>
      <c r="AJ11" s="346">
        <v>3</v>
      </c>
      <c r="AK11" s="346">
        <v>3</v>
      </c>
      <c r="AL11" s="346">
        <v>3</v>
      </c>
      <c r="AM11" s="346">
        <v>3</v>
      </c>
      <c r="AN11" s="346">
        <v>3</v>
      </c>
      <c r="AO11" s="373"/>
      <c r="AP11" s="348" t="s">
        <v>430</v>
      </c>
      <c r="AQ11" s="348" t="s">
        <v>430</v>
      </c>
      <c r="AR11" s="348">
        <v>16.12</v>
      </c>
      <c r="AS11" s="348">
        <v>13.04</v>
      </c>
      <c r="AT11" s="348">
        <v>19.82</v>
      </c>
      <c r="AU11" s="351"/>
      <c r="AV11" s="346" t="s">
        <v>430</v>
      </c>
      <c r="AW11" s="346" t="s">
        <v>430</v>
      </c>
      <c r="AX11" s="346">
        <v>2</v>
      </c>
      <c r="AY11" s="346">
        <v>1</v>
      </c>
      <c r="AZ11" s="346">
        <v>2</v>
      </c>
      <c r="BA11" s="362"/>
      <c r="BB11" s="348">
        <v>15.0530510267757</v>
      </c>
      <c r="BC11" s="375">
        <v>0.98921968224617196</v>
      </c>
      <c r="BD11" s="375">
        <v>6.4994865222296805E-2</v>
      </c>
      <c r="BE11" s="375">
        <v>0.405700819970221</v>
      </c>
      <c r="BF11" s="373"/>
      <c r="BG11" s="348">
        <v>63.15</v>
      </c>
      <c r="BH11" s="348">
        <v>10.116300000000001</v>
      </c>
      <c r="BI11" s="348">
        <v>23.5383</v>
      </c>
      <c r="BJ11" s="348">
        <v>3.1953999999999998</v>
      </c>
      <c r="BK11" s="373"/>
      <c r="BL11" s="372" t="s">
        <v>685</v>
      </c>
      <c r="BM11" s="372" t="s">
        <v>686</v>
      </c>
      <c r="BN11" s="372" t="s">
        <v>687</v>
      </c>
      <c r="BO11" s="372" t="s">
        <v>688</v>
      </c>
      <c r="BP11" s="372" t="s">
        <v>689</v>
      </c>
      <c r="BQ11" s="373"/>
      <c r="BR11" s="354" t="s">
        <v>463</v>
      </c>
    </row>
    <row r="12" spans="1:70" s="107" customFormat="1" x14ac:dyDescent="0.25">
      <c r="A12" s="345" t="s">
        <v>690</v>
      </c>
      <c r="B12" s="373"/>
      <c r="C12" s="719">
        <v>33714</v>
      </c>
      <c r="D12" s="373"/>
      <c r="E12" s="346">
        <v>24184</v>
      </c>
      <c r="F12" s="373"/>
      <c r="G12" s="347">
        <v>333.06799999999998</v>
      </c>
      <c r="H12" s="374"/>
      <c r="I12" s="348">
        <v>7.8399999999999997E-2</v>
      </c>
      <c r="J12" s="348">
        <v>-0.34799999999999998</v>
      </c>
      <c r="K12" s="348">
        <v>4.2336999999999998</v>
      </c>
      <c r="L12" s="348">
        <v>11.234299999999999</v>
      </c>
      <c r="M12" s="348">
        <v>11.2606</v>
      </c>
      <c r="N12" s="350">
        <v>2.2522000000000002</v>
      </c>
      <c r="O12" s="348">
        <v>2.0489999999999999</v>
      </c>
      <c r="P12" s="348">
        <v>9.6921999999999997</v>
      </c>
      <c r="Q12" s="348">
        <v>5.8376000000000001</v>
      </c>
      <c r="R12" s="348">
        <v>11.6744</v>
      </c>
      <c r="S12" s="348">
        <v>8.3637999999999995</v>
      </c>
      <c r="T12" s="348">
        <v>24.052</v>
      </c>
      <c r="U12" s="348">
        <v>3.7145000000000001</v>
      </c>
      <c r="V12" s="348">
        <v>4.0993000000000004</v>
      </c>
      <c r="W12" s="348">
        <v>1.6492</v>
      </c>
      <c r="X12" s="348">
        <v>12.2827</v>
      </c>
      <c r="Y12" s="374"/>
      <c r="Z12" s="346">
        <v>3</v>
      </c>
      <c r="AA12" s="346">
        <v>12</v>
      </c>
      <c r="AB12" s="346">
        <v>4</v>
      </c>
      <c r="AC12" s="346">
        <v>3</v>
      </c>
      <c r="AD12" s="346">
        <v>2</v>
      </c>
      <c r="AE12" s="346">
        <v>11</v>
      </c>
      <c r="AF12" s="346">
        <v>8</v>
      </c>
      <c r="AG12" s="346">
        <v>14</v>
      </c>
      <c r="AH12" s="346">
        <v>13</v>
      </c>
      <c r="AI12" s="346">
        <v>8</v>
      </c>
      <c r="AJ12" s="346">
        <v>2</v>
      </c>
      <c r="AK12" s="346">
        <v>2</v>
      </c>
      <c r="AL12" s="346">
        <v>6</v>
      </c>
      <c r="AM12" s="346">
        <v>8</v>
      </c>
      <c r="AN12" s="346">
        <v>6</v>
      </c>
      <c r="AO12" s="373"/>
      <c r="AP12" s="348">
        <v>11.54</v>
      </c>
      <c r="AQ12" s="348">
        <v>10.6</v>
      </c>
      <c r="AR12" s="348">
        <v>8.2799999999999994</v>
      </c>
      <c r="AS12" s="348">
        <v>7.35</v>
      </c>
      <c r="AT12" s="348">
        <v>16.690000000000001</v>
      </c>
      <c r="AU12" s="351"/>
      <c r="AV12" s="346">
        <v>8</v>
      </c>
      <c r="AW12" s="346">
        <v>11</v>
      </c>
      <c r="AX12" s="346">
        <v>12</v>
      </c>
      <c r="AY12" s="346">
        <v>8</v>
      </c>
      <c r="AZ12" s="346">
        <v>4</v>
      </c>
      <c r="BA12" s="362"/>
      <c r="BB12" s="348">
        <v>13.225440813385999</v>
      </c>
      <c r="BC12" s="375">
        <v>0.83649839123831005</v>
      </c>
      <c r="BD12" s="375">
        <v>2.9535833571995899E-2</v>
      </c>
      <c r="BE12" s="375">
        <v>-0.11985494967966299</v>
      </c>
      <c r="BF12" s="373"/>
      <c r="BG12" s="348">
        <v>58.429000000000002</v>
      </c>
      <c r="BH12" s="348">
        <v>26.285599999999999</v>
      </c>
      <c r="BI12" s="348">
        <v>12.377700000000001</v>
      </c>
      <c r="BJ12" s="348">
        <v>2.9077000000000002</v>
      </c>
      <c r="BK12" s="373"/>
      <c r="BL12" s="372" t="s">
        <v>691</v>
      </c>
      <c r="BM12" s="372" t="s">
        <v>692</v>
      </c>
      <c r="BN12" s="372" t="s">
        <v>693</v>
      </c>
      <c r="BO12" s="372" t="s">
        <v>694</v>
      </c>
      <c r="BP12" s="372" t="s">
        <v>695</v>
      </c>
      <c r="BQ12" s="373"/>
      <c r="BR12" s="354" t="s">
        <v>519</v>
      </c>
    </row>
    <row r="13" spans="1:70" s="107" customFormat="1" x14ac:dyDescent="0.25">
      <c r="A13" s="345" t="s">
        <v>696</v>
      </c>
      <c r="B13" s="373"/>
      <c r="C13" s="719">
        <v>38624</v>
      </c>
      <c r="D13" s="373"/>
      <c r="E13" s="346">
        <v>23209.3</v>
      </c>
      <c r="F13" s="373"/>
      <c r="G13" s="347">
        <v>109.9336</v>
      </c>
      <c r="H13" s="374"/>
      <c r="I13" s="348" t="s">
        <v>430</v>
      </c>
      <c r="J13" s="348">
        <v>0.6925</v>
      </c>
      <c r="K13" s="348">
        <v>3.08</v>
      </c>
      <c r="L13" s="348">
        <v>3.1499000000000001</v>
      </c>
      <c r="M13" s="348">
        <v>2.18E-2</v>
      </c>
      <c r="N13" s="350">
        <v>2.0880000000000001</v>
      </c>
      <c r="O13" s="348">
        <v>-0.67159999999999997</v>
      </c>
      <c r="P13" s="348">
        <v>9.4152000000000005</v>
      </c>
      <c r="Q13" s="348">
        <v>8.7284000000000006</v>
      </c>
      <c r="R13" s="348">
        <v>11.389099999999999</v>
      </c>
      <c r="S13" s="348">
        <v>3.0146999999999999</v>
      </c>
      <c r="T13" s="348">
        <v>13.1136</v>
      </c>
      <c r="U13" s="348">
        <v>-2.7553999999999998</v>
      </c>
      <c r="V13" s="348">
        <v>1.5760000000000001</v>
      </c>
      <c r="W13" s="348">
        <v>1.8089999999999999</v>
      </c>
      <c r="X13" s="348">
        <v>12.141400000000001</v>
      </c>
      <c r="Y13" s="374"/>
      <c r="Z13" s="346" t="s">
        <v>430</v>
      </c>
      <c r="AA13" s="346">
        <v>3</v>
      </c>
      <c r="AB13" s="346">
        <v>5</v>
      </c>
      <c r="AC13" s="346">
        <v>12</v>
      </c>
      <c r="AD13" s="346">
        <v>13</v>
      </c>
      <c r="AE13" s="346">
        <v>12</v>
      </c>
      <c r="AF13" s="346">
        <v>13</v>
      </c>
      <c r="AG13" s="346">
        <v>15</v>
      </c>
      <c r="AH13" s="346">
        <v>12</v>
      </c>
      <c r="AI13" s="346">
        <v>9</v>
      </c>
      <c r="AJ13" s="346">
        <v>10</v>
      </c>
      <c r="AK13" s="346">
        <v>13</v>
      </c>
      <c r="AL13" s="346">
        <v>14</v>
      </c>
      <c r="AM13" s="346">
        <v>14</v>
      </c>
      <c r="AN13" s="346">
        <v>4</v>
      </c>
      <c r="AO13" s="373"/>
      <c r="AP13" s="348">
        <v>11.26</v>
      </c>
      <c r="AQ13" s="348">
        <v>11.17</v>
      </c>
      <c r="AR13" s="348">
        <v>8.14</v>
      </c>
      <c r="AS13" s="348">
        <v>4.32</v>
      </c>
      <c r="AT13" s="348">
        <v>3.4</v>
      </c>
      <c r="AU13" s="351"/>
      <c r="AV13" s="346">
        <v>10</v>
      </c>
      <c r="AW13" s="346">
        <v>10</v>
      </c>
      <c r="AX13" s="346">
        <v>13</v>
      </c>
      <c r="AY13" s="346">
        <v>15</v>
      </c>
      <c r="AZ13" s="346">
        <v>13</v>
      </c>
      <c r="BA13" s="362"/>
      <c r="BB13" s="348">
        <v>12.3807477991538</v>
      </c>
      <c r="BC13" s="375">
        <v>0.84278577542056399</v>
      </c>
      <c r="BD13" s="375">
        <v>2.6065986939323799E-2</v>
      </c>
      <c r="BE13" s="375">
        <v>-0.15429453773787</v>
      </c>
      <c r="BF13" s="373"/>
      <c r="BG13" s="348">
        <v>54.725200000000001</v>
      </c>
      <c r="BH13" s="348">
        <v>25.188500000000001</v>
      </c>
      <c r="BI13" s="348">
        <v>11.924200000000001</v>
      </c>
      <c r="BJ13" s="348">
        <v>8.1621000000000006</v>
      </c>
      <c r="BK13" s="373"/>
      <c r="BL13" s="372" t="s">
        <v>697</v>
      </c>
      <c r="BM13" s="372" t="s">
        <v>698</v>
      </c>
      <c r="BN13" s="372" t="s">
        <v>699</v>
      </c>
      <c r="BO13" s="372" t="s">
        <v>700</v>
      </c>
      <c r="BP13" s="372" t="s">
        <v>701</v>
      </c>
      <c r="BQ13" s="373"/>
      <c r="BR13" s="354" t="s">
        <v>702</v>
      </c>
    </row>
    <row r="14" spans="1:70" s="107" customFormat="1" x14ac:dyDescent="0.25">
      <c r="A14" s="345" t="s">
        <v>703</v>
      </c>
      <c r="B14" s="373"/>
      <c r="C14" s="719">
        <v>34606</v>
      </c>
      <c r="D14" s="373"/>
      <c r="E14" s="346">
        <v>19490.5</v>
      </c>
      <c r="F14" s="373"/>
      <c r="G14" s="347">
        <v>1614.3308999999999</v>
      </c>
      <c r="H14" s="374"/>
      <c r="I14" s="348">
        <v>-0.26440000000000002</v>
      </c>
      <c r="J14" s="348">
        <v>-0.39479999999999998</v>
      </c>
      <c r="K14" s="348">
        <v>1.4379</v>
      </c>
      <c r="L14" s="348">
        <v>2.9386999999999999</v>
      </c>
      <c r="M14" s="348">
        <v>-0.78520000000000001</v>
      </c>
      <c r="N14" s="350">
        <v>-0.13830000000000001</v>
      </c>
      <c r="O14" s="348">
        <v>-0.999</v>
      </c>
      <c r="P14" s="348">
        <v>12.458299999999999</v>
      </c>
      <c r="Q14" s="348">
        <v>12.9175</v>
      </c>
      <c r="R14" s="348">
        <v>12.823700000000001</v>
      </c>
      <c r="S14" s="348">
        <v>1.8252999999999999</v>
      </c>
      <c r="T14" s="348">
        <v>11.5717</v>
      </c>
      <c r="U14" s="348">
        <v>-3.0859999999999999</v>
      </c>
      <c r="V14" s="348">
        <v>0.90310000000000001</v>
      </c>
      <c r="W14" s="348">
        <v>0.15429999999999999</v>
      </c>
      <c r="X14" s="348">
        <v>17.259399999999999</v>
      </c>
      <c r="Y14" s="374"/>
      <c r="Z14" s="346">
        <v>12</v>
      </c>
      <c r="AA14" s="346">
        <v>13</v>
      </c>
      <c r="AB14" s="346">
        <v>14</v>
      </c>
      <c r="AC14" s="346">
        <v>13</v>
      </c>
      <c r="AD14" s="346">
        <v>14</v>
      </c>
      <c r="AE14" s="346">
        <v>15</v>
      </c>
      <c r="AF14" s="346">
        <v>15</v>
      </c>
      <c r="AG14" s="346">
        <v>9</v>
      </c>
      <c r="AH14" s="346">
        <v>3</v>
      </c>
      <c r="AI14" s="346">
        <v>5</v>
      </c>
      <c r="AJ14" s="346">
        <v>14</v>
      </c>
      <c r="AK14" s="346">
        <v>15</v>
      </c>
      <c r="AL14" s="346">
        <v>15</v>
      </c>
      <c r="AM14" s="346">
        <v>15</v>
      </c>
      <c r="AN14" s="346">
        <v>13</v>
      </c>
      <c r="AO14" s="373"/>
      <c r="AP14" s="348">
        <v>14.04</v>
      </c>
      <c r="AQ14" s="348">
        <v>14.98</v>
      </c>
      <c r="AR14" s="348">
        <v>10.82</v>
      </c>
      <c r="AS14" s="348">
        <v>4.3499999999999996</v>
      </c>
      <c r="AT14" s="348">
        <v>1.38</v>
      </c>
      <c r="AU14" s="351"/>
      <c r="AV14" s="346">
        <v>3</v>
      </c>
      <c r="AW14" s="346">
        <v>4</v>
      </c>
      <c r="AX14" s="346">
        <v>8</v>
      </c>
      <c r="AY14" s="346">
        <v>14</v>
      </c>
      <c r="AZ14" s="346">
        <v>15</v>
      </c>
      <c r="BA14" s="362"/>
      <c r="BB14" s="348">
        <v>13.4305975894573</v>
      </c>
      <c r="BC14" s="375">
        <v>0.92518625205304295</v>
      </c>
      <c r="BD14" s="375">
        <v>4.4942269657875698E-2</v>
      </c>
      <c r="BE14" s="375">
        <v>0.11625344810633099</v>
      </c>
      <c r="BF14" s="373"/>
      <c r="BG14" s="348">
        <v>72.788899999999998</v>
      </c>
      <c r="BH14" s="348">
        <v>11.470599999999999</v>
      </c>
      <c r="BI14" s="348">
        <v>10.436199999999999</v>
      </c>
      <c r="BJ14" s="348">
        <v>5.3042999999999996</v>
      </c>
      <c r="BK14" s="373"/>
      <c r="BL14" s="372" t="s">
        <v>704</v>
      </c>
      <c r="BM14" s="372" t="s">
        <v>705</v>
      </c>
      <c r="BN14" s="372" t="s">
        <v>706</v>
      </c>
      <c r="BO14" s="372" t="s">
        <v>707</v>
      </c>
      <c r="BP14" s="372" t="s">
        <v>708</v>
      </c>
      <c r="BQ14" s="373"/>
      <c r="BR14" s="354" t="s">
        <v>519</v>
      </c>
    </row>
    <row r="15" spans="1:70" s="107" customFormat="1" x14ac:dyDescent="0.25">
      <c r="A15" s="345" t="s">
        <v>709</v>
      </c>
      <c r="B15" s="373"/>
      <c r="C15" s="719">
        <v>41757</v>
      </c>
      <c r="D15" s="373"/>
      <c r="E15" s="346">
        <v>13946.4</v>
      </c>
      <c r="F15" s="373"/>
      <c r="G15" s="347">
        <v>64.370800000000003</v>
      </c>
      <c r="H15" s="374"/>
      <c r="I15" s="348">
        <v>0.62180000000000002</v>
      </c>
      <c r="J15" s="348">
        <v>1.2435</v>
      </c>
      <c r="K15" s="348">
        <v>7.2503000000000002</v>
      </c>
      <c r="L15" s="348">
        <v>12.235799999999999</v>
      </c>
      <c r="M15" s="348">
        <v>14.260300000000001</v>
      </c>
      <c r="N15" s="350">
        <v>4.9817999999999998</v>
      </c>
      <c r="O15" s="348">
        <v>4.6898</v>
      </c>
      <c r="P15" s="348">
        <v>20.132400000000001</v>
      </c>
      <c r="Q15" s="348">
        <v>12.8362</v>
      </c>
      <c r="R15" s="348">
        <v>12.622299999999999</v>
      </c>
      <c r="S15" s="348">
        <v>9.9308999999999994</v>
      </c>
      <c r="T15" s="348">
        <v>26.0823</v>
      </c>
      <c r="U15" s="348">
        <v>6.7954999999999997</v>
      </c>
      <c r="V15" s="348">
        <v>7.6012000000000004</v>
      </c>
      <c r="W15" s="348">
        <v>4.6520000000000001</v>
      </c>
      <c r="X15" s="348">
        <v>16.2881</v>
      </c>
      <c r="Y15" s="374"/>
      <c r="Z15" s="346">
        <v>1</v>
      </c>
      <c r="AA15" s="346">
        <v>1</v>
      </c>
      <c r="AB15" s="346">
        <v>1</v>
      </c>
      <c r="AC15" s="346">
        <v>1</v>
      </c>
      <c r="AD15" s="346">
        <v>1</v>
      </c>
      <c r="AE15" s="346">
        <v>6</v>
      </c>
      <c r="AF15" s="346">
        <v>5</v>
      </c>
      <c r="AG15" s="346">
        <v>1</v>
      </c>
      <c r="AH15" s="346">
        <v>4</v>
      </c>
      <c r="AI15" s="346">
        <v>7</v>
      </c>
      <c r="AJ15" s="346">
        <v>1</v>
      </c>
      <c r="AK15" s="346">
        <v>1</v>
      </c>
      <c r="AL15" s="346">
        <v>2</v>
      </c>
      <c r="AM15" s="346">
        <v>5</v>
      </c>
      <c r="AN15" s="346">
        <v>1</v>
      </c>
      <c r="AO15" s="373"/>
      <c r="AP15" s="348">
        <v>13.59</v>
      </c>
      <c r="AQ15" s="348">
        <v>15.87</v>
      </c>
      <c r="AR15" s="348">
        <v>16.3</v>
      </c>
      <c r="AS15" s="348">
        <v>11.68</v>
      </c>
      <c r="AT15" s="348">
        <v>21.65</v>
      </c>
      <c r="AU15" s="351"/>
      <c r="AV15" s="346">
        <v>4</v>
      </c>
      <c r="AW15" s="346">
        <v>3</v>
      </c>
      <c r="AX15" s="346">
        <v>1</v>
      </c>
      <c r="AY15" s="346">
        <v>4</v>
      </c>
      <c r="AZ15" s="346">
        <v>1</v>
      </c>
      <c r="BA15" s="362"/>
      <c r="BB15" s="348">
        <v>16.328665328057198</v>
      </c>
      <c r="BC15" s="375">
        <v>0.99126884972768803</v>
      </c>
      <c r="BD15" s="375">
        <v>7.3936665218058903E-2</v>
      </c>
      <c r="BE15" s="375">
        <v>0.60235786926588697</v>
      </c>
      <c r="BF15" s="373"/>
      <c r="BG15" s="348">
        <v>37.098599999999998</v>
      </c>
      <c r="BH15" s="348">
        <v>35.378799999999998</v>
      </c>
      <c r="BI15" s="348">
        <v>25.727399999999999</v>
      </c>
      <c r="BJ15" s="348">
        <v>1.7951999999999999</v>
      </c>
      <c r="BK15" s="373"/>
      <c r="BL15" s="372" t="s">
        <v>710</v>
      </c>
      <c r="BM15" s="372" t="s">
        <v>711</v>
      </c>
      <c r="BN15" s="372" t="s">
        <v>712</v>
      </c>
      <c r="BO15" s="372" t="s">
        <v>713</v>
      </c>
      <c r="BP15" s="372" t="s">
        <v>714</v>
      </c>
      <c r="BQ15" s="373"/>
      <c r="BR15" s="354" t="s">
        <v>443</v>
      </c>
    </row>
    <row r="16" spans="1:70" s="107" customFormat="1" x14ac:dyDescent="0.25">
      <c r="A16" s="345" t="s">
        <v>715</v>
      </c>
      <c r="B16" s="373"/>
      <c r="C16" s="719">
        <v>37880</v>
      </c>
      <c r="D16" s="373"/>
      <c r="E16" s="346">
        <v>13690.1</v>
      </c>
      <c r="F16" s="373"/>
      <c r="G16" s="347">
        <v>347.33</v>
      </c>
      <c r="H16" s="374"/>
      <c r="I16" s="348">
        <v>-0.34139999999999998</v>
      </c>
      <c r="J16" s="348">
        <v>-0.31859999999999999</v>
      </c>
      <c r="K16" s="348">
        <v>2.0958000000000001</v>
      </c>
      <c r="L16" s="348">
        <v>4.2907999999999999</v>
      </c>
      <c r="M16" s="348">
        <v>2.2551000000000001</v>
      </c>
      <c r="N16" s="350">
        <v>1.7143999999999999</v>
      </c>
      <c r="O16" s="348">
        <v>1.4863999999999999</v>
      </c>
      <c r="P16" s="348">
        <v>12.3218</v>
      </c>
      <c r="Q16" s="348">
        <v>9.9824999999999999</v>
      </c>
      <c r="R16" s="348">
        <v>13.5848</v>
      </c>
      <c r="S16" s="348">
        <v>3.1539999999999999</v>
      </c>
      <c r="T16" s="348">
        <v>15.284800000000001</v>
      </c>
      <c r="U16" s="348">
        <v>-0.59809999999999997</v>
      </c>
      <c r="V16" s="348">
        <v>2.5874000000000001</v>
      </c>
      <c r="W16" s="348">
        <v>0.64039999999999997</v>
      </c>
      <c r="X16" s="348">
        <v>16.707999999999998</v>
      </c>
      <c r="Y16" s="374"/>
      <c r="Z16" s="346">
        <v>13</v>
      </c>
      <c r="AA16" s="346">
        <v>10</v>
      </c>
      <c r="AB16" s="346">
        <v>11</v>
      </c>
      <c r="AC16" s="346">
        <v>11</v>
      </c>
      <c r="AD16" s="346">
        <v>9</v>
      </c>
      <c r="AE16" s="346">
        <v>14</v>
      </c>
      <c r="AF16" s="346">
        <v>10</v>
      </c>
      <c r="AG16" s="346">
        <v>10</v>
      </c>
      <c r="AH16" s="346">
        <v>10</v>
      </c>
      <c r="AI16" s="346">
        <v>2</v>
      </c>
      <c r="AJ16" s="346">
        <v>9</v>
      </c>
      <c r="AK16" s="346">
        <v>10</v>
      </c>
      <c r="AL16" s="346">
        <v>11</v>
      </c>
      <c r="AM16" s="346">
        <v>13</v>
      </c>
      <c r="AN16" s="346">
        <v>11</v>
      </c>
      <c r="AO16" s="373"/>
      <c r="AP16" s="348">
        <v>13.34</v>
      </c>
      <c r="AQ16" s="348">
        <v>12.88</v>
      </c>
      <c r="AR16" s="348">
        <v>10.29</v>
      </c>
      <c r="AS16" s="348">
        <v>6.79</v>
      </c>
      <c r="AT16" s="348">
        <v>5.93</v>
      </c>
      <c r="AU16" s="351"/>
      <c r="AV16" s="346">
        <v>6</v>
      </c>
      <c r="AW16" s="346">
        <v>8</v>
      </c>
      <c r="AX16" s="346">
        <v>10</v>
      </c>
      <c r="AY16" s="346">
        <v>9</v>
      </c>
      <c r="AZ16" s="346">
        <v>11</v>
      </c>
      <c r="BA16" s="362"/>
      <c r="BB16" s="348">
        <v>13.770478561806501</v>
      </c>
      <c r="BC16" s="375">
        <v>0.95373064948548303</v>
      </c>
      <c r="BD16" s="375">
        <v>3.9543769407605699E-2</v>
      </c>
      <c r="BE16" s="375">
        <v>-7.58858068001045E-3</v>
      </c>
      <c r="BF16" s="373"/>
      <c r="BG16" s="348">
        <v>71.640500000000003</v>
      </c>
      <c r="BH16" s="348">
        <v>19.945499999999999</v>
      </c>
      <c r="BI16" s="348">
        <v>4.33467</v>
      </c>
      <c r="BJ16" s="348">
        <v>4.0793299999999997</v>
      </c>
      <c r="BK16" s="373"/>
      <c r="BL16" s="372" t="s">
        <v>716</v>
      </c>
      <c r="BM16" s="372" t="s">
        <v>717</v>
      </c>
      <c r="BN16" s="372" t="s">
        <v>718</v>
      </c>
      <c r="BO16" s="372" t="s">
        <v>719</v>
      </c>
      <c r="BP16" s="372" t="s">
        <v>720</v>
      </c>
      <c r="BQ16" s="373"/>
      <c r="BR16" s="354" t="s">
        <v>519</v>
      </c>
    </row>
    <row r="17" spans="1:70" s="107" customFormat="1" x14ac:dyDescent="0.25">
      <c r="A17" s="345" t="s">
        <v>721</v>
      </c>
      <c r="B17" s="373"/>
      <c r="C17" s="719">
        <v>43059</v>
      </c>
      <c r="D17" s="373"/>
      <c r="E17" s="346">
        <v>13861.9</v>
      </c>
      <c r="F17" s="373"/>
      <c r="G17" s="347">
        <v>28.8</v>
      </c>
      <c r="H17" s="374"/>
      <c r="I17" s="348">
        <v>0.34839999999999999</v>
      </c>
      <c r="J17" s="348">
        <v>0.69930000000000003</v>
      </c>
      <c r="K17" s="348">
        <v>4.6512000000000002</v>
      </c>
      <c r="L17" s="348">
        <v>9.2979000000000003</v>
      </c>
      <c r="M17" s="348">
        <v>8.9259000000000004</v>
      </c>
      <c r="N17" s="350">
        <v>8.532</v>
      </c>
      <c r="O17" s="348">
        <v>4.6848000000000001</v>
      </c>
      <c r="P17" s="348">
        <v>14.687900000000001</v>
      </c>
      <c r="Q17" s="348">
        <v>9.3451000000000004</v>
      </c>
      <c r="R17" s="348" t="s">
        <v>430</v>
      </c>
      <c r="S17" s="348">
        <v>5.1478999999999999</v>
      </c>
      <c r="T17" s="348">
        <v>22.866900000000001</v>
      </c>
      <c r="U17" s="348">
        <v>8.4746000000000006</v>
      </c>
      <c r="V17" s="348">
        <v>9.0495999999999999</v>
      </c>
      <c r="W17" s="348">
        <v>3.4110999999999998</v>
      </c>
      <c r="X17" s="348">
        <v>12.815</v>
      </c>
      <c r="Y17" s="374"/>
      <c r="Z17" s="346">
        <v>2</v>
      </c>
      <c r="AA17" s="346">
        <v>2</v>
      </c>
      <c r="AB17" s="346">
        <v>3</v>
      </c>
      <c r="AC17" s="346">
        <v>4</v>
      </c>
      <c r="AD17" s="346">
        <v>3</v>
      </c>
      <c r="AE17" s="346">
        <v>4</v>
      </c>
      <c r="AF17" s="346">
        <v>6</v>
      </c>
      <c r="AG17" s="346">
        <v>7</v>
      </c>
      <c r="AH17" s="346">
        <v>11</v>
      </c>
      <c r="AI17" s="346" t="s">
        <v>430</v>
      </c>
      <c r="AJ17" s="346">
        <v>5</v>
      </c>
      <c r="AK17" s="346">
        <v>4</v>
      </c>
      <c r="AL17" s="346">
        <v>1</v>
      </c>
      <c r="AM17" s="346">
        <v>4</v>
      </c>
      <c r="AN17" s="346">
        <v>2</v>
      </c>
      <c r="AO17" s="373"/>
      <c r="AP17" s="348" t="s">
        <v>430</v>
      </c>
      <c r="AQ17" s="348">
        <v>13.03</v>
      </c>
      <c r="AR17" s="348">
        <v>12.1</v>
      </c>
      <c r="AS17" s="348">
        <v>10.93</v>
      </c>
      <c r="AT17" s="348">
        <v>18.850000000000001</v>
      </c>
      <c r="AU17" s="351"/>
      <c r="AV17" s="346" t="s">
        <v>430</v>
      </c>
      <c r="AW17" s="346">
        <v>7</v>
      </c>
      <c r="AX17" s="346">
        <v>5</v>
      </c>
      <c r="AY17" s="346">
        <v>5</v>
      </c>
      <c r="AZ17" s="346">
        <v>3</v>
      </c>
      <c r="BA17" s="362"/>
      <c r="BB17" s="348">
        <v>14.7693068742529</v>
      </c>
      <c r="BC17" s="375">
        <v>0.98212946857403904</v>
      </c>
      <c r="BD17" s="375">
        <v>4.99761616835801E-2</v>
      </c>
      <c r="BE17" s="375">
        <v>0.138761451113806</v>
      </c>
      <c r="BF17" s="373"/>
      <c r="BG17" s="348">
        <v>57.288800000000002</v>
      </c>
      <c r="BH17" s="348">
        <v>19.224900000000002</v>
      </c>
      <c r="BI17" s="348">
        <v>15.4909</v>
      </c>
      <c r="BJ17" s="348">
        <v>7.9954000000000001</v>
      </c>
      <c r="BK17" s="373"/>
      <c r="BL17" s="372" t="s">
        <v>722</v>
      </c>
      <c r="BM17" s="372" t="s">
        <v>723</v>
      </c>
      <c r="BN17" s="372" t="s">
        <v>724</v>
      </c>
      <c r="BO17" s="372" t="s">
        <v>725</v>
      </c>
      <c r="BP17" s="372" t="s">
        <v>726</v>
      </c>
      <c r="BQ17" s="373"/>
      <c r="BR17" s="354" t="s">
        <v>555</v>
      </c>
    </row>
    <row r="18" spans="1:70" s="107" customFormat="1" x14ac:dyDescent="0.25">
      <c r="A18" s="345" t="s">
        <v>727</v>
      </c>
      <c r="B18" s="373"/>
      <c r="C18" s="719">
        <v>39240</v>
      </c>
      <c r="D18" s="373"/>
      <c r="E18" s="346">
        <v>12481.9</v>
      </c>
      <c r="F18" s="373"/>
      <c r="G18" s="347">
        <v>104.62</v>
      </c>
      <c r="H18" s="374"/>
      <c r="I18" s="348">
        <v>-0.1489</v>
      </c>
      <c r="J18" s="348">
        <v>-0.50029999999999997</v>
      </c>
      <c r="K18" s="348">
        <v>1.7021999999999999</v>
      </c>
      <c r="L18" s="348">
        <v>4.8075999999999999</v>
      </c>
      <c r="M18" s="348">
        <v>1.6873</v>
      </c>
      <c r="N18" s="350">
        <v>3.7391000000000001</v>
      </c>
      <c r="O18" s="348">
        <v>0.3266</v>
      </c>
      <c r="P18" s="348">
        <v>11.749499999999999</v>
      </c>
      <c r="Q18" s="348">
        <v>10.0006</v>
      </c>
      <c r="R18" s="348">
        <v>13.249000000000001</v>
      </c>
      <c r="S18" s="348">
        <v>2.1052</v>
      </c>
      <c r="T18" s="348">
        <v>15.731400000000001</v>
      </c>
      <c r="U18" s="348">
        <v>-0.2213</v>
      </c>
      <c r="V18" s="348">
        <v>2.9571999999999998</v>
      </c>
      <c r="W18" s="348">
        <v>4.7800000000000002E-2</v>
      </c>
      <c r="X18" s="348">
        <v>12.981299999999999</v>
      </c>
      <c r="Y18" s="374"/>
      <c r="Z18" s="346">
        <v>9</v>
      </c>
      <c r="AA18" s="346">
        <v>15</v>
      </c>
      <c r="AB18" s="346">
        <v>12</v>
      </c>
      <c r="AC18" s="346">
        <v>9</v>
      </c>
      <c r="AD18" s="346">
        <v>10</v>
      </c>
      <c r="AE18" s="346">
        <v>8</v>
      </c>
      <c r="AF18" s="346">
        <v>12</v>
      </c>
      <c r="AG18" s="346">
        <v>12</v>
      </c>
      <c r="AH18" s="346">
        <v>9</v>
      </c>
      <c r="AI18" s="346">
        <v>4</v>
      </c>
      <c r="AJ18" s="346">
        <v>12</v>
      </c>
      <c r="AK18" s="346">
        <v>9</v>
      </c>
      <c r="AL18" s="346">
        <v>10</v>
      </c>
      <c r="AM18" s="346">
        <v>11</v>
      </c>
      <c r="AN18" s="346">
        <v>14</v>
      </c>
      <c r="AO18" s="373"/>
      <c r="AP18" s="348">
        <v>13.51</v>
      </c>
      <c r="AQ18" s="348">
        <v>13.41</v>
      </c>
      <c r="AR18" s="348">
        <v>11.03</v>
      </c>
      <c r="AS18" s="348">
        <v>6.34</v>
      </c>
      <c r="AT18" s="348">
        <v>6.39</v>
      </c>
      <c r="AU18" s="351"/>
      <c r="AV18" s="346">
        <v>5</v>
      </c>
      <c r="AW18" s="346">
        <v>5</v>
      </c>
      <c r="AX18" s="346">
        <v>7</v>
      </c>
      <c r="AY18" s="346">
        <v>11</v>
      </c>
      <c r="AZ18" s="346">
        <v>10</v>
      </c>
      <c r="BA18" s="362"/>
      <c r="BB18" s="348">
        <v>14.2674768033313</v>
      </c>
      <c r="BC18" s="375">
        <v>0.96252916718611403</v>
      </c>
      <c r="BD18" s="375">
        <v>4.14522146536941E-2</v>
      </c>
      <c r="BE18" s="375">
        <v>4.0279236171155697E-3</v>
      </c>
      <c r="BF18" s="373"/>
      <c r="BG18" s="348">
        <v>62.069800000000001</v>
      </c>
      <c r="BH18" s="348">
        <v>21.9253</v>
      </c>
      <c r="BI18" s="348">
        <v>11.434900000000001</v>
      </c>
      <c r="BJ18" s="348">
        <v>4.57</v>
      </c>
      <c r="BK18" s="373"/>
      <c r="BL18" s="372" t="s">
        <v>728</v>
      </c>
      <c r="BM18" s="372" t="s">
        <v>729</v>
      </c>
      <c r="BN18" s="372" t="s">
        <v>730</v>
      </c>
      <c r="BO18" s="372" t="s">
        <v>731</v>
      </c>
      <c r="BP18" s="372" t="s">
        <v>732</v>
      </c>
      <c r="BQ18" s="373"/>
      <c r="BR18" s="354" t="s">
        <v>733</v>
      </c>
    </row>
    <row r="19" spans="1:70" s="107" customFormat="1" x14ac:dyDescent="0.25">
      <c r="A19" s="345" t="s">
        <v>734</v>
      </c>
      <c r="B19" s="373"/>
      <c r="C19" s="719">
        <v>44421</v>
      </c>
      <c r="D19" s="373"/>
      <c r="E19" s="346">
        <v>9854.23</v>
      </c>
      <c r="F19" s="373"/>
      <c r="G19" s="347">
        <v>17.033200000000001</v>
      </c>
      <c r="H19" s="374"/>
      <c r="I19" s="348">
        <v>-0.17169999999999999</v>
      </c>
      <c r="J19" s="348">
        <v>-4.2799999999999998E-2</v>
      </c>
      <c r="K19" s="348">
        <v>3.0017999999999998</v>
      </c>
      <c r="L19" s="348">
        <v>4.4840999999999998</v>
      </c>
      <c r="M19" s="348">
        <v>4.2003000000000004</v>
      </c>
      <c r="N19" s="350">
        <v>3.2206999999999999</v>
      </c>
      <c r="O19" s="348">
        <v>-0.97509999999999997</v>
      </c>
      <c r="P19" s="348">
        <v>11.100300000000001</v>
      </c>
      <c r="Q19" s="348">
        <v>10.9886</v>
      </c>
      <c r="R19" s="348" t="s">
        <v>430</v>
      </c>
      <c r="S19" s="348">
        <v>2.8047</v>
      </c>
      <c r="T19" s="348">
        <v>17.796900000000001</v>
      </c>
      <c r="U19" s="348">
        <v>0.78280000000000005</v>
      </c>
      <c r="V19" s="348">
        <v>3.4994000000000001</v>
      </c>
      <c r="W19" s="348">
        <v>1.4363999999999999</v>
      </c>
      <c r="X19" s="348">
        <v>11.143000000000001</v>
      </c>
      <c r="Y19" s="374"/>
      <c r="Z19" s="346">
        <v>10</v>
      </c>
      <c r="AA19" s="346">
        <v>9</v>
      </c>
      <c r="AB19" s="346">
        <v>6</v>
      </c>
      <c r="AC19" s="346">
        <v>10</v>
      </c>
      <c r="AD19" s="346">
        <v>8</v>
      </c>
      <c r="AE19" s="346">
        <v>9</v>
      </c>
      <c r="AF19" s="346">
        <v>14</v>
      </c>
      <c r="AG19" s="346">
        <v>13</v>
      </c>
      <c r="AH19" s="346">
        <v>7</v>
      </c>
      <c r="AI19" s="346" t="s">
        <v>430</v>
      </c>
      <c r="AJ19" s="346">
        <v>11</v>
      </c>
      <c r="AK19" s="346">
        <v>8</v>
      </c>
      <c r="AL19" s="346">
        <v>8</v>
      </c>
      <c r="AM19" s="346">
        <v>9</v>
      </c>
      <c r="AN19" s="346">
        <v>9</v>
      </c>
      <c r="AO19" s="373"/>
      <c r="AP19" s="348" t="s">
        <v>430</v>
      </c>
      <c r="AQ19" s="348" t="s">
        <v>430</v>
      </c>
      <c r="AR19" s="348">
        <v>10.49</v>
      </c>
      <c r="AS19" s="348">
        <v>5.72</v>
      </c>
      <c r="AT19" s="348">
        <v>8.2899999999999991</v>
      </c>
      <c r="AU19" s="351"/>
      <c r="AV19" s="346" t="s">
        <v>430</v>
      </c>
      <c r="AW19" s="346" t="s">
        <v>430</v>
      </c>
      <c r="AX19" s="346">
        <v>9</v>
      </c>
      <c r="AY19" s="346">
        <v>13</v>
      </c>
      <c r="AZ19" s="346">
        <v>8</v>
      </c>
      <c r="BA19" s="362"/>
      <c r="BB19" s="348">
        <v>14.7528055334383</v>
      </c>
      <c r="BC19" s="375">
        <v>1.0051620592592201</v>
      </c>
      <c r="BD19" s="375">
        <v>3.84940706969924E-2</v>
      </c>
      <c r="BE19" s="375">
        <v>-4.5512087878896698E-2</v>
      </c>
      <c r="BF19" s="373"/>
      <c r="BG19" s="348">
        <v>63.389899999999997</v>
      </c>
      <c r="BH19" s="348">
        <v>21.0321</v>
      </c>
      <c r="BI19" s="348">
        <v>13.622400000000001</v>
      </c>
      <c r="BJ19" s="348">
        <v>1.9556</v>
      </c>
      <c r="BK19" s="373"/>
      <c r="BL19" s="372" t="s">
        <v>735</v>
      </c>
      <c r="BM19" s="372" t="s">
        <v>736</v>
      </c>
      <c r="BN19" s="372" t="s">
        <v>737</v>
      </c>
      <c r="BO19" s="372" t="s">
        <v>738</v>
      </c>
      <c r="BP19" s="372" t="s">
        <v>739</v>
      </c>
      <c r="BQ19" s="373"/>
      <c r="BR19" s="354" t="s">
        <v>436</v>
      </c>
    </row>
    <row r="20" spans="1:70" s="107" customFormat="1" x14ac:dyDescent="0.25">
      <c r="A20" s="345" t="s">
        <v>740</v>
      </c>
      <c r="B20" s="373"/>
      <c r="C20" s="719">
        <v>44775</v>
      </c>
      <c r="D20" s="373"/>
      <c r="E20" s="346">
        <v>9554.5400000000009</v>
      </c>
      <c r="F20" s="373"/>
      <c r="G20" s="347">
        <v>18.353000000000002</v>
      </c>
      <c r="H20" s="374"/>
      <c r="I20" s="348">
        <v>-7.0800000000000002E-2</v>
      </c>
      <c r="J20" s="348">
        <v>3.8199999999999998E-2</v>
      </c>
      <c r="K20" s="348">
        <v>2.6913999999999998</v>
      </c>
      <c r="L20" s="348">
        <v>7.3714000000000004</v>
      </c>
      <c r="M20" s="348">
        <v>7.9524999999999997</v>
      </c>
      <c r="N20" s="350">
        <v>7.0195999999999996</v>
      </c>
      <c r="O20" s="348">
        <v>4.6101999999999999</v>
      </c>
      <c r="P20" s="348">
        <v>15.202199999999999</v>
      </c>
      <c r="Q20" s="348" t="s">
        <v>430</v>
      </c>
      <c r="R20" s="348" t="s">
        <v>430</v>
      </c>
      <c r="S20" s="348">
        <v>4.6708999999999996</v>
      </c>
      <c r="T20" s="348">
        <v>19.602499999999999</v>
      </c>
      <c r="U20" s="348">
        <v>3.5605000000000002</v>
      </c>
      <c r="V20" s="348">
        <v>7.5728</v>
      </c>
      <c r="W20" s="348">
        <v>1.51</v>
      </c>
      <c r="X20" s="348">
        <v>16.084199999999999</v>
      </c>
      <c r="Y20" s="374"/>
      <c r="Z20" s="346">
        <v>7</v>
      </c>
      <c r="AA20" s="346">
        <v>8</v>
      </c>
      <c r="AB20" s="346">
        <v>10</v>
      </c>
      <c r="AC20" s="346">
        <v>5</v>
      </c>
      <c r="AD20" s="346">
        <v>5</v>
      </c>
      <c r="AE20" s="346">
        <v>5</v>
      </c>
      <c r="AF20" s="346">
        <v>7</v>
      </c>
      <c r="AG20" s="346">
        <v>6</v>
      </c>
      <c r="AH20" s="346" t="s">
        <v>430</v>
      </c>
      <c r="AI20" s="346" t="s">
        <v>430</v>
      </c>
      <c r="AJ20" s="346">
        <v>6</v>
      </c>
      <c r="AK20" s="346">
        <v>6</v>
      </c>
      <c r="AL20" s="346">
        <v>7</v>
      </c>
      <c r="AM20" s="346">
        <v>6</v>
      </c>
      <c r="AN20" s="346">
        <v>8</v>
      </c>
      <c r="AO20" s="373"/>
      <c r="AP20" s="348" t="s">
        <v>430</v>
      </c>
      <c r="AQ20" s="348" t="s">
        <v>430</v>
      </c>
      <c r="AR20" s="348" t="s">
        <v>430</v>
      </c>
      <c r="AS20" s="348">
        <v>10.15</v>
      </c>
      <c r="AT20" s="348">
        <v>13.51</v>
      </c>
      <c r="AU20" s="351"/>
      <c r="AV20" s="346" t="s">
        <v>430</v>
      </c>
      <c r="AW20" s="346" t="s">
        <v>430</v>
      </c>
      <c r="AX20" s="346" t="s">
        <v>430</v>
      </c>
      <c r="AY20" s="346">
        <v>6</v>
      </c>
      <c r="AZ20" s="346">
        <v>7</v>
      </c>
      <c r="BA20" s="362"/>
      <c r="BB20" s="348">
        <v>13.625291475932499</v>
      </c>
      <c r="BC20" s="375">
        <v>0.92701135451512895</v>
      </c>
      <c r="BD20" s="375">
        <v>5.9650028461815802E-2</v>
      </c>
      <c r="BE20" s="375">
        <v>0.27609190982575299</v>
      </c>
      <c r="BF20" s="373"/>
      <c r="BG20" s="348">
        <v>54.172600000000003</v>
      </c>
      <c r="BH20" s="348">
        <v>7.8719799999999998</v>
      </c>
      <c r="BI20" s="348">
        <v>26.681000000000001</v>
      </c>
      <c r="BJ20" s="348">
        <v>11.274419999999999</v>
      </c>
      <c r="BK20" s="373"/>
      <c r="BL20" s="372" t="s">
        <v>741</v>
      </c>
      <c r="BM20" s="372" t="s">
        <v>742</v>
      </c>
      <c r="BN20" s="372" t="s">
        <v>743</v>
      </c>
      <c r="BO20" s="372" t="s">
        <v>744</v>
      </c>
      <c r="BP20" s="372" t="s">
        <v>745</v>
      </c>
      <c r="BQ20" s="373"/>
      <c r="BR20" s="354" t="s">
        <v>555</v>
      </c>
    </row>
    <row r="21" spans="1:70" s="107" customFormat="1" x14ac:dyDescent="0.25">
      <c r="A21" s="345" t="s">
        <v>746</v>
      </c>
      <c r="B21" s="373"/>
      <c r="C21" s="719">
        <v>45152</v>
      </c>
      <c r="D21" s="373"/>
      <c r="E21" s="346">
        <v>8539.61</v>
      </c>
      <c r="F21" s="373"/>
      <c r="G21" s="347">
        <v>15.872</v>
      </c>
      <c r="H21" s="374"/>
      <c r="I21" s="348">
        <v>1.26E-2</v>
      </c>
      <c r="J21" s="348">
        <v>8.2000000000000003E-2</v>
      </c>
      <c r="K21" s="348">
        <v>2.7513000000000001</v>
      </c>
      <c r="L21" s="348">
        <v>6.5663999999999998</v>
      </c>
      <c r="M21" s="348">
        <v>7.4101999999999997</v>
      </c>
      <c r="N21" s="350">
        <v>9.4953000000000003</v>
      </c>
      <c r="O21" s="348">
        <v>5.5342000000000002</v>
      </c>
      <c r="P21" s="348">
        <v>16.494399999999999</v>
      </c>
      <c r="Q21" s="348" t="s">
        <v>430</v>
      </c>
      <c r="R21" s="348" t="s">
        <v>430</v>
      </c>
      <c r="S21" s="348">
        <v>3.5828000000000002</v>
      </c>
      <c r="T21" s="348">
        <v>20.552900000000001</v>
      </c>
      <c r="U21" s="348">
        <v>6.2382999999999997</v>
      </c>
      <c r="V21" s="348">
        <v>9.8635999999999999</v>
      </c>
      <c r="W21" s="348">
        <v>1.6783999999999999</v>
      </c>
      <c r="X21" s="348">
        <v>16.421399999999998</v>
      </c>
      <c r="Y21" s="374"/>
      <c r="Z21" s="346">
        <v>4</v>
      </c>
      <c r="AA21" s="346">
        <v>7</v>
      </c>
      <c r="AB21" s="346">
        <v>9</v>
      </c>
      <c r="AC21" s="346">
        <v>6</v>
      </c>
      <c r="AD21" s="346">
        <v>6</v>
      </c>
      <c r="AE21" s="346">
        <v>3</v>
      </c>
      <c r="AF21" s="346">
        <v>2</v>
      </c>
      <c r="AG21" s="346">
        <v>4</v>
      </c>
      <c r="AH21" s="346" t="s">
        <v>430</v>
      </c>
      <c r="AI21" s="346" t="s">
        <v>430</v>
      </c>
      <c r="AJ21" s="346">
        <v>8</v>
      </c>
      <c r="AK21" s="346">
        <v>5</v>
      </c>
      <c r="AL21" s="346">
        <v>4</v>
      </c>
      <c r="AM21" s="346">
        <v>2</v>
      </c>
      <c r="AN21" s="346">
        <v>5</v>
      </c>
      <c r="AO21" s="373"/>
      <c r="AP21" s="348" t="s">
        <v>430</v>
      </c>
      <c r="AQ21" s="348" t="s">
        <v>430</v>
      </c>
      <c r="AR21" s="348" t="s">
        <v>430</v>
      </c>
      <c r="AS21" s="348">
        <v>12.07</v>
      </c>
      <c r="AT21" s="348">
        <v>15.62</v>
      </c>
      <c r="AU21" s="351"/>
      <c r="AV21" s="346" t="s">
        <v>430</v>
      </c>
      <c r="AW21" s="346" t="s">
        <v>430</v>
      </c>
      <c r="AX21" s="346" t="s">
        <v>430</v>
      </c>
      <c r="AY21" s="346">
        <v>3</v>
      </c>
      <c r="AZ21" s="346">
        <v>6</v>
      </c>
      <c r="BA21" s="362"/>
      <c r="BB21" s="348">
        <v>14.449499843200799</v>
      </c>
      <c r="BC21" s="375">
        <v>0.94538300763614502</v>
      </c>
      <c r="BD21" s="375">
        <v>6.3883436574950297E-2</v>
      </c>
      <c r="BE21" s="375">
        <v>0.33911994537052298</v>
      </c>
      <c r="BF21" s="373"/>
      <c r="BG21" s="348">
        <v>44.185899999999997</v>
      </c>
      <c r="BH21" s="348">
        <v>23.002099999999999</v>
      </c>
      <c r="BI21" s="348">
        <v>29.2287</v>
      </c>
      <c r="BJ21" s="348">
        <v>3.5832999999999999</v>
      </c>
      <c r="BK21" s="373"/>
      <c r="BL21" s="372" t="s">
        <v>747</v>
      </c>
      <c r="BM21" s="372" t="s">
        <v>748</v>
      </c>
      <c r="BN21" s="372" t="s">
        <v>749</v>
      </c>
      <c r="BO21" s="372" t="s">
        <v>750</v>
      </c>
      <c r="BP21" s="372" t="s">
        <v>751</v>
      </c>
      <c r="BQ21" s="373"/>
      <c r="BR21" s="354" t="s">
        <v>604</v>
      </c>
    </row>
    <row r="22" spans="1:70" s="107" customFormat="1" x14ac:dyDescent="0.25">
      <c r="A22" s="345" t="s">
        <v>752</v>
      </c>
      <c r="B22" s="373"/>
      <c r="C22" s="719">
        <v>38623</v>
      </c>
      <c r="D22" s="373"/>
      <c r="E22" s="346">
        <v>7564.31</v>
      </c>
      <c r="F22" s="373"/>
      <c r="G22" s="347">
        <v>211.751</v>
      </c>
      <c r="H22" s="374"/>
      <c r="I22" s="348">
        <v>-0.39</v>
      </c>
      <c r="J22" s="348">
        <v>-0.33929999999999999</v>
      </c>
      <c r="K22" s="348">
        <v>1.0161</v>
      </c>
      <c r="L22" s="348">
        <v>2.8062</v>
      </c>
      <c r="M22" s="348">
        <v>1.5630999999999999</v>
      </c>
      <c r="N22" s="350">
        <v>1.9651000000000001</v>
      </c>
      <c r="O22" s="348">
        <v>0.76400000000000001</v>
      </c>
      <c r="P22" s="348">
        <v>11.8599</v>
      </c>
      <c r="Q22" s="348">
        <v>10.5443</v>
      </c>
      <c r="R22" s="348">
        <v>10.6225</v>
      </c>
      <c r="S22" s="348">
        <v>1.9386000000000001</v>
      </c>
      <c r="T22" s="348">
        <v>13.365600000000001</v>
      </c>
      <c r="U22" s="348">
        <v>-1.7502</v>
      </c>
      <c r="V22" s="348">
        <v>3.0438999999999998</v>
      </c>
      <c r="W22" s="348">
        <v>-0.39700000000000002</v>
      </c>
      <c r="X22" s="348">
        <v>15.7065</v>
      </c>
      <c r="Y22" s="374"/>
      <c r="Z22" s="346">
        <v>14</v>
      </c>
      <c r="AA22" s="346">
        <v>11</v>
      </c>
      <c r="AB22" s="346">
        <v>15</v>
      </c>
      <c r="AC22" s="346">
        <v>14</v>
      </c>
      <c r="AD22" s="346">
        <v>11</v>
      </c>
      <c r="AE22" s="346">
        <v>13</v>
      </c>
      <c r="AF22" s="346">
        <v>11</v>
      </c>
      <c r="AG22" s="346">
        <v>11</v>
      </c>
      <c r="AH22" s="346">
        <v>8</v>
      </c>
      <c r="AI22" s="346">
        <v>10</v>
      </c>
      <c r="AJ22" s="346">
        <v>13</v>
      </c>
      <c r="AK22" s="346">
        <v>12</v>
      </c>
      <c r="AL22" s="346">
        <v>13</v>
      </c>
      <c r="AM22" s="346">
        <v>10</v>
      </c>
      <c r="AN22" s="346">
        <v>15</v>
      </c>
      <c r="AO22" s="373"/>
      <c r="AP22" s="348">
        <v>11.54</v>
      </c>
      <c r="AQ22" s="348">
        <v>12.44</v>
      </c>
      <c r="AR22" s="348">
        <v>10.18</v>
      </c>
      <c r="AS22" s="348">
        <v>6.05</v>
      </c>
      <c r="AT22" s="348">
        <v>4.0199999999999996</v>
      </c>
      <c r="AU22" s="351"/>
      <c r="AV22" s="346">
        <v>8</v>
      </c>
      <c r="AW22" s="346">
        <v>9</v>
      </c>
      <c r="AX22" s="346">
        <v>11</v>
      </c>
      <c r="AY22" s="346">
        <v>12</v>
      </c>
      <c r="AZ22" s="346">
        <v>12</v>
      </c>
      <c r="BA22" s="362"/>
      <c r="BB22" s="348">
        <v>12.850503897498299</v>
      </c>
      <c r="BC22" s="375">
        <v>0.885151540683216</v>
      </c>
      <c r="BD22" s="375">
        <v>4.4254547593251502E-2</v>
      </c>
      <c r="BE22" s="375">
        <v>5.6269230498799297E-2</v>
      </c>
      <c r="BF22" s="373"/>
      <c r="BG22" s="348">
        <v>73.654399999999995</v>
      </c>
      <c r="BH22" s="348">
        <v>10.3157</v>
      </c>
      <c r="BI22" s="348">
        <v>12.361499999999999</v>
      </c>
      <c r="BJ22" s="348">
        <v>3.6684000000000001</v>
      </c>
      <c r="BK22" s="373"/>
      <c r="BL22" s="372" t="s">
        <v>753</v>
      </c>
      <c r="BM22" s="372" t="s">
        <v>754</v>
      </c>
      <c r="BN22" s="372" t="s">
        <v>755</v>
      </c>
      <c r="BO22" s="372" t="s">
        <v>756</v>
      </c>
      <c r="BP22" s="372" t="s">
        <v>757</v>
      </c>
      <c r="BQ22" s="373"/>
      <c r="BR22" s="354" t="s">
        <v>443</v>
      </c>
    </row>
    <row r="23" spans="1:70" x14ac:dyDescent="0.25">
      <c r="A23" s="36" t="s">
        <v>93</v>
      </c>
      <c r="B23" s="43"/>
      <c r="C23" s="720"/>
      <c r="D23" s="43"/>
      <c r="E23" s="51"/>
      <c r="F23" s="43"/>
      <c r="G23" s="55"/>
      <c r="H23" s="66"/>
      <c r="I23" s="59">
        <v>-5.0099999999999999E-2</v>
      </c>
      <c r="J23" s="59">
        <v>5.5899999999999998E-2</v>
      </c>
      <c r="K23" s="59">
        <v>3.0855999999999999</v>
      </c>
      <c r="L23" s="59">
        <v>6.3750999999999998</v>
      </c>
      <c r="M23" s="59">
        <v>5.0023999999999997</v>
      </c>
      <c r="N23" s="70">
        <v>5.0915999999999997</v>
      </c>
      <c r="O23" s="59">
        <v>2.6945999999999999</v>
      </c>
      <c r="P23" s="59">
        <v>13.9445</v>
      </c>
      <c r="Q23" s="59">
        <v>11.432</v>
      </c>
      <c r="R23" s="59">
        <v>12.7814</v>
      </c>
      <c r="S23" s="59">
        <v>4.3373999999999997</v>
      </c>
      <c r="T23" s="59">
        <v>18.037800000000001</v>
      </c>
      <c r="U23" s="59">
        <v>2.1360000000000001</v>
      </c>
      <c r="V23" s="59">
        <v>5.4248000000000003</v>
      </c>
      <c r="W23" s="59">
        <v>1.4961</v>
      </c>
      <c r="X23" s="59">
        <v>15.214399999999999</v>
      </c>
      <c r="Y23" s="66"/>
      <c r="Z23" s="51">
        <v>14</v>
      </c>
      <c r="AA23" s="51">
        <v>15</v>
      </c>
      <c r="AB23" s="51">
        <v>15</v>
      </c>
      <c r="AC23" s="51">
        <v>15</v>
      </c>
      <c r="AD23" s="51">
        <v>15</v>
      </c>
      <c r="AE23" s="51">
        <v>15</v>
      </c>
      <c r="AF23" s="51">
        <v>15</v>
      </c>
      <c r="AG23" s="51">
        <v>15</v>
      </c>
      <c r="AH23" s="51">
        <v>13</v>
      </c>
      <c r="AI23" s="51">
        <v>10</v>
      </c>
      <c r="AJ23" s="51">
        <v>15</v>
      </c>
      <c r="AK23" s="51">
        <v>15</v>
      </c>
      <c r="AL23" s="51">
        <v>15</v>
      </c>
      <c r="AM23" s="51">
        <v>15</v>
      </c>
      <c r="AN23" s="51">
        <v>15</v>
      </c>
      <c r="AO23" s="43"/>
      <c r="AP23" s="59">
        <v>13.321</v>
      </c>
      <c r="AQ23" s="59">
        <v>13.894545454545501</v>
      </c>
      <c r="AR23" s="59">
        <v>11.9330769230769</v>
      </c>
      <c r="AS23" s="59">
        <v>8.5046666666666706</v>
      </c>
      <c r="AT23" s="59">
        <v>10.81</v>
      </c>
      <c r="AU23" s="78"/>
      <c r="AV23" s="51">
        <v>10</v>
      </c>
      <c r="AW23" s="51">
        <v>11</v>
      </c>
      <c r="AX23" s="51">
        <v>13</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0.62180000000000002</v>
      </c>
      <c r="J24" s="60">
        <v>1.2435</v>
      </c>
      <c r="K24" s="60">
        <v>7.2503000000000002</v>
      </c>
      <c r="L24" s="60">
        <v>12.235799999999999</v>
      </c>
      <c r="M24" s="60">
        <v>14.260300000000001</v>
      </c>
      <c r="N24" s="71">
        <v>11.7639</v>
      </c>
      <c r="O24" s="60">
        <v>6.0285000000000002</v>
      </c>
      <c r="P24" s="60">
        <v>20.132400000000001</v>
      </c>
      <c r="Q24" s="60">
        <v>18.250800000000002</v>
      </c>
      <c r="R24" s="60">
        <v>15.661300000000001</v>
      </c>
      <c r="S24" s="60">
        <v>9.9308999999999994</v>
      </c>
      <c r="T24" s="60">
        <v>26.0823</v>
      </c>
      <c r="U24" s="60">
        <v>8.4746000000000006</v>
      </c>
      <c r="V24" s="60">
        <v>12.043100000000001</v>
      </c>
      <c r="W24" s="60">
        <v>4.6520000000000001</v>
      </c>
      <c r="X24" s="60">
        <v>20.778400000000001</v>
      </c>
      <c r="Y24" s="67"/>
      <c r="Z24" s="52"/>
      <c r="AA24" s="52"/>
      <c r="AB24" s="52"/>
      <c r="AC24" s="52"/>
      <c r="AD24" s="52"/>
      <c r="AE24" s="52"/>
      <c r="AF24" s="52"/>
      <c r="AG24" s="52"/>
      <c r="AH24" s="52"/>
      <c r="AI24" s="52"/>
      <c r="AJ24" s="52"/>
      <c r="AK24" s="52"/>
      <c r="AL24" s="52"/>
      <c r="AM24" s="52"/>
      <c r="AN24" s="52"/>
      <c r="AO24" s="44"/>
      <c r="AP24" s="60">
        <v>17.12</v>
      </c>
      <c r="AQ24" s="60">
        <v>19.32</v>
      </c>
      <c r="AR24" s="60">
        <v>16.3</v>
      </c>
      <c r="AS24" s="60">
        <v>13.04</v>
      </c>
      <c r="AT24" s="60">
        <v>21.65</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-0.39</v>
      </c>
      <c r="J25" s="60">
        <v>-0.50029999999999997</v>
      </c>
      <c r="K25" s="60">
        <v>1.0161</v>
      </c>
      <c r="L25" s="60">
        <v>2.1385000000000001</v>
      </c>
      <c r="M25" s="60">
        <v>-1.0116000000000001</v>
      </c>
      <c r="N25" s="71">
        <v>-0.13830000000000001</v>
      </c>
      <c r="O25" s="60">
        <v>-0.999</v>
      </c>
      <c r="P25" s="60">
        <v>9.4152000000000005</v>
      </c>
      <c r="Q25" s="60">
        <v>5.8376000000000001</v>
      </c>
      <c r="R25" s="60">
        <v>10.6225</v>
      </c>
      <c r="S25" s="60">
        <v>1.3198000000000001</v>
      </c>
      <c r="T25" s="60">
        <v>11.5717</v>
      </c>
      <c r="U25" s="60">
        <v>-3.0859999999999999</v>
      </c>
      <c r="V25" s="60">
        <v>0.90310000000000001</v>
      </c>
      <c r="W25" s="60">
        <v>-0.39700000000000002</v>
      </c>
      <c r="X25" s="60">
        <v>11.143000000000001</v>
      </c>
      <c r="Y25" s="67"/>
      <c r="Z25" s="52"/>
      <c r="AA25" s="52"/>
      <c r="AB25" s="52"/>
      <c r="AC25" s="52"/>
      <c r="AD25" s="52"/>
      <c r="AE25" s="52"/>
      <c r="AF25" s="52"/>
      <c r="AG25" s="52"/>
      <c r="AH25" s="52"/>
      <c r="AI25" s="52"/>
      <c r="AJ25" s="52"/>
      <c r="AK25" s="52"/>
      <c r="AL25" s="52"/>
      <c r="AM25" s="52"/>
      <c r="AN25" s="52"/>
      <c r="AO25" s="44"/>
      <c r="AP25" s="60">
        <v>11.26</v>
      </c>
      <c r="AQ25" s="60">
        <v>10.6</v>
      </c>
      <c r="AR25" s="60">
        <v>8.14</v>
      </c>
      <c r="AS25" s="60">
        <v>4.32</v>
      </c>
      <c r="AT25" s="60">
        <v>1.38</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-0.10639999999999999</v>
      </c>
      <c r="J26" s="61">
        <v>3.8199999999999998E-2</v>
      </c>
      <c r="K26" s="61">
        <v>2.8359999999999999</v>
      </c>
      <c r="L26" s="61">
        <v>6.1920999999999999</v>
      </c>
      <c r="M26" s="61">
        <v>4.2003000000000004</v>
      </c>
      <c r="N26" s="72">
        <v>3.7391000000000001</v>
      </c>
      <c r="O26" s="61">
        <v>2.0489999999999999</v>
      </c>
      <c r="P26" s="61">
        <v>12.7277</v>
      </c>
      <c r="Q26" s="61">
        <v>10.9886</v>
      </c>
      <c r="R26" s="61">
        <v>12.7896</v>
      </c>
      <c r="S26" s="61">
        <v>3.5828000000000002</v>
      </c>
      <c r="T26" s="61">
        <v>17.796900000000001</v>
      </c>
      <c r="U26" s="61">
        <v>0.78280000000000005</v>
      </c>
      <c r="V26" s="61">
        <v>4.0993000000000004</v>
      </c>
      <c r="W26" s="61">
        <v>1.51</v>
      </c>
      <c r="X26" s="61">
        <v>15.7065</v>
      </c>
      <c r="Y26" s="68"/>
      <c r="Z26" s="53"/>
      <c r="AA26" s="53"/>
      <c r="AB26" s="53"/>
      <c r="AC26" s="53"/>
      <c r="AD26" s="53"/>
      <c r="AE26" s="53"/>
      <c r="AF26" s="53"/>
      <c r="AG26" s="53"/>
      <c r="AH26" s="53"/>
      <c r="AI26" s="53"/>
      <c r="AJ26" s="53"/>
      <c r="AK26" s="53"/>
      <c r="AL26" s="53"/>
      <c r="AM26" s="53"/>
      <c r="AN26" s="53"/>
      <c r="AO26" s="45"/>
      <c r="AP26" s="61">
        <v>13.42</v>
      </c>
      <c r="AQ26" s="61">
        <v>13.26</v>
      </c>
      <c r="AR26" s="61">
        <v>11.03</v>
      </c>
      <c r="AS26" s="61">
        <v>7.35</v>
      </c>
      <c r="AT26" s="61">
        <v>8.2899999999999991</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758</v>
      </c>
      <c r="B28" s="365"/>
      <c r="C28" s="717">
        <v>41275</v>
      </c>
      <c r="D28" s="365"/>
      <c r="E28" s="329">
        <v>113393</v>
      </c>
      <c r="F28" s="365"/>
      <c r="G28" s="330">
        <v>2297.0920000000001</v>
      </c>
      <c r="H28" s="366"/>
      <c r="I28" s="331">
        <v>-0.1799</v>
      </c>
      <c r="J28" s="331">
        <v>0.1885</v>
      </c>
      <c r="K28" s="331">
        <v>2.8969999999999998</v>
      </c>
      <c r="L28" s="331">
        <v>6.3548</v>
      </c>
      <c r="M28" s="331">
        <v>1.5726</v>
      </c>
      <c r="N28" s="333">
        <v>5.6337000000000002</v>
      </c>
      <c r="O28" s="331">
        <v>6.1017000000000001</v>
      </c>
      <c r="P28" s="331">
        <v>17.724799999999998</v>
      </c>
      <c r="Q28" s="331">
        <v>19.028600000000001</v>
      </c>
      <c r="R28" s="331">
        <v>16.462199999999999</v>
      </c>
      <c r="S28" s="331">
        <v>4.3318000000000003</v>
      </c>
      <c r="T28" s="331">
        <v>15.0565</v>
      </c>
      <c r="U28" s="331">
        <v>1.0792999999999999</v>
      </c>
      <c r="V28" s="331">
        <v>4.758</v>
      </c>
      <c r="W28" s="331">
        <v>1.3194999999999999</v>
      </c>
      <c r="X28" s="331">
        <v>16.158300000000001</v>
      </c>
      <c r="Y28" s="366"/>
      <c r="Z28" s="329">
        <v>11</v>
      </c>
      <c r="AA28" s="329">
        <v>4</v>
      </c>
      <c r="AB28" s="329">
        <v>8</v>
      </c>
      <c r="AC28" s="329">
        <v>8</v>
      </c>
      <c r="AD28" s="329">
        <v>12</v>
      </c>
      <c r="AE28" s="329">
        <v>7</v>
      </c>
      <c r="AF28" s="329">
        <v>4</v>
      </c>
      <c r="AG28" s="329">
        <v>4</v>
      </c>
      <c r="AH28" s="329">
        <v>1</v>
      </c>
      <c r="AI28" s="329">
        <v>1</v>
      </c>
      <c r="AJ28" s="329">
        <v>7</v>
      </c>
      <c r="AK28" s="329">
        <v>11</v>
      </c>
      <c r="AL28" s="329">
        <v>9</v>
      </c>
      <c r="AM28" s="329">
        <v>7</v>
      </c>
      <c r="AN28" s="329">
        <v>10</v>
      </c>
      <c r="AO28" s="365"/>
      <c r="AP28" s="331">
        <v>17.89</v>
      </c>
      <c r="AQ28" s="331">
        <v>20.13</v>
      </c>
      <c r="AR28" s="331">
        <v>16.66</v>
      </c>
      <c r="AS28" s="331">
        <v>10.75</v>
      </c>
      <c r="AT28" s="331">
        <v>8.31</v>
      </c>
      <c r="AU28" s="334"/>
      <c r="AV28" s="329">
        <v>1</v>
      </c>
      <c r="AW28" s="329">
        <v>1</v>
      </c>
      <c r="AX28" s="329">
        <v>3</v>
      </c>
      <c r="AY28" s="329">
        <v>7</v>
      </c>
      <c r="AZ28" s="329">
        <v>9</v>
      </c>
      <c r="BA28" s="360"/>
      <c r="BB28" s="331">
        <v>12.5608705516158</v>
      </c>
      <c r="BC28" s="367">
        <v>0.84051274241976004</v>
      </c>
      <c r="BD28" s="367">
        <v>7.7008362658501098E-2</v>
      </c>
      <c r="BE28" s="367">
        <v>0.45436291860198802</v>
      </c>
      <c r="BF28" s="365"/>
      <c r="BG28" s="331">
        <v>71.290800000000004</v>
      </c>
      <c r="BH28" s="331">
        <v>13.909700000000001</v>
      </c>
      <c r="BI28" s="331">
        <v>8.9903600000000008</v>
      </c>
      <c r="BJ28" s="331">
        <v>5.8091400000000002</v>
      </c>
      <c r="BK28" s="365"/>
      <c r="BL28" s="364" t="s">
        <v>668</v>
      </c>
      <c r="BM28" s="364" t="s">
        <v>669</v>
      </c>
      <c r="BN28" s="364" t="s">
        <v>670</v>
      </c>
      <c r="BO28" s="364" t="s">
        <v>671</v>
      </c>
      <c r="BP28" s="364" t="s">
        <v>672</v>
      </c>
      <c r="BQ28" s="365"/>
      <c r="BR28" s="335" t="s">
        <v>519</v>
      </c>
    </row>
    <row r="29" spans="1:70" s="107" customFormat="1" ht="11" x14ac:dyDescent="0.3">
      <c r="A29" s="841" t="s">
        <v>759</v>
      </c>
      <c r="B29" s="842"/>
      <c r="C29" s="843">
        <v>41275</v>
      </c>
      <c r="D29" s="842"/>
      <c r="E29" s="844">
        <v>56345.599999999999</v>
      </c>
      <c r="F29" s="842"/>
      <c r="G29" s="845">
        <v>98.022999999999996</v>
      </c>
      <c r="H29" s="847"/>
      <c r="I29" s="846">
        <v>-6.0199999999999997E-2</v>
      </c>
      <c r="J29" s="846">
        <v>0.1195</v>
      </c>
      <c r="K29" s="846">
        <v>1.5256000000000001</v>
      </c>
      <c r="L29" s="846">
        <v>2.3504</v>
      </c>
      <c r="M29" s="846">
        <v>-0.60229999999999995</v>
      </c>
      <c r="N29" s="848">
        <v>4.0438000000000001</v>
      </c>
      <c r="O29" s="846">
        <v>2.8986999999999998</v>
      </c>
      <c r="P29" s="846">
        <v>13.6889</v>
      </c>
      <c r="Q29" s="846">
        <v>12.133599999999999</v>
      </c>
      <c r="R29" s="846">
        <v>13.840199999999999</v>
      </c>
      <c r="S29" s="846">
        <v>1.4520999999999999</v>
      </c>
      <c r="T29" s="846">
        <v>12.8855</v>
      </c>
      <c r="U29" s="846">
        <v>-0.52769999999999995</v>
      </c>
      <c r="V29" s="846">
        <v>3.5954000000000002</v>
      </c>
      <c r="W29" s="846">
        <v>0.48380000000000001</v>
      </c>
      <c r="X29" s="846">
        <v>15.693899999999999</v>
      </c>
      <c r="Y29" s="847"/>
      <c r="Z29" s="844">
        <v>6</v>
      </c>
      <c r="AA29" s="844">
        <v>6</v>
      </c>
      <c r="AB29" s="844">
        <v>13</v>
      </c>
      <c r="AC29" s="844">
        <v>15</v>
      </c>
      <c r="AD29" s="844">
        <v>15</v>
      </c>
      <c r="AE29" s="844">
        <v>10</v>
      </c>
      <c r="AF29" s="844">
        <v>8</v>
      </c>
      <c r="AG29" s="844">
        <v>8</v>
      </c>
      <c r="AH29" s="844">
        <v>7</v>
      </c>
      <c r="AI29" s="844">
        <v>5</v>
      </c>
      <c r="AJ29" s="844">
        <v>15</v>
      </c>
      <c r="AK29" s="844">
        <v>14</v>
      </c>
      <c r="AL29" s="844">
        <v>12</v>
      </c>
      <c r="AM29" s="844">
        <v>13</v>
      </c>
      <c r="AN29" s="844">
        <v>12</v>
      </c>
      <c r="AO29" s="842"/>
      <c r="AP29" s="846">
        <v>13.87</v>
      </c>
      <c r="AQ29" s="846">
        <v>14.29</v>
      </c>
      <c r="AR29" s="846">
        <v>12.1</v>
      </c>
      <c r="AS29" s="846">
        <v>7.59</v>
      </c>
      <c r="AT29" s="846">
        <v>3.93</v>
      </c>
      <c r="AU29" s="849"/>
      <c r="AV29" s="844">
        <v>7</v>
      </c>
      <c r="AW29" s="844">
        <v>7</v>
      </c>
      <c r="AX29" s="844">
        <v>7</v>
      </c>
      <c r="AY29" s="844">
        <v>10</v>
      </c>
      <c r="AZ29" s="844">
        <v>14</v>
      </c>
      <c r="BA29" s="851"/>
      <c r="BB29" s="846">
        <v>14.1849906826506</v>
      </c>
      <c r="BC29" s="852">
        <v>0.96958453140304501</v>
      </c>
      <c r="BD29" s="852">
        <v>4.8525508643416801E-2</v>
      </c>
      <c r="BE29" s="852">
        <v>9.6637712057291297E-2</v>
      </c>
      <c r="BF29" s="842"/>
      <c r="BG29" s="846">
        <v>71.713899999999995</v>
      </c>
      <c r="BH29" s="846">
        <v>23.398299999999999</v>
      </c>
      <c r="BI29" s="846">
        <v>2.8838599999999999</v>
      </c>
      <c r="BJ29" s="846">
        <v>2.0039400000000001</v>
      </c>
      <c r="BK29" s="842"/>
      <c r="BL29" s="855" t="s">
        <v>674</v>
      </c>
      <c r="BM29" s="855" t="s">
        <v>675</v>
      </c>
      <c r="BN29" s="855" t="s">
        <v>676</v>
      </c>
      <c r="BO29" s="855" t="s">
        <v>677</v>
      </c>
      <c r="BP29" s="855" t="s">
        <v>678</v>
      </c>
      <c r="BQ29" s="842"/>
      <c r="BR29" s="856" t="s">
        <v>443</v>
      </c>
    </row>
    <row r="30" spans="1:70" s="107" customFormat="1" x14ac:dyDescent="0.25">
      <c r="A30" s="345" t="s">
        <v>760</v>
      </c>
      <c r="B30" s="373"/>
      <c r="C30" s="719">
        <v>41275</v>
      </c>
      <c r="D30" s="373"/>
      <c r="E30" s="346">
        <v>28967.1</v>
      </c>
      <c r="F30" s="373"/>
      <c r="G30" s="347">
        <v>2235.14</v>
      </c>
      <c r="H30" s="374"/>
      <c r="I30" s="348">
        <v>1.2999999999999999E-2</v>
      </c>
      <c r="J30" s="348">
        <v>0.18509999999999999</v>
      </c>
      <c r="K30" s="348">
        <v>2.9022999999999999</v>
      </c>
      <c r="L30" s="348">
        <v>6.6688999999999998</v>
      </c>
      <c r="M30" s="348">
        <v>7.6211000000000002</v>
      </c>
      <c r="N30" s="350">
        <v>12.643700000000001</v>
      </c>
      <c r="O30" s="348">
        <v>6.8625999999999996</v>
      </c>
      <c r="P30" s="348">
        <v>17.241399999999999</v>
      </c>
      <c r="Q30" s="348">
        <v>13.463200000000001</v>
      </c>
      <c r="R30" s="348">
        <v>14.4558</v>
      </c>
      <c r="S30" s="348">
        <v>5.5521000000000003</v>
      </c>
      <c r="T30" s="348">
        <v>19.874300000000002</v>
      </c>
      <c r="U30" s="348">
        <v>5.2549000000000001</v>
      </c>
      <c r="V30" s="348">
        <v>12.839700000000001</v>
      </c>
      <c r="W30" s="348">
        <v>1.6328</v>
      </c>
      <c r="X30" s="348">
        <v>16.467400000000001</v>
      </c>
      <c r="Y30" s="374"/>
      <c r="Z30" s="346">
        <v>4</v>
      </c>
      <c r="AA30" s="346">
        <v>5</v>
      </c>
      <c r="AB30" s="346">
        <v>7</v>
      </c>
      <c r="AC30" s="346">
        <v>7</v>
      </c>
      <c r="AD30" s="346">
        <v>7</v>
      </c>
      <c r="AE30" s="346">
        <v>1</v>
      </c>
      <c r="AF30" s="346">
        <v>2</v>
      </c>
      <c r="AG30" s="346">
        <v>5</v>
      </c>
      <c r="AH30" s="346">
        <v>5</v>
      </c>
      <c r="AI30" s="346">
        <v>3</v>
      </c>
      <c r="AJ30" s="346">
        <v>4</v>
      </c>
      <c r="AK30" s="346">
        <v>7</v>
      </c>
      <c r="AL30" s="346">
        <v>5</v>
      </c>
      <c r="AM30" s="346">
        <v>1</v>
      </c>
      <c r="AN30" s="346">
        <v>7</v>
      </c>
      <c r="AO30" s="373"/>
      <c r="AP30" s="348">
        <v>15.4</v>
      </c>
      <c r="AQ30" s="348">
        <v>16.84</v>
      </c>
      <c r="AR30" s="348">
        <v>15.3</v>
      </c>
      <c r="AS30" s="348">
        <v>12.97</v>
      </c>
      <c r="AT30" s="348">
        <v>16.78</v>
      </c>
      <c r="AU30" s="351"/>
      <c r="AV30" s="346">
        <v>2</v>
      </c>
      <c r="AW30" s="346">
        <v>3</v>
      </c>
      <c r="AX30" s="346">
        <v>4</v>
      </c>
      <c r="AY30" s="346">
        <v>3</v>
      </c>
      <c r="AZ30" s="346">
        <v>6</v>
      </c>
      <c r="BA30" s="362"/>
      <c r="BB30" s="348">
        <v>13.5040736489218</v>
      </c>
      <c r="BC30" s="375">
        <v>0.93451981383508298</v>
      </c>
      <c r="BD30" s="375">
        <v>6.81603300123058E-2</v>
      </c>
      <c r="BE30" s="375">
        <v>0.35014444534742101</v>
      </c>
      <c r="BF30" s="373"/>
      <c r="BG30" s="348">
        <v>55.275700000000001</v>
      </c>
      <c r="BH30" s="348">
        <v>26.842700000000001</v>
      </c>
      <c r="BI30" s="348">
        <v>15.392200000000001</v>
      </c>
      <c r="BJ30" s="348">
        <v>2.4893999999999998</v>
      </c>
      <c r="BK30" s="373"/>
      <c r="BL30" s="372" t="s">
        <v>680</v>
      </c>
      <c r="BM30" s="372" t="s">
        <v>681</v>
      </c>
      <c r="BN30" s="372" t="s">
        <v>588</v>
      </c>
      <c r="BO30" s="372" t="s">
        <v>682</v>
      </c>
      <c r="BP30" s="372" t="s">
        <v>683</v>
      </c>
      <c r="BQ30" s="373"/>
      <c r="BR30" s="354" t="s">
        <v>476</v>
      </c>
    </row>
    <row r="31" spans="1:70" s="107" customFormat="1" x14ac:dyDescent="0.25">
      <c r="A31" s="345" t="s">
        <v>761</v>
      </c>
      <c r="B31" s="373"/>
      <c r="C31" s="719">
        <v>44394</v>
      </c>
      <c r="D31" s="373"/>
      <c r="E31" s="346">
        <v>25730.1</v>
      </c>
      <c r="F31" s="373"/>
      <c r="G31" s="347">
        <v>22.34</v>
      </c>
      <c r="H31" s="374"/>
      <c r="I31" s="348">
        <v>-0.1341</v>
      </c>
      <c r="J31" s="348">
        <v>-0.4012</v>
      </c>
      <c r="K31" s="348">
        <v>5.3277000000000001</v>
      </c>
      <c r="L31" s="348">
        <v>11.867800000000001</v>
      </c>
      <c r="M31" s="348">
        <v>9.2955000000000005</v>
      </c>
      <c r="N31" s="350">
        <v>12.620900000000001</v>
      </c>
      <c r="O31" s="348">
        <v>6.3819999999999997</v>
      </c>
      <c r="P31" s="348">
        <v>19.1737</v>
      </c>
      <c r="Q31" s="348">
        <v>16.7834</v>
      </c>
      <c r="R31" s="348" t="s">
        <v>430</v>
      </c>
      <c r="S31" s="348">
        <v>7.6627000000000001</v>
      </c>
      <c r="T31" s="348">
        <v>24.180099999999999</v>
      </c>
      <c r="U31" s="348">
        <v>7.1463000000000001</v>
      </c>
      <c r="V31" s="348">
        <v>10.4847</v>
      </c>
      <c r="W31" s="348">
        <v>2.6183000000000001</v>
      </c>
      <c r="X31" s="348">
        <v>17.016200000000001</v>
      </c>
      <c r="Y31" s="374"/>
      <c r="Z31" s="346">
        <v>8</v>
      </c>
      <c r="AA31" s="346">
        <v>14</v>
      </c>
      <c r="AB31" s="346">
        <v>2</v>
      </c>
      <c r="AC31" s="346">
        <v>2</v>
      </c>
      <c r="AD31" s="346">
        <v>4</v>
      </c>
      <c r="AE31" s="346">
        <v>2</v>
      </c>
      <c r="AF31" s="346">
        <v>3</v>
      </c>
      <c r="AG31" s="346">
        <v>2</v>
      </c>
      <c r="AH31" s="346">
        <v>2</v>
      </c>
      <c r="AI31" s="346" t="s">
        <v>430</v>
      </c>
      <c r="AJ31" s="346">
        <v>3</v>
      </c>
      <c r="AK31" s="346">
        <v>3</v>
      </c>
      <c r="AL31" s="346">
        <v>3</v>
      </c>
      <c r="AM31" s="346">
        <v>3</v>
      </c>
      <c r="AN31" s="346">
        <v>3</v>
      </c>
      <c r="AO31" s="373"/>
      <c r="AP31" s="348" t="s">
        <v>430</v>
      </c>
      <c r="AQ31" s="348" t="s">
        <v>430</v>
      </c>
      <c r="AR31" s="348">
        <v>17.29</v>
      </c>
      <c r="AS31" s="348">
        <v>14.06</v>
      </c>
      <c r="AT31" s="348">
        <v>20.81</v>
      </c>
      <c r="AU31" s="351"/>
      <c r="AV31" s="346" t="s">
        <v>430</v>
      </c>
      <c r="AW31" s="346" t="s">
        <v>430</v>
      </c>
      <c r="AX31" s="346">
        <v>2</v>
      </c>
      <c r="AY31" s="346">
        <v>1</v>
      </c>
      <c r="AZ31" s="346">
        <v>2</v>
      </c>
      <c r="BA31" s="362"/>
      <c r="BB31" s="348">
        <v>15.0551307482972</v>
      </c>
      <c r="BC31" s="375">
        <v>0.98908550476910795</v>
      </c>
      <c r="BD31" s="375">
        <v>7.0190934945745798E-2</v>
      </c>
      <c r="BE31" s="375">
        <v>0.48414117707783499</v>
      </c>
      <c r="BF31" s="373"/>
      <c r="BG31" s="348">
        <v>63.15</v>
      </c>
      <c r="BH31" s="348">
        <v>10.116300000000001</v>
      </c>
      <c r="BI31" s="348">
        <v>23.5383</v>
      </c>
      <c r="BJ31" s="348">
        <v>3.1953999999999998</v>
      </c>
      <c r="BK31" s="373"/>
      <c r="BL31" s="372" t="s">
        <v>685</v>
      </c>
      <c r="BM31" s="372" t="s">
        <v>686</v>
      </c>
      <c r="BN31" s="372" t="s">
        <v>687</v>
      </c>
      <c r="BO31" s="372" t="s">
        <v>688</v>
      </c>
      <c r="BP31" s="372" t="s">
        <v>689</v>
      </c>
      <c r="BQ31" s="373"/>
      <c r="BR31" s="354" t="s">
        <v>463</v>
      </c>
    </row>
    <row r="32" spans="1:70" s="107" customFormat="1" x14ac:dyDescent="0.25">
      <c r="A32" s="345" t="s">
        <v>762</v>
      </c>
      <c r="B32" s="373"/>
      <c r="C32" s="719">
        <v>41275</v>
      </c>
      <c r="D32" s="373"/>
      <c r="E32" s="346">
        <v>24184</v>
      </c>
      <c r="F32" s="373"/>
      <c r="G32" s="347">
        <v>359.72660000000002</v>
      </c>
      <c r="H32" s="374"/>
      <c r="I32" s="348">
        <v>8.0100000000000005E-2</v>
      </c>
      <c r="J32" s="348">
        <v>-0.3362</v>
      </c>
      <c r="K32" s="348">
        <v>4.2884000000000002</v>
      </c>
      <c r="L32" s="348">
        <v>11.4076</v>
      </c>
      <c r="M32" s="348">
        <v>11.603</v>
      </c>
      <c r="N32" s="350">
        <v>2.8995000000000002</v>
      </c>
      <c r="O32" s="348">
        <v>2.6941999999999999</v>
      </c>
      <c r="P32" s="348">
        <v>10.428800000000001</v>
      </c>
      <c r="Q32" s="348">
        <v>6.6097000000000001</v>
      </c>
      <c r="R32" s="348">
        <v>12.3979</v>
      </c>
      <c r="S32" s="348">
        <v>8.4702000000000002</v>
      </c>
      <c r="T32" s="348">
        <v>24.364999999999998</v>
      </c>
      <c r="U32" s="348">
        <v>4.1379000000000001</v>
      </c>
      <c r="V32" s="348">
        <v>4.6938000000000004</v>
      </c>
      <c r="W32" s="348">
        <v>1.6957</v>
      </c>
      <c r="X32" s="348">
        <v>13.594900000000001</v>
      </c>
      <c r="Y32" s="374"/>
      <c r="Z32" s="346">
        <v>3</v>
      </c>
      <c r="AA32" s="346">
        <v>12</v>
      </c>
      <c r="AB32" s="346">
        <v>4</v>
      </c>
      <c r="AC32" s="346">
        <v>3</v>
      </c>
      <c r="AD32" s="346">
        <v>2</v>
      </c>
      <c r="AE32" s="346">
        <v>12</v>
      </c>
      <c r="AF32" s="346">
        <v>9</v>
      </c>
      <c r="AG32" s="346">
        <v>14</v>
      </c>
      <c r="AH32" s="346">
        <v>13</v>
      </c>
      <c r="AI32" s="346">
        <v>9</v>
      </c>
      <c r="AJ32" s="346">
        <v>2</v>
      </c>
      <c r="AK32" s="346">
        <v>2</v>
      </c>
      <c r="AL32" s="346">
        <v>7</v>
      </c>
      <c r="AM32" s="346">
        <v>8</v>
      </c>
      <c r="AN32" s="346">
        <v>6</v>
      </c>
      <c r="AO32" s="373"/>
      <c r="AP32" s="348">
        <v>12.33</v>
      </c>
      <c r="AQ32" s="348">
        <v>11.41</v>
      </c>
      <c r="AR32" s="348">
        <v>9.02</v>
      </c>
      <c r="AS32" s="348">
        <v>8.0299999999999994</v>
      </c>
      <c r="AT32" s="348">
        <v>17.39</v>
      </c>
      <c r="AU32" s="351"/>
      <c r="AV32" s="346">
        <v>9</v>
      </c>
      <c r="AW32" s="346">
        <v>11</v>
      </c>
      <c r="AX32" s="346">
        <v>13</v>
      </c>
      <c r="AY32" s="346">
        <v>8</v>
      </c>
      <c r="AZ32" s="346">
        <v>4</v>
      </c>
      <c r="BA32" s="362"/>
      <c r="BB32" s="348">
        <v>13.238880526715899</v>
      </c>
      <c r="BC32" s="375">
        <v>0.83760073089514497</v>
      </c>
      <c r="BD32" s="375">
        <v>3.37795494057559E-2</v>
      </c>
      <c r="BE32" s="375">
        <v>-6.3948660610191402E-2</v>
      </c>
      <c r="BF32" s="373"/>
      <c r="BG32" s="348">
        <v>58.429000000000002</v>
      </c>
      <c r="BH32" s="348">
        <v>26.285599999999999</v>
      </c>
      <c r="BI32" s="348">
        <v>12.377700000000001</v>
      </c>
      <c r="BJ32" s="348">
        <v>2.9077000000000002</v>
      </c>
      <c r="BK32" s="373"/>
      <c r="BL32" s="372" t="s">
        <v>691</v>
      </c>
      <c r="BM32" s="372" t="s">
        <v>692</v>
      </c>
      <c r="BN32" s="372" t="s">
        <v>693</v>
      </c>
      <c r="BO32" s="372" t="s">
        <v>694</v>
      </c>
      <c r="BP32" s="372" t="s">
        <v>695</v>
      </c>
      <c r="BQ32" s="373"/>
      <c r="BR32" s="354" t="s">
        <v>519</v>
      </c>
    </row>
    <row r="33" spans="1:70" s="107" customFormat="1" x14ac:dyDescent="0.25">
      <c r="A33" s="345" t="s">
        <v>763</v>
      </c>
      <c r="B33" s="373"/>
      <c r="C33" s="719">
        <v>41278</v>
      </c>
      <c r="D33" s="373"/>
      <c r="E33" s="346">
        <v>23209.3</v>
      </c>
      <c r="F33" s="373"/>
      <c r="G33" s="347">
        <v>123.899</v>
      </c>
      <c r="H33" s="374"/>
      <c r="I33" s="348" t="s">
        <v>430</v>
      </c>
      <c r="J33" s="348">
        <v>0.70579999999999998</v>
      </c>
      <c r="K33" s="348">
        <v>3.1480999999999999</v>
      </c>
      <c r="L33" s="348">
        <v>3.3559000000000001</v>
      </c>
      <c r="M33" s="348">
        <v>0.42109999999999997</v>
      </c>
      <c r="N33" s="350">
        <v>2.9241000000000001</v>
      </c>
      <c r="O33" s="348">
        <v>0.14460000000000001</v>
      </c>
      <c r="P33" s="348">
        <v>10.3245</v>
      </c>
      <c r="Q33" s="348">
        <v>9.6649999999999991</v>
      </c>
      <c r="R33" s="348">
        <v>12.446</v>
      </c>
      <c r="S33" s="348">
        <v>3.1440000000000001</v>
      </c>
      <c r="T33" s="348">
        <v>13.4824</v>
      </c>
      <c r="U33" s="348">
        <v>-2.2383999999999999</v>
      </c>
      <c r="V33" s="348">
        <v>2.3273999999999999</v>
      </c>
      <c r="W33" s="348">
        <v>1.8673</v>
      </c>
      <c r="X33" s="348">
        <v>14.7166</v>
      </c>
      <c r="Y33" s="374"/>
      <c r="Z33" s="346" t="s">
        <v>430</v>
      </c>
      <c r="AA33" s="346">
        <v>2</v>
      </c>
      <c r="AB33" s="346">
        <v>5</v>
      </c>
      <c r="AC33" s="346">
        <v>12</v>
      </c>
      <c r="AD33" s="346">
        <v>13</v>
      </c>
      <c r="AE33" s="346">
        <v>11</v>
      </c>
      <c r="AF33" s="346">
        <v>14</v>
      </c>
      <c r="AG33" s="346">
        <v>15</v>
      </c>
      <c r="AH33" s="346">
        <v>12</v>
      </c>
      <c r="AI33" s="346">
        <v>8</v>
      </c>
      <c r="AJ33" s="346">
        <v>10</v>
      </c>
      <c r="AK33" s="346">
        <v>13</v>
      </c>
      <c r="AL33" s="346">
        <v>14</v>
      </c>
      <c r="AM33" s="346">
        <v>14</v>
      </c>
      <c r="AN33" s="346">
        <v>4</v>
      </c>
      <c r="AO33" s="373"/>
      <c r="AP33" s="348">
        <v>12.27</v>
      </c>
      <c r="AQ33" s="348">
        <v>12.17</v>
      </c>
      <c r="AR33" s="348">
        <v>9.07</v>
      </c>
      <c r="AS33" s="348">
        <v>5.19</v>
      </c>
      <c r="AT33" s="348">
        <v>4.2300000000000004</v>
      </c>
      <c r="AU33" s="351"/>
      <c r="AV33" s="346">
        <v>10</v>
      </c>
      <c r="AW33" s="346">
        <v>10</v>
      </c>
      <c r="AX33" s="346">
        <v>12</v>
      </c>
      <c r="AY33" s="346">
        <v>14</v>
      </c>
      <c r="AZ33" s="346">
        <v>13</v>
      </c>
      <c r="BA33" s="362"/>
      <c r="BB33" s="348">
        <v>12.393150876760499</v>
      </c>
      <c r="BC33" s="375">
        <v>0.843623011209925</v>
      </c>
      <c r="BD33" s="375">
        <v>3.1664266135648697E-2</v>
      </c>
      <c r="BE33" s="375">
        <v>-8.5064790242939101E-2</v>
      </c>
      <c r="BF33" s="373"/>
      <c r="BG33" s="348">
        <v>54.725200000000001</v>
      </c>
      <c r="BH33" s="348">
        <v>25.188500000000001</v>
      </c>
      <c r="BI33" s="348">
        <v>11.924200000000001</v>
      </c>
      <c r="BJ33" s="348">
        <v>8.1621000000000006</v>
      </c>
      <c r="BK33" s="373"/>
      <c r="BL33" s="372" t="s">
        <v>697</v>
      </c>
      <c r="BM33" s="372" t="s">
        <v>698</v>
      </c>
      <c r="BN33" s="372" t="s">
        <v>699</v>
      </c>
      <c r="BO33" s="372" t="s">
        <v>700</v>
      </c>
      <c r="BP33" s="372" t="s">
        <v>701</v>
      </c>
      <c r="BQ33" s="373"/>
      <c r="BR33" s="354" t="s">
        <v>702</v>
      </c>
    </row>
    <row r="34" spans="1:70" s="107" customFormat="1" x14ac:dyDescent="0.25">
      <c r="A34" s="345" t="s">
        <v>764</v>
      </c>
      <c r="B34" s="373"/>
      <c r="C34" s="719">
        <v>41275</v>
      </c>
      <c r="D34" s="373"/>
      <c r="E34" s="346">
        <v>19490.5</v>
      </c>
      <c r="F34" s="373"/>
      <c r="G34" s="347">
        <v>1812.8820000000001</v>
      </c>
      <c r="H34" s="374"/>
      <c r="I34" s="348">
        <v>-0.26229999999999998</v>
      </c>
      <c r="J34" s="348">
        <v>-0.38009999999999999</v>
      </c>
      <c r="K34" s="348">
        <v>1.5041</v>
      </c>
      <c r="L34" s="348">
        <v>3.1389</v>
      </c>
      <c r="M34" s="348">
        <v>-0.40450000000000003</v>
      </c>
      <c r="N34" s="350">
        <v>0.64970000000000006</v>
      </c>
      <c r="O34" s="348">
        <v>-0.21890000000000001</v>
      </c>
      <c r="P34" s="348">
        <v>13.331200000000001</v>
      </c>
      <c r="Q34" s="348">
        <v>13.784800000000001</v>
      </c>
      <c r="R34" s="348">
        <v>13.774699999999999</v>
      </c>
      <c r="S34" s="348">
        <v>1.9499</v>
      </c>
      <c r="T34" s="348">
        <v>11.9236</v>
      </c>
      <c r="U34" s="348">
        <v>-2.5918999999999999</v>
      </c>
      <c r="V34" s="348">
        <v>1.6231</v>
      </c>
      <c r="W34" s="348">
        <v>0.2112</v>
      </c>
      <c r="X34" s="348">
        <v>15.484</v>
      </c>
      <c r="Y34" s="374"/>
      <c r="Z34" s="346">
        <v>12</v>
      </c>
      <c r="AA34" s="346">
        <v>13</v>
      </c>
      <c r="AB34" s="346">
        <v>14</v>
      </c>
      <c r="AC34" s="346">
        <v>13</v>
      </c>
      <c r="AD34" s="346">
        <v>14</v>
      </c>
      <c r="AE34" s="346">
        <v>15</v>
      </c>
      <c r="AF34" s="346">
        <v>15</v>
      </c>
      <c r="AG34" s="346">
        <v>10</v>
      </c>
      <c r="AH34" s="346">
        <v>4</v>
      </c>
      <c r="AI34" s="346">
        <v>6</v>
      </c>
      <c r="AJ34" s="346">
        <v>14</v>
      </c>
      <c r="AK34" s="346">
        <v>15</v>
      </c>
      <c r="AL34" s="346">
        <v>15</v>
      </c>
      <c r="AM34" s="346">
        <v>15</v>
      </c>
      <c r="AN34" s="346">
        <v>13</v>
      </c>
      <c r="AO34" s="373"/>
      <c r="AP34" s="348">
        <v>14.94</v>
      </c>
      <c r="AQ34" s="348">
        <v>15.91</v>
      </c>
      <c r="AR34" s="348">
        <v>11.72</v>
      </c>
      <c r="AS34" s="348">
        <v>5.18</v>
      </c>
      <c r="AT34" s="348">
        <v>2.15</v>
      </c>
      <c r="AU34" s="351"/>
      <c r="AV34" s="346">
        <v>3</v>
      </c>
      <c r="AW34" s="346">
        <v>4</v>
      </c>
      <c r="AX34" s="346">
        <v>9</v>
      </c>
      <c r="AY34" s="346">
        <v>15</v>
      </c>
      <c r="AZ34" s="346">
        <v>15</v>
      </c>
      <c r="BA34" s="362"/>
      <c r="BB34" s="348">
        <v>13.439211534529599</v>
      </c>
      <c r="BC34" s="375">
        <v>0.92580464978408294</v>
      </c>
      <c r="BD34" s="375">
        <v>4.9781729572364E-2</v>
      </c>
      <c r="BE34" s="375">
        <v>0.18135335868185601</v>
      </c>
      <c r="BF34" s="373"/>
      <c r="BG34" s="348">
        <v>72.788899999999998</v>
      </c>
      <c r="BH34" s="348">
        <v>11.470599999999999</v>
      </c>
      <c r="BI34" s="348">
        <v>10.436199999999999</v>
      </c>
      <c r="BJ34" s="348">
        <v>5.3042999999999996</v>
      </c>
      <c r="BK34" s="373"/>
      <c r="BL34" s="372" t="s">
        <v>704</v>
      </c>
      <c r="BM34" s="372" t="s">
        <v>705</v>
      </c>
      <c r="BN34" s="372" t="s">
        <v>706</v>
      </c>
      <c r="BO34" s="372" t="s">
        <v>707</v>
      </c>
      <c r="BP34" s="372" t="s">
        <v>708</v>
      </c>
      <c r="BQ34" s="373"/>
      <c r="BR34" s="354" t="s">
        <v>519</v>
      </c>
    </row>
    <row r="35" spans="1:70" s="107" customFormat="1" x14ac:dyDescent="0.25">
      <c r="A35" s="345" t="s">
        <v>765</v>
      </c>
      <c r="B35" s="373"/>
      <c r="C35" s="719">
        <v>41757</v>
      </c>
      <c r="D35" s="373"/>
      <c r="E35" s="346">
        <v>13946.4</v>
      </c>
      <c r="F35" s="373"/>
      <c r="G35" s="347">
        <v>72.011799999999994</v>
      </c>
      <c r="H35" s="374"/>
      <c r="I35" s="348">
        <v>0.62429999999999997</v>
      </c>
      <c r="J35" s="348">
        <v>1.2598</v>
      </c>
      <c r="K35" s="348">
        <v>7.3262</v>
      </c>
      <c r="L35" s="348">
        <v>12.472</v>
      </c>
      <c r="M35" s="348">
        <v>14.741199999999999</v>
      </c>
      <c r="N35" s="350">
        <v>5.8815999999999997</v>
      </c>
      <c r="O35" s="348">
        <v>5.5944000000000003</v>
      </c>
      <c r="P35" s="348">
        <v>21.159400000000002</v>
      </c>
      <c r="Q35" s="348">
        <v>13.805300000000001</v>
      </c>
      <c r="R35" s="348">
        <v>13.624700000000001</v>
      </c>
      <c r="S35" s="348">
        <v>10.0763</v>
      </c>
      <c r="T35" s="348">
        <v>26.512899999999998</v>
      </c>
      <c r="U35" s="348">
        <v>7.3944000000000001</v>
      </c>
      <c r="V35" s="348">
        <v>8.4361999999999995</v>
      </c>
      <c r="W35" s="348">
        <v>4.7164000000000001</v>
      </c>
      <c r="X35" s="348">
        <v>17.350000000000001</v>
      </c>
      <c r="Y35" s="374"/>
      <c r="Z35" s="346">
        <v>1</v>
      </c>
      <c r="AA35" s="346">
        <v>1</v>
      </c>
      <c r="AB35" s="346">
        <v>1</v>
      </c>
      <c r="AC35" s="346">
        <v>1</v>
      </c>
      <c r="AD35" s="346">
        <v>1</v>
      </c>
      <c r="AE35" s="346">
        <v>6</v>
      </c>
      <c r="AF35" s="346">
        <v>7</v>
      </c>
      <c r="AG35" s="346">
        <v>1</v>
      </c>
      <c r="AH35" s="346">
        <v>3</v>
      </c>
      <c r="AI35" s="346">
        <v>7</v>
      </c>
      <c r="AJ35" s="346">
        <v>1</v>
      </c>
      <c r="AK35" s="346">
        <v>1</v>
      </c>
      <c r="AL35" s="346">
        <v>2</v>
      </c>
      <c r="AM35" s="346">
        <v>6</v>
      </c>
      <c r="AN35" s="346">
        <v>1</v>
      </c>
      <c r="AO35" s="373"/>
      <c r="AP35" s="348">
        <v>14.55</v>
      </c>
      <c r="AQ35" s="348">
        <v>16.88</v>
      </c>
      <c r="AR35" s="348">
        <v>17.309999999999999</v>
      </c>
      <c r="AS35" s="348">
        <v>12.64</v>
      </c>
      <c r="AT35" s="348">
        <v>22.65</v>
      </c>
      <c r="AU35" s="351"/>
      <c r="AV35" s="346">
        <v>6</v>
      </c>
      <c r="AW35" s="346">
        <v>2</v>
      </c>
      <c r="AX35" s="346">
        <v>1</v>
      </c>
      <c r="AY35" s="346">
        <v>4</v>
      </c>
      <c r="AZ35" s="346">
        <v>1</v>
      </c>
      <c r="BA35" s="362"/>
      <c r="BB35" s="348">
        <v>16.341091246176301</v>
      </c>
      <c r="BC35" s="375">
        <v>0.99213116406591595</v>
      </c>
      <c r="BD35" s="375">
        <v>7.82993223077873E-2</v>
      </c>
      <c r="BE35" s="375">
        <v>0.67404094405068105</v>
      </c>
      <c r="BF35" s="373"/>
      <c r="BG35" s="348">
        <v>37.098599999999998</v>
      </c>
      <c r="BH35" s="348">
        <v>35.378799999999998</v>
      </c>
      <c r="BI35" s="348">
        <v>25.727399999999999</v>
      </c>
      <c r="BJ35" s="348">
        <v>1.7951999999999999</v>
      </c>
      <c r="BK35" s="373"/>
      <c r="BL35" s="372" t="s">
        <v>710</v>
      </c>
      <c r="BM35" s="372" t="s">
        <v>711</v>
      </c>
      <c r="BN35" s="372" t="s">
        <v>712</v>
      </c>
      <c r="BO35" s="372" t="s">
        <v>713</v>
      </c>
      <c r="BP35" s="372" t="s">
        <v>714</v>
      </c>
      <c r="BQ35" s="373"/>
      <c r="BR35" s="354" t="s">
        <v>443</v>
      </c>
    </row>
    <row r="36" spans="1:70" s="107" customFormat="1" x14ac:dyDescent="0.25">
      <c r="A36" s="345" t="s">
        <v>766</v>
      </c>
      <c r="B36" s="373"/>
      <c r="C36" s="719">
        <v>41276</v>
      </c>
      <c r="D36" s="373"/>
      <c r="E36" s="346">
        <v>13690.1</v>
      </c>
      <c r="F36" s="373"/>
      <c r="G36" s="347">
        <v>394.48</v>
      </c>
      <c r="H36" s="374"/>
      <c r="I36" s="348">
        <v>-0.33850000000000002</v>
      </c>
      <c r="J36" s="348">
        <v>-0.29570000000000002</v>
      </c>
      <c r="K36" s="348">
        <v>2.1995</v>
      </c>
      <c r="L36" s="348">
        <v>4.5978000000000003</v>
      </c>
      <c r="M36" s="348">
        <v>2.8416000000000001</v>
      </c>
      <c r="N36" s="350">
        <v>2.8873000000000002</v>
      </c>
      <c r="O36" s="348">
        <v>2.6507000000000001</v>
      </c>
      <c r="P36" s="348">
        <v>13.6145</v>
      </c>
      <c r="Q36" s="348">
        <v>11.3192</v>
      </c>
      <c r="R36" s="348">
        <v>14.8161</v>
      </c>
      <c r="S36" s="348">
        <v>3.3481999999999998</v>
      </c>
      <c r="T36" s="348">
        <v>15.8293</v>
      </c>
      <c r="U36" s="348">
        <v>0.15229999999999999</v>
      </c>
      <c r="V36" s="348">
        <v>3.6604999999999999</v>
      </c>
      <c r="W36" s="348">
        <v>0.72770000000000001</v>
      </c>
      <c r="X36" s="348">
        <v>14.1929</v>
      </c>
      <c r="Y36" s="374"/>
      <c r="Z36" s="346">
        <v>13</v>
      </c>
      <c r="AA36" s="346">
        <v>10</v>
      </c>
      <c r="AB36" s="346">
        <v>11</v>
      </c>
      <c r="AC36" s="346">
        <v>11</v>
      </c>
      <c r="AD36" s="346">
        <v>9</v>
      </c>
      <c r="AE36" s="346">
        <v>13</v>
      </c>
      <c r="AF36" s="346">
        <v>10</v>
      </c>
      <c r="AG36" s="346">
        <v>9</v>
      </c>
      <c r="AH36" s="346">
        <v>9</v>
      </c>
      <c r="AI36" s="346">
        <v>2</v>
      </c>
      <c r="AJ36" s="346">
        <v>9</v>
      </c>
      <c r="AK36" s="346">
        <v>10</v>
      </c>
      <c r="AL36" s="346">
        <v>11</v>
      </c>
      <c r="AM36" s="346">
        <v>12</v>
      </c>
      <c r="AN36" s="346">
        <v>11</v>
      </c>
      <c r="AO36" s="373"/>
      <c r="AP36" s="348">
        <v>14.69</v>
      </c>
      <c r="AQ36" s="348">
        <v>14.3</v>
      </c>
      <c r="AR36" s="348">
        <v>11.61</v>
      </c>
      <c r="AS36" s="348">
        <v>8.0299999999999994</v>
      </c>
      <c r="AT36" s="348">
        <v>7.14</v>
      </c>
      <c r="AU36" s="351"/>
      <c r="AV36" s="346">
        <v>4</v>
      </c>
      <c r="AW36" s="346">
        <v>6</v>
      </c>
      <c r="AX36" s="346">
        <v>10</v>
      </c>
      <c r="AY36" s="346">
        <v>8</v>
      </c>
      <c r="AZ36" s="346">
        <v>11</v>
      </c>
      <c r="BA36" s="362"/>
      <c r="BB36" s="348">
        <v>13.7902769006556</v>
      </c>
      <c r="BC36" s="375">
        <v>0.95511564584713304</v>
      </c>
      <c r="BD36" s="375">
        <v>4.6491933918308199E-2</v>
      </c>
      <c r="BE36" s="375">
        <v>8.8209643125143206E-2</v>
      </c>
      <c r="BF36" s="373"/>
      <c r="BG36" s="348">
        <v>71.640500000000003</v>
      </c>
      <c r="BH36" s="348">
        <v>19.945499999999999</v>
      </c>
      <c r="BI36" s="348">
        <v>4.33467</v>
      </c>
      <c r="BJ36" s="348">
        <v>4.0793299999999997</v>
      </c>
      <c r="BK36" s="373"/>
      <c r="BL36" s="372" t="s">
        <v>716</v>
      </c>
      <c r="BM36" s="372" t="s">
        <v>717</v>
      </c>
      <c r="BN36" s="372" t="s">
        <v>718</v>
      </c>
      <c r="BO36" s="372" t="s">
        <v>719</v>
      </c>
      <c r="BP36" s="372" t="s">
        <v>720</v>
      </c>
      <c r="BQ36" s="373"/>
      <c r="BR36" s="354" t="s">
        <v>519</v>
      </c>
    </row>
    <row r="37" spans="1:70" s="107" customFormat="1" x14ac:dyDescent="0.25">
      <c r="A37" s="345" t="s">
        <v>767</v>
      </c>
      <c r="B37" s="373"/>
      <c r="C37" s="719">
        <v>43059</v>
      </c>
      <c r="D37" s="373"/>
      <c r="E37" s="346">
        <v>13861.9</v>
      </c>
      <c r="F37" s="373"/>
      <c r="G37" s="347">
        <v>32.14</v>
      </c>
      <c r="H37" s="374"/>
      <c r="I37" s="348">
        <v>0.34339999999999998</v>
      </c>
      <c r="J37" s="348">
        <v>0.68920000000000003</v>
      </c>
      <c r="K37" s="348">
        <v>4.6905999999999999</v>
      </c>
      <c r="L37" s="348">
        <v>9.5433000000000003</v>
      </c>
      <c r="M37" s="348">
        <v>9.4314</v>
      </c>
      <c r="N37" s="350">
        <v>9.5905000000000005</v>
      </c>
      <c r="O37" s="348">
        <v>5.7313999999999998</v>
      </c>
      <c r="P37" s="348">
        <v>15.8422</v>
      </c>
      <c r="Q37" s="348">
        <v>10.515499999999999</v>
      </c>
      <c r="R37" s="348" t="s">
        <v>430</v>
      </c>
      <c r="S37" s="348">
        <v>5.2735000000000003</v>
      </c>
      <c r="T37" s="348">
        <v>23.2835</v>
      </c>
      <c r="U37" s="348">
        <v>9.1341000000000001</v>
      </c>
      <c r="V37" s="348">
        <v>9.9931999999999999</v>
      </c>
      <c r="W37" s="348">
        <v>3.4438</v>
      </c>
      <c r="X37" s="348">
        <v>14.2349</v>
      </c>
      <c r="Y37" s="374"/>
      <c r="Z37" s="346">
        <v>2</v>
      </c>
      <c r="AA37" s="346">
        <v>3</v>
      </c>
      <c r="AB37" s="346">
        <v>3</v>
      </c>
      <c r="AC37" s="346">
        <v>4</v>
      </c>
      <c r="AD37" s="346">
        <v>3</v>
      </c>
      <c r="AE37" s="346">
        <v>4</v>
      </c>
      <c r="AF37" s="346">
        <v>6</v>
      </c>
      <c r="AG37" s="346">
        <v>7</v>
      </c>
      <c r="AH37" s="346">
        <v>11</v>
      </c>
      <c r="AI37" s="346" t="s">
        <v>430</v>
      </c>
      <c r="AJ37" s="346">
        <v>5</v>
      </c>
      <c r="AK37" s="346">
        <v>4</v>
      </c>
      <c r="AL37" s="346">
        <v>1</v>
      </c>
      <c r="AM37" s="346">
        <v>4</v>
      </c>
      <c r="AN37" s="346">
        <v>2</v>
      </c>
      <c r="AO37" s="373"/>
      <c r="AP37" s="348" t="s">
        <v>430</v>
      </c>
      <c r="AQ37" s="348">
        <v>14.26</v>
      </c>
      <c r="AR37" s="348">
        <v>13.23</v>
      </c>
      <c r="AS37" s="348">
        <v>12.02</v>
      </c>
      <c r="AT37" s="348">
        <v>19.91</v>
      </c>
      <c r="AU37" s="351"/>
      <c r="AV37" s="346" t="s">
        <v>430</v>
      </c>
      <c r="AW37" s="346">
        <v>8</v>
      </c>
      <c r="AX37" s="346">
        <v>5</v>
      </c>
      <c r="AY37" s="346">
        <v>5</v>
      </c>
      <c r="AZ37" s="346">
        <v>3</v>
      </c>
      <c r="BA37" s="362"/>
      <c r="BB37" s="348">
        <v>14.7915812157171</v>
      </c>
      <c r="BC37" s="375">
        <v>0.98417990454858695</v>
      </c>
      <c r="BD37" s="375">
        <v>5.5612889319507398E-2</v>
      </c>
      <c r="BE37" s="375">
        <v>0.22199945800913601</v>
      </c>
      <c r="BF37" s="373"/>
      <c r="BG37" s="348">
        <v>57.288800000000002</v>
      </c>
      <c r="BH37" s="348">
        <v>19.224900000000002</v>
      </c>
      <c r="BI37" s="348">
        <v>15.4909</v>
      </c>
      <c r="BJ37" s="348">
        <v>7.9954000000000001</v>
      </c>
      <c r="BK37" s="373"/>
      <c r="BL37" s="372" t="s">
        <v>722</v>
      </c>
      <c r="BM37" s="372" t="s">
        <v>723</v>
      </c>
      <c r="BN37" s="372" t="s">
        <v>724</v>
      </c>
      <c r="BO37" s="372" t="s">
        <v>725</v>
      </c>
      <c r="BP37" s="372" t="s">
        <v>726</v>
      </c>
      <c r="BQ37" s="373"/>
      <c r="BR37" s="354" t="s">
        <v>555</v>
      </c>
    </row>
    <row r="38" spans="1:70" s="107" customFormat="1" x14ac:dyDescent="0.25">
      <c r="A38" s="345" t="s">
        <v>768</v>
      </c>
      <c r="B38" s="373"/>
      <c r="C38" s="719">
        <v>41275</v>
      </c>
      <c r="D38" s="373"/>
      <c r="E38" s="346">
        <v>12481.9</v>
      </c>
      <c r="F38" s="373"/>
      <c r="G38" s="347">
        <v>117.673</v>
      </c>
      <c r="H38" s="374"/>
      <c r="I38" s="348">
        <v>-0.14599999999999999</v>
      </c>
      <c r="J38" s="348">
        <v>-0.48039999999999999</v>
      </c>
      <c r="K38" s="348">
        <v>1.7906</v>
      </c>
      <c r="L38" s="348">
        <v>5.0782999999999996</v>
      </c>
      <c r="M38" s="348">
        <v>2.2088000000000001</v>
      </c>
      <c r="N38" s="350">
        <v>4.8315999999999999</v>
      </c>
      <c r="O38" s="348">
        <v>1.3756999999999999</v>
      </c>
      <c r="P38" s="348">
        <v>12.912699999999999</v>
      </c>
      <c r="Q38" s="348">
        <v>11.178000000000001</v>
      </c>
      <c r="R38" s="348">
        <v>14.3386</v>
      </c>
      <c r="S38" s="348">
        <v>2.2709999999999999</v>
      </c>
      <c r="T38" s="348">
        <v>16.219100000000001</v>
      </c>
      <c r="U38" s="348">
        <v>0.45590000000000003</v>
      </c>
      <c r="V38" s="348">
        <v>3.9394999999999998</v>
      </c>
      <c r="W38" s="348">
        <v>0.1234</v>
      </c>
      <c r="X38" s="348">
        <v>14.711600000000001</v>
      </c>
      <c r="Y38" s="374"/>
      <c r="Z38" s="346">
        <v>9</v>
      </c>
      <c r="AA38" s="346">
        <v>15</v>
      </c>
      <c r="AB38" s="346">
        <v>12</v>
      </c>
      <c r="AC38" s="346">
        <v>9</v>
      </c>
      <c r="AD38" s="346">
        <v>10</v>
      </c>
      <c r="AE38" s="346">
        <v>8</v>
      </c>
      <c r="AF38" s="346">
        <v>12</v>
      </c>
      <c r="AG38" s="346">
        <v>11</v>
      </c>
      <c r="AH38" s="346">
        <v>10</v>
      </c>
      <c r="AI38" s="346">
        <v>4</v>
      </c>
      <c r="AJ38" s="346">
        <v>12</v>
      </c>
      <c r="AK38" s="346">
        <v>9</v>
      </c>
      <c r="AL38" s="346">
        <v>10</v>
      </c>
      <c r="AM38" s="346">
        <v>10</v>
      </c>
      <c r="AN38" s="346">
        <v>14</v>
      </c>
      <c r="AO38" s="373"/>
      <c r="AP38" s="348">
        <v>14.68</v>
      </c>
      <c r="AQ38" s="348">
        <v>14.65</v>
      </c>
      <c r="AR38" s="348">
        <v>12.22</v>
      </c>
      <c r="AS38" s="348">
        <v>7.46</v>
      </c>
      <c r="AT38" s="348">
        <v>7.48</v>
      </c>
      <c r="AU38" s="351"/>
      <c r="AV38" s="346">
        <v>5</v>
      </c>
      <c r="AW38" s="346">
        <v>5</v>
      </c>
      <c r="AX38" s="346">
        <v>6</v>
      </c>
      <c r="AY38" s="346">
        <v>11</v>
      </c>
      <c r="AZ38" s="346">
        <v>10</v>
      </c>
      <c r="BA38" s="362"/>
      <c r="BB38" s="348">
        <v>14.2835920936575</v>
      </c>
      <c r="BC38" s="375">
        <v>0.96374333270807699</v>
      </c>
      <c r="BD38" s="375">
        <v>4.7525426902771603E-2</v>
      </c>
      <c r="BE38" s="375">
        <v>9.0702271009376306E-2</v>
      </c>
      <c r="BF38" s="373"/>
      <c r="BG38" s="348">
        <v>62.069800000000001</v>
      </c>
      <c r="BH38" s="348">
        <v>21.9253</v>
      </c>
      <c r="BI38" s="348">
        <v>11.434900000000001</v>
      </c>
      <c r="BJ38" s="348">
        <v>4.57</v>
      </c>
      <c r="BK38" s="373"/>
      <c r="BL38" s="372" t="s">
        <v>728</v>
      </c>
      <c r="BM38" s="372" t="s">
        <v>729</v>
      </c>
      <c r="BN38" s="372" t="s">
        <v>730</v>
      </c>
      <c r="BO38" s="372" t="s">
        <v>731</v>
      </c>
      <c r="BP38" s="372" t="s">
        <v>732</v>
      </c>
      <c r="BQ38" s="373"/>
      <c r="BR38" s="354" t="s">
        <v>733</v>
      </c>
    </row>
    <row r="39" spans="1:70" s="107" customFormat="1" x14ac:dyDescent="0.25">
      <c r="A39" s="345" t="s">
        <v>769</v>
      </c>
      <c r="B39" s="373"/>
      <c r="C39" s="719">
        <v>44421</v>
      </c>
      <c r="D39" s="373"/>
      <c r="E39" s="346">
        <v>9854.23</v>
      </c>
      <c r="F39" s="373"/>
      <c r="G39" s="347">
        <v>18.2637</v>
      </c>
      <c r="H39" s="374"/>
      <c r="I39" s="348">
        <v>-0.16889999999999999</v>
      </c>
      <c r="J39" s="348">
        <v>-2.0299999999999999E-2</v>
      </c>
      <c r="K39" s="348">
        <v>3.1049000000000002</v>
      </c>
      <c r="L39" s="348">
        <v>4.8</v>
      </c>
      <c r="M39" s="348">
        <v>4.8305999999999996</v>
      </c>
      <c r="N39" s="350">
        <v>4.5137999999999998</v>
      </c>
      <c r="O39" s="348">
        <v>0.2873</v>
      </c>
      <c r="P39" s="348">
        <v>12.532</v>
      </c>
      <c r="Q39" s="348">
        <v>12.531499999999999</v>
      </c>
      <c r="R39" s="348" t="s">
        <v>430</v>
      </c>
      <c r="S39" s="348">
        <v>2.9996999999999998</v>
      </c>
      <c r="T39" s="348">
        <v>18.381</v>
      </c>
      <c r="U39" s="348">
        <v>1.5975999999999999</v>
      </c>
      <c r="V39" s="348">
        <v>4.6702000000000004</v>
      </c>
      <c r="W39" s="348">
        <v>1.5247999999999999</v>
      </c>
      <c r="X39" s="348">
        <v>12.6915</v>
      </c>
      <c r="Y39" s="374"/>
      <c r="Z39" s="346">
        <v>10</v>
      </c>
      <c r="AA39" s="346">
        <v>9</v>
      </c>
      <c r="AB39" s="346">
        <v>6</v>
      </c>
      <c r="AC39" s="346">
        <v>10</v>
      </c>
      <c r="AD39" s="346">
        <v>8</v>
      </c>
      <c r="AE39" s="346">
        <v>9</v>
      </c>
      <c r="AF39" s="346">
        <v>13</v>
      </c>
      <c r="AG39" s="346">
        <v>13</v>
      </c>
      <c r="AH39" s="346">
        <v>6</v>
      </c>
      <c r="AI39" s="346" t="s">
        <v>430</v>
      </c>
      <c r="AJ39" s="346">
        <v>11</v>
      </c>
      <c r="AK39" s="346">
        <v>8</v>
      </c>
      <c r="AL39" s="346">
        <v>8</v>
      </c>
      <c r="AM39" s="346">
        <v>9</v>
      </c>
      <c r="AN39" s="346">
        <v>9</v>
      </c>
      <c r="AO39" s="373"/>
      <c r="AP39" s="348" t="s">
        <v>430</v>
      </c>
      <c r="AQ39" s="348" t="s">
        <v>430</v>
      </c>
      <c r="AR39" s="348">
        <v>11.98</v>
      </c>
      <c r="AS39" s="348">
        <v>7.07</v>
      </c>
      <c r="AT39" s="348">
        <v>9.6</v>
      </c>
      <c r="AU39" s="351"/>
      <c r="AV39" s="346" t="s">
        <v>430</v>
      </c>
      <c r="AW39" s="346" t="s">
        <v>430</v>
      </c>
      <c r="AX39" s="346">
        <v>8</v>
      </c>
      <c r="AY39" s="346">
        <v>12</v>
      </c>
      <c r="AZ39" s="346">
        <v>8</v>
      </c>
      <c r="BA39" s="362"/>
      <c r="BB39" s="348">
        <v>14.7733609026828</v>
      </c>
      <c r="BC39" s="375">
        <v>1.0066638629043201</v>
      </c>
      <c r="BD39" s="375">
        <v>4.57647619593416E-2</v>
      </c>
      <c r="BE39" s="375">
        <v>6.17752311378486E-2</v>
      </c>
      <c r="BF39" s="373"/>
      <c r="BG39" s="348">
        <v>63.389899999999997</v>
      </c>
      <c r="BH39" s="348">
        <v>21.0321</v>
      </c>
      <c r="BI39" s="348">
        <v>13.622400000000001</v>
      </c>
      <c r="BJ39" s="348">
        <v>1.9556</v>
      </c>
      <c r="BK39" s="373"/>
      <c r="BL39" s="372" t="s">
        <v>735</v>
      </c>
      <c r="BM39" s="372" t="s">
        <v>736</v>
      </c>
      <c r="BN39" s="372" t="s">
        <v>737</v>
      </c>
      <c r="BO39" s="372" t="s">
        <v>738</v>
      </c>
      <c r="BP39" s="372" t="s">
        <v>739</v>
      </c>
      <c r="BQ39" s="373"/>
      <c r="BR39" s="354" t="s">
        <v>436</v>
      </c>
    </row>
    <row r="40" spans="1:70" s="107" customFormat="1" x14ac:dyDescent="0.25">
      <c r="A40" s="345" t="s">
        <v>770</v>
      </c>
      <c r="B40" s="373"/>
      <c r="C40" s="719">
        <v>44775</v>
      </c>
      <c r="D40" s="373"/>
      <c r="E40" s="346">
        <v>9554.5400000000009</v>
      </c>
      <c r="F40" s="373"/>
      <c r="G40" s="347">
        <v>19.460999999999999</v>
      </c>
      <c r="H40" s="374"/>
      <c r="I40" s="348">
        <v>-6.6799999999999998E-2</v>
      </c>
      <c r="J40" s="348">
        <v>6.1699999999999998E-2</v>
      </c>
      <c r="K40" s="348">
        <v>2.7995999999999999</v>
      </c>
      <c r="L40" s="348">
        <v>7.7098000000000004</v>
      </c>
      <c r="M40" s="348">
        <v>8.6174999999999997</v>
      </c>
      <c r="N40" s="350">
        <v>8.3818000000000001</v>
      </c>
      <c r="O40" s="348">
        <v>6.0007000000000001</v>
      </c>
      <c r="P40" s="348">
        <v>16.796299999999999</v>
      </c>
      <c r="Q40" s="348" t="s">
        <v>430</v>
      </c>
      <c r="R40" s="348" t="s">
        <v>430</v>
      </c>
      <c r="S40" s="348">
        <v>4.8771000000000004</v>
      </c>
      <c r="T40" s="348">
        <v>20.218699999999998</v>
      </c>
      <c r="U40" s="348">
        <v>4.4100999999999999</v>
      </c>
      <c r="V40" s="348">
        <v>8.8118999999999996</v>
      </c>
      <c r="W40" s="348">
        <v>1.6081000000000001</v>
      </c>
      <c r="X40" s="348">
        <v>17.767800000000001</v>
      </c>
      <c r="Y40" s="374"/>
      <c r="Z40" s="346">
        <v>7</v>
      </c>
      <c r="AA40" s="346">
        <v>8</v>
      </c>
      <c r="AB40" s="346">
        <v>10</v>
      </c>
      <c r="AC40" s="346">
        <v>5</v>
      </c>
      <c r="AD40" s="346">
        <v>5</v>
      </c>
      <c r="AE40" s="346">
        <v>5</v>
      </c>
      <c r="AF40" s="346">
        <v>5</v>
      </c>
      <c r="AG40" s="346">
        <v>6</v>
      </c>
      <c r="AH40" s="346" t="s">
        <v>430</v>
      </c>
      <c r="AI40" s="346" t="s">
        <v>430</v>
      </c>
      <c r="AJ40" s="346">
        <v>6</v>
      </c>
      <c r="AK40" s="346">
        <v>6</v>
      </c>
      <c r="AL40" s="346">
        <v>6</v>
      </c>
      <c r="AM40" s="346">
        <v>5</v>
      </c>
      <c r="AN40" s="346">
        <v>8</v>
      </c>
      <c r="AO40" s="373"/>
      <c r="AP40" s="348" t="s">
        <v>430</v>
      </c>
      <c r="AQ40" s="348" t="s">
        <v>430</v>
      </c>
      <c r="AR40" s="348" t="s">
        <v>430</v>
      </c>
      <c r="AS40" s="348">
        <v>11.62</v>
      </c>
      <c r="AT40" s="348">
        <v>14.91</v>
      </c>
      <c r="AU40" s="351"/>
      <c r="AV40" s="346" t="s">
        <v>430</v>
      </c>
      <c r="AW40" s="346" t="s">
        <v>430</v>
      </c>
      <c r="AX40" s="346" t="s">
        <v>430</v>
      </c>
      <c r="AY40" s="346">
        <v>6</v>
      </c>
      <c r="AZ40" s="346">
        <v>7</v>
      </c>
      <c r="BA40" s="362"/>
      <c r="BB40" s="348">
        <v>13.656234430393299</v>
      </c>
      <c r="BC40" s="375">
        <v>0.92915058177540399</v>
      </c>
      <c r="BD40" s="375">
        <v>6.8066331114639597E-2</v>
      </c>
      <c r="BE40" s="375">
        <v>0.39163423770951999</v>
      </c>
      <c r="BF40" s="373"/>
      <c r="BG40" s="348">
        <v>54.172600000000003</v>
      </c>
      <c r="BH40" s="348">
        <v>7.8719799999999998</v>
      </c>
      <c r="BI40" s="348">
        <v>26.681000000000001</v>
      </c>
      <c r="BJ40" s="348">
        <v>11.274419999999999</v>
      </c>
      <c r="BK40" s="373"/>
      <c r="BL40" s="372" t="s">
        <v>741</v>
      </c>
      <c r="BM40" s="372" t="s">
        <v>742</v>
      </c>
      <c r="BN40" s="372" t="s">
        <v>743</v>
      </c>
      <c r="BO40" s="372" t="s">
        <v>744</v>
      </c>
      <c r="BP40" s="372" t="s">
        <v>745</v>
      </c>
      <c r="BQ40" s="373"/>
      <c r="BR40" s="354" t="s">
        <v>555</v>
      </c>
    </row>
    <row r="41" spans="1:70" s="107" customFormat="1" x14ac:dyDescent="0.25">
      <c r="A41" s="345" t="s">
        <v>771</v>
      </c>
      <c r="B41" s="373"/>
      <c r="C41" s="719">
        <v>45152</v>
      </c>
      <c r="D41" s="373"/>
      <c r="E41" s="346">
        <v>8539.61</v>
      </c>
      <c r="F41" s="373"/>
      <c r="G41" s="347">
        <v>16.552</v>
      </c>
      <c r="H41" s="374"/>
      <c r="I41" s="348">
        <v>1.21E-2</v>
      </c>
      <c r="J41" s="348">
        <v>0.1089</v>
      </c>
      <c r="K41" s="348">
        <v>2.8586</v>
      </c>
      <c r="L41" s="348">
        <v>6.9043000000000001</v>
      </c>
      <c r="M41" s="348">
        <v>8.077</v>
      </c>
      <c r="N41" s="350">
        <v>10.8995</v>
      </c>
      <c r="O41" s="348">
        <v>6.9340000000000002</v>
      </c>
      <c r="P41" s="348">
        <v>18.114699999999999</v>
      </c>
      <c r="Q41" s="348" t="s">
        <v>430</v>
      </c>
      <c r="R41" s="348" t="s">
        <v>430</v>
      </c>
      <c r="S41" s="348">
        <v>3.7873000000000001</v>
      </c>
      <c r="T41" s="348">
        <v>21.171299999999999</v>
      </c>
      <c r="U41" s="348">
        <v>7.1188000000000002</v>
      </c>
      <c r="V41" s="348">
        <v>11.1395</v>
      </c>
      <c r="W41" s="348">
        <v>1.7707999999999999</v>
      </c>
      <c r="X41" s="348">
        <v>18.04</v>
      </c>
      <c r="Y41" s="374"/>
      <c r="Z41" s="346">
        <v>5</v>
      </c>
      <c r="AA41" s="346">
        <v>7</v>
      </c>
      <c r="AB41" s="346">
        <v>9</v>
      </c>
      <c r="AC41" s="346">
        <v>6</v>
      </c>
      <c r="AD41" s="346">
        <v>6</v>
      </c>
      <c r="AE41" s="346">
        <v>3</v>
      </c>
      <c r="AF41" s="346">
        <v>1</v>
      </c>
      <c r="AG41" s="346">
        <v>3</v>
      </c>
      <c r="AH41" s="346" t="s">
        <v>430</v>
      </c>
      <c r="AI41" s="346" t="s">
        <v>430</v>
      </c>
      <c r="AJ41" s="346">
        <v>8</v>
      </c>
      <c r="AK41" s="346">
        <v>5</v>
      </c>
      <c r="AL41" s="346">
        <v>4</v>
      </c>
      <c r="AM41" s="346">
        <v>2</v>
      </c>
      <c r="AN41" s="346">
        <v>5</v>
      </c>
      <c r="AO41" s="373"/>
      <c r="AP41" s="348" t="s">
        <v>430</v>
      </c>
      <c r="AQ41" s="348" t="s">
        <v>430</v>
      </c>
      <c r="AR41" s="348" t="s">
        <v>430</v>
      </c>
      <c r="AS41" s="348">
        <v>13.59</v>
      </c>
      <c r="AT41" s="348">
        <v>17.059999999999999</v>
      </c>
      <c r="AU41" s="351"/>
      <c r="AV41" s="346" t="s">
        <v>430</v>
      </c>
      <c r="AW41" s="346" t="s">
        <v>430</v>
      </c>
      <c r="AX41" s="346" t="s">
        <v>430</v>
      </c>
      <c r="AY41" s="346">
        <v>2</v>
      </c>
      <c r="AZ41" s="346">
        <v>5</v>
      </c>
      <c r="BA41" s="362"/>
      <c r="BB41" s="348">
        <v>14.481770642628099</v>
      </c>
      <c r="BC41" s="375">
        <v>0.94733660326461899</v>
      </c>
      <c r="BD41" s="375">
        <v>7.1837583050753606E-2</v>
      </c>
      <c r="BE41" s="375">
        <v>0.45516490243949997</v>
      </c>
      <c r="BF41" s="373"/>
      <c r="BG41" s="348">
        <v>44.185899999999997</v>
      </c>
      <c r="BH41" s="348">
        <v>23.002099999999999</v>
      </c>
      <c r="BI41" s="348">
        <v>29.2287</v>
      </c>
      <c r="BJ41" s="348">
        <v>3.5832999999999999</v>
      </c>
      <c r="BK41" s="373"/>
      <c r="BL41" s="372" t="s">
        <v>747</v>
      </c>
      <c r="BM41" s="372" t="s">
        <v>748</v>
      </c>
      <c r="BN41" s="372" t="s">
        <v>749</v>
      </c>
      <c r="BO41" s="372" t="s">
        <v>750</v>
      </c>
      <c r="BP41" s="372" t="s">
        <v>751</v>
      </c>
      <c r="BQ41" s="373"/>
      <c r="BR41" s="354" t="s">
        <v>604</v>
      </c>
    </row>
    <row r="42" spans="1:70" s="107" customFormat="1" x14ac:dyDescent="0.25">
      <c r="A42" s="345" t="s">
        <v>772</v>
      </c>
      <c r="B42" s="373"/>
      <c r="C42" s="719">
        <v>41275</v>
      </c>
      <c r="D42" s="373"/>
      <c r="E42" s="346">
        <v>7564.31</v>
      </c>
      <c r="F42" s="373"/>
      <c r="G42" s="347">
        <v>233.37799999999999</v>
      </c>
      <c r="H42" s="374"/>
      <c r="I42" s="348">
        <v>-0.38800000000000001</v>
      </c>
      <c r="J42" s="348">
        <v>-0.32629999999999998</v>
      </c>
      <c r="K42" s="348">
        <v>1.0763</v>
      </c>
      <c r="L42" s="348">
        <v>2.9906999999999999</v>
      </c>
      <c r="M42" s="348">
        <v>1.9296</v>
      </c>
      <c r="N42" s="350">
        <v>2.7067000000000001</v>
      </c>
      <c r="O42" s="348">
        <v>1.4903999999999999</v>
      </c>
      <c r="P42" s="348">
        <v>12.667</v>
      </c>
      <c r="Q42" s="348">
        <v>11.3378</v>
      </c>
      <c r="R42" s="348">
        <v>11.4185</v>
      </c>
      <c r="S42" s="348">
        <v>2.0531000000000001</v>
      </c>
      <c r="T42" s="348">
        <v>13.700900000000001</v>
      </c>
      <c r="U42" s="348">
        <v>-1.2807999999999999</v>
      </c>
      <c r="V42" s="348">
        <v>3.7240000000000002</v>
      </c>
      <c r="W42" s="348">
        <v>-0.34589999999999999</v>
      </c>
      <c r="X42" s="348">
        <v>13.6912</v>
      </c>
      <c r="Y42" s="374"/>
      <c r="Z42" s="346">
        <v>14</v>
      </c>
      <c r="AA42" s="346">
        <v>11</v>
      </c>
      <c r="AB42" s="346">
        <v>15</v>
      </c>
      <c r="AC42" s="346">
        <v>14</v>
      </c>
      <c r="AD42" s="346">
        <v>11</v>
      </c>
      <c r="AE42" s="346">
        <v>14</v>
      </c>
      <c r="AF42" s="346">
        <v>11</v>
      </c>
      <c r="AG42" s="346">
        <v>12</v>
      </c>
      <c r="AH42" s="346">
        <v>8</v>
      </c>
      <c r="AI42" s="346">
        <v>10</v>
      </c>
      <c r="AJ42" s="346">
        <v>13</v>
      </c>
      <c r="AK42" s="346">
        <v>12</v>
      </c>
      <c r="AL42" s="346">
        <v>13</v>
      </c>
      <c r="AM42" s="346">
        <v>11</v>
      </c>
      <c r="AN42" s="346">
        <v>15</v>
      </c>
      <c r="AO42" s="373"/>
      <c r="AP42" s="348">
        <v>12.34</v>
      </c>
      <c r="AQ42" s="348">
        <v>13.27</v>
      </c>
      <c r="AR42" s="348">
        <v>10.99</v>
      </c>
      <c r="AS42" s="348">
        <v>6.82</v>
      </c>
      <c r="AT42" s="348">
        <v>4.7699999999999996</v>
      </c>
      <c r="AU42" s="351"/>
      <c r="AV42" s="346">
        <v>8</v>
      </c>
      <c r="AW42" s="346">
        <v>9</v>
      </c>
      <c r="AX42" s="346">
        <v>11</v>
      </c>
      <c r="AY42" s="346">
        <v>13</v>
      </c>
      <c r="AZ42" s="346">
        <v>12</v>
      </c>
      <c r="BA42" s="362"/>
      <c r="BB42" s="348">
        <v>12.8615685898188</v>
      </c>
      <c r="BC42" s="375">
        <v>0.88591552203296597</v>
      </c>
      <c r="BD42" s="375">
        <v>4.8931347924745301E-2</v>
      </c>
      <c r="BE42" s="375">
        <v>0.11646760445245399</v>
      </c>
      <c r="BF42" s="373"/>
      <c r="BG42" s="348">
        <v>73.654399999999995</v>
      </c>
      <c r="BH42" s="348">
        <v>10.3157</v>
      </c>
      <c r="BI42" s="348">
        <v>12.361499999999999</v>
      </c>
      <c r="BJ42" s="348">
        <v>3.6684000000000001</v>
      </c>
      <c r="BK42" s="373"/>
      <c r="BL42" s="372" t="s">
        <v>753</v>
      </c>
      <c r="BM42" s="372" t="s">
        <v>754</v>
      </c>
      <c r="BN42" s="372" t="s">
        <v>755</v>
      </c>
      <c r="BO42" s="372" t="s">
        <v>756</v>
      </c>
      <c r="BP42" s="372" t="s">
        <v>757</v>
      </c>
      <c r="BQ42" s="373"/>
      <c r="BR42" s="354" t="s">
        <v>443</v>
      </c>
    </row>
    <row r="43" spans="1:70" x14ac:dyDescent="0.25">
      <c r="A43" s="36" t="s">
        <v>93</v>
      </c>
      <c r="B43" s="43"/>
      <c r="C43" s="720"/>
      <c r="D43" s="43"/>
      <c r="E43" s="51"/>
      <c r="F43" s="43"/>
      <c r="G43" s="55"/>
      <c r="H43" s="66"/>
      <c r="I43" s="59">
        <v>-4.8000000000000001E-2</v>
      </c>
      <c r="J43" s="59">
        <v>7.1900000000000006E-2</v>
      </c>
      <c r="K43" s="59">
        <v>3.1625999999999999</v>
      </c>
      <c r="L43" s="59">
        <v>6.6159999999999997</v>
      </c>
      <c r="M43" s="59">
        <v>5.4789000000000003</v>
      </c>
      <c r="N43" s="70">
        <v>6.0739000000000001</v>
      </c>
      <c r="O43" s="59">
        <v>3.6619999999999999</v>
      </c>
      <c r="P43" s="59">
        <v>15.036799999999999</v>
      </c>
      <c r="Q43" s="59">
        <v>12.4735</v>
      </c>
      <c r="R43" s="59">
        <v>13.7575</v>
      </c>
      <c r="S43" s="59">
        <v>4.4832999999999998</v>
      </c>
      <c r="T43" s="59">
        <v>18.472300000000001</v>
      </c>
      <c r="U43" s="59">
        <v>2.7494999999999998</v>
      </c>
      <c r="V43" s="59">
        <v>6.3131000000000004</v>
      </c>
      <c r="W43" s="59">
        <v>1.5598000000000001</v>
      </c>
      <c r="X43" s="59">
        <v>15.4541</v>
      </c>
      <c r="Y43" s="66"/>
      <c r="Z43" s="51">
        <v>14</v>
      </c>
      <c r="AA43" s="51">
        <v>15</v>
      </c>
      <c r="AB43" s="51">
        <v>15</v>
      </c>
      <c r="AC43" s="51">
        <v>15</v>
      </c>
      <c r="AD43" s="51">
        <v>15</v>
      </c>
      <c r="AE43" s="51">
        <v>15</v>
      </c>
      <c r="AF43" s="51">
        <v>15</v>
      </c>
      <c r="AG43" s="51">
        <v>15</v>
      </c>
      <c r="AH43" s="51">
        <v>13</v>
      </c>
      <c r="AI43" s="51">
        <v>10</v>
      </c>
      <c r="AJ43" s="51">
        <v>15</v>
      </c>
      <c r="AK43" s="51">
        <v>15</v>
      </c>
      <c r="AL43" s="51">
        <v>15</v>
      </c>
      <c r="AM43" s="51">
        <v>15</v>
      </c>
      <c r="AN43" s="51">
        <v>15</v>
      </c>
      <c r="AO43" s="43"/>
      <c r="AP43" s="59">
        <v>14.295999999999999</v>
      </c>
      <c r="AQ43" s="59">
        <v>14.919090909090899</v>
      </c>
      <c r="AR43" s="59">
        <v>12.961538461538501</v>
      </c>
      <c r="AS43" s="59">
        <v>9.5346666666666593</v>
      </c>
      <c r="AT43" s="59">
        <v>11.808</v>
      </c>
      <c r="AU43" s="78"/>
      <c r="AV43" s="51">
        <v>10</v>
      </c>
      <c r="AW43" s="51">
        <v>11</v>
      </c>
      <c r="AX43" s="51">
        <v>13</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0.62429999999999997</v>
      </c>
      <c r="J44" s="60">
        <v>1.2598</v>
      </c>
      <c r="K44" s="60">
        <v>7.3262</v>
      </c>
      <c r="L44" s="60">
        <v>12.472</v>
      </c>
      <c r="M44" s="60">
        <v>14.741199999999999</v>
      </c>
      <c r="N44" s="71">
        <v>12.643700000000001</v>
      </c>
      <c r="O44" s="60">
        <v>6.9340000000000002</v>
      </c>
      <c r="P44" s="60">
        <v>21.159400000000002</v>
      </c>
      <c r="Q44" s="60">
        <v>19.028600000000001</v>
      </c>
      <c r="R44" s="60">
        <v>16.462199999999999</v>
      </c>
      <c r="S44" s="60">
        <v>10.0763</v>
      </c>
      <c r="T44" s="60">
        <v>26.512899999999998</v>
      </c>
      <c r="U44" s="60">
        <v>9.1341000000000001</v>
      </c>
      <c r="V44" s="60">
        <v>12.839700000000001</v>
      </c>
      <c r="W44" s="60">
        <v>4.7164000000000001</v>
      </c>
      <c r="X44" s="60">
        <v>18.04</v>
      </c>
      <c r="Y44" s="67"/>
      <c r="Z44" s="52"/>
      <c r="AA44" s="52"/>
      <c r="AB44" s="52"/>
      <c r="AC44" s="52"/>
      <c r="AD44" s="52"/>
      <c r="AE44" s="52"/>
      <c r="AF44" s="52"/>
      <c r="AG44" s="52"/>
      <c r="AH44" s="52"/>
      <c r="AI44" s="52"/>
      <c r="AJ44" s="52"/>
      <c r="AK44" s="52"/>
      <c r="AL44" s="52"/>
      <c r="AM44" s="52"/>
      <c r="AN44" s="52"/>
      <c r="AO44" s="44"/>
      <c r="AP44" s="60">
        <v>17.89</v>
      </c>
      <c r="AQ44" s="60">
        <v>20.13</v>
      </c>
      <c r="AR44" s="60">
        <v>17.309999999999999</v>
      </c>
      <c r="AS44" s="60">
        <v>14.06</v>
      </c>
      <c r="AT44" s="60">
        <v>22.65</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-0.38800000000000001</v>
      </c>
      <c r="J45" s="60">
        <v>-0.48039999999999999</v>
      </c>
      <c r="K45" s="60">
        <v>1.0763</v>
      </c>
      <c r="L45" s="60">
        <v>2.3504</v>
      </c>
      <c r="M45" s="60">
        <v>-0.60229999999999995</v>
      </c>
      <c r="N45" s="71">
        <v>0.64970000000000006</v>
      </c>
      <c r="O45" s="60">
        <v>-0.21890000000000001</v>
      </c>
      <c r="P45" s="60">
        <v>10.3245</v>
      </c>
      <c r="Q45" s="60">
        <v>6.6097000000000001</v>
      </c>
      <c r="R45" s="60">
        <v>11.4185</v>
      </c>
      <c r="S45" s="60">
        <v>1.4520999999999999</v>
      </c>
      <c r="T45" s="60">
        <v>11.9236</v>
      </c>
      <c r="U45" s="60">
        <v>-2.5918999999999999</v>
      </c>
      <c r="V45" s="60">
        <v>1.6231</v>
      </c>
      <c r="W45" s="60">
        <v>-0.34589999999999999</v>
      </c>
      <c r="X45" s="60">
        <v>12.6915</v>
      </c>
      <c r="Y45" s="67"/>
      <c r="Z45" s="52"/>
      <c r="AA45" s="52"/>
      <c r="AB45" s="52"/>
      <c r="AC45" s="52"/>
      <c r="AD45" s="52"/>
      <c r="AE45" s="52"/>
      <c r="AF45" s="52"/>
      <c r="AG45" s="52"/>
      <c r="AH45" s="52"/>
      <c r="AI45" s="52"/>
      <c r="AJ45" s="52"/>
      <c r="AK45" s="52"/>
      <c r="AL45" s="52"/>
      <c r="AM45" s="52"/>
      <c r="AN45" s="52"/>
      <c r="AO45" s="44"/>
      <c r="AP45" s="60">
        <v>12.27</v>
      </c>
      <c r="AQ45" s="60">
        <v>11.41</v>
      </c>
      <c r="AR45" s="60">
        <v>9.02</v>
      </c>
      <c r="AS45" s="60">
        <v>5.18</v>
      </c>
      <c r="AT45" s="60">
        <v>2.15</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-0.10045</v>
      </c>
      <c r="J46" s="61">
        <v>6.1699999999999998E-2</v>
      </c>
      <c r="K46" s="61">
        <v>2.8969999999999998</v>
      </c>
      <c r="L46" s="61">
        <v>6.3548</v>
      </c>
      <c r="M46" s="61">
        <v>4.8305999999999996</v>
      </c>
      <c r="N46" s="72">
        <v>4.8315999999999999</v>
      </c>
      <c r="O46" s="61">
        <v>2.8986999999999998</v>
      </c>
      <c r="P46" s="61">
        <v>13.6889</v>
      </c>
      <c r="Q46" s="61">
        <v>12.133599999999999</v>
      </c>
      <c r="R46" s="61">
        <v>13.807399999999999</v>
      </c>
      <c r="S46" s="61">
        <v>3.7873000000000001</v>
      </c>
      <c r="T46" s="61">
        <v>18.381</v>
      </c>
      <c r="U46" s="61">
        <v>1.5975999999999999</v>
      </c>
      <c r="V46" s="61">
        <v>4.6938000000000004</v>
      </c>
      <c r="W46" s="61">
        <v>1.6081000000000001</v>
      </c>
      <c r="X46" s="61">
        <v>15.484</v>
      </c>
      <c r="Y46" s="68"/>
      <c r="Z46" s="53"/>
      <c r="AA46" s="53"/>
      <c r="AB46" s="53"/>
      <c r="AC46" s="53"/>
      <c r="AD46" s="53"/>
      <c r="AE46" s="53"/>
      <c r="AF46" s="53"/>
      <c r="AG46" s="53"/>
      <c r="AH46" s="53"/>
      <c r="AI46" s="53"/>
      <c r="AJ46" s="53"/>
      <c r="AK46" s="53"/>
      <c r="AL46" s="53"/>
      <c r="AM46" s="53"/>
      <c r="AN46" s="53"/>
      <c r="AO46" s="45"/>
      <c r="AP46" s="61">
        <v>14.62</v>
      </c>
      <c r="AQ46" s="61">
        <v>14.3</v>
      </c>
      <c r="AR46" s="61">
        <v>12.1</v>
      </c>
      <c r="AS46" s="61">
        <v>8.0299999999999994</v>
      </c>
      <c r="AT46" s="61">
        <v>9.6</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773</v>
      </c>
      <c r="B48" s="402"/>
      <c r="C48" s="724">
        <v>41418</v>
      </c>
      <c r="D48" s="402"/>
      <c r="E48" s="403">
        <v>147854</v>
      </c>
      <c r="F48" s="402"/>
      <c r="G48" s="404">
        <v>82.970600000000005</v>
      </c>
      <c r="H48" s="406"/>
      <c r="I48" s="405" t="s">
        <v>430</v>
      </c>
      <c r="J48" s="405">
        <v>0.32869999999999999</v>
      </c>
      <c r="K48" s="405">
        <v>0.72299999999999998</v>
      </c>
      <c r="L48" s="405">
        <v>-8.0399999999999999E-2</v>
      </c>
      <c r="M48" s="405">
        <v>-1.2786</v>
      </c>
      <c r="N48" s="407">
        <v>-1.2114</v>
      </c>
      <c r="O48" s="405">
        <v>2.4034</v>
      </c>
      <c r="P48" s="405">
        <v>13.789300000000001</v>
      </c>
      <c r="Q48" s="405">
        <v>12.264900000000001</v>
      </c>
      <c r="R48" s="405">
        <v>16.295200000000001</v>
      </c>
      <c r="S48" s="405">
        <v>1.2516</v>
      </c>
      <c r="T48" s="405">
        <v>6.0133000000000001</v>
      </c>
      <c r="U48" s="405">
        <v>-4.7131999999999996</v>
      </c>
      <c r="V48" s="405">
        <v>-1.6914</v>
      </c>
      <c r="W48" s="405">
        <v>-1.1321000000000001</v>
      </c>
      <c r="X48" s="405">
        <v>17.2925</v>
      </c>
      <c r="Y48" s="406"/>
      <c r="Z48" s="403" t="s">
        <v>430</v>
      </c>
      <c r="AA48" s="403">
        <v>10</v>
      </c>
      <c r="AB48" s="403">
        <v>27</v>
      </c>
      <c r="AC48" s="403">
        <v>28</v>
      </c>
      <c r="AD48" s="403">
        <v>26</v>
      </c>
      <c r="AE48" s="403">
        <v>22</v>
      </c>
      <c r="AF48" s="403">
        <v>11</v>
      </c>
      <c r="AG48" s="403">
        <v>9</v>
      </c>
      <c r="AH48" s="403">
        <v>6</v>
      </c>
      <c r="AI48" s="403">
        <v>2</v>
      </c>
      <c r="AJ48" s="403">
        <v>26</v>
      </c>
      <c r="AK48" s="403">
        <v>29</v>
      </c>
      <c r="AL48" s="403">
        <v>26</v>
      </c>
      <c r="AM48" s="403">
        <v>26</v>
      </c>
      <c r="AN48" s="403">
        <v>29</v>
      </c>
      <c r="AO48" s="402"/>
      <c r="AP48" s="405">
        <v>16.309999999999999</v>
      </c>
      <c r="AQ48" s="405">
        <v>15.41</v>
      </c>
      <c r="AR48" s="405">
        <v>11.35</v>
      </c>
      <c r="AS48" s="405">
        <v>5.12</v>
      </c>
      <c r="AT48" s="405">
        <v>-2.46</v>
      </c>
      <c r="AU48" s="408"/>
      <c r="AV48" s="403">
        <v>3</v>
      </c>
      <c r="AW48" s="403">
        <v>4</v>
      </c>
      <c r="AX48" s="403">
        <v>8</v>
      </c>
      <c r="AY48" s="403">
        <v>16</v>
      </c>
      <c r="AZ48" s="403">
        <v>26</v>
      </c>
      <c r="BA48" s="409"/>
      <c r="BB48" s="405">
        <v>9.5960548591520691</v>
      </c>
      <c r="BC48" s="410">
        <v>0.61566755282303998</v>
      </c>
      <c r="BD48" s="410">
        <v>6.4925635490745606E-2</v>
      </c>
      <c r="BE48" s="410">
        <v>0.255762064688277</v>
      </c>
      <c r="BF48" s="402"/>
      <c r="BG48" s="405">
        <v>64.854299999999995</v>
      </c>
      <c r="BH48" s="405">
        <v>3.1943199999999998</v>
      </c>
      <c r="BI48" s="405">
        <v>4.1865500000000004</v>
      </c>
      <c r="BJ48" s="405">
        <v>27.76483</v>
      </c>
      <c r="BK48" s="402"/>
      <c r="BL48" s="401" t="s">
        <v>774</v>
      </c>
      <c r="BM48" s="401" t="s">
        <v>775</v>
      </c>
      <c r="BN48" s="401" t="s">
        <v>776</v>
      </c>
      <c r="BO48" s="401" t="s">
        <v>777</v>
      </c>
      <c r="BP48" s="401" t="s">
        <v>778</v>
      </c>
      <c r="BQ48" s="402"/>
      <c r="BR48" s="411" t="s">
        <v>779</v>
      </c>
    </row>
    <row r="49" spans="1:70" s="355" customFormat="1" x14ac:dyDescent="0.25">
      <c r="A49" s="345" t="s">
        <v>780</v>
      </c>
      <c r="B49" s="373"/>
      <c r="C49" s="719">
        <v>45243</v>
      </c>
      <c r="D49" s="373"/>
      <c r="E49" s="346">
        <v>8734.0400000000009</v>
      </c>
      <c r="F49" s="373"/>
      <c r="G49" s="347">
        <v>15.76</v>
      </c>
      <c r="H49" s="374"/>
      <c r="I49" s="348">
        <v>0</v>
      </c>
      <c r="J49" s="348">
        <v>0.63859999999999995</v>
      </c>
      <c r="K49" s="348">
        <v>3.0065</v>
      </c>
      <c r="L49" s="348">
        <v>5.63</v>
      </c>
      <c r="M49" s="348">
        <v>8.6146999999999991</v>
      </c>
      <c r="N49" s="350">
        <v>9.0398999999999994</v>
      </c>
      <c r="O49" s="348">
        <v>6.024</v>
      </c>
      <c r="P49" s="348" t="s">
        <v>430</v>
      </c>
      <c r="Q49" s="348" t="s">
        <v>430</v>
      </c>
      <c r="R49" s="348" t="s">
        <v>430</v>
      </c>
      <c r="S49" s="348">
        <v>3.1414</v>
      </c>
      <c r="T49" s="348">
        <v>22.360199999999999</v>
      </c>
      <c r="U49" s="348">
        <v>4.4400000000000004</v>
      </c>
      <c r="V49" s="348">
        <v>7.7975000000000003</v>
      </c>
      <c r="W49" s="348">
        <v>2.8050000000000002</v>
      </c>
      <c r="X49" s="348">
        <v>17.715299999999999</v>
      </c>
      <c r="Y49" s="374"/>
      <c r="Z49" s="346">
        <v>7</v>
      </c>
      <c r="AA49" s="346">
        <v>4</v>
      </c>
      <c r="AB49" s="346">
        <v>14</v>
      </c>
      <c r="AC49" s="346">
        <v>15</v>
      </c>
      <c r="AD49" s="346">
        <v>11</v>
      </c>
      <c r="AE49" s="346">
        <v>10</v>
      </c>
      <c r="AF49" s="346">
        <v>1</v>
      </c>
      <c r="AG49" s="346" t="s">
        <v>430</v>
      </c>
      <c r="AH49" s="346" t="s">
        <v>430</v>
      </c>
      <c r="AI49" s="346" t="s">
        <v>430</v>
      </c>
      <c r="AJ49" s="346">
        <v>17</v>
      </c>
      <c r="AK49" s="346">
        <v>11</v>
      </c>
      <c r="AL49" s="346">
        <v>12</v>
      </c>
      <c r="AM49" s="346">
        <v>10</v>
      </c>
      <c r="AN49" s="346">
        <v>9</v>
      </c>
      <c r="AO49" s="373"/>
      <c r="AP49" s="348" t="s">
        <v>430</v>
      </c>
      <c r="AQ49" s="348" t="s">
        <v>430</v>
      </c>
      <c r="AR49" s="348" t="s">
        <v>430</v>
      </c>
      <c r="AS49" s="348" t="s">
        <v>430</v>
      </c>
      <c r="AT49" s="348">
        <v>14.78</v>
      </c>
      <c r="AU49" s="351"/>
      <c r="AV49" s="346" t="s">
        <v>430</v>
      </c>
      <c r="AW49" s="346" t="s">
        <v>430</v>
      </c>
      <c r="AX49" s="346" t="s">
        <v>430</v>
      </c>
      <c r="AY49" s="346" t="s">
        <v>430</v>
      </c>
      <c r="AZ49" s="346">
        <v>11</v>
      </c>
      <c r="BA49" s="362"/>
      <c r="BB49" s="348">
        <v>15.822157742562499</v>
      </c>
      <c r="BC49" s="375">
        <v>1.0186549364280999</v>
      </c>
      <c r="BD49" s="375">
        <v>6.2352657314941003E-2</v>
      </c>
      <c r="BE49" s="375">
        <v>0.382858439924044</v>
      </c>
      <c r="BF49" s="373"/>
      <c r="BG49" s="348">
        <v>60.392299999999999</v>
      </c>
      <c r="BH49" s="348">
        <v>19.085699999999999</v>
      </c>
      <c r="BI49" s="348">
        <v>19.014299999999999</v>
      </c>
      <c r="BJ49" s="348">
        <v>1.5077</v>
      </c>
      <c r="BK49" s="373"/>
      <c r="BL49" s="372" t="s">
        <v>781</v>
      </c>
      <c r="BM49" s="372" t="s">
        <v>782</v>
      </c>
      <c r="BN49" s="372" t="s">
        <v>783</v>
      </c>
      <c r="BO49" s="372" t="s">
        <v>784</v>
      </c>
      <c r="BP49" s="372" t="s">
        <v>785</v>
      </c>
      <c r="BQ49" s="373"/>
      <c r="BR49" s="354" t="s">
        <v>476</v>
      </c>
    </row>
    <row r="50" spans="1:70" s="355" customFormat="1" x14ac:dyDescent="0.25">
      <c r="A50" s="345" t="s">
        <v>786</v>
      </c>
      <c r="B50" s="373"/>
      <c r="C50" s="719">
        <v>39736</v>
      </c>
      <c r="D50" s="373"/>
      <c r="E50" s="346">
        <v>7484.85</v>
      </c>
      <c r="F50" s="373"/>
      <c r="G50" s="347">
        <v>109.63379999999999</v>
      </c>
      <c r="H50" s="374"/>
      <c r="I50" s="348">
        <v>0.26479999999999998</v>
      </c>
      <c r="J50" s="348">
        <v>0.34660000000000002</v>
      </c>
      <c r="K50" s="348">
        <v>1.5769</v>
      </c>
      <c r="L50" s="348">
        <v>1.3748</v>
      </c>
      <c r="M50" s="348">
        <v>13.544600000000001</v>
      </c>
      <c r="N50" s="350">
        <v>17.130500000000001</v>
      </c>
      <c r="O50" s="348">
        <v>0.2145</v>
      </c>
      <c r="P50" s="348">
        <v>16.6998</v>
      </c>
      <c r="Q50" s="348">
        <v>15.3597</v>
      </c>
      <c r="R50" s="348">
        <v>18.467300000000002</v>
      </c>
      <c r="S50" s="348">
        <v>1.1339999999999999</v>
      </c>
      <c r="T50" s="348">
        <v>25.119599999999998</v>
      </c>
      <c r="U50" s="348">
        <v>10.733700000000001</v>
      </c>
      <c r="V50" s="348">
        <v>14.5345</v>
      </c>
      <c r="W50" s="348">
        <v>1.1897</v>
      </c>
      <c r="X50" s="348">
        <v>14.333399999999999</v>
      </c>
      <c r="Y50" s="374"/>
      <c r="Z50" s="346">
        <v>2</v>
      </c>
      <c r="AA50" s="346">
        <v>8</v>
      </c>
      <c r="AB50" s="346">
        <v>24</v>
      </c>
      <c r="AC50" s="346">
        <v>26</v>
      </c>
      <c r="AD50" s="346">
        <v>1</v>
      </c>
      <c r="AE50" s="346">
        <v>1</v>
      </c>
      <c r="AF50" s="346">
        <v>17</v>
      </c>
      <c r="AG50" s="346">
        <v>6</v>
      </c>
      <c r="AH50" s="346">
        <v>3</v>
      </c>
      <c r="AI50" s="346">
        <v>1</v>
      </c>
      <c r="AJ50" s="346">
        <v>27</v>
      </c>
      <c r="AK50" s="346">
        <v>6</v>
      </c>
      <c r="AL50" s="346">
        <v>2</v>
      </c>
      <c r="AM50" s="346">
        <v>2</v>
      </c>
      <c r="AN50" s="346">
        <v>22</v>
      </c>
      <c r="AO50" s="373"/>
      <c r="AP50" s="348">
        <v>19.73</v>
      </c>
      <c r="AQ50" s="348">
        <v>20.86</v>
      </c>
      <c r="AR50" s="348">
        <v>14.77</v>
      </c>
      <c r="AS50" s="348">
        <v>10.08</v>
      </c>
      <c r="AT50" s="348">
        <v>21.02</v>
      </c>
      <c r="AU50" s="351"/>
      <c r="AV50" s="346">
        <v>1</v>
      </c>
      <c r="AW50" s="346">
        <v>1</v>
      </c>
      <c r="AX50" s="346">
        <v>3</v>
      </c>
      <c r="AY50" s="346">
        <v>7</v>
      </c>
      <c r="AZ50" s="346">
        <v>4</v>
      </c>
      <c r="BA50" s="362"/>
      <c r="BB50" s="348">
        <v>18.242162648395901</v>
      </c>
      <c r="BC50" s="375">
        <v>1.14239614131402</v>
      </c>
      <c r="BD50" s="375">
        <v>5.0436590449641099E-2</v>
      </c>
      <c r="BE50" s="375">
        <v>0.22291673948316601</v>
      </c>
      <c r="BF50" s="373"/>
      <c r="BG50" s="348">
        <v>57.432400000000001</v>
      </c>
      <c r="BH50" s="348">
        <v>11.9884</v>
      </c>
      <c r="BI50" s="348">
        <v>6.57193</v>
      </c>
      <c r="BJ50" s="348">
        <v>24.007269999999998</v>
      </c>
      <c r="BK50" s="373"/>
      <c r="BL50" s="372" t="s">
        <v>787</v>
      </c>
      <c r="BM50" s="372" t="s">
        <v>788</v>
      </c>
      <c r="BN50" s="372" t="s">
        <v>789</v>
      </c>
      <c r="BO50" s="372" t="s">
        <v>790</v>
      </c>
      <c r="BP50" s="372" t="s">
        <v>791</v>
      </c>
      <c r="BQ50" s="373"/>
      <c r="BR50" s="354" t="s">
        <v>548</v>
      </c>
    </row>
    <row r="51" spans="1:70" s="355" customFormat="1" x14ac:dyDescent="0.25">
      <c r="A51" s="345" t="s">
        <v>792</v>
      </c>
      <c r="B51" s="373"/>
      <c r="C51" s="719">
        <v>46020</v>
      </c>
      <c r="D51" s="373"/>
      <c r="E51" s="346">
        <v>7264.23</v>
      </c>
      <c r="F51" s="373"/>
      <c r="G51" s="347">
        <v>11.34</v>
      </c>
      <c r="H51" s="374"/>
      <c r="I51" s="348">
        <v>-0.19359999999999999</v>
      </c>
      <c r="J51" s="348">
        <v>0.58540000000000003</v>
      </c>
      <c r="K51" s="348">
        <v>3.9413</v>
      </c>
      <c r="L51" s="348">
        <v>8.5686999999999998</v>
      </c>
      <c r="M51" s="348">
        <v>13.1737</v>
      </c>
      <c r="N51" s="350" t="s">
        <v>430</v>
      </c>
      <c r="O51" s="348" t="s">
        <v>430</v>
      </c>
      <c r="P51" s="348" t="s">
        <v>430</v>
      </c>
      <c r="Q51" s="348" t="s">
        <v>430</v>
      </c>
      <c r="R51" s="348" t="s">
        <v>430</v>
      </c>
      <c r="S51" s="348">
        <v>4.7769000000000004</v>
      </c>
      <c r="T51" s="348">
        <v>24.889900000000001</v>
      </c>
      <c r="U51" s="348">
        <v>13.083399999999999</v>
      </c>
      <c r="V51" s="348" t="s">
        <v>430</v>
      </c>
      <c r="W51" s="348">
        <v>2.8292000000000002</v>
      </c>
      <c r="X51" s="348">
        <v>13.4</v>
      </c>
      <c r="Y51" s="374"/>
      <c r="Z51" s="346">
        <v>13</v>
      </c>
      <c r="AA51" s="346">
        <v>5</v>
      </c>
      <c r="AB51" s="346">
        <v>8</v>
      </c>
      <c r="AC51" s="346">
        <v>7</v>
      </c>
      <c r="AD51" s="346">
        <v>2</v>
      </c>
      <c r="AE51" s="346" t="s">
        <v>430</v>
      </c>
      <c r="AF51" s="346" t="s">
        <v>430</v>
      </c>
      <c r="AG51" s="346" t="s">
        <v>430</v>
      </c>
      <c r="AH51" s="346" t="s">
        <v>430</v>
      </c>
      <c r="AI51" s="346" t="s">
        <v>430</v>
      </c>
      <c r="AJ51" s="346">
        <v>7</v>
      </c>
      <c r="AK51" s="346">
        <v>7</v>
      </c>
      <c r="AL51" s="346">
        <v>1</v>
      </c>
      <c r="AM51" s="346" t="s">
        <v>430</v>
      </c>
      <c r="AN51" s="346">
        <v>8</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18.4558987147153</v>
      </c>
      <c r="BC51" s="375">
        <v>1.0010805205256501</v>
      </c>
      <c r="BD51" s="375">
        <v>0.103260972467281</v>
      </c>
      <c r="BE51" s="375">
        <v>1.77139846890212</v>
      </c>
      <c r="BF51" s="373"/>
      <c r="BG51" s="348">
        <v>44.783000000000001</v>
      </c>
      <c r="BH51" s="348">
        <v>19.135300000000001</v>
      </c>
      <c r="BI51" s="348">
        <v>27.991700000000002</v>
      </c>
      <c r="BJ51" s="348">
        <v>8.09</v>
      </c>
      <c r="BK51" s="373"/>
      <c r="BL51" s="372" t="s">
        <v>793</v>
      </c>
      <c r="BM51" s="372" t="s">
        <v>794</v>
      </c>
      <c r="BN51" s="372" t="s">
        <v>795</v>
      </c>
      <c r="BO51" s="372" t="s">
        <v>796</v>
      </c>
      <c r="BP51" s="372" t="s">
        <v>797</v>
      </c>
      <c r="BQ51" s="373"/>
      <c r="BR51" s="354" t="s">
        <v>476</v>
      </c>
    </row>
    <row r="52" spans="1:70" s="355" customFormat="1" x14ac:dyDescent="0.25">
      <c r="A52" s="345" t="s">
        <v>798</v>
      </c>
      <c r="B52" s="373"/>
      <c r="C52" s="719">
        <v>42067</v>
      </c>
      <c r="D52" s="373"/>
      <c r="E52" s="346">
        <v>5977.19</v>
      </c>
      <c r="F52" s="373"/>
      <c r="G52" s="347">
        <v>37.57</v>
      </c>
      <c r="H52" s="374"/>
      <c r="I52" s="348">
        <v>-0.15939999999999999</v>
      </c>
      <c r="J52" s="348">
        <v>0.16</v>
      </c>
      <c r="K52" s="348">
        <v>3.101</v>
      </c>
      <c r="L52" s="348">
        <v>5.8310000000000004</v>
      </c>
      <c r="M52" s="348">
        <v>5.5336999999999996</v>
      </c>
      <c r="N52" s="350">
        <v>3.3186</v>
      </c>
      <c r="O52" s="348">
        <v>2.1715</v>
      </c>
      <c r="P52" s="348">
        <v>10.8222</v>
      </c>
      <c r="Q52" s="348">
        <v>8.0626999999999995</v>
      </c>
      <c r="R52" s="348">
        <v>13.3285</v>
      </c>
      <c r="S52" s="348">
        <v>4.4191000000000003</v>
      </c>
      <c r="T52" s="348">
        <v>17.369599999999998</v>
      </c>
      <c r="U52" s="348">
        <v>2.0647000000000002</v>
      </c>
      <c r="V52" s="348">
        <v>5.0614999999999997</v>
      </c>
      <c r="W52" s="348">
        <v>1.9539</v>
      </c>
      <c r="X52" s="348">
        <v>12.209099999999999</v>
      </c>
      <c r="Y52" s="374"/>
      <c r="Z52" s="346">
        <v>12</v>
      </c>
      <c r="AA52" s="346">
        <v>14</v>
      </c>
      <c r="AB52" s="346">
        <v>12</v>
      </c>
      <c r="AC52" s="346">
        <v>12</v>
      </c>
      <c r="AD52" s="346">
        <v>15</v>
      </c>
      <c r="AE52" s="346">
        <v>19</v>
      </c>
      <c r="AF52" s="346">
        <v>12</v>
      </c>
      <c r="AG52" s="346">
        <v>16</v>
      </c>
      <c r="AH52" s="346">
        <v>13</v>
      </c>
      <c r="AI52" s="346">
        <v>5</v>
      </c>
      <c r="AJ52" s="346">
        <v>10</v>
      </c>
      <c r="AK52" s="346">
        <v>16</v>
      </c>
      <c r="AL52" s="346">
        <v>17</v>
      </c>
      <c r="AM52" s="346">
        <v>18</v>
      </c>
      <c r="AN52" s="346">
        <v>14</v>
      </c>
      <c r="AO52" s="373"/>
      <c r="AP52" s="348">
        <v>13.56</v>
      </c>
      <c r="AQ52" s="348">
        <v>13.04</v>
      </c>
      <c r="AR52" s="348">
        <v>9.4600000000000009</v>
      </c>
      <c r="AS52" s="348">
        <v>7.34</v>
      </c>
      <c r="AT52" s="348">
        <v>10.33</v>
      </c>
      <c r="AU52" s="351"/>
      <c r="AV52" s="346">
        <v>7</v>
      </c>
      <c r="AW52" s="346">
        <v>10</v>
      </c>
      <c r="AX52" s="346">
        <v>12</v>
      </c>
      <c r="AY52" s="346">
        <v>12</v>
      </c>
      <c r="AZ52" s="346">
        <v>15</v>
      </c>
      <c r="BA52" s="362"/>
      <c r="BB52" s="348">
        <v>13.615626431097599</v>
      </c>
      <c r="BC52" s="375">
        <v>0.92094285090929295</v>
      </c>
      <c r="BD52" s="375">
        <v>3.2776454481709301E-2</v>
      </c>
      <c r="BE52" s="375">
        <v>-0.115740268449748</v>
      </c>
      <c r="BF52" s="373"/>
      <c r="BG52" s="348">
        <v>59.1723</v>
      </c>
      <c r="BH52" s="348">
        <v>21.342400000000001</v>
      </c>
      <c r="BI52" s="348">
        <v>16.933599999999998</v>
      </c>
      <c r="BJ52" s="348">
        <v>2.5516999999999999</v>
      </c>
      <c r="BK52" s="373"/>
      <c r="BL52" s="372" t="s">
        <v>799</v>
      </c>
      <c r="BM52" s="372" t="s">
        <v>800</v>
      </c>
      <c r="BN52" s="372" t="s">
        <v>801</v>
      </c>
      <c r="BO52" s="372" t="s">
        <v>802</v>
      </c>
      <c r="BP52" s="372" t="s">
        <v>803</v>
      </c>
      <c r="BQ52" s="373"/>
      <c r="BR52" s="354" t="s">
        <v>611</v>
      </c>
    </row>
    <row r="53" spans="1:70" s="355" customFormat="1" x14ac:dyDescent="0.25">
      <c r="A53" s="345" t="s">
        <v>804</v>
      </c>
      <c r="B53" s="373"/>
      <c r="C53" s="719">
        <v>38041</v>
      </c>
      <c r="D53" s="373"/>
      <c r="E53" s="346">
        <v>5988.13</v>
      </c>
      <c r="F53" s="373"/>
      <c r="G53" s="347">
        <v>237.9194</v>
      </c>
      <c r="H53" s="374"/>
      <c r="I53" s="348">
        <v>-0.34560000000000002</v>
      </c>
      <c r="J53" s="348">
        <v>0.25</v>
      </c>
      <c r="K53" s="348">
        <v>5.6455000000000002</v>
      </c>
      <c r="L53" s="348">
        <v>5.8072999999999997</v>
      </c>
      <c r="M53" s="348">
        <v>10.275</v>
      </c>
      <c r="N53" s="350">
        <v>9.7516999999999996</v>
      </c>
      <c r="O53" s="348">
        <v>3.9007999999999998</v>
      </c>
      <c r="P53" s="348">
        <v>16.845700000000001</v>
      </c>
      <c r="Q53" s="348">
        <v>13.798</v>
      </c>
      <c r="R53" s="348">
        <v>12.8788</v>
      </c>
      <c r="S53" s="348">
        <v>5.5084</v>
      </c>
      <c r="T53" s="348">
        <v>23.679200000000002</v>
      </c>
      <c r="U53" s="348">
        <v>6.9714999999999998</v>
      </c>
      <c r="V53" s="348">
        <v>9.9970999999999997</v>
      </c>
      <c r="W53" s="348">
        <v>4.101</v>
      </c>
      <c r="X53" s="348">
        <v>15.111499999999999</v>
      </c>
      <c r="Y53" s="374"/>
      <c r="Z53" s="346">
        <v>22</v>
      </c>
      <c r="AA53" s="346">
        <v>12</v>
      </c>
      <c r="AB53" s="346">
        <v>2</v>
      </c>
      <c r="AC53" s="346">
        <v>13</v>
      </c>
      <c r="AD53" s="346">
        <v>10</v>
      </c>
      <c r="AE53" s="346">
        <v>9</v>
      </c>
      <c r="AF53" s="346">
        <v>5</v>
      </c>
      <c r="AG53" s="346">
        <v>5</v>
      </c>
      <c r="AH53" s="346">
        <v>4</v>
      </c>
      <c r="AI53" s="346">
        <v>6</v>
      </c>
      <c r="AJ53" s="346">
        <v>5</v>
      </c>
      <c r="AK53" s="346">
        <v>9</v>
      </c>
      <c r="AL53" s="346">
        <v>8</v>
      </c>
      <c r="AM53" s="346">
        <v>9</v>
      </c>
      <c r="AN53" s="346">
        <v>2</v>
      </c>
      <c r="AO53" s="373"/>
      <c r="AP53" s="348">
        <v>14.65</v>
      </c>
      <c r="AQ53" s="348">
        <v>16.64</v>
      </c>
      <c r="AR53" s="348">
        <v>15.03</v>
      </c>
      <c r="AS53" s="348">
        <v>11.48</v>
      </c>
      <c r="AT53" s="348">
        <v>18.5</v>
      </c>
      <c r="AU53" s="351"/>
      <c r="AV53" s="346">
        <v>4</v>
      </c>
      <c r="AW53" s="346">
        <v>3</v>
      </c>
      <c r="AX53" s="346">
        <v>2</v>
      </c>
      <c r="AY53" s="346">
        <v>3</v>
      </c>
      <c r="AZ53" s="346">
        <v>8</v>
      </c>
      <c r="BA53" s="362"/>
      <c r="BB53" s="348">
        <v>16.046015506383899</v>
      </c>
      <c r="BC53" s="375">
        <v>1.07620503446176</v>
      </c>
      <c r="BD53" s="375">
        <v>5.9643837576844397E-2</v>
      </c>
      <c r="BE53" s="375">
        <v>0.30028381123826597</v>
      </c>
      <c r="BF53" s="373"/>
      <c r="BG53" s="348">
        <v>50.752099999999999</v>
      </c>
      <c r="BH53" s="348">
        <v>19.726199999999999</v>
      </c>
      <c r="BI53" s="348">
        <v>26.3416</v>
      </c>
      <c r="BJ53" s="348">
        <v>3.1800999999999999</v>
      </c>
      <c r="BK53" s="373"/>
      <c r="BL53" s="372" t="s">
        <v>805</v>
      </c>
      <c r="BM53" s="372" t="s">
        <v>806</v>
      </c>
      <c r="BN53" s="372" t="s">
        <v>807</v>
      </c>
      <c r="BO53" s="372" t="s">
        <v>808</v>
      </c>
      <c r="BP53" s="372" t="s">
        <v>638</v>
      </c>
      <c r="BQ53" s="373"/>
      <c r="BR53" s="354" t="s">
        <v>443</v>
      </c>
    </row>
    <row r="54" spans="1:70" s="355" customFormat="1" x14ac:dyDescent="0.25">
      <c r="A54" s="345" t="s">
        <v>809</v>
      </c>
      <c r="B54" s="373"/>
      <c r="C54" s="719">
        <v>44606</v>
      </c>
      <c r="D54" s="373"/>
      <c r="E54" s="346">
        <v>5682.89</v>
      </c>
      <c r="F54" s="373"/>
      <c r="G54" s="347">
        <v>19.920000000000002</v>
      </c>
      <c r="H54" s="374"/>
      <c r="I54" s="348">
        <v>0.10050000000000001</v>
      </c>
      <c r="J54" s="348">
        <v>0.30209999999999998</v>
      </c>
      <c r="K54" s="348">
        <v>3.4805000000000001</v>
      </c>
      <c r="L54" s="348">
        <v>9.4504999999999999</v>
      </c>
      <c r="M54" s="348">
        <v>11.7218</v>
      </c>
      <c r="N54" s="350">
        <v>4.4995000000000003</v>
      </c>
      <c r="O54" s="348">
        <v>4.4180000000000001</v>
      </c>
      <c r="P54" s="348">
        <v>18.547499999999999</v>
      </c>
      <c r="Q54" s="348" t="s">
        <v>430</v>
      </c>
      <c r="R54" s="348" t="s">
        <v>430</v>
      </c>
      <c r="S54" s="348">
        <v>4.2385999999999999</v>
      </c>
      <c r="T54" s="348">
        <v>26.476199999999999</v>
      </c>
      <c r="U54" s="348">
        <v>5.9573999999999998</v>
      </c>
      <c r="V54" s="348">
        <v>5.9573999999999998</v>
      </c>
      <c r="W54" s="348">
        <v>2.1015000000000001</v>
      </c>
      <c r="X54" s="348">
        <v>16.414300000000001</v>
      </c>
      <c r="Y54" s="374"/>
      <c r="Z54" s="346">
        <v>5</v>
      </c>
      <c r="AA54" s="346">
        <v>11</v>
      </c>
      <c r="AB54" s="346">
        <v>10</v>
      </c>
      <c r="AC54" s="346">
        <v>5</v>
      </c>
      <c r="AD54" s="346">
        <v>6</v>
      </c>
      <c r="AE54" s="346">
        <v>18</v>
      </c>
      <c r="AF54" s="346">
        <v>3</v>
      </c>
      <c r="AG54" s="346">
        <v>2</v>
      </c>
      <c r="AH54" s="346" t="s">
        <v>430</v>
      </c>
      <c r="AI54" s="346" t="s">
        <v>430</v>
      </c>
      <c r="AJ54" s="346">
        <v>11</v>
      </c>
      <c r="AK54" s="346">
        <v>1</v>
      </c>
      <c r="AL54" s="346">
        <v>11</v>
      </c>
      <c r="AM54" s="346">
        <v>14</v>
      </c>
      <c r="AN54" s="346">
        <v>13</v>
      </c>
      <c r="AO54" s="373"/>
      <c r="AP54" s="348" t="s">
        <v>430</v>
      </c>
      <c r="AQ54" s="348" t="s">
        <v>430</v>
      </c>
      <c r="AR54" s="348" t="s">
        <v>430</v>
      </c>
      <c r="AS54" s="348">
        <v>11.47</v>
      </c>
      <c r="AT54" s="348">
        <v>17.64</v>
      </c>
      <c r="AU54" s="351"/>
      <c r="AV54" s="346" t="s">
        <v>430</v>
      </c>
      <c r="AW54" s="346" t="s">
        <v>430</v>
      </c>
      <c r="AX54" s="346" t="s">
        <v>430</v>
      </c>
      <c r="AY54" s="346">
        <v>4</v>
      </c>
      <c r="AZ54" s="346">
        <v>9</v>
      </c>
      <c r="BA54" s="362"/>
      <c r="BB54" s="348">
        <v>16.789848941947099</v>
      </c>
      <c r="BC54" s="375">
        <v>1.10201242309023</v>
      </c>
      <c r="BD54" s="375">
        <v>6.4947939330391405E-2</v>
      </c>
      <c r="BE54" s="375">
        <v>0.452498923968497</v>
      </c>
      <c r="BF54" s="373"/>
      <c r="BG54" s="348">
        <v>45.320999999999998</v>
      </c>
      <c r="BH54" s="348">
        <v>25.310400000000001</v>
      </c>
      <c r="BI54" s="348">
        <v>25.406300000000002</v>
      </c>
      <c r="BJ54" s="348">
        <v>3.9622999999999999</v>
      </c>
      <c r="BK54" s="373"/>
      <c r="BL54" s="372" t="s">
        <v>810</v>
      </c>
      <c r="BM54" s="372" t="s">
        <v>582</v>
      </c>
      <c r="BN54" s="372" t="s">
        <v>811</v>
      </c>
      <c r="BO54" s="372" t="s">
        <v>812</v>
      </c>
      <c r="BP54" s="372" t="s">
        <v>813</v>
      </c>
      <c r="BQ54" s="373"/>
      <c r="BR54" s="354" t="s">
        <v>443</v>
      </c>
    </row>
    <row r="55" spans="1:70" s="355" customFormat="1" x14ac:dyDescent="0.25">
      <c r="A55" s="345" t="s">
        <v>814</v>
      </c>
      <c r="B55" s="373"/>
      <c r="C55" s="719">
        <v>39714</v>
      </c>
      <c r="D55" s="373"/>
      <c r="E55" s="346">
        <v>5307.45</v>
      </c>
      <c r="F55" s="373"/>
      <c r="G55" s="347">
        <v>100.8783</v>
      </c>
      <c r="H55" s="374"/>
      <c r="I55" s="348">
        <v>-0.26300000000000001</v>
      </c>
      <c r="J55" s="348">
        <v>-0.33510000000000001</v>
      </c>
      <c r="K55" s="348">
        <v>3.8121999999999998</v>
      </c>
      <c r="L55" s="348">
        <v>6.3444000000000003</v>
      </c>
      <c r="M55" s="348">
        <v>7.1513</v>
      </c>
      <c r="N55" s="350">
        <v>4.5244999999999997</v>
      </c>
      <c r="O55" s="348">
        <v>-3.5179999999999998</v>
      </c>
      <c r="P55" s="348">
        <v>15.109500000000001</v>
      </c>
      <c r="Q55" s="348">
        <v>15.7835</v>
      </c>
      <c r="R55" s="348">
        <v>15.607900000000001</v>
      </c>
      <c r="S55" s="348">
        <v>3.8231000000000002</v>
      </c>
      <c r="T55" s="348">
        <v>21.061399999999999</v>
      </c>
      <c r="U55" s="348">
        <v>4.0029000000000003</v>
      </c>
      <c r="V55" s="348">
        <v>4.4673999999999996</v>
      </c>
      <c r="W55" s="348">
        <v>2.1775000000000002</v>
      </c>
      <c r="X55" s="348">
        <v>13.7529</v>
      </c>
      <c r="Y55" s="374"/>
      <c r="Z55" s="346">
        <v>18</v>
      </c>
      <c r="AA55" s="346">
        <v>25</v>
      </c>
      <c r="AB55" s="346">
        <v>9</v>
      </c>
      <c r="AC55" s="346">
        <v>10</v>
      </c>
      <c r="AD55" s="346">
        <v>13</v>
      </c>
      <c r="AE55" s="346">
        <v>17</v>
      </c>
      <c r="AF55" s="346">
        <v>21</v>
      </c>
      <c r="AG55" s="346">
        <v>7</v>
      </c>
      <c r="AH55" s="346">
        <v>2</v>
      </c>
      <c r="AI55" s="346">
        <v>3</v>
      </c>
      <c r="AJ55" s="346">
        <v>12</v>
      </c>
      <c r="AK55" s="346">
        <v>13</v>
      </c>
      <c r="AL55" s="346">
        <v>13</v>
      </c>
      <c r="AM55" s="346">
        <v>19</v>
      </c>
      <c r="AN55" s="346">
        <v>12</v>
      </c>
      <c r="AO55" s="373"/>
      <c r="AP55" s="348">
        <v>16.329999999999998</v>
      </c>
      <c r="AQ55" s="348">
        <v>17.3</v>
      </c>
      <c r="AR55" s="348">
        <v>14.23</v>
      </c>
      <c r="AS55" s="348">
        <v>6.27</v>
      </c>
      <c r="AT55" s="348">
        <v>12.9</v>
      </c>
      <c r="AU55" s="351"/>
      <c r="AV55" s="346">
        <v>2</v>
      </c>
      <c r="AW55" s="346">
        <v>2</v>
      </c>
      <c r="AX55" s="346">
        <v>4</v>
      </c>
      <c r="AY55" s="346">
        <v>15</v>
      </c>
      <c r="AZ55" s="346">
        <v>12</v>
      </c>
      <c r="BA55" s="362"/>
      <c r="BB55" s="348">
        <v>16.4407625491644</v>
      </c>
      <c r="BC55" s="375">
        <v>1.0623734501405999</v>
      </c>
      <c r="BD55" s="375">
        <v>5.3108659716586799E-2</v>
      </c>
      <c r="BE55" s="375">
        <v>0.25812713658707398</v>
      </c>
      <c r="BF55" s="373"/>
      <c r="BG55" s="348">
        <v>52.780200000000001</v>
      </c>
      <c r="BH55" s="348">
        <v>17.700299999999999</v>
      </c>
      <c r="BI55" s="348">
        <v>27.753499999999999</v>
      </c>
      <c r="BJ55" s="348">
        <v>1.766</v>
      </c>
      <c r="BK55" s="373"/>
      <c r="BL55" s="372" t="s">
        <v>815</v>
      </c>
      <c r="BM55" s="372" t="s">
        <v>816</v>
      </c>
      <c r="BN55" s="372" t="s">
        <v>817</v>
      </c>
      <c r="BO55" s="372" t="s">
        <v>818</v>
      </c>
      <c r="BP55" s="372" t="s">
        <v>819</v>
      </c>
      <c r="BQ55" s="373"/>
      <c r="BR55" s="354" t="s">
        <v>463</v>
      </c>
    </row>
    <row r="56" spans="1:70" s="355" customFormat="1" x14ac:dyDescent="0.25">
      <c r="A56" s="345" t="s">
        <v>820</v>
      </c>
      <c r="B56" s="373"/>
      <c r="C56" s="719">
        <v>44981</v>
      </c>
      <c r="D56" s="373"/>
      <c r="E56" s="346">
        <v>4519.17</v>
      </c>
      <c r="F56" s="373"/>
      <c r="G56" s="347">
        <v>16.370999999999999</v>
      </c>
      <c r="H56" s="374"/>
      <c r="I56" s="348">
        <v>-0.34699999999999998</v>
      </c>
      <c r="J56" s="348">
        <v>0.33090000000000003</v>
      </c>
      <c r="K56" s="348">
        <v>2.2867999999999999</v>
      </c>
      <c r="L56" s="348">
        <v>3.411</v>
      </c>
      <c r="M56" s="348">
        <v>2.1655000000000002</v>
      </c>
      <c r="N56" s="350">
        <v>5.0494000000000003</v>
      </c>
      <c r="O56" s="348">
        <v>3.2789000000000001</v>
      </c>
      <c r="P56" s="348">
        <v>12.3887</v>
      </c>
      <c r="Q56" s="348" t="s">
        <v>430</v>
      </c>
      <c r="R56" s="348" t="s">
        <v>430</v>
      </c>
      <c r="S56" s="348">
        <v>2.5430999999999999</v>
      </c>
      <c r="T56" s="348">
        <v>14.506500000000001</v>
      </c>
      <c r="U56" s="348">
        <v>-0.77580000000000005</v>
      </c>
      <c r="V56" s="348">
        <v>5.2662000000000004</v>
      </c>
      <c r="W56" s="348">
        <v>1.2806</v>
      </c>
      <c r="X56" s="348">
        <v>15.091900000000001</v>
      </c>
      <c r="Y56" s="374"/>
      <c r="Z56" s="346">
        <v>23</v>
      </c>
      <c r="AA56" s="346">
        <v>9</v>
      </c>
      <c r="AB56" s="346">
        <v>19</v>
      </c>
      <c r="AC56" s="346">
        <v>20</v>
      </c>
      <c r="AD56" s="346">
        <v>19</v>
      </c>
      <c r="AE56" s="346">
        <v>16</v>
      </c>
      <c r="AF56" s="346">
        <v>6</v>
      </c>
      <c r="AG56" s="346">
        <v>13</v>
      </c>
      <c r="AH56" s="346" t="s">
        <v>430</v>
      </c>
      <c r="AI56" s="346" t="s">
        <v>430</v>
      </c>
      <c r="AJ56" s="346">
        <v>22</v>
      </c>
      <c r="AK56" s="346">
        <v>20</v>
      </c>
      <c r="AL56" s="346">
        <v>22</v>
      </c>
      <c r="AM56" s="346">
        <v>17</v>
      </c>
      <c r="AN56" s="346">
        <v>21</v>
      </c>
      <c r="AO56" s="373"/>
      <c r="AP56" s="348" t="s">
        <v>430</v>
      </c>
      <c r="AQ56" s="348" t="s">
        <v>430</v>
      </c>
      <c r="AR56" s="348" t="s">
        <v>430</v>
      </c>
      <c r="AS56" s="348">
        <v>7.78</v>
      </c>
      <c r="AT56" s="348">
        <v>6.48</v>
      </c>
      <c r="AU56" s="351"/>
      <c r="AV56" s="346" t="s">
        <v>430</v>
      </c>
      <c r="AW56" s="346" t="s">
        <v>430</v>
      </c>
      <c r="AX56" s="346" t="s">
        <v>430</v>
      </c>
      <c r="AY56" s="346">
        <v>10</v>
      </c>
      <c r="AZ56" s="346">
        <v>19</v>
      </c>
      <c r="BA56" s="362"/>
      <c r="BB56" s="348">
        <v>13.5774591158528</v>
      </c>
      <c r="BC56" s="375">
        <v>0.93517659312627899</v>
      </c>
      <c r="BD56" s="375">
        <v>4.1381733474162699E-2</v>
      </c>
      <c r="BE56" s="375">
        <v>-8.8396811352042803E-3</v>
      </c>
      <c r="BF56" s="373"/>
      <c r="BG56" s="348">
        <v>65.559600000000003</v>
      </c>
      <c r="BH56" s="348">
        <v>20.144600000000001</v>
      </c>
      <c r="BI56" s="348">
        <v>12.5702</v>
      </c>
      <c r="BJ56" s="348">
        <v>1.7256</v>
      </c>
      <c r="BK56" s="373"/>
      <c r="BL56" s="372" t="s">
        <v>821</v>
      </c>
      <c r="BM56" s="372" t="s">
        <v>822</v>
      </c>
      <c r="BN56" s="372" t="s">
        <v>823</v>
      </c>
      <c r="BO56" s="372" t="s">
        <v>824</v>
      </c>
      <c r="BP56" s="372" t="s">
        <v>825</v>
      </c>
      <c r="BQ56" s="373"/>
      <c r="BR56" s="354" t="s">
        <v>443</v>
      </c>
    </row>
    <row r="57" spans="1:70" s="355" customFormat="1" x14ac:dyDescent="0.25">
      <c r="A57" s="345" t="s">
        <v>826</v>
      </c>
      <c r="B57" s="373"/>
      <c r="C57" s="719">
        <v>43349</v>
      </c>
      <c r="D57" s="373"/>
      <c r="E57" s="346">
        <v>3693.33</v>
      </c>
      <c r="F57" s="373"/>
      <c r="G57" s="347">
        <v>23.706700000000001</v>
      </c>
      <c r="H57" s="374"/>
      <c r="I57" s="348">
        <v>-0.55459999999999998</v>
      </c>
      <c r="J57" s="348">
        <v>-0.48280000000000001</v>
      </c>
      <c r="K57" s="348">
        <v>0.1149</v>
      </c>
      <c r="L57" s="348">
        <v>0.36280000000000001</v>
      </c>
      <c r="M57" s="348">
        <v>-2.3592</v>
      </c>
      <c r="N57" s="350">
        <v>-1.8063</v>
      </c>
      <c r="O57" s="348">
        <v>-6.13E-2</v>
      </c>
      <c r="P57" s="348">
        <v>10.2067</v>
      </c>
      <c r="Q57" s="348">
        <v>9.1455000000000002</v>
      </c>
      <c r="R57" s="348" t="s">
        <v>430</v>
      </c>
      <c r="S57" s="348">
        <v>1.4186000000000001</v>
      </c>
      <c r="T57" s="348">
        <v>10.0099</v>
      </c>
      <c r="U57" s="348">
        <v>-5.1048999999999998</v>
      </c>
      <c r="V57" s="348">
        <v>-1.5928</v>
      </c>
      <c r="W57" s="348">
        <v>-0.5333</v>
      </c>
      <c r="X57" s="348">
        <v>11.426299999999999</v>
      </c>
      <c r="Y57" s="374"/>
      <c r="Z57" s="346">
        <v>27</v>
      </c>
      <c r="AA57" s="346">
        <v>26</v>
      </c>
      <c r="AB57" s="346">
        <v>28</v>
      </c>
      <c r="AC57" s="346">
        <v>27</v>
      </c>
      <c r="AD57" s="346">
        <v>28</v>
      </c>
      <c r="AE57" s="346">
        <v>24</v>
      </c>
      <c r="AF57" s="346">
        <v>18</v>
      </c>
      <c r="AG57" s="346">
        <v>18</v>
      </c>
      <c r="AH57" s="346">
        <v>12</v>
      </c>
      <c r="AI57" s="346" t="s">
        <v>430</v>
      </c>
      <c r="AJ57" s="346">
        <v>25</v>
      </c>
      <c r="AK57" s="346">
        <v>28</v>
      </c>
      <c r="AL57" s="346">
        <v>27</v>
      </c>
      <c r="AM57" s="346">
        <v>25</v>
      </c>
      <c r="AN57" s="346">
        <v>26</v>
      </c>
      <c r="AO57" s="373"/>
      <c r="AP57" s="348" t="s">
        <v>430</v>
      </c>
      <c r="AQ57" s="348">
        <v>11.09</v>
      </c>
      <c r="AR57" s="348">
        <v>8.85</v>
      </c>
      <c r="AS57" s="348">
        <v>3.89</v>
      </c>
      <c r="AT57" s="348">
        <v>-1.88</v>
      </c>
      <c r="AU57" s="351"/>
      <c r="AV57" s="346" t="s">
        <v>430</v>
      </c>
      <c r="AW57" s="346">
        <v>11</v>
      </c>
      <c r="AX57" s="346">
        <v>13</v>
      </c>
      <c r="AY57" s="346">
        <v>18</v>
      </c>
      <c r="AZ57" s="346">
        <v>25</v>
      </c>
      <c r="BA57" s="362"/>
      <c r="BB57" s="348">
        <v>12.165271419777801</v>
      </c>
      <c r="BC57" s="375">
        <v>0.81613613296063803</v>
      </c>
      <c r="BD57" s="375">
        <v>3.6396747495325101E-2</v>
      </c>
      <c r="BE57" s="375">
        <v>-5.52768367328332E-2</v>
      </c>
      <c r="BF57" s="373"/>
      <c r="BG57" s="348">
        <v>63.169699999999999</v>
      </c>
      <c r="BH57" s="348">
        <v>14.998100000000001</v>
      </c>
      <c r="BI57" s="348">
        <v>14.997199999999999</v>
      </c>
      <c r="BJ57" s="348">
        <v>6.835</v>
      </c>
      <c r="BK57" s="373"/>
      <c r="BL57" s="372" t="s">
        <v>827</v>
      </c>
      <c r="BM57" s="372" t="s">
        <v>828</v>
      </c>
      <c r="BN57" s="372" t="s">
        <v>829</v>
      </c>
      <c r="BO57" s="372" t="s">
        <v>830</v>
      </c>
      <c r="BP57" s="372" t="s">
        <v>831</v>
      </c>
      <c r="BQ57" s="373"/>
      <c r="BR57" s="354" t="s">
        <v>526</v>
      </c>
    </row>
    <row r="58" spans="1:70" s="355" customFormat="1" x14ac:dyDescent="0.25">
      <c r="A58" s="345" t="s">
        <v>832</v>
      </c>
      <c r="B58" s="373"/>
      <c r="C58" s="719">
        <v>42038</v>
      </c>
      <c r="D58" s="373"/>
      <c r="E58" s="346">
        <v>3711.02</v>
      </c>
      <c r="F58" s="373"/>
      <c r="G58" s="347">
        <v>39.6</v>
      </c>
      <c r="H58" s="374"/>
      <c r="I58" s="348">
        <v>-0.31969999999999998</v>
      </c>
      <c r="J58" s="348">
        <v>-9.5899999999999999E-2</v>
      </c>
      <c r="K58" s="348">
        <v>2.6518000000000002</v>
      </c>
      <c r="L58" s="348">
        <v>3.8443000000000001</v>
      </c>
      <c r="M58" s="348">
        <v>1.5827</v>
      </c>
      <c r="N58" s="350">
        <v>5.0785</v>
      </c>
      <c r="O58" s="348">
        <v>0.94630000000000003</v>
      </c>
      <c r="P58" s="348">
        <v>14.875</v>
      </c>
      <c r="Q58" s="348">
        <v>12.760899999999999</v>
      </c>
      <c r="R58" s="348">
        <v>14.164999999999999</v>
      </c>
      <c r="S58" s="348">
        <v>3.3754</v>
      </c>
      <c r="T58" s="348">
        <v>14.127599999999999</v>
      </c>
      <c r="U58" s="348">
        <v>-0.6946</v>
      </c>
      <c r="V58" s="348">
        <v>5.4229000000000003</v>
      </c>
      <c r="W58" s="348">
        <v>1.1184000000000001</v>
      </c>
      <c r="X58" s="348">
        <v>12.631399999999999</v>
      </c>
      <c r="Y58" s="374"/>
      <c r="Z58" s="346">
        <v>21</v>
      </c>
      <c r="AA58" s="346">
        <v>18</v>
      </c>
      <c r="AB58" s="346">
        <v>16</v>
      </c>
      <c r="AC58" s="346">
        <v>18</v>
      </c>
      <c r="AD58" s="346">
        <v>21</v>
      </c>
      <c r="AE58" s="346">
        <v>15</v>
      </c>
      <c r="AF58" s="346">
        <v>14</v>
      </c>
      <c r="AG58" s="346">
        <v>8</v>
      </c>
      <c r="AH58" s="346">
        <v>5</v>
      </c>
      <c r="AI58" s="346">
        <v>4</v>
      </c>
      <c r="AJ58" s="346">
        <v>16</v>
      </c>
      <c r="AK58" s="346">
        <v>21</v>
      </c>
      <c r="AL58" s="346">
        <v>20</v>
      </c>
      <c r="AM58" s="346">
        <v>15</v>
      </c>
      <c r="AN58" s="346">
        <v>23</v>
      </c>
      <c r="AO58" s="373"/>
      <c r="AP58" s="348">
        <v>14.44</v>
      </c>
      <c r="AQ58" s="348">
        <v>15.25</v>
      </c>
      <c r="AR58" s="348">
        <v>12.65</v>
      </c>
      <c r="AS58" s="348">
        <v>7.75</v>
      </c>
      <c r="AT58" s="348">
        <v>6.49</v>
      </c>
      <c r="AU58" s="351"/>
      <c r="AV58" s="346">
        <v>5</v>
      </c>
      <c r="AW58" s="346">
        <v>5</v>
      </c>
      <c r="AX58" s="346">
        <v>6</v>
      </c>
      <c r="AY58" s="346">
        <v>11</v>
      </c>
      <c r="AZ58" s="346">
        <v>18</v>
      </c>
      <c r="BA58" s="362"/>
      <c r="BB58" s="348">
        <v>14.5810742570548</v>
      </c>
      <c r="BC58" s="375">
        <v>1.00034603795918</v>
      </c>
      <c r="BD58" s="375">
        <v>5.2180194091567003E-2</v>
      </c>
      <c r="BE58" s="375">
        <v>0.15037467057371501</v>
      </c>
      <c r="BF58" s="373"/>
      <c r="BG58" s="348">
        <v>62.804400000000001</v>
      </c>
      <c r="BH58" s="348">
        <v>24.860399999999998</v>
      </c>
      <c r="BI58" s="348">
        <v>9.04467</v>
      </c>
      <c r="BJ58" s="348">
        <v>3.29053</v>
      </c>
      <c r="BK58" s="373"/>
      <c r="BL58" s="372" t="s">
        <v>833</v>
      </c>
      <c r="BM58" s="372" t="s">
        <v>834</v>
      </c>
      <c r="BN58" s="372" t="s">
        <v>835</v>
      </c>
      <c r="BO58" s="372" t="s">
        <v>836</v>
      </c>
      <c r="BP58" s="372" t="s">
        <v>837</v>
      </c>
      <c r="BQ58" s="373"/>
      <c r="BR58" s="354" t="s">
        <v>476</v>
      </c>
    </row>
    <row r="59" spans="1:70" s="355" customFormat="1" x14ac:dyDescent="0.25">
      <c r="A59" s="345" t="s">
        <v>838</v>
      </c>
      <c r="B59" s="373"/>
      <c r="C59" s="719">
        <v>44011</v>
      </c>
      <c r="D59" s="373"/>
      <c r="E59" s="346">
        <v>2926.43</v>
      </c>
      <c r="F59" s="373"/>
      <c r="G59" s="347">
        <v>38.94</v>
      </c>
      <c r="H59" s="374"/>
      <c r="I59" s="348">
        <v>0.25750000000000001</v>
      </c>
      <c r="J59" s="348">
        <v>0.38669999999999999</v>
      </c>
      <c r="K59" s="348">
        <v>3.4262999999999999</v>
      </c>
      <c r="L59" s="348">
        <v>6.9192999999999998</v>
      </c>
      <c r="M59" s="348">
        <v>12.218999999999999</v>
      </c>
      <c r="N59" s="350">
        <v>15.2646</v>
      </c>
      <c r="O59" s="348">
        <v>2.8944999999999999</v>
      </c>
      <c r="P59" s="348">
        <v>20.538399999999999</v>
      </c>
      <c r="Q59" s="348">
        <v>16.445900000000002</v>
      </c>
      <c r="R59" s="348" t="s">
        <v>430</v>
      </c>
      <c r="S59" s="348">
        <v>4.8747999999999996</v>
      </c>
      <c r="T59" s="348">
        <v>22.491299999999999</v>
      </c>
      <c r="U59" s="348">
        <v>10.2179</v>
      </c>
      <c r="V59" s="348">
        <v>12.9678</v>
      </c>
      <c r="W59" s="348">
        <v>3.2343999999999999</v>
      </c>
      <c r="X59" s="348">
        <v>24.6738</v>
      </c>
      <c r="Y59" s="374"/>
      <c r="Z59" s="346">
        <v>3</v>
      </c>
      <c r="AA59" s="346">
        <v>7</v>
      </c>
      <c r="AB59" s="346">
        <v>11</v>
      </c>
      <c r="AC59" s="346">
        <v>8</v>
      </c>
      <c r="AD59" s="346">
        <v>4</v>
      </c>
      <c r="AE59" s="346">
        <v>2</v>
      </c>
      <c r="AF59" s="346">
        <v>7</v>
      </c>
      <c r="AG59" s="346">
        <v>1</v>
      </c>
      <c r="AH59" s="346">
        <v>1</v>
      </c>
      <c r="AI59" s="346" t="s">
        <v>430</v>
      </c>
      <c r="AJ59" s="346">
        <v>6</v>
      </c>
      <c r="AK59" s="346">
        <v>10</v>
      </c>
      <c r="AL59" s="346">
        <v>3</v>
      </c>
      <c r="AM59" s="346">
        <v>3</v>
      </c>
      <c r="AN59" s="346">
        <v>5</v>
      </c>
      <c r="AO59" s="373"/>
      <c r="AP59" s="348" t="s">
        <v>430</v>
      </c>
      <c r="AQ59" s="348" t="s">
        <v>430</v>
      </c>
      <c r="AR59" s="348">
        <v>17.260000000000002</v>
      </c>
      <c r="AS59" s="348">
        <v>12.39</v>
      </c>
      <c r="AT59" s="348">
        <v>20.97</v>
      </c>
      <c r="AU59" s="351"/>
      <c r="AV59" s="346" t="s">
        <v>430</v>
      </c>
      <c r="AW59" s="346" t="s">
        <v>430</v>
      </c>
      <c r="AX59" s="346">
        <v>1</v>
      </c>
      <c r="AY59" s="346">
        <v>2</v>
      </c>
      <c r="AZ59" s="346">
        <v>6</v>
      </c>
      <c r="BA59" s="362"/>
      <c r="BB59" s="348">
        <v>17.596237177111998</v>
      </c>
      <c r="BC59" s="375">
        <v>1.12551840111315</v>
      </c>
      <c r="BD59" s="375">
        <v>6.9165769762458904E-2</v>
      </c>
      <c r="BE59" s="375">
        <v>0.565482252432703</v>
      </c>
      <c r="BF59" s="373"/>
      <c r="BG59" s="348">
        <v>42.149900000000002</v>
      </c>
      <c r="BH59" s="348">
        <v>17.543399999999998</v>
      </c>
      <c r="BI59" s="348">
        <v>30.337800000000001</v>
      </c>
      <c r="BJ59" s="348">
        <v>9.9688999999999997</v>
      </c>
      <c r="BK59" s="373"/>
      <c r="BL59" s="372" t="s">
        <v>839</v>
      </c>
      <c r="BM59" s="372" t="s">
        <v>840</v>
      </c>
      <c r="BN59" s="372" t="s">
        <v>841</v>
      </c>
      <c r="BO59" s="372" t="s">
        <v>842</v>
      </c>
      <c r="BP59" s="372" t="s">
        <v>843</v>
      </c>
      <c r="BQ59" s="373"/>
      <c r="BR59" s="354" t="s">
        <v>476</v>
      </c>
    </row>
    <row r="60" spans="1:70" s="355" customFormat="1" x14ac:dyDescent="0.25">
      <c r="A60" s="345" t="s">
        <v>844</v>
      </c>
      <c r="B60" s="373"/>
      <c r="C60" s="719">
        <v>45174</v>
      </c>
      <c r="D60" s="373"/>
      <c r="E60" s="346">
        <v>2694.79</v>
      </c>
      <c r="F60" s="373"/>
      <c r="G60" s="347">
        <v>13.18</v>
      </c>
      <c r="H60" s="374"/>
      <c r="I60" s="348">
        <v>0</v>
      </c>
      <c r="J60" s="348">
        <v>-0.82769999999999999</v>
      </c>
      <c r="K60" s="348">
        <v>0.84160000000000001</v>
      </c>
      <c r="L60" s="348">
        <v>3.7795000000000001</v>
      </c>
      <c r="M60" s="348">
        <v>2.0124</v>
      </c>
      <c r="N60" s="350">
        <v>-2.5798999999999999</v>
      </c>
      <c r="O60" s="348">
        <v>-9.1257000000000001</v>
      </c>
      <c r="P60" s="348" t="s">
        <v>430</v>
      </c>
      <c r="Q60" s="348" t="s">
        <v>430</v>
      </c>
      <c r="R60" s="348" t="s">
        <v>430</v>
      </c>
      <c r="S60" s="348">
        <v>3.6164000000000001</v>
      </c>
      <c r="T60" s="348">
        <v>14.1126</v>
      </c>
      <c r="U60" s="348">
        <v>-1.2734000000000001</v>
      </c>
      <c r="V60" s="348">
        <v>-0.753</v>
      </c>
      <c r="W60" s="348">
        <v>-0.67820000000000003</v>
      </c>
      <c r="X60" s="348">
        <v>9.7149999999999999</v>
      </c>
      <c r="Y60" s="374"/>
      <c r="Z60" s="346">
        <v>7</v>
      </c>
      <c r="AA60" s="346">
        <v>30</v>
      </c>
      <c r="AB60" s="346">
        <v>26</v>
      </c>
      <c r="AC60" s="346">
        <v>19</v>
      </c>
      <c r="AD60" s="346">
        <v>20</v>
      </c>
      <c r="AE60" s="346">
        <v>26</v>
      </c>
      <c r="AF60" s="346">
        <v>23</v>
      </c>
      <c r="AG60" s="346" t="s">
        <v>430</v>
      </c>
      <c r="AH60" s="346" t="s">
        <v>430</v>
      </c>
      <c r="AI60" s="346" t="s">
        <v>430</v>
      </c>
      <c r="AJ60" s="346">
        <v>13</v>
      </c>
      <c r="AK60" s="346">
        <v>22</v>
      </c>
      <c r="AL60" s="346">
        <v>23</v>
      </c>
      <c r="AM60" s="346">
        <v>22</v>
      </c>
      <c r="AN60" s="346">
        <v>27</v>
      </c>
      <c r="AO60" s="373"/>
      <c r="AP60" s="348" t="s">
        <v>430</v>
      </c>
      <c r="AQ60" s="348" t="s">
        <v>430</v>
      </c>
      <c r="AR60" s="348" t="s">
        <v>430</v>
      </c>
      <c r="AS60" s="348">
        <v>1.22</v>
      </c>
      <c r="AT60" s="348">
        <v>4.3600000000000003</v>
      </c>
      <c r="AU60" s="351"/>
      <c r="AV60" s="346" t="s">
        <v>430</v>
      </c>
      <c r="AW60" s="346" t="s">
        <v>430</v>
      </c>
      <c r="AX60" s="346" t="s">
        <v>430</v>
      </c>
      <c r="AY60" s="346">
        <v>20</v>
      </c>
      <c r="AZ60" s="346">
        <v>20</v>
      </c>
      <c r="BA60" s="362"/>
      <c r="BB60" s="348">
        <v>16.105229531816601</v>
      </c>
      <c r="BC60" s="375">
        <v>0.96085325177855296</v>
      </c>
      <c r="BD60" s="375">
        <v>2.60058895108044E-2</v>
      </c>
      <c r="BE60" s="375">
        <v>-0.150514070396078</v>
      </c>
      <c r="BF60" s="373"/>
      <c r="BG60" s="348">
        <v>52.670299999999997</v>
      </c>
      <c r="BH60" s="348">
        <v>29.0822</v>
      </c>
      <c r="BI60" s="348">
        <v>15.265499999999999</v>
      </c>
      <c r="BJ60" s="348">
        <v>2.9820000000000002</v>
      </c>
      <c r="BK60" s="373"/>
      <c r="BL60" s="372" t="s">
        <v>845</v>
      </c>
      <c r="BM60" s="372" t="s">
        <v>846</v>
      </c>
      <c r="BN60" s="372" t="s">
        <v>847</v>
      </c>
      <c r="BO60" s="372" t="s">
        <v>848</v>
      </c>
      <c r="BP60" s="372" t="s">
        <v>849</v>
      </c>
      <c r="BQ60" s="373"/>
      <c r="BR60" s="354" t="s">
        <v>555</v>
      </c>
    </row>
    <row r="61" spans="1:70" s="355" customFormat="1" x14ac:dyDescent="0.25">
      <c r="A61" s="345" t="s">
        <v>850</v>
      </c>
      <c r="B61" s="373"/>
      <c r="C61" s="719">
        <v>40704</v>
      </c>
      <c r="D61" s="373"/>
      <c r="E61" s="346">
        <v>2443.39</v>
      </c>
      <c r="F61" s="373"/>
      <c r="G61" s="347">
        <v>53.18</v>
      </c>
      <c r="H61" s="374"/>
      <c r="I61" s="348">
        <v>-0.11269999999999999</v>
      </c>
      <c r="J61" s="348">
        <v>-0.11269999999999999</v>
      </c>
      <c r="K61" s="348">
        <v>2.8826000000000001</v>
      </c>
      <c r="L61" s="348">
        <v>5.8730000000000002</v>
      </c>
      <c r="M61" s="348">
        <v>4.1928000000000001</v>
      </c>
      <c r="N61" s="350">
        <v>5.3337000000000003</v>
      </c>
      <c r="O61" s="348">
        <v>1.8456999999999999</v>
      </c>
      <c r="P61" s="348">
        <v>11.723000000000001</v>
      </c>
      <c r="Q61" s="348">
        <v>10.624599999999999</v>
      </c>
      <c r="R61" s="348">
        <v>12.7791</v>
      </c>
      <c r="S61" s="348">
        <v>3.1019999999999999</v>
      </c>
      <c r="T61" s="348">
        <v>17.837399999999999</v>
      </c>
      <c r="U61" s="348">
        <v>2.1514000000000002</v>
      </c>
      <c r="V61" s="348">
        <v>5.3903999999999996</v>
      </c>
      <c r="W61" s="348">
        <v>1.6436999999999999</v>
      </c>
      <c r="X61" s="348">
        <v>11.6013</v>
      </c>
      <c r="Y61" s="374"/>
      <c r="Z61" s="346">
        <v>10</v>
      </c>
      <c r="AA61" s="346">
        <v>22</v>
      </c>
      <c r="AB61" s="346">
        <v>15</v>
      </c>
      <c r="AC61" s="346">
        <v>11</v>
      </c>
      <c r="AD61" s="346">
        <v>18</v>
      </c>
      <c r="AE61" s="346">
        <v>13</v>
      </c>
      <c r="AF61" s="346">
        <v>13</v>
      </c>
      <c r="AG61" s="346">
        <v>14</v>
      </c>
      <c r="AH61" s="346">
        <v>10</v>
      </c>
      <c r="AI61" s="346">
        <v>7</v>
      </c>
      <c r="AJ61" s="346">
        <v>18</v>
      </c>
      <c r="AK61" s="346">
        <v>15</v>
      </c>
      <c r="AL61" s="346">
        <v>16</v>
      </c>
      <c r="AM61" s="346">
        <v>16</v>
      </c>
      <c r="AN61" s="346">
        <v>16</v>
      </c>
      <c r="AO61" s="373"/>
      <c r="AP61" s="348">
        <v>13.68</v>
      </c>
      <c r="AQ61" s="348">
        <v>13.85</v>
      </c>
      <c r="AR61" s="348">
        <v>10.88</v>
      </c>
      <c r="AS61" s="348">
        <v>7.14</v>
      </c>
      <c r="AT61" s="348">
        <v>10.43</v>
      </c>
      <c r="AU61" s="351"/>
      <c r="AV61" s="346">
        <v>6</v>
      </c>
      <c r="AW61" s="346">
        <v>6</v>
      </c>
      <c r="AX61" s="346">
        <v>10</v>
      </c>
      <c r="AY61" s="346">
        <v>14</v>
      </c>
      <c r="AZ61" s="346">
        <v>14</v>
      </c>
      <c r="BA61" s="362"/>
      <c r="BB61" s="348">
        <v>13.821099668049399</v>
      </c>
      <c r="BC61" s="375">
        <v>0.94125522467741096</v>
      </c>
      <c r="BD61" s="375">
        <v>3.9570156309544302E-2</v>
      </c>
      <c r="BE61" s="375">
        <v>2.00002592075221E-3</v>
      </c>
      <c r="BF61" s="373"/>
      <c r="BG61" s="348">
        <v>55.9818</v>
      </c>
      <c r="BH61" s="348">
        <v>16.023299999999999</v>
      </c>
      <c r="BI61" s="348">
        <v>26.136099999999999</v>
      </c>
      <c r="BJ61" s="348">
        <v>1.8588</v>
      </c>
      <c r="BK61" s="373"/>
      <c r="BL61" s="372" t="s">
        <v>851</v>
      </c>
      <c r="BM61" s="372" t="s">
        <v>852</v>
      </c>
      <c r="BN61" s="372" t="s">
        <v>853</v>
      </c>
      <c r="BO61" s="372" t="s">
        <v>854</v>
      </c>
      <c r="BP61" s="372" t="s">
        <v>855</v>
      </c>
      <c r="BQ61" s="373"/>
      <c r="BR61" s="354" t="s">
        <v>548</v>
      </c>
    </row>
    <row r="62" spans="1:70" s="355" customFormat="1" x14ac:dyDescent="0.25">
      <c r="A62" s="345" t="s">
        <v>856</v>
      </c>
      <c r="B62" s="373"/>
      <c r="C62" s="719">
        <v>45107</v>
      </c>
      <c r="D62" s="373"/>
      <c r="E62" s="346">
        <v>2255.66</v>
      </c>
      <c r="F62" s="373"/>
      <c r="G62" s="347">
        <v>16.458200000000001</v>
      </c>
      <c r="H62" s="374"/>
      <c r="I62" s="348">
        <v>-0.23519999999999999</v>
      </c>
      <c r="J62" s="348">
        <v>-6.7000000000000002E-3</v>
      </c>
      <c r="K62" s="348">
        <v>4.4050000000000002</v>
      </c>
      <c r="L62" s="348">
        <v>8.8440999999999992</v>
      </c>
      <c r="M62" s="348">
        <v>11.118499999999999</v>
      </c>
      <c r="N62" s="350">
        <v>11.045299999999999</v>
      </c>
      <c r="O62" s="348">
        <v>2.7425000000000002</v>
      </c>
      <c r="P62" s="348">
        <v>17.363299999999999</v>
      </c>
      <c r="Q62" s="348" t="s">
        <v>430</v>
      </c>
      <c r="R62" s="348" t="s">
        <v>430</v>
      </c>
      <c r="S62" s="348">
        <v>5.8582000000000001</v>
      </c>
      <c r="T62" s="348">
        <v>25.207899999999999</v>
      </c>
      <c r="U62" s="348">
        <v>8.2064000000000004</v>
      </c>
      <c r="V62" s="348">
        <v>11.230399999999999</v>
      </c>
      <c r="W62" s="348">
        <v>2.4552</v>
      </c>
      <c r="X62" s="348">
        <v>17.0684</v>
      </c>
      <c r="Y62" s="374"/>
      <c r="Z62" s="346">
        <v>15</v>
      </c>
      <c r="AA62" s="346">
        <v>17</v>
      </c>
      <c r="AB62" s="346">
        <v>6</v>
      </c>
      <c r="AC62" s="346">
        <v>6</v>
      </c>
      <c r="AD62" s="346">
        <v>8</v>
      </c>
      <c r="AE62" s="346">
        <v>7</v>
      </c>
      <c r="AF62" s="346">
        <v>8</v>
      </c>
      <c r="AG62" s="346">
        <v>4</v>
      </c>
      <c r="AH62" s="346" t="s">
        <v>430</v>
      </c>
      <c r="AI62" s="346" t="s">
        <v>430</v>
      </c>
      <c r="AJ62" s="346">
        <v>4</v>
      </c>
      <c r="AK62" s="346">
        <v>4</v>
      </c>
      <c r="AL62" s="346">
        <v>6</v>
      </c>
      <c r="AM62" s="346">
        <v>6</v>
      </c>
      <c r="AN62" s="346">
        <v>10</v>
      </c>
      <c r="AO62" s="373"/>
      <c r="AP62" s="348" t="s">
        <v>430</v>
      </c>
      <c r="AQ62" s="348" t="s">
        <v>430</v>
      </c>
      <c r="AR62" s="348" t="s">
        <v>430</v>
      </c>
      <c r="AS62" s="348">
        <v>11.45</v>
      </c>
      <c r="AT62" s="348">
        <v>21</v>
      </c>
      <c r="AU62" s="351"/>
      <c r="AV62" s="346" t="s">
        <v>430</v>
      </c>
      <c r="AW62" s="346" t="s">
        <v>430</v>
      </c>
      <c r="AX62" s="346" t="s">
        <v>430</v>
      </c>
      <c r="AY62" s="346">
        <v>5</v>
      </c>
      <c r="AZ62" s="346">
        <v>5</v>
      </c>
      <c r="BA62" s="362"/>
      <c r="BB62" s="348">
        <v>15.1626420879851</v>
      </c>
      <c r="BC62" s="375">
        <v>1.0129590471243901</v>
      </c>
      <c r="BD62" s="375">
        <v>6.3474085346931899E-2</v>
      </c>
      <c r="BE62" s="375">
        <v>0.376021654683869</v>
      </c>
      <c r="BF62" s="373"/>
      <c r="BG62" s="348">
        <v>48.862200000000001</v>
      </c>
      <c r="BH62" s="348">
        <v>13.5654</v>
      </c>
      <c r="BI62" s="348">
        <v>32.668399999999998</v>
      </c>
      <c r="BJ62" s="348">
        <v>4.9039999999999999</v>
      </c>
      <c r="BK62" s="373"/>
      <c r="BL62" s="372" t="s">
        <v>857</v>
      </c>
      <c r="BM62" s="372" t="s">
        <v>858</v>
      </c>
      <c r="BN62" s="372" t="s">
        <v>859</v>
      </c>
      <c r="BO62" s="372" t="s">
        <v>860</v>
      </c>
      <c r="BP62" s="372" t="s">
        <v>861</v>
      </c>
      <c r="BQ62" s="373"/>
      <c r="BR62" s="354" t="s">
        <v>443</v>
      </c>
    </row>
    <row r="63" spans="1:70" s="355" customFormat="1" x14ac:dyDescent="0.25">
      <c r="A63" s="345" t="s">
        <v>862</v>
      </c>
      <c r="B63" s="373"/>
      <c r="C63" s="719">
        <v>44810</v>
      </c>
      <c r="D63" s="373"/>
      <c r="E63" s="346">
        <v>1980.13</v>
      </c>
      <c r="F63" s="373"/>
      <c r="G63" s="347">
        <v>14.491899999999999</v>
      </c>
      <c r="H63" s="374"/>
      <c r="I63" s="348">
        <v>-0.24990000000000001</v>
      </c>
      <c r="J63" s="348">
        <v>-0.51959999999999995</v>
      </c>
      <c r="K63" s="348">
        <v>1.5949</v>
      </c>
      <c r="L63" s="348">
        <v>2.1528</v>
      </c>
      <c r="M63" s="348">
        <v>-2.2831000000000001</v>
      </c>
      <c r="N63" s="350">
        <v>-2.2231000000000001</v>
      </c>
      <c r="O63" s="348">
        <v>-0.4047</v>
      </c>
      <c r="P63" s="348">
        <v>9.4369999999999994</v>
      </c>
      <c r="Q63" s="348" t="s">
        <v>430</v>
      </c>
      <c r="R63" s="348" t="s">
        <v>430</v>
      </c>
      <c r="S63" s="348">
        <v>1.6334</v>
      </c>
      <c r="T63" s="348">
        <v>11.0329</v>
      </c>
      <c r="U63" s="348">
        <v>-5.2656000000000001</v>
      </c>
      <c r="V63" s="348">
        <v>-0.84360000000000002</v>
      </c>
      <c r="W63" s="348">
        <v>2.76E-2</v>
      </c>
      <c r="X63" s="348">
        <v>9.782</v>
      </c>
      <c r="Y63" s="374"/>
      <c r="Z63" s="346">
        <v>17</v>
      </c>
      <c r="AA63" s="346">
        <v>27</v>
      </c>
      <c r="AB63" s="346">
        <v>23</v>
      </c>
      <c r="AC63" s="346">
        <v>23</v>
      </c>
      <c r="AD63" s="346">
        <v>27</v>
      </c>
      <c r="AE63" s="346">
        <v>25</v>
      </c>
      <c r="AF63" s="346">
        <v>19</v>
      </c>
      <c r="AG63" s="346">
        <v>19</v>
      </c>
      <c r="AH63" s="346" t="s">
        <v>430</v>
      </c>
      <c r="AI63" s="346" t="s">
        <v>430</v>
      </c>
      <c r="AJ63" s="346">
        <v>24</v>
      </c>
      <c r="AK63" s="346">
        <v>26</v>
      </c>
      <c r="AL63" s="346">
        <v>28</v>
      </c>
      <c r="AM63" s="346">
        <v>23</v>
      </c>
      <c r="AN63" s="346">
        <v>25</v>
      </c>
      <c r="AO63" s="373"/>
      <c r="AP63" s="348" t="s">
        <v>430</v>
      </c>
      <c r="AQ63" s="348" t="s">
        <v>430</v>
      </c>
      <c r="AR63" s="348" t="s">
        <v>430</v>
      </c>
      <c r="AS63" s="348">
        <v>3.62</v>
      </c>
      <c r="AT63" s="348">
        <v>-0.83</v>
      </c>
      <c r="AU63" s="351"/>
      <c r="AV63" s="346" t="s">
        <v>430</v>
      </c>
      <c r="AW63" s="346" t="s">
        <v>430</v>
      </c>
      <c r="AX63" s="346" t="s">
        <v>430</v>
      </c>
      <c r="AY63" s="346">
        <v>19</v>
      </c>
      <c r="AZ63" s="346">
        <v>24</v>
      </c>
      <c r="BA63" s="362"/>
      <c r="BB63" s="348">
        <v>13.314058217266</v>
      </c>
      <c r="BC63" s="375">
        <v>0.90592331331085296</v>
      </c>
      <c r="BD63" s="375">
        <v>2.5425547617544501E-2</v>
      </c>
      <c r="BE63" s="375">
        <v>-0.21432922262812801</v>
      </c>
      <c r="BF63" s="373"/>
      <c r="BG63" s="348">
        <v>66.374499999999998</v>
      </c>
      <c r="BH63" s="348">
        <v>13.0305</v>
      </c>
      <c r="BI63" s="348">
        <v>19.517099999999999</v>
      </c>
      <c r="BJ63" s="348">
        <v>1.0779000000000001</v>
      </c>
      <c r="BK63" s="373"/>
      <c r="BL63" s="372" t="s">
        <v>863</v>
      </c>
      <c r="BM63" s="372" t="s">
        <v>864</v>
      </c>
      <c r="BN63" s="372" t="s">
        <v>865</v>
      </c>
      <c r="BO63" s="372" t="s">
        <v>866</v>
      </c>
      <c r="BP63" s="372" t="s">
        <v>867</v>
      </c>
      <c r="BQ63" s="373"/>
      <c r="BR63" s="354" t="s">
        <v>443</v>
      </c>
    </row>
    <row r="64" spans="1:70" s="355" customFormat="1" x14ac:dyDescent="0.25">
      <c r="A64" s="345" t="s">
        <v>868</v>
      </c>
      <c r="B64" s="373"/>
      <c r="C64" s="719">
        <v>44431</v>
      </c>
      <c r="D64" s="373"/>
      <c r="E64" s="346">
        <v>1595</v>
      </c>
      <c r="F64" s="373"/>
      <c r="G64" s="347">
        <v>16.176600000000001</v>
      </c>
      <c r="H64" s="374"/>
      <c r="I64" s="348">
        <v>-9.4500000000000001E-2</v>
      </c>
      <c r="J64" s="348">
        <v>4.7E-2</v>
      </c>
      <c r="K64" s="348">
        <v>2.5907</v>
      </c>
      <c r="L64" s="348">
        <v>3.8959999999999999</v>
      </c>
      <c r="M64" s="348">
        <v>0.627</v>
      </c>
      <c r="N64" s="350">
        <v>0.79659999999999997</v>
      </c>
      <c r="O64" s="348">
        <v>-0.92659999999999998</v>
      </c>
      <c r="P64" s="348">
        <v>10.3095</v>
      </c>
      <c r="Q64" s="348">
        <v>10.0726</v>
      </c>
      <c r="R64" s="348" t="s">
        <v>430</v>
      </c>
      <c r="S64" s="348">
        <v>3.0337000000000001</v>
      </c>
      <c r="T64" s="348">
        <v>13.248200000000001</v>
      </c>
      <c r="U64" s="348">
        <v>-2.6099000000000001</v>
      </c>
      <c r="V64" s="348">
        <v>1.2625999999999999</v>
      </c>
      <c r="W64" s="348">
        <v>1.3343</v>
      </c>
      <c r="X64" s="348">
        <v>10.0686</v>
      </c>
      <c r="Y64" s="374"/>
      <c r="Z64" s="346">
        <v>9</v>
      </c>
      <c r="AA64" s="346">
        <v>16</v>
      </c>
      <c r="AB64" s="346">
        <v>17</v>
      </c>
      <c r="AC64" s="346">
        <v>17</v>
      </c>
      <c r="AD64" s="346">
        <v>23</v>
      </c>
      <c r="AE64" s="346">
        <v>20</v>
      </c>
      <c r="AF64" s="346">
        <v>20</v>
      </c>
      <c r="AG64" s="346">
        <v>17</v>
      </c>
      <c r="AH64" s="346">
        <v>11</v>
      </c>
      <c r="AI64" s="346" t="s">
        <v>430</v>
      </c>
      <c r="AJ64" s="346">
        <v>19</v>
      </c>
      <c r="AK64" s="346">
        <v>23</v>
      </c>
      <c r="AL64" s="346">
        <v>24</v>
      </c>
      <c r="AM64" s="346">
        <v>20</v>
      </c>
      <c r="AN64" s="346">
        <v>19</v>
      </c>
      <c r="AO64" s="373"/>
      <c r="AP64" s="348" t="s">
        <v>430</v>
      </c>
      <c r="AQ64" s="348" t="s">
        <v>430</v>
      </c>
      <c r="AR64" s="348">
        <v>9.8699999999999992</v>
      </c>
      <c r="AS64" s="348">
        <v>4.54</v>
      </c>
      <c r="AT64" s="348">
        <v>3.63</v>
      </c>
      <c r="AU64" s="351"/>
      <c r="AV64" s="346" t="s">
        <v>430</v>
      </c>
      <c r="AW64" s="346" t="s">
        <v>430</v>
      </c>
      <c r="AX64" s="346">
        <v>11</v>
      </c>
      <c r="AY64" s="346">
        <v>17</v>
      </c>
      <c r="AZ64" s="346">
        <v>21</v>
      </c>
      <c r="BA64" s="362"/>
      <c r="BB64" s="348">
        <v>13.586370031953599</v>
      </c>
      <c r="BC64" s="375">
        <v>0.93885776616211503</v>
      </c>
      <c r="BD64" s="375">
        <v>3.3387538010925102E-2</v>
      </c>
      <c r="BE64" s="375">
        <v>-0.119329492891767</v>
      </c>
      <c r="BF64" s="373"/>
      <c r="BG64" s="348">
        <v>57.892899999999997</v>
      </c>
      <c r="BH64" s="348">
        <v>21.728000000000002</v>
      </c>
      <c r="BI64" s="348">
        <v>15.7004</v>
      </c>
      <c r="BJ64" s="348">
        <v>4.6787000000000001</v>
      </c>
      <c r="BK64" s="373"/>
      <c r="BL64" s="372" t="s">
        <v>869</v>
      </c>
      <c r="BM64" s="372" t="s">
        <v>870</v>
      </c>
      <c r="BN64" s="372" t="s">
        <v>871</v>
      </c>
      <c r="BO64" s="372" t="s">
        <v>872</v>
      </c>
      <c r="BP64" s="372" t="s">
        <v>873</v>
      </c>
      <c r="BQ64" s="373"/>
      <c r="BR64" s="354" t="s">
        <v>476</v>
      </c>
    </row>
    <row r="65" spans="1:70" s="355" customFormat="1" x14ac:dyDescent="0.25">
      <c r="A65" s="345" t="s">
        <v>874</v>
      </c>
      <c r="B65" s="373"/>
      <c r="C65" s="719">
        <v>44978</v>
      </c>
      <c r="D65" s="373"/>
      <c r="E65" s="346">
        <v>1578.67</v>
      </c>
      <c r="F65" s="373"/>
      <c r="G65" s="347">
        <v>20.1267</v>
      </c>
      <c r="H65" s="374"/>
      <c r="I65" s="348">
        <v>-5.6099999999999997E-2</v>
      </c>
      <c r="J65" s="348">
        <v>0.1961</v>
      </c>
      <c r="K65" s="348">
        <v>4.6749999999999998</v>
      </c>
      <c r="L65" s="348">
        <v>9.8038000000000007</v>
      </c>
      <c r="M65" s="348">
        <v>11.9064</v>
      </c>
      <c r="N65" s="350">
        <v>14.5291</v>
      </c>
      <c r="O65" s="348">
        <v>4.9973999999999998</v>
      </c>
      <c r="P65" s="348">
        <v>18.152000000000001</v>
      </c>
      <c r="Q65" s="348" t="s">
        <v>430</v>
      </c>
      <c r="R65" s="348" t="s">
        <v>430</v>
      </c>
      <c r="S65" s="348">
        <v>4.7081999999999997</v>
      </c>
      <c r="T65" s="348">
        <v>25.728999999999999</v>
      </c>
      <c r="U65" s="348">
        <v>9.6290999999999993</v>
      </c>
      <c r="V65" s="348">
        <v>15.096500000000001</v>
      </c>
      <c r="W65" s="348">
        <v>3.8267000000000002</v>
      </c>
      <c r="X65" s="348">
        <v>22.0169</v>
      </c>
      <c r="Y65" s="374"/>
      <c r="Z65" s="346">
        <v>8</v>
      </c>
      <c r="AA65" s="346">
        <v>13</v>
      </c>
      <c r="AB65" s="346">
        <v>4</v>
      </c>
      <c r="AC65" s="346">
        <v>3</v>
      </c>
      <c r="AD65" s="346">
        <v>5</v>
      </c>
      <c r="AE65" s="346">
        <v>3</v>
      </c>
      <c r="AF65" s="346">
        <v>2</v>
      </c>
      <c r="AG65" s="346">
        <v>3</v>
      </c>
      <c r="AH65" s="346" t="s">
        <v>430</v>
      </c>
      <c r="AI65" s="346" t="s">
        <v>430</v>
      </c>
      <c r="AJ65" s="346">
        <v>8</v>
      </c>
      <c r="AK65" s="346">
        <v>2</v>
      </c>
      <c r="AL65" s="346">
        <v>4</v>
      </c>
      <c r="AM65" s="346">
        <v>1</v>
      </c>
      <c r="AN65" s="346">
        <v>4</v>
      </c>
      <c r="AO65" s="373"/>
      <c r="AP65" s="348" t="s">
        <v>430</v>
      </c>
      <c r="AQ65" s="348" t="s">
        <v>430</v>
      </c>
      <c r="AR65" s="348" t="s">
        <v>430</v>
      </c>
      <c r="AS65" s="348">
        <v>13.46</v>
      </c>
      <c r="AT65" s="348">
        <v>24.13</v>
      </c>
      <c r="AU65" s="351"/>
      <c r="AV65" s="346" t="s">
        <v>430</v>
      </c>
      <c r="AW65" s="346" t="s">
        <v>430</v>
      </c>
      <c r="AX65" s="346" t="s">
        <v>430</v>
      </c>
      <c r="AY65" s="346">
        <v>1</v>
      </c>
      <c r="AZ65" s="346">
        <v>1</v>
      </c>
      <c r="BA65" s="362"/>
      <c r="BB65" s="348">
        <v>16.456240250203201</v>
      </c>
      <c r="BC65" s="375">
        <v>1.09504107463407</v>
      </c>
      <c r="BD65" s="375">
        <v>6.56207261275666E-2</v>
      </c>
      <c r="BE65" s="375">
        <v>0.411613469475345</v>
      </c>
      <c r="BF65" s="373"/>
      <c r="BG65" s="348">
        <v>50.298400000000001</v>
      </c>
      <c r="BH65" s="348">
        <v>15.301299999999999</v>
      </c>
      <c r="BI65" s="348">
        <v>26.658300000000001</v>
      </c>
      <c r="BJ65" s="348">
        <v>7.742</v>
      </c>
      <c r="BK65" s="373"/>
      <c r="BL65" s="372" t="s">
        <v>875</v>
      </c>
      <c r="BM65" s="372" t="s">
        <v>876</v>
      </c>
      <c r="BN65" s="372" t="s">
        <v>877</v>
      </c>
      <c r="BO65" s="372" t="s">
        <v>878</v>
      </c>
      <c r="BP65" s="372" t="s">
        <v>879</v>
      </c>
      <c r="BQ65" s="373"/>
      <c r="BR65" s="354" t="s">
        <v>611</v>
      </c>
    </row>
    <row r="66" spans="1:70" s="355" customFormat="1" x14ac:dyDescent="0.25">
      <c r="A66" s="345" t="s">
        <v>880</v>
      </c>
      <c r="B66" s="373"/>
      <c r="C66" s="719">
        <v>44790</v>
      </c>
      <c r="D66" s="373"/>
      <c r="E66" s="346">
        <v>1269.51</v>
      </c>
      <c r="F66" s="373"/>
      <c r="G66" s="347">
        <v>16.198899999999998</v>
      </c>
      <c r="H66" s="374"/>
      <c r="I66" s="348">
        <v>-0.1547</v>
      </c>
      <c r="J66" s="348">
        <v>0.1527</v>
      </c>
      <c r="K66" s="348">
        <v>1.8010999999999999</v>
      </c>
      <c r="L66" s="348">
        <v>3.2532999999999999</v>
      </c>
      <c r="M66" s="348">
        <v>4.5305999999999997</v>
      </c>
      <c r="N66" s="350">
        <v>5.5373999999999999</v>
      </c>
      <c r="O66" s="348">
        <v>0.57599999999999996</v>
      </c>
      <c r="P66" s="348">
        <v>13.212400000000001</v>
      </c>
      <c r="Q66" s="348" t="s">
        <v>430</v>
      </c>
      <c r="R66" s="348" t="s">
        <v>430</v>
      </c>
      <c r="S66" s="348">
        <v>3.4426000000000001</v>
      </c>
      <c r="T66" s="348">
        <v>17.327200000000001</v>
      </c>
      <c r="U66" s="348">
        <v>2.2806000000000002</v>
      </c>
      <c r="V66" s="348">
        <v>7.6153000000000004</v>
      </c>
      <c r="W66" s="348">
        <v>0.62680000000000002</v>
      </c>
      <c r="X66" s="348">
        <v>12.714499999999999</v>
      </c>
      <c r="Y66" s="374"/>
      <c r="Z66" s="346">
        <v>11</v>
      </c>
      <c r="AA66" s="346">
        <v>15</v>
      </c>
      <c r="AB66" s="346">
        <v>22</v>
      </c>
      <c r="AC66" s="346">
        <v>21</v>
      </c>
      <c r="AD66" s="346">
        <v>17</v>
      </c>
      <c r="AE66" s="346">
        <v>12</v>
      </c>
      <c r="AF66" s="346">
        <v>16</v>
      </c>
      <c r="AG66" s="346">
        <v>11</v>
      </c>
      <c r="AH66" s="346" t="s">
        <v>430</v>
      </c>
      <c r="AI66" s="346" t="s">
        <v>430</v>
      </c>
      <c r="AJ66" s="346">
        <v>14</v>
      </c>
      <c r="AK66" s="346">
        <v>17</v>
      </c>
      <c r="AL66" s="346">
        <v>15</v>
      </c>
      <c r="AM66" s="346">
        <v>12</v>
      </c>
      <c r="AN66" s="346">
        <v>24</v>
      </c>
      <c r="AO66" s="373"/>
      <c r="AP66" s="348" t="s">
        <v>430</v>
      </c>
      <c r="AQ66" s="348" t="s">
        <v>430</v>
      </c>
      <c r="AR66" s="348" t="s">
        <v>430</v>
      </c>
      <c r="AS66" s="348">
        <v>7.34</v>
      </c>
      <c r="AT66" s="348">
        <v>10.29</v>
      </c>
      <c r="AU66" s="351"/>
      <c r="AV66" s="346" t="s">
        <v>430</v>
      </c>
      <c r="AW66" s="346" t="s">
        <v>430</v>
      </c>
      <c r="AX66" s="346" t="s">
        <v>430</v>
      </c>
      <c r="AY66" s="346">
        <v>12</v>
      </c>
      <c r="AZ66" s="346">
        <v>16</v>
      </c>
      <c r="BA66" s="362"/>
      <c r="BB66" s="348">
        <v>14.492868958533199</v>
      </c>
      <c r="BC66" s="375">
        <v>0.98162720083475896</v>
      </c>
      <c r="BD66" s="375">
        <v>4.5656240531819998E-2</v>
      </c>
      <c r="BE66" s="375">
        <v>6.2644606604434494E-2</v>
      </c>
      <c r="BF66" s="373"/>
      <c r="BG66" s="348">
        <v>56.863500000000002</v>
      </c>
      <c r="BH66" s="348">
        <v>30.347799999999999</v>
      </c>
      <c r="BI66" s="348">
        <v>9.6461199999999998</v>
      </c>
      <c r="BJ66" s="348">
        <v>3.1425800000000002</v>
      </c>
      <c r="BK66" s="373"/>
      <c r="BL66" s="372" t="s">
        <v>881</v>
      </c>
      <c r="BM66" s="372" t="s">
        <v>882</v>
      </c>
      <c r="BN66" s="372" t="s">
        <v>883</v>
      </c>
      <c r="BO66" s="372" t="s">
        <v>884</v>
      </c>
      <c r="BP66" s="372" t="s">
        <v>885</v>
      </c>
      <c r="BQ66" s="373"/>
      <c r="BR66" s="354" t="s">
        <v>436</v>
      </c>
    </row>
    <row r="67" spans="1:70" s="355" customFormat="1" x14ac:dyDescent="0.25">
      <c r="A67" s="345" t="s">
        <v>886</v>
      </c>
      <c r="B67" s="373"/>
      <c r="C67" s="719">
        <v>34074</v>
      </c>
      <c r="D67" s="373"/>
      <c r="E67" s="346">
        <v>1117.99</v>
      </c>
      <c r="F67" s="373"/>
      <c r="G67" s="347">
        <v>109.16719999999999</v>
      </c>
      <c r="H67" s="374"/>
      <c r="I67" s="348">
        <v>0.1128</v>
      </c>
      <c r="J67" s="348">
        <v>-0.18940000000000001</v>
      </c>
      <c r="K67" s="348">
        <v>5.1542000000000003</v>
      </c>
      <c r="L67" s="348">
        <v>11.201599999999999</v>
      </c>
      <c r="M67" s="348">
        <v>12.346399999999999</v>
      </c>
      <c r="N67" s="350">
        <v>11.5457</v>
      </c>
      <c r="O67" s="348">
        <v>2.4622000000000002</v>
      </c>
      <c r="P67" s="348">
        <v>12.861700000000001</v>
      </c>
      <c r="Q67" s="348">
        <v>11.0184</v>
      </c>
      <c r="R67" s="348">
        <v>10.585900000000001</v>
      </c>
      <c r="S67" s="348">
        <v>6.3498999999999999</v>
      </c>
      <c r="T67" s="348">
        <v>25.634499999999999</v>
      </c>
      <c r="U67" s="348">
        <v>6.5922999999999998</v>
      </c>
      <c r="V67" s="348">
        <v>10.5345</v>
      </c>
      <c r="W67" s="348">
        <v>4.0252999999999997</v>
      </c>
      <c r="X67" s="348">
        <v>7.4214000000000002</v>
      </c>
      <c r="Y67" s="374"/>
      <c r="Z67" s="346">
        <v>4</v>
      </c>
      <c r="AA67" s="346">
        <v>24</v>
      </c>
      <c r="AB67" s="346">
        <v>3</v>
      </c>
      <c r="AC67" s="346">
        <v>1</v>
      </c>
      <c r="AD67" s="346">
        <v>3</v>
      </c>
      <c r="AE67" s="346">
        <v>5</v>
      </c>
      <c r="AF67" s="346">
        <v>10</v>
      </c>
      <c r="AG67" s="346">
        <v>12</v>
      </c>
      <c r="AH67" s="346">
        <v>8</v>
      </c>
      <c r="AI67" s="346">
        <v>8</v>
      </c>
      <c r="AJ67" s="346">
        <v>3</v>
      </c>
      <c r="AK67" s="346">
        <v>3</v>
      </c>
      <c r="AL67" s="346">
        <v>10</v>
      </c>
      <c r="AM67" s="346">
        <v>7</v>
      </c>
      <c r="AN67" s="346">
        <v>3</v>
      </c>
      <c r="AO67" s="373"/>
      <c r="AP67" s="348">
        <v>12.12</v>
      </c>
      <c r="AQ67" s="348">
        <v>13.31</v>
      </c>
      <c r="AR67" s="348">
        <v>12.74</v>
      </c>
      <c r="AS67" s="348">
        <v>10.82</v>
      </c>
      <c r="AT67" s="348">
        <v>21.76</v>
      </c>
      <c r="AU67" s="351"/>
      <c r="AV67" s="346">
        <v>8</v>
      </c>
      <c r="AW67" s="346">
        <v>7</v>
      </c>
      <c r="AX67" s="346">
        <v>5</v>
      </c>
      <c r="AY67" s="346">
        <v>6</v>
      </c>
      <c r="AZ67" s="346">
        <v>3</v>
      </c>
      <c r="BA67" s="362"/>
      <c r="BB67" s="348">
        <v>14.971717751378099</v>
      </c>
      <c r="BC67" s="375">
        <v>0.965902788402905</v>
      </c>
      <c r="BD67" s="375">
        <v>4.4214774563630002E-2</v>
      </c>
      <c r="BE67" s="375">
        <v>7.2521760352326201E-2</v>
      </c>
      <c r="BF67" s="373"/>
      <c r="BG67" s="348">
        <v>48.0914</v>
      </c>
      <c r="BH67" s="348">
        <v>29.4682</v>
      </c>
      <c r="BI67" s="348">
        <v>19.476700000000001</v>
      </c>
      <c r="BJ67" s="348">
        <v>2.9636999999999998</v>
      </c>
      <c r="BK67" s="373"/>
      <c r="BL67" s="372" t="s">
        <v>887</v>
      </c>
      <c r="BM67" s="372" t="s">
        <v>888</v>
      </c>
      <c r="BN67" s="372" t="s">
        <v>889</v>
      </c>
      <c r="BO67" s="372" t="s">
        <v>890</v>
      </c>
      <c r="BP67" s="372" t="s">
        <v>891</v>
      </c>
      <c r="BQ67" s="373"/>
      <c r="BR67" s="354" t="s">
        <v>476</v>
      </c>
    </row>
    <row r="68" spans="1:70" s="355" customFormat="1" x14ac:dyDescent="0.25">
      <c r="A68" s="345" t="s">
        <v>892</v>
      </c>
      <c r="B68" s="373"/>
      <c r="C68" s="719">
        <v>45408</v>
      </c>
      <c r="D68" s="373"/>
      <c r="E68" s="346">
        <v>1050.05</v>
      </c>
      <c r="F68" s="373"/>
      <c r="G68" s="347">
        <v>12.57</v>
      </c>
      <c r="H68" s="374"/>
      <c r="I68" s="348">
        <v>-0.23810000000000001</v>
      </c>
      <c r="J68" s="348">
        <v>0.47960000000000003</v>
      </c>
      <c r="K68" s="348">
        <v>6.8878000000000004</v>
      </c>
      <c r="L68" s="348">
        <v>10.36</v>
      </c>
      <c r="M68" s="348">
        <v>11.535</v>
      </c>
      <c r="N68" s="350">
        <v>11.3048</v>
      </c>
      <c r="O68" s="348">
        <v>4.2320000000000002</v>
      </c>
      <c r="P68" s="348" t="s">
        <v>430</v>
      </c>
      <c r="Q68" s="348" t="s">
        <v>430</v>
      </c>
      <c r="R68" s="348" t="s">
        <v>430</v>
      </c>
      <c r="S68" s="348">
        <v>7.6199000000000003</v>
      </c>
      <c r="T68" s="348">
        <v>24.0869</v>
      </c>
      <c r="U68" s="348">
        <v>8.8312000000000008</v>
      </c>
      <c r="V68" s="348">
        <v>12.5336</v>
      </c>
      <c r="W68" s="348">
        <v>4.8373999999999997</v>
      </c>
      <c r="X68" s="348">
        <v>10.282299999999999</v>
      </c>
      <c r="Y68" s="374"/>
      <c r="Z68" s="346">
        <v>16</v>
      </c>
      <c r="AA68" s="346">
        <v>6</v>
      </c>
      <c r="AB68" s="346">
        <v>1</v>
      </c>
      <c r="AC68" s="346">
        <v>2</v>
      </c>
      <c r="AD68" s="346">
        <v>7</v>
      </c>
      <c r="AE68" s="346">
        <v>6</v>
      </c>
      <c r="AF68" s="346">
        <v>4</v>
      </c>
      <c r="AG68" s="346" t="s">
        <v>430</v>
      </c>
      <c r="AH68" s="346" t="s">
        <v>430</v>
      </c>
      <c r="AI68" s="346" t="s">
        <v>430</v>
      </c>
      <c r="AJ68" s="346">
        <v>2</v>
      </c>
      <c r="AK68" s="346">
        <v>8</v>
      </c>
      <c r="AL68" s="346">
        <v>5</v>
      </c>
      <c r="AM68" s="346">
        <v>4</v>
      </c>
      <c r="AN68" s="346">
        <v>1</v>
      </c>
      <c r="AO68" s="373"/>
      <c r="AP68" s="348" t="s">
        <v>430</v>
      </c>
      <c r="AQ68" s="348" t="s">
        <v>430</v>
      </c>
      <c r="AR68" s="348" t="s">
        <v>430</v>
      </c>
      <c r="AS68" s="348" t="s">
        <v>430</v>
      </c>
      <c r="AT68" s="348">
        <v>23.01</v>
      </c>
      <c r="AU68" s="351"/>
      <c r="AV68" s="346" t="s">
        <v>430</v>
      </c>
      <c r="AW68" s="346" t="s">
        <v>430</v>
      </c>
      <c r="AX68" s="346" t="s">
        <v>430</v>
      </c>
      <c r="AY68" s="346" t="s">
        <v>430</v>
      </c>
      <c r="AZ68" s="346">
        <v>2</v>
      </c>
      <c r="BA68" s="362"/>
      <c r="BB68" s="348">
        <v>15.5969020928222</v>
      </c>
      <c r="BC68" s="375">
        <v>0.97678902745288299</v>
      </c>
      <c r="BD68" s="375">
        <v>3.0386275541911499E-2</v>
      </c>
      <c r="BE68" s="375">
        <v>0.3215963389716</v>
      </c>
      <c r="BF68" s="373"/>
      <c r="BG68" s="348">
        <v>44.445</v>
      </c>
      <c r="BH68" s="348">
        <v>26.764099999999999</v>
      </c>
      <c r="BI68" s="348">
        <v>23.937999999999999</v>
      </c>
      <c r="BJ68" s="348">
        <v>4.8529</v>
      </c>
      <c r="BK68" s="373"/>
      <c r="BL68" s="372" t="s">
        <v>893</v>
      </c>
      <c r="BM68" s="372" t="s">
        <v>894</v>
      </c>
      <c r="BN68" s="372" t="s">
        <v>895</v>
      </c>
      <c r="BO68" s="372" t="s">
        <v>896</v>
      </c>
      <c r="BP68" s="372" t="s">
        <v>897</v>
      </c>
      <c r="BQ68" s="373"/>
      <c r="BR68" s="354" t="s">
        <v>604</v>
      </c>
    </row>
    <row r="69" spans="1:70" s="355" customFormat="1" x14ac:dyDescent="0.25">
      <c r="A69" s="345" t="s">
        <v>898</v>
      </c>
      <c r="B69" s="373"/>
      <c r="C69" s="719">
        <v>45873</v>
      </c>
      <c r="D69" s="373"/>
      <c r="E69" s="346">
        <v>467.55700000000002</v>
      </c>
      <c r="F69" s="373"/>
      <c r="G69" s="347">
        <v>10.366899999999999</v>
      </c>
      <c r="H69" s="374"/>
      <c r="I69" s="348">
        <v>0.44280000000000003</v>
      </c>
      <c r="J69" s="348">
        <v>1.3065</v>
      </c>
      <c r="K69" s="348">
        <v>3.0589</v>
      </c>
      <c r="L69" s="348">
        <v>3.2488000000000001</v>
      </c>
      <c r="M69" s="348">
        <v>1.1908000000000001</v>
      </c>
      <c r="N69" s="350">
        <v>5.1425000000000001</v>
      </c>
      <c r="O69" s="348" t="s">
        <v>430</v>
      </c>
      <c r="P69" s="348" t="s">
        <v>430</v>
      </c>
      <c r="Q69" s="348" t="s">
        <v>430</v>
      </c>
      <c r="R69" s="348" t="s">
        <v>430</v>
      </c>
      <c r="S69" s="348">
        <v>4.6083999999999996</v>
      </c>
      <c r="T69" s="348">
        <v>10.0999</v>
      </c>
      <c r="U69" s="348">
        <v>1.4652000000000001</v>
      </c>
      <c r="V69" s="348">
        <v>7.7271000000000001</v>
      </c>
      <c r="W69" s="348">
        <v>2.976</v>
      </c>
      <c r="X69" s="348">
        <v>3.4478</v>
      </c>
      <c r="Y69" s="374"/>
      <c r="Z69" s="346">
        <v>1</v>
      </c>
      <c r="AA69" s="346">
        <v>2</v>
      </c>
      <c r="AB69" s="346">
        <v>13</v>
      </c>
      <c r="AC69" s="346">
        <v>22</v>
      </c>
      <c r="AD69" s="346">
        <v>22</v>
      </c>
      <c r="AE69" s="346">
        <v>14</v>
      </c>
      <c r="AF69" s="346" t="s">
        <v>430</v>
      </c>
      <c r="AG69" s="346" t="s">
        <v>430</v>
      </c>
      <c r="AH69" s="346" t="s">
        <v>430</v>
      </c>
      <c r="AI69" s="346" t="s">
        <v>430</v>
      </c>
      <c r="AJ69" s="346">
        <v>9</v>
      </c>
      <c r="AK69" s="346">
        <v>27</v>
      </c>
      <c r="AL69" s="346">
        <v>18</v>
      </c>
      <c r="AM69" s="346">
        <v>11</v>
      </c>
      <c r="AN69" s="346">
        <v>7</v>
      </c>
      <c r="AO69" s="373"/>
      <c r="AP69" s="348" t="s">
        <v>430</v>
      </c>
      <c r="AQ69" s="348" t="s">
        <v>430</v>
      </c>
      <c r="AR69" s="348" t="s">
        <v>430</v>
      </c>
      <c r="AS69" s="348" t="s">
        <v>430</v>
      </c>
      <c r="AT69" s="348">
        <v>7.68</v>
      </c>
      <c r="AU69" s="351"/>
      <c r="AV69" s="346" t="s">
        <v>430</v>
      </c>
      <c r="AW69" s="346" t="s">
        <v>430</v>
      </c>
      <c r="AX69" s="346" t="s">
        <v>430</v>
      </c>
      <c r="AY69" s="346" t="s">
        <v>430</v>
      </c>
      <c r="AZ69" s="346">
        <v>17</v>
      </c>
      <c r="BA69" s="362"/>
      <c r="BB69" s="348">
        <v>11.8468542095665</v>
      </c>
      <c r="BC69" s="375">
        <v>0.67475141891396095</v>
      </c>
      <c r="BD69" s="375">
        <v>2.4150861575264401E-3</v>
      </c>
      <c r="BE69" s="375">
        <v>4.5707389288610401E-2</v>
      </c>
      <c r="BF69" s="373"/>
      <c r="BG69" s="348">
        <v>26.041899999999998</v>
      </c>
      <c r="BH69" s="348">
        <v>40.093699999999998</v>
      </c>
      <c r="BI69" s="348">
        <v>32.587499999999999</v>
      </c>
      <c r="BJ69" s="348">
        <v>1.2768999999999999</v>
      </c>
      <c r="BK69" s="373"/>
      <c r="BL69" s="372" t="s">
        <v>899</v>
      </c>
      <c r="BM69" s="372" t="s">
        <v>900</v>
      </c>
      <c r="BN69" s="372" t="s">
        <v>901</v>
      </c>
      <c r="BO69" s="372" t="s">
        <v>902</v>
      </c>
      <c r="BP69" s="372" t="s">
        <v>903</v>
      </c>
      <c r="BQ69" s="373"/>
      <c r="BR69" s="354" t="s">
        <v>463</v>
      </c>
    </row>
    <row r="70" spans="1:70" s="355" customFormat="1" x14ac:dyDescent="0.25">
      <c r="A70" s="345" t="s">
        <v>904</v>
      </c>
      <c r="B70" s="373"/>
      <c r="C70" s="719">
        <v>35067</v>
      </c>
      <c r="D70" s="373"/>
      <c r="E70" s="346">
        <v>379.654</v>
      </c>
      <c r="F70" s="373"/>
      <c r="G70" s="347">
        <v>243.14</v>
      </c>
      <c r="H70" s="374"/>
      <c r="I70" s="348">
        <v>1.6500000000000001E-2</v>
      </c>
      <c r="J70" s="348">
        <v>2.7121</v>
      </c>
      <c r="K70" s="348">
        <v>4.5898000000000003</v>
      </c>
      <c r="L70" s="348">
        <v>9.5175999999999998</v>
      </c>
      <c r="M70" s="348">
        <v>10.714399999999999</v>
      </c>
      <c r="N70" s="350">
        <v>10.183299999999999</v>
      </c>
      <c r="O70" s="348">
        <v>0.94269999999999998</v>
      </c>
      <c r="P70" s="348">
        <v>13.499599999999999</v>
      </c>
      <c r="Q70" s="348">
        <v>11.404400000000001</v>
      </c>
      <c r="R70" s="348">
        <v>9.9657</v>
      </c>
      <c r="S70" s="348">
        <v>9.3108000000000004</v>
      </c>
      <c r="T70" s="348">
        <v>25.1815</v>
      </c>
      <c r="U70" s="348">
        <v>7.9997999999999996</v>
      </c>
      <c r="V70" s="348">
        <v>10.307600000000001</v>
      </c>
      <c r="W70" s="348">
        <v>3.0211000000000001</v>
      </c>
      <c r="X70" s="348">
        <v>12.359</v>
      </c>
      <c r="Y70" s="374"/>
      <c r="Z70" s="346">
        <v>6</v>
      </c>
      <c r="AA70" s="346">
        <v>1</v>
      </c>
      <c r="AB70" s="346">
        <v>5</v>
      </c>
      <c r="AC70" s="346">
        <v>4</v>
      </c>
      <c r="AD70" s="346">
        <v>9</v>
      </c>
      <c r="AE70" s="346">
        <v>8</v>
      </c>
      <c r="AF70" s="346">
        <v>15</v>
      </c>
      <c r="AG70" s="346">
        <v>10</v>
      </c>
      <c r="AH70" s="346">
        <v>7</v>
      </c>
      <c r="AI70" s="346">
        <v>9</v>
      </c>
      <c r="AJ70" s="346">
        <v>1</v>
      </c>
      <c r="AK70" s="346">
        <v>5</v>
      </c>
      <c r="AL70" s="346">
        <v>7</v>
      </c>
      <c r="AM70" s="346">
        <v>8</v>
      </c>
      <c r="AN70" s="346">
        <v>6</v>
      </c>
      <c r="AO70" s="373"/>
      <c r="AP70" s="348">
        <v>11.39</v>
      </c>
      <c r="AQ70" s="348">
        <v>13.2</v>
      </c>
      <c r="AR70" s="348">
        <v>11.81</v>
      </c>
      <c r="AS70" s="348">
        <v>8.51</v>
      </c>
      <c r="AT70" s="348">
        <v>20.91</v>
      </c>
      <c r="AU70" s="351"/>
      <c r="AV70" s="346">
        <v>9</v>
      </c>
      <c r="AW70" s="346">
        <v>9</v>
      </c>
      <c r="AX70" s="346">
        <v>7</v>
      </c>
      <c r="AY70" s="346">
        <v>9</v>
      </c>
      <c r="AZ70" s="346">
        <v>7</v>
      </c>
      <c r="BA70" s="362"/>
      <c r="BB70" s="348">
        <v>15.259828255849101</v>
      </c>
      <c r="BC70" s="375">
        <v>1.01833764736816</v>
      </c>
      <c r="BD70" s="375">
        <v>4.7339604335273601E-2</v>
      </c>
      <c r="BE70" s="375">
        <v>0.13286731745972399</v>
      </c>
      <c r="BF70" s="373"/>
      <c r="BG70" s="348">
        <v>56.6798</v>
      </c>
      <c r="BH70" s="348">
        <v>8.7381799999999998</v>
      </c>
      <c r="BI70" s="348">
        <v>30.794</v>
      </c>
      <c r="BJ70" s="348">
        <v>3.7880199999999999</v>
      </c>
      <c r="BK70" s="373"/>
      <c r="BL70" s="372" t="s">
        <v>905</v>
      </c>
      <c r="BM70" s="372" t="s">
        <v>906</v>
      </c>
      <c r="BN70" s="372" t="s">
        <v>907</v>
      </c>
      <c r="BO70" s="372" t="s">
        <v>908</v>
      </c>
      <c r="BP70" s="372" t="s">
        <v>909</v>
      </c>
      <c r="BQ70" s="373"/>
      <c r="BR70" s="354" t="s">
        <v>910</v>
      </c>
    </row>
    <row r="71" spans="1:70" s="355" customFormat="1" x14ac:dyDescent="0.25">
      <c r="A71" s="345" t="s">
        <v>911</v>
      </c>
      <c r="B71" s="373"/>
      <c r="C71" s="719">
        <v>43290</v>
      </c>
      <c r="D71" s="373"/>
      <c r="E71" s="346">
        <v>297.77</v>
      </c>
      <c r="F71" s="373"/>
      <c r="G71" s="347">
        <v>25.163599999999999</v>
      </c>
      <c r="H71" s="374"/>
      <c r="I71" s="348">
        <v>-0.59650000000000003</v>
      </c>
      <c r="J71" s="348">
        <v>-0.80030000000000001</v>
      </c>
      <c r="K71" s="348">
        <v>1.9103000000000001</v>
      </c>
      <c r="L71" s="348">
        <v>5.6677</v>
      </c>
      <c r="M71" s="348">
        <v>7.2493999999999996</v>
      </c>
      <c r="N71" s="350">
        <v>12.065799999999999</v>
      </c>
      <c r="O71" s="348">
        <v>2.6819000000000002</v>
      </c>
      <c r="P71" s="348">
        <v>11.1411</v>
      </c>
      <c r="Q71" s="348">
        <v>10.8813</v>
      </c>
      <c r="R71" s="348" t="s">
        <v>430</v>
      </c>
      <c r="S71" s="348">
        <v>2.7149000000000001</v>
      </c>
      <c r="T71" s="348">
        <v>21.140799999999999</v>
      </c>
      <c r="U71" s="348">
        <v>6.7375999999999996</v>
      </c>
      <c r="V71" s="348">
        <v>12.083299999999999</v>
      </c>
      <c r="W71" s="348">
        <v>1.3925000000000001</v>
      </c>
      <c r="X71" s="348">
        <v>12.004799999999999</v>
      </c>
      <c r="Y71" s="374"/>
      <c r="Z71" s="346">
        <v>28</v>
      </c>
      <c r="AA71" s="346">
        <v>29</v>
      </c>
      <c r="AB71" s="346">
        <v>21</v>
      </c>
      <c r="AC71" s="346">
        <v>14</v>
      </c>
      <c r="AD71" s="346">
        <v>12</v>
      </c>
      <c r="AE71" s="346">
        <v>4</v>
      </c>
      <c r="AF71" s="346">
        <v>9</v>
      </c>
      <c r="AG71" s="346">
        <v>15</v>
      </c>
      <c r="AH71" s="346">
        <v>9</v>
      </c>
      <c r="AI71" s="346" t="s">
        <v>430</v>
      </c>
      <c r="AJ71" s="346">
        <v>21</v>
      </c>
      <c r="AK71" s="346">
        <v>12</v>
      </c>
      <c r="AL71" s="346">
        <v>9</v>
      </c>
      <c r="AM71" s="346">
        <v>5</v>
      </c>
      <c r="AN71" s="346">
        <v>18</v>
      </c>
      <c r="AO71" s="373"/>
      <c r="AP71" s="348" t="s">
        <v>430</v>
      </c>
      <c r="AQ71" s="348">
        <v>13.28</v>
      </c>
      <c r="AR71" s="348">
        <v>11.33</v>
      </c>
      <c r="AS71" s="348">
        <v>9.42</v>
      </c>
      <c r="AT71" s="348">
        <v>16.52</v>
      </c>
      <c r="AU71" s="351"/>
      <c r="AV71" s="346" t="s">
        <v>430</v>
      </c>
      <c r="AW71" s="346">
        <v>8</v>
      </c>
      <c r="AX71" s="346">
        <v>9</v>
      </c>
      <c r="AY71" s="346">
        <v>8</v>
      </c>
      <c r="AZ71" s="346">
        <v>10</v>
      </c>
      <c r="BA71" s="362"/>
      <c r="BB71" s="348">
        <v>14.0804634915257</v>
      </c>
      <c r="BC71" s="375">
        <v>0.94419819146405004</v>
      </c>
      <c r="BD71" s="375">
        <v>3.5051441710625401E-2</v>
      </c>
      <c r="BE71" s="375">
        <v>-8.2663427716168997E-2</v>
      </c>
      <c r="BF71" s="373"/>
      <c r="BG71" s="348">
        <v>38.726399999999998</v>
      </c>
      <c r="BH71" s="348">
        <v>14.889900000000001</v>
      </c>
      <c r="BI71" s="348">
        <v>40.180700000000002</v>
      </c>
      <c r="BJ71" s="348">
        <v>6.2030000000000003</v>
      </c>
      <c r="BK71" s="373"/>
      <c r="BL71" s="372" t="s">
        <v>912</v>
      </c>
      <c r="BM71" s="372" t="s">
        <v>913</v>
      </c>
      <c r="BN71" s="372" t="s">
        <v>914</v>
      </c>
      <c r="BO71" s="372" t="s">
        <v>915</v>
      </c>
      <c r="BP71" s="372" t="s">
        <v>916</v>
      </c>
      <c r="BQ71" s="373"/>
      <c r="BR71" s="354" t="s">
        <v>555</v>
      </c>
    </row>
    <row r="72" spans="1:70" s="355" customFormat="1" x14ac:dyDescent="0.25">
      <c r="A72" s="345" t="s">
        <v>917</v>
      </c>
      <c r="B72" s="373"/>
      <c r="C72" s="719">
        <v>44596</v>
      </c>
      <c r="D72" s="373"/>
      <c r="E72" s="346">
        <v>262.11</v>
      </c>
      <c r="F72" s="373"/>
      <c r="G72" s="347">
        <v>9.8699999999999992</v>
      </c>
      <c r="H72" s="374"/>
      <c r="I72" s="348">
        <v>0</v>
      </c>
      <c r="J72" s="348">
        <v>-0.1012</v>
      </c>
      <c r="K72" s="348">
        <v>2.2797999999999998</v>
      </c>
      <c r="L72" s="348">
        <v>-0.30299999999999999</v>
      </c>
      <c r="M72" s="348">
        <v>-0.504</v>
      </c>
      <c r="N72" s="350">
        <v>-1.4928999999999999</v>
      </c>
      <c r="O72" s="348">
        <v>-11.634</v>
      </c>
      <c r="P72" s="348">
        <v>-2.4051999999999998</v>
      </c>
      <c r="Q72" s="348" t="s">
        <v>430</v>
      </c>
      <c r="R72" s="348" t="s">
        <v>430</v>
      </c>
      <c r="S72" s="348">
        <v>-0.40360000000000001</v>
      </c>
      <c r="T72" s="348">
        <v>12.0318</v>
      </c>
      <c r="U72" s="348">
        <v>-0.60419999999999996</v>
      </c>
      <c r="V72" s="348">
        <v>-1.0029999999999999</v>
      </c>
      <c r="W72" s="348">
        <v>1.7525999999999999</v>
      </c>
      <c r="X72" s="348">
        <v>-0.28639999999999999</v>
      </c>
      <c r="Y72" s="374"/>
      <c r="Z72" s="346">
        <v>7</v>
      </c>
      <c r="AA72" s="346">
        <v>20</v>
      </c>
      <c r="AB72" s="346">
        <v>20</v>
      </c>
      <c r="AC72" s="346">
        <v>29</v>
      </c>
      <c r="AD72" s="346">
        <v>25</v>
      </c>
      <c r="AE72" s="346">
        <v>23</v>
      </c>
      <c r="AF72" s="346">
        <v>24</v>
      </c>
      <c r="AG72" s="346">
        <v>21</v>
      </c>
      <c r="AH72" s="346" t="s">
        <v>430</v>
      </c>
      <c r="AI72" s="346" t="s">
        <v>430</v>
      </c>
      <c r="AJ72" s="346">
        <v>29</v>
      </c>
      <c r="AK72" s="346">
        <v>25</v>
      </c>
      <c r="AL72" s="346">
        <v>19</v>
      </c>
      <c r="AM72" s="346">
        <v>24</v>
      </c>
      <c r="AN72" s="346">
        <v>15</v>
      </c>
      <c r="AO72" s="373"/>
      <c r="AP72" s="348" t="s">
        <v>430</v>
      </c>
      <c r="AQ72" s="348" t="s">
        <v>430</v>
      </c>
      <c r="AR72" s="348" t="s">
        <v>430</v>
      </c>
      <c r="AS72" s="348">
        <v>-5.09</v>
      </c>
      <c r="AT72" s="348">
        <v>1.55</v>
      </c>
      <c r="AU72" s="351"/>
      <c r="AV72" s="346" t="s">
        <v>430</v>
      </c>
      <c r="AW72" s="346" t="s">
        <v>430</v>
      </c>
      <c r="AX72" s="346" t="s">
        <v>430</v>
      </c>
      <c r="AY72" s="346">
        <v>22</v>
      </c>
      <c r="AZ72" s="346">
        <v>22</v>
      </c>
      <c r="BA72" s="362"/>
      <c r="BB72" s="348">
        <v>18.3588463176593</v>
      </c>
      <c r="BC72" s="375">
        <v>1.1063555106790399</v>
      </c>
      <c r="BD72" s="375">
        <v>-2.3874880432281E-2</v>
      </c>
      <c r="BE72" s="375">
        <v>-1.1134769445796899</v>
      </c>
      <c r="BF72" s="373"/>
      <c r="BG72" s="348">
        <v>25.694500000000001</v>
      </c>
      <c r="BH72" s="348">
        <v>37.812199999999997</v>
      </c>
      <c r="BI72" s="348">
        <v>36.070999999999998</v>
      </c>
      <c r="BJ72" s="348">
        <v>0.42230000000000001</v>
      </c>
      <c r="BK72" s="373"/>
      <c r="BL72" s="372" t="s">
        <v>918</v>
      </c>
      <c r="BM72" s="372" t="s">
        <v>919</v>
      </c>
      <c r="BN72" s="372" t="s">
        <v>920</v>
      </c>
      <c r="BO72" s="372" t="s">
        <v>921</v>
      </c>
      <c r="BP72" s="372" t="s">
        <v>922</v>
      </c>
      <c r="BQ72" s="373"/>
      <c r="BR72" s="354" t="s">
        <v>436</v>
      </c>
    </row>
    <row r="73" spans="1:70" s="355" customFormat="1" x14ac:dyDescent="0.25">
      <c r="A73" s="345" t="s">
        <v>923</v>
      </c>
      <c r="B73" s="373"/>
      <c r="C73" s="719">
        <v>46083</v>
      </c>
      <c r="D73" s="373"/>
      <c r="E73" s="346">
        <v>365.64299999999997</v>
      </c>
      <c r="F73" s="373"/>
      <c r="G73" s="347">
        <v>11.43</v>
      </c>
      <c r="H73" s="374"/>
      <c r="I73" s="348">
        <v>-0.4355</v>
      </c>
      <c r="J73" s="348">
        <v>-0.86729999999999996</v>
      </c>
      <c r="K73" s="348">
        <v>4.0035999999999996</v>
      </c>
      <c r="L73" s="348">
        <v>6.6231</v>
      </c>
      <c r="M73" s="348" t="s">
        <v>430</v>
      </c>
      <c r="N73" s="350" t="s">
        <v>430</v>
      </c>
      <c r="O73" s="348" t="s">
        <v>430</v>
      </c>
      <c r="P73" s="348" t="s">
        <v>430</v>
      </c>
      <c r="Q73" s="348" t="s">
        <v>430</v>
      </c>
      <c r="R73" s="348" t="s">
        <v>430</v>
      </c>
      <c r="S73" s="348">
        <v>3.4388999999999998</v>
      </c>
      <c r="T73" s="348">
        <v>16.040600000000001</v>
      </c>
      <c r="U73" s="348" t="s">
        <v>430</v>
      </c>
      <c r="V73" s="348" t="s">
        <v>430</v>
      </c>
      <c r="W73" s="348">
        <v>2.2361</v>
      </c>
      <c r="X73" s="348">
        <v>14.3</v>
      </c>
      <c r="Y73" s="374"/>
      <c r="Z73" s="346">
        <v>24</v>
      </c>
      <c r="AA73" s="346">
        <v>31</v>
      </c>
      <c r="AB73" s="346">
        <v>7</v>
      </c>
      <c r="AC73" s="346">
        <v>9</v>
      </c>
      <c r="AD73" s="346" t="s">
        <v>430</v>
      </c>
      <c r="AE73" s="346" t="s">
        <v>430</v>
      </c>
      <c r="AF73" s="346" t="s">
        <v>430</v>
      </c>
      <c r="AG73" s="346" t="s">
        <v>430</v>
      </c>
      <c r="AH73" s="346" t="s">
        <v>430</v>
      </c>
      <c r="AI73" s="346" t="s">
        <v>430</v>
      </c>
      <c r="AJ73" s="346">
        <v>15</v>
      </c>
      <c r="AK73" s="346">
        <v>19</v>
      </c>
      <c r="AL73" s="346" t="s">
        <v>430</v>
      </c>
      <c r="AM73" s="346" t="s">
        <v>430</v>
      </c>
      <c r="AN73" s="346">
        <v>11</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8.8551313896466901</v>
      </c>
      <c r="BC73" s="375">
        <v>0.629624881789286</v>
      </c>
      <c r="BD73" s="375">
        <v>0.27719325019878199</v>
      </c>
      <c r="BE73" s="375">
        <v>1.2513794011917401</v>
      </c>
      <c r="BF73" s="373"/>
      <c r="BG73" s="348">
        <v>25.7743</v>
      </c>
      <c r="BH73" s="348">
        <v>18.470300000000002</v>
      </c>
      <c r="BI73" s="348">
        <v>48.473799999999997</v>
      </c>
      <c r="BJ73" s="348">
        <v>7.2816000000000001</v>
      </c>
      <c r="BK73" s="373"/>
      <c r="BL73" s="372" t="s">
        <v>924</v>
      </c>
      <c r="BM73" s="372" t="s">
        <v>925</v>
      </c>
      <c r="BN73" s="372" t="s">
        <v>926</v>
      </c>
      <c r="BO73" s="372" t="s">
        <v>927</v>
      </c>
      <c r="BP73" s="372" t="s">
        <v>928</v>
      </c>
      <c r="BQ73" s="373"/>
      <c r="BR73" s="354" t="s">
        <v>443</v>
      </c>
    </row>
    <row r="74" spans="1:70" s="355" customFormat="1" x14ac:dyDescent="0.25">
      <c r="A74" s="345" t="s">
        <v>929</v>
      </c>
      <c r="B74" s="373"/>
      <c r="C74" s="719">
        <v>45944</v>
      </c>
      <c r="D74" s="373"/>
      <c r="E74" s="346">
        <v>252.03700000000001</v>
      </c>
      <c r="F74" s="373"/>
      <c r="G74" s="347">
        <v>10.1214</v>
      </c>
      <c r="H74" s="374"/>
      <c r="I74" s="348">
        <v>-0.27489999999999998</v>
      </c>
      <c r="J74" s="348">
        <v>0.80469999999999997</v>
      </c>
      <c r="K74" s="348">
        <v>1.4666999999999999</v>
      </c>
      <c r="L74" s="348">
        <v>1.8567</v>
      </c>
      <c r="M74" s="348">
        <v>5.1508000000000003</v>
      </c>
      <c r="N74" s="350" t="s">
        <v>430</v>
      </c>
      <c r="O74" s="348" t="s">
        <v>430</v>
      </c>
      <c r="P74" s="348" t="s">
        <v>430</v>
      </c>
      <c r="Q74" s="348" t="s">
        <v>430</v>
      </c>
      <c r="R74" s="348" t="s">
        <v>430</v>
      </c>
      <c r="S74" s="348">
        <v>1.8567</v>
      </c>
      <c r="T74" s="348">
        <v>16.815899999999999</v>
      </c>
      <c r="U74" s="348">
        <v>-0.75890000000000002</v>
      </c>
      <c r="V74" s="348" t="s">
        <v>430</v>
      </c>
      <c r="W74" s="348">
        <v>1.3102</v>
      </c>
      <c r="X74" s="348">
        <v>1.214</v>
      </c>
      <c r="Y74" s="374"/>
      <c r="Z74" s="346">
        <v>19</v>
      </c>
      <c r="AA74" s="346">
        <v>3</v>
      </c>
      <c r="AB74" s="346">
        <v>25</v>
      </c>
      <c r="AC74" s="346">
        <v>25</v>
      </c>
      <c r="AD74" s="346">
        <v>16</v>
      </c>
      <c r="AE74" s="346" t="s">
        <v>430</v>
      </c>
      <c r="AF74" s="346" t="s">
        <v>430</v>
      </c>
      <c r="AG74" s="346" t="s">
        <v>430</v>
      </c>
      <c r="AH74" s="346" t="s">
        <v>430</v>
      </c>
      <c r="AI74" s="346" t="s">
        <v>430</v>
      </c>
      <c r="AJ74" s="346">
        <v>23</v>
      </c>
      <c r="AK74" s="346">
        <v>18</v>
      </c>
      <c r="AL74" s="346">
        <v>21</v>
      </c>
      <c r="AM74" s="346" t="s">
        <v>430</v>
      </c>
      <c r="AN74" s="346">
        <v>20</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v>15.5552468739813</v>
      </c>
      <c r="BC74" s="375">
        <v>0.928666928479155</v>
      </c>
      <c r="BD74" s="375">
        <v>-1.7132103979161501E-2</v>
      </c>
      <c r="BE74" s="375">
        <v>0.126577156558034</v>
      </c>
      <c r="BF74" s="373"/>
      <c r="BG74" s="348">
        <v>49.415999999999997</v>
      </c>
      <c r="BH74" s="348">
        <v>24.9</v>
      </c>
      <c r="BI74" s="348">
        <v>24.4314</v>
      </c>
      <c r="BJ74" s="348">
        <v>1.2525999999999999</v>
      </c>
      <c r="BK74" s="373"/>
      <c r="BL74" s="372" t="s">
        <v>930</v>
      </c>
      <c r="BM74" s="372" t="s">
        <v>931</v>
      </c>
      <c r="BN74" s="372" t="s">
        <v>932</v>
      </c>
      <c r="BO74" s="372" t="s">
        <v>933</v>
      </c>
      <c r="BP74" s="372" t="s">
        <v>934</v>
      </c>
      <c r="BQ74" s="373"/>
      <c r="BR74" s="354" t="s">
        <v>463</v>
      </c>
    </row>
    <row r="75" spans="1:70" s="355" customFormat="1" x14ac:dyDescent="0.25">
      <c r="A75" s="345" t="s">
        <v>935</v>
      </c>
      <c r="B75" s="373"/>
      <c r="C75" s="719">
        <v>45814</v>
      </c>
      <c r="D75" s="373"/>
      <c r="E75" s="346">
        <v>235.33099999999999</v>
      </c>
      <c r="F75" s="373"/>
      <c r="G75" s="347">
        <v>10.643599999999999</v>
      </c>
      <c r="H75" s="374"/>
      <c r="I75" s="348">
        <v>-0.30070000000000002</v>
      </c>
      <c r="J75" s="348">
        <v>-0.16789999999999999</v>
      </c>
      <c r="K75" s="348">
        <v>2.3481999999999998</v>
      </c>
      <c r="L75" s="348">
        <v>4.7526000000000002</v>
      </c>
      <c r="M75" s="348">
        <v>5.6332000000000004</v>
      </c>
      <c r="N75" s="350">
        <v>6.42</v>
      </c>
      <c r="O75" s="348" t="s">
        <v>430</v>
      </c>
      <c r="P75" s="348" t="s">
        <v>430</v>
      </c>
      <c r="Q75" s="348" t="s">
        <v>430</v>
      </c>
      <c r="R75" s="348" t="s">
        <v>430</v>
      </c>
      <c r="S75" s="348">
        <v>3.0129000000000001</v>
      </c>
      <c r="T75" s="348">
        <v>18</v>
      </c>
      <c r="U75" s="348">
        <v>3.0448</v>
      </c>
      <c r="V75" s="348">
        <v>7.5350000000000001</v>
      </c>
      <c r="W75" s="348">
        <v>1.5901000000000001</v>
      </c>
      <c r="X75" s="348">
        <v>5.2251000000000003</v>
      </c>
      <c r="Y75" s="374"/>
      <c r="Z75" s="346">
        <v>20</v>
      </c>
      <c r="AA75" s="346">
        <v>23</v>
      </c>
      <c r="AB75" s="346">
        <v>18</v>
      </c>
      <c r="AC75" s="346">
        <v>16</v>
      </c>
      <c r="AD75" s="346">
        <v>14</v>
      </c>
      <c r="AE75" s="346">
        <v>11</v>
      </c>
      <c r="AF75" s="346" t="s">
        <v>430</v>
      </c>
      <c r="AG75" s="346" t="s">
        <v>430</v>
      </c>
      <c r="AH75" s="346" t="s">
        <v>430</v>
      </c>
      <c r="AI75" s="346" t="s">
        <v>430</v>
      </c>
      <c r="AJ75" s="346">
        <v>20</v>
      </c>
      <c r="AK75" s="346">
        <v>14</v>
      </c>
      <c r="AL75" s="346">
        <v>14</v>
      </c>
      <c r="AM75" s="346">
        <v>13</v>
      </c>
      <c r="AN75" s="346">
        <v>17</v>
      </c>
      <c r="AO75" s="373"/>
      <c r="AP75" s="348" t="s">
        <v>430</v>
      </c>
      <c r="AQ75" s="348" t="s">
        <v>430</v>
      </c>
      <c r="AR75" s="348" t="s">
        <v>430</v>
      </c>
      <c r="AS75" s="348" t="s">
        <v>430</v>
      </c>
      <c r="AT75" s="348">
        <v>11.64</v>
      </c>
      <c r="AU75" s="351"/>
      <c r="AV75" s="346" t="s">
        <v>430</v>
      </c>
      <c r="AW75" s="346" t="s">
        <v>430</v>
      </c>
      <c r="AX75" s="346" t="s">
        <v>430</v>
      </c>
      <c r="AY75" s="346" t="s">
        <v>430</v>
      </c>
      <c r="AZ75" s="346">
        <v>13</v>
      </c>
      <c r="BA75" s="362"/>
      <c r="BB75" s="348">
        <v>13.7628049836421</v>
      </c>
      <c r="BC75" s="375">
        <v>0.953511034566912</v>
      </c>
      <c r="BD75" s="375">
        <v>-9.8737762812431597E-3</v>
      </c>
      <c r="BE75" s="375">
        <v>0.17203384323807699</v>
      </c>
      <c r="BF75" s="373"/>
      <c r="BG75" s="348">
        <v>47.668700000000001</v>
      </c>
      <c r="BH75" s="348">
        <v>9.3417700000000004</v>
      </c>
      <c r="BI75" s="348">
        <v>37.606900000000003</v>
      </c>
      <c r="BJ75" s="348">
        <v>5.3826299999999998</v>
      </c>
      <c r="BK75" s="373"/>
      <c r="BL75" s="372" t="s">
        <v>936</v>
      </c>
      <c r="BM75" s="372" t="s">
        <v>937</v>
      </c>
      <c r="BN75" s="372" t="s">
        <v>938</v>
      </c>
      <c r="BO75" s="372" t="s">
        <v>564</v>
      </c>
      <c r="BP75" s="372" t="s">
        <v>939</v>
      </c>
      <c r="BQ75" s="373"/>
      <c r="BR75" s="354" t="s">
        <v>436</v>
      </c>
    </row>
    <row r="76" spans="1:70" s="355" customFormat="1" x14ac:dyDescent="0.25">
      <c r="A76" s="345" t="s">
        <v>940</v>
      </c>
      <c r="B76" s="373"/>
      <c r="C76" s="719">
        <v>43371</v>
      </c>
      <c r="D76" s="373"/>
      <c r="E76" s="346">
        <v>131.67400000000001</v>
      </c>
      <c r="F76" s="373"/>
      <c r="G76" s="347">
        <v>19.872900000000001</v>
      </c>
      <c r="H76" s="374"/>
      <c r="I76" s="348">
        <v>-0.46329999999999999</v>
      </c>
      <c r="J76" s="348">
        <v>-0.68220000000000003</v>
      </c>
      <c r="K76" s="348">
        <v>-0.13719999999999999</v>
      </c>
      <c r="L76" s="348">
        <v>2.1501000000000001</v>
      </c>
      <c r="M76" s="348">
        <v>-0.27300000000000002</v>
      </c>
      <c r="N76" s="350">
        <v>0.25</v>
      </c>
      <c r="O76" s="348">
        <v>-6.9161000000000001</v>
      </c>
      <c r="P76" s="348">
        <v>7.6818999999999997</v>
      </c>
      <c r="Q76" s="348">
        <v>7.3173000000000004</v>
      </c>
      <c r="R76" s="348" t="s">
        <v>430</v>
      </c>
      <c r="S76" s="348">
        <v>0.98839999999999995</v>
      </c>
      <c r="T76" s="348">
        <v>12.174899999999999</v>
      </c>
      <c r="U76" s="348">
        <v>-3.5076000000000001</v>
      </c>
      <c r="V76" s="348">
        <v>1.0665</v>
      </c>
      <c r="W76" s="348">
        <v>-1.1023000000000001</v>
      </c>
      <c r="X76" s="348">
        <v>9.0609999999999999</v>
      </c>
      <c r="Y76" s="374"/>
      <c r="Z76" s="346">
        <v>26</v>
      </c>
      <c r="AA76" s="346">
        <v>28</v>
      </c>
      <c r="AB76" s="346">
        <v>29</v>
      </c>
      <c r="AC76" s="346">
        <v>24</v>
      </c>
      <c r="AD76" s="346">
        <v>24</v>
      </c>
      <c r="AE76" s="346">
        <v>21</v>
      </c>
      <c r="AF76" s="346">
        <v>22</v>
      </c>
      <c r="AG76" s="346">
        <v>20</v>
      </c>
      <c r="AH76" s="346">
        <v>14</v>
      </c>
      <c r="AI76" s="346" t="s">
        <v>430</v>
      </c>
      <c r="AJ76" s="346">
        <v>28</v>
      </c>
      <c r="AK76" s="346">
        <v>24</v>
      </c>
      <c r="AL76" s="346">
        <v>25</v>
      </c>
      <c r="AM76" s="346">
        <v>21</v>
      </c>
      <c r="AN76" s="346">
        <v>28</v>
      </c>
      <c r="AO76" s="373"/>
      <c r="AP76" s="348" t="s">
        <v>430</v>
      </c>
      <c r="AQ76" s="348">
        <v>8.2899999999999991</v>
      </c>
      <c r="AR76" s="348">
        <v>5.44</v>
      </c>
      <c r="AS76" s="348">
        <v>-0.25</v>
      </c>
      <c r="AT76" s="348">
        <v>1.08</v>
      </c>
      <c r="AU76" s="351"/>
      <c r="AV76" s="346" t="s">
        <v>430</v>
      </c>
      <c r="AW76" s="346">
        <v>12</v>
      </c>
      <c r="AX76" s="346">
        <v>14</v>
      </c>
      <c r="AY76" s="346">
        <v>21</v>
      </c>
      <c r="AZ76" s="346">
        <v>23</v>
      </c>
      <c r="BA76" s="362"/>
      <c r="BB76" s="348">
        <v>15.2422234765995</v>
      </c>
      <c r="BC76" s="375">
        <v>0.98699659222929703</v>
      </c>
      <c r="BD76" s="375">
        <v>1.46289952935278E-2</v>
      </c>
      <c r="BE76" s="375">
        <v>-0.379343600117868</v>
      </c>
      <c r="BF76" s="373"/>
      <c r="BG76" s="348">
        <v>65.016300000000001</v>
      </c>
      <c r="BH76" s="348">
        <v>9.8259600000000002</v>
      </c>
      <c r="BI76" s="348">
        <v>23.282599999999999</v>
      </c>
      <c r="BJ76" s="348">
        <v>1.87514</v>
      </c>
      <c r="BK76" s="373"/>
      <c r="BL76" s="372" t="s">
        <v>941</v>
      </c>
      <c r="BM76" s="372" t="s">
        <v>942</v>
      </c>
      <c r="BN76" s="372" t="s">
        <v>943</v>
      </c>
      <c r="BO76" s="372" t="s">
        <v>944</v>
      </c>
      <c r="BP76" s="372" t="s">
        <v>945</v>
      </c>
      <c r="BQ76" s="373"/>
      <c r="BR76" s="354" t="s">
        <v>476</v>
      </c>
    </row>
    <row r="77" spans="1:70" s="355" customFormat="1" x14ac:dyDescent="0.25">
      <c r="A77" s="345" t="s">
        <v>946</v>
      </c>
      <c r="B77" s="373"/>
      <c r="C77" s="719">
        <v>46245</v>
      </c>
      <c r="D77" s="373"/>
      <c r="E77" s="346">
        <v>48.79</v>
      </c>
      <c r="F77" s="373"/>
      <c r="G77" s="347">
        <v>10.14</v>
      </c>
      <c r="H77" s="374"/>
      <c r="I77" s="348">
        <v>-0.19689999999999999</v>
      </c>
      <c r="J77" s="348">
        <v>-9.8500000000000004E-2</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v>1.4</v>
      </c>
      <c r="Y77" s="374"/>
      <c r="Z77" s="346">
        <v>14</v>
      </c>
      <c r="AA77" s="346">
        <v>19</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t="s">
        <v>430</v>
      </c>
      <c r="BH77" s="348" t="s">
        <v>430</v>
      </c>
      <c r="BI77" s="348" t="s">
        <v>430</v>
      </c>
      <c r="BJ77" s="348" t="s">
        <v>430</v>
      </c>
      <c r="BK77" s="373"/>
      <c r="BL77" s="372" t="s">
        <v>430</v>
      </c>
      <c r="BM77" s="372" t="s">
        <v>430</v>
      </c>
      <c r="BN77" s="372" t="s">
        <v>430</v>
      </c>
      <c r="BO77" s="372" t="s">
        <v>430</v>
      </c>
      <c r="BP77" s="372" t="s">
        <v>430</v>
      </c>
      <c r="BQ77" s="373"/>
      <c r="BR77" s="354" t="s">
        <v>548</v>
      </c>
    </row>
    <row r="78" spans="1:70" s="355" customFormat="1" x14ac:dyDescent="0.25">
      <c r="A78" s="345" t="s">
        <v>947</v>
      </c>
      <c r="B78" s="373"/>
      <c r="C78" s="719" t="s">
        <v>430</v>
      </c>
      <c r="D78" s="373"/>
      <c r="E78" s="346">
        <v>3292.42</v>
      </c>
      <c r="F78" s="373"/>
      <c r="G78" s="347">
        <v>9.9679000000000002</v>
      </c>
      <c r="H78" s="374"/>
      <c r="I78" s="348">
        <v>-0.46039999999999998</v>
      </c>
      <c r="J78" s="348">
        <v>-0.1022</v>
      </c>
      <c r="K78" s="348" t="s">
        <v>430</v>
      </c>
      <c r="L78" s="348" t="s">
        <v>430</v>
      </c>
      <c r="M78" s="348" t="s">
        <v>430</v>
      </c>
      <c r="N78" s="350" t="s">
        <v>430</v>
      </c>
      <c r="O78" s="348" t="s">
        <v>430</v>
      </c>
      <c r="P78" s="348" t="s">
        <v>430</v>
      </c>
      <c r="Q78" s="348" t="s">
        <v>430</v>
      </c>
      <c r="R78" s="348" t="s">
        <v>430</v>
      </c>
      <c r="S78" s="348" t="s">
        <v>430</v>
      </c>
      <c r="T78" s="348" t="s">
        <v>430</v>
      </c>
      <c r="U78" s="348" t="s">
        <v>430</v>
      </c>
      <c r="V78" s="348" t="s">
        <v>430</v>
      </c>
      <c r="W78" s="348" t="s">
        <v>430</v>
      </c>
      <c r="X78" s="348" t="s">
        <v>430</v>
      </c>
      <c r="Y78" s="374"/>
      <c r="Z78" s="346">
        <v>25</v>
      </c>
      <c r="AA78" s="346">
        <v>21</v>
      </c>
      <c r="AB78" s="346" t="s">
        <v>430</v>
      </c>
      <c r="AC78" s="346" t="s">
        <v>430</v>
      </c>
      <c r="AD78" s="346" t="s">
        <v>430</v>
      </c>
      <c r="AE78" s="346" t="s">
        <v>430</v>
      </c>
      <c r="AF78" s="346" t="s">
        <v>430</v>
      </c>
      <c r="AG78" s="346" t="s">
        <v>430</v>
      </c>
      <c r="AH78" s="346" t="s">
        <v>430</v>
      </c>
      <c r="AI78" s="346" t="s">
        <v>430</v>
      </c>
      <c r="AJ78" s="346" t="s">
        <v>430</v>
      </c>
      <c r="AK78" s="346" t="s">
        <v>430</v>
      </c>
      <c r="AL78" s="346" t="s">
        <v>430</v>
      </c>
      <c r="AM78" s="346" t="s">
        <v>430</v>
      </c>
      <c r="AN78" s="346" t="s">
        <v>430</v>
      </c>
      <c r="AO78" s="373"/>
      <c r="AP78" s="348" t="s">
        <v>430</v>
      </c>
      <c r="AQ78" s="348" t="s">
        <v>430</v>
      </c>
      <c r="AR78" s="348" t="s">
        <v>430</v>
      </c>
      <c r="AS78" s="348" t="s">
        <v>430</v>
      </c>
      <c r="AT78" s="348" t="s">
        <v>430</v>
      </c>
      <c r="AU78" s="351"/>
      <c r="AV78" s="346" t="s">
        <v>430</v>
      </c>
      <c r="AW78" s="346" t="s">
        <v>430</v>
      </c>
      <c r="AX78" s="346" t="s">
        <v>430</v>
      </c>
      <c r="AY78" s="346" t="s">
        <v>430</v>
      </c>
      <c r="AZ78" s="346" t="s">
        <v>430</v>
      </c>
      <c r="BA78" s="362"/>
      <c r="BB78" s="348" t="s">
        <v>430</v>
      </c>
      <c r="BC78" s="375">
        <v>0</v>
      </c>
      <c r="BD78" s="375">
        <v>0</v>
      </c>
      <c r="BE78" s="375" t="s">
        <v>430</v>
      </c>
      <c r="BF78" s="373"/>
      <c r="BG78" s="348">
        <v>64.883099999999999</v>
      </c>
      <c r="BH78" s="348">
        <v>15.841900000000001</v>
      </c>
      <c r="BI78" s="348">
        <v>18.200700000000001</v>
      </c>
      <c r="BJ78" s="348">
        <v>1.0743</v>
      </c>
      <c r="BK78" s="373"/>
      <c r="BL78" s="372" t="s">
        <v>948</v>
      </c>
      <c r="BM78" s="372" t="s">
        <v>949</v>
      </c>
      <c r="BN78" s="372" t="s">
        <v>950</v>
      </c>
      <c r="BO78" s="372" t="s">
        <v>951</v>
      </c>
      <c r="BP78" s="372" t="s">
        <v>952</v>
      </c>
      <c r="BQ78" s="373"/>
      <c r="BR78" s="354" t="s">
        <v>555</v>
      </c>
    </row>
    <row r="79" spans="1:70" x14ac:dyDescent="0.25">
      <c r="A79" s="36" t="s">
        <v>93</v>
      </c>
      <c r="B79" s="43"/>
      <c r="C79" s="720"/>
      <c r="D79" s="43"/>
      <c r="E79" s="51"/>
      <c r="F79" s="43"/>
      <c r="G79" s="55"/>
      <c r="H79" s="66"/>
      <c r="I79" s="59">
        <v>-0.16189999999999999</v>
      </c>
      <c r="J79" s="59">
        <v>0.1174</v>
      </c>
      <c r="K79" s="59">
        <v>2.9007000000000001</v>
      </c>
      <c r="L79" s="59">
        <v>5.1772999999999998</v>
      </c>
      <c r="M79" s="59">
        <v>5.9819000000000004</v>
      </c>
      <c r="N79" s="70">
        <v>6.0960999999999999</v>
      </c>
      <c r="O79" s="59">
        <v>0.58940000000000003</v>
      </c>
      <c r="P79" s="59">
        <v>12.990399999999999</v>
      </c>
      <c r="Q79" s="59">
        <v>11.7814</v>
      </c>
      <c r="R79" s="59">
        <v>13.7859</v>
      </c>
      <c r="S79" s="59">
        <v>3.6343999999999999</v>
      </c>
      <c r="T79" s="59">
        <v>18.4071</v>
      </c>
      <c r="U79" s="59">
        <v>3.1821999999999999</v>
      </c>
      <c r="V79" s="59">
        <v>6.4603999999999999</v>
      </c>
      <c r="W79" s="59">
        <v>1.8069</v>
      </c>
      <c r="X79" s="59">
        <v>11.781599999999999</v>
      </c>
      <c r="Y79" s="66"/>
      <c r="Z79" s="51">
        <v>28</v>
      </c>
      <c r="AA79" s="51">
        <v>31</v>
      </c>
      <c r="AB79" s="51">
        <v>29</v>
      </c>
      <c r="AC79" s="51">
        <v>29</v>
      </c>
      <c r="AD79" s="51">
        <v>28</v>
      </c>
      <c r="AE79" s="51">
        <v>26</v>
      </c>
      <c r="AF79" s="51">
        <v>24</v>
      </c>
      <c r="AG79" s="51">
        <v>21</v>
      </c>
      <c r="AH79" s="51">
        <v>14</v>
      </c>
      <c r="AI79" s="51">
        <v>9</v>
      </c>
      <c r="AJ79" s="51">
        <v>29</v>
      </c>
      <c r="AK79" s="51">
        <v>29</v>
      </c>
      <c r="AL79" s="51">
        <v>28</v>
      </c>
      <c r="AM79" s="51">
        <v>26</v>
      </c>
      <c r="AN79" s="51">
        <v>29</v>
      </c>
      <c r="AO79" s="43"/>
      <c r="AP79" s="59">
        <v>14.69</v>
      </c>
      <c r="AQ79" s="59">
        <v>14.293333333333299</v>
      </c>
      <c r="AR79" s="59">
        <v>11.8335714285714</v>
      </c>
      <c r="AS79" s="59">
        <v>7.0795454545454497</v>
      </c>
      <c r="AT79" s="59">
        <v>11.612692307692299</v>
      </c>
      <c r="AU79" s="78"/>
      <c r="AV79" s="51">
        <v>9</v>
      </c>
      <c r="AW79" s="51">
        <v>12</v>
      </c>
      <c r="AX79" s="51">
        <v>14</v>
      </c>
      <c r="AY79" s="51">
        <v>22</v>
      </c>
      <c r="AZ79" s="51">
        <v>26</v>
      </c>
      <c r="BA79" s="258"/>
      <c r="BB79" s="59"/>
      <c r="BC79" s="276"/>
      <c r="BD79" s="276"/>
      <c r="BE79" s="276"/>
      <c r="BF79" s="43"/>
      <c r="BG79" s="59"/>
      <c r="BH79" s="59"/>
      <c r="BI79" s="59"/>
      <c r="BJ79" s="59"/>
      <c r="BK79" s="43"/>
      <c r="BL79" s="84"/>
      <c r="BM79" s="84"/>
      <c r="BN79" s="84"/>
      <c r="BO79" s="84"/>
      <c r="BP79" s="84"/>
      <c r="BQ79" s="43"/>
      <c r="BR79" s="88"/>
    </row>
    <row r="80" spans="1:70" x14ac:dyDescent="0.25">
      <c r="A80" s="37" t="s">
        <v>94</v>
      </c>
      <c r="B80" s="44"/>
      <c r="C80" s="721"/>
      <c r="D80" s="44"/>
      <c r="E80" s="52"/>
      <c r="F80" s="44"/>
      <c r="G80" s="56"/>
      <c r="H80" s="67"/>
      <c r="I80" s="60">
        <v>0.44280000000000003</v>
      </c>
      <c r="J80" s="60">
        <v>2.7121</v>
      </c>
      <c r="K80" s="60">
        <v>6.8878000000000004</v>
      </c>
      <c r="L80" s="60">
        <v>11.201599999999999</v>
      </c>
      <c r="M80" s="60">
        <v>13.544600000000001</v>
      </c>
      <c r="N80" s="71">
        <v>17.130500000000001</v>
      </c>
      <c r="O80" s="60">
        <v>6.024</v>
      </c>
      <c r="P80" s="60">
        <v>20.538399999999999</v>
      </c>
      <c r="Q80" s="60">
        <v>16.445900000000002</v>
      </c>
      <c r="R80" s="60">
        <v>18.467300000000002</v>
      </c>
      <c r="S80" s="60">
        <v>9.3108000000000004</v>
      </c>
      <c r="T80" s="60">
        <v>26.476199999999999</v>
      </c>
      <c r="U80" s="60">
        <v>13.083399999999999</v>
      </c>
      <c r="V80" s="60">
        <v>15.096500000000001</v>
      </c>
      <c r="W80" s="60">
        <v>4.8373999999999997</v>
      </c>
      <c r="X80" s="60">
        <v>24.6738</v>
      </c>
      <c r="Y80" s="67"/>
      <c r="Z80" s="52"/>
      <c r="AA80" s="52"/>
      <c r="AB80" s="52"/>
      <c r="AC80" s="52"/>
      <c r="AD80" s="52"/>
      <c r="AE80" s="52"/>
      <c r="AF80" s="52"/>
      <c r="AG80" s="52"/>
      <c r="AH80" s="52"/>
      <c r="AI80" s="52"/>
      <c r="AJ80" s="52"/>
      <c r="AK80" s="52"/>
      <c r="AL80" s="52"/>
      <c r="AM80" s="52"/>
      <c r="AN80" s="52"/>
      <c r="AO80" s="44"/>
      <c r="AP80" s="60">
        <v>19.73</v>
      </c>
      <c r="AQ80" s="60">
        <v>20.86</v>
      </c>
      <c r="AR80" s="60">
        <v>17.260000000000002</v>
      </c>
      <c r="AS80" s="60">
        <v>13.46</v>
      </c>
      <c r="AT80" s="60">
        <v>24.13</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7" t="s">
        <v>95</v>
      </c>
      <c r="B81" s="44"/>
      <c r="C81" s="721"/>
      <c r="D81" s="44"/>
      <c r="E81" s="52"/>
      <c r="F81" s="44"/>
      <c r="G81" s="56"/>
      <c r="H81" s="67"/>
      <c r="I81" s="60">
        <v>-0.59650000000000003</v>
      </c>
      <c r="J81" s="60">
        <v>-0.86729999999999996</v>
      </c>
      <c r="K81" s="60">
        <v>-0.13719999999999999</v>
      </c>
      <c r="L81" s="60">
        <v>-0.30299999999999999</v>
      </c>
      <c r="M81" s="60">
        <v>-2.3592</v>
      </c>
      <c r="N81" s="71">
        <v>-2.5798999999999999</v>
      </c>
      <c r="O81" s="60">
        <v>-11.634</v>
      </c>
      <c r="P81" s="60">
        <v>-2.4051999999999998</v>
      </c>
      <c r="Q81" s="60">
        <v>7.3173000000000004</v>
      </c>
      <c r="R81" s="60">
        <v>9.9657</v>
      </c>
      <c r="S81" s="60">
        <v>-0.40360000000000001</v>
      </c>
      <c r="T81" s="60">
        <v>6.0133000000000001</v>
      </c>
      <c r="U81" s="60">
        <v>-5.2656000000000001</v>
      </c>
      <c r="V81" s="60">
        <v>-1.6914</v>
      </c>
      <c r="W81" s="60">
        <v>-1.1321000000000001</v>
      </c>
      <c r="X81" s="60">
        <v>-0.28639999999999999</v>
      </c>
      <c r="Y81" s="67"/>
      <c r="Z81" s="52"/>
      <c r="AA81" s="52"/>
      <c r="AB81" s="52"/>
      <c r="AC81" s="52"/>
      <c r="AD81" s="52"/>
      <c r="AE81" s="52"/>
      <c r="AF81" s="52"/>
      <c r="AG81" s="52"/>
      <c r="AH81" s="52"/>
      <c r="AI81" s="52"/>
      <c r="AJ81" s="52"/>
      <c r="AK81" s="52"/>
      <c r="AL81" s="52"/>
      <c r="AM81" s="52"/>
      <c r="AN81" s="52"/>
      <c r="AO81" s="44"/>
      <c r="AP81" s="60">
        <v>11.39</v>
      </c>
      <c r="AQ81" s="60">
        <v>8.2899999999999991</v>
      </c>
      <c r="AR81" s="60">
        <v>5.44</v>
      </c>
      <c r="AS81" s="60">
        <v>-5.09</v>
      </c>
      <c r="AT81" s="60">
        <v>-2.46</v>
      </c>
      <c r="AU81" s="79"/>
      <c r="AV81" s="52"/>
      <c r="AW81" s="52"/>
      <c r="AX81" s="52"/>
      <c r="AY81" s="52"/>
      <c r="AZ81" s="52"/>
      <c r="BA81" s="259"/>
      <c r="BB81" s="60"/>
      <c r="BC81" s="277"/>
      <c r="BD81" s="277"/>
      <c r="BE81" s="277"/>
      <c r="BF81" s="44"/>
      <c r="BG81" s="60"/>
      <c r="BH81" s="60"/>
      <c r="BI81" s="60"/>
      <c r="BJ81" s="60"/>
      <c r="BK81" s="44"/>
      <c r="BL81" s="85"/>
      <c r="BM81" s="85"/>
      <c r="BN81" s="85"/>
      <c r="BO81" s="85"/>
      <c r="BP81" s="85"/>
      <c r="BQ81" s="44"/>
      <c r="BR81" s="89"/>
    </row>
    <row r="82" spans="1:70" x14ac:dyDescent="0.25">
      <c r="A82" s="38" t="s">
        <v>96</v>
      </c>
      <c r="B82" s="45"/>
      <c r="C82" s="722"/>
      <c r="D82" s="45"/>
      <c r="E82" s="53"/>
      <c r="F82" s="45"/>
      <c r="G82" s="57"/>
      <c r="H82" s="68"/>
      <c r="I82" s="61">
        <v>-0.19525000000000001</v>
      </c>
      <c r="J82" s="61">
        <v>4.7E-2</v>
      </c>
      <c r="K82" s="61">
        <v>2.8826000000000001</v>
      </c>
      <c r="L82" s="61">
        <v>5.63</v>
      </c>
      <c r="M82" s="61">
        <v>5.58345</v>
      </c>
      <c r="N82" s="72">
        <v>5.2381000000000002</v>
      </c>
      <c r="O82" s="61">
        <v>2.0085999999999999</v>
      </c>
      <c r="P82" s="61">
        <v>13.212400000000001</v>
      </c>
      <c r="Q82" s="61">
        <v>11.211399999999999</v>
      </c>
      <c r="R82" s="61">
        <v>13.3285</v>
      </c>
      <c r="S82" s="61">
        <v>3.3754</v>
      </c>
      <c r="T82" s="61">
        <v>17.369599999999998</v>
      </c>
      <c r="U82" s="61">
        <v>2.1514000000000002</v>
      </c>
      <c r="V82" s="61">
        <v>5.3903999999999996</v>
      </c>
      <c r="W82" s="61">
        <v>1.6436999999999999</v>
      </c>
      <c r="X82" s="61">
        <v>12.2841</v>
      </c>
      <c r="Y82" s="68"/>
      <c r="Z82" s="53"/>
      <c r="AA82" s="53"/>
      <c r="AB82" s="53"/>
      <c r="AC82" s="53"/>
      <c r="AD82" s="53"/>
      <c r="AE82" s="53"/>
      <c r="AF82" s="53"/>
      <c r="AG82" s="53"/>
      <c r="AH82" s="53"/>
      <c r="AI82" s="53"/>
      <c r="AJ82" s="53"/>
      <c r="AK82" s="53"/>
      <c r="AL82" s="53"/>
      <c r="AM82" s="53"/>
      <c r="AN82" s="53"/>
      <c r="AO82" s="45"/>
      <c r="AP82" s="61">
        <v>14.44</v>
      </c>
      <c r="AQ82" s="61">
        <v>13.58</v>
      </c>
      <c r="AR82" s="61">
        <v>11.58</v>
      </c>
      <c r="AS82" s="61">
        <v>7.54</v>
      </c>
      <c r="AT82" s="61">
        <v>11.04</v>
      </c>
      <c r="AU82" s="80"/>
      <c r="AV82" s="53"/>
      <c r="AW82" s="53"/>
      <c r="AX82" s="53"/>
      <c r="AY82" s="53"/>
      <c r="AZ82" s="53"/>
      <c r="BA82" s="262"/>
      <c r="BB82" s="61"/>
      <c r="BC82" s="279"/>
      <c r="BD82" s="279"/>
      <c r="BE82" s="279"/>
      <c r="BF82" s="45"/>
      <c r="BG82" s="61"/>
      <c r="BH82" s="61"/>
      <c r="BI82" s="61"/>
      <c r="BJ82" s="61"/>
      <c r="BK82" s="45"/>
      <c r="BL82" s="86"/>
      <c r="BM82" s="86"/>
      <c r="BN82" s="86"/>
      <c r="BO82" s="86"/>
      <c r="BP82" s="86"/>
      <c r="BQ82" s="45"/>
      <c r="BR82" s="90"/>
    </row>
    <row r="83" spans="1:70" ht="14.5" x14ac:dyDescent="0.25">
      <c r="A83" s="39" t="s">
        <v>105</v>
      </c>
      <c r="B83" s="46"/>
      <c r="C83" s="723"/>
      <c r="D83" s="46"/>
      <c r="E83" s="54"/>
      <c r="F83" s="46"/>
      <c r="G83" s="58"/>
      <c r="H83" s="69"/>
      <c r="I83" s="62"/>
      <c r="J83" s="62"/>
      <c r="K83" s="62"/>
      <c r="L83" s="62"/>
      <c r="M83" s="62"/>
      <c r="N83" s="73"/>
      <c r="O83" s="62"/>
      <c r="P83" s="62"/>
      <c r="Q83" s="62"/>
      <c r="R83" s="62"/>
      <c r="S83" s="62"/>
      <c r="T83" s="62"/>
      <c r="U83" s="62"/>
      <c r="V83" s="62"/>
      <c r="W83" s="62"/>
      <c r="X83" s="62"/>
      <c r="Y83" s="69"/>
      <c r="Z83" s="54"/>
      <c r="AA83" s="54"/>
      <c r="AB83" s="54"/>
      <c r="AC83" s="54"/>
      <c r="AD83" s="54"/>
      <c r="AE83" s="54"/>
      <c r="AF83" s="54"/>
      <c r="AG83" s="54"/>
      <c r="AH83" s="54"/>
      <c r="AI83" s="54"/>
      <c r="AJ83" s="54"/>
      <c r="AK83" s="54"/>
      <c r="AL83" s="54"/>
      <c r="AM83" s="54"/>
      <c r="AN83" s="54"/>
      <c r="AO83" s="46"/>
      <c r="AP83" s="62"/>
      <c r="AQ83" s="62"/>
      <c r="AR83" s="62"/>
      <c r="AS83" s="62"/>
      <c r="AT83" s="62"/>
      <c r="AU83" s="81"/>
      <c r="AV83" s="54"/>
      <c r="AW83" s="54"/>
      <c r="AX83" s="54"/>
      <c r="AY83" s="54"/>
      <c r="AZ83" s="54"/>
      <c r="BA83" s="263"/>
      <c r="BB83" s="62"/>
      <c r="BC83" s="245"/>
      <c r="BD83" s="245"/>
      <c r="BE83" s="245"/>
      <c r="BF83" s="46"/>
      <c r="BG83" s="62"/>
      <c r="BH83" s="62"/>
      <c r="BI83" s="62"/>
      <c r="BJ83" s="62"/>
      <c r="BK83" s="46"/>
      <c r="BL83" s="87"/>
      <c r="BM83" s="87"/>
      <c r="BN83" s="87"/>
      <c r="BO83" s="87"/>
      <c r="BP83" s="87"/>
      <c r="BQ83" s="46"/>
      <c r="BR83" s="91"/>
    </row>
    <row r="84" spans="1:70" s="107" customFormat="1" x14ac:dyDescent="0.25">
      <c r="A84" s="481" t="s">
        <v>953</v>
      </c>
      <c r="B84" s="402"/>
      <c r="C84" s="724">
        <v>41418</v>
      </c>
      <c r="D84" s="402"/>
      <c r="E84" s="403">
        <v>147854</v>
      </c>
      <c r="F84" s="402"/>
      <c r="G84" s="404">
        <v>91.05</v>
      </c>
      <c r="H84" s="406"/>
      <c r="I84" s="405" t="s">
        <v>430</v>
      </c>
      <c r="J84" s="405">
        <v>0.33860000000000001</v>
      </c>
      <c r="K84" s="405">
        <v>0.77339999999999998</v>
      </c>
      <c r="L84" s="405">
        <v>7.0000000000000007E-2</v>
      </c>
      <c r="M84" s="405">
        <v>-0.98350000000000004</v>
      </c>
      <c r="N84" s="407">
        <v>-0.59119999999999995</v>
      </c>
      <c r="O84" s="405">
        <v>3.0712000000000002</v>
      </c>
      <c r="P84" s="405">
        <v>14.562900000000001</v>
      </c>
      <c r="Q84" s="405">
        <v>13.1447</v>
      </c>
      <c r="R84" s="405">
        <v>17.189</v>
      </c>
      <c r="S84" s="405">
        <v>1.3480000000000001</v>
      </c>
      <c r="T84" s="405">
        <v>6.2701000000000002</v>
      </c>
      <c r="U84" s="405">
        <v>-4.33</v>
      </c>
      <c r="V84" s="405">
        <v>-1.1353</v>
      </c>
      <c r="W84" s="405">
        <v>-1.0892999999999999</v>
      </c>
      <c r="X84" s="405">
        <v>18.117000000000001</v>
      </c>
      <c r="Y84" s="406"/>
      <c r="Z84" s="403" t="s">
        <v>430</v>
      </c>
      <c r="AA84" s="403">
        <v>10</v>
      </c>
      <c r="AB84" s="403">
        <v>28</v>
      </c>
      <c r="AC84" s="403">
        <v>29</v>
      </c>
      <c r="AD84" s="403">
        <v>27</v>
      </c>
      <c r="AE84" s="403">
        <v>24</v>
      </c>
      <c r="AF84" s="403">
        <v>12</v>
      </c>
      <c r="AG84" s="403">
        <v>10</v>
      </c>
      <c r="AH84" s="403">
        <v>6</v>
      </c>
      <c r="AI84" s="403">
        <v>2</v>
      </c>
      <c r="AJ84" s="403">
        <v>27</v>
      </c>
      <c r="AK84" s="403">
        <v>30</v>
      </c>
      <c r="AL84" s="403">
        <v>28</v>
      </c>
      <c r="AM84" s="403">
        <v>26</v>
      </c>
      <c r="AN84" s="403">
        <v>30</v>
      </c>
      <c r="AO84" s="402"/>
      <c r="AP84" s="405">
        <v>17.25</v>
      </c>
      <c r="AQ84" s="405">
        <v>16.36</v>
      </c>
      <c r="AR84" s="405">
        <v>12.17</v>
      </c>
      <c r="AS84" s="405">
        <v>5.83</v>
      </c>
      <c r="AT84" s="405">
        <v>-1.87</v>
      </c>
      <c r="AU84" s="408"/>
      <c r="AV84" s="403">
        <v>3</v>
      </c>
      <c r="AW84" s="403">
        <v>5</v>
      </c>
      <c r="AX84" s="403">
        <v>8</v>
      </c>
      <c r="AY84" s="403">
        <v>17</v>
      </c>
      <c r="AZ84" s="403">
        <v>26</v>
      </c>
      <c r="BA84" s="409"/>
      <c r="BB84" s="405">
        <v>9.6089791209255306</v>
      </c>
      <c r="BC84" s="410">
        <v>0.61634919893698403</v>
      </c>
      <c r="BD84" s="410">
        <v>7.0811889822281995E-2</v>
      </c>
      <c r="BE84" s="410">
        <v>0.31275544908332198</v>
      </c>
      <c r="BF84" s="402"/>
      <c r="BG84" s="405">
        <v>64.854299999999995</v>
      </c>
      <c r="BH84" s="405">
        <v>3.1943199999999998</v>
      </c>
      <c r="BI84" s="405">
        <v>4.1865500000000004</v>
      </c>
      <c r="BJ84" s="405">
        <v>27.76483</v>
      </c>
      <c r="BK84" s="402"/>
      <c r="BL84" s="401" t="s">
        <v>774</v>
      </c>
      <c r="BM84" s="401" t="s">
        <v>775</v>
      </c>
      <c r="BN84" s="401" t="s">
        <v>776</v>
      </c>
      <c r="BO84" s="401" t="s">
        <v>777</v>
      </c>
      <c r="BP84" s="401" t="s">
        <v>778</v>
      </c>
      <c r="BQ84" s="402"/>
      <c r="BR84" s="411" t="s">
        <v>779</v>
      </c>
    </row>
    <row r="85" spans="1:70" s="107" customFormat="1" x14ac:dyDescent="0.25">
      <c r="A85" s="345" t="s">
        <v>954</v>
      </c>
      <c r="B85" s="373"/>
      <c r="C85" s="719">
        <v>45243</v>
      </c>
      <c r="D85" s="373"/>
      <c r="E85" s="346">
        <v>8734.0400000000009</v>
      </c>
      <c r="F85" s="373"/>
      <c r="G85" s="347">
        <v>16.399999999999999</v>
      </c>
      <c r="H85" s="374"/>
      <c r="I85" s="348">
        <v>0</v>
      </c>
      <c r="J85" s="348">
        <v>0.67530000000000001</v>
      </c>
      <c r="K85" s="348">
        <v>3.1446999999999998</v>
      </c>
      <c r="L85" s="348">
        <v>6.0115999999999996</v>
      </c>
      <c r="M85" s="348">
        <v>9.3332999999999995</v>
      </c>
      <c r="N85" s="350">
        <v>10.481999999999999</v>
      </c>
      <c r="O85" s="348">
        <v>7.5054999999999996</v>
      </c>
      <c r="P85" s="348" t="s">
        <v>430</v>
      </c>
      <c r="Q85" s="348" t="s">
        <v>430</v>
      </c>
      <c r="R85" s="348" t="s">
        <v>430</v>
      </c>
      <c r="S85" s="348">
        <v>3.3395999999999999</v>
      </c>
      <c r="T85" s="348">
        <v>23.030799999999999</v>
      </c>
      <c r="U85" s="348">
        <v>5.3308</v>
      </c>
      <c r="V85" s="348">
        <v>9.1151</v>
      </c>
      <c r="W85" s="348">
        <v>2.9504000000000001</v>
      </c>
      <c r="X85" s="348">
        <v>19.407499999999999</v>
      </c>
      <c r="Y85" s="374"/>
      <c r="Z85" s="346">
        <v>7</v>
      </c>
      <c r="AA85" s="346">
        <v>4</v>
      </c>
      <c r="AB85" s="346">
        <v>14</v>
      </c>
      <c r="AC85" s="346">
        <v>15</v>
      </c>
      <c r="AD85" s="346">
        <v>11</v>
      </c>
      <c r="AE85" s="346">
        <v>9</v>
      </c>
      <c r="AF85" s="346">
        <v>1</v>
      </c>
      <c r="AG85" s="346" t="s">
        <v>430</v>
      </c>
      <c r="AH85" s="346" t="s">
        <v>430</v>
      </c>
      <c r="AI85" s="346" t="s">
        <v>430</v>
      </c>
      <c r="AJ85" s="346">
        <v>17</v>
      </c>
      <c r="AK85" s="346">
        <v>11</v>
      </c>
      <c r="AL85" s="346">
        <v>12</v>
      </c>
      <c r="AM85" s="346">
        <v>11</v>
      </c>
      <c r="AN85" s="346">
        <v>8</v>
      </c>
      <c r="AO85" s="373"/>
      <c r="AP85" s="348" t="s">
        <v>430</v>
      </c>
      <c r="AQ85" s="348" t="s">
        <v>430</v>
      </c>
      <c r="AR85" s="348" t="s">
        <v>430</v>
      </c>
      <c r="AS85" s="348" t="s">
        <v>430</v>
      </c>
      <c r="AT85" s="348">
        <v>16.27</v>
      </c>
      <c r="AU85" s="351"/>
      <c r="AV85" s="346" t="s">
        <v>430</v>
      </c>
      <c r="AW85" s="346" t="s">
        <v>430</v>
      </c>
      <c r="AX85" s="346" t="s">
        <v>430</v>
      </c>
      <c r="AY85" s="346" t="s">
        <v>430</v>
      </c>
      <c r="AZ85" s="346">
        <v>11</v>
      </c>
      <c r="BA85" s="362"/>
      <c r="BB85" s="348">
        <v>15.8451970282656</v>
      </c>
      <c r="BC85" s="375">
        <v>1.02098765392913</v>
      </c>
      <c r="BD85" s="375">
        <v>6.9799558948571205E-2</v>
      </c>
      <c r="BE85" s="375">
        <v>0.500910163740239</v>
      </c>
      <c r="BF85" s="373"/>
      <c r="BG85" s="348">
        <v>60.392299999999999</v>
      </c>
      <c r="BH85" s="348">
        <v>19.085699999999999</v>
      </c>
      <c r="BI85" s="348">
        <v>19.014299999999999</v>
      </c>
      <c r="BJ85" s="348">
        <v>1.5077</v>
      </c>
      <c r="BK85" s="373"/>
      <c r="BL85" s="372" t="s">
        <v>781</v>
      </c>
      <c r="BM85" s="372" t="s">
        <v>782</v>
      </c>
      <c r="BN85" s="372" t="s">
        <v>783</v>
      </c>
      <c r="BO85" s="372" t="s">
        <v>784</v>
      </c>
      <c r="BP85" s="372" t="s">
        <v>785</v>
      </c>
      <c r="BQ85" s="373"/>
      <c r="BR85" s="354" t="s">
        <v>476</v>
      </c>
    </row>
    <row r="86" spans="1:70" s="107" customFormat="1" x14ac:dyDescent="0.25">
      <c r="A86" s="345" t="s">
        <v>955</v>
      </c>
      <c r="B86" s="373"/>
      <c r="C86" s="719">
        <v>41281</v>
      </c>
      <c r="D86" s="373"/>
      <c r="E86" s="346">
        <v>7484.85</v>
      </c>
      <c r="F86" s="373"/>
      <c r="G86" s="347">
        <v>123.393</v>
      </c>
      <c r="H86" s="374"/>
      <c r="I86" s="348">
        <v>0.26790000000000003</v>
      </c>
      <c r="J86" s="348">
        <v>0.36859999999999998</v>
      </c>
      <c r="K86" s="348">
        <v>1.6752</v>
      </c>
      <c r="L86" s="348">
        <v>1.6694</v>
      </c>
      <c r="M86" s="348">
        <v>14.192299999999999</v>
      </c>
      <c r="N86" s="350">
        <v>18.4681</v>
      </c>
      <c r="O86" s="348">
        <v>1.3754</v>
      </c>
      <c r="P86" s="348">
        <v>18.0579</v>
      </c>
      <c r="Q86" s="348">
        <v>16.657499999999999</v>
      </c>
      <c r="R86" s="348">
        <v>19.694900000000001</v>
      </c>
      <c r="S86" s="348">
        <v>1.3185</v>
      </c>
      <c r="T86" s="348">
        <v>25.7105</v>
      </c>
      <c r="U86" s="348">
        <v>11.562900000000001</v>
      </c>
      <c r="V86" s="348">
        <v>15.72</v>
      </c>
      <c r="W86" s="348">
        <v>1.2749999999999999</v>
      </c>
      <c r="X86" s="348">
        <v>18.686900000000001</v>
      </c>
      <c r="Y86" s="374"/>
      <c r="Z86" s="346">
        <v>2</v>
      </c>
      <c r="AA86" s="346">
        <v>8</v>
      </c>
      <c r="AB86" s="346">
        <v>25</v>
      </c>
      <c r="AC86" s="346">
        <v>27</v>
      </c>
      <c r="AD86" s="346">
        <v>1</v>
      </c>
      <c r="AE86" s="346">
        <v>1</v>
      </c>
      <c r="AF86" s="346">
        <v>16</v>
      </c>
      <c r="AG86" s="346">
        <v>5</v>
      </c>
      <c r="AH86" s="346">
        <v>3</v>
      </c>
      <c r="AI86" s="346">
        <v>1</v>
      </c>
      <c r="AJ86" s="346">
        <v>28</v>
      </c>
      <c r="AK86" s="346">
        <v>5</v>
      </c>
      <c r="AL86" s="346">
        <v>2</v>
      </c>
      <c r="AM86" s="346">
        <v>2</v>
      </c>
      <c r="AN86" s="346">
        <v>22</v>
      </c>
      <c r="AO86" s="373"/>
      <c r="AP86" s="348">
        <v>21</v>
      </c>
      <c r="AQ86" s="348">
        <v>22.25</v>
      </c>
      <c r="AR86" s="348">
        <v>16.18</v>
      </c>
      <c r="AS86" s="348">
        <v>11.34</v>
      </c>
      <c r="AT86" s="348">
        <v>22.4</v>
      </c>
      <c r="AU86" s="351"/>
      <c r="AV86" s="346">
        <v>1</v>
      </c>
      <c r="AW86" s="346">
        <v>1</v>
      </c>
      <c r="AX86" s="346">
        <v>2</v>
      </c>
      <c r="AY86" s="346">
        <v>8</v>
      </c>
      <c r="AZ86" s="346">
        <v>6</v>
      </c>
      <c r="BA86" s="362"/>
      <c r="BB86" s="348">
        <v>18.261169866206401</v>
      </c>
      <c r="BC86" s="375">
        <v>1.14388588656788</v>
      </c>
      <c r="BD86" s="375">
        <v>5.5770911082001898E-2</v>
      </c>
      <c r="BE86" s="375">
        <v>0.32037720580398299</v>
      </c>
      <c r="BF86" s="373"/>
      <c r="BG86" s="348">
        <v>57.432400000000001</v>
      </c>
      <c r="BH86" s="348">
        <v>11.9884</v>
      </c>
      <c r="BI86" s="348">
        <v>6.57193</v>
      </c>
      <c r="BJ86" s="348">
        <v>24.007269999999998</v>
      </c>
      <c r="BK86" s="373"/>
      <c r="BL86" s="372" t="s">
        <v>787</v>
      </c>
      <c r="BM86" s="372" t="s">
        <v>788</v>
      </c>
      <c r="BN86" s="372" t="s">
        <v>789</v>
      </c>
      <c r="BO86" s="372" t="s">
        <v>790</v>
      </c>
      <c r="BP86" s="372" t="s">
        <v>791</v>
      </c>
      <c r="BQ86" s="373"/>
      <c r="BR86" s="354" t="s">
        <v>548</v>
      </c>
    </row>
    <row r="87" spans="1:70" s="107" customFormat="1" x14ac:dyDescent="0.25">
      <c r="A87" s="345" t="s">
        <v>956</v>
      </c>
      <c r="B87" s="373"/>
      <c r="C87" s="719">
        <v>46020</v>
      </c>
      <c r="D87" s="373"/>
      <c r="E87" s="346">
        <v>7264.23</v>
      </c>
      <c r="F87" s="373"/>
      <c r="G87" s="347">
        <v>11.446</v>
      </c>
      <c r="H87" s="374"/>
      <c r="I87" s="348">
        <v>-0.1918</v>
      </c>
      <c r="J87" s="348">
        <v>0.60650000000000004</v>
      </c>
      <c r="K87" s="348">
        <v>4.0640000000000001</v>
      </c>
      <c r="L87" s="348">
        <v>8.9368999999999996</v>
      </c>
      <c r="M87" s="348">
        <v>13.9472</v>
      </c>
      <c r="N87" s="350" t="s">
        <v>430</v>
      </c>
      <c r="O87" s="348" t="s">
        <v>430</v>
      </c>
      <c r="P87" s="348" t="s">
        <v>430</v>
      </c>
      <c r="Q87" s="348" t="s">
        <v>430</v>
      </c>
      <c r="R87" s="348" t="s">
        <v>430</v>
      </c>
      <c r="S87" s="348">
        <v>4.9995000000000003</v>
      </c>
      <c r="T87" s="348">
        <v>25.587</v>
      </c>
      <c r="U87" s="348">
        <v>14.129</v>
      </c>
      <c r="V87" s="348" t="s">
        <v>430</v>
      </c>
      <c r="W87" s="348">
        <v>2.9224000000000001</v>
      </c>
      <c r="X87" s="348">
        <v>14.46</v>
      </c>
      <c r="Y87" s="374"/>
      <c r="Z87" s="346">
        <v>13</v>
      </c>
      <c r="AA87" s="346">
        <v>5</v>
      </c>
      <c r="AB87" s="346">
        <v>8</v>
      </c>
      <c r="AC87" s="346">
        <v>7</v>
      </c>
      <c r="AD87" s="346">
        <v>2</v>
      </c>
      <c r="AE87" s="346" t="s">
        <v>430</v>
      </c>
      <c r="AF87" s="346" t="s">
        <v>430</v>
      </c>
      <c r="AG87" s="346" t="s">
        <v>430</v>
      </c>
      <c r="AH87" s="346" t="s">
        <v>430</v>
      </c>
      <c r="AI87" s="346" t="s">
        <v>430</v>
      </c>
      <c r="AJ87" s="346">
        <v>7</v>
      </c>
      <c r="AK87" s="346">
        <v>6</v>
      </c>
      <c r="AL87" s="346">
        <v>1</v>
      </c>
      <c r="AM87" s="346" t="s">
        <v>430</v>
      </c>
      <c r="AN87" s="346">
        <v>9</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62"/>
      <c r="BB87" s="348">
        <v>18.485689490241501</v>
      </c>
      <c r="BC87" s="375">
        <v>1.0025772099918799</v>
      </c>
      <c r="BD87" s="375">
        <v>0.109486683367021</v>
      </c>
      <c r="BE87" s="375">
        <v>1.8893603504649401</v>
      </c>
      <c r="BF87" s="373"/>
      <c r="BG87" s="348">
        <v>44.783000000000001</v>
      </c>
      <c r="BH87" s="348">
        <v>19.135300000000001</v>
      </c>
      <c r="BI87" s="348">
        <v>27.991700000000002</v>
      </c>
      <c r="BJ87" s="348">
        <v>8.09</v>
      </c>
      <c r="BK87" s="373"/>
      <c r="BL87" s="372" t="s">
        <v>793</v>
      </c>
      <c r="BM87" s="372" t="s">
        <v>794</v>
      </c>
      <c r="BN87" s="372" t="s">
        <v>795</v>
      </c>
      <c r="BO87" s="372" t="s">
        <v>796</v>
      </c>
      <c r="BP87" s="372" t="s">
        <v>797</v>
      </c>
      <c r="BQ87" s="373"/>
      <c r="BR87" s="354" t="s">
        <v>476</v>
      </c>
    </row>
    <row r="88" spans="1:70" s="107" customFormat="1" x14ac:dyDescent="0.25">
      <c r="A88" s="345" t="s">
        <v>957</v>
      </c>
      <c r="B88" s="373"/>
      <c r="C88" s="719">
        <v>42067</v>
      </c>
      <c r="D88" s="373"/>
      <c r="E88" s="346">
        <v>5977.19</v>
      </c>
      <c r="F88" s="373"/>
      <c r="G88" s="347">
        <v>44.56</v>
      </c>
      <c r="H88" s="374"/>
      <c r="I88" s="348">
        <v>-0.15679999999999999</v>
      </c>
      <c r="J88" s="348">
        <v>0.2024</v>
      </c>
      <c r="K88" s="348">
        <v>3.2198000000000002</v>
      </c>
      <c r="L88" s="348">
        <v>6.1711</v>
      </c>
      <c r="M88" s="348">
        <v>6.2217000000000002</v>
      </c>
      <c r="N88" s="350">
        <v>4.7106000000000003</v>
      </c>
      <c r="O88" s="348">
        <v>3.5464000000000002</v>
      </c>
      <c r="P88" s="348">
        <v>12.3278</v>
      </c>
      <c r="Q88" s="348">
        <v>9.6464999999999996</v>
      </c>
      <c r="R88" s="348">
        <v>15.191700000000001</v>
      </c>
      <c r="S88" s="348">
        <v>4.6501000000000001</v>
      </c>
      <c r="T88" s="348">
        <v>18.008500000000002</v>
      </c>
      <c r="U88" s="348">
        <v>2.9575</v>
      </c>
      <c r="V88" s="348">
        <v>6.3231000000000002</v>
      </c>
      <c r="W88" s="348">
        <v>2.0613999999999999</v>
      </c>
      <c r="X88" s="348">
        <v>13.8878</v>
      </c>
      <c r="Y88" s="374"/>
      <c r="Z88" s="346">
        <v>12</v>
      </c>
      <c r="AA88" s="346">
        <v>14</v>
      </c>
      <c r="AB88" s="346">
        <v>12</v>
      </c>
      <c r="AC88" s="346">
        <v>11</v>
      </c>
      <c r="AD88" s="346">
        <v>15</v>
      </c>
      <c r="AE88" s="346">
        <v>19</v>
      </c>
      <c r="AF88" s="346">
        <v>10</v>
      </c>
      <c r="AG88" s="346">
        <v>16</v>
      </c>
      <c r="AH88" s="346">
        <v>13</v>
      </c>
      <c r="AI88" s="346">
        <v>5</v>
      </c>
      <c r="AJ88" s="346">
        <v>10</v>
      </c>
      <c r="AK88" s="346">
        <v>16</v>
      </c>
      <c r="AL88" s="346">
        <v>16</v>
      </c>
      <c r="AM88" s="346">
        <v>18</v>
      </c>
      <c r="AN88" s="346">
        <v>14</v>
      </c>
      <c r="AO88" s="373"/>
      <c r="AP88" s="348">
        <v>15.42</v>
      </c>
      <c r="AQ88" s="348">
        <v>14.81</v>
      </c>
      <c r="AR88" s="348">
        <v>10.98</v>
      </c>
      <c r="AS88" s="348">
        <v>8.7899999999999991</v>
      </c>
      <c r="AT88" s="348">
        <v>11.76</v>
      </c>
      <c r="AU88" s="351"/>
      <c r="AV88" s="346">
        <v>6</v>
      </c>
      <c r="AW88" s="346">
        <v>8</v>
      </c>
      <c r="AX88" s="346">
        <v>12</v>
      </c>
      <c r="AY88" s="346">
        <v>11</v>
      </c>
      <c r="AZ88" s="346">
        <v>14</v>
      </c>
      <c r="BA88" s="362"/>
      <c r="BB88" s="348">
        <v>13.630115757061899</v>
      </c>
      <c r="BC88" s="375">
        <v>0.92198909544847396</v>
      </c>
      <c r="BD88" s="375">
        <v>4.10686898469481E-2</v>
      </c>
      <c r="BE88" s="375">
        <v>-2.8797103199721401E-3</v>
      </c>
      <c r="BF88" s="373"/>
      <c r="BG88" s="348">
        <v>59.1723</v>
      </c>
      <c r="BH88" s="348">
        <v>21.342400000000001</v>
      </c>
      <c r="BI88" s="348">
        <v>16.933599999999998</v>
      </c>
      <c r="BJ88" s="348">
        <v>2.5516999999999999</v>
      </c>
      <c r="BK88" s="373"/>
      <c r="BL88" s="372" t="s">
        <v>799</v>
      </c>
      <c r="BM88" s="372" t="s">
        <v>800</v>
      </c>
      <c r="BN88" s="372" t="s">
        <v>801</v>
      </c>
      <c r="BO88" s="372" t="s">
        <v>802</v>
      </c>
      <c r="BP88" s="372" t="s">
        <v>803</v>
      </c>
      <c r="BQ88" s="373"/>
      <c r="BR88" s="354" t="s">
        <v>611</v>
      </c>
    </row>
    <row r="89" spans="1:70" s="107" customFormat="1" x14ac:dyDescent="0.25">
      <c r="A89" s="345" t="s">
        <v>958</v>
      </c>
      <c r="B89" s="373"/>
      <c r="C89" s="719">
        <v>41275</v>
      </c>
      <c r="D89" s="373"/>
      <c r="E89" s="346">
        <v>5988.13</v>
      </c>
      <c r="F89" s="373"/>
      <c r="G89" s="347">
        <v>267.62540000000001</v>
      </c>
      <c r="H89" s="374"/>
      <c r="I89" s="348">
        <v>-0.34350000000000003</v>
      </c>
      <c r="J89" s="348">
        <v>0.26519999999999999</v>
      </c>
      <c r="K89" s="348">
        <v>5.718</v>
      </c>
      <c r="L89" s="348">
        <v>6.024</v>
      </c>
      <c r="M89" s="348">
        <v>10.712300000000001</v>
      </c>
      <c r="N89" s="350">
        <v>10.6005</v>
      </c>
      <c r="O89" s="348">
        <v>4.6984000000000004</v>
      </c>
      <c r="P89" s="348">
        <v>17.733899999999998</v>
      </c>
      <c r="Q89" s="348">
        <v>14.801600000000001</v>
      </c>
      <c r="R89" s="348">
        <v>13.904299999999999</v>
      </c>
      <c r="S89" s="348">
        <v>5.6444000000000001</v>
      </c>
      <c r="T89" s="348">
        <v>24.092700000000001</v>
      </c>
      <c r="U89" s="348">
        <v>7.5202999999999998</v>
      </c>
      <c r="V89" s="348">
        <v>10.7705</v>
      </c>
      <c r="W89" s="348">
        <v>4.1631</v>
      </c>
      <c r="X89" s="348">
        <v>15.302099999999999</v>
      </c>
      <c r="Y89" s="374"/>
      <c r="Z89" s="346">
        <v>23</v>
      </c>
      <c r="AA89" s="346">
        <v>12</v>
      </c>
      <c r="AB89" s="346">
        <v>2</v>
      </c>
      <c r="AC89" s="346">
        <v>14</v>
      </c>
      <c r="AD89" s="346">
        <v>10</v>
      </c>
      <c r="AE89" s="346">
        <v>8</v>
      </c>
      <c r="AF89" s="346">
        <v>6</v>
      </c>
      <c r="AG89" s="346">
        <v>6</v>
      </c>
      <c r="AH89" s="346">
        <v>4</v>
      </c>
      <c r="AI89" s="346">
        <v>6</v>
      </c>
      <c r="AJ89" s="346">
        <v>5</v>
      </c>
      <c r="AK89" s="346">
        <v>9</v>
      </c>
      <c r="AL89" s="346">
        <v>9</v>
      </c>
      <c r="AM89" s="346">
        <v>8</v>
      </c>
      <c r="AN89" s="346">
        <v>2</v>
      </c>
      <c r="AO89" s="373"/>
      <c r="AP89" s="348">
        <v>15.68</v>
      </c>
      <c r="AQ89" s="348">
        <v>17.690000000000001</v>
      </c>
      <c r="AR89" s="348">
        <v>15.96</v>
      </c>
      <c r="AS89" s="348">
        <v>12.33</v>
      </c>
      <c r="AT89" s="348">
        <v>19.420000000000002</v>
      </c>
      <c r="AU89" s="351"/>
      <c r="AV89" s="346">
        <v>5</v>
      </c>
      <c r="AW89" s="346">
        <v>3</v>
      </c>
      <c r="AX89" s="346">
        <v>3</v>
      </c>
      <c r="AY89" s="346">
        <v>5</v>
      </c>
      <c r="AZ89" s="346">
        <v>8</v>
      </c>
      <c r="BA89" s="362"/>
      <c r="BB89" s="348">
        <v>16.0618650491474</v>
      </c>
      <c r="BC89" s="375">
        <v>1.0772514091013099</v>
      </c>
      <c r="BD89" s="375">
        <v>6.3584564280389402E-2</v>
      </c>
      <c r="BE89" s="375">
        <v>0.36388600138953597</v>
      </c>
      <c r="BF89" s="373"/>
      <c r="BG89" s="348">
        <v>50.752099999999999</v>
      </c>
      <c r="BH89" s="348">
        <v>19.726199999999999</v>
      </c>
      <c r="BI89" s="348">
        <v>26.3416</v>
      </c>
      <c r="BJ89" s="348">
        <v>3.1800999999999999</v>
      </c>
      <c r="BK89" s="373"/>
      <c r="BL89" s="372" t="s">
        <v>805</v>
      </c>
      <c r="BM89" s="372" t="s">
        <v>806</v>
      </c>
      <c r="BN89" s="372" t="s">
        <v>807</v>
      </c>
      <c r="BO89" s="372" t="s">
        <v>808</v>
      </c>
      <c r="BP89" s="372" t="s">
        <v>638</v>
      </c>
      <c r="BQ89" s="373"/>
      <c r="BR89" s="354" t="s">
        <v>443</v>
      </c>
    </row>
    <row r="90" spans="1:70" s="107" customFormat="1" x14ac:dyDescent="0.25">
      <c r="A90" s="345" t="s">
        <v>959</v>
      </c>
      <c r="B90" s="373"/>
      <c r="C90" s="719">
        <v>44606</v>
      </c>
      <c r="D90" s="373"/>
      <c r="E90" s="346">
        <v>5682.89</v>
      </c>
      <c r="F90" s="373"/>
      <c r="G90" s="347">
        <v>21.32</v>
      </c>
      <c r="H90" s="374"/>
      <c r="I90" s="348">
        <v>9.3899999999999997E-2</v>
      </c>
      <c r="J90" s="348">
        <v>0.32940000000000003</v>
      </c>
      <c r="K90" s="348">
        <v>3.5453999999999999</v>
      </c>
      <c r="L90" s="348">
        <v>9.7836999999999996</v>
      </c>
      <c r="M90" s="348">
        <v>12.388</v>
      </c>
      <c r="N90" s="350">
        <v>5.8425000000000002</v>
      </c>
      <c r="O90" s="348">
        <v>5.7904</v>
      </c>
      <c r="P90" s="348">
        <v>20.193200000000001</v>
      </c>
      <c r="Q90" s="348" t="s">
        <v>430</v>
      </c>
      <c r="R90" s="348" t="s">
        <v>430</v>
      </c>
      <c r="S90" s="348">
        <v>4.4074</v>
      </c>
      <c r="T90" s="348">
        <v>27.131799999999998</v>
      </c>
      <c r="U90" s="348">
        <v>6.8136000000000001</v>
      </c>
      <c r="V90" s="348">
        <v>7.1894999999999998</v>
      </c>
      <c r="W90" s="348">
        <v>2.2052</v>
      </c>
      <c r="X90" s="348">
        <v>18.171299999999999</v>
      </c>
      <c r="Y90" s="374"/>
      <c r="Z90" s="346">
        <v>5</v>
      </c>
      <c r="AA90" s="346">
        <v>11</v>
      </c>
      <c r="AB90" s="346">
        <v>10</v>
      </c>
      <c r="AC90" s="346">
        <v>4</v>
      </c>
      <c r="AD90" s="346">
        <v>6</v>
      </c>
      <c r="AE90" s="346">
        <v>17</v>
      </c>
      <c r="AF90" s="346">
        <v>4</v>
      </c>
      <c r="AG90" s="346">
        <v>2</v>
      </c>
      <c r="AH90" s="346" t="s">
        <v>430</v>
      </c>
      <c r="AI90" s="346" t="s">
        <v>430</v>
      </c>
      <c r="AJ90" s="346">
        <v>11</v>
      </c>
      <c r="AK90" s="346">
        <v>1</v>
      </c>
      <c r="AL90" s="346">
        <v>11</v>
      </c>
      <c r="AM90" s="346">
        <v>14</v>
      </c>
      <c r="AN90" s="346">
        <v>13</v>
      </c>
      <c r="AO90" s="373"/>
      <c r="AP90" s="348" t="s">
        <v>430</v>
      </c>
      <c r="AQ90" s="348" t="s">
        <v>430</v>
      </c>
      <c r="AR90" s="348" t="s">
        <v>430</v>
      </c>
      <c r="AS90" s="348">
        <v>12.96</v>
      </c>
      <c r="AT90" s="348">
        <v>19.079999999999998</v>
      </c>
      <c r="AU90" s="351"/>
      <c r="AV90" s="346" t="s">
        <v>430</v>
      </c>
      <c r="AW90" s="346" t="s">
        <v>430</v>
      </c>
      <c r="AX90" s="346" t="s">
        <v>430</v>
      </c>
      <c r="AY90" s="346">
        <v>4</v>
      </c>
      <c r="AZ90" s="346">
        <v>9</v>
      </c>
      <c r="BA90" s="362"/>
      <c r="BB90" s="348">
        <v>16.812758973780099</v>
      </c>
      <c r="BC90" s="375">
        <v>1.1034107145618901</v>
      </c>
      <c r="BD90" s="375">
        <v>7.1728054667360194E-2</v>
      </c>
      <c r="BE90" s="375">
        <v>0.56716984192002096</v>
      </c>
      <c r="BF90" s="373"/>
      <c r="BG90" s="348">
        <v>45.320999999999998</v>
      </c>
      <c r="BH90" s="348">
        <v>25.310400000000001</v>
      </c>
      <c r="BI90" s="348">
        <v>25.406300000000002</v>
      </c>
      <c r="BJ90" s="348">
        <v>3.9622999999999999</v>
      </c>
      <c r="BK90" s="373"/>
      <c r="BL90" s="372" t="s">
        <v>810</v>
      </c>
      <c r="BM90" s="372" t="s">
        <v>582</v>
      </c>
      <c r="BN90" s="372" t="s">
        <v>811</v>
      </c>
      <c r="BO90" s="372" t="s">
        <v>812</v>
      </c>
      <c r="BP90" s="372" t="s">
        <v>813</v>
      </c>
      <c r="BQ90" s="373"/>
      <c r="BR90" s="354" t="s">
        <v>443</v>
      </c>
    </row>
    <row r="91" spans="1:70" s="107" customFormat="1" x14ac:dyDescent="0.25">
      <c r="A91" s="345" t="s">
        <v>960</v>
      </c>
      <c r="B91" s="373"/>
      <c r="C91" s="719">
        <v>41275</v>
      </c>
      <c r="D91" s="373"/>
      <c r="E91" s="346">
        <v>5307.45</v>
      </c>
      <c r="F91" s="373"/>
      <c r="G91" s="347">
        <v>116.3518</v>
      </c>
      <c r="H91" s="374"/>
      <c r="I91" s="348">
        <v>-0.25969999999999999</v>
      </c>
      <c r="J91" s="348">
        <v>-0.31190000000000001</v>
      </c>
      <c r="K91" s="348">
        <v>3.9198</v>
      </c>
      <c r="L91" s="348">
        <v>6.6715999999999998</v>
      </c>
      <c r="M91" s="348">
        <v>7.7933000000000003</v>
      </c>
      <c r="N91" s="350">
        <v>5.8098000000000001</v>
      </c>
      <c r="O91" s="348">
        <v>-2.2951000000000001</v>
      </c>
      <c r="P91" s="348">
        <v>16.6584</v>
      </c>
      <c r="Q91" s="348">
        <v>17.112300000000001</v>
      </c>
      <c r="R91" s="348">
        <v>16.800999999999998</v>
      </c>
      <c r="S91" s="348">
        <v>4.0244</v>
      </c>
      <c r="T91" s="348">
        <v>21.661000000000001</v>
      </c>
      <c r="U91" s="348">
        <v>4.8296000000000001</v>
      </c>
      <c r="V91" s="348">
        <v>5.6288</v>
      </c>
      <c r="W91" s="348">
        <v>2.2696999999999998</v>
      </c>
      <c r="X91" s="348">
        <v>16.932099999999998</v>
      </c>
      <c r="Y91" s="374"/>
      <c r="Z91" s="346">
        <v>18</v>
      </c>
      <c r="AA91" s="346">
        <v>25</v>
      </c>
      <c r="AB91" s="346">
        <v>9</v>
      </c>
      <c r="AC91" s="346">
        <v>10</v>
      </c>
      <c r="AD91" s="346">
        <v>13</v>
      </c>
      <c r="AE91" s="346">
        <v>18</v>
      </c>
      <c r="AF91" s="346">
        <v>21</v>
      </c>
      <c r="AG91" s="346">
        <v>7</v>
      </c>
      <c r="AH91" s="346">
        <v>2</v>
      </c>
      <c r="AI91" s="346">
        <v>3</v>
      </c>
      <c r="AJ91" s="346">
        <v>12</v>
      </c>
      <c r="AK91" s="346">
        <v>13</v>
      </c>
      <c r="AL91" s="346">
        <v>13</v>
      </c>
      <c r="AM91" s="346">
        <v>19</v>
      </c>
      <c r="AN91" s="346">
        <v>12</v>
      </c>
      <c r="AO91" s="373"/>
      <c r="AP91" s="348">
        <v>17.559999999999999</v>
      </c>
      <c r="AQ91" s="348">
        <v>18.7</v>
      </c>
      <c r="AR91" s="348">
        <v>15.72</v>
      </c>
      <c r="AS91" s="348">
        <v>7.65</v>
      </c>
      <c r="AT91" s="348">
        <v>14.25</v>
      </c>
      <c r="AU91" s="351"/>
      <c r="AV91" s="346">
        <v>2</v>
      </c>
      <c r="AW91" s="346">
        <v>2</v>
      </c>
      <c r="AX91" s="346">
        <v>4</v>
      </c>
      <c r="AY91" s="346">
        <v>15</v>
      </c>
      <c r="AZ91" s="346">
        <v>12</v>
      </c>
      <c r="BA91" s="362"/>
      <c r="BB91" s="348">
        <v>16.478016634519399</v>
      </c>
      <c r="BC91" s="375">
        <v>1.0646615333491301</v>
      </c>
      <c r="BD91" s="375">
        <v>5.98335924493325E-2</v>
      </c>
      <c r="BE91" s="375">
        <v>0.36959460791787402</v>
      </c>
      <c r="BF91" s="373"/>
      <c r="BG91" s="348">
        <v>52.780200000000001</v>
      </c>
      <c r="BH91" s="348">
        <v>17.700299999999999</v>
      </c>
      <c r="BI91" s="348">
        <v>27.753499999999999</v>
      </c>
      <c r="BJ91" s="348">
        <v>1.766</v>
      </c>
      <c r="BK91" s="373"/>
      <c r="BL91" s="372" t="s">
        <v>815</v>
      </c>
      <c r="BM91" s="372" t="s">
        <v>816</v>
      </c>
      <c r="BN91" s="372" t="s">
        <v>817</v>
      </c>
      <c r="BO91" s="372" t="s">
        <v>818</v>
      </c>
      <c r="BP91" s="372" t="s">
        <v>819</v>
      </c>
      <c r="BQ91" s="373"/>
      <c r="BR91" s="354" t="s">
        <v>463</v>
      </c>
    </row>
    <row r="92" spans="1:70" s="107" customFormat="1" x14ac:dyDescent="0.25">
      <c r="A92" s="345" t="s">
        <v>961</v>
      </c>
      <c r="B92" s="373"/>
      <c r="C92" s="719">
        <v>44981</v>
      </c>
      <c r="D92" s="373"/>
      <c r="E92" s="346">
        <v>4519.17</v>
      </c>
      <c r="F92" s="373"/>
      <c r="G92" s="347">
        <v>17.238</v>
      </c>
      <c r="H92" s="374"/>
      <c r="I92" s="348">
        <v>-0.34110000000000001</v>
      </c>
      <c r="J92" s="348">
        <v>0.36099999999999999</v>
      </c>
      <c r="K92" s="348">
        <v>2.4182000000000001</v>
      </c>
      <c r="L92" s="348">
        <v>3.7808999999999999</v>
      </c>
      <c r="M92" s="348">
        <v>2.8889</v>
      </c>
      <c r="N92" s="350">
        <v>6.5533000000000001</v>
      </c>
      <c r="O92" s="348">
        <v>4.7670000000000003</v>
      </c>
      <c r="P92" s="348">
        <v>14.0282</v>
      </c>
      <c r="Q92" s="348" t="s">
        <v>430</v>
      </c>
      <c r="R92" s="348" t="s">
        <v>430</v>
      </c>
      <c r="S92" s="348">
        <v>2.7723</v>
      </c>
      <c r="T92" s="348">
        <v>15.173400000000001</v>
      </c>
      <c r="U92" s="348">
        <v>0.15690000000000001</v>
      </c>
      <c r="V92" s="348">
        <v>6.6378000000000004</v>
      </c>
      <c r="W92" s="348">
        <v>1.3880999999999999</v>
      </c>
      <c r="X92" s="348">
        <v>16.798100000000002</v>
      </c>
      <c r="Y92" s="374"/>
      <c r="Z92" s="346">
        <v>22</v>
      </c>
      <c r="AA92" s="346">
        <v>9</v>
      </c>
      <c r="AB92" s="346">
        <v>19</v>
      </c>
      <c r="AC92" s="346">
        <v>20</v>
      </c>
      <c r="AD92" s="346">
        <v>19</v>
      </c>
      <c r="AE92" s="346">
        <v>15</v>
      </c>
      <c r="AF92" s="346">
        <v>5</v>
      </c>
      <c r="AG92" s="346">
        <v>11</v>
      </c>
      <c r="AH92" s="346" t="s">
        <v>430</v>
      </c>
      <c r="AI92" s="346" t="s">
        <v>430</v>
      </c>
      <c r="AJ92" s="346">
        <v>22</v>
      </c>
      <c r="AK92" s="346">
        <v>20</v>
      </c>
      <c r="AL92" s="346">
        <v>22</v>
      </c>
      <c r="AM92" s="346">
        <v>16</v>
      </c>
      <c r="AN92" s="346">
        <v>21</v>
      </c>
      <c r="AO92" s="373"/>
      <c r="AP92" s="348" t="s">
        <v>430</v>
      </c>
      <c r="AQ92" s="348" t="s">
        <v>430</v>
      </c>
      <c r="AR92" s="348" t="s">
        <v>430</v>
      </c>
      <c r="AS92" s="348">
        <v>9.35</v>
      </c>
      <c r="AT92" s="348">
        <v>7.99</v>
      </c>
      <c r="AU92" s="351"/>
      <c r="AV92" s="346" t="s">
        <v>430</v>
      </c>
      <c r="AW92" s="346" t="s">
        <v>430</v>
      </c>
      <c r="AX92" s="346" t="s">
        <v>430</v>
      </c>
      <c r="AY92" s="346">
        <v>10</v>
      </c>
      <c r="AZ92" s="346">
        <v>18</v>
      </c>
      <c r="BA92" s="362"/>
      <c r="BB92" s="348">
        <v>13.602131365915101</v>
      </c>
      <c r="BC92" s="375">
        <v>0.93682097441176904</v>
      </c>
      <c r="BD92" s="375">
        <v>5.02981416085568E-2</v>
      </c>
      <c r="BE92" s="375">
        <v>0.1124599581803</v>
      </c>
      <c r="BF92" s="373"/>
      <c r="BG92" s="348">
        <v>65.559600000000003</v>
      </c>
      <c r="BH92" s="348">
        <v>20.144600000000001</v>
      </c>
      <c r="BI92" s="348">
        <v>12.5702</v>
      </c>
      <c r="BJ92" s="348">
        <v>1.7256</v>
      </c>
      <c r="BK92" s="373"/>
      <c r="BL92" s="372" t="s">
        <v>821</v>
      </c>
      <c r="BM92" s="372" t="s">
        <v>822</v>
      </c>
      <c r="BN92" s="372" t="s">
        <v>823</v>
      </c>
      <c r="BO92" s="372" t="s">
        <v>824</v>
      </c>
      <c r="BP92" s="372" t="s">
        <v>825</v>
      </c>
      <c r="BQ92" s="373"/>
      <c r="BR92" s="354" t="s">
        <v>443</v>
      </c>
    </row>
    <row r="93" spans="1:70" s="107" customFormat="1" x14ac:dyDescent="0.25">
      <c r="A93" s="345" t="s">
        <v>962</v>
      </c>
      <c r="B93" s="373"/>
      <c r="C93" s="719">
        <v>43349</v>
      </c>
      <c r="D93" s="373"/>
      <c r="E93" s="346">
        <v>3693.33</v>
      </c>
      <c r="F93" s="373"/>
      <c r="G93" s="347">
        <v>26.689900000000002</v>
      </c>
      <c r="H93" s="374"/>
      <c r="I93" s="348">
        <v>-0.55110000000000003</v>
      </c>
      <c r="J93" s="348">
        <v>-0.4587</v>
      </c>
      <c r="K93" s="348">
        <v>0.22120000000000001</v>
      </c>
      <c r="L93" s="348">
        <v>0.67820000000000003</v>
      </c>
      <c r="M93" s="348">
        <v>-1.7518</v>
      </c>
      <c r="N93" s="350">
        <v>-0.55769999999999997</v>
      </c>
      <c r="O93" s="348">
        <v>1.2132000000000001</v>
      </c>
      <c r="P93" s="348">
        <v>11.614000000000001</v>
      </c>
      <c r="Q93" s="348">
        <v>10.577299999999999</v>
      </c>
      <c r="R93" s="348" t="s">
        <v>430</v>
      </c>
      <c r="S93" s="348">
        <v>1.6196999999999999</v>
      </c>
      <c r="T93" s="348">
        <v>10.5708</v>
      </c>
      <c r="U93" s="348">
        <v>-4.3201000000000001</v>
      </c>
      <c r="V93" s="348">
        <v>-0.45910000000000001</v>
      </c>
      <c r="W93" s="348">
        <v>-0.44130000000000003</v>
      </c>
      <c r="X93" s="348">
        <v>13.094099999999999</v>
      </c>
      <c r="Y93" s="374"/>
      <c r="Z93" s="346">
        <v>27</v>
      </c>
      <c r="AA93" s="346">
        <v>26</v>
      </c>
      <c r="AB93" s="346">
        <v>29</v>
      </c>
      <c r="AC93" s="346">
        <v>28</v>
      </c>
      <c r="AD93" s="346">
        <v>29</v>
      </c>
      <c r="AE93" s="346">
        <v>23</v>
      </c>
      <c r="AF93" s="346">
        <v>17</v>
      </c>
      <c r="AG93" s="346">
        <v>18</v>
      </c>
      <c r="AH93" s="346">
        <v>12</v>
      </c>
      <c r="AI93" s="346" t="s">
        <v>430</v>
      </c>
      <c r="AJ93" s="346">
        <v>26</v>
      </c>
      <c r="AK93" s="346">
        <v>29</v>
      </c>
      <c r="AL93" s="346">
        <v>27</v>
      </c>
      <c r="AM93" s="346">
        <v>25</v>
      </c>
      <c r="AN93" s="346">
        <v>27</v>
      </c>
      <c r="AO93" s="373"/>
      <c r="AP93" s="348" t="s">
        <v>430</v>
      </c>
      <c r="AQ93" s="348">
        <v>12.62</v>
      </c>
      <c r="AR93" s="348">
        <v>10.3</v>
      </c>
      <c r="AS93" s="348">
        <v>5.25</v>
      </c>
      <c r="AT93" s="348">
        <v>-0.65</v>
      </c>
      <c r="AU93" s="351"/>
      <c r="AV93" s="346" t="s">
        <v>430</v>
      </c>
      <c r="AW93" s="346">
        <v>11</v>
      </c>
      <c r="AX93" s="346">
        <v>13</v>
      </c>
      <c r="AY93" s="346">
        <v>18</v>
      </c>
      <c r="AZ93" s="346">
        <v>25</v>
      </c>
      <c r="BA93" s="362"/>
      <c r="BB93" s="348">
        <v>12.1831516973549</v>
      </c>
      <c r="BC93" s="375">
        <v>0.81742490518400401</v>
      </c>
      <c r="BD93" s="375">
        <v>4.5118218217776403E-2</v>
      </c>
      <c r="BE93" s="375">
        <v>5.0842465210619997E-2</v>
      </c>
      <c r="BF93" s="373"/>
      <c r="BG93" s="348">
        <v>63.169699999999999</v>
      </c>
      <c r="BH93" s="348">
        <v>14.998100000000001</v>
      </c>
      <c r="BI93" s="348">
        <v>14.997199999999999</v>
      </c>
      <c r="BJ93" s="348">
        <v>6.835</v>
      </c>
      <c r="BK93" s="373"/>
      <c r="BL93" s="372" t="s">
        <v>827</v>
      </c>
      <c r="BM93" s="372" t="s">
        <v>828</v>
      </c>
      <c r="BN93" s="372" t="s">
        <v>829</v>
      </c>
      <c r="BO93" s="372" t="s">
        <v>830</v>
      </c>
      <c r="BP93" s="372" t="s">
        <v>831</v>
      </c>
      <c r="BQ93" s="373"/>
      <c r="BR93" s="354" t="s">
        <v>526</v>
      </c>
    </row>
    <row r="94" spans="1:70" s="107" customFormat="1" x14ac:dyDescent="0.25">
      <c r="A94" s="345" t="s">
        <v>963</v>
      </c>
      <c r="B94" s="373"/>
      <c r="C94" s="719">
        <v>42038</v>
      </c>
      <c r="D94" s="373"/>
      <c r="E94" s="346">
        <v>3711.02</v>
      </c>
      <c r="F94" s="373"/>
      <c r="G94" s="347">
        <v>46.539000000000001</v>
      </c>
      <c r="H94" s="374"/>
      <c r="I94" s="348">
        <v>-0.317</v>
      </c>
      <c r="J94" s="348">
        <v>-7.0900000000000005E-2</v>
      </c>
      <c r="K94" s="348">
        <v>2.7713999999999999</v>
      </c>
      <c r="L94" s="348">
        <v>4.2050000000000001</v>
      </c>
      <c r="M94" s="348">
        <v>2.2879999999999998</v>
      </c>
      <c r="N94" s="350">
        <v>6.5949999999999998</v>
      </c>
      <c r="O94" s="348">
        <v>2.4428000000000001</v>
      </c>
      <c r="P94" s="348">
        <v>16.617999999999999</v>
      </c>
      <c r="Q94" s="348">
        <v>14.5562</v>
      </c>
      <c r="R94" s="348">
        <v>15.8371</v>
      </c>
      <c r="S94" s="348">
        <v>3.5973000000000002</v>
      </c>
      <c r="T94" s="348">
        <v>14.7723</v>
      </c>
      <c r="U94" s="348">
        <v>0.2261</v>
      </c>
      <c r="V94" s="348">
        <v>6.7946999999999997</v>
      </c>
      <c r="W94" s="348">
        <v>1.2201</v>
      </c>
      <c r="X94" s="348">
        <v>14.2143</v>
      </c>
      <c r="Y94" s="374"/>
      <c r="Z94" s="346">
        <v>21</v>
      </c>
      <c r="AA94" s="346">
        <v>19</v>
      </c>
      <c r="AB94" s="346">
        <v>16</v>
      </c>
      <c r="AC94" s="346">
        <v>19</v>
      </c>
      <c r="AD94" s="346">
        <v>21</v>
      </c>
      <c r="AE94" s="346">
        <v>14</v>
      </c>
      <c r="AF94" s="346">
        <v>14</v>
      </c>
      <c r="AG94" s="346">
        <v>8</v>
      </c>
      <c r="AH94" s="346">
        <v>5</v>
      </c>
      <c r="AI94" s="346">
        <v>4</v>
      </c>
      <c r="AJ94" s="346">
        <v>16</v>
      </c>
      <c r="AK94" s="346">
        <v>22</v>
      </c>
      <c r="AL94" s="346">
        <v>21</v>
      </c>
      <c r="AM94" s="346">
        <v>15</v>
      </c>
      <c r="AN94" s="346">
        <v>23</v>
      </c>
      <c r="AO94" s="373"/>
      <c r="AP94" s="348">
        <v>16.260000000000002</v>
      </c>
      <c r="AQ94" s="348">
        <v>17.149999999999999</v>
      </c>
      <c r="AR94" s="348">
        <v>14.42</v>
      </c>
      <c r="AS94" s="348">
        <v>9.3699999999999992</v>
      </c>
      <c r="AT94" s="348">
        <v>7.98</v>
      </c>
      <c r="AU94" s="351"/>
      <c r="AV94" s="346">
        <v>4</v>
      </c>
      <c r="AW94" s="346">
        <v>4</v>
      </c>
      <c r="AX94" s="346">
        <v>5</v>
      </c>
      <c r="AY94" s="346">
        <v>9</v>
      </c>
      <c r="AZ94" s="346">
        <v>19</v>
      </c>
      <c r="BA94" s="362"/>
      <c r="BB94" s="348">
        <v>14.6102004641957</v>
      </c>
      <c r="BC94" s="375">
        <v>1.00230261445174</v>
      </c>
      <c r="BD94" s="375">
        <v>6.0813986761344099E-2</v>
      </c>
      <c r="BE94" s="375">
        <v>0.27684190802183301</v>
      </c>
      <c r="BF94" s="373"/>
      <c r="BG94" s="348">
        <v>62.804400000000001</v>
      </c>
      <c r="BH94" s="348">
        <v>24.860399999999998</v>
      </c>
      <c r="BI94" s="348">
        <v>9.04467</v>
      </c>
      <c r="BJ94" s="348">
        <v>3.29053</v>
      </c>
      <c r="BK94" s="373"/>
      <c r="BL94" s="372" t="s">
        <v>833</v>
      </c>
      <c r="BM94" s="372" t="s">
        <v>834</v>
      </c>
      <c r="BN94" s="372" t="s">
        <v>835</v>
      </c>
      <c r="BO94" s="372" t="s">
        <v>836</v>
      </c>
      <c r="BP94" s="372" t="s">
        <v>837</v>
      </c>
      <c r="BQ94" s="373"/>
      <c r="BR94" s="354" t="s">
        <v>476</v>
      </c>
    </row>
    <row r="95" spans="1:70" s="107" customFormat="1" x14ac:dyDescent="0.25">
      <c r="A95" s="345" t="s">
        <v>964</v>
      </c>
      <c r="B95" s="373"/>
      <c r="C95" s="719">
        <v>45943</v>
      </c>
      <c r="D95" s="373"/>
      <c r="E95" s="346">
        <v>3292.42</v>
      </c>
      <c r="F95" s="373"/>
      <c r="G95" s="347">
        <v>10.124700000000001</v>
      </c>
      <c r="H95" s="374"/>
      <c r="I95" s="348">
        <v>-0.4572</v>
      </c>
      <c r="J95" s="348">
        <v>-7.9899999999999999E-2</v>
      </c>
      <c r="K95" s="348">
        <v>2.0687000000000002</v>
      </c>
      <c r="L95" s="348">
        <v>3.5097</v>
      </c>
      <c r="M95" s="348">
        <v>0.54320000000000002</v>
      </c>
      <c r="N95" s="350" t="s">
        <v>430</v>
      </c>
      <c r="O95" s="348" t="s">
        <v>430</v>
      </c>
      <c r="P95" s="348" t="s">
        <v>430</v>
      </c>
      <c r="Q95" s="348" t="s">
        <v>430</v>
      </c>
      <c r="R95" s="348" t="s">
        <v>430</v>
      </c>
      <c r="S95" s="348">
        <v>2.7336</v>
      </c>
      <c r="T95" s="348">
        <v>14.0169</v>
      </c>
      <c r="U95" s="348">
        <v>-1.5106999999999999</v>
      </c>
      <c r="V95" s="348" t="s">
        <v>430</v>
      </c>
      <c r="W95" s="348">
        <v>0.74129999999999996</v>
      </c>
      <c r="X95" s="348">
        <v>1.2470000000000001</v>
      </c>
      <c r="Y95" s="374"/>
      <c r="Z95" s="346">
        <v>24</v>
      </c>
      <c r="AA95" s="346">
        <v>20</v>
      </c>
      <c r="AB95" s="346">
        <v>22</v>
      </c>
      <c r="AC95" s="346">
        <v>23</v>
      </c>
      <c r="AD95" s="346">
        <v>24</v>
      </c>
      <c r="AE95" s="346" t="s">
        <v>430</v>
      </c>
      <c r="AF95" s="346" t="s">
        <v>430</v>
      </c>
      <c r="AG95" s="346" t="s">
        <v>430</v>
      </c>
      <c r="AH95" s="346" t="s">
        <v>430</v>
      </c>
      <c r="AI95" s="346" t="s">
        <v>430</v>
      </c>
      <c r="AJ95" s="346">
        <v>23</v>
      </c>
      <c r="AK95" s="346">
        <v>23</v>
      </c>
      <c r="AL95" s="346">
        <v>24</v>
      </c>
      <c r="AM95" s="346" t="s">
        <v>430</v>
      </c>
      <c r="AN95" s="346">
        <v>24</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15.1780697165009</v>
      </c>
      <c r="BC95" s="375">
        <v>0.95764559891122902</v>
      </c>
      <c r="BD95" s="375">
        <v>-2.84089196248586E-2</v>
      </c>
      <c r="BE95" s="375">
        <v>-2.5855671730480399E-2</v>
      </c>
      <c r="BF95" s="373"/>
      <c r="BG95" s="348">
        <v>64.883099999999999</v>
      </c>
      <c r="BH95" s="348">
        <v>15.841900000000001</v>
      </c>
      <c r="BI95" s="348">
        <v>18.200700000000001</v>
      </c>
      <c r="BJ95" s="348">
        <v>1.0743</v>
      </c>
      <c r="BK95" s="373"/>
      <c r="BL95" s="372" t="s">
        <v>948</v>
      </c>
      <c r="BM95" s="372" t="s">
        <v>949</v>
      </c>
      <c r="BN95" s="372" t="s">
        <v>950</v>
      </c>
      <c r="BO95" s="372" t="s">
        <v>951</v>
      </c>
      <c r="BP95" s="372" t="s">
        <v>952</v>
      </c>
      <c r="BQ95" s="373"/>
      <c r="BR95" s="354" t="s">
        <v>555</v>
      </c>
    </row>
    <row r="96" spans="1:70" s="107" customFormat="1" x14ac:dyDescent="0.25">
      <c r="A96" s="345" t="s">
        <v>965</v>
      </c>
      <c r="B96" s="373"/>
      <c r="C96" s="719">
        <v>44011</v>
      </c>
      <c r="D96" s="373"/>
      <c r="E96" s="346">
        <v>2926.43</v>
      </c>
      <c r="F96" s="373"/>
      <c r="G96" s="347">
        <v>42.83</v>
      </c>
      <c r="H96" s="374"/>
      <c r="I96" s="348">
        <v>0.23400000000000001</v>
      </c>
      <c r="J96" s="348">
        <v>0.39850000000000002</v>
      </c>
      <c r="K96" s="348">
        <v>3.5291000000000001</v>
      </c>
      <c r="L96" s="348">
        <v>7.2896000000000001</v>
      </c>
      <c r="M96" s="348">
        <v>13.007899999999999</v>
      </c>
      <c r="N96" s="350">
        <v>16.907900000000001</v>
      </c>
      <c r="O96" s="348">
        <v>4.3944999999999999</v>
      </c>
      <c r="P96" s="348">
        <v>22.273800000000001</v>
      </c>
      <c r="Q96" s="348">
        <v>18.181000000000001</v>
      </c>
      <c r="R96" s="348" t="s">
        <v>430</v>
      </c>
      <c r="S96" s="348">
        <v>5.0785</v>
      </c>
      <c r="T96" s="348">
        <v>23.180900000000001</v>
      </c>
      <c r="U96" s="348">
        <v>11.2179</v>
      </c>
      <c r="V96" s="348">
        <v>14.3964</v>
      </c>
      <c r="W96" s="348">
        <v>3.3292999999999999</v>
      </c>
      <c r="X96" s="348">
        <v>26.6145</v>
      </c>
      <c r="Y96" s="374"/>
      <c r="Z96" s="346">
        <v>3</v>
      </c>
      <c r="AA96" s="346">
        <v>7</v>
      </c>
      <c r="AB96" s="346">
        <v>11</v>
      </c>
      <c r="AC96" s="346">
        <v>8</v>
      </c>
      <c r="AD96" s="346">
        <v>3</v>
      </c>
      <c r="AE96" s="346">
        <v>2</v>
      </c>
      <c r="AF96" s="346">
        <v>8</v>
      </c>
      <c r="AG96" s="346">
        <v>1</v>
      </c>
      <c r="AH96" s="346">
        <v>1</v>
      </c>
      <c r="AI96" s="346" t="s">
        <v>430</v>
      </c>
      <c r="AJ96" s="346">
        <v>6</v>
      </c>
      <c r="AK96" s="346">
        <v>10</v>
      </c>
      <c r="AL96" s="346">
        <v>3</v>
      </c>
      <c r="AM96" s="346">
        <v>3</v>
      </c>
      <c r="AN96" s="346">
        <v>5</v>
      </c>
      <c r="AO96" s="373"/>
      <c r="AP96" s="348" t="s">
        <v>430</v>
      </c>
      <c r="AQ96" s="348" t="s">
        <v>430</v>
      </c>
      <c r="AR96" s="348">
        <v>19</v>
      </c>
      <c r="AS96" s="348">
        <v>14.01</v>
      </c>
      <c r="AT96" s="348">
        <v>22.64</v>
      </c>
      <c r="AU96" s="351"/>
      <c r="AV96" s="346" t="s">
        <v>430</v>
      </c>
      <c r="AW96" s="346" t="s">
        <v>430</v>
      </c>
      <c r="AX96" s="346">
        <v>1</v>
      </c>
      <c r="AY96" s="346">
        <v>2</v>
      </c>
      <c r="AZ96" s="346">
        <v>5</v>
      </c>
      <c r="BA96" s="362"/>
      <c r="BB96" s="348">
        <v>17.6079046862226</v>
      </c>
      <c r="BC96" s="375">
        <v>1.1268538824176699</v>
      </c>
      <c r="BD96" s="375">
        <v>7.6072451763676094E-2</v>
      </c>
      <c r="BE96" s="375">
        <v>0.68712831817578002</v>
      </c>
      <c r="BF96" s="373"/>
      <c r="BG96" s="348">
        <v>42.149900000000002</v>
      </c>
      <c r="BH96" s="348">
        <v>17.543399999999998</v>
      </c>
      <c r="BI96" s="348">
        <v>30.337800000000001</v>
      </c>
      <c r="BJ96" s="348">
        <v>9.9688999999999997</v>
      </c>
      <c r="BK96" s="373"/>
      <c r="BL96" s="372" t="s">
        <v>839</v>
      </c>
      <c r="BM96" s="372" t="s">
        <v>840</v>
      </c>
      <c r="BN96" s="372" t="s">
        <v>841</v>
      </c>
      <c r="BO96" s="372" t="s">
        <v>842</v>
      </c>
      <c r="BP96" s="372" t="s">
        <v>843</v>
      </c>
      <c r="BQ96" s="373"/>
      <c r="BR96" s="354" t="s">
        <v>476</v>
      </c>
    </row>
    <row r="97" spans="1:70" s="107" customFormat="1" x14ac:dyDescent="0.25">
      <c r="A97" s="345" t="s">
        <v>966</v>
      </c>
      <c r="B97" s="373"/>
      <c r="C97" s="719">
        <v>45174</v>
      </c>
      <c r="D97" s="373"/>
      <c r="E97" s="346">
        <v>2694.79</v>
      </c>
      <c r="F97" s="373"/>
      <c r="G97" s="347">
        <v>13.81</v>
      </c>
      <c r="H97" s="374"/>
      <c r="I97" s="348">
        <v>0</v>
      </c>
      <c r="J97" s="348">
        <v>-0.79020000000000001</v>
      </c>
      <c r="K97" s="348">
        <v>1.0241</v>
      </c>
      <c r="L97" s="348">
        <v>4.2263999999999999</v>
      </c>
      <c r="M97" s="348">
        <v>2.7530000000000001</v>
      </c>
      <c r="N97" s="350">
        <v>-1.1422000000000001</v>
      </c>
      <c r="O97" s="348">
        <v>-7.8129</v>
      </c>
      <c r="P97" s="348" t="s">
        <v>430</v>
      </c>
      <c r="Q97" s="348" t="s">
        <v>430</v>
      </c>
      <c r="R97" s="348" t="s">
        <v>430</v>
      </c>
      <c r="S97" s="348">
        <v>3.8346</v>
      </c>
      <c r="T97" s="348">
        <v>14.7963</v>
      </c>
      <c r="U97" s="348">
        <v>-0.36080000000000001</v>
      </c>
      <c r="V97" s="348">
        <v>0.5827</v>
      </c>
      <c r="W97" s="348">
        <v>-0.57599999999999996</v>
      </c>
      <c r="X97" s="348">
        <v>11.448700000000001</v>
      </c>
      <c r="Y97" s="374"/>
      <c r="Z97" s="346">
        <v>7</v>
      </c>
      <c r="AA97" s="346">
        <v>30</v>
      </c>
      <c r="AB97" s="346">
        <v>27</v>
      </c>
      <c r="AC97" s="346">
        <v>18</v>
      </c>
      <c r="AD97" s="346">
        <v>20</v>
      </c>
      <c r="AE97" s="346">
        <v>26</v>
      </c>
      <c r="AF97" s="346">
        <v>23</v>
      </c>
      <c r="AG97" s="346" t="s">
        <v>430</v>
      </c>
      <c r="AH97" s="346" t="s">
        <v>430</v>
      </c>
      <c r="AI97" s="346" t="s">
        <v>430</v>
      </c>
      <c r="AJ97" s="346">
        <v>13</v>
      </c>
      <c r="AK97" s="346">
        <v>21</v>
      </c>
      <c r="AL97" s="346">
        <v>23</v>
      </c>
      <c r="AM97" s="346">
        <v>22</v>
      </c>
      <c r="AN97" s="346">
        <v>28</v>
      </c>
      <c r="AO97" s="373"/>
      <c r="AP97" s="348" t="s">
        <v>430</v>
      </c>
      <c r="AQ97" s="348" t="s">
        <v>430</v>
      </c>
      <c r="AR97" s="348" t="s">
        <v>430</v>
      </c>
      <c r="AS97" s="348">
        <v>2.74</v>
      </c>
      <c r="AT97" s="348">
        <v>5.9</v>
      </c>
      <c r="AU97" s="351"/>
      <c r="AV97" s="346" t="s">
        <v>430</v>
      </c>
      <c r="AW97" s="346" t="s">
        <v>430</v>
      </c>
      <c r="AX97" s="346" t="s">
        <v>430</v>
      </c>
      <c r="AY97" s="346">
        <v>20</v>
      </c>
      <c r="AZ97" s="346">
        <v>20</v>
      </c>
      <c r="BA97" s="362"/>
      <c r="BB97" s="348">
        <v>16.1392467756909</v>
      </c>
      <c r="BC97" s="375">
        <v>0.96309026121576902</v>
      </c>
      <c r="BD97" s="375">
        <v>3.3952762890587303E-2</v>
      </c>
      <c r="BE97" s="375">
        <v>-2.2698390816296401E-2</v>
      </c>
      <c r="BF97" s="373"/>
      <c r="BG97" s="348">
        <v>52.670299999999997</v>
      </c>
      <c r="BH97" s="348">
        <v>29.0822</v>
      </c>
      <c r="BI97" s="348">
        <v>15.265499999999999</v>
      </c>
      <c r="BJ97" s="348">
        <v>2.9820000000000002</v>
      </c>
      <c r="BK97" s="373"/>
      <c r="BL97" s="372" t="s">
        <v>845</v>
      </c>
      <c r="BM97" s="372" t="s">
        <v>846</v>
      </c>
      <c r="BN97" s="372" t="s">
        <v>847</v>
      </c>
      <c r="BO97" s="372" t="s">
        <v>848</v>
      </c>
      <c r="BP97" s="372" t="s">
        <v>849</v>
      </c>
      <c r="BQ97" s="373"/>
      <c r="BR97" s="354" t="s">
        <v>555</v>
      </c>
    </row>
    <row r="98" spans="1:70" s="107" customFormat="1" x14ac:dyDescent="0.25">
      <c r="A98" s="345" t="s">
        <v>967</v>
      </c>
      <c r="B98" s="373"/>
      <c r="C98" s="719">
        <v>41275</v>
      </c>
      <c r="D98" s="373"/>
      <c r="E98" s="346">
        <v>2443.39</v>
      </c>
      <c r="F98" s="373"/>
      <c r="G98" s="347">
        <v>59.92</v>
      </c>
      <c r="H98" s="374"/>
      <c r="I98" s="348">
        <v>-0.1167</v>
      </c>
      <c r="J98" s="348">
        <v>-0.1</v>
      </c>
      <c r="K98" s="348">
        <v>2.9729999999999999</v>
      </c>
      <c r="L98" s="348">
        <v>6.1470000000000002</v>
      </c>
      <c r="M98" s="348">
        <v>4.7369000000000003</v>
      </c>
      <c r="N98" s="350">
        <v>6.4683000000000002</v>
      </c>
      <c r="O98" s="348">
        <v>2.9639000000000002</v>
      </c>
      <c r="P98" s="348">
        <v>12.978199999999999</v>
      </c>
      <c r="Q98" s="348">
        <v>11.8751</v>
      </c>
      <c r="R98" s="348">
        <v>13.808199999999999</v>
      </c>
      <c r="S98" s="348">
        <v>3.2568999999999999</v>
      </c>
      <c r="T98" s="348">
        <v>18.348800000000001</v>
      </c>
      <c r="U98" s="348">
        <v>2.8492999999999999</v>
      </c>
      <c r="V98" s="348">
        <v>6.4108999999999998</v>
      </c>
      <c r="W98" s="348">
        <v>1.7144999999999999</v>
      </c>
      <c r="X98" s="348">
        <v>13.295199999999999</v>
      </c>
      <c r="Y98" s="374"/>
      <c r="Z98" s="346">
        <v>10</v>
      </c>
      <c r="AA98" s="346">
        <v>22</v>
      </c>
      <c r="AB98" s="346">
        <v>15</v>
      </c>
      <c r="AC98" s="346">
        <v>13</v>
      </c>
      <c r="AD98" s="346">
        <v>18</v>
      </c>
      <c r="AE98" s="346">
        <v>16</v>
      </c>
      <c r="AF98" s="346">
        <v>13</v>
      </c>
      <c r="AG98" s="346">
        <v>15</v>
      </c>
      <c r="AH98" s="346">
        <v>10</v>
      </c>
      <c r="AI98" s="346">
        <v>7</v>
      </c>
      <c r="AJ98" s="346">
        <v>19</v>
      </c>
      <c r="AK98" s="346">
        <v>15</v>
      </c>
      <c r="AL98" s="346">
        <v>17</v>
      </c>
      <c r="AM98" s="346">
        <v>17</v>
      </c>
      <c r="AN98" s="346">
        <v>16</v>
      </c>
      <c r="AO98" s="373"/>
      <c r="AP98" s="348">
        <v>14.83</v>
      </c>
      <c r="AQ98" s="348">
        <v>15.14</v>
      </c>
      <c r="AR98" s="348">
        <v>12.15</v>
      </c>
      <c r="AS98" s="348">
        <v>8.32</v>
      </c>
      <c r="AT98" s="348">
        <v>11.57</v>
      </c>
      <c r="AU98" s="351"/>
      <c r="AV98" s="346">
        <v>7</v>
      </c>
      <c r="AW98" s="346">
        <v>7</v>
      </c>
      <c r="AX98" s="346">
        <v>9</v>
      </c>
      <c r="AY98" s="346">
        <v>14</v>
      </c>
      <c r="AZ98" s="346">
        <v>16</v>
      </c>
      <c r="BA98" s="362"/>
      <c r="BB98" s="348">
        <v>13.8454219772283</v>
      </c>
      <c r="BC98" s="375">
        <v>0.94307748013861903</v>
      </c>
      <c r="BD98" s="375">
        <v>4.6325853721079398E-2</v>
      </c>
      <c r="BE98" s="375">
        <v>9.5443021091634397E-2</v>
      </c>
      <c r="BF98" s="373"/>
      <c r="BG98" s="348">
        <v>55.9818</v>
      </c>
      <c r="BH98" s="348">
        <v>16.023299999999999</v>
      </c>
      <c r="BI98" s="348">
        <v>26.136099999999999</v>
      </c>
      <c r="BJ98" s="348">
        <v>1.8588</v>
      </c>
      <c r="BK98" s="373"/>
      <c r="BL98" s="372" t="s">
        <v>851</v>
      </c>
      <c r="BM98" s="372" t="s">
        <v>852</v>
      </c>
      <c r="BN98" s="372" t="s">
        <v>853</v>
      </c>
      <c r="BO98" s="372" t="s">
        <v>854</v>
      </c>
      <c r="BP98" s="372" t="s">
        <v>855</v>
      </c>
      <c r="BQ98" s="373"/>
      <c r="BR98" s="354" t="s">
        <v>548</v>
      </c>
    </row>
    <row r="99" spans="1:70" s="107" customFormat="1" x14ac:dyDescent="0.25">
      <c r="A99" s="345" t="s">
        <v>968</v>
      </c>
      <c r="B99" s="373"/>
      <c r="C99" s="719">
        <v>45107</v>
      </c>
      <c r="D99" s="373"/>
      <c r="E99" s="346">
        <v>2255.66</v>
      </c>
      <c r="F99" s="373"/>
      <c r="G99" s="347">
        <v>17.286999999999999</v>
      </c>
      <c r="H99" s="374"/>
      <c r="I99" s="348">
        <v>-0.23139999999999999</v>
      </c>
      <c r="J99" s="348">
        <v>2.1399999999999999E-2</v>
      </c>
      <c r="K99" s="348">
        <v>4.5327999999999999</v>
      </c>
      <c r="L99" s="348">
        <v>9.2420000000000009</v>
      </c>
      <c r="M99" s="348">
        <v>11.9291</v>
      </c>
      <c r="N99" s="350">
        <v>12.7097</v>
      </c>
      <c r="O99" s="348">
        <v>4.3232999999999997</v>
      </c>
      <c r="P99" s="348">
        <v>19.203099999999999</v>
      </c>
      <c r="Q99" s="348" t="s">
        <v>430</v>
      </c>
      <c r="R99" s="348" t="s">
        <v>430</v>
      </c>
      <c r="S99" s="348">
        <v>6.1013999999999999</v>
      </c>
      <c r="T99" s="348">
        <v>25.953600000000002</v>
      </c>
      <c r="U99" s="348">
        <v>9.2571999999999992</v>
      </c>
      <c r="V99" s="348">
        <v>12.7386</v>
      </c>
      <c r="W99" s="348">
        <v>2.5642999999999998</v>
      </c>
      <c r="X99" s="348">
        <v>18.901900000000001</v>
      </c>
      <c r="Y99" s="374"/>
      <c r="Z99" s="346">
        <v>16</v>
      </c>
      <c r="AA99" s="346">
        <v>17</v>
      </c>
      <c r="AB99" s="346">
        <v>6</v>
      </c>
      <c r="AC99" s="346">
        <v>6</v>
      </c>
      <c r="AD99" s="346">
        <v>8</v>
      </c>
      <c r="AE99" s="346">
        <v>6</v>
      </c>
      <c r="AF99" s="346">
        <v>9</v>
      </c>
      <c r="AG99" s="346">
        <v>4</v>
      </c>
      <c r="AH99" s="346" t="s">
        <v>430</v>
      </c>
      <c r="AI99" s="346" t="s">
        <v>430</v>
      </c>
      <c r="AJ99" s="346">
        <v>4</v>
      </c>
      <c r="AK99" s="346">
        <v>4</v>
      </c>
      <c r="AL99" s="346">
        <v>6</v>
      </c>
      <c r="AM99" s="346">
        <v>6</v>
      </c>
      <c r="AN99" s="346">
        <v>10</v>
      </c>
      <c r="AO99" s="373"/>
      <c r="AP99" s="348" t="s">
        <v>430</v>
      </c>
      <c r="AQ99" s="348" t="s">
        <v>430</v>
      </c>
      <c r="AR99" s="348" t="s">
        <v>430</v>
      </c>
      <c r="AS99" s="348">
        <v>13.17</v>
      </c>
      <c r="AT99" s="348">
        <v>22.75</v>
      </c>
      <c r="AU99" s="351"/>
      <c r="AV99" s="346" t="s">
        <v>430</v>
      </c>
      <c r="AW99" s="346" t="s">
        <v>430</v>
      </c>
      <c r="AX99" s="346" t="s">
        <v>430</v>
      </c>
      <c r="AY99" s="346">
        <v>3</v>
      </c>
      <c r="AZ99" s="346">
        <v>4</v>
      </c>
      <c r="BA99" s="362"/>
      <c r="BB99" s="348">
        <v>15.192651741295</v>
      </c>
      <c r="BC99" s="375">
        <v>1.0148843875698199</v>
      </c>
      <c r="BD99" s="375">
        <v>7.2017664583947802E-2</v>
      </c>
      <c r="BE99" s="375">
        <v>0.50661151309690799</v>
      </c>
      <c r="BF99" s="373"/>
      <c r="BG99" s="348">
        <v>48.862200000000001</v>
      </c>
      <c r="BH99" s="348">
        <v>13.5654</v>
      </c>
      <c r="BI99" s="348">
        <v>32.668399999999998</v>
      </c>
      <c r="BJ99" s="348">
        <v>4.9039999999999999</v>
      </c>
      <c r="BK99" s="373"/>
      <c r="BL99" s="372" t="s">
        <v>857</v>
      </c>
      <c r="BM99" s="372" t="s">
        <v>858</v>
      </c>
      <c r="BN99" s="372" t="s">
        <v>859</v>
      </c>
      <c r="BO99" s="372" t="s">
        <v>860</v>
      </c>
      <c r="BP99" s="372" t="s">
        <v>861</v>
      </c>
      <c r="BQ99" s="373"/>
      <c r="BR99" s="354" t="s">
        <v>443</v>
      </c>
    </row>
    <row r="100" spans="1:70" s="107" customFormat="1" x14ac:dyDescent="0.25">
      <c r="A100" s="345" t="s">
        <v>969</v>
      </c>
      <c r="B100" s="373"/>
      <c r="C100" s="719">
        <v>44810</v>
      </c>
      <c r="D100" s="373"/>
      <c r="E100" s="346">
        <v>1980.13</v>
      </c>
      <c r="F100" s="373"/>
      <c r="G100" s="347">
        <v>15.387600000000001</v>
      </c>
      <c r="H100" s="374"/>
      <c r="I100" s="348">
        <v>-0.24629999999999999</v>
      </c>
      <c r="J100" s="348">
        <v>-0.49530000000000002</v>
      </c>
      <c r="K100" s="348">
        <v>1.7073</v>
      </c>
      <c r="L100" s="348">
        <v>2.4904000000000002</v>
      </c>
      <c r="M100" s="348">
        <v>-1.6446000000000001</v>
      </c>
      <c r="N100" s="350">
        <v>-0.90110000000000001</v>
      </c>
      <c r="O100" s="348">
        <v>0.96020000000000005</v>
      </c>
      <c r="P100" s="348">
        <v>10.9968</v>
      </c>
      <c r="Q100" s="348" t="s">
        <v>430</v>
      </c>
      <c r="R100" s="348" t="s">
        <v>430</v>
      </c>
      <c r="S100" s="348">
        <v>1.8446</v>
      </c>
      <c r="T100" s="348">
        <v>11.6297</v>
      </c>
      <c r="U100" s="348">
        <v>-4.4432</v>
      </c>
      <c r="V100" s="348">
        <v>0.36720000000000003</v>
      </c>
      <c r="W100" s="348">
        <v>0.12429999999999999</v>
      </c>
      <c r="X100" s="348">
        <v>11.450699999999999</v>
      </c>
      <c r="Y100" s="374"/>
      <c r="Z100" s="346">
        <v>17</v>
      </c>
      <c r="AA100" s="346">
        <v>27</v>
      </c>
      <c r="AB100" s="346">
        <v>24</v>
      </c>
      <c r="AC100" s="346">
        <v>25</v>
      </c>
      <c r="AD100" s="346">
        <v>28</v>
      </c>
      <c r="AE100" s="346">
        <v>25</v>
      </c>
      <c r="AF100" s="346">
        <v>19</v>
      </c>
      <c r="AG100" s="346">
        <v>19</v>
      </c>
      <c r="AH100" s="346" t="s">
        <v>430</v>
      </c>
      <c r="AI100" s="346" t="s">
        <v>430</v>
      </c>
      <c r="AJ100" s="346">
        <v>25</v>
      </c>
      <c r="AK100" s="346">
        <v>27</v>
      </c>
      <c r="AL100" s="346">
        <v>29</v>
      </c>
      <c r="AM100" s="346">
        <v>23</v>
      </c>
      <c r="AN100" s="346">
        <v>26</v>
      </c>
      <c r="AO100" s="373"/>
      <c r="AP100" s="348" t="s">
        <v>430</v>
      </c>
      <c r="AQ100" s="348" t="s">
        <v>430</v>
      </c>
      <c r="AR100" s="348" t="s">
        <v>430</v>
      </c>
      <c r="AS100" s="348">
        <v>5.07</v>
      </c>
      <c r="AT100" s="348">
        <v>0.48</v>
      </c>
      <c r="AU100" s="351"/>
      <c r="AV100" s="346" t="s">
        <v>430</v>
      </c>
      <c r="AW100" s="346" t="s">
        <v>430</v>
      </c>
      <c r="AX100" s="346" t="s">
        <v>430</v>
      </c>
      <c r="AY100" s="346">
        <v>19</v>
      </c>
      <c r="AZ100" s="346">
        <v>24</v>
      </c>
      <c r="BA100" s="362"/>
      <c r="BB100" s="348">
        <v>13.337727348363099</v>
      </c>
      <c r="BC100" s="375">
        <v>0.90759233736984801</v>
      </c>
      <c r="BD100" s="375">
        <v>3.4365261658492498E-2</v>
      </c>
      <c r="BE100" s="375">
        <v>-9.5510487910707806E-2</v>
      </c>
      <c r="BF100" s="373"/>
      <c r="BG100" s="348">
        <v>66.374499999999998</v>
      </c>
      <c r="BH100" s="348">
        <v>13.0305</v>
      </c>
      <c r="BI100" s="348">
        <v>19.517099999999999</v>
      </c>
      <c r="BJ100" s="348">
        <v>1.0779000000000001</v>
      </c>
      <c r="BK100" s="373"/>
      <c r="BL100" s="372" t="s">
        <v>863</v>
      </c>
      <c r="BM100" s="372" t="s">
        <v>864</v>
      </c>
      <c r="BN100" s="372" t="s">
        <v>865</v>
      </c>
      <c r="BO100" s="372" t="s">
        <v>866</v>
      </c>
      <c r="BP100" s="372" t="s">
        <v>867</v>
      </c>
      <c r="BQ100" s="373"/>
      <c r="BR100" s="354" t="s">
        <v>443</v>
      </c>
    </row>
    <row r="101" spans="1:70" s="107" customFormat="1" x14ac:dyDescent="0.25">
      <c r="A101" s="345" t="s">
        <v>970</v>
      </c>
      <c r="B101" s="373"/>
      <c r="C101" s="719">
        <v>44431</v>
      </c>
      <c r="D101" s="373"/>
      <c r="E101" s="346">
        <v>1595</v>
      </c>
      <c r="F101" s="373"/>
      <c r="G101" s="347">
        <v>17.6889</v>
      </c>
      <c r="H101" s="374"/>
      <c r="I101" s="348">
        <v>-9.0399999999999994E-2</v>
      </c>
      <c r="J101" s="348">
        <v>7.5800000000000006E-2</v>
      </c>
      <c r="K101" s="348">
        <v>2.7212000000000001</v>
      </c>
      <c r="L101" s="348">
        <v>4.2953000000000001</v>
      </c>
      <c r="M101" s="348">
        <v>1.3935</v>
      </c>
      <c r="N101" s="350">
        <v>2.3940999999999999</v>
      </c>
      <c r="O101" s="348">
        <v>0.67530000000000001</v>
      </c>
      <c r="P101" s="348">
        <v>12.134399999999999</v>
      </c>
      <c r="Q101" s="348">
        <v>12.0497</v>
      </c>
      <c r="R101" s="348" t="s">
        <v>430</v>
      </c>
      <c r="S101" s="348">
        <v>3.2814000000000001</v>
      </c>
      <c r="T101" s="348">
        <v>13.9572</v>
      </c>
      <c r="U101" s="348">
        <v>-1.6185</v>
      </c>
      <c r="V101" s="348">
        <v>2.7117</v>
      </c>
      <c r="W101" s="348">
        <v>1.4463999999999999</v>
      </c>
      <c r="X101" s="348">
        <v>12.0482</v>
      </c>
      <c r="Y101" s="374"/>
      <c r="Z101" s="346">
        <v>9</v>
      </c>
      <c r="AA101" s="346">
        <v>16</v>
      </c>
      <c r="AB101" s="346">
        <v>17</v>
      </c>
      <c r="AC101" s="346">
        <v>17</v>
      </c>
      <c r="AD101" s="346">
        <v>23</v>
      </c>
      <c r="AE101" s="346">
        <v>20</v>
      </c>
      <c r="AF101" s="346">
        <v>20</v>
      </c>
      <c r="AG101" s="346">
        <v>17</v>
      </c>
      <c r="AH101" s="346">
        <v>8</v>
      </c>
      <c r="AI101" s="346" t="s">
        <v>430</v>
      </c>
      <c r="AJ101" s="346">
        <v>18</v>
      </c>
      <c r="AK101" s="346">
        <v>24</v>
      </c>
      <c r="AL101" s="346">
        <v>25</v>
      </c>
      <c r="AM101" s="346">
        <v>20</v>
      </c>
      <c r="AN101" s="346">
        <v>20</v>
      </c>
      <c r="AO101" s="373"/>
      <c r="AP101" s="348" t="s">
        <v>430</v>
      </c>
      <c r="AQ101" s="348" t="s">
        <v>430</v>
      </c>
      <c r="AR101" s="348">
        <v>11.78</v>
      </c>
      <c r="AS101" s="348">
        <v>6.25</v>
      </c>
      <c r="AT101" s="348">
        <v>5.22</v>
      </c>
      <c r="AU101" s="351"/>
      <c r="AV101" s="346" t="s">
        <v>430</v>
      </c>
      <c r="AW101" s="346" t="s">
        <v>430</v>
      </c>
      <c r="AX101" s="346">
        <v>11</v>
      </c>
      <c r="AY101" s="346">
        <v>16</v>
      </c>
      <c r="AZ101" s="346">
        <v>21</v>
      </c>
      <c r="BA101" s="362"/>
      <c r="BB101" s="348">
        <v>13.617163362168901</v>
      </c>
      <c r="BC101" s="375">
        <v>0.94099829252631495</v>
      </c>
      <c r="BD101" s="375">
        <v>4.3490109070042901E-2</v>
      </c>
      <c r="BE101" s="375">
        <v>1.7960708937691899E-2</v>
      </c>
      <c r="BF101" s="373"/>
      <c r="BG101" s="348">
        <v>57.892899999999997</v>
      </c>
      <c r="BH101" s="348">
        <v>21.728000000000002</v>
      </c>
      <c r="BI101" s="348">
        <v>15.7004</v>
      </c>
      <c r="BJ101" s="348">
        <v>4.6787000000000001</v>
      </c>
      <c r="BK101" s="373"/>
      <c r="BL101" s="372" t="s">
        <v>869</v>
      </c>
      <c r="BM101" s="372" t="s">
        <v>870</v>
      </c>
      <c r="BN101" s="372" t="s">
        <v>871</v>
      </c>
      <c r="BO101" s="372" t="s">
        <v>872</v>
      </c>
      <c r="BP101" s="372" t="s">
        <v>873</v>
      </c>
      <c r="BQ101" s="373"/>
      <c r="BR101" s="354" t="s">
        <v>476</v>
      </c>
    </row>
    <row r="102" spans="1:70" s="107" customFormat="1" x14ac:dyDescent="0.25">
      <c r="A102" s="345" t="s">
        <v>971</v>
      </c>
      <c r="B102" s="373"/>
      <c r="C102" s="719">
        <v>44978</v>
      </c>
      <c r="D102" s="373"/>
      <c r="E102" s="346">
        <v>1578.67</v>
      </c>
      <c r="F102" s="373"/>
      <c r="G102" s="347">
        <v>21.367599999999999</v>
      </c>
      <c r="H102" s="374"/>
      <c r="I102" s="348">
        <v>-5.1900000000000002E-2</v>
      </c>
      <c r="J102" s="348">
        <v>0.22370000000000001</v>
      </c>
      <c r="K102" s="348">
        <v>4.8026999999999997</v>
      </c>
      <c r="L102" s="348">
        <v>10.2042</v>
      </c>
      <c r="M102" s="348">
        <v>12.732200000000001</v>
      </c>
      <c r="N102" s="350">
        <v>16.2516</v>
      </c>
      <c r="O102" s="348">
        <v>6.6707000000000001</v>
      </c>
      <c r="P102" s="348">
        <v>20.107099999999999</v>
      </c>
      <c r="Q102" s="348" t="s">
        <v>430</v>
      </c>
      <c r="R102" s="348" t="s">
        <v>430</v>
      </c>
      <c r="S102" s="348">
        <v>4.9478999999999997</v>
      </c>
      <c r="T102" s="348">
        <v>26.475899999999999</v>
      </c>
      <c r="U102" s="348">
        <v>10.719799999999999</v>
      </c>
      <c r="V102" s="348">
        <v>16.671700000000001</v>
      </c>
      <c r="W102" s="348">
        <v>3.9365999999999999</v>
      </c>
      <c r="X102" s="348">
        <v>24.111499999999999</v>
      </c>
      <c r="Y102" s="374"/>
      <c r="Z102" s="346">
        <v>8</v>
      </c>
      <c r="AA102" s="346">
        <v>13</v>
      </c>
      <c r="AB102" s="346">
        <v>4</v>
      </c>
      <c r="AC102" s="346">
        <v>3</v>
      </c>
      <c r="AD102" s="346">
        <v>5</v>
      </c>
      <c r="AE102" s="346">
        <v>3</v>
      </c>
      <c r="AF102" s="346">
        <v>2</v>
      </c>
      <c r="AG102" s="346">
        <v>3</v>
      </c>
      <c r="AH102" s="346" t="s">
        <v>430</v>
      </c>
      <c r="AI102" s="346" t="s">
        <v>430</v>
      </c>
      <c r="AJ102" s="346">
        <v>8</v>
      </c>
      <c r="AK102" s="346">
        <v>2</v>
      </c>
      <c r="AL102" s="346">
        <v>4</v>
      </c>
      <c r="AM102" s="346">
        <v>1</v>
      </c>
      <c r="AN102" s="346">
        <v>4</v>
      </c>
      <c r="AO102" s="373"/>
      <c r="AP102" s="348" t="s">
        <v>430</v>
      </c>
      <c r="AQ102" s="348" t="s">
        <v>430</v>
      </c>
      <c r="AR102" s="348" t="s">
        <v>430</v>
      </c>
      <c r="AS102" s="348">
        <v>15.25</v>
      </c>
      <c r="AT102" s="348">
        <v>25.96</v>
      </c>
      <c r="AU102" s="351"/>
      <c r="AV102" s="346" t="s">
        <v>430</v>
      </c>
      <c r="AW102" s="346" t="s">
        <v>430</v>
      </c>
      <c r="AX102" s="346" t="s">
        <v>430</v>
      </c>
      <c r="AY102" s="346">
        <v>1</v>
      </c>
      <c r="AZ102" s="346">
        <v>1</v>
      </c>
      <c r="BA102" s="362"/>
      <c r="BB102" s="348">
        <v>16.479562268946601</v>
      </c>
      <c r="BC102" s="375">
        <v>1.0969508790305</v>
      </c>
      <c r="BD102" s="375">
        <v>7.4012127215976498E-2</v>
      </c>
      <c r="BE102" s="375">
        <v>0.55026502169455704</v>
      </c>
      <c r="BF102" s="373"/>
      <c r="BG102" s="348">
        <v>50.298400000000001</v>
      </c>
      <c r="BH102" s="348">
        <v>15.301299999999999</v>
      </c>
      <c r="BI102" s="348">
        <v>26.658300000000001</v>
      </c>
      <c r="BJ102" s="348">
        <v>7.742</v>
      </c>
      <c r="BK102" s="373"/>
      <c r="BL102" s="372" t="s">
        <v>875</v>
      </c>
      <c r="BM102" s="372" t="s">
        <v>876</v>
      </c>
      <c r="BN102" s="372" t="s">
        <v>877</v>
      </c>
      <c r="BO102" s="372" t="s">
        <v>878</v>
      </c>
      <c r="BP102" s="372" t="s">
        <v>879</v>
      </c>
      <c r="BQ102" s="373"/>
      <c r="BR102" s="354" t="s">
        <v>611</v>
      </c>
    </row>
    <row r="103" spans="1:70" s="107" customFormat="1" x14ac:dyDescent="0.25">
      <c r="A103" s="345" t="s">
        <v>972</v>
      </c>
      <c r="B103" s="373"/>
      <c r="C103" s="719">
        <v>44790</v>
      </c>
      <c r="D103" s="373"/>
      <c r="E103" s="346">
        <v>1269.51</v>
      </c>
      <c r="F103" s="373"/>
      <c r="G103" s="347">
        <v>17.115300000000001</v>
      </c>
      <c r="H103" s="374"/>
      <c r="I103" s="348">
        <v>-0.1517</v>
      </c>
      <c r="J103" s="348">
        <v>0.1762</v>
      </c>
      <c r="K103" s="348">
        <v>1.9040999999999999</v>
      </c>
      <c r="L103" s="348">
        <v>3.5640000000000001</v>
      </c>
      <c r="M103" s="348">
        <v>5.1475999999999997</v>
      </c>
      <c r="N103" s="350">
        <v>6.8005000000000004</v>
      </c>
      <c r="O103" s="348">
        <v>1.7904</v>
      </c>
      <c r="P103" s="348">
        <v>14.593</v>
      </c>
      <c r="Q103" s="348" t="s">
        <v>430</v>
      </c>
      <c r="R103" s="348" t="s">
        <v>430</v>
      </c>
      <c r="S103" s="348">
        <v>3.6379999999999999</v>
      </c>
      <c r="T103" s="348">
        <v>17.899100000000001</v>
      </c>
      <c r="U103" s="348">
        <v>3.0756999999999999</v>
      </c>
      <c r="V103" s="348">
        <v>8.7805</v>
      </c>
      <c r="W103" s="348">
        <v>0.71560000000000001</v>
      </c>
      <c r="X103" s="348">
        <v>14.264099999999999</v>
      </c>
      <c r="Y103" s="374"/>
      <c r="Z103" s="346">
        <v>11</v>
      </c>
      <c r="AA103" s="346">
        <v>15</v>
      </c>
      <c r="AB103" s="346">
        <v>23</v>
      </c>
      <c r="AC103" s="346">
        <v>22</v>
      </c>
      <c r="AD103" s="346">
        <v>17</v>
      </c>
      <c r="AE103" s="346">
        <v>12</v>
      </c>
      <c r="AF103" s="346">
        <v>15</v>
      </c>
      <c r="AG103" s="346">
        <v>9</v>
      </c>
      <c r="AH103" s="346" t="s">
        <v>430</v>
      </c>
      <c r="AI103" s="346" t="s">
        <v>430</v>
      </c>
      <c r="AJ103" s="346">
        <v>14</v>
      </c>
      <c r="AK103" s="346">
        <v>17</v>
      </c>
      <c r="AL103" s="346">
        <v>15</v>
      </c>
      <c r="AM103" s="346">
        <v>13</v>
      </c>
      <c r="AN103" s="346">
        <v>25</v>
      </c>
      <c r="AO103" s="373"/>
      <c r="AP103" s="348" t="s">
        <v>430</v>
      </c>
      <c r="AQ103" s="348" t="s">
        <v>430</v>
      </c>
      <c r="AR103" s="348" t="s">
        <v>430</v>
      </c>
      <c r="AS103" s="348">
        <v>8.64</v>
      </c>
      <c r="AT103" s="348">
        <v>11.59</v>
      </c>
      <c r="AU103" s="351"/>
      <c r="AV103" s="346" t="s">
        <v>430</v>
      </c>
      <c r="AW103" s="346" t="s">
        <v>430</v>
      </c>
      <c r="AX103" s="346" t="s">
        <v>430</v>
      </c>
      <c r="AY103" s="346">
        <v>12</v>
      </c>
      <c r="AZ103" s="346">
        <v>15</v>
      </c>
      <c r="BA103" s="362"/>
      <c r="BB103" s="348">
        <v>14.5133591792597</v>
      </c>
      <c r="BC103" s="375">
        <v>0.98309501727681903</v>
      </c>
      <c r="BD103" s="375">
        <v>5.2745611017679703E-2</v>
      </c>
      <c r="BE103" s="375">
        <v>0.16557494735936401</v>
      </c>
      <c r="BF103" s="373"/>
      <c r="BG103" s="348">
        <v>56.863500000000002</v>
      </c>
      <c r="BH103" s="348">
        <v>30.347799999999999</v>
      </c>
      <c r="BI103" s="348">
        <v>9.6461199999999998</v>
      </c>
      <c r="BJ103" s="348">
        <v>3.1425800000000002</v>
      </c>
      <c r="BK103" s="373"/>
      <c r="BL103" s="372" t="s">
        <v>881</v>
      </c>
      <c r="BM103" s="372" t="s">
        <v>882</v>
      </c>
      <c r="BN103" s="372" t="s">
        <v>883</v>
      </c>
      <c r="BO103" s="372" t="s">
        <v>884</v>
      </c>
      <c r="BP103" s="372" t="s">
        <v>885</v>
      </c>
      <c r="BQ103" s="373"/>
      <c r="BR103" s="354" t="s">
        <v>436</v>
      </c>
    </row>
    <row r="104" spans="1:70" s="107" customFormat="1" x14ac:dyDescent="0.25">
      <c r="A104" s="345" t="s">
        <v>973</v>
      </c>
      <c r="B104" s="373"/>
      <c r="C104" s="719">
        <v>41275</v>
      </c>
      <c r="D104" s="373"/>
      <c r="E104" s="346">
        <v>1117.99</v>
      </c>
      <c r="F104" s="373"/>
      <c r="G104" s="347">
        <v>121.5616</v>
      </c>
      <c r="H104" s="374"/>
      <c r="I104" s="348">
        <v>0.1157</v>
      </c>
      <c r="J104" s="348">
        <v>-0.16850000000000001</v>
      </c>
      <c r="K104" s="348">
        <v>5.2519999999999998</v>
      </c>
      <c r="L104" s="348">
        <v>11.512700000000001</v>
      </c>
      <c r="M104" s="348">
        <v>12.9312</v>
      </c>
      <c r="N104" s="350">
        <v>12.630800000000001</v>
      </c>
      <c r="O104" s="348">
        <v>3.4643999999999999</v>
      </c>
      <c r="P104" s="348">
        <v>13.929</v>
      </c>
      <c r="Q104" s="348">
        <v>12.024900000000001</v>
      </c>
      <c r="R104" s="348">
        <v>11.549099999999999</v>
      </c>
      <c r="S104" s="348">
        <v>6.5364000000000004</v>
      </c>
      <c r="T104" s="348">
        <v>26.206099999999999</v>
      </c>
      <c r="U104" s="348">
        <v>7.2855999999999996</v>
      </c>
      <c r="V104" s="348">
        <v>11.5136</v>
      </c>
      <c r="W104" s="348">
        <v>4.1094999999999997</v>
      </c>
      <c r="X104" s="348">
        <v>11.5016</v>
      </c>
      <c r="Y104" s="374"/>
      <c r="Z104" s="346">
        <v>4</v>
      </c>
      <c r="AA104" s="346">
        <v>24</v>
      </c>
      <c r="AB104" s="346">
        <v>3</v>
      </c>
      <c r="AC104" s="346">
        <v>1</v>
      </c>
      <c r="AD104" s="346">
        <v>4</v>
      </c>
      <c r="AE104" s="346">
        <v>7</v>
      </c>
      <c r="AF104" s="346">
        <v>11</v>
      </c>
      <c r="AG104" s="346">
        <v>12</v>
      </c>
      <c r="AH104" s="346">
        <v>9</v>
      </c>
      <c r="AI104" s="346">
        <v>8</v>
      </c>
      <c r="AJ104" s="346">
        <v>3</v>
      </c>
      <c r="AK104" s="346">
        <v>3</v>
      </c>
      <c r="AL104" s="346">
        <v>10</v>
      </c>
      <c r="AM104" s="346">
        <v>7</v>
      </c>
      <c r="AN104" s="346">
        <v>3</v>
      </c>
      <c r="AO104" s="373"/>
      <c r="AP104" s="348">
        <v>13.1</v>
      </c>
      <c r="AQ104" s="348">
        <v>14.35</v>
      </c>
      <c r="AR104" s="348">
        <v>13.78</v>
      </c>
      <c r="AS104" s="348">
        <v>11.88</v>
      </c>
      <c r="AT104" s="348">
        <v>22.97</v>
      </c>
      <c r="AU104" s="351"/>
      <c r="AV104" s="346">
        <v>8</v>
      </c>
      <c r="AW104" s="346">
        <v>9</v>
      </c>
      <c r="AX104" s="346">
        <v>6</v>
      </c>
      <c r="AY104" s="346">
        <v>6</v>
      </c>
      <c r="AZ104" s="346">
        <v>3</v>
      </c>
      <c r="BA104" s="362"/>
      <c r="BB104" s="348">
        <v>14.991021866578301</v>
      </c>
      <c r="BC104" s="375">
        <v>0.96702555221323305</v>
      </c>
      <c r="BD104" s="375">
        <v>4.9439577869467399E-2</v>
      </c>
      <c r="BE104" s="375">
        <v>0.15101525308959199</v>
      </c>
      <c r="BF104" s="373"/>
      <c r="BG104" s="348">
        <v>48.0914</v>
      </c>
      <c r="BH104" s="348">
        <v>29.4682</v>
      </c>
      <c r="BI104" s="348">
        <v>19.476700000000001</v>
      </c>
      <c r="BJ104" s="348">
        <v>2.9636999999999998</v>
      </c>
      <c r="BK104" s="373"/>
      <c r="BL104" s="372" t="s">
        <v>887</v>
      </c>
      <c r="BM104" s="372" t="s">
        <v>888</v>
      </c>
      <c r="BN104" s="372" t="s">
        <v>889</v>
      </c>
      <c r="BO104" s="372" t="s">
        <v>890</v>
      </c>
      <c r="BP104" s="372" t="s">
        <v>891</v>
      </c>
      <c r="BQ104" s="373"/>
      <c r="BR104" s="354" t="s">
        <v>476</v>
      </c>
    </row>
    <row r="105" spans="1:70" s="107" customFormat="1" x14ac:dyDescent="0.25">
      <c r="A105" s="345" t="s">
        <v>974</v>
      </c>
      <c r="B105" s="373"/>
      <c r="C105" s="719">
        <v>45408</v>
      </c>
      <c r="D105" s="373"/>
      <c r="E105" s="346">
        <v>1050.05</v>
      </c>
      <c r="F105" s="373"/>
      <c r="G105" s="347">
        <v>13.07</v>
      </c>
      <c r="H105" s="374"/>
      <c r="I105" s="348">
        <v>-0.22900000000000001</v>
      </c>
      <c r="J105" s="348">
        <v>0.53849999999999998</v>
      </c>
      <c r="K105" s="348">
        <v>7.0434000000000001</v>
      </c>
      <c r="L105" s="348">
        <v>10.762700000000001</v>
      </c>
      <c r="M105" s="348">
        <v>12.3818</v>
      </c>
      <c r="N105" s="350">
        <v>13.122</v>
      </c>
      <c r="O105" s="348">
        <v>5.9646999999999997</v>
      </c>
      <c r="P105" s="348" t="s">
        <v>430</v>
      </c>
      <c r="Q105" s="348" t="s">
        <v>430</v>
      </c>
      <c r="R105" s="348" t="s">
        <v>430</v>
      </c>
      <c r="S105" s="348">
        <v>7.8383000000000003</v>
      </c>
      <c r="T105" s="348">
        <v>24.832899999999999</v>
      </c>
      <c r="U105" s="348">
        <v>9.9243000000000006</v>
      </c>
      <c r="V105" s="348">
        <v>14.1485</v>
      </c>
      <c r="W105" s="348">
        <v>4.9798999999999998</v>
      </c>
      <c r="X105" s="348">
        <v>12.138400000000001</v>
      </c>
      <c r="Y105" s="374"/>
      <c r="Z105" s="346">
        <v>15</v>
      </c>
      <c r="AA105" s="346">
        <v>6</v>
      </c>
      <c r="AB105" s="346">
        <v>1</v>
      </c>
      <c r="AC105" s="346">
        <v>2</v>
      </c>
      <c r="AD105" s="346">
        <v>7</v>
      </c>
      <c r="AE105" s="346">
        <v>5</v>
      </c>
      <c r="AF105" s="346">
        <v>3</v>
      </c>
      <c r="AG105" s="346" t="s">
        <v>430</v>
      </c>
      <c r="AH105" s="346" t="s">
        <v>430</v>
      </c>
      <c r="AI105" s="346" t="s">
        <v>430</v>
      </c>
      <c r="AJ105" s="346">
        <v>2</v>
      </c>
      <c r="AK105" s="346">
        <v>8</v>
      </c>
      <c r="AL105" s="346">
        <v>5</v>
      </c>
      <c r="AM105" s="346">
        <v>4</v>
      </c>
      <c r="AN105" s="346">
        <v>1</v>
      </c>
      <c r="AO105" s="373"/>
      <c r="AP105" s="348" t="s">
        <v>430</v>
      </c>
      <c r="AQ105" s="348" t="s">
        <v>430</v>
      </c>
      <c r="AR105" s="348" t="s">
        <v>430</v>
      </c>
      <c r="AS105" s="348" t="s">
        <v>430</v>
      </c>
      <c r="AT105" s="348">
        <v>24.91</v>
      </c>
      <c r="AU105" s="351"/>
      <c r="AV105" s="346" t="s">
        <v>430</v>
      </c>
      <c r="AW105" s="346" t="s">
        <v>430</v>
      </c>
      <c r="AX105" s="346" t="s">
        <v>430</v>
      </c>
      <c r="AY105" s="346" t="s">
        <v>430</v>
      </c>
      <c r="AZ105" s="346">
        <v>2</v>
      </c>
      <c r="BA105" s="362"/>
      <c r="BB105" s="348">
        <v>15.6590496192429</v>
      </c>
      <c r="BC105" s="375">
        <v>0.981274847691884</v>
      </c>
      <c r="BD105" s="375">
        <v>3.9282774182381401E-2</v>
      </c>
      <c r="BE105" s="375">
        <v>0.46209589704207699</v>
      </c>
      <c r="BF105" s="373"/>
      <c r="BG105" s="348">
        <v>44.445</v>
      </c>
      <c r="BH105" s="348">
        <v>26.764099999999999</v>
      </c>
      <c r="BI105" s="348">
        <v>23.937999999999999</v>
      </c>
      <c r="BJ105" s="348">
        <v>4.8529</v>
      </c>
      <c r="BK105" s="373"/>
      <c r="BL105" s="372" t="s">
        <v>893</v>
      </c>
      <c r="BM105" s="372" t="s">
        <v>894</v>
      </c>
      <c r="BN105" s="372" t="s">
        <v>895</v>
      </c>
      <c r="BO105" s="372" t="s">
        <v>896</v>
      </c>
      <c r="BP105" s="372" t="s">
        <v>897</v>
      </c>
      <c r="BQ105" s="373"/>
      <c r="BR105" s="354" t="s">
        <v>604</v>
      </c>
    </row>
    <row r="106" spans="1:70" s="107" customFormat="1" x14ac:dyDescent="0.25">
      <c r="A106" s="345" t="s">
        <v>975</v>
      </c>
      <c r="B106" s="373"/>
      <c r="C106" s="719">
        <v>45873</v>
      </c>
      <c r="D106" s="373"/>
      <c r="E106" s="346">
        <v>467.55700000000002</v>
      </c>
      <c r="F106" s="373"/>
      <c r="G106" s="347">
        <v>10.523899999999999</v>
      </c>
      <c r="H106" s="374"/>
      <c r="I106" s="348">
        <v>0.44669999999999999</v>
      </c>
      <c r="J106" s="348">
        <v>1.3355999999999999</v>
      </c>
      <c r="K106" s="348">
        <v>3.1865999999999999</v>
      </c>
      <c r="L106" s="348">
        <v>3.6234999999999999</v>
      </c>
      <c r="M106" s="348">
        <v>1.9096</v>
      </c>
      <c r="N106" s="350">
        <v>6.6376999999999997</v>
      </c>
      <c r="O106" s="348" t="s">
        <v>430</v>
      </c>
      <c r="P106" s="348" t="s">
        <v>430</v>
      </c>
      <c r="Q106" s="348" t="s">
        <v>430</v>
      </c>
      <c r="R106" s="348" t="s">
        <v>430</v>
      </c>
      <c r="S106" s="348">
        <v>4.8499999999999996</v>
      </c>
      <c r="T106" s="348">
        <v>10.7464</v>
      </c>
      <c r="U106" s="348">
        <v>2.4134000000000002</v>
      </c>
      <c r="V106" s="348">
        <v>9.1170000000000009</v>
      </c>
      <c r="W106" s="348">
        <v>3.0876000000000001</v>
      </c>
      <c r="X106" s="348">
        <v>4.9208999999999996</v>
      </c>
      <c r="Y106" s="374"/>
      <c r="Z106" s="346">
        <v>1</v>
      </c>
      <c r="AA106" s="346">
        <v>2</v>
      </c>
      <c r="AB106" s="346">
        <v>13</v>
      </c>
      <c r="AC106" s="346">
        <v>21</v>
      </c>
      <c r="AD106" s="346">
        <v>22</v>
      </c>
      <c r="AE106" s="346">
        <v>13</v>
      </c>
      <c r="AF106" s="346" t="s">
        <v>430</v>
      </c>
      <c r="AG106" s="346" t="s">
        <v>430</v>
      </c>
      <c r="AH106" s="346" t="s">
        <v>430</v>
      </c>
      <c r="AI106" s="346" t="s">
        <v>430</v>
      </c>
      <c r="AJ106" s="346">
        <v>9</v>
      </c>
      <c r="AK106" s="346">
        <v>28</v>
      </c>
      <c r="AL106" s="346">
        <v>18</v>
      </c>
      <c r="AM106" s="346">
        <v>10</v>
      </c>
      <c r="AN106" s="346">
        <v>6</v>
      </c>
      <c r="AO106" s="373"/>
      <c r="AP106" s="348" t="s">
        <v>430</v>
      </c>
      <c r="AQ106" s="348" t="s">
        <v>430</v>
      </c>
      <c r="AR106" s="348" t="s">
        <v>430</v>
      </c>
      <c r="AS106" s="348" t="s">
        <v>430</v>
      </c>
      <c r="AT106" s="348">
        <v>9.2100000000000009</v>
      </c>
      <c r="AU106" s="351"/>
      <c r="AV106" s="346" t="s">
        <v>430</v>
      </c>
      <c r="AW106" s="346" t="s">
        <v>430</v>
      </c>
      <c r="AX106" s="346" t="s">
        <v>430</v>
      </c>
      <c r="AY106" s="346" t="s">
        <v>430</v>
      </c>
      <c r="AZ106" s="346">
        <v>17</v>
      </c>
      <c r="BA106" s="362"/>
      <c r="BB106" s="348">
        <v>11.8737863829859</v>
      </c>
      <c r="BC106" s="375">
        <v>0.67611397959181796</v>
      </c>
      <c r="BD106" s="375">
        <v>1.24096293136027E-2</v>
      </c>
      <c r="BE106" s="375">
        <v>0.164480026517211</v>
      </c>
      <c r="BF106" s="373"/>
      <c r="BG106" s="348">
        <v>26.041899999999998</v>
      </c>
      <c r="BH106" s="348">
        <v>40.093699999999998</v>
      </c>
      <c r="BI106" s="348">
        <v>32.587499999999999</v>
      </c>
      <c r="BJ106" s="348">
        <v>1.2768999999999999</v>
      </c>
      <c r="BK106" s="373"/>
      <c r="BL106" s="372" t="s">
        <v>899</v>
      </c>
      <c r="BM106" s="372" t="s">
        <v>900</v>
      </c>
      <c r="BN106" s="372" t="s">
        <v>901</v>
      </c>
      <c r="BO106" s="372" t="s">
        <v>902</v>
      </c>
      <c r="BP106" s="372" t="s">
        <v>903</v>
      </c>
      <c r="BQ106" s="373"/>
      <c r="BR106" s="354" t="s">
        <v>463</v>
      </c>
    </row>
    <row r="107" spans="1:70" s="107" customFormat="1" x14ac:dyDescent="0.25">
      <c r="A107" s="345" t="s">
        <v>976</v>
      </c>
      <c r="B107" s="373"/>
      <c r="C107" s="719">
        <v>41275</v>
      </c>
      <c r="D107" s="373"/>
      <c r="E107" s="346">
        <v>379.654</v>
      </c>
      <c r="F107" s="373"/>
      <c r="G107" s="347">
        <v>253.14</v>
      </c>
      <c r="H107" s="374"/>
      <c r="I107" s="348">
        <v>1.5800000000000002E-2</v>
      </c>
      <c r="J107" s="348">
        <v>2.7145000000000001</v>
      </c>
      <c r="K107" s="348">
        <v>4.5946999999999996</v>
      </c>
      <c r="L107" s="348">
        <v>9.5322999999999993</v>
      </c>
      <c r="M107" s="348">
        <v>10.7494</v>
      </c>
      <c r="N107" s="350">
        <v>10.266299999999999</v>
      </c>
      <c r="O107" s="348">
        <v>1.0085999999999999</v>
      </c>
      <c r="P107" s="348">
        <v>13.572100000000001</v>
      </c>
      <c r="Q107" s="348">
        <v>11.4643</v>
      </c>
      <c r="R107" s="348">
        <v>10.062200000000001</v>
      </c>
      <c r="S107" s="348">
        <v>9.3193999999999999</v>
      </c>
      <c r="T107" s="348">
        <v>25.211500000000001</v>
      </c>
      <c r="U107" s="348">
        <v>8.0502000000000002</v>
      </c>
      <c r="V107" s="348">
        <v>10.377599999999999</v>
      </c>
      <c r="W107" s="348">
        <v>3.0238999999999998</v>
      </c>
      <c r="X107" s="348">
        <v>10.5877</v>
      </c>
      <c r="Y107" s="374"/>
      <c r="Z107" s="346">
        <v>6</v>
      </c>
      <c r="AA107" s="346">
        <v>1</v>
      </c>
      <c r="AB107" s="346">
        <v>5</v>
      </c>
      <c r="AC107" s="346">
        <v>5</v>
      </c>
      <c r="AD107" s="346">
        <v>9</v>
      </c>
      <c r="AE107" s="346">
        <v>10</v>
      </c>
      <c r="AF107" s="346">
        <v>18</v>
      </c>
      <c r="AG107" s="346">
        <v>13</v>
      </c>
      <c r="AH107" s="346">
        <v>11</v>
      </c>
      <c r="AI107" s="346">
        <v>9</v>
      </c>
      <c r="AJ107" s="346">
        <v>1</v>
      </c>
      <c r="AK107" s="346">
        <v>7</v>
      </c>
      <c r="AL107" s="346">
        <v>7</v>
      </c>
      <c r="AM107" s="346">
        <v>9</v>
      </c>
      <c r="AN107" s="346">
        <v>7</v>
      </c>
      <c r="AO107" s="373"/>
      <c r="AP107" s="348">
        <v>11.47</v>
      </c>
      <c r="AQ107" s="348">
        <v>13.26</v>
      </c>
      <c r="AR107" s="348">
        <v>11.87</v>
      </c>
      <c r="AS107" s="348">
        <v>8.58</v>
      </c>
      <c r="AT107" s="348">
        <v>20.99</v>
      </c>
      <c r="AU107" s="351"/>
      <c r="AV107" s="346">
        <v>9</v>
      </c>
      <c r="AW107" s="346">
        <v>10</v>
      </c>
      <c r="AX107" s="346">
        <v>10</v>
      </c>
      <c r="AY107" s="346">
        <v>13</v>
      </c>
      <c r="AZ107" s="346">
        <v>7</v>
      </c>
      <c r="BA107" s="362"/>
      <c r="BB107" s="348">
        <v>15.2603460624499</v>
      </c>
      <c r="BC107" s="375">
        <v>1.0183315649832501</v>
      </c>
      <c r="BD107" s="375">
        <v>4.7691638426239101E-2</v>
      </c>
      <c r="BE107" s="375">
        <v>0.13826751343306201</v>
      </c>
      <c r="BF107" s="373"/>
      <c r="BG107" s="348">
        <v>56.6798</v>
      </c>
      <c r="BH107" s="348">
        <v>8.7381799999999998</v>
      </c>
      <c r="BI107" s="348">
        <v>30.794</v>
      </c>
      <c r="BJ107" s="348">
        <v>3.7880199999999999</v>
      </c>
      <c r="BK107" s="373"/>
      <c r="BL107" s="372" t="s">
        <v>905</v>
      </c>
      <c r="BM107" s="372" t="s">
        <v>906</v>
      </c>
      <c r="BN107" s="372" t="s">
        <v>907</v>
      </c>
      <c r="BO107" s="372" t="s">
        <v>908</v>
      </c>
      <c r="BP107" s="372" t="s">
        <v>909</v>
      </c>
      <c r="BQ107" s="373"/>
      <c r="BR107" s="354" t="s">
        <v>910</v>
      </c>
    </row>
    <row r="108" spans="1:70" s="107" customFormat="1" x14ac:dyDescent="0.25">
      <c r="A108" s="345" t="s">
        <v>977</v>
      </c>
      <c r="B108" s="373"/>
      <c r="C108" s="719">
        <v>43290</v>
      </c>
      <c r="D108" s="373"/>
      <c r="E108" s="346">
        <v>297.77</v>
      </c>
      <c r="F108" s="373"/>
      <c r="G108" s="347">
        <v>29.479500000000002</v>
      </c>
      <c r="H108" s="374"/>
      <c r="I108" s="348">
        <v>-0.59150000000000003</v>
      </c>
      <c r="J108" s="348">
        <v>-0.76449999999999996</v>
      </c>
      <c r="K108" s="348">
        <v>2.0737000000000001</v>
      </c>
      <c r="L108" s="348">
        <v>6.1704999999999997</v>
      </c>
      <c r="M108" s="348">
        <v>8.2337000000000007</v>
      </c>
      <c r="N108" s="350">
        <v>14.051600000000001</v>
      </c>
      <c r="O108" s="348">
        <v>4.5446999999999997</v>
      </c>
      <c r="P108" s="348">
        <v>13.1814</v>
      </c>
      <c r="Q108" s="348">
        <v>12.957000000000001</v>
      </c>
      <c r="R108" s="348" t="s">
        <v>430</v>
      </c>
      <c r="S108" s="348">
        <v>3.0228999999999999</v>
      </c>
      <c r="T108" s="348">
        <v>22.073899999999998</v>
      </c>
      <c r="U108" s="348">
        <v>8.0037000000000003</v>
      </c>
      <c r="V108" s="348">
        <v>13.893000000000001</v>
      </c>
      <c r="W108" s="348">
        <v>1.5337000000000001</v>
      </c>
      <c r="X108" s="348">
        <v>14.2043</v>
      </c>
      <c r="Y108" s="374"/>
      <c r="Z108" s="346">
        <v>28</v>
      </c>
      <c r="AA108" s="346">
        <v>29</v>
      </c>
      <c r="AB108" s="346">
        <v>21</v>
      </c>
      <c r="AC108" s="346">
        <v>12</v>
      </c>
      <c r="AD108" s="346">
        <v>12</v>
      </c>
      <c r="AE108" s="346">
        <v>4</v>
      </c>
      <c r="AF108" s="346">
        <v>7</v>
      </c>
      <c r="AG108" s="346">
        <v>14</v>
      </c>
      <c r="AH108" s="346">
        <v>7</v>
      </c>
      <c r="AI108" s="346" t="s">
        <v>430</v>
      </c>
      <c r="AJ108" s="346">
        <v>21</v>
      </c>
      <c r="AK108" s="346">
        <v>12</v>
      </c>
      <c r="AL108" s="346">
        <v>8</v>
      </c>
      <c r="AM108" s="346">
        <v>5</v>
      </c>
      <c r="AN108" s="346">
        <v>18</v>
      </c>
      <c r="AO108" s="373"/>
      <c r="AP108" s="348" t="s">
        <v>430</v>
      </c>
      <c r="AQ108" s="348">
        <v>15.45</v>
      </c>
      <c r="AR108" s="348">
        <v>13.39</v>
      </c>
      <c r="AS108" s="348">
        <v>11.39</v>
      </c>
      <c r="AT108" s="348">
        <v>18.62</v>
      </c>
      <c r="AU108" s="351"/>
      <c r="AV108" s="346" t="s">
        <v>430</v>
      </c>
      <c r="AW108" s="346">
        <v>6</v>
      </c>
      <c r="AX108" s="346">
        <v>7</v>
      </c>
      <c r="AY108" s="346">
        <v>7</v>
      </c>
      <c r="AZ108" s="346">
        <v>10</v>
      </c>
      <c r="BA108" s="362"/>
      <c r="BB108" s="348">
        <v>14.113814256162501</v>
      </c>
      <c r="BC108" s="375">
        <v>0.946632075796495</v>
      </c>
      <c r="BD108" s="375">
        <v>4.5840870639978298E-2</v>
      </c>
      <c r="BE108" s="375">
        <v>6.9300264478652604E-2</v>
      </c>
      <c r="BF108" s="373"/>
      <c r="BG108" s="348">
        <v>38.726399999999998</v>
      </c>
      <c r="BH108" s="348">
        <v>14.889900000000001</v>
      </c>
      <c r="BI108" s="348">
        <v>40.180700000000002</v>
      </c>
      <c r="BJ108" s="348">
        <v>6.2030000000000003</v>
      </c>
      <c r="BK108" s="373"/>
      <c r="BL108" s="372" t="s">
        <v>912</v>
      </c>
      <c r="BM108" s="372" t="s">
        <v>913</v>
      </c>
      <c r="BN108" s="372" t="s">
        <v>914</v>
      </c>
      <c r="BO108" s="372" t="s">
        <v>915</v>
      </c>
      <c r="BP108" s="372" t="s">
        <v>916</v>
      </c>
      <c r="BQ108" s="373"/>
      <c r="BR108" s="354" t="s">
        <v>555</v>
      </c>
    </row>
    <row r="109" spans="1:70" s="107" customFormat="1" x14ac:dyDescent="0.25">
      <c r="A109" s="345" t="s">
        <v>978</v>
      </c>
      <c r="B109" s="373"/>
      <c r="C109" s="719">
        <v>44596</v>
      </c>
      <c r="D109" s="373"/>
      <c r="E109" s="346">
        <v>262.11</v>
      </c>
      <c r="F109" s="373"/>
      <c r="G109" s="347">
        <v>10.54</v>
      </c>
      <c r="H109" s="374"/>
      <c r="I109" s="348">
        <v>0</v>
      </c>
      <c r="J109" s="348">
        <v>-9.4799999999999995E-2</v>
      </c>
      <c r="K109" s="348">
        <v>2.3300999999999998</v>
      </c>
      <c r="L109" s="348">
        <v>0</v>
      </c>
      <c r="M109" s="348">
        <v>0.19009999999999999</v>
      </c>
      <c r="N109" s="350">
        <v>-9.4500000000000001E-2</v>
      </c>
      <c r="O109" s="348">
        <v>-10.4041</v>
      </c>
      <c r="P109" s="348">
        <v>-1.0498000000000001</v>
      </c>
      <c r="Q109" s="348" t="s">
        <v>430</v>
      </c>
      <c r="R109" s="348" t="s">
        <v>430</v>
      </c>
      <c r="S109" s="348">
        <v>-0.18940000000000001</v>
      </c>
      <c r="T109" s="348">
        <v>12.7273</v>
      </c>
      <c r="U109" s="348">
        <v>0.28539999999999999</v>
      </c>
      <c r="V109" s="348">
        <v>0.28539999999999999</v>
      </c>
      <c r="W109" s="348">
        <v>1.8357000000000001</v>
      </c>
      <c r="X109" s="348">
        <v>1.1596</v>
      </c>
      <c r="Y109" s="374"/>
      <c r="Z109" s="346">
        <v>7</v>
      </c>
      <c r="AA109" s="346">
        <v>21</v>
      </c>
      <c r="AB109" s="346">
        <v>20</v>
      </c>
      <c r="AC109" s="346">
        <v>30</v>
      </c>
      <c r="AD109" s="346">
        <v>26</v>
      </c>
      <c r="AE109" s="346">
        <v>22</v>
      </c>
      <c r="AF109" s="346">
        <v>24</v>
      </c>
      <c r="AG109" s="346">
        <v>21</v>
      </c>
      <c r="AH109" s="346" t="s">
        <v>430</v>
      </c>
      <c r="AI109" s="346" t="s">
        <v>430</v>
      </c>
      <c r="AJ109" s="346">
        <v>30</v>
      </c>
      <c r="AK109" s="346">
        <v>26</v>
      </c>
      <c r="AL109" s="346">
        <v>20</v>
      </c>
      <c r="AM109" s="346">
        <v>24</v>
      </c>
      <c r="AN109" s="346">
        <v>15</v>
      </c>
      <c r="AO109" s="373"/>
      <c r="AP109" s="348" t="s">
        <v>430</v>
      </c>
      <c r="AQ109" s="348" t="s">
        <v>430</v>
      </c>
      <c r="AR109" s="348" t="s">
        <v>430</v>
      </c>
      <c r="AS109" s="348">
        <v>-3.79</v>
      </c>
      <c r="AT109" s="348">
        <v>2.93</v>
      </c>
      <c r="AU109" s="351"/>
      <c r="AV109" s="346" t="s">
        <v>430</v>
      </c>
      <c r="AW109" s="346" t="s">
        <v>430</v>
      </c>
      <c r="AX109" s="346" t="s">
        <v>430</v>
      </c>
      <c r="AY109" s="346">
        <v>22</v>
      </c>
      <c r="AZ109" s="346">
        <v>22</v>
      </c>
      <c r="BA109" s="362"/>
      <c r="BB109" s="348">
        <v>18.4273432615838</v>
      </c>
      <c r="BC109" s="375">
        <v>1.11127453791718</v>
      </c>
      <c r="BD109" s="375">
        <v>-1.74674289145667E-2</v>
      </c>
      <c r="BE109" s="375">
        <v>-1.0000418653563901</v>
      </c>
      <c r="BF109" s="373"/>
      <c r="BG109" s="348">
        <v>25.694500000000001</v>
      </c>
      <c r="BH109" s="348">
        <v>37.812199999999997</v>
      </c>
      <c r="BI109" s="348">
        <v>36.070999999999998</v>
      </c>
      <c r="BJ109" s="348">
        <v>0.42230000000000001</v>
      </c>
      <c r="BK109" s="373"/>
      <c r="BL109" s="372" t="s">
        <v>918</v>
      </c>
      <c r="BM109" s="372" t="s">
        <v>919</v>
      </c>
      <c r="BN109" s="372" t="s">
        <v>920</v>
      </c>
      <c r="BO109" s="372" t="s">
        <v>921</v>
      </c>
      <c r="BP109" s="372" t="s">
        <v>922</v>
      </c>
      <c r="BQ109" s="373"/>
      <c r="BR109" s="354" t="s">
        <v>436</v>
      </c>
    </row>
    <row r="110" spans="1:70" s="107" customFormat="1" x14ac:dyDescent="0.25">
      <c r="A110" s="345" t="s">
        <v>979</v>
      </c>
      <c r="B110" s="373"/>
      <c r="C110" s="719">
        <v>46083</v>
      </c>
      <c r="D110" s="373"/>
      <c r="E110" s="346">
        <v>365.64299999999997</v>
      </c>
      <c r="F110" s="373"/>
      <c r="G110" s="347">
        <v>11.51</v>
      </c>
      <c r="H110" s="374"/>
      <c r="I110" s="348">
        <v>-0.51859999999999995</v>
      </c>
      <c r="J110" s="348">
        <v>-0.86129999999999995</v>
      </c>
      <c r="K110" s="348">
        <v>4.0686999999999998</v>
      </c>
      <c r="L110" s="348">
        <v>6.9702999999999999</v>
      </c>
      <c r="M110" s="348" t="s">
        <v>430</v>
      </c>
      <c r="N110" s="350" t="s">
        <v>430</v>
      </c>
      <c r="O110" s="348" t="s">
        <v>430</v>
      </c>
      <c r="P110" s="348" t="s">
        <v>430</v>
      </c>
      <c r="Q110" s="348" t="s">
        <v>430</v>
      </c>
      <c r="R110" s="348" t="s">
        <v>430</v>
      </c>
      <c r="S110" s="348">
        <v>3.6004</v>
      </c>
      <c r="T110" s="348">
        <v>16.734300000000001</v>
      </c>
      <c r="U110" s="348" t="s">
        <v>430</v>
      </c>
      <c r="V110" s="348" t="s">
        <v>430</v>
      </c>
      <c r="W110" s="348">
        <v>2.3111000000000002</v>
      </c>
      <c r="X110" s="348">
        <v>15.1</v>
      </c>
      <c r="Y110" s="374"/>
      <c r="Z110" s="346">
        <v>26</v>
      </c>
      <c r="AA110" s="346">
        <v>31</v>
      </c>
      <c r="AB110" s="346">
        <v>7</v>
      </c>
      <c r="AC110" s="346">
        <v>9</v>
      </c>
      <c r="AD110" s="346" t="s">
        <v>430</v>
      </c>
      <c r="AE110" s="346" t="s">
        <v>430</v>
      </c>
      <c r="AF110" s="346" t="s">
        <v>430</v>
      </c>
      <c r="AG110" s="346" t="s">
        <v>430</v>
      </c>
      <c r="AH110" s="346" t="s">
        <v>430</v>
      </c>
      <c r="AI110" s="346" t="s">
        <v>430</v>
      </c>
      <c r="AJ110" s="346">
        <v>15</v>
      </c>
      <c r="AK110" s="346">
        <v>19</v>
      </c>
      <c r="AL110" s="346" t="s">
        <v>430</v>
      </c>
      <c r="AM110" s="346" t="s">
        <v>430</v>
      </c>
      <c r="AN110" s="346">
        <v>11</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62"/>
      <c r="BB110" s="348">
        <v>8.9691696173160107</v>
      </c>
      <c r="BC110" s="375">
        <v>0.64064788427062802</v>
      </c>
      <c r="BD110" s="375">
        <v>0.28743345568314599</v>
      </c>
      <c r="BE110" s="375">
        <v>1.3537713836422101</v>
      </c>
      <c r="BF110" s="373"/>
      <c r="BG110" s="348">
        <v>25.7743</v>
      </c>
      <c r="BH110" s="348">
        <v>18.470300000000002</v>
      </c>
      <c r="BI110" s="348">
        <v>48.473799999999997</v>
      </c>
      <c r="BJ110" s="348">
        <v>7.2816000000000001</v>
      </c>
      <c r="BK110" s="373"/>
      <c r="BL110" s="372" t="s">
        <v>924</v>
      </c>
      <c r="BM110" s="372" t="s">
        <v>925</v>
      </c>
      <c r="BN110" s="372" t="s">
        <v>926</v>
      </c>
      <c r="BO110" s="372" t="s">
        <v>927</v>
      </c>
      <c r="BP110" s="372" t="s">
        <v>928</v>
      </c>
      <c r="BQ110" s="373"/>
      <c r="BR110" s="354" t="s">
        <v>443</v>
      </c>
    </row>
    <row r="111" spans="1:70" s="107" customFormat="1" x14ac:dyDescent="0.25">
      <c r="A111" s="345" t="s">
        <v>980</v>
      </c>
      <c r="B111" s="373"/>
      <c r="C111" s="719">
        <v>45944</v>
      </c>
      <c r="D111" s="373"/>
      <c r="E111" s="346">
        <v>252.03700000000001</v>
      </c>
      <c r="F111" s="373"/>
      <c r="G111" s="347">
        <v>10.3</v>
      </c>
      <c r="H111" s="374"/>
      <c r="I111" s="348">
        <v>-0.26919999999999999</v>
      </c>
      <c r="J111" s="348">
        <v>0.84489999999999998</v>
      </c>
      <c r="K111" s="348">
        <v>1.6440999999999999</v>
      </c>
      <c r="L111" s="348">
        <v>2.3856999999999999</v>
      </c>
      <c r="M111" s="348">
        <v>6.2195</v>
      </c>
      <c r="N111" s="350" t="s">
        <v>430</v>
      </c>
      <c r="O111" s="348" t="s">
        <v>430</v>
      </c>
      <c r="P111" s="348" t="s">
        <v>430</v>
      </c>
      <c r="Q111" s="348" t="s">
        <v>430</v>
      </c>
      <c r="R111" s="348" t="s">
        <v>430</v>
      </c>
      <c r="S111" s="348">
        <v>2.1896</v>
      </c>
      <c r="T111" s="348">
        <v>17.8018</v>
      </c>
      <c r="U111" s="348">
        <v>0.56240000000000001</v>
      </c>
      <c r="V111" s="348" t="s">
        <v>430</v>
      </c>
      <c r="W111" s="348">
        <v>1.4638</v>
      </c>
      <c r="X111" s="348">
        <v>3</v>
      </c>
      <c r="Y111" s="374"/>
      <c r="Z111" s="346">
        <v>19</v>
      </c>
      <c r="AA111" s="346">
        <v>3</v>
      </c>
      <c r="AB111" s="346">
        <v>26</v>
      </c>
      <c r="AC111" s="346">
        <v>26</v>
      </c>
      <c r="AD111" s="346">
        <v>16</v>
      </c>
      <c r="AE111" s="346" t="s">
        <v>430</v>
      </c>
      <c r="AF111" s="346" t="s">
        <v>430</v>
      </c>
      <c r="AG111" s="346" t="s">
        <v>430</v>
      </c>
      <c r="AH111" s="346" t="s">
        <v>430</v>
      </c>
      <c r="AI111" s="346" t="s">
        <v>430</v>
      </c>
      <c r="AJ111" s="346">
        <v>24</v>
      </c>
      <c r="AK111" s="346">
        <v>18</v>
      </c>
      <c r="AL111" s="346">
        <v>19</v>
      </c>
      <c r="AM111" s="346" t="s">
        <v>430</v>
      </c>
      <c r="AN111" s="346">
        <v>19</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15.6024530706829</v>
      </c>
      <c r="BC111" s="375">
        <v>0.93174580047039501</v>
      </c>
      <c r="BD111" s="375">
        <v>-6.4647650904397702E-3</v>
      </c>
      <c r="BE111" s="375">
        <v>0.29350824511150703</v>
      </c>
      <c r="BF111" s="373"/>
      <c r="BG111" s="348">
        <v>49.415999999999997</v>
      </c>
      <c r="BH111" s="348">
        <v>24.9</v>
      </c>
      <c r="BI111" s="348">
        <v>24.4314</v>
      </c>
      <c r="BJ111" s="348">
        <v>1.2525999999999999</v>
      </c>
      <c r="BK111" s="373"/>
      <c r="BL111" s="372" t="s">
        <v>930</v>
      </c>
      <c r="BM111" s="372" t="s">
        <v>931</v>
      </c>
      <c r="BN111" s="372" t="s">
        <v>932</v>
      </c>
      <c r="BO111" s="372" t="s">
        <v>933</v>
      </c>
      <c r="BP111" s="372" t="s">
        <v>934</v>
      </c>
      <c r="BQ111" s="373"/>
      <c r="BR111" s="354" t="s">
        <v>463</v>
      </c>
    </row>
    <row r="112" spans="1:70" s="107" customFormat="1" x14ac:dyDescent="0.25">
      <c r="A112" s="345" t="s">
        <v>981</v>
      </c>
      <c r="B112" s="373"/>
      <c r="C112" s="719">
        <v>45814</v>
      </c>
      <c r="D112" s="373"/>
      <c r="E112" s="346">
        <v>235.33099999999999</v>
      </c>
      <c r="F112" s="373"/>
      <c r="G112" s="347">
        <v>10.8142</v>
      </c>
      <c r="H112" s="374"/>
      <c r="I112" s="348">
        <v>-0.29780000000000001</v>
      </c>
      <c r="J112" s="348">
        <v>-0.14399999999999999</v>
      </c>
      <c r="K112" s="348">
        <v>2.4596</v>
      </c>
      <c r="L112" s="348">
        <v>5.0911999999999997</v>
      </c>
      <c r="M112" s="348">
        <v>6.3102999999999998</v>
      </c>
      <c r="N112" s="350">
        <v>7.806</v>
      </c>
      <c r="O112" s="348" t="s">
        <v>430</v>
      </c>
      <c r="P112" s="348" t="s">
        <v>430</v>
      </c>
      <c r="Q112" s="348" t="s">
        <v>430</v>
      </c>
      <c r="R112" s="348" t="s">
        <v>430</v>
      </c>
      <c r="S112" s="348">
        <v>3.2223999999999999</v>
      </c>
      <c r="T112" s="348">
        <v>18.620999999999999</v>
      </c>
      <c r="U112" s="348">
        <v>3.9186999999999999</v>
      </c>
      <c r="V112" s="348">
        <v>8.8034999999999997</v>
      </c>
      <c r="W112" s="348">
        <v>1.6869000000000001</v>
      </c>
      <c r="X112" s="348">
        <v>6.6002999999999998</v>
      </c>
      <c r="Y112" s="374"/>
      <c r="Z112" s="346">
        <v>20</v>
      </c>
      <c r="AA112" s="346">
        <v>23</v>
      </c>
      <c r="AB112" s="346">
        <v>18</v>
      </c>
      <c r="AC112" s="346">
        <v>16</v>
      </c>
      <c r="AD112" s="346">
        <v>14</v>
      </c>
      <c r="AE112" s="346">
        <v>11</v>
      </c>
      <c r="AF112" s="346" t="s">
        <v>430</v>
      </c>
      <c r="AG112" s="346" t="s">
        <v>430</v>
      </c>
      <c r="AH112" s="346" t="s">
        <v>430</v>
      </c>
      <c r="AI112" s="346" t="s">
        <v>430</v>
      </c>
      <c r="AJ112" s="346">
        <v>20</v>
      </c>
      <c r="AK112" s="346">
        <v>14</v>
      </c>
      <c r="AL112" s="346">
        <v>14</v>
      </c>
      <c r="AM112" s="346">
        <v>12</v>
      </c>
      <c r="AN112" s="346">
        <v>17</v>
      </c>
      <c r="AO112" s="373"/>
      <c r="AP112" s="348" t="s">
        <v>430</v>
      </c>
      <c r="AQ112" s="348" t="s">
        <v>430</v>
      </c>
      <c r="AR112" s="348" t="s">
        <v>430</v>
      </c>
      <c r="AS112" s="348" t="s">
        <v>430</v>
      </c>
      <c r="AT112" s="348">
        <v>13.07</v>
      </c>
      <c r="AU112" s="351"/>
      <c r="AV112" s="346" t="s">
        <v>430</v>
      </c>
      <c r="AW112" s="346" t="s">
        <v>430</v>
      </c>
      <c r="AX112" s="346" t="s">
        <v>430</v>
      </c>
      <c r="AY112" s="346" t="s">
        <v>430</v>
      </c>
      <c r="AZ112" s="346">
        <v>13</v>
      </c>
      <c r="BA112" s="362"/>
      <c r="BB112" s="348">
        <v>13.7809875730794</v>
      </c>
      <c r="BC112" s="375">
        <v>0.95494944437848595</v>
      </c>
      <c r="BD112" s="375">
        <v>-1.99535947888131E-3</v>
      </c>
      <c r="BE112" s="375">
        <v>0.28089119328353002</v>
      </c>
      <c r="BF112" s="373"/>
      <c r="BG112" s="348">
        <v>47.668700000000001</v>
      </c>
      <c r="BH112" s="348">
        <v>9.3417700000000004</v>
      </c>
      <c r="BI112" s="348">
        <v>37.606900000000003</v>
      </c>
      <c r="BJ112" s="348">
        <v>5.3826299999999998</v>
      </c>
      <c r="BK112" s="373"/>
      <c r="BL112" s="372" t="s">
        <v>936</v>
      </c>
      <c r="BM112" s="372" t="s">
        <v>937</v>
      </c>
      <c r="BN112" s="372" t="s">
        <v>938</v>
      </c>
      <c r="BO112" s="372" t="s">
        <v>564</v>
      </c>
      <c r="BP112" s="372" t="s">
        <v>939</v>
      </c>
      <c r="BQ112" s="373"/>
      <c r="BR112" s="354" t="s">
        <v>436</v>
      </c>
    </row>
    <row r="113" spans="1:70" s="107" customFormat="1" x14ac:dyDescent="0.25">
      <c r="A113" s="345" t="s">
        <v>982</v>
      </c>
      <c r="B113" s="373"/>
      <c r="C113" s="719">
        <v>43371</v>
      </c>
      <c r="D113" s="373"/>
      <c r="E113" s="346">
        <v>131.67400000000001</v>
      </c>
      <c r="F113" s="373"/>
      <c r="G113" s="347">
        <v>22.8337</v>
      </c>
      <c r="H113" s="374"/>
      <c r="I113" s="348">
        <v>-0.45950000000000002</v>
      </c>
      <c r="J113" s="348">
        <v>-0.65349999999999997</v>
      </c>
      <c r="K113" s="348">
        <v>-8.3000000000000001E-3</v>
      </c>
      <c r="L113" s="348">
        <v>2.5491999999999999</v>
      </c>
      <c r="M113" s="348">
        <v>0.5403</v>
      </c>
      <c r="N113" s="350">
        <v>1.885</v>
      </c>
      <c r="O113" s="348">
        <v>-5.3860999999999999</v>
      </c>
      <c r="P113" s="348">
        <v>9.4785000000000004</v>
      </c>
      <c r="Q113" s="348">
        <v>9.1791999999999998</v>
      </c>
      <c r="R113" s="348" t="s">
        <v>430</v>
      </c>
      <c r="S113" s="348">
        <v>1.2346999999999999</v>
      </c>
      <c r="T113" s="348">
        <v>12.9001</v>
      </c>
      <c r="U113" s="348">
        <v>-2.4714</v>
      </c>
      <c r="V113" s="348">
        <v>2.5625</v>
      </c>
      <c r="W113" s="348">
        <v>-0.99119999999999997</v>
      </c>
      <c r="X113" s="348">
        <v>10.9909</v>
      </c>
      <c r="Y113" s="374"/>
      <c r="Z113" s="346">
        <v>25</v>
      </c>
      <c r="AA113" s="346">
        <v>28</v>
      </c>
      <c r="AB113" s="346">
        <v>30</v>
      </c>
      <c r="AC113" s="346">
        <v>24</v>
      </c>
      <c r="AD113" s="346">
        <v>25</v>
      </c>
      <c r="AE113" s="346">
        <v>21</v>
      </c>
      <c r="AF113" s="346">
        <v>22</v>
      </c>
      <c r="AG113" s="346">
        <v>20</v>
      </c>
      <c r="AH113" s="346">
        <v>14</v>
      </c>
      <c r="AI113" s="346" t="s">
        <v>430</v>
      </c>
      <c r="AJ113" s="346">
        <v>29</v>
      </c>
      <c r="AK113" s="346">
        <v>25</v>
      </c>
      <c r="AL113" s="346">
        <v>26</v>
      </c>
      <c r="AM113" s="346">
        <v>21</v>
      </c>
      <c r="AN113" s="346">
        <v>29</v>
      </c>
      <c r="AO113" s="373"/>
      <c r="AP113" s="348" t="s">
        <v>430</v>
      </c>
      <c r="AQ113" s="348">
        <v>10.25</v>
      </c>
      <c r="AR113" s="348">
        <v>7.28</v>
      </c>
      <c r="AS113" s="348">
        <v>1.4</v>
      </c>
      <c r="AT113" s="348">
        <v>2.71</v>
      </c>
      <c r="AU113" s="351"/>
      <c r="AV113" s="346" t="s">
        <v>430</v>
      </c>
      <c r="AW113" s="346">
        <v>12</v>
      </c>
      <c r="AX113" s="346">
        <v>14</v>
      </c>
      <c r="AY113" s="346">
        <v>21</v>
      </c>
      <c r="AZ113" s="346">
        <v>23</v>
      </c>
      <c r="BA113" s="362"/>
      <c r="BB113" s="348">
        <v>15.264577083805101</v>
      </c>
      <c r="BC113" s="375">
        <v>0.98884895453708399</v>
      </c>
      <c r="BD113" s="375">
        <v>2.3718624331441299E-2</v>
      </c>
      <c r="BE113" s="375">
        <v>-0.24139766407441701</v>
      </c>
      <c r="BF113" s="373"/>
      <c r="BG113" s="348">
        <v>65.016300000000001</v>
      </c>
      <c r="BH113" s="348">
        <v>9.8259600000000002</v>
      </c>
      <c r="BI113" s="348">
        <v>23.282599999999999</v>
      </c>
      <c r="BJ113" s="348">
        <v>1.87514</v>
      </c>
      <c r="BK113" s="373"/>
      <c r="BL113" s="372" t="s">
        <v>941</v>
      </c>
      <c r="BM113" s="372" t="s">
        <v>942</v>
      </c>
      <c r="BN113" s="372" t="s">
        <v>943</v>
      </c>
      <c r="BO113" s="372" t="s">
        <v>944</v>
      </c>
      <c r="BP113" s="372" t="s">
        <v>945</v>
      </c>
      <c r="BQ113" s="373"/>
      <c r="BR113" s="354" t="s">
        <v>476</v>
      </c>
    </row>
    <row r="114" spans="1:70" s="107" customFormat="1" x14ac:dyDescent="0.25">
      <c r="A114" s="345" t="s">
        <v>983</v>
      </c>
      <c r="B114" s="373"/>
      <c r="C114" s="719">
        <v>46245</v>
      </c>
      <c r="D114" s="373"/>
      <c r="E114" s="346">
        <v>48.79</v>
      </c>
      <c r="F114" s="373"/>
      <c r="G114" s="347">
        <v>10.15</v>
      </c>
      <c r="H114" s="374"/>
      <c r="I114" s="348">
        <v>-0.19670000000000001</v>
      </c>
      <c r="J114" s="348">
        <v>0</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v>1.5</v>
      </c>
      <c r="Y114" s="374"/>
      <c r="Z114" s="346">
        <v>14</v>
      </c>
      <c r="AA114" s="346">
        <v>18</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62"/>
      <c r="BB114" s="348" t="s">
        <v>430</v>
      </c>
      <c r="BC114" s="375">
        <v>0</v>
      </c>
      <c r="BD114" s="375">
        <v>0</v>
      </c>
      <c r="BE114" s="375" t="s">
        <v>430</v>
      </c>
      <c r="BF114" s="373"/>
      <c r="BG114" s="348" t="s">
        <v>430</v>
      </c>
      <c r="BH114" s="348" t="s">
        <v>430</v>
      </c>
      <c r="BI114" s="348" t="s">
        <v>430</v>
      </c>
      <c r="BJ114" s="348" t="s">
        <v>430</v>
      </c>
      <c r="BK114" s="373"/>
      <c r="BL114" s="372" t="s">
        <v>430</v>
      </c>
      <c r="BM114" s="372" t="s">
        <v>430</v>
      </c>
      <c r="BN114" s="372" t="s">
        <v>430</v>
      </c>
      <c r="BO114" s="372" t="s">
        <v>430</v>
      </c>
      <c r="BP114" s="372" t="s">
        <v>430</v>
      </c>
      <c r="BQ114" s="373"/>
      <c r="BR114" s="354" t="s">
        <v>548</v>
      </c>
    </row>
    <row r="115" spans="1:70" x14ac:dyDescent="0.25">
      <c r="A115" s="36" t="s">
        <v>93</v>
      </c>
      <c r="B115" s="43"/>
      <c r="C115" s="720"/>
      <c r="D115" s="43"/>
      <c r="E115" s="51"/>
      <c r="F115" s="43"/>
      <c r="G115" s="55"/>
      <c r="H115" s="66"/>
      <c r="I115" s="59">
        <v>-0.16320000000000001</v>
      </c>
      <c r="J115" s="59">
        <v>0.14460000000000001</v>
      </c>
      <c r="K115" s="59">
        <v>2.9792999999999998</v>
      </c>
      <c r="L115" s="59">
        <v>5.4523000000000001</v>
      </c>
      <c r="M115" s="59">
        <v>6.4515000000000002</v>
      </c>
      <c r="N115" s="70">
        <v>7.4503000000000004</v>
      </c>
      <c r="O115" s="59">
        <v>1.8864000000000001</v>
      </c>
      <c r="P115" s="59">
        <v>14.4377</v>
      </c>
      <c r="Q115" s="59">
        <v>13.1591</v>
      </c>
      <c r="R115" s="59">
        <v>14.8931</v>
      </c>
      <c r="S115" s="59">
        <v>3.8020999999999998</v>
      </c>
      <c r="T115" s="59">
        <v>18.870699999999999</v>
      </c>
      <c r="U115" s="59">
        <v>3.8633000000000002</v>
      </c>
      <c r="V115" s="59">
        <v>7.6901999999999999</v>
      </c>
      <c r="W115" s="59">
        <v>1.8653999999999999</v>
      </c>
      <c r="X115" s="59">
        <v>13.0373</v>
      </c>
      <c r="Y115" s="66"/>
      <c r="Z115" s="51">
        <v>28</v>
      </c>
      <c r="AA115" s="51">
        <v>31</v>
      </c>
      <c r="AB115" s="51">
        <v>30</v>
      </c>
      <c r="AC115" s="51">
        <v>30</v>
      </c>
      <c r="AD115" s="51">
        <v>29</v>
      </c>
      <c r="AE115" s="51">
        <v>26</v>
      </c>
      <c r="AF115" s="51">
        <v>24</v>
      </c>
      <c r="AG115" s="51">
        <v>21</v>
      </c>
      <c r="AH115" s="51">
        <v>14</v>
      </c>
      <c r="AI115" s="51">
        <v>9</v>
      </c>
      <c r="AJ115" s="51">
        <v>30</v>
      </c>
      <c r="AK115" s="51">
        <v>30</v>
      </c>
      <c r="AL115" s="51">
        <v>29</v>
      </c>
      <c r="AM115" s="51">
        <v>26</v>
      </c>
      <c r="AN115" s="51">
        <v>30</v>
      </c>
      <c r="AO115" s="43"/>
      <c r="AP115" s="59">
        <v>15.8411111111111</v>
      </c>
      <c r="AQ115" s="59">
        <v>15.669166666666699</v>
      </c>
      <c r="AR115" s="59">
        <v>13.2128571428571</v>
      </c>
      <c r="AS115" s="59">
        <v>8.4445454545454606</v>
      </c>
      <c r="AT115" s="59">
        <v>13.0057692307692</v>
      </c>
      <c r="AU115" s="78"/>
      <c r="AV115" s="51">
        <v>9</v>
      </c>
      <c r="AW115" s="51">
        <v>12</v>
      </c>
      <c r="AX115" s="51">
        <v>14</v>
      </c>
      <c r="AY115" s="51">
        <v>22</v>
      </c>
      <c r="AZ115" s="51">
        <v>26</v>
      </c>
      <c r="BA115" s="258"/>
      <c r="BB115" s="59"/>
      <c r="BC115" s="276"/>
      <c r="BD115" s="276"/>
      <c r="BE115" s="276"/>
      <c r="BF115" s="43"/>
      <c r="BG115" s="59"/>
      <c r="BH115" s="59"/>
      <c r="BI115" s="59"/>
      <c r="BJ115" s="59"/>
      <c r="BK115" s="43"/>
      <c r="BL115" s="84"/>
      <c r="BM115" s="84"/>
      <c r="BN115" s="84"/>
      <c r="BO115" s="84"/>
      <c r="BP115" s="84"/>
      <c r="BQ115" s="43"/>
      <c r="BR115" s="88"/>
    </row>
    <row r="116" spans="1:70" x14ac:dyDescent="0.25">
      <c r="A116" s="37" t="s">
        <v>94</v>
      </c>
      <c r="B116" s="44"/>
      <c r="C116" s="721"/>
      <c r="D116" s="44"/>
      <c r="E116" s="52"/>
      <c r="F116" s="44"/>
      <c r="G116" s="56"/>
      <c r="H116" s="67"/>
      <c r="I116" s="60">
        <v>0.44669999999999999</v>
      </c>
      <c r="J116" s="60">
        <v>2.7145000000000001</v>
      </c>
      <c r="K116" s="60">
        <v>7.0434000000000001</v>
      </c>
      <c r="L116" s="60">
        <v>11.512700000000001</v>
      </c>
      <c r="M116" s="60">
        <v>14.192299999999999</v>
      </c>
      <c r="N116" s="71">
        <v>18.4681</v>
      </c>
      <c r="O116" s="60">
        <v>7.5054999999999996</v>
      </c>
      <c r="P116" s="60">
        <v>22.273800000000001</v>
      </c>
      <c r="Q116" s="60">
        <v>18.181000000000001</v>
      </c>
      <c r="R116" s="60">
        <v>19.694900000000001</v>
      </c>
      <c r="S116" s="60">
        <v>9.3193999999999999</v>
      </c>
      <c r="T116" s="60">
        <v>27.131799999999998</v>
      </c>
      <c r="U116" s="60">
        <v>14.129</v>
      </c>
      <c r="V116" s="60">
        <v>16.671700000000001</v>
      </c>
      <c r="W116" s="60">
        <v>4.9798999999999998</v>
      </c>
      <c r="X116" s="60">
        <v>26.6145</v>
      </c>
      <c r="Y116" s="67"/>
      <c r="Z116" s="52"/>
      <c r="AA116" s="52"/>
      <c r="AB116" s="52"/>
      <c r="AC116" s="52"/>
      <c r="AD116" s="52"/>
      <c r="AE116" s="52"/>
      <c r="AF116" s="52"/>
      <c r="AG116" s="52"/>
      <c r="AH116" s="52"/>
      <c r="AI116" s="52"/>
      <c r="AJ116" s="52"/>
      <c r="AK116" s="52"/>
      <c r="AL116" s="52"/>
      <c r="AM116" s="52"/>
      <c r="AN116" s="52"/>
      <c r="AO116" s="44"/>
      <c r="AP116" s="60">
        <v>21</v>
      </c>
      <c r="AQ116" s="60">
        <v>22.25</v>
      </c>
      <c r="AR116" s="60">
        <v>19</v>
      </c>
      <c r="AS116" s="60">
        <v>15.25</v>
      </c>
      <c r="AT116" s="60">
        <v>25.96</v>
      </c>
      <c r="AU116" s="79"/>
      <c r="AV116" s="52"/>
      <c r="AW116" s="52"/>
      <c r="AX116" s="52"/>
      <c r="AY116" s="52"/>
      <c r="AZ116" s="52"/>
      <c r="BA116" s="259"/>
      <c r="BB116" s="60"/>
      <c r="BC116" s="277"/>
      <c r="BD116" s="277"/>
      <c r="BE116" s="277"/>
      <c r="BF116" s="44"/>
      <c r="BG116" s="60"/>
      <c r="BH116" s="60"/>
      <c r="BI116" s="60"/>
      <c r="BJ116" s="60"/>
      <c r="BK116" s="44"/>
      <c r="BL116" s="85"/>
      <c r="BM116" s="85"/>
      <c r="BN116" s="85"/>
      <c r="BO116" s="85"/>
      <c r="BP116" s="85"/>
      <c r="BQ116" s="44"/>
      <c r="BR116" s="89"/>
    </row>
    <row r="117" spans="1:70" x14ac:dyDescent="0.25">
      <c r="A117" s="37" t="s">
        <v>95</v>
      </c>
      <c r="B117" s="44"/>
      <c r="C117" s="721"/>
      <c r="D117" s="44"/>
      <c r="E117" s="52"/>
      <c r="F117" s="44"/>
      <c r="G117" s="56"/>
      <c r="H117" s="67"/>
      <c r="I117" s="60">
        <v>-0.59150000000000003</v>
      </c>
      <c r="J117" s="60">
        <v>-0.86129999999999995</v>
      </c>
      <c r="K117" s="60">
        <v>-8.3000000000000001E-3</v>
      </c>
      <c r="L117" s="60">
        <v>0</v>
      </c>
      <c r="M117" s="60">
        <v>-1.7518</v>
      </c>
      <c r="N117" s="71">
        <v>-1.1422000000000001</v>
      </c>
      <c r="O117" s="60">
        <v>-10.4041</v>
      </c>
      <c r="P117" s="60">
        <v>-1.0498000000000001</v>
      </c>
      <c r="Q117" s="60">
        <v>9.1791999999999998</v>
      </c>
      <c r="R117" s="60">
        <v>10.062200000000001</v>
      </c>
      <c r="S117" s="60">
        <v>-0.18940000000000001</v>
      </c>
      <c r="T117" s="60">
        <v>6.2701000000000002</v>
      </c>
      <c r="U117" s="60">
        <v>-4.4432</v>
      </c>
      <c r="V117" s="60">
        <v>-1.1353</v>
      </c>
      <c r="W117" s="60">
        <v>-1.0892999999999999</v>
      </c>
      <c r="X117" s="60">
        <v>1.1596</v>
      </c>
      <c r="Y117" s="67"/>
      <c r="Z117" s="52"/>
      <c r="AA117" s="52"/>
      <c r="AB117" s="52"/>
      <c r="AC117" s="52"/>
      <c r="AD117" s="52"/>
      <c r="AE117" s="52"/>
      <c r="AF117" s="52"/>
      <c r="AG117" s="52"/>
      <c r="AH117" s="52"/>
      <c r="AI117" s="52"/>
      <c r="AJ117" s="52"/>
      <c r="AK117" s="52"/>
      <c r="AL117" s="52"/>
      <c r="AM117" s="52"/>
      <c r="AN117" s="52"/>
      <c r="AO117" s="44"/>
      <c r="AP117" s="60">
        <v>11.47</v>
      </c>
      <c r="AQ117" s="60">
        <v>10.25</v>
      </c>
      <c r="AR117" s="60">
        <v>7.28</v>
      </c>
      <c r="AS117" s="60">
        <v>-3.79</v>
      </c>
      <c r="AT117" s="60">
        <v>-1.87</v>
      </c>
      <c r="AU117" s="79"/>
      <c r="AV117" s="52"/>
      <c r="AW117" s="52"/>
      <c r="AX117" s="52"/>
      <c r="AY117" s="52"/>
      <c r="AZ117" s="52"/>
      <c r="BA117" s="259"/>
      <c r="BB117" s="60"/>
      <c r="BC117" s="277"/>
      <c r="BD117" s="277"/>
      <c r="BE117" s="277"/>
      <c r="BF117" s="44"/>
      <c r="BG117" s="60"/>
      <c r="BH117" s="60"/>
      <c r="BI117" s="60"/>
      <c r="BJ117" s="60"/>
      <c r="BK117" s="44"/>
      <c r="BL117" s="85"/>
      <c r="BM117" s="85"/>
      <c r="BN117" s="85"/>
      <c r="BO117" s="85"/>
      <c r="BP117" s="85"/>
      <c r="BQ117" s="66"/>
      <c r="BR117" s="89"/>
    </row>
    <row r="118" spans="1:70" x14ac:dyDescent="0.25">
      <c r="A118" s="38" t="s">
        <v>96</v>
      </c>
      <c r="B118" s="69"/>
      <c r="C118" s="722"/>
      <c r="D118" s="45"/>
      <c r="E118" s="53"/>
      <c r="F118" s="45"/>
      <c r="G118" s="57"/>
      <c r="H118" s="68"/>
      <c r="I118" s="61">
        <v>-0.19425000000000001</v>
      </c>
      <c r="J118" s="61">
        <v>7.5800000000000006E-2</v>
      </c>
      <c r="K118" s="61">
        <v>2.8721999999999999</v>
      </c>
      <c r="L118" s="61">
        <v>5.5514000000000001</v>
      </c>
      <c r="M118" s="61">
        <v>6.2217000000000002</v>
      </c>
      <c r="N118" s="72">
        <v>6.6163499999999997</v>
      </c>
      <c r="O118" s="61">
        <v>3.01755</v>
      </c>
      <c r="P118" s="61">
        <v>14.0282</v>
      </c>
      <c r="Q118" s="61">
        <v>12.503399999999999</v>
      </c>
      <c r="R118" s="61">
        <v>15.191700000000001</v>
      </c>
      <c r="S118" s="61">
        <v>3.5973000000000002</v>
      </c>
      <c r="T118" s="61">
        <v>18.008500000000002</v>
      </c>
      <c r="U118" s="61">
        <v>2.9575</v>
      </c>
      <c r="V118" s="61">
        <v>6.6378000000000004</v>
      </c>
      <c r="W118" s="61">
        <v>1.7144999999999999</v>
      </c>
      <c r="X118" s="61">
        <v>13.8878</v>
      </c>
      <c r="Y118" s="68"/>
      <c r="Z118" s="53"/>
      <c r="AA118" s="53"/>
      <c r="AB118" s="53"/>
      <c r="AC118" s="53"/>
      <c r="AD118" s="53"/>
      <c r="AE118" s="53"/>
      <c r="AF118" s="53"/>
      <c r="AG118" s="53"/>
      <c r="AH118" s="53"/>
      <c r="AI118" s="53"/>
      <c r="AJ118" s="53"/>
      <c r="AK118" s="53"/>
      <c r="AL118" s="53"/>
      <c r="AM118" s="53"/>
      <c r="AN118" s="53"/>
      <c r="AO118" s="45"/>
      <c r="AP118" s="61">
        <v>15.68</v>
      </c>
      <c r="AQ118" s="61">
        <v>15.3</v>
      </c>
      <c r="AR118" s="61">
        <v>12.78</v>
      </c>
      <c r="AS118" s="61">
        <v>8.7200000000000006</v>
      </c>
      <c r="AT118" s="61">
        <v>12.42</v>
      </c>
      <c r="AU118" s="80"/>
      <c r="AV118" s="53"/>
      <c r="AW118" s="53"/>
      <c r="AX118" s="53"/>
      <c r="AY118" s="53"/>
      <c r="AZ118" s="53"/>
      <c r="BA118" s="262"/>
      <c r="BB118" s="61"/>
      <c r="BC118" s="279"/>
      <c r="BD118" s="279"/>
      <c r="BE118" s="279"/>
      <c r="BF118" s="45"/>
      <c r="BG118" s="61"/>
      <c r="BH118" s="61"/>
      <c r="BI118" s="61"/>
      <c r="BJ118" s="61"/>
      <c r="BK118" s="45"/>
      <c r="BL118" s="86"/>
      <c r="BM118" s="86"/>
      <c r="BN118" s="86"/>
      <c r="BO118" s="86"/>
      <c r="BP118" s="86"/>
      <c r="BQ118" s="68"/>
      <c r="BR118" s="90"/>
    </row>
    <row r="119" spans="1:70" ht="14.5" x14ac:dyDescent="0.25">
      <c r="A119" s="39" t="s">
        <v>91</v>
      </c>
      <c r="B119" s="69"/>
      <c r="C119" s="726"/>
      <c r="D119" s="40"/>
      <c r="E119" s="40"/>
      <c r="F119" s="40"/>
      <c r="G119" s="40"/>
      <c r="H119" s="69"/>
      <c r="I119" s="62"/>
      <c r="J119" s="62"/>
      <c r="K119" s="62"/>
      <c r="L119" s="62"/>
      <c r="M119" s="62"/>
      <c r="N119" s="73"/>
      <c r="O119" s="62"/>
      <c r="P119" s="62"/>
      <c r="Q119" s="62"/>
      <c r="R119" s="62"/>
      <c r="S119" s="62"/>
      <c r="T119" s="62"/>
      <c r="U119" s="62"/>
      <c r="V119" s="62"/>
      <c r="W119" s="62"/>
      <c r="X119" s="62"/>
      <c r="Y119" s="69"/>
      <c r="Z119" s="54"/>
      <c r="AA119" s="54"/>
      <c r="AB119" s="54"/>
      <c r="AC119" s="54"/>
      <c r="AD119" s="54"/>
      <c r="AE119" s="54"/>
      <c r="AF119" s="54"/>
      <c r="AG119" s="54"/>
      <c r="AH119" s="54"/>
      <c r="AI119" s="54"/>
      <c r="AJ119" s="54"/>
      <c r="AK119" s="54"/>
      <c r="AL119" s="54"/>
      <c r="AM119" s="54"/>
      <c r="AN119" s="54"/>
      <c r="AO119" s="69"/>
      <c r="AP119" s="245"/>
      <c r="AQ119" s="245"/>
      <c r="AR119" s="245"/>
      <c r="AS119" s="245"/>
      <c r="AT119" s="245"/>
      <c r="AU119" s="69"/>
      <c r="AV119" s="247"/>
      <c r="AW119" s="247"/>
      <c r="AX119" s="247"/>
      <c r="AY119" s="247"/>
      <c r="AZ119" s="247"/>
      <c r="BA119" s="69"/>
      <c r="BB119" s="245"/>
      <c r="BC119" s="245"/>
      <c r="BD119" s="245"/>
      <c r="BE119" s="245"/>
      <c r="BF119" s="40"/>
      <c r="BG119" s="245"/>
      <c r="BH119" s="245"/>
      <c r="BI119" s="245"/>
      <c r="BJ119" s="245"/>
      <c r="BK119" s="40"/>
      <c r="BL119" s="40"/>
      <c r="BM119" s="41"/>
      <c r="BN119" s="255"/>
      <c r="BO119" s="40"/>
      <c r="BP119" s="40"/>
      <c r="BQ119" s="69"/>
      <c r="BR119" s="69"/>
    </row>
    <row r="120" spans="1:70" s="107" customFormat="1" x14ac:dyDescent="0.25">
      <c r="A120" s="481" t="s">
        <v>664</v>
      </c>
      <c r="B120" s="482"/>
      <c r="C120" s="730"/>
      <c r="D120" s="490"/>
      <c r="E120" s="490"/>
      <c r="F120" s="490"/>
      <c r="G120" s="490"/>
      <c r="H120" s="482"/>
      <c r="I120" s="405">
        <v>-0.51249999999999996</v>
      </c>
      <c r="J120" s="405">
        <v>-0.28649999999999998</v>
      </c>
      <c r="K120" s="405">
        <v>1.4885999999999999</v>
      </c>
      <c r="L120" s="405">
        <v>2.7128999999999999</v>
      </c>
      <c r="M120" s="405">
        <v>1.6656</v>
      </c>
      <c r="N120" s="407">
        <v>3.5746000000000002</v>
      </c>
      <c r="O120" s="405">
        <v>0.27989999999999998</v>
      </c>
      <c r="P120" s="405">
        <v>12.362299999999999</v>
      </c>
      <c r="Q120" s="405">
        <v>11.5122</v>
      </c>
      <c r="R120" s="405">
        <v>13.5685</v>
      </c>
      <c r="S120" s="405">
        <v>2.3319000000000001</v>
      </c>
      <c r="T120" s="405">
        <v>14.7111</v>
      </c>
      <c r="U120" s="405">
        <v>-1.2846</v>
      </c>
      <c r="V120" s="405">
        <v>3.6736</v>
      </c>
      <c r="W120" s="405">
        <v>0.13519999999999999</v>
      </c>
      <c r="X120" s="405" t="s">
        <v>428</v>
      </c>
      <c r="Y120" s="482"/>
      <c r="Z120" s="403"/>
      <c r="AA120" s="403"/>
      <c r="AB120" s="403"/>
      <c r="AC120" s="403"/>
      <c r="AD120" s="403"/>
      <c r="AE120" s="403"/>
      <c r="AF120" s="403"/>
      <c r="AG120" s="403"/>
      <c r="AH120" s="403"/>
      <c r="AI120" s="403"/>
      <c r="AJ120" s="403"/>
      <c r="AK120" s="403"/>
      <c r="AL120" s="403"/>
      <c r="AM120" s="403"/>
      <c r="AN120" s="403"/>
      <c r="AO120" s="482"/>
      <c r="AP120" s="405">
        <v>13.75</v>
      </c>
      <c r="AQ120" s="405">
        <v>14.03</v>
      </c>
      <c r="AR120" s="405">
        <v>10.79</v>
      </c>
      <c r="AS120" s="405">
        <v>6.1</v>
      </c>
      <c r="AT120" s="405">
        <v>5.03</v>
      </c>
      <c r="AU120" s="482"/>
      <c r="AV120" s="491"/>
      <c r="AW120" s="491"/>
      <c r="AX120" s="491"/>
      <c r="AY120" s="491"/>
      <c r="AZ120" s="491"/>
      <c r="BA120" s="482"/>
      <c r="BB120" s="487"/>
      <c r="BC120" s="487"/>
      <c r="BD120" s="487"/>
      <c r="BE120" s="487"/>
      <c r="BF120" s="490"/>
      <c r="BG120" s="487"/>
      <c r="BH120" s="487"/>
      <c r="BI120" s="487"/>
      <c r="BJ120" s="487"/>
      <c r="BK120" s="490"/>
      <c r="BL120" s="490"/>
      <c r="BM120" s="492"/>
      <c r="BN120" s="355"/>
      <c r="BO120" s="355"/>
      <c r="BP120" s="355"/>
      <c r="BQ120" s="349"/>
      <c r="BR120" s="349"/>
    </row>
    <row r="121" spans="1:70" s="107" customFormat="1" x14ac:dyDescent="0.25">
      <c r="A121" s="345" t="s">
        <v>426</v>
      </c>
      <c r="B121" s="349"/>
      <c r="C121" s="731"/>
      <c r="D121" s="352"/>
      <c r="E121" s="352"/>
      <c r="F121" s="352"/>
      <c r="G121" s="352"/>
      <c r="H121" s="349"/>
      <c r="I121" s="348">
        <v>-0.48280000000000001</v>
      </c>
      <c r="J121" s="348">
        <v>-0.58169999999999999</v>
      </c>
      <c r="K121" s="348">
        <v>0.52300000000000002</v>
      </c>
      <c r="L121" s="348">
        <v>1.3996999999999999</v>
      </c>
      <c r="M121" s="348">
        <v>-3.5547</v>
      </c>
      <c r="N121" s="350">
        <v>-1.4574</v>
      </c>
      <c r="O121" s="348">
        <v>-0.73380000000000001</v>
      </c>
      <c r="P121" s="348">
        <v>8.9700000000000006</v>
      </c>
      <c r="Q121" s="348">
        <v>8.8758999999999997</v>
      </c>
      <c r="R121" s="348">
        <v>12.227499999999999</v>
      </c>
      <c r="S121" s="348">
        <v>1.2422</v>
      </c>
      <c r="T121" s="348">
        <v>8.7339000000000002</v>
      </c>
      <c r="U121" s="348">
        <v>-6.9626999999999999</v>
      </c>
      <c r="V121" s="348">
        <v>-1.0753999999999999</v>
      </c>
      <c r="W121" s="348">
        <v>-1.0969</v>
      </c>
      <c r="X121" s="348" t="s">
        <v>428</v>
      </c>
      <c r="Y121" s="349"/>
      <c r="Z121" s="346"/>
      <c r="AA121" s="346"/>
      <c r="AB121" s="346"/>
      <c r="AC121" s="346"/>
      <c r="AD121" s="346"/>
      <c r="AE121" s="346"/>
      <c r="AF121" s="346"/>
      <c r="AG121" s="346"/>
      <c r="AH121" s="346"/>
      <c r="AI121" s="346"/>
      <c r="AJ121" s="346"/>
      <c r="AK121" s="346"/>
      <c r="AL121" s="346"/>
      <c r="AM121" s="346"/>
      <c r="AN121" s="346"/>
      <c r="AO121" s="349"/>
      <c r="AP121" s="348">
        <v>11.61</v>
      </c>
      <c r="AQ121" s="348">
        <v>10.9</v>
      </c>
      <c r="AR121" s="348">
        <v>7.51</v>
      </c>
      <c r="AS121" s="348">
        <v>2.84</v>
      </c>
      <c r="AT121" s="348">
        <v>-3.28</v>
      </c>
      <c r="AU121" s="349"/>
      <c r="AV121" s="493"/>
      <c r="AW121" s="493"/>
      <c r="AX121" s="493"/>
      <c r="AY121" s="493"/>
      <c r="AZ121" s="493"/>
      <c r="BA121" s="349"/>
      <c r="BB121" s="363"/>
      <c r="BC121" s="363"/>
      <c r="BD121" s="363"/>
      <c r="BE121" s="363"/>
      <c r="BF121" s="352"/>
      <c r="BG121" s="363"/>
      <c r="BH121" s="363"/>
      <c r="BI121" s="363"/>
      <c r="BJ121" s="363"/>
      <c r="BK121" s="352"/>
      <c r="BL121" s="352"/>
      <c r="BM121" s="494"/>
      <c r="BN121" s="355"/>
      <c r="BO121" s="355"/>
      <c r="BP121" s="355"/>
      <c r="BQ121" s="349"/>
      <c r="BR121" s="349"/>
    </row>
    <row r="122" spans="1:70" s="107" customFormat="1" x14ac:dyDescent="0.25">
      <c r="A122" s="345" t="s">
        <v>665</v>
      </c>
      <c r="B122" s="349"/>
      <c r="C122" s="731"/>
      <c r="D122" s="352"/>
      <c r="E122" s="352"/>
      <c r="F122" s="352"/>
      <c r="G122" s="352"/>
      <c r="H122" s="349"/>
      <c r="I122" s="348">
        <v>-0.32769999999999999</v>
      </c>
      <c r="J122" s="348">
        <v>-0.13159999999999999</v>
      </c>
      <c r="K122" s="348">
        <v>1.4205000000000001</v>
      </c>
      <c r="L122" s="348">
        <v>2.2406000000000001</v>
      </c>
      <c r="M122" s="348">
        <v>1.3603000000000001</v>
      </c>
      <c r="N122" s="350">
        <v>3.1242999999999999</v>
      </c>
      <c r="O122" s="348">
        <v>-0.2606</v>
      </c>
      <c r="P122" s="348">
        <v>11.728400000000001</v>
      </c>
      <c r="Q122" s="348">
        <v>10.588800000000001</v>
      </c>
      <c r="R122" s="348">
        <v>12.3293</v>
      </c>
      <c r="S122" s="348">
        <v>2.1150000000000002</v>
      </c>
      <c r="T122" s="348">
        <v>14.389799999999999</v>
      </c>
      <c r="U122" s="348">
        <v>-1.6318999999999999</v>
      </c>
      <c r="V122" s="348">
        <v>3.2898000000000001</v>
      </c>
      <c r="W122" s="348">
        <v>9.0800000000000006E-2</v>
      </c>
      <c r="X122" s="348" t="s">
        <v>428</v>
      </c>
      <c r="Y122" s="349"/>
      <c r="Z122" s="346"/>
      <c r="AA122" s="346"/>
      <c r="AB122" s="346"/>
      <c r="AC122" s="346"/>
      <c r="AD122" s="346"/>
      <c r="AE122" s="346"/>
      <c r="AF122" s="346"/>
      <c r="AG122" s="346"/>
      <c r="AH122" s="346"/>
      <c r="AI122" s="346"/>
      <c r="AJ122" s="346"/>
      <c r="AK122" s="346"/>
      <c r="AL122" s="346"/>
      <c r="AM122" s="346"/>
      <c r="AN122" s="346"/>
      <c r="AO122" s="349"/>
      <c r="AP122" s="348">
        <v>12.62</v>
      </c>
      <c r="AQ122" s="348">
        <v>13.02</v>
      </c>
      <c r="AR122" s="348">
        <v>9.98</v>
      </c>
      <c r="AS122" s="348">
        <v>5.4</v>
      </c>
      <c r="AT122" s="348">
        <v>4.34</v>
      </c>
      <c r="AU122" s="349"/>
      <c r="AV122" s="493"/>
      <c r="AW122" s="493"/>
      <c r="AX122" s="493"/>
      <c r="AY122" s="493"/>
      <c r="AZ122" s="493"/>
      <c r="BA122" s="349"/>
      <c r="BB122" s="363"/>
      <c r="BC122" s="363"/>
      <c r="BD122" s="363"/>
      <c r="BE122" s="363"/>
      <c r="BF122" s="352"/>
      <c r="BG122" s="363"/>
      <c r="BH122" s="363"/>
      <c r="BI122" s="363"/>
      <c r="BJ122" s="363"/>
      <c r="BK122" s="352"/>
      <c r="BL122" s="352"/>
      <c r="BM122" s="494"/>
      <c r="BN122" s="355"/>
      <c r="BO122" s="355"/>
      <c r="BP122" s="355"/>
      <c r="BQ122" s="349"/>
      <c r="BR122" s="349"/>
    </row>
    <row r="123" spans="1:70" s="107" customFormat="1" x14ac:dyDescent="0.25">
      <c r="A123" s="495" t="s">
        <v>666</v>
      </c>
      <c r="B123" s="485"/>
      <c r="C123" s="732"/>
      <c r="D123" s="496"/>
      <c r="E123" s="496"/>
      <c r="F123" s="496"/>
      <c r="G123" s="496"/>
      <c r="H123" s="497"/>
      <c r="I123" s="433">
        <v>-0.32469999999999999</v>
      </c>
      <c r="J123" s="433">
        <v>-0.124</v>
      </c>
      <c r="K123" s="433">
        <v>1.5488999999999999</v>
      </c>
      <c r="L123" s="433">
        <v>2.7414000000000001</v>
      </c>
      <c r="M123" s="433">
        <v>2.0034999999999998</v>
      </c>
      <c r="N123" s="434">
        <v>4.0563000000000002</v>
      </c>
      <c r="O123" s="433">
        <v>0.69369999999999998</v>
      </c>
      <c r="P123" s="433">
        <v>12.792199999999999</v>
      </c>
      <c r="Q123" s="433">
        <v>11.712999999999999</v>
      </c>
      <c r="R123" s="433">
        <v>13.557700000000001</v>
      </c>
      <c r="S123" s="433">
        <v>2.3896999999999999</v>
      </c>
      <c r="T123" s="433">
        <v>15.0822</v>
      </c>
      <c r="U123" s="433">
        <v>-0.88970000000000005</v>
      </c>
      <c r="V123" s="433">
        <v>4.1993</v>
      </c>
      <c r="W123" s="433">
        <v>0.1857</v>
      </c>
      <c r="X123" s="433">
        <v>12.3552</v>
      </c>
      <c r="Y123" s="497"/>
      <c r="Z123" s="435"/>
      <c r="AA123" s="435"/>
      <c r="AB123" s="435"/>
      <c r="AC123" s="435"/>
      <c r="AD123" s="435"/>
      <c r="AE123" s="435"/>
      <c r="AF123" s="435"/>
      <c r="AG123" s="435"/>
      <c r="AH123" s="435"/>
      <c r="AI123" s="435"/>
      <c r="AJ123" s="435"/>
      <c r="AK123" s="435"/>
      <c r="AL123" s="435"/>
      <c r="AM123" s="435"/>
      <c r="AN123" s="435"/>
      <c r="AO123" s="497"/>
      <c r="AP123" s="433">
        <v>13.83</v>
      </c>
      <c r="AQ123" s="433">
        <v>14.23</v>
      </c>
      <c r="AR123" s="433">
        <v>11.12</v>
      </c>
      <c r="AS123" s="433">
        <v>6.51</v>
      </c>
      <c r="AT123" s="433">
        <v>5.6</v>
      </c>
      <c r="AU123" s="497"/>
      <c r="AV123" s="498"/>
      <c r="AW123" s="498"/>
      <c r="AX123" s="498"/>
      <c r="AY123" s="498"/>
      <c r="AZ123" s="498"/>
      <c r="BA123" s="485"/>
      <c r="BB123" s="499"/>
      <c r="BC123" s="499"/>
      <c r="BD123" s="499"/>
      <c r="BE123" s="499"/>
      <c r="BF123" s="496"/>
      <c r="BG123" s="499"/>
      <c r="BH123" s="499"/>
      <c r="BI123" s="499"/>
      <c r="BJ123" s="499"/>
      <c r="BK123" s="496"/>
      <c r="BL123" s="496"/>
      <c r="BM123" s="500"/>
      <c r="BN123" s="486"/>
      <c r="BO123" s="502"/>
      <c r="BP123" s="503"/>
      <c r="BQ123" s="485"/>
      <c r="BR123" s="485"/>
    </row>
    <row r="127" spans="1:70" hidden="1" x14ac:dyDescent="0.25">
      <c r="A127" s="488" t="s">
        <v>179</v>
      </c>
    </row>
    <row r="128" spans="1:70" x14ac:dyDescent="0.25">
      <c r="A128" s="488" t="s">
        <v>10510</v>
      </c>
    </row>
    <row r="129" spans="1:1" x14ac:dyDescent="0.25">
      <c r="A12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84C6-AF21-4174-8987-D435799687CC}">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72" t="s">
        <v>107</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987</v>
      </c>
      <c r="B8" s="365"/>
      <c r="C8" s="717">
        <v>39591</v>
      </c>
      <c r="D8" s="365"/>
      <c r="E8" s="329">
        <v>80714.100000000006</v>
      </c>
      <c r="F8" s="365"/>
      <c r="G8" s="330">
        <v>108.86</v>
      </c>
      <c r="H8" s="366"/>
      <c r="I8" s="331">
        <v>-0.4481</v>
      </c>
      <c r="J8" s="331">
        <v>-0.4481</v>
      </c>
      <c r="K8" s="331">
        <v>0.6472</v>
      </c>
      <c r="L8" s="331">
        <v>1.6243000000000001</v>
      </c>
      <c r="M8" s="331">
        <v>-2.9508999999999999</v>
      </c>
      <c r="N8" s="333">
        <v>-1.0963000000000001</v>
      </c>
      <c r="O8" s="331">
        <v>-0.12379999999999999</v>
      </c>
      <c r="P8" s="331">
        <v>12.3447</v>
      </c>
      <c r="Q8" s="331">
        <v>12.1386</v>
      </c>
      <c r="R8" s="331">
        <v>13.155099999999999</v>
      </c>
      <c r="S8" s="331">
        <v>1.2085999999999999</v>
      </c>
      <c r="T8" s="331">
        <v>9.0016999999999996</v>
      </c>
      <c r="U8" s="331">
        <v>-5.7571000000000003</v>
      </c>
      <c r="V8" s="331">
        <v>-0.81089999999999995</v>
      </c>
      <c r="W8" s="331">
        <v>-0.82</v>
      </c>
      <c r="X8" s="331">
        <v>13.956799999999999</v>
      </c>
      <c r="Y8" s="366"/>
      <c r="Z8" s="329">
        <v>10</v>
      </c>
      <c r="AA8" s="329">
        <v>10</v>
      </c>
      <c r="AB8" s="329">
        <v>14</v>
      </c>
      <c r="AC8" s="329">
        <v>13</v>
      </c>
      <c r="AD8" s="329">
        <v>14</v>
      </c>
      <c r="AE8" s="329">
        <v>13</v>
      </c>
      <c r="AF8" s="329">
        <v>11</v>
      </c>
      <c r="AG8" s="329">
        <v>1</v>
      </c>
      <c r="AH8" s="329">
        <v>2</v>
      </c>
      <c r="AI8" s="329">
        <v>2</v>
      </c>
      <c r="AJ8" s="329">
        <v>12</v>
      </c>
      <c r="AK8" s="329">
        <v>14</v>
      </c>
      <c r="AL8" s="329">
        <v>14</v>
      </c>
      <c r="AM8" s="329">
        <v>12</v>
      </c>
      <c r="AN8" s="329">
        <v>14</v>
      </c>
      <c r="AO8" s="365"/>
      <c r="AP8" s="331">
        <v>13.37</v>
      </c>
      <c r="AQ8" s="331">
        <v>13.69</v>
      </c>
      <c r="AR8" s="331">
        <v>10.36</v>
      </c>
      <c r="AS8" s="331">
        <v>4.26</v>
      </c>
      <c r="AT8" s="331">
        <v>-1.97</v>
      </c>
      <c r="AU8" s="334"/>
      <c r="AV8" s="329">
        <v>2</v>
      </c>
      <c r="AW8" s="329">
        <v>2</v>
      </c>
      <c r="AX8" s="329">
        <v>2</v>
      </c>
      <c r="AY8" s="329">
        <v>10</v>
      </c>
      <c r="AZ8" s="329">
        <v>14</v>
      </c>
      <c r="BA8" s="360"/>
      <c r="BB8" s="331">
        <v>12.4684491795278</v>
      </c>
      <c r="BC8" s="367">
        <v>0.89567744742489996</v>
      </c>
      <c r="BD8" s="367">
        <v>4.3822643998904703E-2</v>
      </c>
      <c r="BE8" s="367">
        <v>0.168907072562577</v>
      </c>
      <c r="BF8" s="366"/>
      <c r="BG8" s="331">
        <v>82.488600000000005</v>
      </c>
      <c r="BH8" s="331">
        <v>11.7088</v>
      </c>
      <c r="BI8" s="331">
        <v>7.4817999999999996E-2</v>
      </c>
      <c r="BJ8" s="331">
        <v>5.7277820000000004</v>
      </c>
      <c r="BK8" s="365"/>
      <c r="BL8" s="364" t="s">
        <v>988</v>
      </c>
      <c r="BM8" s="364" t="s">
        <v>989</v>
      </c>
      <c r="BN8" s="364" t="s">
        <v>990</v>
      </c>
      <c r="BO8" s="364" t="s">
        <v>991</v>
      </c>
      <c r="BP8" s="364" t="s">
        <v>992</v>
      </c>
      <c r="BQ8" s="365"/>
      <c r="BR8" s="335" t="s">
        <v>463</v>
      </c>
    </row>
    <row r="9" spans="1:70" s="446" customFormat="1" ht="11" x14ac:dyDescent="0.3">
      <c r="A9" s="337" t="s">
        <v>993</v>
      </c>
      <c r="B9" s="369"/>
      <c r="C9" s="718">
        <v>38762</v>
      </c>
      <c r="D9" s="369"/>
      <c r="E9" s="338">
        <v>55405.1</v>
      </c>
      <c r="F9" s="369"/>
      <c r="G9" s="339">
        <v>94.003600000000006</v>
      </c>
      <c r="H9" s="370"/>
      <c r="I9" s="340">
        <v>-0.2223</v>
      </c>
      <c r="J9" s="340">
        <v>-1.26E-2</v>
      </c>
      <c r="K9" s="340">
        <v>0.89139999999999997</v>
      </c>
      <c r="L9" s="340">
        <v>2.1917</v>
      </c>
      <c r="M9" s="340">
        <v>-0.95109999999999995</v>
      </c>
      <c r="N9" s="342">
        <v>2.4662000000000002</v>
      </c>
      <c r="O9" s="340">
        <v>1.4513</v>
      </c>
      <c r="P9" s="340">
        <v>10.309900000000001</v>
      </c>
      <c r="Q9" s="340">
        <v>10.1251</v>
      </c>
      <c r="R9" s="340">
        <v>11.4709</v>
      </c>
      <c r="S9" s="340">
        <v>0.42470000000000002</v>
      </c>
      <c r="T9" s="340">
        <v>12.1836</v>
      </c>
      <c r="U9" s="340">
        <v>-2.3851</v>
      </c>
      <c r="V9" s="340">
        <v>3.0388000000000002</v>
      </c>
      <c r="W9" s="340">
        <v>-0.14879999999999999</v>
      </c>
      <c r="X9" s="340">
        <v>11.523400000000001</v>
      </c>
      <c r="Y9" s="370"/>
      <c r="Z9" s="338">
        <v>3</v>
      </c>
      <c r="AA9" s="338">
        <v>2</v>
      </c>
      <c r="AB9" s="338">
        <v>10</v>
      </c>
      <c r="AC9" s="338">
        <v>12</v>
      </c>
      <c r="AD9" s="338">
        <v>8</v>
      </c>
      <c r="AE9" s="338">
        <v>2</v>
      </c>
      <c r="AF9" s="338">
        <v>2</v>
      </c>
      <c r="AG9" s="338">
        <v>10</v>
      </c>
      <c r="AH9" s="338">
        <v>5</v>
      </c>
      <c r="AI9" s="338">
        <v>8</v>
      </c>
      <c r="AJ9" s="338">
        <v>15</v>
      </c>
      <c r="AK9" s="338">
        <v>6</v>
      </c>
      <c r="AL9" s="338">
        <v>2</v>
      </c>
      <c r="AM9" s="338">
        <v>1</v>
      </c>
      <c r="AN9" s="338">
        <v>5</v>
      </c>
      <c r="AO9" s="369"/>
      <c r="AP9" s="340">
        <v>12.01</v>
      </c>
      <c r="AQ9" s="340">
        <v>12.21</v>
      </c>
      <c r="AR9" s="340">
        <v>9.33</v>
      </c>
      <c r="AS9" s="340">
        <v>5.46</v>
      </c>
      <c r="AT9" s="340">
        <v>2.2400000000000002</v>
      </c>
      <c r="AU9" s="343"/>
      <c r="AV9" s="338">
        <v>7</v>
      </c>
      <c r="AW9" s="338">
        <v>6</v>
      </c>
      <c r="AX9" s="338">
        <v>7</v>
      </c>
      <c r="AY9" s="338">
        <v>2</v>
      </c>
      <c r="AZ9" s="338">
        <v>5</v>
      </c>
      <c r="BA9" s="361"/>
      <c r="BB9" s="340">
        <v>12.671510867293399</v>
      </c>
      <c r="BC9" s="371">
        <v>0.91684297810458604</v>
      </c>
      <c r="BD9" s="371">
        <v>2.8793574274836E-2</v>
      </c>
      <c r="BE9" s="371">
        <v>-1.97212704697033E-2</v>
      </c>
      <c r="BF9" s="370"/>
      <c r="BG9" s="340">
        <v>81.939899999999994</v>
      </c>
      <c r="BH9" s="340">
        <v>13.6319</v>
      </c>
      <c r="BI9" s="340">
        <v>1.90313</v>
      </c>
      <c r="BJ9" s="340">
        <v>2.5250699999999999</v>
      </c>
      <c r="BK9" s="369"/>
      <c r="BL9" s="368" t="s">
        <v>994</v>
      </c>
      <c r="BM9" s="368" t="s">
        <v>995</v>
      </c>
      <c r="BN9" s="368" t="s">
        <v>996</v>
      </c>
      <c r="BO9" s="368" t="s">
        <v>997</v>
      </c>
      <c r="BP9" s="368" t="s">
        <v>998</v>
      </c>
      <c r="BQ9" s="369"/>
      <c r="BR9" s="344" t="s">
        <v>450</v>
      </c>
    </row>
    <row r="10" spans="1:70" s="449" customFormat="1" ht="11" x14ac:dyDescent="0.3">
      <c r="A10" s="345" t="s">
        <v>999</v>
      </c>
      <c r="B10" s="373"/>
      <c r="C10" s="719">
        <v>39302</v>
      </c>
      <c r="D10" s="373"/>
      <c r="E10" s="346">
        <v>54283.3</v>
      </c>
      <c r="F10" s="373"/>
      <c r="G10" s="347">
        <v>89.904899999999998</v>
      </c>
      <c r="H10" s="374"/>
      <c r="I10" s="348">
        <v>-0.48349999999999999</v>
      </c>
      <c r="J10" s="348">
        <v>-0.44219999999999998</v>
      </c>
      <c r="K10" s="348">
        <v>0.66759999999999997</v>
      </c>
      <c r="L10" s="348">
        <v>1.1855</v>
      </c>
      <c r="M10" s="348">
        <v>-2.4220999999999999</v>
      </c>
      <c r="N10" s="350">
        <v>-0.93969999999999998</v>
      </c>
      <c r="O10" s="348">
        <v>0.32219999999999999</v>
      </c>
      <c r="P10" s="348">
        <v>11.9587</v>
      </c>
      <c r="Q10" s="348">
        <v>13.868499999999999</v>
      </c>
      <c r="R10" s="348">
        <v>13.5806</v>
      </c>
      <c r="S10" s="348">
        <v>0.57799999999999996</v>
      </c>
      <c r="T10" s="348">
        <v>10.2963</v>
      </c>
      <c r="U10" s="348">
        <v>-4.4333</v>
      </c>
      <c r="V10" s="348">
        <v>-0.82520000000000004</v>
      </c>
      <c r="W10" s="348">
        <v>-0.6724</v>
      </c>
      <c r="X10" s="348">
        <v>12.208600000000001</v>
      </c>
      <c r="Y10" s="374"/>
      <c r="Z10" s="346">
        <v>12</v>
      </c>
      <c r="AA10" s="346">
        <v>9</v>
      </c>
      <c r="AB10" s="346">
        <v>13</v>
      </c>
      <c r="AC10" s="346">
        <v>14</v>
      </c>
      <c r="AD10" s="346">
        <v>13</v>
      </c>
      <c r="AE10" s="346">
        <v>12</v>
      </c>
      <c r="AF10" s="346">
        <v>5</v>
      </c>
      <c r="AG10" s="346">
        <v>2</v>
      </c>
      <c r="AH10" s="346">
        <v>1</v>
      </c>
      <c r="AI10" s="346">
        <v>1</v>
      </c>
      <c r="AJ10" s="346">
        <v>14</v>
      </c>
      <c r="AK10" s="346">
        <v>13</v>
      </c>
      <c r="AL10" s="346">
        <v>12</v>
      </c>
      <c r="AM10" s="346">
        <v>13</v>
      </c>
      <c r="AN10" s="346">
        <v>13</v>
      </c>
      <c r="AO10" s="373"/>
      <c r="AP10" s="348">
        <v>14.12</v>
      </c>
      <c r="AQ10" s="348">
        <v>15.2</v>
      </c>
      <c r="AR10" s="348">
        <v>11.51</v>
      </c>
      <c r="AS10" s="348">
        <v>4.7300000000000004</v>
      </c>
      <c r="AT10" s="348">
        <v>-1.1599999999999999</v>
      </c>
      <c r="AU10" s="351"/>
      <c r="AV10" s="346">
        <v>1</v>
      </c>
      <c r="AW10" s="346">
        <v>1</v>
      </c>
      <c r="AX10" s="346">
        <v>1</v>
      </c>
      <c r="AY10" s="346">
        <v>6</v>
      </c>
      <c r="AZ10" s="346">
        <v>13</v>
      </c>
      <c r="BA10" s="362"/>
      <c r="BB10" s="348">
        <v>13.433703835660401</v>
      </c>
      <c r="BC10" s="375">
        <v>0.97579872456948402</v>
      </c>
      <c r="BD10" s="375">
        <v>4.1026916963891803E-2</v>
      </c>
      <c r="BE10" s="375">
        <v>0.141834488577843</v>
      </c>
      <c r="BF10" s="374"/>
      <c r="BG10" s="348">
        <v>80.981499999999997</v>
      </c>
      <c r="BH10" s="348">
        <v>14.480499999999999</v>
      </c>
      <c r="BI10" s="348">
        <v>3.22784</v>
      </c>
      <c r="BJ10" s="348">
        <v>1.31016</v>
      </c>
      <c r="BK10" s="373"/>
      <c r="BL10" s="372" t="s">
        <v>1000</v>
      </c>
      <c r="BM10" s="372" t="s">
        <v>1001</v>
      </c>
      <c r="BN10" s="372" t="s">
        <v>1002</v>
      </c>
      <c r="BO10" s="372" t="s">
        <v>1003</v>
      </c>
      <c r="BP10" s="372" t="s">
        <v>1004</v>
      </c>
      <c r="BQ10" s="373"/>
      <c r="BR10" s="354" t="s">
        <v>1005</v>
      </c>
    </row>
    <row r="11" spans="1:70" s="449" customFormat="1" ht="11" x14ac:dyDescent="0.3">
      <c r="A11" s="345" t="s">
        <v>1006</v>
      </c>
      <c r="B11" s="373"/>
      <c r="C11" s="719">
        <v>35349</v>
      </c>
      <c r="D11" s="373"/>
      <c r="E11" s="346">
        <v>40077.699999999997</v>
      </c>
      <c r="F11" s="373"/>
      <c r="G11" s="347">
        <v>1143.0999999999999</v>
      </c>
      <c r="H11" s="374"/>
      <c r="I11" s="348">
        <v>-0.2223</v>
      </c>
      <c r="J11" s="348">
        <v>-3.5200000000000002E-2</v>
      </c>
      <c r="K11" s="348">
        <v>1.1528</v>
      </c>
      <c r="L11" s="348">
        <v>4.1216999999999997</v>
      </c>
      <c r="M11" s="348">
        <v>-1.3733</v>
      </c>
      <c r="N11" s="350">
        <v>1.3898999999999999</v>
      </c>
      <c r="O11" s="348">
        <v>-0.99280000000000002</v>
      </c>
      <c r="P11" s="348">
        <v>10.685700000000001</v>
      </c>
      <c r="Q11" s="348">
        <v>12.1159</v>
      </c>
      <c r="R11" s="348">
        <v>12.239599999999999</v>
      </c>
      <c r="S11" s="348">
        <v>2.6423000000000001</v>
      </c>
      <c r="T11" s="348">
        <v>12.126899999999999</v>
      </c>
      <c r="U11" s="348">
        <v>-3.1435</v>
      </c>
      <c r="V11" s="348">
        <v>1.7862</v>
      </c>
      <c r="W11" s="348">
        <v>-0.33960000000000001</v>
      </c>
      <c r="X11" s="348">
        <v>17.954999999999998</v>
      </c>
      <c r="Y11" s="374"/>
      <c r="Z11" s="346">
        <v>3</v>
      </c>
      <c r="AA11" s="346">
        <v>3</v>
      </c>
      <c r="AB11" s="346">
        <v>9</v>
      </c>
      <c r="AC11" s="346">
        <v>3</v>
      </c>
      <c r="AD11" s="346">
        <v>10</v>
      </c>
      <c r="AE11" s="346">
        <v>3</v>
      </c>
      <c r="AF11" s="346">
        <v>13</v>
      </c>
      <c r="AG11" s="346">
        <v>9</v>
      </c>
      <c r="AH11" s="346">
        <v>3</v>
      </c>
      <c r="AI11" s="346">
        <v>4</v>
      </c>
      <c r="AJ11" s="346">
        <v>5</v>
      </c>
      <c r="AK11" s="346">
        <v>7</v>
      </c>
      <c r="AL11" s="346">
        <v>5</v>
      </c>
      <c r="AM11" s="346">
        <v>4</v>
      </c>
      <c r="AN11" s="346">
        <v>12</v>
      </c>
      <c r="AO11" s="373"/>
      <c r="AP11" s="348">
        <v>12.44</v>
      </c>
      <c r="AQ11" s="348">
        <v>13.18</v>
      </c>
      <c r="AR11" s="348">
        <v>9.82</v>
      </c>
      <c r="AS11" s="348">
        <v>4.04</v>
      </c>
      <c r="AT11" s="348">
        <v>2.5</v>
      </c>
      <c r="AU11" s="351"/>
      <c r="AV11" s="346">
        <v>4</v>
      </c>
      <c r="AW11" s="346">
        <v>3</v>
      </c>
      <c r="AX11" s="346">
        <v>3</v>
      </c>
      <c r="AY11" s="346">
        <v>11</v>
      </c>
      <c r="AZ11" s="346">
        <v>4</v>
      </c>
      <c r="BA11" s="362"/>
      <c r="BB11" s="348">
        <v>12.6725302267995</v>
      </c>
      <c r="BC11" s="375">
        <v>0.91017255752163695</v>
      </c>
      <c r="BD11" s="375">
        <v>3.37688697606695E-2</v>
      </c>
      <c r="BE11" s="375">
        <v>4.4334558488898897E-2</v>
      </c>
      <c r="BF11" s="374"/>
      <c r="BG11" s="348">
        <v>81.016800000000003</v>
      </c>
      <c r="BH11" s="348">
        <v>15.2254</v>
      </c>
      <c r="BI11" s="348" t="s">
        <v>430</v>
      </c>
      <c r="BJ11" s="348">
        <v>3.7578</v>
      </c>
      <c r="BK11" s="373"/>
      <c r="BL11" s="372" t="s">
        <v>1007</v>
      </c>
      <c r="BM11" s="372" t="s">
        <v>1008</v>
      </c>
      <c r="BN11" s="372" t="s">
        <v>1009</v>
      </c>
      <c r="BO11" s="372" t="s">
        <v>1010</v>
      </c>
      <c r="BP11" s="372" t="s">
        <v>1011</v>
      </c>
      <c r="BQ11" s="373"/>
      <c r="BR11" s="354" t="s">
        <v>519</v>
      </c>
    </row>
    <row r="12" spans="1:70" s="449" customFormat="1" ht="11" x14ac:dyDescent="0.3">
      <c r="A12" s="345" t="s">
        <v>1012</v>
      </c>
      <c r="B12" s="373"/>
      <c r="C12" s="719">
        <v>39542</v>
      </c>
      <c r="D12" s="373"/>
      <c r="E12" s="346">
        <v>38443</v>
      </c>
      <c r="F12" s="373"/>
      <c r="G12" s="347">
        <v>112.84699999999999</v>
      </c>
      <c r="H12" s="374"/>
      <c r="I12" s="348">
        <v>-0.52980000000000005</v>
      </c>
      <c r="J12" s="348">
        <v>-0.56389999999999996</v>
      </c>
      <c r="K12" s="348">
        <v>1.3180000000000001</v>
      </c>
      <c r="L12" s="348">
        <v>3.3757000000000001</v>
      </c>
      <c r="M12" s="348">
        <v>-0.36820000000000003</v>
      </c>
      <c r="N12" s="350">
        <v>0.30669999999999997</v>
      </c>
      <c r="O12" s="348">
        <v>0.43709999999999999</v>
      </c>
      <c r="P12" s="348">
        <v>9.3581000000000003</v>
      </c>
      <c r="Q12" s="348">
        <v>8.4582999999999995</v>
      </c>
      <c r="R12" s="348">
        <v>12.1075</v>
      </c>
      <c r="S12" s="348">
        <v>2.0880000000000001</v>
      </c>
      <c r="T12" s="348">
        <v>13.2127</v>
      </c>
      <c r="U12" s="348">
        <v>-4.2119</v>
      </c>
      <c r="V12" s="348">
        <v>1.1772</v>
      </c>
      <c r="W12" s="348">
        <v>-0.29509999999999997</v>
      </c>
      <c r="X12" s="348">
        <v>14.0709</v>
      </c>
      <c r="Y12" s="374"/>
      <c r="Z12" s="346">
        <v>13</v>
      </c>
      <c r="AA12" s="346">
        <v>12</v>
      </c>
      <c r="AB12" s="346">
        <v>7</v>
      </c>
      <c r="AC12" s="346">
        <v>7</v>
      </c>
      <c r="AD12" s="346">
        <v>6</v>
      </c>
      <c r="AE12" s="346">
        <v>8</v>
      </c>
      <c r="AF12" s="346">
        <v>4</v>
      </c>
      <c r="AG12" s="346">
        <v>12</v>
      </c>
      <c r="AH12" s="346">
        <v>11</v>
      </c>
      <c r="AI12" s="346">
        <v>5</v>
      </c>
      <c r="AJ12" s="346">
        <v>9</v>
      </c>
      <c r="AK12" s="346">
        <v>3</v>
      </c>
      <c r="AL12" s="346">
        <v>11</v>
      </c>
      <c r="AM12" s="346">
        <v>6</v>
      </c>
      <c r="AN12" s="346">
        <v>10</v>
      </c>
      <c r="AO12" s="373"/>
      <c r="AP12" s="348">
        <v>11.24</v>
      </c>
      <c r="AQ12" s="348">
        <v>10.81</v>
      </c>
      <c r="AR12" s="348">
        <v>8.1300000000000008</v>
      </c>
      <c r="AS12" s="348">
        <v>4.7699999999999996</v>
      </c>
      <c r="AT12" s="348">
        <v>1.83</v>
      </c>
      <c r="AU12" s="351"/>
      <c r="AV12" s="346">
        <v>9</v>
      </c>
      <c r="AW12" s="346">
        <v>11</v>
      </c>
      <c r="AX12" s="346">
        <v>11</v>
      </c>
      <c r="AY12" s="346">
        <v>5</v>
      </c>
      <c r="AZ12" s="346">
        <v>7</v>
      </c>
      <c r="BA12" s="362"/>
      <c r="BB12" s="348">
        <v>13.0315722287831</v>
      </c>
      <c r="BC12" s="375">
        <v>0.93091272330020503</v>
      </c>
      <c r="BD12" s="375">
        <v>2.5789907304758899E-2</v>
      </c>
      <c r="BE12" s="375">
        <v>-5.6260600667388097E-2</v>
      </c>
      <c r="BF12" s="374"/>
      <c r="BG12" s="348">
        <v>85.4191</v>
      </c>
      <c r="BH12" s="348">
        <v>9.1116600000000005</v>
      </c>
      <c r="BI12" s="348">
        <v>3.6172900000000001</v>
      </c>
      <c r="BJ12" s="348">
        <v>1.85195</v>
      </c>
      <c r="BK12" s="373"/>
      <c r="BL12" s="372" t="s">
        <v>1013</v>
      </c>
      <c r="BM12" s="372" t="s">
        <v>1014</v>
      </c>
      <c r="BN12" s="372" t="s">
        <v>1015</v>
      </c>
      <c r="BO12" s="372" t="s">
        <v>1016</v>
      </c>
      <c r="BP12" s="372" t="s">
        <v>1017</v>
      </c>
      <c r="BQ12" s="373"/>
      <c r="BR12" s="354" t="s">
        <v>443</v>
      </c>
    </row>
    <row r="13" spans="1:70" s="449" customFormat="1" ht="11" x14ac:dyDescent="0.3">
      <c r="A13" s="345" t="s">
        <v>1018</v>
      </c>
      <c r="B13" s="373"/>
      <c r="C13" s="719">
        <v>40183</v>
      </c>
      <c r="D13" s="373"/>
      <c r="E13" s="346">
        <v>31532.3</v>
      </c>
      <c r="F13" s="373"/>
      <c r="G13" s="347">
        <v>60.83</v>
      </c>
      <c r="H13" s="374"/>
      <c r="I13" s="348">
        <v>-0.2296</v>
      </c>
      <c r="J13" s="348">
        <v>-0.31140000000000001</v>
      </c>
      <c r="K13" s="348">
        <v>1.9953000000000001</v>
      </c>
      <c r="L13" s="348">
        <v>5.4794999999999998</v>
      </c>
      <c r="M13" s="348">
        <v>0.3795</v>
      </c>
      <c r="N13" s="350">
        <v>0.74319999999999997</v>
      </c>
      <c r="O13" s="348">
        <v>0.1235</v>
      </c>
      <c r="P13" s="348">
        <v>10.149900000000001</v>
      </c>
      <c r="Q13" s="348">
        <v>6.2622999999999998</v>
      </c>
      <c r="R13" s="348">
        <v>11.638999999999999</v>
      </c>
      <c r="S13" s="348">
        <v>3.1366999999999998</v>
      </c>
      <c r="T13" s="348">
        <v>13.109</v>
      </c>
      <c r="U13" s="348">
        <v>-1.8713</v>
      </c>
      <c r="V13" s="348">
        <v>1.6714</v>
      </c>
      <c r="W13" s="348">
        <v>-8.2100000000000006E-2</v>
      </c>
      <c r="X13" s="348">
        <v>11.4521</v>
      </c>
      <c r="Y13" s="374"/>
      <c r="Z13" s="346">
        <v>4</v>
      </c>
      <c r="AA13" s="346">
        <v>6</v>
      </c>
      <c r="AB13" s="346">
        <v>2</v>
      </c>
      <c r="AC13" s="346">
        <v>1</v>
      </c>
      <c r="AD13" s="346">
        <v>3</v>
      </c>
      <c r="AE13" s="346">
        <v>4</v>
      </c>
      <c r="AF13" s="346">
        <v>6</v>
      </c>
      <c r="AG13" s="346">
        <v>11</v>
      </c>
      <c r="AH13" s="346">
        <v>14</v>
      </c>
      <c r="AI13" s="346">
        <v>7</v>
      </c>
      <c r="AJ13" s="346">
        <v>4</v>
      </c>
      <c r="AK13" s="346">
        <v>4</v>
      </c>
      <c r="AL13" s="346">
        <v>1</v>
      </c>
      <c r="AM13" s="346">
        <v>5</v>
      </c>
      <c r="AN13" s="346">
        <v>3</v>
      </c>
      <c r="AO13" s="373"/>
      <c r="AP13" s="348">
        <v>10.52</v>
      </c>
      <c r="AQ13" s="348">
        <v>9.14</v>
      </c>
      <c r="AR13" s="348">
        <v>7.39</v>
      </c>
      <c r="AS13" s="348">
        <v>4.57</v>
      </c>
      <c r="AT13" s="348">
        <v>4.2300000000000004</v>
      </c>
      <c r="AU13" s="351"/>
      <c r="AV13" s="346">
        <v>13</v>
      </c>
      <c r="AW13" s="346">
        <v>13</v>
      </c>
      <c r="AX13" s="346">
        <v>12</v>
      </c>
      <c r="AY13" s="346">
        <v>8</v>
      </c>
      <c r="AZ13" s="346">
        <v>1</v>
      </c>
      <c r="BA13" s="362"/>
      <c r="BB13" s="348">
        <v>12.6680423218092</v>
      </c>
      <c r="BC13" s="375">
        <v>0.91305941141073799</v>
      </c>
      <c r="BD13" s="375">
        <v>2.7314921283361202E-2</v>
      </c>
      <c r="BE13" s="375">
        <v>-3.6965724413549499E-2</v>
      </c>
      <c r="BF13" s="374"/>
      <c r="BG13" s="348">
        <v>91.1357</v>
      </c>
      <c r="BH13" s="348">
        <v>4.0831499999999998</v>
      </c>
      <c r="BI13" s="348" t="s">
        <v>430</v>
      </c>
      <c r="BJ13" s="348">
        <v>4.7811500000000002</v>
      </c>
      <c r="BK13" s="373"/>
      <c r="BL13" s="372" t="s">
        <v>1019</v>
      </c>
      <c r="BM13" s="372" t="s">
        <v>1020</v>
      </c>
      <c r="BN13" s="372" t="s">
        <v>1021</v>
      </c>
      <c r="BO13" s="372" t="s">
        <v>1022</v>
      </c>
      <c r="BP13" s="372" t="s">
        <v>1023</v>
      </c>
      <c r="BQ13" s="373"/>
      <c r="BR13" s="354" t="s">
        <v>555</v>
      </c>
    </row>
    <row r="14" spans="1:70" s="449" customFormat="1" ht="11" x14ac:dyDescent="0.3">
      <c r="A14" s="345" t="s">
        <v>1024</v>
      </c>
      <c r="B14" s="373"/>
      <c r="C14" s="719">
        <v>37498</v>
      </c>
      <c r="D14" s="373"/>
      <c r="E14" s="346">
        <v>29911.599999999999</v>
      </c>
      <c r="F14" s="373"/>
      <c r="G14" s="347">
        <v>525.38</v>
      </c>
      <c r="H14" s="374"/>
      <c r="I14" s="348">
        <v>-0.23549999999999999</v>
      </c>
      <c r="J14" s="348">
        <v>-0.33389999999999997</v>
      </c>
      <c r="K14" s="348">
        <v>1.6366000000000001</v>
      </c>
      <c r="L14" s="348">
        <v>3.7254999999999998</v>
      </c>
      <c r="M14" s="348">
        <v>-0.11409999999999999</v>
      </c>
      <c r="N14" s="350">
        <v>0.46339999999999998</v>
      </c>
      <c r="O14" s="348">
        <v>-9.0300000000000005E-2</v>
      </c>
      <c r="P14" s="348">
        <v>10.936999999999999</v>
      </c>
      <c r="Q14" s="348">
        <v>10.0313</v>
      </c>
      <c r="R14" s="348">
        <v>11.341200000000001</v>
      </c>
      <c r="S14" s="348">
        <v>3.4925999999999999</v>
      </c>
      <c r="T14" s="348">
        <v>12.6869</v>
      </c>
      <c r="U14" s="348">
        <v>-4.1224999999999996</v>
      </c>
      <c r="V14" s="348">
        <v>1.163</v>
      </c>
      <c r="W14" s="348">
        <v>9.1399999999999995E-2</v>
      </c>
      <c r="X14" s="348">
        <v>17.940200000000001</v>
      </c>
      <c r="Y14" s="374"/>
      <c r="Z14" s="346">
        <v>5</v>
      </c>
      <c r="AA14" s="346">
        <v>8</v>
      </c>
      <c r="AB14" s="346">
        <v>4</v>
      </c>
      <c r="AC14" s="346">
        <v>5</v>
      </c>
      <c r="AD14" s="346">
        <v>5</v>
      </c>
      <c r="AE14" s="346">
        <v>6</v>
      </c>
      <c r="AF14" s="346">
        <v>10</v>
      </c>
      <c r="AG14" s="346">
        <v>7</v>
      </c>
      <c r="AH14" s="346">
        <v>6</v>
      </c>
      <c r="AI14" s="346">
        <v>10</v>
      </c>
      <c r="AJ14" s="346">
        <v>2</v>
      </c>
      <c r="AK14" s="346">
        <v>5</v>
      </c>
      <c r="AL14" s="346">
        <v>10</v>
      </c>
      <c r="AM14" s="346">
        <v>7</v>
      </c>
      <c r="AN14" s="346">
        <v>2</v>
      </c>
      <c r="AO14" s="373"/>
      <c r="AP14" s="348">
        <v>11.87</v>
      </c>
      <c r="AQ14" s="348">
        <v>12.33</v>
      </c>
      <c r="AR14" s="348">
        <v>9.3800000000000008</v>
      </c>
      <c r="AS14" s="348">
        <v>4.84</v>
      </c>
      <c r="AT14" s="348">
        <v>2.0699999999999998</v>
      </c>
      <c r="AU14" s="351"/>
      <c r="AV14" s="346">
        <v>8</v>
      </c>
      <c r="AW14" s="346">
        <v>5</v>
      </c>
      <c r="AX14" s="346">
        <v>6</v>
      </c>
      <c r="AY14" s="346">
        <v>4</v>
      </c>
      <c r="AZ14" s="346">
        <v>6</v>
      </c>
      <c r="BA14" s="362"/>
      <c r="BB14" s="348">
        <v>13.1066769526916</v>
      </c>
      <c r="BC14" s="375">
        <v>0.94717443975918003</v>
      </c>
      <c r="BD14" s="375">
        <v>3.4252146333675397E-2</v>
      </c>
      <c r="BE14" s="375">
        <v>4.9734493094498698E-2</v>
      </c>
      <c r="BF14" s="374"/>
      <c r="BG14" s="348">
        <v>81.015100000000004</v>
      </c>
      <c r="BH14" s="348">
        <v>11.3636</v>
      </c>
      <c r="BI14" s="348">
        <v>5.7843600000000004</v>
      </c>
      <c r="BJ14" s="348">
        <v>1.83694</v>
      </c>
      <c r="BK14" s="373"/>
      <c r="BL14" s="372" t="s">
        <v>1025</v>
      </c>
      <c r="BM14" s="372" t="s">
        <v>1026</v>
      </c>
      <c r="BN14" s="372" t="s">
        <v>1027</v>
      </c>
      <c r="BO14" s="372" t="s">
        <v>1028</v>
      </c>
      <c r="BP14" s="372" t="s">
        <v>1029</v>
      </c>
      <c r="BQ14" s="373"/>
      <c r="BR14" s="354" t="s">
        <v>476</v>
      </c>
    </row>
    <row r="15" spans="1:70" s="449" customFormat="1" ht="11" x14ac:dyDescent="0.3">
      <c r="A15" s="345" t="s">
        <v>1030</v>
      </c>
      <c r="B15" s="373"/>
      <c r="C15" s="719">
        <v>40410</v>
      </c>
      <c r="D15" s="373"/>
      <c r="E15" s="346">
        <v>17139.599999999999</v>
      </c>
      <c r="F15" s="373"/>
      <c r="G15" s="347">
        <v>62.23</v>
      </c>
      <c r="H15" s="374"/>
      <c r="I15" s="348">
        <v>-0.38419999999999999</v>
      </c>
      <c r="J15" s="348">
        <v>-0.49569999999999997</v>
      </c>
      <c r="K15" s="348">
        <v>1.4675</v>
      </c>
      <c r="L15" s="348">
        <v>3.5268999999999999</v>
      </c>
      <c r="M15" s="348">
        <v>-0.9234</v>
      </c>
      <c r="N15" s="350">
        <v>-0.54190000000000005</v>
      </c>
      <c r="O15" s="348">
        <v>8.0399999999999999E-2</v>
      </c>
      <c r="P15" s="348">
        <v>10.905200000000001</v>
      </c>
      <c r="Q15" s="348">
        <v>9.1057000000000006</v>
      </c>
      <c r="R15" s="348">
        <v>12.825100000000001</v>
      </c>
      <c r="S15" s="348">
        <v>2.5712999999999999</v>
      </c>
      <c r="T15" s="348">
        <v>11.904299999999999</v>
      </c>
      <c r="U15" s="348">
        <v>-3.9956999999999998</v>
      </c>
      <c r="V15" s="348">
        <v>0.161</v>
      </c>
      <c r="W15" s="348">
        <v>-0.1925</v>
      </c>
      <c r="X15" s="348">
        <v>12.0809</v>
      </c>
      <c r="Y15" s="374"/>
      <c r="Z15" s="346">
        <v>8</v>
      </c>
      <c r="AA15" s="346">
        <v>11</v>
      </c>
      <c r="AB15" s="346">
        <v>6</v>
      </c>
      <c r="AC15" s="346">
        <v>6</v>
      </c>
      <c r="AD15" s="346">
        <v>7</v>
      </c>
      <c r="AE15" s="346">
        <v>11</v>
      </c>
      <c r="AF15" s="346">
        <v>7</v>
      </c>
      <c r="AG15" s="346">
        <v>8</v>
      </c>
      <c r="AH15" s="346">
        <v>9</v>
      </c>
      <c r="AI15" s="346">
        <v>3</v>
      </c>
      <c r="AJ15" s="346">
        <v>6</v>
      </c>
      <c r="AK15" s="346">
        <v>8</v>
      </c>
      <c r="AL15" s="346">
        <v>8</v>
      </c>
      <c r="AM15" s="346">
        <v>11</v>
      </c>
      <c r="AN15" s="346">
        <v>6</v>
      </c>
      <c r="AO15" s="373"/>
      <c r="AP15" s="348">
        <v>12.52</v>
      </c>
      <c r="AQ15" s="348">
        <v>11.59</v>
      </c>
      <c r="AR15" s="348">
        <v>8.92</v>
      </c>
      <c r="AS15" s="348">
        <v>4.45</v>
      </c>
      <c r="AT15" s="348">
        <v>1.03</v>
      </c>
      <c r="AU15" s="351"/>
      <c r="AV15" s="346">
        <v>3</v>
      </c>
      <c r="AW15" s="346">
        <v>10</v>
      </c>
      <c r="AX15" s="346">
        <v>10</v>
      </c>
      <c r="AY15" s="346">
        <v>9</v>
      </c>
      <c r="AZ15" s="346">
        <v>10</v>
      </c>
      <c r="BA15" s="362"/>
      <c r="BB15" s="348">
        <v>12.8406961818715</v>
      </c>
      <c r="BC15" s="375">
        <v>0.94616766220044901</v>
      </c>
      <c r="BD15" s="375">
        <v>3.32115115678253E-2</v>
      </c>
      <c r="BE15" s="375">
        <v>2.9579025062513899E-2</v>
      </c>
      <c r="BF15" s="374"/>
      <c r="BG15" s="348">
        <v>87.030199999999994</v>
      </c>
      <c r="BH15" s="348">
        <v>10.5823</v>
      </c>
      <c r="BI15" s="348">
        <v>1.1233999999999999E-2</v>
      </c>
      <c r="BJ15" s="348">
        <v>2.3762660000000002</v>
      </c>
      <c r="BK15" s="373"/>
      <c r="BL15" s="372" t="s">
        <v>1031</v>
      </c>
      <c r="BM15" s="372" t="s">
        <v>1032</v>
      </c>
      <c r="BN15" s="372" t="s">
        <v>1033</v>
      </c>
      <c r="BO15" s="372" t="s">
        <v>1034</v>
      </c>
      <c r="BP15" s="372" t="s">
        <v>1035</v>
      </c>
      <c r="BQ15" s="373"/>
      <c r="BR15" s="354" t="s">
        <v>519</v>
      </c>
    </row>
    <row r="16" spans="1:70" s="449" customFormat="1" ht="11" x14ac:dyDescent="0.3">
      <c r="A16" s="345" t="s">
        <v>1036</v>
      </c>
      <c r="B16" s="373"/>
      <c r="C16" s="719">
        <v>31674</v>
      </c>
      <c r="D16" s="373"/>
      <c r="E16" s="346">
        <v>12260.9</v>
      </c>
      <c r="F16" s="373"/>
      <c r="G16" s="347">
        <v>267.4855</v>
      </c>
      <c r="H16" s="374"/>
      <c r="I16" s="348">
        <v>-0.2127</v>
      </c>
      <c r="J16" s="348">
        <v>-0.1928</v>
      </c>
      <c r="K16" s="348">
        <v>1.7492000000000001</v>
      </c>
      <c r="L16" s="348">
        <v>3.1701000000000001</v>
      </c>
      <c r="M16" s="348">
        <v>-1.4501999999999999</v>
      </c>
      <c r="N16" s="350">
        <v>-1.9244000000000001</v>
      </c>
      <c r="O16" s="348">
        <v>-1.8318000000000001</v>
      </c>
      <c r="P16" s="348">
        <v>8.5236000000000001</v>
      </c>
      <c r="Q16" s="348">
        <v>7.6132</v>
      </c>
      <c r="R16" s="348">
        <v>10.9278</v>
      </c>
      <c r="S16" s="348">
        <v>3.1669999999999998</v>
      </c>
      <c r="T16" s="348">
        <v>11.117800000000001</v>
      </c>
      <c r="U16" s="348">
        <v>-5.6938000000000004</v>
      </c>
      <c r="V16" s="348">
        <v>-1.2134</v>
      </c>
      <c r="W16" s="348">
        <v>-0.14169999999999999</v>
      </c>
      <c r="X16" s="348">
        <v>14.722799999999999</v>
      </c>
      <c r="Y16" s="374"/>
      <c r="Z16" s="346">
        <v>2</v>
      </c>
      <c r="AA16" s="346">
        <v>4</v>
      </c>
      <c r="AB16" s="346">
        <v>3</v>
      </c>
      <c r="AC16" s="346">
        <v>9</v>
      </c>
      <c r="AD16" s="346">
        <v>11</v>
      </c>
      <c r="AE16" s="346">
        <v>15</v>
      </c>
      <c r="AF16" s="346">
        <v>15</v>
      </c>
      <c r="AG16" s="346">
        <v>13</v>
      </c>
      <c r="AH16" s="346">
        <v>13</v>
      </c>
      <c r="AI16" s="346">
        <v>11</v>
      </c>
      <c r="AJ16" s="346">
        <v>3</v>
      </c>
      <c r="AK16" s="346">
        <v>10</v>
      </c>
      <c r="AL16" s="346">
        <v>13</v>
      </c>
      <c r="AM16" s="346">
        <v>14</v>
      </c>
      <c r="AN16" s="346">
        <v>4</v>
      </c>
      <c r="AO16" s="373"/>
      <c r="AP16" s="348">
        <v>10.6</v>
      </c>
      <c r="AQ16" s="348">
        <v>9.9600000000000009</v>
      </c>
      <c r="AR16" s="348">
        <v>6.79</v>
      </c>
      <c r="AS16" s="348">
        <v>2.71</v>
      </c>
      <c r="AT16" s="348">
        <v>-0.32</v>
      </c>
      <c r="AU16" s="351"/>
      <c r="AV16" s="346">
        <v>12</v>
      </c>
      <c r="AW16" s="346">
        <v>12</v>
      </c>
      <c r="AX16" s="346">
        <v>14</v>
      </c>
      <c r="AY16" s="346">
        <v>14</v>
      </c>
      <c r="AZ16" s="346">
        <v>12</v>
      </c>
      <c r="BA16" s="362"/>
      <c r="BB16" s="348">
        <v>12.2646534007747</v>
      </c>
      <c r="BC16" s="375">
        <v>0.89648195996797098</v>
      </c>
      <c r="BD16" s="375">
        <v>2.08369515404488E-2</v>
      </c>
      <c r="BE16" s="375">
        <v>-0.12048072958507799</v>
      </c>
      <c r="BF16" s="374"/>
      <c r="BG16" s="348">
        <v>82.964600000000004</v>
      </c>
      <c r="BH16" s="348">
        <v>10.4732</v>
      </c>
      <c r="BI16" s="348">
        <v>2.2519999999999998</v>
      </c>
      <c r="BJ16" s="348">
        <v>4.3102</v>
      </c>
      <c r="BK16" s="373"/>
      <c r="BL16" s="372" t="s">
        <v>1037</v>
      </c>
      <c r="BM16" s="372" t="s">
        <v>1038</v>
      </c>
      <c r="BN16" s="372" t="s">
        <v>1039</v>
      </c>
      <c r="BO16" s="372" t="s">
        <v>1040</v>
      </c>
      <c r="BP16" s="372" t="s">
        <v>1041</v>
      </c>
      <c r="BQ16" s="373"/>
      <c r="BR16" s="354" t="s">
        <v>519</v>
      </c>
    </row>
    <row r="17" spans="1:70" s="449" customFormat="1" ht="11" x14ac:dyDescent="0.3">
      <c r="A17" s="841" t="s">
        <v>1042</v>
      </c>
      <c r="B17" s="842"/>
      <c r="C17" s="843">
        <v>37656</v>
      </c>
      <c r="D17" s="842"/>
      <c r="E17" s="844">
        <v>11008.6</v>
      </c>
      <c r="F17" s="842"/>
      <c r="G17" s="845">
        <v>570.68100000000004</v>
      </c>
      <c r="H17" s="847"/>
      <c r="I17" s="846">
        <v>-0.32419999999999999</v>
      </c>
      <c r="J17" s="846">
        <v>-0.29609999999999997</v>
      </c>
      <c r="K17" s="846">
        <v>1.1896</v>
      </c>
      <c r="L17" s="846">
        <v>2.8706</v>
      </c>
      <c r="M17" s="846">
        <v>-2.0295000000000001</v>
      </c>
      <c r="N17" s="848">
        <v>0.63260000000000005</v>
      </c>
      <c r="O17" s="846">
        <v>3.5799999999999998E-2</v>
      </c>
      <c r="P17" s="846">
        <v>11.051</v>
      </c>
      <c r="Q17" s="846">
        <v>9.6044</v>
      </c>
      <c r="R17" s="846">
        <v>11.907</v>
      </c>
      <c r="S17" s="846">
        <v>2.0962000000000001</v>
      </c>
      <c r="T17" s="846">
        <v>10.864800000000001</v>
      </c>
      <c r="U17" s="846">
        <v>-4.0713999999999997</v>
      </c>
      <c r="V17" s="846">
        <v>0.77900000000000003</v>
      </c>
      <c r="W17" s="846">
        <v>-0.27910000000000001</v>
      </c>
      <c r="X17" s="846">
        <v>17.785599999999999</v>
      </c>
      <c r="Y17" s="847"/>
      <c r="Z17" s="844">
        <v>7</v>
      </c>
      <c r="AA17" s="844">
        <v>5</v>
      </c>
      <c r="AB17" s="844">
        <v>8</v>
      </c>
      <c r="AC17" s="844">
        <v>10</v>
      </c>
      <c r="AD17" s="844">
        <v>12</v>
      </c>
      <c r="AE17" s="844">
        <v>5</v>
      </c>
      <c r="AF17" s="844">
        <v>8</v>
      </c>
      <c r="AG17" s="844">
        <v>6</v>
      </c>
      <c r="AH17" s="844">
        <v>7</v>
      </c>
      <c r="AI17" s="844">
        <v>6</v>
      </c>
      <c r="AJ17" s="844">
        <v>8</v>
      </c>
      <c r="AK17" s="844">
        <v>11</v>
      </c>
      <c r="AL17" s="844">
        <v>9</v>
      </c>
      <c r="AM17" s="844">
        <v>9</v>
      </c>
      <c r="AN17" s="844">
        <v>9</v>
      </c>
      <c r="AO17" s="842"/>
      <c r="AP17" s="846">
        <v>12.22</v>
      </c>
      <c r="AQ17" s="846">
        <v>12.05</v>
      </c>
      <c r="AR17" s="846">
        <v>9.1999999999999993</v>
      </c>
      <c r="AS17" s="846">
        <v>4.71</v>
      </c>
      <c r="AT17" s="846">
        <v>0.54</v>
      </c>
      <c r="AU17" s="849"/>
      <c r="AV17" s="844">
        <v>5</v>
      </c>
      <c r="AW17" s="844">
        <v>7</v>
      </c>
      <c r="AX17" s="844">
        <v>8</v>
      </c>
      <c r="AY17" s="844">
        <v>7</v>
      </c>
      <c r="AZ17" s="844">
        <v>11</v>
      </c>
      <c r="BA17" s="851"/>
      <c r="BB17" s="846">
        <v>13.2828801450013</v>
      </c>
      <c r="BC17" s="852">
        <v>0.95980850906917003</v>
      </c>
      <c r="BD17" s="852">
        <v>3.4837301473518198E-2</v>
      </c>
      <c r="BE17" s="852">
        <v>5.8217605560225497E-2</v>
      </c>
      <c r="BF17" s="847"/>
      <c r="BG17" s="846">
        <v>82.662999999999997</v>
      </c>
      <c r="BH17" s="846">
        <v>9.5521499999999993</v>
      </c>
      <c r="BI17" s="846">
        <v>3.6206</v>
      </c>
      <c r="BJ17" s="846">
        <v>4.16425</v>
      </c>
      <c r="BK17" s="842"/>
      <c r="BL17" s="855" t="s">
        <v>1043</v>
      </c>
      <c r="BM17" s="855" t="s">
        <v>1044</v>
      </c>
      <c r="BN17" s="855" t="s">
        <v>1045</v>
      </c>
      <c r="BO17" s="855" t="s">
        <v>1046</v>
      </c>
      <c r="BP17" s="855" t="s">
        <v>1047</v>
      </c>
      <c r="BQ17" s="842"/>
      <c r="BR17" s="856" t="s">
        <v>443</v>
      </c>
    </row>
    <row r="18" spans="1:70" s="449" customFormat="1" ht="11" x14ac:dyDescent="0.3">
      <c r="A18" s="345" t="s">
        <v>1048</v>
      </c>
      <c r="B18" s="373"/>
      <c r="C18" s="719">
        <v>34304</v>
      </c>
      <c r="D18" s="373"/>
      <c r="E18" s="346">
        <v>7521.01</v>
      </c>
      <c r="F18" s="373"/>
      <c r="G18" s="347">
        <v>1032.7919999999999</v>
      </c>
      <c r="H18" s="374"/>
      <c r="I18" s="348">
        <v>-0.42909999999999998</v>
      </c>
      <c r="J18" s="348">
        <v>-0.31580000000000003</v>
      </c>
      <c r="K18" s="348">
        <v>2.3094999999999999</v>
      </c>
      <c r="L18" s="348">
        <v>4.5034999999999998</v>
      </c>
      <c r="M18" s="348">
        <v>0.72409999999999997</v>
      </c>
      <c r="N18" s="350">
        <v>0.4194</v>
      </c>
      <c r="O18" s="348">
        <v>0.83309999999999995</v>
      </c>
      <c r="P18" s="348">
        <v>11.1175</v>
      </c>
      <c r="Q18" s="348">
        <v>8.9436999999999998</v>
      </c>
      <c r="R18" s="348">
        <v>10.378500000000001</v>
      </c>
      <c r="S18" s="348">
        <v>4.1041999999999996</v>
      </c>
      <c r="T18" s="348">
        <v>11.641400000000001</v>
      </c>
      <c r="U18" s="348">
        <v>-2.9767000000000001</v>
      </c>
      <c r="V18" s="348">
        <v>2.2330999999999999</v>
      </c>
      <c r="W18" s="348">
        <v>0.3916</v>
      </c>
      <c r="X18" s="348">
        <v>18.325800000000001</v>
      </c>
      <c r="Y18" s="374"/>
      <c r="Z18" s="346">
        <v>9</v>
      </c>
      <c r="AA18" s="346">
        <v>7</v>
      </c>
      <c r="AB18" s="346">
        <v>1</v>
      </c>
      <c r="AC18" s="346">
        <v>2</v>
      </c>
      <c r="AD18" s="346">
        <v>1</v>
      </c>
      <c r="AE18" s="346">
        <v>7</v>
      </c>
      <c r="AF18" s="346">
        <v>3</v>
      </c>
      <c r="AG18" s="346">
        <v>5</v>
      </c>
      <c r="AH18" s="346">
        <v>10</v>
      </c>
      <c r="AI18" s="346">
        <v>13</v>
      </c>
      <c r="AJ18" s="346">
        <v>1</v>
      </c>
      <c r="AK18" s="346">
        <v>9</v>
      </c>
      <c r="AL18" s="346">
        <v>4</v>
      </c>
      <c r="AM18" s="346">
        <v>3</v>
      </c>
      <c r="AN18" s="346">
        <v>1</v>
      </c>
      <c r="AO18" s="373"/>
      <c r="AP18" s="348">
        <v>11.15</v>
      </c>
      <c r="AQ18" s="348">
        <v>11.74</v>
      </c>
      <c r="AR18" s="348">
        <v>9.08</v>
      </c>
      <c r="AS18" s="348">
        <v>5.5</v>
      </c>
      <c r="AT18" s="348">
        <v>3.37</v>
      </c>
      <c r="AU18" s="351"/>
      <c r="AV18" s="346">
        <v>10</v>
      </c>
      <c r="AW18" s="346">
        <v>8</v>
      </c>
      <c r="AX18" s="346">
        <v>9</v>
      </c>
      <c r="AY18" s="346">
        <v>1</v>
      </c>
      <c r="AZ18" s="346">
        <v>3</v>
      </c>
      <c r="BA18" s="362"/>
      <c r="BB18" s="348">
        <v>12.7529446963664</v>
      </c>
      <c r="BC18" s="375">
        <v>0.90246759644669405</v>
      </c>
      <c r="BD18" s="375">
        <v>3.4766895398635603E-2</v>
      </c>
      <c r="BE18" s="375">
        <v>0.149463351856334</v>
      </c>
      <c r="BF18" s="374"/>
      <c r="BG18" s="348">
        <v>87.835400000000007</v>
      </c>
      <c r="BH18" s="348">
        <v>9.7315100000000001</v>
      </c>
      <c r="BI18" s="348" t="s">
        <v>430</v>
      </c>
      <c r="BJ18" s="348">
        <v>2.43309</v>
      </c>
      <c r="BK18" s="373"/>
      <c r="BL18" s="372" t="s">
        <v>1049</v>
      </c>
      <c r="BM18" s="372" t="s">
        <v>1050</v>
      </c>
      <c r="BN18" s="372" t="s">
        <v>1051</v>
      </c>
      <c r="BO18" s="372" t="s">
        <v>1052</v>
      </c>
      <c r="BP18" s="372" t="s">
        <v>1053</v>
      </c>
      <c r="BQ18" s="373"/>
      <c r="BR18" s="354" t="s">
        <v>519</v>
      </c>
    </row>
    <row r="19" spans="1:70" s="449" customFormat="1" ht="11" x14ac:dyDescent="0.3">
      <c r="A19" s="345" t="s">
        <v>1054</v>
      </c>
      <c r="B19" s="373"/>
      <c r="C19" s="719">
        <v>37690</v>
      </c>
      <c r="D19" s="373"/>
      <c r="E19" s="346">
        <v>7170.64</v>
      </c>
      <c r="F19" s="373"/>
      <c r="G19" s="347">
        <v>457.63600000000002</v>
      </c>
      <c r="H19" s="374"/>
      <c r="I19" s="348">
        <v>-0.45760000000000001</v>
      </c>
      <c r="J19" s="348">
        <v>-0.68359999999999999</v>
      </c>
      <c r="K19" s="348">
        <v>0.37259999999999999</v>
      </c>
      <c r="L19" s="348">
        <v>0.91400000000000003</v>
      </c>
      <c r="M19" s="348">
        <v>-3.6429999999999998</v>
      </c>
      <c r="N19" s="350">
        <v>-1.7157</v>
      </c>
      <c r="O19" s="348">
        <v>-0.69950000000000001</v>
      </c>
      <c r="P19" s="348">
        <v>11.402799999999999</v>
      </c>
      <c r="Q19" s="348">
        <v>9.4871999999999996</v>
      </c>
      <c r="R19" s="348">
        <v>10.4001</v>
      </c>
      <c r="S19" s="348">
        <v>0.65790000000000004</v>
      </c>
      <c r="T19" s="348">
        <v>8.1380999999999997</v>
      </c>
      <c r="U19" s="348">
        <v>-6.0919999999999996</v>
      </c>
      <c r="V19" s="348">
        <v>-1.9877</v>
      </c>
      <c r="W19" s="348">
        <v>-1.2598</v>
      </c>
      <c r="X19" s="348">
        <v>17.6831</v>
      </c>
      <c r="Y19" s="374"/>
      <c r="Z19" s="346">
        <v>11</v>
      </c>
      <c r="AA19" s="346">
        <v>14</v>
      </c>
      <c r="AB19" s="346">
        <v>15</v>
      </c>
      <c r="AC19" s="346">
        <v>15</v>
      </c>
      <c r="AD19" s="346">
        <v>15</v>
      </c>
      <c r="AE19" s="346">
        <v>14</v>
      </c>
      <c r="AF19" s="346">
        <v>12</v>
      </c>
      <c r="AG19" s="346">
        <v>3</v>
      </c>
      <c r="AH19" s="346">
        <v>8</v>
      </c>
      <c r="AI19" s="346">
        <v>12</v>
      </c>
      <c r="AJ19" s="346">
        <v>13</v>
      </c>
      <c r="AK19" s="346">
        <v>15</v>
      </c>
      <c r="AL19" s="346">
        <v>15</v>
      </c>
      <c r="AM19" s="346">
        <v>15</v>
      </c>
      <c r="AN19" s="346">
        <v>15</v>
      </c>
      <c r="AO19" s="373"/>
      <c r="AP19" s="348">
        <v>11.13</v>
      </c>
      <c r="AQ19" s="348">
        <v>11.66</v>
      </c>
      <c r="AR19" s="348">
        <v>9.66</v>
      </c>
      <c r="AS19" s="348">
        <v>3.69</v>
      </c>
      <c r="AT19" s="348">
        <v>-3.18</v>
      </c>
      <c r="AU19" s="351"/>
      <c r="AV19" s="346">
        <v>11</v>
      </c>
      <c r="AW19" s="346">
        <v>9</v>
      </c>
      <c r="AX19" s="346">
        <v>4</v>
      </c>
      <c r="AY19" s="346">
        <v>12</v>
      </c>
      <c r="AZ19" s="346">
        <v>15</v>
      </c>
      <c r="BA19" s="362"/>
      <c r="BB19" s="348">
        <v>12.014984900542499</v>
      </c>
      <c r="BC19" s="375">
        <v>0.84274983662087899</v>
      </c>
      <c r="BD19" s="375">
        <v>4.0150607421838E-2</v>
      </c>
      <c r="BE19" s="375">
        <v>0.12722254190695001</v>
      </c>
      <c r="BF19" s="374"/>
      <c r="BG19" s="348">
        <v>91.221199999999996</v>
      </c>
      <c r="BH19" s="348">
        <v>7.6915800000000001</v>
      </c>
      <c r="BI19" s="348">
        <v>0.58416900000000005</v>
      </c>
      <c r="BJ19" s="348">
        <v>0.50305100000000003</v>
      </c>
      <c r="BK19" s="373"/>
      <c r="BL19" s="372" t="s">
        <v>1055</v>
      </c>
      <c r="BM19" s="372" t="s">
        <v>1056</v>
      </c>
      <c r="BN19" s="372" t="s">
        <v>1057</v>
      </c>
      <c r="BO19" s="372" t="s">
        <v>1058</v>
      </c>
      <c r="BP19" s="372" t="s">
        <v>1059</v>
      </c>
      <c r="BQ19" s="373"/>
      <c r="BR19" s="354" t="s">
        <v>733</v>
      </c>
    </row>
    <row r="20" spans="1:70" s="449" customFormat="1" ht="11" x14ac:dyDescent="0.3">
      <c r="A20" s="345" t="s">
        <v>1060</v>
      </c>
      <c r="B20" s="373"/>
      <c r="C20" s="719">
        <v>45328</v>
      </c>
      <c r="D20" s="373"/>
      <c r="E20" s="346">
        <v>3173.43</v>
      </c>
      <c r="F20" s="373"/>
      <c r="G20" s="347">
        <v>13.726100000000001</v>
      </c>
      <c r="H20" s="374"/>
      <c r="I20" s="348">
        <v>-0.55859999999999999</v>
      </c>
      <c r="J20" s="348">
        <v>-0.6421</v>
      </c>
      <c r="K20" s="348">
        <v>0.88639999999999997</v>
      </c>
      <c r="L20" s="348">
        <v>3.2774999999999999</v>
      </c>
      <c r="M20" s="348">
        <v>0.40600000000000003</v>
      </c>
      <c r="N20" s="350">
        <v>-0.39510000000000001</v>
      </c>
      <c r="O20" s="348">
        <v>4.2701000000000002</v>
      </c>
      <c r="P20" s="348" t="s">
        <v>430</v>
      </c>
      <c r="Q20" s="348" t="s">
        <v>430</v>
      </c>
      <c r="R20" s="348" t="s">
        <v>430</v>
      </c>
      <c r="S20" s="348">
        <v>1.5567</v>
      </c>
      <c r="T20" s="348">
        <v>13.323600000000001</v>
      </c>
      <c r="U20" s="348">
        <v>-3.7061999999999999</v>
      </c>
      <c r="V20" s="348">
        <v>0.67400000000000004</v>
      </c>
      <c r="W20" s="348">
        <v>-0.25869999999999999</v>
      </c>
      <c r="X20" s="348">
        <v>13.1905</v>
      </c>
      <c r="Y20" s="374"/>
      <c r="Z20" s="346">
        <v>14</v>
      </c>
      <c r="AA20" s="346">
        <v>13</v>
      </c>
      <c r="AB20" s="346">
        <v>11</v>
      </c>
      <c r="AC20" s="346">
        <v>8</v>
      </c>
      <c r="AD20" s="346">
        <v>2</v>
      </c>
      <c r="AE20" s="346">
        <v>10</v>
      </c>
      <c r="AF20" s="346">
        <v>1</v>
      </c>
      <c r="AG20" s="346" t="s">
        <v>430</v>
      </c>
      <c r="AH20" s="346" t="s">
        <v>430</v>
      </c>
      <c r="AI20" s="346" t="s">
        <v>430</v>
      </c>
      <c r="AJ20" s="346">
        <v>11</v>
      </c>
      <c r="AK20" s="346">
        <v>2</v>
      </c>
      <c r="AL20" s="346">
        <v>7</v>
      </c>
      <c r="AM20" s="346">
        <v>10</v>
      </c>
      <c r="AN20" s="346">
        <v>8</v>
      </c>
      <c r="AO20" s="373"/>
      <c r="AP20" s="348" t="s">
        <v>430</v>
      </c>
      <c r="AQ20" s="348" t="s">
        <v>430</v>
      </c>
      <c r="AR20" s="348" t="s">
        <v>430</v>
      </c>
      <c r="AS20" s="348" t="s">
        <v>430</v>
      </c>
      <c r="AT20" s="348">
        <v>1.62</v>
      </c>
      <c r="AU20" s="351"/>
      <c r="AV20" s="346" t="s">
        <v>430</v>
      </c>
      <c r="AW20" s="346" t="s">
        <v>430</v>
      </c>
      <c r="AX20" s="346" t="s">
        <v>430</v>
      </c>
      <c r="AY20" s="346" t="s">
        <v>430</v>
      </c>
      <c r="AZ20" s="346">
        <v>8</v>
      </c>
      <c r="BA20" s="362"/>
      <c r="BB20" s="348">
        <v>13.7868050185157</v>
      </c>
      <c r="BC20" s="375">
        <v>0.99256733810263498</v>
      </c>
      <c r="BD20" s="375">
        <v>4.4895241292343901E-2</v>
      </c>
      <c r="BE20" s="375">
        <v>0.53939102960826102</v>
      </c>
      <c r="BF20" s="374"/>
      <c r="BG20" s="348">
        <v>80.6892</v>
      </c>
      <c r="BH20" s="348" t="s">
        <v>430</v>
      </c>
      <c r="BI20" s="348">
        <v>13.0838</v>
      </c>
      <c r="BJ20" s="348">
        <v>6.2270000000000003</v>
      </c>
      <c r="BK20" s="373"/>
      <c r="BL20" s="372" t="s">
        <v>1061</v>
      </c>
      <c r="BM20" s="372" t="s">
        <v>1062</v>
      </c>
      <c r="BN20" s="372" t="s">
        <v>1063</v>
      </c>
      <c r="BO20" s="372" t="s">
        <v>1064</v>
      </c>
      <c r="BP20" s="372" t="s">
        <v>1065</v>
      </c>
      <c r="BQ20" s="373"/>
      <c r="BR20" s="354" t="s">
        <v>443</v>
      </c>
    </row>
    <row r="21" spans="1:70" s="449" customFormat="1" ht="11" x14ac:dyDescent="0.3">
      <c r="A21" s="345" t="s">
        <v>1066</v>
      </c>
      <c r="B21" s="373"/>
      <c r="C21" s="719">
        <v>44115</v>
      </c>
      <c r="D21" s="373"/>
      <c r="E21" s="346">
        <v>3061.05</v>
      </c>
      <c r="F21" s="373"/>
      <c r="G21" s="347">
        <v>20.995200000000001</v>
      </c>
      <c r="H21" s="374"/>
      <c r="I21" s="348">
        <v>-0.24610000000000001</v>
      </c>
      <c r="J21" s="348">
        <v>-0.6925</v>
      </c>
      <c r="K21" s="348">
        <v>1.5296000000000001</v>
      </c>
      <c r="L21" s="348">
        <v>4.0994999999999999</v>
      </c>
      <c r="M21" s="348">
        <v>-0.9516</v>
      </c>
      <c r="N21" s="350">
        <v>-0.2346</v>
      </c>
      <c r="O21" s="348">
        <v>-1.6096999999999999</v>
      </c>
      <c r="P21" s="348">
        <v>8.1138999999999992</v>
      </c>
      <c r="Q21" s="348">
        <v>7.8438999999999997</v>
      </c>
      <c r="R21" s="348" t="s">
        <v>430</v>
      </c>
      <c r="S21" s="348">
        <v>2.0710999999999999</v>
      </c>
      <c r="T21" s="348">
        <v>10.656000000000001</v>
      </c>
      <c r="U21" s="348">
        <v>-3.6882000000000001</v>
      </c>
      <c r="V21" s="348">
        <v>1.0925</v>
      </c>
      <c r="W21" s="348">
        <v>-0.25459999999999999</v>
      </c>
      <c r="X21" s="348">
        <v>13.445499999999999</v>
      </c>
      <c r="Y21" s="374"/>
      <c r="Z21" s="346">
        <v>6</v>
      </c>
      <c r="AA21" s="346">
        <v>15</v>
      </c>
      <c r="AB21" s="346">
        <v>5</v>
      </c>
      <c r="AC21" s="346">
        <v>4</v>
      </c>
      <c r="AD21" s="346">
        <v>9</v>
      </c>
      <c r="AE21" s="346">
        <v>9</v>
      </c>
      <c r="AF21" s="346">
        <v>14</v>
      </c>
      <c r="AG21" s="346">
        <v>14</v>
      </c>
      <c r="AH21" s="346">
        <v>12</v>
      </c>
      <c r="AI21" s="346" t="s">
        <v>430</v>
      </c>
      <c r="AJ21" s="346">
        <v>10</v>
      </c>
      <c r="AK21" s="346">
        <v>12</v>
      </c>
      <c r="AL21" s="346">
        <v>6</v>
      </c>
      <c r="AM21" s="346">
        <v>8</v>
      </c>
      <c r="AN21" s="346">
        <v>7</v>
      </c>
      <c r="AO21" s="373"/>
      <c r="AP21" s="348" t="s">
        <v>430</v>
      </c>
      <c r="AQ21" s="348" t="s">
        <v>430</v>
      </c>
      <c r="AR21" s="348">
        <v>7.09</v>
      </c>
      <c r="AS21" s="348">
        <v>2.75</v>
      </c>
      <c r="AT21" s="348">
        <v>1.44</v>
      </c>
      <c r="AU21" s="351"/>
      <c r="AV21" s="346" t="s">
        <v>430</v>
      </c>
      <c r="AW21" s="346" t="s">
        <v>430</v>
      </c>
      <c r="AX21" s="346">
        <v>13</v>
      </c>
      <c r="AY21" s="346">
        <v>13</v>
      </c>
      <c r="AZ21" s="346">
        <v>9</v>
      </c>
      <c r="BA21" s="362"/>
      <c r="BB21" s="348">
        <v>12.030035393881599</v>
      </c>
      <c r="BC21" s="375">
        <v>0.858915357087223</v>
      </c>
      <c r="BD21" s="375">
        <v>1.7185143747760801E-2</v>
      </c>
      <c r="BE21" s="375">
        <v>-0.155261652950517</v>
      </c>
      <c r="BF21" s="374"/>
      <c r="BG21" s="348">
        <v>80.941500000000005</v>
      </c>
      <c r="BH21" s="348">
        <v>11.605700000000001</v>
      </c>
      <c r="BI21" s="348">
        <v>7.3226500000000003</v>
      </c>
      <c r="BJ21" s="348">
        <v>0.13014999999999999</v>
      </c>
      <c r="BK21" s="373"/>
      <c r="BL21" s="372" t="s">
        <v>1067</v>
      </c>
      <c r="BM21" s="372" t="s">
        <v>1068</v>
      </c>
      <c r="BN21" s="372" t="s">
        <v>1069</v>
      </c>
      <c r="BO21" s="372" t="s">
        <v>1070</v>
      </c>
      <c r="BP21" s="372" t="s">
        <v>1071</v>
      </c>
      <c r="BQ21" s="373"/>
      <c r="BR21" s="354" t="s">
        <v>443</v>
      </c>
    </row>
    <row r="22" spans="1:70" s="449" customFormat="1" ht="11" x14ac:dyDescent="0.3">
      <c r="A22" s="345" t="s">
        <v>1072</v>
      </c>
      <c r="B22" s="373"/>
      <c r="C22" s="719">
        <v>35922</v>
      </c>
      <c r="D22" s="373"/>
      <c r="E22" s="346">
        <v>2775.48</v>
      </c>
      <c r="F22" s="373"/>
      <c r="G22" s="347">
        <v>513.59879999999998</v>
      </c>
      <c r="H22" s="374"/>
      <c r="I22" s="348">
        <v>-8.7999999999999995E-2</v>
      </c>
      <c r="J22" s="348">
        <v>5.9499999999999997E-2</v>
      </c>
      <c r="K22" s="348">
        <v>0.88229999999999997</v>
      </c>
      <c r="L22" s="348">
        <v>2.5714999999999999</v>
      </c>
      <c r="M22" s="348">
        <v>-2.9499999999999998E-2</v>
      </c>
      <c r="N22" s="350">
        <v>4.0731000000000002</v>
      </c>
      <c r="O22" s="348">
        <v>-6.2600000000000003E-2</v>
      </c>
      <c r="P22" s="348">
        <v>11.2887</v>
      </c>
      <c r="Q22" s="348">
        <v>10.146100000000001</v>
      </c>
      <c r="R22" s="348">
        <v>11.3681</v>
      </c>
      <c r="S22" s="348">
        <v>2.3157999999999999</v>
      </c>
      <c r="T22" s="348">
        <v>13.6265</v>
      </c>
      <c r="U22" s="348">
        <v>-2.4112</v>
      </c>
      <c r="V22" s="348">
        <v>2.9413999999999998</v>
      </c>
      <c r="W22" s="348">
        <v>-0.31580000000000003</v>
      </c>
      <c r="X22" s="348">
        <v>18.149699999999999</v>
      </c>
      <c r="Y22" s="374"/>
      <c r="Z22" s="346">
        <v>1</v>
      </c>
      <c r="AA22" s="346">
        <v>1</v>
      </c>
      <c r="AB22" s="346">
        <v>12</v>
      </c>
      <c r="AC22" s="346">
        <v>11</v>
      </c>
      <c r="AD22" s="346">
        <v>4</v>
      </c>
      <c r="AE22" s="346">
        <v>1</v>
      </c>
      <c r="AF22" s="346">
        <v>9</v>
      </c>
      <c r="AG22" s="346">
        <v>4</v>
      </c>
      <c r="AH22" s="346">
        <v>4</v>
      </c>
      <c r="AI22" s="346">
        <v>9</v>
      </c>
      <c r="AJ22" s="346">
        <v>7</v>
      </c>
      <c r="AK22" s="346">
        <v>1</v>
      </c>
      <c r="AL22" s="346">
        <v>3</v>
      </c>
      <c r="AM22" s="346">
        <v>2</v>
      </c>
      <c r="AN22" s="346">
        <v>11</v>
      </c>
      <c r="AO22" s="373"/>
      <c r="AP22" s="348">
        <v>12.02</v>
      </c>
      <c r="AQ22" s="348">
        <v>12.46</v>
      </c>
      <c r="AR22" s="348">
        <v>9.64</v>
      </c>
      <c r="AS22" s="348">
        <v>5.4</v>
      </c>
      <c r="AT22" s="348">
        <v>3.43</v>
      </c>
      <c r="AU22" s="351"/>
      <c r="AV22" s="346">
        <v>6</v>
      </c>
      <c r="AW22" s="346">
        <v>4</v>
      </c>
      <c r="AX22" s="346">
        <v>5</v>
      </c>
      <c r="AY22" s="346">
        <v>3</v>
      </c>
      <c r="AZ22" s="346">
        <v>2</v>
      </c>
      <c r="BA22" s="362"/>
      <c r="BB22" s="348">
        <v>13.6900122352735</v>
      </c>
      <c r="BC22" s="375">
        <v>0.987212252586948</v>
      </c>
      <c r="BD22" s="375">
        <v>3.4700920166609202E-2</v>
      </c>
      <c r="BE22" s="375">
        <v>5.8984311156522799E-2</v>
      </c>
      <c r="BF22" s="374"/>
      <c r="BG22" s="348">
        <v>91.285200000000003</v>
      </c>
      <c r="BH22" s="348">
        <v>2.2178300000000002</v>
      </c>
      <c r="BI22" s="348">
        <v>3.9614099999999999</v>
      </c>
      <c r="BJ22" s="348">
        <v>2.5355599999999998</v>
      </c>
      <c r="BK22" s="373"/>
      <c r="BL22" s="372" t="s">
        <v>1073</v>
      </c>
      <c r="BM22" s="372" t="s">
        <v>1074</v>
      </c>
      <c r="BN22" s="372" t="s">
        <v>1075</v>
      </c>
      <c r="BO22" s="372" t="s">
        <v>1076</v>
      </c>
      <c r="BP22" s="372" t="s">
        <v>1077</v>
      </c>
      <c r="BQ22" s="373"/>
      <c r="BR22" s="354" t="s">
        <v>526</v>
      </c>
    </row>
    <row r="23" spans="1:70" x14ac:dyDescent="0.25">
      <c r="A23" s="36" t="s">
        <v>93</v>
      </c>
      <c r="B23" s="43"/>
      <c r="C23" s="720"/>
      <c r="D23" s="43"/>
      <c r="E23" s="51"/>
      <c r="F23" s="43"/>
      <c r="G23" s="55"/>
      <c r="H23" s="66"/>
      <c r="I23" s="59">
        <v>-0.33810000000000001</v>
      </c>
      <c r="J23" s="59">
        <v>-0.3604</v>
      </c>
      <c r="K23" s="59">
        <v>1.2464</v>
      </c>
      <c r="L23" s="59">
        <v>3.1092</v>
      </c>
      <c r="M23" s="59">
        <v>-1.0465</v>
      </c>
      <c r="N23" s="70">
        <v>0.24310000000000001</v>
      </c>
      <c r="O23" s="59">
        <v>0.1429</v>
      </c>
      <c r="P23" s="59">
        <v>10.581899999999999</v>
      </c>
      <c r="Q23" s="59">
        <v>9.6959999999999997</v>
      </c>
      <c r="R23" s="59">
        <v>11.795400000000001</v>
      </c>
      <c r="S23" s="59">
        <v>2.1406999999999998</v>
      </c>
      <c r="T23" s="59">
        <v>11.592599999999999</v>
      </c>
      <c r="U23" s="59">
        <v>-3.9039999999999999</v>
      </c>
      <c r="V23" s="59">
        <v>0.79200000000000004</v>
      </c>
      <c r="W23" s="59">
        <v>-0.30509999999999998</v>
      </c>
      <c r="X23" s="59">
        <v>14.966100000000001</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11.9392307692308</v>
      </c>
      <c r="AQ23" s="59">
        <v>12.0015384615385</v>
      </c>
      <c r="AR23" s="59">
        <v>9.0214285714285705</v>
      </c>
      <c r="AS23" s="59">
        <v>4.42</v>
      </c>
      <c r="AT23" s="59">
        <v>1.1779999999999999</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-8.7999999999999995E-2</v>
      </c>
      <c r="J24" s="60">
        <v>5.9499999999999997E-2</v>
      </c>
      <c r="K24" s="60">
        <v>2.3094999999999999</v>
      </c>
      <c r="L24" s="60">
        <v>5.4794999999999998</v>
      </c>
      <c r="M24" s="60">
        <v>0.72409999999999997</v>
      </c>
      <c r="N24" s="71">
        <v>4.0731000000000002</v>
      </c>
      <c r="O24" s="60">
        <v>4.2701000000000002</v>
      </c>
      <c r="P24" s="60">
        <v>12.3447</v>
      </c>
      <c r="Q24" s="60">
        <v>13.868499999999999</v>
      </c>
      <c r="R24" s="60">
        <v>13.5806</v>
      </c>
      <c r="S24" s="60">
        <v>4.1041999999999996</v>
      </c>
      <c r="T24" s="60">
        <v>13.6265</v>
      </c>
      <c r="U24" s="60">
        <v>-1.8713</v>
      </c>
      <c r="V24" s="60">
        <v>3.0388000000000002</v>
      </c>
      <c r="W24" s="60">
        <v>0.3916</v>
      </c>
      <c r="X24" s="60">
        <v>18.325800000000001</v>
      </c>
      <c r="Y24" s="67"/>
      <c r="Z24" s="52"/>
      <c r="AA24" s="52"/>
      <c r="AB24" s="52"/>
      <c r="AC24" s="52"/>
      <c r="AD24" s="52"/>
      <c r="AE24" s="52"/>
      <c r="AF24" s="52"/>
      <c r="AG24" s="52"/>
      <c r="AH24" s="52"/>
      <c r="AI24" s="52"/>
      <c r="AJ24" s="52"/>
      <c r="AK24" s="52"/>
      <c r="AL24" s="52"/>
      <c r="AM24" s="52"/>
      <c r="AN24" s="52"/>
      <c r="AO24" s="44"/>
      <c r="AP24" s="60">
        <v>14.12</v>
      </c>
      <c r="AQ24" s="60">
        <v>15.2</v>
      </c>
      <c r="AR24" s="60">
        <v>11.51</v>
      </c>
      <c r="AS24" s="60">
        <v>5.5</v>
      </c>
      <c r="AT24" s="60">
        <v>4.2300000000000004</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-0.55859999999999999</v>
      </c>
      <c r="J25" s="60">
        <v>-0.6925</v>
      </c>
      <c r="K25" s="60">
        <v>0.37259999999999999</v>
      </c>
      <c r="L25" s="60">
        <v>0.91400000000000003</v>
      </c>
      <c r="M25" s="60">
        <v>-3.6429999999999998</v>
      </c>
      <c r="N25" s="71">
        <v>-1.9244000000000001</v>
      </c>
      <c r="O25" s="60">
        <v>-1.8318000000000001</v>
      </c>
      <c r="P25" s="60">
        <v>8.1138999999999992</v>
      </c>
      <c r="Q25" s="60">
        <v>6.2622999999999998</v>
      </c>
      <c r="R25" s="60">
        <v>10.378500000000001</v>
      </c>
      <c r="S25" s="60">
        <v>0.42470000000000002</v>
      </c>
      <c r="T25" s="60">
        <v>8.1380999999999997</v>
      </c>
      <c r="U25" s="60">
        <v>-6.0919999999999996</v>
      </c>
      <c r="V25" s="60">
        <v>-1.9877</v>
      </c>
      <c r="W25" s="60">
        <v>-1.2598</v>
      </c>
      <c r="X25" s="60">
        <v>11.4521</v>
      </c>
      <c r="Y25" s="67"/>
      <c r="Z25" s="52"/>
      <c r="AA25" s="52"/>
      <c r="AB25" s="52"/>
      <c r="AC25" s="52"/>
      <c r="AD25" s="52"/>
      <c r="AE25" s="52"/>
      <c r="AF25" s="52"/>
      <c r="AG25" s="52"/>
      <c r="AH25" s="52"/>
      <c r="AI25" s="52"/>
      <c r="AJ25" s="52"/>
      <c r="AK25" s="52"/>
      <c r="AL25" s="52"/>
      <c r="AM25" s="52"/>
      <c r="AN25" s="52"/>
      <c r="AO25" s="44"/>
      <c r="AP25" s="60">
        <v>10.52</v>
      </c>
      <c r="AQ25" s="60">
        <v>9.14</v>
      </c>
      <c r="AR25" s="60">
        <v>6.79</v>
      </c>
      <c r="AS25" s="60">
        <v>2.71</v>
      </c>
      <c r="AT25" s="60">
        <v>-3.18</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-0.32419999999999999</v>
      </c>
      <c r="J26" s="61">
        <v>-0.33389999999999997</v>
      </c>
      <c r="K26" s="61">
        <v>1.1896</v>
      </c>
      <c r="L26" s="61">
        <v>3.2774999999999999</v>
      </c>
      <c r="M26" s="61">
        <v>-0.95109999999999995</v>
      </c>
      <c r="N26" s="72">
        <v>0.30669999999999997</v>
      </c>
      <c r="O26" s="61">
        <v>3.5799999999999998E-2</v>
      </c>
      <c r="P26" s="61">
        <v>10.921099999999999</v>
      </c>
      <c r="Q26" s="61">
        <v>9.5457999999999998</v>
      </c>
      <c r="R26" s="61">
        <v>11.638999999999999</v>
      </c>
      <c r="S26" s="61">
        <v>2.0962000000000001</v>
      </c>
      <c r="T26" s="61">
        <v>11.904299999999999</v>
      </c>
      <c r="U26" s="61">
        <v>-3.9956999999999998</v>
      </c>
      <c r="V26" s="61">
        <v>1.0925</v>
      </c>
      <c r="W26" s="61">
        <v>-0.25869999999999999</v>
      </c>
      <c r="X26" s="61">
        <v>14.0709</v>
      </c>
      <c r="Y26" s="68"/>
      <c r="Z26" s="53"/>
      <c r="AA26" s="53"/>
      <c r="AB26" s="53"/>
      <c r="AC26" s="53"/>
      <c r="AD26" s="53"/>
      <c r="AE26" s="53"/>
      <c r="AF26" s="53"/>
      <c r="AG26" s="53"/>
      <c r="AH26" s="53"/>
      <c r="AI26" s="53"/>
      <c r="AJ26" s="53"/>
      <c r="AK26" s="53"/>
      <c r="AL26" s="53"/>
      <c r="AM26" s="53"/>
      <c r="AN26" s="53"/>
      <c r="AO26" s="45"/>
      <c r="AP26" s="61">
        <v>12.01</v>
      </c>
      <c r="AQ26" s="61">
        <v>12.05</v>
      </c>
      <c r="AR26" s="61">
        <v>9.26</v>
      </c>
      <c r="AS26" s="61">
        <v>4.6399999999999997</v>
      </c>
      <c r="AT26" s="61">
        <v>1.62</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1078</v>
      </c>
      <c r="B28" s="365"/>
      <c r="C28" s="717">
        <v>41275</v>
      </c>
      <c r="D28" s="365"/>
      <c r="E28" s="329">
        <v>80714.100000000006</v>
      </c>
      <c r="F28" s="365"/>
      <c r="G28" s="330">
        <v>120.26</v>
      </c>
      <c r="H28" s="366"/>
      <c r="I28" s="331">
        <v>-0.43880000000000002</v>
      </c>
      <c r="J28" s="331">
        <v>-0.43880000000000002</v>
      </c>
      <c r="K28" s="331">
        <v>0.6865</v>
      </c>
      <c r="L28" s="331">
        <v>1.7514000000000001</v>
      </c>
      <c r="M28" s="331">
        <v>-2.7023000000000001</v>
      </c>
      <c r="N28" s="333">
        <v>-0.56889999999999996</v>
      </c>
      <c r="O28" s="331">
        <v>0.42680000000000001</v>
      </c>
      <c r="P28" s="331">
        <v>12.9741</v>
      </c>
      <c r="Q28" s="331">
        <v>12.7902</v>
      </c>
      <c r="R28" s="331">
        <v>13.935</v>
      </c>
      <c r="S28" s="331">
        <v>1.2886</v>
      </c>
      <c r="T28" s="331">
        <v>9.2180999999999997</v>
      </c>
      <c r="U28" s="331">
        <v>-5.4337</v>
      </c>
      <c r="V28" s="331">
        <v>-0.33150000000000002</v>
      </c>
      <c r="W28" s="331">
        <v>-0.77559999999999996</v>
      </c>
      <c r="X28" s="331">
        <v>14.6637</v>
      </c>
      <c r="Y28" s="366"/>
      <c r="Z28" s="329">
        <v>11</v>
      </c>
      <c r="AA28" s="329">
        <v>10</v>
      </c>
      <c r="AB28" s="329">
        <v>14</v>
      </c>
      <c r="AC28" s="329">
        <v>13</v>
      </c>
      <c r="AD28" s="329">
        <v>14</v>
      </c>
      <c r="AE28" s="329">
        <v>13</v>
      </c>
      <c r="AF28" s="329">
        <v>11</v>
      </c>
      <c r="AG28" s="329">
        <v>1</v>
      </c>
      <c r="AH28" s="329">
        <v>2</v>
      </c>
      <c r="AI28" s="329">
        <v>3</v>
      </c>
      <c r="AJ28" s="329">
        <v>12</v>
      </c>
      <c r="AK28" s="329">
        <v>14</v>
      </c>
      <c r="AL28" s="329">
        <v>14</v>
      </c>
      <c r="AM28" s="329">
        <v>13</v>
      </c>
      <c r="AN28" s="329">
        <v>14</v>
      </c>
      <c r="AO28" s="365"/>
      <c r="AP28" s="331">
        <v>14.08</v>
      </c>
      <c r="AQ28" s="331">
        <v>14.38</v>
      </c>
      <c r="AR28" s="331">
        <v>11</v>
      </c>
      <c r="AS28" s="331">
        <v>4.8499999999999996</v>
      </c>
      <c r="AT28" s="331">
        <v>-1.47</v>
      </c>
      <c r="AU28" s="334"/>
      <c r="AV28" s="329">
        <v>2</v>
      </c>
      <c r="AW28" s="329">
        <v>2</v>
      </c>
      <c r="AX28" s="329">
        <v>2</v>
      </c>
      <c r="AY28" s="329">
        <v>10</v>
      </c>
      <c r="AZ28" s="329">
        <v>14</v>
      </c>
      <c r="BA28" s="360"/>
      <c r="BB28" s="331">
        <v>12.476284664662501</v>
      </c>
      <c r="BC28" s="367">
        <v>0.896243451150876</v>
      </c>
      <c r="BD28" s="367">
        <v>4.7564032753917497E-2</v>
      </c>
      <c r="BE28" s="367">
        <v>0.215690526748755</v>
      </c>
      <c r="BF28" s="366"/>
      <c r="BG28" s="331">
        <v>82.488600000000005</v>
      </c>
      <c r="BH28" s="331">
        <v>11.7088</v>
      </c>
      <c r="BI28" s="331">
        <v>7.4817999999999996E-2</v>
      </c>
      <c r="BJ28" s="331">
        <v>5.7277820000000004</v>
      </c>
      <c r="BK28" s="365"/>
      <c r="BL28" s="364" t="s">
        <v>988</v>
      </c>
      <c r="BM28" s="364" t="s">
        <v>989</v>
      </c>
      <c r="BN28" s="364" t="s">
        <v>990</v>
      </c>
      <c r="BO28" s="364" t="s">
        <v>991</v>
      </c>
      <c r="BP28" s="364" t="s">
        <v>992</v>
      </c>
      <c r="BQ28" s="365"/>
      <c r="BR28" s="335" t="s">
        <v>463</v>
      </c>
    </row>
    <row r="29" spans="1:70" s="107" customFormat="1" x14ac:dyDescent="0.25">
      <c r="A29" s="345" t="s">
        <v>1079</v>
      </c>
      <c r="B29" s="373"/>
      <c r="C29" s="719">
        <v>41275</v>
      </c>
      <c r="D29" s="373"/>
      <c r="E29" s="346">
        <v>55405.1</v>
      </c>
      <c r="F29" s="373"/>
      <c r="G29" s="347">
        <v>104.90219999999999</v>
      </c>
      <c r="H29" s="374"/>
      <c r="I29" s="348">
        <v>-0.22059999999999999</v>
      </c>
      <c r="J29" s="348">
        <v>-1E-4</v>
      </c>
      <c r="K29" s="348">
        <v>0.94740000000000002</v>
      </c>
      <c r="L29" s="348">
        <v>2.3580999999999999</v>
      </c>
      <c r="M29" s="348">
        <v>-0.63070000000000004</v>
      </c>
      <c r="N29" s="350">
        <v>3.1488999999999998</v>
      </c>
      <c r="O29" s="348">
        <v>2.1371000000000002</v>
      </c>
      <c r="P29" s="348">
        <v>11.063599999999999</v>
      </c>
      <c r="Q29" s="348">
        <v>10.898300000000001</v>
      </c>
      <c r="R29" s="348">
        <v>12.372299999999999</v>
      </c>
      <c r="S29" s="348">
        <v>0.52880000000000005</v>
      </c>
      <c r="T29" s="348">
        <v>12.48</v>
      </c>
      <c r="U29" s="348">
        <v>-1.9635</v>
      </c>
      <c r="V29" s="348">
        <v>3.6598000000000002</v>
      </c>
      <c r="W29" s="348">
        <v>-0.10059999999999999</v>
      </c>
      <c r="X29" s="348">
        <v>14.389099999999999</v>
      </c>
      <c r="Y29" s="374"/>
      <c r="Z29" s="346">
        <v>3</v>
      </c>
      <c r="AA29" s="346">
        <v>2</v>
      </c>
      <c r="AB29" s="346">
        <v>12</v>
      </c>
      <c r="AC29" s="346">
        <v>12</v>
      </c>
      <c r="AD29" s="346">
        <v>9</v>
      </c>
      <c r="AE29" s="346">
        <v>2</v>
      </c>
      <c r="AF29" s="346">
        <v>2</v>
      </c>
      <c r="AG29" s="346">
        <v>11</v>
      </c>
      <c r="AH29" s="346">
        <v>6</v>
      </c>
      <c r="AI29" s="346">
        <v>9</v>
      </c>
      <c r="AJ29" s="346">
        <v>15</v>
      </c>
      <c r="AK29" s="346">
        <v>6</v>
      </c>
      <c r="AL29" s="346">
        <v>3</v>
      </c>
      <c r="AM29" s="346">
        <v>2</v>
      </c>
      <c r="AN29" s="346">
        <v>6</v>
      </c>
      <c r="AO29" s="373"/>
      <c r="AP29" s="348">
        <v>12.85</v>
      </c>
      <c r="AQ29" s="348">
        <v>13.03</v>
      </c>
      <c r="AR29" s="348">
        <v>10.1</v>
      </c>
      <c r="AS29" s="348">
        <v>6.18</v>
      </c>
      <c r="AT29" s="348">
        <v>2.91</v>
      </c>
      <c r="AU29" s="351"/>
      <c r="AV29" s="346">
        <v>7</v>
      </c>
      <c r="AW29" s="346">
        <v>8</v>
      </c>
      <c r="AX29" s="346">
        <v>8</v>
      </c>
      <c r="AY29" s="346">
        <v>3</v>
      </c>
      <c r="AZ29" s="346">
        <v>5</v>
      </c>
      <c r="BA29" s="362"/>
      <c r="BB29" s="348">
        <v>12.681402893609</v>
      </c>
      <c r="BC29" s="375">
        <v>0.91763113226050297</v>
      </c>
      <c r="BD29" s="375">
        <v>3.3298890070070399E-2</v>
      </c>
      <c r="BE29" s="375">
        <v>3.7366681597341397E-2</v>
      </c>
      <c r="BF29" s="374"/>
      <c r="BG29" s="348">
        <v>81.939899999999994</v>
      </c>
      <c r="BH29" s="348">
        <v>13.6319</v>
      </c>
      <c r="BI29" s="348">
        <v>1.90313</v>
      </c>
      <c r="BJ29" s="348">
        <v>2.5250699999999999</v>
      </c>
      <c r="BK29" s="373"/>
      <c r="BL29" s="372" t="s">
        <v>994</v>
      </c>
      <c r="BM29" s="372" t="s">
        <v>995</v>
      </c>
      <c r="BN29" s="372" t="s">
        <v>996</v>
      </c>
      <c r="BO29" s="372" t="s">
        <v>997</v>
      </c>
      <c r="BP29" s="372" t="s">
        <v>998</v>
      </c>
      <c r="BQ29" s="373"/>
      <c r="BR29" s="354" t="s">
        <v>450</v>
      </c>
    </row>
    <row r="30" spans="1:70" s="107" customFormat="1" x14ac:dyDescent="0.25">
      <c r="A30" s="345" t="s">
        <v>1080</v>
      </c>
      <c r="B30" s="373"/>
      <c r="C30" s="719">
        <v>41275</v>
      </c>
      <c r="D30" s="373"/>
      <c r="E30" s="346">
        <v>54283.3</v>
      </c>
      <c r="F30" s="373"/>
      <c r="G30" s="347">
        <v>101.1854</v>
      </c>
      <c r="H30" s="374"/>
      <c r="I30" s="348">
        <v>-0.48139999999999999</v>
      </c>
      <c r="J30" s="348">
        <v>-0.42780000000000001</v>
      </c>
      <c r="K30" s="348">
        <v>0.73229999999999995</v>
      </c>
      <c r="L30" s="348">
        <v>1.3788</v>
      </c>
      <c r="M30" s="348">
        <v>-2.052</v>
      </c>
      <c r="N30" s="350">
        <v>-0.15210000000000001</v>
      </c>
      <c r="O30" s="348">
        <v>1.1617999999999999</v>
      </c>
      <c r="P30" s="348">
        <v>12.907299999999999</v>
      </c>
      <c r="Q30" s="348">
        <v>14.8308</v>
      </c>
      <c r="R30" s="348">
        <v>14.605399999999999</v>
      </c>
      <c r="S30" s="348">
        <v>0.69920000000000004</v>
      </c>
      <c r="T30" s="348">
        <v>10.6395</v>
      </c>
      <c r="U30" s="348">
        <v>-3.9459</v>
      </c>
      <c r="V30" s="348">
        <v>-0.11310000000000001</v>
      </c>
      <c r="W30" s="348">
        <v>-0.61670000000000003</v>
      </c>
      <c r="X30" s="348">
        <v>15.3042</v>
      </c>
      <c r="Y30" s="374"/>
      <c r="Z30" s="346">
        <v>13</v>
      </c>
      <c r="AA30" s="346">
        <v>9</v>
      </c>
      <c r="AB30" s="346">
        <v>13</v>
      </c>
      <c r="AC30" s="346">
        <v>14</v>
      </c>
      <c r="AD30" s="346">
        <v>13</v>
      </c>
      <c r="AE30" s="346">
        <v>12</v>
      </c>
      <c r="AF30" s="346">
        <v>6</v>
      </c>
      <c r="AG30" s="346">
        <v>2</v>
      </c>
      <c r="AH30" s="346">
        <v>1</v>
      </c>
      <c r="AI30" s="346">
        <v>1</v>
      </c>
      <c r="AJ30" s="346">
        <v>14</v>
      </c>
      <c r="AK30" s="346">
        <v>13</v>
      </c>
      <c r="AL30" s="346">
        <v>12</v>
      </c>
      <c r="AM30" s="346">
        <v>12</v>
      </c>
      <c r="AN30" s="346">
        <v>13</v>
      </c>
      <c r="AO30" s="373"/>
      <c r="AP30" s="348">
        <v>15.11</v>
      </c>
      <c r="AQ30" s="348">
        <v>16.22</v>
      </c>
      <c r="AR30" s="348">
        <v>12.49</v>
      </c>
      <c r="AS30" s="348">
        <v>5.63</v>
      </c>
      <c r="AT30" s="348">
        <v>-0.4</v>
      </c>
      <c r="AU30" s="351"/>
      <c r="AV30" s="346">
        <v>1</v>
      </c>
      <c r="AW30" s="346">
        <v>1</v>
      </c>
      <c r="AX30" s="346">
        <v>1</v>
      </c>
      <c r="AY30" s="346">
        <v>7</v>
      </c>
      <c r="AZ30" s="346">
        <v>13</v>
      </c>
      <c r="BA30" s="362"/>
      <c r="BB30" s="348">
        <v>13.447420026799101</v>
      </c>
      <c r="BC30" s="375">
        <v>0.976802515336333</v>
      </c>
      <c r="BD30" s="375">
        <v>4.6273314593197397E-2</v>
      </c>
      <c r="BE30" s="375">
        <v>0.21252668364402599</v>
      </c>
      <c r="BF30" s="374"/>
      <c r="BG30" s="348">
        <v>80.981499999999997</v>
      </c>
      <c r="BH30" s="348">
        <v>14.480499999999999</v>
      </c>
      <c r="BI30" s="348">
        <v>3.22784</v>
      </c>
      <c r="BJ30" s="348">
        <v>1.31016</v>
      </c>
      <c r="BK30" s="373"/>
      <c r="BL30" s="372" t="s">
        <v>1000</v>
      </c>
      <c r="BM30" s="372" t="s">
        <v>1001</v>
      </c>
      <c r="BN30" s="372" t="s">
        <v>1002</v>
      </c>
      <c r="BO30" s="372" t="s">
        <v>1003</v>
      </c>
      <c r="BP30" s="372" t="s">
        <v>1004</v>
      </c>
      <c r="BQ30" s="373"/>
      <c r="BR30" s="354" t="s">
        <v>1005</v>
      </c>
    </row>
    <row r="31" spans="1:70" s="107" customFormat="1" x14ac:dyDescent="0.25">
      <c r="A31" s="345" t="s">
        <v>1081</v>
      </c>
      <c r="B31" s="373"/>
      <c r="C31" s="719">
        <v>41275</v>
      </c>
      <c r="D31" s="373"/>
      <c r="E31" s="346">
        <v>40077.699999999997</v>
      </c>
      <c r="F31" s="373"/>
      <c r="G31" s="347">
        <v>1244.3219999999999</v>
      </c>
      <c r="H31" s="374"/>
      <c r="I31" s="348">
        <v>-0.2208</v>
      </c>
      <c r="J31" s="348">
        <v>-2.4799999999999999E-2</v>
      </c>
      <c r="K31" s="348">
        <v>1.1994</v>
      </c>
      <c r="L31" s="348">
        <v>4.2636000000000003</v>
      </c>
      <c r="M31" s="348">
        <v>-1.1014999999999999</v>
      </c>
      <c r="N31" s="350">
        <v>1.984</v>
      </c>
      <c r="O31" s="348">
        <v>-0.40189999999999998</v>
      </c>
      <c r="P31" s="348">
        <v>11.340299999999999</v>
      </c>
      <c r="Q31" s="348">
        <v>12.7803</v>
      </c>
      <c r="R31" s="348">
        <v>12.9407</v>
      </c>
      <c r="S31" s="348">
        <v>2.7303999999999999</v>
      </c>
      <c r="T31" s="348">
        <v>12.3758</v>
      </c>
      <c r="U31" s="348">
        <v>-2.7837999999999998</v>
      </c>
      <c r="V31" s="348">
        <v>2.3239000000000001</v>
      </c>
      <c r="W31" s="348">
        <v>-0.29959999999999998</v>
      </c>
      <c r="X31" s="348">
        <v>13.193300000000001</v>
      </c>
      <c r="Y31" s="374"/>
      <c r="Z31" s="346">
        <v>4</v>
      </c>
      <c r="AA31" s="346">
        <v>3</v>
      </c>
      <c r="AB31" s="346">
        <v>9</v>
      </c>
      <c r="AC31" s="346">
        <v>4</v>
      </c>
      <c r="AD31" s="346">
        <v>11</v>
      </c>
      <c r="AE31" s="346">
        <v>3</v>
      </c>
      <c r="AF31" s="346">
        <v>14</v>
      </c>
      <c r="AG31" s="346">
        <v>9</v>
      </c>
      <c r="AH31" s="346">
        <v>3</v>
      </c>
      <c r="AI31" s="346">
        <v>6</v>
      </c>
      <c r="AJ31" s="346">
        <v>6</v>
      </c>
      <c r="AK31" s="346">
        <v>8</v>
      </c>
      <c r="AL31" s="346">
        <v>5</v>
      </c>
      <c r="AM31" s="346">
        <v>5</v>
      </c>
      <c r="AN31" s="346">
        <v>12</v>
      </c>
      <c r="AO31" s="373"/>
      <c r="AP31" s="348">
        <v>13.12</v>
      </c>
      <c r="AQ31" s="348">
        <v>13.88</v>
      </c>
      <c r="AR31" s="348">
        <v>10.49</v>
      </c>
      <c r="AS31" s="348">
        <v>4.66</v>
      </c>
      <c r="AT31" s="348">
        <v>3.07</v>
      </c>
      <c r="AU31" s="351"/>
      <c r="AV31" s="346">
        <v>6</v>
      </c>
      <c r="AW31" s="346">
        <v>3</v>
      </c>
      <c r="AX31" s="346">
        <v>5</v>
      </c>
      <c r="AY31" s="346">
        <v>12</v>
      </c>
      <c r="AZ31" s="346">
        <v>4</v>
      </c>
      <c r="BA31" s="362"/>
      <c r="BB31" s="348">
        <v>12.6809098973138</v>
      </c>
      <c r="BC31" s="375">
        <v>0.91082579354611104</v>
      </c>
      <c r="BD31" s="375">
        <v>3.7661074152312998E-2</v>
      </c>
      <c r="BE31" s="375">
        <v>9.3698910011736802E-2</v>
      </c>
      <c r="BF31" s="374"/>
      <c r="BG31" s="348">
        <v>81.016800000000003</v>
      </c>
      <c r="BH31" s="348">
        <v>15.2254</v>
      </c>
      <c r="BI31" s="348" t="s">
        <v>430</v>
      </c>
      <c r="BJ31" s="348">
        <v>3.7578</v>
      </c>
      <c r="BK31" s="373"/>
      <c r="BL31" s="372" t="s">
        <v>1007</v>
      </c>
      <c r="BM31" s="372" t="s">
        <v>1008</v>
      </c>
      <c r="BN31" s="372" t="s">
        <v>1009</v>
      </c>
      <c r="BO31" s="372" t="s">
        <v>1010</v>
      </c>
      <c r="BP31" s="372" t="s">
        <v>1011</v>
      </c>
      <c r="BQ31" s="373"/>
      <c r="BR31" s="354" t="s">
        <v>519</v>
      </c>
    </row>
    <row r="32" spans="1:70" s="107" customFormat="1" x14ac:dyDescent="0.25">
      <c r="A32" s="345" t="s">
        <v>1082</v>
      </c>
      <c r="B32" s="373"/>
      <c r="C32" s="719">
        <v>41275</v>
      </c>
      <c r="D32" s="373"/>
      <c r="E32" s="346">
        <v>38443</v>
      </c>
      <c r="F32" s="373"/>
      <c r="G32" s="347">
        <v>128.56800000000001</v>
      </c>
      <c r="H32" s="374"/>
      <c r="I32" s="348">
        <v>-0.52769999999999995</v>
      </c>
      <c r="J32" s="348">
        <v>-0.54690000000000005</v>
      </c>
      <c r="K32" s="348">
        <v>1.3983000000000001</v>
      </c>
      <c r="L32" s="348">
        <v>3.6236999999999999</v>
      </c>
      <c r="M32" s="348">
        <v>0.10589999999999999</v>
      </c>
      <c r="N32" s="350">
        <v>1.2798</v>
      </c>
      <c r="O32" s="348">
        <v>1.409</v>
      </c>
      <c r="P32" s="348">
        <v>10.4247</v>
      </c>
      <c r="Q32" s="348">
        <v>9.5442</v>
      </c>
      <c r="R32" s="348">
        <v>13.2033</v>
      </c>
      <c r="S32" s="348">
        <v>2.2418</v>
      </c>
      <c r="T32" s="348">
        <v>13.6553</v>
      </c>
      <c r="U32" s="348">
        <v>-3.6084999999999998</v>
      </c>
      <c r="V32" s="348">
        <v>2.0655999999999999</v>
      </c>
      <c r="W32" s="348">
        <v>-0.2258</v>
      </c>
      <c r="X32" s="348">
        <v>15.107200000000001</v>
      </c>
      <c r="Y32" s="374"/>
      <c r="Z32" s="346">
        <v>14</v>
      </c>
      <c r="AA32" s="346">
        <v>12</v>
      </c>
      <c r="AB32" s="346">
        <v>7</v>
      </c>
      <c r="AC32" s="346">
        <v>7</v>
      </c>
      <c r="AD32" s="346">
        <v>6</v>
      </c>
      <c r="AE32" s="346">
        <v>6</v>
      </c>
      <c r="AF32" s="346">
        <v>4</v>
      </c>
      <c r="AG32" s="346">
        <v>12</v>
      </c>
      <c r="AH32" s="346">
        <v>11</v>
      </c>
      <c r="AI32" s="346">
        <v>5</v>
      </c>
      <c r="AJ32" s="346">
        <v>10</v>
      </c>
      <c r="AK32" s="346">
        <v>3</v>
      </c>
      <c r="AL32" s="346">
        <v>10</v>
      </c>
      <c r="AM32" s="346">
        <v>7</v>
      </c>
      <c r="AN32" s="346">
        <v>10</v>
      </c>
      <c r="AO32" s="373"/>
      <c r="AP32" s="348">
        <v>12.39</v>
      </c>
      <c r="AQ32" s="348">
        <v>11.97</v>
      </c>
      <c r="AR32" s="348">
        <v>9.2200000000000006</v>
      </c>
      <c r="AS32" s="348">
        <v>5.8</v>
      </c>
      <c r="AT32" s="348">
        <v>2.8</v>
      </c>
      <c r="AU32" s="351"/>
      <c r="AV32" s="346">
        <v>9</v>
      </c>
      <c r="AW32" s="346">
        <v>11</v>
      </c>
      <c r="AX32" s="346">
        <v>10</v>
      </c>
      <c r="AY32" s="346">
        <v>5</v>
      </c>
      <c r="AZ32" s="346">
        <v>6</v>
      </c>
      <c r="BA32" s="362"/>
      <c r="BB32" s="348">
        <v>13.046364754271</v>
      </c>
      <c r="BC32" s="375">
        <v>0.93205172285297699</v>
      </c>
      <c r="BD32" s="375">
        <v>3.2027627587332297E-2</v>
      </c>
      <c r="BE32" s="375">
        <v>2.5020427059466301E-2</v>
      </c>
      <c r="BF32" s="374"/>
      <c r="BG32" s="348">
        <v>85.4191</v>
      </c>
      <c r="BH32" s="348">
        <v>9.1116600000000005</v>
      </c>
      <c r="BI32" s="348">
        <v>3.6172900000000001</v>
      </c>
      <c r="BJ32" s="348">
        <v>1.85195</v>
      </c>
      <c r="BK32" s="373"/>
      <c r="BL32" s="372" t="s">
        <v>1013</v>
      </c>
      <c r="BM32" s="372" t="s">
        <v>1014</v>
      </c>
      <c r="BN32" s="372" t="s">
        <v>1015</v>
      </c>
      <c r="BO32" s="372" t="s">
        <v>1016</v>
      </c>
      <c r="BP32" s="372" t="s">
        <v>1017</v>
      </c>
      <c r="BQ32" s="373"/>
      <c r="BR32" s="354" t="s">
        <v>443</v>
      </c>
    </row>
    <row r="33" spans="1:70" s="107" customFormat="1" x14ac:dyDescent="0.25">
      <c r="A33" s="345" t="s">
        <v>1083</v>
      </c>
      <c r="B33" s="373"/>
      <c r="C33" s="719">
        <v>41275</v>
      </c>
      <c r="D33" s="373"/>
      <c r="E33" s="346">
        <v>31532.3</v>
      </c>
      <c r="F33" s="373"/>
      <c r="G33" s="347">
        <v>70.63</v>
      </c>
      <c r="H33" s="374"/>
      <c r="I33" s="348">
        <v>-0.22600000000000001</v>
      </c>
      <c r="J33" s="348">
        <v>-0.3105</v>
      </c>
      <c r="K33" s="348">
        <v>2.0665</v>
      </c>
      <c r="L33" s="348">
        <v>5.6860999999999997</v>
      </c>
      <c r="M33" s="348">
        <v>0.79920000000000002</v>
      </c>
      <c r="N33" s="350">
        <v>1.6068</v>
      </c>
      <c r="O33" s="348">
        <v>0.99150000000000005</v>
      </c>
      <c r="P33" s="348">
        <v>11.121700000000001</v>
      </c>
      <c r="Q33" s="348">
        <v>7.2735000000000003</v>
      </c>
      <c r="R33" s="348">
        <v>12.8736</v>
      </c>
      <c r="S33" s="348">
        <v>3.2450999999999999</v>
      </c>
      <c r="T33" s="348">
        <v>13.4801</v>
      </c>
      <c r="U33" s="348">
        <v>-1.341</v>
      </c>
      <c r="V33" s="348">
        <v>2.4514</v>
      </c>
      <c r="W33" s="348">
        <v>-2.8299999999999999E-2</v>
      </c>
      <c r="X33" s="348">
        <v>13.731400000000001</v>
      </c>
      <c r="Y33" s="374"/>
      <c r="Z33" s="346">
        <v>5</v>
      </c>
      <c r="AA33" s="346">
        <v>7</v>
      </c>
      <c r="AB33" s="346">
        <v>2</v>
      </c>
      <c r="AC33" s="346">
        <v>1</v>
      </c>
      <c r="AD33" s="346">
        <v>3</v>
      </c>
      <c r="AE33" s="346">
        <v>5</v>
      </c>
      <c r="AF33" s="346">
        <v>8</v>
      </c>
      <c r="AG33" s="346">
        <v>10</v>
      </c>
      <c r="AH33" s="346">
        <v>14</v>
      </c>
      <c r="AI33" s="346">
        <v>7</v>
      </c>
      <c r="AJ33" s="346">
        <v>4</v>
      </c>
      <c r="AK33" s="346">
        <v>4</v>
      </c>
      <c r="AL33" s="346">
        <v>1</v>
      </c>
      <c r="AM33" s="346">
        <v>4</v>
      </c>
      <c r="AN33" s="346">
        <v>3</v>
      </c>
      <c r="AO33" s="373"/>
      <c r="AP33" s="348">
        <v>11.7</v>
      </c>
      <c r="AQ33" s="348">
        <v>10.220000000000001</v>
      </c>
      <c r="AR33" s="348">
        <v>8.36</v>
      </c>
      <c r="AS33" s="348">
        <v>5.48</v>
      </c>
      <c r="AT33" s="348">
        <v>5.08</v>
      </c>
      <c r="AU33" s="351"/>
      <c r="AV33" s="346">
        <v>12</v>
      </c>
      <c r="AW33" s="346">
        <v>13</v>
      </c>
      <c r="AX33" s="346">
        <v>13</v>
      </c>
      <c r="AY33" s="346">
        <v>9</v>
      </c>
      <c r="AZ33" s="346">
        <v>1</v>
      </c>
      <c r="BA33" s="362"/>
      <c r="BB33" s="348">
        <v>12.6873574675071</v>
      </c>
      <c r="BC33" s="375">
        <v>0.91464052700560305</v>
      </c>
      <c r="BD33" s="375">
        <v>3.3079117755812001E-2</v>
      </c>
      <c r="BE33" s="375">
        <v>3.6031072985210098E-2</v>
      </c>
      <c r="BF33" s="374"/>
      <c r="BG33" s="348">
        <v>91.1357</v>
      </c>
      <c r="BH33" s="348">
        <v>4.0831499999999998</v>
      </c>
      <c r="BI33" s="348" t="s">
        <v>430</v>
      </c>
      <c r="BJ33" s="348">
        <v>4.7811500000000002</v>
      </c>
      <c r="BK33" s="373"/>
      <c r="BL33" s="372" t="s">
        <v>1019</v>
      </c>
      <c r="BM33" s="372" t="s">
        <v>1020</v>
      </c>
      <c r="BN33" s="372" t="s">
        <v>1021</v>
      </c>
      <c r="BO33" s="372" t="s">
        <v>1022</v>
      </c>
      <c r="BP33" s="372" t="s">
        <v>1023</v>
      </c>
      <c r="BQ33" s="373"/>
      <c r="BR33" s="354" t="s">
        <v>555</v>
      </c>
    </row>
    <row r="34" spans="1:70" s="107" customFormat="1" x14ac:dyDescent="0.25">
      <c r="A34" s="345" t="s">
        <v>1084</v>
      </c>
      <c r="B34" s="373"/>
      <c r="C34" s="719">
        <v>41275</v>
      </c>
      <c r="D34" s="373"/>
      <c r="E34" s="346">
        <v>29911.599999999999</v>
      </c>
      <c r="F34" s="373"/>
      <c r="G34" s="347">
        <v>584.82000000000005</v>
      </c>
      <c r="H34" s="374"/>
      <c r="I34" s="348">
        <v>-0.23369999999999999</v>
      </c>
      <c r="J34" s="348">
        <v>-0.32040000000000002</v>
      </c>
      <c r="K34" s="348">
        <v>1.6919</v>
      </c>
      <c r="L34" s="348">
        <v>3.8904000000000001</v>
      </c>
      <c r="M34" s="348">
        <v>0.2056</v>
      </c>
      <c r="N34" s="350">
        <v>1.1226</v>
      </c>
      <c r="O34" s="348">
        <v>0.56740000000000002</v>
      </c>
      <c r="P34" s="348">
        <v>11.671200000000001</v>
      </c>
      <c r="Q34" s="348">
        <v>10.7682</v>
      </c>
      <c r="R34" s="348">
        <v>12.180099999999999</v>
      </c>
      <c r="S34" s="348">
        <v>3.5960000000000001</v>
      </c>
      <c r="T34" s="348">
        <v>12.9847</v>
      </c>
      <c r="U34" s="348">
        <v>-3.7159</v>
      </c>
      <c r="V34" s="348">
        <v>1.7626999999999999</v>
      </c>
      <c r="W34" s="348">
        <v>0.13869999999999999</v>
      </c>
      <c r="X34" s="348">
        <v>13.782</v>
      </c>
      <c r="Y34" s="374"/>
      <c r="Z34" s="346">
        <v>6</v>
      </c>
      <c r="AA34" s="346">
        <v>8</v>
      </c>
      <c r="AB34" s="346">
        <v>4</v>
      </c>
      <c r="AC34" s="346">
        <v>5</v>
      </c>
      <c r="AD34" s="346">
        <v>5</v>
      </c>
      <c r="AE34" s="346">
        <v>8</v>
      </c>
      <c r="AF34" s="346">
        <v>10</v>
      </c>
      <c r="AG34" s="346">
        <v>8</v>
      </c>
      <c r="AH34" s="346">
        <v>7</v>
      </c>
      <c r="AI34" s="346">
        <v>10</v>
      </c>
      <c r="AJ34" s="346">
        <v>2</v>
      </c>
      <c r="AK34" s="346">
        <v>5</v>
      </c>
      <c r="AL34" s="346">
        <v>11</v>
      </c>
      <c r="AM34" s="346">
        <v>9</v>
      </c>
      <c r="AN34" s="346">
        <v>2</v>
      </c>
      <c r="AO34" s="373"/>
      <c r="AP34" s="348">
        <v>12.65</v>
      </c>
      <c r="AQ34" s="348">
        <v>13.11</v>
      </c>
      <c r="AR34" s="348">
        <v>10.119999999999999</v>
      </c>
      <c r="AS34" s="348">
        <v>5.55</v>
      </c>
      <c r="AT34" s="348">
        <v>2.73</v>
      </c>
      <c r="AU34" s="351"/>
      <c r="AV34" s="346">
        <v>8</v>
      </c>
      <c r="AW34" s="346">
        <v>6</v>
      </c>
      <c r="AX34" s="346">
        <v>7</v>
      </c>
      <c r="AY34" s="346">
        <v>8</v>
      </c>
      <c r="AZ34" s="346">
        <v>8</v>
      </c>
      <c r="BA34" s="362"/>
      <c r="BB34" s="348">
        <v>13.117970726504</v>
      </c>
      <c r="BC34" s="375">
        <v>0.94800862740827596</v>
      </c>
      <c r="BD34" s="375">
        <v>3.8463837640056502E-2</v>
      </c>
      <c r="BE34" s="375">
        <v>0.105018594584205</v>
      </c>
      <c r="BF34" s="374"/>
      <c r="BG34" s="348">
        <v>81.015100000000004</v>
      </c>
      <c r="BH34" s="348">
        <v>11.3636</v>
      </c>
      <c r="BI34" s="348">
        <v>5.7843600000000004</v>
      </c>
      <c r="BJ34" s="348">
        <v>1.83694</v>
      </c>
      <c r="BK34" s="373"/>
      <c r="BL34" s="372" t="s">
        <v>1025</v>
      </c>
      <c r="BM34" s="372" t="s">
        <v>1026</v>
      </c>
      <c r="BN34" s="372" t="s">
        <v>1027</v>
      </c>
      <c r="BO34" s="372" t="s">
        <v>1028</v>
      </c>
      <c r="BP34" s="372" t="s">
        <v>1029</v>
      </c>
      <c r="BQ34" s="373"/>
      <c r="BR34" s="354" t="s">
        <v>476</v>
      </c>
    </row>
    <row r="35" spans="1:70" s="107" customFormat="1" x14ac:dyDescent="0.25">
      <c r="A35" s="345" t="s">
        <v>1085</v>
      </c>
      <c r="B35" s="373"/>
      <c r="C35" s="719">
        <v>41276</v>
      </c>
      <c r="D35" s="373"/>
      <c r="E35" s="346">
        <v>17139.599999999999</v>
      </c>
      <c r="F35" s="373"/>
      <c r="G35" s="347">
        <v>72.83</v>
      </c>
      <c r="H35" s="374"/>
      <c r="I35" s="348">
        <v>-0.36940000000000001</v>
      </c>
      <c r="J35" s="348">
        <v>-0.4647</v>
      </c>
      <c r="K35" s="348">
        <v>1.5760000000000001</v>
      </c>
      <c r="L35" s="348">
        <v>3.8351999999999999</v>
      </c>
      <c r="M35" s="348">
        <v>-0.34210000000000002</v>
      </c>
      <c r="N35" s="350">
        <v>0.62</v>
      </c>
      <c r="O35" s="348">
        <v>1.2591000000000001</v>
      </c>
      <c r="P35" s="348">
        <v>12.2242</v>
      </c>
      <c r="Q35" s="348">
        <v>10.4979</v>
      </c>
      <c r="R35" s="348">
        <v>14.267099999999999</v>
      </c>
      <c r="S35" s="348">
        <v>2.7801</v>
      </c>
      <c r="T35" s="348">
        <v>12.4267</v>
      </c>
      <c r="U35" s="348">
        <v>-3.2545000000000002</v>
      </c>
      <c r="V35" s="348">
        <v>1.2231000000000001</v>
      </c>
      <c r="W35" s="348">
        <v>-9.6000000000000002E-2</v>
      </c>
      <c r="X35" s="348">
        <v>14.0382</v>
      </c>
      <c r="Y35" s="374"/>
      <c r="Z35" s="346">
        <v>9</v>
      </c>
      <c r="AA35" s="346">
        <v>11</v>
      </c>
      <c r="AB35" s="346">
        <v>6</v>
      </c>
      <c r="AC35" s="346">
        <v>6</v>
      </c>
      <c r="AD35" s="346">
        <v>7</v>
      </c>
      <c r="AE35" s="346">
        <v>11</v>
      </c>
      <c r="AF35" s="346">
        <v>5</v>
      </c>
      <c r="AG35" s="346">
        <v>6</v>
      </c>
      <c r="AH35" s="346">
        <v>8</v>
      </c>
      <c r="AI35" s="346">
        <v>2</v>
      </c>
      <c r="AJ35" s="346">
        <v>5</v>
      </c>
      <c r="AK35" s="346">
        <v>7</v>
      </c>
      <c r="AL35" s="346">
        <v>8</v>
      </c>
      <c r="AM35" s="346">
        <v>11</v>
      </c>
      <c r="AN35" s="346">
        <v>5</v>
      </c>
      <c r="AO35" s="373"/>
      <c r="AP35" s="348">
        <v>14.01</v>
      </c>
      <c r="AQ35" s="348">
        <v>13.08</v>
      </c>
      <c r="AR35" s="348">
        <v>10.28</v>
      </c>
      <c r="AS35" s="348">
        <v>5.7</v>
      </c>
      <c r="AT35" s="348">
        <v>2.2000000000000002</v>
      </c>
      <c r="AU35" s="351"/>
      <c r="AV35" s="346">
        <v>3</v>
      </c>
      <c r="AW35" s="346">
        <v>7</v>
      </c>
      <c r="AX35" s="346">
        <v>6</v>
      </c>
      <c r="AY35" s="346">
        <v>6</v>
      </c>
      <c r="AZ35" s="346">
        <v>10</v>
      </c>
      <c r="BA35" s="362"/>
      <c r="BB35" s="348">
        <v>12.8634763953494</v>
      </c>
      <c r="BC35" s="375">
        <v>0.94784448695415002</v>
      </c>
      <c r="BD35" s="375">
        <v>4.0897002499585798E-2</v>
      </c>
      <c r="BE35" s="375">
        <v>0.128494359922881</v>
      </c>
      <c r="BF35" s="374"/>
      <c r="BG35" s="348">
        <v>87.030199999999994</v>
      </c>
      <c r="BH35" s="348">
        <v>10.5823</v>
      </c>
      <c r="BI35" s="348">
        <v>1.1233999999999999E-2</v>
      </c>
      <c r="BJ35" s="348">
        <v>2.3762660000000002</v>
      </c>
      <c r="BK35" s="373"/>
      <c r="BL35" s="372" t="s">
        <v>1031</v>
      </c>
      <c r="BM35" s="372" t="s">
        <v>1032</v>
      </c>
      <c r="BN35" s="372" t="s">
        <v>1033</v>
      </c>
      <c r="BO35" s="372" t="s">
        <v>1034</v>
      </c>
      <c r="BP35" s="372" t="s">
        <v>1035</v>
      </c>
      <c r="BQ35" s="373"/>
      <c r="BR35" s="354" t="s">
        <v>519</v>
      </c>
    </row>
    <row r="36" spans="1:70" s="107" customFormat="1" x14ac:dyDescent="0.25">
      <c r="A36" s="345" t="s">
        <v>1086</v>
      </c>
      <c r="B36" s="373"/>
      <c r="C36" s="719">
        <v>41275</v>
      </c>
      <c r="D36" s="373"/>
      <c r="E36" s="346">
        <v>12260.9</v>
      </c>
      <c r="F36" s="373"/>
      <c r="G36" s="347">
        <v>295.8494</v>
      </c>
      <c r="H36" s="374"/>
      <c r="I36" s="348">
        <v>-0.21060000000000001</v>
      </c>
      <c r="J36" s="348">
        <v>-0.17810000000000001</v>
      </c>
      <c r="K36" s="348">
        <v>1.8153999999999999</v>
      </c>
      <c r="L36" s="348">
        <v>3.3694000000000002</v>
      </c>
      <c r="M36" s="348">
        <v>-1.0696000000000001</v>
      </c>
      <c r="N36" s="350">
        <v>-1.1384000000000001</v>
      </c>
      <c r="O36" s="348">
        <v>-1.0364</v>
      </c>
      <c r="P36" s="348">
        <v>9.4393999999999991</v>
      </c>
      <c r="Q36" s="348">
        <v>8.5433000000000003</v>
      </c>
      <c r="R36" s="348">
        <v>11.8734</v>
      </c>
      <c r="S36" s="348">
        <v>3.2927</v>
      </c>
      <c r="T36" s="348">
        <v>11.4658</v>
      </c>
      <c r="U36" s="348">
        <v>-5.2046999999999999</v>
      </c>
      <c r="V36" s="348">
        <v>-0.49780000000000002</v>
      </c>
      <c r="W36" s="348">
        <v>-8.5099999999999995E-2</v>
      </c>
      <c r="X36" s="348">
        <v>12.6729</v>
      </c>
      <c r="Y36" s="374"/>
      <c r="Z36" s="346">
        <v>2</v>
      </c>
      <c r="AA36" s="346">
        <v>4</v>
      </c>
      <c r="AB36" s="346">
        <v>3</v>
      </c>
      <c r="AC36" s="346">
        <v>9</v>
      </c>
      <c r="AD36" s="346">
        <v>10</v>
      </c>
      <c r="AE36" s="346">
        <v>15</v>
      </c>
      <c r="AF36" s="346">
        <v>15</v>
      </c>
      <c r="AG36" s="346">
        <v>14</v>
      </c>
      <c r="AH36" s="346">
        <v>13</v>
      </c>
      <c r="AI36" s="346">
        <v>11</v>
      </c>
      <c r="AJ36" s="346">
        <v>3</v>
      </c>
      <c r="AK36" s="346">
        <v>10</v>
      </c>
      <c r="AL36" s="346">
        <v>13</v>
      </c>
      <c r="AM36" s="346">
        <v>14</v>
      </c>
      <c r="AN36" s="346">
        <v>4</v>
      </c>
      <c r="AO36" s="373"/>
      <c r="AP36" s="348">
        <v>11.58</v>
      </c>
      <c r="AQ36" s="348">
        <v>10.96</v>
      </c>
      <c r="AR36" s="348">
        <v>7.71</v>
      </c>
      <c r="AS36" s="348">
        <v>3.56</v>
      </c>
      <c r="AT36" s="348">
        <v>0.46</v>
      </c>
      <c r="AU36" s="351"/>
      <c r="AV36" s="346">
        <v>13</v>
      </c>
      <c r="AW36" s="346">
        <v>12</v>
      </c>
      <c r="AX36" s="346">
        <v>14</v>
      </c>
      <c r="AY36" s="346">
        <v>14</v>
      </c>
      <c r="AZ36" s="346">
        <v>12</v>
      </c>
      <c r="BA36" s="362"/>
      <c r="BB36" s="348">
        <v>12.2815569186414</v>
      </c>
      <c r="BC36" s="375">
        <v>0.89772102644600704</v>
      </c>
      <c r="BD36" s="375">
        <v>2.6565519668816501E-2</v>
      </c>
      <c r="BE36" s="375">
        <v>-5.0292515642705503E-2</v>
      </c>
      <c r="BF36" s="374"/>
      <c r="BG36" s="348">
        <v>82.964600000000004</v>
      </c>
      <c r="BH36" s="348">
        <v>10.4732</v>
      </c>
      <c r="BI36" s="348">
        <v>2.2519999999999998</v>
      </c>
      <c r="BJ36" s="348">
        <v>4.3102</v>
      </c>
      <c r="BK36" s="373"/>
      <c r="BL36" s="372" t="s">
        <v>1037</v>
      </c>
      <c r="BM36" s="372" t="s">
        <v>1038</v>
      </c>
      <c r="BN36" s="372" t="s">
        <v>1039</v>
      </c>
      <c r="BO36" s="372" t="s">
        <v>1040</v>
      </c>
      <c r="BP36" s="372" t="s">
        <v>1041</v>
      </c>
      <c r="BQ36" s="373"/>
      <c r="BR36" s="354" t="s">
        <v>519</v>
      </c>
    </row>
    <row r="37" spans="1:70" s="107" customFormat="1" ht="11" x14ac:dyDescent="0.3">
      <c r="A37" s="841" t="s">
        <v>1087</v>
      </c>
      <c r="B37" s="842"/>
      <c r="C37" s="843">
        <v>41275</v>
      </c>
      <c r="D37" s="842"/>
      <c r="E37" s="844">
        <v>11008.6</v>
      </c>
      <c r="F37" s="842"/>
      <c r="G37" s="845">
        <v>664.51400000000001</v>
      </c>
      <c r="H37" s="847"/>
      <c r="I37" s="846">
        <v>-0.32119999999999999</v>
      </c>
      <c r="J37" s="846">
        <v>-0.27550000000000002</v>
      </c>
      <c r="K37" s="846">
        <v>1.2823</v>
      </c>
      <c r="L37" s="846">
        <v>3.1526999999999998</v>
      </c>
      <c r="M37" s="846">
        <v>-1.4955000000000001</v>
      </c>
      <c r="N37" s="848">
        <v>1.7478</v>
      </c>
      <c r="O37" s="846">
        <v>1.1603000000000001</v>
      </c>
      <c r="P37" s="846">
        <v>12.318300000000001</v>
      </c>
      <c r="Q37" s="846">
        <v>10.913399999999999</v>
      </c>
      <c r="R37" s="846">
        <v>13.243499999999999</v>
      </c>
      <c r="S37" s="846">
        <v>2.2715999999999998</v>
      </c>
      <c r="T37" s="846">
        <v>11.3592</v>
      </c>
      <c r="U37" s="846">
        <v>-3.38</v>
      </c>
      <c r="V37" s="846">
        <v>1.7889999999999999</v>
      </c>
      <c r="W37" s="846">
        <v>-0.19939999999999999</v>
      </c>
      <c r="X37" s="846">
        <v>13.9893</v>
      </c>
      <c r="Y37" s="847"/>
      <c r="Z37" s="844">
        <v>8</v>
      </c>
      <c r="AA37" s="844">
        <v>5</v>
      </c>
      <c r="AB37" s="844">
        <v>8</v>
      </c>
      <c r="AC37" s="844">
        <v>10</v>
      </c>
      <c r="AD37" s="844">
        <v>12</v>
      </c>
      <c r="AE37" s="844">
        <v>4</v>
      </c>
      <c r="AF37" s="844">
        <v>7</v>
      </c>
      <c r="AG37" s="844">
        <v>5</v>
      </c>
      <c r="AH37" s="844">
        <v>5</v>
      </c>
      <c r="AI37" s="844">
        <v>4</v>
      </c>
      <c r="AJ37" s="844">
        <v>8</v>
      </c>
      <c r="AK37" s="844">
        <v>11</v>
      </c>
      <c r="AL37" s="844">
        <v>9</v>
      </c>
      <c r="AM37" s="844">
        <v>8</v>
      </c>
      <c r="AN37" s="844">
        <v>9</v>
      </c>
      <c r="AO37" s="842"/>
      <c r="AP37" s="846">
        <v>13.57</v>
      </c>
      <c r="AQ37" s="846">
        <v>13.43</v>
      </c>
      <c r="AR37" s="846">
        <v>10.51</v>
      </c>
      <c r="AS37" s="846">
        <v>5.91</v>
      </c>
      <c r="AT37" s="846">
        <v>1.64</v>
      </c>
      <c r="AU37" s="849"/>
      <c r="AV37" s="844">
        <v>4</v>
      </c>
      <c r="AW37" s="844">
        <v>5</v>
      </c>
      <c r="AX37" s="844">
        <v>4</v>
      </c>
      <c r="AY37" s="844">
        <v>4</v>
      </c>
      <c r="AZ37" s="844">
        <v>11</v>
      </c>
      <c r="BA37" s="851"/>
      <c r="BB37" s="846">
        <v>13.3025070521093</v>
      </c>
      <c r="BC37" s="852">
        <v>0.96123551281953501</v>
      </c>
      <c r="BD37" s="852">
        <v>4.1989791349040302E-2</v>
      </c>
      <c r="BE37" s="852">
        <v>0.15344597426429599</v>
      </c>
      <c r="BF37" s="847"/>
      <c r="BG37" s="846">
        <v>82.662999999999997</v>
      </c>
      <c r="BH37" s="846">
        <v>9.5521499999999993</v>
      </c>
      <c r="BI37" s="846">
        <v>3.6206</v>
      </c>
      <c r="BJ37" s="846">
        <v>4.16425</v>
      </c>
      <c r="BK37" s="842"/>
      <c r="BL37" s="855" t="s">
        <v>1043</v>
      </c>
      <c r="BM37" s="855" t="s">
        <v>1044</v>
      </c>
      <c r="BN37" s="855" t="s">
        <v>1045</v>
      </c>
      <c r="BO37" s="855" t="s">
        <v>1046</v>
      </c>
      <c r="BP37" s="855" t="s">
        <v>1047</v>
      </c>
      <c r="BQ37" s="842"/>
      <c r="BR37" s="856" t="s">
        <v>443</v>
      </c>
    </row>
    <row r="38" spans="1:70" s="107" customFormat="1" x14ac:dyDescent="0.25">
      <c r="A38" s="345" t="s">
        <v>1088</v>
      </c>
      <c r="B38" s="373"/>
      <c r="C38" s="719">
        <v>41275</v>
      </c>
      <c r="D38" s="373"/>
      <c r="E38" s="346">
        <v>7521.01</v>
      </c>
      <c r="F38" s="373"/>
      <c r="G38" s="347">
        <v>1152.5559000000001</v>
      </c>
      <c r="H38" s="374"/>
      <c r="I38" s="348">
        <v>-0.42720000000000002</v>
      </c>
      <c r="J38" s="348">
        <v>-0.30270000000000002</v>
      </c>
      <c r="K38" s="348">
        <v>2.3693</v>
      </c>
      <c r="L38" s="348">
        <v>4.6866000000000003</v>
      </c>
      <c r="M38" s="348">
        <v>1.0726</v>
      </c>
      <c r="N38" s="350">
        <v>1.1471</v>
      </c>
      <c r="O38" s="348">
        <v>1.5747</v>
      </c>
      <c r="P38" s="348">
        <v>11.972</v>
      </c>
      <c r="Q38" s="348">
        <v>9.8024000000000004</v>
      </c>
      <c r="R38" s="348">
        <v>11.263400000000001</v>
      </c>
      <c r="S38" s="348">
        <v>4.2186000000000003</v>
      </c>
      <c r="T38" s="348">
        <v>11.959300000000001</v>
      </c>
      <c r="U38" s="348">
        <v>-2.5287000000000002</v>
      </c>
      <c r="V38" s="348">
        <v>2.9005000000000001</v>
      </c>
      <c r="W38" s="348">
        <v>0.44280000000000003</v>
      </c>
      <c r="X38" s="348">
        <v>12.229100000000001</v>
      </c>
      <c r="Y38" s="374"/>
      <c r="Z38" s="346">
        <v>10</v>
      </c>
      <c r="AA38" s="346">
        <v>6</v>
      </c>
      <c r="AB38" s="346">
        <v>1</v>
      </c>
      <c r="AC38" s="346">
        <v>2</v>
      </c>
      <c r="AD38" s="346">
        <v>1</v>
      </c>
      <c r="AE38" s="346">
        <v>7</v>
      </c>
      <c r="AF38" s="346">
        <v>3</v>
      </c>
      <c r="AG38" s="346">
        <v>7</v>
      </c>
      <c r="AH38" s="346">
        <v>10</v>
      </c>
      <c r="AI38" s="346">
        <v>13</v>
      </c>
      <c r="AJ38" s="346">
        <v>1</v>
      </c>
      <c r="AK38" s="346">
        <v>9</v>
      </c>
      <c r="AL38" s="346">
        <v>4</v>
      </c>
      <c r="AM38" s="346">
        <v>3</v>
      </c>
      <c r="AN38" s="346">
        <v>1</v>
      </c>
      <c r="AO38" s="373"/>
      <c r="AP38" s="348">
        <v>12.02</v>
      </c>
      <c r="AQ38" s="348">
        <v>12.65</v>
      </c>
      <c r="AR38" s="348">
        <v>9.94</v>
      </c>
      <c r="AS38" s="348">
        <v>6.3</v>
      </c>
      <c r="AT38" s="348">
        <v>4.09</v>
      </c>
      <c r="AU38" s="351"/>
      <c r="AV38" s="346">
        <v>11</v>
      </c>
      <c r="AW38" s="346">
        <v>9</v>
      </c>
      <c r="AX38" s="346">
        <v>9</v>
      </c>
      <c r="AY38" s="346">
        <v>2</v>
      </c>
      <c r="AZ38" s="346">
        <v>3</v>
      </c>
      <c r="BA38" s="362"/>
      <c r="BB38" s="348">
        <v>12.7684648324199</v>
      </c>
      <c r="BC38" s="375">
        <v>0.903548304020374</v>
      </c>
      <c r="BD38" s="375">
        <v>3.9822287767629298E-2</v>
      </c>
      <c r="BE38" s="375">
        <v>0.21420057208655799</v>
      </c>
      <c r="BF38" s="374"/>
      <c r="BG38" s="348">
        <v>87.835400000000007</v>
      </c>
      <c r="BH38" s="348">
        <v>9.7315100000000001</v>
      </c>
      <c r="BI38" s="348" t="s">
        <v>430</v>
      </c>
      <c r="BJ38" s="348">
        <v>2.43309</v>
      </c>
      <c r="BK38" s="373"/>
      <c r="BL38" s="372" t="s">
        <v>1049</v>
      </c>
      <c r="BM38" s="372" t="s">
        <v>1050</v>
      </c>
      <c r="BN38" s="372" t="s">
        <v>1051</v>
      </c>
      <c r="BO38" s="372" t="s">
        <v>1052</v>
      </c>
      <c r="BP38" s="372" t="s">
        <v>1053</v>
      </c>
      <c r="BQ38" s="373"/>
      <c r="BR38" s="354" t="s">
        <v>519</v>
      </c>
    </row>
    <row r="39" spans="1:70" s="107" customFormat="1" x14ac:dyDescent="0.25">
      <c r="A39" s="345" t="s">
        <v>1089</v>
      </c>
      <c r="B39" s="373"/>
      <c r="C39" s="719">
        <v>41275</v>
      </c>
      <c r="D39" s="373"/>
      <c r="E39" s="346">
        <v>7170.64</v>
      </c>
      <c r="F39" s="373"/>
      <c r="G39" s="347">
        <v>505.45299999999997</v>
      </c>
      <c r="H39" s="374"/>
      <c r="I39" s="348">
        <v>-0.4551</v>
      </c>
      <c r="J39" s="348">
        <v>-0.66639999999999999</v>
      </c>
      <c r="K39" s="348">
        <v>0.4501</v>
      </c>
      <c r="L39" s="348">
        <v>1.1468</v>
      </c>
      <c r="M39" s="348">
        <v>-3.1966000000000001</v>
      </c>
      <c r="N39" s="350">
        <v>-0.76900000000000002</v>
      </c>
      <c r="O39" s="348">
        <v>0.21659999999999999</v>
      </c>
      <c r="P39" s="348">
        <v>12.385</v>
      </c>
      <c r="Q39" s="348">
        <v>10.411300000000001</v>
      </c>
      <c r="R39" s="348">
        <v>11.265000000000001</v>
      </c>
      <c r="S39" s="348">
        <v>0.80310000000000004</v>
      </c>
      <c r="T39" s="348">
        <v>8.5466999999999995</v>
      </c>
      <c r="U39" s="348">
        <v>-5.5118999999999998</v>
      </c>
      <c r="V39" s="348">
        <v>-1.1329</v>
      </c>
      <c r="W39" s="348">
        <v>-1.1934</v>
      </c>
      <c r="X39" s="348">
        <v>11.63</v>
      </c>
      <c r="Y39" s="374"/>
      <c r="Z39" s="346">
        <v>12</v>
      </c>
      <c r="AA39" s="346">
        <v>14</v>
      </c>
      <c r="AB39" s="346">
        <v>15</v>
      </c>
      <c r="AC39" s="346">
        <v>15</v>
      </c>
      <c r="AD39" s="346">
        <v>15</v>
      </c>
      <c r="AE39" s="346">
        <v>14</v>
      </c>
      <c r="AF39" s="346">
        <v>12</v>
      </c>
      <c r="AG39" s="346">
        <v>4</v>
      </c>
      <c r="AH39" s="346">
        <v>9</v>
      </c>
      <c r="AI39" s="346">
        <v>12</v>
      </c>
      <c r="AJ39" s="346">
        <v>13</v>
      </c>
      <c r="AK39" s="346">
        <v>15</v>
      </c>
      <c r="AL39" s="346">
        <v>15</v>
      </c>
      <c r="AM39" s="346">
        <v>15</v>
      </c>
      <c r="AN39" s="346">
        <v>15</v>
      </c>
      <c r="AO39" s="373"/>
      <c r="AP39" s="348">
        <v>12.05</v>
      </c>
      <c r="AQ39" s="348">
        <v>12.64</v>
      </c>
      <c r="AR39" s="348">
        <v>8.7200000000000006</v>
      </c>
      <c r="AS39" s="348">
        <v>4.67</v>
      </c>
      <c r="AT39" s="348">
        <v>-2.27</v>
      </c>
      <c r="AU39" s="351"/>
      <c r="AV39" s="346">
        <v>10</v>
      </c>
      <c r="AW39" s="346">
        <v>10</v>
      </c>
      <c r="AX39" s="346">
        <v>11</v>
      </c>
      <c r="AY39" s="346">
        <v>11</v>
      </c>
      <c r="AZ39" s="346">
        <v>15</v>
      </c>
      <c r="BA39" s="362"/>
      <c r="BB39" s="348">
        <v>12.0212029139454</v>
      </c>
      <c r="BC39" s="375">
        <v>0.84342721508449403</v>
      </c>
      <c r="BD39" s="375">
        <v>4.6261852135348898E-2</v>
      </c>
      <c r="BE39" s="375">
        <v>0.20065122290557499</v>
      </c>
      <c r="BF39" s="374"/>
      <c r="BG39" s="348">
        <v>91.221199999999996</v>
      </c>
      <c r="BH39" s="348">
        <v>7.6915800000000001</v>
      </c>
      <c r="BI39" s="348">
        <v>0.58416900000000005</v>
      </c>
      <c r="BJ39" s="348">
        <v>0.50305100000000003</v>
      </c>
      <c r="BK39" s="373"/>
      <c r="BL39" s="372" t="s">
        <v>1055</v>
      </c>
      <c r="BM39" s="372" t="s">
        <v>1056</v>
      </c>
      <c r="BN39" s="372" t="s">
        <v>1057</v>
      </c>
      <c r="BO39" s="372" t="s">
        <v>1058</v>
      </c>
      <c r="BP39" s="372" t="s">
        <v>1059</v>
      </c>
      <c r="BQ39" s="373"/>
      <c r="BR39" s="354" t="s">
        <v>733</v>
      </c>
    </row>
    <row r="40" spans="1:70" s="107" customFormat="1" x14ac:dyDescent="0.25">
      <c r="A40" s="345" t="s">
        <v>1090</v>
      </c>
      <c r="B40" s="373"/>
      <c r="C40" s="719">
        <v>45328</v>
      </c>
      <c r="D40" s="373"/>
      <c r="E40" s="346">
        <v>3173.43</v>
      </c>
      <c r="F40" s="373"/>
      <c r="G40" s="347">
        <v>14.1762</v>
      </c>
      <c r="H40" s="374"/>
      <c r="I40" s="348">
        <v>-0.55559999999999998</v>
      </c>
      <c r="J40" s="348">
        <v>-0.61970000000000003</v>
      </c>
      <c r="K40" s="348">
        <v>0.98380000000000001</v>
      </c>
      <c r="L40" s="348">
        <v>3.5779999999999998</v>
      </c>
      <c r="M40" s="348">
        <v>0.98380000000000001</v>
      </c>
      <c r="N40" s="350">
        <v>0.76270000000000004</v>
      </c>
      <c r="O40" s="348">
        <v>5.5648</v>
      </c>
      <c r="P40" s="348" t="s">
        <v>430</v>
      </c>
      <c r="Q40" s="348" t="s">
        <v>430</v>
      </c>
      <c r="R40" s="348" t="s">
        <v>430</v>
      </c>
      <c r="S40" s="348">
        <v>1.7403999999999999</v>
      </c>
      <c r="T40" s="348">
        <v>13.862299999999999</v>
      </c>
      <c r="U40" s="348">
        <v>-2.9765000000000001</v>
      </c>
      <c r="V40" s="348">
        <v>1.7331000000000001</v>
      </c>
      <c r="W40" s="348">
        <v>-0.17460000000000001</v>
      </c>
      <c r="X40" s="348">
        <v>14.628299999999999</v>
      </c>
      <c r="Y40" s="374"/>
      <c r="Z40" s="346">
        <v>15</v>
      </c>
      <c r="AA40" s="346">
        <v>13</v>
      </c>
      <c r="AB40" s="346">
        <v>10</v>
      </c>
      <c r="AC40" s="346">
        <v>8</v>
      </c>
      <c r="AD40" s="346">
        <v>2</v>
      </c>
      <c r="AE40" s="346">
        <v>10</v>
      </c>
      <c r="AF40" s="346">
        <v>1</v>
      </c>
      <c r="AG40" s="346" t="s">
        <v>430</v>
      </c>
      <c r="AH40" s="346" t="s">
        <v>430</v>
      </c>
      <c r="AI40" s="346" t="s">
        <v>430</v>
      </c>
      <c r="AJ40" s="346">
        <v>11</v>
      </c>
      <c r="AK40" s="346">
        <v>2</v>
      </c>
      <c r="AL40" s="346">
        <v>7</v>
      </c>
      <c r="AM40" s="346">
        <v>10</v>
      </c>
      <c r="AN40" s="346">
        <v>8</v>
      </c>
      <c r="AO40" s="373"/>
      <c r="AP40" s="348" t="s">
        <v>430</v>
      </c>
      <c r="AQ40" s="348" t="s">
        <v>430</v>
      </c>
      <c r="AR40" s="348" t="s">
        <v>430</v>
      </c>
      <c r="AS40" s="348" t="s">
        <v>430</v>
      </c>
      <c r="AT40" s="348">
        <v>2.78</v>
      </c>
      <c r="AU40" s="351"/>
      <c r="AV40" s="346" t="s">
        <v>430</v>
      </c>
      <c r="AW40" s="346" t="s">
        <v>430</v>
      </c>
      <c r="AX40" s="346" t="s">
        <v>430</v>
      </c>
      <c r="AY40" s="346" t="s">
        <v>430</v>
      </c>
      <c r="AZ40" s="346">
        <v>7</v>
      </c>
      <c r="BA40" s="362"/>
      <c r="BB40" s="348">
        <v>13.813986182581999</v>
      </c>
      <c r="BC40" s="375">
        <v>0.994185409012182</v>
      </c>
      <c r="BD40" s="375">
        <v>5.2491714760150798E-2</v>
      </c>
      <c r="BE40" s="375">
        <v>0.64541919854473495</v>
      </c>
      <c r="BF40" s="374"/>
      <c r="BG40" s="348">
        <v>80.6892</v>
      </c>
      <c r="BH40" s="348" t="s">
        <v>430</v>
      </c>
      <c r="BI40" s="348">
        <v>13.0838</v>
      </c>
      <c r="BJ40" s="348">
        <v>6.2270000000000003</v>
      </c>
      <c r="BK40" s="373"/>
      <c r="BL40" s="372" t="s">
        <v>1061</v>
      </c>
      <c r="BM40" s="372" t="s">
        <v>1062</v>
      </c>
      <c r="BN40" s="372" t="s">
        <v>1063</v>
      </c>
      <c r="BO40" s="372" t="s">
        <v>1064</v>
      </c>
      <c r="BP40" s="372" t="s">
        <v>1065</v>
      </c>
      <c r="BQ40" s="373"/>
      <c r="BR40" s="354" t="s">
        <v>443</v>
      </c>
    </row>
    <row r="41" spans="1:70" s="107" customFormat="1" x14ac:dyDescent="0.25">
      <c r="A41" s="345" t="s">
        <v>1091</v>
      </c>
      <c r="B41" s="373"/>
      <c r="C41" s="719">
        <v>44115</v>
      </c>
      <c r="D41" s="373"/>
      <c r="E41" s="346">
        <v>3061.05</v>
      </c>
      <c r="F41" s="373"/>
      <c r="G41" s="347">
        <v>22.854299999999999</v>
      </c>
      <c r="H41" s="374"/>
      <c r="I41" s="348">
        <v>-0.2427</v>
      </c>
      <c r="J41" s="348">
        <v>-0.66930000000000001</v>
      </c>
      <c r="K41" s="348">
        <v>1.6337999999999999</v>
      </c>
      <c r="L41" s="348">
        <v>4.4195000000000002</v>
      </c>
      <c r="M41" s="348">
        <v>-0.34749999999999998</v>
      </c>
      <c r="N41" s="350">
        <v>1.0165</v>
      </c>
      <c r="O41" s="348">
        <v>-0.3634</v>
      </c>
      <c r="P41" s="348">
        <v>9.4940999999999995</v>
      </c>
      <c r="Q41" s="348">
        <v>9.3064999999999998</v>
      </c>
      <c r="R41" s="348" t="s">
        <v>430</v>
      </c>
      <c r="S41" s="348">
        <v>2.2677999999999998</v>
      </c>
      <c r="T41" s="348">
        <v>11.2094</v>
      </c>
      <c r="U41" s="348">
        <v>-2.9066999999999998</v>
      </c>
      <c r="V41" s="348">
        <v>2.2389999999999999</v>
      </c>
      <c r="W41" s="348">
        <v>-0.1656</v>
      </c>
      <c r="X41" s="348">
        <v>15.0945</v>
      </c>
      <c r="Y41" s="374"/>
      <c r="Z41" s="346">
        <v>7</v>
      </c>
      <c r="AA41" s="346">
        <v>15</v>
      </c>
      <c r="AB41" s="346">
        <v>5</v>
      </c>
      <c r="AC41" s="346">
        <v>3</v>
      </c>
      <c r="AD41" s="346">
        <v>8</v>
      </c>
      <c r="AE41" s="346">
        <v>9</v>
      </c>
      <c r="AF41" s="346">
        <v>13</v>
      </c>
      <c r="AG41" s="346">
        <v>13</v>
      </c>
      <c r="AH41" s="346">
        <v>12</v>
      </c>
      <c r="AI41" s="346" t="s">
        <v>430</v>
      </c>
      <c r="AJ41" s="346">
        <v>9</v>
      </c>
      <c r="AK41" s="346">
        <v>12</v>
      </c>
      <c r="AL41" s="346">
        <v>6</v>
      </c>
      <c r="AM41" s="346">
        <v>6</v>
      </c>
      <c r="AN41" s="346">
        <v>7</v>
      </c>
      <c r="AO41" s="373"/>
      <c r="AP41" s="348" t="s">
        <v>430</v>
      </c>
      <c r="AQ41" s="348" t="s">
        <v>430</v>
      </c>
      <c r="AR41" s="348">
        <v>8.51</v>
      </c>
      <c r="AS41" s="348">
        <v>4.0599999999999996</v>
      </c>
      <c r="AT41" s="348">
        <v>2.69</v>
      </c>
      <c r="AU41" s="351"/>
      <c r="AV41" s="346" t="s">
        <v>430</v>
      </c>
      <c r="AW41" s="346" t="s">
        <v>430</v>
      </c>
      <c r="AX41" s="346">
        <v>12</v>
      </c>
      <c r="AY41" s="346">
        <v>13</v>
      </c>
      <c r="AZ41" s="346">
        <v>9</v>
      </c>
      <c r="BA41" s="362"/>
      <c r="BB41" s="348">
        <v>12.0510511068357</v>
      </c>
      <c r="BC41" s="375">
        <v>0.86044646732482399</v>
      </c>
      <c r="BD41" s="375">
        <v>2.6017037445773699E-2</v>
      </c>
      <c r="BE41" s="375">
        <v>-4.9112196212961E-2</v>
      </c>
      <c r="BF41" s="374"/>
      <c r="BG41" s="348">
        <v>80.941500000000005</v>
      </c>
      <c r="BH41" s="348">
        <v>11.605700000000001</v>
      </c>
      <c r="BI41" s="348">
        <v>7.3226500000000003</v>
      </c>
      <c r="BJ41" s="348">
        <v>0.13014999999999999</v>
      </c>
      <c r="BK41" s="373"/>
      <c r="BL41" s="372" t="s">
        <v>1067</v>
      </c>
      <c r="BM41" s="372" t="s">
        <v>1068</v>
      </c>
      <c r="BN41" s="372" t="s">
        <v>1069</v>
      </c>
      <c r="BO41" s="372" t="s">
        <v>1070</v>
      </c>
      <c r="BP41" s="372" t="s">
        <v>1071</v>
      </c>
      <c r="BQ41" s="373"/>
      <c r="BR41" s="354" t="s">
        <v>443</v>
      </c>
    </row>
    <row r="42" spans="1:70" s="107" customFormat="1" x14ac:dyDescent="0.25">
      <c r="A42" s="345" t="s">
        <v>1092</v>
      </c>
      <c r="B42" s="373"/>
      <c r="C42" s="719">
        <v>41275</v>
      </c>
      <c r="D42" s="373"/>
      <c r="E42" s="346">
        <v>2775.48</v>
      </c>
      <c r="F42" s="373"/>
      <c r="G42" s="347">
        <v>596.23099999999999</v>
      </c>
      <c r="H42" s="374"/>
      <c r="I42" s="348">
        <v>-8.5199999999999998E-2</v>
      </c>
      <c r="J42" s="348">
        <v>7.8899999999999998E-2</v>
      </c>
      <c r="K42" s="348">
        <v>0.96909999999999996</v>
      </c>
      <c r="L42" s="348">
        <v>2.8334999999999999</v>
      </c>
      <c r="M42" s="348">
        <v>0.47410000000000002</v>
      </c>
      <c r="N42" s="350">
        <v>5.1360999999999999</v>
      </c>
      <c r="O42" s="348">
        <v>0.96760000000000002</v>
      </c>
      <c r="P42" s="348">
        <v>12.4168</v>
      </c>
      <c r="Q42" s="348">
        <v>11.2691</v>
      </c>
      <c r="R42" s="348">
        <v>12.5936</v>
      </c>
      <c r="S42" s="348">
        <v>2.4805999999999999</v>
      </c>
      <c r="T42" s="348">
        <v>14.0968</v>
      </c>
      <c r="U42" s="348">
        <v>-1.7609999999999999</v>
      </c>
      <c r="V42" s="348">
        <v>3.8940999999999999</v>
      </c>
      <c r="W42" s="348">
        <v>-0.24110000000000001</v>
      </c>
      <c r="X42" s="348">
        <v>13.2775</v>
      </c>
      <c r="Y42" s="374"/>
      <c r="Z42" s="346">
        <v>1</v>
      </c>
      <c r="AA42" s="346">
        <v>1</v>
      </c>
      <c r="AB42" s="346">
        <v>11</v>
      </c>
      <c r="AC42" s="346">
        <v>11</v>
      </c>
      <c r="AD42" s="346">
        <v>4</v>
      </c>
      <c r="AE42" s="346">
        <v>1</v>
      </c>
      <c r="AF42" s="346">
        <v>9</v>
      </c>
      <c r="AG42" s="346">
        <v>3</v>
      </c>
      <c r="AH42" s="346">
        <v>4</v>
      </c>
      <c r="AI42" s="346">
        <v>8</v>
      </c>
      <c r="AJ42" s="346">
        <v>7</v>
      </c>
      <c r="AK42" s="346">
        <v>1</v>
      </c>
      <c r="AL42" s="346">
        <v>2</v>
      </c>
      <c r="AM42" s="346">
        <v>1</v>
      </c>
      <c r="AN42" s="346">
        <v>11</v>
      </c>
      <c r="AO42" s="373"/>
      <c r="AP42" s="348">
        <v>13.16</v>
      </c>
      <c r="AQ42" s="348">
        <v>13.63</v>
      </c>
      <c r="AR42" s="348">
        <v>10.79</v>
      </c>
      <c r="AS42" s="348">
        <v>6.49</v>
      </c>
      <c r="AT42" s="348">
        <v>4.47</v>
      </c>
      <c r="AU42" s="351"/>
      <c r="AV42" s="346">
        <v>5</v>
      </c>
      <c r="AW42" s="346">
        <v>4</v>
      </c>
      <c r="AX42" s="346">
        <v>3</v>
      </c>
      <c r="AY42" s="346">
        <v>1</v>
      </c>
      <c r="AZ42" s="346">
        <v>2</v>
      </c>
      <c r="BA42" s="362"/>
      <c r="BB42" s="348">
        <v>13.7061993725889</v>
      </c>
      <c r="BC42" s="375">
        <v>0.98841504643293199</v>
      </c>
      <c r="BD42" s="375">
        <v>4.08508123037159E-2</v>
      </c>
      <c r="BE42" s="375">
        <v>0.14333073646889199</v>
      </c>
      <c r="BF42" s="374"/>
      <c r="BG42" s="348">
        <v>91.285200000000003</v>
      </c>
      <c r="BH42" s="348">
        <v>2.2178300000000002</v>
      </c>
      <c r="BI42" s="348">
        <v>3.9614099999999999</v>
      </c>
      <c r="BJ42" s="348">
        <v>2.5355599999999998</v>
      </c>
      <c r="BK42" s="373"/>
      <c r="BL42" s="372" t="s">
        <v>1073</v>
      </c>
      <c r="BM42" s="372" t="s">
        <v>1074</v>
      </c>
      <c r="BN42" s="372" t="s">
        <v>1075</v>
      </c>
      <c r="BO42" s="372" t="s">
        <v>1076</v>
      </c>
      <c r="BP42" s="372" t="s">
        <v>1077</v>
      </c>
      <c r="BQ42" s="373"/>
      <c r="BR42" s="354" t="s">
        <v>526</v>
      </c>
    </row>
    <row r="43" spans="1:70" x14ac:dyDescent="0.25">
      <c r="A43" s="36" t="s">
        <v>93</v>
      </c>
      <c r="B43" s="43"/>
      <c r="C43" s="720"/>
      <c r="D43" s="43"/>
      <c r="E43" s="51"/>
      <c r="F43" s="43"/>
      <c r="G43" s="55"/>
      <c r="H43" s="66"/>
      <c r="I43" s="59">
        <v>-0.33439999999999998</v>
      </c>
      <c r="J43" s="59">
        <v>-0.34449999999999997</v>
      </c>
      <c r="K43" s="59">
        <v>1.3201000000000001</v>
      </c>
      <c r="L43" s="59">
        <v>3.3315999999999999</v>
      </c>
      <c r="M43" s="59">
        <v>-0.61980000000000002</v>
      </c>
      <c r="N43" s="70">
        <v>1.1295999999999999</v>
      </c>
      <c r="O43" s="59">
        <v>1.0423</v>
      </c>
      <c r="P43" s="59">
        <v>11.553800000000001</v>
      </c>
      <c r="Q43" s="59">
        <v>10.687799999999999</v>
      </c>
      <c r="R43" s="59">
        <v>12.816599999999999</v>
      </c>
      <c r="S43" s="59">
        <v>2.2789999999999999</v>
      </c>
      <c r="T43" s="59">
        <v>11.984</v>
      </c>
      <c r="U43" s="59">
        <v>-3.3544</v>
      </c>
      <c r="V43" s="59">
        <v>1.5978000000000001</v>
      </c>
      <c r="W43" s="59">
        <v>-0.2414</v>
      </c>
      <c r="X43" s="59">
        <v>13.848699999999999</v>
      </c>
      <c r="Y43" s="66"/>
      <c r="Z43" s="51">
        <v>15</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12.945384615384601</v>
      </c>
      <c r="AQ43" s="59">
        <v>13.015384615384599</v>
      </c>
      <c r="AR43" s="59">
        <v>9.8742857142857208</v>
      </c>
      <c r="AS43" s="59">
        <v>5.3457142857142896</v>
      </c>
      <c r="AT43" s="59">
        <v>2.052</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-8.5199999999999998E-2</v>
      </c>
      <c r="J44" s="60">
        <v>7.8899999999999998E-2</v>
      </c>
      <c r="K44" s="60">
        <v>2.3693</v>
      </c>
      <c r="L44" s="60">
        <v>5.6860999999999997</v>
      </c>
      <c r="M44" s="60">
        <v>1.0726</v>
      </c>
      <c r="N44" s="71">
        <v>5.1360999999999999</v>
      </c>
      <c r="O44" s="60">
        <v>5.5648</v>
      </c>
      <c r="P44" s="60">
        <v>12.9741</v>
      </c>
      <c r="Q44" s="60">
        <v>14.8308</v>
      </c>
      <c r="R44" s="60">
        <v>14.605399999999999</v>
      </c>
      <c r="S44" s="60">
        <v>4.2186000000000003</v>
      </c>
      <c r="T44" s="60">
        <v>14.0968</v>
      </c>
      <c r="U44" s="60">
        <v>-1.341</v>
      </c>
      <c r="V44" s="60">
        <v>3.8940999999999999</v>
      </c>
      <c r="W44" s="60">
        <v>0.44280000000000003</v>
      </c>
      <c r="X44" s="60">
        <v>15.3042</v>
      </c>
      <c r="Y44" s="67"/>
      <c r="Z44" s="52"/>
      <c r="AA44" s="52"/>
      <c r="AB44" s="52"/>
      <c r="AC44" s="52"/>
      <c r="AD44" s="52"/>
      <c r="AE44" s="52"/>
      <c r="AF44" s="52"/>
      <c r="AG44" s="52"/>
      <c r="AH44" s="52"/>
      <c r="AI44" s="52"/>
      <c r="AJ44" s="52"/>
      <c r="AK44" s="52"/>
      <c r="AL44" s="52"/>
      <c r="AM44" s="52"/>
      <c r="AN44" s="52"/>
      <c r="AO44" s="44"/>
      <c r="AP44" s="60">
        <v>15.11</v>
      </c>
      <c r="AQ44" s="60">
        <v>16.22</v>
      </c>
      <c r="AR44" s="60">
        <v>12.49</v>
      </c>
      <c r="AS44" s="60">
        <v>6.49</v>
      </c>
      <c r="AT44" s="60">
        <v>5.08</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-0.55559999999999998</v>
      </c>
      <c r="J45" s="60">
        <v>-0.66930000000000001</v>
      </c>
      <c r="K45" s="60">
        <v>0.4501</v>
      </c>
      <c r="L45" s="60">
        <v>1.1468</v>
      </c>
      <c r="M45" s="60">
        <v>-3.1966000000000001</v>
      </c>
      <c r="N45" s="71">
        <v>-1.1384000000000001</v>
      </c>
      <c r="O45" s="60">
        <v>-1.0364</v>
      </c>
      <c r="P45" s="60">
        <v>9.4393999999999991</v>
      </c>
      <c r="Q45" s="60">
        <v>7.2735000000000003</v>
      </c>
      <c r="R45" s="60">
        <v>11.263400000000001</v>
      </c>
      <c r="S45" s="60">
        <v>0.52880000000000005</v>
      </c>
      <c r="T45" s="60">
        <v>8.5466999999999995</v>
      </c>
      <c r="U45" s="60">
        <v>-5.5118999999999998</v>
      </c>
      <c r="V45" s="60">
        <v>-1.1329</v>
      </c>
      <c r="W45" s="60">
        <v>-1.1934</v>
      </c>
      <c r="X45" s="60">
        <v>11.63</v>
      </c>
      <c r="Y45" s="67"/>
      <c r="Z45" s="52"/>
      <c r="AA45" s="52"/>
      <c r="AB45" s="52"/>
      <c r="AC45" s="52"/>
      <c r="AD45" s="52"/>
      <c r="AE45" s="52"/>
      <c r="AF45" s="52"/>
      <c r="AG45" s="52"/>
      <c r="AH45" s="52"/>
      <c r="AI45" s="52"/>
      <c r="AJ45" s="52"/>
      <c r="AK45" s="52"/>
      <c r="AL45" s="52"/>
      <c r="AM45" s="52"/>
      <c r="AN45" s="52"/>
      <c r="AO45" s="44"/>
      <c r="AP45" s="60">
        <v>11.58</v>
      </c>
      <c r="AQ45" s="60">
        <v>10.220000000000001</v>
      </c>
      <c r="AR45" s="60">
        <v>7.71</v>
      </c>
      <c r="AS45" s="60">
        <v>3.56</v>
      </c>
      <c r="AT45" s="60">
        <v>-2.27</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-0.32119999999999999</v>
      </c>
      <c r="J46" s="61">
        <v>-0.32040000000000002</v>
      </c>
      <c r="K46" s="61">
        <v>1.2823</v>
      </c>
      <c r="L46" s="61">
        <v>3.5779999999999998</v>
      </c>
      <c r="M46" s="61">
        <v>-0.34749999999999998</v>
      </c>
      <c r="N46" s="72">
        <v>1.1226</v>
      </c>
      <c r="O46" s="61">
        <v>0.99150000000000005</v>
      </c>
      <c r="P46" s="61">
        <v>11.8216</v>
      </c>
      <c r="Q46" s="61">
        <v>10.633100000000001</v>
      </c>
      <c r="R46" s="61">
        <v>12.8736</v>
      </c>
      <c r="S46" s="61">
        <v>2.2715999999999998</v>
      </c>
      <c r="T46" s="61">
        <v>12.3758</v>
      </c>
      <c r="U46" s="61">
        <v>-3.2545000000000002</v>
      </c>
      <c r="V46" s="61">
        <v>1.7889999999999999</v>
      </c>
      <c r="W46" s="61">
        <v>-0.17460000000000001</v>
      </c>
      <c r="X46" s="61">
        <v>13.9893</v>
      </c>
      <c r="Y46" s="68"/>
      <c r="Z46" s="53"/>
      <c r="AA46" s="53"/>
      <c r="AB46" s="53"/>
      <c r="AC46" s="53"/>
      <c r="AD46" s="53"/>
      <c r="AE46" s="53"/>
      <c r="AF46" s="53"/>
      <c r="AG46" s="53"/>
      <c r="AH46" s="53"/>
      <c r="AI46" s="53"/>
      <c r="AJ46" s="53"/>
      <c r="AK46" s="53"/>
      <c r="AL46" s="53"/>
      <c r="AM46" s="53"/>
      <c r="AN46" s="53"/>
      <c r="AO46" s="45"/>
      <c r="AP46" s="61">
        <v>12.85</v>
      </c>
      <c r="AQ46" s="61">
        <v>13.08</v>
      </c>
      <c r="AR46" s="61">
        <v>10.11</v>
      </c>
      <c r="AS46" s="61">
        <v>5.59</v>
      </c>
      <c r="AT46" s="61">
        <v>2.73</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1093</v>
      </c>
      <c r="B48" s="402"/>
      <c r="C48" s="724">
        <v>44784</v>
      </c>
      <c r="D48" s="402"/>
      <c r="E48" s="403">
        <v>3730.45</v>
      </c>
      <c r="F48" s="402"/>
      <c r="G48" s="404">
        <v>16.017900000000001</v>
      </c>
      <c r="H48" s="406"/>
      <c r="I48" s="405">
        <v>-0.3261</v>
      </c>
      <c r="J48" s="405">
        <v>0.87409999999999999</v>
      </c>
      <c r="K48" s="405">
        <v>1.3727</v>
      </c>
      <c r="L48" s="405">
        <v>3.1722000000000001</v>
      </c>
      <c r="M48" s="405">
        <v>7.6970999999999998</v>
      </c>
      <c r="N48" s="407">
        <v>9.0062999999999995</v>
      </c>
      <c r="O48" s="405">
        <v>0.57489999999999997</v>
      </c>
      <c r="P48" s="405">
        <v>14.4163</v>
      </c>
      <c r="Q48" s="405" t="s">
        <v>430</v>
      </c>
      <c r="R48" s="405" t="s">
        <v>430</v>
      </c>
      <c r="S48" s="405">
        <v>2.8786999999999998</v>
      </c>
      <c r="T48" s="405">
        <v>23.261099999999999</v>
      </c>
      <c r="U48" s="405">
        <v>5.3449</v>
      </c>
      <c r="V48" s="405">
        <v>8.3256999999999994</v>
      </c>
      <c r="W48" s="405">
        <v>0.62</v>
      </c>
      <c r="X48" s="405">
        <v>12.347300000000001</v>
      </c>
      <c r="Y48" s="406"/>
      <c r="Z48" s="403">
        <v>13</v>
      </c>
      <c r="AA48" s="403">
        <v>3</v>
      </c>
      <c r="AB48" s="403">
        <v>16</v>
      </c>
      <c r="AC48" s="403">
        <v>9</v>
      </c>
      <c r="AD48" s="403">
        <v>1</v>
      </c>
      <c r="AE48" s="403">
        <v>2</v>
      </c>
      <c r="AF48" s="403">
        <v>6</v>
      </c>
      <c r="AG48" s="403">
        <v>3</v>
      </c>
      <c r="AH48" s="403" t="s">
        <v>430</v>
      </c>
      <c r="AI48" s="403" t="s">
        <v>430</v>
      </c>
      <c r="AJ48" s="403">
        <v>8</v>
      </c>
      <c r="AK48" s="403">
        <v>1</v>
      </c>
      <c r="AL48" s="403">
        <v>1</v>
      </c>
      <c r="AM48" s="403">
        <v>2</v>
      </c>
      <c r="AN48" s="403">
        <v>8</v>
      </c>
      <c r="AO48" s="402"/>
      <c r="AP48" s="405" t="s">
        <v>430</v>
      </c>
      <c r="AQ48" s="405" t="s">
        <v>430</v>
      </c>
      <c r="AR48" s="405" t="s">
        <v>430</v>
      </c>
      <c r="AS48" s="405">
        <v>7.82</v>
      </c>
      <c r="AT48" s="405">
        <v>14.4</v>
      </c>
      <c r="AU48" s="408"/>
      <c r="AV48" s="403" t="s">
        <v>430</v>
      </c>
      <c r="AW48" s="403" t="s">
        <v>430</v>
      </c>
      <c r="AX48" s="403" t="s">
        <v>430</v>
      </c>
      <c r="AY48" s="403">
        <v>3</v>
      </c>
      <c r="AZ48" s="403">
        <v>2</v>
      </c>
      <c r="BA48" s="409"/>
      <c r="BB48" s="405">
        <v>17.238143037238501</v>
      </c>
      <c r="BC48" s="410">
        <v>1.1608402788923999</v>
      </c>
      <c r="BD48" s="410">
        <v>4.0784310020443103E-2</v>
      </c>
      <c r="BE48" s="410">
        <v>0.21379657421662601</v>
      </c>
      <c r="BF48" s="406"/>
      <c r="BG48" s="405">
        <v>55.021900000000002</v>
      </c>
      <c r="BH48" s="405">
        <v>6.0398500000000004</v>
      </c>
      <c r="BI48" s="405">
        <v>6.7149900000000002</v>
      </c>
      <c r="BJ48" s="405">
        <v>32.223260000000003</v>
      </c>
      <c r="BK48" s="402"/>
      <c r="BL48" s="401" t="s">
        <v>1094</v>
      </c>
      <c r="BM48" s="401" t="s">
        <v>1095</v>
      </c>
      <c r="BN48" s="401" t="s">
        <v>1096</v>
      </c>
      <c r="BO48" s="401" t="s">
        <v>1097</v>
      </c>
      <c r="BP48" s="401" t="s">
        <v>1098</v>
      </c>
      <c r="BQ48" s="402"/>
      <c r="BR48" s="411" t="s">
        <v>548</v>
      </c>
    </row>
    <row r="49" spans="1:70" s="107" customFormat="1" x14ac:dyDescent="0.25">
      <c r="A49" s="345" t="s">
        <v>1099</v>
      </c>
      <c r="B49" s="373"/>
      <c r="C49" s="719">
        <v>38253</v>
      </c>
      <c r="D49" s="373"/>
      <c r="E49" s="346">
        <v>2643.83</v>
      </c>
      <c r="F49" s="373"/>
      <c r="G49" s="347">
        <v>224.77670000000001</v>
      </c>
      <c r="H49" s="374"/>
      <c r="I49" s="348">
        <v>-0.1119</v>
      </c>
      <c r="J49" s="348">
        <v>4.8000000000000001E-2</v>
      </c>
      <c r="K49" s="348">
        <v>2.8134999999999999</v>
      </c>
      <c r="L49" s="348">
        <v>2.9447000000000001</v>
      </c>
      <c r="M49" s="348">
        <v>0.69020000000000004</v>
      </c>
      <c r="N49" s="350">
        <v>3.2187999999999999</v>
      </c>
      <c r="O49" s="348">
        <v>-0.96799999999999997</v>
      </c>
      <c r="P49" s="348">
        <v>12.3331</v>
      </c>
      <c r="Q49" s="348">
        <v>10.9047</v>
      </c>
      <c r="R49" s="348">
        <v>12.259399999999999</v>
      </c>
      <c r="S49" s="348">
        <v>3.8317000000000001</v>
      </c>
      <c r="T49" s="348">
        <v>13.1896</v>
      </c>
      <c r="U49" s="348">
        <v>-0.71020000000000005</v>
      </c>
      <c r="V49" s="348">
        <v>4.2637</v>
      </c>
      <c r="W49" s="348">
        <v>0.99050000000000005</v>
      </c>
      <c r="X49" s="348">
        <v>15.2423</v>
      </c>
      <c r="Y49" s="374"/>
      <c r="Z49" s="346">
        <v>3</v>
      </c>
      <c r="AA49" s="346">
        <v>6</v>
      </c>
      <c r="AB49" s="346">
        <v>4</v>
      </c>
      <c r="AC49" s="346">
        <v>13</v>
      </c>
      <c r="AD49" s="346">
        <v>8</v>
      </c>
      <c r="AE49" s="346">
        <v>7</v>
      </c>
      <c r="AF49" s="346">
        <v>10</v>
      </c>
      <c r="AG49" s="346">
        <v>7</v>
      </c>
      <c r="AH49" s="346">
        <v>4</v>
      </c>
      <c r="AI49" s="346">
        <v>2</v>
      </c>
      <c r="AJ49" s="346">
        <v>4</v>
      </c>
      <c r="AK49" s="346">
        <v>9</v>
      </c>
      <c r="AL49" s="346">
        <v>5</v>
      </c>
      <c r="AM49" s="346">
        <v>7</v>
      </c>
      <c r="AN49" s="346">
        <v>6</v>
      </c>
      <c r="AO49" s="373"/>
      <c r="AP49" s="348">
        <v>12.79</v>
      </c>
      <c r="AQ49" s="348">
        <v>12.66</v>
      </c>
      <c r="AR49" s="348">
        <v>10.34</v>
      </c>
      <c r="AS49" s="348">
        <v>5.47</v>
      </c>
      <c r="AT49" s="348">
        <v>5.5</v>
      </c>
      <c r="AU49" s="351"/>
      <c r="AV49" s="346">
        <v>2</v>
      </c>
      <c r="AW49" s="346">
        <v>4</v>
      </c>
      <c r="AX49" s="346">
        <v>5</v>
      </c>
      <c r="AY49" s="346">
        <v>7</v>
      </c>
      <c r="AZ49" s="346">
        <v>7</v>
      </c>
      <c r="BA49" s="362"/>
      <c r="BB49" s="348">
        <v>13.6354013345598</v>
      </c>
      <c r="BC49" s="375">
        <v>0.97000657286744396</v>
      </c>
      <c r="BD49" s="375">
        <v>4.0748395238255901E-2</v>
      </c>
      <c r="BE49" s="375">
        <v>0.14680053960383199</v>
      </c>
      <c r="BF49" s="374"/>
      <c r="BG49" s="348">
        <v>84.872200000000007</v>
      </c>
      <c r="BH49" s="348">
        <v>11.0068</v>
      </c>
      <c r="BI49" s="348" t="s">
        <v>430</v>
      </c>
      <c r="BJ49" s="348">
        <v>4.1210000000000004</v>
      </c>
      <c r="BK49" s="373"/>
      <c r="BL49" s="372" t="s">
        <v>1100</v>
      </c>
      <c r="BM49" s="372" t="s">
        <v>713</v>
      </c>
      <c r="BN49" s="372" t="s">
        <v>1101</v>
      </c>
      <c r="BO49" s="372" t="s">
        <v>1102</v>
      </c>
      <c r="BP49" s="372" t="s">
        <v>1103</v>
      </c>
      <c r="BQ49" s="373"/>
      <c r="BR49" s="354" t="s">
        <v>463</v>
      </c>
    </row>
    <row r="50" spans="1:70" s="107" customFormat="1" x14ac:dyDescent="0.25">
      <c r="A50" s="345" t="s">
        <v>1104</v>
      </c>
      <c r="B50" s="373"/>
      <c r="C50" s="719">
        <v>38877</v>
      </c>
      <c r="D50" s="373"/>
      <c r="E50" s="346">
        <v>2182.14</v>
      </c>
      <c r="F50" s="373"/>
      <c r="G50" s="347">
        <v>79.367000000000004</v>
      </c>
      <c r="H50" s="374"/>
      <c r="I50" s="348">
        <v>-0.28899999999999998</v>
      </c>
      <c r="J50" s="348">
        <v>-0.2326</v>
      </c>
      <c r="K50" s="348">
        <v>2.3719999999999999</v>
      </c>
      <c r="L50" s="348">
        <v>4.4798</v>
      </c>
      <c r="M50" s="348">
        <v>1.6978</v>
      </c>
      <c r="N50" s="350">
        <v>3.4876999999999998</v>
      </c>
      <c r="O50" s="348">
        <v>1.2261</v>
      </c>
      <c r="P50" s="348">
        <v>13.3301</v>
      </c>
      <c r="Q50" s="348">
        <v>10.745900000000001</v>
      </c>
      <c r="R50" s="348">
        <v>12.244300000000001</v>
      </c>
      <c r="S50" s="348">
        <v>3.8047</v>
      </c>
      <c r="T50" s="348">
        <v>14.300700000000001</v>
      </c>
      <c r="U50" s="348">
        <v>-1.2234</v>
      </c>
      <c r="V50" s="348">
        <v>4.4234</v>
      </c>
      <c r="W50" s="348">
        <v>0.79500000000000004</v>
      </c>
      <c r="X50" s="348">
        <v>10.782299999999999</v>
      </c>
      <c r="Y50" s="374"/>
      <c r="Z50" s="346">
        <v>11</v>
      </c>
      <c r="AA50" s="346">
        <v>12</v>
      </c>
      <c r="AB50" s="346">
        <v>6</v>
      </c>
      <c r="AC50" s="346">
        <v>6</v>
      </c>
      <c r="AD50" s="346">
        <v>4</v>
      </c>
      <c r="AE50" s="346">
        <v>6</v>
      </c>
      <c r="AF50" s="346">
        <v>4</v>
      </c>
      <c r="AG50" s="346">
        <v>6</v>
      </c>
      <c r="AH50" s="346">
        <v>5</v>
      </c>
      <c r="AI50" s="346">
        <v>3</v>
      </c>
      <c r="AJ50" s="346">
        <v>5</v>
      </c>
      <c r="AK50" s="346">
        <v>5</v>
      </c>
      <c r="AL50" s="346">
        <v>6</v>
      </c>
      <c r="AM50" s="346">
        <v>5</v>
      </c>
      <c r="AN50" s="346">
        <v>7</v>
      </c>
      <c r="AO50" s="373"/>
      <c r="AP50" s="348">
        <v>12.6</v>
      </c>
      <c r="AQ50" s="348">
        <v>13.05</v>
      </c>
      <c r="AR50" s="348">
        <v>11.06</v>
      </c>
      <c r="AS50" s="348">
        <v>7.13</v>
      </c>
      <c r="AT50" s="348">
        <v>5.9</v>
      </c>
      <c r="AU50" s="351"/>
      <c r="AV50" s="346">
        <v>3</v>
      </c>
      <c r="AW50" s="346">
        <v>3</v>
      </c>
      <c r="AX50" s="346">
        <v>3</v>
      </c>
      <c r="AY50" s="346">
        <v>4</v>
      </c>
      <c r="AZ50" s="346">
        <v>5</v>
      </c>
      <c r="BA50" s="362"/>
      <c r="BB50" s="348">
        <v>14.2312223475269</v>
      </c>
      <c r="BC50" s="375">
        <v>1.04092051070018</v>
      </c>
      <c r="BD50" s="375">
        <v>4.3814901822210303E-2</v>
      </c>
      <c r="BE50" s="375">
        <v>0.186914633641204</v>
      </c>
      <c r="BF50" s="374"/>
      <c r="BG50" s="348">
        <v>81.28</v>
      </c>
      <c r="BH50" s="348">
        <v>10.4613</v>
      </c>
      <c r="BI50" s="348">
        <v>7.2304199999999996</v>
      </c>
      <c r="BJ50" s="348">
        <v>1.0282800000000001</v>
      </c>
      <c r="BK50" s="373"/>
      <c r="BL50" s="372" t="s">
        <v>1105</v>
      </c>
      <c r="BM50" s="372" t="s">
        <v>1106</v>
      </c>
      <c r="BN50" s="372" t="s">
        <v>1107</v>
      </c>
      <c r="BO50" s="372" t="s">
        <v>1108</v>
      </c>
      <c r="BP50" s="372" t="s">
        <v>1109</v>
      </c>
      <c r="BQ50" s="373"/>
      <c r="BR50" s="354" t="s">
        <v>526</v>
      </c>
    </row>
    <row r="51" spans="1:70" s="107" customFormat="1" x14ac:dyDescent="0.25">
      <c r="A51" s="345" t="s">
        <v>1110</v>
      </c>
      <c r="B51" s="373"/>
      <c r="C51" s="719">
        <v>40046</v>
      </c>
      <c r="D51" s="373"/>
      <c r="E51" s="346">
        <v>2007</v>
      </c>
      <c r="F51" s="373"/>
      <c r="G51" s="347">
        <v>73.38</v>
      </c>
      <c r="H51" s="374"/>
      <c r="I51" s="348">
        <v>-0.1225</v>
      </c>
      <c r="J51" s="348">
        <v>8.1799999999999998E-2</v>
      </c>
      <c r="K51" s="348">
        <v>2.9895</v>
      </c>
      <c r="L51" s="348">
        <v>6.6105</v>
      </c>
      <c r="M51" s="348">
        <v>6.5795000000000003</v>
      </c>
      <c r="N51" s="350">
        <v>6.5918000000000001</v>
      </c>
      <c r="O51" s="348">
        <v>2.6575000000000002</v>
      </c>
      <c r="P51" s="348">
        <v>14.4369</v>
      </c>
      <c r="Q51" s="348">
        <v>11.608700000000001</v>
      </c>
      <c r="R51" s="348">
        <v>12.512600000000001</v>
      </c>
      <c r="S51" s="348">
        <v>3.8788</v>
      </c>
      <c r="T51" s="348">
        <v>20.039300000000001</v>
      </c>
      <c r="U51" s="348">
        <v>3.5125000000000002</v>
      </c>
      <c r="V51" s="348">
        <v>6.9835000000000003</v>
      </c>
      <c r="W51" s="348">
        <v>1.2557</v>
      </c>
      <c r="X51" s="348">
        <v>12.4176</v>
      </c>
      <c r="Y51" s="374"/>
      <c r="Z51" s="346">
        <v>4</v>
      </c>
      <c r="AA51" s="346">
        <v>5</v>
      </c>
      <c r="AB51" s="346">
        <v>3</v>
      </c>
      <c r="AC51" s="346">
        <v>2</v>
      </c>
      <c r="AD51" s="346">
        <v>3</v>
      </c>
      <c r="AE51" s="346">
        <v>4</v>
      </c>
      <c r="AF51" s="346">
        <v>1</v>
      </c>
      <c r="AG51" s="346">
        <v>2</v>
      </c>
      <c r="AH51" s="346">
        <v>1</v>
      </c>
      <c r="AI51" s="346">
        <v>1</v>
      </c>
      <c r="AJ51" s="346">
        <v>3</v>
      </c>
      <c r="AK51" s="346">
        <v>2</v>
      </c>
      <c r="AL51" s="346">
        <v>3</v>
      </c>
      <c r="AM51" s="346">
        <v>3</v>
      </c>
      <c r="AN51" s="346">
        <v>4</v>
      </c>
      <c r="AO51" s="373"/>
      <c r="AP51" s="348">
        <v>13.52</v>
      </c>
      <c r="AQ51" s="348">
        <v>14.35</v>
      </c>
      <c r="AR51" s="348">
        <v>12.51</v>
      </c>
      <c r="AS51" s="348">
        <v>9.23</v>
      </c>
      <c r="AT51" s="348">
        <v>12.42</v>
      </c>
      <c r="AU51" s="351"/>
      <c r="AV51" s="346">
        <v>1</v>
      </c>
      <c r="AW51" s="346">
        <v>1</v>
      </c>
      <c r="AX51" s="346">
        <v>1</v>
      </c>
      <c r="AY51" s="346">
        <v>2</v>
      </c>
      <c r="AZ51" s="346">
        <v>3</v>
      </c>
      <c r="BA51" s="362"/>
      <c r="BB51" s="348">
        <v>14.6356753083419</v>
      </c>
      <c r="BC51" s="375">
        <v>1.0368125801473</v>
      </c>
      <c r="BD51" s="375">
        <v>4.98921093706194E-2</v>
      </c>
      <c r="BE51" s="375">
        <v>0.29322838661749601</v>
      </c>
      <c r="BF51" s="374"/>
      <c r="BG51" s="348">
        <v>80.656999999999996</v>
      </c>
      <c r="BH51" s="348">
        <v>10.3817</v>
      </c>
      <c r="BI51" s="348">
        <v>8.4354099999999992</v>
      </c>
      <c r="BJ51" s="348">
        <v>0.52588999999999997</v>
      </c>
      <c r="BK51" s="373"/>
      <c r="BL51" s="372" t="s">
        <v>1111</v>
      </c>
      <c r="BM51" s="372" t="s">
        <v>1112</v>
      </c>
      <c r="BN51" s="372" t="s">
        <v>1113</v>
      </c>
      <c r="BO51" s="372" t="s">
        <v>1114</v>
      </c>
      <c r="BP51" s="372" t="s">
        <v>1115</v>
      </c>
      <c r="BQ51" s="373"/>
      <c r="BR51" s="354" t="s">
        <v>555</v>
      </c>
    </row>
    <row r="52" spans="1:70" s="107" customFormat="1" x14ac:dyDescent="0.25">
      <c r="A52" s="345" t="s">
        <v>1116</v>
      </c>
      <c r="B52" s="373"/>
      <c r="C52" s="719">
        <v>37600</v>
      </c>
      <c r="D52" s="373"/>
      <c r="E52" s="346">
        <v>1859</v>
      </c>
      <c r="F52" s="373"/>
      <c r="G52" s="347">
        <v>482.3526</v>
      </c>
      <c r="H52" s="374"/>
      <c r="I52" s="348">
        <v>-0.38040000000000002</v>
      </c>
      <c r="J52" s="348">
        <v>-0.1789</v>
      </c>
      <c r="K52" s="348">
        <v>2.5383</v>
      </c>
      <c r="L52" s="348">
        <v>4.7039999999999997</v>
      </c>
      <c r="M52" s="348">
        <v>-1.6262000000000001</v>
      </c>
      <c r="N52" s="350">
        <v>2.4506000000000001</v>
      </c>
      <c r="O52" s="348">
        <v>-0.5282</v>
      </c>
      <c r="P52" s="348">
        <v>11.013</v>
      </c>
      <c r="Q52" s="348">
        <v>9.5081000000000007</v>
      </c>
      <c r="R52" s="348">
        <v>11.610799999999999</v>
      </c>
      <c r="S52" s="348">
        <v>2.6781999999999999</v>
      </c>
      <c r="T52" s="348">
        <v>11.685600000000001</v>
      </c>
      <c r="U52" s="348">
        <v>-2.4325000000000001</v>
      </c>
      <c r="V52" s="348">
        <v>3.4535</v>
      </c>
      <c r="W52" s="348">
        <v>0.56020000000000003</v>
      </c>
      <c r="X52" s="348">
        <v>17.744900000000001</v>
      </c>
      <c r="Y52" s="374"/>
      <c r="Z52" s="346">
        <v>17</v>
      </c>
      <c r="AA52" s="346">
        <v>9</v>
      </c>
      <c r="AB52" s="346">
        <v>5</v>
      </c>
      <c r="AC52" s="346">
        <v>3</v>
      </c>
      <c r="AD52" s="346">
        <v>15</v>
      </c>
      <c r="AE52" s="346">
        <v>10</v>
      </c>
      <c r="AF52" s="346">
        <v>9</v>
      </c>
      <c r="AG52" s="346">
        <v>10</v>
      </c>
      <c r="AH52" s="346">
        <v>8</v>
      </c>
      <c r="AI52" s="346">
        <v>5</v>
      </c>
      <c r="AJ52" s="346">
        <v>10</v>
      </c>
      <c r="AK52" s="346">
        <v>14</v>
      </c>
      <c r="AL52" s="346">
        <v>12</v>
      </c>
      <c r="AM52" s="346">
        <v>9</v>
      </c>
      <c r="AN52" s="346">
        <v>9</v>
      </c>
      <c r="AO52" s="373"/>
      <c r="AP52" s="348">
        <v>11.53</v>
      </c>
      <c r="AQ52" s="348">
        <v>11.61</v>
      </c>
      <c r="AR52" s="348">
        <v>9.35</v>
      </c>
      <c r="AS52" s="348">
        <v>4.97</v>
      </c>
      <c r="AT52" s="348">
        <v>3.6</v>
      </c>
      <c r="AU52" s="351"/>
      <c r="AV52" s="346">
        <v>7</v>
      </c>
      <c r="AW52" s="346">
        <v>7</v>
      </c>
      <c r="AX52" s="346">
        <v>7</v>
      </c>
      <c r="AY52" s="346">
        <v>8</v>
      </c>
      <c r="AZ52" s="346">
        <v>10</v>
      </c>
      <c r="BA52" s="362"/>
      <c r="BB52" s="348">
        <v>13.225826381270901</v>
      </c>
      <c r="BC52" s="375">
        <v>0.92445102867207196</v>
      </c>
      <c r="BD52" s="375">
        <v>3.5383224872030203E-2</v>
      </c>
      <c r="BE52" s="375">
        <v>7.8352102382385699E-2</v>
      </c>
      <c r="BF52" s="374"/>
      <c r="BG52" s="348">
        <v>85.116</v>
      </c>
      <c r="BH52" s="348">
        <v>7.0243799999999998</v>
      </c>
      <c r="BI52" s="348">
        <v>4.9949599999999998</v>
      </c>
      <c r="BJ52" s="348">
        <v>2.8646600000000002</v>
      </c>
      <c r="BK52" s="373"/>
      <c r="BL52" s="372" t="s">
        <v>1117</v>
      </c>
      <c r="BM52" s="372" t="s">
        <v>1118</v>
      </c>
      <c r="BN52" s="372" t="s">
        <v>1119</v>
      </c>
      <c r="BO52" s="372" t="s">
        <v>1120</v>
      </c>
      <c r="BP52" s="372" t="s">
        <v>1121</v>
      </c>
      <c r="BQ52" s="373"/>
      <c r="BR52" s="354" t="s">
        <v>443</v>
      </c>
    </row>
    <row r="53" spans="1:70" s="107" customFormat="1" x14ac:dyDescent="0.25">
      <c r="A53" s="345" t="s">
        <v>1122</v>
      </c>
      <c r="B53" s="373"/>
      <c r="C53" s="719">
        <v>45524</v>
      </c>
      <c r="D53" s="373"/>
      <c r="E53" s="346">
        <v>1669.41</v>
      </c>
      <c r="F53" s="373"/>
      <c r="G53" s="347">
        <v>10.212999999999999</v>
      </c>
      <c r="H53" s="374"/>
      <c r="I53" s="348">
        <v>-0.34150000000000003</v>
      </c>
      <c r="J53" s="348">
        <v>-0.19539999999999999</v>
      </c>
      <c r="K53" s="348">
        <v>1.8652</v>
      </c>
      <c r="L53" s="348">
        <v>3.7696000000000001</v>
      </c>
      <c r="M53" s="348">
        <v>-0.61309999999999998</v>
      </c>
      <c r="N53" s="350">
        <v>4.5857000000000001</v>
      </c>
      <c r="O53" s="348">
        <v>0.59770000000000001</v>
      </c>
      <c r="P53" s="348" t="s">
        <v>430</v>
      </c>
      <c r="Q53" s="348" t="s">
        <v>430</v>
      </c>
      <c r="R53" s="348" t="s">
        <v>430</v>
      </c>
      <c r="S53" s="348">
        <v>3.4647000000000001</v>
      </c>
      <c r="T53" s="348">
        <v>11.52</v>
      </c>
      <c r="U53" s="348">
        <v>-1.5425</v>
      </c>
      <c r="V53" s="348">
        <v>4.2781000000000002</v>
      </c>
      <c r="W53" s="348">
        <v>-0.21490000000000001</v>
      </c>
      <c r="X53" s="348">
        <v>1.0492999999999999</v>
      </c>
      <c r="Y53" s="374"/>
      <c r="Z53" s="346">
        <v>14</v>
      </c>
      <c r="AA53" s="346">
        <v>11</v>
      </c>
      <c r="AB53" s="346">
        <v>10</v>
      </c>
      <c r="AC53" s="346">
        <v>8</v>
      </c>
      <c r="AD53" s="346">
        <v>11</v>
      </c>
      <c r="AE53" s="346">
        <v>5</v>
      </c>
      <c r="AF53" s="346">
        <v>5</v>
      </c>
      <c r="AG53" s="346" t="s">
        <v>430</v>
      </c>
      <c r="AH53" s="346" t="s">
        <v>430</v>
      </c>
      <c r="AI53" s="346" t="s">
        <v>430</v>
      </c>
      <c r="AJ53" s="346">
        <v>6</v>
      </c>
      <c r="AK53" s="346">
        <v>15</v>
      </c>
      <c r="AL53" s="346">
        <v>8</v>
      </c>
      <c r="AM53" s="346">
        <v>6</v>
      </c>
      <c r="AN53" s="346">
        <v>16</v>
      </c>
      <c r="AO53" s="373"/>
      <c r="AP53" s="348" t="s">
        <v>430</v>
      </c>
      <c r="AQ53" s="348" t="s">
        <v>430</v>
      </c>
      <c r="AR53" s="348" t="s">
        <v>430</v>
      </c>
      <c r="AS53" s="348" t="s">
        <v>430</v>
      </c>
      <c r="AT53" s="348">
        <v>4.1900000000000004</v>
      </c>
      <c r="AU53" s="351"/>
      <c r="AV53" s="346" t="s">
        <v>430</v>
      </c>
      <c r="AW53" s="346" t="s">
        <v>430</v>
      </c>
      <c r="AX53" s="346" t="s">
        <v>430</v>
      </c>
      <c r="AY53" s="346" t="s">
        <v>430</v>
      </c>
      <c r="AZ53" s="346">
        <v>9</v>
      </c>
      <c r="BA53" s="362"/>
      <c r="BB53" s="348">
        <v>13.6093723996292</v>
      </c>
      <c r="BC53" s="375">
        <v>0.96241640027355002</v>
      </c>
      <c r="BD53" s="375">
        <v>-2.35769594064443E-2</v>
      </c>
      <c r="BE53" s="375">
        <v>6.8612620102833505E-2</v>
      </c>
      <c r="BF53" s="374"/>
      <c r="BG53" s="348">
        <v>92.4482</v>
      </c>
      <c r="BH53" s="348">
        <v>3.5476299999999998</v>
      </c>
      <c r="BI53" s="348" t="s">
        <v>430</v>
      </c>
      <c r="BJ53" s="348">
        <v>4.0041700000000002</v>
      </c>
      <c r="BK53" s="373"/>
      <c r="BL53" s="372" t="s">
        <v>1123</v>
      </c>
      <c r="BM53" s="372" t="s">
        <v>1124</v>
      </c>
      <c r="BN53" s="372" t="s">
        <v>1125</v>
      </c>
      <c r="BO53" s="372" t="s">
        <v>1126</v>
      </c>
      <c r="BP53" s="372" t="s">
        <v>1127</v>
      </c>
      <c r="BQ53" s="373"/>
      <c r="BR53" s="354" t="s">
        <v>604</v>
      </c>
    </row>
    <row r="54" spans="1:70" s="107" customFormat="1" x14ac:dyDescent="0.25">
      <c r="A54" s="345" t="s">
        <v>1128</v>
      </c>
      <c r="B54" s="373"/>
      <c r="C54" s="719">
        <v>39953</v>
      </c>
      <c r="D54" s="373"/>
      <c r="E54" s="346">
        <v>1442.95</v>
      </c>
      <c r="F54" s="373"/>
      <c r="G54" s="347">
        <v>84.06</v>
      </c>
      <c r="H54" s="374"/>
      <c r="I54" s="348">
        <v>-0.22550000000000001</v>
      </c>
      <c r="J54" s="348">
        <v>-0.19</v>
      </c>
      <c r="K54" s="348">
        <v>1.5953999999999999</v>
      </c>
      <c r="L54" s="348">
        <v>3.0272999999999999</v>
      </c>
      <c r="M54" s="348">
        <v>-1.9137</v>
      </c>
      <c r="N54" s="350">
        <v>1.6154999999999999</v>
      </c>
      <c r="O54" s="348">
        <v>-1.0998000000000001</v>
      </c>
      <c r="P54" s="348">
        <v>10.353400000000001</v>
      </c>
      <c r="Q54" s="348">
        <v>9.7409999999999997</v>
      </c>
      <c r="R54" s="348">
        <v>11.971</v>
      </c>
      <c r="S54" s="348">
        <v>2.7126000000000001</v>
      </c>
      <c r="T54" s="348">
        <v>11.058299999999999</v>
      </c>
      <c r="U54" s="348">
        <v>-3.4459</v>
      </c>
      <c r="V54" s="348">
        <v>1.5585</v>
      </c>
      <c r="W54" s="348">
        <v>-0.17810000000000001</v>
      </c>
      <c r="X54" s="348">
        <v>13.1096</v>
      </c>
      <c r="Y54" s="374"/>
      <c r="Z54" s="346">
        <v>7</v>
      </c>
      <c r="AA54" s="346">
        <v>10</v>
      </c>
      <c r="AB54" s="346">
        <v>14</v>
      </c>
      <c r="AC54" s="346">
        <v>12</v>
      </c>
      <c r="AD54" s="346">
        <v>17</v>
      </c>
      <c r="AE54" s="346">
        <v>11</v>
      </c>
      <c r="AF54" s="346">
        <v>12</v>
      </c>
      <c r="AG54" s="346">
        <v>11</v>
      </c>
      <c r="AH54" s="346">
        <v>6</v>
      </c>
      <c r="AI54" s="346">
        <v>4</v>
      </c>
      <c r="AJ54" s="346">
        <v>9</v>
      </c>
      <c r="AK54" s="346">
        <v>16</v>
      </c>
      <c r="AL54" s="346">
        <v>14</v>
      </c>
      <c r="AM54" s="346">
        <v>11</v>
      </c>
      <c r="AN54" s="346">
        <v>15</v>
      </c>
      <c r="AO54" s="373"/>
      <c r="AP54" s="348">
        <v>12.05</v>
      </c>
      <c r="AQ54" s="348">
        <v>11.84</v>
      </c>
      <c r="AR54" s="348">
        <v>9.09</v>
      </c>
      <c r="AS54" s="348">
        <v>4.12</v>
      </c>
      <c r="AT54" s="348">
        <v>1.56</v>
      </c>
      <c r="AU54" s="351"/>
      <c r="AV54" s="346">
        <v>4</v>
      </c>
      <c r="AW54" s="346">
        <v>6</v>
      </c>
      <c r="AX54" s="346">
        <v>8</v>
      </c>
      <c r="AY54" s="346">
        <v>11</v>
      </c>
      <c r="AZ54" s="346">
        <v>14</v>
      </c>
      <c r="BA54" s="362"/>
      <c r="BB54" s="348">
        <v>13.005706852186799</v>
      </c>
      <c r="BC54" s="375">
        <v>0.93890166769610195</v>
      </c>
      <c r="BD54" s="375">
        <v>3.0048130452046701E-2</v>
      </c>
      <c r="BE54" s="375">
        <v>-4.9134948627825902E-3</v>
      </c>
      <c r="BF54" s="374"/>
      <c r="BG54" s="348">
        <v>82.7988</v>
      </c>
      <c r="BH54" s="348">
        <v>12.963900000000001</v>
      </c>
      <c r="BI54" s="348">
        <v>2.9832100000000001</v>
      </c>
      <c r="BJ54" s="348">
        <v>1.2540899999999999</v>
      </c>
      <c r="BK54" s="373"/>
      <c r="BL54" s="372" t="s">
        <v>1129</v>
      </c>
      <c r="BM54" s="372" t="s">
        <v>1130</v>
      </c>
      <c r="BN54" s="372" t="s">
        <v>1131</v>
      </c>
      <c r="BO54" s="372" t="s">
        <v>1132</v>
      </c>
      <c r="BP54" s="372" t="s">
        <v>1133</v>
      </c>
      <c r="BQ54" s="373"/>
      <c r="BR54" s="354" t="s">
        <v>476</v>
      </c>
    </row>
    <row r="55" spans="1:70" s="107" customFormat="1" x14ac:dyDescent="0.25">
      <c r="A55" s="345" t="s">
        <v>1134</v>
      </c>
      <c r="B55" s="373"/>
      <c r="C55" s="719">
        <v>34578</v>
      </c>
      <c r="D55" s="373"/>
      <c r="E55" s="346">
        <v>1390.25</v>
      </c>
      <c r="F55" s="373"/>
      <c r="G55" s="347">
        <v>54.301099999999998</v>
      </c>
      <c r="H55" s="374"/>
      <c r="I55" s="348">
        <v>-0.37140000000000001</v>
      </c>
      <c r="J55" s="348">
        <v>-0.33639999999999998</v>
      </c>
      <c r="K55" s="348">
        <v>2.0878000000000001</v>
      </c>
      <c r="L55" s="348">
        <v>4.0382999999999996</v>
      </c>
      <c r="M55" s="348">
        <v>-1.1807000000000001</v>
      </c>
      <c r="N55" s="350">
        <v>-2.1473</v>
      </c>
      <c r="O55" s="348">
        <v>-2.6162999999999998</v>
      </c>
      <c r="P55" s="348">
        <v>8.5448000000000004</v>
      </c>
      <c r="Q55" s="348">
        <v>6.7046000000000001</v>
      </c>
      <c r="R55" s="348">
        <v>9.8206000000000007</v>
      </c>
      <c r="S55" s="348">
        <v>2.5987</v>
      </c>
      <c r="T55" s="348">
        <v>12.326499999999999</v>
      </c>
      <c r="U55" s="348">
        <v>-5.2881</v>
      </c>
      <c r="V55" s="348">
        <v>-1.2423999999999999</v>
      </c>
      <c r="W55" s="348">
        <v>0.27500000000000002</v>
      </c>
      <c r="X55" s="348">
        <v>5.4282000000000004</v>
      </c>
      <c r="Y55" s="374"/>
      <c r="Z55" s="346">
        <v>16</v>
      </c>
      <c r="AA55" s="346">
        <v>15</v>
      </c>
      <c r="AB55" s="346">
        <v>8</v>
      </c>
      <c r="AC55" s="346">
        <v>7</v>
      </c>
      <c r="AD55" s="346">
        <v>13</v>
      </c>
      <c r="AE55" s="346">
        <v>16</v>
      </c>
      <c r="AF55" s="346">
        <v>14</v>
      </c>
      <c r="AG55" s="346">
        <v>15</v>
      </c>
      <c r="AH55" s="346">
        <v>13</v>
      </c>
      <c r="AI55" s="346">
        <v>9</v>
      </c>
      <c r="AJ55" s="346">
        <v>11</v>
      </c>
      <c r="AK55" s="346">
        <v>10</v>
      </c>
      <c r="AL55" s="346">
        <v>17</v>
      </c>
      <c r="AM55" s="346">
        <v>17</v>
      </c>
      <c r="AN55" s="346">
        <v>11</v>
      </c>
      <c r="AO55" s="373"/>
      <c r="AP55" s="348">
        <v>9.57</v>
      </c>
      <c r="AQ55" s="348">
        <v>8.85</v>
      </c>
      <c r="AR55" s="348">
        <v>6.33</v>
      </c>
      <c r="AS55" s="348">
        <v>2.65</v>
      </c>
      <c r="AT55" s="348">
        <v>0.4</v>
      </c>
      <c r="AU55" s="351"/>
      <c r="AV55" s="346">
        <v>9</v>
      </c>
      <c r="AW55" s="346">
        <v>12</v>
      </c>
      <c r="AX55" s="346">
        <v>14</v>
      </c>
      <c r="AY55" s="346">
        <v>15</v>
      </c>
      <c r="AZ55" s="346">
        <v>16</v>
      </c>
      <c r="BA55" s="362"/>
      <c r="BB55" s="348">
        <v>13.9877675441259</v>
      </c>
      <c r="BC55" s="375">
        <v>0.99504767655545401</v>
      </c>
      <c r="BD55" s="375">
        <v>1.84884154620669E-2</v>
      </c>
      <c r="BE55" s="375">
        <v>-0.16076238034107701</v>
      </c>
      <c r="BF55" s="374"/>
      <c r="BG55" s="348">
        <v>81.517499999999998</v>
      </c>
      <c r="BH55" s="348">
        <v>13.114100000000001</v>
      </c>
      <c r="BI55" s="348">
        <v>2.65449</v>
      </c>
      <c r="BJ55" s="348">
        <v>2.7139099999999998</v>
      </c>
      <c r="BK55" s="373"/>
      <c r="BL55" s="372" t="s">
        <v>1135</v>
      </c>
      <c r="BM55" s="372" t="s">
        <v>1136</v>
      </c>
      <c r="BN55" s="372" t="s">
        <v>1137</v>
      </c>
      <c r="BO55" s="372" t="s">
        <v>1138</v>
      </c>
      <c r="BP55" s="372" t="s">
        <v>1139</v>
      </c>
      <c r="BQ55" s="373"/>
      <c r="BR55" s="354" t="s">
        <v>476</v>
      </c>
    </row>
    <row r="56" spans="1:70" s="107" customFormat="1" x14ac:dyDescent="0.25">
      <c r="A56" s="345" t="s">
        <v>1140</v>
      </c>
      <c r="B56" s="373"/>
      <c r="C56" s="719">
        <v>44896</v>
      </c>
      <c r="D56" s="373"/>
      <c r="E56" s="346">
        <v>1274.6600000000001</v>
      </c>
      <c r="F56" s="373"/>
      <c r="G56" s="347">
        <v>15.122</v>
      </c>
      <c r="H56" s="374"/>
      <c r="I56" s="348">
        <v>-0.1321</v>
      </c>
      <c r="J56" s="348">
        <v>0</v>
      </c>
      <c r="K56" s="348">
        <v>1.77</v>
      </c>
      <c r="L56" s="348">
        <v>4.4987000000000004</v>
      </c>
      <c r="M56" s="348">
        <v>1.6332</v>
      </c>
      <c r="N56" s="350">
        <v>2.8140000000000001</v>
      </c>
      <c r="O56" s="348">
        <v>2.0379</v>
      </c>
      <c r="P56" s="348">
        <v>13.5206</v>
      </c>
      <c r="Q56" s="348" t="s">
        <v>430</v>
      </c>
      <c r="R56" s="348" t="s">
        <v>430</v>
      </c>
      <c r="S56" s="348">
        <v>3.3912</v>
      </c>
      <c r="T56" s="348">
        <v>13.4178</v>
      </c>
      <c r="U56" s="348">
        <v>-1.5814999999999999</v>
      </c>
      <c r="V56" s="348">
        <v>3.1514000000000002</v>
      </c>
      <c r="W56" s="348">
        <v>0.17219999999999999</v>
      </c>
      <c r="X56" s="348">
        <v>11.6934</v>
      </c>
      <c r="Y56" s="374"/>
      <c r="Z56" s="346">
        <v>5</v>
      </c>
      <c r="AA56" s="346">
        <v>7</v>
      </c>
      <c r="AB56" s="346">
        <v>11</v>
      </c>
      <c r="AC56" s="346">
        <v>5</v>
      </c>
      <c r="AD56" s="346">
        <v>5</v>
      </c>
      <c r="AE56" s="346">
        <v>9</v>
      </c>
      <c r="AF56" s="346">
        <v>3</v>
      </c>
      <c r="AG56" s="346">
        <v>4</v>
      </c>
      <c r="AH56" s="346" t="s">
        <v>430</v>
      </c>
      <c r="AI56" s="346" t="s">
        <v>430</v>
      </c>
      <c r="AJ56" s="346">
        <v>7</v>
      </c>
      <c r="AK56" s="346">
        <v>8</v>
      </c>
      <c r="AL56" s="346">
        <v>9</v>
      </c>
      <c r="AM56" s="346">
        <v>10</v>
      </c>
      <c r="AN56" s="346">
        <v>13</v>
      </c>
      <c r="AO56" s="373"/>
      <c r="AP56" s="348" t="s">
        <v>430</v>
      </c>
      <c r="AQ56" s="348" t="s">
        <v>430</v>
      </c>
      <c r="AR56" s="348" t="s">
        <v>430</v>
      </c>
      <c r="AS56" s="348">
        <v>7.04</v>
      </c>
      <c r="AT56" s="348">
        <v>4.9400000000000004</v>
      </c>
      <c r="AU56" s="351"/>
      <c r="AV56" s="346" t="s">
        <v>430</v>
      </c>
      <c r="AW56" s="346" t="s">
        <v>430</v>
      </c>
      <c r="AX56" s="346" t="s">
        <v>430</v>
      </c>
      <c r="AY56" s="346">
        <v>5</v>
      </c>
      <c r="AZ56" s="346">
        <v>8</v>
      </c>
      <c r="BA56" s="362"/>
      <c r="BB56" s="348">
        <v>13.104829817682001</v>
      </c>
      <c r="BC56" s="375">
        <v>0.95951687096168203</v>
      </c>
      <c r="BD56" s="375">
        <v>4.8547323390762197E-2</v>
      </c>
      <c r="BE56" s="375">
        <v>0.23372504142705899</v>
      </c>
      <c r="BF56" s="374"/>
      <c r="BG56" s="348">
        <v>77.709599999999995</v>
      </c>
      <c r="BH56" s="348">
        <v>5.7859100000000003</v>
      </c>
      <c r="BI56" s="348">
        <v>1.84884</v>
      </c>
      <c r="BJ56" s="348">
        <v>14.65565</v>
      </c>
      <c r="BK56" s="373"/>
      <c r="BL56" s="372" t="s">
        <v>1141</v>
      </c>
      <c r="BM56" s="372" t="s">
        <v>461</v>
      </c>
      <c r="BN56" s="372" t="s">
        <v>816</v>
      </c>
      <c r="BO56" s="372" t="s">
        <v>1142</v>
      </c>
      <c r="BP56" s="372" t="s">
        <v>1143</v>
      </c>
      <c r="BQ56" s="373"/>
      <c r="BR56" s="354" t="s">
        <v>555</v>
      </c>
    </row>
    <row r="57" spans="1:70" s="107" customFormat="1" x14ac:dyDescent="0.25">
      <c r="A57" s="345" t="s">
        <v>1144</v>
      </c>
      <c r="B57" s="373"/>
      <c r="C57" s="719">
        <v>46057</v>
      </c>
      <c r="D57" s="373"/>
      <c r="E57" s="346">
        <v>863.25</v>
      </c>
      <c r="F57" s="373"/>
      <c r="G57" s="347">
        <v>9.6727000000000007</v>
      </c>
      <c r="H57" s="374"/>
      <c r="I57" s="348">
        <v>-0.42620000000000002</v>
      </c>
      <c r="J57" s="348">
        <v>-0.42209999999999998</v>
      </c>
      <c r="K57" s="348">
        <v>0.90759999999999996</v>
      </c>
      <c r="L57" s="348">
        <v>1.7815000000000001</v>
      </c>
      <c r="M57" s="348">
        <v>-1.81</v>
      </c>
      <c r="N57" s="350" t="s">
        <v>430</v>
      </c>
      <c r="O57" s="348" t="s">
        <v>430</v>
      </c>
      <c r="P57" s="348" t="s">
        <v>430</v>
      </c>
      <c r="Q57" s="348" t="s">
        <v>430</v>
      </c>
      <c r="R57" s="348" t="s">
        <v>430</v>
      </c>
      <c r="S57" s="348">
        <v>1.7718</v>
      </c>
      <c r="T57" s="348">
        <v>11.051500000000001</v>
      </c>
      <c r="U57" s="348" t="s">
        <v>430</v>
      </c>
      <c r="V57" s="348" t="s">
        <v>430</v>
      </c>
      <c r="W57" s="348">
        <v>-0.69910000000000005</v>
      </c>
      <c r="X57" s="348">
        <v>-3.2730000000000001</v>
      </c>
      <c r="Y57" s="374"/>
      <c r="Z57" s="346">
        <v>18</v>
      </c>
      <c r="AA57" s="346">
        <v>16</v>
      </c>
      <c r="AB57" s="346">
        <v>19</v>
      </c>
      <c r="AC57" s="346">
        <v>18</v>
      </c>
      <c r="AD57" s="346">
        <v>16</v>
      </c>
      <c r="AE57" s="346" t="s">
        <v>430</v>
      </c>
      <c r="AF57" s="346" t="s">
        <v>430</v>
      </c>
      <c r="AG57" s="346" t="s">
        <v>430</v>
      </c>
      <c r="AH57" s="346" t="s">
        <v>430</v>
      </c>
      <c r="AI57" s="346" t="s">
        <v>430</v>
      </c>
      <c r="AJ57" s="346">
        <v>16</v>
      </c>
      <c r="AK57" s="346">
        <v>17</v>
      </c>
      <c r="AL57" s="346" t="s">
        <v>430</v>
      </c>
      <c r="AM57" s="346" t="s">
        <v>430</v>
      </c>
      <c r="AN57" s="346">
        <v>19</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18.6046583823845</v>
      </c>
      <c r="BC57" s="375">
        <v>0.99373574487071703</v>
      </c>
      <c r="BD57" s="375">
        <v>-3.36963364189918E-2</v>
      </c>
      <c r="BE57" s="375">
        <v>-3.65946234614173E-2</v>
      </c>
      <c r="BF57" s="374"/>
      <c r="BG57" s="348">
        <v>95.245699999999999</v>
      </c>
      <c r="BH57" s="348">
        <v>3.7464400000000002</v>
      </c>
      <c r="BI57" s="348">
        <v>0.164775</v>
      </c>
      <c r="BJ57" s="348">
        <v>0.84308499999999997</v>
      </c>
      <c r="BK57" s="373"/>
      <c r="BL57" s="372" t="s">
        <v>1145</v>
      </c>
      <c r="BM57" s="372" t="s">
        <v>1146</v>
      </c>
      <c r="BN57" s="372" t="s">
        <v>1147</v>
      </c>
      <c r="BO57" s="372" t="s">
        <v>1148</v>
      </c>
      <c r="BP57" s="372" t="s">
        <v>1149</v>
      </c>
      <c r="BQ57" s="373"/>
      <c r="BR57" s="354" t="s">
        <v>555</v>
      </c>
    </row>
    <row r="58" spans="1:70" s="107" customFormat="1" x14ac:dyDescent="0.25">
      <c r="A58" s="345" t="s">
        <v>1150</v>
      </c>
      <c r="B58" s="373"/>
      <c r="C58" s="719">
        <v>43539</v>
      </c>
      <c r="D58" s="373"/>
      <c r="E58" s="346">
        <v>698.46</v>
      </c>
      <c r="F58" s="373"/>
      <c r="G58" s="347">
        <v>22.332599999999999</v>
      </c>
      <c r="H58" s="374"/>
      <c r="I58" s="348">
        <v>-0.2452</v>
      </c>
      <c r="J58" s="348">
        <v>-0.32890000000000003</v>
      </c>
      <c r="K58" s="348">
        <v>1.1326000000000001</v>
      </c>
      <c r="L58" s="348">
        <v>2.8129</v>
      </c>
      <c r="M58" s="348">
        <v>-3.5529999999999999</v>
      </c>
      <c r="N58" s="350">
        <v>-2.3553999999999999</v>
      </c>
      <c r="O58" s="348">
        <v>-2.8957000000000002</v>
      </c>
      <c r="P58" s="348">
        <v>9.1559000000000008</v>
      </c>
      <c r="Q58" s="348">
        <v>8.5036000000000005</v>
      </c>
      <c r="R58" s="348" t="s">
        <v>430</v>
      </c>
      <c r="S58" s="348">
        <v>2.234</v>
      </c>
      <c r="T58" s="348">
        <v>8.6433</v>
      </c>
      <c r="U58" s="348">
        <v>-6.6459999999999999</v>
      </c>
      <c r="V58" s="348">
        <v>-0.78149999999999997</v>
      </c>
      <c r="W58" s="348">
        <v>-0.54459999999999997</v>
      </c>
      <c r="X58" s="348">
        <v>11.3756</v>
      </c>
      <c r="Y58" s="374"/>
      <c r="Z58" s="346">
        <v>8</v>
      </c>
      <c r="AA58" s="346">
        <v>14</v>
      </c>
      <c r="AB58" s="346">
        <v>18</v>
      </c>
      <c r="AC58" s="346">
        <v>15</v>
      </c>
      <c r="AD58" s="346">
        <v>18</v>
      </c>
      <c r="AE58" s="346">
        <v>17</v>
      </c>
      <c r="AF58" s="346">
        <v>16</v>
      </c>
      <c r="AG58" s="346">
        <v>13</v>
      </c>
      <c r="AH58" s="346">
        <v>10</v>
      </c>
      <c r="AI58" s="346" t="s">
        <v>430</v>
      </c>
      <c r="AJ58" s="346">
        <v>13</v>
      </c>
      <c r="AK58" s="346">
        <v>18</v>
      </c>
      <c r="AL58" s="346">
        <v>18</v>
      </c>
      <c r="AM58" s="346">
        <v>16</v>
      </c>
      <c r="AN58" s="346">
        <v>18</v>
      </c>
      <c r="AO58" s="373"/>
      <c r="AP58" s="348" t="s">
        <v>430</v>
      </c>
      <c r="AQ58" s="348">
        <v>10.43</v>
      </c>
      <c r="AR58" s="348">
        <v>7.27</v>
      </c>
      <c r="AS58" s="348">
        <v>2.33</v>
      </c>
      <c r="AT58" s="348">
        <v>-2.19</v>
      </c>
      <c r="AU58" s="351"/>
      <c r="AV58" s="346" t="s">
        <v>430</v>
      </c>
      <c r="AW58" s="346">
        <v>9</v>
      </c>
      <c r="AX58" s="346">
        <v>12</v>
      </c>
      <c r="AY58" s="346">
        <v>16</v>
      </c>
      <c r="AZ58" s="346">
        <v>17</v>
      </c>
      <c r="BA58" s="362"/>
      <c r="BB58" s="348">
        <v>13.0671147822745</v>
      </c>
      <c r="BC58" s="375">
        <v>0.93169910347066798</v>
      </c>
      <c r="BD58" s="375">
        <v>2.3324220695860501E-2</v>
      </c>
      <c r="BE58" s="375">
        <v>-8.7894800213088001E-2</v>
      </c>
      <c r="BF58" s="374"/>
      <c r="BG58" s="348">
        <v>88.379900000000006</v>
      </c>
      <c r="BH58" s="348">
        <v>7.9149200000000004</v>
      </c>
      <c r="BI58" s="348" t="s">
        <v>430</v>
      </c>
      <c r="BJ58" s="348">
        <v>3.7051799999999999</v>
      </c>
      <c r="BK58" s="373"/>
      <c r="BL58" s="372" t="s">
        <v>1151</v>
      </c>
      <c r="BM58" s="372" t="s">
        <v>1152</v>
      </c>
      <c r="BN58" s="372" t="s">
        <v>1153</v>
      </c>
      <c r="BO58" s="372" t="s">
        <v>1154</v>
      </c>
      <c r="BP58" s="372" t="s">
        <v>1155</v>
      </c>
      <c r="BQ58" s="373"/>
      <c r="BR58" s="354" t="s">
        <v>476</v>
      </c>
    </row>
    <row r="59" spans="1:70" s="107" customFormat="1" x14ac:dyDescent="0.25">
      <c r="A59" s="345" t="s">
        <v>1156</v>
      </c>
      <c r="B59" s="373"/>
      <c r="C59" s="719">
        <v>37651</v>
      </c>
      <c r="D59" s="373"/>
      <c r="E59" s="346">
        <v>540.71600000000001</v>
      </c>
      <c r="F59" s="373"/>
      <c r="G59" s="347">
        <v>334.89</v>
      </c>
      <c r="H59" s="374"/>
      <c r="I59" s="348">
        <v>-0.30959999999999999</v>
      </c>
      <c r="J59" s="348">
        <v>-4.1799999999999997E-2</v>
      </c>
      <c r="K59" s="348">
        <v>1.2854000000000001</v>
      </c>
      <c r="L59" s="348">
        <v>2.9196</v>
      </c>
      <c r="M59" s="348">
        <v>-0.27100000000000002</v>
      </c>
      <c r="N59" s="350">
        <v>-1.3715999999999999</v>
      </c>
      <c r="O59" s="348">
        <v>-1.2181</v>
      </c>
      <c r="P59" s="348">
        <v>7.5868000000000002</v>
      </c>
      <c r="Q59" s="348">
        <v>6.6247999999999996</v>
      </c>
      <c r="R59" s="348">
        <v>9.6339000000000006</v>
      </c>
      <c r="S59" s="348">
        <v>2.4285000000000001</v>
      </c>
      <c r="T59" s="348">
        <v>12.247400000000001</v>
      </c>
      <c r="U59" s="348">
        <v>-4.1885000000000003</v>
      </c>
      <c r="V59" s="348">
        <v>-0.18779999999999999</v>
      </c>
      <c r="W59" s="348">
        <v>-0.33629999999999999</v>
      </c>
      <c r="X59" s="348">
        <v>16.049800000000001</v>
      </c>
      <c r="Y59" s="374"/>
      <c r="Z59" s="346">
        <v>12</v>
      </c>
      <c r="AA59" s="346">
        <v>8</v>
      </c>
      <c r="AB59" s="346">
        <v>17</v>
      </c>
      <c r="AC59" s="346">
        <v>14</v>
      </c>
      <c r="AD59" s="346">
        <v>10</v>
      </c>
      <c r="AE59" s="346">
        <v>15</v>
      </c>
      <c r="AF59" s="346">
        <v>13</v>
      </c>
      <c r="AG59" s="346">
        <v>16</v>
      </c>
      <c r="AH59" s="346">
        <v>14</v>
      </c>
      <c r="AI59" s="346">
        <v>10</v>
      </c>
      <c r="AJ59" s="346">
        <v>12</v>
      </c>
      <c r="AK59" s="346">
        <v>11</v>
      </c>
      <c r="AL59" s="346">
        <v>16</v>
      </c>
      <c r="AM59" s="346">
        <v>15</v>
      </c>
      <c r="AN59" s="346">
        <v>17</v>
      </c>
      <c r="AO59" s="373"/>
      <c r="AP59" s="348">
        <v>9.4</v>
      </c>
      <c r="AQ59" s="348">
        <v>9.08</v>
      </c>
      <c r="AR59" s="348">
        <v>6.73</v>
      </c>
      <c r="AS59" s="348">
        <v>2.96</v>
      </c>
      <c r="AT59" s="348">
        <v>0.9</v>
      </c>
      <c r="AU59" s="351"/>
      <c r="AV59" s="346">
        <v>10</v>
      </c>
      <c r="AW59" s="346">
        <v>11</v>
      </c>
      <c r="AX59" s="346">
        <v>13</v>
      </c>
      <c r="AY59" s="346">
        <v>13</v>
      </c>
      <c r="AZ59" s="346">
        <v>15</v>
      </c>
      <c r="BA59" s="362"/>
      <c r="BB59" s="348">
        <v>13.0069067565165</v>
      </c>
      <c r="BC59" s="375">
        <v>0.92863040241441897</v>
      </c>
      <c r="BD59" s="375">
        <v>1.5081585624541399E-2</v>
      </c>
      <c r="BE59" s="375">
        <v>-0.19521695270954401</v>
      </c>
      <c r="BF59" s="374"/>
      <c r="BG59" s="348">
        <v>88.097800000000007</v>
      </c>
      <c r="BH59" s="348">
        <v>9.9074500000000008</v>
      </c>
      <c r="BI59" s="348" t="s">
        <v>430</v>
      </c>
      <c r="BJ59" s="348">
        <v>1.99475</v>
      </c>
      <c r="BK59" s="373"/>
      <c r="BL59" s="372" t="s">
        <v>1157</v>
      </c>
      <c r="BM59" s="372" t="s">
        <v>1015</v>
      </c>
      <c r="BN59" s="372" t="s">
        <v>1158</v>
      </c>
      <c r="BO59" s="372" t="s">
        <v>1159</v>
      </c>
      <c r="BP59" s="372" t="s">
        <v>1160</v>
      </c>
      <c r="BQ59" s="373"/>
      <c r="BR59" s="354" t="s">
        <v>611</v>
      </c>
    </row>
    <row r="60" spans="1:70" s="107" customFormat="1" x14ac:dyDescent="0.25">
      <c r="A60" s="345" t="s">
        <v>1161</v>
      </c>
      <c r="B60" s="373"/>
      <c r="C60" s="719">
        <v>42866</v>
      </c>
      <c r="D60" s="373"/>
      <c r="E60" s="346">
        <v>439.64699999999999</v>
      </c>
      <c r="F60" s="373"/>
      <c r="G60" s="347">
        <v>23.41</v>
      </c>
      <c r="H60" s="374"/>
      <c r="I60" s="348">
        <v>-0.1706</v>
      </c>
      <c r="J60" s="348">
        <v>0</v>
      </c>
      <c r="K60" s="348">
        <v>1.9155</v>
      </c>
      <c r="L60" s="348">
        <v>2.3163999999999998</v>
      </c>
      <c r="M60" s="348">
        <v>-1.0147999999999999</v>
      </c>
      <c r="N60" s="350">
        <v>0.55689999999999995</v>
      </c>
      <c r="O60" s="348">
        <v>-1.0718000000000001</v>
      </c>
      <c r="P60" s="348">
        <v>8.8680000000000003</v>
      </c>
      <c r="Q60" s="348">
        <v>8.2032000000000007</v>
      </c>
      <c r="R60" s="348" t="s">
        <v>430</v>
      </c>
      <c r="S60" s="348">
        <v>2.0488</v>
      </c>
      <c r="T60" s="348">
        <v>11.956</v>
      </c>
      <c r="U60" s="348">
        <v>-2.173</v>
      </c>
      <c r="V60" s="348">
        <v>0.94869999999999999</v>
      </c>
      <c r="W60" s="348">
        <v>0.55840000000000001</v>
      </c>
      <c r="X60" s="348">
        <v>9.5757999999999992</v>
      </c>
      <c r="Y60" s="374"/>
      <c r="Z60" s="346">
        <v>6</v>
      </c>
      <c r="AA60" s="346">
        <v>7</v>
      </c>
      <c r="AB60" s="346">
        <v>9</v>
      </c>
      <c r="AC60" s="346">
        <v>17</v>
      </c>
      <c r="AD60" s="346">
        <v>12</v>
      </c>
      <c r="AE60" s="346">
        <v>14</v>
      </c>
      <c r="AF60" s="346">
        <v>11</v>
      </c>
      <c r="AG60" s="346">
        <v>14</v>
      </c>
      <c r="AH60" s="346">
        <v>11</v>
      </c>
      <c r="AI60" s="346" t="s">
        <v>430</v>
      </c>
      <c r="AJ60" s="346">
        <v>15</v>
      </c>
      <c r="AK60" s="346">
        <v>13</v>
      </c>
      <c r="AL60" s="346">
        <v>10</v>
      </c>
      <c r="AM60" s="346">
        <v>14</v>
      </c>
      <c r="AN60" s="346">
        <v>10</v>
      </c>
      <c r="AO60" s="373"/>
      <c r="AP60" s="348" t="s">
        <v>430</v>
      </c>
      <c r="AQ60" s="348">
        <v>10.37</v>
      </c>
      <c r="AR60" s="348">
        <v>7.41</v>
      </c>
      <c r="AS60" s="348">
        <v>3.16</v>
      </c>
      <c r="AT60" s="348">
        <v>1.88</v>
      </c>
      <c r="AU60" s="351"/>
      <c r="AV60" s="346" t="s">
        <v>430</v>
      </c>
      <c r="AW60" s="346">
        <v>10</v>
      </c>
      <c r="AX60" s="346">
        <v>11</v>
      </c>
      <c r="AY60" s="346">
        <v>12</v>
      </c>
      <c r="AZ60" s="346">
        <v>13</v>
      </c>
      <c r="BA60" s="362"/>
      <c r="BB60" s="348">
        <v>13.0397764702227</v>
      </c>
      <c r="BC60" s="375">
        <v>0.94376263777851499</v>
      </c>
      <c r="BD60" s="375">
        <v>2.1690198426608302E-2</v>
      </c>
      <c r="BE60" s="375">
        <v>-0.113035753038571</v>
      </c>
      <c r="BF60" s="374"/>
      <c r="BG60" s="348">
        <v>88.568799999999996</v>
      </c>
      <c r="BH60" s="348">
        <v>9.0215599999999991</v>
      </c>
      <c r="BI60" s="348">
        <v>1.3434699999999999</v>
      </c>
      <c r="BJ60" s="348">
        <v>1.0661700000000001</v>
      </c>
      <c r="BK60" s="373"/>
      <c r="BL60" s="372" t="s">
        <v>1162</v>
      </c>
      <c r="BM60" s="372" t="s">
        <v>1163</v>
      </c>
      <c r="BN60" s="372" t="s">
        <v>1164</v>
      </c>
      <c r="BO60" s="372" t="s">
        <v>1165</v>
      </c>
      <c r="BP60" s="372" t="s">
        <v>1166</v>
      </c>
      <c r="BQ60" s="373"/>
      <c r="BR60" s="354" t="s">
        <v>548</v>
      </c>
    </row>
    <row r="61" spans="1:70" s="107" customFormat="1" x14ac:dyDescent="0.25">
      <c r="A61" s="345" t="s">
        <v>1167</v>
      </c>
      <c r="B61" s="373"/>
      <c r="C61" s="719">
        <v>34790</v>
      </c>
      <c r="D61" s="373"/>
      <c r="E61" s="346">
        <v>398.04700000000003</v>
      </c>
      <c r="F61" s="373"/>
      <c r="G61" s="347">
        <v>156.4479</v>
      </c>
      <c r="H61" s="374"/>
      <c r="I61" s="348">
        <v>-8.5800000000000001E-2</v>
      </c>
      <c r="J61" s="348">
        <v>0.1976</v>
      </c>
      <c r="K61" s="348">
        <v>3.1526000000000001</v>
      </c>
      <c r="L61" s="348">
        <v>4.5038999999999998</v>
      </c>
      <c r="M61" s="348">
        <v>1.0465</v>
      </c>
      <c r="N61" s="350">
        <v>3.2128999999999999</v>
      </c>
      <c r="O61" s="348">
        <v>-3.0981999999999998</v>
      </c>
      <c r="P61" s="348">
        <v>11.865</v>
      </c>
      <c r="Q61" s="348">
        <v>10.940099999999999</v>
      </c>
      <c r="R61" s="348">
        <v>10.9057</v>
      </c>
      <c r="S61" s="348">
        <v>4.0701000000000001</v>
      </c>
      <c r="T61" s="348">
        <v>14.1974</v>
      </c>
      <c r="U61" s="348">
        <v>-1.518</v>
      </c>
      <c r="V61" s="348">
        <v>3.7456</v>
      </c>
      <c r="W61" s="348">
        <v>1.1744000000000001</v>
      </c>
      <c r="X61" s="348">
        <v>9.1450999999999993</v>
      </c>
      <c r="Y61" s="374"/>
      <c r="Z61" s="346">
        <v>2</v>
      </c>
      <c r="AA61" s="346">
        <v>4</v>
      </c>
      <c r="AB61" s="346">
        <v>2</v>
      </c>
      <c r="AC61" s="346">
        <v>4</v>
      </c>
      <c r="AD61" s="346">
        <v>7</v>
      </c>
      <c r="AE61" s="346">
        <v>8</v>
      </c>
      <c r="AF61" s="346">
        <v>17</v>
      </c>
      <c r="AG61" s="346">
        <v>8</v>
      </c>
      <c r="AH61" s="346">
        <v>3</v>
      </c>
      <c r="AI61" s="346">
        <v>6</v>
      </c>
      <c r="AJ61" s="346">
        <v>2</v>
      </c>
      <c r="AK61" s="346">
        <v>6</v>
      </c>
      <c r="AL61" s="346">
        <v>7</v>
      </c>
      <c r="AM61" s="346">
        <v>8</v>
      </c>
      <c r="AN61" s="346">
        <v>5</v>
      </c>
      <c r="AO61" s="373"/>
      <c r="AP61" s="348">
        <v>11.65</v>
      </c>
      <c r="AQ61" s="348">
        <v>11.99</v>
      </c>
      <c r="AR61" s="348">
        <v>9.76</v>
      </c>
      <c r="AS61" s="348">
        <v>4.18</v>
      </c>
      <c r="AT61" s="348">
        <v>5.86</v>
      </c>
      <c r="AU61" s="351"/>
      <c r="AV61" s="346">
        <v>6</v>
      </c>
      <c r="AW61" s="346">
        <v>5</v>
      </c>
      <c r="AX61" s="346">
        <v>6</v>
      </c>
      <c r="AY61" s="346">
        <v>10</v>
      </c>
      <c r="AZ61" s="346">
        <v>6</v>
      </c>
      <c r="BA61" s="362"/>
      <c r="BB61" s="348">
        <v>14.766253069345</v>
      </c>
      <c r="BC61" s="375">
        <v>1.04024656404175</v>
      </c>
      <c r="BD61" s="375">
        <v>3.5907624635250303E-2</v>
      </c>
      <c r="BE61" s="375">
        <v>9.3878790119882399E-2</v>
      </c>
      <c r="BF61" s="374"/>
      <c r="BG61" s="348">
        <v>84.332800000000006</v>
      </c>
      <c r="BH61" s="348">
        <v>13.5281</v>
      </c>
      <c r="BI61" s="348">
        <v>1.0111E-2</v>
      </c>
      <c r="BJ61" s="348">
        <v>2.1289889999999998</v>
      </c>
      <c r="BK61" s="373"/>
      <c r="BL61" s="372" t="s">
        <v>1168</v>
      </c>
      <c r="BM61" s="372" t="s">
        <v>1169</v>
      </c>
      <c r="BN61" s="372" t="s">
        <v>1170</v>
      </c>
      <c r="BO61" s="372" t="s">
        <v>1171</v>
      </c>
      <c r="BP61" s="372" t="s">
        <v>1172</v>
      </c>
      <c r="BQ61" s="373"/>
      <c r="BR61" s="354" t="s">
        <v>463</v>
      </c>
    </row>
    <row r="62" spans="1:70" s="107" customFormat="1" x14ac:dyDescent="0.25">
      <c r="A62" s="345" t="s">
        <v>1173</v>
      </c>
      <c r="B62" s="373"/>
      <c r="C62" s="719">
        <v>44189</v>
      </c>
      <c r="D62" s="373"/>
      <c r="E62" s="346">
        <v>367.73</v>
      </c>
      <c r="F62" s="373"/>
      <c r="G62" s="347">
        <v>17.431699999999999</v>
      </c>
      <c r="H62" s="374"/>
      <c r="I62" s="348">
        <v>-0.45400000000000001</v>
      </c>
      <c r="J62" s="348">
        <v>-0.53410000000000002</v>
      </c>
      <c r="K62" s="348">
        <v>1.6331</v>
      </c>
      <c r="L62" s="348">
        <v>3.1254</v>
      </c>
      <c r="M62" s="348">
        <v>0.28129999999999999</v>
      </c>
      <c r="N62" s="350">
        <v>0.88360000000000005</v>
      </c>
      <c r="O62" s="348">
        <v>-2.6486000000000001</v>
      </c>
      <c r="P62" s="348">
        <v>9.8460000000000001</v>
      </c>
      <c r="Q62" s="348">
        <v>8.1905000000000001</v>
      </c>
      <c r="R62" s="348" t="s">
        <v>430</v>
      </c>
      <c r="S62" s="348">
        <v>1.7535000000000001</v>
      </c>
      <c r="T62" s="348">
        <v>14.033300000000001</v>
      </c>
      <c r="U62" s="348">
        <v>-3.5836000000000001</v>
      </c>
      <c r="V62" s="348">
        <v>1.0744</v>
      </c>
      <c r="W62" s="348">
        <v>0.2029</v>
      </c>
      <c r="X62" s="348">
        <v>10.2844</v>
      </c>
      <c r="Y62" s="374"/>
      <c r="Z62" s="346">
        <v>19</v>
      </c>
      <c r="AA62" s="346">
        <v>18</v>
      </c>
      <c r="AB62" s="346">
        <v>13</v>
      </c>
      <c r="AC62" s="346">
        <v>11</v>
      </c>
      <c r="AD62" s="346">
        <v>9</v>
      </c>
      <c r="AE62" s="346">
        <v>13</v>
      </c>
      <c r="AF62" s="346">
        <v>15</v>
      </c>
      <c r="AG62" s="346">
        <v>12</v>
      </c>
      <c r="AH62" s="346">
        <v>12</v>
      </c>
      <c r="AI62" s="346" t="s">
        <v>430</v>
      </c>
      <c r="AJ62" s="346">
        <v>18</v>
      </c>
      <c r="AK62" s="346">
        <v>7</v>
      </c>
      <c r="AL62" s="346">
        <v>15</v>
      </c>
      <c r="AM62" s="346">
        <v>13</v>
      </c>
      <c r="AN62" s="346">
        <v>12</v>
      </c>
      <c r="AO62" s="373"/>
      <c r="AP62" s="348" t="s">
        <v>430</v>
      </c>
      <c r="AQ62" s="348" t="s">
        <v>430</v>
      </c>
      <c r="AR62" s="348">
        <v>7.71</v>
      </c>
      <c r="AS62" s="348">
        <v>2.85</v>
      </c>
      <c r="AT62" s="348">
        <v>2.38</v>
      </c>
      <c r="AU62" s="351"/>
      <c r="AV62" s="346" t="s">
        <v>430</v>
      </c>
      <c r="AW62" s="346" t="s">
        <v>430</v>
      </c>
      <c r="AX62" s="346">
        <v>10</v>
      </c>
      <c r="AY62" s="346">
        <v>14</v>
      </c>
      <c r="AZ62" s="346">
        <v>11</v>
      </c>
      <c r="BA62" s="362"/>
      <c r="BB62" s="348">
        <v>15.0037615287794</v>
      </c>
      <c r="BC62" s="375">
        <v>1.05597515308064</v>
      </c>
      <c r="BD62" s="375">
        <v>2.4519454730262399E-2</v>
      </c>
      <c r="BE62" s="375">
        <v>-7.7168556942196695E-2</v>
      </c>
      <c r="BF62" s="374"/>
      <c r="BG62" s="348">
        <v>84.421199999999999</v>
      </c>
      <c r="BH62" s="348">
        <v>5.8237300000000003</v>
      </c>
      <c r="BI62" s="348">
        <v>7.1461600000000001</v>
      </c>
      <c r="BJ62" s="348">
        <v>2.6089099999999998</v>
      </c>
      <c r="BK62" s="373"/>
      <c r="BL62" s="372" t="s">
        <v>1135</v>
      </c>
      <c r="BM62" s="372" t="s">
        <v>1174</v>
      </c>
      <c r="BN62" s="372" t="s">
        <v>1175</v>
      </c>
      <c r="BO62" s="372" t="s">
        <v>1176</v>
      </c>
      <c r="BP62" s="372" t="s">
        <v>1177</v>
      </c>
      <c r="BQ62" s="373"/>
      <c r="BR62" s="354" t="s">
        <v>611</v>
      </c>
    </row>
    <row r="63" spans="1:70" s="107" customFormat="1" x14ac:dyDescent="0.25">
      <c r="A63" s="345" t="s">
        <v>1178</v>
      </c>
      <c r="B63" s="373"/>
      <c r="C63" s="719">
        <v>44376</v>
      </c>
      <c r="D63" s="373"/>
      <c r="E63" s="346">
        <v>231.05</v>
      </c>
      <c r="F63" s="373"/>
      <c r="G63" s="347">
        <v>16.93</v>
      </c>
      <c r="H63" s="374"/>
      <c r="I63" s="348">
        <v>-0.35310000000000002</v>
      </c>
      <c r="J63" s="348">
        <v>-0.23569999999999999</v>
      </c>
      <c r="K63" s="348">
        <v>2.2343000000000002</v>
      </c>
      <c r="L63" s="348">
        <v>3.1688000000000001</v>
      </c>
      <c r="M63" s="348">
        <v>1.6206</v>
      </c>
      <c r="N63" s="350">
        <v>7.7436999999999996</v>
      </c>
      <c r="O63" s="348">
        <v>0.56589999999999996</v>
      </c>
      <c r="P63" s="348">
        <v>13.4899</v>
      </c>
      <c r="Q63" s="348">
        <v>9.6260999999999992</v>
      </c>
      <c r="R63" s="348" t="s">
        <v>430</v>
      </c>
      <c r="S63" s="348">
        <v>2.0493999999999999</v>
      </c>
      <c r="T63" s="348">
        <v>14.935499999999999</v>
      </c>
      <c r="U63" s="348">
        <v>1.5597000000000001</v>
      </c>
      <c r="V63" s="348">
        <v>6.6792999999999996</v>
      </c>
      <c r="W63" s="348">
        <v>1.6206</v>
      </c>
      <c r="X63" s="348">
        <v>10.732699999999999</v>
      </c>
      <c r="Y63" s="374"/>
      <c r="Z63" s="346">
        <v>15</v>
      </c>
      <c r="AA63" s="346">
        <v>13</v>
      </c>
      <c r="AB63" s="346">
        <v>7</v>
      </c>
      <c r="AC63" s="346">
        <v>10</v>
      </c>
      <c r="AD63" s="346">
        <v>6</v>
      </c>
      <c r="AE63" s="346">
        <v>3</v>
      </c>
      <c r="AF63" s="346">
        <v>7</v>
      </c>
      <c r="AG63" s="346">
        <v>5</v>
      </c>
      <c r="AH63" s="346">
        <v>7</v>
      </c>
      <c r="AI63" s="346" t="s">
        <v>430</v>
      </c>
      <c r="AJ63" s="346">
        <v>14</v>
      </c>
      <c r="AK63" s="346">
        <v>4</v>
      </c>
      <c r="AL63" s="346">
        <v>4</v>
      </c>
      <c r="AM63" s="346">
        <v>4</v>
      </c>
      <c r="AN63" s="346">
        <v>3</v>
      </c>
      <c r="AO63" s="373"/>
      <c r="AP63" s="348" t="s">
        <v>430</v>
      </c>
      <c r="AQ63" s="348" t="s">
        <v>430</v>
      </c>
      <c r="AR63" s="348">
        <v>10.84</v>
      </c>
      <c r="AS63" s="348">
        <v>6.76</v>
      </c>
      <c r="AT63" s="348">
        <v>7.9</v>
      </c>
      <c r="AU63" s="351"/>
      <c r="AV63" s="346" t="s">
        <v>430</v>
      </c>
      <c r="AW63" s="346" t="s">
        <v>430</v>
      </c>
      <c r="AX63" s="346">
        <v>4</v>
      </c>
      <c r="AY63" s="346">
        <v>6</v>
      </c>
      <c r="AZ63" s="346">
        <v>4</v>
      </c>
      <c r="BA63" s="362"/>
      <c r="BB63" s="348">
        <v>15.1120540126763</v>
      </c>
      <c r="BC63" s="375">
        <v>1.0457133444287301</v>
      </c>
      <c r="BD63" s="375">
        <v>4.3064138870361202E-2</v>
      </c>
      <c r="BE63" s="375">
        <v>0.21005993879452101</v>
      </c>
      <c r="BF63" s="374"/>
      <c r="BG63" s="348">
        <v>83.066299999999998</v>
      </c>
      <c r="BH63" s="348">
        <v>4.0592199999999998</v>
      </c>
      <c r="BI63" s="348">
        <v>11.045299999999999</v>
      </c>
      <c r="BJ63" s="348">
        <v>1.82918</v>
      </c>
      <c r="BK63" s="373"/>
      <c r="BL63" s="372" t="s">
        <v>1179</v>
      </c>
      <c r="BM63" s="372" t="s">
        <v>1180</v>
      </c>
      <c r="BN63" s="372" t="s">
        <v>1181</v>
      </c>
      <c r="BO63" s="372" t="s">
        <v>1182</v>
      </c>
      <c r="BP63" s="372" t="s">
        <v>672</v>
      </c>
      <c r="BQ63" s="373"/>
      <c r="BR63" s="354" t="s">
        <v>476</v>
      </c>
    </row>
    <row r="64" spans="1:70" s="107" customFormat="1" x14ac:dyDescent="0.25">
      <c r="A64" s="345" t="s">
        <v>1183</v>
      </c>
      <c r="B64" s="373"/>
      <c r="C64" s="719">
        <v>40949</v>
      </c>
      <c r="D64" s="373"/>
      <c r="E64" s="346">
        <v>137.01</v>
      </c>
      <c r="F64" s="373"/>
      <c r="G64" s="347">
        <v>43.3</v>
      </c>
      <c r="H64" s="374"/>
      <c r="I64" s="348">
        <v>-0.27639999999999998</v>
      </c>
      <c r="J64" s="348">
        <v>-0.43690000000000001</v>
      </c>
      <c r="K64" s="348">
        <v>1.6671</v>
      </c>
      <c r="L64" s="348">
        <v>2.5579999999999998</v>
      </c>
      <c r="M64" s="348">
        <v>-1.2092000000000001</v>
      </c>
      <c r="N64" s="350">
        <v>1.5672999999999999</v>
      </c>
      <c r="O64" s="348">
        <v>-0.32179999999999997</v>
      </c>
      <c r="P64" s="348">
        <v>11.179600000000001</v>
      </c>
      <c r="Q64" s="348">
        <v>9.2379999999999995</v>
      </c>
      <c r="R64" s="348">
        <v>10.493600000000001</v>
      </c>
      <c r="S64" s="348">
        <v>1.7625999999999999</v>
      </c>
      <c r="T64" s="348">
        <v>12.1181</v>
      </c>
      <c r="U64" s="348">
        <v>-2.2132000000000001</v>
      </c>
      <c r="V64" s="348">
        <v>1.3576999999999999</v>
      </c>
      <c r="W64" s="348">
        <v>-0.16139999999999999</v>
      </c>
      <c r="X64" s="348">
        <v>10.594799999999999</v>
      </c>
      <c r="Y64" s="374"/>
      <c r="Z64" s="346">
        <v>10</v>
      </c>
      <c r="AA64" s="346">
        <v>17</v>
      </c>
      <c r="AB64" s="346">
        <v>12</v>
      </c>
      <c r="AC64" s="346">
        <v>16</v>
      </c>
      <c r="AD64" s="346">
        <v>14</v>
      </c>
      <c r="AE64" s="346">
        <v>12</v>
      </c>
      <c r="AF64" s="346">
        <v>8</v>
      </c>
      <c r="AG64" s="346">
        <v>9</v>
      </c>
      <c r="AH64" s="346">
        <v>9</v>
      </c>
      <c r="AI64" s="346">
        <v>7</v>
      </c>
      <c r="AJ64" s="346">
        <v>17</v>
      </c>
      <c r="AK64" s="346">
        <v>12</v>
      </c>
      <c r="AL64" s="346">
        <v>11</v>
      </c>
      <c r="AM64" s="346">
        <v>12</v>
      </c>
      <c r="AN64" s="346">
        <v>14</v>
      </c>
      <c r="AO64" s="373"/>
      <c r="AP64" s="348">
        <v>10.35</v>
      </c>
      <c r="AQ64" s="348">
        <v>10.7</v>
      </c>
      <c r="AR64" s="348">
        <v>8.81</v>
      </c>
      <c r="AS64" s="348">
        <v>4.55</v>
      </c>
      <c r="AT64" s="348">
        <v>2.3199999999999998</v>
      </c>
      <c r="AU64" s="351"/>
      <c r="AV64" s="346">
        <v>8</v>
      </c>
      <c r="AW64" s="346">
        <v>8</v>
      </c>
      <c r="AX64" s="346">
        <v>9</v>
      </c>
      <c r="AY64" s="346">
        <v>9</v>
      </c>
      <c r="AZ64" s="346">
        <v>12</v>
      </c>
      <c r="BA64" s="362"/>
      <c r="BB64" s="348">
        <v>14.1134149528249</v>
      </c>
      <c r="BC64" s="375">
        <v>1.0056439796523899</v>
      </c>
      <c r="BD64" s="375">
        <v>3.2017107379391598E-2</v>
      </c>
      <c r="BE64" s="375">
        <v>2.80307527967372E-2</v>
      </c>
      <c r="BF64" s="374"/>
      <c r="BG64" s="348">
        <v>87.813900000000004</v>
      </c>
      <c r="BH64" s="348">
        <v>6.0063000000000004</v>
      </c>
      <c r="BI64" s="348">
        <v>1.6070599999999999</v>
      </c>
      <c r="BJ64" s="348">
        <v>4.5727399999999996</v>
      </c>
      <c r="BK64" s="373"/>
      <c r="BL64" s="372" t="s">
        <v>1184</v>
      </c>
      <c r="BM64" s="372" t="s">
        <v>1185</v>
      </c>
      <c r="BN64" s="372" t="s">
        <v>1186</v>
      </c>
      <c r="BO64" s="372" t="s">
        <v>1187</v>
      </c>
      <c r="BP64" s="372" t="s">
        <v>1188</v>
      </c>
      <c r="BQ64" s="373"/>
      <c r="BR64" s="354" t="s">
        <v>1189</v>
      </c>
    </row>
    <row r="65" spans="1:70" s="107" customFormat="1" x14ac:dyDescent="0.25">
      <c r="A65" s="345" t="s">
        <v>1190</v>
      </c>
      <c r="B65" s="373"/>
      <c r="C65" s="719">
        <v>45741</v>
      </c>
      <c r="D65" s="373"/>
      <c r="E65" s="346">
        <v>94.54</v>
      </c>
      <c r="F65" s="373"/>
      <c r="G65" s="347">
        <v>9.09</v>
      </c>
      <c r="H65" s="374"/>
      <c r="I65" s="348">
        <v>0.66449999999999998</v>
      </c>
      <c r="J65" s="348">
        <v>1.5642</v>
      </c>
      <c r="K65" s="348">
        <v>1.5642</v>
      </c>
      <c r="L65" s="348">
        <v>-4.1139000000000001</v>
      </c>
      <c r="M65" s="348">
        <v>-4.0126999999999997</v>
      </c>
      <c r="N65" s="350">
        <v>-5.1999000000000004</v>
      </c>
      <c r="O65" s="348" t="s">
        <v>430</v>
      </c>
      <c r="P65" s="348" t="s">
        <v>430</v>
      </c>
      <c r="Q65" s="348" t="s">
        <v>430</v>
      </c>
      <c r="R65" s="348" t="s">
        <v>430</v>
      </c>
      <c r="S65" s="348">
        <v>1.4509000000000001</v>
      </c>
      <c r="T65" s="348">
        <v>2.9445000000000001</v>
      </c>
      <c r="U65" s="348">
        <v>-3.4005999999999998</v>
      </c>
      <c r="V65" s="348">
        <v>-3.7075999999999998</v>
      </c>
      <c r="W65" s="348">
        <v>1.6778999999999999</v>
      </c>
      <c r="X65" s="348">
        <v>-6.4776999999999996</v>
      </c>
      <c r="Y65" s="374"/>
      <c r="Z65" s="346">
        <v>1</v>
      </c>
      <c r="AA65" s="346">
        <v>2</v>
      </c>
      <c r="AB65" s="346">
        <v>15</v>
      </c>
      <c r="AC65" s="346">
        <v>19</v>
      </c>
      <c r="AD65" s="346">
        <v>19</v>
      </c>
      <c r="AE65" s="346">
        <v>18</v>
      </c>
      <c r="AF65" s="346" t="s">
        <v>430</v>
      </c>
      <c r="AG65" s="346" t="s">
        <v>430</v>
      </c>
      <c r="AH65" s="346" t="s">
        <v>430</v>
      </c>
      <c r="AI65" s="346" t="s">
        <v>430</v>
      </c>
      <c r="AJ65" s="346">
        <v>19</v>
      </c>
      <c r="AK65" s="346">
        <v>19</v>
      </c>
      <c r="AL65" s="346">
        <v>13</v>
      </c>
      <c r="AM65" s="346">
        <v>18</v>
      </c>
      <c r="AN65" s="346">
        <v>2</v>
      </c>
      <c r="AO65" s="373"/>
      <c r="AP65" s="348" t="s">
        <v>430</v>
      </c>
      <c r="AQ65" s="348" t="s">
        <v>430</v>
      </c>
      <c r="AR65" s="348" t="s">
        <v>430</v>
      </c>
      <c r="AS65" s="348" t="s">
        <v>430</v>
      </c>
      <c r="AT65" s="348">
        <v>-4.34</v>
      </c>
      <c r="AU65" s="351"/>
      <c r="AV65" s="346" t="s">
        <v>430</v>
      </c>
      <c r="AW65" s="346" t="s">
        <v>430</v>
      </c>
      <c r="AX65" s="346" t="s">
        <v>430</v>
      </c>
      <c r="AY65" s="346" t="s">
        <v>430</v>
      </c>
      <c r="AZ65" s="346">
        <v>18</v>
      </c>
      <c r="BA65" s="362"/>
      <c r="BB65" s="348">
        <v>10.7671990742449</v>
      </c>
      <c r="BC65" s="375">
        <v>0.64051553086803703</v>
      </c>
      <c r="BD65" s="375">
        <v>-8.9064531843850797E-2</v>
      </c>
      <c r="BE65" s="375">
        <v>-0.95783145987961404</v>
      </c>
      <c r="BF65" s="374"/>
      <c r="BG65" s="348">
        <v>73.453699999999998</v>
      </c>
      <c r="BH65" s="348">
        <v>2.9798800000000001</v>
      </c>
      <c r="BI65" s="348" t="s">
        <v>430</v>
      </c>
      <c r="BJ65" s="348">
        <v>23.566420000000001</v>
      </c>
      <c r="BK65" s="373"/>
      <c r="BL65" s="372" t="s">
        <v>1191</v>
      </c>
      <c r="BM65" s="372" t="s">
        <v>1192</v>
      </c>
      <c r="BN65" s="372" t="s">
        <v>1193</v>
      </c>
      <c r="BO65" s="372" t="s">
        <v>1194</v>
      </c>
      <c r="BP65" s="372" t="s">
        <v>1195</v>
      </c>
      <c r="BQ65" s="373"/>
      <c r="BR65" s="354" t="s">
        <v>463</v>
      </c>
    </row>
    <row r="66" spans="1:70" s="107" customFormat="1" x14ac:dyDescent="0.25">
      <c r="A66" s="345" t="s">
        <v>1196</v>
      </c>
      <c r="B66" s="373"/>
      <c r="C66" s="719">
        <v>34915</v>
      </c>
      <c r="D66" s="373"/>
      <c r="E66" s="346">
        <v>59.605400000000003</v>
      </c>
      <c r="F66" s="373"/>
      <c r="G66" s="347">
        <v>170.14</v>
      </c>
      <c r="H66" s="374"/>
      <c r="I66" s="348">
        <v>-0.2462</v>
      </c>
      <c r="J66" s="348">
        <v>2.3029000000000002</v>
      </c>
      <c r="K66" s="348">
        <v>4.3356000000000003</v>
      </c>
      <c r="L66" s="348">
        <v>10.0731</v>
      </c>
      <c r="M66" s="348">
        <v>7.5746000000000002</v>
      </c>
      <c r="N66" s="350">
        <v>9.8316999999999997</v>
      </c>
      <c r="O66" s="348">
        <v>2.4215</v>
      </c>
      <c r="P66" s="348">
        <v>14.9048</v>
      </c>
      <c r="Q66" s="348">
        <v>11.3957</v>
      </c>
      <c r="R66" s="348">
        <v>10.195600000000001</v>
      </c>
      <c r="S66" s="348">
        <v>10.416</v>
      </c>
      <c r="T66" s="348">
        <v>18.366499999999998</v>
      </c>
      <c r="U66" s="348">
        <v>4.7144000000000004</v>
      </c>
      <c r="V66" s="348">
        <v>10.0375</v>
      </c>
      <c r="W66" s="348">
        <v>2.4138000000000002</v>
      </c>
      <c r="X66" s="348">
        <v>9.6240000000000006</v>
      </c>
      <c r="Y66" s="374"/>
      <c r="Z66" s="346">
        <v>9</v>
      </c>
      <c r="AA66" s="346">
        <v>1</v>
      </c>
      <c r="AB66" s="346">
        <v>1</v>
      </c>
      <c r="AC66" s="346">
        <v>1</v>
      </c>
      <c r="AD66" s="346">
        <v>2</v>
      </c>
      <c r="AE66" s="346">
        <v>1</v>
      </c>
      <c r="AF66" s="346">
        <v>2</v>
      </c>
      <c r="AG66" s="346">
        <v>1</v>
      </c>
      <c r="AH66" s="346">
        <v>2</v>
      </c>
      <c r="AI66" s="346">
        <v>8</v>
      </c>
      <c r="AJ66" s="346">
        <v>1</v>
      </c>
      <c r="AK66" s="346">
        <v>3</v>
      </c>
      <c r="AL66" s="346">
        <v>2</v>
      </c>
      <c r="AM66" s="346">
        <v>1</v>
      </c>
      <c r="AN66" s="346">
        <v>1</v>
      </c>
      <c r="AO66" s="373"/>
      <c r="AP66" s="348">
        <v>11.92</v>
      </c>
      <c r="AQ66" s="348">
        <v>13.42</v>
      </c>
      <c r="AR66" s="348">
        <v>12.32</v>
      </c>
      <c r="AS66" s="348">
        <v>9.44</v>
      </c>
      <c r="AT66" s="348">
        <v>17.059999999999999</v>
      </c>
      <c r="AU66" s="351"/>
      <c r="AV66" s="346">
        <v>5</v>
      </c>
      <c r="AW66" s="346">
        <v>2</v>
      </c>
      <c r="AX66" s="346">
        <v>2</v>
      </c>
      <c r="AY66" s="346">
        <v>1</v>
      </c>
      <c r="AZ66" s="346">
        <v>1</v>
      </c>
      <c r="BA66" s="362"/>
      <c r="BB66" s="348">
        <v>14.238158250650001</v>
      </c>
      <c r="BC66" s="375">
        <v>0.97449858846401005</v>
      </c>
      <c r="BD66" s="375">
        <v>5.4187449399039599E-2</v>
      </c>
      <c r="BE66" s="375">
        <v>0.36276587220129097</v>
      </c>
      <c r="BF66" s="374"/>
      <c r="BG66" s="348">
        <v>82.303600000000003</v>
      </c>
      <c r="BH66" s="348">
        <v>5.8776200000000003</v>
      </c>
      <c r="BI66" s="348">
        <v>11.180899999999999</v>
      </c>
      <c r="BJ66" s="348">
        <v>0.63788</v>
      </c>
      <c r="BK66" s="373"/>
      <c r="BL66" s="372" t="s">
        <v>1197</v>
      </c>
      <c r="BM66" s="372" t="s">
        <v>1198</v>
      </c>
      <c r="BN66" s="372" t="s">
        <v>1199</v>
      </c>
      <c r="BO66" s="372" t="s">
        <v>1200</v>
      </c>
      <c r="BP66" s="372" t="s">
        <v>1201</v>
      </c>
      <c r="BQ66" s="373"/>
      <c r="BR66" s="354" t="s">
        <v>910</v>
      </c>
    </row>
    <row r="67" spans="1:70" x14ac:dyDescent="0.25">
      <c r="A67" s="36" t="s">
        <v>93</v>
      </c>
      <c r="B67" s="43"/>
      <c r="C67" s="720"/>
      <c r="D67" s="43"/>
      <c r="E67" s="51"/>
      <c r="F67" s="43"/>
      <c r="G67" s="55"/>
      <c r="H67" s="66"/>
      <c r="I67" s="59">
        <v>-0.22120000000000001</v>
      </c>
      <c r="J67" s="59">
        <v>0.1019</v>
      </c>
      <c r="K67" s="59">
        <v>2.0649000000000002</v>
      </c>
      <c r="L67" s="59">
        <v>3.4943</v>
      </c>
      <c r="M67" s="59">
        <v>0.61140000000000005</v>
      </c>
      <c r="N67" s="70">
        <v>2.5829</v>
      </c>
      <c r="O67" s="59">
        <v>-0.37559999999999999</v>
      </c>
      <c r="P67" s="59">
        <v>11.5528</v>
      </c>
      <c r="Q67" s="59">
        <v>9.4238999999999997</v>
      </c>
      <c r="R67" s="59">
        <v>11.1648</v>
      </c>
      <c r="S67" s="59">
        <v>3.1171000000000002</v>
      </c>
      <c r="T67" s="59">
        <v>13.225899999999999</v>
      </c>
      <c r="U67" s="59">
        <v>-1.3786</v>
      </c>
      <c r="V67" s="59">
        <v>3.0200999999999998</v>
      </c>
      <c r="W67" s="59">
        <v>0.53590000000000004</v>
      </c>
      <c r="X67" s="59">
        <v>9.3392999999999997</v>
      </c>
      <c r="Y67" s="66"/>
      <c r="Z67" s="51">
        <v>19</v>
      </c>
      <c r="AA67" s="51">
        <v>18</v>
      </c>
      <c r="AB67" s="51">
        <v>19</v>
      </c>
      <c r="AC67" s="51">
        <v>19</v>
      </c>
      <c r="AD67" s="51">
        <v>19</v>
      </c>
      <c r="AE67" s="51">
        <v>18</v>
      </c>
      <c r="AF67" s="51">
        <v>17</v>
      </c>
      <c r="AG67" s="51">
        <v>16</v>
      </c>
      <c r="AH67" s="51">
        <v>14</v>
      </c>
      <c r="AI67" s="51">
        <v>10</v>
      </c>
      <c r="AJ67" s="51">
        <v>19</v>
      </c>
      <c r="AK67" s="51">
        <v>19</v>
      </c>
      <c r="AL67" s="51">
        <v>18</v>
      </c>
      <c r="AM67" s="51">
        <v>18</v>
      </c>
      <c r="AN67" s="51">
        <v>19</v>
      </c>
      <c r="AO67" s="43"/>
      <c r="AP67" s="59">
        <v>11.538</v>
      </c>
      <c r="AQ67" s="59">
        <v>11.529166666666701</v>
      </c>
      <c r="AR67" s="59">
        <v>9.2521428571428608</v>
      </c>
      <c r="AS67" s="59">
        <v>5.2912499999999998</v>
      </c>
      <c r="AT67" s="59">
        <v>4.70444444444444</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0.66449999999999998</v>
      </c>
      <c r="J68" s="60">
        <v>2.3029000000000002</v>
      </c>
      <c r="K68" s="60">
        <v>4.3356000000000003</v>
      </c>
      <c r="L68" s="60">
        <v>10.0731</v>
      </c>
      <c r="M68" s="60">
        <v>7.6970999999999998</v>
      </c>
      <c r="N68" s="71">
        <v>9.8316999999999997</v>
      </c>
      <c r="O68" s="60">
        <v>2.6575000000000002</v>
      </c>
      <c r="P68" s="60">
        <v>14.9048</v>
      </c>
      <c r="Q68" s="60">
        <v>11.608700000000001</v>
      </c>
      <c r="R68" s="60">
        <v>12.512600000000001</v>
      </c>
      <c r="S68" s="60">
        <v>10.416</v>
      </c>
      <c r="T68" s="60">
        <v>23.261099999999999</v>
      </c>
      <c r="U68" s="60">
        <v>5.3449</v>
      </c>
      <c r="V68" s="60">
        <v>10.0375</v>
      </c>
      <c r="W68" s="60">
        <v>2.4138000000000002</v>
      </c>
      <c r="X68" s="60">
        <v>17.744900000000001</v>
      </c>
      <c r="Y68" s="67"/>
      <c r="Z68" s="52"/>
      <c r="AA68" s="52"/>
      <c r="AB68" s="52"/>
      <c r="AC68" s="52"/>
      <c r="AD68" s="52"/>
      <c r="AE68" s="52"/>
      <c r="AF68" s="52"/>
      <c r="AG68" s="52"/>
      <c r="AH68" s="52"/>
      <c r="AI68" s="52"/>
      <c r="AJ68" s="52"/>
      <c r="AK68" s="52"/>
      <c r="AL68" s="52"/>
      <c r="AM68" s="52"/>
      <c r="AN68" s="52"/>
      <c r="AO68" s="44"/>
      <c r="AP68" s="60">
        <v>13.52</v>
      </c>
      <c r="AQ68" s="60">
        <v>14.35</v>
      </c>
      <c r="AR68" s="60">
        <v>12.51</v>
      </c>
      <c r="AS68" s="60">
        <v>9.44</v>
      </c>
      <c r="AT68" s="60">
        <v>17.059999999999999</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-0.45400000000000001</v>
      </c>
      <c r="J69" s="60">
        <v>-0.53410000000000002</v>
      </c>
      <c r="K69" s="60">
        <v>0.90759999999999996</v>
      </c>
      <c r="L69" s="60">
        <v>-4.1139000000000001</v>
      </c>
      <c r="M69" s="60">
        <v>-4.0126999999999997</v>
      </c>
      <c r="N69" s="71">
        <v>-5.1999000000000004</v>
      </c>
      <c r="O69" s="60">
        <v>-3.0981999999999998</v>
      </c>
      <c r="P69" s="60">
        <v>7.5868000000000002</v>
      </c>
      <c r="Q69" s="60">
        <v>6.6247999999999996</v>
      </c>
      <c r="R69" s="60">
        <v>9.6339000000000006</v>
      </c>
      <c r="S69" s="60">
        <v>1.4509000000000001</v>
      </c>
      <c r="T69" s="60">
        <v>2.9445000000000001</v>
      </c>
      <c r="U69" s="60">
        <v>-6.6459999999999999</v>
      </c>
      <c r="V69" s="60">
        <v>-3.7075999999999998</v>
      </c>
      <c r="W69" s="60">
        <v>-0.69910000000000005</v>
      </c>
      <c r="X69" s="60">
        <v>-6.4776999999999996</v>
      </c>
      <c r="Y69" s="67"/>
      <c r="Z69" s="52"/>
      <c r="AA69" s="52"/>
      <c r="AB69" s="52"/>
      <c r="AC69" s="52"/>
      <c r="AD69" s="52"/>
      <c r="AE69" s="52"/>
      <c r="AF69" s="52"/>
      <c r="AG69" s="52"/>
      <c r="AH69" s="52"/>
      <c r="AI69" s="52"/>
      <c r="AJ69" s="52"/>
      <c r="AK69" s="52"/>
      <c r="AL69" s="52"/>
      <c r="AM69" s="52"/>
      <c r="AN69" s="52"/>
      <c r="AO69" s="44"/>
      <c r="AP69" s="60">
        <v>9.4</v>
      </c>
      <c r="AQ69" s="60">
        <v>8.85</v>
      </c>
      <c r="AR69" s="60">
        <v>6.33</v>
      </c>
      <c r="AS69" s="60">
        <v>2.33</v>
      </c>
      <c r="AT69" s="60">
        <v>-4.34</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-0.27639999999999998</v>
      </c>
      <c r="J70" s="61">
        <v>-0.1789</v>
      </c>
      <c r="K70" s="61">
        <v>1.8652</v>
      </c>
      <c r="L70" s="61">
        <v>3.1688000000000001</v>
      </c>
      <c r="M70" s="61">
        <v>-0.27100000000000002</v>
      </c>
      <c r="N70" s="72">
        <v>2.6322999999999999</v>
      </c>
      <c r="O70" s="61">
        <v>-0.5282</v>
      </c>
      <c r="P70" s="61">
        <v>11.5223</v>
      </c>
      <c r="Q70" s="61">
        <v>9.5670999999999999</v>
      </c>
      <c r="R70" s="61">
        <v>11.2583</v>
      </c>
      <c r="S70" s="61">
        <v>2.6781999999999999</v>
      </c>
      <c r="T70" s="61">
        <v>12.326499999999999</v>
      </c>
      <c r="U70" s="61">
        <v>-2.173</v>
      </c>
      <c r="V70" s="61">
        <v>3.1514000000000002</v>
      </c>
      <c r="W70" s="61">
        <v>0.55840000000000001</v>
      </c>
      <c r="X70" s="61">
        <v>10.732699999999999</v>
      </c>
      <c r="Y70" s="68"/>
      <c r="Z70" s="53"/>
      <c r="AA70" s="53"/>
      <c r="AB70" s="53"/>
      <c r="AC70" s="53"/>
      <c r="AD70" s="53"/>
      <c r="AE70" s="53"/>
      <c r="AF70" s="53"/>
      <c r="AG70" s="53"/>
      <c r="AH70" s="53"/>
      <c r="AI70" s="53"/>
      <c r="AJ70" s="53"/>
      <c r="AK70" s="53"/>
      <c r="AL70" s="53"/>
      <c r="AM70" s="53"/>
      <c r="AN70" s="53"/>
      <c r="AO70" s="45"/>
      <c r="AP70" s="61">
        <v>11.78</v>
      </c>
      <c r="AQ70" s="61">
        <v>11.72</v>
      </c>
      <c r="AR70" s="61">
        <v>9.2200000000000006</v>
      </c>
      <c r="AS70" s="61">
        <v>4.76</v>
      </c>
      <c r="AT70" s="61">
        <v>3.9</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1202</v>
      </c>
      <c r="B72" s="402"/>
      <c r="C72" s="724">
        <v>44784</v>
      </c>
      <c r="D72" s="402"/>
      <c r="E72" s="403">
        <v>3730.45</v>
      </c>
      <c r="F72" s="402"/>
      <c r="G72" s="404">
        <v>17.064800000000002</v>
      </c>
      <c r="H72" s="406"/>
      <c r="I72" s="405">
        <v>-0.32240000000000002</v>
      </c>
      <c r="J72" s="405">
        <v>0.90110000000000001</v>
      </c>
      <c r="K72" s="405">
        <v>1.4934000000000001</v>
      </c>
      <c r="L72" s="405">
        <v>3.5478999999999998</v>
      </c>
      <c r="M72" s="405">
        <v>8.4711999999999996</v>
      </c>
      <c r="N72" s="407">
        <v>10.6046</v>
      </c>
      <c r="O72" s="405">
        <v>2.0627</v>
      </c>
      <c r="P72" s="405">
        <v>16.132300000000001</v>
      </c>
      <c r="Q72" s="405" t="s">
        <v>430</v>
      </c>
      <c r="R72" s="405" t="s">
        <v>430</v>
      </c>
      <c r="S72" s="405">
        <v>3.1131000000000002</v>
      </c>
      <c r="T72" s="405">
        <v>23.993099999999998</v>
      </c>
      <c r="U72" s="405">
        <v>6.3445999999999998</v>
      </c>
      <c r="V72" s="405">
        <v>9.7605000000000004</v>
      </c>
      <c r="W72" s="405">
        <v>0.7248</v>
      </c>
      <c r="X72" s="405">
        <v>14.1189</v>
      </c>
      <c r="Y72" s="406"/>
      <c r="Z72" s="403">
        <v>13</v>
      </c>
      <c r="AA72" s="403">
        <v>3</v>
      </c>
      <c r="AB72" s="403">
        <v>16</v>
      </c>
      <c r="AC72" s="403">
        <v>10</v>
      </c>
      <c r="AD72" s="403">
        <v>1</v>
      </c>
      <c r="AE72" s="403">
        <v>1</v>
      </c>
      <c r="AF72" s="403">
        <v>6</v>
      </c>
      <c r="AG72" s="403">
        <v>1</v>
      </c>
      <c r="AH72" s="403" t="s">
        <v>430</v>
      </c>
      <c r="AI72" s="403" t="s">
        <v>430</v>
      </c>
      <c r="AJ72" s="403">
        <v>8</v>
      </c>
      <c r="AK72" s="403">
        <v>1</v>
      </c>
      <c r="AL72" s="403">
        <v>1</v>
      </c>
      <c r="AM72" s="403">
        <v>2</v>
      </c>
      <c r="AN72" s="403">
        <v>8</v>
      </c>
      <c r="AO72" s="402"/>
      <c r="AP72" s="405" t="s">
        <v>430</v>
      </c>
      <c r="AQ72" s="405" t="s">
        <v>430</v>
      </c>
      <c r="AR72" s="405" t="s">
        <v>430</v>
      </c>
      <c r="AS72" s="405">
        <v>9.41</v>
      </c>
      <c r="AT72" s="405">
        <v>16.04</v>
      </c>
      <c r="AU72" s="408"/>
      <c r="AV72" s="403" t="s">
        <v>430</v>
      </c>
      <c r="AW72" s="403" t="s">
        <v>430</v>
      </c>
      <c r="AX72" s="403" t="s">
        <v>430</v>
      </c>
      <c r="AY72" s="403">
        <v>3</v>
      </c>
      <c r="AZ72" s="403">
        <v>2</v>
      </c>
      <c r="BA72" s="409"/>
      <c r="BB72" s="405">
        <v>17.2644726013487</v>
      </c>
      <c r="BC72" s="410">
        <v>1.16284717777445</v>
      </c>
      <c r="BD72" s="410">
        <v>4.80347253678408E-2</v>
      </c>
      <c r="BE72" s="410">
        <v>0.33919917432305702</v>
      </c>
      <c r="BF72" s="406"/>
      <c r="BG72" s="405">
        <v>55.021900000000002</v>
      </c>
      <c r="BH72" s="405">
        <v>6.0398500000000004</v>
      </c>
      <c r="BI72" s="405">
        <v>6.7149900000000002</v>
      </c>
      <c r="BJ72" s="405">
        <v>32.223260000000003</v>
      </c>
      <c r="BK72" s="402"/>
      <c r="BL72" s="401" t="s">
        <v>1094</v>
      </c>
      <c r="BM72" s="401" t="s">
        <v>1095</v>
      </c>
      <c r="BN72" s="401" t="s">
        <v>1096</v>
      </c>
      <c r="BO72" s="401" t="s">
        <v>1097</v>
      </c>
      <c r="BP72" s="401" t="s">
        <v>1098</v>
      </c>
      <c r="BQ72" s="402"/>
      <c r="BR72" s="411" t="s">
        <v>548</v>
      </c>
    </row>
    <row r="73" spans="1:70" s="107" customFormat="1" x14ac:dyDescent="0.25">
      <c r="A73" s="345" t="s">
        <v>1203</v>
      </c>
      <c r="B73" s="373"/>
      <c r="C73" s="719">
        <v>41276</v>
      </c>
      <c r="D73" s="373"/>
      <c r="E73" s="346">
        <v>2643.83</v>
      </c>
      <c r="F73" s="373"/>
      <c r="G73" s="347">
        <v>262.78250000000003</v>
      </c>
      <c r="H73" s="374"/>
      <c r="I73" s="348">
        <v>-0.1086</v>
      </c>
      <c r="J73" s="348">
        <v>8.9800000000000005E-2</v>
      </c>
      <c r="K73" s="348">
        <v>2.9378000000000002</v>
      </c>
      <c r="L73" s="348">
        <v>3.2789000000000001</v>
      </c>
      <c r="M73" s="348">
        <v>1.3120000000000001</v>
      </c>
      <c r="N73" s="350">
        <v>4.4802</v>
      </c>
      <c r="O73" s="348">
        <v>0.2268</v>
      </c>
      <c r="P73" s="348">
        <v>13.676500000000001</v>
      </c>
      <c r="Q73" s="348">
        <v>12.2378</v>
      </c>
      <c r="R73" s="348">
        <v>13.637700000000001</v>
      </c>
      <c r="S73" s="348">
        <v>4.0507999999999997</v>
      </c>
      <c r="T73" s="348">
        <v>13.7727</v>
      </c>
      <c r="U73" s="348">
        <v>8.7300000000000003E-2</v>
      </c>
      <c r="V73" s="348">
        <v>5.4188999999999998</v>
      </c>
      <c r="W73" s="348">
        <v>1.0992</v>
      </c>
      <c r="X73" s="348">
        <v>14.784599999999999</v>
      </c>
      <c r="Y73" s="374"/>
      <c r="Z73" s="346">
        <v>3</v>
      </c>
      <c r="AA73" s="346">
        <v>6</v>
      </c>
      <c r="AB73" s="346">
        <v>4</v>
      </c>
      <c r="AC73" s="346">
        <v>14</v>
      </c>
      <c r="AD73" s="346">
        <v>8</v>
      </c>
      <c r="AE73" s="346">
        <v>8</v>
      </c>
      <c r="AF73" s="346">
        <v>12</v>
      </c>
      <c r="AG73" s="346">
        <v>7</v>
      </c>
      <c r="AH73" s="346">
        <v>3</v>
      </c>
      <c r="AI73" s="346">
        <v>2</v>
      </c>
      <c r="AJ73" s="346">
        <v>4</v>
      </c>
      <c r="AK73" s="346">
        <v>9</v>
      </c>
      <c r="AL73" s="346">
        <v>5</v>
      </c>
      <c r="AM73" s="346">
        <v>7</v>
      </c>
      <c r="AN73" s="346">
        <v>6</v>
      </c>
      <c r="AO73" s="373"/>
      <c r="AP73" s="348">
        <v>14.17</v>
      </c>
      <c r="AQ73" s="348">
        <v>14.06</v>
      </c>
      <c r="AR73" s="348">
        <v>11.7</v>
      </c>
      <c r="AS73" s="348">
        <v>6.76</v>
      </c>
      <c r="AT73" s="348">
        <v>6.8</v>
      </c>
      <c r="AU73" s="351"/>
      <c r="AV73" s="346">
        <v>2</v>
      </c>
      <c r="AW73" s="346">
        <v>3</v>
      </c>
      <c r="AX73" s="346">
        <v>5</v>
      </c>
      <c r="AY73" s="346">
        <v>7</v>
      </c>
      <c r="AZ73" s="346">
        <v>7</v>
      </c>
      <c r="BA73" s="362"/>
      <c r="BB73" s="348">
        <v>13.656047517760699</v>
      </c>
      <c r="BC73" s="375">
        <v>0.97145956794480604</v>
      </c>
      <c r="BD73" s="375">
        <v>4.8035611982303099E-2</v>
      </c>
      <c r="BE73" s="375">
        <v>0.24654403544369599</v>
      </c>
      <c r="BF73" s="374"/>
      <c r="BG73" s="348">
        <v>84.872200000000007</v>
      </c>
      <c r="BH73" s="348">
        <v>11.0068</v>
      </c>
      <c r="BI73" s="348" t="s">
        <v>430</v>
      </c>
      <c r="BJ73" s="348">
        <v>4.1210000000000004</v>
      </c>
      <c r="BK73" s="373"/>
      <c r="BL73" s="372" t="s">
        <v>1100</v>
      </c>
      <c r="BM73" s="372" t="s">
        <v>713</v>
      </c>
      <c r="BN73" s="372" t="s">
        <v>1101</v>
      </c>
      <c r="BO73" s="372" t="s">
        <v>1102</v>
      </c>
      <c r="BP73" s="372" t="s">
        <v>1103</v>
      </c>
      <c r="BQ73" s="373"/>
      <c r="BR73" s="354" t="s">
        <v>463</v>
      </c>
    </row>
    <row r="74" spans="1:70" s="107" customFormat="1" x14ac:dyDescent="0.25">
      <c r="A74" s="345" t="s">
        <v>1204</v>
      </c>
      <c r="B74" s="373"/>
      <c r="C74" s="719">
        <v>41275</v>
      </c>
      <c r="D74" s="373"/>
      <c r="E74" s="346">
        <v>2182.14</v>
      </c>
      <c r="F74" s="373"/>
      <c r="G74" s="347">
        <v>92.33</v>
      </c>
      <c r="H74" s="374"/>
      <c r="I74" s="348">
        <v>-0.28510000000000002</v>
      </c>
      <c r="J74" s="348">
        <v>-0.2097</v>
      </c>
      <c r="K74" s="348">
        <v>2.4716</v>
      </c>
      <c r="L74" s="348">
        <v>4.7811000000000003</v>
      </c>
      <c r="M74" s="348">
        <v>2.2808999999999999</v>
      </c>
      <c r="N74" s="350">
        <v>4.6908000000000003</v>
      </c>
      <c r="O74" s="348">
        <v>2.3957999999999999</v>
      </c>
      <c r="P74" s="348">
        <v>14.658899999999999</v>
      </c>
      <c r="Q74" s="348">
        <v>12.078900000000001</v>
      </c>
      <c r="R74" s="348">
        <v>13.5177</v>
      </c>
      <c r="S74" s="348">
        <v>3.9927999999999999</v>
      </c>
      <c r="T74" s="348">
        <v>14.8383</v>
      </c>
      <c r="U74" s="348">
        <v>-0.4743</v>
      </c>
      <c r="V74" s="348">
        <v>5.5224000000000002</v>
      </c>
      <c r="W74" s="348">
        <v>0.88060000000000005</v>
      </c>
      <c r="X74" s="348">
        <v>13.087999999999999</v>
      </c>
      <c r="Y74" s="374"/>
      <c r="Z74" s="346">
        <v>11</v>
      </c>
      <c r="AA74" s="346">
        <v>13</v>
      </c>
      <c r="AB74" s="346">
        <v>6</v>
      </c>
      <c r="AC74" s="346">
        <v>6</v>
      </c>
      <c r="AD74" s="346">
        <v>6</v>
      </c>
      <c r="AE74" s="346">
        <v>7</v>
      </c>
      <c r="AF74" s="346">
        <v>4</v>
      </c>
      <c r="AG74" s="346">
        <v>6</v>
      </c>
      <c r="AH74" s="346">
        <v>4</v>
      </c>
      <c r="AI74" s="346">
        <v>3</v>
      </c>
      <c r="AJ74" s="346">
        <v>5</v>
      </c>
      <c r="AK74" s="346">
        <v>6</v>
      </c>
      <c r="AL74" s="346">
        <v>6</v>
      </c>
      <c r="AM74" s="346">
        <v>6</v>
      </c>
      <c r="AN74" s="346">
        <v>7</v>
      </c>
      <c r="AO74" s="373"/>
      <c r="AP74" s="348">
        <v>13.91</v>
      </c>
      <c r="AQ74" s="348">
        <v>14.43</v>
      </c>
      <c r="AR74" s="348">
        <v>12.4</v>
      </c>
      <c r="AS74" s="348">
        <v>8.39</v>
      </c>
      <c r="AT74" s="348">
        <v>7.11</v>
      </c>
      <c r="AU74" s="351"/>
      <c r="AV74" s="346">
        <v>3</v>
      </c>
      <c r="AW74" s="346">
        <v>2</v>
      </c>
      <c r="AX74" s="346">
        <v>3</v>
      </c>
      <c r="AY74" s="346">
        <v>5</v>
      </c>
      <c r="AZ74" s="346">
        <v>6</v>
      </c>
      <c r="BA74" s="362"/>
      <c r="BB74" s="348">
        <v>14.252690372634699</v>
      </c>
      <c r="BC74" s="375">
        <v>1.0425505872019101</v>
      </c>
      <c r="BD74" s="375">
        <v>5.0662800862198799E-2</v>
      </c>
      <c r="BE74" s="375">
        <v>0.28477248516557302</v>
      </c>
      <c r="BF74" s="374"/>
      <c r="BG74" s="348">
        <v>81.28</v>
      </c>
      <c r="BH74" s="348">
        <v>10.4613</v>
      </c>
      <c r="BI74" s="348">
        <v>7.2304199999999996</v>
      </c>
      <c r="BJ74" s="348">
        <v>1.0282800000000001</v>
      </c>
      <c r="BK74" s="373"/>
      <c r="BL74" s="372" t="s">
        <v>1105</v>
      </c>
      <c r="BM74" s="372" t="s">
        <v>1106</v>
      </c>
      <c r="BN74" s="372" t="s">
        <v>1107</v>
      </c>
      <c r="BO74" s="372" t="s">
        <v>1108</v>
      </c>
      <c r="BP74" s="372" t="s">
        <v>1109</v>
      </c>
      <c r="BQ74" s="373"/>
      <c r="BR74" s="354" t="s">
        <v>526</v>
      </c>
    </row>
    <row r="75" spans="1:70" s="107" customFormat="1" x14ac:dyDescent="0.25">
      <c r="A75" s="345" t="s">
        <v>1205</v>
      </c>
      <c r="B75" s="373"/>
      <c r="C75" s="719">
        <v>41275</v>
      </c>
      <c r="D75" s="373"/>
      <c r="E75" s="346">
        <v>2007</v>
      </c>
      <c r="F75" s="373"/>
      <c r="G75" s="347">
        <v>89.32</v>
      </c>
      <c r="H75" s="374"/>
      <c r="I75" s="348">
        <v>-0.1118</v>
      </c>
      <c r="J75" s="348">
        <v>0.1009</v>
      </c>
      <c r="K75" s="348">
        <v>3.1052</v>
      </c>
      <c r="L75" s="348">
        <v>6.9573</v>
      </c>
      <c r="M75" s="348">
        <v>7.2526000000000002</v>
      </c>
      <c r="N75" s="350">
        <v>7.9950999999999999</v>
      </c>
      <c r="O75" s="348">
        <v>4.0198</v>
      </c>
      <c r="P75" s="348">
        <v>15.9823</v>
      </c>
      <c r="Q75" s="348">
        <v>13.17</v>
      </c>
      <c r="R75" s="348">
        <v>14.180300000000001</v>
      </c>
      <c r="S75" s="348">
        <v>4.0903999999999998</v>
      </c>
      <c r="T75" s="348">
        <v>20.670100000000001</v>
      </c>
      <c r="U75" s="348">
        <v>4.3945999999999996</v>
      </c>
      <c r="V75" s="348">
        <v>8.2535000000000007</v>
      </c>
      <c r="W75" s="348">
        <v>1.3503000000000001</v>
      </c>
      <c r="X75" s="348">
        <v>15.1394</v>
      </c>
      <c r="Y75" s="374"/>
      <c r="Z75" s="346">
        <v>4</v>
      </c>
      <c r="AA75" s="346">
        <v>5</v>
      </c>
      <c r="AB75" s="346">
        <v>3</v>
      </c>
      <c r="AC75" s="346">
        <v>2</v>
      </c>
      <c r="AD75" s="346">
        <v>3</v>
      </c>
      <c r="AE75" s="346">
        <v>4</v>
      </c>
      <c r="AF75" s="346">
        <v>1</v>
      </c>
      <c r="AG75" s="346">
        <v>2</v>
      </c>
      <c r="AH75" s="346">
        <v>1</v>
      </c>
      <c r="AI75" s="346">
        <v>1</v>
      </c>
      <c r="AJ75" s="346">
        <v>3</v>
      </c>
      <c r="AK75" s="346">
        <v>2</v>
      </c>
      <c r="AL75" s="346">
        <v>3</v>
      </c>
      <c r="AM75" s="346">
        <v>3</v>
      </c>
      <c r="AN75" s="346">
        <v>4</v>
      </c>
      <c r="AO75" s="373"/>
      <c r="AP75" s="348">
        <v>15.12</v>
      </c>
      <c r="AQ75" s="348">
        <v>15.96</v>
      </c>
      <c r="AR75" s="348">
        <v>14.07</v>
      </c>
      <c r="AS75" s="348">
        <v>10.69</v>
      </c>
      <c r="AT75" s="348">
        <v>13.85</v>
      </c>
      <c r="AU75" s="351"/>
      <c r="AV75" s="346">
        <v>1</v>
      </c>
      <c r="AW75" s="346">
        <v>1</v>
      </c>
      <c r="AX75" s="346">
        <v>1</v>
      </c>
      <c r="AY75" s="346">
        <v>1</v>
      </c>
      <c r="AZ75" s="346">
        <v>3</v>
      </c>
      <c r="BA75" s="362"/>
      <c r="BB75" s="348">
        <v>14.6612961304598</v>
      </c>
      <c r="BC75" s="375">
        <v>1.0387610721504299</v>
      </c>
      <c r="BD75" s="375">
        <v>5.7539790894838801E-2</v>
      </c>
      <c r="BE75" s="375">
        <v>0.40581037313853102</v>
      </c>
      <c r="BF75" s="374"/>
      <c r="BG75" s="348">
        <v>80.656999999999996</v>
      </c>
      <c r="BH75" s="348">
        <v>10.3817</v>
      </c>
      <c r="BI75" s="348">
        <v>8.4354099999999992</v>
      </c>
      <c r="BJ75" s="348">
        <v>0.52588999999999997</v>
      </c>
      <c r="BK75" s="373"/>
      <c r="BL75" s="372" t="s">
        <v>1111</v>
      </c>
      <c r="BM75" s="372" t="s">
        <v>1112</v>
      </c>
      <c r="BN75" s="372" t="s">
        <v>1113</v>
      </c>
      <c r="BO75" s="372" t="s">
        <v>1114</v>
      </c>
      <c r="BP75" s="372" t="s">
        <v>1115</v>
      </c>
      <c r="BQ75" s="373"/>
      <c r="BR75" s="354" t="s">
        <v>555</v>
      </c>
    </row>
    <row r="76" spans="1:70" s="107" customFormat="1" x14ac:dyDescent="0.25">
      <c r="A76" s="345" t="s">
        <v>1206</v>
      </c>
      <c r="B76" s="373"/>
      <c r="C76" s="719">
        <v>41275</v>
      </c>
      <c r="D76" s="373"/>
      <c r="E76" s="346">
        <v>1859</v>
      </c>
      <c r="F76" s="373"/>
      <c r="G76" s="347">
        <v>540.85550000000001</v>
      </c>
      <c r="H76" s="374"/>
      <c r="I76" s="348">
        <v>-0.378</v>
      </c>
      <c r="J76" s="348">
        <v>-0.1618</v>
      </c>
      <c r="K76" s="348">
        <v>2.6164000000000001</v>
      </c>
      <c r="L76" s="348">
        <v>4.9409999999999998</v>
      </c>
      <c r="M76" s="348">
        <v>-1.1900999999999999</v>
      </c>
      <c r="N76" s="350">
        <v>3.3571</v>
      </c>
      <c r="O76" s="348">
        <v>0.3629</v>
      </c>
      <c r="P76" s="348">
        <v>12.017200000000001</v>
      </c>
      <c r="Q76" s="348">
        <v>10.5191</v>
      </c>
      <c r="R76" s="348">
        <v>12.587999999999999</v>
      </c>
      <c r="S76" s="348">
        <v>2.8246000000000002</v>
      </c>
      <c r="T76" s="348">
        <v>12.097899999999999</v>
      </c>
      <c r="U76" s="348">
        <v>-1.8644000000000001</v>
      </c>
      <c r="V76" s="348">
        <v>4.2843</v>
      </c>
      <c r="W76" s="348">
        <v>0.62690000000000001</v>
      </c>
      <c r="X76" s="348">
        <v>12.5785</v>
      </c>
      <c r="Y76" s="374"/>
      <c r="Z76" s="346">
        <v>16</v>
      </c>
      <c r="AA76" s="346">
        <v>10</v>
      </c>
      <c r="AB76" s="346">
        <v>5</v>
      </c>
      <c r="AC76" s="346">
        <v>3</v>
      </c>
      <c r="AD76" s="346">
        <v>15</v>
      </c>
      <c r="AE76" s="346">
        <v>10</v>
      </c>
      <c r="AF76" s="346">
        <v>10</v>
      </c>
      <c r="AG76" s="346">
        <v>11</v>
      </c>
      <c r="AH76" s="346">
        <v>9</v>
      </c>
      <c r="AI76" s="346">
        <v>5</v>
      </c>
      <c r="AJ76" s="346">
        <v>10</v>
      </c>
      <c r="AK76" s="346">
        <v>15</v>
      </c>
      <c r="AL76" s="346">
        <v>12</v>
      </c>
      <c r="AM76" s="346">
        <v>10</v>
      </c>
      <c r="AN76" s="346">
        <v>10</v>
      </c>
      <c r="AO76" s="373"/>
      <c r="AP76" s="348">
        <v>12.56</v>
      </c>
      <c r="AQ76" s="348">
        <v>12.68</v>
      </c>
      <c r="AR76" s="348">
        <v>10.37</v>
      </c>
      <c r="AS76" s="348">
        <v>5.92</v>
      </c>
      <c r="AT76" s="348">
        <v>4.51</v>
      </c>
      <c r="AU76" s="351"/>
      <c r="AV76" s="346">
        <v>6</v>
      </c>
      <c r="AW76" s="346">
        <v>7</v>
      </c>
      <c r="AX76" s="346">
        <v>8</v>
      </c>
      <c r="AY76" s="346">
        <v>9</v>
      </c>
      <c r="AZ76" s="346">
        <v>10</v>
      </c>
      <c r="BA76" s="362"/>
      <c r="BB76" s="348">
        <v>13.241429982039501</v>
      </c>
      <c r="BC76" s="375">
        <v>0.92566177884360201</v>
      </c>
      <c r="BD76" s="375">
        <v>4.1082917243868797E-2</v>
      </c>
      <c r="BE76" s="375">
        <v>0.15386600127670699</v>
      </c>
      <c r="BF76" s="374"/>
      <c r="BG76" s="348">
        <v>85.116</v>
      </c>
      <c r="BH76" s="348">
        <v>7.0243799999999998</v>
      </c>
      <c r="BI76" s="348">
        <v>4.9949599999999998</v>
      </c>
      <c r="BJ76" s="348">
        <v>2.8646600000000002</v>
      </c>
      <c r="BK76" s="373"/>
      <c r="BL76" s="372" t="s">
        <v>1117</v>
      </c>
      <c r="BM76" s="372" t="s">
        <v>1118</v>
      </c>
      <c r="BN76" s="372" t="s">
        <v>1119</v>
      </c>
      <c r="BO76" s="372" t="s">
        <v>1120</v>
      </c>
      <c r="BP76" s="372" t="s">
        <v>1121</v>
      </c>
      <c r="BQ76" s="373"/>
      <c r="BR76" s="354" t="s">
        <v>443</v>
      </c>
    </row>
    <row r="77" spans="1:70" s="107" customFormat="1" x14ac:dyDescent="0.25">
      <c r="A77" s="345" t="s">
        <v>1207</v>
      </c>
      <c r="B77" s="373"/>
      <c r="C77" s="719">
        <v>45524</v>
      </c>
      <c r="D77" s="373"/>
      <c r="E77" s="346">
        <v>1669.41</v>
      </c>
      <c r="F77" s="373"/>
      <c r="G77" s="347">
        <v>10.526</v>
      </c>
      <c r="H77" s="374"/>
      <c r="I77" s="348">
        <v>-0.34079999999999999</v>
      </c>
      <c r="J77" s="348">
        <v>-0.1802</v>
      </c>
      <c r="K77" s="348">
        <v>1.9862</v>
      </c>
      <c r="L77" s="348">
        <v>4.1558999999999999</v>
      </c>
      <c r="M77" s="348">
        <v>0.1237</v>
      </c>
      <c r="N77" s="350">
        <v>6.1557000000000004</v>
      </c>
      <c r="O77" s="348">
        <v>2.1124000000000001</v>
      </c>
      <c r="P77" s="348" t="s">
        <v>430</v>
      </c>
      <c r="Q77" s="348" t="s">
        <v>430</v>
      </c>
      <c r="R77" s="348" t="s">
        <v>430</v>
      </c>
      <c r="S77" s="348">
        <v>3.7044000000000001</v>
      </c>
      <c r="T77" s="348">
        <v>12.205500000000001</v>
      </c>
      <c r="U77" s="348">
        <v>-0.57620000000000005</v>
      </c>
      <c r="V77" s="348">
        <v>5.6932999999999998</v>
      </c>
      <c r="W77" s="348">
        <v>-0.1139</v>
      </c>
      <c r="X77" s="348">
        <v>2.5712999999999999</v>
      </c>
      <c r="Y77" s="374"/>
      <c r="Z77" s="346">
        <v>14</v>
      </c>
      <c r="AA77" s="346">
        <v>12</v>
      </c>
      <c r="AB77" s="346">
        <v>10</v>
      </c>
      <c r="AC77" s="346">
        <v>8</v>
      </c>
      <c r="AD77" s="346">
        <v>11</v>
      </c>
      <c r="AE77" s="346">
        <v>5</v>
      </c>
      <c r="AF77" s="346">
        <v>5</v>
      </c>
      <c r="AG77" s="346" t="s">
        <v>430</v>
      </c>
      <c r="AH77" s="346" t="s">
        <v>430</v>
      </c>
      <c r="AI77" s="346" t="s">
        <v>430</v>
      </c>
      <c r="AJ77" s="346">
        <v>6</v>
      </c>
      <c r="AK77" s="346">
        <v>14</v>
      </c>
      <c r="AL77" s="346">
        <v>9</v>
      </c>
      <c r="AM77" s="346">
        <v>5</v>
      </c>
      <c r="AN77" s="346">
        <v>16</v>
      </c>
      <c r="AO77" s="373"/>
      <c r="AP77" s="348" t="s">
        <v>430</v>
      </c>
      <c r="AQ77" s="348" t="s">
        <v>430</v>
      </c>
      <c r="AR77" s="348" t="s">
        <v>430</v>
      </c>
      <c r="AS77" s="348" t="s">
        <v>430</v>
      </c>
      <c r="AT77" s="348">
        <v>5.74</v>
      </c>
      <c r="AU77" s="351"/>
      <c r="AV77" s="346" t="s">
        <v>430</v>
      </c>
      <c r="AW77" s="346" t="s">
        <v>430</v>
      </c>
      <c r="AX77" s="346" t="s">
        <v>430</v>
      </c>
      <c r="AY77" s="346" t="s">
        <v>430</v>
      </c>
      <c r="AZ77" s="346">
        <v>9</v>
      </c>
      <c r="BA77" s="362"/>
      <c r="BB77" s="348">
        <v>13.631799747456499</v>
      </c>
      <c r="BC77" s="375">
        <v>0.96398878698203805</v>
      </c>
      <c r="BD77" s="375">
        <v>-1.4380413234367799E-2</v>
      </c>
      <c r="BE77" s="375">
        <v>0.19408565631109401</v>
      </c>
      <c r="BF77" s="374"/>
      <c r="BG77" s="348">
        <v>92.4482</v>
      </c>
      <c r="BH77" s="348">
        <v>3.5476299999999998</v>
      </c>
      <c r="BI77" s="348" t="s">
        <v>430</v>
      </c>
      <c r="BJ77" s="348">
        <v>4.0041700000000002</v>
      </c>
      <c r="BK77" s="373"/>
      <c r="BL77" s="372" t="s">
        <v>1123</v>
      </c>
      <c r="BM77" s="372" t="s">
        <v>1124</v>
      </c>
      <c r="BN77" s="372" t="s">
        <v>1125</v>
      </c>
      <c r="BO77" s="372" t="s">
        <v>1126</v>
      </c>
      <c r="BP77" s="372" t="s">
        <v>1127</v>
      </c>
      <c r="BQ77" s="373"/>
      <c r="BR77" s="354" t="s">
        <v>604</v>
      </c>
    </row>
    <row r="78" spans="1:70" s="107" customFormat="1" x14ac:dyDescent="0.25">
      <c r="A78" s="345" t="s">
        <v>1208</v>
      </c>
      <c r="B78" s="373"/>
      <c r="C78" s="719">
        <v>41281</v>
      </c>
      <c r="D78" s="373"/>
      <c r="E78" s="346">
        <v>1442.95</v>
      </c>
      <c r="F78" s="373"/>
      <c r="G78" s="347">
        <v>98.1</v>
      </c>
      <c r="H78" s="374"/>
      <c r="I78" s="348">
        <v>-0.2238</v>
      </c>
      <c r="J78" s="348">
        <v>-0.1628</v>
      </c>
      <c r="K78" s="348">
        <v>1.7213000000000001</v>
      </c>
      <c r="L78" s="348">
        <v>3.4047000000000001</v>
      </c>
      <c r="M78" s="348">
        <v>-1.1984999999999999</v>
      </c>
      <c r="N78" s="350">
        <v>3.1349999999999998</v>
      </c>
      <c r="O78" s="348">
        <v>0.39479999999999998</v>
      </c>
      <c r="P78" s="348">
        <v>12.037699999999999</v>
      </c>
      <c r="Q78" s="348">
        <v>11.4206</v>
      </c>
      <c r="R78" s="348">
        <v>13.484500000000001</v>
      </c>
      <c r="S78" s="348">
        <v>2.9489000000000001</v>
      </c>
      <c r="T78" s="348">
        <v>11.7058</v>
      </c>
      <c r="U78" s="348">
        <v>-2.5045000000000002</v>
      </c>
      <c r="V78" s="348">
        <v>2.9272999999999998</v>
      </c>
      <c r="W78" s="348">
        <v>-7.1300000000000002E-2</v>
      </c>
      <c r="X78" s="348">
        <v>14.043900000000001</v>
      </c>
      <c r="Y78" s="374"/>
      <c r="Z78" s="346">
        <v>7</v>
      </c>
      <c r="AA78" s="346">
        <v>11</v>
      </c>
      <c r="AB78" s="346">
        <v>15</v>
      </c>
      <c r="AC78" s="346">
        <v>12</v>
      </c>
      <c r="AD78" s="346">
        <v>16</v>
      </c>
      <c r="AE78" s="346">
        <v>11</v>
      </c>
      <c r="AF78" s="346">
        <v>9</v>
      </c>
      <c r="AG78" s="346">
        <v>10</v>
      </c>
      <c r="AH78" s="346">
        <v>6</v>
      </c>
      <c r="AI78" s="346">
        <v>4</v>
      </c>
      <c r="AJ78" s="346">
        <v>9</v>
      </c>
      <c r="AK78" s="346">
        <v>16</v>
      </c>
      <c r="AL78" s="346">
        <v>15</v>
      </c>
      <c r="AM78" s="346">
        <v>11</v>
      </c>
      <c r="AN78" s="346">
        <v>15</v>
      </c>
      <c r="AO78" s="373"/>
      <c r="AP78" s="348">
        <v>13.74</v>
      </c>
      <c r="AQ78" s="348">
        <v>13.62</v>
      </c>
      <c r="AR78" s="348">
        <v>10.81</v>
      </c>
      <c r="AS78" s="348">
        <v>5.72</v>
      </c>
      <c r="AT78" s="348">
        <v>3.04</v>
      </c>
      <c r="AU78" s="351"/>
      <c r="AV78" s="346">
        <v>4</v>
      </c>
      <c r="AW78" s="346">
        <v>4</v>
      </c>
      <c r="AX78" s="346">
        <v>7</v>
      </c>
      <c r="AY78" s="346">
        <v>11</v>
      </c>
      <c r="AZ78" s="346">
        <v>13</v>
      </c>
      <c r="BA78" s="362"/>
      <c r="BB78" s="348">
        <v>13.0320354033926</v>
      </c>
      <c r="BC78" s="375">
        <v>0.94077738301148495</v>
      </c>
      <c r="BD78" s="375">
        <v>3.9793718999113097E-2</v>
      </c>
      <c r="BE78" s="375">
        <v>0.122091942528299</v>
      </c>
      <c r="BF78" s="374"/>
      <c r="BG78" s="348">
        <v>82.7988</v>
      </c>
      <c r="BH78" s="348">
        <v>12.963900000000001</v>
      </c>
      <c r="BI78" s="348">
        <v>2.9832100000000001</v>
      </c>
      <c r="BJ78" s="348">
        <v>1.2540899999999999</v>
      </c>
      <c r="BK78" s="373"/>
      <c r="BL78" s="372" t="s">
        <v>1129</v>
      </c>
      <c r="BM78" s="372" t="s">
        <v>1130</v>
      </c>
      <c r="BN78" s="372" t="s">
        <v>1131</v>
      </c>
      <c r="BO78" s="372" t="s">
        <v>1132</v>
      </c>
      <c r="BP78" s="372" t="s">
        <v>1133</v>
      </c>
      <c r="BQ78" s="373"/>
      <c r="BR78" s="354" t="s">
        <v>476</v>
      </c>
    </row>
    <row r="79" spans="1:70" s="107" customFormat="1" x14ac:dyDescent="0.25">
      <c r="A79" s="345" t="s">
        <v>1209</v>
      </c>
      <c r="B79" s="373"/>
      <c r="C79" s="719">
        <v>41275</v>
      </c>
      <c r="D79" s="373"/>
      <c r="E79" s="346">
        <v>1390.25</v>
      </c>
      <c r="F79" s="373"/>
      <c r="G79" s="347">
        <v>62.4816</v>
      </c>
      <c r="H79" s="374"/>
      <c r="I79" s="348">
        <v>-0.36820000000000003</v>
      </c>
      <c r="J79" s="348">
        <v>-0.31530000000000002</v>
      </c>
      <c r="K79" s="348">
        <v>2.1839</v>
      </c>
      <c r="L79" s="348">
        <v>4.3304</v>
      </c>
      <c r="M79" s="348">
        <v>-0.63819999999999999</v>
      </c>
      <c r="N79" s="350">
        <v>-1.0598000000000001</v>
      </c>
      <c r="O79" s="348">
        <v>-1.5285</v>
      </c>
      <c r="P79" s="348">
        <v>9.7729999999999997</v>
      </c>
      <c r="Q79" s="348">
        <v>7.9248000000000003</v>
      </c>
      <c r="R79" s="348">
        <v>11.073</v>
      </c>
      <c r="S79" s="348">
        <v>2.78</v>
      </c>
      <c r="T79" s="348">
        <v>12.8383</v>
      </c>
      <c r="U79" s="348">
        <v>-4.6043000000000003</v>
      </c>
      <c r="V79" s="348">
        <v>-0.24859999999999999</v>
      </c>
      <c r="W79" s="348">
        <v>0.3574</v>
      </c>
      <c r="X79" s="348">
        <v>11.919</v>
      </c>
      <c r="Y79" s="374"/>
      <c r="Z79" s="346">
        <v>15</v>
      </c>
      <c r="AA79" s="346">
        <v>16</v>
      </c>
      <c r="AB79" s="346">
        <v>8</v>
      </c>
      <c r="AC79" s="346">
        <v>7</v>
      </c>
      <c r="AD79" s="346">
        <v>14</v>
      </c>
      <c r="AE79" s="346">
        <v>17</v>
      </c>
      <c r="AF79" s="346">
        <v>16</v>
      </c>
      <c r="AG79" s="346">
        <v>15</v>
      </c>
      <c r="AH79" s="346">
        <v>14</v>
      </c>
      <c r="AI79" s="346">
        <v>9</v>
      </c>
      <c r="AJ79" s="346">
        <v>11</v>
      </c>
      <c r="AK79" s="346">
        <v>11</v>
      </c>
      <c r="AL79" s="346">
        <v>17</v>
      </c>
      <c r="AM79" s="346">
        <v>17</v>
      </c>
      <c r="AN79" s="346">
        <v>11</v>
      </c>
      <c r="AO79" s="373"/>
      <c r="AP79" s="348">
        <v>10.86</v>
      </c>
      <c r="AQ79" s="348">
        <v>10.16</v>
      </c>
      <c r="AR79" s="348">
        <v>7.55</v>
      </c>
      <c r="AS79" s="348">
        <v>3.83</v>
      </c>
      <c r="AT79" s="348">
        <v>1.5</v>
      </c>
      <c r="AU79" s="351"/>
      <c r="AV79" s="346">
        <v>10</v>
      </c>
      <c r="AW79" s="346">
        <v>12</v>
      </c>
      <c r="AX79" s="346">
        <v>14</v>
      </c>
      <c r="AY79" s="346">
        <v>16</v>
      </c>
      <c r="AZ79" s="346">
        <v>16</v>
      </c>
      <c r="BA79" s="362"/>
      <c r="BB79" s="348">
        <v>14.0073995281703</v>
      </c>
      <c r="BC79" s="375">
        <v>0.99648507601116398</v>
      </c>
      <c r="BD79" s="375">
        <v>2.5203742872157701E-2</v>
      </c>
      <c r="BE79" s="375">
        <v>-6.6940950240197902E-2</v>
      </c>
      <c r="BF79" s="374"/>
      <c r="BG79" s="348">
        <v>81.517499999999998</v>
      </c>
      <c r="BH79" s="348">
        <v>13.114100000000001</v>
      </c>
      <c r="BI79" s="348">
        <v>2.65449</v>
      </c>
      <c r="BJ79" s="348">
        <v>2.7139099999999998</v>
      </c>
      <c r="BK79" s="373"/>
      <c r="BL79" s="372" t="s">
        <v>1135</v>
      </c>
      <c r="BM79" s="372" t="s">
        <v>1136</v>
      </c>
      <c r="BN79" s="372" t="s">
        <v>1137</v>
      </c>
      <c r="BO79" s="372" t="s">
        <v>1138</v>
      </c>
      <c r="BP79" s="372" t="s">
        <v>1139</v>
      </c>
      <c r="BQ79" s="373"/>
      <c r="BR79" s="354" t="s">
        <v>476</v>
      </c>
    </row>
    <row r="80" spans="1:70" s="107" customFormat="1" x14ac:dyDescent="0.25">
      <c r="A80" s="345" t="s">
        <v>1210</v>
      </c>
      <c r="B80" s="373"/>
      <c r="C80" s="719">
        <v>44896</v>
      </c>
      <c r="D80" s="373"/>
      <c r="E80" s="346">
        <v>1274.6600000000001</v>
      </c>
      <c r="F80" s="373"/>
      <c r="G80" s="347">
        <v>16.085999999999999</v>
      </c>
      <c r="H80" s="374"/>
      <c r="I80" s="348">
        <v>-0.1242</v>
      </c>
      <c r="J80" s="348">
        <v>3.1099999999999999E-2</v>
      </c>
      <c r="K80" s="348">
        <v>1.9069</v>
      </c>
      <c r="L80" s="348">
        <v>4.9109999999999996</v>
      </c>
      <c r="M80" s="348">
        <v>2.4325000000000001</v>
      </c>
      <c r="N80" s="350">
        <v>4.4489000000000001</v>
      </c>
      <c r="O80" s="348">
        <v>3.6985999999999999</v>
      </c>
      <c r="P80" s="348">
        <v>15.392200000000001</v>
      </c>
      <c r="Q80" s="348" t="s">
        <v>430</v>
      </c>
      <c r="R80" s="348" t="s">
        <v>430</v>
      </c>
      <c r="S80" s="348">
        <v>3.6536</v>
      </c>
      <c r="T80" s="348">
        <v>14.149900000000001</v>
      </c>
      <c r="U80" s="348">
        <v>-0.56869999999999998</v>
      </c>
      <c r="V80" s="348">
        <v>4.6311999999999998</v>
      </c>
      <c r="W80" s="348">
        <v>0.2868</v>
      </c>
      <c r="X80" s="348">
        <v>13.554399999999999</v>
      </c>
      <c r="Y80" s="374"/>
      <c r="Z80" s="346">
        <v>6</v>
      </c>
      <c r="AA80" s="346">
        <v>8</v>
      </c>
      <c r="AB80" s="346">
        <v>11</v>
      </c>
      <c r="AC80" s="346">
        <v>4</v>
      </c>
      <c r="AD80" s="346">
        <v>4</v>
      </c>
      <c r="AE80" s="346">
        <v>9</v>
      </c>
      <c r="AF80" s="346">
        <v>2</v>
      </c>
      <c r="AG80" s="346">
        <v>3</v>
      </c>
      <c r="AH80" s="346" t="s">
        <v>430</v>
      </c>
      <c r="AI80" s="346" t="s">
        <v>430</v>
      </c>
      <c r="AJ80" s="346">
        <v>7</v>
      </c>
      <c r="AK80" s="346">
        <v>8</v>
      </c>
      <c r="AL80" s="346">
        <v>8</v>
      </c>
      <c r="AM80" s="346">
        <v>9</v>
      </c>
      <c r="AN80" s="346">
        <v>13</v>
      </c>
      <c r="AO80" s="373"/>
      <c r="AP80" s="348" t="s">
        <v>430</v>
      </c>
      <c r="AQ80" s="348" t="s">
        <v>430</v>
      </c>
      <c r="AR80" s="348" t="s">
        <v>430</v>
      </c>
      <c r="AS80" s="348">
        <v>8.81</v>
      </c>
      <c r="AT80" s="348">
        <v>6.58</v>
      </c>
      <c r="AU80" s="351"/>
      <c r="AV80" s="346" t="s">
        <v>430</v>
      </c>
      <c r="AW80" s="346" t="s">
        <v>430</v>
      </c>
      <c r="AX80" s="346" t="s">
        <v>430</v>
      </c>
      <c r="AY80" s="346">
        <v>4</v>
      </c>
      <c r="AZ80" s="346">
        <v>8</v>
      </c>
      <c r="BA80" s="362"/>
      <c r="BB80" s="348">
        <v>13.1363675156613</v>
      </c>
      <c r="BC80" s="375">
        <v>0.96178811168809097</v>
      </c>
      <c r="BD80" s="375">
        <v>5.8958743467503502E-2</v>
      </c>
      <c r="BE80" s="375">
        <v>0.37107165710145501</v>
      </c>
      <c r="BF80" s="374"/>
      <c r="BG80" s="348">
        <v>77.709599999999995</v>
      </c>
      <c r="BH80" s="348">
        <v>5.7859100000000003</v>
      </c>
      <c r="BI80" s="348">
        <v>1.84884</v>
      </c>
      <c r="BJ80" s="348">
        <v>14.65565</v>
      </c>
      <c r="BK80" s="373"/>
      <c r="BL80" s="372" t="s">
        <v>1141</v>
      </c>
      <c r="BM80" s="372" t="s">
        <v>461</v>
      </c>
      <c r="BN80" s="372" t="s">
        <v>816</v>
      </c>
      <c r="BO80" s="372" t="s">
        <v>1142</v>
      </c>
      <c r="BP80" s="372" t="s">
        <v>1143</v>
      </c>
      <c r="BQ80" s="373"/>
      <c r="BR80" s="354" t="s">
        <v>555</v>
      </c>
    </row>
    <row r="81" spans="1:70" s="107" customFormat="1" x14ac:dyDescent="0.25">
      <c r="A81" s="345" t="s">
        <v>1211</v>
      </c>
      <c r="B81" s="373"/>
      <c r="C81" s="719">
        <v>46057</v>
      </c>
      <c r="D81" s="373"/>
      <c r="E81" s="346">
        <v>863.25</v>
      </c>
      <c r="F81" s="373"/>
      <c r="G81" s="347">
        <v>9.6937999999999995</v>
      </c>
      <c r="H81" s="374"/>
      <c r="I81" s="348">
        <v>-0.42630000000000001</v>
      </c>
      <c r="J81" s="348">
        <v>-0.41499999999999998</v>
      </c>
      <c r="K81" s="348">
        <v>0.94130000000000003</v>
      </c>
      <c r="L81" s="348">
        <v>1.8824000000000001</v>
      </c>
      <c r="M81" s="348">
        <v>-1.6207</v>
      </c>
      <c r="N81" s="350" t="s">
        <v>430</v>
      </c>
      <c r="O81" s="348" t="s">
        <v>430</v>
      </c>
      <c r="P81" s="348" t="s">
        <v>430</v>
      </c>
      <c r="Q81" s="348" t="s">
        <v>430</v>
      </c>
      <c r="R81" s="348" t="s">
        <v>430</v>
      </c>
      <c r="S81" s="348">
        <v>1.8363</v>
      </c>
      <c r="T81" s="348">
        <v>11.227399999999999</v>
      </c>
      <c r="U81" s="348" t="s">
        <v>430</v>
      </c>
      <c r="V81" s="348" t="s">
        <v>430</v>
      </c>
      <c r="W81" s="348">
        <v>-0.67120000000000002</v>
      </c>
      <c r="X81" s="348">
        <v>-3.0619999999999998</v>
      </c>
      <c r="Y81" s="374"/>
      <c r="Z81" s="346">
        <v>18</v>
      </c>
      <c r="AA81" s="346">
        <v>17</v>
      </c>
      <c r="AB81" s="346">
        <v>19</v>
      </c>
      <c r="AC81" s="346">
        <v>19</v>
      </c>
      <c r="AD81" s="346">
        <v>17</v>
      </c>
      <c r="AE81" s="346" t="s">
        <v>430</v>
      </c>
      <c r="AF81" s="346" t="s">
        <v>430</v>
      </c>
      <c r="AG81" s="346" t="s">
        <v>430</v>
      </c>
      <c r="AH81" s="346" t="s">
        <v>430</v>
      </c>
      <c r="AI81" s="346" t="s">
        <v>430</v>
      </c>
      <c r="AJ81" s="346">
        <v>19</v>
      </c>
      <c r="AK81" s="346">
        <v>17</v>
      </c>
      <c r="AL81" s="346" t="s">
        <v>430</v>
      </c>
      <c r="AM81" s="346" t="s">
        <v>430</v>
      </c>
      <c r="AN81" s="346">
        <v>19</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18.613428166866701</v>
      </c>
      <c r="BC81" s="375">
        <v>0.99420222164150795</v>
      </c>
      <c r="BD81" s="375">
        <v>-3.1957299837370098E-2</v>
      </c>
      <c r="BE81" s="375">
        <v>-4.2435968659358904E-3</v>
      </c>
      <c r="BF81" s="374"/>
      <c r="BG81" s="348">
        <v>95.245699999999999</v>
      </c>
      <c r="BH81" s="348">
        <v>3.7464400000000002</v>
      </c>
      <c r="BI81" s="348">
        <v>0.164775</v>
      </c>
      <c r="BJ81" s="348">
        <v>0.84308499999999997</v>
      </c>
      <c r="BK81" s="373"/>
      <c r="BL81" s="372" t="s">
        <v>1145</v>
      </c>
      <c r="BM81" s="372" t="s">
        <v>1146</v>
      </c>
      <c r="BN81" s="372" t="s">
        <v>1147</v>
      </c>
      <c r="BO81" s="372" t="s">
        <v>1148</v>
      </c>
      <c r="BP81" s="372" t="s">
        <v>1149</v>
      </c>
      <c r="BQ81" s="373"/>
      <c r="BR81" s="354" t="s">
        <v>555</v>
      </c>
    </row>
    <row r="82" spans="1:70" s="107" customFormat="1" x14ac:dyDescent="0.25">
      <c r="A82" s="345" t="s">
        <v>1212</v>
      </c>
      <c r="B82" s="373"/>
      <c r="C82" s="719">
        <v>43539</v>
      </c>
      <c r="D82" s="373"/>
      <c r="E82" s="346">
        <v>698.46</v>
      </c>
      <c r="F82" s="373"/>
      <c r="G82" s="347">
        <v>25.5093</v>
      </c>
      <c r="H82" s="374"/>
      <c r="I82" s="348">
        <v>-0.2409</v>
      </c>
      <c r="J82" s="348">
        <v>-0.29980000000000001</v>
      </c>
      <c r="K82" s="348">
        <v>1.2635000000000001</v>
      </c>
      <c r="L82" s="348">
        <v>3.218</v>
      </c>
      <c r="M82" s="348">
        <v>-2.7965</v>
      </c>
      <c r="N82" s="350">
        <v>-0.76539999999999997</v>
      </c>
      <c r="O82" s="348">
        <v>-1.2885</v>
      </c>
      <c r="P82" s="348">
        <v>10.968299999999999</v>
      </c>
      <c r="Q82" s="348">
        <v>10.398300000000001</v>
      </c>
      <c r="R82" s="348" t="s">
        <v>430</v>
      </c>
      <c r="S82" s="348">
        <v>2.4849000000000001</v>
      </c>
      <c r="T82" s="348">
        <v>9.3449000000000009</v>
      </c>
      <c r="U82" s="348">
        <v>-5.6688999999999998</v>
      </c>
      <c r="V82" s="348">
        <v>0.67759999999999998</v>
      </c>
      <c r="W82" s="348">
        <v>-0.43290000000000001</v>
      </c>
      <c r="X82" s="348">
        <v>13.3797</v>
      </c>
      <c r="Y82" s="374"/>
      <c r="Z82" s="346">
        <v>8</v>
      </c>
      <c r="AA82" s="346">
        <v>15</v>
      </c>
      <c r="AB82" s="346">
        <v>18</v>
      </c>
      <c r="AC82" s="346">
        <v>15</v>
      </c>
      <c r="AD82" s="346">
        <v>18</v>
      </c>
      <c r="AE82" s="346">
        <v>16</v>
      </c>
      <c r="AF82" s="346">
        <v>15</v>
      </c>
      <c r="AG82" s="346">
        <v>13</v>
      </c>
      <c r="AH82" s="346">
        <v>10</v>
      </c>
      <c r="AI82" s="346" t="s">
        <v>430</v>
      </c>
      <c r="AJ82" s="346">
        <v>13</v>
      </c>
      <c r="AK82" s="346">
        <v>18</v>
      </c>
      <c r="AL82" s="346">
        <v>18</v>
      </c>
      <c r="AM82" s="346">
        <v>16</v>
      </c>
      <c r="AN82" s="346">
        <v>18</v>
      </c>
      <c r="AO82" s="373"/>
      <c r="AP82" s="348" t="s">
        <v>430</v>
      </c>
      <c r="AQ82" s="348">
        <v>12.44</v>
      </c>
      <c r="AR82" s="348">
        <v>9.14</v>
      </c>
      <c r="AS82" s="348">
        <v>4.05</v>
      </c>
      <c r="AT82" s="348">
        <v>-0.65</v>
      </c>
      <c r="AU82" s="351"/>
      <c r="AV82" s="346" t="s">
        <v>430</v>
      </c>
      <c r="AW82" s="346">
        <v>8</v>
      </c>
      <c r="AX82" s="346">
        <v>11</v>
      </c>
      <c r="AY82" s="346">
        <v>15</v>
      </c>
      <c r="AZ82" s="346">
        <v>17</v>
      </c>
      <c r="BA82" s="362"/>
      <c r="BB82" s="348">
        <v>13.093539986643201</v>
      </c>
      <c r="BC82" s="375">
        <v>0.933576104441455</v>
      </c>
      <c r="BD82" s="375">
        <v>3.3866875707335202E-2</v>
      </c>
      <c r="BE82" s="375">
        <v>4.9971138867302298E-2</v>
      </c>
      <c r="BF82" s="374"/>
      <c r="BG82" s="348">
        <v>88.379900000000006</v>
      </c>
      <c r="BH82" s="348">
        <v>7.9149200000000004</v>
      </c>
      <c r="BI82" s="348" t="s">
        <v>430</v>
      </c>
      <c r="BJ82" s="348">
        <v>3.7051799999999999</v>
      </c>
      <c r="BK82" s="373"/>
      <c r="BL82" s="372" t="s">
        <v>1151</v>
      </c>
      <c r="BM82" s="372" t="s">
        <v>1152</v>
      </c>
      <c r="BN82" s="372" t="s">
        <v>1153</v>
      </c>
      <c r="BO82" s="372" t="s">
        <v>1154</v>
      </c>
      <c r="BP82" s="372" t="s">
        <v>1155</v>
      </c>
      <c r="BQ82" s="373"/>
      <c r="BR82" s="354" t="s">
        <v>476</v>
      </c>
    </row>
    <row r="83" spans="1:70" s="107" customFormat="1" x14ac:dyDescent="0.25">
      <c r="A83" s="345" t="s">
        <v>1213</v>
      </c>
      <c r="B83" s="373"/>
      <c r="C83" s="719">
        <v>41275</v>
      </c>
      <c r="D83" s="373"/>
      <c r="E83" s="346">
        <v>540.71600000000001</v>
      </c>
      <c r="F83" s="373"/>
      <c r="G83" s="347">
        <v>404.17</v>
      </c>
      <c r="H83" s="374"/>
      <c r="I83" s="348">
        <v>-0.3034</v>
      </c>
      <c r="J83" s="348">
        <v>-1.24E-2</v>
      </c>
      <c r="K83" s="348">
        <v>1.4177</v>
      </c>
      <c r="L83" s="348">
        <v>3.3233999999999999</v>
      </c>
      <c r="M83" s="348">
        <v>0.50229999999999997</v>
      </c>
      <c r="N83" s="350">
        <v>0.16309999999999999</v>
      </c>
      <c r="O83" s="348">
        <v>0.307</v>
      </c>
      <c r="P83" s="348">
        <v>9.2430000000000003</v>
      </c>
      <c r="Q83" s="348">
        <v>8.2523999999999997</v>
      </c>
      <c r="R83" s="348">
        <v>11.2864</v>
      </c>
      <c r="S83" s="348">
        <v>2.6802000000000001</v>
      </c>
      <c r="T83" s="348">
        <v>12.962899999999999</v>
      </c>
      <c r="U83" s="348">
        <v>-3.2113999999999998</v>
      </c>
      <c r="V83" s="348">
        <v>1.2196</v>
      </c>
      <c r="W83" s="348">
        <v>-0.22220000000000001</v>
      </c>
      <c r="X83" s="348">
        <v>12.8111</v>
      </c>
      <c r="Y83" s="374"/>
      <c r="Z83" s="346">
        <v>12</v>
      </c>
      <c r="AA83" s="346">
        <v>9</v>
      </c>
      <c r="AB83" s="346">
        <v>17</v>
      </c>
      <c r="AC83" s="346">
        <v>13</v>
      </c>
      <c r="AD83" s="346">
        <v>10</v>
      </c>
      <c r="AE83" s="346">
        <v>15</v>
      </c>
      <c r="AF83" s="346">
        <v>11</v>
      </c>
      <c r="AG83" s="346">
        <v>16</v>
      </c>
      <c r="AH83" s="346">
        <v>13</v>
      </c>
      <c r="AI83" s="346">
        <v>8</v>
      </c>
      <c r="AJ83" s="346">
        <v>12</v>
      </c>
      <c r="AK83" s="346">
        <v>10</v>
      </c>
      <c r="AL83" s="346">
        <v>16</v>
      </c>
      <c r="AM83" s="346">
        <v>15</v>
      </c>
      <c r="AN83" s="346">
        <v>17</v>
      </c>
      <c r="AO83" s="373"/>
      <c r="AP83" s="348">
        <v>11.08</v>
      </c>
      <c r="AQ83" s="348">
        <v>10.81</v>
      </c>
      <c r="AR83" s="348">
        <v>8.42</v>
      </c>
      <c r="AS83" s="348">
        <v>4.57</v>
      </c>
      <c r="AT83" s="348">
        <v>2.4500000000000002</v>
      </c>
      <c r="AU83" s="351"/>
      <c r="AV83" s="346">
        <v>9</v>
      </c>
      <c r="AW83" s="346">
        <v>11</v>
      </c>
      <c r="AX83" s="346">
        <v>12</v>
      </c>
      <c r="AY83" s="346">
        <v>13</v>
      </c>
      <c r="AZ83" s="346">
        <v>15</v>
      </c>
      <c r="BA83" s="362"/>
      <c r="BB83" s="348">
        <v>13.032793424941801</v>
      </c>
      <c r="BC83" s="375">
        <v>0.93055834484398103</v>
      </c>
      <c r="BD83" s="375">
        <v>2.49122255059833E-2</v>
      </c>
      <c r="BE83" s="375">
        <v>-6.7518394920612901E-2</v>
      </c>
      <c r="BF83" s="374"/>
      <c r="BG83" s="348">
        <v>88.097800000000007</v>
      </c>
      <c r="BH83" s="348">
        <v>9.9074500000000008</v>
      </c>
      <c r="BI83" s="348" t="s">
        <v>430</v>
      </c>
      <c r="BJ83" s="348">
        <v>1.99475</v>
      </c>
      <c r="BK83" s="373"/>
      <c r="BL83" s="372" t="s">
        <v>1157</v>
      </c>
      <c r="BM83" s="372" t="s">
        <v>1015</v>
      </c>
      <c r="BN83" s="372" t="s">
        <v>1158</v>
      </c>
      <c r="BO83" s="372" t="s">
        <v>1159</v>
      </c>
      <c r="BP83" s="372" t="s">
        <v>1160</v>
      </c>
      <c r="BQ83" s="373"/>
      <c r="BR83" s="354" t="s">
        <v>611</v>
      </c>
    </row>
    <row r="84" spans="1:70" s="107" customFormat="1" x14ac:dyDescent="0.25">
      <c r="A84" s="345" t="s">
        <v>1214</v>
      </c>
      <c r="B84" s="373"/>
      <c r="C84" s="719">
        <v>42866</v>
      </c>
      <c r="D84" s="373"/>
      <c r="E84" s="346">
        <v>439.64699999999999</v>
      </c>
      <c r="F84" s="373"/>
      <c r="G84" s="347">
        <v>25.12</v>
      </c>
      <c r="H84" s="374"/>
      <c r="I84" s="348">
        <v>-0.1193</v>
      </c>
      <c r="J84" s="348">
        <v>3.9800000000000002E-2</v>
      </c>
      <c r="K84" s="348">
        <v>2.0308999999999999</v>
      </c>
      <c r="L84" s="348">
        <v>2.5724999999999998</v>
      </c>
      <c r="M84" s="348">
        <v>-0.55420000000000003</v>
      </c>
      <c r="N84" s="350">
        <v>1.45</v>
      </c>
      <c r="O84" s="348">
        <v>-0.13900000000000001</v>
      </c>
      <c r="P84" s="348">
        <v>9.8419000000000008</v>
      </c>
      <c r="Q84" s="348">
        <v>9.0835000000000008</v>
      </c>
      <c r="R84" s="348" t="s">
        <v>430</v>
      </c>
      <c r="S84" s="348">
        <v>2.1968999999999999</v>
      </c>
      <c r="T84" s="348">
        <v>12.393700000000001</v>
      </c>
      <c r="U84" s="348">
        <v>-1.6060000000000001</v>
      </c>
      <c r="V84" s="348">
        <v>1.7827999999999999</v>
      </c>
      <c r="W84" s="348">
        <v>0.68140000000000001</v>
      </c>
      <c r="X84" s="348">
        <v>10.4095</v>
      </c>
      <c r="Y84" s="374"/>
      <c r="Z84" s="346">
        <v>5</v>
      </c>
      <c r="AA84" s="346">
        <v>7</v>
      </c>
      <c r="AB84" s="346">
        <v>9</v>
      </c>
      <c r="AC84" s="346">
        <v>17</v>
      </c>
      <c r="AD84" s="346">
        <v>12</v>
      </c>
      <c r="AE84" s="346">
        <v>14</v>
      </c>
      <c r="AF84" s="346">
        <v>13</v>
      </c>
      <c r="AG84" s="346">
        <v>14</v>
      </c>
      <c r="AH84" s="346">
        <v>12</v>
      </c>
      <c r="AI84" s="346" t="s">
        <v>430</v>
      </c>
      <c r="AJ84" s="346">
        <v>15</v>
      </c>
      <c r="AK84" s="346">
        <v>13</v>
      </c>
      <c r="AL84" s="346">
        <v>11</v>
      </c>
      <c r="AM84" s="346">
        <v>14</v>
      </c>
      <c r="AN84" s="346">
        <v>9</v>
      </c>
      <c r="AO84" s="373"/>
      <c r="AP84" s="348" t="s">
        <v>430</v>
      </c>
      <c r="AQ84" s="348">
        <v>11.31</v>
      </c>
      <c r="AR84" s="348">
        <v>8.3800000000000008</v>
      </c>
      <c r="AS84" s="348">
        <v>4.12</v>
      </c>
      <c r="AT84" s="348">
        <v>2.83</v>
      </c>
      <c r="AU84" s="351"/>
      <c r="AV84" s="346" t="s">
        <v>430</v>
      </c>
      <c r="AW84" s="346">
        <v>10</v>
      </c>
      <c r="AX84" s="346">
        <v>13</v>
      </c>
      <c r="AY84" s="346">
        <v>14</v>
      </c>
      <c r="AZ84" s="346">
        <v>14</v>
      </c>
      <c r="BA84" s="362"/>
      <c r="BB84" s="348">
        <v>13.023540126455901</v>
      </c>
      <c r="BC84" s="375">
        <v>0.94296677704367104</v>
      </c>
      <c r="BD84" s="375">
        <v>2.7411159700099601E-2</v>
      </c>
      <c r="BE84" s="375">
        <v>-3.8546921754675903E-2</v>
      </c>
      <c r="BF84" s="374"/>
      <c r="BG84" s="348">
        <v>88.568799999999996</v>
      </c>
      <c r="BH84" s="348">
        <v>9.0215599999999991</v>
      </c>
      <c r="BI84" s="348">
        <v>1.3434699999999999</v>
      </c>
      <c r="BJ84" s="348">
        <v>1.0661700000000001</v>
      </c>
      <c r="BK84" s="373"/>
      <c r="BL84" s="372" t="s">
        <v>1162</v>
      </c>
      <c r="BM84" s="372" t="s">
        <v>1163</v>
      </c>
      <c r="BN84" s="372" t="s">
        <v>1164</v>
      </c>
      <c r="BO84" s="372" t="s">
        <v>1165</v>
      </c>
      <c r="BP84" s="372" t="s">
        <v>1166</v>
      </c>
      <c r="BQ84" s="373"/>
      <c r="BR84" s="354" t="s">
        <v>548</v>
      </c>
    </row>
    <row r="85" spans="1:70" s="107" customFormat="1" x14ac:dyDescent="0.25">
      <c r="A85" s="345" t="s">
        <v>1215</v>
      </c>
      <c r="B85" s="373"/>
      <c r="C85" s="719">
        <v>41275</v>
      </c>
      <c r="D85" s="373"/>
      <c r="E85" s="346">
        <v>398.04700000000003</v>
      </c>
      <c r="F85" s="373"/>
      <c r="G85" s="347">
        <v>182.0675</v>
      </c>
      <c r="H85" s="374"/>
      <c r="I85" s="348">
        <v>-8.1699999999999995E-2</v>
      </c>
      <c r="J85" s="348">
        <v>0.2261</v>
      </c>
      <c r="K85" s="348">
        <v>3.2827000000000002</v>
      </c>
      <c r="L85" s="348">
        <v>4.8956999999999997</v>
      </c>
      <c r="M85" s="348">
        <v>1.7923</v>
      </c>
      <c r="N85" s="350">
        <v>4.7967000000000004</v>
      </c>
      <c r="O85" s="348">
        <v>-1.5556000000000001</v>
      </c>
      <c r="P85" s="348">
        <v>13.4754</v>
      </c>
      <c r="Q85" s="348">
        <v>12.2538</v>
      </c>
      <c r="R85" s="348">
        <v>12.163600000000001</v>
      </c>
      <c r="S85" s="348">
        <v>4.3159000000000001</v>
      </c>
      <c r="T85" s="348">
        <v>14.89</v>
      </c>
      <c r="U85" s="348">
        <v>-0.54859999999999998</v>
      </c>
      <c r="V85" s="348">
        <v>5.1825000000000001</v>
      </c>
      <c r="W85" s="348">
        <v>1.2856000000000001</v>
      </c>
      <c r="X85" s="348">
        <v>12.5541</v>
      </c>
      <c r="Y85" s="374"/>
      <c r="Z85" s="346">
        <v>2</v>
      </c>
      <c r="AA85" s="346">
        <v>4</v>
      </c>
      <c r="AB85" s="346">
        <v>2</v>
      </c>
      <c r="AC85" s="346">
        <v>5</v>
      </c>
      <c r="AD85" s="346">
        <v>7</v>
      </c>
      <c r="AE85" s="346">
        <v>6</v>
      </c>
      <c r="AF85" s="346">
        <v>17</v>
      </c>
      <c r="AG85" s="346">
        <v>8</v>
      </c>
      <c r="AH85" s="346">
        <v>2</v>
      </c>
      <c r="AI85" s="346">
        <v>6</v>
      </c>
      <c r="AJ85" s="346">
        <v>2</v>
      </c>
      <c r="AK85" s="346">
        <v>5</v>
      </c>
      <c r="AL85" s="346">
        <v>7</v>
      </c>
      <c r="AM85" s="346">
        <v>8</v>
      </c>
      <c r="AN85" s="346">
        <v>5</v>
      </c>
      <c r="AO85" s="373"/>
      <c r="AP85" s="348">
        <v>12.97</v>
      </c>
      <c r="AQ85" s="348">
        <v>13.42</v>
      </c>
      <c r="AR85" s="348">
        <v>11.28</v>
      </c>
      <c r="AS85" s="348">
        <v>5.8</v>
      </c>
      <c r="AT85" s="348">
        <v>7.43</v>
      </c>
      <c r="AU85" s="351"/>
      <c r="AV85" s="346">
        <v>5</v>
      </c>
      <c r="AW85" s="346">
        <v>6</v>
      </c>
      <c r="AX85" s="346">
        <v>6</v>
      </c>
      <c r="AY85" s="346">
        <v>10</v>
      </c>
      <c r="AZ85" s="346">
        <v>5</v>
      </c>
      <c r="BA85" s="362"/>
      <c r="BB85" s="348">
        <v>14.758555748157001</v>
      </c>
      <c r="BC85" s="375">
        <v>1.04049867819953</v>
      </c>
      <c r="BD85" s="375">
        <v>4.39711127031008E-2</v>
      </c>
      <c r="BE85" s="375">
        <v>0.21250208385816799</v>
      </c>
      <c r="BF85" s="374"/>
      <c r="BG85" s="348">
        <v>84.332800000000006</v>
      </c>
      <c r="BH85" s="348">
        <v>13.5281</v>
      </c>
      <c r="BI85" s="348">
        <v>1.0111E-2</v>
      </c>
      <c r="BJ85" s="348">
        <v>2.1289889999999998</v>
      </c>
      <c r="BK85" s="373"/>
      <c r="BL85" s="372" t="s">
        <v>1168</v>
      </c>
      <c r="BM85" s="372" t="s">
        <v>1169</v>
      </c>
      <c r="BN85" s="372" t="s">
        <v>1170</v>
      </c>
      <c r="BO85" s="372" t="s">
        <v>1171</v>
      </c>
      <c r="BP85" s="372" t="s">
        <v>1172</v>
      </c>
      <c r="BQ85" s="373"/>
      <c r="BR85" s="354" t="s">
        <v>463</v>
      </c>
    </row>
    <row r="86" spans="1:70" s="107" customFormat="1" x14ac:dyDescent="0.25">
      <c r="A86" s="345" t="s">
        <v>1216</v>
      </c>
      <c r="B86" s="373"/>
      <c r="C86" s="719">
        <v>44189</v>
      </c>
      <c r="D86" s="373"/>
      <c r="E86" s="346">
        <v>367.73</v>
      </c>
      <c r="F86" s="373"/>
      <c r="G86" s="347">
        <v>19.524100000000001</v>
      </c>
      <c r="H86" s="374"/>
      <c r="I86" s="348">
        <v>-0.44969999999999999</v>
      </c>
      <c r="J86" s="348">
        <v>-0.502</v>
      </c>
      <c r="K86" s="348">
        <v>1.7776000000000001</v>
      </c>
      <c r="L86" s="348">
        <v>3.5623999999999998</v>
      </c>
      <c r="M86" s="348">
        <v>1.1313</v>
      </c>
      <c r="N86" s="350">
        <v>2.6818</v>
      </c>
      <c r="O86" s="348">
        <v>-0.90339999999999998</v>
      </c>
      <c r="P86" s="348">
        <v>11.8866</v>
      </c>
      <c r="Q86" s="348">
        <v>10.317399999999999</v>
      </c>
      <c r="R86" s="348" t="s">
        <v>430</v>
      </c>
      <c r="S86" s="348">
        <v>2.0249000000000001</v>
      </c>
      <c r="T86" s="348">
        <v>14.8146</v>
      </c>
      <c r="U86" s="348">
        <v>-2.4834000000000001</v>
      </c>
      <c r="V86" s="348">
        <v>2.6979000000000002</v>
      </c>
      <c r="W86" s="348">
        <v>0.32679999999999998</v>
      </c>
      <c r="X86" s="348">
        <v>12.508800000000001</v>
      </c>
      <c r="Y86" s="374"/>
      <c r="Z86" s="346">
        <v>19</v>
      </c>
      <c r="AA86" s="346">
        <v>19</v>
      </c>
      <c r="AB86" s="346">
        <v>12</v>
      </c>
      <c r="AC86" s="346">
        <v>9</v>
      </c>
      <c r="AD86" s="346">
        <v>9</v>
      </c>
      <c r="AE86" s="346">
        <v>13</v>
      </c>
      <c r="AF86" s="346">
        <v>14</v>
      </c>
      <c r="AG86" s="346">
        <v>12</v>
      </c>
      <c r="AH86" s="346">
        <v>11</v>
      </c>
      <c r="AI86" s="346" t="s">
        <v>430</v>
      </c>
      <c r="AJ86" s="346">
        <v>17</v>
      </c>
      <c r="AK86" s="346">
        <v>7</v>
      </c>
      <c r="AL86" s="346">
        <v>14</v>
      </c>
      <c r="AM86" s="346">
        <v>12</v>
      </c>
      <c r="AN86" s="346">
        <v>12</v>
      </c>
      <c r="AO86" s="373"/>
      <c r="AP86" s="348" t="s">
        <v>430</v>
      </c>
      <c r="AQ86" s="348" t="s">
        <v>430</v>
      </c>
      <c r="AR86" s="348">
        <v>9.8000000000000007</v>
      </c>
      <c r="AS86" s="348">
        <v>4.7300000000000004</v>
      </c>
      <c r="AT86" s="348">
        <v>4.13</v>
      </c>
      <c r="AU86" s="351"/>
      <c r="AV86" s="346" t="s">
        <v>430</v>
      </c>
      <c r="AW86" s="346" t="s">
        <v>430</v>
      </c>
      <c r="AX86" s="346">
        <v>10</v>
      </c>
      <c r="AY86" s="346">
        <v>12</v>
      </c>
      <c r="AZ86" s="346">
        <v>11</v>
      </c>
      <c r="BA86" s="362"/>
      <c r="BB86" s="348">
        <v>15.046623591308901</v>
      </c>
      <c r="BC86" s="375">
        <v>1.05906399023319</v>
      </c>
      <c r="BD86" s="375">
        <v>3.4772523454506002E-2</v>
      </c>
      <c r="BE86" s="375">
        <v>7.6854638040204898E-2</v>
      </c>
      <c r="BF86" s="374"/>
      <c r="BG86" s="348">
        <v>84.421199999999999</v>
      </c>
      <c r="BH86" s="348">
        <v>5.8237300000000003</v>
      </c>
      <c r="BI86" s="348">
        <v>7.1461600000000001</v>
      </c>
      <c r="BJ86" s="348">
        <v>2.6089099999999998</v>
      </c>
      <c r="BK86" s="373"/>
      <c r="BL86" s="372" t="s">
        <v>1135</v>
      </c>
      <c r="BM86" s="372" t="s">
        <v>1174</v>
      </c>
      <c r="BN86" s="372" t="s">
        <v>1175</v>
      </c>
      <c r="BO86" s="372" t="s">
        <v>1176</v>
      </c>
      <c r="BP86" s="372" t="s">
        <v>1177</v>
      </c>
      <c r="BQ86" s="373"/>
      <c r="BR86" s="354" t="s">
        <v>611</v>
      </c>
    </row>
    <row r="87" spans="1:70" s="107" customFormat="1" x14ac:dyDescent="0.25">
      <c r="A87" s="345" t="s">
        <v>1217</v>
      </c>
      <c r="B87" s="373"/>
      <c r="C87" s="719">
        <v>44376</v>
      </c>
      <c r="D87" s="373"/>
      <c r="E87" s="346">
        <v>231.05</v>
      </c>
      <c r="F87" s="373"/>
      <c r="G87" s="347">
        <v>18.100000000000001</v>
      </c>
      <c r="H87" s="374"/>
      <c r="I87" s="348">
        <v>-0.38529999999999998</v>
      </c>
      <c r="J87" s="348">
        <v>-0.27550000000000002</v>
      </c>
      <c r="K87" s="348">
        <v>2.3176999999999999</v>
      </c>
      <c r="L87" s="348">
        <v>3.4876999999999998</v>
      </c>
      <c r="M87" s="348">
        <v>2.3176999999999999</v>
      </c>
      <c r="N87" s="350">
        <v>9.3388000000000009</v>
      </c>
      <c r="O87" s="348">
        <v>1.9917</v>
      </c>
      <c r="P87" s="348">
        <v>14.9916</v>
      </c>
      <c r="Q87" s="348">
        <v>11.0381</v>
      </c>
      <c r="R87" s="348" t="s">
        <v>430</v>
      </c>
      <c r="S87" s="348">
        <v>2.2599</v>
      </c>
      <c r="T87" s="348">
        <v>15.507300000000001</v>
      </c>
      <c r="U87" s="348">
        <v>2.4914999999999998</v>
      </c>
      <c r="V87" s="348">
        <v>8.1242999999999999</v>
      </c>
      <c r="W87" s="348">
        <v>1.6854</v>
      </c>
      <c r="X87" s="348">
        <v>12.174799999999999</v>
      </c>
      <c r="Y87" s="374"/>
      <c r="Z87" s="346">
        <v>17</v>
      </c>
      <c r="AA87" s="346">
        <v>14</v>
      </c>
      <c r="AB87" s="346">
        <v>7</v>
      </c>
      <c r="AC87" s="346">
        <v>11</v>
      </c>
      <c r="AD87" s="346">
        <v>5</v>
      </c>
      <c r="AE87" s="346">
        <v>3</v>
      </c>
      <c r="AF87" s="346">
        <v>7</v>
      </c>
      <c r="AG87" s="346">
        <v>5</v>
      </c>
      <c r="AH87" s="346">
        <v>7</v>
      </c>
      <c r="AI87" s="346" t="s">
        <v>430</v>
      </c>
      <c r="AJ87" s="346">
        <v>14</v>
      </c>
      <c r="AK87" s="346">
        <v>4</v>
      </c>
      <c r="AL87" s="346">
        <v>4</v>
      </c>
      <c r="AM87" s="346">
        <v>4</v>
      </c>
      <c r="AN87" s="346">
        <v>3</v>
      </c>
      <c r="AO87" s="373"/>
      <c r="AP87" s="348" t="s">
        <v>430</v>
      </c>
      <c r="AQ87" s="348" t="s">
        <v>430</v>
      </c>
      <c r="AR87" s="348">
        <v>12.32</v>
      </c>
      <c r="AS87" s="348">
        <v>8.26</v>
      </c>
      <c r="AT87" s="348">
        <v>9.3699999999999992</v>
      </c>
      <c r="AU87" s="351"/>
      <c r="AV87" s="346" t="s">
        <v>430</v>
      </c>
      <c r="AW87" s="346" t="s">
        <v>430</v>
      </c>
      <c r="AX87" s="346">
        <v>4</v>
      </c>
      <c r="AY87" s="346">
        <v>6</v>
      </c>
      <c r="AZ87" s="346">
        <v>4</v>
      </c>
      <c r="BA87" s="362"/>
      <c r="BB87" s="348">
        <v>15.144829749652599</v>
      </c>
      <c r="BC87" s="375">
        <v>1.0479838557574199</v>
      </c>
      <c r="BD87" s="375">
        <v>5.0175202192970801E-2</v>
      </c>
      <c r="BE87" s="375">
        <v>0.31821030849927201</v>
      </c>
      <c r="BF87" s="374"/>
      <c r="BG87" s="348">
        <v>83.066299999999998</v>
      </c>
      <c r="BH87" s="348">
        <v>4.0592199999999998</v>
      </c>
      <c r="BI87" s="348">
        <v>11.045299999999999</v>
      </c>
      <c r="BJ87" s="348">
        <v>1.82918</v>
      </c>
      <c r="BK87" s="373"/>
      <c r="BL87" s="372" t="s">
        <v>1179</v>
      </c>
      <c r="BM87" s="372" t="s">
        <v>1180</v>
      </c>
      <c r="BN87" s="372" t="s">
        <v>1181</v>
      </c>
      <c r="BO87" s="372" t="s">
        <v>1182</v>
      </c>
      <c r="BP87" s="372" t="s">
        <v>672</v>
      </c>
      <c r="BQ87" s="373"/>
      <c r="BR87" s="354" t="s">
        <v>476</v>
      </c>
    </row>
    <row r="88" spans="1:70" s="107" customFormat="1" x14ac:dyDescent="0.25">
      <c r="A88" s="345" t="s">
        <v>1218</v>
      </c>
      <c r="B88" s="373"/>
      <c r="C88" s="719">
        <v>41275</v>
      </c>
      <c r="D88" s="373"/>
      <c r="E88" s="346">
        <v>137.01</v>
      </c>
      <c r="F88" s="373"/>
      <c r="G88" s="347">
        <v>52.69</v>
      </c>
      <c r="H88" s="374"/>
      <c r="I88" s="348">
        <v>-0.26500000000000001</v>
      </c>
      <c r="J88" s="348">
        <v>-0.4158</v>
      </c>
      <c r="K88" s="348">
        <v>1.7770999999999999</v>
      </c>
      <c r="L88" s="348">
        <v>2.9102000000000001</v>
      </c>
      <c r="M88" s="348">
        <v>-0.56610000000000005</v>
      </c>
      <c r="N88" s="350">
        <v>2.9020999999999999</v>
      </c>
      <c r="O88" s="348">
        <v>1.0213000000000001</v>
      </c>
      <c r="P88" s="348">
        <v>12.703099999999999</v>
      </c>
      <c r="Q88" s="348">
        <v>10.7043</v>
      </c>
      <c r="R88" s="348">
        <v>12.098800000000001</v>
      </c>
      <c r="S88" s="348">
        <v>1.9741</v>
      </c>
      <c r="T88" s="348">
        <v>12.754099999999999</v>
      </c>
      <c r="U88" s="348">
        <v>-1.385</v>
      </c>
      <c r="V88" s="348">
        <v>2.5695999999999999</v>
      </c>
      <c r="W88" s="348">
        <v>-5.6899999999999999E-2</v>
      </c>
      <c r="X88" s="348">
        <v>12.370799999999999</v>
      </c>
      <c r="Y88" s="374"/>
      <c r="Z88" s="346">
        <v>10</v>
      </c>
      <c r="AA88" s="346">
        <v>18</v>
      </c>
      <c r="AB88" s="346">
        <v>13</v>
      </c>
      <c r="AC88" s="346">
        <v>16</v>
      </c>
      <c r="AD88" s="346">
        <v>13</v>
      </c>
      <c r="AE88" s="346">
        <v>12</v>
      </c>
      <c r="AF88" s="346">
        <v>8</v>
      </c>
      <c r="AG88" s="346">
        <v>9</v>
      </c>
      <c r="AH88" s="346">
        <v>8</v>
      </c>
      <c r="AI88" s="346">
        <v>7</v>
      </c>
      <c r="AJ88" s="346">
        <v>18</v>
      </c>
      <c r="AK88" s="346">
        <v>12</v>
      </c>
      <c r="AL88" s="346">
        <v>10</v>
      </c>
      <c r="AM88" s="346">
        <v>13</v>
      </c>
      <c r="AN88" s="346">
        <v>14</v>
      </c>
      <c r="AO88" s="373"/>
      <c r="AP88" s="348">
        <v>11.9</v>
      </c>
      <c r="AQ88" s="348">
        <v>12.25</v>
      </c>
      <c r="AR88" s="348">
        <v>10.31</v>
      </c>
      <c r="AS88" s="348">
        <v>5.99</v>
      </c>
      <c r="AT88" s="348">
        <v>3.65</v>
      </c>
      <c r="AU88" s="351"/>
      <c r="AV88" s="346">
        <v>8</v>
      </c>
      <c r="AW88" s="346">
        <v>9</v>
      </c>
      <c r="AX88" s="346">
        <v>9</v>
      </c>
      <c r="AY88" s="346">
        <v>8</v>
      </c>
      <c r="AZ88" s="346">
        <v>12</v>
      </c>
      <c r="BA88" s="362"/>
      <c r="BB88" s="348">
        <v>14.144501342365</v>
      </c>
      <c r="BC88" s="375">
        <v>1.0081960529107199</v>
      </c>
      <c r="BD88" s="375">
        <v>4.0092861495900599E-2</v>
      </c>
      <c r="BE88" s="375">
        <v>0.14217796402339</v>
      </c>
      <c r="BF88" s="374"/>
      <c r="BG88" s="348">
        <v>87.813900000000004</v>
      </c>
      <c r="BH88" s="348">
        <v>6.0063000000000004</v>
      </c>
      <c r="BI88" s="348">
        <v>1.6070599999999999</v>
      </c>
      <c r="BJ88" s="348">
        <v>4.5727399999999996</v>
      </c>
      <c r="BK88" s="373"/>
      <c r="BL88" s="372" t="s">
        <v>1184</v>
      </c>
      <c r="BM88" s="372" t="s">
        <v>1185</v>
      </c>
      <c r="BN88" s="372" t="s">
        <v>1186</v>
      </c>
      <c r="BO88" s="372" t="s">
        <v>1187</v>
      </c>
      <c r="BP88" s="372" t="s">
        <v>1188</v>
      </c>
      <c r="BQ88" s="373"/>
      <c r="BR88" s="354" t="s">
        <v>1189</v>
      </c>
    </row>
    <row r="89" spans="1:70" s="107" customFormat="1" x14ac:dyDescent="0.25">
      <c r="A89" s="345" t="s">
        <v>1219</v>
      </c>
      <c r="B89" s="373"/>
      <c r="C89" s="719">
        <v>45741</v>
      </c>
      <c r="D89" s="373"/>
      <c r="E89" s="346">
        <v>94.54</v>
      </c>
      <c r="F89" s="373"/>
      <c r="G89" s="347">
        <v>9.31</v>
      </c>
      <c r="H89" s="374"/>
      <c r="I89" s="348">
        <v>0.75760000000000005</v>
      </c>
      <c r="J89" s="348">
        <v>1.6375999999999999</v>
      </c>
      <c r="K89" s="348">
        <v>1.7485999999999999</v>
      </c>
      <c r="L89" s="348">
        <v>-3.7229000000000001</v>
      </c>
      <c r="M89" s="348">
        <v>-3.1217000000000001</v>
      </c>
      <c r="N89" s="350">
        <v>-3.6135000000000002</v>
      </c>
      <c r="O89" s="348" t="s">
        <v>430</v>
      </c>
      <c r="P89" s="348" t="s">
        <v>430</v>
      </c>
      <c r="Q89" s="348" t="s">
        <v>430</v>
      </c>
      <c r="R89" s="348" t="s">
        <v>430</v>
      </c>
      <c r="S89" s="348">
        <v>1.7485999999999999</v>
      </c>
      <c r="T89" s="348">
        <v>3.6747999999999998</v>
      </c>
      <c r="U89" s="348">
        <v>-2.3085</v>
      </c>
      <c r="V89" s="348">
        <v>-2.2059000000000002</v>
      </c>
      <c r="W89" s="348">
        <v>1.86</v>
      </c>
      <c r="X89" s="348">
        <v>-4.8945999999999996</v>
      </c>
      <c r="Y89" s="374"/>
      <c r="Z89" s="346">
        <v>1</v>
      </c>
      <c r="AA89" s="346">
        <v>2</v>
      </c>
      <c r="AB89" s="346">
        <v>14</v>
      </c>
      <c r="AC89" s="346">
        <v>20</v>
      </c>
      <c r="AD89" s="346">
        <v>19</v>
      </c>
      <c r="AE89" s="346">
        <v>18</v>
      </c>
      <c r="AF89" s="346" t="s">
        <v>430</v>
      </c>
      <c r="AG89" s="346" t="s">
        <v>430</v>
      </c>
      <c r="AH89" s="346" t="s">
        <v>430</v>
      </c>
      <c r="AI89" s="346" t="s">
        <v>430</v>
      </c>
      <c r="AJ89" s="346">
        <v>20</v>
      </c>
      <c r="AK89" s="346">
        <v>19</v>
      </c>
      <c r="AL89" s="346">
        <v>13</v>
      </c>
      <c r="AM89" s="346">
        <v>18</v>
      </c>
      <c r="AN89" s="346">
        <v>2</v>
      </c>
      <c r="AO89" s="373"/>
      <c r="AP89" s="348" t="s">
        <v>430</v>
      </c>
      <c r="AQ89" s="348" t="s">
        <v>430</v>
      </c>
      <c r="AR89" s="348" t="s">
        <v>430</v>
      </c>
      <c r="AS89" s="348" t="s">
        <v>430</v>
      </c>
      <c r="AT89" s="348">
        <v>-2.68</v>
      </c>
      <c r="AU89" s="351"/>
      <c r="AV89" s="346" t="s">
        <v>430</v>
      </c>
      <c r="AW89" s="346" t="s">
        <v>430</v>
      </c>
      <c r="AX89" s="346" t="s">
        <v>430</v>
      </c>
      <c r="AY89" s="346" t="s">
        <v>430</v>
      </c>
      <c r="AZ89" s="346">
        <v>18</v>
      </c>
      <c r="BA89" s="362"/>
      <c r="BB89" s="348">
        <v>10.771781696278</v>
      </c>
      <c r="BC89" s="375">
        <v>0.63979997808940203</v>
      </c>
      <c r="BD89" s="375">
        <v>-7.6034226293768201E-2</v>
      </c>
      <c r="BE89" s="375">
        <v>-0.81788128026033202</v>
      </c>
      <c r="BF89" s="374"/>
      <c r="BG89" s="348">
        <v>73.453699999999998</v>
      </c>
      <c r="BH89" s="348">
        <v>2.9798800000000001</v>
      </c>
      <c r="BI89" s="348" t="s">
        <v>430</v>
      </c>
      <c r="BJ89" s="348">
        <v>23.566420000000001</v>
      </c>
      <c r="BK89" s="373"/>
      <c r="BL89" s="372" t="s">
        <v>1191</v>
      </c>
      <c r="BM89" s="372" t="s">
        <v>1192</v>
      </c>
      <c r="BN89" s="372" t="s">
        <v>1193</v>
      </c>
      <c r="BO89" s="372" t="s">
        <v>1194</v>
      </c>
      <c r="BP89" s="372" t="s">
        <v>1195</v>
      </c>
      <c r="BQ89" s="373"/>
      <c r="BR89" s="354" t="s">
        <v>463</v>
      </c>
    </row>
    <row r="90" spans="1:70" s="107" customFormat="1" x14ac:dyDescent="0.25">
      <c r="A90" s="345" t="s">
        <v>1220</v>
      </c>
      <c r="B90" s="373"/>
      <c r="C90" s="719">
        <v>41275</v>
      </c>
      <c r="D90" s="373"/>
      <c r="E90" s="346">
        <v>59.605400000000003</v>
      </c>
      <c r="F90" s="373"/>
      <c r="G90" s="347">
        <v>180.41</v>
      </c>
      <c r="H90" s="374"/>
      <c r="I90" s="348">
        <v>-0.24329999999999999</v>
      </c>
      <c r="J90" s="348">
        <v>2.3022</v>
      </c>
      <c r="K90" s="348">
        <v>4.3495999999999997</v>
      </c>
      <c r="L90" s="348">
        <v>10.127000000000001</v>
      </c>
      <c r="M90" s="348">
        <v>7.6946000000000003</v>
      </c>
      <c r="N90" s="350">
        <v>10.064399999999999</v>
      </c>
      <c r="O90" s="348">
        <v>2.6156000000000001</v>
      </c>
      <c r="P90" s="348">
        <v>15.0861</v>
      </c>
      <c r="Q90" s="348">
        <v>11.539300000000001</v>
      </c>
      <c r="R90" s="348">
        <v>10.478</v>
      </c>
      <c r="S90" s="348">
        <v>10.4574</v>
      </c>
      <c r="T90" s="348">
        <v>18.4648</v>
      </c>
      <c r="U90" s="348">
        <v>4.8651</v>
      </c>
      <c r="V90" s="348">
        <v>10.248100000000001</v>
      </c>
      <c r="W90" s="348">
        <v>2.4300000000000002</v>
      </c>
      <c r="X90" s="348">
        <v>10.8377</v>
      </c>
      <c r="Y90" s="374"/>
      <c r="Z90" s="346">
        <v>9</v>
      </c>
      <c r="AA90" s="346">
        <v>1</v>
      </c>
      <c r="AB90" s="346">
        <v>1</v>
      </c>
      <c r="AC90" s="346">
        <v>1</v>
      </c>
      <c r="AD90" s="346">
        <v>2</v>
      </c>
      <c r="AE90" s="346">
        <v>2</v>
      </c>
      <c r="AF90" s="346">
        <v>3</v>
      </c>
      <c r="AG90" s="346">
        <v>4</v>
      </c>
      <c r="AH90" s="346">
        <v>5</v>
      </c>
      <c r="AI90" s="346">
        <v>10</v>
      </c>
      <c r="AJ90" s="346">
        <v>1</v>
      </c>
      <c r="AK90" s="346">
        <v>3</v>
      </c>
      <c r="AL90" s="346">
        <v>2</v>
      </c>
      <c r="AM90" s="346">
        <v>1</v>
      </c>
      <c r="AN90" s="346">
        <v>1</v>
      </c>
      <c r="AO90" s="373"/>
      <c r="AP90" s="348">
        <v>12.11</v>
      </c>
      <c r="AQ90" s="348">
        <v>13.57</v>
      </c>
      <c r="AR90" s="348">
        <v>12.49</v>
      </c>
      <c r="AS90" s="348">
        <v>9.64</v>
      </c>
      <c r="AT90" s="348">
        <v>17.309999999999999</v>
      </c>
      <c r="AU90" s="351"/>
      <c r="AV90" s="346">
        <v>7</v>
      </c>
      <c r="AW90" s="346">
        <v>5</v>
      </c>
      <c r="AX90" s="346">
        <v>2</v>
      </c>
      <c r="AY90" s="346">
        <v>2</v>
      </c>
      <c r="AZ90" s="346">
        <v>1</v>
      </c>
      <c r="BA90" s="362"/>
      <c r="BB90" s="348">
        <v>14.2375694476366</v>
      </c>
      <c r="BC90" s="375">
        <v>0.97439844925473296</v>
      </c>
      <c r="BD90" s="375">
        <v>5.5102322923021398E-2</v>
      </c>
      <c r="BE90" s="375">
        <v>0.37580154623816298</v>
      </c>
      <c r="BF90" s="374"/>
      <c r="BG90" s="348">
        <v>82.303600000000003</v>
      </c>
      <c r="BH90" s="348">
        <v>5.8776200000000003</v>
      </c>
      <c r="BI90" s="348">
        <v>11.180899999999999</v>
      </c>
      <c r="BJ90" s="348">
        <v>0.63788</v>
      </c>
      <c r="BK90" s="373"/>
      <c r="BL90" s="372" t="s">
        <v>1197</v>
      </c>
      <c r="BM90" s="372" t="s">
        <v>1198</v>
      </c>
      <c r="BN90" s="372" t="s">
        <v>1199</v>
      </c>
      <c r="BO90" s="372" t="s">
        <v>1200</v>
      </c>
      <c r="BP90" s="372" t="s">
        <v>1201</v>
      </c>
      <c r="BQ90" s="373"/>
      <c r="BR90" s="354" t="s">
        <v>910</v>
      </c>
    </row>
    <row r="91" spans="1:70" s="107" customFormat="1" x14ac:dyDescent="0.25">
      <c r="A91" s="345" t="s">
        <v>1221</v>
      </c>
      <c r="B91" s="373"/>
      <c r="C91" s="719">
        <v>46122</v>
      </c>
      <c r="D91" s="373"/>
      <c r="E91" s="346">
        <v>46.900700000000001</v>
      </c>
      <c r="F91" s="373"/>
      <c r="G91" s="347">
        <v>10.044600000000001</v>
      </c>
      <c r="H91" s="374"/>
      <c r="I91" s="348">
        <v>-0.6321</v>
      </c>
      <c r="J91" s="348">
        <v>-0.6371</v>
      </c>
      <c r="K91" s="348">
        <v>0.93149999999999999</v>
      </c>
      <c r="L91" s="348">
        <v>2.1364000000000001</v>
      </c>
      <c r="M91" s="348" t="s">
        <v>430</v>
      </c>
      <c r="N91" s="350" t="s">
        <v>430</v>
      </c>
      <c r="O91" s="348" t="s">
        <v>430</v>
      </c>
      <c r="P91" s="348" t="s">
        <v>430</v>
      </c>
      <c r="Q91" s="348" t="s">
        <v>430</v>
      </c>
      <c r="R91" s="348" t="s">
        <v>430</v>
      </c>
      <c r="S91" s="348">
        <v>2.0596000000000001</v>
      </c>
      <c r="T91" s="348" t="s">
        <v>430</v>
      </c>
      <c r="U91" s="348" t="s">
        <v>430</v>
      </c>
      <c r="V91" s="348" t="s">
        <v>430</v>
      </c>
      <c r="W91" s="348">
        <v>-0.72840000000000005</v>
      </c>
      <c r="X91" s="348">
        <v>0.44600000000000001</v>
      </c>
      <c r="Y91" s="374"/>
      <c r="Z91" s="346">
        <v>20</v>
      </c>
      <c r="AA91" s="346">
        <v>20</v>
      </c>
      <c r="AB91" s="346">
        <v>20</v>
      </c>
      <c r="AC91" s="346">
        <v>18</v>
      </c>
      <c r="AD91" s="346" t="s">
        <v>430</v>
      </c>
      <c r="AE91" s="346" t="s">
        <v>430</v>
      </c>
      <c r="AF91" s="346" t="s">
        <v>430</v>
      </c>
      <c r="AG91" s="346" t="s">
        <v>430</v>
      </c>
      <c r="AH91" s="346" t="s">
        <v>430</v>
      </c>
      <c r="AI91" s="346" t="s">
        <v>430</v>
      </c>
      <c r="AJ91" s="346">
        <v>16</v>
      </c>
      <c r="AK91" s="346" t="s">
        <v>430</v>
      </c>
      <c r="AL91" s="346" t="s">
        <v>430</v>
      </c>
      <c r="AM91" s="346" t="s">
        <v>430</v>
      </c>
      <c r="AN91" s="346">
        <v>20</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3.9288876184568999</v>
      </c>
      <c r="BC91" s="375">
        <v>1.7175835942230699</v>
      </c>
      <c r="BD91" s="375">
        <v>-7.3871191525851199E-2</v>
      </c>
      <c r="BE91" s="375">
        <v>-0.28156132471656498</v>
      </c>
      <c r="BF91" s="374"/>
      <c r="BG91" s="348">
        <v>83.3279</v>
      </c>
      <c r="BH91" s="348">
        <v>13.011200000000001</v>
      </c>
      <c r="BI91" s="348">
        <v>2.57674</v>
      </c>
      <c r="BJ91" s="348">
        <v>1.08416</v>
      </c>
      <c r="BK91" s="373"/>
      <c r="BL91" s="372" t="s">
        <v>1222</v>
      </c>
      <c r="BM91" s="372" t="s">
        <v>1223</v>
      </c>
      <c r="BN91" s="372" t="s">
        <v>1224</v>
      </c>
      <c r="BO91" s="372" t="s">
        <v>1225</v>
      </c>
      <c r="BP91" s="372" t="s">
        <v>1226</v>
      </c>
      <c r="BQ91" s="373"/>
      <c r="BR91" s="354" t="s">
        <v>555</v>
      </c>
    </row>
    <row r="92" spans="1:70" x14ac:dyDescent="0.25">
      <c r="A92" s="36" t="s">
        <v>93</v>
      </c>
      <c r="B92" s="43"/>
      <c r="C92" s="720"/>
      <c r="D92" s="43"/>
      <c r="E92" s="51"/>
      <c r="F92" s="43"/>
      <c r="G92" s="55"/>
      <c r="H92" s="66"/>
      <c r="I92" s="59">
        <v>-0.2326</v>
      </c>
      <c r="J92" s="59">
        <v>8.7099999999999997E-2</v>
      </c>
      <c r="K92" s="59">
        <v>2.113</v>
      </c>
      <c r="L92" s="59">
        <v>3.7351000000000001</v>
      </c>
      <c r="M92" s="59">
        <v>1.2434000000000001</v>
      </c>
      <c r="N92" s="70">
        <v>3.9348000000000001</v>
      </c>
      <c r="O92" s="59">
        <v>0.92910000000000004</v>
      </c>
      <c r="P92" s="59">
        <v>12.9916</v>
      </c>
      <c r="Q92" s="59">
        <v>10.7813</v>
      </c>
      <c r="R92" s="59">
        <v>12.450799999999999</v>
      </c>
      <c r="S92" s="59">
        <v>3.2599</v>
      </c>
      <c r="T92" s="59">
        <v>13.8056</v>
      </c>
      <c r="U92" s="59">
        <v>-0.53449999999999998</v>
      </c>
      <c r="V92" s="59">
        <v>4.2522000000000002</v>
      </c>
      <c r="W92" s="59">
        <v>0.56489999999999996</v>
      </c>
      <c r="X92" s="59">
        <v>10.066700000000001</v>
      </c>
      <c r="Y92" s="66"/>
      <c r="Z92" s="51">
        <v>20</v>
      </c>
      <c r="AA92" s="51">
        <v>20</v>
      </c>
      <c r="AB92" s="51">
        <v>20</v>
      </c>
      <c r="AC92" s="51">
        <v>20</v>
      </c>
      <c r="AD92" s="51">
        <v>19</v>
      </c>
      <c r="AE92" s="51">
        <v>18</v>
      </c>
      <c r="AF92" s="51">
        <v>17</v>
      </c>
      <c r="AG92" s="51">
        <v>16</v>
      </c>
      <c r="AH92" s="51">
        <v>14</v>
      </c>
      <c r="AI92" s="51">
        <v>10</v>
      </c>
      <c r="AJ92" s="51">
        <v>20</v>
      </c>
      <c r="AK92" s="51">
        <v>19</v>
      </c>
      <c r="AL92" s="51">
        <v>18</v>
      </c>
      <c r="AM92" s="51">
        <v>18</v>
      </c>
      <c r="AN92" s="51">
        <v>20</v>
      </c>
      <c r="AO92" s="43"/>
      <c r="AP92" s="59">
        <v>12.842000000000001</v>
      </c>
      <c r="AQ92" s="59">
        <v>12.8925</v>
      </c>
      <c r="AR92" s="59">
        <v>10.6457142857143</v>
      </c>
      <c r="AS92" s="59">
        <v>6.6681249999999999</v>
      </c>
      <c r="AT92" s="59">
        <v>6.0561111111111101</v>
      </c>
      <c r="AU92" s="78"/>
      <c r="AV92" s="51">
        <v>10</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0.75760000000000005</v>
      </c>
      <c r="J93" s="60">
        <v>2.3022</v>
      </c>
      <c r="K93" s="60">
        <v>4.3495999999999997</v>
      </c>
      <c r="L93" s="60">
        <v>10.127000000000001</v>
      </c>
      <c r="M93" s="60">
        <v>8.4711999999999996</v>
      </c>
      <c r="N93" s="71">
        <v>10.6046</v>
      </c>
      <c r="O93" s="60">
        <v>4.0198</v>
      </c>
      <c r="P93" s="60">
        <v>16.132300000000001</v>
      </c>
      <c r="Q93" s="60">
        <v>13.17</v>
      </c>
      <c r="R93" s="60">
        <v>14.180300000000001</v>
      </c>
      <c r="S93" s="60">
        <v>10.4574</v>
      </c>
      <c r="T93" s="60">
        <v>23.993099999999998</v>
      </c>
      <c r="U93" s="60">
        <v>6.3445999999999998</v>
      </c>
      <c r="V93" s="60">
        <v>10.248100000000001</v>
      </c>
      <c r="W93" s="60">
        <v>2.4300000000000002</v>
      </c>
      <c r="X93" s="60">
        <v>15.1394</v>
      </c>
      <c r="Y93" s="67"/>
      <c r="Z93" s="52"/>
      <c r="AA93" s="52"/>
      <c r="AB93" s="52"/>
      <c r="AC93" s="52"/>
      <c r="AD93" s="52"/>
      <c r="AE93" s="52"/>
      <c r="AF93" s="52"/>
      <c r="AG93" s="52"/>
      <c r="AH93" s="52"/>
      <c r="AI93" s="52"/>
      <c r="AJ93" s="52"/>
      <c r="AK93" s="52"/>
      <c r="AL93" s="52"/>
      <c r="AM93" s="52"/>
      <c r="AN93" s="52"/>
      <c r="AO93" s="44"/>
      <c r="AP93" s="60">
        <v>15.12</v>
      </c>
      <c r="AQ93" s="60">
        <v>15.96</v>
      </c>
      <c r="AR93" s="60">
        <v>14.07</v>
      </c>
      <c r="AS93" s="60">
        <v>10.69</v>
      </c>
      <c r="AT93" s="60">
        <v>17.309999999999999</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-0.6321</v>
      </c>
      <c r="J94" s="60">
        <v>-0.6371</v>
      </c>
      <c r="K94" s="60">
        <v>0.93149999999999999</v>
      </c>
      <c r="L94" s="60">
        <v>-3.7229000000000001</v>
      </c>
      <c r="M94" s="60">
        <v>-3.1217000000000001</v>
      </c>
      <c r="N94" s="71">
        <v>-3.6135000000000002</v>
      </c>
      <c r="O94" s="60">
        <v>-1.5556000000000001</v>
      </c>
      <c r="P94" s="60">
        <v>9.2430000000000003</v>
      </c>
      <c r="Q94" s="60">
        <v>7.9248000000000003</v>
      </c>
      <c r="R94" s="60">
        <v>10.478</v>
      </c>
      <c r="S94" s="60">
        <v>1.7485999999999999</v>
      </c>
      <c r="T94" s="60">
        <v>3.6747999999999998</v>
      </c>
      <c r="U94" s="60">
        <v>-5.6688999999999998</v>
      </c>
      <c r="V94" s="60">
        <v>-2.2059000000000002</v>
      </c>
      <c r="W94" s="60">
        <v>-0.72840000000000005</v>
      </c>
      <c r="X94" s="60">
        <v>-4.8945999999999996</v>
      </c>
      <c r="Y94" s="67"/>
      <c r="Z94" s="52"/>
      <c r="AA94" s="52"/>
      <c r="AB94" s="52"/>
      <c r="AC94" s="52"/>
      <c r="AD94" s="52"/>
      <c r="AE94" s="52"/>
      <c r="AF94" s="52"/>
      <c r="AG94" s="52"/>
      <c r="AH94" s="52"/>
      <c r="AI94" s="52"/>
      <c r="AJ94" s="52"/>
      <c r="AK94" s="52"/>
      <c r="AL94" s="52"/>
      <c r="AM94" s="52"/>
      <c r="AN94" s="52"/>
      <c r="AO94" s="44"/>
      <c r="AP94" s="60">
        <v>10.86</v>
      </c>
      <c r="AQ94" s="60">
        <v>10.16</v>
      </c>
      <c r="AR94" s="60">
        <v>7.55</v>
      </c>
      <c r="AS94" s="60">
        <v>3.83</v>
      </c>
      <c r="AT94" s="60">
        <v>-2.68</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-0.27505000000000002</v>
      </c>
      <c r="J95" s="61">
        <v>-0.1623</v>
      </c>
      <c r="K95" s="61">
        <v>1.94655</v>
      </c>
      <c r="L95" s="61">
        <v>3.5177999999999998</v>
      </c>
      <c r="M95" s="61">
        <v>0.50229999999999997</v>
      </c>
      <c r="N95" s="72">
        <v>3.903</v>
      </c>
      <c r="O95" s="61">
        <v>0.39479999999999998</v>
      </c>
      <c r="P95" s="61">
        <v>13.0893</v>
      </c>
      <c r="Q95" s="61">
        <v>10.8712</v>
      </c>
      <c r="R95" s="61">
        <v>12.3758</v>
      </c>
      <c r="S95" s="61">
        <v>2.8022999999999998</v>
      </c>
      <c r="T95" s="61">
        <v>12.900600000000001</v>
      </c>
      <c r="U95" s="61">
        <v>-1.4955000000000001</v>
      </c>
      <c r="V95" s="61">
        <v>3.6057999999999999</v>
      </c>
      <c r="W95" s="61">
        <v>0.49220000000000003</v>
      </c>
      <c r="X95" s="61">
        <v>12.531499999999999</v>
      </c>
      <c r="Y95" s="68"/>
      <c r="Z95" s="53"/>
      <c r="AA95" s="53"/>
      <c r="AB95" s="53"/>
      <c r="AC95" s="53"/>
      <c r="AD95" s="53"/>
      <c r="AE95" s="53"/>
      <c r="AF95" s="53"/>
      <c r="AG95" s="53"/>
      <c r="AH95" s="53"/>
      <c r="AI95" s="53"/>
      <c r="AJ95" s="53"/>
      <c r="AK95" s="53"/>
      <c r="AL95" s="53"/>
      <c r="AM95" s="53"/>
      <c r="AN95" s="53"/>
      <c r="AO95" s="45"/>
      <c r="AP95" s="61">
        <v>12.76</v>
      </c>
      <c r="AQ95" s="61">
        <v>13.05</v>
      </c>
      <c r="AR95" s="61">
        <v>10.59</v>
      </c>
      <c r="AS95" s="61">
        <v>5.96</v>
      </c>
      <c r="AT95" s="61">
        <v>5.12</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984</v>
      </c>
      <c r="B97" s="406"/>
      <c r="C97" s="730"/>
      <c r="D97" s="406"/>
      <c r="E97" s="401"/>
      <c r="F97" s="406"/>
      <c r="G97" s="401"/>
      <c r="H97" s="406"/>
      <c r="I97" s="405">
        <v>-0.68300000000000005</v>
      </c>
      <c r="J97" s="405">
        <v>-0.70940000000000003</v>
      </c>
      <c r="K97" s="405">
        <v>0.85650000000000004</v>
      </c>
      <c r="L97" s="405">
        <v>2.0903999999999998</v>
      </c>
      <c r="M97" s="405">
        <v>-1.6574</v>
      </c>
      <c r="N97" s="407">
        <v>0.8125</v>
      </c>
      <c r="O97" s="405">
        <v>-0.18149999999999999</v>
      </c>
      <c r="P97" s="405">
        <v>10.652799999999999</v>
      </c>
      <c r="Q97" s="405">
        <v>10.2094</v>
      </c>
      <c r="R97" s="405">
        <v>12.763299999999999</v>
      </c>
      <c r="S97" s="405">
        <v>1.8736999999999999</v>
      </c>
      <c r="T97" s="405">
        <v>11.075200000000001</v>
      </c>
      <c r="U97" s="405">
        <v>-4.8038999999999996</v>
      </c>
      <c r="V97" s="405">
        <v>1.0462</v>
      </c>
      <c r="W97" s="405">
        <v>-0.77090000000000003</v>
      </c>
      <c r="X97" s="405" t="s">
        <v>428</v>
      </c>
      <c r="Y97" s="406"/>
      <c r="Z97" s="403"/>
      <c r="AA97" s="403"/>
      <c r="AB97" s="403"/>
      <c r="AC97" s="403"/>
      <c r="AD97" s="403"/>
      <c r="AE97" s="403"/>
      <c r="AF97" s="403"/>
      <c r="AG97" s="403"/>
      <c r="AH97" s="403"/>
      <c r="AI97" s="403"/>
      <c r="AJ97" s="403"/>
      <c r="AK97" s="403"/>
      <c r="AL97" s="403"/>
      <c r="AM97" s="403"/>
      <c r="AN97" s="403"/>
      <c r="AO97" s="406"/>
      <c r="AP97" s="405">
        <v>12.54</v>
      </c>
      <c r="AQ97" s="405">
        <v>12.31</v>
      </c>
      <c r="AR97" s="405">
        <v>9.06</v>
      </c>
      <c r="AS97" s="405">
        <v>4.38</v>
      </c>
      <c r="AT97" s="405">
        <v>-0.03</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985</v>
      </c>
      <c r="B98" s="374"/>
      <c r="C98" s="731"/>
      <c r="D98" s="374"/>
      <c r="E98" s="372"/>
      <c r="F98" s="374"/>
      <c r="G98" s="372"/>
      <c r="H98" s="374"/>
      <c r="I98" s="348">
        <v>-0.43070000000000003</v>
      </c>
      <c r="J98" s="348">
        <v>-0.43419999999999997</v>
      </c>
      <c r="K98" s="348">
        <v>0.76929999999999998</v>
      </c>
      <c r="L98" s="348">
        <v>1.2444999999999999</v>
      </c>
      <c r="M98" s="348">
        <v>-2.3784000000000001</v>
      </c>
      <c r="N98" s="350">
        <v>-0.12570000000000001</v>
      </c>
      <c r="O98" s="348">
        <v>-1.5485</v>
      </c>
      <c r="P98" s="348">
        <v>9.5900999999999996</v>
      </c>
      <c r="Q98" s="348">
        <v>8.3443000000000005</v>
      </c>
      <c r="R98" s="348">
        <v>11.1157</v>
      </c>
      <c r="S98" s="348">
        <v>1.4690000000000001</v>
      </c>
      <c r="T98" s="348">
        <v>10.5182</v>
      </c>
      <c r="U98" s="348">
        <v>-5.2744</v>
      </c>
      <c r="V98" s="348">
        <v>-5.3600000000000002E-2</v>
      </c>
      <c r="W98" s="348">
        <v>-0.8034</v>
      </c>
      <c r="X98" s="348" t="s">
        <v>428</v>
      </c>
      <c r="Y98" s="374"/>
      <c r="Z98" s="346"/>
      <c r="AA98" s="346"/>
      <c r="AB98" s="346"/>
      <c r="AC98" s="346"/>
      <c r="AD98" s="346"/>
      <c r="AE98" s="346"/>
      <c r="AF98" s="346"/>
      <c r="AG98" s="346"/>
      <c r="AH98" s="346"/>
      <c r="AI98" s="346"/>
      <c r="AJ98" s="346"/>
      <c r="AK98" s="346"/>
      <c r="AL98" s="346"/>
      <c r="AM98" s="346"/>
      <c r="AN98" s="346"/>
      <c r="AO98" s="374"/>
      <c r="AP98" s="348">
        <v>10.78</v>
      </c>
      <c r="AQ98" s="348">
        <v>10.45</v>
      </c>
      <c r="AR98" s="348">
        <v>7.44</v>
      </c>
      <c r="AS98" s="348">
        <v>3.04</v>
      </c>
      <c r="AT98" s="348">
        <v>-1.24</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986</v>
      </c>
      <c r="B99" s="374"/>
      <c r="C99" s="731"/>
      <c r="D99" s="374"/>
      <c r="E99" s="372"/>
      <c r="F99" s="374"/>
      <c r="G99" s="372"/>
      <c r="H99" s="374"/>
      <c r="I99" s="348">
        <v>-0.42659999999999998</v>
      </c>
      <c r="J99" s="348">
        <v>-0.42949999999999999</v>
      </c>
      <c r="K99" s="348">
        <v>0.9123</v>
      </c>
      <c r="L99" s="348">
        <v>1.8362000000000001</v>
      </c>
      <c r="M99" s="348">
        <v>-1.6244000000000001</v>
      </c>
      <c r="N99" s="350">
        <v>0.91390000000000005</v>
      </c>
      <c r="O99" s="348">
        <v>-0.45300000000000001</v>
      </c>
      <c r="P99" s="348">
        <v>10.794600000000001</v>
      </c>
      <c r="Q99" s="348">
        <v>9.5710999999999995</v>
      </c>
      <c r="R99" s="348">
        <v>12.4369</v>
      </c>
      <c r="S99" s="348">
        <v>1.772</v>
      </c>
      <c r="T99" s="348">
        <v>11.3287</v>
      </c>
      <c r="U99" s="348">
        <v>-4.4349999999999996</v>
      </c>
      <c r="V99" s="348">
        <v>0.97219999999999995</v>
      </c>
      <c r="W99" s="348">
        <v>-0.69789999999999996</v>
      </c>
      <c r="X99" s="348">
        <v>16.407599999999999</v>
      </c>
      <c r="Y99" s="374"/>
      <c r="Z99" s="346"/>
      <c r="AA99" s="346"/>
      <c r="AB99" s="346"/>
      <c r="AC99" s="346"/>
      <c r="AD99" s="346"/>
      <c r="AE99" s="346"/>
      <c r="AF99" s="346"/>
      <c r="AG99" s="346"/>
      <c r="AH99" s="346"/>
      <c r="AI99" s="346"/>
      <c r="AJ99" s="346"/>
      <c r="AK99" s="346"/>
      <c r="AL99" s="346"/>
      <c r="AM99" s="346"/>
      <c r="AN99" s="346"/>
      <c r="AO99" s="374"/>
      <c r="AP99" s="348">
        <v>12.09</v>
      </c>
      <c r="AQ99" s="348">
        <v>11.78</v>
      </c>
      <c r="AR99" s="348">
        <v>8.7200000000000006</v>
      </c>
      <c r="AS99" s="348">
        <v>4.32</v>
      </c>
      <c r="AT99" s="348">
        <v>0.17</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-0.48280000000000001</v>
      </c>
      <c r="J100" s="433">
        <v>-0.58169999999999999</v>
      </c>
      <c r="K100" s="433">
        <v>0.52300000000000002</v>
      </c>
      <c r="L100" s="433">
        <v>1.3996999999999999</v>
      </c>
      <c r="M100" s="433">
        <v>-3.5547</v>
      </c>
      <c r="N100" s="434">
        <v>-1.4574</v>
      </c>
      <c r="O100" s="433">
        <v>-0.73380000000000001</v>
      </c>
      <c r="P100" s="433">
        <v>8.9700000000000006</v>
      </c>
      <c r="Q100" s="433">
        <v>8.8758999999999997</v>
      </c>
      <c r="R100" s="433">
        <v>12.227499999999999</v>
      </c>
      <c r="S100" s="433">
        <v>1.2422</v>
      </c>
      <c r="T100" s="433">
        <v>8.7339000000000002</v>
      </c>
      <c r="U100" s="433">
        <v>-6.9626999999999999</v>
      </c>
      <c r="V100" s="433">
        <v>-1.0753999999999999</v>
      </c>
      <c r="W100" s="433">
        <v>-1.0969</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11.61</v>
      </c>
      <c r="AQ100" s="433">
        <v>10.9</v>
      </c>
      <c r="AR100" s="433">
        <v>7.51</v>
      </c>
      <c r="AS100" s="433">
        <v>2.84</v>
      </c>
      <c r="AT100" s="433">
        <v>-3.28</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10510</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69D7-66AF-46AE-9D29-24DC4822CAC6}">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72" t="s">
        <v>113</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1230</v>
      </c>
      <c r="B8" s="365"/>
      <c r="C8" s="717">
        <v>40368</v>
      </c>
      <c r="D8" s="365"/>
      <c r="E8" s="329">
        <v>45883.199999999997</v>
      </c>
      <c r="F8" s="365"/>
      <c r="G8" s="330">
        <v>159.316</v>
      </c>
      <c r="H8" s="366"/>
      <c r="I8" s="331">
        <v>-0.3926</v>
      </c>
      <c r="J8" s="331">
        <v>0.23280000000000001</v>
      </c>
      <c r="K8" s="331">
        <v>2.3052999999999999</v>
      </c>
      <c r="L8" s="331">
        <v>4.2138999999999998</v>
      </c>
      <c r="M8" s="331">
        <v>3.5931999999999999</v>
      </c>
      <c r="N8" s="333">
        <v>7.52</v>
      </c>
      <c r="O8" s="331">
        <v>1.9804999999999999</v>
      </c>
      <c r="P8" s="331">
        <v>13.2707</v>
      </c>
      <c r="Q8" s="331">
        <v>11.465</v>
      </c>
      <c r="R8" s="331">
        <v>15.8185</v>
      </c>
      <c r="S8" s="331">
        <v>3.1232000000000002</v>
      </c>
      <c r="T8" s="331">
        <v>17.388400000000001</v>
      </c>
      <c r="U8" s="331">
        <v>0.86040000000000005</v>
      </c>
      <c r="V8" s="331">
        <v>7.0362999999999998</v>
      </c>
      <c r="W8" s="331">
        <v>0.68630000000000002</v>
      </c>
      <c r="X8" s="331">
        <v>18.704000000000001</v>
      </c>
      <c r="Y8" s="366"/>
      <c r="Z8" s="329">
        <v>12</v>
      </c>
      <c r="AA8" s="329">
        <v>7</v>
      </c>
      <c r="AB8" s="329">
        <v>10</v>
      </c>
      <c r="AC8" s="329">
        <v>9</v>
      </c>
      <c r="AD8" s="329">
        <v>8</v>
      </c>
      <c r="AE8" s="329">
        <v>6</v>
      </c>
      <c r="AF8" s="329">
        <v>11</v>
      </c>
      <c r="AG8" s="329">
        <v>13</v>
      </c>
      <c r="AH8" s="329">
        <v>12</v>
      </c>
      <c r="AI8" s="329">
        <v>2</v>
      </c>
      <c r="AJ8" s="329">
        <v>9</v>
      </c>
      <c r="AK8" s="329">
        <v>8</v>
      </c>
      <c r="AL8" s="329">
        <v>12</v>
      </c>
      <c r="AM8" s="329">
        <v>6</v>
      </c>
      <c r="AN8" s="329">
        <v>11</v>
      </c>
      <c r="AO8" s="365"/>
      <c r="AP8" s="331">
        <v>15.36</v>
      </c>
      <c r="AQ8" s="331">
        <v>15.11</v>
      </c>
      <c r="AR8" s="331">
        <v>12.11</v>
      </c>
      <c r="AS8" s="331">
        <v>8.52</v>
      </c>
      <c r="AT8" s="331">
        <v>9.4600000000000009</v>
      </c>
      <c r="AU8" s="334"/>
      <c r="AV8" s="329">
        <v>6</v>
      </c>
      <c r="AW8" s="329">
        <v>11</v>
      </c>
      <c r="AX8" s="329">
        <v>12</v>
      </c>
      <c r="AY8" s="329">
        <v>10</v>
      </c>
      <c r="AZ8" s="329">
        <v>8</v>
      </c>
      <c r="BA8" s="360"/>
      <c r="BB8" s="331">
        <v>14.676284514628099</v>
      </c>
      <c r="BC8" s="367">
        <v>0.99472110530631497</v>
      </c>
      <c r="BD8" s="367">
        <v>4.76524027267686E-2</v>
      </c>
      <c r="BE8" s="367">
        <v>-8.3368647802706503E-2</v>
      </c>
      <c r="BF8" s="365"/>
      <c r="BG8" s="331">
        <v>46.302700000000002</v>
      </c>
      <c r="BH8" s="331">
        <v>40.385599999999997</v>
      </c>
      <c r="BI8" s="331">
        <v>11.472200000000001</v>
      </c>
      <c r="BJ8" s="331">
        <v>1.8394999999999999</v>
      </c>
      <c r="BK8" s="365"/>
      <c r="BL8" s="364" t="s">
        <v>1231</v>
      </c>
      <c r="BM8" s="364" t="s">
        <v>1232</v>
      </c>
      <c r="BN8" s="364" t="s">
        <v>1233</v>
      </c>
      <c r="BO8" s="364" t="s">
        <v>1234</v>
      </c>
      <c r="BP8" s="364" t="s">
        <v>1235</v>
      </c>
      <c r="BQ8" s="365"/>
      <c r="BR8" s="335" t="s">
        <v>443</v>
      </c>
    </row>
    <row r="9" spans="1:70" s="425" customFormat="1" x14ac:dyDescent="0.25">
      <c r="A9" s="337" t="s">
        <v>1236</v>
      </c>
      <c r="B9" s="369"/>
      <c r="C9" s="718">
        <v>34028</v>
      </c>
      <c r="D9" s="369"/>
      <c r="E9" s="338">
        <v>42600.6</v>
      </c>
      <c r="F9" s="369"/>
      <c r="G9" s="339">
        <v>656.03279999999995</v>
      </c>
      <c r="H9" s="370"/>
      <c r="I9" s="340" t="s">
        <v>430</v>
      </c>
      <c r="J9" s="340">
        <v>0.41760000000000003</v>
      </c>
      <c r="K9" s="340">
        <v>1.2351000000000001</v>
      </c>
      <c r="L9" s="340">
        <v>3.0066000000000002</v>
      </c>
      <c r="M9" s="340">
        <v>0.38350000000000001</v>
      </c>
      <c r="N9" s="342">
        <v>6.3440000000000003</v>
      </c>
      <c r="O9" s="340">
        <v>3.758</v>
      </c>
      <c r="P9" s="340">
        <v>13.906499999999999</v>
      </c>
      <c r="Q9" s="340">
        <v>14.214</v>
      </c>
      <c r="R9" s="340">
        <v>14.269399999999999</v>
      </c>
      <c r="S9" s="340">
        <v>1.9188000000000001</v>
      </c>
      <c r="T9" s="340">
        <v>13.336499999999999</v>
      </c>
      <c r="U9" s="340">
        <v>0.83530000000000004</v>
      </c>
      <c r="V9" s="340">
        <v>6.7793000000000001</v>
      </c>
      <c r="W9" s="340">
        <v>-0.30499999999999999</v>
      </c>
      <c r="X9" s="340">
        <v>14.6637</v>
      </c>
      <c r="Y9" s="370"/>
      <c r="Z9" s="338" t="s">
        <v>430</v>
      </c>
      <c r="AA9" s="338">
        <v>4</v>
      </c>
      <c r="AB9" s="338">
        <v>13</v>
      </c>
      <c r="AC9" s="338">
        <v>12</v>
      </c>
      <c r="AD9" s="338">
        <v>12</v>
      </c>
      <c r="AE9" s="338">
        <v>9</v>
      </c>
      <c r="AF9" s="338">
        <v>6</v>
      </c>
      <c r="AG9" s="338">
        <v>11</v>
      </c>
      <c r="AH9" s="338">
        <v>6</v>
      </c>
      <c r="AI9" s="338">
        <v>9</v>
      </c>
      <c r="AJ9" s="338">
        <v>13</v>
      </c>
      <c r="AK9" s="338">
        <v>14</v>
      </c>
      <c r="AL9" s="338">
        <v>13</v>
      </c>
      <c r="AM9" s="338">
        <v>8</v>
      </c>
      <c r="AN9" s="338">
        <v>14</v>
      </c>
      <c r="AO9" s="369"/>
      <c r="AP9" s="340">
        <v>15.46</v>
      </c>
      <c r="AQ9" s="340">
        <v>16.41</v>
      </c>
      <c r="AR9" s="340">
        <v>13.07</v>
      </c>
      <c r="AS9" s="340">
        <v>8.93</v>
      </c>
      <c r="AT9" s="340">
        <v>6.77</v>
      </c>
      <c r="AU9" s="343"/>
      <c r="AV9" s="338">
        <v>5</v>
      </c>
      <c r="AW9" s="338">
        <v>7</v>
      </c>
      <c r="AX9" s="338">
        <v>10</v>
      </c>
      <c r="AY9" s="338">
        <v>8</v>
      </c>
      <c r="AZ9" s="338">
        <v>13</v>
      </c>
      <c r="BA9" s="361"/>
      <c r="BB9" s="340">
        <v>12.4825994432569</v>
      </c>
      <c r="BC9" s="371">
        <v>0.82999107388373194</v>
      </c>
      <c r="BD9" s="371">
        <v>5.42796054092358E-2</v>
      </c>
      <c r="BE9" s="371">
        <v>3.6499944758437201E-2</v>
      </c>
      <c r="BF9" s="369"/>
      <c r="BG9" s="340">
        <v>44.043999999999997</v>
      </c>
      <c r="BH9" s="340">
        <v>36.359900000000003</v>
      </c>
      <c r="BI9" s="340">
        <v>17.552900000000001</v>
      </c>
      <c r="BJ9" s="340">
        <v>2.0432000000000001</v>
      </c>
      <c r="BK9" s="369"/>
      <c r="BL9" s="368" t="s">
        <v>1237</v>
      </c>
      <c r="BM9" s="368" t="s">
        <v>1238</v>
      </c>
      <c r="BN9" s="368" t="s">
        <v>1239</v>
      </c>
      <c r="BO9" s="368" t="s">
        <v>1240</v>
      </c>
      <c r="BP9" s="368" t="s">
        <v>1241</v>
      </c>
      <c r="BQ9" s="369"/>
      <c r="BR9" s="344" t="s">
        <v>702</v>
      </c>
    </row>
    <row r="10" spans="1:70" s="428" customFormat="1" x14ac:dyDescent="0.25">
      <c r="A10" s="345" t="s">
        <v>1242</v>
      </c>
      <c r="B10" s="373"/>
      <c r="C10" s="719">
        <v>35985</v>
      </c>
      <c r="D10" s="373"/>
      <c r="E10" s="346">
        <v>33737.5</v>
      </c>
      <c r="F10" s="373"/>
      <c r="G10" s="347">
        <v>1065.6099999999999</v>
      </c>
      <c r="H10" s="374"/>
      <c r="I10" s="348">
        <v>-0.4652</v>
      </c>
      <c r="J10" s="348">
        <v>0.37490000000000001</v>
      </c>
      <c r="K10" s="348">
        <v>2.9396</v>
      </c>
      <c r="L10" s="348">
        <v>5.8685999999999998</v>
      </c>
      <c r="M10" s="348">
        <v>3.0152000000000001</v>
      </c>
      <c r="N10" s="350">
        <v>7.0248999999999997</v>
      </c>
      <c r="O10" s="348">
        <v>4.1425999999999998</v>
      </c>
      <c r="P10" s="348">
        <v>17.231400000000001</v>
      </c>
      <c r="Q10" s="348">
        <v>17.596699999999998</v>
      </c>
      <c r="R10" s="348">
        <v>14.9808</v>
      </c>
      <c r="S10" s="348">
        <v>5.6451000000000002</v>
      </c>
      <c r="T10" s="348">
        <v>15.946899999999999</v>
      </c>
      <c r="U10" s="348">
        <v>1.2379</v>
      </c>
      <c r="V10" s="348">
        <v>6.5940000000000003</v>
      </c>
      <c r="W10" s="348">
        <v>1.2774000000000001</v>
      </c>
      <c r="X10" s="348">
        <v>18.037400000000002</v>
      </c>
      <c r="Y10" s="374"/>
      <c r="Z10" s="346">
        <v>13</v>
      </c>
      <c r="AA10" s="346">
        <v>5</v>
      </c>
      <c r="AB10" s="346">
        <v>5</v>
      </c>
      <c r="AC10" s="346">
        <v>6</v>
      </c>
      <c r="AD10" s="346">
        <v>10</v>
      </c>
      <c r="AE10" s="346">
        <v>7</v>
      </c>
      <c r="AF10" s="346">
        <v>5</v>
      </c>
      <c r="AG10" s="346">
        <v>4</v>
      </c>
      <c r="AH10" s="346">
        <v>2</v>
      </c>
      <c r="AI10" s="346">
        <v>4</v>
      </c>
      <c r="AJ10" s="346">
        <v>3</v>
      </c>
      <c r="AK10" s="346">
        <v>11</v>
      </c>
      <c r="AL10" s="346">
        <v>10</v>
      </c>
      <c r="AM10" s="346">
        <v>9</v>
      </c>
      <c r="AN10" s="346">
        <v>7</v>
      </c>
      <c r="AO10" s="373"/>
      <c r="AP10" s="348">
        <v>17.03</v>
      </c>
      <c r="AQ10" s="348">
        <v>19.13</v>
      </c>
      <c r="AR10" s="348">
        <v>15.59</v>
      </c>
      <c r="AS10" s="348">
        <v>10.39</v>
      </c>
      <c r="AT10" s="348">
        <v>9.92</v>
      </c>
      <c r="AU10" s="351"/>
      <c r="AV10" s="346">
        <v>2</v>
      </c>
      <c r="AW10" s="346">
        <v>2</v>
      </c>
      <c r="AX10" s="346">
        <v>4</v>
      </c>
      <c r="AY10" s="346">
        <v>5</v>
      </c>
      <c r="AZ10" s="346">
        <v>7</v>
      </c>
      <c r="BA10" s="362"/>
      <c r="BB10" s="348">
        <v>12.8813508911018</v>
      </c>
      <c r="BC10" s="375">
        <v>0.83930074429606505</v>
      </c>
      <c r="BD10" s="375">
        <v>7.2091025266636605E-2</v>
      </c>
      <c r="BE10" s="375">
        <v>0.26819852392270899</v>
      </c>
      <c r="BF10" s="373"/>
      <c r="BG10" s="348">
        <v>46.171500000000002</v>
      </c>
      <c r="BH10" s="348">
        <v>43.251600000000003</v>
      </c>
      <c r="BI10" s="348">
        <v>7.9325799999999997</v>
      </c>
      <c r="BJ10" s="348">
        <v>2.64432</v>
      </c>
      <c r="BK10" s="373"/>
      <c r="BL10" s="372" t="s">
        <v>1243</v>
      </c>
      <c r="BM10" s="372" t="s">
        <v>1244</v>
      </c>
      <c r="BN10" s="372" t="s">
        <v>1245</v>
      </c>
      <c r="BO10" s="372" t="s">
        <v>1246</v>
      </c>
      <c r="BP10" s="372" t="s">
        <v>1247</v>
      </c>
      <c r="BQ10" s="373"/>
      <c r="BR10" s="354" t="s">
        <v>1248</v>
      </c>
    </row>
    <row r="11" spans="1:70" s="428" customFormat="1" ht="11" x14ac:dyDescent="0.3">
      <c r="A11" s="841" t="s">
        <v>1249</v>
      </c>
      <c r="B11" s="842"/>
      <c r="C11" s="843">
        <v>38239</v>
      </c>
      <c r="D11" s="842"/>
      <c r="E11" s="844">
        <v>32287.1</v>
      </c>
      <c r="F11" s="842"/>
      <c r="G11" s="845">
        <v>356.91800000000001</v>
      </c>
      <c r="H11" s="847"/>
      <c r="I11" s="846">
        <v>-0.16109999999999999</v>
      </c>
      <c r="J11" s="846">
        <v>0.1532</v>
      </c>
      <c r="K11" s="846">
        <v>1.5949</v>
      </c>
      <c r="L11" s="846">
        <v>4.0449999999999999</v>
      </c>
      <c r="M11" s="846">
        <v>0.3427</v>
      </c>
      <c r="N11" s="848">
        <v>6.1252000000000004</v>
      </c>
      <c r="O11" s="846">
        <v>2.0661</v>
      </c>
      <c r="P11" s="846">
        <v>14.465199999999999</v>
      </c>
      <c r="Q11" s="846">
        <v>13.832599999999999</v>
      </c>
      <c r="R11" s="846">
        <v>14.613300000000001</v>
      </c>
      <c r="S11" s="846">
        <v>2.5072999999999999</v>
      </c>
      <c r="T11" s="846">
        <v>14.273400000000001</v>
      </c>
      <c r="U11" s="846">
        <v>1.2916000000000001</v>
      </c>
      <c r="V11" s="846">
        <v>5.3676000000000004</v>
      </c>
      <c r="W11" s="846">
        <v>0.55779999999999996</v>
      </c>
      <c r="X11" s="846">
        <v>17.663499999999999</v>
      </c>
      <c r="Y11" s="847"/>
      <c r="Z11" s="844">
        <v>5</v>
      </c>
      <c r="AA11" s="844">
        <v>8</v>
      </c>
      <c r="AB11" s="844">
        <v>12</v>
      </c>
      <c r="AC11" s="844">
        <v>10</v>
      </c>
      <c r="AD11" s="844">
        <v>13</v>
      </c>
      <c r="AE11" s="844">
        <v>10</v>
      </c>
      <c r="AF11" s="844">
        <v>10</v>
      </c>
      <c r="AG11" s="844">
        <v>8</v>
      </c>
      <c r="AH11" s="844">
        <v>8</v>
      </c>
      <c r="AI11" s="844">
        <v>6</v>
      </c>
      <c r="AJ11" s="844">
        <v>12</v>
      </c>
      <c r="AK11" s="844">
        <v>13</v>
      </c>
      <c r="AL11" s="844">
        <v>9</v>
      </c>
      <c r="AM11" s="844">
        <v>10</v>
      </c>
      <c r="AN11" s="844">
        <v>12</v>
      </c>
      <c r="AO11" s="842"/>
      <c r="AP11" s="846">
        <v>15.34</v>
      </c>
      <c r="AQ11" s="846">
        <v>16.05</v>
      </c>
      <c r="AR11" s="846">
        <v>13.39</v>
      </c>
      <c r="AS11" s="846">
        <v>8.19</v>
      </c>
      <c r="AT11" s="846">
        <v>6.82</v>
      </c>
      <c r="AU11" s="849"/>
      <c r="AV11" s="844">
        <v>7</v>
      </c>
      <c r="AW11" s="844">
        <v>9</v>
      </c>
      <c r="AX11" s="844">
        <v>9</v>
      </c>
      <c r="AY11" s="844">
        <v>11</v>
      </c>
      <c r="AZ11" s="844">
        <v>12</v>
      </c>
      <c r="BA11" s="851"/>
      <c r="BB11" s="846">
        <v>14.448188380615299</v>
      </c>
      <c r="BC11" s="852">
        <v>0.95195783339232198</v>
      </c>
      <c r="BD11" s="852">
        <v>5.2323700302772599E-2</v>
      </c>
      <c r="BE11" s="852">
        <v>6.9034912572980599E-3</v>
      </c>
      <c r="BF11" s="842"/>
      <c r="BG11" s="846">
        <v>52.652900000000002</v>
      </c>
      <c r="BH11" s="846">
        <v>38.287399999999998</v>
      </c>
      <c r="BI11" s="846">
        <v>6.70024</v>
      </c>
      <c r="BJ11" s="846">
        <v>2.3594599999999999</v>
      </c>
      <c r="BK11" s="842"/>
      <c r="BL11" s="855" t="s">
        <v>1250</v>
      </c>
      <c r="BM11" s="855" t="s">
        <v>1251</v>
      </c>
      <c r="BN11" s="855" t="s">
        <v>1252</v>
      </c>
      <c r="BO11" s="855" t="s">
        <v>1253</v>
      </c>
      <c r="BP11" s="855" t="s">
        <v>1254</v>
      </c>
      <c r="BQ11" s="842"/>
      <c r="BR11" s="856" t="s">
        <v>443</v>
      </c>
    </row>
    <row r="12" spans="1:70" s="428" customFormat="1" x14ac:dyDescent="0.25">
      <c r="A12" s="345" t="s">
        <v>1255</v>
      </c>
      <c r="B12" s="373"/>
      <c r="C12" s="719">
        <v>34383</v>
      </c>
      <c r="D12" s="373"/>
      <c r="E12" s="346">
        <v>30423.7</v>
      </c>
      <c r="F12" s="373"/>
      <c r="G12" s="347">
        <v>352.71899999999999</v>
      </c>
      <c r="H12" s="374"/>
      <c r="I12" s="348">
        <v>-0.20169999999999999</v>
      </c>
      <c r="J12" s="348">
        <v>0.1462</v>
      </c>
      <c r="K12" s="348">
        <v>2.3485999999999998</v>
      </c>
      <c r="L12" s="348">
        <v>4.5719000000000003</v>
      </c>
      <c r="M12" s="348">
        <v>3.5062000000000002</v>
      </c>
      <c r="N12" s="350">
        <v>5.0571000000000002</v>
      </c>
      <c r="O12" s="348">
        <v>1.2669999999999999</v>
      </c>
      <c r="P12" s="348">
        <v>14.2918</v>
      </c>
      <c r="Q12" s="348">
        <v>15.5207</v>
      </c>
      <c r="R12" s="348">
        <v>14.5847</v>
      </c>
      <c r="S12" s="348">
        <v>3.3193999999999999</v>
      </c>
      <c r="T12" s="348">
        <v>17.812200000000001</v>
      </c>
      <c r="U12" s="348">
        <v>1.0164</v>
      </c>
      <c r="V12" s="348">
        <v>4.9653</v>
      </c>
      <c r="W12" s="348">
        <v>0.73170000000000002</v>
      </c>
      <c r="X12" s="348">
        <v>12.595000000000001</v>
      </c>
      <c r="Y12" s="374"/>
      <c r="Z12" s="346">
        <v>7</v>
      </c>
      <c r="AA12" s="346">
        <v>9</v>
      </c>
      <c r="AB12" s="346">
        <v>9</v>
      </c>
      <c r="AC12" s="346">
        <v>8</v>
      </c>
      <c r="AD12" s="346">
        <v>9</v>
      </c>
      <c r="AE12" s="346">
        <v>11</v>
      </c>
      <c r="AF12" s="346">
        <v>12</v>
      </c>
      <c r="AG12" s="346">
        <v>10</v>
      </c>
      <c r="AH12" s="346">
        <v>5</v>
      </c>
      <c r="AI12" s="346">
        <v>7</v>
      </c>
      <c r="AJ12" s="346">
        <v>8</v>
      </c>
      <c r="AK12" s="346">
        <v>7</v>
      </c>
      <c r="AL12" s="346">
        <v>11</v>
      </c>
      <c r="AM12" s="346">
        <v>11</v>
      </c>
      <c r="AN12" s="346">
        <v>10</v>
      </c>
      <c r="AO12" s="373"/>
      <c r="AP12" s="348">
        <v>16.21</v>
      </c>
      <c r="AQ12" s="348">
        <v>17.75</v>
      </c>
      <c r="AR12" s="348">
        <v>13.93</v>
      </c>
      <c r="AS12" s="348">
        <v>7.8</v>
      </c>
      <c r="AT12" s="348">
        <v>8.85</v>
      </c>
      <c r="AU12" s="351"/>
      <c r="AV12" s="346">
        <v>4</v>
      </c>
      <c r="AW12" s="346">
        <v>4</v>
      </c>
      <c r="AX12" s="346">
        <v>8</v>
      </c>
      <c r="AY12" s="346">
        <v>12</v>
      </c>
      <c r="AZ12" s="346">
        <v>9</v>
      </c>
      <c r="BA12" s="362"/>
      <c r="BB12" s="348">
        <v>14.7754682354061</v>
      </c>
      <c r="BC12" s="375">
        <v>1.0044188848562099</v>
      </c>
      <c r="BD12" s="375">
        <v>5.2122676931656203E-2</v>
      </c>
      <c r="BE12" s="375">
        <v>-2.02229260142038E-2</v>
      </c>
      <c r="BF12" s="373"/>
      <c r="BG12" s="348">
        <v>44.136000000000003</v>
      </c>
      <c r="BH12" s="348">
        <v>39.274500000000003</v>
      </c>
      <c r="BI12" s="348">
        <v>15.518000000000001</v>
      </c>
      <c r="BJ12" s="348">
        <v>1.0714999999999999</v>
      </c>
      <c r="BK12" s="373"/>
      <c r="BL12" s="372" t="s">
        <v>1256</v>
      </c>
      <c r="BM12" s="372" t="s">
        <v>1257</v>
      </c>
      <c r="BN12" s="372" t="s">
        <v>1258</v>
      </c>
      <c r="BO12" s="372" t="s">
        <v>1107</v>
      </c>
      <c r="BP12" s="372" t="s">
        <v>1259</v>
      </c>
      <c r="BQ12" s="373"/>
      <c r="BR12" s="354" t="s">
        <v>519</v>
      </c>
    </row>
    <row r="13" spans="1:70" s="428" customFormat="1" x14ac:dyDescent="0.25">
      <c r="A13" s="345" t="s">
        <v>1260</v>
      </c>
      <c r="B13" s="373"/>
      <c r="C13" s="719">
        <v>38422</v>
      </c>
      <c r="D13" s="373"/>
      <c r="E13" s="346">
        <v>26409.200000000001</v>
      </c>
      <c r="F13" s="373"/>
      <c r="G13" s="347">
        <v>261.64999999999998</v>
      </c>
      <c r="H13" s="374"/>
      <c r="I13" s="348">
        <v>-0.25159999999999999</v>
      </c>
      <c r="J13" s="348">
        <v>-0.30859999999999999</v>
      </c>
      <c r="K13" s="348">
        <v>2.367</v>
      </c>
      <c r="L13" s="348">
        <v>6.3704000000000001</v>
      </c>
      <c r="M13" s="348">
        <v>7.0231000000000003</v>
      </c>
      <c r="N13" s="350">
        <v>1.9823999999999999</v>
      </c>
      <c r="O13" s="348">
        <v>0.98119999999999996</v>
      </c>
      <c r="P13" s="348">
        <v>13.4672</v>
      </c>
      <c r="Q13" s="348">
        <v>11.2986</v>
      </c>
      <c r="R13" s="348">
        <v>14.277100000000001</v>
      </c>
      <c r="S13" s="348">
        <v>4.7396000000000003</v>
      </c>
      <c r="T13" s="348">
        <v>19.267900000000001</v>
      </c>
      <c r="U13" s="348">
        <v>3.3087</v>
      </c>
      <c r="V13" s="348">
        <v>3.5253999999999999</v>
      </c>
      <c r="W13" s="348">
        <v>1.2146999999999999</v>
      </c>
      <c r="X13" s="348">
        <v>16.415800000000001</v>
      </c>
      <c r="Y13" s="374"/>
      <c r="Z13" s="346">
        <v>8</v>
      </c>
      <c r="AA13" s="346">
        <v>13</v>
      </c>
      <c r="AB13" s="346">
        <v>7</v>
      </c>
      <c r="AC13" s="346">
        <v>5</v>
      </c>
      <c r="AD13" s="346">
        <v>4</v>
      </c>
      <c r="AE13" s="346">
        <v>14</v>
      </c>
      <c r="AF13" s="346">
        <v>13</v>
      </c>
      <c r="AG13" s="346">
        <v>12</v>
      </c>
      <c r="AH13" s="346">
        <v>13</v>
      </c>
      <c r="AI13" s="346">
        <v>8</v>
      </c>
      <c r="AJ13" s="346">
        <v>4</v>
      </c>
      <c r="AK13" s="346">
        <v>6</v>
      </c>
      <c r="AL13" s="346">
        <v>6</v>
      </c>
      <c r="AM13" s="346">
        <v>13</v>
      </c>
      <c r="AN13" s="346">
        <v>8</v>
      </c>
      <c r="AO13" s="373"/>
      <c r="AP13" s="348">
        <v>14.2</v>
      </c>
      <c r="AQ13" s="348">
        <v>14.45</v>
      </c>
      <c r="AR13" s="348">
        <v>11.5</v>
      </c>
      <c r="AS13" s="348">
        <v>7.76</v>
      </c>
      <c r="AT13" s="348">
        <v>11.37</v>
      </c>
      <c r="AU13" s="351"/>
      <c r="AV13" s="346">
        <v>11</v>
      </c>
      <c r="AW13" s="346">
        <v>12</v>
      </c>
      <c r="AX13" s="346">
        <v>13</v>
      </c>
      <c r="AY13" s="346">
        <v>13</v>
      </c>
      <c r="AZ13" s="346">
        <v>6</v>
      </c>
      <c r="BA13" s="362"/>
      <c r="BB13" s="348">
        <v>15.164791936877601</v>
      </c>
      <c r="BC13" s="375">
        <v>0.99318054987093396</v>
      </c>
      <c r="BD13" s="375">
        <v>4.4592584187544103E-2</v>
      </c>
      <c r="BE13" s="375">
        <v>-0.105279370413805</v>
      </c>
      <c r="BF13" s="373"/>
      <c r="BG13" s="348">
        <v>46.1569</v>
      </c>
      <c r="BH13" s="348">
        <v>39.804600000000001</v>
      </c>
      <c r="BI13" s="348">
        <v>10.939500000000001</v>
      </c>
      <c r="BJ13" s="348">
        <v>3.0990000000000002</v>
      </c>
      <c r="BK13" s="373"/>
      <c r="BL13" s="372" t="s">
        <v>1261</v>
      </c>
      <c r="BM13" s="372" t="s">
        <v>1262</v>
      </c>
      <c r="BN13" s="372" t="s">
        <v>1263</v>
      </c>
      <c r="BO13" s="372" t="s">
        <v>1264</v>
      </c>
      <c r="BP13" s="372" t="s">
        <v>1265</v>
      </c>
      <c r="BQ13" s="373"/>
      <c r="BR13" s="354" t="s">
        <v>519</v>
      </c>
    </row>
    <row r="14" spans="1:70" s="428" customFormat="1" x14ac:dyDescent="0.25">
      <c r="A14" s="345" t="s">
        <v>1266</v>
      </c>
      <c r="B14" s="373"/>
      <c r="C14" s="719">
        <v>38573</v>
      </c>
      <c r="D14" s="373"/>
      <c r="E14" s="346">
        <v>20805.5</v>
      </c>
      <c r="F14" s="373"/>
      <c r="G14" s="347">
        <v>142.28399999999999</v>
      </c>
      <c r="H14" s="374"/>
      <c r="I14" s="348">
        <v>-0.3306</v>
      </c>
      <c r="J14" s="348">
        <v>0.25719999999999998</v>
      </c>
      <c r="K14" s="348">
        <v>2.3530000000000002</v>
      </c>
      <c r="L14" s="348">
        <v>1.6874</v>
      </c>
      <c r="M14" s="348">
        <v>3.8902999999999999</v>
      </c>
      <c r="N14" s="350">
        <v>6.7374000000000001</v>
      </c>
      <c r="O14" s="348">
        <v>2.4142000000000001</v>
      </c>
      <c r="P14" s="348">
        <v>18.561299999999999</v>
      </c>
      <c r="Q14" s="348">
        <v>16.845400000000001</v>
      </c>
      <c r="R14" s="348">
        <v>15.195</v>
      </c>
      <c r="S14" s="348">
        <v>2.6432000000000002</v>
      </c>
      <c r="T14" s="348">
        <v>15.9666</v>
      </c>
      <c r="U14" s="348">
        <v>1.8125</v>
      </c>
      <c r="V14" s="348">
        <v>6.7981999999999996</v>
      </c>
      <c r="W14" s="348">
        <v>1.5508999999999999</v>
      </c>
      <c r="X14" s="348">
        <v>13.4352</v>
      </c>
      <c r="Y14" s="374"/>
      <c r="Z14" s="346">
        <v>10</v>
      </c>
      <c r="AA14" s="346">
        <v>6</v>
      </c>
      <c r="AB14" s="346">
        <v>8</v>
      </c>
      <c r="AC14" s="346">
        <v>15</v>
      </c>
      <c r="AD14" s="346">
        <v>7</v>
      </c>
      <c r="AE14" s="346">
        <v>8</v>
      </c>
      <c r="AF14" s="346">
        <v>9</v>
      </c>
      <c r="AG14" s="346">
        <v>3</v>
      </c>
      <c r="AH14" s="346">
        <v>4</v>
      </c>
      <c r="AI14" s="346">
        <v>3</v>
      </c>
      <c r="AJ14" s="346">
        <v>11</v>
      </c>
      <c r="AK14" s="346">
        <v>10</v>
      </c>
      <c r="AL14" s="346">
        <v>7</v>
      </c>
      <c r="AM14" s="346">
        <v>7</v>
      </c>
      <c r="AN14" s="346">
        <v>6</v>
      </c>
      <c r="AO14" s="373"/>
      <c r="AP14" s="348">
        <v>16.739999999999998</v>
      </c>
      <c r="AQ14" s="348">
        <v>19.03</v>
      </c>
      <c r="AR14" s="348">
        <v>16.72</v>
      </c>
      <c r="AS14" s="348">
        <v>10.32</v>
      </c>
      <c r="AT14" s="348">
        <v>8.58</v>
      </c>
      <c r="AU14" s="351"/>
      <c r="AV14" s="346">
        <v>3</v>
      </c>
      <c r="AW14" s="346">
        <v>3</v>
      </c>
      <c r="AX14" s="346">
        <v>3</v>
      </c>
      <c r="AY14" s="346">
        <v>6</v>
      </c>
      <c r="AZ14" s="346">
        <v>10</v>
      </c>
      <c r="BA14" s="362"/>
      <c r="BB14" s="348">
        <v>14.900627903899499</v>
      </c>
      <c r="BC14" s="375">
        <v>1.00021300000948</v>
      </c>
      <c r="BD14" s="375">
        <v>7.2380321780126794E-2</v>
      </c>
      <c r="BE14" s="375">
        <v>0.29146189723667498</v>
      </c>
      <c r="BF14" s="373"/>
      <c r="BG14" s="348">
        <v>39.352699999999999</v>
      </c>
      <c r="BH14" s="348">
        <v>36.230400000000003</v>
      </c>
      <c r="BI14" s="348">
        <v>19.471499999999999</v>
      </c>
      <c r="BJ14" s="348">
        <v>4.9454000000000002</v>
      </c>
      <c r="BK14" s="373"/>
      <c r="BL14" s="372" t="s">
        <v>1267</v>
      </c>
      <c r="BM14" s="372" t="s">
        <v>1268</v>
      </c>
      <c r="BN14" s="372" t="s">
        <v>1269</v>
      </c>
      <c r="BO14" s="372" t="s">
        <v>1270</v>
      </c>
      <c r="BP14" s="372" t="s">
        <v>1271</v>
      </c>
      <c r="BQ14" s="373"/>
      <c r="BR14" s="354" t="s">
        <v>443</v>
      </c>
    </row>
    <row r="15" spans="1:70" s="428" customFormat="1" x14ac:dyDescent="0.25">
      <c r="A15" s="345" t="s">
        <v>1272</v>
      </c>
      <c r="B15" s="373"/>
      <c r="C15" s="719">
        <v>43755</v>
      </c>
      <c r="D15" s="373"/>
      <c r="E15" s="346">
        <v>19857</v>
      </c>
      <c r="F15" s="373"/>
      <c r="G15" s="347">
        <v>37.555999999999997</v>
      </c>
      <c r="H15" s="374"/>
      <c r="I15" s="348">
        <v>-0.1114</v>
      </c>
      <c r="J15" s="348">
        <v>1.2897000000000001</v>
      </c>
      <c r="K15" s="348">
        <v>5.8139000000000003</v>
      </c>
      <c r="L15" s="348">
        <v>6.6592000000000002</v>
      </c>
      <c r="M15" s="348">
        <v>16.43</v>
      </c>
      <c r="N15" s="350">
        <v>14.730399999999999</v>
      </c>
      <c r="O15" s="348">
        <v>8.3924000000000003</v>
      </c>
      <c r="P15" s="348">
        <v>22.5243</v>
      </c>
      <c r="Q15" s="348">
        <v>18.668199999999999</v>
      </c>
      <c r="R15" s="348" t="s">
        <v>430</v>
      </c>
      <c r="S15" s="348">
        <v>4.5327000000000002</v>
      </c>
      <c r="T15" s="348">
        <v>27.1753</v>
      </c>
      <c r="U15" s="348">
        <v>12.697900000000001</v>
      </c>
      <c r="V15" s="348">
        <v>10.686999999999999</v>
      </c>
      <c r="W15" s="348">
        <v>6.0385999999999997</v>
      </c>
      <c r="X15" s="348">
        <v>21.255700000000001</v>
      </c>
      <c r="Y15" s="374"/>
      <c r="Z15" s="346">
        <v>4</v>
      </c>
      <c r="AA15" s="346">
        <v>1</v>
      </c>
      <c r="AB15" s="346">
        <v>1</v>
      </c>
      <c r="AC15" s="346">
        <v>4</v>
      </c>
      <c r="AD15" s="346">
        <v>1</v>
      </c>
      <c r="AE15" s="346">
        <v>1</v>
      </c>
      <c r="AF15" s="346">
        <v>2</v>
      </c>
      <c r="AG15" s="346">
        <v>2</v>
      </c>
      <c r="AH15" s="346">
        <v>1</v>
      </c>
      <c r="AI15" s="346" t="s">
        <v>430</v>
      </c>
      <c r="AJ15" s="346">
        <v>5</v>
      </c>
      <c r="AK15" s="346">
        <v>2</v>
      </c>
      <c r="AL15" s="346">
        <v>1</v>
      </c>
      <c r="AM15" s="346">
        <v>3</v>
      </c>
      <c r="AN15" s="346">
        <v>1</v>
      </c>
      <c r="AO15" s="373"/>
      <c r="AP15" s="348" t="s">
        <v>430</v>
      </c>
      <c r="AQ15" s="348" t="s">
        <v>430</v>
      </c>
      <c r="AR15" s="348">
        <v>20.96</v>
      </c>
      <c r="AS15" s="348">
        <v>16.399999999999999</v>
      </c>
      <c r="AT15" s="348">
        <v>24.31</v>
      </c>
      <c r="AU15" s="351"/>
      <c r="AV15" s="346" t="s">
        <v>430</v>
      </c>
      <c r="AW15" s="346" t="s">
        <v>430</v>
      </c>
      <c r="AX15" s="346">
        <v>1</v>
      </c>
      <c r="AY15" s="346">
        <v>2</v>
      </c>
      <c r="AZ15" s="346">
        <v>1</v>
      </c>
      <c r="BA15" s="362"/>
      <c r="BB15" s="348">
        <v>20.177758278513799</v>
      </c>
      <c r="BC15" s="375">
        <v>1.1808194840259201</v>
      </c>
      <c r="BD15" s="375">
        <v>7.2062608707328099E-2</v>
      </c>
      <c r="BE15" s="375">
        <v>0.52489542939230605</v>
      </c>
      <c r="BF15" s="373"/>
      <c r="BG15" s="348">
        <v>35.442300000000003</v>
      </c>
      <c r="BH15" s="348">
        <v>35.485700000000001</v>
      </c>
      <c r="BI15" s="348">
        <v>28.461400000000001</v>
      </c>
      <c r="BJ15" s="348">
        <v>0.61060000000000003</v>
      </c>
      <c r="BK15" s="373"/>
      <c r="BL15" s="372" t="s">
        <v>1273</v>
      </c>
      <c r="BM15" s="372" t="s">
        <v>1274</v>
      </c>
      <c r="BN15" s="372" t="s">
        <v>1275</v>
      </c>
      <c r="BO15" s="372" t="s">
        <v>1276</v>
      </c>
      <c r="BP15" s="372" t="s">
        <v>1277</v>
      </c>
      <c r="BQ15" s="373"/>
      <c r="BR15" s="354" t="s">
        <v>443</v>
      </c>
    </row>
    <row r="16" spans="1:70" s="428" customFormat="1" x14ac:dyDescent="0.25">
      <c r="A16" s="345" t="s">
        <v>1278</v>
      </c>
      <c r="B16" s="373"/>
      <c r="C16" s="719">
        <v>36662</v>
      </c>
      <c r="D16" s="373"/>
      <c r="E16" s="346">
        <v>18386.900000000001</v>
      </c>
      <c r="F16" s="373"/>
      <c r="G16" s="347">
        <v>624.41399999999999</v>
      </c>
      <c r="H16" s="374"/>
      <c r="I16" s="348">
        <v>-0.31480000000000002</v>
      </c>
      <c r="J16" s="348">
        <v>-0.23039999999999999</v>
      </c>
      <c r="K16" s="348">
        <v>0.77259999999999995</v>
      </c>
      <c r="L16" s="348">
        <v>2.5575999999999999</v>
      </c>
      <c r="M16" s="348">
        <v>-1.4952000000000001</v>
      </c>
      <c r="N16" s="350">
        <v>3.0541</v>
      </c>
      <c r="O16" s="348">
        <v>-0.37930000000000003</v>
      </c>
      <c r="P16" s="348">
        <v>14.298500000000001</v>
      </c>
      <c r="Q16" s="348">
        <v>12.4041</v>
      </c>
      <c r="R16" s="348">
        <v>13.798299999999999</v>
      </c>
      <c r="S16" s="348">
        <v>1.123</v>
      </c>
      <c r="T16" s="348">
        <v>11.8194</v>
      </c>
      <c r="U16" s="348">
        <v>-3.0672000000000001</v>
      </c>
      <c r="V16" s="348">
        <v>2.6956000000000002</v>
      </c>
      <c r="W16" s="348">
        <v>-5.2999999999999999E-2</v>
      </c>
      <c r="X16" s="348">
        <v>17.023299999999999</v>
      </c>
      <c r="Y16" s="374"/>
      <c r="Z16" s="346">
        <v>9</v>
      </c>
      <c r="AA16" s="346">
        <v>12</v>
      </c>
      <c r="AB16" s="346">
        <v>14</v>
      </c>
      <c r="AC16" s="346">
        <v>14</v>
      </c>
      <c r="AD16" s="346">
        <v>15</v>
      </c>
      <c r="AE16" s="346">
        <v>13</v>
      </c>
      <c r="AF16" s="346">
        <v>14</v>
      </c>
      <c r="AG16" s="346">
        <v>9</v>
      </c>
      <c r="AH16" s="346">
        <v>10</v>
      </c>
      <c r="AI16" s="346">
        <v>10</v>
      </c>
      <c r="AJ16" s="346">
        <v>14</v>
      </c>
      <c r="AK16" s="346">
        <v>15</v>
      </c>
      <c r="AL16" s="346">
        <v>14</v>
      </c>
      <c r="AM16" s="346">
        <v>14</v>
      </c>
      <c r="AN16" s="346">
        <v>13</v>
      </c>
      <c r="AO16" s="373"/>
      <c r="AP16" s="348">
        <v>14.52</v>
      </c>
      <c r="AQ16" s="348">
        <v>15.32</v>
      </c>
      <c r="AR16" s="348">
        <v>12.61</v>
      </c>
      <c r="AS16" s="348">
        <v>6.34</v>
      </c>
      <c r="AT16" s="348">
        <v>2.0699999999999998</v>
      </c>
      <c r="AU16" s="351"/>
      <c r="AV16" s="346">
        <v>10</v>
      </c>
      <c r="AW16" s="346">
        <v>10</v>
      </c>
      <c r="AX16" s="346">
        <v>11</v>
      </c>
      <c r="AY16" s="346">
        <v>14</v>
      </c>
      <c r="AZ16" s="346">
        <v>14</v>
      </c>
      <c r="BA16" s="362"/>
      <c r="BB16" s="348">
        <v>14.425463449983299</v>
      </c>
      <c r="BC16" s="375">
        <v>0.95394926320666695</v>
      </c>
      <c r="BD16" s="375">
        <v>5.3876198700100998E-2</v>
      </c>
      <c r="BE16" s="375">
        <v>2.6542925937203098E-2</v>
      </c>
      <c r="BF16" s="373"/>
      <c r="BG16" s="348">
        <v>55.301299999999998</v>
      </c>
      <c r="BH16" s="348">
        <v>38.187100000000001</v>
      </c>
      <c r="BI16" s="348">
        <v>5.0123300000000004</v>
      </c>
      <c r="BJ16" s="348">
        <v>1.4992700000000001</v>
      </c>
      <c r="BK16" s="373"/>
      <c r="BL16" s="372" t="s">
        <v>1279</v>
      </c>
      <c r="BM16" s="372" t="s">
        <v>1280</v>
      </c>
      <c r="BN16" s="372" t="s">
        <v>1281</v>
      </c>
      <c r="BO16" s="372" t="s">
        <v>1282</v>
      </c>
      <c r="BP16" s="372" t="s">
        <v>1283</v>
      </c>
      <c r="BQ16" s="373"/>
      <c r="BR16" s="354" t="s">
        <v>733</v>
      </c>
    </row>
    <row r="17" spans="1:70" s="428" customFormat="1" x14ac:dyDescent="0.25">
      <c r="A17" s="345" t="s">
        <v>1284</v>
      </c>
      <c r="B17" s="373"/>
      <c r="C17" s="719">
        <v>43395</v>
      </c>
      <c r="D17" s="373"/>
      <c r="E17" s="346">
        <v>17231.8</v>
      </c>
      <c r="F17" s="373"/>
      <c r="G17" s="347">
        <v>35.369999999999997</v>
      </c>
      <c r="H17" s="374"/>
      <c r="I17" s="348" t="s">
        <v>430</v>
      </c>
      <c r="J17" s="348">
        <v>8.4900000000000003E-2</v>
      </c>
      <c r="K17" s="348">
        <v>3.4211</v>
      </c>
      <c r="L17" s="348">
        <v>5.3619000000000003</v>
      </c>
      <c r="M17" s="348">
        <v>6.8257000000000003</v>
      </c>
      <c r="N17" s="350">
        <v>8.9313000000000002</v>
      </c>
      <c r="O17" s="348">
        <v>4.3120000000000003</v>
      </c>
      <c r="P17" s="348">
        <v>15.951700000000001</v>
      </c>
      <c r="Q17" s="348">
        <v>12.292299999999999</v>
      </c>
      <c r="R17" s="348" t="s">
        <v>430</v>
      </c>
      <c r="S17" s="348">
        <v>3.4211</v>
      </c>
      <c r="T17" s="348">
        <v>19.776499999999999</v>
      </c>
      <c r="U17" s="348">
        <v>6.0888</v>
      </c>
      <c r="V17" s="348">
        <v>9.3691999999999993</v>
      </c>
      <c r="W17" s="348">
        <v>1.9308000000000001</v>
      </c>
      <c r="X17" s="348">
        <v>17.461600000000001</v>
      </c>
      <c r="Y17" s="374"/>
      <c r="Z17" s="346" t="s">
        <v>430</v>
      </c>
      <c r="AA17" s="346">
        <v>10</v>
      </c>
      <c r="AB17" s="346">
        <v>4</v>
      </c>
      <c r="AC17" s="346">
        <v>7</v>
      </c>
      <c r="AD17" s="346">
        <v>6</v>
      </c>
      <c r="AE17" s="346">
        <v>5</v>
      </c>
      <c r="AF17" s="346">
        <v>4</v>
      </c>
      <c r="AG17" s="346">
        <v>6</v>
      </c>
      <c r="AH17" s="346">
        <v>11</v>
      </c>
      <c r="AI17" s="346" t="s">
        <v>430</v>
      </c>
      <c r="AJ17" s="346">
        <v>6</v>
      </c>
      <c r="AK17" s="346">
        <v>5</v>
      </c>
      <c r="AL17" s="346">
        <v>5</v>
      </c>
      <c r="AM17" s="346">
        <v>5</v>
      </c>
      <c r="AN17" s="346">
        <v>5</v>
      </c>
      <c r="AO17" s="373"/>
      <c r="AP17" s="348" t="s">
        <v>430</v>
      </c>
      <c r="AQ17" s="348">
        <v>16.52</v>
      </c>
      <c r="AR17" s="348">
        <v>14.09</v>
      </c>
      <c r="AS17" s="348">
        <v>10.91</v>
      </c>
      <c r="AT17" s="348">
        <v>15.13</v>
      </c>
      <c r="AU17" s="351"/>
      <c r="AV17" s="346" t="s">
        <v>430</v>
      </c>
      <c r="AW17" s="346">
        <v>6</v>
      </c>
      <c r="AX17" s="346">
        <v>7</v>
      </c>
      <c r="AY17" s="346">
        <v>4</v>
      </c>
      <c r="AZ17" s="346">
        <v>5</v>
      </c>
      <c r="BA17" s="362"/>
      <c r="BB17" s="348">
        <v>13.395383959456399</v>
      </c>
      <c r="BC17" s="375">
        <v>0.87997975418037799</v>
      </c>
      <c r="BD17" s="375">
        <v>6.4394962356569801E-2</v>
      </c>
      <c r="BE17" s="375">
        <v>0.18293543819470701</v>
      </c>
      <c r="BF17" s="373"/>
      <c r="BG17" s="348">
        <v>46.3795</v>
      </c>
      <c r="BH17" s="348">
        <v>36.474499999999999</v>
      </c>
      <c r="BI17" s="348">
        <v>6.1990999999999996</v>
      </c>
      <c r="BJ17" s="348">
        <v>10.946899999999999</v>
      </c>
      <c r="BK17" s="373"/>
      <c r="BL17" s="372" t="s">
        <v>465</v>
      </c>
      <c r="BM17" s="372" t="s">
        <v>1285</v>
      </c>
      <c r="BN17" s="372" t="s">
        <v>1286</v>
      </c>
      <c r="BO17" s="372" t="s">
        <v>1287</v>
      </c>
      <c r="BP17" s="372" t="s">
        <v>1288</v>
      </c>
      <c r="BQ17" s="373"/>
      <c r="BR17" s="354" t="s">
        <v>555</v>
      </c>
    </row>
    <row r="18" spans="1:70" s="428" customFormat="1" x14ac:dyDescent="0.25">
      <c r="A18" s="345" t="s">
        <v>1289</v>
      </c>
      <c r="B18" s="373"/>
      <c r="C18" s="719">
        <v>39303</v>
      </c>
      <c r="D18" s="373"/>
      <c r="E18" s="346">
        <v>12313.3</v>
      </c>
      <c r="F18" s="373"/>
      <c r="G18" s="347">
        <v>111.94</v>
      </c>
      <c r="H18" s="374"/>
      <c r="I18" s="348">
        <v>0.2059</v>
      </c>
      <c r="J18" s="348">
        <v>0.89229999999999998</v>
      </c>
      <c r="K18" s="348">
        <v>2.1817000000000002</v>
      </c>
      <c r="L18" s="348">
        <v>10.3292</v>
      </c>
      <c r="M18" s="348">
        <v>14.003500000000001</v>
      </c>
      <c r="N18" s="350">
        <v>10.223699999999999</v>
      </c>
      <c r="O18" s="348">
        <v>9.6404999999999994</v>
      </c>
      <c r="P18" s="348">
        <v>23.344100000000001</v>
      </c>
      <c r="Q18" s="348">
        <v>17.4802</v>
      </c>
      <c r="R18" s="348">
        <v>16.223700000000001</v>
      </c>
      <c r="S18" s="348">
        <v>3.4087999999999998</v>
      </c>
      <c r="T18" s="348">
        <v>29.156600000000001</v>
      </c>
      <c r="U18" s="348">
        <v>11.2613</v>
      </c>
      <c r="V18" s="348">
        <v>12.865500000000001</v>
      </c>
      <c r="W18" s="348">
        <v>2.0047000000000001</v>
      </c>
      <c r="X18" s="348">
        <v>13.5082</v>
      </c>
      <c r="Y18" s="374"/>
      <c r="Z18" s="346">
        <v>1</v>
      </c>
      <c r="AA18" s="346">
        <v>2</v>
      </c>
      <c r="AB18" s="346">
        <v>11</v>
      </c>
      <c r="AC18" s="346">
        <v>2</v>
      </c>
      <c r="AD18" s="346">
        <v>2</v>
      </c>
      <c r="AE18" s="346">
        <v>3</v>
      </c>
      <c r="AF18" s="346">
        <v>1</v>
      </c>
      <c r="AG18" s="346">
        <v>1</v>
      </c>
      <c r="AH18" s="346">
        <v>3</v>
      </c>
      <c r="AI18" s="346">
        <v>1</v>
      </c>
      <c r="AJ18" s="346">
        <v>7</v>
      </c>
      <c r="AK18" s="346">
        <v>1</v>
      </c>
      <c r="AL18" s="346">
        <v>2</v>
      </c>
      <c r="AM18" s="346">
        <v>1</v>
      </c>
      <c r="AN18" s="346">
        <v>4</v>
      </c>
      <c r="AO18" s="373"/>
      <c r="AP18" s="348">
        <v>17.89</v>
      </c>
      <c r="AQ18" s="348">
        <v>20.190000000000001</v>
      </c>
      <c r="AR18" s="348">
        <v>20.16</v>
      </c>
      <c r="AS18" s="348">
        <v>17.100000000000001</v>
      </c>
      <c r="AT18" s="348">
        <v>23.99</v>
      </c>
      <c r="AU18" s="351"/>
      <c r="AV18" s="346">
        <v>1</v>
      </c>
      <c r="AW18" s="346">
        <v>1</v>
      </c>
      <c r="AX18" s="346">
        <v>2</v>
      </c>
      <c r="AY18" s="346">
        <v>1</v>
      </c>
      <c r="AZ18" s="346">
        <v>2</v>
      </c>
      <c r="BA18" s="362"/>
      <c r="BB18" s="348">
        <v>17.642441710976399</v>
      </c>
      <c r="BC18" s="375">
        <v>1.1143872739873999</v>
      </c>
      <c r="BD18" s="375">
        <v>8.1888420663756095E-2</v>
      </c>
      <c r="BE18" s="375">
        <v>0.567819577743364</v>
      </c>
      <c r="BF18" s="373"/>
      <c r="BG18" s="348">
        <v>38.124299999999998</v>
      </c>
      <c r="BH18" s="348">
        <v>35.9298</v>
      </c>
      <c r="BI18" s="348">
        <v>23.052199999999999</v>
      </c>
      <c r="BJ18" s="348">
        <v>2.8936999999999999</v>
      </c>
      <c r="BK18" s="373"/>
      <c r="BL18" s="372" t="s">
        <v>1290</v>
      </c>
      <c r="BM18" s="372" t="s">
        <v>1291</v>
      </c>
      <c r="BN18" s="372" t="s">
        <v>1292</v>
      </c>
      <c r="BO18" s="372" t="s">
        <v>1293</v>
      </c>
      <c r="BP18" s="372" t="s">
        <v>1294</v>
      </c>
      <c r="BQ18" s="373"/>
      <c r="BR18" s="354" t="s">
        <v>519</v>
      </c>
    </row>
    <row r="19" spans="1:70" s="428" customFormat="1" x14ac:dyDescent="0.25">
      <c r="A19" s="345" t="s">
        <v>1295</v>
      </c>
      <c r="B19" s="373"/>
      <c r="C19" s="719">
        <v>34025</v>
      </c>
      <c r="D19" s="373"/>
      <c r="E19" s="346">
        <v>7783.43</v>
      </c>
      <c r="F19" s="373"/>
      <c r="G19" s="347">
        <v>500.01389999999998</v>
      </c>
      <c r="H19" s="374"/>
      <c r="I19" s="348">
        <v>-0.34889999999999999</v>
      </c>
      <c r="J19" s="348">
        <v>-0.39410000000000001</v>
      </c>
      <c r="K19" s="348">
        <v>-0.2296</v>
      </c>
      <c r="L19" s="348">
        <v>2.8090000000000002</v>
      </c>
      <c r="M19" s="348">
        <v>0.12180000000000001</v>
      </c>
      <c r="N19" s="350">
        <v>-3.113</v>
      </c>
      <c r="O19" s="348">
        <v>-3.9192</v>
      </c>
      <c r="P19" s="348">
        <v>7.4955999999999996</v>
      </c>
      <c r="Q19" s="348">
        <v>9.5640999999999998</v>
      </c>
      <c r="R19" s="348">
        <v>11.796099999999999</v>
      </c>
      <c r="S19" s="348">
        <v>0.83160000000000001</v>
      </c>
      <c r="T19" s="348">
        <v>15.5739</v>
      </c>
      <c r="U19" s="348">
        <v>-4.7565999999999997</v>
      </c>
      <c r="V19" s="348">
        <v>-1.7635000000000001</v>
      </c>
      <c r="W19" s="348">
        <v>-0.72740000000000005</v>
      </c>
      <c r="X19" s="348">
        <v>12.377800000000001</v>
      </c>
      <c r="Y19" s="374"/>
      <c r="Z19" s="346">
        <v>11</v>
      </c>
      <c r="AA19" s="346">
        <v>14</v>
      </c>
      <c r="AB19" s="346">
        <v>15</v>
      </c>
      <c r="AC19" s="346">
        <v>13</v>
      </c>
      <c r="AD19" s="346">
        <v>14</v>
      </c>
      <c r="AE19" s="346">
        <v>15</v>
      </c>
      <c r="AF19" s="346">
        <v>15</v>
      </c>
      <c r="AG19" s="346">
        <v>15</v>
      </c>
      <c r="AH19" s="346">
        <v>14</v>
      </c>
      <c r="AI19" s="346">
        <v>12</v>
      </c>
      <c r="AJ19" s="346">
        <v>15</v>
      </c>
      <c r="AK19" s="346">
        <v>12</v>
      </c>
      <c r="AL19" s="346">
        <v>15</v>
      </c>
      <c r="AM19" s="346">
        <v>15</v>
      </c>
      <c r="AN19" s="346">
        <v>15</v>
      </c>
      <c r="AO19" s="373"/>
      <c r="AP19" s="348">
        <v>11.98</v>
      </c>
      <c r="AQ19" s="348">
        <v>11.39</v>
      </c>
      <c r="AR19" s="348">
        <v>7.51</v>
      </c>
      <c r="AS19" s="348">
        <v>1.45</v>
      </c>
      <c r="AT19" s="348">
        <v>0.8</v>
      </c>
      <c r="AU19" s="351"/>
      <c r="AV19" s="346">
        <v>13</v>
      </c>
      <c r="AW19" s="346">
        <v>14</v>
      </c>
      <c r="AX19" s="346">
        <v>15</v>
      </c>
      <c r="AY19" s="346">
        <v>15</v>
      </c>
      <c r="AZ19" s="346">
        <v>15</v>
      </c>
      <c r="BA19" s="362"/>
      <c r="BB19" s="348">
        <v>14.880349424839901</v>
      </c>
      <c r="BC19" s="375">
        <v>0.977231518525006</v>
      </c>
      <c r="BD19" s="375">
        <v>1.6161705861526099E-2</v>
      </c>
      <c r="BE19" s="375">
        <v>-0.52847478355246003</v>
      </c>
      <c r="BF19" s="373"/>
      <c r="BG19" s="348">
        <v>38.572699999999998</v>
      </c>
      <c r="BH19" s="348">
        <v>37.5152</v>
      </c>
      <c r="BI19" s="348">
        <v>18.456199999999999</v>
      </c>
      <c r="BJ19" s="348">
        <v>5.4558999999999997</v>
      </c>
      <c r="BK19" s="373"/>
      <c r="BL19" s="372" t="s">
        <v>1296</v>
      </c>
      <c r="BM19" s="372" t="s">
        <v>1297</v>
      </c>
      <c r="BN19" s="372" t="s">
        <v>1298</v>
      </c>
      <c r="BO19" s="372" t="s">
        <v>1299</v>
      </c>
      <c r="BP19" s="372" t="s">
        <v>1300</v>
      </c>
      <c r="BQ19" s="373"/>
      <c r="BR19" s="354" t="s">
        <v>526</v>
      </c>
    </row>
    <row r="20" spans="1:70" s="428" customFormat="1" x14ac:dyDescent="0.25">
      <c r="A20" s="345" t="s">
        <v>1301</v>
      </c>
      <c r="B20" s="373"/>
      <c r="C20" s="719">
        <v>34980</v>
      </c>
      <c r="D20" s="373"/>
      <c r="E20" s="346">
        <v>7890.17</v>
      </c>
      <c r="F20" s="373"/>
      <c r="G20" s="347">
        <v>1522.9127000000001</v>
      </c>
      <c r="H20" s="374"/>
      <c r="I20" s="348">
        <v>-8.3099999999999993E-2</v>
      </c>
      <c r="J20" s="348">
        <v>-4.5499999999999999E-2</v>
      </c>
      <c r="K20" s="348">
        <v>2.6166999999999998</v>
      </c>
      <c r="L20" s="348">
        <v>3.2443</v>
      </c>
      <c r="M20" s="348">
        <v>2.7160000000000002</v>
      </c>
      <c r="N20" s="350">
        <v>4.9527000000000001</v>
      </c>
      <c r="O20" s="348">
        <v>2.6435</v>
      </c>
      <c r="P20" s="348">
        <v>16.5351</v>
      </c>
      <c r="Q20" s="348">
        <v>14.2011</v>
      </c>
      <c r="R20" s="348">
        <v>12.909700000000001</v>
      </c>
      <c r="S20" s="348">
        <v>3.089</v>
      </c>
      <c r="T20" s="348">
        <v>16.006599999999999</v>
      </c>
      <c r="U20" s="348">
        <v>1.4109</v>
      </c>
      <c r="V20" s="348">
        <v>4.6704999999999997</v>
      </c>
      <c r="W20" s="348">
        <v>0.97660000000000002</v>
      </c>
      <c r="X20" s="348">
        <v>17.657900000000001</v>
      </c>
      <c r="Y20" s="374"/>
      <c r="Z20" s="346">
        <v>3</v>
      </c>
      <c r="AA20" s="346">
        <v>11</v>
      </c>
      <c r="AB20" s="346">
        <v>6</v>
      </c>
      <c r="AC20" s="346">
        <v>11</v>
      </c>
      <c r="AD20" s="346">
        <v>11</v>
      </c>
      <c r="AE20" s="346">
        <v>12</v>
      </c>
      <c r="AF20" s="346">
        <v>7</v>
      </c>
      <c r="AG20" s="346">
        <v>5</v>
      </c>
      <c r="AH20" s="346">
        <v>7</v>
      </c>
      <c r="AI20" s="346">
        <v>11</v>
      </c>
      <c r="AJ20" s="346">
        <v>10</v>
      </c>
      <c r="AK20" s="346">
        <v>9</v>
      </c>
      <c r="AL20" s="346">
        <v>8</v>
      </c>
      <c r="AM20" s="346">
        <v>12</v>
      </c>
      <c r="AN20" s="346">
        <v>9</v>
      </c>
      <c r="AO20" s="373"/>
      <c r="AP20" s="348">
        <v>14.85</v>
      </c>
      <c r="AQ20" s="348">
        <v>16.940000000000001</v>
      </c>
      <c r="AR20" s="348">
        <v>14.35</v>
      </c>
      <c r="AS20" s="348">
        <v>8.84</v>
      </c>
      <c r="AT20" s="348">
        <v>8.1</v>
      </c>
      <c r="AU20" s="351"/>
      <c r="AV20" s="346">
        <v>9</v>
      </c>
      <c r="AW20" s="346">
        <v>5</v>
      </c>
      <c r="AX20" s="346">
        <v>5</v>
      </c>
      <c r="AY20" s="346">
        <v>9</v>
      </c>
      <c r="AZ20" s="346">
        <v>11</v>
      </c>
      <c r="BA20" s="362"/>
      <c r="BB20" s="348">
        <v>14.4848797580658</v>
      </c>
      <c r="BC20" s="375">
        <v>0.97412446765684801</v>
      </c>
      <c r="BD20" s="375">
        <v>6.2672027930652505E-2</v>
      </c>
      <c r="BE20" s="375">
        <v>0.14127505939398</v>
      </c>
      <c r="BF20" s="373"/>
      <c r="BG20" s="348">
        <v>58.635300000000001</v>
      </c>
      <c r="BH20" s="348">
        <v>38.071899999999999</v>
      </c>
      <c r="BI20" s="348" t="s">
        <v>430</v>
      </c>
      <c r="BJ20" s="348">
        <v>3.2928000000000002</v>
      </c>
      <c r="BK20" s="373"/>
      <c r="BL20" s="372" t="s">
        <v>1302</v>
      </c>
      <c r="BM20" s="372" t="s">
        <v>1303</v>
      </c>
      <c r="BN20" s="372" t="s">
        <v>1304</v>
      </c>
      <c r="BO20" s="372" t="s">
        <v>1305</v>
      </c>
      <c r="BP20" s="372" t="s">
        <v>1306</v>
      </c>
      <c r="BQ20" s="373"/>
      <c r="BR20" s="354" t="s">
        <v>436</v>
      </c>
    </row>
    <row r="21" spans="1:70" s="428" customFormat="1" x14ac:dyDescent="0.25">
      <c r="A21" s="345" t="s">
        <v>1307</v>
      </c>
      <c r="B21" s="373"/>
      <c r="C21" s="719">
        <v>39140</v>
      </c>
      <c r="D21" s="373"/>
      <c r="E21" s="346">
        <v>7532.54</v>
      </c>
      <c r="F21" s="373"/>
      <c r="G21" s="347">
        <v>95.260999999999996</v>
      </c>
      <c r="H21" s="374"/>
      <c r="I21" s="348">
        <v>-0.16400000000000001</v>
      </c>
      <c r="J21" s="348">
        <v>-0.43919999999999998</v>
      </c>
      <c r="K21" s="348">
        <v>5.6106999999999996</v>
      </c>
      <c r="L21" s="348">
        <v>10.8163</v>
      </c>
      <c r="M21" s="348">
        <v>9.3534000000000006</v>
      </c>
      <c r="N21" s="350">
        <v>12.9581</v>
      </c>
      <c r="O21" s="348">
        <v>4.9705000000000004</v>
      </c>
      <c r="P21" s="348">
        <v>15.864800000000001</v>
      </c>
      <c r="Q21" s="348">
        <v>12.757300000000001</v>
      </c>
      <c r="R21" s="348">
        <v>14.618499999999999</v>
      </c>
      <c r="S21" s="348">
        <v>7.1208</v>
      </c>
      <c r="T21" s="348">
        <v>24.5243</v>
      </c>
      <c r="U21" s="348">
        <v>7.9504999999999999</v>
      </c>
      <c r="V21" s="348">
        <v>12.847</v>
      </c>
      <c r="W21" s="348">
        <v>3.6939000000000002</v>
      </c>
      <c r="X21" s="348">
        <v>12.247400000000001</v>
      </c>
      <c r="Y21" s="374"/>
      <c r="Z21" s="346">
        <v>6</v>
      </c>
      <c r="AA21" s="346">
        <v>15</v>
      </c>
      <c r="AB21" s="346">
        <v>2</v>
      </c>
      <c r="AC21" s="346">
        <v>1</v>
      </c>
      <c r="AD21" s="346">
        <v>3</v>
      </c>
      <c r="AE21" s="346">
        <v>2</v>
      </c>
      <c r="AF21" s="346">
        <v>3</v>
      </c>
      <c r="AG21" s="346">
        <v>7</v>
      </c>
      <c r="AH21" s="346">
        <v>9</v>
      </c>
      <c r="AI21" s="346">
        <v>5</v>
      </c>
      <c r="AJ21" s="346">
        <v>1</v>
      </c>
      <c r="AK21" s="346">
        <v>3</v>
      </c>
      <c r="AL21" s="346">
        <v>3</v>
      </c>
      <c r="AM21" s="346">
        <v>2</v>
      </c>
      <c r="AN21" s="346">
        <v>2</v>
      </c>
      <c r="AO21" s="373"/>
      <c r="AP21" s="348">
        <v>14.94</v>
      </c>
      <c r="AQ21" s="348">
        <v>16.09</v>
      </c>
      <c r="AR21" s="348">
        <v>14.24</v>
      </c>
      <c r="AS21" s="348">
        <v>12.17</v>
      </c>
      <c r="AT21" s="348">
        <v>22.28</v>
      </c>
      <c r="AU21" s="351"/>
      <c r="AV21" s="346">
        <v>8</v>
      </c>
      <c r="AW21" s="346">
        <v>8</v>
      </c>
      <c r="AX21" s="346">
        <v>6</v>
      </c>
      <c r="AY21" s="346">
        <v>3</v>
      </c>
      <c r="AZ21" s="346">
        <v>3</v>
      </c>
      <c r="BA21" s="362"/>
      <c r="BB21" s="348">
        <v>15.1877305096165</v>
      </c>
      <c r="BC21" s="375">
        <v>0.99241377826121402</v>
      </c>
      <c r="BD21" s="375">
        <v>5.5438936109237003E-2</v>
      </c>
      <c r="BE21" s="375">
        <v>6.1078349165883797E-2</v>
      </c>
      <c r="BF21" s="373"/>
      <c r="BG21" s="348">
        <v>37.514800000000001</v>
      </c>
      <c r="BH21" s="348">
        <v>37.640900000000002</v>
      </c>
      <c r="BI21" s="348">
        <v>24.128799999999998</v>
      </c>
      <c r="BJ21" s="348">
        <v>0.71550000000000002</v>
      </c>
      <c r="BK21" s="373"/>
      <c r="BL21" s="372" t="s">
        <v>1308</v>
      </c>
      <c r="BM21" s="372" t="s">
        <v>1309</v>
      </c>
      <c r="BN21" s="372" t="s">
        <v>1310</v>
      </c>
      <c r="BO21" s="372" t="s">
        <v>1311</v>
      </c>
      <c r="BP21" s="372" t="s">
        <v>1312</v>
      </c>
      <c r="BQ21" s="373"/>
      <c r="BR21" s="354" t="s">
        <v>443</v>
      </c>
    </row>
    <row r="22" spans="1:70" s="428" customFormat="1" x14ac:dyDescent="0.25">
      <c r="A22" s="345" t="s">
        <v>1313</v>
      </c>
      <c r="B22" s="373"/>
      <c r="C22" s="719">
        <v>34754</v>
      </c>
      <c r="D22" s="373"/>
      <c r="E22" s="346">
        <v>6005.28</v>
      </c>
      <c r="F22" s="373"/>
      <c r="G22" s="347">
        <v>977.9</v>
      </c>
      <c r="H22" s="374"/>
      <c r="I22" s="348">
        <v>2.0500000000000001E-2</v>
      </c>
      <c r="J22" s="348">
        <v>0.5181</v>
      </c>
      <c r="K22" s="348">
        <v>4.2548000000000004</v>
      </c>
      <c r="L22" s="348">
        <v>7.1260000000000003</v>
      </c>
      <c r="M22" s="348">
        <v>6.9012000000000002</v>
      </c>
      <c r="N22" s="350">
        <v>9.7215000000000007</v>
      </c>
      <c r="O22" s="348">
        <v>2.4224000000000001</v>
      </c>
      <c r="P22" s="348">
        <v>12.7522</v>
      </c>
      <c r="Q22" s="348">
        <v>8.9027999999999992</v>
      </c>
      <c r="R22" s="348">
        <v>11.069100000000001</v>
      </c>
      <c r="S22" s="348">
        <v>5.6811999999999996</v>
      </c>
      <c r="T22" s="348">
        <v>20.5364</v>
      </c>
      <c r="U22" s="348">
        <v>6.8895</v>
      </c>
      <c r="V22" s="348">
        <v>10.0099</v>
      </c>
      <c r="W22" s="348">
        <v>3.3054999999999999</v>
      </c>
      <c r="X22" s="348">
        <v>16.336300000000001</v>
      </c>
      <c r="Y22" s="374"/>
      <c r="Z22" s="346">
        <v>2</v>
      </c>
      <c r="AA22" s="346">
        <v>3</v>
      </c>
      <c r="AB22" s="346">
        <v>3</v>
      </c>
      <c r="AC22" s="346">
        <v>3</v>
      </c>
      <c r="AD22" s="346">
        <v>5</v>
      </c>
      <c r="AE22" s="346">
        <v>4</v>
      </c>
      <c r="AF22" s="346">
        <v>8</v>
      </c>
      <c r="AG22" s="346">
        <v>14</v>
      </c>
      <c r="AH22" s="346">
        <v>15</v>
      </c>
      <c r="AI22" s="346">
        <v>13</v>
      </c>
      <c r="AJ22" s="346">
        <v>2</v>
      </c>
      <c r="AK22" s="346">
        <v>4</v>
      </c>
      <c r="AL22" s="346">
        <v>4</v>
      </c>
      <c r="AM22" s="346">
        <v>4</v>
      </c>
      <c r="AN22" s="346">
        <v>3</v>
      </c>
      <c r="AO22" s="373"/>
      <c r="AP22" s="348">
        <v>12.06</v>
      </c>
      <c r="AQ22" s="348">
        <v>13.13</v>
      </c>
      <c r="AR22" s="348">
        <v>11.46</v>
      </c>
      <c r="AS22" s="348">
        <v>9.6999999999999993</v>
      </c>
      <c r="AT22" s="348">
        <v>16.77</v>
      </c>
      <c r="AU22" s="351"/>
      <c r="AV22" s="346">
        <v>12</v>
      </c>
      <c r="AW22" s="346">
        <v>13</v>
      </c>
      <c r="AX22" s="346">
        <v>14</v>
      </c>
      <c r="AY22" s="346">
        <v>7</v>
      </c>
      <c r="AZ22" s="346">
        <v>4</v>
      </c>
      <c r="BA22" s="362"/>
      <c r="BB22" s="348">
        <v>15.073615724229599</v>
      </c>
      <c r="BC22" s="375">
        <v>1.00366282602449</v>
      </c>
      <c r="BD22" s="375">
        <v>4.4444024773397997E-2</v>
      </c>
      <c r="BE22" s="375">
        <v>-0.119832803045425</v>
      </c>
      <c r="BF22" s="373"/>
      <c r="BG22" s="348">
        <v>40.548200000000001</v>
      </c>
      <c r="BH22" s="348">
        <v>39.627200000000002</v>
      </c>
      <c r="BI22" s="348">
        <v>17.044599999999999</v>
      </c>
      <c r="BJ22" s="348">
        <v>2.78</v>
      </c>
      <c r="BK22" s="373"/>
      <c r="BL22" s="372" t="s">
        <v>1314</v>
      </c>
      <c r="BM22" s="372" t="s">
        <v>1315</v>
      </c>
      <c r="BN22" s="372" t="s">
        <v>1316</v>
      </c>
      <c r="BO22" s="372" t="s">
        <v>1317</v>
      </c>
      <c r="BP22" s="372" t="s">
        <v>1318</v>
      </c>
      <c r="BQ22" s="373"/>
      <c r="BR22" s="354" t="s">
        <v>476</v>
      </c>
    </row>
    <row r="23" spans="1:70" x14ac:dyDescent="0.25">
      <c r="A23" s="36" t="s">
        <v>93</v>
      </c>
      <c r="B23" s="43"/>
      <c r="C23" s="720"/>
      <c r="D23" s="43"/>
      <c r="E23" s="51"/>
      <c r="F23" s="43"/>
      <c r="G23" s="55"/>
      <c r="H23" s="66"/>
      <c r="I23" s="59">
        <v>-0.19989999999999999</v>
      </c>
      <c r="J23" s="59">
        <v>0.1966</v>
      </c>
      <c r="K23" s="59">
        <v>2.6389999999999998</v>
      </c>
      <c r="L23" s="59">
        <v>5.2445000000000004</v>
      </c>
      <c r="M23" s="59">
        <v>5.1074000000000002</v>
      </c>
      <c r="N23" s="70">
        <v>6.8167</v>
      </c>
      <c r="O23" s="59">
        <v>2.9794999999999998</v>
      </c>
      <c r="P23" s="59">
        <v>15.5974</v>
      </c>
      <c r="Q23" s="59">
        <v>13.802899999999999</v>
      </c>
      <c r="R23" s="59">
        <v>14.165699999999999</v>
      </c>
      <c r="S23" s="59">
        <v>3.5402999999999998</v>
      </c>
      <c r="T23" s="59">
        <v>18.570699999999999</v>
      </c>
      <c r="U23" s="59">
        <v>3.2559</v>
      </c>
      <c r="V23" s="59">
        <v>6.8297999999999996</v>
      </c>
      <c r="W23" s="59">
        <v>1.5256000000000001</v>
      </c>
      <c r="X23" s="59">
        <v>15.9589</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15.121538461538499</v>
      </c>
      <c r="AQ23" s="59">
        <v>16.250714285714299</v>
      </c>
      <c r="AR23" s="59">
        <v>14.1126666666667</v>
      </c>
      <c r="AS23" s="59">
        <v>9.6546666666666692</v>
      </c>
      <c r="AT23" s="59">
        <v>11.681333333333299</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0.2059</v>
      </c>
      <c r="J24" s="60">
        <v>1.2897000000000001</v>
      </c>
      <c r="K24" s="60">
        <v>5.8139000000000003</v>
      </c>
      <c r="L24" s="60">
        <v>10.8163</v>
      </c>
      <c r="M24" s="60">
        <v>16.43</v>
      </c>
      <c r="N24" s="71">
        <v>14.730399999999999</v>
      </c>
      <c r="O24" s="60">
        <v>9.6404999999999994</v>
      </c>
      <c r="P24" s="60">
        <v>23.344100000000001</v>
      </c>
      <c r="Q24" s="60">
        <v>18.668199999999999</v>
      </c>
      <c r="R24" s="60">
        <v>16.223700000000001</v>
      </c>
      <c r="S24" s="60">
        <v>7.1208</v>
      </c>
      <c r="T24" s="60">
        <v>29.156600000000001</v>
      </c>
      <c r="U24" s="60">
        <v>12.697900000000001</v>
      </c>
      <c r="V24" s="60">
        <v>12.865500000000001</v>
      </c>
      <c r="W24" s="60">
        <v>6.0385999999999997</v>
      </c>
      <c r="X24" s="60">
        <v>21.255700000000001</v>
      </c>
      <c r="Y24" s="67"/>
      <c r="Z24" s="52"/>
      <c r="AA24" s="52"/>
      <c r="AB24" s="52"/>
      <c r="AC24" s="52"/>
      <c r="AD24" s="52"/>
      <c r="AE24" s="52"/>
      <c r="AF24" s="52"/>
      <c r="AG24" s="52"/>
      <c r="AH24" s="52"/>
      <c r="AI24" s="52"/>
      <c r="AJ24" s="52"/>
      <c r="AK24" s="52"/>
      <c r="AL24" s="52"/>
      <c r="AM24" s="52"/>
      <c r="AN24" s="52"/>
      <c r="AO24" s="44"/>
      <c r="AP24" s="60">
        <v>17.89</v>
      </c>
      <c r="AQ24" s="60">
        <v>20.190000000000001</v>
      </c>
      <c r="AR24" s="60">
        <v>20.96</v>
      </c>
      <c r="AS24" s="60">
        <v>17.100000000000001</v>
      </c>
      <c r="AT24" s="60">
        <v>24.31</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-0.4652</v>
      </c>
      <c r="J25" s="60">
        <v>-0.43919999999999998</v>
      </c>
      <c r="K25" s="60">
        <v>-0.2296</v>
      </c>
      <c r="L25" s="60">
        <v>1.6874</v>
      </c>
      <c r="M25" s="60">
        <v>-1.4952000000000001</v>
      </c>
      <c r="N25" s="71">
        <v>-3.113</v>
      </c>
      <c r="O25" s="60">
        <v>-3.9192</v>
      </c>
      <c r="P25" s="60">
        <v>7.4955999999999996</v>
      </c>
      <c r="Q25" s="60">
        <v>8.9027999999999992</v>
      </c>
      <c r="R25" s="60">
        <v>11.069100000000001</v>
      </c>
      <c r="S25" s="60">
        <v>0.83160000000000001</v>
      </c>
      <c r="T25" s="60">
        <v>11.8194</v>
      </c>
      <c r="U25" s="60">
        <v>-4.7565999999999997</v>
      </c>
      <c r="V25" s="60">
        <v>-1.7635000000000001</v>
      </c>
      <c r="W25" s="60">
        <v>-0.72740000000000005</v>
      </c>
      <c r="X25" s="60">
        <v>12.247400000000001</v>
      </c>
      <c r="Y25" s="67"/>
      <c r="Z25" s="52"/>
      <c r="AA25" s="52"/>
      <c r="AB25" s="52"/>
      <c r="AC25" s="52"/>
      <c r="AD25" s="52"/>
      <c r="AE25" s="52"/>
      <c r="AF25" s="52"/>
      <c r="AG25" s="52"/>
      <c r="AH25" s="52"/>
      <c r="AI25" s="52"/>
      <c r="AJ25" s="52"/>
      <c r="AK25" s="52"/>
      <c r="AL25" s="52"/>
      <c r="AM25" s="52"/>
      <c r="AN25" s="52"/>
      <c r="AO25" s="44"/>
      <c r="AP25" s="60">
        <v>11.98</v>
      </c>
      <c r="AQ25" s="60">
        <v>11.39</v>
      </c>
      <c r="AR25" s="60">
        <v>7.51</v>
      </c>
      <c r="AS25" s="60">
        <v>1.45</v>
      </c>
      <c r="AT25" s="60">
        <v>0.8</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-0.20169999999999999</v>
      </c>
      <c r="J26" s="61">
        <v>0.1532</v>
      </c>
      <c r="K26" s="61">
        <v>2.3530000000000002</v>
      </c>
      <c r="L26" s="61">
        <v>4.5719000000000003</v>
      </c>
      <c r="M26" s="61">
        <v>3.5931999999999999</v>
      </c>
      <c r="N26" s="72">
        <v>6.7374000000000001</v>
      </c>
      <c r="O26" s="61">
        <v>2.4224000000000001</v>
      </c>
      <c r="P26" s="61">
        <v>14.465199999999999</v>
      </c>
      <c r="Q26" s="61">
        <v>13.832599999999999</v>
      </c>
      <c r="R26" s="61">
        <v>14.5847</v>
      </c>
      <c r="S26" s="61">
        <v>3.3193999999999999</v>
      </c>
      <c r="T26" s="61">
        <v>17.388400000000001</v>
      </c>
      <c r="U26" s="61">
        <v>1.4109</v>
      </c>
      <c r="V26" s="61">
        <v>6.7793000000000001</v>
      </c>
      <c r="W26" s="61">
        <v>1.2146999999999999</v>
      </c>
      <c r="X26" s="61">
        <v>16.415800000000001</v>
      </c>
      <c r="Y26" s="68"/>
      <c r="Z26" s="53"/>
      <c r="AA26" s="53"/>
      <c r="AB26" s="53"/>
      <c r="AC26" s="53"/>
      <c r="AD26" s="53"/>
      <c r="AE26" s="53"/>
      <c r="AF26" s="53"/>
      <c r="AG26" s="53"/>
      <c r="AH26" s="53"/>
      <c r="AI26" s="53"/>
      <c r="AJ26" s="53"/>
      <c r="AK26" s="53"/>
      <c r="AL26" s="53"/>
      <c r="AM26" s="53"/>
      <c r="AN26" s="53"/>
      <c r="AO26" s="45"/>
      <c r="AP26" s="61">
        <v>15.34</v>
      </c>
      <c r="AQ26" s="61">
        <v>16.25</v>
      </c>
      <c r="AR26" s="61">
        <v>13.93</v>
      </c>
      <c r="AS26" s="61">
        <v>8.93</v>
      </c>
      <c r="AT26" s="61">
        <v>9.4600000000000009</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1319</v>
      </c>
      <c r="B28" s="365"/>
      <c r="C28" s="717">
        <v>41275</v>
      </c>
      <c r="D28" s="365"/>
      <c r="E28" s="329">
        <v>45883.199999999997</v>
      </c>
      <c r="F28" s="365"/>
      <c r="G28" s="330">
        <v>181.137</v>
      </c>
      <c r="H28" s="366"/>
      <c r="I28" s="331">
        <v>-0.39040000000000002</v>
      </c>
      <c r="J28" s="331">
        <v>0.25019999999999998</v>
      </c>
      <c r="K28" s="331">
        <v>2.3847</v>
      </c>
      <c r="L28" s="331">
        <v>4.4553000000000003</v>
      </c>
      <c r="M28" s="331">
        <v>4.0670000000000002</v>
      </c>
      <c r="N28" s="333">
        <v>8.5176999999999996</v>
      </c>
      <c r="O28" s="331">
        <v>2.9253</v>
      </c>
      <c r="P28" s="331">
        <v>14.326700000000001</v>
      </c>
      <c r="Q28" s="331">
        <v>12.5306</v>
      </c>
      <c r="R28" s="331">
        <v>16.8917</v>
      </c>
      <c r="S28" s="331">
        <v>3.2732000000000001</v>
      </c>
      <c r="T28" s="331">
        <v>17.830300000000001</v>
      </c>
      <c r="U28" s="331">
        <v>1.4711000000000001</v>
      </c>
      <c r="V28" s="331">
        <v>7.9366000000000003</v>
      </c>
      <c r="W28" s="331">
        <v>0.75429999999999997</v>
      </c>
      <c r="X28" s="331">
        <v>20.6007</v>
      </c>
      <c r="Y28" s="366"/>
      <c r="Z28" s="329">
        <v>12</v>
      </c>
      <c r="AA28" s="329">
        <v>7</v>
      </c>
      <c r="AB28" s="329">
        <v>10</v>
      </c>
      <c r="AC28" s="329">
        <v>9</v>
      </c>
      <c r="AD28" s="329">
        <v>8</v>
      </c>
      <c r="AE28" s="329">
        <v>6</v>
      </c>
      <c r="AF28" s="329">
        <v>11</v>
      </c>
      <c r="AG28" s="329">
        <v>13</v>
      </c>
      <c r="AH28" s="329">
        <v>12</v>
      </c>
      <c r="AI28" s="329">
        <v>2</v>
      </c>
      <c r="AJ28" s="329">
        <v>9</v>
      </c>
      <c r="AK28" s="329">
        <v>8</v>
      </c>
      <c r="AL28" s="329">
        <v>12</v>
      </c>
      <c r="AM28" s="329">
        <v>6</v>
      </c>
      <c r="AN28" s="329">
        <v>11</v>
      </c>
      <c r="AO28" s="365"/>
      <c r="AP28" s="331">
        <v>16.48</v>
      </c>
      <c r="AQ28" s="331">
        <v>16.260000000000002</v>
      </c>
      <c r="AR28" s="331">
        <v>13.18</v>
      </c>
      <c r="AS28" s="331">
        <v>9.5399999999999991</v>
      </c>
      <c r="AT28" s="331">
        <v>10.46</v>
      </c>
      <c r="AU28" s="334"/>
      <c r="AV28" s="329">
        <v>6</v>
      </c>
      <c r="AW28" s="329">
        <v>11</v>
      </c>
      <c r="AX28" s="329">
        <v>12</v>
      </c>
      <c r="AY28" s="329">
        <v>9</v>
      </c>
      <c r="AZ28" s="329">
        <v>8</v>
      </c>
      <c r="BA28" s="360"/>
      <c r="BB28" s="331">
        <v>14.692365601914499</v>
      </c>
      <c r="BC28" s="367">
        <v>0.99583423129369197</v>
      </c>
      <c r="BD28" s="367">
        <v>5.2939038331151697E-2</v>
      </c>
      <c r="BE28" s="367">
        <v>-5.80506187731278E-3</v>
      </c>
      <c r="BF28" s="365"/>
      <c r="BG28" s="331">
        <v>46.302700000000002</v>
      </c>
      <c r="BH28" s="331">
        <v>40.385599999999997</v>
      </c>
      <c r="BI28" s="331">
        <v>11.472200000000001</v>
      </c>
      <c r="BJ28" s="331">
        <v>1.8394999999999999</v>
      </c>
      <c r="BK28" s="365"/>
      <c r="BL28" s="364" t="s">
        <v>1231</v>
      </c>
      <c r="BM28" s="364" t="s">
        <v>1232</v>
      </c>
      <c r="BN28" s="364" t="s">
        <v>1233</v>
      </c>
      <c r="BO28" s="364" t="s">
        <v>1234</v>
      </c>
      <c r="BP28" s="364" t="s">
        <v>1235</v>
      </c>
      <c r="BQ28" s="365"/>
      <c r="BR28" s="335" t="s">
        <v>443</v>
      </c>
    </row>
    <row r="29" spans="1:70" s="428" customFormat="1" x14ac:dyDescent="0.25">
      <c r="A29" s="345" t="s">
        <v>1320</v>
      </c>
      <c r="B29" s="373"/>
      <c r="C29" s="719">
        <v>41275</v>
      </c>
      <c r="D29" s="373"/>
      <c r="E29" s="346">
        <v>42600.6</v>
      </c>
      <c r="F29" s="373"/>
      <c r="G29" s="347">
        <v>718.12710000000004</v>
      </c>
      <c r="H29" s="374"/>
      <c r="I29" s="348" t="s">
        <v>430</v>
      </c>
      <c r="J29" s="348">
        <v>0.43120000000000003</v>
      </c>
      <c r="K29" s="348">
        <v>1.3038000000000001</v>
      </c>
      <c r="L29" s="348">
        <v>3.2109000000000001</v>
      </c>
      <c r="M29" s="348">
        <v>0.77759999999999996</v>
      </c>
      <c r="N29" s="350">
        <v>7.2058999999999997</v>
      </c>
      <c r="O29" s="348">
        <v>4.6284000000000001</v>
      </c>
      <c r="P29" s="348">
        <v>14.8871</v>
      </c>
      <c r="Q29" s="348">
        <v>15.1814</v>
      </c>
      <c r="R29" s="348">
        <v>15.1435</v>
      </c>
      <c r="S29" s="348">
        <v>2.0489000000000002</v>
      </c>
      <c r="T29" s="348">
        <v>13.6991</v>
      </c>
      <c r="U29" s="348">
        <v>1.3648</v>
      </c>
      <c r="V29" s="348">
        <v>7.5594999999999999</v>
      </c>
      <c r="W29" s="348">
        <v>-0.24629999999999999</v>
      </c>
      <c r="X29" s="348">
        <v>16.555399999999999</v>
      </c>
      <c r="Y29" s="374"/>
      <c r="Z29" s="346" t="s">
        <v>430</v>
      </c>
      <c r="AA29" s="346">
        <v>4</v>
      </c>
      <c r="AB29" s="346">
        <v>13</v>
      </c>
      <c r="AC29" s="346">
        <v>12</v>
      </c>
      <c r="AD29" s="346">
        <v>13</v>
      </c>
      <c r="AE29" s="346">
        <v>10</v>
      </c>
      <c r="AF29" s="346">
        <v>6</v>
      </c>
      <c r="AG29" s="346">
        <v>11</v>
      </c>
      <c r="AH29" s="346">
        <v>6</v>
      </c>
      <c r="AI29" s="346">
        <v>9</v>
      </c>
      <c r="AJ29" s="346">
        <v>13</v>
      </c>
      <c r="AK29" s="346">
        <v>14</v>
      </c>
      <c r="AL29" s="346">
        <v>13</v>
      </c>
      <c r="AM29" s="346">
        <v>8</v>
      </c>
      <c r="AN29" s="346">
        <v>14</v>
      </c>
      <c r="AO29" s="373"/>
      <c r="AP29" s="348">
        <v>16.39</v>
      </c>
      <c r="AQ29" s="348">
        <v>17.420000000000002</v>
      </c>
      <c r="AR29" s="348">
        <v>14.05</v>
      </c>
      <c r="AS29" s="348">
        <v>9.86</v>
      </c>
      <c r="AT29" s="348">
        <v>7.62</v>
      </c>
      <c r="AU29" s="351"/>
      <c r="AV29" s="346">
        <v>7</v>
      </c>
      <c r="AW29" s="346">
        <v>7</v>
      </c>
      <c r="AX29" s="346">
        <v>10</v>
      </c>
      <c r="AY29" s="346">
        <v>8</v>
      </c>
      <c r="AZ29" s="346">
        <v>13</v>
      </c>
      <c r="BA29" s="362"/>
      <c r="BB29" s="348">
        <v>12.4960744358432</v>
      </c>
      <c r="BC29" s="375">
        <v>0.83087740436501001</v>
      </c>
      <c r="BD29" s="375">
        <v>6.0015927402798701E-2</v>
      </c>
      <c r="BE29" s="375">
        <v>0.108228303813011</v>
      </c>
      <c r="BF29" s="373"/>
      <c r="BG29" s="348">
        <v>44.043999999999997</v>
      </c>
      <c r="BH29" s="348">
        <v>36.359900000000003</v>
      </c>
      <c r="BI29" s="348">
        <v>17.552900000000001</v>
      </c>
      <c r="BJ29" s="348">
        <v>2.0432000000000001</v>
      </c>
      <c r="BK29" s="373"/>
      <c r="BL29" s="372" t="s">
        <v>1237</v>
      </c>
      <c r="BM29" s="372" t="s">
        <v>1238</v>
      </c>
      <c r="BN29" s="372" t="s">
        <v>1239</v>
      </c>
      <c r="BO29" s="372" t="s">
        <v>1240</v>
      </c>
      <c r="BP29" s="372" t="s">
        <v>1241</v>
      </c>
      <c r="BQ29" s="373"/>
      <c r="BR29" s="354" t="s">
        <v>702</v>
      </c>
    </row>
    <row r="30" spans="1:70" s="428" customFormat="1" x14ac:dyDescent="0.25">
      <c r="A30" s="345" t="s">
        <v>1321</v>
      </c>
      <c r="B30" s="373"/>
      <c r="C30" s="719">
        <v>41275</v>
      </c>
      <c r="D30" s="373"/>
      <c r="E30" s="346">
        <v>33737.5</v>
      </c>
      <c r="F30" s="373"/>
      <c r="G30" s="347">
        <v>1201.5899999999999</v>
      </c>
      <c r="H30" s="374"/>
      <c r="I30" s="348">
        <v>-0.46310000000000001</v>
      </c>
      <c r="J30" s="348">
        <v>0.39019999999999999</v>
      </c>
      <c r="K30" s="348">
        <v>3.0064000000000002</v>
      </c>
      <c r="L30" s="348">
        <v>6.0743999999999998</v>
      </c>
      <c r="M30" s="348">
        <v>3.4249000000000001</v>
      </c>
      <c r="N30" s="350">
        <v>7.9176000000000002</v>
      </c>
      <c r="O30" s="348">
        <v>5.0340999999999996</v>
      </c>
      <c r="P30" s="348">
        <v>18.252500000000001</v>
      </c>
      <c r="Q30" s="348">
        <v>18.604900000000001</v>
      </c>
      <c r="R30" s="348">
        <v>16.040500000000002</v>
      </c>
      <c r="S30" s="348">
        <v>5.7728000000000002</v>
      </c>
      <c r="T30" s="348">
        <v>16.322700000000001</v>
      </c>
      <c r="U30" s="348">
        <v>1.7779</v>
      </c>
      <c r="V30" s="348">
        <v>7.3951000000000002</v>
      </c>
      <c r="W30" s="348">
        <v>1.3342000000000001</v>
      </c>
      <c r="X30" s="348">
        <v>16.212900000000001</v>
      </c>
      <c r="Y30" s="374"/>
      <c r="Z30" s="346">
        <v>13</v>
      </c>
      <c r="AA30" s="346">
        <v>5</v>
      </c>
      <c r="AB30" s="346">
        <v>5</v>
      </c>
      <c r="AC30" s="346">
        <v>6</v>
      </c>
      <c r="AD30" s="346">
        <v>10</v>
      </c>
      <c r="AE30" s="346">
        <v>8</v>
      </c>
      <c r="AF30" s="346">
        <v>5</v>
      </c>
      <c r="AG30" s="346">
        <v>4</v>
      </c>
      <c r="AH30" s="346">
        <v>3</v>
      </c>
      <c r="AI30" s="346">
        <v>4</v>
      </c>
      <c r="AJ30" s="346">
        <v>3</v>
      </c>
      <c r="AK30" s="346">
        <v>11</v>
      </c>
      <c r="AL30" s="346">
        <v>10</v>
      </c>
      <c r="AM30" s="346">
        <v>9</v>
      </c>
      <c r="AN30" s="346">
        <v>7</v>
      </c>
      <c r="AO30" s="373"/>
      <c r="AP30" s="348">
        <v>18.03</v>
      </c>
      <c r="AQ30" s="348">
        <v>20.18</v>
      </c>
      <c r="AR30" s="348">
        <v>16.62</v>
      </c>
      <c r="AS30" s="348">
        <v>11.35</v>
      </c>
      <c r="AT30" s="348">
        <v>10.8</v>
      </c>
      <c r="AU30" s="351"/>
      <c r="AV30" s="346">
        <v>3</v>
      </c>
      <c r="AW30" s="346">
        <v>3</v>
      </c>
      <c r="AX30" s="346">
        <v>4</v>
      </c>
      <c r="AY30" s="346">
        <v>6</v>
      </c>
      <c r="AZ30" s="346">
        <v>7</v>
      </c>
      <c r="BA30" s="362"/>
      <c r="BB30" s="348">
        <v>12.897592365554001</v>
      </c>
      <c r="BC30" s="375">
        <v>0.84029756186693705</v>
      </c>
      <c r="BD30" s="375">
        <v>7.7687076228502003E-2</v>
      </c>
      <c r="BE30" s="375">
        <v>0.34076059409022402</v>
      </c>
      <c r="BF30" s="373"/>
      <c r="BG30" s="348">
        <v>46.171500000000002</v>
      </c>
      <c r="BH30" s="348">
        <v>43.251600000000003</v>
      </c>
      <c r="BI30" s="348">
        <v>7.9325799999999997</v>
      </c>
      <c r="BJ30" s="348">
        <v>2.64432</v>
      </c>
      <c r="BK30" s="373"/>
      <c r="BL30" s="372" t="s">
        <v>1243</v>
      </c>
      <c r="BM30" s="372" t="s">
        <v>1244</v>
      </c>
      <c r="BN30" s="372" t="s">
        <v>1245</v>
      </c>
      <c r="BO30" s="372" t="s">
        <v>1246</v>
      </c>
      <c r="BP30" s="372" t="s">
        <v>1247</v>
      </c>
      <c r="BQ30" s="373"/>
      <c r="BR30" s="354" t="s">
        <v>1248</v>
      </c>
    </row>
    <row r="31" spans="1:70" s="428" customFormat="1" ht="11" x14ac:dyDescent="0.3">
      <c r="A31" s="841" t="s">
        <v>1322</v>
      </c>
      <c r="B31" s="842"/>
      <c r="C31" s="843">
        <v>41275</v>
      </c>
      <c r="D31" s="842"/>
      <c r="E31" s="844">
        <v>32287.1</v>
      </c>
      <c r="F31" s="842"/>
      <c r="G31" s="845">
        <v>414.399</v>
      </c>
      <c r="H31" s="847"/>
      <c r="I31" s="846">
        <v>-0.1585</v>
      </c>
      <c r="J31" s="846">
        <v>0.1721</v>
      </c>
      <c r="K31" s="846">
        <v>1.68</v>
      </c>
      <c r="L31" s="846">
        <v>4.3070000000000004</v>
      </c>
      <c r="M31" s="846">
        <v>0.84640000000000004</v>
      </c>
      <c r="N31" s="848">
        <v>7.2142999999999997</v>
      </c>
      <c r="O31" s="846">
        <v>3.133</v>
      </c>
      <c r="P31" s="846">
        <v>15.688499999999999</v>
      </c>
      <c r="Q31" s="846">
        <v>15.1183</v>
      </c>
      <c r="R31" s="846">
        <v>15.9506</v>
      </c>
      <c r="S31" s="846">
        <v>2.6684999999999999</v>
      </c>
      <c r="T31" s="846">
        <v>14.7424</v>
      </c>
      <c r="U31" s="846">
        <v>1.9655</v>
      </c>
      <c r="V31" s="846">
        <v>6.3452999999999999</v>
      </c>
      <c r="W31" s="846">
        <v>0.63109999999999999</v>
      </c>
      <c r="X31" s="846">
        <v>16.6158</v>
      </c>
      <c r="Y31" s="847"/>
      <c r="Z31" s="844">
        <v>5</v>
      </c>
      <c r="AA31" s="844">
        <v>8</v>
      </c>
      <c r="AB31" s="844">
        <v>12</v>
      </c>
      <c r="AC31" s="844">
        <v>10</v>
      </c>
      <c r="AD31" s="844">
        <v>12</v>
      </c>
      <c r="AE31" s="844">
        <v>9</v>
      </c>
      <c r="AF31" s="844">
        <v>10</v>
      </c>
      <c r="AG31" s="844">
        <v>8</v>
      </c>
      <c r="AH31" s="844">
        <v>7</v>
      </c>
      <c r="AI31" s="844">
        <v>5</v>
      </c>
      <c r="AJ31" s="844">
        <v>12</v>
      </c>
      <c r="AK31" s="844">
        <v>13</v>
      </c>
      <c r="AL31" s="844">
        <v>8</v>
      </c>
      <c r="AM31" s="844">
        <v>10</v>
      </c>
      <c r="AN31" s="844">
        <v>12</v>
      </c>
      <c r="AO31" s="842"/>
      <c r="AP31" s="846">
        <v>16.649999999999999</v>
      </c>
      <c r="AQ31" s="846">
        <v>17.399999999999999</v>
      </c>
      <c r="AR31" s="846">
        <v>14.66</v>
      </c>
      <c r="AS31" s="846">
        <v>9.34</v>
      </c>
      <c r="AT31" s="846">
        <v>7.89</v>
      </c>
      <c r="AU31" s="849"/>
      <c r="AV31" s="844">
        <v>5</v>
      </c>
      <c r="AW31" s="844">
        <v>9</v>
      </c>
      <c r="AX31" s="844">
        <v>9</v>
      </c>
      <c r="AY31" s="844">
        <v>11</v>
      </c>
      <c r="AZ31" s="844">
        <v>12</v>
      </c>
      <c r="BA31" s="851"/>
      <c r="BB31" s="846">
        <v>14.4672593304201</v>
      </c>
      <c r="BC31" s="852">
        <v>0.95321387610928798</v>
      </c>
      <c r="BD31" s="852">
        <v>5.8481430195774502E-2</v>
      </c>
      <c r="BE31" s="852">
        <v>9.5998470834502497E-2</v>
      </c>
      <c r="BF31" s="842"/>
      <c r="BG31" s="846">
        <v>52.652900000000002</v>
      </c>
      <c r="BH31" s="846">
        <v>38.287399999999998</v>
      </c>
      <c r="BI31" s="846">
        <v>6.70024</v>
      </c>
      <c r="BJ31" s="846">
        <v>2.3594599999999999</v>
      </c>
      <c r="BK31" s="842"/>
      <c r="BL31" s="855" t="s">
        <v>1250</v>
      </c>
      <c r="BM31" s="855" t="s">
        <v>1251</v>
      </c>
      <c r="BN31" s="855" t="s">
        <v>1252</v>
      </c>
      <c r="BO31" s="855" t="s">
        <v>1253</v>
      </c>
      <c r="BP31" s="855" t="s">
        <v>1254</v>
      </c>
      <c r="BQ31" s="842"/>
      <c r="BR31" s="856" t="s">
        <v>443</v>
      </c>
    </row>
    <row r="32" spans="1:70" s="428" customFormat="1" x14ac:dyDescent="0.25">
      <c r="A32" s="345" t="s">
        <v>1323</v>
      </c>
      <c r="B32" s="373"/>
      <c r="C32" s="719">
        <v>41275</v>
      </c>
      <c r="D32" s="373"/>
      <c r="E32" s="346">
        <v>30423.7</v>
      </c>
      <c r="F32" s="373"/>
      <c r="G32" s="347">
        <v>374.05700000000002</v>
      </c>
      <c r="H32" s="374"/>
      <c r="I32" s="348">
        <v>-0.19980000000000001</v>
      </c>
      <c r="J32" s="348">
        <v>0.15989999999999999</v>
      </c>
      <c r="K32" s="348">
        <v>2.4104000000000001</v>
      </c>
      <c r="L32" s="348">
        <v>4.7576000000000001</v>
      </c>
      <c r="M32" s="348">
        <v>3.8879999999999999</v>
      </c>
      <c r="N32" s="350">
        <v>5.8648999999999996</v>
      </c>
      <c r="O32" s="348">
        <v>2.0514000000000001</v>
      </c>
      <c r="P32" s="348">
        <v>15.206200000000001</v>
      </c>
      <c r="Q32" s="348">
        <v>16.440000000000001</v>
      </c>
      <c r="R32" s="348">
        <v>15.1736</v>
      </c>
      <c r="S32" s="348">
        <v>3.4355000000000002</v>
      </c>
      <c r="T32" s="348">
        <v>18.166399999999999</v>
      </c>
      <c r="U32" s="348">
        <v>1.5157</v>
      </c>
      <c r="V32" s="348">
        <v>5.6942000000000004</v>
      </c>
      <c r="W32" s="348">
        <v>0.7843</v>
      </c>
      <c r="X32" s="348">
        <v>13.425000000000001</v>
      </c>
      <c r="Y32" s="374"/>
      <c r="Z32" s="346">
        <v>7</v>
      </c>
      <c r="AA32" s="346">
        <v>9</v>
      </c>
      <c r="AB32" s="346">
        <v>9</v>
      </c>
      <c r="AC32" s="346">
        <v>8</v>
      </c>
      <c r="AD32" s="346">
        <v>9</v>
      </c>
      <c r="AE32" s="346">
        <v>11</v>
      </c>
      <c r="AF32" s="346">
        <v>12</v>
      </c>
      <c r="AG32" s="346">
        <v>10</v>
      </c>
      <c r="AH32" s="346">
        <v>5</v>
      </c>
      <c r="AI32" s="346">
        <v>8</v>
      </c>
      <c r="AJ32" s="346">
        <v>8</v>
      </c>
      <c r="AK32" s="346">
        <v>7</v>
      </c>
      <c r="AL32" s="346">
        <v>11</v>
      </c>
      <c r="AM32" s="346">
        <v>11</v>
      </c>
      <c r="AN32" s="346">
        <v>10</v>
      </c>
      <c r="AO32" s="373"/>
      <c r="AP32" s="348">
        <v>16.96</v>
      </c>
      <c r="AQ32" s="348">
        <v>18.690000000000001</v>
      </c>
      <c r="AR32" s="348">
        <v>14.87</v>
      </c>
      <c r="AS32" s="348">
        <v>8.65</v>
      </c>
      <c r="AT32" s="348">
        <v>9.66</v>
      </c>
      <c r="AU32" s="351"/>
      <c r="AV32" s="346">
        <v>4</v>
      </c>
      <c r="AW32" s="346">
        <v>4</v>
      </c>
      <c r="AX32" s="346">
        <v>8</v>
      </c>
      <c r="AY32" s="346">
        <v>13</v>
      </c>
      <c r="AZ32" s="346">
        <v>10</v>
      </c>
      <c r="BA32" s="362"/>
      <c r="BB32" s="348">
        <v>14.791123282255899</v>
      </c>
      <c r="BC32" s="375">
        <v>1.00553162185847</v>
      </c>
      <c r="BD32" s="375">
        <v>5.6622455979704098E-2</v>
      </c>
      <c r="BE32" s="375">
        <v>4.6274250037403999E-2</v>
      </c>
      <c r="BF32" s="373"/>
      <c r="BG32" s="348">
        <v>44.136000000000003</v>
      </c>
      <c r="BH32" s="348">
        <v>39.274500000000003</v>
      </c>
      <c r="BI32" s="348">
        <v>15.518000000000001</v>
      </c>
      <c r="BJ32" s="348">
        <v>1.0714999999999999</v>
      </c>
      <c r="BK32" s="373"/>
      <c r="BL32" s="372" t="s">
        <v>1256</v>
      </c>
      <c r="BM32" s="372" t="s">
        <v>1257</v>
      </c>
      <c r="BN32" s="372" t="s">
        <v>1258</v>
      </c>
      <c r="BO32" s="372" t="s">
        <v>1107</v>
      </c>
      <c r="BP32" s="372" t="s">
        <v>1259</v>
      </c>
      <c r="BQ32" s="373"/>
      <c r="BR32" s="354" t="s">
        <v>519</v>
      </c>
    </row>
    <row r="33" spans="1:70" s="428" customFormat="1" x14ac:dyDescent="0.25">
      <c r="A33" s="345" t="s">
        <v>1324</v>
      </c>
      <c r="B33" s="373"/>
      <c r="C33" s="719">
        <v>41276</v>
      </c>
      <c r="D33" s="373"/>
      <c r="E33" s="346">
        <v>26409.200000000001</v>
      </c>
      <c r="F33" s="373"/>
      <c r="G33" s="347">
        <v>303.01</v>
      </c>
      <c r="H33" s="374"/>
      <c r="I33" s="348">
        <v>-0.2535</v>
      </c>
      <c r="J33" s="348">
        <v>-0.29289999999999999</v>
      </c>
      <c r="K33" s="348">
        <v>2.4548000000000001</v>
      </c>
      <c r="L33" s="348">
        <v>6.6410999999999998</v>
      </c>
      <c r="M33" s="348">
        <v>7.5609999999999999</v>
      </c>
      <c r="N33" s="350">
        <v>3.0282</v>
      </c>
      <c r="O33" s="348">
        <v>2.0234000000000001</v>
      </c>
      <c r="P33" s="348">
        <v>14.642099999999999</v>
      </c>
      <c r="Q33" s="348">
        <v>12.508699999999999</v>
      </c>
      <c r="R33" s="348">
        <v>15.597899999999999</v>
      </c>
      <c r="S33" s="348">
        <v>4.9058000000000002</v>
      </c>
      <c r="T33" s="348">
        <v>19.7668</v>
      </c>
      <c r="U33" s="348">
        <v>3.9984999999999999</v>
      </c>
      <c r="V33" s="348">
        <v>4.4825999999999997</v>
      </c>
      <c r="W33" s="348">
        <v>1.2868999999999999</v>
      </c>
      <c r="X33" s="348">
        <v>19.097300000000001</v>
      </c>
      <c r="Y33" s="374"/>
      <c r="Z33" s="346">
        <v>8</v>
      </c>
      <c r="AA33" s="346">
        <v>13</v>
      </c>
      <c r="AB33" s="346">
        <v>7</v>
      </c>
      <c r="AC33" s="346">
        <v>5</v>
      </c>
      <c r="AD33" s="346">
        <v>4</v>
      </c>
      <c r="AE33" s="346">
        <v>14</v>
      </c>
      <c r="AF33" s="346">
        <v>13</v>
      </c>
      <c r="AG33" s="346">
        <v>12</v>
      </c>
      <c r="AH33" s="346">
        <v>13</v>
      </c>
      <c r="AI33" s="346">
        <v>7</v>
      </c>
      <c r="AJ33" s="346">
        <v>4</v>
      </c>
      <c r="AK33" s="346">
        <v>6</v>
      </c>
      <c r="AL33" s="346">
        <v>6</v>
      </c>
      <c r="AM33" s="346">
        <v>13</v>
      </c>
      <c r="AN33" s="346">
        <v>8</v>
      </c>
      <c r="AO33" s="373"/>
      <c r="AP33" s="348">
        <v>15.49</v>
      </c>
      <c r="AQ33" s="348">
        <v>15.74</v>
      </c>
      <c r="AR33" s="348">
        <v>12.7</v>
      </c>
      <c r="AS33" s="348">
        <v>8.8800000000000008</v>
      </c>
      <c r="AT33" s="348">
        <v>12.48</v>
      </c>
      <c r="AU33" s="351"/>
      <c r="AV33" s="346">
        <v>10</v>
      </c>
      <c r="AW33" s="346">
        <v>12</v>
      </c>
      <c r="AX33" s="346">
        <v>13</v>
      </c>
      <c r="AY33" s="346">
        <v>12</v>
      </c>
      <c r="AZ33" s="346">
        <v>6</v>
      </c>
      <c r="BA33" s="362"/>
      <c r="BB33" s="348">
        <v>15.1829699131236</v>
      </c>
      <c r="BC33" s="375">
        <v>0.99440550635388603</v>
      </c>
      <c r="BD33" s="375">
        <v>5.0272114147614302E-2</v>
      </c>
      <c r="BE33" s="375">
        <v>-1.9200532085900099E-2</v>
      </c>
      <c r="BF33" s="373"/>
      <c r="BG33" s="348">
        <v>46.1569</v>
      </c>
      <c r="BH33" s="348">
        <v>39.804600000000001</v>
      </c>
      <c r="BI33" s="348">
        <v>10.939500000000001</v>
      </c>
      <c r="BJ33" s="348">
        <v>3.0990000000000002</v>
      </c>
      <c r="BK33" s="373"/>
      <c r="BL33" s="372" t="s">
        <v>1261</v>
      </c>
      <c r="BM33" s="372" t="s">
        <v>1262</v>
      </c>
      <c r="BN33" s="372" t="s">
        <v>1263</v>
      </c>
      <c r="BO33" s="372" t="s">
        <v>1264</v>
      </c>
      <c r="BP33" s="372" t="s">
        <v>1265</v>
      </c>
      <c r="BQ33" s="373"/>
      <c r="BR33" s="354" t="s">
        <v>519</v>
      </c>
    </row>
    <row r="34" spans="1:70" s="428" customFormat="1" x14ac:dyDescent="0.25">
      <c r="A34" s="345" t="s">
        <v>1325</v>
      </c>
      <c r="B34" s="373"/>
      <c r="C34" s="719">
        <v>41275</v>
      </c>
      <c r="D34" s="373"/>
      <c r="E34" s="346">
        <v>20805.5</v>
      </c>
      <c r="F34" s="373"/>
      <c r="G34" s="347">
        <v>167.97200000000001</v>
      </c>
      <c r="H34" s="374"/>
      <c r="I34" s="348">
        <v>-0.32700000000000001</v>
      </c>
      <c r="J34" s="348">
        <v>0.27879999999999999</v>
      </c>
      <c r="K34" s="348">
        <v>2.4512999999999998</v>
      </c>
      <c r="L34" s="348">
        <v>1.9785999999999999</v>
      </c>
      <c r="M34" s="348">
        <v>4.4809999999999999</v>
      </c>
      <c r="N34" s="350">
        <v>7.9660000000000002</v>
      </c>
      <c r="O34" s="348">
        <v>3.6057000000000001</v>
      </c>
      <c r="P34" s="348">
        <v>19.943899999999999</v>
      </c>
      <c r="Q34" s="348">
        <v>18.2226</v>
      </c>
      <c r="R34" s="348">
        <v>16.664100000000001</v>
      </c>
      <c r="S34" s="348">
        <v>2.8281999999999998</v>
      </c>
      <c r="T34" s="348">
        <v>16.509699999999999</v>
      </c>
      <c r="U34" s="348">
        <v>2.5783</v>
      </c>
      <c r="V34" s="348">
        <v>7.9108999999999998</v>
      </c>
      <c r="W34" s="348">
        <v>1.6361000000000001</v>
      </c>
      <c r="X34" s="348">
        <v>15.740500000000001</v>
      </c>
      <c r="Y34" s="374"/>
      <c r="Z34" s="346">
        <v>10</v>
      </c>
      <c r="AA34" s="346">
        <v>6</v>
      </c>
      <c r="AB34" s="346">
        <v>8</v>
      </c>
      <c r="AC34" s="346">
        <v>15</v>
      </c>
      <c r="AD34" s="346">
        <v>7</v>
      </c>
      <c r="AE34" s="346">
        <v>7</v>
      </c>
      <c r="AF34" s="346">
        <v>7</v>
      </c>
      <c r="AG34" s="346">
        <v>3</v>
      </c>
      <c r="AH34" s="346">
        <v>4</v>
      </c>
      <c r="AI34" s="346">
        <v>3</v>
      </c>
      <c r="AJ34" s="346">
        <v>11</v>
      </c>
      <c r="AK34" s="346">
        <v>9</v>
      </c>
      <c r="AL34" s="346">
        <v>7</v>
      </c>
      <c r="AM34" s="346">
        <v>7</v>
      </c>
      <c r="AN34" s="346">
        <v>6</v>
      </c>
      <c r="AO34" s="373"/>
      <c r="AP34" s="348">
        <v>18.12</v>
      </c>
      <c r="AQ34" s="348">
        <v>20.47</v>
      </c>
      <c r="AR34" s="348">
        <v>18.13</v>
      </c>
      <c r="AS34" s="348">
        <v>11.62</v>
      </c>
      <c r="AT34" s="348">
        <v>9.82</v>
      </c>
      <c r="AU34" s="351"/>
      <c r="AV34" s="346">
        <v>2</v>
      </c>
      <c r="AW34" s="346">
        <v>2</v>
      </c>
      <c r="AX34" s="346">
        <v>3</v>
      </c>
      <c r="AY34" s="346">
        <v>5</v>
      </c>
      <c r="AZ34" s="346">
        <v>9</v>
      </c>
      <c r="BA34" s="362"/>
      <c r="BB34" s="348">
        <v>14.9202770814434</v>
      </c>
      <c r="BC34" s="375">
        <v>1.0015599717863899</v>
      </c>
      <c r="BD34" s="375">
        <v>7.8876086150612298E-2</v>
      </c>
      <c r="BE34" s="375">
        <v>0.38874280645206399</v>
      </c>
      <c r="BF34" s="373"/>
      <c r="BG34" s="348">
        <v>39.352699999999999</v>
      </c>
      <c r="BH34" s="348">
        <v>36.230400000000003</v>
      </c>
      <c r="BI34" s="348">
        <v>19.471499999999999</v>
      </c>
      <c r="BJ34" s="348">
        <v>4.9454000000000002</v>
      </c>
      <c r="BK34" s="373"/>
      <c r="BL34" s="372" t="s">
        <v>1267</v>
      </c>
      <c r="BM34" s="372" t="s">
        <v>1268</v>
      </c>
      <c r="BN34" s="372" t="s">
        <v>1269</v>
      </c>
      <c r="BO34" s="372" t="s">
        <v>1270</v>
      </c>
      <c r="BP34" s="372" t="s">
        <v>1271</v>
      </c>
      <c r="BQ34" s="373"/>
      <c r="BR34" s="354" t="s">
        <v>443</v>
      </c>
    </row>
    <row r="35" spans="1:70" s="428" customFormat="1" x14ac:dyDescent="0.25">
      <c r="A35" s="345" t="s">
        <v>1326</v>
      </c>
      <c r="B35" s="373"/>
      <c r="C35" s="719">
        <v>43755</v>
      </c>
      <c r="D35" s="373"/>
      <c r="E35" s="346">
        <v>19857</v>
      </c>
      <c r="F35" s="373"/>
      <c r="G35" s="347">
        <v>41.417400000000001</v>
      </c>
      <c r="H35" s="374"/>
      <c r="I35" s="348">
        <v>-0.10879999999999999</v>
      </c>
      <c r="J35" s="348">
        <v>1.3081</v>
      </c>
      <c r="K35" s="348">
        <v>5.8994999999999997</v>
      </c>
      <c r="L35" s="348">
        <v>6.9208999999999996</v>
      </c>
      <c r="M35" s="348">
        <v>16.9953</v>
      </c>
      <c r="N35" s="350">
        <v>15.8735</v>
      </c>
      <c r="O35" s="348">
        <v>9.5724999999999998</v>
      </c>
      <c r="P35" s="348">
        <v>23.9681</v>
      </c>
      <c r="Q35" s="348">
        <v>20.224499999999999</v>
      </c>
      <c r="R35" s="348" t="s">
        <v>430</v>
      </c>
      <c r="S35" s="348">
        <v>4.6920000000000002</v>
      </c>
      <c r="T35" s="348">
        <v>27.687200000000001</v>
      </c>
      <c r="U35" s="348">
        <v>13.421099999999999</v>
      </c>
      <c r="V35" s="348">
        <v>11.682399999999999</v>
      </c>
      <c r="W35" s="348">
        <v>6.1132999999999997</v>
      </c>
      <c r="X35" s="348">
        <v>22.996600000000001</v>
      </c>
      <c r="Y35" s="374"/>
      <c r="Z35" s="346">
        <v>4</v>
      </c>
      <c r="AA35" s="346">
        <v>1</v>
      </c>
      <c r="AB35" s="346">
        <v>1</v>
      </c>
      <c r="AC35" s="346">
        <v>4</v>
      </c>
      <c r="AD35" s="346">
        <v>1</v>
      </c>
      <c r="AE35" s="346">
        <v>1</v>
      </c>
      <c r="AF35" s="346">
        <v>2</v>
      </c>
      <c r="AG35" s="346">
        <v>2</v>
      </c>
      <c r="AH35" s="346">
        <v>1</v>
      </c>
      <c r="AI35" s="346" t="s">
        <v>430</v>
      </c>
      <c r="AJ35" s="346">
        <v>5</v>
      </c>
      <c r="AK35" s="346">
        <v>2</v>
      </c>
      <c r="AL35" s="346">
        <v>1</v>
      </c>
      <c r="AM35" s="346">
        <v>3</v>
      </c>
      <c r="AN35" s="346">
        <v>1</v>
      </c>
      <c r="AO35" s="373"/>
      <c r="AP35" s="348" t="s">
        <v>430</v>
      </c>
      <c r="AQ35" s="348" t="s">
        <v>430</v>
      </c>
      <c r="AR35" s="348">
        <v>22.46</v>
      </c>
      <c r="AS35" s="348">
        <v>17.68</v>
      </c>
      <c r="AT35" s="348">
        <v>25.5</v>
      </c>
      <c r="AU35" s="351"/>
      <c r="AV35" s="346" t="s">
        <v>430</v>
      </c>
      <c r="AW35" s="346" t="s">
        <v>430</v>
      </c>
      <c r="AX35" s="346">
        <v>1</v>
      </c>
      <c r="AY35" s="346">
        <v>2</v>
      </c>
      <c r="AZ35" s="346">
        <v>1</v>
      </c>
      <c r="BA35" s="362"/>
      <c r="BB35" s="348">
        <v>20.207008775290799</v>
      </c>
      <c r="BC35" s="375">
        <v>1.1829987610520101</v>
      </c>
      <c r="BD35" s="375">
        <v>7.6920776741263103E-2</v>
      </c>
      <c r="BE35" s="375">
        <v>0.62345750511396003</v>
      </c>
      <c r="BF35" s="373"/>
      <c r="BG35" s="348">
        <v>35.442300000000003</v>
      </c>
      <c r="BH35" s="348">
        <v>35.485700000000001</v>
      </c>
      <c r="BI35" s="348">
        <v>28.461400000000001</v>
      </c>
      <c r="BJ35" s="348">
        <v>0.61060000000000003</v>
      </c>
      <c r="BK35" s="373"/>
      <c r="BL35" s="372" t="s">
        <v>1273</v>
      </c>
      <c r="BM35" s="372" t="s">
        <v>1274</v>
      </c>
      <c r="BN35" s="372" t="s">
        <v>1275</v>
      </c>
      <c r="BO35" s="372" t="s">
        <v>1276</v>
      </c>
      <c r="BP35" s="372" t="s">
        <v>1277</v>
      </c>
      <c r="BQ35" s="373"/>
      <c r="BR35" s="354" t="s">
        <v>443</v>
      </c>
    </row>
    <row r="36" spans="1:70" s="428" customFormat="1" x14ac:dyDescent="0.25">
      <c r="A36" s="345" t="s">
        <v>1327</v>
      </c>
      <c r="B36" s="373"/>
      <c r="C36" s="719">
        <v>41275</v>
      </c>
      <c r="D36" s="373"/>
      <c r="E36" s="346">
        <v>18386.900000000001</v>
      </c>
      <c r="F36" s="373"/>
      <c r="G36" s="347">
        <v>705.697</v>
      </c>
      <c r="H36" s="374"/>
      <c r="I36" s="348">
        <v>-0.31190000000000001</v>
      </c>
      <c r="J36" s="348">
        <v>-0.2104</v>
      </c>
      <c r="K36" s="348">
        <v>0.86240000000000006</v>
      </c>
      <c r="L36" s="348">
        <v>2.8271000000000002</v>
      </c>
      <c r="M36" s="348">
        <v>-0.98640000000000005</v>
      </c>
      <c r="N36" s="350">
        <v>4.1451000000000002</v>
      </c>
      <c r="O36" s="348">
        <v>0.65990000000000004</v>
      </c>
      <c r="P36" s="348">
        <v>15.476699999999999</v>
      </c>
      <c r="Q36" s="348">
        <v>13.526199999999999</v>
      </c>
      <c r="R36" s="348">
        <v>14.945600000000001</v>
      </c>
      <c r="S36" s="348">
        <v>1.2906</v>
      </c>
      <c r="T36" s="348">
        <v>12.295199999999999</v>
      </c>
      <c r="U36" s="348">
        <v>-2.4051999999999998</v>
      </c>
      <c r="V36" s="348">
        <v>3.6812</v>
      </c>
      <c r="W36" s="348">
        <v>2.4799999999999999E-2</v>
      </c>
      <c r="X36" s="348">
        <v>16.125</v>
      </c>
      <c r="Y36" s="374"/>
      <c r="Z36" s="346">
        <v>9</v>
      </c>
      <c r="AA36" s="346">
        <v>12</v>
      </c>
      <c r="AB36" s="346">
        <v>14</v>
      </c>
      <c r="AC36" s="346">
        <v>14</v>
      </c>
      <c r="AD36" s="346">
        <v>15</v>
      </c>
      <c r="AE36" s="346">
        <v>13</v>
      </c>
      <c r="AF36" s="346">
        <v>14</v>
      </c>
      <c r="AG36" s="346">
        <v>9</v>
      </c>
      <c r="AH36" s="346">
        <v>11</v>
      </c>
      <c r="AI36" s="346">
        <v>10</v>
      </c>
      <c r="AJ36" s="346">
        <v>14</v>
      </c>
      <c r="AK36" s="346">
        <v>15</v>
      </c>
      <c r="AL36" s="346">
        <v>14</v>
      </c>
      <c r="AM36" s="346">
        <v>14</v>
      </c>
      <c r="AN36" s="346">
        <v>13</v>
      </c>
      <c r="AO36" s="373"/>
      <c r="AP36" s="348">
        <v>15.66</v>
      </c>
      <c r="AQ36" s="348">
        <v>16.52</v>
      </c>
      <c r="AR36" s="348">
        <v>13.79</v>
      </c>
      <c r="AS36" s="348">
        <v>7.47</v>
      </c>
      <c r="AT36" s="348">
        <v>3.13</v>
      </c>
      <c r="AU36" s="351"/>
      <c r="AV36" s="346">
        <v>9</v>
      </c>
      <c r="AW36" s="346">
        <v>10</v>
      </c>
      <c r="AX36" s="346">
        <v>11</v>
      </c>
      <c r="AY36" s="346">
        <v>14</v>
      </c>
      <c r="AZ36" s="346">
        <v>14</v>
      </c>
      <c r="BA36" s="362"/>
      <c r="BB36" s="348">
        <v>14.439604070502201</v>
      </c>
      <c r="BC36" s="375">
        <v>0.95496996085782904</v>
      </c>
      <c r="BD36" s="375">
        <v>5.9814984377845902E-2</v>
      </c>
      <c r="BE36" s="375">
        <v>0.112255313300648</v>
      </c>
      <c r="BF36" s="373"/>
      <c r="BG36" s="348">
        <v>55.301299999999998</v>
      </c>
      <c r="BH36" s="348">
        <v>38.187100000000001</v>
      </c>
      <c r="BI36" s="348">
        <v>5.0123300000000004</v>
      </c>
      <c r="BJ36" s="348">
        <v>1.4992700000000001</v>
      </c>
      <c r="BK36" s="373"/>
      <c r="BL36" s="372" t="s">
        <v>1279</v>
      </c>
      <c r="BM36" s="372" t="s">
        <v>1280</v>
      </c>
      <c r="BN36" s="372" t="s">
        <v>1281</v>
      </c>
      <c r="BO36" s="372" t="s">
        <v>1282</v>
      </c>
      <c r="BP36" s="372" t="s">
        <v>1283</v>
      </c>
      <c r="BQ36" s="373"/>
      <c r="BR36" s="354" t="s">
        <v>733</v>
      </c>
    </row>
    <row r="37" spans="1:70" s="428" customFormat="1" x14ac:dyDescent="0.25">
      <c r="A37" s="345" t="s">
        <v>1328</v>
      </c>
      <c r="B37" s="373"/>
      <c r="C37" s="719">
        <v>43395</v>
      </c>
      <c r="D37" s="373"/>
      <c r="E37" s="346">
        <v>17231.8</v>
      </c>
      <c r="F37" s="373"/>
      <c r="G37" s="347">
        <v>39.43</v>
      </c>
      <c r="H37" s="374"/>
      <c r="I37" s="348" t="s">
        <v>430</v>
      </c>
      <c r="J37" s="348">
        <v>0.10150000000000001</v>
      </c>
      <c r="K37" s="348">
        <v>3.5179999999999998</v>
      </c>
      <c r="L37" s="348">
        <v>5.6254999999999997</v>
      </c>
      <c r="M37" s="348">
        <v>7.3802000000000003</v>
      </c>
      <c r="N37" s="350">
        <v>10.1089</v>
      </c>
      <c r="O37" s="348">
        <v>5.4570999999999996</v>
      </c>
      <c r="P37" s="348">
        <v>17.2348</v>
      </c>
      <c r="Q37" s="348">
        <v>13.6456</v>
      </c>
      <c r="R37" s="348" t="s">
        <v>430</v>
      </c>
      <c r="S37" s="348">
        <v>3.5996000000000001</v>
      </c>
      <c r="T37" s="348">
        <v>20.286799999999999</v>
      </c>
      <c r="U37" s="348">
        <v>6.8273999999999999</v>
      </c>
      <c r="V37" s="348">
        <v>10.4482</v>
      </c>
      <c r="W37" s="348">
        <v>2.0181</v>
      </c>
      <c r="X37" s="348">
        <v>19.099</v>
      </c>
      <c r="Y37" s="374"/>
      <c r="Z37" s="346" t="s">
        <v>430</v>
      </c>
      <c r="AA37" s="346">
        <v>10</v>
      </c>
      <c r="AB37" s="346">
        <v>4</v>
      </c>
      <c r="AC37" s="346">
        <v>7</v>
      </c>
      <c r="AD37" s="346">
        <v>5</v>
      </c>
      <c r="AE37" s="346">
        <v>5</v>
      </c>
      <c r="AF37" s="346">
        <v>4</v>
      </c>
      <c r="AG37" s="346">
        <v>5</v>
      </c>
      <c r="AH37" s="346">
        <v>10</v>
      </c>
      <c r="AI37" s="346" t="s">
        <v>430</v>
      </c>
      <c r="AJ37" s="346">
        <v>6</v>
      </c>
      <c r="AK37" s="346">
        <v>5</v>
      </c>
      <c r="AL37" s="346">
        <v>5</v>
      </c>
      <c r="AM37" s="346">
        <v>5</v>
      </c>
      <c r="AN37" s="346">
        <v>5</v>
      </c>
      <c r="AO37" s="373"/>
      <c r="AP37" s="348" t="s">
        <v>430</v>
      </c>
      <c r="AQ37" s="348">
        <v>17.989999999999998</v>
      </c>
      <c r="AR37" s="348">
        <v>15.39</v>
      </c>
      <c r="AS37" s="348">
        <v>12.13</v>
      </c>
      <c r="AT37" s="348">
        <v>16.32</v>
      </c>
      <c r="AU37" s="351"/>
      <c r="AV37" s="346" t="s">
        <v>430</v>
      </c>
      <c r="AW37" s="346">
        <v>5</v>
      </c>
      <c r="AX37" s="346">
        <v>6</v>
      </c>
      <c r="AY37" s="346">
        <v>4</v>
      </c>
      <c r="AZ37" s="346">
        <v>5</v>
      </c>
      <c r="BA37" s="362"/>
      <c r="BB37" s="348">
        <v>13.407507031895101</v>
      </c>
      <c r="BC37" s="375">
        <v>0.88117528639702702</v>
      </c>
      <c r="BD37" s="375">
        <v>7.1292955167624295E-2</v>
      </c>
      <c r="BE37" s="375">
        <v>0.27527761068668399</v>
      </c>
      <c r="BF37" s="373"/>
      <c r="BG37" s="348">
        <v>46.3795</v>
      </c>
      <c r="BH37" s="348">
        <v>36.474499999999999</v>
      </c>
      <c r="BI37" s="348">
        <v>6.1990999999999996</v>
      </c>
      <c r="BJ37" s="348">
        <v>10.946899999999999</v>
      </c>
      <c r="BK37" s="373"/>
      <c r="BL37" s="372" t="s">
        <v>465</v>
      </c>
      <c r="BM37" s="372" t="s">
        <v>1285</v>
      </c>
      <c r="BN37" s="372" t="s">
        <v>1286</v>
      </c>
      <c r="BO37" s="372" t="s">
        <v>1287</v>
      </c>
      <c r="BP37" s="372" t="s">
        <v>1288</v>
      </c>
      <c r="BQ37" s="373"/>
      <c r="BR37" s="354" t="s">
        <v>555</v>
      </c>
    </row>
    <row r="38" spans="1:70" s="428" customFormat="1" x14ac:dyDescent="0.25">
      <c r="A38" s="345" t="s">
        <v>1329</v>
      </c>
      <c r="B38" s="373"/>
      <c r="C38" s="719">
        <v>41275</v>
      </c>
      <c r="D38" s="373"/>
      <c r="E38" s="346">
        <v>12313.3</v>
      </c>
      <c r="F38" s="373"/>
      <c r="G38" s="347">
        <v>134.18</v>
      </c>
      <c r="H38" s="374"/>
      <c r="I38" s="348">
        <v>0.21659999999999999</v>
      </c>
      <c r="J38" s="348">
        <v>0.91759999999999997</v>
      </c>
      <c r="K38" s="348">
        <v>2.2869000000000002</v>
      </c>
      <c r="L38" s="348">
        <v>10.6365</v>
      </c>
      <c r="M38" s="348">
        <v>14.6348</v>
      </c>
      <c r="N38" s="350">
        <v>11.476800000000001</v>
      </c>
      <c r="O38" s="348">
        <v>10.8847</v>
      </c>
      <c r="P38" s="348">
        <v>24.761099999999999</v>
      </c>
      <c r="Q38" s="348">
        <v>18.895</v>
      </c>
      <c r="R38" s="348">
        <v>17.741599999999998</v>
      </c>
      <c r="S38" s="348">
        <v>3.5899000000000001</v>
      </c>
      <c r="T38" s="348">
        <v>29.742799999999999</v>
      </c>
      <c r="U38" s="348">
        <v>12.078200000000001</v>
      </c>
      <c r="V38" s="348">
        <v>14.021100000000001</v>
      </c>
      <c r="W38" s="348">
        <v>2.0924</v>
      </c>
      <c r="X38" s="348">
        <v>18.142099999999999</v>
      </c>
      <c r="Y38" s="374"/>
      <c r="Z38" s="346">
        <v>1</v>
      </c>
      <c r="AA38" s="346">
        <v>2</v>
      </c>
      <c r="AB38" s="346">
        <v>11</v>
      </c>
      <c r="AC38" s="346">
        <v>2</v>
      </c>
      <c r="AD38" s="346">
        <v>2</v>
      </c>
      <c r="AE38" s="346">
        <v>3</v>
      </c>
      <c r="AF38" s="346">
        <v>1</v>
      </c>
      <c r="AG38" s="346">
        <v>1</v>
      </c>
      <c r="AH38" s="346">
        <v>2</v>
      </c>
      <c r="AI38" s="346">
        <v>1</v>
      </c>
      <c r="AJ38" s="346">
        <v>7</v>
      </c>
      <c r="AK38" s="346">
        <v>1</v>
      </c>
      <c r="AL38" s="346">
        <v>2</v>
      </c>
      <c r="AM38" s="346">
        <v>1</v>
      </c>
      <c r="AN38" s="346">
        <v>4</v>
      </c>
      <c r="AO38" s="373"/>
      <c r="AP38" s="348">
        <v>19.3</v>
      </c>
      <c r="AQ38" s="348">
        <v>21.64</v>
      </c>
      <c r="AR38" s="348">
        <v>21.57</v>
      </c>
      <c r="AS38" s="348">
        <v>18.440000000000001</v>
      </c>
      <c r="AT38" s="348">
        <v>25.36</v>
      </c>
      <c r="AU38" s="351"/>
      <c r="AV38" s="346">
        <v>1</v>
      </c>
      <c r="AW38" s="346">
        <v>1</v>
      </c>
      <c r="AX38" s="346">
        <v>2</v>
      </c>
      <c r="AY38" s="346">
        <v>1</v>
      </c>
      <c r="AZ38" s="346">
        <v>2</v>
      </c>
      <c r="BA38" s="362"/>
      <c r="BB38" s="348">
        <v>17.657093516867299</v>
      </c>
      <c r="BC38" s="375">
        <v>1.1154485865697801</v>
      </c>
      <c r="BD38" s="375">
        <v>8.7325594036183701E-2</v>
      </c>
      <c r="BE38" s="375">
        <v>0.66418894114009797</v>
      </c>
      <c r="BF38" s="373"/>
      <c r="BG38" s="348">
        <v>38.124299999999998</v>
      </c>
      <c r="BH38" s="348">
        <v>35.9298</v>
      </c>
      <c r="BI38" s="348">
        <v>23.052199999999999</v>
      </c>
      <c r="BJ38" s="348">
        <v>2.8936999999999999</v>
      </c>
      <c r="BK38" s="373"/>
      <c r="BL38" s="372" t="s">
        <v>1290</v>
      </c>
      <c r="BM38" s="372" t="s">
        <v>1291</v>
      </c>
      <c r="BN38" s="372" t="s">
        <v>1292</v>
      </c>
      <c r="BO38" s="372" t="s">
        <v>1293</v>
      </c>
      <c r="BP38" s="372" t="s">
        <v>1294</v>
      </c>
      <c r="BQ38" s="373"/>
      <c r="BR38" s="354" t="s">
        <v>519</v>
      </c>
    </row>
    <row r="39" spans="1:70" s="428" customFormat="1" x14ac:dyDescent="0.25">
      <c r="A39" s="345" t="s">
        <v>1330</v>
      </c>
      <c r="B39" s="373"/>
      <c r="C39" s="719">
        <v>41275</v>
      </c>
      <c r="D39" s="373"/>
      <c r="E39" s="346">
        <v>7783.43</v>
      </c>
      <c r="F39" s="373"/>
      <c r="G39" s="347">
        <v>577.08360000000005</v>
      </c>
      <c r="H39" s="374"/>
      <c r="I39" s="348">
        <v>-0.34599999999999997</v>
      </c>
      <c r="J39" s="348">
        <v>-0.37340000000000001</v>
      </c>
      <c r="K39" s="348">
        <v>-0.1376</v>
      </c>
      <c r="L39" s="348">
        <v>3.0905</v>
      </c>
      <c r="M39" s="348">
        <v>0.66039999999999999</v>
      </c>
      <c r="N39" s="350">
        <v>-2.0487000000000002</v>
      </c>
      <c r="O39" s="348">
        <v>-2.8435000000000001</v>
      </c>
      <c r="P39" s="348">
        <v>8.6858000000000004</v>
      </c>
      <c r="Q39" s="348">
        <v>10.775499999999999</v>
      </c>
      <c r="R39" s="348">
        <v>12.993</v>
      </c>
      <c r="S39" s="348">
        <v>1.0056</v>
      </c>
      <c r="T39" s="348">
        <v>16.087299999999999</v>
      </c>
      <c r="U39" s="348">
        <v>-4.0800999999999998</v>
      </c>
      <c r="V39" s="348">
        <v>-0.78749999999999998</v>
      </c>
      <c r="W39" s="348">
        <v>-0.64770000000000005</v>
      </c>
      <c r="X39" s="348">
        <v>14.686299999999999</v>
      </c>
      <c r="Y39" s="374"/>
      <c r="Z39" s="346">
        <v>11</v>
      </c>
      <c r="AA39" s="346">
        <v>14</v>
      </c>
      <c r="AB39" s="346">
        <v>15</v>
      </c>
      <c r="AC39" s="346">
        <v>13</v>
      </c>
      <c r="AD39" s="346">
        <v>14</v>
      </c>
      <c r="AE39" s="346">
        <v>15</v>
      </c>
      <c r="AF39" s="346">
        <v>15</v>
      </c>
      <c r="AG39" s="346">
        <v>15</v>
      </c>
      <c r="AH39" s="346">
        <v>14</v>
      </c>
      <c r="AI39" s="346">
        <v>12</v>
      </c>
      <c r="AJ39" s="346">
        <v>15</v>
      </c>
      <c r="AK39" s="346">
        <v>12</v>
      </c>
      <c r="AL39" s="346">
        <v>15</v>
      </c>
      <c r="AM39" s="346">
        <v>15</v>
      </c>
      <c r="AN39" s="346">
        <v>15</v>
      </c>
      <c r="AO39" s="373"/>
      <c r="AP39" s="348">
        <v>13.14</v>
      </c>
      <c r="AQ39" s="348">
        <v>12.59</v>
      </c>
      <c r="AR39" s="348">
        <v>8.75</v>
      </c>
      <c r="AS39" s="348">
        <v>2.6</v>
      </c>
      <c r="AT39" s="348">
        <v>1.89</v>
      </c>
      <c r="AU39" s="351"/>
      <c r="AV39" s="346">
        <v>12</v>
      </c>
      <c r="AW39" s="346">
        <v>14</v>
      </c>
      <c r="AX39" s="346">
        <v>15</v>
      </c>
      <c r="AY39" s="346">
        <v>15</v>
      </c>
      <c r="AZ39" s="346">
        <v>15</v>
      </c>
      <c r="BA39" s="362"/>
      <c r="BB39" s="348">
        <v>14.8987696523967</v>
      </c>
      <c r="BC39" s="375">
        <v>0.97847091122437901</v>
      </c>
      <c r="BD39" s="375">
        <v>2.2345888148819298E-2</v>
      </c>
      <c r="BE39" s="375">
        <v>-0.43701563058812898</v>
      </c>
      <c r="BF39" s="373"/>
      <c r="BG39" s="348">
        <v>38.572699999999998</v>
      </c>
      <c r="BH39" s="348">
        <v>37.5152</v>
      </c>
      <c r="BI39" s="348">
        <v>18.456199999999999</v>
      </c>
      <c r="BJ39" s="348">
        <v>5.4558999999999997</v>
      </c>
      <c r="BK39" s="373"/>
      <c r="BL39" s="372" t="s">
        <v>1296</v>
      </c>
      <c r="BM39" s="372" t="s">
        <v>1297</v>
      </c>
      <c r="BN39" s="372" t="s">
        <v>1298</v>
      </c>
      <c r="BO39" s="372" t="s">
        <v>1299</v>
      </c>
      <c r="BP39" s="372" t="s">
        <v>1300</v>
      </c>
      <c r="BQ39" s="373"/>
      <c r="BR39" s="354" t="s">
        <v>526</v>
      </c>
    </row>
    <row r="40" spans="1:70" s="428" customFormat="1" x14ac:dyDescent="0.25">
      <c r="A40" s="345" t="s">
        <v>1331</v>
      </c>
      <c r="B40" s="373"/>
      <c r="C40" s="719">
        <v>41275</v>
      </c>
      <c r="D40" s="373"/>
      <c r="E40" s="346">
        <v>7890.17</v>
      </c>
      <c r="F40" s="373"/>
      <c r="G40" s="347">
        <v>1649.6210000000001</v>
      </c>
      <c r="H40" s="374"/>
      <c r="I40" s="348">
        <v>-8.1199999999999994E-2</v>
      </c>
      <c r="J40" s="348">
        <v>-3.1699999999999999E-2</v>
      </c>
      <c r="K40" s="348">
        <v>2.6787999999999998</v>
      </c>
      <c r="L40" s="348">
        <v>3.4218000000000002</v>
      </c>
      <c r="M40" s="348">
        <v>3.0686</v>
      </c>
      <c r="N40" s="350">
        <v>5.6759000000000004</v>
      </c>
      <c r="O40" s="348">
        <v>3.2860999999999998</v>
      </c>
      <c r="P40" s="348">
        <v>17.217600000000001</v>
      </c>
      <c r="Q40" s="348">
        <v>14.828799999999999</v>
      </c>
      <c r="R40" s="348">
        <v>13.5557</v>
      </c>
      <c r="S40" s="348">
        <v>3.2033</v>
      </c>
      <c r="T40" s="348">
        <v>16.330500000000001</v>
      </c>
      <c r="U40" s="348">
        <v>1.8742000000000001</v>
      </c>
      <c r="V40" s="348">
        <v>5.3285999999999998</v>
      </c>
      <c r="W40" s="348">
        <v>1.0299</v>
      </c>
      <c r="X40" s="348">
        <v>14.1775</v>
      </c>
      <c r="Y40" s="374"/>
      <c r="Z40" s="346">
        <v>3</v>
      </c>
      <c r="AA40" s="346">
        <v>11</v>
      </c>
      <c r="AB40" s="346">
        <v>6</v>
      </c>
      <c r="AC40" s="346">
        <v>11</v>
      </c>
      <c r="AD40" s="346">
        <v>11</v>
      </c>
      <c r="AE40" s="346">
        <v>12</v>
      </c>
      <c r="AF40" s="346">
        <v>8</v>
      </c>
      <c r="AG40" s="346">
        <v>6</v>
      </c>
      <c r="AH40" s="346">
        <v>8</v>
      </c>
      <c r="AI40" s="346">
        <v>11</v>
      </c>
      <c r="AJ40" s="346">
        <v>10</v>
      </c>
      <c r="AK40" s="346">
        <v>10</v>
      </c>
      <c r="AL40" s="346">
        <v>9</v>
      </c>
      <c r="AM40" s="346">
        <v>12</v>
      </c>
      <c r="AN40" s="346">
        <v>9</v>
      </c>
      <c r="AO40" s="373"/>
      <c r="AP40" s="348">
        <v>15.47</v>
      </c>
      <c r="AQ40" s="348">
        <v>17.62</v>
      </c>
      <c r="AR40" s="348">
        <v>15.03</v>
      </c>
      <c r="AS40" s="348">
        <v>9.5299999999999994</v>
      </c>
      <c r="AT40" s="348">
        <v>8.84</v>
      </c>
      <c r="AU40" s="351"/>
      <c r="AV40" s="346">
        <v>11</v>
      </c>
      <c r="AW40" s="346">
        <v>6</v>
      </c>
      <c r="AX40" s="346">
        <v>7</v>
      </c>
      <c r="AY40" s="346">
        <v>10</v>
      </c>
      <c r="AZ40" s="346">
        <v>11</v>
      </c>
      <c r="BA40" s="362"/>
      <c r="BB40" s="348">
        <v>14.489562169568099</v>
      </c>
      <c r="BC40" s="375">
        <v>0.974502579019346</v>
      </c>
      <c r="BD40" s="375">
        <v>6.6046185385787007E-2</v>
      </c>
      <c r="BE40" s="375">
        <v>0.19016105052989701</v>
      </c>
      <c r="BF40" s="373"/>
      <c r="BG40" s="348">
        <v>58.635300000000001</v>
      </c>
      <c r="BH40" s="348">
        <v>38.071899999999999</v>
      </c>
      <c r="BI40" s="348" t="s">
        <v>430</v>
      </c>
      <c r="BJ40" s="348">
        <v>3.2928000000000002</v>
      </c>
      <c r="BK40" s="373"/>
      <c r="BL40" s="372" t="s">
        <v>1302</v>
      </c>
      <c r="BM40" s="372" t="s">
        <v>1303</v>
      </c>
      <c r="BN40" s="372" t="s">
        <v>1304</v>
      </c>
      <c r="BO40" s="372" t="s">
        <v>1305</v>
      </c>
      <c r="BP40" s="372" t="s">
        <v>1306</v>
      </c>
      <c r="BQ40" s="373"/>
      <c r="BR40" s="354" t="s">
        <v>436</v>
      </c>
    </row>
    <row r="41" spans="1:70" s="428" customFormat="1" x14ac:dyDescent="0.25">
      <c r="A41" s="345" t="s">
        <v>1332</v>
      </c>
      <c r="B41" s="373"/>
      <c r="C41" s="719">
        <v>41276</v>
      </c>
      <c r="D41" s="373"/>
      <c r="E41" s="346">
        <v>7532.54</v>
      </c>
      <c r="F41" s="373"/>
      <c r="G41" s="347">
        <v>108.4071</v>
      </c>
      <c r="H41" s="374"/>
      <c r="I41" s="348">
        <v>-0.16120000000000001</v>
      </c>
      <c r="J41" s="348">
        <v>-0.41970000000000002</v>
      </c>
      <c r="K41" s="348">
        <v>5.7019000000000002</v>
      </c>
      <c r="L41" s="348">
        <v>11.104200000000001</v>
      </c>
      <c r="M41" s="348">
        <v>9.9238999999999997</v>
      </c>
      <c r="N41" s="350">
        <v>14.1629</v>
      </c>
      <c r="O41" s="348">
        <v>6.0765000000000002</v>
      </c>
      <c r="P41" s="348">
        <v>17.101400000000002</v>
      </c>
      <c r="Q41" s="348">
        <v>14.011799999999999</v>
      </c>
      <c r="R41" s="348">
        <v>15.863899999999999</v>
      </c>
      <c r="S41" s="348">
        <v>7.2952000000000004</v>
      </c>
      <c r="T41" s="348">
        <v>25.050999999999998</v>
      </c>
      <c r="U41" s="348">
        <v>8.7087000000000003</v>
      </c>
      <c r="V41" s="348">
        <v>13.940300000000001</v>
      </c>
      <c r="W41" s="348">
        <v>3.7717999999999998</v>
      </c>
      <c r="X41" s="348">
        <v>15.3779</v>
      </c>
      <c r="Y41" s="374"/>
      <c r="Z41" s="346">
        <v>6</v>
      </c>
      <c r="AA41" s="346">
        <v>15</v>
      </c>
      <c r="AB41" s="346">
        <v>2</v>
      </c>
      <c r="AC41" s="346">
        <v>1</v>
      </c>
      <c r="AD41" s="346">
        <v>3</v>
      </c>
      <c r="AE41" s="346">
        <v>2</v>
      </c>
      <c r="AF41" s="346">
        <v>3</v>
      </c>
      <c r="AG41" s="346">
        <v>7</v>
      </c>
      <c r="AH41" s="346">
        <v>9</v>
      </c>
      <c r="AI41" s="346">
        <v>6</v>
      </c>
      <c r="AJ41" s="346">
        <v>1</v>
      </c>
      <c r="AK41" s="346">
        <v>3</v>
      </c>
      <c r="AL41" s="346">
        <v>3</v>
      </c>
      <c r="AM41" s="346">
        <v>2</v>
      </c>
      <c r="AN41" s="346">
        <v>2</v>
      </c>
      <c r="AO41" s="373"/>
      <c r="AP41" s="348">
        <v>16.23</v>
      </c>
      <c r="AQ41" s="348">
        <v>17.41</v>
      </c>
      <c r="AR41" s="348">
        <v>15.47</v>
      </c>
      <c r="AS41" s="348">
        <v>13.35</v>
      </c>
      <c r="AT41" s="348">
        <v>23.54</v>
      </c>
      <c r="AU41" s="351"/>
      <c r="AV41" s="346">
        <v>8</v>
      </c>
      <c r="AW41" s="346">
        <v>8</v>
      </c>
      <c r="AX41" s="346">
        <v>5</v>
      </c>
      <c r="AY41" s="346">
        <v>3</v>
      </c>
      <c r="AZ41" s="346">
        <v>3</v>
      </c>
      <c r="BA41" s="362"/>
      <c r="BB41" s="348">
        <v>15.2048365249666</v>
      </c>
      <c r="BC41" s="375">
        <v>0.99363767989728402</v>
      </c>
      <c r="BD41" s="375">
        <v>6.12882197638513E-2</v>
      </c>
      <c r="BE41" s="375">
        <v>0.1500010231427</v>
      </c>
      <c r="BF41" s="373"/>
      <c r="BG41" s="348">
        <v>37.514800000000001</v>
      </c>
      <c r="BH41" s="348">
        <v>37.640900000000002</v>
      </c>
      <c r="BI41" s="348">
        <v>24.128799999999998</v>
      </c>
      <c r="BJ41" s="348">
        <v>0.71550000000000002</v>
      </c>
      <c r="BK41" s="373"/>
      <c r="BL41" s="372" t="s">
        <v>1308</v>
      </c>
      <c r="BM41" s="372" t="s">
        <v>1309</v>
      </c>
      <c r="BN41" s="372" t="s">
        <v>1310</v>
      </c>
      <c r="BO41" s="372" t="s">
        <v>1311</v>
      </c>
      <c r="BP41" s="372" t="s">
        <v>1312</v>
      </c>
      <c r="BQ41" s="373"/>
      <c r="BR41" s="354" t="s">
        <v>443</v>
      </c>
    </row>
    <row r="42" spans="1:70" s="428" customFormat="1" x14ac:dyDescent="0.25">
      <c r="A42" s="345" t="s">
        <v>1333</v>
      </c>
      <c r="B42" s="373"/>
      <c r="C42" s="719">
        <v>41275</v>
      </c>
      <c r="D42" s="373"/>
      <c r="E42" s="346">
        <v>6005.28</v>
      </c>
      <c r="F42" s="373"/>
      <c r="G42" s="347">
        <v>1097.1099999999999</v>
      </c>
      <c r="H42" s="374"/>
      <c r="I42" s="348">
        <v>2.2800000000000001E-2</v>
      </c>
      <c r="J42" s="348">
        <v>0.5333</v>
      </c>
      <c r="K42" s="348">
        <v>4.3216999999999999</v>
      </c>
      <c r="L42" s="348">
        <v>7.3304</v>
      </c>
      <c r="M42" s="348">
        <v>7.3125999999999998</v>
      </c>
      <c r="N42" s="350">
        <v>10.582000000000001</v>
      </c>
      <c r="O42" s="348">
        <v>3.2288999999999999</v>
      </c>
      <c r="P42" s="348">
        <v>13.652799999999999</v>
      </c>
      <c r="Q42" s="348">
        <v>9.7971000000000004</v>
      </c>
      <c r="R42" s="348">
        <v>12.103</v>
      </c>
      <c r="S42" s="348">
        <v>5.8087999999999997</v>
      </c>
      <c r="T42" s="348">
        <v>20.914999999999999</v>
      </c>
      <c r="U42" s="348">
        <v>7.4397000000000002</v>
      </c>
      <c r="V42" s="348">
        <v>10.7957</v>
      </c>
      <c r="W42" s="348">
        <v>3.3635000000000002</v>
      </c>
      <c r="X42" s="348">
        <v>14.9383</v>
      </c>
      <c r="Y42" s="374"/>
      <c r="Z42" s="346">
        <v>2</v>
      </c>
      <c r="AA42" s="346">
        <v>3</v>
      </c>
      <c r="AB42" s="346">
        <v>3</v>
      </c>
      <c r="AC42" s="346">
        <v>3</v>
      </c>
      <c r="AD42" s="346">
        <v>6</v>
      </c>
      <c r="AE42" s="346">
        <v>4</v>
      </c>
      <c r="AF42" s="346">
        <v>9</v>
      </c>
      <c r="AG42" s="346">
        <v>14</v>
      </c>
      <c r="AH42" s="346">
        <v>15</v>
      </c>
      <c r="AI42" s="346">
        <v>13</v>
      </c>
      <c r="AJ42" s="346">
        <v>2</v>
      </c>
      <c r="AK42" s="346">
        <v>4</v>
      </c>
      <c r="AL42" s="346">
        <v>4</v>
      </c>
      <c r="AM42" s="346">
        <v>4</v>
      </c>
      <c r="AN42" s="346">
        <v>3</v>
      </c>
      <c r="AO42" s="373"/>
      <c r="AP42" s="348">
        <v>13.01</v>
      </c>
      <c r="AQ42" s="348">
        <v>14.08</v>
      </c>
      <c r="AR42" s="348">
        <v>12.36</v>
      </c>
      <c r="AS42" s="348">
        <v>10.56</v>
      </c>
      <c r="AT42" s="348">
        <v>17.670000000000002</v>
      </c>
      <c r="AU42" s="351"/>
      <c r="AV42" s="346">
        <v>13</v>
      </c>
      <c r="AW42" s="346">
        <v>13</v>
      </c>
      <c r="AX42" s="346">
        <v>14</v>
      </c>
      <c r="AY42" s="346">
        <v>7</v>
      </c>
      <c r="AZ42" s="346">
        <v>4</v>
      </c>
      <c r="BA42" s="362"/>
      <c r="BB42" s="348">
        <v>15.086307584844601</v>
      </c>
      <c r="BC42" s="375">
        <v>1.00453724114531</v>
      </c>
      <c r="BD42" s="375">
        <v>4.8867077385508301E-2</v>
      </c>
      <c r="BE42" s="375">
        <v>-5.3229255673004003E-2</v>
      </c>
      <c r="BF42" s="373"/>
      <c r="BG42" s="348">
        <v>40.548200000000001</v>
      </c>
      <c r="BH42" s="348">
        <v>39.627200000000002</v>
      </c>
      <c r="BI42" s="348">
        <v>17.044599999999999</v>
      </c>
      <c r="BJ42" s="348">
        <v>2.78</v>
      </c>
      <c r="BK42" s="373"/>
      <c r="BL42" s="372" t="s">
        <v>1314</v>
      </c>
      <c r="BM42" s="372" t="s">
        <v>1315</v>
      </c>
      <c r="BN42" s="372" t="s">
        <v>1316</v>
      </c>
      <c r="BO42" s="372" t="s">
        <v>1317</v>
      </c>
      <c r="BP42" s="372" t="s">
        <v>1318</v>
      </c>
      <c r="BQ42" s="373"/>
      <c r="BR42" s="354" t="s">
        <v>476</v>
      </c>
    </row>
    <row r="43" spans="1:70" x14ac:dyDescent="0.25">
      <c r="A43" s="36" t="s">
        <v>93</v>
      </c>
      <c r="B43" s="43"/>
      <c r="C43" s="720"/>
      <c r="D43" s="43"/>
      <c r="E43" s="51"/>
      <c r="F43" s="43"/>
      <c r="G43" s="55"/>
      <c r="H43" s="66"/>
      <c r="I43" s="59">
        <v>-0.1971</v>
      </c>
      <c r="J43" s="59">
        <v>0.21429999999999999</v>
      </c>
      <c r="K43" s="59">
        <v>2.7214999999999998</v>
      </c>
      <c r="L43" s="59">
        <v>5.4920999999999998</v>
      </c>
      <c r="M43" s="59">
        <v>5.6024000000000003</v>
      </c>
      <c r="N43" s="70">
        <v>7.8460999999999999</v>
      </c>
      <c r="O43" s="59">
        <v>3.9815999999999998</v>
      </c>
      <c r="P43" s="59">
        <v>16.7364</v>
      </c>
      <c r="Q43" s="59">
        <v>14.9541</v>
      </c>
      <c r="R43" s="59">
        <v>15.2819</v>
      </c>
      <c r="S43" s="59">
        <v>3.6945000000000001</v>
      </c>
      <c r="T43" s="59">
        <v>19.0289</v>
      </c>
      <c r="U43" s="59">
        <v>3.9024000000000001</v>
      </c>
      <c r="V43" s="59">
        <v>7.7622999999999998</v>
      </c>
      <c r="W43" s="59">
        <v>1.5964</v>
      </c>
      <c r="X43" s="59">
        <v>16.9194</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16.225384615384598</v>
      </c>
      <c r="AQ43" s="59">
        <v>17.429285714285701</v>
      </c>
      <c r="AR43" s="59">
        <v>15.2686666666667</v>
      </c>
      <c r="AS43" s="59">
        <v>10.733333333333301</v>
      </c>
      <c r="AT43" s="59">
        <v>12.731999999999999</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0.21659999999999999</v>
      </c>
      <c r="J44" s="60">
        <v>1.3081</v>
      </c>
      <c r="K44" s="60">
        <v>5.8994999999999997</v>
      </c>
      <c r="L44" s="60">
        <v>11.104200000000001</v>
      </c>
      <c r="M44" s="60">
        <v>16.9953</v>
      </c>
      <c r="N44" s="71">
        <v>15.8735</v>
      </c>
      <c r="O44" s="60">
        <v>10.8847</v>
      </c>
      <c r="P44" s="60">
        <v>24.761099999999999</v>
      </c>
      <c r="Q44" s="60">
        <v>20.224499999999999</v>
      </c>
      <c r="R44" s="60">
        <v>17.741599999999998</v>
      </c>
      <c r="S44" s="60">
        <v>7.2952000000000004</v>
      </c>
      <c r="T44" s="60">
        <v>29.742799999999999</v>
      </c>
      <c r="U44" s="60">
        <v>13.421099999999999</v>
      </c>
      <c r="V44" s="60">
        <v>14.021100000000001</v>
      </c>
      <c r="W44" s="60">
        <v>6.1132999999999997</v>
      </c>
      <c r="X44" s="60">
        <v>22.996600000000001</v>
      </c>
      <c r="Y44" s="67"/>
      <c r="Z44" s="52"/>
      <c r="AA44" s="52"/>
      <c r="AB44" s="52"/>
      <c r="AC44" s="52"/>
      <c r="AD44" s="52"/>
      <c r="AE44" s="52"/>
      <c r="AF44" s="52"/>
      <c r="AG44" s="52"/>
      <c r="AH44" s="52"/>
      <c r="AI44" s="52"/>
      <c r="AJ44" s="52"/>
      <c r="AK44" s="52"/>
      <c r="AL44" s="52"/>
      <c r="AM44" s="52"/>
      <c r="AN44" s="52"/>
      <c r="AO44" s="44"/>
      <c r="AP44" s="60">
        <v>19.3</v>
      </c>
      <c r="AQ44" s="60">
        <v>21.64</v>
      </c>
      <c r="AR44" s="60">
        <v>22.46</v>
      </c>
      <c r="AS44" s="60">
        <v>18.440000000000001</v>
      </c>
      <c r="AT44" s="60">
        <v>25.5</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-0.46310000000000001</v>
      </c>
      <c r="J45" s="60">
        <v>-0.41970000000000002</v>
      </c>
      <c r="K45" s="60">
        <v>-0.1376</v>
      </c>
      <c r="L45" s="60">
        <v>1.9785999999999999</v>
      </c>
      <c r="M45" s="60">
        <v>-0.98640000000000005</v>
      </c>
      <c r="N45" s="71">
        <v>-2.0487000000000002</v>
      </c>
      <c r="O45" s="60">
        <v>-2.8435000000000001</v>
      </c>
      <c r="P45" s="60">
        <v>8.6858000000000004</v>
      </c>
      <c r="Q45" s="60">
        <v>9.7971000000000004</v>
      </c>
      <c r="R45" s="60">
        <v>12.103</v>
      </c>
      <c r="S45" s="60">
        <v>1.0056</v>
      </c>
      <c r="T45" s="60">
        <v>12.295199999999999</v>
      </c>
      <c r="U45" s="60">
        <v>-4.0800999999999998</v>
      </c>
      <c r="V45" s="60">
        <v>-0.78749999999999998</v>
      </c>
      <c r="W45" s="60">
        <v>-0.64770000000000005</v>
      </c>
      <c r="X45" s="60">
        <v>13.425000000000001</v>
      </c>
      <c r="Y45" s="67"/>
      <c r="Z45" s="52"/>
      <c r="AA45" s="52"/>
      <c r="AB45" s="52"/>
      <c r="AC45" s="52"/>
      <c r="AD45" s="52"/>
      <c r="AE45" s="52"/>
      <c r="AF45" s="52"/>
      <c r="AG45" s="52"/>
      <c r="AH45" s="52"/>
      <c r="AI45" s="52"/>
      <c r="AJ45" s="52"/>
      <c r="AK45" s="52"/>
      <c r="AL45" s="52"/>
      <c r="AM45" s="52"/>
      <c r="AN45" s="52"/>
      <c r="AO45" s="44"/>
      <c r="AP45" s="60">
        <v>13.01</v>
      </c>
      <c r="AQ45" s="60">
        <v>12.59</v>
      </c>
      <c r="AR45" s="60">
        <v>8.75</v>
      </c>
      <c r="AS45" s="60">
        <v>2.6</v>
      </c>
      <c r="AT45" s="60">
        <v>1.89</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-0.19980000000000001</v>
      </c>
      <c r="J46" s="61">
        <v>0.1721</v>
      </c>
      <c r="K46" s="61">
        <v>2.4512999999999998</v>
      </c>
      <c r="L46" s="61">
        <v>4.7576000000000001</v>
      </c>
      <c r="M46" s="61">
        <v>4.0670000000000002</v>
      </c>
      <c r="N46" s="72">
        <v>7.9176000000000002</v>
      </c>
      <c r="O46" s="61">
        <v>3.2860999999999998</v>
      </c>
      <c r="P46" s="61">
        <v>15.688499999999999</v>
      </c>
      <c r="Q46" s="61">
        <v>14.828799999999999</v>
      </c>
      <c r="R46" s="61">
        <v>15.597899999999999</v>
      </c>
      <c r="S46" s="61">
        <v>3.4355000000000002</v>
      </c>
      <c r="T46" s="61">
        <v>17.830300000000001</v>
      </c>
      <c r="U46" s="61">
        <v>1.9655</v>
      </c>
      <c r="V46" s="61">
        <v>7.5594999999999999</v>
      </c>
      <c r="W46" s="61">
        <v>1.2868999999999999</v>
      </c>
      <c r="X46" s="61">
        <v>16.212900000000001</v>
      </c>
      <c r="Y46" s="68"/>
      <c r="Z46" s="53"/>
      <c r="AA46" s="53"/>
      <c r="AB46" s="53"/>
      <c r="AC46" s="53"/>
      <c r="AD46" s="53"/>
      <c r="AE46" s="53"/>
      <c r="AF46" s="53"/>
      <c r="AG46" s="53"/>
      <c r="AH46" s="53"/>
      <c r="AI46" s="53"/>
      <c r="AJ46" s="53"/>
      <c r="AK46" s="53"/>
      <c r="AL46" s="53"/>
      <c r="AM46" s="53"/>
      <c r="AN46" s="53"/>
      <c r="AO46" s="45"/>
      <c r="AP46" s="61">
        <v>16.39</v>
      </c>
      <c r="AQ46" s="61">
        <v>17.420000000000002</v>
      </c>
      <c r="AR46" s="61">
        <v>14.87</v>
      </c>
      <c r="AS46" s="61">
        <v>9.86</v>
      </c>
      <c r="AT46" s="61">
        <v>10.46</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1334</v>
      </c>
      <c r="B48" s="402"/>
      <c r="C48" s="724">
        <v>33987</v>
      </c>
      <c r="D48" s="402"/>
      <c r="E48" s="403">
        <v>6539.26</v>
      </c>
      <c r="F48" s="402"/>
      <c r="G48" s="404">
        <v>186.4357</v>
      </c>
      <c r="H48" s="406"/>
      <c r="I48" s="405">
        <v>-0.59950000000000003</v>
      </c>
      <c r="J48" s="405">
        <v>-0.63400000000000001</v>
      </c>
      <c r="K48" s="405">
        <v>1.0609</v>
      </c>
      <c r="L48" s="405">
        <v>2.5920000000000001</v>
      </c>
      <c r="M48" s="405">
        <v>1.3635999999999999</v>
      </c>
      <c r="N48" s="407">
        <v>5.2752999999999997</v>
      </c>
      <c r="O48" s="405">
        <v>1.4048</v>
      </c>
      <c r="P48" s="405">
        <v>16.061499999999999</v>
      </c>
      <c r="Q48" s="405">
        <v>14.6365</v>
      </c>
      <c r="R48" s="405">
        <v>13.6936</v>
      </c>
      <c r="S48" s="405">
        <v>1.7684</v>
      </c>
      <c r="T48" s="405">
        <v>13.359400000000001</v>
      </c>
      <c r="U48" s="405">
        <v>-0.90769999999999995</v>
      </c>
      <c r="V48" s="405">
        <v>6.2967000000000004</v>
      </c>
      <c r="W48" s="405">
        <v>0.3881</v>
      </c>
      <c r="X48" s="405">
        <v>12.677300000000001</v>
      </c>
      <c r="Y48" s="406"/>
      <c r="Z48" s="403">
        <v>20</v>
      </c>
      <c r="AA48" s="403">
        <v>21</v>
      </c>
      <c r="AB48" s="403">
        <v>20</v>
      </c>
      <c r="AC48" s="403">
        <v>16</v>
      </c>
      <c r="AD48" s="403">
        <v>17</v>
      </c>
      <c r="AE48" s="403">
        <v>14</v>
      </c>
      <c r="AF48" s="403">
        <v>7</v>
      </c>
      <c r="AG48" s="403">
        <v>3</v>
      </c>
      <c r="AH48" s="403">
        <v>3</v>
      </c>
      <c r="AI48" s="403">
        <v>3</v>
      </c>
      <c r="AJ48" s="403">
        <v>18</v>
      </c>
      <c r="AK48" s="403">
        <v>17</v>
      </c>
      <c r="AL48" s="403">
        <v>17</v>
      </c>
      <c r="AM48" s="403">
        <v>13</v>
      </c>
      <c r="AN48" s="403">
        <v>20</v>
      </c>
      <c r="AO48" s="402"/>
      <c r="AP48" s="405">
        <v>15.69</v>
      </c>
      <c r="AQ48" s="405">
        <v>17.760000000000002</v>
      </c>
      <c r="AR48" s="405">
        <v>14.53</v>
      </c>
      <c r="AS48" s="405">
        <v>8.49</v>
      </c>
      <c r="AT48" s="405">
        <v>5.67</v>
      </c>
      <c r="AU48" s="408"/>
      <c r="AV48" s="403">
        <v>2</v>
      </c>
      <c r="AW48" s="403">
        <v>2</v>
      </c>
      <c r="AX48" s="403">
        <v>2</v>
      </c>
      <c r="AY48" s="403">
        <v>5</v>
      </c>
      <c r="AZ48" s="403">
        <v>17</v>
      </c>
      <c r="BA48" s="409"/>
      <c r="BB48" s="405">
        <v>13.8020962008171</v>
      </c>
      <c r="BC48" s="410">
        <v>0.92163860692645705</v>
      </c>
      <c r="BD48" s="410">
        <v>6.2569734253697801E-2</v>
      </c>
      <c r="BE48" s="410">
        <v>0.13837197991122799</v>
      </c>
      <c r="BF48" s="402"/>
      <c r="BG48" s="405">
        <v>47.361899999999999</v>
      </c>
      <c r="BH48" s="405">
        <v>34.510599999999997</v>
      </c>
      <c r="BI48" s="405">
        <v>13.5464</v>
      </c>
      <c r="BJ48" s="405">
        <v>4.5811000000000002</v>
      </c>
      <c r="BK48" s="402"/>
      <c r="BL48" s="401" t="s">
        <v>1335</v>
      </c>
      <c r="BM48" s="401" t="s">
        <v>1336</v>
      </c>
      <c r="BN48" s="401" t="s">
        <v>1337</v>
      </c>
      <c r="BO48" s="401" t="s">
        <v>523</v>
      </c>
      <c r="BP48" s="401" t="s">
        <v>1338</v>
      </c>
      <c r="BQ48" s="402"/>
      <c r="BR48" s="411" t="s">
        <v>519</v>
      </c>
    </row>
    <row r="49" spans="1:70" s="428" customFormat="1" x14ac:dyDescent="0.25">
      <c r="A49" s="345" t="s">
        <v>1339</v>
      </c>
      <c r="B49" s="373"/>
      <c r="C49" s="719">
        <v>43552</v>
      </c>
      <c r="D49" s="373"/>
      <c r="E49" s="346">
        <v>5864.85</v>
      </c>
      <c r="F49" s="373"/>
      <c r="G49" s="347">
        <v>30.425999999999998</v>
      </c>
      <c r="H49" s="374"/>
      <c r="I49" s="348">
        <v>-0.111</v>
      </c>
      <c r="J49" s="348">
        <v>0.88700000000000001</v>
      </c>
      <c r="K49" s="348">
        <v>4.3741000000000003</v>
      </c>
      <c r="L49" s="348">
        <v>5.1199000000000003</v>
      </c>
      <c r="M49" s="348">
        <v>11.2126</v>
      </c>
      <c r="N49" s="350">
        <v>13.9391</v>
      </c>
      <c r="O49" s="348">
        <v>5.1132999999999997</v>
      </c>
      <c r="P49" s="348">
        <v>18.779800000000002</v>
      </c>
      <c r="Q49" s="348">
        <v>15.063800000000001</v>
      </c>
      <c r="R49" s="348" t="s">
        <v>430</v>
      </c>
      <c r="S49" s="348">
        <v>3.2141999999999999</v>
      </c>
      <c r="T49" s="348">
        <v>24.212599999999998</v>
      </c>
      <c r="U49" s="348">
        <v>11.501200000000001</v>
      </c>
      <c r="V49" s="348">
        <v>13.839499999999999</v>
      </c>
      <c r="W49" s="348">
        <v>3.6459999999999999</v>
      </c>
      <c r="X49" s="348">
        <v>16.174399999999999</v>
      </c>
      <c r="Y49" s="374"/>
      <c r="Z49" s="346">
        <v>10</v>
      </c>
      <c r="AA49" s="346">
        <v>2</v>
      </c>
      <c r="AB49" s="346">
        <v>2</v>
      </c>
      <c r="AC49" s="346">
        <v>9</v>
      </c>
      <c r="AD49" s="346">
        <v>2</v>
      </c>
      <c r="AE49" s="346">
        <v>2</v>
      </c>
      <c r="AF49" s="346">
        <v>2</v>
      </c>
      <c r="AG49" s="346">
        <v>1</v>
      </c>
      <c r="AH49" s="346">
        <v>2</v>
      </c>
      <c r="AI49" s="346" t="s">
        <v>430</v>
      </c>
      <c r="AJ49" s="346">
        <v>12</v>
      </c>
      <c r="AK49" s="346">
        <v>2</v>
      </c>
      <c r="AL49" s="346">
        <v>1</v>
      </c>
      <c r="AM49" s="346">
        <v>2</v>
      </c>
      <c r="AN49" s="346">
        <v>1</v>
      </c>
      <c r="AO49" s="373"/>
      <c r="AP49" s="348" t="s">
        <v>430</v>
      </c>
      <c r="AQ49" s="348">
        <v>18.149999999999999</v>
      </c>
      <c r="AR49" s="348">
        <v>16.93</v>
      </c>
      <c r="AS49" s="348">
        <v>14</v>
      </c>
      <c r="AT49" s="348">
        <v>21.99</v>
      </c>
      <c r="AU49" s="351"/>
      <c r="AV49" s="346" t="s">
        <v>430</v>
      </c>
      <c r="AW49" s="346">
        <v>1</v>
      </c>
      <c r="AX49" s="346">
        <v>1</v>
      </c>
      <c r="AY49" s="346">
        <v>1</v>
      </c>
      <c r="AZ49" s="346">
        <v>2</v>
      </c>
      <c r="BA49" s="362"/>
      <c r="BB49" s="348">
        <v>17.451234324641</v>
      </c>
      <c r="BC49" s="375">
        <v>1.0931106720147099</v>
      </c>
      <c r="BD49" s="375">
        <v>6.4512369794768598E-2</v>
      </c>
      <c r="BE49" s="375">
        <v>0.26567056234543801</v>
      </c>
      <c r="BF49" s="373"/>
      <c r="BG49" s="348">
        <v>46.2988</v>
      </c>
      <c r="BH49" s="348">
        <v>37.305300000000003</v>
      </c>
      <c r="BI49" s="348">
        <v>15.5825</v>
      </c>
      <c r="BJ49" s="348">
        <v>0.81340000000000001</v>
      </c>
      <c r="BK49" s="373"/>
      <c r="BL49" s="372" t="s">
        <v>1340</v>
      </c>
      <c r="BM49" s="372" t="s">
        <v>1341</v>
      </c>
      <c r="BN49" s="372" t="s">
        <v>1342</v>
      </c>
      <c r="BO49" s="372" t="s">
        <v>1343</v>
      </c>
      <c r="BP49" s="372" t="s">
        <v>1344</v>
      </c>
      <c r="BQ49" s="373"/>
      <c r="BR49" s="354" t="s">
        <v>443</v>
      </c>
    </row>
    <row r="50" spans="1:70" s="428" customFormat="1" x14ac:dyDescent="0.25">
      <c r="A50" s="345" t="s">
        <v>1345</v>
      </c>
      <c r="B50" s="373"/>
      <c r="C50" s="719">
        <v>39247</v>
      </c>
      <c r="D50" s="373"/>
      <c r="E50" s="346">
        <v>4919.92</v>
      </c>
      <c r="F50" s="373"/>
      <c r="G50" s="347">
        <v>92.108000000000004</v>
      </c>
      <c r="H50" s="374"/>
      <c r="I50" s="348">
        <v>-5.7500000000000002E-2</v>
      </c>
      <c r="J50" s="348">
        <v>0.22850000000000001</v>
      </c>
      <c r="K50" s="348">
        <v>3.0487000000000002</v>
      </c>
      <c r="L50" s="348">
        <v>4.6372999999999998</v>
      </c>
      <c r="M50" s="348">
        <v>4.6694000000000004</v>
      </c>
      <c r="N50" s="350">
        <v>7.9447000000000001</v>
      </c>
      <c r="O50" s="348">
        <v>2.7039</v>
      </c>
      <c r="P50" s="348">
        <v>14.8607</v>
      </c>
      <c r="Q50" s="348">
        <v>13.193899999999999</v>
      </c>
      <c r="R50" s="348">
        <v>14.3818</v>
      </c>
      <c r="S50" s="348">
        <v>3.7532999999999999</v>
      </c>
      <c r="T50" s="348">
        <v>16.800899999999999</v>
      </c>
      <c r="U50" s="348">
        <v>2.0666000000000002</v>
      </c>
      <c r="V50" s="348">
        <v>8.4873999999999992</v>
      </c>
      <c r="W50" s="348">
        <v>2.0666000000000002</v>
      </c>
      <c r="X50" s="348">
        <v>12.2486</v>
      </c>
      <c r="Y50" s="374"/>
      <c r="Z50" s="346">
        <v>7</v>
      </c>
      <c r="AA50" s="346">
        <v>11</v>
      </c>
      <c r="AB50" s="346">
        <v>7</v>
      </c>
      <c r="AC50" s="346">
        <v>10</v>
      </c>
      <c r="AD50" s="346">
        <v>14</v>
      </c>
      <c r="AE50" s="346">
        <v>8</v>
      </c>
      <c r="AF50" s="346">
        <v>5</v>
      </c>
      <c r="AG50" s="346">
        <v>4</v>
      </c>
      <c r="AH50" s="346">
        <v>5</v>
      </c>
      <c r="AI50" s="346">
        <v>2</v>
      </c>
      <c r="AJ50" s="346">
        <v>9</v>
      </c>
      <c r="AK50" s="346">
        <v>13</v>
      </c>
      <c r="AL50" s="346">
        <v>13</v>
      </c>
      <c r="AM50" s="346">
        <v>8</v>
      </c>
      <c r="AN50" s="346">
        <v>9</v>
      </c>
      <c r="AO50" s="373"/>
      <c r="AP50" s="348">
        <v>15.28</v>
      </c>
      <c r="AQ50" s="348">
        <v>15.98</v>
      </c>
      <c r="AR50" s="348">
        <v>13.38</v>
      </c>
      <c r="AS50" s="348">
        <v>9.2100000000000009</v>
      </c>
      <c r="AT50" s="348">
        <v>11.03</v>
      </c>
      <c r="AU50" s="351"/>
      <c r="AV50" s="346">
        <v>3</v>
      </c>
      <c r="AW50" s="346">
        <v>4</v>
      </c>
      <c r="AX50" s="346">
        <v>4</v>
      </c>
      <c r="AY50" s="346">
        <v>3</v>
      </c>
      <c r="AZ50" s="346">
        <v>13</v>
      </c>
      <c r="BA50" s="362"/>
      <c r="BB50" s="348">
        <v>14.4063182823961</v>
      </c>
      <c r="BC50" s="375">
        <v>0.96332650415575605</v>
      </c>
      <c r="BD50" s="375">
        <v>5.61638541542974E-2</v>
      </c>
      <c r="BE50" s="375">
        <v>5.10893606341246E-2</v>
      </c>
      <c r="BF50" s="373"/>
      <c r="BG50" s="348">
        <v>48.9343</v>
      </c>
      <c r="BH50" s="348">
        <v>35.645600000000002</v>
      </c>
      <c r="BI50" s="348">
        <v>13.854900000000001</v>
      </c>
      <c r="BJ50" s="348">
        <v>1.5651999999999999</v>
      </c>
      <c r="BK50" s="373"/>
      <c r="BL50" s="372" t="s">
        <v>1346</v>
      </c>
      <c r="BM50" s="372" t="s">
        <v>1347</v>
      </c>
      <c r="BN50" s="372" t="s">
        <v>1348</v>
      </c>
      <c r="BO50" s="372" t="s">
        <v>1349</v>
      </c>
      <c r="BP50" s="372" t="s">
        <v>1350</v>
      </c>
      <c r="BQ50" s="373"/>
      <c r="BR50" s="354" t="s">
        <v>476</v>
      </c>
    </row>
    <row r="51" spans="1:70" s="428" customFormat="1" x14ac:dyDescent="0.25">
      <c r="A51" s="345" t="s">
        <v>1351</v>
      </c>
      <c r="B51" s="373"/>
      <c r="C51" s="719">
        <v>38413</v>
      </c>
      <c r="D51" s="373"/>
      <c r="E51" s="346">
        <v>3638.45</v>
      </c>
      <c r="F51" s="373"/>
      <c r="G51" s="347">
        <v>195.9014</v>
      </c>
      <c r="H51" s="374"/>
      <c r="I51" s="348">
        <v>-0.29049999999999998</v>
      </c>
      <c r="J51" s="348">
        <v>9.1300000000000006E-2</v>
      </c>
      <c r="K51" s="348">
        <v>2.9594</v>
      </c>
      <c r="L51" s="348">
        <v>5.9015000000000004</v>
      </c>
      <c r="M51" s="348">
        <v>6.1241000000000003</v>
      </c>
      <c r="N51" s="350">
        <v>1.4942</v>
      </c>
      <c r="O51" s="348">
        <v>1.8328</v>
      </c>
      <c r="P51" s="348">
        <v>13.240399999999999</v>
      </c>
      <c r="Q51" s="348">
        <v>11.1478</v>
      </c>
      <c r="R51" s="348">
        <v>11.448399999999999</v>
      </c>
      <c r="S51" s="348">
        <v>5.3562000000000003</v>
      </c>
      <c r="T51" s="348">
        <v>16.633900000000001</v>
      </c>
      <c r="U51" s="348">
        <v>-5.7599999999999998E-2</v>
      </c>
      <c r="V51" s="348">
        <v>4.2503000000000002</v>
      </c>
      <c r="W51" s="348">
        <v>1.5952999999999999</v>
      </c>
      <c r="X51" s="348">
        <v>14.839399999999999</v>
      </c>
      <c r="Y51" s="374"/>
      <c r="Z51" s="346">
        <v>15</v>
      </c>
      <c r="AA51" s="346">
        <v>15</v>
      </c>
      <c r="AB51" s="346">
        <v>10</v>
      </c>
      <c r="AC51" s="346">
        <v>6</v>
      </c>
      <c r="AD51" s="346">
        <v>8</v>
      </c>
      <c r="AE51" s="346">
        <v>17</v>
      </c>
      <c r="AF51" s="346">
        <v>6</v>
      </c>
      <c r="AG51" s="346">
        <v>9</v>
      </c>
      <c r="AH51" s="346">
        <v>10</v>
      </c>
      <c r="AI51" s="346">
        <v>7</v>
      </c>
      <c r="AJ51" s="346">
        <v>3</v>
      </c>
      <c r="AK51" s="346">
        <v>14</v>
      </c>
      <c r="AL51" s="346">
        <v>15</v>
      </c>
      <c r="AM51" s="346">
        <v>17</v>
      </c>
      <c r="AN51" s="346">
        <v>14</v>
      </c>
      <c r="AO51" s="373"/>
      <c r="AP51" s="348">
        <v>12.88</v>
      </c>
      <c r="AQ51" s="348">
        <v>14.3</v>
      </c>
      <c r="AR51" s="348">
        <v>11.43</v>
      </c>
      <c r="AS51" s="348">
        <v>7.85</v>
      </c>
      <c r="AT51" s="348">
        <v>8.98</v>
      </c>
      <c r="AU51" s="351"/>
      <c r="AV51" s="346">
        <v>6</v>
      </c>
      <c r="AW51" s="346">
        <v>7</v>
      </c>
      <c r="AX51" s="346">
        <v>10</v>
      </c>
      <c r="AY51" s="346">
        <v>8</v>
      </c>
      <c r="AZ51" s="346">
        <v>15</v>
      </c>
      <c r="BA51" s="362"/>
      <c r="BB51" s="348">
        <v>14.198542054201701</v>
      </c>
      <c r="BC51" s="375">
        <v>0.918833025551408</v>
      </c>
      <c r="BD51" s="375">
        <v>4.5690595122935801E-2</v>
      </c>
      <c r="BE51" s="375">
        <v>-7.00056828418216E-3</v>
      </c>
      <c r="BF51" s="373"/>
      <c r="BG51" s="348">
        <v>46.53</v>
      </c>
      <c r="BH51" s="348">
        <v>37.008899999999997</v>
      </c>
      <c r="BI51" s="348">
        <v>11.0662</v>
      </c>
      <c r="BJ51" s="348">
        <v>5.3948999999999998</v>
      </c>
      <c r="BK51" s="373"/>
      <c r="BL51" s="372" t="s">
        <v>1352</v>
      </c>
      <c r="BM51" s="372" t="s">
        <v>1118</v>
      </c>
      <c r="BN51" s="372" t="s">
        <v>1353</v>
      </c>
      <c r="BO51" s="372" t="s">
        <v>1354</v>
      </c>
      <c r="BP51" s="372" t="s">
        <v>1355</v>
      </c>
      <c r="BQ51" s="373"/>
      <c r="BR51" s="354" t="s">
        <v>519</v>
      </c>
    </row>
    <row r="52" spans="1:70" s="428" customFormat="1" x14ac:dyDescent="0.25">
      <c r="A52" s="345" t="s">
        <v>1356</v>
      </c>
      <c r="B52" s="373"/>
      <c r="C52" s="719">
        <v>39063</v>
      </c>
      <c r="D52" s="373"/>
      <c r="E52" s="346">
        <v>3517.1</v>
      </c>
      <c r="F52" s="373"/>
      <c r="G52" s="347">
        <v>126.2677</v>
      </c>
      <c r="H52" s="374"/>
      <c r="I52" s="348">
        <v>0.64949999999999997</v>
      </c>
      <c r="J52" s="348">
        <v>0.54359999999999997</v>
      </c>
      <c r="K52" s="348">
        <v>1.6062000000000001</v>
      </c>
      <c r="L52" s="348">
        <v>1.1516</v>
      </c>
      <c r="M52" s="348">
        <v>16.907</v>
      </c>
      <c r="N52" s="350">
        <v>14.186999999999999</v>
      </c>
      <c r="O52" s="348">
        <v>-1.6222000000000001</v>
      </c>
      <c r="P52" s="348">
        <v>16.260999999999999</v>
      </c>
      <c r="Q52" s="348">
        <v>16.069299999999998</v>
      </c>
      <c r="R52" s="348">
        <v>15.331200000000001</v>
      </c>
      <c r="S52" s="348">
        <v>1.9571000000000001</v>
      </c>
      <c r="T52" s="348">
        <v>27.521699999999999</v>
      </c>
      <c r="U52" s="348">
        <v>10.3429</v>
      </c>
      <c r="V52" s="348">
        <v>14.033799999999999</v>
      </c>
      <c r="W52" s="348">
        <v>0.6905</v>
      </c>
      <c r="X52" s="348">
        <v>13.722099999999999</v>
      </c>
      <c r="Y52" s="374"/>
      <c r="Z52" s="346">
        <v>2</v>
      </c>
      <c r="AA52" s="346">
        <v>8</v>
      </c>
      <c r="AB52" s="346">
        <v>19</v>
      </c>
      <c r="AC52" s="346">
        <v>17</v>
      </c>
      <c r="AD52" s="346">
        <v>1</v>
      </c>
      <c r="AE52" s="346">
        <v>1</v>
      </c>
      <c r="AF52" s="346">
        <v>14</v>
      </c>
      <c r="AG52" s="346">
        <v>2</v>
      </c>
      <c r="AH52" s="346">
        <v>1</v>
      </c>
      <c r="AI52" s="346">
        <v>1</v>
      </c>
      <c r="AJ52" s="346">
        <v>17</v>
      </c>
      <c r="AK52" s="346">
        <v>1</v>
      </c>
      <c r="AL52" s="346">
        <v>2</v>
      </c>
      <c r="AM52" s="346">
        <v>1</v>
      </c>
      <c r="AN52" s="346">
        <v>19</v>
      </c>
      <c r="AO52" s="373"/>
      <c r="AP52" s="348">
        <v>16.649999999999999</v>
      </c>
      <c r="AQ52" s="348">
        <v>17.71</v>
      </c>
      <c r="AR52" s="348">
        <v>14.04</v>
      </c>
      <c r="AS52" s="348">
        <v>8.61</v>
      </c>
      <c r="AT52" s="348">
        <v>22.24</v>
      </c>
      <c r="AU52" s="351"/>
      <c r="AV52" s="346">
        <v>1</v>
      </c>
      <c r="AW52" s="346">
        <v>3</v>
      </c>
      <c r="AX52" s="346">
        <v>3</v>
      </c>
      <c r="AY52" s="346">
        <v>4</v>
      </c>
      <c r="AZ52" s="346">
        <v>1</v>
      </c>
      <c r="BA52" s="362"/>
      <c r="BB52" s="348">
        <v>18.223481197240201</v>
      </c>
      <c r="BC52" s="375">
        <v>1.1070482185105199</v>
      </c>
      <c r="BD52" s="375">
        <v>4.8301720638981499E-2</v>
      </c>
      <c r="BE52" s="375">
        <v>9.1083633143229596E-3</v>
      </c>
      <c r="BF52" s="373"/>
      <c r="BG52" s="348">
        <v>38.173499999999997</v>
      </c>
      <c r="BH52" s="348">
        <v>33.124400000000001</v>
      </c>
      <c r="BI52" s="348">
        <v>5.2297799999999999</v>
      </c>
      <c r="BJ52" s="348">
        <v>23.47232</v>
      </c>
      <c r="BK52" s="373"/>
      <c r="BL52" s="372" t="s">
        <v>1357</v>
      </c>
      <c r="BM52" s="372" t="s">
        <v>1358</v>
      </c>
      <c r="BN52" s="372" t="s">
        <v>1359</v>
      </c>
      <c r="BO52" s="372" t="s">
        <v>1360</v>
      </c>
      <c r="BP52" s="372" t="s">
        <v>1361</v>
      </c>
      <c r="BQ52" s="373"/>
      <c r="BR52" s="354" t="s">
        <v>548</v>
      </c>
    </row>
    <row r="53" spans="1:70" s="428" customFormat="1" x14ac:dyDescent="0.25">
      <c r="A53" s="345" t="s">
        <v>1362</v>
      </c>
      <c r="B53" s="373"/>
      <c r="C53" s="719">
        <v>42060</v>
      </c>
      <c r="D53" s="373"/>
      <c r="E53" s="346">
        <v>3193.29</v>
      </c>
      <c r="F53" s="373"/>
      <c r="G53" s="347">
        <v>40.012799999999999</v>
      </c>
      <c r="H53" s="374"/>
      <c r="I53" s="348">
        <v>-1.12E-2</v>
      </c>
      <c r="J53" s="348">
        <v>0.65349999999999997</v>
      </c>
      <c r="K53" s="348">
        <v>2.9430000000000001</v>
      </c>
      <c r="L53" s="348">
        <v>6.3632999999999997</v>
      </c>
      <c r="M53" s="348">
        <v>4.6841999999999997</v>
      </c>
      <c r="N53" s="350">
        <v>5.5471000000000004</v>
      </c>
      <c r="O53" s="348">
        <v>6.0299999999999999E-2</v>
      </c>
      <c r="P53" s="348">
        <v>14.657400000000001</v>
      </c>
      <c r="Q53" s="348">
        <v>11.969799999999999</v>
      </c>
      <c r="R53" s="348">
        <v>13.6442</v>
      </c>
      <c r="S53" s="348">
        <v>3.7284000000000002</v>
      </c>
      <c r="T53" s="348">
        <v>17.970600000000001</v>
      </c>
      <c r="U53" s="348">
        <v>2.5522</v>
      </c>
      <c r="V53" s="348">
        <v>5.6803999999999997</v>
      </c>
      <c r="W53" s="348">
        <v>2.0657000000000001</v>
      </c>
      <c r="X53" s="348">
        <v>12.8032</v>
      </c>
      <c r="Y53" s="374"/>
      <c r="Z53" s="346">
        <v>5</v>
      </c>
      <c r="AA53" s="346">
        <v>5</v>
      </c>
      <c r="AB53" s="346">
        <v>11</v>
      </c>
      <c r="AC53" s="346">
        <v>5</v>
      </c>
      <c r="AD53" s="346">
        <v>13</v>
      </c>
      <c r="AE53" s="346">
        <v>13</v>
      </c>
      <c r="AF53" s="346">
        <v>13</v>
      </c>
      <c r="AG53" s="346">
        <v>5</v>
      </c>
      <c r="AH53" s="346">
        <v>9</v>
      </c>
      <c r="AI53" s="346">
        <v>4</v>
      </c>
      <c r="AJ53" s="346">
        <v>10</v>
      </c>
      <c r="AK53" s="346">
        <v>11</v>
      </c>
      <c r="AL53" s="346">
        <v>11</v>
      </c>
      <c r="AM53" s="346">
        <v>15</v>
      </c>
      <c r="AN53" s="346">
        <v>10</v>
      </c>
      <c r="AO53" s="373"/>
      <c r="AP53" s="348">
        <v>13.79</v>
      </c>
      <c r="AQ53" s="348">
        <v>14.39</v>
      </c>
      <c r="AR53" s="348">
        <v>12.06</v>
      </c>
      <c r="AS53" s="348">
        <v>7.98</v>
      </c>
      <c r="AT53" s="348">
        <v>11.42</v>
      </c>
      <c r="AU53" s="351"/>
      <c r="AV53" s="346">
        <v>5</v>
      </c>
      <c r="AW53" s="346">
        <v>6</v>
      </c>
      <c r="AX53" s="346">
        <v>9</v>
      </c>
      <c r="AY53" s="346">
        <v>7</v>
      </c>
      <c r="AZ53" s="346">
        <v>10</v>
      </c>
      <c r="BA53" s="362"/>
      <c r="BB53" s="348">
        <v>15.8632931505587</v>
      </c>
      <c r="BC53" s="375">
        <v>1.0331678383435099</v>
      </c>
      <c r="BD53" s="375">
        <v>5.17071373358323E-2</v>
      </c>
      <c r="BE53" s="375">
        <v>7.2635389047137596E-3</v>
      </c>
      <c r="BF53" s="373"/>
      <c r="BG53" s="348">
        <v>37.047699999999999</v>
      </c>
      <c r="BH53" s="348">
        <v>45.341299999999997</v>
      </c>
      <c r="BI53" s="348">
        <v>16.434699999999999</v>
      </c>
      <c r="BJ53" s="348">
        <v>1.1762999999999999</v>
      </c>
      <c r="BK53" s="373"/>
      <c r="BL53" s="372" t="s">
        <v>1363</v>
      </c>
      <c r="BM53" s="372" t="s">
        <v>1364</v>
      </c>
      <c r="BN53" s="372" t="s">
        <v>1365</v>
      </c>
      <c r="BO53" s="372" t="s">
        <v>1366</v>
      </c>
      <c r="BP53" s="372" t="s">
        <v>1367</v>
      </c>
      <c r="BQ53" s="373"/>
      <c r="BR53" s="354" t="s">
        <v>476</v>
      </c>
    </row>
    <row r="54" spans="1:70" s="428" customFormat="1" x14ac:dyDescent="0.25">
      <c r="A54" s="345" t="s">
        <v>1368</v>
      </c>
      <c r="B54" s="373"/>
      <c r="C54" s="719">
        <v>43829</v>
      </c>
      <c r="D54" s="373"/>
      <c r="E54" s="346">
        <v>2918.08</v>
      </c>
      <c r="F54" s="373"/>
      <c r="G54" s="347">
        <v>28.585599999999999</v>
      </c>
      <c r="H54" s="374"/>
      <c r="I54" s="348">
        <v>2.41E-2</v>
      </c>
      <c r="J54" s="348">
        <v>0.62480000000000002</v>
      </c>
      <c r="K54" s="348">
        <v>4.1558999999999999</v>
      </c>
      <c r="L54" s="348">
        <v>6.8792</v>
      </c>
      <c r="M54" s="348">
        <v>6.6706000000000003</v>
      </c>
      <c r="N54" s="350">
        <v>8.5488999999999997</v>
      </c>
      <c r="O54" s="348">
        <v>0.88480000000000003</v>
      </c>
      <c r="P54" s="348">
        <v>13.0746</v>
      </c>
      <c r="Q54" s="348">
        <v>13.033300000000001</v>
      </c>
      <c r="R54" s="348" t="s">
        <v>430</v>
      </c>
      <c r="S54" s="348">
        <v>6.1197999999999997</v>
      </c>
      <c r="T54" s="348">
        <v>19.202500000000001</v>
      </c>
      <c r="U54" s="348">
        <v>4.7690000000000001</v>
      </c>
      <c r="V54" s="348">
        <v>9.2621000000000002</v>
      </c>
      <c r="W54" s="348">
        <v>3.2656999999999998</v>
      </c>
      <c r="X54" s="348">
        <v>17.073799999999999</v>
      </c>
      <c r="Y54" s="374"/>
      <c r="Z54" s="346">
        <v>3</v>
      </c>
      <c r="AA54" s="346">
        <v>6</v>
      </c>
      <c r="AB54" s="346">
        <v>4</v>
      </c>
      <c r="AC54" s="346">
        <v>2</v>
      </c>
      <c r="AD54" s="346">
        <v>5</v>
      </c>
      <c r="AE54" s="346">
        <v>5</v>
      </c>
      <c r="AF54" s="346">
        <v>9</v>
      </c>
      <c r="AG54" s="346">
        <v>10</v>
      </c>
      <c r="AH54" s="346">
        <v>6</v>
      </c>
      <c r="AI54" s="346" t="s">
        <v>430</v>
      </c>
      <c r="AJ54" s="346">
        <v>1</v>
      </c>
      <c r="AK54" s="346">
        <v>8</v>
      </c>
      <c r="AL54" s="346">
        <v>4</v>
      </c>
      <c r="AM54" s="346">
        <v>5</v>
      </c>
      <c r="AN54" s="346">
        <v>2</v>
      </c>
      <c r="AO54" s="373"/>
      <c r="AP54" s="348" t="s">
        <v>430</v>
      </c>
      <c r="AQ54" s="348" t="s">
        <v>430</v>
      </c>
      <c r="AR54" s="348">
        <v>12.21</v>
      </c>
      <c r="AS54" s="348">
        <v>7.83</v>
      </c>
      <c r="AT54" s="348">
        <v>14.92</v>
      </c>
      <c r="AU54" s="351"/>
      <c r="AV54" s="346" t="s">
        <v>430</v>
      </c>
      <c r="AW54" s="346" t="s">
        <v>430</v>
      </c>
      <c r="AX54" s="346">
        <v>8</v>
      </c>
      <c r="AY54" s="346">
        <v>9</v>
      </c>
      <c r="AZ54" s="346">
        <v>5</v>
      </c>
      <c r="BA54" s="362"/>
      <c r="BB54" s="348">
        <v>14.2118424761294</v>
      </c>
      <c r="BC54" s="375">
        <v>0.93072310644914702</v>
      </c>
      <c r="BD54" s="375">
        <v>4.6812721075175097E-2</v>
      </c>
      <c r="BE54" s="375">
        <v>-6.7074929586656701E-2</v>
      </c>
      <c r="BF54" s="373"/>
      <c r="BG54" s="348">
        <v>47.422400000000003</v>
      </c>
      <c r="BH54" s="348">
        <v>37.774700000000003</v>
      </c>
      <c r="BI54" s="348">
        <v>11.838100000000001</v>
      </c>
      <c r="BJ54" s="348">
        <v>2.9647999999999999</v>
      </c>
      <c r="BK54" s="373"/>
      <c r="BL54" s="372" t="s">
        <v>1369</v>
      </c>
      <c r="BM54" s="372" t="s">
        <v>1370</v>
      </c>
      <c r="BN54" s="372" t="s">
        <v>1371</v>
      </c>
      <c r="BO54" s="372" t="s">
        <v>1372</v>
      </c>
      <c r="BP54" s="372" t="s">
        <v>1373</v>
      </c>
      <c r="BQ54" s="373"/>
      <c r="BR54" s="354" t="s">
        <v>476</v>
      </c>
    </row>
    <row r="55" spans="1:70" s="428" customFormat="1" x14ac:dyDescent="0.25">
      <c r="A55" s="345" t="s">
        <v>1374</v>
      </c>
      <c r="B55" s="373"/>
      <c r="C55" s="719">
        <v>45349</v>
      </c>
      <c r="D55" s="373"/>
      <c r="E55" s="346">
        <v>2462.7199999999998</v>
      </c>
      <c r="F55" s="373"/>
      <c r="G55" s="347">
        <v>12.516999999999999</v>
      </c>
      <c r="H55" s="374"/>
      <c r="I55" s="348">
        <v>-3.1899999999999998E-2</v>
      </c>
      <c r="J55" s="348">
        <v>-0.12770000000000001</v>
      </c>
      <c r="K55" s="348">
        <v>2.3216000000000001</v>
      </c>
      <c r="L55" s="348">
        <v>4.1433999999999997</v>
      </c>
      <c r="M55" s="348">
        <v>2.3048999999999999</v>
      </c>
      <c r="N55" s="350">
        <v>4.5831</v>
      </c>
      <c r="O55" s="348">
        <v>1.0056</v>
      </c>
      <c r="P55" s="348" t="s">
        <v>430</v>
      </c>
      <c r="Q55" s="348" t="s">
        <v>430</v>
      </c>
      <c r="R55" s="348" t="s">
        <v>430</v>
      </c>
      <c r="S55" s="348">
        <v>2.5731000000000002</v>
      </c>
      <c r="T55" s="348">
        <v>15.247199999999999</v>
      </c>
      <c r="U55" s="348">
        <v>-0.40579999999999999</v>
      </c>
      <c r="V55" s="348">
        <v>5.7179000000000002</v>
      </c>
      <c r="W55" s="348">
        <v>0.84599999999999997</v>
      </c>
      <c r="X55" s="348">
        <v>9.4009999999999998</v>
      </c>
      <c r="Y55" s="374"/>
      <c r="Z55" s="346">
        <v>6</v>
      </c>
      <c r="AA55" s="346">
        <v>18</v>
      </c>
      <c r="AB55" s="346">
        <v>17</v>
      </c>
      <c r="AC55" s="346">
        <v>13</v>
      </c>
      <c r="AD55" s="346">
        <v>16</v>
      </c>
      <c r="AE55" s="346">
        <v>15</v>
      </c>
      <c r="AF55" s="346">
        <v>8</v>
      </c>
      <c r="AG55" s="346" t="s">
        <v>430</v>
      </c>
      <c r="AH55" s="346" t="s">
        <v>430</v>
      </c>
      <c r="AI55" s="346" t="s">
        <v>430</v>
      </c>
      <c r="AJ55" s="346">
        <v>16</v>
      </c>
      <c r="AK55" s="346">
        <v>15</v>
      </c>
      <c r="AL55" s="346">
        <v>16</v>
      </c>
      <c r="AM55" s="346">
        <v>14</v>
      </c>
      <c r="AN55" s="346">
        <v>18</v>
      </c>
      <c r="AO55" s="373"/>
      <c r="AP55" s="348" t="s">
        <v>430</v>
      </c>
      <c r="AQ55" s="348" t="s">
        <v>430</v>
      </c>
      <c r="AR55" s="348" t="s">
        <v>430</v>
      </c>
      <c r="AS55" s="348" t="s">
        <v>430</v>
      </c>
      <c r="AT55" s="348">
        <v>7.54</v>
      </c>
      <c r="AU55" s="351"/>
      <c r="AV55" s="346" t="s">
        <v>430</v>
      </c>
      <c r="AW55" s="346" t="s">
        <v>430</v>
      </c>
      <c r="AX55" s="346" t="s">
        <v>430</v>
      </c>
      <c r="AY55" s="346" t="s">
        <v>430</v>
      </c>
      <c r="AZ55" s="346">
        <v>16</v>
      </c>
      <c r="BA55" s="362"/>
      <c r="BB55" s="348">
        <v>13.802780393175199</v>
      </c>
      <c r="BC55" s="375">
        <v>0.93269676901430398</v>
      </c>
      <c r="BD55" s="375">
        <v>2.7760593271209201E-2</v>
      </c>
      <c r="BE55" s="375">
        <v>6.5342248856178994E-2</v>
      </c>
      <c r="BF55" s="373"/>
      <c r="BG55" s="348">
        <v>41.977200000000003</v>
      </c>
      <c r="BH55" s="348">
        <v>36.331600000000002</v>
      </c>
      <c r="BI55" s="348">
        <v>18.859300000000001</v>
      </c>
      <c r="BJ55" s="348">
        <v>2.8319000000000001</v>
      </c>
      <c r="BK55" s="373"/>
      <c r="BL55" s="372" t="s">
        <v>563</v>
      </c>
      <c r="BM55" s="372" t="s">
        <v>1375</v>
      </c>
      <c r="BN55" s="372" t="s">
        <v>1376</v>
      </c>
      <c r="BO55" s="372" t="s">
        <v>1377</v>
      </c>
      <c r="BP55" s="372" t="s">
        <v>1378</v>
      </c>
      <c r="BQ55" s="373"/>
      <c r="BR55" s="354" t="s">
        <v>604</v>
      </c>
    </row>
    <row r="56" spans="1:70" s="428" customFormat="1" x14ac:dyDescent="0.25">
      <c r="A56" s="345" t="s">
        <v>1379</v>
      </c>
      <c r="B56" s="373"/>
      <c r="C56" s="719">
        <v>45282</v>
      </c>
      <c r="D56" s="373"/>
      <c r="E56" s="346">
        <v>2516.89</v>
      </c>
      <c r="F56" s="373"/>
      <c r="G56" s="347">
        <v>14.127000000000001</v>
      </c>
      <c r="H56" s="374"/>
      <c r="I56" s="348">
        <v>-0.1202</v>
      </c>
      <c r="J56" s="348">
        <v>1.4200000000000001E-2</v>
      </c>
      <c r="K56" s="348">
        <v>2.6970000000000001</v>
      </c>
      <c r="L56" s="348">
        <v>5.4646999999999997</v>
      </c>
      <c r="M56" s="348">
        <v>6.4340999999999999</v>
      </c>
      <c r="N56" s="350">
        <v>8.6861999999999995</v>
      </c>
      <c r="O56" s="348">
        <v>5.3193999999999999</v>
      </c>
      <c r="P56" s="348" t="s">
        <v>430</v>
      </c>
      <c r="Q56" s="348" t="s">
        <v>430</v>
      </c>
      <c r="R56" s="348" t="s">
        <v>430</v>
      </c>
      <c r="S56" s="348">
        <v>4.6288999999999998</v>
      </c>
      <c r="T56" s="348">
        <v>18.425699999999999</v>
      </c>
      <c r="U56" s="348">
        <v>4.0433000000000003</v>
      </c>
      <c r="V56" s="348">
        <v>9.2828999999999997</v>
      </c>
      <c r="W56" s="348">
        <v>1.2687999999999999</v>
      </c>
      <c r="X56" s="348">
        <v>13.7478</v>
      </c>
      <c r="Y56" s="374"/>
      <c r="Z56" s="346">
        <v>11</v>
      </c>
      <c r="AA56" s="346">
        <v>17</v>
      </c>
      <c r="AB56" s="346">
        <v>15</v>
      </c>
      <c r="AC56" s="346">
        <v>8</v>
      </c>
      <c r="AD56" s="346">
        <v>7</v>
      </c>
      <c r="AE56" s="346">
        <v>4</v>
      </c>
      <c r="AF56" s="346">
        <v>1</v>
      </c>
      <c r="AG56" s="346" t="s">
        <v>430</v>
      </c>
      <c r="AH56" s="346" t="s">
        <v>430</v>
      </c>
      <c r="AI56" s="346" t="s">
        <v>430</v>
      </c>
      <c r="AJ56" s="346">
        <v>6</v>
      </c>
      <c r="AK56" s="346">
        <v>9</v>
      </c>
      <c r="AL56" s="346">
        <v>8</v>
      </c>
      <c r="AM56" s="346">
        <v>4</v>
      </c>
      <c r="AN56" s="346">
        <v>17</v>
      </c>
      <c r="AO56" s="373"/>
      <c r="AP56" s="348" t="s">
        <v>430</v>
      </c>
      <c r="AQ56" s="348" t="s">
        <v>430</v>
      </c>
      <c r="AR56" s="348" t="s">
        <v>430</v>
      </c>
      <c r="AS56" s="348" t="s">
        <v>430</v>
      </c>
      <c r="AT56" s="348">
        <v>13.43</v>
      </c>
      <c r="AU56" s="351"/>
      <c r="AV56" s="346" t="s">
        <v>430</v>
      </c>
      <c r="AW56" s="346" t="s">
        <v>430</v>
      </c>
      <c r="AX56" s="346" t="s">
        <v>430</v>
      </c>
      <c r="AY56" s="346" t="s">
        <v>430</v>
      </c>
      <c r="AZ56" s="346">
        <v>7</v>
      </c>
      <c r="BA56" s="362"/>
      <c r="BB56" s="348">
        <v>13.9919539405085</v>
      </c>
      <c r="BC56" s="375">
        <v>1.0125538891027499</v>
      </c>
      <c r="BD56" s="375">
        <v>4.93873838636784E-2</v>
      </c>
      <c r="BE56" s="375">
        <v>0.40771532786984799</v>
      </c>
      <c r="BF56" s="373"/>
      <c r="BG56" s="348">
        <v>46.456699999999998</v>
      </c>
      <c r="BH56" s="348">
        <v>38.6111</v>
      </c>
      <c r="BI56" s="348">
        <v>2.7027199999999998</v>
      </c>
      <c r="BJ56" s="348">
        <v>12.229480000000001</v>
      </c>
      <c r="BK56" s="373"/>
      <c r="BL56" s="372" t="s">
        <v>1380</v>
      </c>
      <c r="BM56" s="372" t="s">
        <v>1381</v>
      </c>
      <c r="BN56" s="372" t="s">
        <v>1107</v>
      </c>
      <c r="BO56" s="372" t="s">
        <v>1382</v>
      </c>
      <c r="BP56" s="372" t="s">
        <v>1383</v>
      </c>
      <c r="BQ56" s="373"/>
      <c r="BR56" s="354" t="s">
        <v>555</v>
      </c>
    </row>
    <row r="57" spans="1:70" s="428" customFormat="1" x14ac:dyDescent="0.25">
      <c r="A57" s="345" t="s">
        <v>1384</v>
      </c>
      <c r="B57" s="373"/>
      <c r="C57" s="719">
        <v>44078</v>
      </c>
      <c r="D57" s="373"/>
      <c r="E57" s="346">
        <v>1873.32</v>
      </c>
      <c r="F57" s="373"/>
      <c r="G57" s="347">
        <v>28.104399999999998</v>
      </c>
      <c r="H57" s="374"/>
      <c r="I57" s="348">
        <v>-0.20100000000000001</v>
      </c>
      <c r="J57" s="348">
        <v>0.16569999999999999</v>
      </c>
      <c r="K57" s="348">
        <v>2.8944999999999999</v>
      </c>
      <c r="L57" s="348">
        <v>4.0236999999999998</v>
      </c>
      <c r="M57" s="348">
        <v>4.4318999999999997</v>
      </c>
      <c r="N57" s="350">
        <v>6.2248000000000001</v>
      </c>
      <c r="O57" s="348">
        <v>8.1000000000000003E-2</v>
      </c>
      <c r="P57" s="348">
        <v>14.4482</v>
      </c>
      <c r="Q57" s="348">
        <v>13.206799999999999</v>
      </c>
      <c r="R57" s="348" t="s">
        <v>430</v>
      </c>
      <c r="S57" s="348">
        <v>4.2583000000000002</v>
      </c>
      <c r="T57" s="348">
        <v>17.441800000000001</v>
      </c>
      <c r="U57" s="348">
        <v>1.3333999999999999</v>
      </c>
      <c r="V57" s="348">
        <v>7.6051000000000002</v>
      </c>
      <c r="W57" s="348">
        <v>2.0009000000000001</v>
      </c>
      <c r="X57" s="348">
        <v>18.86</v>
      </c>
      <c r="Y57" s="374"/>
      <c r="Z57" s="346">
        <v>14</v>
      </c>
      <c r="AA57" s="346">
        <v>14</v>
      </c>
      <c r="AB57" s="346">
        <v>12</v>
      </c>
      <c r="AC57" s="346">
        <v>14</v>
      </c>
      <c r="AD57" s="346">
        <v>15</v>
      </c>
      <c r="AE57" s="346">
        <v>12</v>
      </c>
      <c r="AF57" s="346">
        <v>12</v>
      </c>
      <c r="AG57" s="346">
        <v>7</v>
      </c>
      <c r="AH57" s="346">
        <v>4</v>
      </c>
      <c r="AI57" s="346" t="s">
        <v>430</v>
      </c>
      <c r="AJ57" s="346">
        <v>8</v>
      </c>
      <c r="AK57" s="346">
        <v>12</v>
      </c>
      <c r="AL57" s="346">
        <v>14</v>
      </c>
      <c r="AM57" s="346">
        <v>10</v>
      </c>
      <c r="AN57" s="346">
        <v>11</v>
      </c>
      <c r="AO57" s="373"/>
      <c r="AP57" s="348" t="s">
        <v>430</v>
      </c>
      <c r="AQ57" s="348" t="s">
        <v>430</v>
      </c>
      <c r="AR57" s="348">
        <v>12.6</v>
      </c>
      <c r="AS57" s="348">
        <v>7.57</v>
      </c>
      <c r="AT57" s="348">
        <v>10.27</v>
      </c>
      <c r="AU57" s="351"/>
      <c r="AV57" s="346" t="s">
        <v>430</v>
      </c>
      <c r="AW57" s="346" t="s">
        <v>430</v>
      </c>
      <c r="AX57" s="346">
        <v>7</v>
      </c>
      <c r="AY57" s="346">
        <v>10</v>
      </c>
      <c r="AZ57" s="346">
        <v>14</v>
      </c>
      <c r="BA57" s="362"/>
      <c r="BB57" s="348">
        <v>14.782444460865101</v>
      </c>
      <c r="BC57" s="375">
        <v>1.0144431727697101</v>
      </c>
      <c r="BD57" s="375">
        <v>5.2298389820958503E-2</v>
      </c>
      <c r="BE57" s="375">
        <v>0.22267035801073201</v>
      </c>
      <c r="BF57" s="373"/>
      <c r="BG57" s="348">
        <v>48.427500000000002</v>
      </c>
      <c r="BH57" s="348">
        <v>39.713299999999997</v>
      </c>
      <c r="BI57" s="348">
        <v>7.8994600000000004</v>
      </c>
      <c r="BJ57" s="348">
        <v>3.95974</v>
      </c>
      <c r="BK57" s="373"/>
      <c r="BL57" s="372" t="s">
        <v>1385</v>
      </c>
      <c r="BM57" s="372" t="s">
        <v>1386</v>
      </c>
      <c r="BN57" s="372" t="s">
        <v>1387</v>
      </c>
      <c r="BO57" s="372" t="s">
        <v>1388</v>
      </c>
      <c r="BP57" s="372" t="s">
        <v>1389</v>
      </c>
      <c r="BQ57" s="373"/>
      <c r="BR57" s="354" t="s">
        <v>443</v>
      </c>
    </row>
    <row r="58" spans="1:70" s="428" customFormat="1" x14ac:dyDescent="0.25">
      <c r="A58" s="345" t="s">
        <v>1390</v>
      </c>
      <c r="B58" s="373"/>
      <c r="C58" s="719">
        <v>45595</v>
      </c>
      <c r="D58" s="373"/>
      <c r="E58" s="346">
        <v>1476.88</v>
      </c>
      <c r="F58" s="373"/>
      <c r="G58" s="347">
        <v>11.52</v>
      </c>
      <c r="H58" s="374"/>
      <c r="I58" s="348">
        <v>0</v>
      </c>
      <c r="J58" s="348">
        <v>0.52359999999999995</v>
      </c>
      <c r="K58" s="348">
        <v>3.0411000000000001</v>
      </c>
      <c r="L58" s="348">
        <v>3.9710999999999999</v>
      </c>
      <c r="M58" s="348">
        <v>6.0773000000000001</v>
      </c>
      <c r="N58" s="350">
        <v>8.3486999999999991</v>
      </c>
      <c r="O58" s="348" t="s">
        <v>430</v>
      </c>
      <c r="P58" s="348" t="s">
        <v>430</v>
      </c>
      <c r="Q58" s="348" t="s">
        <v>430</v>
      </c>
      <c r="R58" s="348" t="s">
        <v>430</v>
      </c>
      <c r="S58" s="348">
        <v>3.0411000000000001</v>
      </c>
      <c r="T58" s="348">
        <v>21.008400000000002</v>
      </c>
      <c r="U58" s="348">
        <v>4.0650000000000004</v>
      </c>
      <c r="V58" s="348">
        <v>8.1690000000000005</v>
      </c>
      <c r="W58" s="348">
        <v>2.7654000000000001</v>
      </c>
      <c r="X58" s="348">
        <v>8.0634999999999994</v>
      </c>
      <c r="Y58" s="374"/>
      <c r="Z58" s="346">
        <v>4</v>
      </c>
      <c r="AA58" s="346">
        <v>9</v>
      </c>
      <c r="AB58" s="346">
        <v>8</v>
      </c>
      <c r="AC58" s="346">
        <v>15</v>
      </c>
      <c r="AD58" s="346">
        <v>9</v>
      </c>
      <c r="AE58" s="346">
        <v>6</v>
      </c>
      <c r="AF58" s="346" t="s">
        <v>430</v>
      </c>
      <c r="AG58" s="346" t="s">
        <v>430</v>
      </c>
      <c r="AH58" s="346" t="s">
        <v>430</v>
      </c>
      <c r="AI58" s="346" t="s">
        <v>430</v>
      </c>
      <c r="AJ58" s="346">
        <v>13</v>
      </c>
      <c r="AK58" s="346">
        <v>5</v>
      </c>
      <c r="AL58" s="346">
        <v>7</v>
      </c>
      <c r="AM58" s="346">
        <v>9</v>
      </c>
      <c r="AN58" s="346">
        <v>6</v>
      </c>
      <c r="AO58" s="373"/>
      <c r="AP58" s="348" t="s">
        <v>430</v>
      </c>
      <c r="AQ58" s="348" t="s">
        <v>430</v>
      </c>
      <c r="AR58" s="348" t="s">
        <v>430</v>
      </c>
      <c r="AS58" s="348" t="s">
        <v>430</v>
      </c>
      <c r="AT58" s="348">
        <v>13.33</v>
      </c>
      <c r="AU58" s="351"/>
      <c r="AV58" s="346" t="s">
        <v>430</v>
      </c>
      <c r="AW58" s="346" t="s">
        <v>430</v>
      </c>
      <c r="AX58" s="346" t="s">
        <v>430</v>
      </c>
      <c r="AY58" s="346" t="s">
        <v>430</v>
      </c>
      <c r="AZ58" s="346">
        <v>8</v>
      </c>
      <c r="BA58" s="362"/>
      <c r="BB58" s="348">
        <v>17.640557197096001</v>
      </c>
      <c r="BC58" s="375">
        <v>1.1604410137527501</v>
      </c>
      <c r="BD58" s="375">
        <v>1.44887230378995E-2</v>
      </c>
      <c r="BE58" s="375">
        <v>0.22207032743583699</v>
      </c>
      <c r="BF58" s="373"/>
      <c r="BG58" s="348">
        <v>59.395699999999998</v>
      </c>
      <c r="BH58" s="348">
        <v>37.091099999999997</v>
      </c>
      <c r="BI58" s="348">
        <v>2.7870499999999998</v>
      </c>
      <c r="BJ58" s="348">
        <v>0.72614999999999996</v>
      </c>
      <c r="BK58" s="373"/>
      <c r="BL58" s="372" t="s">
        <v>1391</v>
      </c>
      <c r="BM58" s="372" t="s">
        <v>1392</v>
      </c>
      <c r="BN58" s="372" t="s">
        <v>1393</v>
      </c>
      <c r="BO58" s="372" t="s">
        <v>1394</v>
      </c>
      <c r="BP58" s="372" t="s">
        <v>1395</v>
      </c>
      <c r="BQ58" s="373"/>
      <c r="BR58" s="354" t="s">
        <v>476</v>
      </c>
    </row>
    <row r="59" spans="1:70" s="428" customFormat="1" x14ac:dyDescent="0.25">
      <c r="A59" s="345" t="s">
        <v>1396</v>
      </c>
      <c r="B59" s="373"/>
      <c r="C59" s="719">
        <v>43805</v>
      </c>
      <c r="D59" s="373"/>
      <c r="E59" s="346">
        <v>1014.59</v>
      </c>
      <c r="F59" s="373"/>
      <c r="G59" s="347">
        <v>27.64</v>
      </c>
      <c r="H59" s="374"/>
      <c r="I59" s="348">
        <v>0</v>
      </c>
      <c r="J59" s="348">
        <v>0.1812</v>
      </c>
      <c r="K59" s="348">
        <v>4.1839000000000004</v>
      </c>
      <c r="L59" s="348">
        <v>6.8006000000000002</v>
      </c>
      <c r="M59" s="348">
        <v>6.6357999999999997</v>
      </c>
      <c r="N59" s="350">
        <v>8.2413000000000007</v>
      </c>
      <c r="O59" s="348">
        <v>3.2646000000000002</v>
      </c>
      <c r="P59" s="348">
        <v>13.468400000000001</v>
      </c>
      <c r="Q59" s="348">
        <v>12.257099999999999</v>
      </c>
      <c r="R59" s="348" t="s">
        <v>430</v>
      </c>
      <c r="S59" s="348">
        <v>4.7763</v>
      </c>
      <c r="T59" s="348">
        <v>20.1739</v>
      </c>
      <c r="U59" s="348">
        <v>5.7788000000000004</v>
      </c>
      <c r="V59" s="348">
        <v>8.8188999999999993</v>
      </c>
      <c r="W59" s="348">
        <v>2.7890999999999999</v>
      </c>
      <c r="X59" s="348">
        <v>16.310600000000001</v>
      </c>
      <c r="Y59" s="374"/>
      <c r="Z59" s="346">
        <v>4</v>
      </c>
      <c r="AA59" s="346">
        <v>13</v>
      </c>
      <c r="AB59" s="346">
        <v>3</v>
      </c>
      <c r="AC59" s="346">
        <v>3</v>
      </c>
      <c r="AD59" s="346">
        <v>6</v>
      </c>
      <c r="AE59" s="346">
        <v>7</v>
      </c>
      <c r="AF59" s="346">
        <v>3</v>
      </c>
      <c r="AG59" s="346">
        <v>8</v>
      </c>
      <c r="AH59" s="346">
        <v>7</v>
      </c>
      <c r="AI59" s="346" t="s">
        <v>430</v>
      </c>
      <c r="AJ59" s="346">
        <v>5</v>
      </c>
      <c r="AK59" s="346">
        <v>7</v>
      </c>
      <c r="AL59" s="346">
        <v>3</v>
      </c>
      <c r="AM59" s="346">
        <v>6</v>
      </c>
      <c r="AN59" s="346">
        <v>5</v>
      </c>
      <c r="AO59" s="373"/>
      <c r="AP59" s="348" t="s">
        <v>430</v>
      </c>
      <c r="AQ59" s="348" t="s">
        <v>430</v>
      </c>
      <c r="AR59" s="348">
        <v>12.65</v>
      </c>
      <c r="AS59" s="348">
        <v>9.8000000000000007</v>
      </c>
      <c r="AT59" s="348">
        <v>15.86</v>
      </c>
      <c r="AU59" s="351"/>
      <c r="AV59" s="346" t="s">
        <v>430</v>
      </c>
      <c r="AW59" s="346" t="s">
        <v>430</v>
      </c>
      <c r="AX59" s="346">
        <v>6</v>
      </c>
      <c r="AY59" s="346">
        <v>2</v>
      </c>
      <c r="AZ59" s="346">
        <v>3</v>
      </c>
      <c r="BA59" s="362"/>
      <c r="BB59" s="348">
        <v>14.5579011810794</v>
      </c>
      <c r="BC59" s="375">
        <v>0.94956402700633302</v>
      </c>
      <c r="BD59" s="375">
        <v>4.74978336029762E-2</v>
      </c>
      <c r="BE59" s="375">
        <v>-5.5726774654555701E-2</v>
      </c>
      <c r="BF59" s="373"/>
      <c r="BG59" s="348">
        <v>46.319499999999998</v>
      </c>
      <c r="BH59" s="348">
        <v>38.311999999999998</v>
      </c>
      <c r="BI59" s="348">
        <v>12.5471</v>
      </c>
      <c r="BJ59" s="348">
        <v>2.8214000000000001</v>
      </c>
      <c r="BK59" s="373"/>
      <c r="BL59" s="372" t="s">
        <v>1397</v>
      </c>
      <c r="BM59" s="372" t="s">
        <v>1398</v>
      </c>
      <c r="BN59" s="372" t="s">
        <v>1399</v>
      </c>
      <c r="BO59" s="372" t="s">
        <v>1400</v>
      </c>
      <c r="BP59" s="372" t="s">
        <v>1401</v>
      </c>
      <c r="BQ59" s="373"/>
      <c r="BR59" s="354" t="s">
        <v>548</v>
      </c>
    </row>
    <row r="60" spans="1:70" s="428" customFormat="1" x14ac:dyDescent="0.25">
      <c r="A60" s="345" t="s">
        <v>1402</v>
      </c>
      <c r="B60" s="373"/>
      <c r="C60" s="719">
        <v>45334</v>
      </c>
      <c r="D60" s="373"/>
      <c r="E60" s="346">
        <v>835.21699999999998</v>
      </c>
      <c r="F60" s="373"/>
      <c r="G60" s="347">
        <v>12.89</v>
      </c>
      <c r="H60" s="374"/>
      <c r="I60" s="348">
        <v>-0.46329999999999999</v>
      </c>
      <c r="J60" s="348">
        <v>-0.15490000000000001</v>
      </c>
      <c r="K60" s="348">
        <v>2.7092000000000001</v>
      </c>
      <c r="L60" s="348">
        <v>6.4409999999999998</v>
      </c>
      <c r="M60" s="348">
        <v>5.4828000000000001</v>
      </c>
      <c r="N60" s="350">
        <v>2.7833000000000001</v>
      </c>
      <c r="O60" s="348">
        <v>3.0003000000000002</v>
      </c>
      <c r="P60" s="348" t="s">
        <v>430</v>
      </c>
      <c r="Q60" s="348" t="s">
        <v>430</v>
      </c>
      <c r="R60" s="348" t="s">
        <v>430</v>
      </c>
      <c r="S60" s="348">
        <v>4.7967000000000004</v>
      </c>
      <c r="T60" s="348">
        <v>18.365500000000001</v>
      </c>
      <c r="U60" s="348">
        <v>2.8731</v>
      </c>
      <c r="V60" s="348">
        <v>4.8819999999999997</v>
      </c>
      <c r="W60" s="348">
        <v>1.4961</v>
      </c>
      <c r="X60" s="348">
        <v>10.512499999999999</v>
      </c>
      <c r="Y60" s="374"/>
      <c r="Z60" s="346">
        <v>19</v>
      </c>
      <c r="AA60" s="346">
        <v>19</v>
      </c>
      <c r="AB60" s="346">
        <v>14</v>
      </c>
      <c r="AC60" s="346">
        <v>4</v>
      </c>
      <c r="AD60" s="346">
        <v>10</v>
      </c>
      <c r="AE60" s="346">
        <v>16</v>
      </c>
      <c r="AF60" s="346">
        <v>4</v>
      </c>
      <c r="AG60" s="346" t="s">
        <v>430</v>
      </c>
      <c r="AH60" s="346" t="s">
        <v>430</v>
      </c>
      <c r="AI60" s="346" t="s">
        <v>430</v>
      </c>
      <c r="AJ60" s="346">
        <v>4</v>
      </c>
      <c r="AK60" s="346">
        <v>10</v>
      </c>
      <c r="AL60" s="346">
        <v>10</v>
      </c>
      <c r="AM60" s="346">
        <v>16</v>
      </c>
      <c r="AN60" s="346">
        <v>15</v>
      </c>
      <c r="AO60" s="373"/>
      <c r="AP60" s="348" t="s">
        <v>430</v>
      </c>
      <c r="AQ60" s="348" t="s">
        <v>430</v>
      </c>
      <c r="AR60" s="348" t="s">
        <v>430</v>
      </c>
      <c r="AS60" s="348" t="s">
        <v>430</v>
      </c>
      <c r="AT60" s="348">
        <v>11.26</v>
      </c>
      <c r="AU60" s="351"/>
      <c r="AV60" s="346" t="s">
        <v>430</v>
      </c>
      <c r="AW60" s="346" t="s">
        <v>430</v>
      </c>
      <c r="AX60" s="346" t="s">
        <v>430</v>
      </c>
      <c r="AY60" s="346" t="s">
        <v>430</v>
      </c>
      <c r="AZ60" s="346">
        <v>11</v>
      </c>
      <c r="BA60" s="362"/>
      <c r="BB60" s="348">
        <v>14.2298410039967</v>
      </c>
      <c r="BC60" s="375">
        <v>0.94199220222040803</v>
      </c>
      <c r="BD60" s="375">
        <v>2.76871798728766E-2</v>
      </c>
      <c r="BE60" s="375">
        <v>7.2985478425436706E-2</v>
      </c>
      <c r="BF60" s="373"/>
      <c r="BG60" s="348">
        <v>52.109200000000001</v>
      </c>
      <c r="BH60" s="348">
        <v>40.4146</v>
      </c>
      <c r="BI60" s="348">
        <v>3.3742399999999999</v>
      </c>
      <c r="BJ60" s="348">
        <v>4.1019600000000001</v>
      </c>
      <c r="BK60" s="373"/>
      <c r="BL60" s="372" t="s">
        <v>1403</v>
      </c>
      <c r="BM60" s="372" t="s">
        <v>1404</v>
      </c>
      <c r="BN60" s="372" t="s">
        <v>1405</v>
      </c>
      <c r="BO60" s="372" t="s">
        <v>1406</v>
      </c>
      <c r="BP60" s="372" t="s">
        <v>1407</v>
      </c>
      <c r="BQ60" s="373"/>
      <c r="BR60" s="354" t="s">
        <v>611</v>
      </c>
    </row>
    <row r="61" spans="1:70" s="428" customFormat="1" x14ac:dyDescent="0.25">
      <c r="A61" s="345" t="s">
        <v>1408</v>
      </c>
      <c r="B61" s="373"/>
      <c r="C61" s="719">
        <v>45546</v>
      </c>
      <c r="D61" s="373"/>
      <c r="E61" s="346">
        <v>731.27</v>
      </c>
      <c r="F61" s="373"/>
      <c r="G61" s="347">
        <v>10.039400000000001</v>
      </c>
      <c r="H61" s="374"/>
      <c r="I61" s="348">
        <v>-0.3553</v>
      </c>
      <c r="J61" s="348">
        <v>0.2006</v>
      </c>
      <c r="K61" s="348">
        <v>2.9914000000000001</v>
      </c>
      <c r="L61" s="348">
        <v>5.5811999999999999</v>
      </c>
      <c r="M61" s="348">
        <v>8.7527000000000008</v>
      </c>
      <c r="N61" s="350">
        <v>6.2778</v>
      </c>
      <c r="O61" s="348" t="s">
        <v>430</v>
      </c>
      <c r="P61" s="348" t="s">
        <v>430</v>
      </c>
      <c r="Q61" s="348" t="s">
        <v>430</v>
      </c>
      <c r="R61" s="348" t="s">
        <v>430</v>
      </c>
      <c r="S61" s="348">
        <v>3.3956</v>
      </c>
      <c r="T61" s="348">
        <v>22.752099999999999</v>
      </c>
      <c r="U61" s="348">
        <v>4.3467000000000002</v>
      </c>
      <c r="V61" s="348">
        <v>6.3483999999999998</v>
      </c>
      <c r="W61" s="348">
        <v>1.6483000000000001</v>
      </c>
      <c r="X61" s="348">
        <v>0.2009</v>
      </c>
      <c r="Y61" s="374"/>
      <c r="Z61" s="346">
        <v>16</v>
      </c>
      <c r="AA61" s="346">
        <v>12</v>
      </c>
      <c r="AB61" s="346">
        <v>9</v>
      </c>
      <c r="AC61" s="346">
        <v>7</v>
      </c>
      <c r="AD61" s="346">
        <v>4</v>
      </c>
      <c r="AE61" s="346">
        <v>11</v>
      </c>
      <c r="AF61" s="346" t="s">
        <v>430</v>
      </c>
      <c r="AG61" s="346" t="s">
        <v>430</v>
      </c>
      <c r="AH61" s="346" t="s">
        <v>430</v>
      </c>
      <c r="AI61" s="346" t="s">
        <v>430</v>
      </c>
      <c r="AJ61" s="346">
        <v>11</v>
      </c>
      <c r="AK61" s="346">
        <v>3</v>
      </c>
      <c r="AL61" s="346">
        <v>6</v>
      </c>
      <c r="AM61" s="346">
        <v>12</v>
      </c>
      <c r="AN61" s="346">
        <v>12</v>
      </c>
      <c r="AO61" s="373"/>
      <c r="AP61" s="348" t="s">
        <v>430</v>
      </c>
      <c r="AQ61" s="348" t="s">
        <v>430</v>
      </c>
      <c r="AR61" s="348" t="s">
        <v>430</v>
      </c>
      <c r="AS61" s="348" t="s">
        <v>430</v>
      </c>
      <c r="AT61" s="348">
        <v>14.02</v>
      </c>
      <c r="AU61" s="351"/>
      <c r="AV61" s="346" t="s">
        <v>430</v>
      </c>
      <c r="AW61" s="346" t="s">
        <v>430</v>
      </c>
      <c r="AX61" s="346" t="s">
        <v>430</v>
      </c>
      <c r="AY61" s="346" t="s">
        <v>430</v>
      </c>
      <c r="AZ61" s="346">
        <v>6</v>
      </c>
      <c r="BA61" s="362"/>
      <c r="BB61" s="348">
        <v>19.084298814006399</v>
      </c>
      <c r="BC61" s="375">
        <v>1.1847897892528301</v>
      </c>
      <c r="BD61" s="375">
        <v>-1.99816350481293E-2</v>
      </c>
      <c r="BE61" s="375">
        <v>1.72629591628576E-3</v>
      </c>
      <c r="BF61" s="373"/>
      <c r="BG61" s="348">
        <v>35.3581</v>
      </c>
      <c r="BH61" s="348">
        <v>41.178400000000003</v>
      </c>
      <c r="BI61" s="348">
        <v>21.955400000000001</v>
      </c>
      <c r="BJ61" s="348">
        <v>1.5081</v>
      </c>
      <c r="BK61" s="373"/>
      <c r="BL61" s="372" t="s">
        <v>1409</v>
      </c>
      <c r="BM61" s="372" t="s">
        <v>1410</v>
      </c>
      <c r="BN61" s="372" t="s">
        <v>1411</v>
      </c>
      <c r="BO61" s="372" t="s">
        <v>1412</v>
      </c>
      <c r="BP61" s="372" t="s">
        <v>1413</v>
      </c>
      <c r="BQ61" s="373"/>
      <c r="BR61" s="354" t="s">
        <v>611</v>
      </c>
    </row>
    <row r="62" spans="1:70" s="428" customFormat="1" x14ac:dyDescent="0.25">
      <c r="A62" s="345" t="s">
        <v>1414</v>
      </c>
      <c r="B62" s="373"/>
      <c r="C62" s="719">
        <v>39742</v>
      </c>
      <c r="D62" s="373"/>
      <c r="E62" s="346">
        <v>530.58000000000004</v>
      </c>
      <c r="F62" s="373"/>
      <c r="G62" s="347">
        <v>94.3</v>
      </c>
      <c r="H62" s="374"/>
      <c r="I62" s="348">
        <v>-0.35930000000000001</v>
      </c>
      <c r="J62" s="348">
        <v>0.5867</v>
      </c>
      <c r="K62" s="348">
        <v>2.3332000000000002</v>
      </c>
      <c r="L62" s="348">
        <v>4.3257000000000003</v>
      </c>
      <c r="M62" s="348">
        <v>4.8476999999999997</v>
      </c>
      <c r="N62" s="350">
        <v>9.1552000000000007</v>
      </c>
      <c r="O62" s="348">
        <v>0.53449999999999998</v>
      </c>
      <c r="P62" s="348">
        <v>14.4816</v>
      </c>
      <c r="Q62" s="348">
        <v>12.1731</v>
      </c>
      <c r="R62" s="348">
        <v>12.5082</v>
      </c>
      <c r="S62" s="348">
        <v>2.6004</v>
      </c>
      <c r="T62" s="348">
        <v>14.9579</v>
      </c>
      <c r="U62" s="348">
        <v>2.5223</v>
      </c>
      <c r="V62" s="348">
        <v>10.1121</v>
      </c>
      <c r="W62" s="348">
        <v>1.6053999999999999</v>
      </c>
      <c r="X62" s="348">
        <v>13.387</v>
      </c>
      <c r="Y62" s="374"/>
      <c r="Z62" s="346">
        <v>17</v>
      </c>
      <c r="AA62" s="346">
        <v>7</v>
      </c>
      <c r="AB62" s="346">
        <v>16</v>
      </c>
      <c r="AC62" s="346">
        <v>12</v>
      </c>
      <c r="AD62" s="346">
        <v>12</v>
      </c>
      <c r="AE62" s="346">
        <v>3</v>
      </c>
      <c r="AF62" s="346">
        <v>11</v>
      </c>
      <c r="AG62" s="346">
        <v>6</v>
      </c>
      <c r="AH62" s="346">
        <v>8</v>
      </c>
      <c r="AI62" s="346">
        <v>5</v>
      </c>
      <c r="AJ62" s="346">
        <v>15</v>
      </c>
      <c r="AK62" s="346">
        <v>16</v>
      </c>
      <c r="AL62" s="346">
        <v>12</v>
      </c>
      <c r="AM62" s="346">
        <v>3</v>
      </c>
      <c r="AN62" s="346">
        <v>13</v>
      </c>
      <c r="AO62" s="373"/>
      <c r="AP62" s="348">
        <v>13.85</v>
      </c>
      <c r="AQ62" s="348">
        <v>15.08</v>
      </c>
      <c r="AR62" s="348">
        <v>12.68</v>
      </c>
      <c r="AS62" s="348">
        <v>8.4700000000000006</v>
      </c>
      <c r="AT62" s="348">
        <v>11.24</v>
      </c>
      <c r="AU62" s="351"/>
      <c r="AV62" s="346">
        <v>4</v>
      </c>
      <c r="AW62" s="346">
        <v>5</v>
      </c>
      <c r="AX62" s="346">
        <v>5</v>
      </c>
      <c r="AY62" s="346">
        <v>6</v>
      </c>
      <c r="AZ62" s="346">
        <v>12</v>
      </c>
      <c r="BA62" s="362"/>
      <c r="BB62" s="348">
        <v>15.1353461546412</v>
      </c>
      <c r="BC62" s="375">
        <v>1.0312208110416099</v>
      </c>
      <c r="BD62" s="375">
        <v>5.1194802221084398E-2</v>
      </c>
      <c r="BE62" s="375">
        <v>0.21531997333427599</v>
      </c>
      <c r="BF62" s="373"/>
      <c r="BG62" s="348">
        <v>42.966000000000001</v>
      </c>
      <c r="BH62" s="348">
        <v>37.368099999999998</v>
      </c>
      <c r="BI62" s="348">
        <v>15.3376</v>
      </c>
      <c r="BJ62" s="348">
        <v>4.3282999999999996</v>
      </c>
      <c r="BK62" s="373"/>
      <c r="BL62" s="372" t="s">
        <v>1415</v>
      </c>
      <c r="BM62" s="372" t="s">
        <v>1416</v>
      </c>
      <c r="BN62" s="372" t="s">
        <v>1417</v>
      </c>
      <c r="BO62" s="372" t="s">
        <v>1418</v>
      </c>
      <c r="BP62" s="372" t="s">
        <v>1419</v>
      </c>
      <c r="BQ62" s="373"/>
      <c r="BR62" s="354" t="s">
        <v>476</v>
      </c>
    </row>
    <row r="63" spans="1:70" s="428" customFormat="1" x14ac:dyDescent="0.25">
      <c r="A63" s="345" t="s">
        <v>1420</v>
      </c>
      <c r="B63" s="373"/>
      <c r="C63" s="719">
        <v>45863</v>
      </c>
      <c r="D63" s="373"/>
      <c r="E63" s="346">
        <v>463.36900000000003</v>
      </c>
      <c r="F63" s="373"/>
      <c r="G63" s="347">
        <v>10.881</v>
      </c>
      <c r="H63" s="374"/>
      <c r="I63" s="348">
        <v>-0.13120000000000001</v>
      </c>
      <c r="J63" s="348">
        <v>0.45050000000000001</v>
      </c>
      <c r="K63" s="348">
        <v>4.4272</v>
      </c>
      <c r="L63" s="348">
        <v>7.2918000000000003</v>
      </c>
      <c r="M63" s="348">
        <v>8.8917000000000002</v>
      </c>
      <c r="N63" s="350">
        <v>7.6193999999999997</v>
      </c>
      <c r="O63" s="348" t="s">
        <v>430</v>
      </c>
      <c r="P63" s="348" t="s">
        <v>430</v>
      </c>
      <c r="Q63" s="348" t="s">
        <v>430</v>
      </c>
      <c r="R63" s="348" t="s">
        <v>430</v>
      </c>
      <c r="S63" s="348">
        <v>5.3808999999999996</v>
      </c>
      <c r="T63" s="348">
        <v>21.453299999999999</v>
      </c>
      <c r="U63" s="348">
        <v>4.7256999999999998</v>
      </c>
      <c r="V63" s="348">
        <v>8.7002000000000006</v>
      </c>
      <c r="W63" s="348">
        <v>2.5097999999999998</v>
      </c>
      <c r="X63" s="348">
        <v>8.0509000000000004</v>
      </c>
      <c r="Y63" s="374"/>
      <c r="Z63" s="346">
        <v>12</v>
      </c>
      <c r="AA63" s="346">
        <v>10</v>
      </c>
      <c r="AB63" s="346">
        <v>1</v>
      </c>
      <c r="AC63" s="346">
        <v>1</v>
      </c>
      <c r="AD63" s="346">
        <v>3</v>
      </c>
      <c r="AE63" s="346">
        <v>9</v>
      </c>
      <c r="AF63" s="346" t="s">
        <v>430</v>
      </c>
      <c r="AG63" s="346" t="s">
        <v>430</v>
      </c>
      <c r="AH63" s="346" t="s">
        <v>430</v>
      </c>
      <c r="AI63" s="346" t="s">
        <v>430</v>
      </c>
      <c r="AJ63" s="346">
        <v>2</v>
      </c>
      <c r="AK63" s="346">
        <v>4</v>
      </c>
      <c r="AL63" s="346">
        <v>5</v>
      </c>
      <c r="AM63" s="346">
        <v>7</v>
      </c>
      <c r="AN63" s="346">
        <v>7</v>
      </c>
      <c r="AO63" s="373"/>
      <c r="AP63" s="348" t="s">
        <v>430</v>
      </c>
      <c r="AQ63" s="348" t="s">
        <v>430</v>
      </c>
      <c r="AR63" s="348" t="s">
        <v>430</v>
      </c>
      <c r="AS63" s="348" t="s">
        <v>430</v>
      </c>
      <c r="AT63" s="348">
        <v>15.76</v>
      </c>
      <c r="AU63" s="351"/>
      <c r="AV63" s="346" t="s">
        <v>430</v>
      </c>
      <c r="AW63" s="346" t="s">
        <v>430</v>
      </c>
      <c r="AX63" s="346" t="s">
        <v>430</v>
      </c>
      <c r="AY63" s="346" t="s">
        <v>430</v>
      </c>
      <c r="AZ63" s="346">
        <v>4</v>
      </c>
      <c r="BA63" s="362"/>
      <c r="BB63" s="348">
        <v>15.291999937748701</v>
      </c>
      <c r="BC63" s="375">
        <v>0.97924470249426798</v>
      </c>
      <c r="BD63" s="375">
        <v>1.9333637763539399E-2</v>
      </c>
      <c r="BE63" s="375">
        <v>0.25585840274904298</v>
      </c>
      <c r="BF63" s="373"/>
      <c r="BG63" s="348">
        <v>43.210900000000002</v>
      </c>
      <c r="BH63" s="348">
        <v>42.250900000000001</v>
      </c>
      <c r="BI63" s="348">
        <v>13.3147</v>
      </c>
      <c r="BJ63" s="348">
        <v>1.2235</v>
      </c>
      <c r="BK63" s="373"/>
      <c r="BL63" s="372" t="s">
        <v>1421</v>
      </c>
      <c r="BM63" s="372" t="s">
        <v>1422</v>
      </c>
      <c r="BN63" s="372" t="s">
        <v>1423</v>
      </c>
      <c r="BO63" s="372" t="s">
        <v>1424</v>
      </c>
      <c r="BP63" s="372" t="s">
        <v>1425</v>
      </c>
      <c r="BQ63" s="373"/>
      <c r="BR63" s="354" t="s">
        <v>604</v>
      </c>
    </row>
    <row r="64" spans="1:70" s="428" customFormat="1" x14ac:dyDescent="0.25">
      <c r="A64" s="345" t="s">
        <v>1426</v>
      </c>
      <c r="B64" s="373"/>
      <c r="C64" s="719">
        <v>42345</v>
      </c>
      <c r="D64" s="373"/>
      <c r="E64" s="346">
        <v>315.52999999999997</v>
      </c>
      <c r="F64" s="373"/>
      <c r="G64" s="347">
        <v>37.139600000000002</v>
      </c>
      <c r="H64" s="374"/>
      <c r="I64" s="348">
        <v>-0.46179999999999999</v>
      </c>
      <c r="J64" s="348">
        <v>-0.37259999999999999</v>
      </c>
      <c r="K64" s="348">
        <v>2.1629</v>
      </c>
      <c r="L64" s="348">
        <v>4.5685000000000002</v>
      </c>
      <c r="M64" s="348">
        <v>5.3125</v>
      </c>
      <c r="N64" s="350">
        <v>6.6817000000000002</v>
      </c>
      <c r="O64" s="348">
        <v>0.68589999999999995</v>
      </c>
      <c r="P64" s="348">
        <v>9.9838000000000005</v>
      </c>
      <c r="Q64" s="348">
        <v>10.610900000000001</v>
      </c>
      <c r="R64" s="348">
        <v>12.0722</v>
      </c>
      <c r="S64" s="348">
        <v>2.9253999999999998</v>
      </c>
      <c r="T64" s="348">
        <v>20.438800000000001</v>
      </c>
      <c r="U64" s="348">
        <v>3.4866999999999999</v>
      </c>
      <c r="V64" s="348">
        <v>7.4663000000000004</v>
      </c>
      <c r="W64" s="348">
        <v>1.3547</v>
      </c>
      <c r="X64" s="348">
        <v>13.009</v>
      </c>
      <c r="Y64" s="374"/>
      <c r="Z64" s="346">
        <v>18</v>
      </c>
      <c r="AA64" s="346">
        <v>20</v>
      </c>
      <c r="AB64" s="346">
        <v>18</v>
      </c>
      <c r="AC64" s="346">
        <v>11</v>
      </c>
      <c r="AD64" s="346">
        <v>11</v>
      </c>
      <c r="AE64" s="346">
        <v>10</v>
      </c>
      <c r="AF64" s="346">
        <v>10</v>
      </c>
      <c r="AG64" s="346">
        <v>11</v>
      </c>
      <c r="AH64" s="346">
        <v>11</v>
      </c>
      <c r="AI64" s="346">
        <v>6</v>
      </c>
      <c r="AJ64" s="346">
        <v>14</v>
      </c>
      <c r="AK64" s="346">
        <v>6</v>
      </c>
      <c r="AL64" s="346">
        <v>9</v>
      </c>
      <c r="AM64" s="346">
        <v>11</v>
      </c>
      <c r="AN64" s="346">
        <v>16</v>
      </c>
      <c r="AO64" s="373"/>
      <c r="AP64" s="348">
        <v>12.48</v>
      </c>
      <c r="AQ64" s="348">
        <v>13.07</v>
      </c>
      <c r="AR64" s="348">
        <v>9.9499999999999993</v>
      </c>
      <c r="AS64" s="348">
        <v>7.22</v>
      </c>
      <c r="AT64" s="348">
        <v>11.97</v>
      </c>
      <c r="AU64" s="351"/>
      <c r="AV64" s="346">
        <v>7</v>
      </c>
      <c r="AW64" s="346">
        <v>8</v>
      </c>
      <c r="AX64" s="346">
        <v>11</v>
      </c>
      <c r="AY64" s="346">
        <v>11</v>
      </c>
      <c r="AZ64" s="346">
        <v>9</v>
      </c>
      <c r="BA64" s="362"/>
      <c r="BB64" s="348">
        <v>15.1964446503394</v>
      </c>
      <c r="BC64" s="375">
        <v>0.99709578216978201</v>
      </c>
      <c r="BD64" s="375">
        <v>2.81022038105007E-2</v>
      </c>
      <c r="BE64" s="375">
        <v>-0.35754387550247502</v>
      </c>
      <c r="BF64" s="373"/>
      <c r="BG64" s="348">
        <v>40.015300000000003</v>
      </c>
      <c r="BH64" s="348">
        <v>36.990299999999998</v>
      </c>
      <c r="BI64" s="348">
        <v>17.803899999999999</v>
      </c>
      <c r="BJ64" s="348">
        <v>5.1905000000000001</v>
      </c>
      <c r="BK64" s="373"/>
      <c r="BL64" s="372" t="s">
        <v>1427</v>
      </c>
      <c r="BM64" s="372" t="s">
        <v>1428</v>
      </c>
      <c r="BN64" s="372" t="s">
        <v>1429</v>
      </c>
      <c r="BO64" s="372" t="s">
        <v>1430</v>
      </c>
      <c r="BP64" s="372" t="s">
        <v>1431</v>
      </c>
      <c r="BQ64" s="373"/>
      <c r="BR64" s="354" t="s">
        <v>555</v>
      </c>
    </row>
    <row r="65" spans="1:70" s="428" customFormat="1" x14ac:dyDescent="0.25">
      <c r="A65" s="345" t="s">
        <v>1432</v>
      </c>
      <c r="B65" s="373"/>
      <c r="C65" s="719">
        <v>46227</v>
      </c>
      <c r="D65" s="373"/>
      <c r="E65" s="346">
        <v>356.38</v>
      </c>
      <c r="F65" s="373"/>
      <c r="G65" s="347">
        <v>10.37</v>
      </c>
      <c r="H65" s="374"/>
      <c r="I65" s="348">
        <v>-9.6299999999999997E-2</v>
      </c>
      <c r="J65" s="348">
        <v>0.87549999999999994</v>
      </c>
      <c r="K65" s="348">
        <v>3.7</v>
      </c>
      <c r="L65" s="348" t="s">
        <v>430</v>
      </c>
      <c r="M65" s="348" t="s">
        <v>430</v>
      </c>
      <c r="N65" s="350" t="s">
        <v>430</v>
      </c>
      <c r="O65" s="348" t="s">
        <v>430</v>
      </c>
      <c r="P65" s="348" t="s">
        <v>430</v>
      </c>
      <c r="Q65" s="348" t="s">
        <v>430</v>
      </c>
      <c r="R65" s="348" t="s">
        <v>430</v>
      </c>
      <c r="S65" s="348" t="s">
        <v>430</v>
      </c>
      <c r="T65" s="348" t="s">
        <v>430</v>
      </c>
      <c r="U65" s="348" t="s">
        <v>430</v>
      </c>
      <c r="V65" s="348" t="s">
        <v>430</v>
      </c>
      <c r="W65" s="348">
        <v>2.9790999999999999</v>
      </c>
      <c r="X65" s="348">
        <v>3.7</v>
      </c>
      <c r="Y65" s="374"/>
      <c r="Z65" s="346">
        <v>9</v>
      </c>
      <c r="AA65" s="346">
        <v>3</v>
      </c>
      <c r="AB65" s="346">
        <v>6</v>
      </c>
      <c r="AC65" s="346" t="s">
        <v>430</v>
      </c>
      <c r="AD65" s="346" t="s">
        <v>430</v>
      </c>
      <c r="AE65" s="346" t="s">
        <v>430</v>
      </c>
      <c r="AF65" s="346" t="s">
        <v>430</v>
      </c>
      <c r="AG65" s="346" t="s">
        <v>430</v>
      </c>
      <c r="AH65" s="346" t="s">
        <v>430</v>
      </c>
      <c r="AI65" s="346" t="s">
        <v>430</v>
      </c>
      <c r="AJ65" s="346" t="s">
        <v>430</v>
      </c>
      <c r="AK65" s="346" t="s">
        <v>430</v>
      </c>
      <c r="AL65" s="346" t="s">
        <v>430</v>
      </c>
      <c r="AM65" s="346" t="s">
        <v>430</v>
      </c>
      <c r="AN65" s="346">
        <v>4</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62"/>
      <c r="BB65" s="348" t="s">
        <v>430</v>
      </c>
      <c r="BC65" s="375">
        <v>0</v>
      </c>
      <c r="BD65" s="375">
        <v>0</v>
      </c>
      <c r="BE65" s="375">
        <v>3.25534246575342</v>
      </c>
      <c r="BF65" s="373"/>
      <c r="BG65" s="348">
        <v>24.763100000000001</v>
      </c>
      <c r="BH65" s="348">
        <v>21.450900000000001</v>
      </c>
      <c r="BI65" s="348">
        <v>10.659800000000001</v>
      </c>
      <c r="BJ65" s="348">
        <v>43.126199999999997</v>
      </c>
      <c r="BK65" s="373"/>
      <c r="BL65" s="372" t="s">
        <v>1433</v>
      </c>
      <c r="BM65" s="372" t="s">
        <v>1434</v>
      </c>
      <c r="BN65" s="372" t="s">
        <v>1435</v>
      </c>
      <c r="BO65" s="372" t="s">
        <v>1436</v>
      </c>
      <c r="BP65" s="372" t="s">
        <v>1437</v>
      </c>
      <c r="BQ65" s="373"/>
      <c r="BR65" s="354" t="s">
        <v>604</v>
      </c>
    </row>
    <row r="66" spans="1:70" s="428" customFormat="1" x14ac:dyDescent="0.25">
      <c r="A66" s="345" t="s">
        <v>1438</v>
      </c>
      <c r="B66" s="373"/>
      <c r="C66" s="719">
        <v>46183</v>
      </c>
      <c r="D66" s="373"/>
      <c r="E66" s="346">
        <v>111.259</v>
      </c>
      <c r="F66" s="373"/>
      <c r="G66" s="347">
        <v>10.5791</v>
      </c>
      <c r="H66" s="374"/>
      <c r="I66" s="348">
        <v>-7.6499999999999999E-2</v>
      </c>
      <c r="J66" s="348">
        <v>0.76200000000000001</v>
      </c>
      <c r="K66" s="348">
        <v>4.0911999999999997</v>
      </c>
      <c r="L66" s="348" t="s">
        <v>430</v>
      </c>
      <c r="M66" s="348" t="s">
        <v>430</v>
      </c>
      <c r="N66" s="350" t="s">
        <v>430</v>
      </c>
      <c r="O66" s="348" t="s">
        <v>430</v>
      </c>
      <c r="P66" s="348" t="s">
        <v>430</v>
      </c>
      <c r="Q66" s="348" t="s">
        <v>430</v>
      </c>
      <c r="R66" s="348" t="s">
        <v>430</v>
      </c>
      <c r="S66" s="348">
        <v>4.5541</v>
      </c>
      <c r="T66" s="348" t="s">
        <v>430</v>
      </c>
      <c r="U66" s="348" t="s">
        <v>430</v>
      </c>
      <c r="V66" s="348" t="s">
        <v>430</v>
      </c>
      <c r="W66" s="348">
        <v>3.0127000000000002</v>
      </c>
      <c r="X66" s="348">
        <v>5.7910000000000004</v>
      </c>
      <c r="Y66" s="374"/>
      <c r="Z66" s="346">
        <v>8</v>
      </c>
      <c r="AA66" s="346">
        <v>4</v>
      </c>
      <c r="AB66" s="346">
        <v>5</v>
      </c>
      <c r="AC66" s="346" t="s">
        <v>430</v>
      </c>
      <c r="AD66" s="346" t="s">
        <v>430</v>
      </c>
      <c r="AE66" s="346" t="s">
        <v>430</v>
      </c>
      <c r="AF66" s="346" t="s">
        <v>430</v>
      </c>
      <c r="AG66" s="346" t="s">
        <v>430</v>
      </c>
      <c r="AH66" s="346" t="s">
        <v>430</v>
      </c>
      <c r="AI66" s="346" t="s">
        <v>430</v>
      </c>
      <c r="AJ66" s="346">
        <v>7</v>
      </c>
      <c r="AK66" s="346" t="s">
        <v>430</v>
      </c>
      <c r="AL66" s="346" t="s">
        <v>430</v>
      </c>
      <c r="AM66" s="346" t="s">
        <v>430</v>
      </c>
      <c r="AN66" s="346">
        <v>3</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62"/>
      <c r="BB66" s="348">
        <v>9.3385107256156807</v>
      </c>
      <c r="BC66" s="375">
        <v>3.0054075673361198</v>
      </c>
      <c r="BD66" s="375">
        <v>0.18776217039016399</v>
      </c>
      <c r="BE66" s="375">
        <v>-0.28981966136517101</v>
      </c>
      <c r="BF66" s="373"/>
      <c r="BG66" s="348">
        <v>38.365699999999997</v>
      </c>
      <c r="BH66" s="348">
        <v>36.289400000000001</v>
      </c>
      <c r="BI66" s="348">
        <v>23.265799999999999</v>
      </c>
      <c r="BJ66" s="348">
        <v>2.0790999999999999</v>
      </c>
      <c r="BK66" s="373"/>
      <c r="BL66" s="372" t="s">
        <v>1439</v>
      </c>
      <c r="BM66" s="372" t="s">
        <v>1440</v>
      </c>
      <c r="BN66" s="372" t="s">
        <v>1441</v>
      </c>
      <c r="BO66" s="372" t="s">
        <v>1442</v>
      </c>
      <c r="BP66" s="372" t="s">
        <v>1443</v>
      </c>
      <c r="BQ66" s="373"/>
      <c r="BR66" s="354" t="s">
        <v>1444</v>
      </c>
    </row>
    <row r="67" spans="1:70" s="428" customFormat="1" x14ac:dyDescent="0.25">
      <c r="A67" s="345" t="s">
        <v>1445</v>
      </c>
      <c r="B67" s="373"/>
      <c r="C67" s="719">
        <v>45833</v>
      </c>
      <c r="D67" s="373"/>
      <c r="E67" s="346">
        <v>98.65</v>
      </c>
      <c r="F67" s="373"/>
      <c r="G67" s="347">
        <v>9.0399999999999991</v>
      </c>
      <c r="H67" s="374"/>
      <c r="I67" s="348">
        <v>1.2318</v>
      </c>
      <c r="J67" s="348">
        <v>2.2624</v>
      </c>
      <c r="K67" s="348">
        <v>2.7273000000000001</v>
      </c>
      <c r="L67" s="348">
        <v>-3.8298000000000001</v>
      </c>
      <c r="M67" s="348">
        <v>-3.0043000000000002</v>
      </c>
      <c r="N67" s="350">
        <v>-4.4279000000000002</v>
      </c>
      <c r="O67" s="348" t="s">
        <v>430</v>
      </c>
      <c r="P67" s="348" t="s">
        <v>430</v>
      </c>
      <c r="Q67" s="348" t="s">
        <v>430</v>
      </c>
      <c r="R67" s="348" t="s">
        <v>430</v>
      </c>
      <c r="S67" s="348">
        <v>0.33300000000000002</v>
      </c>
      <c r="T67" s="348">
        <v>5.6074999999999999</v>
      </c>
      <c r="U67" s="348">
        <v>-1.9522999999999999</v>
      </c>
      <c r="V67" s="348">
        <v>-2.4811000000000001</v>
      </c>
      <c r="W67" s="348">
        <v>2.2624</v>
      </c>
      <c r="X67" s="348">
        <v>-8.2469999999999999</v>
      </c>
      <c r="Y67" s="374"/>
      <c r="Z67" s="346">
        <v>1</v>
      </c>
      <c r="AA67" s="346">
        <v>1</v>
      </c>
      <c r="AB67" s="346">
        <v>13</v>
      </c>
      <c r="AC67" s="346">
        <v>18</v>
      </c>
      <c r="AD67" s="346">
        <v>18</v>
      </c>
      <c r="AE67" s="346">
        <v>18</v>
      </c>
      <c r="AF67" s="346" t="s">
        <v>430</v>
      </c>
      <c r="AG67" s="346" t="s">
        <v>430</v>
      </c>
      <c r="AH67" s="346" t="s">
        <v>430</v>
      </c>
      <c r="AI67" s="346" t="s">
        <v>430</v>
      </c>
      <c r="AJ67" s="346">
        <v>19</v>
      </c>
      <c r="AK67" s="346">
        <v>18</v>
      </c>
      <c r="AL67" s="346">
        <v>18</v>
      </c>
      <c r="AM67" s="346">
        <v>18</v>
      </c>
      <c r="AN67" s="346">
        <v>8</v>
      </c>
      <c r="AO67" s="373"/>
      <c r="AP67" s="348" t="s">
        <v>430</v>
      </c>
      <c r="AQ67" s="348" t="s">
        <v>430</v>
      </c>
      <c r="AR67" s="348" t="s">
        <v>430</v>
      </c>
      <c r="AS67" s="348" t="s">
        <v>430</v>
      </c>
      <c r="AT67" s="348">
        <v>-1.1299999999999999</v>
      </c>
      <c r="AU67" s="351"/>
      <c r="AV67" s="346" t="s">
        <v>430</v>
      </c>
      <c r="AW67" s="346" t="s">
        <v>430</v>
      </c>
      <c r="AX67" s="346" t="s">
        <v>430</v>
      </c>
      <c r="AY67" s="346" t="s">
        <v>430</v>
      </c>
      <c r="AZ67" s="346">
        <v>18</v>
      </c>
      <c r="BA67" s="362"/>
      <c r="BB67" s="348">
        <v>12.861112353984501</v>
      </c>
      <c r="BC67" s="375">
        <v>0.688590342251028</v>
      </c>
      <c r="BD67" s="375">
        <v>-8.5462061817053306E-2</v>
      </c>
      <c r="BE67" s="375">
        <v>-0.99768035137176403</v>
      </c>
      <c r="BF67" s="373"/>
      <c r="BG67" s="348">
        <v>44.177300000000002</v>
      </c>
      <c r="BH67" s="348">
        <v>35.863799999999998</v>
      </c>
      <c r="BI67" s="348">
        <v>0.39987200000000001</v>
      </c>
      <c r="BJ67" s="348">
        <v>19.559028000000001</v>
      </c>
      <c r="BK67" s="373"/>
      <c r="BL67" s="372" t="s">
        <v>1446</v>
      </c>
      <c r="BM67" s="372" t="s">
        <v>1357</v>
      </c>
      <c r="BN67" s="372" t="s">
        <v>1447</v>
      </c>
      <c r="BO67" s="372" t="s">
        <v>1448</v>
      </c>
      <c r="BP67" s="372" t="s">
        <v>1449</v>
      </c>
      <c r="BQ67" s="373"/>
      <c r="BR67" s="354" t="s">
        <v>463</v>
      </c>
    </row>
    <row r="68" spans="1:70" s="428" customFormat="1" x14ac:dyDescent="0.25">
      <c r="A68" s="345" t="s">
        <v>1450</v>
      </c>
      <c r="B68" s="373"/>
      <c r="C68" s="719">
        <v>46238</v>
      </c>
      <c r="D68" s="373"/>
      <c r="E68" s="346">
        <v>430.863</v>
      </c>
      <c r="F68" s="373"/>
      <c r="G68" s="347">
        <v>10.063000000000001</v>
      </c>
      <c r="H68" s="374"/>
      <c r="I68" s="348">
        <v>-0.17860000000000001</v>
      </c>
      <c r="J68" s="348">
        <v>5.9700000000000003E-2</v>
      </c>
      <c r="K68" s="348" t="s">
        <v>430</v>
      </c>
      <c r="L68" s="348" t="s">
        <v>430</v>
      </c>
      <c r="M68" s="348" t="s">
        <v>430</v>
      </c>
      <c r="N68" s="350" t="s">
        <v>430</v>
      </c>
      <c r="O68" s="348" t="s">
        <v>430</v>
      </c>
      <c r="P68" s="348" t="s">
        <v>430</v>
      </c>
      <c r="Q68" s="348" t="s">
        <v>430</v>
      </c>
      <c r="R68" s="348" t="s">
        <v>430</v>
      </c>
      <c r="S68" s="348" t="s">
        <v>430</v>
      </c>
      <c r="T68" s="348" t="s">
        <v>430</v>
      </c>
      <c r="U68" s="348" t="s">
        <v>430</v>
      </c>
      <c r="V68" s="348" t="s">
        <v>430</v>
      </c>
      <c r="W68" s="348" t="s">
        <v>430</v>
      </c>
      <c r="X68" s="348">
        <v>0.63</v>
      </c>
      <c r="Y68" s="374"/>
      <c r="Z68" s="346">
        <v>13</v>
      </c>
      <c r="AA68" s="346">
        <v>16</v>
      </c>
      <c r="AB68" s="346" t="s">
        <v>430</v>
      </c>
      <c r="AC68" s="346" t="s">
        <v>430</v>
      </c>
      <c r="AD68" s="346" t="s">
        <v>430</v>
      </c>
      <c r="AE68" s="346" t="s">
        <v>430</v>
      </c>
      <c r="AF68" s="346" t="s">
        <v>430</v>
      </c>
      <c r="AG68" s="346" t="s">
        <v>430</v>
      </c>
      <c r="AH68" s="346" t="s">
        <v>430</v>
      </c>
      <c r="AI68" s="346" t="s">
        <v>430</v>
      </c>
      <c r="AJ68" s="346" t="s">
        <v>430</v>
      </c>
      <c r="AK68" s="346" t="s">
        <v>430</v>
      </c>
      <c r="AL68" s="346" t="s">
        <v>430</v>
      </c>
      <c r="AM68" s="346" t="s">
        <v>430</v>
      </c>
      <c r="AN68" s="346" t="s">
        <v>430</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62"/>
      <c r="BB68" s="348" t="s">
        <v>430</v>
      </c>
      <c r="BC68" s="375">
        <v>0</v>
      </c>
      <c r="BD68" s="375">
        <v>0</v>
      </c>
      <c r="BE68" s="375" t="s">
        <v>430</v>
      </c>
      <c r="BF68" s="373"/>
      <c r="BG68" s="348" t="s">
        <v>430</v>
      </c>
      <c r="BH68" s="348" t="s">
        <v>430</v>
      </c>
      <c r="BI68" s="348" t="s">
        <v>430</v>
      </c>
      <c r="BJ68" s="348" t="s">
        <v>430</v>
      </c>
      <c r="BK68" s="373"/>
      <c r="BL68" s="372" t="s">
        <v>430</v>
      </c>
      <c r="BM68" s="372" t="s">
        <v>430</v>
      </c>
      <c r="BN68" s="372" t="s">
        <v>430</v>
      </c>
      <c r="BO68" s="372" t="s">
        <v>430</v>
      </c>
      <c r="BP68" s="372" t="s">
        <v>430</v>
      </c>
      <c r="BQ68" s="373"/>
      <c r="BR68" s="354" t="s">
        <v>604</v>
      </c>
    </row>
    <row r="69" spans="1:70" x14ac:dyDescent="0.25">
      <c r="A69" s="36" t="s">
        <v>93</v>
      </c>
      <c r="B69" s="43"/>
      <c r="C69" s="720"/>
      <c r="D69" s="43"/>
      <c r="E69" s="51"/>
      <c r="F69" s="43"/>
      <c r="G69" s="55"/>
      <c r="H69" s="66"/>
      <c r="I69" s="59">
        <v>-7.8100000000000003E-2</v>
      </c>
      <c r="J69" s="59">
        <v>0.3725</v>
      </c>
      <c r="K69" s="59">
        <v>3.0213999999999999</v>
      </c>
      <c r="L69" s="59">
        <v>4.5236999999999998</v>
      </c>
      <c r="M69" s="59">
        <v>5.9888000000000003</v>
      </c>
      <c r="N69" s="70">
        <v>6.7282999999999999</v>
      </c>
      <c r="O69" s="59">
        <v>1.7335</v>
      </c>
      <c r="P69" s="59">
        <v>14.4834</v>
      </c>
      <c r="Q69" s="59">
        <v>13.0329</v>
      </c>
      <c r="R69" s="59">
        <v>13.2971</v>
      </c>
      <c r="S69" s="59">
        <v>3.6400999999999999</v>
      </c>
      <c r="T69" s="59">
        <v>18.4208</v>
      </c>
      <c r="U69" s="59">
        <v>3.3935</v>
      </c>
      <c r="V69" s="59">
        <v>7.5818000000000003</v>
      </c>
      <c r="W69" s="59">
        <v>2.0127999999999999</v>
      </c>
      <c r="X69" s="59">
        <v>10.1408</v>
      </c>
      <c r="Y69" s="66"/>
      <c r="Z69" s="51">
        <v>20</v>
      </c>
      <c r="AA69" s="51">
        <v>21</v>
      </c>
      <c r="AB69" s="51">
        <v>20</v>
      </c>
      <c r="AC69" s="51">
        <v>18</v>
      </c>
      <c r="AD69" s="51">
        <v>18</v>
      </c>
      <c r="AE69" s="51">
        <v>18</v>
      </c>
      <c r="AF69" s="51">
        <v>14</v>
      </c>
      <c r="AG69" s="51">
        <v>11</v>
      </c>
      <c r="AH69" s="51">
        <v>11</v>
      </c>
      <c r="AI69" s="51">
        <v>7</v>
      </c>
      <c r="AJ69" s="51">
        <v>19</v>
      </c>
      <c r="AK69" s="51">
        <v>18</v>
      </c>
      <c r="AL69" s="51">
        <v>18</v>
      </c>
      <c r="AM69" s="51">
        <v>18</v>
      </c>
      <c r="AN69" s="51">
        <v>20</v>
      </c>
      <c r="AO69" s="43"/>
      <c r="AP69" s="59">
        <v>14.374285714285699</v>
      </c>
      <c r="AQ69" s="59">
        <v>15.805</v>
      </c>
      <c r="AR69" s="59">
        <v>12.9509090909091</v>
      </c>
      <c r="AS69" s="59">
        <v>8.8209090909090904</v>
      </c>
      <c r="AT69" s="59">
        <v>12.2111111111111</v>
      </c>
      <c r="AU69" s="78"/>
      <c r="AV69" s="51">
        <v>7</v>
      </c>
      <c r="AW69" s="51">
        <v>8</v>
      </c>
      <c r="AX69" s="51">
        <v>11</v>
      </c>
      <c r="AY69" s="51">
        <v>11</v>
      </c>
      <c r="AZ69" s="51">
        <v>18</v>
      </c>
      <c r="BA69" s="258"/>
      <c r="BB69" s="59"/>
      <c r="BC69" s="276"/>
      <c r="BD69" s="276"/>
      <c r="BE69" s="276"/>
      <c r="BF69" s="43"/>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1.2318</v>
      </c>
      <c r="J70" s="60">
        <v>2.2624</v>
      </c>
      <c r="K70" s="60">
        <v>4.4272</v>
      </c>
      <c r="L70" s="60">
        <v>7.2918000000000003</v>
      </c>
      <c r="M70" s="60">
        <v>16.907</v>
      </c>
      <c r="N70" s="71">
        <v>14.186999999999999</v>
      </c>
      <c r="O70" s="60">
        <v>5.3193999999999999</v>
      </c>
      <c r="P70" s="60">
        <v>18.779800000000002</v>
      </c>
      <c r="Q70" s="60">
        <v>16.069299999999998</v>
      </c>
      <c r="R70" s="60">
        <v>15.331200000000001</v>
      </c>
      <c r="S70" s="60">
        <v>6.1197999999999997</v>
      </c>
      <c r="T70" s="60">
        <v>27.521699999999999</v>
      </c>
      <c r="U70" s="60">
        <v>11.501200000000001</v>
      </c>
      <c r="V70" s="60">
        <v>14.033799999999999</v>
      </c>
      <c r="W70" s="60">
        <v>3.6459999999999999</v>
      </c>
      <c r="X70" s="60">
        <v>18.86</v>
      </c>
      <c r="Y70" s="67"/>
      <c r="Z70" s="52"/>
      <c r="AA70" s="52"/>
      <c r="AB70" s="52"/>
      <c r="AC70" s="52"/>
      <c r="AD70" s="52"/>
      <c r="AE70" s="52"/>
      <c r="AF70" s="52"/>
      <c r="AG70" s="52"/>
      <c r="AH70" s="52"/>
      <c r="AI70" s="52"/>
      <c r="AJ70" s="52"/>
      <c r="AK70" s="52"/>
      <c r="AL70" s="52"/>
      <c r="AM70" s="52"/>
      <c r="AN70" s="52"/>
      <c r="AO70" s="44"/>
      <c r="AP70" s="60">
        <v>16.649999999999999</v>
      </c>
      <c r="AQ70" s="60">
        <v>18.149999999999999</v>
      </c>
      <c r="AR70" s="60">
        <v>16.93</v>
      </c>
      <c r="AS70" s="60">
        <v>14</v>
      </c>
      <c r="AT70" s="60">
        <v>22.24</v>
      </c>
      <c r="AU70" s="79"/>
      <c r="AV70" s="52"/>
      <c r="AW70" s="52"/>
      <c r="AX70" s="52"/>
      <c r="AY70" s="52"/>
      <c r="AZ70" s="52"/>
      <c r="BA70" s="259"/>
      <c r="BB70" s="60"/>
      <c r="BC70" s="277"/>
      <c r="BD70" s="277"/>
      <c r="BE70" s="277"/>
      <c r="BF70" s="44"/>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-0.59950000000000003</v>
      </c>
      <c r="J71" s="60">
        <v>-0.63400000000000001</v>
      </c>
      <c r="K71" s="60">
        <v>1.0609</v>
      </c>
      <c r="L71" s="60">
        <v>-3.8298000000000001</v>
      </c>
      <c r="M71" s="60">
        <v>-3.0043000000000002</v>
      </c>
      <c r="N71" s="71">
        <v>-4.4279000000000002</v>
      </c>
      <c r="O71" s="60">
        <v>-1.6222000000000001</v>
      </c>
      <c r="P71" s="60">
        <v>9.9838000000000005</v>
      </c>
      <c r="Q71" s="60">
        <v>10.610900000000001</v>
      </c>
      <c r="R71" s="60">
        <v>11.448399999999999</v>
      </c>
      <c r="S71" s="60">
        <v>0.33300000000000002</v>
      </c>
      <c r="T71" s="60">
        <v>5.6074999999999999</v>
      </c>
      <c r="U71" s="60">
        <v>-1.9522999999999999</v>
      </c>
      <c r="V71" s="60">
        <v>-2.4811000000000001</v>
      </c>
      <c r="W71" s="60">
        <v>0.3881</v>
      </c>
      <c r="X71" s="60">
        <v>-8.2469999999999999</v>
      </c>
      <c r="Y71" s="67"/>
      <c r="Z71" s="52"/>
      <c r="AA71" s="52"/>
      <c r="AB71" s="52"/>
      <c r="AC71" s="52"/>
      <c r="AD71" s="52"/>
      <c r="AE71" s="52"/>
      <c r="AF71" s="52"/>
      <c r="AG71" s="52"/>
      <c r="AH71" s="52"/>
      <c r="AI71" s="52"/>
      <c r="AJ71" s="52"/>
      <c r="AK71" s="52"/>
      <c r="AL71" s="52"/>
      <c r="AM71" s="52"/>
      <c r="AN71" s="52"/>
      <c r="AO71" s="44"/>
      <c r="AP71" s="60">
        <v>12.48</v>
      </c>
      <c r="AQ71" s="60">
        <v>13.07</v>
      </c>
      <c r="AR71" s="60">
        <v>9.9499999999999993</v>
      </c>
      <c r="AS71" s="60">
        <v>7.22</v>
      </c>
      <c r="AT71" s="60">
        <v>-1.1299999999999999</v>
      </c>
      <c r="AU71" s="79"/>
      <c r="AV71" s="52"/>
      <c r="AW71" s="52"/>
      <c r="AX71" s="52"/>
      <c r="AY71" s="52"/>
      <c r="AZ71" s="52"/>
      <c r="BA71" s="259"/>
      <c r="BB71" s="60"/>
      <c r="BC71" s="277"/>
      <c r="BD71" s="277"/>
      <c r="BE71" s="277"/>
      <c r="BF71" s="44"/>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-0.111</v>
      </c>
      <c r="J72" s="61">
        <v>0.22850000000000001</v>
      </c>
      <c r="K72" s="61">
        <v>2.9512</v>
      </c>
      <c r="L72" s="61">
        <v>4.8785999999999996</v>
      </c>
      <c r="M72" s="61">
        <v>5.7800500000000001</v>
      </c>
      <c r="N72" s="72">
        <v>7.15055</v>
      </c>
      <c r="O72" s="61">
        <v>1.2052</v>
      </c>
      <c r="P72" s="61">
        <v>14.4816</v>
      </c>
      <c r="Q72" s="61">
        <v>13.033300000000001</v>
      </c>
      <c r="R72" s="61">
        <v>13.6442</v>
      </c>
      <c r="S72" s="61">
        <v>3.3956</v>
      </c>
      <c r="T72" s="61">
        <v>17.970600000000001</v>
      </c>
      <c r="U72" s="61">
        <v>2.5522</v>
      </c>
      <c r="V72" s="61">
        <v>7.4663000000000004</v>
      </c>
      <c r="W72" s="61">
        <v>2.0009000000000001</v>
      </c>
      <c r="X72" s="61">
        <v>12.677300000000001</v>
      </c>
      <c r="Y72" s="68"/>
      <c r="Z72" s="53"/>
      <c r="AA72" s="53"/>
      <c r="AB72" s="53"/>
      <c r="AC72" s="53"/>
      <c r="AD72" s="53"/>
      <c r="AE72" s="53"/>
      <c r="AF72" s="53"/>
      <c r="AG72" s="53"/>
      <c r="AH72" s="53"/>
      <c r="AI72" s="53"/>
      <c r="AJ72" s="53"/>
      <c r="AK72" s="53"/>
      <c r="AL72" s="53"/>
      <c r="AM72" s="53"/>
      <c r="AN72" s="53"/>
      <c r="AO72" s="45"/>
      <c r="AP72" s="61">
        <v>13.85</v>
      </c>
      <c r="AQ72" s="61">
        <v>15.53</v>
      </c>
      <c r="AR72" s="61">
        <v>12.65</v>
      </c>
      <c r="AS72" s="61">
        <v>8.4700000000000006</v>
      </c>
      <c r="AT72" s="61">
        <v>11.7</v>
      </c>
      <c r="AU72" s="80"/>
      <c r="AV72" s="53"/>
      <c r="AW72" s="53"/>
      <c r="AX72" s="53"/>
      <c r="AY72" s="53"/>
      <c r="AZ72" s="53"/>
      <c r="BA72" s="262"/>
      <c r="BB72" s="61"/>
      <c r="BC72" s="279"/>
      <c r="BD72" s="279"/>
      <c r="BE72" s="279"/>
      <c r="BF72" s="45"/>
      <c r="BG72" s="61"/>
      <c r="BH72" s="61"/>
      <c r="BI72" s="61"/>
      <c r="BJ72" s="61"/>
      <c r="BK72" s="45"/>
      <c r="BL72" s="86"/>
      <c r="BM72" s="86"/>
      <c r="BN72" s="86"/>
      <c r="BO72" s="86"/>
      <c r="BP72" s="86"/>
      <c r="BQ72" s="45"/>
      <c r="BR72" s="90"/>
    </row>
    <row r="73" spans="1:70" ht="14.5" x14ac:dyDescent="0.25">
      <c r="A73" s="39" t="s">
        <v>117</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45"/>
      <c r="BD73" s="245"/>
      <c r="BE73" s="245"/>
      <c r="BF73" s="46"/>
      <c r="BG73" s="62"/>
      <c r="BH73" s="62"/>
      <c r="BI73" s="62"/>
      <c r="BJ73" s="62"/>
      <c r="BK73" s="46"/>
      <c r="BL73" s="87"/>
      <c r="BM73" s="87"/>
      <c r="BN73" s="87"/>
      <c r="BO73" s="87"/>
      <c r="BP73" s="87"/>
      <c r="BQ73" s="46"/>
      <c r="BR73" s="91"/>
    </row>
    <row r="74" spans="1:70" s="428" customFormat="1" x14ac:dyDescent="0.25">
      <c r="A74" s="481" t="s">
        <v>1451</v>
      </c>
      <c r="B74" s="402"/>
      <c r="C74" s="724">
        <v>41275</v>
      </c>
      <c r="D74" s="402"/>
      <c r="E74" s="403">
        <v>6539.26</v>
      </c>
      <c r="F74" s="402"/>
      <c r="G74" s="404">
        <v>201.73939999999999</v>
      </c>
      <c r="H74" s="406"/>
      <c r="I74" s="405">
        <v>-0.59709999999999996</v>
      </c>
      <c r="J74" s="405">
        <v>-0.61739999999999995</v>
      </c>
      <c r="K74" s="405">
        <v>1.1355999999999999</v>
      </c>
      <c r="L74" s="405">
        <v>2.8172999999999999</v>
      </c>
      <c r="M74" s="405">
        <v>1.8097000000000001</v>
      </c>
      <c r="N74" s="407">
        <v>6.2380000000000004</v>
      </c>
      <c r="O74" s="405">
        <v>2.3266</v>
      </c>
      <c r="P74" s="405">
        <v>17.0929</v>
      </c>
      <c r="Q74" s="405">
        <v>15.542199999999999</v>
      </c>
      <c r="R74" s="405">
        <v>14.440200000000001</v>
      </c>
      <c r="S74" s="405">
        <v>1.9092</v>
      </c>
      <c r="T74" s="405">
        <v>13.762499999999999</v>
      </c>
      <c r="U74" s="405">
        <v>-0.3196</v>
      </c>
      <c r="V74" s="405">
        <v>7.1778000000000004</v>
      </c>
      <c r="W74" s="405">
        <v>0.45269999999999999</v>
      </c>
      <c r="X74" s="405">
        <v>14.5747</v>
      </c>
      <c r="Y74" s="406"/>
      <c r="Z74" s="403">
        <v>21</v>
      </c>
      <c r="AA74" s="403">
        <v>21</v>
      </c>
      <c r="AB74" s="403">
        <v>20</v>
      </c>
      <c r="AC74" s="403">
        <v>16</v>
      </c>
      <c r="AD74" s="403">
        <v>17</v>
      </c>
      <c r="AE74" s="403">
        <v>14</v>
      </c>
      <c r="AF74" s="403">
        <v>10</v>
      </c>
      <c r="AG74" s="403">
        <v>3</v>
      </c>
      <c r="AH74" s="403">
        <v>3</v>
      </c>
      <c r="AI74" s="403">
        <v>4</v>
      </c>
      <c r="AJ74" s="403">
        <v>18</v>
      </c>
      <c r="AK74" s="403">
        <v>17</v>
      </c>
      <c r="AL74" s="403">
        <v>17</v>
      </c>
      <c r="AM74" s="403">
        <v>13</v>
      </c>
      <c r="AN74" s="403">
        <v>20</v>
      </c>
      <c r="AO74" s="402"/>
      <c r="AP74" s="405">
        <v>16.5</v>
      </c>
      <c r="AQ74" s="405">
        <v>18.71</v>
      </c>
      <c r="AR74" s="405">
        <v>15.53</v>
      </c>
      <c r="AS74" s="405">
        <v>9.49</v>
      </c>
      <c r="AT74" s="405">
        <v>6.62</v>
      </c>
      <c r="AU74" s="408"/>
      <c r="AV74" s="403">
        <v>3</v>
      </c>
      <c r="AW74" s="403">
        <v>3</v>
      </c>
      <c r="AX74" s="403">
        <v>3</v>
      </c>
      <c r="AY74" s="403">
        <v>6</v>
      </c>
      <c r="AZ74" s="403">
        <v>17</v>
      </c>
      <c r="BA74" s="409"/>
      <c r="BB74" s="405">
        <v>13.8133522950338</v>
      </c>
      <c r="BC74" s="410">
        <v>0.92242341123559701</v>
      </c>
      <c r="BD74" s="410">
        <v>6.7890264291506297E-2</v>
      </c>
      <c r="BE74" s="410">
        <v>0.21195307757919299</v>
      </c>
      <c r="BF74" s="402"/>
      <c r="BG74" s="405">
        <v>47.361899999999999</v>
      </c>
      <c r="BH74" s="405">
        <v>34.510599999999997</v>
      </c>
      <c r="BI74" s="405">
        <v>13.5464</v>
      </c>
      <c r="BJ74" s="405">
        <v>4.5811000000000002</v>
      </c>
      <c r="BK74" s="402"/>
      <c r="BL74" s="401" t="s">
        <v>1335</v>
      </c>
      <c r="BM74" s="401" t="s">
        <v>1336</v>
      </c>
      <c r="BN74" s="401" t="s">
        <v>1337</v>
      </c>
      <c r="BO74" s="401" t="s">
        <v>523</v>
      </c>
      <c r="BP74" s="401" t="s">
        <v>1338</v>
      </c>
      <c r="BQ74" s="402"/>
      <c r="BR74" s="411" t="s">
        <v>519</v>
      </c>
    </row>
    <row r="75" spans="1:70" s="428" customFormat="1" x14ac:dyDescent="0.25">
      <c r="A75" s="345" t="s">
        <v>1452</v>
      </c>
      <c r="B75" s="373"/>
      <c r="C75" s="719">
        <v>43552</v>
      </c>
      <c r="D75" s="373"/>
      <c r="E75" s="346">
        <v>5864.85</v>
      </c>
      <c r="F75" s="373"/>
      <c r="G75" s="347">
        <v>33.652700000000003</v>
      </c>
      <c r="H75" s="374"/>
      <c r="I75" s="348">
        <v>-0.108</v>
      </c>
      <c r="J75" s="348">
        <v>0.90790000000000004</v>
      </c>
      <c r="K75" s="348">
        <v>4.4709000000000003</v>
      </c>
      <c r="L75" s="348">
        <v>5.4108000000000001</v>
      </c>
      <c r="M75" s="348">
        <v>11.821199999999999</v>
      </c>
      <c r="N75" s="350">
        <v>15.1913</v>
      </c>
      <c r="O75" s="348">
        <v>6.2480000000000002</v>
      </c>
      <c r="P75" s="348">
        <v>20.035499999999999</v>
      </c>
      <c r="Q75" s="348">
        <v>16.473600000000001</v>
      </c>
      <c r="R75" s="348" t="s">
        <v>430</v>
      </c>
      <c r="S75" s="348">
        <v>3.3940999999999999</v>
      </c>
      <c r="T75" s="348">
        <v>24.773599999999998</v>
      </c>
      <c r="U75" s="348">
        <v>12.3071</v>
      </c>
      <c r="V75" s="348">
        <v>14.9749</v>
      </c>
      <c r="W75" s="348">
        <v>3.73</v>
      </c>
      <c r="X75" s="348">
        <v>17.762899999999998</v>
      </c>
      <c r="Y75" s="374"/>
      <c r="Z75" s="346">
        <v>11</v>
      </c>
      <c r="AA75" s="346">
        <v>2</v>
      </c>
      <c r="AB75" s="346">
        <v>2</v>
      </c>
      <c r="AC75" s="346">
        <v>9</v>
      </c>
      <c r="AD75" s="346">
        <v>2</v>
      </c>
      <c r="AE75" s="346">
        <v>2</v>
      </c>
      <c r="AF75" s="346">
        <v>2</v>
      </c>
      <c r="AG75" s="346">
        <v>1</v>
      </c>
      <c r="AH75" s="346">
        <v>2</v>
      </c>
      <c r="AI75" s="346" t="s">
        <v>430</v>
      </c>
      <c r="AJ75" s="346">
        <v>12</v>
      </c>
      <c r="AK75" s="346">
        <v>2</v>
      </c>
      <c r="AL75" s="346">
        <v>1</v>
      </c>
      <c r="AM75" s="346">
        <v>2</v>
      </c>
      <c r="AN75" s="346">
        <v>1</v>
      </c>
      <c r="AO75" s="373"/>
      <c r="AP75" s="348" t="s">
        <v>430</v>
      </c>
      <c r="AQ75" s="348">
        <v>19.63</v>
      </c>
      <c r="AR75" s="348">
        <v>18.239999999999998</v>
      </c>
      <c r="AS75" s="348">
        <v>15.22</v>
      </c>
      <c r="AT75" s="348">
        <v>23.32</v>
      </c>
      <c r="AU75" s="351"/>
      <c r="AV75" s="346" t="s">
        <v>430</v>
      </c>
      <c r="AW75" s="346">
        <v>1</v>
      </c>
      <c r="AX75" s="346">
        <v>1</v>
      </c>
      <c r="AY75" s="346">
        <v>1</v>
      </c>
      <c r="AZ75" s="346">
        <v>2</v>
      </c>
      <c r="BA75" s="362"/>
      <c r="BB75" s="348">
        <v>17.468276454634001</v>
      </c>
      <c r="BC75" s="375">
        <v>1.09426183788134</v>
      </c>
      <c r="BD75" s="375">
        <v>6.9553990708916602E-2</v>
      </c>
      <c r="BE75" s="375">
        <v>0.35393258589510102</v>
      </c>
      <c r="BF75" s="373"/>
      <c r="BG75" s="348">
        <v>46.2988</v>
      </c>
      <c r="BH75" s="348">
        <v>37.305300000000003</v>
      </c>
      <c r="BI75" s="348">
        <v>15.5825</v>
      </c>
      <c r="BJ75" s="348">
        <v>0.81340000000000001</v>
      </c>
      <c r="BK75" s="373"/>
      <c r="BL75" s="372" t="s">
        <v>1340</v>
      </c>
      <c r="BM75" s="372" t="s">
        <v>1341</v>
      </c>
      <c r="BN75" s="372" t="s">
        <v>1342</v>
      </c>
      <c r="BO75" s="372" t="s">
        <v>1343</v>
      </c>
      <c r="BP75" s="372" t="s">
        <v>1344</v>
      </c>
      <c r="BQ75" s="373"/>
      <c r="BR75" s="354" t="s">
        <v>443</v>
      </c>
    </row>
    <row r="76" spans="1:70" s="428" customFormat="1" x14ac:dyDescent="0.25">
      <c r="A76" s="345" t="s">
        <v>1453</v>
      </c>
      <c r="B76" s="373"/>
      <c r="C76" s="719">
        <v>41275</v>
      </c>
      <c r="D76" s="373"/>
      <c r="E76" s="346">
        <v>4919.92</v>
      </c>
      <c r="F76" s="373"/>
      <c r="G76" s="347">
        <v>110.039</v>
      </c>
      <c r="H76" s="374"/>
      <c r="I76" s="348">
        <v>-5.3600000000000002E-2</v>
      </c>
      <c r="J76" s="348">
        <v>0.25509999999999999</v>
      </c>
      <c r="K76" s="348">
        <v>3.1661000000000001</v>
      </c>
      <c r="L76" s="348">
        <v>4.9930000000000003</v>
      </c>
      <c r="M76" s="348">
        <v>5.3791000000000002</v>
      </c>
      <c r="N76" s="350">
        <v>9.4545999999999992</v>
      </c>
      <c r="O76" s="348">
        <v>4.1547999999999998</v>
      </c>
      <c r="P76" s="348">
        <v>16.505700000000001</v>
      </c>
      <c r="Q76" s="348">
        <v>14.910600000000001</v>
      </c>
      <c r="R76" s="348">
        <v>15.959899999999999</v>
      </c>
      <c r="S76" s="348">
        <v>3.9742000000000002</v>
      </c>
      <c r="T76" s="348">
        <v>17.446300000000001</v>
      </c>
      <c r="U76" s="348">
        <v>2.9893999999999998</v>
      </c>
      <c r="V76" s="348">
        <v>9.8598999999999997</v>
      </c>
      <c r="W76" s="348">
        <v>2.1680000000000001</v>
      </c>
      <c r="X76" s="348">
        <v>16.1174</v>
      </c>
      <c r="Y76" s="374"/>
      <c r="Z76" s="346">
        <v>7</v>
      </c>
      <c r="AA76" s="346">
        <v>11</v>
      </c>
      <c r="AB76" s="346">
        <v>8</v>
      </c>
      <c r="AC76" s="346">
        <v>11</v>
      </c>
      <c r="AD76" s="346">
        <v>13</v>
      </c>
      <c r="AE76" s="346">
        <v>9</v>
      </c>
      <c r="AF76" s="346">
        <v>5</v>
      </c>
      <c r="AG76" s="346">
        <v>4</v>
      </c>
      <c r="AH76" s="346">
        <v>5</v>
      </c>
      <c r="AI76" s="346">
        <v>2</v>
      </c>
      <c r="AJ76" s="346">
        <v>9</v>
      </c>
      <c r="AK76" s="346">
        <v>13</v>
      </c>
      <c r="AL76" s="346">
        <v>13</v>
      </c>
      <c r="AM76" s="346">
        <v>8</v>
      </c>
      <c r="AN76" s="346">
        <v>9</v>
      </c>
      <c r="AO76" s="373"/>
      <c r="AP76" s="348">
        <v>17</v>
      </c>
      <c r="AQ76" s="348">
        <v>17.78</v>
      </c>
      <c r="AR76" s="348">
        <v>15.07</v>
      </c>
      <c r="AS76" s="348">
        <v>10.77</v>
      </c>
      <c r="AT76" s="348">
        <v>12.54</v>
      </c>
      <c r="AU76" s="351"/>
      <c r="AV76" s="346">
        <v>2</v>
      </c>
      <c r="AW76" s="346">
        <v>4</v>
      </c>
      <c r="AX76" s="346">
        <v>4</v>
      </c>
      <c r="AY76" s="346">
        <v>3</v>
      </c>
      <c r="AZ76" s="346">
        <v>13</v>
      </c>
      <c r="BA76" s="362"/>
      <c r="BB76" s="348">
        <v>14.4306085626972</v>
      </c>
      <c r="BC76" s="375">
        <v>0.96497537472322903</v>
      </c>
      <c r="BD76" s="375">
        <v>6.4417213383887298E-2</v>
      </c>
      <c r="BE76" s="375">
        <v>0.17025712497522899</v>
      </c>
      <c r="BF76" s="373"/>
      <c r="BG76" s="348">
        <v>48.9343</v>
      </c>
      <c r="BH76" s="348">
        <v>35.645600000000002</v>
      </c>
      <c r="BI76" s="348">
        <v>13.854900000000001</v>
      </c>
      <c r="BJ76" s="348">
        <v>1.5651999999999999</v>
      </c>
      <c r="BK76" s="373"/>
      <c r="BL76" s="372" t="s">
        <v>1346</v>
      </c>
      <c r="BM76" s="372" t="s">
        <v>1347</v>
      </c>
      <c r="BN76" s="372" t="s">
        <v>1348</v>
      </c>
      <c r="BO76" s="372" t="s">
        <v>1349</v>
      </c>
      <c r="BP76" s="372" t="s">
        <v>1350</v>
      </c>
      <c r="BQ76" s="373"/>
      <c r="BR76" s="354" t="s">
        <v>476</v>
      </c>
    </row>
    <row r="77" spans="1:70" s="428" customFormat="1" x14ac:dyDescent="0.25">
      <c r="A77" s="345" t="s">
        <v>1454</v>
      </c>
      <c r="B77" s="373"/>
      <c r="C77" s="719">
        <v>41275</v>
      </c>
      <c r="D77" s="373"/>
      <c r="E77" s="346">
        <v>3638.45</v>
      </c>
      <c r="F77" s="373"/>
      <c r="G77" s="347">
        <v>216.85560000000001</v>
      </c>
      <c r="H77" s="374"/>
      <c r="I77" s="348">
        <v>-0.28870000000000001</v>
      </c>
      <c r="J77" s="348">
        <v>0.104</v>
      </c>
      <c r="K77" s="348">
        <v>3.0169999999999999</v>
      </c>
      <c r="L77" s="348">
        <v>6.0804999999999998</v>
      </c>
      <c r="M77" s="348">
        <v>6.4711999999999996</v>
      </c>
      <c r="N77" s="350">
        <v>2.1903000000000001</v>
      </c>
      <c r="O77" s="348">
        <v>2.5468000000000002</v>
      </c>
      <c r="P77" s="348">
        <v>14.0387</v>
      </c>
      <c r="Q77" s="348">
        <v>11.9564</v>
      </c>
      <c r="R77" s="348">
        <v>12.303599999999999</v>
      </c>
      <c r="S77" s="348">
        <v>5.4672999999999998</v>
      </c>
      <c r="T77" s="348">
        <v>16.9466</v>
      </c>
      <c r="U77" s="348">
        <v>0.37909999999999999</v>
      </c>
      <c r="V77" s="348">
        <v>4.8944000000000001</v>
      </c>
      <c r="W77" s="348">
        <v>1.6447000000000001</v>
      </c>
      <c r="X77" s="348">
        <v>14.121700000000001</v>
      </c>
      <c r="Y77" s="374"/>
      <c r="Z77" s="346">
        <v>16</v>
      </c>
      <c r="AA77" s="346">
        <v>15</v>
      </c>
      <c r="AB77" s="346">
        <v>11</v>
      </c>
      <c r="AC77" s="346">
        <v>6</v>
      </c>
      <c r="AD77" s="346">
        <v>9</v>
      </c>
      <c r="AE77" s="346">
        <v>17</v>
      </c>
      <c r="AF77" s="346">
        <v>7</v>
      </c>
      <c r="AG77" s="346">
        <v>10</v>
      </c>
      <c r="AH77" s="346">
        <v>11</v>
      </c>
      <c r="AI77" s="346">
        <v>7</v>
      </c>
      <c r="AJ77" s="346">
        <v>3</v>
      </c>
      <c r="AK77" s="346">
        <v>14</v>
      </c>
      <c r="AL77" s="346">
        <v>16</v>
      </c>
      <c r="AM77" s="346">
        <v>17</v>
      </c>
      <c r="AN77" s="346">
        <v>15</v>
      </c>
      <c r="AO77" s="373"/>
      <c r="AP77" s="348">
        <v>13.72</v>
      </c>
      <c r="AQ77" s="348">
        <v>15.17</v>
      </c>
      <c r="AR77" s="348">
        <v>12.24</v>
      </c>
      <c r="AS77" s="348">
        <v>8.61</v>
      </c>
      <c r="AT77" s="348">
        <v>9.6999999999999993</v>
      </c>
      <c r="AU77" s="351"/>
      <c r="AV77" s="346">
        <v>7</v>
      </c>
      <c r="AW77" s="346">
        <v>8</v>
      </c>
      <c r="AX77" s="346">
        <v>10</v>
      </c>
      <c r="AY77" s="346">
        <v>11</v>
      </c>
      <c r="AZ77" s="346">
        <v>15</v>
      </c>
      <c r="BA77" s="362"/>
      <c r="BB77" s="348">
        <v>14.2094096043359</v>
      </c>
      <c r="BC77" s="375">
        <v>0.91948891389123699</v>
      </c>
      <c r="BD77" s="375">
        <v>4.9858736728056199E-2</v>
      </c>
      <c r="BE77" s="375">
        <v>5.2254722329735999E-2</v>
      </c>
      <c r="BF77" s="373"/>
      <c r="BG77" s="348">
        <v>46.53</v>
      </c>
      <c r="BH77" s="348">
        <v>37.008899999999997</v>
      </c>
      <c r="BI77" s="348">
        <v>11.0662</v>
      </c>
      <c r="BJ77" s="348">
        <v>5.3948999999999998</v>
      </c>
      <c r="BK77" s="373"/>
      <c r="BL77" s="372" t="s">
        <v>1352</v>
      </c>
      <c r="BM77" s="372" t="s">
        <v>1118</v>
      </c>
      <c r="BN77" s="372" t="s">
        <v>1353</v>
      </c>
      <c r="BO77" s="372" t="s">
        <v>1354</v>
      </c>
      <c r="BP77" s="372" t="s">
        <v>1355</v>
      </c>
      <c r="BQ77" s="373"/>
      <c r="BR77" s="354" t="s">
        <v>519</v>
      </c>
    </row>
    <row r="78" spans="1:70" s="428" customFormat="1" x14ac:dyDescent="0.25">
      <c r="A78" s="345" t="s">
        <v>1455</v>
      </c>
      <c r="B78" s="373"/>
      <c r="C78" s="719">
        <v>41281</v>
      </c>
      <c r="D78" s="373"/>
      <c r="E78" s="346">
        <v>3517.1</v>
      </c>
      <c r="F78" s="373"/>
      <c r="G78" s="347">
        <v>140.11529999999999</v>
      </c>
      <c r="H78" s="374"/>
      <c r="I78" s="348">
        <v>0.65290000000000004</v>
      </c>
      <c r="J78" s="348">
        <v>0.56699999999999995</v>
      </c>
      <c r="K78" s="348">
        <v>1.7105999999999999</v>
      </c>
      <c r="L78" s="348">
        <v>1.4637</v>
      </c>
      <c r="M78" s="348">
        <v>17.614999999999998</v>
      </c>
      <c r="N78" s="350">
        <v>15.6006</v>
      </c>
      <c r="O78" s="348">
        <v>-0.39150000000000001</v>
      </c>
      <c r="P78" s="348">
        <v>17.740300000000001</v>
      </c>
      <c r="Q78" s="348">
        <v>17.779399999999999</v>
      </c>
      <c r="R78" s="348">
        <v>16.409400000000002</v>
      </c>
      <c r="S78" s="348">
        <v>2.1547000000000001</v>
      </c>
      <c r="T78" s="348">
        <v>28.160699999999999</v>
      </c>
      <c r="U78" s="348">
        <v>11.220599999999999</v>
      </c>
      <c r="V78" s="348">
        <v>15.3171</v>
      </c>
      <c r="W78" s="348">
        <v>0.78069999999999995</v>
      </c>
      <c r="X78" s="348">
        <v>18.068100000000001</v>
      </c>
      <c r="Y78" s="374"/>
      <c r="Z78" s="346">
        <v>2</v>
      </c>
      <c r="AA78" s="346">
        <v>9</v>
      </c>
      <c r="AB78" s="346">
        <v>19</v>
      </c>
      <c r="AC78" s="346">
        <v>17</v>
      </c>
      <c r="AD78" s="346">
        <v>1</v>
      </c>
      <c r="AE78" s="346">
        <v>1</v>
      </c>
      <c r="AF78" s="346">
        <v>14</v>
      </c>
      <c r="AG78" s="346">
        <v>2</v>
      </c>
      <c r="AH78" s="346">
        <v>1</v>
      </c>
      <c r="AI78" s="346">
        <v>1</v>
      </c>
      <c r="AJ78" s="346">
        <v>17</v>
      </c>
      <c r="AK78" s="346">
        <v>1</v>
      </c>
      <c r="AL78" s="346">
        <v>2</v>
      </c>
      <c r="AM78" s="346">
        <v>1</v>
      </c>
      <c r="AN78" s="346">
        <v>19</v>
      </c>
      <c r="AO78" s="373"/>
      <c r="AP78" s="348">
        <v>18.04</v>
      </c>
      <c r="AQ78" s="348">
        <v>19.399999999999999</v>
      </c>
      <c r="AR78" s="348">
        <v>15.62</v>
      </c>
      <c r="AS78" s="348">
        <v>9.9499999999999993</v>
      </c>
      <c r="AT78" s="348">
        <v>23.72</v>
      </c>
      <c r="AU78" s="351"/>
      <c r="AV78" s="346">
        <v>1</v>
      </c>
      <c r="AW78" s="346">
        <v>2</v>
      </c>
      <c r="AX78" s="346">
        <v>2</v>
      </c>
      <c r="AY78" s="346">
        <v>4</v>
      </c>
      <c r="AZ78" s="346">
        <v>1</v>
      </c>
      <c r="BA78" s="362"/>
      <c r="BB78" s="348">
        <v>18.246169961961101</v>
      </c>
      <c r="BC78" s="375">
        <v>1.10880387249639</v>
      </c>
      <c r="BD78" s="375">
        <v>5.4164122034273197E-2</v>
      </c>
      <c r="BE78" s="375">
        <v>0.11578914811584901</v>
      </c>
      <c r="BF78" s="373"/>
      <c r="BG78" s="348">
        <v>38.173499999999997</v>
      </c>
      <c r="BH78" s="348">
        <v>33.124400000000001</v>
      </c>
      <c r="BI78" s="348">
        <v>5.2297799999999999</v>
      </c>
      <c r="BJ78" s="348">
        <v>23.47232</v>
      </c>
      <c r="BK78" s="373"/>
      <c r="BL78" s="372" t="s">
        <v>1357</v>
      </c>
      <c r="BM78" s="372" t="s">
        <v>1358</v>
      </c>
      <c r="BN78" s="372" t="s">
        <v>1359</v>
      </c>
      <c r="BO78" s="372" t="s">
        <v>1360</v>
      </c>
      <c r="BP78" s="372" t="s">
        <v>1361</v>
      </c>
      <c r="BQ78" s="373"/>
      <c r="BR78" s="354" t="s">
        <v>548</v>
      </c>
    </row>
    <row r="79" spans="1:70" s="428" customFormat="1" x14ac:dyDescent="0.25">
      <c r="A79" s="345" t="s">
        <v>1456</v>
      </c>
      <c r="B79" s="373"/>
      <c r="C79" s="719">
        <v>42060</v>
      </c>
      <c r="D79" s="373"/>
      <c r="E79" s="346">
        <v>3193.29</v>
      </c>
      <c r="F79" s="373"/>
      <c r="G79" s="347">
        <v>46.695500000000003</v>
      </c>
      <c r="H79" s="374"/>
      <c r="I79" s="348">
        <v>-7.7000000000000002E-3</v>
      </c>
      <c r="J79" s="348">
        <v>0.67720000000000002</v>
      </c>
      <c r="K79" s="348">
        <v>3.0501</v>
      </c>
      <c r="L79" s="348">
        <v>6.6925999999999997</v>
      </c>
      <c r="M79" s="348">
        <v>5.3175999999999997</v>
      </c>
      <c r="N79" s="350">
        <v>6.8940999999999999</v>
      </c>
      <c r="O79" s="348">
        <v>1.3619000000000001</v>
      </c>
      <c r="P79" s="348">
        <v>16.158899999999999</v>
      </c>
      <c r="Q79" s="348">
        <v>13.488200000000001</v>
      </c>
      <c r="R79" s="348">
        <v>15.278</v>
      </c>
      <c r="S79" s="348">
        <v>3.9300999999999999</v>
      </c>
      <c r="T79" s="348">
        <v>18.562799999999999</v>
      </c>
      <c r="U79" s="348">
        <v>3.3864000000000001</v>
      </c>
      <c r="V79" s="348">
        <v>6.8967999999999998</v>
      </c>
      <c r="W79" s="348">
        <v>2.1581999999999999</v>
      </c>
      <c r="X79" s="348">
        <v>14.3271</v>
      </c>
      <c r="Y79" s="374"/>
      <c r="Z79" s="346">
        <v>5</v>
      </c>
      <c r="AA79" s="346">
        <v>5</v>
      </c>
      <c r="AB79" s="346">
        <v>10</v>
      </c>
      <c r="AC79" s="346">
        <v>5</v>
      </c>
      <c r="AD79" s="346">
        <v>14</v>
      </c>
      <c r="AE79" s="346">
        <v>13</v>
      </c>
      <c r="AF79" s="346">
        <v>12</v>
      </c>
      <c r="AG79" s="346">
        <v>5</v>
      </c>
      <c r="AH79" s="346">
        <v>8</v>
      </c>
      <c r="AI79" s="346">
        <v>3</v>
      </c>
      <c r="AJ79" s="346">
        <v>10</v>
      </c>
      <c r="AK79" s="346">
        <v>11</v>
      </c>
      <c r="AL79" s="346">
        <v>12</v>
      </c>
      <c r="AM79" s="346">
        <v>15</v>
      </c>
      <c r="AN79" s="346">
        <v>10</v>
      </c>
      <c r="AO79" s="373"/>
      <c r="AP79" s="348">
        <v>15.4</v>
      </c>
      <c r="AQ79" s="348">
        <v>16</v>
      </c>
      <c r="AR79" s="348">
        <v>13.56</v>
      </c>
      <c r="AS79" s="348">
        <v>9.4</v>
      </c>
      <c r="AT79" s="348">
        <v>12.78</v>
      </c>
      <c r="AU79" s="351"/>
      <c r="AV79" s="346">
        <v>4</v>
      </c>
      <c r="AW79" s="346">
        <v>6</v>
      </c>
      <c r="AX79" s="346">
        <v>9</v>
      </c>
      <c r="AY79" s="346">
        <v>8</v>
      </c>
      <c r="AZ79" s="346">
        <v>11</v>
      </c>
      <c r="BA79" s="362"/>
      <c r="BB79" s="348">
        <v>15.883181384444001</v>
      </c>
      <c r="BC79" s="375">
        <v>1.0345583752501</v>
      </c>
      <c r="BD79" s="375">
        <v>5.8559082171204598E-2</v>
      </c>
      <c r="BE79" s="375">
        <v>0.116028395712072</v>
      </c>
      <c r="BF79" s="373"/>
      <c r="BG79" s="348">
        <v>37.047699999999999</v>
      </c>
      <c r="BH79" s="348">
        <v>45.341299999999997</v>
      </c>
      <c r="BI79" s="348">
        <v>16.434699999999999</v>
      </c>
      <c r="BJ79" s="348">
        <v>1.1762999999999999</v>
      </c>
      <c r="BK79" s="373"/>
      <c r="BL79" s="372" t="s">
        <v>1363</v>
      </c>
      <c r="BM79" s="372" t="s">
        <v>1364</v>
      </c>
      <c r="BN79" s="372" t="s">
        <v>1365</v>
      </c>
      <c r="BO79" s="372" t="s">
        <v>1366</v>
      </c>
      <c r="BP79" s="372" t="s">
        <v>1367</v>
      </c>
      <c r="BQ79" s="373"/>
      <c r="BR79" s="354" t="s">
        <v>476</v>
      </c>
    </row>
    <row r="80" spans="1:70" s="428" customFormat="1" x14ac:dyDescent="0.25">
      <c r="A80" s="345" t="s">
        <v>1457</v>
      </c>
      <c r="B80" s="373"/>
      <c r="C80" s="719">
        <v>43829</v>
      </c>
      <c r="D80" s="373"/>
      <c r="E80" s="346">
        <v>2918.08</v>
      </c>
      <c r="F80" s="373"/>
      <c r="G80" s="347">
        <v>32.003700000000002</v>
      </c>
      <c r="H80" s="374"/>
      <c r="I80" s="348">
        <v>2.7799999999999998E-2</v>
      </c>
      <c r="J80" s="348">
        <v>0.65069999999999995</v>
      </c>
      <c r="K80" s="348">
        <v>4.2760999999999996</v>
      </c>
      <c r="L80" s="348">
        <v>7.2534999999999998</v>
      </c>
      <c r="M80" s="348">
        <v>7.4141000000000004</v>
      </c>
      <c r="N80" s="350">
        <v>10.1098</v>
      </c>
      <c r="O80" s="348">
        <v>2.3664999999999998</v>
      </c>
      <c r="P80" s="348">
        <v>14.785399999999999</v>
      </c>
      <c r="Q80" s="348">
        <v>14.9146</v>
      </c>
      <c r="R80" s="348" t="s">
        <v>430</v>
      </c>
      <c r="S80" s="348">
        <v>6.3510999999999997</v>
      </c>
      <c r="T80" s="348">
        <v>19.8887</v>
      </c>
      <c r="U80" s="348">
        <v>5.7407000000000004</v>
      </c>
      <c r="V80" s="348">
        <v>10.6831</v>
      </c>
      <c r="W80" s="348">
        <v>3.3691</v>
      </c>
      <c r="X80" s="348">
        <v>19.075299999999999</v>
      </c>
      <c r="Y80" s="374"/>
      <c r="Z80" s="346">
        <v>3</v>
      </c>
      <c r="AA80" s="346">
        <v>6</v>
      </c>
      <c r="AB80" s="346">
        <v>4</v>
      </c>
      <c r="AC80" s="346">
        <v>2</v>
      </c>
      <c r="AD80" s="346">
        <v>5</v>
      </c>
      <c r="AE80" s="346">
        <v>5</v>
      </c>
      <c r="AF80" s="346">
        <v>9</v>
      </c>
      <c r="AG80" s="346">
        <v>9</v>
      </c>
      <c r="AH80" s="346">
        <v>4</v>
      </c>
      <c r="AI80" s="346" t="s">
        <v>430</v>
      </c>
      <c r="AJ80" s="346">
        <v>1</v>
      </c>
      <c r="AK80" s="346">
        <v>8</v>
      </c>
      <c r="AL80" s="346">
        <v>5</v>
      </c>
      <c r="AM80" s="346">
        <v>5</v>
      </c>
      <c r="AN80" s="346">
        <v>2</v>
      </c>
      <c r="AO80" s="373"/>
      <c r="AP80" s="348" t="s">
        <v>430</v>
      </c>
      <c r="AQ80" s="348" t="s">
        <v>430</v>
      </c>
      <c r="AR80" s="348">
        <v>13.99</v>
      </c>
      <c r="AS80" s="348">
        <v>9.41</v>
      </c>
      <c r="AT80" s="348">
        <v>16.52</v>
      </c>
      <c r="AU80" s="351"/>
      <c r="AV80" s="346" t="s">
        <v>430</v>
      </c>
      <c r="AW80" s="346" t="s">
        <v>430</v>
      </c>
      <c r="AX80" s="346">
        <v>8</v>
      </c>
      <c r="AY80" s="346">
        <v>7</v>
      </c>
      <c r="AZ80" s="346">
        <v>5</v>
      </c>
      <c r="BA80" s="362"/>
      <c r="BB80" s="348">
        <v>14.241342637957301</v>
      </c>
      <c r="BC80" s="375">
        <v>0.93277114577968301</v>
      </c>
      <c r="BD80" s="375">
        <v>5.5644216511351097E-2</v>
      </c>
      <c r="BE80" s="375">
        <v>5.8466838974518799E-2</v>
      </c>
      <c r="BF80" s="373"/>
      <c r="BG80" s="348">
        <v>47.422400000000003</v>
      </c>
      <c r="BH80" s="348">
        <v>37.774700000000003</v>
      </c>
      <c r="BI80" s="348">
        <v>11.838100000000001</v>
      </c>
      <c r="BJ80" s="348">
        <v>2.9647999999999999</v>
      </c>
      <c r="BK80" s="373"/>
      <c r="BL80" s="372" t="s">
        <v>1369</v>
      </c>
      <c r="BM80" s="372" t="s">
        <v>1370</v>
      </c>
      <c r="BN80" s="372" t="s">
        <v>1371</v>
      </c>
      <c r="BO80" s="372" t="s">
        <v>1372</v>
      </c>
      <c r="BP80" s="372" t="s">
        <v>1373</v>
      </c>
      <c r="BQ80" s="373"/>
      <c r="BR80" s="354" t="s">
        <v>476</v>
      </c>
    </row>
    <row r="81" spans="1:70" s="428" customFormat="1" x14ac:dyDescent="0.25">
      <c r="A81" s="345" t="s">
        <v>1458</v>
      </c>
      <c r="B81" s="373"/>
      <c r="C81" s="719">
        <v>45349</v>
      </c>
      <c r="D81" s="373"/>
      <c r="E81" s="346">
        <v>2462.7199999999998</v>
      </c>
      <c r="F81" s="373"/>
      <c r="G81" s="347">
        <v>12.98</v>
      </c>
      <c r="H81" s="374"/>
      <c r="I81" s="348">
        <v>-3.0800000000000001E-2</v>
      </c>
      <c r="J81" s="348">
        <v>-0.10009999999999999</v>
      </c>
      <c r="K81" s="348">
        <v>2.4386000000000001</v>
      </c>
      <c r="L81" s="348">
        <v>4.5088999999999997</v>
      </c>
      <c r="M81" s="348">
        <v>3.024</v>
      </c>
      <c r="N81" s="350">
        <v>6.0632999999999999</v>
      </c>
      <c r="O81" s="348">
        <v>2.4483999999999999</v>
      </c>
      <c r="P81" s="348" t="s">
        <v>430</v>
      </c>
      <c r="Q81" s="348" t="s">
        <v>430</v>
      </c>
      <c r="R81" s="348" t="s">
        <v>430</v>
      </c>
      <c r="S81" s="348">
        <v>2.8037000000000001</v>
      </c>
      <c r="T81" s="348">
        <v>15.913600000000001</v>
      </c>
      <c r="U81" s="348">
        <v>0.51890000000000003</v>
      </c>
      <c r="V81" s="348">
        <v>7.0692000000000004</v>
      </c>
      <c r="W81" s="348">
        <v>0.94879999999999998</v>
      </c>
      <c r="X81" s="348">
        <v>11.003</v>
      </c>
      <c r="Y81" s="374"/>
      <c r="Z81" s="346">
        <v>6</v>
      </c>
      <c r="AA81" s="346">
        <v>19</v>
      </c>
      <c r="AB81" s="346">
        <v>17</v>
      </c>
      <c r="AC81" s="346">
        <v>13</v>
      </c>
      <c r="AD81" s="346">
        <v>16</v>
      </c>
      <c r="AE81" s="346">
        <v>15</v>
      </c>
      <c r="AF81" s="346">
        <v>8</v>
      </c>
      <c r="AG81" s="346" t="s">
        <v>430</v>
      </c>
      <c r="AH81" s="346" t="s">
        <v>430</v>
      </c>
      <c r="AI81" s="346" t="s">
        <v>430</v>
      </c>
      <c r="AJ81" s="346">
        <v>16</v>
      </c>
      <c r="AK81" s="346">
        <v>15</v>
      </c>
      <c r="AL81" s="346">
        <v>15</v>
      </c>
      <c r="AM81" s="346">
        <v>14</v>
      </c>
      <c r="AN81" s="346">
        <v>18</v>
      </c>
      <c r="AO81" s="373"/>
      <c r="AP81" s="348" t="s">
        <v>430</v>
      </c>
      <c r="AQ81" s="348" t="s">
        <v>430</v>
      </c>
      <c r="AR81" s="348" t="s">
        <v>430</v>
      </c>
      <c r="AS81" s="348" t="s">
        <v>430</v>
      </c>
      <c r="AT81" s="348">
        <v>9.0399999999999991</v>
      </c>
      <c r="AU81" s="351"/>
      <c r="AV81" s="346" t="s">
        <v>430</v>
      </c>
      <c r="AW81" s="346" t="s">
        <v>430</v>
      </c>
      <c r="AX81" s="346" t="s">
        <v>430</v>
      </c>
      <c r="AY81" s="346" t="s">
        <v>430</v>
      </c>
      <c r="AZ81" s="346">
        <v>16</v>
      </c>
      <c r="BA81" s="362"/>
      <c r="BB81" s="348">
        <v>13.8356073207782</v>
      </c>
      <c r="BC81" s="375">
        <v>0.93478141032219697</v>
      </c>
      <c r="BD81" s="375">
        <v>3.6536521483298202E-2</v>
      </c>
      <c r="BE81" s="375">
        <v>0.18696346607921299</v>
      </c>
      <c r="BF81" s="373"/>
      <c r="BG81" s="348">
        <v>41.977200000000003</v>
      </c>
      <c r="BH81" s="348">
        <v>36.331600000000002</v>
      </c>
      <c r="BI81" s="348">
        <v>18.859300000000001</v>
      </c>
      <c r="BJ81" s="348">
        <v>2.8319000000000001</v>
      </c>
      <c r="BK81" s="373"/>
      <c r="BL81" s="372" t="s">
        <v>563</v>
      </c>
      <c r="BM81" s="372" t="s">
        <v>1375</v>
      </c>
      <c r="BN81" s="372" t="s">
        <v>1376</v>
      </c>
      <c r="BO81" s="372" t="s">
        <v>1377</v>
      </c>
      <c r="BP81" s="372" t="s">
        <v>1378</v>
      </c>
      <c r="BQ81" s="373"/>
      <c r="BR81" s="354" t="s">
        <v>604</v>
      </c>
    </row>
    <row r="82" spans="1:70" s="428" customFormat="1" x14ac:dyDescent="0.25">
      <c r="A82" s="345" t="s">
        <v>1459</v>
      </c>
      <c r="B82" s="373"/>
      <c r="C82" s="719">
        <v>45282</v>
      </c>
      <c r="D82" s="373"/>
      <c r="E82" s="346">
        <v>2516.89</v>
      </c>
      <c r="F82" s="373"/>
      <c r="G82" s="347">
        <v>14.737</v>
      </c>
      <c r="H82" s="374"/>
      <c r="I82" s="348">
        <v>-0.1152</v>
      </c>
      <c r="J82" s="348">
        <v>4.07E-2</v>
      </c>
      <c r="K82" s="348">
        <v>2.8187000000000002</v>
      </c>
      <c r="L82" s="348">
        <v>5.8540000000000001</v>
      </c>
      <c r="M82" s="348">
        <v>7.2093999999999996</v>
      </c>
      <c r="N82" s="350">
        <v>10.2773</v>
      </c>
      <c r="O82" s="348">
        <v>6.9329999999999998</v>
      </c>
      <c r="P82" s="348" t="s">
        <v>430</v>
      </c>
      <c r="Q82" s="348" t="s">
        <v>430</v>
      </c>
      <c r="R82" s="348" t="s">
        <v>430</v>
      </c>
      <c r="S82" s="348">
        <v>4.8747999999999996</v>
      </c>
      <c r="T82" s="348">
        <v>19.135000000000002</v>
      </c>
      <c r="U82" s="348">
        <v>5.0392000000000001</v>
      </c>
      <c r="V82" s="348">
        <v>10.7296</v>
      </c>
      <c r="W82" s="348">
        <v>1.3757999999999999</v>
      </c>
      <c r="X82" s="348">
        <v>15.5548</v>
      </c>
      <c r="Y82" s="374"/>
      <c r="Z82" s="346">
        <v>12</v>
      </c>
      <c r="AA82" s="346">
        <v>17</v>
      </c>
      <c r="AB82" s="346">
        <v>15</v>
      </c>
      <c r="AC82" s="346">
        <v>8</v>
      </c>
      <c r="AD82" s="346">
        <v>7</v>
      </c>
      <c r="AE82" s="346">
        <v>4</v>
      </c>
      <c r="AF82" s="346">
        <v>1</v>
      </c>
      <c r="AG82" s="346" t="s">
        <v>430</v>
      </c>
      <c r="AH82" s="346" t="s">
        <v>430</v>
      </c>
      <c r="AI82" s="346" t="s">
        <v>430</v>
      </c>
      <c r="AJ82" s="346">
        <v>7</v>
      </c>
      <c r="AK82" s="346">
        <v>10</v>
      </c>
      <c r="AL82" s="346">
        <v>8</v>
      </c>
      <c r="AM82" s="346">
        <v>4</v>
      </c>
      <c r="AN82" s="346">
        <v>17</v>
      </c>
      <c r="AO82" s="373"/>
      <c r="AP82" s="348" t="s">
        <v>430</v>
      </c>
      <c r="AQ82" s="348" t="s">
        <v>430</v>
      </c>
      <c r="AR82" s="348" t="s">
        <v>430</v>
      </c>
      <c r="AS82" s="348" t="s">
        <v>430</v>
      </c>
      <c r="AT82" s="348">
        <v>15.07</v>
      </c>
      <c r="AU82" s="351"/>
      <c r="AV82" s="346" t="s">
        <v>430</v>
      </c>
      <c r="AW82" s="346" t="s">
        <v>430</v>
      </c>
      <c r="AX82" s="346" t="s">
        <v>430</v>
      </c>
      <c r="AY82" s="346" t="s">
        <v>430</v>
      </c>
      <c r="AZ82" s="346">
        <v>8</v>
      </c>
      <c r="BA82" s="362"/>
      <c r="BB82" s="348">
        <v>14.0260850223831</v>
      </c>
      <c r="BC82" s="375">
        <v>1.0149908971328601</v>
      </c>
      <c r="BD82" s="375">
        <v>5.8766642746393399E-2</v>
      </c>
      <c r="BE82" s="375">
        <v>0.54027338498796196</v>
      </c>
      <c r="BF82" s="373"/>
      <c r="BG82" s="348">
        <v>46.456699999999998</v>
      </c>
      <c r="BH82" s="348">
        <v>38.6111</v>
      </c>
      <c r="BI82" s="348">
        <v>2.7027199999999998</v>
      </c>
      <c r="BJ82" s="348">
        <v>12.229480000000001</v>
      </c>
      <c r="BK82" s="373"/>
      <c r="BL82" s="372" t="s">
        <v>1380</v>
      </c>
      <c r="BM82" s="372" t="s">
        <v>1381</v>
      </c>
      <c r="BN82" s="372" t="s">
        <v>1107</v>
      </c>
      <c r="BO82" s="372" t="s">
        <v>1382</v>
      </c>
      <c r="BP82" s="372" t="s">
        <v>1383</v>
      </c>
      <c r="BQ82" s="373"/>
      <c r="BR82" s="354" t="s">
        <v>555</v>
      </c>
    </row>
    <row r="83" spans="1:70" s="428" customFormat="1" x14ac:dyDescent="0.25">
      <c r="A83" s="345" t="s">
        <v>1460</v>
      </c>
      <c r="B83" s="373"/>
      <c r="C83" s="719">
        <v>44078</v>
      </c>
      <c r="D83" s="373"/>
      <c r="E83" s="346">
        <v>1873.32</v>
      </c>
      <c r="F83" s="373"/>
      <c r="G83" s="347">
        <v>30.6204</v>
      </c>
      <c r="H83" s="374"/>
      <c r="I83" s="348">
        <v>-0.1978</v>
      </c>
      <c r="J83" s="348">
        <v>0.18940000000000001</v>
      </c>
      <c r="K83" s="348">
        <v>3.0036</v>
      </c>
      <c r="L83" s="348">
        <v>4.3536999999999999</v>
      </c>
      <c r="M83" s="348">
        <v>5.0853999999999999</v>
      </c>
      <c r="N83" s="350">
        <v>7.5702999999999996</v>
      </c>
      <c r="O83" s="348">
        <v>1.3588</v>
      </c>
      <c r="P83" s="348">
        <v>15.912100000000001</v>
      </c>
      <c r="Q83" s="348">
        <v>14.7418</v>
      </c>
      <c r="R83" s="348" t="s">
        <v>430</v>
      </c>
      <c r="S83" s="348">
        <v>4.4665999999999997</v>
      </c>
      <c r="T83" s="348">
        <v>18.0473</v>
      </c>
      <c r="U83" s="348">
        <v>2.1695000000000002</v>
      </c>
      <c r="V83" s="348">
        <v>8.8392999999999997</v>
      </c>
      <c r="W83" s="348">
        <v>2.0949</v>
      </c>
      <c r="X83" s="348">
        <v>20.5762</v>
      </c>
      <c r="Y83" s="374"/>
      <c r="Z83" s="346">
        <v>15</v>
      </c>
      <c r="AA83" s="346">
        <v>14</v>
      </c>
      <c r="AB83" s="346">
        <v>12</v>
      </c>
      <c r="AC83" s="346">
        <v>15</v>
      </c>
      <c r="AD83" s="346">
        <v>15</v>
      </c>
      <c r="AE83" s="346">
        <v>12</v>
      </c>
      <c r="AF83" s="346">
        <v>13</v>
      </c>
      <c r="AG83" s="346">
        <v>6</v>
      </c>
      <c r="AH83" s="346">
        <v>6</v>
      </c>
      <c r="AI83" s="346" t="s">
        <v>430</v>
      </c>
      <c r="AJ83" s="346">
        <v>8</v>
      </c>
      <c r="AK83" s="346">
        <v>12</v>
      </c>
      <c r="AL83" s="346">
        <v>14</v>
      </c>
      <c r="AM83" s="346">
        <v>11</v>
      </c>
      <c r="AN83" s="346">
        <v>11</v>
      </c>
      <c r="AO83" s="373"/>
      <c r="AP83" s="348" t="s">
        <v>430</v>
      </c>
      <c r="AQ83" s="348" t="s">
        <v>430</v>
      </c>
      <c r="AR83" s="348">
        <v>14.1</v>
      </c>
      <c r="AS83" s="348">
        <v>8.9600000000000009</v>
      </c>
      <c r="AT83" s="348">
        <v>11.65</v>
      </c>
      <c r="AU83" s="351"/>
      <c r="AV83" s="346" t="s">
        <v>430</v>
      </c>
      <c r="AW83" s="346" t="s">
        <v>430</v>
      </c>
      <c r="AX83" s="346">
        <v>6</v>
      </c>
      <c r="AY83" s="346">
        <v>10</v>
      </c>
      <c r="AZ83" s="346">
        <v>14</v>
      </c>
      <c r="BA83" s="362"/>
      <c r="BB83" s="348">
        <v>14.8043200728304</v>
      </c>
      <c r="BC83" s="375">
        <v>1.01605324607366</v>
      </c>
      <c r="BD83" s="375">
        <v>5.9483937073195797E-2</v>
      </c>
      <c r="BE83" s="375">
        <v>0.32931794750975502</v>
      </c>
      <c r="BF83" s="373"/>
      <c r="BG83" s="348">
        <v>48.427500000000002</v>
      </c>
      <c r="BH83" s="348">
        <v>39.713299999999997</v>
      </c>
      <c r="BI83" s="348">
        <v>7.8994600000000004</v>
      </c>
      <c r="BJ83" s="348">
        <v>3.95974</v>
      </c>
      <c r="BK83" s="373"/>
      <c r="BL83" s="372" t="s">
        <v>1385</v>
      </c>
      <c r="BM83" s="372" t="s">
        <v>1386</v>
      </c>
      <c r="BN83" s="372" t="s">
        <v>1387</v>
      </c>
      <c r="BO83" s="372" t="s">
        <v>1388</v>
      </c>
      <c r="BP83" s="372" t="s">
        <v>1389</v>
      </c>
      <c r="BQ83" s="373"/>
      <c r="BR83" s="354" t="s">
        <v>443</v>
      </c>
    </row>
    <row r="84" spans="1:70" s="428" customFormat="1" x14ac:dyDescent="0.25">
      <c r="A84" s="345" t="s">
        <v>1461</v>
      </c>
      <c r="B84" s="373"/>
      <c r="C84" s="719">
        <v>45595</v>
      </c>
      <c r="D84" s="373"/>
      <c r="E84" s="346">
        <v>1476.88</v>
      </c>
      <c r="F84" s="373"/>
      <c r="G84" s="347">
        <v>11.86</v>
      </c>
      <c r="H84" s="374"/>
      <c r="I84" s="348">
        <v>-8.4199999999999997E-2</v>
      </c>
      <c r="J84" s="348">
        <v>0.59370000000000001</v>
      </c>
      <c r="K84" s="348">
        <v>3.2202000000000002</v>
      </c>
      <c r="L84" s="348">
        <v>4.4013999999999998</v>
      </c>
      <c r="M84" s="348">
        <v>6.9432</v>
      </c>
      <c r="N84" s="350">
        <v>10.091699999999999</v>
      </c>
      <c r="O84" s="348" t="s">
        <v>430</v>
      </c>
      <c r="P84" s="348" t="s">
        <v>430</v>
      </c>
      <c r="Q84" s="348" t="s">
        <v>430</v>
      </c>
      <c r="R84" s="348" t="s">
        <v>430</v>
      </c>
      <c r="S84" s="348">
        <v>3.2202000000000002</v>
      </c>
      <c r="T84" s="348">
        <v>21.765899999999998</v>
      </c>
      <c r="U84" s="348">
        <v>5.1417999999999999</v>
      </c>
      <c r="V84" s="348">
        <v>9.7132000000000005</v>
      </c>
      <c r="W84" s="348">
        <v>2.8620999999999999</v>
      </c>
      <c r="X84" s="348">
        <v>9.7998999999999992</v>
      </c>
      <c r="Y84" s="374"/>
      <c r="Z84" s="346">
        <v>9</v>
      </c>
      <c r="AA84" s="346">
        <v>8</v>
      </c>
      <c r="AB84" s="346">
        <v>7</v>
      </c>
      <c r="AC84" s="346">
        <v>14</v>
      </c>
      <c r="AD84" s="346">
        <v>8</v>
      </c>
      <c r="AE84" s="346">
        <v>6</v>
      </c>
      <c r="AF84" s="346" t="s">
        <v>430</v>
      </c>
      <c r="AG84" s="346" t="s">
        <v>430</v>
      </c>
      <c r="AH84" s="346" t="s">
        <v>430</v>
      </c>
      <c r="AI84" s="346" t="s">
        <v>430</v>
      </c>
      <c r="AJ84" s="346">
        <v>14</v>
      </c>
      <c r="AK84" s="346">
        <v>5</v>
      </c>
      <c r="AL84" s="346">
        <v>7</v>
      </c>
      <c r="AM84" s="346">
        <v>9</v>
      </c>
      <c r="AN84" s="346">
        <v>6</v>
      </c>
      <c r="AO84" s="373"/>
      <c r="AP84" s="348" t="s">
        <v>430</v>
      </c>
      <c r="AQ84" s="348" t="s">
        <v>430</v>
      </c>
      <c r="AR84" s="348" t="s">
        <v>430</v>
      </c>
      <c r="AS84" s="348" t="s">
        <v>430</v>
      </c>
      <c r="AT84" s="348">
        <v>15.08</v>
      </c>
      <c r="AU84" s="351"/>
      <c r="AV84" s="346" t="s">
        <v>430</v>
      </c>
      <c r="AW84" s="346" t="s">
        <v>430</v>
      </c>
      <c r="AX84" s="346" t="s">
        <v>430</v>
      </c>
      <c r="AY84" s="346" t="s">
        <v>430</v>
      </c>
      <c r="AZ84" s="346">
        <v>7</v>
      </c>
      <c r="BA84" s="362"/>
      <c r="BB84" s="348">
        <v>17.68886097987</v>
      </c>
      <c r="BC84" s="375">
        <v>1.1626279264012001</v>
      </c>
      <c r="BD84" s="375">
        <v>2.1830501735770402E-2</v>
      </c>
      <c r="BE84" s="375">
        <v>0.35257472230332498</v>
      </c>
      <c r="BF84" s="373"/>
      <c r="BG84" s="348">
        <v>59.395699999999998</v>
      </c>
      <c r="BH84" s="348">
        <v>37.091099999999997</v>
      </c>
      <c r="BI84" s="348">
        <v>2.7870499999999998</v>
      </c>
      <c r="BJ84" s="348">
        <v>0.72614999999999996</v>
      </c>
      <c r="BK84" s="373"/>
      <c r="BL84" s="372" t="s">
        <v>1391</v>
      </c>
      <c r="BM84" s="372" t="s">
        <v>1392</v>
      </c>
      <c r="BN84" s="372" t="s">
        <v>1393</v>
      </c>
      <c r="BO84" s="372" t="s">
        <v>1394</v>
      </c>
      <c r="BP84" s="372" t="s">
        <v>1395</v>
      </c>
      <c r="BQ84" s="373"/>
      <c r="BR84" s="354" t="s">
        <v>476</v>
      </c>
    </row>
    <row r="85" spans="1:70" s="428" customFormat="1" x14ac:dyDescent="0.25">
      <c r="A85" s="345" t="s">
        <v>1462</v>
      </c>
      <c r="B85" s="373"/>
      <c r="C85" s="719">
        <v>43805</v>
      </c>
      <c r="D85" s="373"/>
      <c r="E85" s="346">
        <v>1014.59</v>
      </c>
      <c r="F85" s="373"/>
      <c r="G85" s="347">
        <v>30.03</v>
      </c>
      <c r="H85" s="374"/>
      <c r="I85" s="348">
        <v>0</v>
      </c>
      <c r="J85" s="348">
        <v>0.20019999999999999</v>
      </c>
      <c r="K85" s="348">
        <v>4.3071000000000002</v>
      </c>
      <c r="L85" s="348">
        <v>7.0970000000000004</v>
      </c>
      <c r="M85" s="348">
        <v>7.2882999999999996</v>
      </c>
      <c r="N85" s="350">
        <v>9.6110000000000007</v>
      </c>
      <c r="O85" s="348">
        <v>4.6321000000000003</v>
      </c>
      <c r="P85" s="348">
        <v>15.004899999999999</v>
      </c>
      <c r="Q85" s="348">
        <v>13.7402</v>
      </c>
      <c r="R85" s="348" t="s">
        <v>430</v>
      </c>
      <c r="S85" s="348">
        <v>4.9633000000000003</v>
      </c>
      <c r="T85" s="348">
        <v>20.747900000000001</v>
      </c>
      <c r="U85" s="348">
        <v>6.6406000000000001</v>
      </c>
      <c r="V85" s="348">
        <v>10.0806</v>
      </c>
      <c r="W85" s="348">
        <v>2.8776999999999999</v>
      </c>
      <c r="X85" s="348">
        <v>17.7531</v>
      </c>
      <c r="Y85" s="374"/>
      <c r="Z85" s="346">
        <v>4</v>
      </c>
      <c r="AA85" s="346">
        <v>13</v>
      </c>
      <c r="AB85" s="346">
        <v>3</v>
      </c>
      <c r="AC85" s="346">
        <v>3</v>
      </c>
      <c r="AD85" s="346">
        <v>6</v>
      </c>
      <c r="AE85" s="346">
        <v>7</v>
      </c>
      <c r="AF85" s="346">
        <v>4</v>
      </c>
      <c r="AG85" s="346">
        <v>8</v>
      </c>
      <c r="AH85" s="346">
        <v>7</v>
      </c>
      <c r="AI85" s="346" t="s">
        <v>430</v>
      </c>
      <c r="AJ85" s="346">
        <v>5</v>
      </c>
      <c r="AK85" s="346">
        <v>7</v>
      </c>
      <c r="AL85" s="346">
        <v>3</v>
      </c>
      <c r="AM85" s="346">
        <v>7</v>
      </c>
      <c r="AN85" s="346">
        <v>5</v>
      </c>
      <c r="AO85" s="373"/>
      <c r="AP85" s="348" t="s">
        <v>430</v>
      </c>
      <c r="AQ85" s="348" t="s">
        <v>430</v>
      </c>
      <c r="AR85" s="348">
        <v>14.17</v>
      </c>
      <c r="AS85" s="348">
        <v>11.24</v>
      </c>
      <c r="AT85" s="348">
        <v>17.28</v>
      </c>
      <c r="AU85" s="351"/>
      <c r="AV85" s="346" t="s">
        <v>430</v>
      </c>
      <c r="AW85" s="346" t="s">
        <v>430</v>
      </c>
      <c r="AX85" s="346">
        <v>5</v>
      </c>
      <c r="AY85" s="346">
        <v>2</v>
      </c>
      <c r="AZ85" s="346">
        <v>4</v>
      </c>
      <c r="BA85" s="362"/>
      <c r="BB85" s="348">
        <v>14.5674564742763</v>
      </c>
      <c r="BC85" s="375">
        <v>0.95040445083566405</v>
      </c>
      <c r="BD85" s="375">
        <v>5.5198842093052397E-2</v>
      </c>
      <c r="BE85" s="375">
        <v>5.62498720540935E-2</v>
      </c>
      <c r="BF85" s="373"/>
      <c r="BG85" s="348">
        <v>46.319499999999998</v>
      </c>
      <c r="BH85" s="348">
        <v>38.311999999999998</v>
      </c>
      <c r="BI85" s="348">
        <v>12.5471</v>
      </c>
      <c r="BJ85" s="348">
        <v>2.8214000000000001</v>
      </c>
      <c r="BK85" s="373"/>
      <c r="BL85" s="372" t="s">
        <v>1397</v>
      </c>
      <c r="BM85" s="372" t="s">
        <v>1398</v>
      </c>
      <c r="BN85" s="372" t="s">
        <v>1399</v>
      </c>
      <c r="BO85" s="372" t="s">
        <v>1400</v>
      </c>
      <c r="BP85" s="372" t="s">
        <v>1401</v>
      </c>
      <c r="BQ85" s="373"/>
      <c r="BR85" s="354" t="s">
        <v>548</v>
      </c>
    </row>
    <row r="86" spans="1:70" s="428" customFormat="1" x14ac:dyDescent="0.25">
      <c r="A86" s="345" t="s">
        <v>1463</v>
      </c>
      <c r="B86" s="373"/>
      <c r="C86" s="719">
        <v>45334</v>
      </c>
      <c r="D86" s="373"/>
      <c r="E86" s="346">
        <v>835.21699999999998</v>
      </c>
      <c r="F86" s="373"/>
      <c r="G86" s="347">
        <v>13.47</v>
      </c>
      <c r="H86" s="374"/>
      <c r="I86" s="348">
        <v>-0.36980000000000002</v>
      </c>
      <c r="J86" s="348">
        <v>-7.4200000000000002E-2</v>
      </c>
      <c r="K86" s="348">
        <v>2.903</v>
      </c>
      <c r="L86" s="348">
        <v>6.9897</v>
      </c>
      <c r="M86" s="348">
        <v>6.3981000000000003</v>
      </c>
      <c r="N86" s="350">
        <v>4.5678999999999998</v>
      </c>
      <c r="O86" s="348">
        <v>4.7759</v>
      </c>
      <c r="P86" s="348" t="s">
        <v>430</v>
      </c>
      <c r="Q86" s="348" t="s">
        <v>430</v>
      </c>
      <c r="R86" s="348" t="s">
        <v>430</v>
      </c>
      <c r="S86" s="348">
        <v>5.1521999999999997</v>
      </c>
      <c r="T86" s="348">
        <v>19.203499999999998</v>
      </c>
      <c r="U86" s="348">
        <v>4.0957999999999997</v>
      </c>
      <c r="V86" s="348">
        <v>6.4821999999999997</v>
      </c>
      <c r="W86" s="348">
        <v>1.6604000000000001</v>
      </c>
      <c r="X86" s="348">
        <v>12.4443</v>
      </c>
      <c r="Y86" s="374"/>
      <c r="Z86" s="346">
        <v>19</v>
      </c>
      <c r="AA86" s="346">
        <v>18</v>
      </c>
      <c r="AB86" s="346">
        <v>13</v>
      </c>
      <c r="AC86" s="346">
        <v>4</v>
      </c>
      <c r="AD86" s="346">
        <v>10</v>
      </c>
      <c r="AE86" s="346">
        <v>16</v>
      </c>
      <c r="AF86" s="346">
        <v>3</v>
      </c>
      <c r="AG86" s="346" t="s">
        <v>430</v>
      </c>
      <c r="AH86" s="346" t="s">
        <v>430</v>
      </c>
      <c r="AI86" s="346" t="s">
        <v>430</v>
      </c>
      <c r="AJ86" s="346">
        <v>4</v>
      </c>
      <c r="AK86" s="346">
        <v>9</v>
      </c>
      <c r="AL86" s="346">
        <v>10</v>
      </c>
      <c r="AM86" s="346">
        <v>16</v>
      </c>
      <c r="AN86" s="346">
        <v>14</v>
      </c>
      <c r="AO86" s="373"/>
      <c r="AP86" s="348" t="s">
        <v>430</v>
      </c>
      <c r="AQ86" s="348" t="s">
        <v>430</v>
      </c>
      <c r="AR86" s="348" t="s">
        <v>430</v>
      </c>
      <c r="AS86" s="348" t="s">
        <v>430</v>
      </c>
      <c r="AT86" s="348">
        <v>13.2</v>
      </c>
      <c r="AU86" s="351"/>
      <c r="AV86" s="346" t="s">
        <v>430</v>
      </c>
      <c r="AW86" s="346" t="s">
        <v>430</v>
      </c>
      <c r="AX86" s="346" t="s">
        <v>430</v>
      </c>
      <c r="AY86" s="346" t="s">
        <v>430</v>
      </c>
      <c r="AZ86" s="346">
        <v>10</v>
      </c>
      <c r="BA86" s="362"/>
      <c r="BB86" s="348">
        <v>14.2802331203896</v>
      </c>
      <c r="BC86" s="375">
        <v>0.94581720252683199</v>
      </c>
      <c r="BD86" s="375">
        <v>3.77504439574151E-2</v>
      </c>
      <c r="BE86" s="375">
        <v>0.21678302195775601</v>
      </c>
      <c r="BF86" s="373"/>
      <c r="BG86" s="348">
        <v>52.109200000000001</v>
      </c>
      <c r="BH86" s="348">
        <v>40.4146</v>
      </c>
      <c r="BI86" s="348">
        <v>3.3742399999999999</v>
      </c>
      <c r="BJ86" s="348">
        <v>4.1019600000000001</v>
      </c>
      <c r="BK86" s="373"/>
      <c r="BL86" s="372" t="s">
        <v>1403</v>
      </c>
      <c r="BM86" s="372" t="s">
        <v>1404</v>
      </c>
      <c r="BN86" s="372" t="s">
        <v>1405</v>
      </c>
      <c r="BO86" s="372" t="s">
        <v>1406</v>
      </c>
      <c r="BP86" s="372" t="s">
        <v>1407</v>
      </c>
      <c r="BQ86" s="373"/>
      <c r="BR86" s="354" t="s">
        <v>611</v>
      </c>
    </row>
    <row r="87" spans="1:70" s="428" customFormat="1" x14ac:dyDescent="0.25">
      <c r="A87" s="345" t="s">
        <v>1464</v>
      </c>
      <c r="B87" s="373"/>
      <c r="C87" s="719">
        <v>45546</v>
      </c>
      <c r="D87" s="373"/>
      <c r="E87" s="346">
        <v>731.27</v>
      </c>
      <c r="F87" s="373"/>
      <c r="G87" s="347">
        <v>10.375299999999999</v>
      </c>
      <c r="H87" s="374"/>
      <c r="I87" s="348">
        <v>-0.35060000000000002</v>
      </c>
      <c r="J87" s="348">
        <v>0.2319</v>
      </c>
      <c r="K87" s="348">
        <v>3.1301000000000001</v>
      </c>
      <c r="L87" s="348">
        <v>6.0012999999999996</v>
      </c>
      <c r="M87" s="348">
        <v>9.6210000000000004</v>
      </c>
      <c r="N87" s="350">
        <v>8.0228000000000002</v>
      </c>
      <c r="O87" s="348" t="s">
        <v>430</v>
      </c>
      <c r="P87" s="348" t="s">
        <v>430</v>
      </c>
      <c r="Q87" s="348" t="s">
        <v>430</v>
      </c>
      <c r="R87" s="348" t="s">
        <v>430</v>
      </c>
      <c r="S87" s="348">
        <v>3.6545000000000001</v>
      </c>
      <c r="T87" s="348">
        <v>23.539000000000001</v>
      </c>
      <c r="U87" s="348">
        <v>5.4753999999999996</v>
      </c>
      <c r="V87" s="348">
        <v>7.9389000000000003</v>
      </c>
      <c r="W87" s="348">
        <v>1.7675000000000001</v>
      </c>
      <c r="X87" s="348">
        <v>1.8986000000000001</v>
      </c>
      <c r="Y87" s="374"/>
      <c r="Z87" s="346">
        <v>17</v>
      </c>
      <c r="AA87" s="346">
        <v>12</v>
      </c>
      <c r="AB87" s="346">
        <v>9</v>
      </c>
      <c r="AC87" s="346">
        <v>7</v>
      </c>
      <c r="AD87" s="346">
        <v>4</v>
      </c>
      <c r="AE87" s="346">
        <v>11</v>
      </c>
      <c r="AF87" s="346" t="s">
        <v>430</v>
      </c>
      <c r="AG87" s="346" t="s">
        <v>430</v>
      </c>
      <c r="AH87" s="346" t="s">
        <v>430</v>
      </c>
      <c r="AI87" s="346" t="s">
        <v>430</v>
      </c>
      <c r="AJ87" s="346">
        <v>11</v>
      </c>
      <c r="AK87" s="346">
        <v>3</v>
      </c>
      <c r="AL87" s="346">
        <v>6</v>
      </c>
      <c r="AM87" s="346">
        <v>12</v>
      </c>
      <c r="AN87" s="346">
        <v>12</v>
      </c>
      <c r="AO87" s="373"/>
      <c r="AP87" s="348" t="s">
        <v>430</v>
      </c>
      <c r="AQ87" s="348" t="s">
        <v>430</v>
      </c>
      <c r="AR87" s="348" t="s">
        <v>430</v>
      </c>
      <c r="AS87" s="348" t="s">
        <v>430</v>
      </c>
      <c r="AT87" s="348">
        <v>15.85</v>
      </c>
      <c r="AU87" s="351"/>
      <c r="AV87" s="346" t="s">
        <v>430</v>
      </c>
      <c r="AW87" s="346" t="s">
        <v>430</v>
      </c>
      <c r="AX87" s="346" t="s">
        <v>430</v>
      </c>
      <c r="AY87" s="346" t="s">
        <v>430</v>
      </c>
      <c r="AZ87" s="346">
        <v>6</v>
      </c>
      <c r="BA87" s="362"/>
      <c r="BB87" s="348">
        <v>19.108457495551701</v>
      </c>
      <c r="BC87" s="375">
        <v>1.1861438129310899</v>
      </c>
      <c r="BD87" s="375">
        <v>-1.2658574453942899E-2</v>
      </c>
      <c r="BE87" s="375">
        <v>0.141613735915851</v>
      </c>
      <c r="BF87" s="373"/>
      <c r="BG87" s="348">
        <v>35.3581</v>
      </c>
      <c r="BH87" s="348">
        <v>41.178400000000003</v>
      </c>
      <c r="BI87" s="348">
        <v>21.955400000000001</v>
      </c>
      <c r="BJ87" s="348">
        <v>1.5081</v>
      </c>
      <c r="BK87" s="373"/>
      <c r="BL87" s="372" t="s">
        <v>1409</v>
      </c>
      <c r="BM87" s="372" t="s">
        <v>1410</v>
      </c>
      <c r="BN87" s="372" t="s">
        <v>1411</v>
      </c>
      <c r="BO87" s="372" t="s">
        <v>1412</v>
      </c>
      <c r="BP87" s="372" t="s">
        <v>1413</v>
      </c>
      <c r="BQ87" s="373"/>
      <c r="BR87" s="354" t="s">
        <v>611</v>
      </c>
    </row>
    <row r="88" spans="1:70" s="428" customFormat="1" x14ac:dyDescent="0.25">
      <c r="A88" s="345" t="s">
        <v>1465</v>
      </c>
      <c r="B88" s="373"/>
      <c r="C88" s="719">
        <v>41276</v>
      </c>
      <c r="D88" s="373"/>
      <c r="E88" s="346">
        <v>530.58000000000004</v>
      </c>
      <c r="F88" s="373"/>
      <c r="G88" s="347">
        <v>109.92</v>
      </c>
      <c r="H88" s="374"/>
      <c r="I88" s="348">
        <v>-0.35349999999999998</v>
      </c>
      <c r="J88" s="348">
        <v>0.61329999999999996</v>
      </c>
      <c r="K88" s="348">
        <v>2.4512999999999998</v>
      </c>
      <c r="L88" s="348">
        <v>4.6856999999999998</v>
      </c>
      <c r="M88" s="348">
        <v>5.5400999999999998</v>
      </c>
      <c r="N88" s="350">
        <v>10.6753</v>
      </c>
      <c r="O88" s="348">
        <v>1.8323</v>
      </c>
      <c r="P88" s="348">
        <v>15.8552</v>
      </c>
      <c r="Q88" s="348">
        <v>13.433</v>
      </c>
      <c r="R88" s="348">
        <v>13.801299999999999</v>
      </c>
      <c r="S88" s="348">
        <v>2.8250999999999999</v>
      </c>
      <c r="T88" s="348">
        <v>15.583600000000001</v>
      </c>
      <c r="U88" s="348">
        <v>3.4055</v>
      </c>
      <c r="V88" s="348">
        <v>11.492000000000001</v>
      </c>
      <c r="W88" s="348">
        <v>1.7119</v>
      </c>
      <c r="X88" s="348">
        <v>13.9191</v>
      </c>
      <c r="Y88" s="374"/>
      <c r="Z88" s="346">
        <v>18</v>
      </c>
      <c r="AA88" s="346">
        <v>7</v>
      </c>
      <c r="AB88" s="346">
        <v>16</v>
      </c>
      <c r="AC88" s="346">
        <v>12</v>
      </c>
      <c r="AD88" s="346">
        <v>12</v>
      </c>
      <c r="AE88" s="346">
        <v>3</v>
      </c>
      <c r="AF88" s="346">
        <v>11</v>
      </c>
      <c r="AG88" s="346">
        <v>7</v>
      </c>
      <c r="AH88" s="346">
        <v>9</v>
      </c>
      <c r="AI88" s="346">
        <v>6</v>
      </c>
      <c r="AJ88" s="346">
        <v>15</v>
      </c>
      <c r="AK88" s="346">
        <v>16</v>
      </c>
      <c r="AL88" s="346">
        <v>11</v>
      </c>
      <c r="AM88" s="346">
        <v>3</v>
      </c>
      <c r="AN88" s="346">
        <v>13</v>
      </c>
      <c r="AO88" s="373"/>
      <c r="AP88" s="348">
        <v>15.14</v>
      </c>
      <c r="AQ88" s="348">
        <v>16.43</v>
      </c>
      <c r="AR88" s="348">
        <v>14.04</v>
      </c>
      <c r="AS88" s="348">
        <v>9.86</v>
      </c>
      <c r="AT88" s="348">
        <v>12.72</v>
      </c>
      <c r="AU88" s="351"/>
      <c r="AV88" s="346">
        <v>5</v>
      </c>
      <c r="AW88" s="346">
        <v>5</v>
      </c>
      <c r="AX88" s="346">
        <v>7</v>
      </c>
      <c r="AY88" s="346">
        <v>5</v>
      </c>
      <c r="AZ88" s="346">
        <v>12</v>
      </c>
      <c r="BA88" s="362"/>
      <c r="BB88" s="348">
        <v>15.1391996779683</v>
      </c>
      <c r="BC88" s="375">
        <v>1.03168417071189</v>
      </c>
      <c r="BD88" s="375">
        <v>5.7808784029928999E-2</v>
      </c>
      <c r="BE88" s="375">
        <v>0.31539623020568902</v>
      </c>
      <c r="BF88" s="373"/>
      <c r="BG88" s="348">
        <v>42.966000000000001</v>
      </c>
      <c r="BH88" s="348">
        <v>37.368099999999998</v>
      </c>
      <c r="BI88" s="348">
        <v>15.3376</v>
      </c>
      <c r="BJ88" s="348">
        <v>4.3282999999999996</v>
      </c>
      <c r="BK88" s="373"/>
      <c r="BL88" s="372" t="s">
        <v>1415</v>
      </c>
      <c r="BM88" s="372" t="s">
        <v>1416</v>
      </c>
      <c r="BN88" s="372" t="s">
        <v>1417</v>
      </c>
      <c r="BO88" s="372" t="s">
        <v>1418</v>
      </c>
      <c r="BP88" s="372" t="s">
        <v>1419</v>
      </c>
      <c r="BQ88" s="373"/>
      <c r="BR88" s="354" t="s">
        <v>476</v>
      </c>
    </row>
    <row r="89" spans="1:70" s="428" customFormat="1" x14ac:dyDescent="0.25">
      <c r="A89" s="345" t="s">
        <v>1466</v>
      </c>
      <c r="B89" s="373"/>
      <c r="C89" s="719">
        <v>45863</v>
      </c>
      <c r="D89" s="373"/>
      <c r="E89" s="346">
        <v>463.36900000000003</v>
      </c>
      <c r="F89" s="373"/>
      <c r="G89" s="347">
        <v>11.085900000000001</v>
      </c>
      <c r="H89" s="374"/>
      <c r="I89" s="348">
        <v>-0.12609999999999999</v>
      </c>
      <c r="J89" s="348">
        <v>0.48220000000000002</v>
      </c>
      <c r="K89" s="348">
        <v>4.5740999999999996</v>
      </c>
      <c r="L89" s="348">
        <v>7.7378</v>
      </c>
      <c r="M89" s="348">
        <v>9.7896000000000001</v>
      </c>
      <c r="N89" s="350">
        <v>9.4675999999999991</v>
      </c>
      <c r="O89" s="348" t="s">
        <v>430</v>
      </c>
      <c r="P89" s="348" t="s">
        <v>430</v>
      </c>
      <c r="Q89" s="348" t="s">
        <v>430</v>
      </c>
      <c r="R89" s="348" t="s">
        <v>430</v>
      </c>
      <c r="S89" s="348">
        <v>5.6574999999999998</v>
      </c>
      <c r="T89" s="348">
        <v>22.271899999999999</v>
      </c>
      <c r="U89" s="348">
        <v>5.8825000000000003</v>
      </c>
      <c r="V89" s="348">
        <v>10.3865</v>
      </c>
      <c r="W89" s="348">
        <v>2.6349</v>
      </c>
      <c r="X89" s="348">
        <v>9.9154999999999998</v>
      </c>
      <c r="Y89" s="374"/>
      <c r="Z89" s="346">
        <v>13</v>
      </c>
      <c r="AA89" s="346">
        <v>10</v>
      </c>
      <c r="AB89" s="346">
        <v>1</v>
      </c>
      <c r="AC89" s="346">
        <v>1</v>
      </c>
      <c r="AD89" s="346">
        <v>3</v>
      </c>
      <c r="AE89" s="346">
        <v>8</v>
      </c>
      <c r="AF89" s="346" t="s">
        <v>430</v>
      </c>
      <c r="AG89" s="346" t="s">
        <v>430</v>
      </c>
      <c r="AH89" s="346" t="s">
        <v>430</v>
      </c>
      <c r="AI89" s="346" t="s">
        <v>430</v>
      </c>
      <c r="AJ89" s="346">
        <v>2</v>
      </c>
      <c r="AK89" s="346">
        <v>4</v>
      </c>
      <c r="AL89" s="346">
        <v>4</v>
      </c>
      <c r="AM89" s="346">
        <v>6</v>
      </c>
      <c r="AN89" s="346">
        <v>7</v>
      </c>
      <c r="AO89" s="373"/>
      <c r="AP89" s="348" t="s">
        <v>430</v>
      </c>
      <c r="AQ89" s="348" t="s">
        <v>430</v>
      </c>
      <c r="AR89" s="348" t="s">
        <v>430</v>
      </c>
      <c r="AS89" s="348" t="s">
        <v>430</v>
      </c>
      <c r="AT89" s="348">
        <v>17.670000000000002</v>
      </c>
      <c r="AU89" s="351"/>
      <c r="AV89" s="346" t="s">
        <v>430</v>
      </c>
      <c r="AW89" s="346" t="s">
        <v>430</v>
      </c>
      <c r="AX89" s="346" t="s">
        <v>430</v>
      </c>
      <c r="AY89" s="346" t="s">
        <v>430</v>
      </c>
      <c r="AZ89" s="346">
        <v>3</v>
      </c>
      <c r="BA89" s="362"/>
      <c r="BB89" s="348">
        <v>15.3159289693648</v>
      </c>
      <c r="BC89" s="375">
        <v>0.98089076000352304</v>
      </c>
      <c r="BD89" s="375">
        <v>2.8751248623598302E-2</v>
      </c>
      <c r="BE89" s="375">
        <v>0.40049360946516799</v>
      </c>
      <c r="BF89" s="373"/>
      <c r="BG89" s="348">
        <v>43.210900000000002</v>
      </c>
      <c r="BH89" s="348">
        <v>42.250900000000001</v>
      </c>
      <c r="BI89" s="348">
        <v>13.3147</v>
      </c>
      <c r="BJ89" s="348">
        <v>1.2235</v>
      </c>
      <c r="BK89" s="373"/>
      <c r="BL89" s="372" t="s">
        <v>1421</v>
      </c>
      <c r="BM89" s="372" t="s">
        <v>1422</v>
      </c>
      <c r="BN89" s="372" t="s">
        <v>1423</v>
      </c>
      <c r="BO89" s="372" t="s">
        <v>1424</v>
      </c>
      <c r="BP89" s="372" t="s">
        <v>1425</v>
      </c>
      <c r="BQ89" s="373"/>
      <c r="BR89" s="354" t="s">
        <v>604</v>
      </c>
    </row>
    <row r="90" spans="1:70" s="428" customFormat="1" x14ac:dyDescent="0.25">
      <c r="A90" s="345" t="s">
        <v>1467</v>
      </c>
      <c r="B90" s="373"/>
      <c r="C90" s="719">
        <v>42345</v>
      </c>
      <c r="D90" s="373"/>
      <c r="E90" s="346">
        <v>315.52999999999997</v>
      </c>
      <c r="F90" s="373"/>
      <c r="G90" s="347">
        <v>45.3095</v>
      </c>
      <c r="H90" s="374"/>
      <c r="I90" s="348">
        <v>-0.45650000000000002</v>
      </c>
      <c r="J90" s="348">
        <v>-0.33650000000000002</v>
      </c>
      <c r="K90" s="348">
        <v>2.3273000000000001</v>
      </c>
      <c r="L90" s="348">
        <v>5.0683999999999996</v>
      </c>
      <c r="M90" s="348">
        <v>6.2910000000000004</v>
      </c>
      <c r="N90" s="350">
        <v>8.6197999999999997</v>
      </c>
      <c r="O90" s="348">
        <v>2.5600999999999998</v>
      </c>
      <c r="P90" s="348">
        <v>12.0543</v>
      </c>
      <c r="Q90" s="348">
        <v>12.7257</v>
      </c>
      <c r="R90" s="348">
        <v>14.1737</v>
      </c>
      <c r="S90" s="348">
        <v>3.2353999999999998</v>
      </c>
      <c r="T90" s="348">
        <v>21.372599999999998</v>
      </c>
      <c r="U90" s="348">
        <v>4.7370999999999999</v>
      </c>
      <c r="V90" s="348">
        <v>9.2418999999999993</v>
      </c>
      <c r="W90" s="348">
        <v>1.4965999999999999</v>
      </c>
      <c r="X90" s="348">
        <v>15.1229</v>
      </c>
      <c r="Y90" s="374"/>
      <c r="Z90" s="346">
        <v>20</v>
      </c>
      <c r="AA90" s="346">
        <v>20</v>
      </c>
      <c r="AB90" s="346">
        <v>18</v>
      </c>
      <c r="AC90" s="346">
        <v>10</v>
      </c>
      <c r="AD90" s="346">
        <v>11</v>
      </c>
      <c r="AE90" s="346">
        <v>10</v>
      </c>
      <c r="AF90" s="346">
        <v>6</v>
      </c>
      <c r="AG90" s="346">
        <v>11</v>
      </c>
      <c r="AH90" s="346">
        <v>10</v>
      </c>
      <c r="AI90" s="346">
        <v>5</v>
      </c>
      <c r="AJ90" s="346">
        <v>13</v>
      </c>
      <c r="AK90" s="346">
        <v>6</v>
      </c>
      <c r="AL90" s="346">
        <v>9</v>
      </c>
      <c r="AM90" s="346">
        <v>10</v>
      </c>
      <c r="AN90" s="346">
        <v>16</v>
      </c>
      <c r="AO90" s="373"/>
      <c r="AP90" s="348">
        <v>14.63</v>
      </c>
      <c r="AQ90" s="348">
        <v>15.32</v>
      </c>
      <c r="AR90" s="348">
        <v>12.05</v>
      </c>
      <c r="AS90" s="348">
        <v>9.2100000000000009</v>
      </c>
      <c r="AT90" s="348">
        <v>14.03</v>
      </c>
      <c r="AU90" s="351"/>
      <c r="AV90" s="346">
        <v>6</v>
      </c>
      <c r="AW90" s="346">
        <v>7</v>
      </c>
      <c r="AX90" s="346">
        <v>11</v>
      </c>
      <c r="AY90" s="346">
        <v>9</v>
      </c>
      <c r="AZ90" s="346">
        <v>9</v>
      </c>
      <c r="BA90" s="362"/>
      <c r="BB90" s="348">
        <v>15.233301464788999</v>
      </c>
      <c r="BC90" s="375">
        <v>0.99954174010871499</v>
      </c>
      <c r="BD90" s="375">
        <v>3.8313592153263798E-2</v>
      </c>
      <c r="BE90" s="375">
        <v>-0.20287964287447899</v>
      </c>
      <c r="BF90" s="373"/>
      <c r="BG90" s="348">
        <v>40.015300000000003</v>
      </c>
      <c r="BH90" s="348">
        <v>36.990299999999998</v>
      </c>
      <c r="BI90" s="348">
        <v>17.803899999999999</v>
      </c>
      <c r="BJ90" s="348">
        <v>5.1905000000000001</v>
      </c>
      <c r="BK90" s="373"/>
      <c r="BL90" s="372" t="s">
        <v>1427</v>
      </c>
      <c r="BM90" s="372" t="s">
        <v>1428</v>
      </c>
      <c r="BN90" s="372" t="s">
        <v>1429</v>
      </c>
      <c r="BO90" s="372" t="s">
        <v>1430</v>
      </c>
      <c r="BP90" s="372" t="s">
        <v>1431</v>
      </c>
      <c r="BQ90" s="373"/>
      <c r="BR90" s="354" t="s">
        <v>555</v>
      </c>
    </row>
    <row r="91" spans="1:70" s="428" customFormat="1" x14ac:dyDescent="0.25">
      <c r="A91" s="345" t="s">
        <v>1468</v>
      </c>
      <c r="B91" s="373"/>
      <c r="C91" s="719">
        <v>46227</v>
      </c>
      <c r="D91" s="373"/>
      <c r="E91" s="346">
        <v>356.38</v>
      </c>
      <c r="F91" s="373"/>
      <c r="G91" s="347">
        <v>10.38</v>
      </c>
      <c r="H91" s="374"/>
      <c r="I91" s="348">
        <v>-9.6199999999999994E-2</v>
      </c>
      <c r="J91" s="348">
        <v>0.77669999999999995</v>
      </c>
      <c r="K91" s="348">
        <v>3.8</v>
      </c>
      <c r="L91" s="348" t="s">
        <v>430</v>
      </c>
      <c r="M91" s="348" t="s">
        <v>430</v>
      </c>
      <c r="N91" s="350" t="s">
        <v>430</v>
      </c>
      <c r="O91" s="348" t="s">
        <v>430</v>
      </c>
      <c r="P91" s="348" t="s">
        <v>430</v>
      </c>
      <c r="Q91" s="348" t="s">
        <v>430</v>
      </c>
      <c r="R91" s="348" t="s">
        <v>430</v>
      </c>
      <c r="S91" s="348" t="s">
        <v>430</v>
      </c>
      <c r="T91" s="348" t="s">
        <v>430</v>
      </c>
      <c r="U91" s="348" t="s">
        <v>430</v>
      </c>
      <c r="V91" s="348" t="s">
        <v>430</v>
      </c>
      <c r="W91" s="348">
        <v>3.0785</v>
      </c>
      <c r="X91" s="348">
        <v>3.8</v>
      </c>
      <c r="Y91" s="374"/>
      <c r="Z91" s="346">
        <v>10</v>
      </c>
      <c r="AA91" s="346">
        <v>4</v>
      </c>
      <c r="AB91" s="346">
        <v>6</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v>4</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t="s">
        <v>430</v>
      </c>
      <c r="BC91" s="375">
        <v>0</v>
      </c>
      <c r="BD91" s="375">
        <v>0</v>
      </c>
      <c r="BE91" s="375">
        <v>3.3553424657534201</v>
      </c>
      <c r="BF91" s="373"/>
      <c r="BG91" s="348">
        <v>24.763100000000001</v>
      </c>
      <c r="BH91" s="348">
        <v>21.450900000000001</v>
      </c>
      <c r="BI91" s="348">
        <v>10.659800000000001</v>
      </c>
      <c r="BJ91" s="348">
        <v>43.126199999999997</v>
      </c>
      <c r="BK91" s="373"/>
      <c r="BL91" s="372" t="s">
        <v>1433</v>
      </c>
      <c r="BM91" s="372" t="s">
        <v>1434</v>
      </c>
      <c r="BN91" s="372" t="s">
        <v>1435</v>
      </c>
      <c r="BO91" s="372" t="s">
        <v>1436</v>
      </c>
      <c r="BP91" s="372" t="s">
        <v>1437</v>
      </c>
      <c r="BQ91" s="373"/>
      <c r="BR91" s="354" t="s">
        <v>604</v>
      </c>
    </row>
    <row r="92" spans="1:70" s="428" customFormat="1" x14ac:dyDescent="0.25">
      <c r="A92" s="345" t="s">
        <v>1469</v>
      </c>
      <c r="B92" s="373"/>
      <c r="C92" s="719">
        <v>46183</v>
      </c>
      <c r="D92" s="373"/>
      <c r="E92" s="346">
        <v>111.259</v>
      </c>
      <c r="F92" s="373"/>
      <c r="G92" s="347">
        <v>10.625400000000001</v>
      </c>
      <c r="H92" s="374"/>
      <c r="I92" s="348">
        <v>-7.0499999999999993E-2</v>
      </c>
      <c r="J92" s="348">
        <v>0.80069999999999997</v>
      </c>
      <c r="K92" s="348">
        <v>4.2697000000000003</v>
      </c>
      <c r="L92" s="348" t="s">
        <v>430</v>
      </c>
      <c r="M92" s="348" t="s">
        <v>430</v>
      </c>
      <c r="N92" s="350" t="s">
        <v>430</v>
      </c>
      <c r="O92" s="348" t="s">
        <v>430</v>
      </c>
      <c r="P92" s="348" t="s">
        <v>430</v>
      </c>
      <c r="Q92" s="348" t="s">
        <v>430</v>
      </c>
      <c r="R92" s="348" t="s">
        <v>430</v>
      </c>
      <c r="S92" s="348">
        <v>4.8903999999999996</v>
      </c>
      <c r="T92" s="348" t="s">
        <v>430</v>
      </c>
      <c r="U92" s="348" t="s">
        <v>430</v>
      </c>
      <c r="V92" s="348" t="s">
        <v>430</v>
      </c>
      <c r="W92" s="348">
        <v>3.1671999999999998</v>
      </c>
      <c r="X92" s="348">
        <v>6.2539999999999996</v>
      </c>
      <c r="Y92" s="374"/>
      <c r="Z92" s="346">
        <v>8</v>
      </c>
      <c r="AA92" s="346">
        <v>3</v>
      </c>
      <c r="AB92" s="346">
        <v>5</v>
      </c>
      <c r="AC92" s="346" t="s">
        <v>430</v>
      </c>
      <c r="AD92" s="346" t="s">
        <v>430</v>
      </c>
      <c r="AE92" s="346" t="s">
        <v>430</v>
      </c>
      <c r="AF92" s="346" t="s">
        <v>430</v>
      </c>
      <c r="AG92" s="346" t="s">
        <v>430</v>
      </c>
      <c r="AH92" s="346" t="s">
        <v>430</v>
      </c>
      <c r="AI92" s="346" t="s">
        <v>430</v>
      </c>
      <c r="AJ92" s="346">
        <v>6</v>
      </c>
      <c r="AK92" s="346" t="s">
        <v>430</v>
      </c>
      <c r="AL92" s="346" t="s">
        <v>430</v>
      </c>
      <c r="AM92" s="346" t="s">
        <v>430</v>
      </c>
      <c r="AN92" s="346">
        <v>3</v>
      </c>
      <c r="AO92" s="373"/>
      <c r="AP92" s="348" t="s">
        <v>430</v>
      </c>
      <c r="AQ92" s="348" t="s">
        <v>430</v>
      </c>
      <c r="AR92" s="348" t="s">
        <v>430</v>
      </c>
      <c r="AS92" s="348" t="s">
        <v>430</v>
      </c>
      <c r="AT92" s="348" t="s">
        <v>430</v>
      </c>
      <c r="AU92" s="351"/>
      <c r="AV92" s="346" t="s">
        <v>430</v>
      </c>
      <c r="AW92" s="346" t="s">
        <v>430</v>
      </c>
      <c r="AX92" s="346" t="s">
        <v>430</v>
      </c>
      <c r="AY92" s="346" t="s">
        <v>430</v>
      </c>
      <c r="AZ92" s="346" t="s">
        <v>430</v>
      </c>
      <c r="BA92" s="362"/>
      <c r="BB92" s="348">
        <v>9.3418064299508892</v>
      </c>
      <c r="BC92" s="375">
        <v>3.0064682219779302</v>
      </c>
      <c r="BD92" s="375">
        <v>0.20673804513455099</v>
      </c>
      <c r="BE92" s="375">
        <v>-0.112652994488534</v>
      </c>
      <c r="BF92" s="373"/>
      <c r="BG92" s="348">
        <v>38.365699999999997</v>
      </c>
      <c r="BH92" s="348">
        <v>36.289400000000001</v>
      </c>
      <c r="BI92" s="348">
        <v>23.265799999999999</v>
      </c>
      <c r="BJ92" s="348">
        <v>2.0790999999999999</v>
      </c>
      <c r="BK92" s="373"/>
      <c r="BL92" s="372" t="s">
        <v>1439</v>
      </c>
      <c r="BM92" s="372" t="s">
        <v>1440</v>
      </c>
      <c r="BN92" s="372" t="s">
        <v>1441</v>
      </c>
      <c r="BO92" s="372" t="s">
        <v>1442</v>
      </c>
      <c r="BP92" s="372" t="s">
        <v>1443</v>
      </c>
      <c r="BQ92" s="373"/>
      <c r="BR92" s="354" t="s">
        <v>1444</v>
      </c>
    </row>
    <row r="93" spans="1:70" s="428" customFormat="1" x14ac:dyDescent="0.25">
      <c r="A93" s="345" t="s">
        <v>1470</v>
      </c>
      <c r="B93" s="373"/>
      <c r="C93" s="719">
        <v>45833</v>
      </c>
      <c r="D93" s="373"/>
      <c r="E93" s="346">
        <v>98.65</v>
      </c>
      <c r="F93" s="373"/>
      <c r="G93" s="347">
        <v>9.2200000000000006</v>
      </c>
      <c r="H93" s="374"/>
      <c r="I93" s="348">
        <v>1.3187</v>
      </c>
      <c r="J93" s="348">
        <v>2.3307000000000002</v>
      </c>
      <c r="K93" s="348">
        <v>2.9018000000000002</v>
      </c>
      <c r="L93" s="348">
        <v>-3.4554999999999998</v>
      </c>
      <c r="M93" s="348">
        <v>-2.1231</v>
      </c>
      <c r="N93" s="350">
        <v>-2.7351999999999999</v>
      </c>
      <c r="O93" s="348" t="s">
        <v>430</v>
      </c>
      <c r="P93" s="348" t="s">
        <v>430</v>
      </c>
      <c r="Q93" s="348" t="s">
        <v>430</v>
      </c>
      <c r="R93" s="348" t="s">
        <v>430</v>
      </c>
      <c r="S93" s="348">
        <v>0.65500000000000003</v>
      </c>
      <c r="T93" s="348">
        <v>6.3437000000000001</v>
      </c>
      <c r="U93" s="348">
        <v>-0.86019999999999996</v>
      </c>
      <c r="V93" s="348">
        <v>-0.9667</v>
      </c>
      <c r="W93" s="348">
        <v>2.5583999999999998</v>
      </c>
      <c r="X93" s="348">
        <v>-6.6912000000000003</v>
      </c>
      <c r="Y93" s="374"/>
      <c r="Z93" s="346">
        <v>1</v>
      </c>
      <c r="AA93" s="346">
        <v>1</v>
      </c>
      <c r="AB93" s="346">
        <v>14</v>
      </c>
      <c r="AC93" s="346">
        <v>18</v>
      </c>
      <c r="AD93" s="346">
        <v>18</v>
      </c>
      <c r="AE93" s="346">
        <v>18</v>
      </c>
      <c r="AF93" s="346" t="s">
        <v>430</v>
      </c>
      <c r="AG93" s="346" t="s">
        <v>430</v>
      </c>
      <c r="AH93" s="346" t="s">
        <v>430</v>
      </c>
      <c r="AI93" s="346" t="s">
        <v>430</v>
      </c>
      <c r="AJ93" s="346">
        <v>19</v>
      </c>
      <c r="AK93" s="346">
        <v>18</v>
      </c>
      <c r="AL93" s="346">
        <v>18</v>
      </c>
      <c r="AM93" s="346">
        <v>18</v>
      </c>
      <c r="AN93" s="346">
        <v>8</v>
      </c>
      <c r="AO93" s="373"/>
      <c r="AP93" s="348" t="s">
        <v>430</v>
      </c>
      <c r="AQ93" s="348" t="s">
        <v>430</v>
      </c>
      <c r="AR93" s="348" t="s">
        <v>430</v>
      </c>
      <c r="AS93" s="348" t="s">
        <v>430</v>
      </c>
      <c r="AT93" s="348">
        <v>0.59</v>
      </c>
      <c r="AU93" s="351"/>
      <c r="AV93" s="346" t="s">
        <v>430</v>
      </c>
      <c r="AW93" s="346" t="s">
        <v>430</v>
      </c>
      <c r="AX93" s="346" t="s">
        <v>430</v>
      </c>
      <c r="AY93" s="346" t="s">
        <v>430</v>
      </c>
      <c r="AZ93" s="346">
        <v>18</v>
      </c>
      <c r="BA93" s="362"/>
      <c r="BB93" s="348">
        <v>12.895438301263001</v>
      </c>
      <c r="BC93" s="375">
        <v>0.68839055838711605</v>
      </c>
      <c r="BD93" s="375">
        <v>-7.4367515653284699E-2</v>
      </c>
      <c r="BE93" s="375">
        <v>-0.85757431819784302</v>
      </c>
      <c r="BF93" s="373"/>
      <c r="BG93" s="348">
        <v>44.177300000000002</v>
      </c>
      <c r="BH93" s="348">
        <v>35.863799999999998</v>
      </c>
      <c r="BI93" s="348">
        <v>0.39987200000000001</v>
      </c>
      <c r="BJ93" s="348">
        <v>19.559028000000001</v>
      </c>
      <c r="BK93" s="373"/>
      <c r="BL93" s="372" t="s">
        <v>1446</v>
      </c>
      <c r="BM93" s="372" t="s">
        <v>1357</v>
      </c>
      <c r="BN93" s="372" t="s">
        <v>1447</v>
      </c>
      <c r="BO93" s="372" t="s">
        <v>1448</v>
      </c>
      <c r="BP93" s="372" t="s">
        <v>1449</v>
      </c>
      <c r="BQ93" s="373"/>
      <c r="BR93" s="354" t="s">
        <v>463</v>
      </c>
    </row>
    <row r="94" spans="1:70" s="428" customFormat="1" x14ac:dyDescent="0.25">
      <c r="A94" s="345" t="s">
        <v>1471</v>
      </c>
      <c r="B94" s="373"/>
      <c r="C94" s="719">
        <v>46238</v>
      </c>
      <c r="D94" s="373"/>
      <c r="E94" s="346">
        <v>430.863</v>
      </c>
      <c r="F94" s="373"/>
      <c r="G94" s="347">
        <v>10.073</v>
      </c>
      <c r="H94" s="374"/>
      <c r="I94" s="348">
        <v>-0.1784</v>
      </c>
      <c r="J94" s="348">
        <v>7.9500000000000001E-2</v>
      </c>
      <c r="K94" s="348" t="s">
        <v>430</v>
      </c>
      <c r="L94" s="348" t="s">
        <v>430</v>
      </c>
      <c r="M94" s="348" t="s">
        <v>430</v>
      </c>
      <c r="N94" s="350" t="s">
        <v>430</v>
      </c>
      <c r="O94" s="348" t="s">
        <v>430</v>
      </c>
      <c r="P94" s="348" t="s">
        <v>430</v>
      </c>
      <c r="Q94" s="348" t="s">
        <v>430</v>
      </c>
      <c r="R94" s="348" t="s">
        <v>430</v>
      </c>
      <c r="S94" s="348" t="s">
        <v>430</v>
      </c>
      <c r="T94" s="348" t="s">
        <v>430</v>
      </c>
      <c r="U94" s="348" t="s">
        <v>430</v>
      </c>
      <c r="V94" s="348" t="s">
        <v>430</v>
      </c>
      <c r="W94" s="348" t="s">
        <v>430</v>
      </c>
      <c r="X94" s="348">
        <v>0.73</v>
      </c>
      <c r="Y94" s="374"/>
      <c r="Z94" s="346">
        <v>14</v>
      </c>
      <c r="AA94" s="346">
        <v>16</v>
      </c>
      <c r="AB94" s="346" t="s">
        <v>430</v>
      </c>
      <c r="AC94" s="346" t="s">
        <v>430</v>
      </c>
      <c r="AD94" s="346" t="s">
        <v>430</v>
      </c>
      <c r="AE94" s="346" t="s">
        <v>430</v>
      </c>
      <c r="AF94" s="346" t="s">
        <v>430</v>
      </c>
      <c r="AG94" s="346" t="s">
        <v>430</v>
      </c>
      <c r="AH94" s="346" t="s">
        <v>430</v>
      </c>
      <c r="AI94" s="346" t="s">
        <v>430</v>
      </c>
      <c r="AJ94" s="346" t="s">
        <v>430</v>
      </c>
      <c r="AK94" s="346" t="s">
        <v>430</v>
      </c>
      <c r="AL94" s="346" t="s">
        <v>430</v>
      </c>
      <c r="AM94" s="346" t="s">
        <v>430</v>
      </c>
      <c r="AN94" s="346" t="s">
        <v>430</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t="s">
        <v>430</v>
      </c>
      <c r="BC94" s="375">
        <v>0</v>
      </c>
      <c r="BD94" s="375">
        <v>0</v>
      </c>
      <c r="BE94" s="375" t="s">
        <v>430</v>
      </c>
      <c r="BF94" s="373"/>
      <c r="BG94" s="348" t="s">
        <v>430</v>
      </c>
      <c r="BH94" s="348" t="s">
        <v>430</v>
      </c>
      <c r="BI94" s="348" t="s">
        <v>430</v>
      </c>
      <c r="BJ94" s="348" t="s">
        <v>430</v>
      </c>
      <c r="BK94" s="373"/>
      <c r="BL94" s="372" t="s">
        <v>430</v>
      </c>
      <c r="BM94" s="372" t="s">
        <v>430</v>
      </c>
      <c r="BN94" s="372" t="s">
        <v>430</v>
      </c>
      <c r="BO94" s="372" t="s">
        <v>430</v>
      </c>
      <c r="BP94" s="372" t="s">
        <v>430</v>
      </c>
      <c r="BQ94" s="373"/>
      <c r="BR94" s="354" t="s">
        <v>604</v>
      </c>
    </row>
    <row r="95" spans="1:70" x14ac:dyDescent="0.25">
      <c r="A95" s="36" t="s">
        <v>93</v>
      </c>
      <c r="B95" s="43"/>
      <c r="C95" s="720"/>
      <c r="D95" s="43"/>
      <c r="E95" s="51"/>
      <c r="F95" s="43"/>
      <c r="G95" s="55"/>
      <c r="H95" s="66"/>
      <c r="I95" s="59">
        <v>-7.0699999999999999E-2</v>
      </c>
      <c r="J95" s="59">
        <v>0.3987</v>
      </c>
      <c r="K95" s="59">
        <v>3.1486000000000001</v>
      </c>
      <c r="L95" s="59">
        <v>4.8863000000000003</v>
      </c>
      <c r="M95" s="59">
        <v>6.7164000000000001</v>
      </c>
      <c r="N95" s="70">
        <v>8.2172999999999998</v>
      </c>
      <c r="O95" s="59">
        <v>3.0823999999999998</v>
      </c>
      <c r="P95" s="59">
        <v>15.925800000000001</v>
      </c>
      <c r="Q95" s="59">
        <v>14.518700000000001</v>
      </c>
      <c r="R95" s="59">
        <v>14.623699999999999</v>
      </c>
      <c r="S95" s="59">
        <v>3.8725999999999998</v>
      </c>
      <c r="T95" s="59">
        <v>19.081399999999999</v>
      </c>
      <c r="U95" s="59">
        <v>4.3304999999999998</v>
      </c>
      <c r="V95" s="59">
        <v>8.9338999999999995</v>
      </c>
      <c r="W95" s="59">
        <v>2.1269</v>
      </c>
      <c r="X95" s="59">
        <v>11.7204</v>
      </c>
      <c r="Y95" s="66"/>
      <c r="Z95" s="51">
        <v>21</v>
      </c>
      <c r="AA95" s="51">
        <v>21</v>
      </c>
      <c r="AB95" s="51">
        <v>20</v>
      </c>
      <c r="AC95" s="51">
        <v>18</v>
      </c>
      <c r="AD95" s="51">
        <v>18</v>
      </c>
      <c r="AE95" s="51">
        <v>18</v>
      </c>
      <c r="AF95" s="51">
        <v>14</v>
      </c>
      <c r="AG95" s="51">
        <v>11</v>
      </c>
      <c r="AH95" s="51">
        <v>11</v>
      </c>
      <c r="AI95" s="51">
        <v>7</v>
      </c>
      <c r="AJ95" s="51">
        <v>19</v>
      </c>
      <c r="AK95" s="51">
        <v>18</v>
      </c>
      <c r="AL95" s="51">
        <v>18</v>
      </c>
      <c r="AM95" s="51">
        <v>18</v>
      </c>
      <c r="AN95" s="51">
        <v>20</v>
      </c>
      <c r="AO95" s="43"/>
      <c r="AP95" s="59">
        <v>15.775714285714299</v>
      </c>
      <c r="AQ95" s="59">
        <v>17.305</v>
      </c>
      <c r="AR95" s="59">
        <v>14.419090909090899</v>
      </c>
      <c r="AS95" s="59">
        <v>10.1927272727273</v>
      </c>
      <c r="AT95" s="59">
        <v>13.7433333333333</v>
      </c>
      <c r="AU95" s="78"/>
      <c r="AV95" s="51">
        <v>7</v>
      </c>
      <c r="AW95" s="51">
        <v>8</v>
      </c>
      <c r="AX95" s="51">
        <v>11</v>
      </c>
      <c r="AY95" s="51">
        <v>11</v>
      </c>
      <c r="AZ95" s="51">
        <v>18</v>
      </c>
      <c r="BA95" s="258"/>
      <c r="BB95" s="59"/>
      <c r="BC95" s="276"/>
      <c r="BD95" s="276"/>
      <c r="BE95" s="27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1.3187</v>
      </c>
      <c r="J96" s="60">
        <v>2.3307000000000002</v>
      </c>
      <c r="K96" s="60">
        <v>4.5740999999999996</v>
      </c>
      <c r="L96" s="60">
        <v>7.7378</v>
      </c>
      <c r="M96" s="60">
        <v>17.614999999999998</v>
      </c>
      <c r="N96" s="71">
        <v>15.6006</v>
      </c>
      <c r="O96" s="60">
        <v>6.9329999999999998</v>
      </c>
      <c r="P96" s="60">
        <v>20.035499999999999</v>
      </c>
      <c r="Q96" s="60">
        <v>17.779399999999999</v>
      </c>
      <c r="R96" s="60">
        <v>16.409400000000002</v>
      </c>
      <c r="S96" s="60">
        <v>6.3510999999999997</v>
      </c>
      <c r="T96" s="60">
        <v>28.160699999999999</v>
      </c>
      <c r="U96" s="60">
        <v>12.3071</v>
      </c>
      <c r="V96" s="60">
        <v>15.3171</v>
      </c>
      <c r="W96" s="60">
        <v>3.73</v>
      </c>
      <c r="X96" s="60">
        <v>20.5762</v>
      </c>
      <c r="Y96" s="67"/>
      <c r="Z96" s="52"/>
      <c r="AA96" s="52"/>
      <c r="AB96" s="52"/>
      <c r="AC96" s="52"/>
      <c r="AD96" s="52"/>
      <c r="AE96" s="52"/>
      <c r="AF96" s="52"/>
      <c r="AG96" s="52"/>
      <c r="AH96" s="52"/>
      <c r="AI96" s="52"/>
      <c r="AJ96" s="52"/>
      <c r="AK96" s="52"/>
      <c r="AL96" s="52"/>
      <c r="AM96" s="52"/>
      <c r="AN96" s="52"/>
      <c r="AO96" s="44"/>
      <c r="AP96" s="60">
        <v>18.04</v>
      </c>
      <c r="AQ96" s="60">
        <v>19.63</v>
      </c>
      <c r="AR96" s="60">
        <v>18.239999999999998</v>
      </c>
      <c r="AS96" s="60">
        <v>15.22</v>
      </c>
      <c r="AT96" s="60">
        <v>23.72</v>
      </c>
      <c r="AU96" s="79"/>
      <c r="AV96" s="52"/>
      <c r="AW96" s="52"/>
      <c r="AX96" s="52"/>
      <c r="AY96" s="52"/>
      <c r="AZ96" s="52"/>
      <c r="BA96" s="259"/>
      <c r="BB96" s="60"/>
      <c r="BC96" s="277"/>
      <c r="BD96" s="277"/>
      <c r="BE96" s="277"/>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-0.59709999999999996</v>
      </c>
      <c r="J97" s="60">
        <v>-0.61739999999999995</v>
      </c>
      <c r="K97" s="60">
        <v>1.1355999999999999</v>
      </c>
      <c r="L97" s="60">
        <v>-3.4554999999999998</v>
      </c>
      <c r="M97" s="60">
        <v>-2.1231</v>
      </c>
      <c r="N97" s="71">
        <v>-2.7351999999999999</v>
      </c>
      <c r="O97" s="60">
        <v>-0.39150000000000001</v>
      </c>
      <c r="P97" s="60">
        <v>12.0543</v>
      </c>
      <c r="Q97" s="60">
        <v>11.9564</v>
      </c>
      <c r="R97" s="60">
        <v>12.303599999999999</v>
      </c>
      <c r="S97" s="60">
        <v>0.65500000000000003</v>
      </c>
      <c r="T97" s="60">
        <v>6.3437000000000001</v>
      </c>
      <c r="U97" s="60">
        <v>-0.86019999999999996</v>
      </c>
      <c r="V97" s="60">
        <v>-0.9667</v>
      </c>
      <c r="W97" s="60">
        <v>0.45269999999999999</v>
      </c>
      <c r="X97" s="60">
        <v>-6.6912000000000003</v>
      </c>
      <c r="Y97" s="67"/>
      <c r="Z97" s="52"/>
      <c r="AA97" s="52"/>
      <c r="AB97" s="52"/>
      <c r="AC97" s="52"/>
      <c r="AD97" s="52"/>
      <c r="AE97" s="52"/>
      <c r="AF97" s="52"/>
      <c r="AG97" s="52"/>
      <c r="AH97" s="52"/>
      <c r="AI97" s="52"/>
      <c r="AJ97" s="52"/>
      <c r="AK97" s="52"/>
      <c r="AL97" s="52"/>
      <c r="AM97" s="52"/>
      <c r="AN97" s="52"/>
      <c r="AO97" s="44"/>
      <c r="AP97" s="60">
        <v>13.72</v>
      </c>
      <c r="AQ97" s="60">
        <v>15.17</v>
      </c>
      <c r="AR97" s="60">
        <v>12.05</v>
      </c>
      <c r="AS97" s="60">
        <v>8.61</v>
      </c>
      <c r="AT97" s="60">
        <v>0.59</v>
      </c>
      <c r="AU97" s="79"/>
      <c r="AV97" s="52"/>
      <c r="AW97" s="52"/>
      <c r="AX97" s="52"/>
      <c r="AY97" s="52"/>
      <c r="AZ97" s="52"/>
      <c r="BA97" s="259"/>
      <c r="BB97" s="60"/>
      <c r="BC97" s="277"/>
      <c r="BD97" s="277"/>
      <c r="BE97" s="277"/>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-0.108</v>
      </c>
      <c r="J98" s="61">
        <v>0.25509999999999999</v>
      </c>
      <c r="K98" s="61">
        <v>3.03355</v>
      </c>
      <c r="L98" s="61">
        <v>5.2396000000000003</v>
      </c>
      <c r="M98" s="61">
        <v>6.4346500000000004</v>
      </c>
      <c r="N98" s="72">
        <v>9.0372000000000003</v>
      </c>
      <c r="O98" s="61">
        <v>2.4975999999999998</v>
      </c>
      <c r="P98" s="61">
        <v>15.912100000000001</v>
      </c>
      <c r="Q98" s="61">
        <v>14.7418</v>
      </c>
      <c r="R98" s="61">
        <v>14.440200000000001</v>
      </c>
      <c r="S98" s="61">
        <v>3.6545000000000001</v>
      </c>
      <c r="T98" s="61">
        <v>18.562799999999999</v>
      </c>
      <c r="U98" s="61">
        <v>3.4055</v>
      </c>
      <c r="V98" s="61">
        <v>8.8392999999999997</v>
      </c>
      <c r="W98" s="61">
        <v>2.0949</v>
      </c>
      <c r="X98" s="61">
        <v>14.121700000000001</v>
      </c>
      <c r="Y98" s="68"/>
      <c r="Z98" s="53"/>
      <c r="AA98" s="53"/>
      <c r="AB98" s="53"/>
      <c r="AC98" s="53"/>
      <c r="AD98" s="53"/>
      <c r="AE98" s="53"/>
      <c r="AF98" s="53"/>
      <c r="AG98" s="53"/>
      <c r="AH98" s="53"/>
      <c r="AI98" s="53"/>
      <c r="AJ98" s="53"/>
      <c r="AK98" s="53"/>
      <c r="AL98" s="53"/>
      <c r="AM98" s="53"/>
      <c r="AN98" s="53"/>
      <c r="AO98" s="45"/>
      <c r="AP98" s="61">
        <v>15.4</v>
      </c>
      <c r="AQ98" s="61">
        <v>17.100000000000001</v>
      </c>
      <c r="AR98" s="61">
        <v>14.1</v>
      </c>
      <c r="AS98" s="61">
        <v>9.49</v>
      </c>
      <c r="AT98" s="61">
        <v>13.61</v>
      </c>
      <c r="AU98" s="80"/>
      <c r="AV98" s="53"/>
      <c r="AW98" s="53"/>
      <c r="AX98" s="53"/>
      <c r="AY98" s="53"/>
      <c r="AZ98" s="53"/>
      <c r="BA98" s="262"/>
      <c r="BB98" s="61"/>
      <c r="BC98" s="279"/>
      <c r="BD98" s="279"/>
      <c r="BE98" s="279"/>
      <c r="BF98" s="45"/>
      <c r="BG98" s="61"/>
      <c r="BH98" s="61"/>
      <c r="BI98" s="61"/>
      <c r="BJ98" s="61"/>
      <c r="BK98" s="45"/>
      <c r="BL98" s="86"/>
      <c r="BM98" s="86"/>
      <c r="BN98" s="86"/>
      <c r="BO98" s="86"/>
      <c r="BP98" s="86"/>
      <c r="BQ98" s="45"/>
      <c r="BR98" s="90"/>
    </row>
    <row r="99" spans="1:70" ht="14.5" x14ac:dyDescent="0.25">
      <c r="A99" s="39" t="s">
        <v>91</v>
      </c>
      <c r="B99" s="69"/>
      <c r="C99" s="726"/>
      <c r="D99" s="69"/>
      <c r="E99" s="40"/>
      <c r="F99" s="69"/>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45"/>
      <c r="BC99" s="245"/>
      <c r="BD99" s="245"/>
      <c r="BE99" s="245"/>
      <c r="BF99" s="40"/>
      <c r="BG99" s="245"/>
      <c r="BH99" s="245"/>
      <c r="BI99" s="245"/>
      <c r="BJ99" s="245"/>
      <c r="BK99" s="40"/>
      <c r="BL99" s="40"/>
      <c r="BM99" s="41"/>
      <c r="BQ99" s="69"/>
      <c r="BR99" s="66"/>
    </row>
    <row r="100" spans="1:70" s="428" customFormat="1" x14ac:dyDescent="0.25">
      <c r="A100" s="481" t="s">
        <v>1227</v>
      </c>
      <c r="B100" s="406"/>
      <c r="C100" s="730"/>
      <c r="D100" s="406"/>
      <c r="E100" s="401"/>
      <c r="F100" s="406"/>
      <c r="G100" s="401"/>
      <c r="H100" s="406"/>
      <c r="I100" s="405">
        <v>-0.56930000000000003</v>
      </c>
      <c r="J100" s="405">
        <v>-0.37990000000000002</v>
      </c>
      <c r="K100" s="405">
        <v>1.2468999999999999</v>
      </c>
      <c r="L100" s="405">
        <v>2.2477999999999998</v>
      </c>
      <c r="M100" s="405">
        <v>0.24429999999999999</v>
      </c>
      <c r="N100" s="407">
        <v>2.9114</v>
      </c>
      <c r="O100" s="405">
        <v>0.26140000000000002</v>
      </c>
      <c r="P100" s="405">
        <v>12.0158</v>
      </c>
      <c r="Q100" s="405">
        <v>11.0762</v>
      </c>
      <c r="R100" s="405">
        <v>13.426600000000001</v>
      </c>
      <c r="S100" s="405">
        <v>2.2017000000000002</v>
      </c>
      <c r="T100" s="405">
        <v>13.242100000000001</v>
      </c>
      <c r="U100" s="405">
        <v>-2.3986000000000001</v>
      </c>
      <c r="V100" s="405">
        <v>3.0076000000000001</v>
      </c>
      <c r="W100" s="405">
        <v>-0.18679999999999999</v>
      </c>
      <c r="X100" s="405" t="s">
        <v>428</v>
      </c>
      <c r="Y100" s="406"/>
      <c r="Z100" s="403"/>
      <c r="AA100" s="403"/>
      <c r="AB100" s="403"/>
      <c r="AC100" s="403"/>
      <c r="AD100" s="403"/>
      <c r="AE100" s="403"/>
      <c r="AF100" s="403"/>
      <c r="AG100" s="403"/>
      <c r="AH100" s="403"/>
      <c r="AI100" s="403"/>
      <c r="AJ100" s="403"/>
      <c r="AK100" s="403"/>
      <c r="AL100" s="403"/>
      <c r="AM100" s="403"/>
      <c r="AN100" s="403"/>
      <c r="AO100" s="406"/>
      <c r="AP100" s="405">
        <v>13.44</v>
      </c>
      <c r="AQ100" s="405">
        <v>13.49</v>
      </c>
      <c r="AR100" s="405">
        <v>10.3</v>
      </c>
      <c r="AS100" s="405">
        <v>5.69</v>
      </c>
      <c r="AT100" s="405">
        <v>3.23</v>
      </c>
      <c r="AU100" s="406"/>
      <c r="AV100" s="426"/>
      <c r="AW100" s="426"/>
      <c r="AX100" s="426"/>
      <c r="AY100" s="426"/>
      <c r="AZ100" s="426"/>
      <c r="BA100" s="406"/>
      <c r="BB100" s="410"/>
      <c r="BC100" s="410"/>
      <c r="BD100" s="410"/>
      <c r="BE100" s="410"/>
      <c r="BF100" s="401"/>
      <c r="BG100" s="410"/>
      <c r="BH100" s="410"/>
      <c r="BI100" s="410"/>
      <c r="BJ100" s="410"/>
      <c r="BK100" s="401"/>
      <c r="BL100" s="401"/>
      <c r="BM100" s="427"/>
      <c r="BQ100" s="406"/>
      <c r="BR100" s="374"/>
    </row>
    <row r="101" spans="1:70" s="428" customFormat="1" x14ac:dyDescent="0.25">
      <c r="A101" s="345" t="s">
        <v>426</v>
      </c>
      <c r="B101" s="374"/>
      <c r="C101" s="731"/>
      <c r="D101" s="374"/>
      <c r="E101" s="372"/>
      <c r="F101" s="374"/>
      <c r="G101" s="372"/>
      <c r="H101" s="374"/>
      <c r="I101" s="348">
        <v>-0.48280000000000001</v>
      </c>
      <c r="J101" s="348">
        <v>-0.58169999999999999</v>
      </c>
      <c r="K101" s="348">
        <v>0.52300000000000002</v>
      </c>
      <c r="L101" s="348">
        <v>1.3996999999999999</v>
      </c>
      <c r="M101" s="348">
        <v>-3.5547</v>
      </c>
      <c r="N101" s="350">
        <v>-1.4574</v>
      </c>
      <c r="O101" s="348">
        <v>-0.73380000000000001</v>
      </c>
      <c r="P101" s="348">
        <v>8.9700000000000006</v>
      </c>
      <c r="Q101" s="348">
        <v>8.8758999999999997</v>
      </c>
      <c r="R101" s="348">
        <v>12.227499999999999</v>
      </c>
      <c r="S101" s="348">
        <v>1.2422</v>
      </c>
      <c r="T101" s="348">
        <v>8.7339000000000002</v>
      </c>
      <c r="U101" s="348">
        <v>-6.9626999999999999</v>
      </c>
      <c r="V101" s="348">
        <v>-1.0753999999999999</v>
      </c>
      <c r="W101" s="348">
        <v>-1.0969</v>
      </c>
      <c r="X101" s="348" t="s">
        <v>428</v>
      </c>
      <c r="Y101" s="374"/>
      <c r="Z101" s="346"/>
      <c r="AA101" s="346"/>
      <c r="AB101" s="346"/>
      <c r="AC101" s="346"/>
      <c r="AD101" s="346"/>
      <c r="AE101" s="346"/>
      <c r="AF101" s="346"/>
      <c r="AG101" s="346"/>
      <c r="AH101" s="346"/>
      <c r="AI101" s="346"/>
      <c r="AJ101" s="346"/>
      <c r="AK101" s="346"/>
      <c r="AL101" s="346"/>
      <c r="AM101" s="346"/>
      <c r="AN101" s="346"/>
      <c r="AO101" s="374"/>
      <c r="AP101" s="348">
        <v>11.61</v>
      </c>
      <c r="AQ101" s="348">
        <v>10.9</v>
      </c>
      <c r="AR101" s="348">
        <v>7.51</v>
      </c>
      <c r="AS101" s="348">
        <v>2.84</v>
      </c>
      <c r="AT101" s="348">
        <v>-3.28</v>
      </c>
      <c r="AU101" s="374"/>
      <c r="AV101" s="429"/>
      <c r="AW101" s="429"/>
      <c r="AX101" s="429"/>
      <c r="AY101" s="429"/>
      <c r="AZ101" s="429"/>
      <c r="BA101" s="374"/>
      <c r="BB101" s="375"/>
      <c r="BC101" s="375"/>
      <c r="BD101" s="375"/>
      <c r="BE101" s="375"/>
      <c r="BF101" s="372"/>
      <c r="BG101" s="375"/>
      <c r="BH101" s="375"/>
      <c r="BI101" s="375"/>
      <c r="BJ101" s="375"/>
      <c r="BK101" s="372"/>
      <c r="BL101" s="372"/>
      <c r="BM101" s="430"/>
      <c r="BQ101" s="374"/>
      <c r="BR101" s="374"/>
    </row>
    <row r="102" spans="1:70" s="428" customFormat="1" x14ac:dyDescent="0.25">
      <c r="A102" s="345" t="s">
        <v>1228</v>
      </c>
      <c r="B102" s="374"/>
      <c r="C102" s="731"/>
      <c r="D102" s="374"/>
      <c r="E102" s="372"/>
      <c r="F102" s="374"/>
      <c r="G102" s="372"/>
      <c r="H102" s="374"/>
      <c r="I102" s="348">
        <v>-0.26469999999999999</v>
      </c>
      <c r="J102" s="348">
        <v>4.1200000000000001E-2</v>
      </c>
      <c r="K102" s="348">
        <v>1.6417999999999999</v>
      </c>
      <c r="L102" s="348">
        <v>1.9697</v>
      </c>
      <c r="M102" s="348">
        <v>2.5598000000000001</v>
      </c>
      <c r="N102" s="350">
        <v>5.4951999999999996</v>
      </c>
      <c r="O102" s="348">
        <v>1.1331</v>
      </c>
      <c r="P102" s="348">
        <v>13.637700000000001</v>
      </c>
      <c r="Q102" s="348">
        <v>12.9815</v>
      </c>
      <c r="R102" s="348">
        <v>14.0345</v>
      </c>
      <c r="S102" s="348">
        <v>2.3494000000000002</v>
      </c>
      <c r="T102" s="348">
        <v>15.7052</v>
      </c>
      <c r="U102" s="348">
        <v>5.04E-2</v>
      </c>
      <c r="V102" s="348">
        <v>5.7502000000000004</v>
      </c>
      <c r="W102" s="348">
        <v>0.39650000000000002</v>
      </c>
      <c r="X102" s="348" t="s">
        <v>428</v>
      </c>
      <c r="Y102" s="374"/>
      <c r="Z102" s="346"/>
      <c r="AA102" s="346"/>
      <c r="AB102" s="346"/>
      <c r="AC102" s="346"/>
      <c r="AD102" s="346"/>
      <c r="AE102" s="346"/>
      <c r="AF102" s="346"/>
      <c r="AG102" s="346"/>
      <c r="AH102" s="346"/>
      <c r="AI102" s="346"/>
      <c r="AJ102" s="346"/>
      <c r="AK102" s="346"/>
      <c r="AL102" s="346"/>
      <c r="AM102" s="346"/>
      <c r="AN102" s="346"/>
      <c r="AO102" s="374"/>
      <c r="AP102" s="348">
        <v>14.73</v>
      </c>
      <c r="AQ102" s="348">
        <v>15.65</v>
      </c>
      <c r="AR102" s="348">
        <v>12.39</v>
      </c>
      <c r="AS102" s="348">
        <v>7.29</v>
      </c>
      <c r="AT102" s="348">
        <v>6.76</v>
      </c>
      <c r="AU102" s="374"/>
      <c r="AV102" s="429"/>
      <c r="AW102" s="429"/>
      <c r="AX102" s="429"/>
      <c r="AY102" s="429"/>
      <c r="AZ102" s="429"/>
      <c r="BA102" s="374"/>
      <c r="BB102" s="375"/>
      <c r="BC102" s="375"/>
      <c r="BD102" s="375"/>
      <c r="BE102" s="375"/>
      <c r="BF102" s="372"/>
      <c r="BG102" s="375"/>
      <c r="BH102" s="375"/>
      <c r="BI102" s="375"/>
      <c r="BJ102" s="375"/>
      <c r="BK102" s="372"/>
      <c r="BL102" s="372"/>
      <c r="BM102" s="430"/>
      <c r="BQ102" s="374"/>
      <c r="BR102" s="374"/>
    </row>
    <row r="103" spans="1:70" s="428" customFormat="1" x14ac:dyDescent="0.25">
      <c r="A103" s="495" t="s">
        <v>1229</v>
      </c>
      <c r="B103" s="417"/>
      <c r="C103" s="732"/>
      <c r="D103" s="417"/>
      <c r="E103" s="431"/>
      <c r="F103" s="417"/>
      <c r="G103" s="431"/>
      <c r="H103" s="432"/>
      <c r="I103" s="433">
        <v>-0.2626</v>
      </c>
      <c r="J103" s="433">
        <v>5.2400000000000002E-2</v>
      </c>
      <c r="K103" s="433">
        <v>1.7544</v>
      </c>
      <c r="L103" s="433">
        <v>2.4062999999999999</v>
      </c>
      <c r="M103" s="433">
        <v>3.1154999999999999</v>
      </c>
      <c r="N103" s="434">
        <v>6.3617999999999997</v>
      </c>
      <c r="O103" s="433">
        <v>1.9891000000000001</v>
      </c>
      <c r="P103" s="433">
        <v>14.5875</v>
      </c>
      <c r="Q103" s="433">
        <v>14.0116</v>
      </c>
      <c r="R103" s="433">
        <v>15.1584</v>
      </c>
      <c r="S103" s="433">
        <v>2.5989</v>
      </c>
      <c r="T103" s="433">
        <v>16.307700000000001</v>
      </c>
      <c r="U103" s="433">
        <v>0.73</v>
      </c>
      <c r="V103" s="433">
        <v>6.5930999999999997</v>
      </c>
      <c r="W103" s="433">
        <v>0.48120000000000002</v>
      </c>
      <c r="X103" s="433" t="s">
        <v>430</v>
      </c>
      <c r="Y103" s="432"/>
      <c r="Z103" s="435"/>
      <c r="AA103" s="435"/>
      <c r="AB103" s="435"/>
      <c r="AC103" s="435"/>
      <c r="AD103" s="435"/>
      <c r="AE103" s="435"/>
      <c r="AF103" s="435"/>
      <c r="AG103" s="435"/>
      <c r="AH103" s="435"/>
      <c r="AI103" s="435"/>
      <c r="AJ103" s="435"/>
      <c r="AK103" s="435"/>
      <c r="AL103" s="435"/>
      <c r="AM103" s="435"/>
      <c r="AN103" s="435"/>
      <c r="AO103" s="432"/>
      <c r="AP103" s="433">
        <v>15.83</v>
      </c>
      <c r="AQ103" s="433">
        <v>16.760000000000002</v>
      </c>
      <c r="AR103" s="433">
        <v>13.42</v>
      </c>
      <c r="AS103" s="433">
        <v>8.2799999999999994</v>
      </c>
      <c r="AT103" s="433">
        <v>7.9</v>
      </c>
      <c r="AU103" s="432"/>
      <c r="AV103" s="436"/>
      <c r="AW103" s="436"/>
      <c r="AX103" s="436"/>
      <c r="AY103" s="436"/>
      <c r="AZ103" s="436"/>
      <c r="BA103" s="417"/>
      <c r="BB103" s="437"/>
      <c r="BC103" s="437"/>
      <c r="BD103" s="437"/>
      <c r="BE103" s="437"/>
      <c r="BF103" s="431"/>
      <c r="BG103" s="437"/>
      <c r="BH103" s="437"/>
      <c r="BI103" s="437"/>
      <c r="BJ103" s="437"/>
      <c r="BK103" s="431"/>
      <c r="BL103" s="431"/>
      <c r="BM103" s="438"/>
      <c r="BQ103" s="417"/>
      <c r="BR103" s="417"/>
    </row>
    <row r="107" spans="1:70" hidden="1" x14ac:dyDescent="0.25">
      <c r="A107" s="488" t="s">
        <v>179</v>
      </c>
    </row>
    <row r="108" spans="1:70" x14ac:dyDescent="0.25">
      <c r="A108" s="488" t="s">
        <v>10510</v>
      </c>
    </row>
    <row r="109" spans="1:70" x14ac:dyDescent="0.25">
      <c r="A10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3241-5A60-4B7E-9CBF-22357646EED4}">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72" t="s">
        <v>119</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692" t="s">
        <v>72</v>
      </c>
      <c r="BC6" s="691" t="s">
        <v>73</v>
      </c>
      <c r="BD6" s="691"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1475</v>
      </c>
      <c r="B8" s="662"/>
      <c r="C8" s="717">
        <v>39258</v>
      </c>
      <c r="D8" s="662"/>
      <c r="E8" s="329">
        <v>108141</v>
      </c>
      <c r="F8" s="662"/>
      <c r="G8" s="330">
        <v>213.69</v>
      </c>
      <c r="H8" s="332"/>
      <c r="I8" s="331">
        <v>-0.18540000000000001</v>
      </c>
      <c r="J8" s="331">
        <v>0.1988</v>
      </c>
      <c r="K8" s="331">
        <v>3.1263000000000001</v>
      </c>
      <c r="L8" s="331">
        <v>5.8148999999999997</v>
      </c>
      <c r="M8" s="331">
        <v>5.4869000000000003</v>
      </c>
      <c r="N8" s="333">
        <v>11.195600000000001</v>
      </c>
      <c r="O8" s="331">
        <v>6.3620000000000001</v>
      </c>
      <c r="P8" s="331">
        <v>18.817399999999999</v>
      </c>
      <c r="Q8" s="331">
        <v>20.1648</v>
      </c>
      <c r="R8" s="331">
        <v>16.9816</v>
      </c>
      <c r="S8" s="331">
        <v>4.3852000000000002</v>
      </c>
      <c r="T8" s="331">
        <v>18.5336</v>
      </c>
      <c r="U8" s="331">
        <v>5.0125000000000002</v>
      </c>
      <c r="V8" s="331">
        <v>11.262700000000001</v>
      </c>
      <c r="W8" s="331">
        <v>1.4273</v>
      </c>
      <c r="X8" s="331">
        <v>17.303000000000001</v>
      </c>
      <c r="Y8" s="332"/>
      <c r="Z8" s="329">
        <v>15</v>
      </c>
      <c r="AA8" s="329">
        <v>14</v>
      </c>
      <c r="AB8" s="329">
        <v>7</v>
      </c>
      <c r="AC8" s="329">
        <v>8</v>
      </c>
      <c r="AD8" s="329">
        <v>16</v>
      </c>
      <c r="AE8" s="329">
        <v>8</v>
      </c>
      <c r="AF8" s="329">
        <v>4</v>
      </c>
      <c r="AG8" s="329">
        <v>8</v>
      </c>
      <c r="AH8" s="329">
        <v>3</v>
      </c>
      <c r="AI8" s="329">
        <v>5</v>
      </c>
      <c r="AJ8" s="329">
        <v>8</v>
      </c>
      <c r="AK8" s="329">
        <v>16</v>
      </c>
      <c r="AL8" s="329">
        <v>15</v>
      </c>
      <c r="AM8" s="329">
        <v>9</v>
      </c>
      <c r="AN8" s="329">
        <v>15</v>
      </c>
      <c r="AO8" s="662"/>
      <c r="AP8" s="331">
        <v>19.63</v>
      </c>
      <c r="AQ8" s="331">
        <v>22.64</v>
      </c>
      <c r="AR8" s="331">
        <v>19.47</v>
      </c>
      <c r="AS8" s="331">
        <v>12.87</v>
      </c>
      <c r="AT8" s="331">
        <v>14.89</v>
      </c>
      <c r="AU8" s="334"/>
      <c r="AV8" s="329">
        <v>5</v>
      </c>
      <c r="AW8" s="329">
        <v>3</v>
      </c>
      <c r="AX8" s="329">
        <v>5</v>
      </c>
      <c r="AY8" s="329">
        <v>9</v>
      </c>
      <c r="AZ8" s="329">
        <v>13</v>
      </c>
      <c r="BA8" s="360"/>
      <c r="BB8" s="331">
        <v>14.238486166219101</v>
      </c>
      <c r="BC8" s="367">
        <v>0.83502392166766304</v>
      </c>
      <c r="BD8" s="367">
        <v>7.9041516533814193E-2</v>
      </c>
      <c r="BE8" s="367">
        <v>0.16896482037799099</v>
      </c>
      <c r="BF8" s="332"/>
      <c r="BG8" s="331">
        <v>10.3927</v>
      </c>
      <c r="BH8" s="331">
        <v>65.113</v>
      </c>
      <c r="BI8" s="331">
        <v>17.561299999999999</v>
      </c>
      <c r="BJ8" s="331">
        <v>6.9329999999999998</v>
      </c>
      <c r="BK8" s="662"/>
      <c r="BL8" s="664" t="s">
        <v>1476</v>
      </c>
      <c r="BM8" s="664" t="s">
        <v>1477</v>
      </c>
      <c r="BN8" s="664" t="s">
        <v>1478</v>
      </c>
      <c r="BO8" s="664" t="s">
        <v>1479</v>
      </c>
      <c r="BP8" s="664" t="s">
        <v>1480</v>
      </c>
      <c r="BQ8" s="662"/>
      <c r="BR8" s="335" t="s">
        <v>519</v>
      </c>
    </row>
    <row r="9" spans="1:70" s="336" customFormat="1" ht="11" x14ac:dyDescent="0.3">
      <c r="A9" s="841" t="s">
        <v>1481</v>
      </c>
      <c r="B9" s="857"/>
      <c r="C9" s="843">
        <v>39171</v>
      </c>
      <c r="D9" s="857"/>
      <c r="E9" s="844">
        <v>70657.100000000006</v>
      </c>
      <c r="F9" s="857"/>
      <c r="G9" s="845">
        <v>148.83199999999999</v>
      </c>
      <c r="H9" s="858"/>
      <c r="I9" s="846">
        <v>0.16889999999999999</v>
      </c>
      <c r="J9" s="846">
        <v>0.76639999999999997</v>
      </c>
      <c r="K9" s="846">
        <v>2.3062</v>
      </c>
      <c r="L9" s="846">
        <v>5.4619</v>
      </c>
      <c r="M9" s="846">
        <v>8.7364999999999995</v>
      </c>
      <c r="N9" s="848">
        <v>9.6349999999999998</v>
      </c>
      <c r="O9" s="846">
        <v>5.8163999999999998</v>
      </c>
      <c r="P9" s="846">
        <v>18.591999999999999</v>
      </c>
      <c r="Q9" s="846">
        <v>17.159500000000001</v>
      </c>
      <c r="R9" s="846">
        <v>17.007100000000001</v>
      </c>
      <c r="S9" s="846">
        <v>3.4741</v>
      </c>
      <c r="T9" s="846">
        <v>22.0184</v>
      </c>
      <c r="U9" s="846">
        <v>8.9641999999999999</v>
      </c>
      <c r="V9" s="846">
        <v>9.9575999999999993</v>
      </c>
      <c r="W9" s="846">
        <v>1.9921</v>
      </c>
      <c r="X9" s="846">
        <v>14.913600000000001</v>
      </c>
      <c r="Y9" s="858"/>
      <c r="Z9" s="844">
        <v>4</v>
      </c>
      <c r="AA9" s="844">
        <v>7</v>
      </c>
      <c r="AB9" s="844">
        <v>15</v>
      </c>
      <c r="AC9" s="844">
        <v>9</v>
      </c>
      <c r="AD9" s="844">
        <v>7</v>
      </c>
      <c r="AE9" s="844">
        <v>10</v>
      </c>
      <c r="AF9" s="844">
        <v>6</v>
      </c>
      <c r="AG9" s="844">
        <v>9</v>
      </c>
      <c r="AH9" s="844">
        <v>9</v>
      </c>
      <c r="AI9" s="844">
        <v>4</v>
      </c>
      <c r="AJ9" s="844">
        <v>15</v>
      </c>
      <c r="AK9" s="844">
        <v>7</v>
      </c>
      <c r="AL9" s="844">
        <v>5</v>
      </c>
      <c r="AM9" s="844">
        <v>11</v>
      </c>
      <c r="AN9" s="844">
        <v>12</v>
      </c>
      <c r="AO9" s="857"/>
      <c r="AP9" s="846">
        <v>18.96</v>
      </c>
      <c r="AQ9" s="846">
        <v>20.81</v>
      </c>
      <c r="AR9" s="846">
        <v>17.72</v>
      </c>
      <c r="AS9" s="846">
        <v>13.85</v>
      </c>
      <c r="AT9" s="846">
        <v>18.170000000000002</v>
      </c>
      <c r="AU9" s="849"/>
      <c r="AV9" s="844">
        <v>7</v>
      </c>
      <c r="AW9" s="844">
        <v>8</v>
      </c>
      <c r="AX9" s="844">
        <v>9</v>
      </c>
      <c r="AY9" s="844">
        <v>6</v>
      </c>
      <c r="AZ9" s="844">
        <v>7</v>
      </c>
      <c r="BA9" s="851"/>
      <c r="BB9" s="846">
        <v>17.037549478299098</v>
      </c>
      <c r="BC9" s="852">
        <v>0.95966153314174296</v>
      </c>
      <c r="BD9" s="852">
        <v>6.8119474616413295E-2</v>
      </c>
      <c r="BE9" s="852">
        <v>6.1357754130566503E-2</v>
      </c>
      <c r="BF9" s="858"/>
      <c r="BG9" s="846">
        <v>15.6723</v>
      </c>
      <c r="BH9" s="846">
        <v>67.572100000000006</v>
      </c>
      <c r="BI9" s="846">
        <v>14.5166</v>
      </c>
      <c r="BJ9" s="846">
        <v>2.2389999999999999</v>
      </c>
      <c r="BK9" s="857"/>
      <c r="BL9" s="859" t="s">
        <v>1482</v>
      </c>
      <c r="BM9" s="859" t="s">
        <v>1483</v>
      </c>
      <c r="BN9" s="859" t="s">
        <v>1484</v>
      </c>
      <c r="BO9" s="859" t="s">
        <v>1485</v>
      </c>
      <c r="BP9" s="859" t="s">
        <v>1486</v>
      </c>
      <c r="BQ9" s="857"/>
      <c r="BR9" s="856" t="s">
        <v>443</v>
      </c>
    </row>
    <row r="10" spans="1:70" s="355" customFormat="1" x14ac:dyDescent="0.25">
      <c r="A10" s="345" t="s">
        <v>1487</v>
      </c>
      <c r="B10" s="668"/>
      <c r="C10" s="719">
        <v>34980</v>
      </c>
      <c r="D10" s="668"/>
      <c r="E10" s="346">
        <v>52308.2</v>
      </c>
      <c r="F10" s="668"/>
      <c r="G10" s="347">
        <v>4576.4357</v>
      </c>
      <c r="H10" s="349"/>
      <c r="I10" s="348">
        <v>-0.14199999999999999</v>
      </c>
      <c r="J10" s="348">
        <v>8.4699999999999998E-2</v>
      </c>
      <c r="K10" s="348">
        <v>2.1273</v>
      </c>
      <c r="L10" s="348">
        <v>3.0222000000000002</v>
      </c>
      <c r="M10" s="348">
        <v>6.1218000000000004</v>
      </c>
      <c r="N10" s="350">
        <v>11.32</v>
      </c>
      <c r="O10" s="348">
        <v>5.7100999999999997</v>
      </c>
      <c r="P10" s="348">
        <v>20.104700000000001</v>
      </c>
      <c r="Q10" s="348">
        <v>19.1433</v>
      </c>
      <c r="R10" s="348">
        <v>17.931100000000001</v>
      </c>
      <c r="S10" s="348">
        <v>2.6196999999999999</v>
      </c>
      <c r="T10" s="348">
        <v>19.982700000000001</v>
      </c>
      <c r="U10" s="348">
        <v>8.3322000000000003</v>
      </c>
      <c r="V10" s="348">
        <v>11.8108</v>
      </c>
      <c r="W10" s="348">
        <v>1.345</v>
      </c>
      <c r="X10" s="348">
        <v>21.922000000000001</v>
      </c>
      <c r="Y10" s="349"/>
      <c r="Z10" s="346">
        <v>14</v>
      </c>
      <c r="AA10" s="346">
        <v>16</v>
      </c>
      <c r="AB10" s="346">
        <v>16</v>
      </c>
      <c r="AC10" s="346">
        <v>16</v>
      </c>
      <c r="AD10" s="346">
        <v>14</v>
      </c>
      <c r="AE10" s="346">
        <v>7</v>
      </c>
      <c r="AF10" s="346">
        <v>7</v>
      </c>
      <c r="AG10" s="346">
        <v>7</v>
      </c>
      <c r="AH10" s="346">
        <v>5</v>
      </c>
      <c r="AI10" s="346">
        <v>3</v>
      </c>
      <c r="AJ10" s="346">
        <v>16</v>
      </c>
      <c r="AK10" s="346">
        <v>14</v>
      </c>
      <c r="AL10" s="346">
        <v>7</v>
      </c>
      <c r="AM10" s="346">
        <v>8</v>
      </c>
      <c r="AN10" s="346">
        <v>16</v>
      </c>
      <c r="AO10" s="668"/>
      <c r="AP10" s="348">
        <v>20.239999999999998</v>
      </c>
      <c r="AQ10" s="348">
        <v>22.6</v>
      </c>
      <c r="AR10" s="348">
        <v>19.28</v>
      </c>
      <c r="AS10" s="348">
        <v>13.18</v>
      </c>
      <c r="AT10" s="348">
        <v>15.71</v>
      </c>
      <c r="AU10" s="351"/>
      <c r="AV10" s="346">
        <v>3</v>
      </c>
      <c r="AW10" s="346">
        <v>6</v>
      </c>
      <c r="AX10" s="346">
        <v>6</v>
      </c>
      <c r="AY10" s="346">
        <v>8</v>
      </c>
      <c r="AZ10" s="346">
        <v>12</v>
      </c>
      <c r="BA10" s="362"/>
      <c r="BB10" s="348">
        <v>16.355094594515698</v>
      </c>
      <c r="BC10" s="375">
        <v>0.96582529691156904</v>
      </c>
      <c r="BD10" s="375">
        <v>7.6946658340035196E-2</v>
      </c>
      <c r="BE10" s="375">
        <v>0.152178511974467</v>
      </c>
      <c r="BF10" s="349"/>
      <c r="BG10" s="348">
        <v>21.926200000000001</v>
      </c>
      <c r="BH10" s="348">
        <v>65.716999999999999</v>
      </c>
      <c r="BI10" s="348">
        <v>11.234500000000001</v>
      </c>
      <c r="BJ10" s="348">
        <v>1.1223000000000001</v>
      </c>
      <c r="BK10" s="668"/>
      <c r="BL10" s="353" t="s">
        <v>1488</v>
      </c>
      <c r="BM10" s="353" t="s">
        <v>1489</v>
      </c>
      <c r="BN10" s="353" t="s">
        <v>1490</v>
      </c>
      <c r="BO10" s="353" t="s">
        <v>1491</v>
      </c>
      <c r="BP10" s="353" t="s">
        <v>1492</v>
      </c>
      <c r="BQ10" s="668"/>
      <c r="BR10" s="354" t="s">
        <v>463</v>
      </c>
    </row>
    <row r="11" spans="1:70" s="355" customFormat="1" x14ac:dyDescent="0.25">
      <c r="A11" s="345" t="s">
        <v>1493</v>
      </c>
      <c r="B11" s="668"/>
      <c r="C11" s="719">
        <v>41694</v>
      </c>
      <c r="D11" s="668"/>
      <c r="E11" s="346">
        <v>42775.7</v>
      </c>
      <c r="F11" s="668"/>
      <c r="G11" s="347">
        <v>106.1985</v>
      </c>
      <c r="H11" s="349"/>
      <c r="I11" s="348">
        <v>9.6000000000000002E-2</v>
      </c>
      <c r="J11" s="348">
        <v>0.88990000000000002</v>
      </c>
      <c r="K11" s="348">
        <v>7.7748999999999997</v>
      </c>
      <c r="L11" s="348">
        <v>13.8774</v>
      </c>
      <c r="M11" s="348">
        <v>19.277899999999999</v>
      </c>
      <c r="N11" s="350">
        <v>2.9453999999999998</v>
      </c>
      <c r="O11" s="348">
        <v>2.1621999999999999</v>
      </c>
      <c r="P11" s="348">
        <v>20.795100000000001</v>
      </c>
      <c r="Q11" s="348">
        <v>22.600300000000001</v>
      </c>
      <c r="R11" s="348">
        <v>16.799499999999998</v>
      </c>
      <c r="S11" s="348">
        <v>12.9495</v>
      </c>
      <c r="T11" s="348">
        <v>31.6035</v>
      </c>
      <c r="U11" s="348">
        <v>7.3853</v>
      </c>
      <c r="V11" s="348">
        <v>7.5575999999999999</v>
      </c>
      <c r="W11" s="348">
        <v>5.9306000000000001</v>
      </c>
      <c r="X11" s="348">
        <v>20.783799999999999</v>
      </c>
      <c r="Y11" s="349"/>
      <c r="Z11" s="346">
        <v>5</v>
      </c>
      <c r="AA11" s="346">
        <v>6</v>
      </c>
      <c r="AB11" s="346">
        <v>1</v>
      </c>
      <c r="AC11" s="346">
        <v>1</v>
      </c>
      <c r="AD11" s="346">
        <v>1</v>
      </c>
      <c r="AE11" s="346">
        <v>16</v>
      </c>
      <c r="AF11" s="346">
        <v>14</v>
      </c>
      <c r="AG11" s="346">
        <v>5</v>
      </c>
      <c r="AH11" s="346">
        <v>1</v>
      </c>
      <c r="AI11" s="346">
        <v>7</v>
      </c>
      <c r="AJ11" s="346">
        <v>1</v>
      </c>
      <c r="AK11" s="346">
        <v>2</v>
      </c>
      <c r="AL11" s="346">
        <v>9</v>
      </c>
      <c r="AM11" s="346">
        <v>16</v>
      </c>
      <c r="AN11" s="346">
        <v>1</v>
      </c>
      <c r="AO11" s="668"/>
      <c r="AP11" s="348">
        <v>20.399999999999999</v>
      </c>
      <c r="AQ11" s="348">
        <v>23.48</v>
      </c>
      <c r="AR11" s="348">
        <v>19.239999999999998</v>
      </c>
      <c r="AS11" s="348">
        <v>11.64</v>
      </c>
      <c r="AT11" s="348">
        <v>25.51</v>
      </c>
      <c r="AU11" s="351"/>
      <c r="AV11" s="346">
        <v>2</v>
      </c>
      <c r="AW11" s="346">
        <v>1</v>
      </c>
      <c r="AX11" s="346">
        <v>7</v>
      </c>
      <c r="AY11" s="346">
        <v>12</v>
      </c>
      <c r="AZ11" s="346">
        <v>2</v>
      </c>
      <c r="BA11" s="362"/>
      <c r="BB11" s="348">
        <v>18.520328064891999</v>
      </c>
      <c r="BC11" s="375">
        <v>0.95111075858675598</v>
      </c>
      <c r="BD11" s="375">
        <v>7.0893261108290404E-2</v>
      </c>
      <c r="BE11" s="375">
        <v>0.22352965588460399</v>
      </c>
      <c r="BF11" s="349"/>
      <c r="BG11" s="348">
        <v>25.641400000000001</v>
      </c>
      <c r="BH11" s="348">
        <v>66.969099999999997</v>
      </c>
      <c r="BI11" s="348">
        <v>3.2595100000000001</v>
      </c>
      <c r="BJ11" s="348">
        <v>4.1299900000000003</v>
      </c>
      <c r="BK11" s="668"/>
      <c r="BL11" s="353" t="s">
        <v>1494</v>
      </c>
      <c r="BM11" s="353" t="s">
        <v>1495</v>
      </c>
      <c r="BN11" s="353" t="s">
        <v>1496</v>
      </c>
      <c r="BO11" s="353" t="s">
        <v>1497</v>
      </c>
      <c r="BP11" s="353" t="s">
        <v>1498</v>
      </c>
      <c r="BQ11" s="668"/>
      <c r="BR11" s="354" t="s">
        <v>443</v>
      </c>
    </row>
    <row r="12" spans="1:70" s="355" customFormat="1" x14ac:dyDescent="0.25">
      <c r="A12" s="345" t="s">
        <v>1499</v>
      </c>
      <c r="B12" s="668"/>
      <c r="C12" s="719">
        <v>40592</v>
      </c>
      <c r="D12" s="668"/>
      <c r="E12" s="346">
        <v>35198.1</v>
      </c>
      <c r="F12" s="668"/>
      <c r="G12" s="347">
        <v>123.59</v>
      </c>
      <c r="H12" s="349"/>
      <c r="I12" s="348">
        <v>0.28399999999999997</v>
      </c>
      <c r="J12" s="348">
        <v>0.37359999999999999</v>
      </c>
      <c r="K12" s="348">
        <v>2.9144999999999999</v>
      </c>
      <c r="L12" s="348">
        <v>4.7816999999999998</v>
      </c>
      <c r="M12" s="348">
        <v>8.4978999999999996</v>
      </c>
      <c r="N12" s="350">
        <v>9.3739000000000008</v>
      </c>
      <c r="O12" s="348">
        <v>4.6829000000000001</v>
      </c>
      <c r="P12" s="348">
        <v>17.038599999999999</v>
      </c>
      <c r="Q12" s="348">
        <v>13.476599999999999</v>
      </c>
      <c r="R12" s="348">
        <v>16.5273</v>
      </c>
      <c r="S12" s="348">
        <v>3.7002999999999999</v>
      </c>
      <c r="T12" s="348">
        <v>20.422899999999998</v>
      </c>
      <c r="U12" s="348">
        <v>9.2652999999999999</v>
      </c>
      <c r="V12" s="348">
        <v>10.7834</v>
      </c>
      <c r="W12" s="348">
        <v>2.1996000000000002</v>
      </c>
      <c r="X12" s="348">
        <v>17.573</v>
      </c>
      <c r="Y12" s="349"/>
      <c r="Z12" s="346">
        <v>1</v>
      </c>
      <c r="AA12" s="346">
        <v>9</v>
      </c>
      <c r="AB12" s="346">
        <v>10</v>
      </c>
      <c r="AC12" s="346">
        <v>13</v>
      </c>
      <c r="AD12" s="346">
        <v>8</v>
      </c>
      <c r="AE12" s="346">
        <v>11</v>
      </c>
      <c r="AF12" s="346">
        <v>10</v>
      </c>
      <c r="AG12" s="346">
        <v>12</v>
      </c>
      <c r="AH12" s="346">
        <v>14</v>
      </c>
      <c r="AI12" s="346">
        <v>9</v>
      </c>
      <c r="AJ12" s="346">
        <v>13</v>
      </c>
      <c r="AK12" s="346">
        <v>11</v>
      </c>
      <c r="AL12" s="346">
        <v>4</v>
      </c>
      <c r="AM12" s="346">
        <v>10</v>
      </c>
      <c r="AN12" s="346">
        <v>10</v>
      </c>
      <c r="AO12" s="668"/>
      <c r="AP12" s="348">
        <v>17.38</v>
      </c>
      <c r="AQ12" s="348">
        <v>17.420000000000002</v>
      </c>
      <c r="AR12" s="348">
        <v>15.35</v>
      </c>
      <c r="AS12" s="348">
        <v>12.43</v>
      </c>
      <c r="AT12" s="348">
        <v>17.84</v>
      </c>
      <c r="AU12" s="351"/>
      <c r="AV12" s="346">
        <v>9</v>
      </c>
      <c r="AW12" s="346">
        <v>14</v>
      </c>
      <c r="AX12" s="346">
        <v>13</v>
      </c>
      <c r="AY12" s="346">
        <v>11</v>
      </c>
      <c r="AZ12" s="346">
        <v>8</v>
      </c>
      <c r="BA12" s="362"/>
      <c r="BB12" s="348">
        <v>15.861548045479999</v>
      </c>
      <c r="BC12" s="375">
        <v>0.91469460248503798</v>
      </c>
      <c r="BD12" s="375">
        <v>6.2956051521982595E-2</v>
      </c>
      <c r="BE12" s="375">
        <v>-1.82801787185864E-2</v>
      </c>
      <c r="BF12" s="349"/>
      <c r="BG12" s="348">
        <v>18.781199999999998</v>
      </c>
      <c r="BH12" s="348">
        <v>66.847300000000004</v>
      </c>
      <c r="BI12" s="348">
        <v>3.3401299999999998</v>
      </c>
      <c r="BJ12" s="348">
        <v>11.031370000000001</v>
      </c>
      <c r="BK12" s="668"/>
      <c r="BL12" s="353" t="s">
        <v>1500</v>
      </c>
      <c r="BM12" s="353" t="s">
        <v>1501</v>
      </c>
      <c r="BN12" s="353" t="s">
        <v>1502</v>
      </c>
      <c r="BO12" s="353" t="s">
        <v>1503</v>
      </c>
      <c r="BP12" s="353" t="s">
        <v>1504</v>
      </c>
      <c r="BQ12" s="668"/>
      <c r="BR12" s="354" t="s">
        <v>476</v>
      </c>
    </row>
    <row r="13" spans="1:70" s="355" customFormat="1" x14ac:dyDescent="0.25">
      <c r="A13" s="345" t="s">
        <v>1505</v>
      </c>
      <c r="B13" s="668"/>
      <c r="C13" s="719">
        <v>38440</v>
      </c>
      <c r="D13" s="668"/>
      <c r="E13" s="346">
        <v>24602.7</v>
      </c>
      <c r="F13" s="668"/>
      <c r="G13" s="347">
        <v>245.47829999999999</v>
      </c>
      <c r="H13" s="349"/>
      <c r="I13" s="348">
        <v>0.2225</v>
      </c>
      <c r="J13" s="348">
        <v>0.97940000000000005</v>
      </c>
      <c r="K13" s="348">
        <v>0.86719999999999997</v>
      </c>
      <c r="L13" s="348">
        <v>3.4283999999999999</v>
      </c>
      <c r="M13" s="348">
        <v>4.6265000000000001</v>
      </c>
      <c r="N13" s="350">
        <v>8.3392999999999997</v>
      </c>
      <c r="O13" s="348">
        <v>0.88160000000000005</v>
      </c>
      <c r="P13" s="348">
        <v>12.489800000000001</v>
      </c>
      <c r="Q13" s="348">
        <v>14.4499</v>
      </c>
      <c r="R13" s="348">
        <v>13.4975</v>
      </c>
      <c r="S13" s="348">
        <v>1.9455</v>
      </c>
      <c r="T13" s="348">
        <v>18.2864</v>
      </c>
      <c r="U13" s="348">
        <v>4.0027999999999997</v>
      </c>
      <c r="V13" s="348">
        <v>9.2149000000000001</v>
      </c>
      <c r="W13" s="348">
        <v>1.0912999999999999</v>
      </c>
      <c r="X13" s="348">
        <v>16.110299999999999</v>
      </c>
      <c r="Y13" s="349"/>
      <c r="Z13" s="346">
        <v>2</v>
      </c>
      <c r="AA13" s="346">
        <v>5</v>
      </c>
      <c r="AB13" s="346">
        <v>17</v>
      </c>
      <c r="AC13" s="346">
        <v>15</v>
      </c>
      <c r="AD13" s="346">
        <v>17</v>
      </c>
      <c r="AE13" s="346">
        <v>12</v>
      </c>
      <c r="AF13" s="346">
        <v>16</v>
      </c>
      <c r="AG13" s="346">
        <v>16</v>
      </c>
      <c r="AH13" s="346">
        <v>13</v>
      </c>
      <c r="AI13" s="346">
        <v>15</v>
      </c>
      <c r="AJ13" s="346">
        <v>17</v>
      </c>
      <c r="AK13" s="346">
        <v>17</v>
      </c>
      <c r="AL13" s="346">
        <v>16</v>
      </c>
      <c r="AM13" s="346">
        <v>13</v>
      </c>
      <c r="AN13" s="346">
        <v>17</v>
      </c>
      <c r="AO13" s="668"/>
      <c r="AP13" s="348">
        <v>16.09</v>
      </c>
      <c r="AQ13" s="348">
        <v>17.579999999999998</v>
      </c>
      <c r="AR13" s="348">
        <v>12.37</v>
      </c>
      <c r="AS13" s="348">
        <v>7.29</v>
      </c>
      <c r="AT13" s="348">
        <v>11.93</v>
      </c>
      <c r="AU13" s="351"/>
      <c r="AV13" s="346">
        <v>12</v>
      </c>
      <c r="AW13" s="346">
        <v>13</v>
      </c>
      <c r="AX13" s="346">
        <v>16</v>
      </c>
      <c r="AY13" s="346">
        <v>17</v>
      </c>
      <c r="AZ13" s="346">
        <v>17</v>
      </c>
      <c r="BA13" s="362"/>
      <c r="BB13" s="348">
        <v>14.4952739340735</v>
      </c>
      <c r="BC13" s="375">
        <v>0.82377094569647402</v>
      </c>
      <c r="BD13" s="375">
        <v>4.2886731843603199E-2</v>
      </c>
      <c r="BE13" s="375">
        <v>-0.32192222586594899</v>
      </c>
      <c r="BF13" s="349"/>
      <c r="BG13" s="348">
        <v>13.995200000000001</v>
      </c>
      <c r="BH13" s="348">
        <v>66.742199999999997</v>
      </c>
      <c r="BI13" s="348">
        <v>14.539199999999999</v>
      </c>
      <c r="BJ13" s="348">
        <v>4.7233999999999998</v>
      </c>
      <c r="BK13" s="668"/>
      <c r="BL13" s="353" t="s">
        <v>1506</v>
      </c>
      <c r="BM13" s="353" t="s">
        <v>1507</v>
      </c>
      <c r="BN13" s="353" t="s">
        <v>1508</v>
      </c>
      <c r="BO13" s="353" t="s">
        <v>1509</v>
      </c>
      <c r="BP13" s="353" t="s">
        <v>1510</v>
      </c>
      <c r="BQ13" s="668"/>
      <c r="BR13" s="354" t="s">
        <v>450</v>
      </c>
    </row>
    <row r="14" spans="1:70" s="355" customFormat="1" x14ac:dyDescent="0.25">
      <c r="A14" s="345" t="s">
        <v>1511</v>
      </c>
      <c r="B14" s="668"/>
      <c r="C14" s="719">
        <v>39035</v>
      </c>
      <c r="D14" s="668"/>
      <c r="E14" s="346">
        <v>20981.5</v>
      </c>
      <c r="F14" s="668"/>
      <c r="G14" s="347">
        <v>158.50399999999999</v>
      </c>
      <c r="H14" s="349"/>
      <c r="I14" s="348">
        <v>-3.8E-3</v>
      </c>
      <c r="J14" s="348">
        <v>0.1447</v>
      </c>
      <c r="K14" s="348">
        <v>3.0190000000000001</v>
      </c>
      <c r="L14" s="348">
        <v>5.0237999999999996</v>
      </c>
      <c r="M14" s="348">
        <v>5.8330000000000002</v>
      </c>
      <c r="N14" s="350">
        <v>8.0984999999999996</v>
      </c>
      <c r="O14" s="348">
        <v>2.6878000000000002</v>
      </c>
      <c r="P14" s="348">
        <v>15.510300000000001</v>
      </c>
      <c r="Q14" s="348">
        <v>12.517200000000001</v>
      </c>
      <c r="R14" s="348">
        <v>13.8545</v>
      </c>
      <c r="S14" s="348">
        <v>3.8410000000000002</v>
      </c>
      <c r="T14" s="348">
        <v>19.1616</v>
      </c>
      <c r="U14" s="348">
        <v>6.2929000000000004</v>
      </c>
      <c r="V14" s="348">
        <v>8.8552</v>
      </c>
      <c r="W14" s="348">
        <v>2.2757999999999998</v>
      </c>
      <c r="X14" s="348">
        <v>14.9785</v>
      </c>
      <c r="Y14" s="349"/>
      <c r="Z14" s="346">
        <v>7</v>
      </c>
      <c r="AA14" s="346">
        <v>15</v>
      </c>
      <c r="AB14" s="346">
        <v>8</v>
      </c>
      <c r="AC14" s="346">
        <v>11</v>
      </c>
      <c r="AD14" s="346">
        <v>15</v>
      </c>
      <c r="AE14" s="346">
        <v>13</v>
      </c>
      <c r="AF14" s="346">
        <v>12</v>
      </c>
      <c r="AG14" s="346">
        <v>14</v>
      </c>
      <c r="AH14" s="346">
        <v>16</v>
      </c>
      <c r="AI14" s="346">
        <v>13</v>
      </c>
      <c r="AJ14" s="346">
        <v>11</v>
      </c>
      <c r="AK14" s="346">
        <v>15</v>
      </c>
      <c r="AL14" s="346">
        <v>11</v>
      </c>
      <c r="AM14" s="346">
        <v>14</v>
      </c>
      <c r="AN14" s="346">
        <v>7</v>
      </c>
      <c r="AO14" s="668"/>
      <c r="AP14" s="348">
        <v>14.79</v>
      </c>
      <c r="AQ14" s="348">
        <v>15.84</v>
      </c>
      <c r="AR14" s="348">
        <v>14.57</v>
      </c>
      <c r="AS14" s="348">
        <v>10.75</v>
      </c>
      <c r="AT14" s="348">
        <v>14.61</v>
      </c>
      <c r="AU14" s="351"/>
      <c r="AV14" s="346">
        <v>16</v>
      </c>
      <c r="AW14" s="346">
        <v>17</v>
      </c>
      <c r="AX14" s="346">
        <v>14</v>
      </c>
      <c r="AY14" s="346">
        <v>13</v>
      </c>
      <c r="AZ14" s="346">
        <v>14</v>
      </c>
      <c r="BA14" s="362"/>
      <c r="BB14" s="348">
        <v>16.6107596667952</v>
      </c>
      <c r="BC14" s="375">
        <v>0.96601282101894004</v>
      </c>
      <c r="BD14" s="375">
        <v>5.7757888022093598E-2</v>
      </c>
      <c r="BE14" s="375">
        <v>-0.147103764033546</v>
      </c>
      <c r="BF14" s="349"/>
      <c r="BG14" s="348">
        <v>18.2485</v>
      </c>
      <c r="BH14" s="348">
        <v>66.020300000000006</v>
      </c>
      <c r="BI14" s="348">
        <v>11.4377</v>
      </c>
      <c r="BJ14" s="348">
        <v>4.2934999999999999</v>
      </c>
      <c r="BK14" s="668"/>
      <c r="BL14" s="353" t="s">
        <v>1512</v>
      </c>
      <c r="BM14" s="353" t="s">
        <v>1513</v>
      </c>
      <c r="BN14" s="353" t="s">
        <v>1514</v>
      </c>
      <c r="BO14" s="353" t="s">
        <v>1515</v>
      </c>
      <c r="BP14" s="353" t="s">
        <v>1516</v>
      </c>
      <c r="BQ14" s="668"/>
      <c r="BR14" s="354" t="s">
        <v>1517</v>
      </c>
    </row>
    <row r="15" spans="1:70" s="355" customFormat="1" x14ac:dyDescent="0.25">
      <c r="A15" s="345" t="s">
        <v>1518</v>
      </c>
      <c r="B15" s="668"/>
      <c r="C15" s="719">
        <v>43675</v>
      </c>
      <c r="D15" s="668"/>
      <c r="E15" s="346">
        <v>20846.3</v>
      </c>
      <c r="F15" s="668"/>
      <c r="G15" s="347">
        <v>41.106999999999999</v>
      </c>
      <c r="H15" s="349"/>
      <c r="I15" s="348">
        <v>-0.1142</v>
      </c>
      <c r="J15" s="348">
        <v>1.0669999999999999</v>
      </c>
      <c r="K15" s="348">
        <v>3.5154000000000001</v>
      </c>
      <c r="L15" s="348">
        <v>6.6384999999999996</v>
      </c>
      <c r="M15" s="348">
        <v>10.953099999999999</v>
      </c>
      <c r="N15" s="350">
        <v>14.337899999999999</v>
      </c>
      <c r="O15" s="348">
        <v>5.6455000000000002</v>
      </c>
      <c r="P15" s="348">
        <v>17.191700000000001</v>
      </c>
      <c r="Q15" s="348">
        <v>16.116099999999999</v>
      </c>
      <c r="R15" s="348" t="s">
        <v>430</v>
      </c>
      <c r="S15" s="348">
        <v>5.5514000000000001</v>
      </c>
      <c r="T15" s="348">
        <v>25.047899999999998</v>
      </c>
      <c r="U15" s="348">
        <v>7.7651000000000003</v>
      </c>
      <c r="V15" s="348">
        <v>13.6997</v>
      </c>
      <c r="W15" s="348">
        <v>2.2332999999999998</v>
      </c>
      <c r="X15" s="348">
        <v>22.081800000000001</v>
      </c>
      <c r="Y15" s="349"/>
      <c r="Z15" s="346">
        <v>13</v>
      </c>
      <c r="AA15" s="346">
        <v>4</v>
      </c>
      <c r="AB15" s="346">
        <v>6</v>
      </c>
      <c r="AC15" s="346">
        <v>5</v>
      </c>
      <c r="AD15" s="346">
        <v>5</v>
      </c>
      <c r="AE15" s="346">
        <v>3</v>
      </c>
      <c r="AF15" s="346">
        <v>9</v>
      </c>
      <c r="AG15" s="346">
        <v>10</v>
      </c>
      <c r="AH15" s="346">
        <v>10</v>
      </c>
      <c r="AI15" s="346" t="s">
        <v>430</v>
      </c>
      <c r="AJ15" s="346">
        <v>2</v>
      </c>
      <c r="AK15" s="346">
        <v>5</v>
      </c>
      <c r="AL15" s="346">
        <v>8</v>
      </c>
      <c r="AM15" s="346">
        <v>4</v>
      </c>
      <c r="AN15" s="346">
        <v>8</v>
      </c>
      <c r="AO15" s="668"/>
      <c r="AP15" s="348" t="s">
        <v>430</v>
      </c>
      <c r="AQ15" s="348">
        <v>20.43</v>
      </c>
      <c r="AR15" s="348">
        <v>17.100000000000001</v>
      </c>
      <c r="AS15" s="348">
        <v>13.98</v>
      </c>
      <c r="AT15" s="348">
        <v>21.22</v>
      </c>
      <c r="AU15" s="351"/>
      <c r="AV15" s="346" t="s">
        <v>430</v>
      </c>
      <c r="AW15" s="346">
        <v>10</v>
      </c>
      <c r="AX15" s="346">
        <v>10</v>
      </c>
      <c r="AY15" s="346">
        <v>5</v>
      </c>
      <c r="AZ15" s="346">
        <v>6</v>
      </c>
      <c r="BA15" s="362"/>
      <c r="BB15" s="348">
        <v>16.615868748490001</v>
      </c>
      <c r="BC15" s="375">
        <v>0.99393783301642902</v>
      </c>
      <c r="BD15" s="375">
        <v>6.4907042768984305E-2</v>
      </c>
      <c r="BE15" s="375">
        <v>-6.0005580018854802E-2</v>
      </c>
      <c r="BF15" s="349"/>
      <c r="BG15" s="348">
        <v>12.3462</v>
      </c>
      <c r="BH15" s="348">
        <v>69.8048</v>
      </c>
      <c r="BI15" s="348">
        <v>15.5268</v>
      </c>
      <c r="BJ15" s="348">
        <v>2.3222</v>
      </c>
      <c r="BK15" s="668"/>
      <c r="BL15" s="353" t="s">
        <v>1519</v>
      </c>
      <c r="BM15" s="353" t="s">
        <v>1520</v>
      </c>
      <c r="BN15" s="353" t="s">
        <v>1521</v>
      </c>
      <c r="BO15" s="353" t="s">
        <v>1522</v>
      </c>
      <c r="BP15" s="353" t="s">
        <v>1523</v>
      </c>
      <c r="BQ15" s="668"/>
      <c r="BR15" s="354" t="s">
        <v>443</v>
      </c>
    </row>
    <row r="16" spans="1:70" s="355" customFormat="1" x14ac:dyDescent="0.25">
      <c r="A16" s="345" t="s">
        <v>1524</v>
      </c>
      <c r="B16" s="668"/>
      <c r="C16" s="719">
        <v>39442</v>
      </c>
      <c r="D16" s="668"/>
      <c r="E16" s="346">
        <v>19760.7</v>
      </c>
      <c r="F16" s="668"/>
      <c r="G16" s="347">
        <v>111.01900000000001</v>
      </c>
      <c r="H16" s="349"/>
      <c r="I16" s="348">
        <v>-4.7699999999999999E-2</v>
      </c>
      <c r="J16" s="348">
        <v>0.37340000000000001</v>
      </c>
      <c r="K16" s="348">
        <v>2.9632000000000001</v>
      </c>
      <c r="L16" s="348">
        <v>3.964</v>
      </c>
      <c r="M16" s="348">
        <v>7.8849</v>
      </c>
      <c r="N16" s="350">
        <v>10.7333</v>
      </c>
      <c r="O16" s="348">
        <v>6.1303000000000001</v>
      </c>
      <c r="P16" s="348">
        <v>21.6966</v>
      </c>
      <c r="Q16" s="348">
        <v>18.882300000000001</v>
      </c>
      <c r="R16" s="348">
        <v>17.943899999999999</v>
      </c>
      <c r="S16" s="348">
        <v>3.5876000000000001</v>
      </c>
      <c r="T16" s="348">
        <v>20.602</v>
      </c>
      <c r="U16" s="348">
        <v>6.1905000000000001</v>
      </c>
      <c r="V16" s="348">
        <v>12.354900000000001</v>
      </c>
      <c r="W16" s="348">
        <v>2.1427999999999998</v>
      </c>
      <c r="X16" s="348">
        <v>13.7514</v>
      </c>
      <c r="Y16" s="349"/>
      <c r="Z16" s="346">
        <v>9</v>
      </c>
      <c r="AA16" s="346">
        <v>10</v>
      </c>
      <c r="AB16" s="346">
        <v>9</v>
      </c>
      <c r="AC16" s="346">
        <v>14</v>
      </c>
      <c r="AD16" s="346">
        <v>10</v>
      </c>
      <c r="AE16" s="346">
        <v>9</v>
      </c>
      <c r="AF16" s="346">
        <v>5</v>
      </c>
      <c r="AG16" s="346">
        <v>4</v>
      </c>
      <c r="AH16" s="346">
        <v>6</v>
      </c>
      <c r="AI16" s="346">
        <v>2</v>
      </c>
      <c r="AJ16" s="346">
        <v>14</v>
      </c>
      <c r="AK16" s="346">
        <v>10</v>
      </c>
      <c r="AL16" s="346">
        <v>12</v>
      </c>
      <c r="AM16" s="346">
        <v>6</v>
      </c>
      <c r="AN16" s="346">
        <v>11</v>
      </c>
      <c r="AO16" s="668"/>
      <c r="AP16" s="348">
        <v>20.21</v>
      </c>
      <c r="AQ16" s="348">
        <v>22.62</v>
      </c>
      <c r="AR16" s="348">
        <v>19.5</v>
      </c>
      <c r="AS16" s="348">
        <v>14.28</v>
      </c>
      <c r="AT16" s="348">
        <v>16.420000000000002</v>
      </c>
      <c r="AU16" s="351"/>
      <c r="AV16" s="346">
        <v>4</v>
      </c>
      <c r="AW16" s="346">
        <v>4</v>
      </c>
      <c r="AX16" s="346">
        <v>4</v>
      </c>
      <c r="AY16" s="346">
        <v>4</v>
      </c>
      <c r="AZ16" s="346">
        <v>11</v>
      </c>
      <c r="BA16" s="362"/>
      <c r="BB16" s="348">
        <v>16.453716290037999</v>
      </c>
      <c r="BC16" s="375">
        <v>0.97236358900566</v>
      </c>
      <c r="BD16" s="375">
        <v>8.2909304280422494E-2</v>
      </c>
      <c r="BE16" s="375">
        <v>0.250385609357827</v>
      </c>
      <c r="BF16" s="349"/>
      <c r="BG16" s="348">
        <v>18.193100000000001</v>
      </c>
      <c r="BH16" s="348">
        <v>66.633099999999999</v>
      </c>
      <c r="BI16" s="348">
        <v>11.9138</v>
      </c>
      <c r="BJ16" s="348">
        <v>3.26</v>
      </c>
      <c r="BK16" s="668"/>
      <c r="BL16" s="353" t="s">
        <v>1525</v>
      </c>
      <c r="BM16" s="353" t="s">
        <v>1526</v>
      </c>
      <c r="BN16" s="353" t="s">
        <v>1527</v>
      </c>
      <c r="BO16" s="353" t="s">
        <v>1528</v>
      </c>
      <c r="BP16" s="353" t="s">
        <v>1529</v>
      </c>
      <c r="BQ16" s="668"/>
      <c r="BR16" s="354" t="s">
        <v>476</v>
      </c>
    </row>
    <row r="17" spans="1:70" s="355" customFormat="1" x14ac:dyDescent="0.25">
      <c r="A17" s="345" t="s">
        <v>1530</v>
      </c>
      <c r="B17" s="668"/>
      <c r="C17" s="719">
        <v>38208</v>
      </c>
      <c r="D17" s="668"/>
      <c r="E17" s="346">
        <v>16900.400000000001</v>
      </c>
      <c r="F17" s="668"/>
      <c r="G17" s="347">
        <v>479.42899999999997</v>
      </c>
      <c r="H17" s="349"/>
      <c r="I17" s="348">
        <v>4.9500000000000002E-2</v>
      </c>
      <c r="J17" s="348">
        <v>1.1115999999999999</v>
      </c>
      <c r="K17" s="348">
        <v>5.7610000000000001</v>
      </c>
      <c r="L17" s="348">
        <v>7.4443000000000001</v>
      </c>
      <c r="M17" s="348">
        <v>19.276199999999999</v>
      </c>
      <c r="N17" s="350">
        <v>23.5458</v>
      </c>
      <c r="O17" s="348">
        <v>10.514200000000001</v>
      </c>
      <c r="P17" s="348">
        <v>25.092199999999998</v>
      </c>
      <c r="Q17" s="348">
        <v>19.238199999999999</v>
      </c>
      <c r="R17" s="348">
        <v>16.962599999999998</v>
      </c>
      <c r="S17" s="348">
        <v>3.9594999999999998</v>
      </c>
      <c r="T17" s="348">
        <v>31.660399999999999</v>
      </c>
      <c r="U17" s="348">
        <v>19.1113</v>
      </c>
      <c r="V17" s="348">
        <v>23.752199999999998</v>
      </c>
      <c r="W17" s="348">
        <v>5.4740000000000002</v>
      </c>
      <c r="X17" s="348">
        <v>19.173100000000002</v>
      </c>
      <c r="Y17" s="349"/>
      <c r="Z17" s="346">
        <v>6</v>
      </c>
      <c r="AA17" s="346">
        <v>3</v>
      </c>
      <c r="AB17" s="346">
        <v>2</v>
      </c>
      <c r="AC17" s="346">
        <v>3</v>
      </c>
      <c r="AD17" s="346">
        <v>2</v>
      </c>
      <c r="AE17" s="346">
        <v>1</v>
      </c>
      <c r="AF17" s="346">
        <v>2</v>
      </c>
      <c r="AG17" s="346">
        <v>1</v>
      </c>
      <c r="AH17" s="346">
        <v>4</v>
      </c>
      <c r="AI17" s="346">
        <v>6</v>
      </c>
      <c r="AJ17" s="346">
        <v>10</v>
      </c>
      <c r="AK17" s="346">
        <v>1</v>
      </c>
      <c r="AL17" s="346">
        <v>1</v>
      </c>
      <c r="AM17" s="346">
        <v>1</v>
      </c>
      <c r="AN17" s="346">
        <v>2</v>
      </c>
      <c r="AO17" s="668"/>
      <c r="AP17" s="348">
        <v>18.940000000000001</v>
      </c>
      <c r="AQ17" s="348">
        <v>22.62</v>
      </c>
      <c r="AR17" s="348">
        <v>22.77</v>
      </c>
      <c r="AS17" s="348">
        <v>20.47</v>
      </c>
      <c r="AT17" s="348">
        <v>35.549999999999997</v>
      </c>
      <c r="AU17" s="351"/>
      <c r="AV17" s="346">
        <v>8</v>
      </c>
      <c r="AW17" s="346">
        <v>4</v>
      </c>
      <c r="AX17" s="346">
        <v>1</v>
      </c>
      <c r="AY17" s="346">
        <v>1</v>
      </c>
      <c r="AZ17" s="346">
        <v>1</v>
      </c>
      <c r="BA17" s="362"/>
      <c r="BB17" s="348">
        <v>18.658555467942001</v>
      </c>
      <c r="BC17" s="375">
        <v>1.0613204611078499</v>
      </c>
      <c r="BD17" s="375">
        <v>8.5672980570454804E-2</v>
      </c>
      <c r="BE17" s="375">
        <v>0.38285906769793399</v>
      </c>
      <c r="BF17" s="349"/>
      <c r="BG17" s="348">
        <v>9.7241999999999997</v>
      </c>
      <c r="BH17" s="348">
        <v>67.335599999999999</v>
      </c>
      <c r="BI17" s="348">
        <v>21.726199999999999</v>
      </c>
      <c r="BJ17" s="348">
        <v>1.214</v>
      </c>
      <c r="BK17" s="668"/>
      <c r="BL17" s="353" t="s">
        <v>1531</v>
      </c>
      <c r="BM17" s="353" t="s">
        <v>1532</v>
      </c>
      <c r="BN17" s="353" t="s">
        <v>1533</v>
      </c>
      <c r="BO17" s="353" t="s">
        <v>1534</v>
      </c>
      <c r="BP17" s="353" t="s">
        <v>1535</v>
      </c>
      <c r="BQ17" s="668"/>
      <c r="BR17" s="354" t="s">
        <v>519</v>
      </c>
    </row>
    <row r="18" spans="1:70" s="355" customFormat="1" x14ac:dyDescent="0.25">
      <c r="A18" s="345" t="s">
        <v>1536</v>
      </c>
      <c r="B18" s="668"/>
      <c r="C18" s="719">
        <v>39191</v>
      </c>
      <c r="D18" s="668"/>
      <c r="E18" s="346">
        <v>15792.1</v>
      </c>
      <c r="F18" s="668"/>
      <c r="G18" s="347">
        <v>202.5</v>
      </c>
      <c r="H18" s="349"/>
      <c r="I18" s="348">
        <v>0.1731</v>
      </c>
      <c r="J18" s="348">
        <v>1.1691</v>
      </c>
      <c r="K18" s="348">
        <v>2.4226999999999999</v>
      </c>
      <c r="L18" s="348">
        <v>9.3176000000000005</v>
      </c>
      <c r="M18" s="348">
        <v>14.1424</v>
      </c>
      <c r="N18" s="350">
        <v>11.801</v>
      </c>
      <c r="O18" s="348">
        <v>11.5284</v>
      </c>
      <c r="P18" s="348">
        <v>24.5733</v>
      </c>
      <c r="Q18" s="348">
        <v>20.249099999999999</v>
      </c>
      <c r="R18" s="348">
        <v>18.312100000000001</v>
      </c>
      <c r="S18" s="348">
        <v>3.7928999999999999</v>
      </c>
      <c r="T18" s="348">
        <v>29.426100000000002</v>
      </c>
      <c r="U18" s="348">
        <v>10.3903</v>
      </c>
      <c r="V18" s="348">
        <v>14.3035</v>
      </c>
      <c r="W18" s="348">
        <v>2.4176000000000002</v>
      </c>
      <c r="X18" s="348">
        <v>16.800899999999999</v>
      </c>
      <c r="Y18" s="349"/>
      <c r="Z18" s="346">
        <v>3</v>
      </c>
      <c r="AA18" s="346">
        <v>2</v>
      </c>
      <c r="AB18" s="346">
        <v>14</v>
      </c>
      <c r="AC18" s="346">
        <v>2</v>
      </c>
      <c r="AD18" s="346">
        <v>3</v>
      </c>
      <c r="AE18" s="346">
        <v>5</v>
      </c>
      <c r="AF18" s="346">
        <v>1</v>
      </c>
      <c r="AG18" s="346">
        <v>2</v>
      </c>
      <c r="AH18" s="346">
        <v>2</v>
      </c>
      <c r="AI18" s="346">
        <v>1</v>
      </c>
      <c r="AJ18" s="346">
        <v>12</v>
      </c>
      <c r="AK18" s="346">
        <v>3</v>
      </c>
      <c r="AL18" s="346">
        <v>3</v>
      </c>
      <c r="AM18" s="346">
        <v>3</v>
      </c>
      <c r="AN18" s="346">
        <v>6</v>
      </c>
      <c r="AO18" s="668"/>
      <c r="AP18" s="348">
        <v>20.78</v>
      </c>
      <c r="AQ18" s="348">
        <v>23.45</v>
      </c>
      <c r="AR18" s="348">
        <v>22.25</v>
      </c>
      <c r="AS18" s="348">
        <v>18.96</v>
      </c>
      <c r="AT18" s="348">
        <v>24.3</v>
      </c>
      <c r="AU18" s="351"/>
      <c r="AV18" s="346">
        <v>1</v>
      </c>
      <c r="AW18" s="346">
        <v>2</v>
      </c>
      <c r="AX18" s="346">
        <v>2</v>
      </c>
      <c r="AY18" s="346">
        <v>2</v>
      </c>
      <c r="AZ18" s="346">
        <v>3</v>
      </c>
      <c r="BA18" s="362"/>
      <c r="BB18" s="348">
        <v>18.345515257533599</v>
      </c>
      <c r="BC18" s="375">
        <v>1.04509939569316</v>
      </c>
      <c r="BD18" s="375">
        <v>8.5043543553507198E-2</v>
      </c>
      <c r="BE18" s="375">
        <v>0.39833676879767799</v>
      </c>
      <c r="BF18" s="349"/>
      <c r="BG18" s="348">
        <v>16.465499999999999</v>
      </c>
      <c r="BH18" s="348">
        <v>60.860500000000002</v>
      </c>
      <c r="BI18" s="348">
        <v>19.1555</v>
      </c>
      <c r="BJ18" s="348">
        <v>3.5185</v>
      </c>
      <c r="BK18" s="668"/>
      <c r="BL18" s="353" t="s">
        <v>1537</v>
      </c>
      <c r="BM18" s="353" t="s">
        <v>1538</v>
      </c>
      <c r="BN18" s="353" t="s">
        <v>1539</v>
      </c>
      <c r="BO18" s="353" t="s">
        <v>1540</v>
      </c>
      <c r="BP18" s="353" t="s">
        <v>871</v>
      </c>
      <c r="BQ18" s="668"/>
      <c r="BR18" s="354" t="s">
        <v>519</v>
      </c>
    </row>
    <row r="19" spans="1:70" s="355" customFormat="1" x14ac:dyDescent="0.25">
      <c r="A19" s="345" t="s">
        <v>1541</v>
      </c>
      <c r="B19" s="668"/>
      <c r="C19" s="719">
        <v>37467</v>
      </c>
      <c r="D19" s="668"/>
      <c r="E19" s="346">
        <v>14883.9</v>
      </c>
      <c r="F19" s="668"/>
      <c r="G19" s="347">
        <v>1533.0989</v>
      </c>
      <c r="H19" s="349"/>
      <c r="I19" s="348">
        <v>-0.05</v>
      </c>
      <c r="J19" s="348">
        <v>0.41139999999999999</v>
      </c>
      <c r="K19" s="348">
        <v>2.7364000000000002</v>
      </c>
      <c r="L19" s="348">
        <v>5.2470999999999997</v>
      </c>
      <c r="M19" s="348">
        <v>7.7270000000000003</v>
      </c>
      <c r="N19" s="350">
        <v>11.3963</v>
      </c>
      <c r="O19" s="348">
        <v>5.6513999999999998</v>
      </c>
      <c r="P19" s="348">
        <v>20.319400000000002</v>
      </c>
      <c r="Q19" s="348">
        <v>18.018999999999998</v>
      </c>
      <c r="R19" s="348">
        <v>14.2829</v>
      </c>
      <c r="S19" s="348">
        <v>4.5740999999999996</v>
      </c>
      <c r="T19" s="348">
        <v>20.8977</v>
      </c>
      <c r="U19" s="348">
        <v>6.7454000000000001</v>
      </c>
      <c r="V19" s="348">
        <v>12.1889</v>
      </c>
      <c r="W19" s="348">
        <v>1.5711999999999999</v>
      </c>
      <c r="X19" s="348">
        <v>23.229099999999999</v>
      </c>
      <c r="Y19" s="349"/>
      <c r="Z19" s="346">
        <v>10</v>
      </c>
      <c r="AA19" s="346">
        <v>8</v>
      </c>
      <c r="AB19" s="346">
        <v>11</v>
      </c>
      <c r="AC19" s="346">
        <v>10</v>
      </c>
      <c r="AD19" s="346">
        <v>11</v>
      </c>
      <c r="AE19" s="346">
        <v>6</v>
      </c>
      <c r="AF19" s="346">
        <v>8</v>
      </c>
      <c r="AG19" s="346">
        <v>6</v>
      </c>
      <c r="AH19" s="346">
        <v>8</v>
      </c>
      <c r="AI19" s="346">
        <v>11</v>
      </c>
      <c r="AJ19" s="346">
        <v>7</v>
      </c>
      <c r="AK19" s="346">
        <v>9</v>
      </c>
      <c r="AL19" s="346">
        <v>10</v>
      </c>
      <c r="AM19" s="346">
        <v>7</v>
      </c>
      <c r="AN19" s="346">
        <v>14</v>
      </c>
      <c r="AO19" s="668"/>
      <c r="AP19" s="348">
        <v>17.239999999999998</v>
      </c>
      <c r="AQ19" s="348">
        <v>20.71</v>
      </c>
      <c r="AR19" s="348">
        <v>18.88</v>
      </c>
      <c r="AS19" s="348">
        <v>13.67</v>
      </c>
      <c r="AT19" s="348">
        <v>17.170000000000002</v>
      </c>
      <c r="AU19" s="351"/>
      <c r="AV19" s="346">
        <v>10</v>
      </c>
      <c r="AW19" s="346">
        <v>9</v>
      </c>
      <c r="AX19" s="346">
        <v>8</v>
      </c>
      <c r="AY19" s="346">
        <v>7</v>
      </c>
      <c r="AZ19" s="346">
        <v>9</v>
      </c>
      <c r="BA19" s="362"/>
      <c r="BB19" s="348">
        <v>16.2785273912972</v>
      </c>
      <c r="BC19" s="375">
        <v>0.96204580482158997</v>
      </c>
      <c r="BD19" s="375">
        <v>7.7388956058725394E-2</v>
      </c>
      <c r="BE19" s="375">
        <v>0.15781604454925499</v>
      </c>
      <c r="BF19" s="349"/>
      <c r="BG19" s="348">
        <v>14.126099999999999</v>
      </c>
      <c r="BH19" s="348">
        <v>66.677800000000005</v>
      </c>
      <c r="BI19" s="348">
        <v>14.939399999999999</v>
      </c>
      <c r="BJ19" s="348">
        <v>4.2567000000000004</v>
      </c>
      <c r="BK19" s="668"/>
      <c r="BL19" s="353" t="s">
        <v>1542</v>
      </c>
      <c r="BM19" s="353" t="s">
        <v>1543</v>
      </c>
      <c r="BN19" s="353" t="s">
        <v>1544</v>
      </c>
      <c r="BO19" s="353" t="s">
        <v>1545</v>
      </c>
      <c r="BP19" s="353" t="s">
        <v>1522</v>
      </c>
      <c r="BQ19" s="668"/>
      <c r="BR19" s="354" t="s">
        <v>443</v>
      </c>
    </row>
    <row r="20" spans="1:70" s="355" customFormat="1" x14ac:dyDescent="0.25">
      <c r="A20" s="345" t="s">
        <v>1546</v>
      </c>
      <c r="B20" s="668"/>
      <c r="C20" s="719">
        <v>34304</v>
      </c>
      <c r="D20" s="668"/>
      <c r="E20" s="346">
        <v>13125.8</v>
      </c>
      <c r="F20" s="668"/>
      <c r="G20" s="347">
        <v>2877.4677000000001</v>
      </c>
      <c r="H20" s="349"/>
      <c r="I20" s="348">
        <v>-0.2278</v>
      </c>
      <c r="J20" s="348">
        <v>-0.37790000000000001</v>
      </c>
      <c r="K20" s="348">
        <v>2.4964</v>
      </c>
      <c r="L20" s="348">
        <v>6.0209999999999999</v>
      </c>
      <c r="M20" s="348">
        <v>6.7920999999999996</v>
      </c>
      <c r="N20" s="350">
        <v>5.7984</v>
      </c>
      <c r="O20" s="348">
        <v>2.1246</v>
      </c>
      <c r="P20" s="348">
        <v>17.182500000000001</v>
      </c>
      <c r="Q20" s="348">
        <v>14.798999999999999</v>
      </c>
      <c r="R20" s="348">
        <v>13.921099999999999</v>
      </c>
      <c r="S20" s="348">
        <v>4.8198999999999996</v>
      </c>
      <c r="T20" s="348">
        <v>20.279499999999999</v>
      </c>
      <c r="U20" s="348">
        <v>2.5304000000000002</v>
      </c>
      <c r="V20" s="348">
        <v>7.6553000000000004</v>
      </c>
      <c r="W20" s="348">
        <v>1.6772</v>
      </c>
      <c r="X20" s="348">
        <v>18.867699999999999</v>
      </c>
      <c r="Y20" s="349"/>
      <c r="Z20" s="346">
        <v>17</v>
      </c>
      <c r="AA20" s="346">
        <v>17</v>
      </c>
      <c r="AB20" s="346">
        <v>13</v>
      </c>
      <c r="AC20" s="346">
        <v>6</v>
      </c>
      <c r="AD20" s="346">
        <v>13</v>
      </c>
      <c r="AE20" s="346">
        <v>15</v>
      </c>
      <c r="AF20" s="346">
        <v>15</v>
      </c>
      <c r="AG20" s="346">
        <v>11</v>
      </c>
      <c r="AH20" s="346">
        <v>12</v>
      </c>
      <c r="AI20" s="346">
        <v>12</v>
      </c>
      <c r="AJ20" s="346">
        <v>5</v>
      </c>
      <c r="AK20" s="346">
        <v>13</v>
      </c>
      <c r="AL20" s="346">
        <v>17</v>
      </c>
      <c r="AM20" s="346">
        <v>15</v>
      </c>
      <c r="AN20" s="346">
        <v>13</v>
      </c>
      <c r="AO20" s="668"/>
      <c r="AP20" s="348">
        <v>15.83</v>
      </c>
      <c r="AQ20" s="348">
        <v>17.84</v>
      </c>
      <c r="AR20" s="348">
        <v>15.63</v>
      </c>
      <c r="AS20" s="348">
        <v>9.8800000000000008</v>
      </c>
      <c r="AT20" s="348">
        <v>12.97</v>
      </c>
      <c r="AU20" s="351"/>
      <c r="AV20" s="346">
        <v>14</v>
      </c>
      <c r="AW20" s="346">
        <v>12</v>
      </c>
      <c r="AX20" s="346">
        <v>12</v>
      </c>
      <c r="AY20" s="346">
        <v>14</v>
      </c>
      <c r="AZ20" s="346">
        <v>16</v>
      </c>
      <c r="BA20" s="362"/>
      <c r="BB20" s="348">
        <v>15.7276190027045</v>
      </c>
      <c r="BC20" s="375">
        <v>0.92864271937422804</v>
      </c>
      <c r="BD20" s="375">
        <v>6.4432320390128403E-2</v>
      </c>
      <c r="BE20" s="375">
        <v>-2.7267907935413201E-3</v>
      </c>
      <c r="BF20" s="349"/>
      <c r="BG20" s="348">
        <v>11.1389</v>
      </c>
      <c r="BH20" s="348">
        <v>67.053899999999999</v>
      </c>
      <c r="BI20" s="348">
        <v>18.5745</v>
      </c>
      <c r="BJ20" s="348">
        <v>3.2326999999999999</v>
      </c>
      <c r="BK20" s="668"/>
      <c r="BL20" s="353" t="s">
        <v>1547</v>
      </c>
      <c r="BM20" s="353" t="s">
        <v>1548</v>
      </c>
      <c r="BN20" s="353" t="s">
        <v>1549</v>
      </c>
      <c r="BO20" s="353" t="s">
        <v>1550</v>
      </c>
      <c r="BP20" s="353" t="s">
        <v>1551</v>
      </c>
      <c r="BQ20" s="668"/>
      <c r="BR20" s="354" t="s">
        <v>519</v>
      </c>
    </row>
    <row r="21" spans="1:70" s="355" customFormat="1" x14ac:dyDescent="0.25">
      <c r="A21" s="345" t="s">
        <v>1552</v>
      </c>
      <c r="B21" s="668"/>
      <c r="C21" s="719">
        <v>38084</v>
      </c>
      <c r="D21" s="668"/>
      <c r="E21" s="346">
        <v>12779.7</v>
      </c>
      <c r="F21" s="668"/>
      <c r="G21" s="347">
        <v>322.40109999999999</v>
      </c>
      <c r="H21" s="349"/>
      <c r="I21" s="348">
        <v>-9.2499999999999999E-2</v>
      </c>
      <c r="J21" s="348">
        <v>0.30990000000000001</v>
      </c>
      <c r="K21" s="348">
        <v>4.2283999999999997</v>
      </c>
      <c r="L21" s="348">
        <v>5.8848000000000003</v>
      </c>
      <c r="M21" s="348">
        <v>8.0450999999999997</v>
      </c>
      <c r="N21" s="350">
        <v>7.7446999999999999</v>
      </c>
      <c r="O21" s="348">
        <v>0.65620000000000001</v>
      </c>
      <c r="P21" s="348">
        <v>13.2402</v>
      </c>
      <c r="Q21" s="348">
        <v>13.0594</v>
      </c>
      <c r="R21" s="348">
        <v>13.642200000000001</v>
      </c>
      <c r="S21" s="348">
        <v>5.2918000000000003</v>
      </c>
      <c r="T21" s="348">
        <v>21.0748</v>
      </c>
      <c r="U21" s="348">
        <v>6.1886999999999999</v>
      </c>
      <c r="V21" s="348">
        <v>9.4209999999999994</v>
      </c>
      <c r="W21" s="348">
        <v>3.1324999999999998</v>
      </c>
      <c r="X21" s="348">
        <v>17.2516</v>
      </c>
      <c r="Y21" s="349"/>
      <c r="Z21" s="346">
        <v>12</v>
      </c>
      <c r="AA21" s="346">
        <v>11</v>
      </c>
      <c r="AB21" s="346">
        <v>4</v>
      </c>
      <c r="AC21" s="346">
        <v>7</v>
      </c>
      <c r="AD21" s="346">
        <v>9</v>
      </c>
      <c r="AE21" s="346">
        <v>14</v>
      </c>
      <c r="AF21" s="346">
        <v>17</v>
      </c>
      <c r="AG21" s="346">
        <v>15</v>
      </c>
      <c r="AH21" s="346">
        <v>15</v>
      </c>
      <c r="AI21" s="346">
        <v>14</v>
      </c>
      <c r="AJ21" s="346">
        <v>3</v>
      </c>
      <c r="AK21" s="346">
        <v>8</v>
      </c>
      <c r="AL21" s="346">
        <v>13</v>
      </c>
      <c r="AM21" s="346">
        <v>12</v>
      </c>
      <c r="AN21" s="346">
        <v>5</v>
      </c>
      <c r="AO21" s="668"/>
      <c r="AP21" s="348">
        <v>15.61</v>
      </c>
      <c r="AQ21" s="348">
        <v>16.88</v>
      </c>
      <c r="AR21" s="348">
        <v>13.21</v>
      </c>
      <c r="AS21" s="348">
        <v>9.35</v>
      </c>
      <c r="AT21" s="348">
        <v>16.71</v>
      </c>
      <c r="AU21" s="351"/>
      <c r="AV21" s="346">
        <v>15</v>
      </c>
      <c r="AW21" s="346">
        <v>15</v>
      </c>
      <c r="AX21" s="346">
        <v>15</v>
      </c>
      <c r="AY21" s="346">
        <v>15</v>
      </c>
      <c r="AZ21" s="346">
        <v>10</v>
      </c>
      <c r="BA21" s="362"/>
      <c r="BB21" s="348">
        <v>15.744367796864999</v>
      </c>
      <c r="BC21" s="375">
        <v>0.92536113937675402</v>
      </c>
      <c r="BD21" s="375">
        <v>4.7416932046211301E-2</v>
      </c>
      <c r="BE21" s="375">
        <v>-0.31339263069240902</v>
      </c>
      <c r="BF21" s="349"/>
      <c r="BG21" s="348">
        <v>12.414099999999999</v>
      </c>
      <c r="BH21" s="348">
        <v>65.211100000000002</v>
      </c>
      <c r="BI21" s="348">
        <v>20.029900000000001</v>
      </c>
      <c r="BJ21" s="348">
        <v>2.3449</v>
      </c>
      <c r="BK21" s="668"/>
      <c r="BL21" s="353" t="s">
        <v>1553</v>
      </c>
      <c r="BM21" s="353" t="s">
        <v>1554</v>
      </c>
      <c r="BN21" s="353" t="s">
        <v>1555</v>
      </c>
      <c r="BO21" s="353" t="s">
        <v>1556</v>
      </c>
      <c r="BP21" s="353" t="s">
        <v>1557</v>
      </c>
      <c r="BQ21" s="668"/>
      <c r="BR21" s="354" t="s">
        <v>519</v>
      </c>
    </row>
    <row r="22" spans="1:70" s="355" customFormat="1" x14ac:dyDescent="0.25">
      <c r="A22" s="345" t="s">
        <v>1558</v>
      </c>
      <c r="B22" s="668"/>
      <c r="C22" s="719">
        <v>41610</v>
      </c>
      <c r="D22" s="668"/>
      <c r="E22" s="346">
        <v>11253.1</v>
      </c>
      <c r="F22" s="668"/>
      <c r="G22" s="347">
        <v>67.31</v>
      </c>
      <c r="H22" s="349"/>
      <c r="I22" s="348">
        <v>-0.20760000000000001</v>
      </c>
      <c r="J22" s="348">
        <v>0.25319999999999998</v>
      </c>
      <c r="K22" s="348">
        <v>2.7006000000000001</v>
      </c>
      <c r="L22" s="348">
        <v>4.9096000000000002</v>
      </c>
      <c r="M22" s="348">
        <v>7.4896000000000003</v>
      </c>
      <c r="N22" s="350">
        <v>2.5838999999999999</v>
      </c>
      <c r="O22" s="348">
        <v>2.2660999999999998</v>
      </c>
      <c r="P22" s="348">
        <v>12.2385</v>
      </c>
      <c r="Q22" s="348">
        <v>11.2089</v>
      </c>
      <c r="R22" s="348">
        <v>15.194599999999999</v>
      </c>
      <c r="S22" s="348">
        <v>4.0662000000000003</v>
      </c>
      <c r="T22" s="348">
        <v>20.346900000000002</v>
      </c>
      <c r="U22" s="348">
        <v>5.3365</v>
      </c>
      <c r="V22" s="348">
        <v>5.2706</v>
      </c>
      <c r="W22" s="348">
        <v>2.2016</v>
      </c>
      <c r="X22" s="348">
        <v>16.141100000000002</v>
      </c>
      <c r="Y22" s="349"/>
      <c r="Z22" s="346">
        <v>16</v>
      </c>
      <c r="AA22" s="346">
        <v>12</v>
      </c>
      <c r="AB22" s="346">
        <v>12</v>
      </c>
      <c r="AC22" s="346">
        <v>12</v>
      </c>
      <c r="AD22" s="346">
        <v>12</v>
      </c>
      <c r="AE22" s="346">
        <v>17</v>
      </c>
      <c r="AF22" s="346">
        <v>13</v>
      </c>
      <c r="AG22" s="346">
        <v>17</v>
      </c>
      <c r="AH22" s="346">
        <v>17</v>
      </c>
      <c r="AI22" s="346">
        <v>10</v>
      </c>
      <c r="AJ22" s="346">
        <v>9</v>
      </c>
      <c r="AK22" s="346">
        <v>12</v>
      </c>
      <c r="AL22" s="346">
        <v>14</v>
      </c>
      <c r="AM22" s="346">
        <v>17</v>
      </c>
      <c r="AN22" s="346">
        <v>9</v>
      </c>
      <c r="AO22" s="668"/>
      <c r="AP22" s="348">
        <v>16.7</v>
      </c>
      <c r="AQ22" s="348">
        <v>16.73</v>
      </c>
      <c r="AR22" s="348">
        <v>10.91</v>
      </c>
      <c r="AS22" s="348">
        <v>8.36</v>
      </c>
      <c r="AT22" s="348">
        <v>13.36</v>
      </c>
      <c r="AU22" s="351"/>
      <c r="AV22" s="346">
        <v>11</v>
      </c>
      <c r="AW22" s="346">
        <v>16</v>
      </c>
      <c r="AX22" s="346">
        <v>17</v>
      </c>
      <c r="AY22" s="346">
        <v>16</v>
      </c>
      <c r="AZ22" s="346">
        <v>15</v>
      </c>
      <c r="BA22" s="362"/>
      <c r="BB22" s="348">
        <v>15.3546900810087</v>
      </c>
      <c r="BC22" s="375">
        <v>0.875735713887138</v>
      </c>
      <c r="BD22" s="375">
        <v>3.9672478706286797E-2</v>
      </c>
      <c r="BE22" s="375">
        <v>-0.39394086910637499</v>
      </c>
      <c r="BF22" s="349"/>
      <c r="BG22" s="348">
        <v>20.673999999999999</v>
      </c>
      <c r="BH22" s="348">
        <v>66.704599999999999</v>
      </c>
      <c r="BI22" s="348">
        <v>10.3636</v>
      </c>
      <c r="BJ22" s="348">
        <v>2.2578</v>
      </c>
      <c r="BK22" s="668"/>
      <c r="BL22" s="353" t="s">
        <v>1559</v>
      </c>
      <c r="BM22" s="353" t="s">
        <v>1560</v>
      </c>
      <c r="BN22" s="353" t="s">
        <v>1561</v>
      </c>
      <c r="BO22" s="353" t="s">
        <v>717</v>
      </c>
      <c r="BP22" s="353" t="s">
        <v>1562</v>
      </c>
      <c r="BQ22" s="668"/>
      <c r="BR22" s="354" t="s">
        <v>611</v>
      </c>
    </row>
    <row r="23" spans="1:70" s="355" customFormat="1" x14ac:dyDescent="0.25">
      <c r="A23" s="345" t="s">
        <v>1563</v>
      </c>
      <c r="B23" s="668"/>
      <c r="C23" s="719">
        <v>38288</v>
      </c>
      <c r="D23" s="668"/>
      <c r="E23" s="346">
        <v>8396.7900000000009</v>
      </c>
      <c r="F23" s="668"/>
      <c r="G23" s="347">
        <v>352.97</v>
      </c>
      <c r="H23" s="349"/>
      <c r="I23" s="348">
        <v>-5.9499999999999997E-2</v>
      </c>
      <c r="J23" s="348">
        <v>1.4398</v>
      </c>
      <c r="K23" s="348">
        <v>5.2824999999999998</v>
      </c>
      <c r="L23" s="348">
        <v>2.8168000000000002</v>
      </c>
      <c r="M23" s="348">
        <v>10.2377</v>
      </c>
      <c r="N23" s="350">
        <v>19.717700000000001</v>
      </c>
      <c r="O23" s="348">
        <v>10.1153</v>
      </c>
      <c r="P23" s="348">
        <v>23.594799999999999</v>
      </c>
      <c r="Q23" s="348">
        <v>18.584700000000002</v>
      </c>
      <c r="R23" s="348">
        <v>16.655899999999999</v>
      </c>
      <c r="S23" s="348">
        <v>4.7171000000000003</v>
      </c>
      <c r="T23" s="348">
        <v>22.588799999999999</v>
      </c>
      <c r="U23" s="348">
        <v>11.954499999999999</v>
      </c>
      <c r="V23" s="348">
        <v>20.6859</v>
      </c>
      <c r="W23" s="348">
        <v>4.3209999999999997</v>
      </c>
      <c r="X23" s="348">
        <v>17.7212</v>
      </c>
      <c r="Y23" s="349"/>
      <c r="Z23" s="346">
        <v>11</v>
      </c>
      <c r="AA23" s="346">
        <v>1</v>
      </c>
      <c r="AB23" s="346">
        <v>3</v>
      </c>
      <c r="AC23" s="346">
        <v>17</v>
      </c>
      <c r="AD23" s="346">
        <v>6</v>
      </c>
      <c r="AE23" s="346">
        <v>2</v>
      </c>
      <c r="AF23" s="346">
        <v>3</v>
      </c>
      <c r="AG23" s="346">
        <v>3</v>
      </c>
      <c r="AH23" s="346">
        <v>7</v>
      </c>
      <c r="AI23" s="346">
        <v>8</v>
      </c>
      <c r="AJ23" s="346">
        <v>6</v>
      </c>
      <c r="AK23" s="346">
        <v>6</v>
      </c>
      <c r="AL23" s="346">
        <v>2</v>
      </c>
      <c r="AM23" s="346">
        <v>2</v>
      </c>
      <c r="AN23" s="346">
        <v>3</v>
      </c>
      <c r="AO23" s="668"/>
      <c r="AP23" s="348">
        <v>19.12</v>
      </c>
      <c r="AQ23" s="348">
        <v>22.51</v>
      </c>
      <c r="AR23" s="348">
        <v>20.61</v>
      </c>
      <c r="AS23" s="348">
        <v>18.059999999999999</v>
      </c>
      <c r="AT23" s="348">
        <v>24.26</v>
      </c>
      <c r="AU23" s="351"/>
      <c r="AV23" s="346">
        <v>6</v>
      </c>
      <c r="AW23" s="346">
        <v>7</v>
      </c>
      <c r="AX23" s="346">
        <v>3</v>
      </c>
      <c r="AY23" s="346">
        <v>3</v>
      </c>
      <c r="AZ23" s="346">
        <v>4</v>
      </c>
      <c r="BA23" s="362"/>
      <c r="BB23" s="348">
        <v>17.536795716119201</v>
      </c>
      <c r="BC23" s="375">
        <v>1.0221382785219799</v>
      </c>
      <c r="BD23" s="375">
        <v>8.2646816124414907E-2</v>
      </c>
      <c r="BE23" s="375">
        <v>0.27856603320884499</v>
      </c>
      <c r="BF23" s="349"/>
      <c r="BG23" s="348">
        <v>21.926100000000002</v>
      </c>
      <c r="BH23" s="348">
        <v>66.715699999999998</v>
      </c>
      <c r="BI23" s="348">
        <v>9.3048599999999997</v>
      </c>
      <c r="BJ23" s="348">
        <v>2.0533399999999999</v>
      </c>
      <c r="BK23" s="668"/>
      <c r="BL23" s="353" t="s">
        <v>1564</v>
      </c>
      <c r="BM23" s="353" t="s">
        <v>1565</v>
      </c>
      <c r="BN23" s="353" t="s">
        <v>1566</v>
      </c>
      <c r="BO23" s="353" t="s">
        <v>1567</v>
      </c>
      <c r="BP23" s="353" t="s">
        <v>1568</v>
      </c>
      <c r="BQ23" s="668"/>
      <c r="BR23" s="354" t="s">
        <v>519</v>
      </c>
    </row>
    <row r="24" spans="1:70" s="355" customFormat="1" x14ac:dyDescent="0.25">
      <c r="A24" s="345" t="s">
        <v>1569</v>
      </c>
      <c r="B24" s="668"/>
      <c r="C24" s="719">
        <v>37532</v>
      </c>
      <c r="D24" s="668"/>
      <c r="E24" s="346">
        <v>6993.18</v>
      </c>
      <c r="F24" s="668"/>
      <c r="G24" s="347">
        <v>871.54</v>
      </c>
      <c r="H24" s="349"/>
      <c r="I24" s="348">
        <v>-3.78E-2</v>
      </c>
      <c r="J24" s="348">
        <v>0.24379999999999999</v>
      </c>
      <c r="K24" s="348">
        <v>3.8871000000000002</v>
      </c>
      <c r="L24" s="348">
        <v>7.4238</v>
      </c>
      <c r="M24" s="348">
        <v>11.571400000000001</v>
      </c>
      <c r="N24" s="350">
        <v>12.0717</v>
      </c>
      <c r="O24" s="348">
        <v>4.4466999999999999</v>
      </c>
      <c r="P24" s="348">
        <v>17.0059</v>
      </c>
      <c r="Q24" s="348">
        <v>15.189500000000001</v>
      </c>
      <c r="R24" s="348">
        <v>13.3087</v>
      </c>
      <c r="S24" s="348">
        <v>4.8848000000000003</v>
      </c>
      <c r="T24" s="348">
        <v>25.0793</v>
      </c>
      <c r="U24" s="348">
        <v>8.3775999999999993</v>
      </c>
      <c r="V24" s="348">
        <v>13.4862</v>
      </c>
      <c r="W24" s="348">
        <v>3.6448999999999998</v>
      </c>
      <c r="X24" s="348">
        <v>20.540299999999998</v>
      </c>
      <c r="Y24" s="349"/>
      <c r="Z24" s="346">
        <v>8</v>
      </c>
      <c r="AA24" s="346">
        <v>13</v>
      </c>
      <c r="AB24" s="346">
        <v>5</v>
      </c>
      <c r="AC24" s="346">
        <v>4</v>
      </c>
      <c r="AD24" s="346">
        <v>4</v>
      </c>
      <c r="AE24" s="346">
        <v>4</v>
      </c>
      <c r="AF24" s="346">
        <v>11</v>
      </c>
      <c r="AG24" s="346">
        <v>13</v>
      </c>
      <c r="AH24" s="346">
        <v>11</v>
      </c>
      <c r="AI24" s="346">
        <v>16</v>
      </c>
      <c r="AJ24" s="346">
        <v>4</v>
      </c>
      <c r="AK24" s="346">
        <v>4</v>
      </c>
      <c r="AL24" s="346">
        <v>6</v>
      </c>
      <c r="AM24" s="346">
        <v>5</v>
      </c>
      <c r="AN24" s="346">
        <v>4</v>
      </c>
      <c r="AO24" s="668"/>
      <c r="AP24" s="348">
        <v>15.87</v>
      </c>
      <c r="AQ24" s="348">
        <v>18.82</v>
      </c>
      <c r="AR24" s="348">
        <v>16.02</v>
      </c>
      <c r="AS24" s="348">
        <v>12.59</v>
      </c>
      <c r="AT24" s="348">
        <v>21.4</v>
      </c>
      <c r="AU24" s="351"/>
      <c r="AV24" s="346">
        <v>13</v>
      </c>
      <c r="AW24" s="346">
        <v>11</v>
      </c>
      <c r="AX24" s="346">
        <v>11</v>
      </c>
      <c r="AY24" s="346">
        <v>10</v>
      </c>
      <c r="AZ24" s="346">
        <v>5</v>
      </c>
      <c r="BA24" s="362"/>
      <c r="BB24" s="348">
        <v>16.393018855983001</v>
      </c>
      <c r="BC24" s="375">
        <v>0.95151484864860902</v>
      </c>
      <c r="BD24" s="375">
        <v>6.2725204080017097E-2</v>
      </c>
      <c r="BE24" s="375">
        <v>-6.1644203631116903E-2</v>
      </c>
      <c r="BF24" s="349"/>
      <c r="BG24" s="348">
        <v>7.2453799999999999</v>
      </c>
      <c r="BH24" s="348">
        <v>64.613799999999998</v>
      </c>
      <c r="BI24" s="348">
        <v>23.993600000000001</v>
      </c>
      <c r="BJ24" s="348">
        <v>4.1472199999999999</v>
      </c>
      <c r="BK24" s="668"/>
      <c r="BL24" s="353" t="s">
        <v>545</v>
      </c>
      <c r="BM24" s="353" t="s">
        <v>1570</v>
      </c>
      <c r="BN24" s="353" t="s">
        <v>1405</v>
      </c>
      <c r="BO24" s="353" t="s">
        <v>1571</v>
      </c>
      <c r="BP24" s="353" t="s">
        <v>1572</v>
      </c>
      <c r="BQ24" s="668"/>
      <c r="BR24" s="354" t="s">
        <v>476</v>
      </c>
    </row>
    <row r="25" spans="1:70" x14ac:dyDescent="0.25">
      <c r="A25" s="36" t="s">
        <v>93</v>
      </c>
      <c r="B25" s="43"/>
      <c r="C25" s="720"/>
      <c r="D25" s="43"/>
      <c r="E25" s="51"/>
      <c r="F25" s="43"/>
      <c r="G25" s="55"/>
      <c r="H25" s="66"/>
      <c r="I25" s="59">
        <v>-1.03E-2</v>
      </c>
      <c r="J25" s="59">
        <v>0.55520000000000003</v>
      </c>
      <c r="K25" s="59">
        <v>3.4194</v>
      </c>
      <c r="L25" s="59">
        <v>5.9458000000000002</v>
      </c>
      <c r="M25" s="59">
        <v>9.5706000000000007</v>
      </c>
      <c r="N25" s="70">
        <v>10.6258</v>
      </c>
      <c r="O25" s="59">
        <v>5.1401000000000003</v>
      </c>
      <c r="P25" s="59">
        <v>18.5578</v>
      </c>
      <c r="Q25" s="59">
        <v>16.7563</v>
      </c>
      <c r="R25" s="59">
        <v>15.801399999999999</v>
      </c>
      <c r="S25" s="59">
        <v>4.5976999999999997</v>
      </c>
      <c r="T25" s="59">
        <v>22.7654</v>
      </c>
      <c r="U25" s="59">
        <v>7.8733000000000004</v>
      </c>
      <c r="V25" s="59">
        <v>11.8977</v>
      </c>
      <c r="W25" s="59">
        <v>2.6516000000000002</v>
      </c>
      <c r="X25" s="59">
        <v>18.184799999999999</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17.986875000000001</v>
      </c>
      <c r="AQ25" s="59">
        <v>20.175294117647098</v>
      </c>
      <c r="AR25" s="59">
        <v>17.345882352941199</v>
      </c>
      <c r="AS25" s="59">
        <v>13.035882352941201</v>
      </c>
      <c r="AT25" s="59">
        <v>18.942352941176502</v>
      </c>
      <c r="AU25" s="78"/>
      <c r="AV25" s="51">
        <v>16</v>
      </c>
      <c r="AW25" s="51">
        <v>17</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0.28399999999999997</v>
      </c>
      <c r="J26" s="60">
        <v>1.4398</v>
      </c>
      <c r="K26" s="60">
        <v>7.7748999999999997</v>
      </c>
      <c r="L26" s="60">
        <v>13.8774</v>
      </c>
      <c r="M26" s="60">
        <v>19.277899999999999</v>
      </c>
      <c r="N26" s="71">
        <v>23.5458</v>
      </c>
      <c r="O26" s="60">
        <v>11.5284</v>
      </c>
      <c r="P26" s="60">
        <v>25.092199999999998</v>
      </c>
      <c r="Q26" s="60">
        <v>22.600300000000001</v>
      </c>
      <c r="R26" s="60">
        <v>18.312100000000001</v>
      </c>
      <c r="S26" s="60">
        <v>12.9495</v>
      </c>
      <c r="T26" s="60">
        <v>31.660399999999999</v>
      </c>
      <c r="U26" s="60">
        <v>19.1113</v>
      </c>
      <c r="V26" s="60">
        <v>23.752199999999998</v>
      </c>
      <c r="W26" s="60">
        <v>5.9306000000000001</v>
      </c>
      <c r="X26" s="60">
        <v>23.229099999999999</v>
      </c>
      <c r="Y26" s="67"/>
      <c r="Z26" s="52"/>
      <c r="AA26" s="52"/>
      <c r="AB26" s="52"/>
      <c r="AC26" s="52"/>
      <c r="AD26" s="52"/>
      <c r="AE26" s="52"/>
      <c r="AF26" s="52"/>
      <c r="AG26" s="52"/>
      <c r="AH26" s="52"/>
      <c r="AI26" s="52"/>
      <c r="AJ26" s="52"/>
      <c r="AK26" s="52"/>
      <c r="AL26" s="52"/>
      <c r="AM26" s="52"/>
      <c r="AN26" s="52"/>
      <c r="AO26" s="44"/>
      <c r="AP26" s="60">
        <v>20.78</v>
      </c>
      <c r="AQ26" s="60">
        <v>23.48</v>
      </c>
      <c r="AR26" s="60">
        <v>22.77</v>
      </c>
      <c r="AS26" s="60">
        <v>20.47</v>
      </c>
      <c r="AT26" s="60">
        <v>35.549999999999997</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-0.2278</v>
      </c>
      <c r="J27" s="60">
        <v>-0.37790000000000001</v>
      </c>
      <c r="K27" s="60">
        <v>0.86719999999999997</v>
      </c>
      <c r="L27" s="60">
        <v>2.8168000000000002</v>
      </c>
      <c r="M27" s="60">
        <v>4.6265000000000001</v>
      </c>
      <c r="N27" s="71">
        <v>2.5838999999999999</v>
      </c>
      <c r="O27" s="60">
        <v>0.65620000000000001</v>
      </c>
      <c r="P27" s="60">
        <v>12.2385</v>
      </c>
      <c r="Q27" s="60">
        <v>11.2089</v>
      </c>
      <c r="R27" s="60">
        <v>13.3087</v>
      </c>
      <c r="S27" s="60">
        <v>1.9455</v>
      </c>
      <c r="T27" s="60">
        <v>18.2864</v>
      </c>
      <c r="U27" s="60">
        <v>2.5304000000000002</v>
      </c>
      <c r="V27" s="60">
        <v>5.2706</v>
      </c>
      <c r="W27" s="60">
        <v>1.0912999999999999</v>
      </c>
      <c r="X27" s="60">
        <v>13.7514</v>
      </c>
      <c r="Y27" s="67"/>
      <c r="Z27" s="52"/>
      <c r="AA27" s="52"/>
      <c r="AB27" s="52"/>
      <c r="AC27" s="52"/>
      <c r="AD27" s="52"/>
      <c r="AE27" s="52"/>
      <c r="AF27" s="52"/>
      <c r="AG27" s="52"/>
      <c r="AH27" s="52"/>
      <c r="AI27" s="52"/>
      <c r="AJ27" s="52"/>
      <c r="AK27" s="52"/>
      <c r="AL27" s="52"/>
      <c r="AM27" s="52"/>
      <c r="AN27" s="52"/>
      <c r="AO27" s="44"/>
      <c r="AP27" s="60">
        <v>14.79</v>
      </c>
      <c r="AQ27" s="60">
        <v>15.84</v>
      </c>
      <c r="AR27" s="60">
        <v>10.91</v>
      </c>
      <c r="AS27" s="60">
        <v>7.29</v>
      </c>
      <c r="AT27" s="60">
        <v>11.93</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-4.7699999999999999E-2</v>
      </c>
      <c r="J28" s="61">
        <v>0.37359999999999999</v>
      </c>
      <c r="K28" s="61">
        <v>2.9632000000000001</v>
      </c>
      <c r="L28" s="61">
        <v>5.4619</v>
      </c>
      <c r="M28" s="61">
        <v>8.0450999999999997</v>
      </c>
      <c r="N28" s="72">
        <v>10.7333</v>
      </c>
      <c r="O28" s="61">
        <v>5.6455000000000002</v>
      </c>
      <c r="P28" s="61">
        <v>18.591999999999999</v>
      </c>
      <c r="Q28" s="61">
        <v>17.159500000000001</v>
      </c>
      <c r="R28" s="61">
        <v>16.5916</v>
      </c>
      <c r="S28" s="61">
        <v>4.0662000000000003</v>
      </c>
      <c r="T28" s="61">
        <v>20.8977</v>
      </c>
      <c r="U28" s="61">
        <v>7.3853</v>
      </c>
      <c r="V28" s="61">
        <v>11.262700000000001</v>
      </c>
      <c r="W28" s="61">
        <v>2.2016</v>
      </c>
      <c r="X28" s="61">
        <v>17.573</v>
      </c>
      <c r="Y28" s="68"/>
      <c r="Z28" s="53"/>
      <c r="AA28" s="53"/>
      <c r="AB28" s="53"/>
      <c r="AC28" s="53"/>
      <c r="AD28" s="53"/>
      <c r="AE28" s="53"/>
      <c r="AF28" s="53"/>
      <c r="AG28" s="53"/>
      <c r="AH28" s="53"/>
      <c r="AI28" s="53"/>
      <c r="AJ28" s="53"/>
      <c r="AK28" s="53"/>
      <c r="AL28" s="53"/>
      <c r="AM28" s="53"/>
      <c r="AN28" s="53"/>
      <c r="AO28" s="45"/>
      <c r="AP28" s="61">
        <v>18.16</v>
      </c>
      <c r="AQ28" s="61">
        <v>20.71</v>
      </c>
      <c r="AR28" s="61">
        <v>17.72</v>
      </c>
      <c r="AS28" s="61">
        <v>12.87</v>
      </c>
      <c r="AT28" s="61">
        <v>17.170000000000002</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1573</v>
      </c>
      <c r="B30" s="662"/>
      <c r="C30" s="717">
        <v>41275</v>
      </c>
      <c r="D30" s="662"/>
      <c r="E30" s="329">
        <v>108141</v>
      </c>
      <c r="F30" s="662"/>
      <c r="G30" s="330">
        <v>236.91900000000001</v>
      </c>
      <c r="H30" s="332"/>
      <c r="I30" s="331">
        <v>-0.18410000000000001</v>
      </c>
      <c r="J30" s="331">
        <v>0.2094</v>
      </c>
      <c r="K30" s="331">
        <v>3.1751</v>
      </c>
      <c r="L30" s="331">
        <v>5.9637000000000002</v>
      </c>
      <c r="M30" s="331">
        <v>5.7881999999999998</v>
      </c>
      <c r="N30" s="333">
        <v>11.874000000000001</v>
      </c>
      <c r="O30" s="331">
        <v>7.0194999999999999</v>
      </c>
      <c r="P30" s="331">
        <v>19.570900000000002</v>
      </c>
      <c r="Q30" s="331">
        <v>20.9589</v>
      </c>
      <c r="R30" s="331">
        <v>17.871500000000001</v>
      </c>
      <c r="S30" s="331">
        <v>4.4778000000000002</v>
      </c>
      <c r="T30" s="331">
        <v>18.805800000000001</v>
      </c>
      <c r="U30" s="331">
        <v>5.4168000000000003</v>
      </c>
      <c r="V30" s="331">
        <v>11.874000000000001</v>
      </c>
      <c r="W30" s="331">
        <v>1.4695</v>
      </c>
      <c r="X30" s="331">
        <v>20.381399999999999</v>
      </c>
      <c r="Y30" s="332"/>
      <c r="Z30" s="329">
        <v>15</v>
      </c>
      <c r="AA30" s="329">
        <v>14</v>
      </c>
      <c r="AB30" s="329">
        <v>7</v>
      </c>
      <c r="AC30" s="329">
        <v>8</v>
      </c>
      <c r="AD30" s="329">
        <v>16</v>
      </c>
      <c r="AE30" s="329">
        <v>9</v>
      </c>
      <c r="AF30" s="329">
        <v>5</v>
      </c>
      <c r="AG30" s="329">
        <v>9</v>
      </c>
      <c r="AH30" s="329">
        <v>3</v>
      </c>
      <c r="AI30" s="329">
        <v>8</v>
      </c>
      <c r="AJ30" s="329">
        <v>8</v>
      </c>
      <c r="AK30" s="329">
        <v>16</v>
      </c>
      <c r="AL30" s="329">
        <v>15</v>
      </c>
      <c r="AM30" s="329">
        <v>9</v>
      </c>
      <c r="AN30" s="329">
        <v>15</v>
      </c>
      <c r="AO30" s="662"/>
      <c r="AP30" s="331">
        <v>20.440000000000001</v>
      </c>
      <c r="AQ30" s="331">
        <v>23.47</v>
      </c>
      <c r="AR30" s="331">
        <v>20.260000000000002</v>
      </c>
      <c r="AS30" s="331">
        <v>13.57</v>
      </c>
      <c r="AT30" s="331">
        <v>15.56</v>
      </c>
      <c r="AU30" s="334"/>
      <c r="AV30" s="329">
        <v>5</v>
      </c>
      <c r="AW30" s="329">
        <v>7</v>
      </c>
      <c r="AX30" s="329">
        <v>6</v>
      </c>
      <c r="AY30" s="329">
        <v>10</v>
      </c>
      <c r="AZ30" s="329">
        <v>14</v>
      </c>
      <c r="BA30" s="360"/>
      <c r="BB30" s="331">
        <v>14.250010592314901</v>
      </c>
      <c r="BC30" s="367">
        <v>0.83567248674632499</v>
      </c>
      <c r="BD30" s="367">
        <v>8.2746598109037006E-2</v>
      </c>
      <c r="BE30" s="367">
        <v>0.22193029019579699</v>
      </c>
      <c r="BF30" s="332"/>
      <c r="BG30" s="331">
        <v>10.3927</v>
      </c>
      <c r="BH30" s="331">
        <v>65.113</v>
      </c>
      <c r="BI30" s="331">
        <v>17.561299999999999</v>
      </c>
      <c r="BJ30" s="331">
        <v>6.9329999999999998</v>
      </c>
      <c r="BK30" s="662"/>
      <c r="BL30" s="664" t="s">
        <v>1476</v>
      </c>
      <c r="BM30" s="664" t="s">
        <v>1477</v>
      </c>
      <c r="BN30" s="664" t="s">
        <v>1478</v>
      </c>
      <c r="BO30" s="664" t="s">
        <v>1479</v>
      </c>
      <c r="BP30" s="664" t="s">
        <v>1480</v>
      </c>
      <c r="BQ30" s="662"/>
      <c r="BR30" s="335" t="s">
        <v>519</v>
      </c>
    </row>
    <row r="31" spans="1:70" s="355" customFormat="1" ht="11" x14ac:dyDescent="0.3">
      <c r="A31" s="841" t="s">
        <v>1574</v>
      </c>
      <c r="B31" s="857"/>
      <c r="C31" s="843">
        <v>41275</v>
      </c>
      <c r="D31" s="857"/>
      <c r="E31" s="844">
        <v>70657.100000000006</v>
      </c>
      <c r="F31" s="857"/>
      <c r="G31" s="845">
        <v>174.203</v>
      </c>
      <c r="H31" s="858"/>
      <c r="I31" s="846">
        <v>0.17080000000000001</v>
      </c>
      <c r="J31" s="846">
        <v>0.78510000000000002</v>
      </c>
      <c r="K31" s="846">
        <v>2.391</v>
      </c>
      <c r="L31" s="846">
        <v>5.7237</v>
      </c>
      <c r="M31" s="846">
        <v>9.2715999999999994</v>
      </c>
      <c r="N31" s="848">
        <v>10.7394</v>
      </c>
      <c r="O31" s="846">
        <v>6.8983999999999996</v>
      </c>
      <c r="P31" s="846">
        <v>19.8399</v>
      </c>
      <c r="Q31" s="846">
        <v>18.4756</v>
      </c>
      <c r="R31" s="846">
        <v>18.4147</v>
      </c>
      <c r="S31" s="846">
        <v>3.6349</v>
      </c>
      <c r="T31" s="846">
        <v>22.5108</v>
      </c>
      <c r="U31" s="846">
        <v>9.6760999999999999</v>
      </c>
      <c r="V31" s="846">
        <v>10.9587</v>
      </c>
      <c r="W31" s="846">
        <v>2.0659000000000001</v>
      </c>
      <c r="X31" s="846">
        <v>20.323399999999999</v>
      </c>
      <c r="Y31" s="858"/>
      <c r="Z31" s="844">
        <v>4</v>
      </c>
      <c r="AA31" s="844">
        <v>7</v>
      </c>
      <c r="AB31" s="844">
        <v>15</v>
      </c>
      <c r="AC31" s="844">
        <v>9</v>
      </c>
      <c r="AD31" s="844">
        <v>7</v>
      </c>
      <c r="AE31" s="844">
        <v>10</v>
      </c>
      <c r="AF31" s="844">
        <v>6</v>
      </c>
      <c r="AG31" s="844">
        <v>8</v>
      </c>
      <c r="AH31" s="844">
        <v>9</v>
      </c>
      <c r="AI31" s="844">
        <v>4</v>
      </c>
      <c r="AJ31" s="844">
        <v>15</v>
      </c>
      <c r="AK31" s="844">
        <v>7</v>
      </c>
      <c r="AL31" s="844">
        <v>5</v>
      </c>
      <c r="AM31" s="844">
        <v>11</v>
      </c>
      <c r="AN31" s="844">
        <v>12</v>
      </c>
      <c r="AO31" s="857"/>
      <c r="AP31" s="846">
        <v>20.32</v>
      </c>
      <c r="AQ31" s="846">
        <v>22.22</v>
      </c>
      <c r="AR31" s="846">
        <v>19</v>
      </c>
      <c r="AS31" s="846">
        <v>15.02</v>
      </c>
      <c r="AT31" s="846">
        <v>19.329999999999998</v>
      </c>
      <c r="AU31" s="849"/>
      <c r="AV31" s="844">
        <v>6</v>
      </c>
      <c r="AW31" s="844">
        <v>8</v>
      </c>
      <c r="AX31" s="844">
        <v>9</v>
      </c>
      <c r="AY31" s="844">
        <v>6</v>
      </c>
      <c r="AZ31" s="844">
        <v>7</v>
      </c>
      <c r="BA31" s="851"/>
      <c r="BB31" s="846">
        <v>17.057266481104602</v>
      </c>
      <c r="BC31" s="852">
        <v>0.96086420125956495</v>
      </c>
      <c r="BD31" s="852">
        <v>7.32656378655301E-2</v>
      </c>
      <c r="BE31" s="852">
        <v>0.14910276416746299</v>
      </c>
      <c r="BF31" s="858"/>
      <c r="BG31" s="846">
        <v>15.6723</v>
      </c>
      <c r="BH31" s="846">
        <v>67.572100000000006</v>
      </c>
      <c r="BI31" s="846">
        <v>14.5166</v>
      </c>
      <c r="BJ31" s="846">
        <v>2.2389999999999999</v>
      </c>
      <c r="BK31" s="857"/>
      <c r="BL31" s="859" t="s">
        <v>1482</v>
      </c>
      <c r="BM31" s="859" t="s">
        <v>1483</v>
      </c>
      <c r="BN31" s="859" t="s">
        <v>1484</v>
      </c>
      <c r="BO31" s="859" t="s">
        <v>1485</v>
      </c>
      <c r="BP31" s="859" t="s">
        <v>1486</v>
      </c>
      <c r="BQ31" s="857"/>
      <c r="BR31" s="856" t="s">
        <v>443</v>
      </c>
    </row>
    <row r="32" spans="1:70" s="355" customFormat="1" x14ac:dyDescent="0.25">
      <c r="A32" s="345" t="s">
        <v>1575</v>
      </c>
      <c r="B32" s="668"/>
      <c r="C32" s="719">
        <v>41275</v>
      </c>
      <c r="D32" s="668"/>
      <c r="E32" s="346">
        <v>52308.2</v>
      </c>
      <c r="F32" s="668"/>
      <c r="G32" s="347">
        <v>5056.9965000000002</v>
      </c>
      <c r="H32" s="349"/>
      <c r="I32" s="348">
        <v>-0.1399</v>
      </c>
      <c r="J32" s="348">
        <v>9.9199999999999997E-2</v>
      </c>
      <c r="K32" s="348">
        <v>2.1930999999999998</v>
      </c>
      <c r="L32" s="348">
        <v>3.2157</v>
      </c>
      <c r="M32" s="348">
        <v>6.5163000000000002</v>
      </c>
      <c r="N32" s="350">
        <v>12.188499999999999</v>
      </c>
      <c r="O32" s="348">
        <v>6.5579999999999998</v>
      </c>
      <c r="P32" s="348">
        <v>21.0703</v>
      </c>
      <c r="Q32" s="348">
        <v>20.094999999999999</v>
      </c>
      <c r="R32" s="348">
        <v>18.818000000000001</v>
      </c>
      <c r="S32" s="348">
        <v>2.7423000000000002</v>
      </c>
      <c r="T32" s="348">
        <v>20.3489</v>
      </c>
      <c r="U32" s="348">
        <v>8.8733000000000004</v>
      </c>
      <c r="V32" s="348">
        <v>12.5962</v>
      </c>
      <c r="W32" s="348">
        <v>1.4017999999999999</v>
      </c>
      <c r="X32" s="348">
        <v>18.440300000000001</v>
      </c>
      <c r="Y32" s="349"/>
      <c r="Z32" s="346">
        <v>14</v>
      </c>
      <c r="AA32" s="346">
        <v>16</v>
      </c>
      <c r="AB32" s="346">
        <v>16</v>
      </c>
      <c r="AC32" s="346">
        <v>16</v>
      </c>
      <c r="AD32" s="346">
        <v>14</v>
      </c>
      <c r="AE32" s="346">
        <v>7</v>
      </c>
      <c r="AF32" s="346">
        <v>8</v>
      </c>
      <c r="AG32" s="346">
        <v>7</v>
      </c>
      <c r="AH32" s="346">
        <v>6</v>
      </c>
      <c r="AI32" s="346">
        <v>3</v>
      </c>
      <c r="AJ32" s="346">
        <v>16</v>
      </c>
      <c r="AK32" s="346">
        <v>14</v>
      </c>
      <c r="AL32" s="346">
        <v>7</v>
      </c>
      <c r="AM32" s="346">
        <v>8</v>
      </c>
      <c r="AN32" s="346">
        <v>16</v>
      </c>
      <c r="AO32" s="668"/>
      <c r="AP32" s="348">
        <v>21.15</v>
      </c>
      <c r="AQ32" s="348">
        <v>23.6</v>
      </c>
      <c r="AR32" s="348">
        <v>20.260000000000002</v>
      </c>
      <c r="AS32" s="348">
        <v>14.08</v>
      </c>
      <c r="AT32" s="348">
        <v>16.559999999999999</v>
      </c>
      <c r="AU32" s="351"/>
      <c r="AV32" s="346">
        <v>4</v>
      </c>
      <c r="AW32" s="346">
        <v>5</v>
      </c>
      <c r="AX32" s="346">
        <v>6</v>
      </c>
      <c r="AY32" s="346">
        <v>8</v>
      </c>
      <c r="AZ32" s="346">
        <v>12</v>
      </c>
      <c r="BA32" s="362"/>
      <c r="BB32" s="348">
        <v>16.367934980164399</v>
      </c>
      <c r="BC32" s="375">
        <v>0.96657275299458101</v>
      </c>
      <c r="BD32" s="375">
        <v>8.1028744956006399E-2</v>
      </c>
      <c r="BE32" s="375">
        <v>0.21912570171816101</v>
      </c>
      <c r="BF32" s="349"/>
      <c r="BG32" s="348">
        <v>21.926200000000001</v>
      </c>
      <c r="BH32" s="348">
        <v>65.716999999999999</v>
      </c>
      <c r="BI32" s="348">
        <v>11.234500000000001</v>
      </c>
      <c r="BJ32" s="348">
        <v>1.1223000000000001</v>
      </c>
      <c r="BK32" s="668"/>
      <c r="BL32" s="353" t="s">
        <v>1488</v>
      </c>
      <c r="BM32" s="353" t="s">
        <v>1489</v>
      </c>
      <c r="BN32" s="353" t="s">
        <v>1490</v>
      </c>
      <c r="BO32" s="353" t="s">
        <v>1491</v>
      </c>
      <c r="BP32" s="353" t="s">
        <v>1492</v>
      </c>
      <c r="BQ32" s="668"/>
      <c r="BR32" s="354" t="s">
        <v>463</v>
      </c>
    </row>
    <row r="33" spans="1:70" s="355" customFormat="1" x14ac:dyDescent="0.25">
      <c r="A33" s="345" t="s">
        <v>1576</v>
      </c>
      <c r="B33" s="668"/>
      <c r="C33" s="719">
        <v>41694</v>
      </c>
      <c r="D33" s="668"/>
      <c r="E33" s="346">
        <v>42775.7</v>
      </c>
      <c r="F33" s="668"/>
      <c r="G33" s="347">
        <v>122.7222</v>
      </c>
      <c r="H33" s="349"/>
      <c r="I33" s="348">
        <v>9.8000000000000004E-2</v>
      </c>
      <c r="J33" s="348">
        <v>0.90439999999999998</v>
      </c>
      <c r="K33" s="348">
        <v>7.8434999999999997</v>
      </c>
      <c r="L33" s="348">
        <v>14.0975</v>
      </c>
      <c r="M33" s="348">
        <v>19.7348</v>
      </c>
      <c r="N33" s="350">
        <v>3.7698</v>
      </c>
      <c r="O33" s="348">
        <v>3.0585</v>
      </c>
      <c r="P33" s="348">
        <v>21.950600000000001</v>
      </c>
      <c r="Q33" s="348">
        <v>23.866800000000001</v>
      </c>
      <c r="R33" s="348">
        <v>18.139900000000001</v>
      </c>
      <c r="S33" s="348">
        <v>13.085000000000001</v>
      </c>
      <c r="T33" s="348">
        <v>32.020699999999998</v>
      </c>
      <c r="U33" s="348">
        <v>7.9321999999999999</v>
      </c>
      <c r="V33" s="348">
        <v>8.3323999999999998</v>
      </c>
      <c r="W33" s="348">
        <v>5.9893000000000001</v>
      </c>
      <c r="X33" s="348">
        <v>22.187799999999999</v>
      </c>
      <c r="Y33" s="349"/>
      <c r="Z33" s="346">
        <v>5</v>
      </c>
      <c r="AA33" s="346">
        <v>6</v>
      </c>
      <c r="AB33" s="346">
        <v>1</v>
      </c>
      <c r="AC33" s="346">
        <v>1</v>
      </c>
      <c r="AD33" s="346">
        <v>2</v>
      </c>
      <c r="AE33" s="346">
        <v>17</v>
      </c>
      <c r="AF33" s="346">
        <v>14</v>
      </c>
      <c r="AG33" s="346">
        <v>5</v>
      </c>
      <c r="AH33" s="346">
        <v>1</v>
      </c>
      <c r="AI33" s="346">
        <v>6</v>
      </c>
      <c r="AJ33" s="346">
        <v>1</v>
      </c>
      <c r="AK33" s="346">
        <v>2</v>
      </c>
      <c r="AL33" s="346">
        <v>9</v>
      </c>
      <c r="AM33" s="346">
        <v>16</v>
      </c>
      <c r="AN33" s="346">
        <v>1</v>
      </c>
      <c r="AO33" s="668"/>
      <c r="AP33" s="348">
        <v>21.68</v>
      </c>
      <c r="AQ33" s="348">
        <v>24.82</v>
      </c>
      <c r="AR33" s="348">
        <v>20.440000000000001</v>
      </c>
      <c r="AS33" s="348">
        <v>12.63</v>
      </c>
      <c r="AT33" s="348">
        <v>26.44</v>
      </c>
      <c r="AU33" s="351"/>
      <c r="AV33" s="346">
        <v>3</v>
      </c>
      <c r="AW33" s="346">
        <v>2</v>
      </c>
      <c r="AX33" s="346">
        <v>5</v>
      </c>
      <c r="AY33" s="346">
        <v>12</v>
      </c>
      <c r="AZ33" s="346">
        <v>2</v>
      </c>
      <c r="BA33" s="362"/>
      <c r="BB33" s="348">
        <v>18.549415006077201</v>
      </c>
      <c r="BC33" s="375">
        <v>0.95254633707914405</v>
      </c>
      <c r="BD33" s="375">
        <v>7.5173081826370905E-2</v>
      </c>
      <c r="BE33" s="375">
        <v>0.30333553092156701</v>
      </c>
      <c r="BF33" s="349"/>
      <c r="BG33" s="348">
        <v>25.641400000000001</v>
      </c>
      <c r="BH33" s="348">
        <v>66.969099999999997</v>
      </c>
      <c r="BI33" s="348">
        <v>3.2595100000000001</v>
      </c>
      <c r="BJ33" s="348">
        <v>4.1299900000000003</v>
      </c>
      <c r="BK33" s="668"/>
      <c r="BL33" s="353" t="s">
        <v>1494</v>
      </c>
      <c r="BM33" s="353" t="s">
        <v>1495</v>
      </c>
      <c r="BN33" s="353" t="s">
        <v>1496</v>
      </c>
      <c r="BO33" s="353" t="s">
        <v>1497</v>
      </c>
      <c r="BP33" s="353" t="s">
        <v>1498</v>
      </c>
      <c r="BQ33" s="668"/>
      <c r="BR33" s="354" t="s">
        <v>443</v>
      </c>
    </row>
    <row r="34" spans="1:70" s="355" customFormat="1" x14ac:dyDescent="0.25">
      <c r="A34" s="345" t="s">
        <v>1577</v>
      </c>
      <c r="B34" s="668"/>
      <c r="C34" s="719">
        <v>41275</v>
      </c>
      <c r="D34" s="668"/>
      <c r="E34" s="346">
        <v>35198.1</v>
      </c>
      <c r="F34" s="668"/>
      <c r="G34" s="347">
        <v>145.25</v>
      </c>
      <c r="H34" s="349"/>
      <c r="I34" s="348">
        <v>0.28999999999999998</v>
      </c>
      <c r="J34" s="348">
        <v>0.39400000000000002</v>
      </c>
      <c r="K34" s="348">
        <v>2.9996</v>
      </c>
      <c r="L34" s="348">
        <v>5.0252999999999997</v>
      </c>
      <c r="M34" s="348">
        <v>9.0302000000000007</v>
      </c>
      <c r="N34" s="350">
        <v>10.4682</v>
      </c>
      <c r="O34" s="348">
        <v>5.7474999999999996</v>
      </c>
      <c r="P34" s="348">
        <v>18.2514</v>
      </c>
      <c r="Q34" s="348">
        <v>14.736599999999999</v>
      </c>
      <c r="R34" s="348">
        <v>17.896000000000001</v>
      </c>
      <c r="S34" s="348">
        <v>3.8538999999999999</v>
      </c>
      <c r="T34" s="348">
        <v>20.900600000000001</v>
      </c>
      <c r="U34" s="348">
        <v>9.9795999999999996</v>
      </c>
      <c r="V34" s="348">
        <v>11.791</v>
      </c>
      <c r="W34" s="348">
        <v>2.2743000000000002</v>
      </c>
      <c r="X34" s="348">
        <v>18.874099999999999</v>
      </c>
      <c r="Y34" s="349"/>
      <c r="Z34" s="346">
        <v>1</v>
      </c>
      <c r="AA34" s="346">
        <v>10</v>
      </c>
      <c r="AB34" s="346">
        <v>10</v>
      </c>
      <c r="AC34" s="346">
        <v>13</v>
      </c>
      <c r="AD34" s="346">
        <v>8</v>
      </c>
      <c r="AE34" s="346">
        <v>11</v>
      </c>
      <c r="AF34" s="346">
        <v>10</v>
      </c>
      <c r="AG34" s="346">
        <v>11</v>
      </c>
      <c r="AH34" s="346">
        <v>14</v>
      </c>
      <c r="AI34" s="346">
        <v>7</v>
      </c>
      <c r="AJ34" s="346">
        <v>13</v>
      </c>
      <c r="AK34" s="346">
        <v>12</v>
      </c>
      <c r="AL34" s="346">
        <v>4</v>
      </c>
      <c r="AM34" s="346">
        <v>10</v>
      </c>
      <c r="AN34" s="346">
        <v>10</v>
      </c>
      <c r="AO34" s="668"/>
      <c r="AP34" s="348">
        <v>18.75</v>
      </c>
      <c r="AQ34" s="348">
        <v>18.77</v>
      </c>
      <c r="AR34" s="348">
        <v>16.57</v>
      </c>
      <c r="AS34" s="348">
        <v>13.58</v>
      </c>
      <c r="AT34" s="348">
        <v>19</v>
      </c>
      <c r="AU34" s="351"/>
      <c r="AV34" s="346">
        <v>9</v>
      </c>
      <c r="AW34" s="346">
        <v>13</v>
      </c>
      <c r="AX34" s="346">
        <v>13</v>
      </c>
      <c r="AY34" s="346">
        <v>9</v>
      </c>
      <c r="AZ34" s="346">
        <v>8</v>
      </c>
      <c r="BA34" s="362"/>
      <c r="BB34" s="348">
        <v>15.8812532563572</v>
      </c>
      <c r="BC34" s="375">
        <v>0.91594850365727298</v>
      </c>
      <c r="BD34" s="375">
        <v>6.8375730799514201E-2</v>
      </c>
      <c r="BE34" s="375">
        <v>6.7637728162312394E-2</v>
      </c>
      <c r="BF34" s="349"/>
      <c r="BG34" s="348">
        <v>18.781199999999998</v>
      </c>
      <c r="BH34" s="348">
        <v>66.847300000000004</v>
      </c>
      <c r="BI34" s="348">
        <v>3.3401299999999998</v>
      </c>
      <c r="BJ34" s="348">
        <v>11.031370000000001</v>
      </c>
      <c r="BK34" s="668"/>
      <c r="BL34" s="353" t="s">
        <v>1500</v>
      </c>
      <c r="BM34" s="353" t="s">
        <v>1501</v>
      </c>
      <c r="BN34" s="353" t="s">
        <v>1502</v>
      </c>
      <c r="BO34" s="353" t="s">
        <v>1503</v>
      </c>
      <c r="BP34" s="353" t="s">
        <v>1504</v>
      </c>
      <c r="BQ34" s="668"/>
      <c r="BR34" s="354" t="s">
        <v>476</v>
      </c>
    </row>
    <row r="35" spans="1:70" s="355" customFormat="1" x14ac:dyDescent="0.25">
      <c r="A35" s="345" t="s">
        <v>1578</v>
      </c>
      <c r="B35" s="668"/>
      <c r="C35" s="719">
        <v>41275</v>
      </c>
      <c r="D35" s="668"/>
      <c r="E35" s="346">
        <v>24602.7</v>
      </c>
      <c r="F35" s="668"/>
      <c r="G35" s="347">
        <v>277.61790000000002</v>
      </c>
      <c r="H35" s="349"/>
      <c r="I35" s="348">
        <v>0.22459999999999999</v>
      </c>
      <c r="J35" s="348">
        <v>0.99509999999999998</v>
      </c>
      <c r="K35" s="348">
        <v>0.93679999999999997</v>
      </c>
      <c r="L35" s="348">
        <v>3.6354000000000002</v>
      </c>
      <c r="M35" s="348">
        <v>5.0385999999999997</v>
      </c>
      <c r="N35" s="350">
        <v>9.2147000000000006</v>
      </c>
      <c r="O35" s="348">
        <v>1.7173</v>
      </c>
      <c r="P35" s="348">
        <v>13.442399999999999</v>
      </c>
      <c r="Q35" s="348">
        <v>15.4389</v>
      </c>
      <c r="R35" s="348">
        <v>14.5524</v>
      </c>
      <c r="S35" s="348">
        <v>2.0762999999999998</v>
      </c>
      <c r="T35" s="348">
        <v>18.668299999999999</v>
      </c>
      <c r="U35" s="348">
        <v>4.5484999999999998</v>
      </c>
      <c r="V35" s="348">
        <v>10.013400000000001</v>
      </c>
      <c r="W35" s="348">
        <v>1.1519999999999999</v>
      </c>
      <c r="X35" s="348">
        <v>18.338699999999999</v>
      </c>
      <c r="Y35" s="349"/>
      <c r="Z35" s="346">
        <v>2</v>
      </c>
      <c r="AA35" s="346">
        <v>5</v>
      </c>
      <c r="AB35" s="346">
        <v>17</v>
      </c>
      <c r="AC35" s="346">
        <v>15</v>
      </c>
      <c r="AD35" s="346">
        <v>17</v>
      </c>
      <c r="AE35" s="346">
        <v>12</v>
      </c>
      <c r="AF35" s="346">
        <v>16</v>
      </c>
      <c r="AG35" s="346">
        <v>17</v>
      </c>
      <c r="AH35" s="346">
        <v>13</v>
      </c>
      <c r="AI35" s="346">
        <v>15</v>
      </c>
      <c r="AJ35" s="346">
        <v>17</v>
      </c>
      <c r="AK35" s="346">
        <v>17</v>
      </c>
      <c r="AL35" s="346">
        <v>16</v>
      </c>
      <c r="AM35" s="346">
        <v>13</v>
      </c>
      <c r="AN35" s="346">
        <v>17</v>
      </c>
      <c r="AO35" s="668"/>
      <c r="AP35" s="348">
        <v>17.12</v>
      </c>
      <c r="AQ35" s="348">
        <v>18.66</v>
      </c>
      <c r="AR35" s="348">
        <v>13.35</v>
      </c>
      <c r="AS35" s="348">
        <v>8.18</v>
      </c>
      <c r="AT35" s="348">
        <v>12.82</v>
      </c>
      <c r="AU35" s="351"/>
      <c r="AV35" s="346">
        <v>12</v>
      </c>
      <c r="AW35" s="346">
        <v>14</v>
      </c>
      <c r="AX35" s="346">
        <v>16</v>
      </c>
      <c r="AY35" s="346">
        <v>17</v>
      </c>
      <c r="AZ35" s="346">
        <v>17</v>
      </c>
      <c r="BA35" s="362"/>
      <c r="BB35" s="348">
        <v>14.509273431408101</v>
      </c>
      <c r="BC35" s="375">
        <v>0.82457590360541699</v>
      </c>
      <c r="BD35" s="375">
        <v>4.7762622891162003E-2</v>
      </c>
      <c r="BE35" s="375">
        <v>-0.25149822476371197</v>
      </c>
      <c r="BF35" s="349"/>
      <c r="BG35" s="348">
        <v>13.995200000000001</v>
      </c>
      <c r="BH35" s="348">
        <v>66.742199999999997</v>
      </c>
      <c r="BI35" s="348">
        <v>14.539199999999999</v>
      </c>
      <c r="BJ35" s="348">
        <v>4.7233999999999998</v>
      </c>
      <c r="BK35" s="668"/>
      <c r="BL35" s="353" t="s">
        <v>1506</v>
      </c>
      <c r="BM35" s="353" t="s">
        <v>1507</v>
      </c>
      <c r="BN35" s="353" t="s">
        <v>1508</v>
      </c>
      <c r="BO35" s="353" t="s">
        <v>1509</v>
      </c>
      <c r="BP35" s="353" t="s">
        <v>1510</v>
      </c>
      <c r="BQ35" s="668"/>
      <c r="BR35" s="354" t="s">
        <v>450</v>
      </c>
    </row>
    <row r="36" spans="1:70" s="355" customFormat="1" x14ac:dyDescent="0.25">
      <c r="A36" s="345" t="s">
        <v>1579</v>
      </c>
      <c r="B36" s="668"/>
      <c r="C36" s="719">
        <v>41275</v>
      </c>
      <c r="D36" s="668"/>
      <c r="E36" s="346">
        <v>20981.5</v>
      </c>
      <c r="F36" s="668"/>
      <c r="G36" s="347">
        <v>178.077</v>
      </c>
      <c r="H36" s="349"/>
      <c r="I36" s="348">
        <v>-1.6999999999999999E-3</v>
      </c>
      <c r="J36" s="348">
        <v>0.16200000000000001</v>
      </c>
      <c r="K36" s="348">
        <v>3.0985999999999998</v>
      </c>
      <c r="L36" s="348">
        <v>5.2651000000000003</v>
      </c>
      <c r="M36" s="348">
        <v>6.3202999999999996</v>
      </c>
      <c r="N36" s="350">
        <v>9.1178000000000008</v>
      </c>
      <c r="O36" s="348">
        <v>3.6541000000000001</v>
      </c>
      <c r="P36" s="348">
        <v>16.592600000000001</v>
      </c>
      <c r="Q36" s="348">
        <v>13.595499999999999</v>
      </c>
      <c r="R36" s="348">
        <v>14.9137</v>
      </c>
      <c r="S36" s="348">
        <v>3.9908000000000001</v>
      </c>
      <c r="T36" s="348">
        <v>19.611899999999999</v>
      </c>
      <c r="U36" s="348">
        <v>6.9397000000000002</v>
      </c>
      <c r="V36" s="348">
        <v>9.7837999999999994</v>
      </c>
      <c r="W36" s="348">
        <v>2.3443000000000001</v>
      </c>
      <c r="X36" s="348">
        <v>17.187100000000001</v>
      </c>
      <c r="Y36" s="349"/>
      <c r="Z36" s="346">
        <v>7</v>
      </c>
      <c r="AA36" s="346">
        <v>15</v>
      </c>
      <c r="AB36" s="346">
        <v>8</v>
      </c>
      <c r="AC36" s="346">
        <v>11</v>
      </c>
      <c r="AD36" s="346">
        <v>15</v>
      </c>
      <c r="AE36" s="346">
        <v>13</v>
      </c>
      <c r="AF36" s="346">
        <v>12</v>
      </c>
      <c r="AG36" s="346">
        <v>14</v>
      </c>
      <c r="AH36" s="346">
        <v>16</v>
      </c>
      <c r="AI36" s="346">
        <v>13</v>
      </c>
      <c r="AJ36" s="346">
        <v>11</v>
      </c>
      <c r="AK36" s="346">
        <v>15</v>
      </c>
      <c r="AL36" s="346">
        <v>12</v>
      </c>
      <c r="AM36" s="346">
        <v>14</v>
      </c>
      <c r="AN36" s="346">
        <v>7</v>
      </c>
      <c r="AO36" s="668"/>
      <c r="AP36" s="348">
        <v>15.86</v>
      </c>
      <c r="AQ36" s="348">
        <v>16.96</v>
      </c>
      <c r="AR36" s="348">
        <v>15.67</v>
      </c>
      <c r="AS36" s="348">
        <v>11.79</v>
      </c>
      <c r="AT36" s="348">
        <v>15.66</v>
      </c>
      <c r="AU36" s="351"/>
      <c r="AV36" s="346">
        <v>16</v>
      </c>
      <c r="AW36" s="346">
        <v>17</v>
      </c>
      <c r="AX36" s="346">
        <v>14</v>
      </c>
      <c r="AY36" s="346">
        <v>13</v>
      </c>
      <c r="AZ36" s="346">
        <v>13</v>
      </c>
      <c r="BA36" s="362"/>
      <c r="BB36" s="348">
        <v>16.626572802606098</v>
      </c>
      <c r="BC36" s="375">
        <v>0.96699314403165304</v>
      </c>
      <c r="BD36" s="375">
        <v>6.2455128627809199E-2</v>
      </c>
      <c r="BE36" s="375">
        <v>-6.9214315377811295E-2</v>
      </c>
      <c r="BF36" s="349"/>
      <c r="BG36" s="348">
        <v>18.2485</v>
      </c>
      <c r="BH36" s="348">
        <v>66.020300000000006</v>
      </c>
      <c r="BI36" s="348">
        <v>11.4377</v>
      </c>
      <c r="BJ36" s="348">
        <v>4.2934999999999999</v>
      </c>
      <c r="BK36" s="668"/>
      <c r="BL36" s="353" t="s">
        <v>1512</v>
      </c>
      <c r="BM36" s="353" t="s">
        <v>1513</v>
      </c>
      <c r="BN36" s="353" t="s">
        <v>1514</v>
      </c>
      <c r="BO36" s="353" t="s">
        <v>1515</v>
      </c>
      <c r="BP36" s="353" t="s">
        <v>1516</v>
      </c>
      <c r="BQ36" s="668"/>
      <c r="BR36" s="354" t="s">
        <v>1517</v>
      </c>
    </row>
    <row r="37" spans="1:70" s="355" customFormat="1" x14ac:dyDescent="0.25">
      <c r="A37" s="345" t="s">
        <v>1580</v>
      </c>
      <c r="B37" s="668"/>
      <c r="C37" s="719">
        <v>43675</v>
      </c>
      <c r="D37" s="668"/>
      <c r="E37" s="346">
        <v>20846.3</v>
      </c>
      <c r="F37" s="668"/>
      <c r="G37" s="347">
        <v>44.997999999999998</v>
      </c>
      <c r="H37" s="349"/>
      <c r="I37" s="348">
        <v>-0.111</v>
      </c>
      <c r="J37" s="348">
        <v>1.0895999999999999</v>
      </c>
      <c r="K37" s="348">
        <v>3.6103999999999998</v>
      </c>
      <c r="L37" s="348">
        <v>6.9292999999999996</v>
      </c>
      <c r="M37" s="348">
        <v>11.5496</v>
      </c>
      <c r="N37" s="350">
        <v>15.585599999999999</v>
      </c>
      <c r="O37" s="348">
        <v>6.7937000000000003</v>
      </c>
      <c r="P37" s="348">
        <v>18.469799999999999</v>
      </c>
      <c r="Q37" s="348">
        <v>17.45</v>
      </c>
      <c r="R37" s="348" t="s">
        <v>430</v>
      </c>
      <c r="S37" s="348">
        <v>5.7309000000000001</v>
      </c>
      <c r="T37" s="348">
        <v>25.601500000000001</v>
      </c>
      <c r="U37" s="348">
        <v>8.5309000000000008</v>
      </c>
      <c r="V37" s="348">
        <v>14.823</v>
      </c>
      <c r="W37" s="348">
        <v>2.3170000000000002</v>
      </c>
      <c r="X37" s="348">
        <v>23.650200000000002</v>
      </c>
      <c r="Y37" s="349"/>
      <c r="Z37" s="346">
        <v>13</v>
      </c>
      <c r="AA37" s="346">
        <v>4</v>
      </c>
      <c r="AB37" s="346">
        <v>6</v>
      </c>
      <c r="AC37" s="346">
        <v>5</v>
      </c>
      <c r="AD37" s="346">
        <v>5</v>
      </c>
      <c r="AE37" s="346">
        <v>3</v>
      </c>
      <c r="AF37" s="346">
        <v>7</v>
      </c>
      <c r="AG37" s="346">
        <v>10</v>
      </c>
      <c r="AH37" s="346">
        <v>10</v>
      </c>
      <c r="AI37" s="346" t="s">
        <v>430</v>
      </c>
      <c r="AJ37" s="346">
        <v>2</v>
      </c>
      <c r="AK37" s="346">
        <v>4</v>
      </c>
      <c r="AL37" s="346">
        <v>8</v>
      </c>
      <c r="AM37" s="346">
        <v>4</v>
      </c>
      <c r="AN37" s="346">
        <v>8</v>
      </c>
      <c r="AO37" s="668"/>
      <c r="AP37" s="348" t="s">
        <v>430</v>
      </c>
      <c r="AQ37" s="348">
        <v>21.9</v>
      </c>
      <c r="AR37" s="348">
        <v>18.41</v>
      </c>
      <c r="AS37" s="348">
        <v>15.22</v>
      </c>
      <c r="AT37" s="348">
        <v>22.51</v>
      </c>
      <c r="AU37" s="351"/>
      <c r="AV37" s="346" t="s">
        <v>430</v>
      </c>
      <c r="AW37" s="346">
        <v>9</v>
      </c>
      <c r="AX37" s="346">
        <v>10</v>
      </c>
      <c r="AY37" s="346">
        <v>5</v>
      </c>
      <c r="AZ37" s="346">
        <v>5</v>
      </c>
      <c r="BA37" s="362"/>
      <c r="BB37" s="348">
        <v>16.636923243198002</v>
      </c>
      <c r="BC37" s="375">
        <v>0.99518325629326898</v>
      </c>
      <c r="BD37" s="375">
        <v>7.0350417594096798E-2</v>
      </c>
      <c r="BE37" s="375">
        <v>3.0495461076745799E-2</v>
      </c>
      <c r="BF37" s="349"/>
      <c r="BG37" s="348">
        <v>12.3462</v>
      </c>
      <c r="BH37" s="348">
        <v>69.8048</v>
      </c>
      <c r="BI37" s="348">
        <v>15.5268</v>
      </c>
      <c r="BJ37" s="348">
        <v>2.3222</v>
      </c>
      <c r="BK37" s="668"/>
      <c r="BL37" s="353" t="s">
        <v>1519</v>
      </c>
      <c r="BM37" s="353" t="s">
        <v>1520</v>
      </c>
      <c r="BN37" s="353" t="s">
        <v>1521</v>
      </c>
      <c r="BO37" s="353" t="s">
        <v>1522</v>
      </c>
      <c r="BP37" s="353" t="s">
        <v>1523</v>
      </c>
      <c r="BQ37" s="668"/>
      <c r="BR37" s="354" t="s">
        <v>443</v>
      </c>
    </row>
    <row r="38" spans="1:70" s="355" customFormat="1" x14ac:dyDescent="0.25">
      <c r="A38" s="345" t="s">
        <v>1581</v>
      </c>
      <c r="B38" s="668"/>
      <c r="C38" s="719">
        <v>41275</v>
      </c>
      <c r="D38" s="668"/>
      <c r="E38" s="346">
        <v>19760.7</v>
      </c>
      <c r="F38" s="668"/>
      <c r="G38" s="347">
        <v>131.40199999999999</v>
      </c>
      <c r="H38" s="349"/>
      <c r="I38" s="348">
        <v>-4.41E-2</v>
      </c>
      <c r="J38" s="348">
        <v>0.39579999999999999</v>
      </c>
      <c r="K38" s="348">
        <v>3.0661</v>
      </c>
      <c r="L38" s="348">
        <v>4.2732000000000001</v>
      </c>
      <c r="M38" s="348">
        <v>8.5239999999999991</v>
      </c>
      <c r="N38" s="350">
        <v>12.105600000000001</v>
      </c>
      <c r="O38" s="348">
        <v>7.4960000000000004</v>
      </c>
      <c r="P38" s="348">
        <v>23.305</v>
      </c>
      <c r="Q38" s="348">
        <v>20.555800000000001</v>
      </c>
      <c r="R38" s="348">
        <v>19.509499999999999</v>
      </c>
      <c r="S38" s="348">
        <v>3.7808000000000002</v>
      </c>
      <c r="T38" s="348">
        <v>21.187100000000001</v>
      </c>
      <c r="U38" s="348">
        <v>7.0319000000000003</v>
      </c>
      <c r="V38" s="348">
        <v>13.608599999999999</v>
      </c>
      <c r="W38" s="348">
        <v>2.2313000000000001</v>
      </c>
      <c r="X38" s="348">
        <v>21.505800000000001</v>
      </c>
      <c r="Y38" s="349"/>
      <c r="Z38" s="346">
        <v>9</v>
      </c>
      <c r="AA38" s="346">
        <v>9</v>
      </c>
      <c r="AB38" s="346">
        <v>9</v>
      </c>
      <c r="AC38" s="346">
        <v>14</v>
      </c>
      <c r="AD38" s="346">
        <v>9</v>
      </c>
      <c r="AE38" s="346">
        <v>8</v>
      </c>
      <c r="AF38" s="346">
        <v>4</v>
      </c>
      <c r="AG38" s="346">
        <v>4</v>
      </c>
      <c r="AH38" s="346">
        <v>4</v>
      </c>
      <c r="AI38" s="346">
        <v>2</v>
      </c>
      <c r="AJ38" s="346">
        <v>14</v>
      </c>
      <c r="AK38" s="346">
        <v>10</v>
      </c>
      <c r="AL38" s="346">
        <v>11</v>
      </c>
      <c r="AM38" s="346">
        <v>6</v>
      </c>
      <c r="AN38" s="346">
        <v>11</v>
      </c>
      <c r="AO38" s="668"/>
      <c r="AP38" s="348">
        <v>21.88</v>
      </c>
      <c r="AQ38" s="348">
        <v>24.4</v>
      </c>
      <c r="AR38" s="348">
        <v>21.15</v>
      </c>
      <c r="AS38" s="348">
        <v>15.76</v>
      </c>
      <c r="AT38" s="348">
        <v>17.809999999999999</v>
      </c>
      <c r="AU38" s="351"/>
      <c r="AV38" s="346">
        <v>2</v>
      </c>
      <c r="AW38" s="346">
        <v>3</v>
      </c>
      <c r="AX38" s="346">
        <v>4</v>
      </c>
      <c r="AY38" s="346">
        <v>4</v>
      </c>
      <c r="AZ38" s="346">
        <v>10</v>
      </c>
      <c r="BA38" s="362"/>
      <c r="BB38" s="348">
        <v>16.479195242287801</v>
      </c>
      <c r="BC38" s="375">
        <v>0.97378934144407203</v>
      </c>
      <c r="BD38" s="375">
        <v>8.9575344577872307E-2</v>
      </c>
      <c r="BE38" s="375">
        <v>0.36071592250568701</v>
      </c>
      <c r="BF38" s="349"/>
      <c r="BG38" s="348">
        <v>18.193100000000001</v>
      </c>
      <c r="BH38" s="348">
        <v>66.633099999999999</v>
      </c>
      <c r="BI38" s="348">
        <v>11.9138</v>
      </c>
      <c r="BJ38" s="348">
        <v>3.26</v>
      </c>
      <c r="BK38" s="668"/>
      <c r="BL38" s="353" t="s">
        <v>1525</v>
      </c>
      <c r="BM38" s="353" t="s">
        <v>1526</v>
      </c>
      <c r="BN38" s="353" t="s">
        <v>1527</v>
      </c>
      <c r="BO38" s="353" t="s">
        <v>1528</v>
      </c>
      <c r="BP38" s="353" t="s">
        <v>1529</v>
      </c>
      <c r="BQ38" s="668"/>
      <c r="BR38" s="354" t="s">
        <v>476</v>
      </c>
    </row>
    <row r="39" spans="1:70" s="355" customFormat="1" x14ac:dyDescent="0.25">
      <c r="A39" s="345" t="s">
        <v>1582</v>
      </c>
      <c r="B39" s="668"/>
      <c r="C39" s="719">
        <v>41275</v>
      </c>
      <c r="D39" s="668"/>
      <c r="E39" s="346">
        <v>16900.400000000001</v>
      </c>
      <c r="F39" s="668"/>
      <c r="G39" s="347">
        <v>548.24390000000005</v>
      </c>
      <c r="H39" s="349"/>
      <c r="I39" s="348">
        <v>5.2400000000000002E-2</v>
      </c>
      <c r="J39" s="348">
        <v>1.1322000000000001</v>
      </c>
      <c r="K39" s="348">
        <v>5.8563999999999998</v>
      </c>
      <c r="L39" s="348">
        <v>7.7323000000000004</v>
      </c>
      <c r="M39" s="348">
        <v>19.906400000000001</v>
      </c>
      <c r="N39" s="350">
        <v>24.867799999999999</v>
      </c>
      <c r="O39" s="348">
        <v>11.684799999999999</v>
      </c>
      <c r="P39" s="348">
        <v>26.424700000000001</v>
      </c>
      <c r="Q39" s="348">
        <v>20.532800000000002</v>
      </c>
      <c r="R39" s="348">
        <v>18.2057</v>
      </c>
      <c r="S39" s="348">
        <v>4.1351000000000004</v>
      </c>
      <c r="T39" s="348">
        <v>32.2363</v>
      </c>
      <c r="U39" s="348">
        <v>19.9436</v>
      </c>
      <c r="V39" s="348">
        <v>24.952300000000001</v>
      </c>
      <c r="W39" s="348">
        <v>5.5568</v>
      </c>
      <c r="X39" s="348">
        <v>20.5105</v>
      </c>
      <c r="Y39" s="349"/>
      <c r="Z39" s="346">
        <v>6</v>
      </c>
      <c r="AA39" s="346">
        <v>3</v>
      </c>
      <c r="AB39" s="346">
        <v>2</v>
      </c>
      <c r="AC39" s="346">
        <v>3</v>
      </c>
      <c r="AD39" s="346">
        <v>1</v>
      </c>
      <c r="AE39" s="346">
        <v>1</v>
      </c>
      <c r="AF39" s="346">
        <v>2</v>
      </c>
      <c r="AG39" s="346">
        <v>1</v>
      </c>
      <c r="AH39" s="346">
        <v>5</v>
      </c>
      <c r="AI39" s="346">
        <v>5</v>
      </c>
      <c r="AJ39" s="346">
        <v>10</v>
      </c>
      <c r="AK39" s="346">
        <v>1</v>
      </c>
      <c r="AL39" s="346">
        <v>1</v>
      </c>
      <c r="AM39" s="346">
        <v>1</v>
      </c>
      <c r="AN39" s="346">
        <v>2</v>
      </c>
      <c r="AO39" s="668"/>
      <c r="AP39" s="348">
        <v>20.18</v>
      </c>
      <c r="AQ39" s="348">
        <v>23.95</v>
      </c>
      <c r="AR39" s="348">
        <v>24.08</v>
      </c>
      <c r="AS39" s="348">
        <v>21.73</v>
      </c>
      <c r="AT39" s="348">
        <v>36.97</v>
      </c>
      <c r="AU39" s="351"/>
      <c r="AV39" s="346">
        <v>7</v>
      </c>
      <c r="AW39" s="346">
        <v>4</v>
      </c>
      <c r="AX39" s="346">
        <v>1</v>
      </c>
      <c r="AY39" s="346">
        <v>1</v>
      </c>
      <c r="AZ39" s="346">
        <v>1</v>
      </c>
      <c r="BA39" s="362"/>
      <c r="BB39" s="348">
        <v>18.679424371581099</v>
      </c>
      <c r="BC39" s="375">
        <v>1.06254320021136</v>
      </c>
      <c r="BD39" s="375">
        <v>9.0415045887006495E-2</v>
      </c>
      <c r="BE39" s="375">
        <v>0.47182544955311101</v>
      </c>
      <c r="BF39" s="349"/>
      <c r="BG39" s="348">
        <v>9.7241999999999997</v>
      </c>
      <c r="BH39" s="348">
        <v>67.335599999999999</v>
      </c>
      <c r="BI39" s="348">
        <v>21.726199999999999</v>
      </c>
      <c r="BJ39" s="348">
        <v>1.214</v>
      </c>
      <c r="BK39" s="668"/>
      <c r="BL39" s="353" t="s">
        <v>1531</v>
      </c>
      <c r="BM39" s="353" t="s">
        <v>1532</v>
      </c>
      <c r="BN39" s="353" t="s">
        <v>1533</v>
      </c>
      <c r="BO39" s="353" t="s">
        <v>1534</v>
      </c>
      <c r="BP39" s="353" t="s">
        <v>1535</v>
      </c>
      <c r="BQ39" s="668"/>
      <c r="BR39" s="354" t="s">
        <v>519</v>
      </c>
    </row>
    <row r="40" spans="1:70" s="355" customFormat="1" x14ac:dyDescent="0.25">
      <c r="A40" s="345" t="s">
        <v>1583</v>
      </c>
      <c r="B40" s="668"/>
      <c r="C40" s="719">
        <v>41275</v>
      </c>
      <c r="D40" s="668"/>
      <c r="E40" s="346">
        <v>15792.1</v>
      </c>
      <c r="F40" s="668"/>
      <c r="G40" s="347">
        <v>246.54</v>
      </c>
      <c r="H40" s="349"/>
      <c r="I40" s="348">
        <v>0.17469999999999999</v>
      </c>
      <c r="J40" s="348">
        <v>1.1902999999999999</v>
      </c>
      <c r="K40" s="348">
        <v>2.52</v>
      </c>
      <c r="L40" s="348">
        <v>9.6318000000000001</v>
      </c>
      <c r="M40" s="348">
        <v>14.7872</v>
      </c>
      <c r="N40" s="350">
        <v>13.1107</v>
      </c>
      <c r="O40" s="348">
        <v>12.856</v>
      </c>
      <c r="P40" s="348">
        <v>26.0931</v>
      </c>
      <c r="Q40" s="348">
        <v>21.8004</v>
      </c>
      <c r="R40" s="348">
        <v>20.029599999999999</v>
      </c>
      <c r="S40" s="348">
        <v>3.9813999999999998</v>
      </c>
      <c r="T40" s="348">
        <v>30.031600000000001</v>
      </c>
      <c r="U40" s="348">
        <v>11.224399999999999</v>
      </c>
      <c r="V40" s="348">
        <v>15.513299999999999</v>
      </c>
      <c r="W40" s="348">
        <v>2.5028999999999999</v>
      </c>
      <c r="X40" s="348">
        <v>21.291399999999999</v>
      </c>
      <c r="Y40" s="349"/>
      <c r="Z40" s="346">
        <v>3</v>
      </c>
      <c r="AA40" s="346">
        <v>2</v>
      </c>
      <c r="AB40" s="346">
        <v>14</v>
      </c>
      <c r="AC40" s="346">
        <v>2</v>
      </c>
      <c r="AD40" s="346">
        <v>3</v>
      </c>
      <c r="AE40" s="346">
        <v>4</v>
      </c>
      <c r="AF40" s="346">
        <v>1</v>
      </c>
      <c r="AG40" s="346">
        <v>2</v>
      </c>
      <c r="AH40" s="346">
        <v>2</v>
      </c>
      <c r="AI40" s="346">
        <v>1</v>
      </c>
      <c r="AJ40" s="346">
        <v>12</v>
      </c>
      <c r="AK40" s="346">
        <v>3</v>
      </c>
      <c r="AL40" s="346">
        <v>3</v>
      </c>
      <c r="AM40" s="346">
        <v>3</v>
      </c>
      <c r="AN40" s="346">
        <v>6</v>
      </c>
      <c r="AO40" s="668"/>
      <c r="AP40" s="348">
        <v>22.38</v>
      </c>
      <c r="AQ40" s="348">
        <v>25.07</v>
      </c>
      <c r="AR40" s="348">
        <v>23.77</v>
      </c>
      <c r="AS40" s="348">
        <v>20.38</v>
      </c>
      <c r="AT40" s="348">
        <v>25.7</v>
      </c>
      <c r="AU40" s="351"/>
      <c r="AV40" s="346">
        <v>1</v>
      </c>
      <c r="AW40" s="346">
        <v>1</v>
      </c>
      <c r="AX40" s="346">
        <v>2</v>
      </c>
      <c r="AY40" s="346">
        <v>2</v>
      </c>
      <c r="AZ40" s="346">
        <v>3</v>
      </c>
      <c r="BA40" s="362"/>
      <c r="BB40" s="348">
        <v>18.3716146828631</v>
      </c>
      <c r="BC40" s="375">
        <v>1.0466770676428301</v>
      </c>
      <c r="BD40" s="375">
        <v>9.0552203505865195E-2</v>
      </c>
      <c r="BE40" s="375">
        <v>0.50000544584027495</v>
      </c>
      <c r="BF40" s="349"/>
      <c r="BG40" s="348">
        <v>16.465499999999999</v>
      </c>
      <c r="BH40" s="348">
        <v>60.860500000000002</v>
      </c>
      <c r="BI40" s="348">
        <v>19.1555</v>
      </c>
      <c r="BJ40" s="348">
        <v>3.5185</v>
      </c>
      <c r="BK40" s="668"/>
      <c r="BL40" s="353" t="s">
        <v>1537</v>
      </c>
      <c r="BM40" s="353" t="s">
        <v>1538</v>
      </c>
      <c r="BN40" s="353" t="s">
        <v>1539</v>
      </c>
      <c r="BO40" s="353" t="s">
        <v>1540</v>
      </c>
      <c r="BP40" s="353" t="s">
        <v>871</v>
      </c>
      <c r="BQ40" s="668"/>
      <c r="BR40" s="354" t="s">
        <v>519</v>
      </c>
    </row>
    <row r="41" spans="1:70" s="355" customFormat="1" x14ac:dyDescent="0.25">
      <c r="A41" s="345" t="s">
        <v>1584</v>
      </c>
      <c r="B41" s="668"/>
      <c r="C41" s="719">
        <v>41275</v>
      </c>
      <c r="D41" s="668"/>
      <c r="E41" s="346">
        <v>14883.9</v>
      </c>
      <c r="F41" s="668"/>
      <c r="G41" s="347">
        <v>1689.4760000000001</v>
      </c>
      <c r="H41" s="349"/>
      <c r="I41" s="348">
        <v>-4.7699999999999999E-2</v>
      </c>
      <c r="J41" s="348">
        <v>0.4269</v>
      </c>
      <c r="K41" s="348">
        <v>2.8067000000000002</v>
      </c>
      <c r="L41" s="348">
        <v>5.4626999999999999</v>
      </c>
      <c r="M41" s="348">
        <v>8.1692999999999998</v>
      </c>
      <c r="N41" s="350">
        <v>12.327500000000001</v>
      </c>
      <c r="O41" s="348">
        <v>6.5347999999999997</v>
      </c>
      <c r="P41" s="348">
        <v>21.326499999999999</v>
      </c>
      <c r="Q41" s="348">
        <v>19.024899999999999</v>
      </c>
      <c r="R41" s="348">
        <v>15.1927</v>
      </c>
      <c r="S41" s="348">
        <v>4.7085999999999997</v>
      </c>
      <c r="T41" s="348">
        <v>21.301500000000001</v>
      </c>
      <c r="U41" s="348">
        <v>7.3319999999999999</v>
      </c>
      <c r="V41" s="348">
        <v>13.0403</v>
      </c>
      <c r="W41" s="348">
        <v>1.6316999999999999</v>
      </c>
      <c r="X41" s="348">
        <v>18.116099999999999</v>
      </c>
      <c r="Y41" s="349"/>
      <c r="Z41" s="346">
        <v>10</v>
      </c>
      <c r="AA41" s="346">
        <v>8</v>
      </c>
      <c r="AB41" s="346">
        <v>12</v>
      </c>
      <c r="AC41" s="346">
        <v>10</v>
      </c>
      <c r="AD41" s="346">
        <v>11</v>
      </c>
      <c r="AE41" s="346">
        <v>6</v>
      </c>
      <c r="AF41" s="346">
        <v>9</v>
      </c>
      <c r="AG41" s="346">
        <v>6</v>
      </c>
      <c r="AH41" s="346">
        <v>8</v>
      </c>
      <c r="AI41" s="346">
        <v>11</v>
      </c>
      <c r="AJ41" s="346">
        <v>7</v>
      </c>
      <c r="AK41" s="346">
        <v>9</v>
      </c>
      <c r="AL41" s="346">
        <v>10</v>
      </c>
      <c r="AM41" s="346">
        <v>7</v>
      </c>
      <c r="AN41" s="346">
        <v>14</v>
      </c>
      <c r="AO41" s="668"/>
      <c r="AP41" s="348">
        <v>18.18</v>
      </c>
      <c r="AQ41" s="348">
        <v>21.76</v>
      </c>
      <c r="AR41" s="348">
        <v>19.899999999999999</v>
      </c>
      <c r="AS41" s="348">
        <v>14.62</v>
      </c>
      <c r="AT41" s="348">
        <v>18.13</v>
      </c>
      <c r="AU41" s="351"/>
      <c r="AV41" s="346">
        <v>11</v>
      </c>
      <c r="AW41" s="346">
        <v>10</v>
      </c>
      <c r="AX41" s="346">
        <v>8</v>
      </c>
      <c r="AY41" s="346">
        <v>7</v>
      </c>
      <c r="AZ41" s="346">
        <v>9</v>
      </c>
      <c r="BA41" s="362"/>
      <c r="BB41" s="348">
        <v>16.292439683797301</v>
      </c>
      <c r="BC41" s="375">
        <v>0.96289780771789402</v>
      </c>
      <c r="BD41" s="375">
        <v>8.16691173806635E-2</v>
      </c>
      <c r="BE41" s="375">
        <v>0.22765105746342601</v>
      </c>
      <c r="BF41" s="349"/>
      <c r="BG41" s="348">
        <v>14.126099999999999</v>
      </c>
      <c r="BH41" s="348">
        <v>66.677800000000005</v>
      </c>
      <c r="BI41" s="348">
        <v>14.939399999999999</v>
      </c>
      <c r="BJ41" s="348">
        <v>4.2567000000000004</v>
      </c>
      <c r="BK41" s="668"/>
      <c r="BL41" s="353" t="s">
        <v>1542</v>
      </c>
      <c r="BM41" s="353" t="s">
        <v>1543</v>
      </c>
      <c r="BN41" s="353" t="s">
        <v>1544</v>
      </c>
      <c r="BO41" s="353" t="s">
        <v>1545</v>
      </c>
      <c r="BP41" s="353" t="s">
        <v>1522</v>
      </c>
      <c r="BQ41" s="668"/>
      <c r="BR41" s="354" t="s">
        <v>443</v>
      </c>
    </row>
    <row r="42" spans="1:70" s="355" customFormat="1" x14ac:dyDescent="0.25">
      <c r="A42" s="345" t="s">
        <v>1585</v>
      </c>
      <c r="B42" s="668"/>
      <c r="C42" s="719">
        <v>41275</v>
      </c>
      <c r="D42" s="668"/>
      <c r="E42" s="346">
        <v>13125.8</v>
      </c>
      <c r="F42" s="668"/>
      <c r="G42" s="347">
        <v>3262.6480999999999</v>
      </c>
      <c r="H42" s="349"/>
      <c r="I42" s="348">
        <v>-0.2258</v>
      </c>
      <c r="J42" s="348">
        <v>-0.3634</v>
      </c>
      <c r="K42" s="348">
        <v>2.5621</v>
      </c>
      <c r="L42" s="348">
        <v>6.2240000000000002</v>
      </c>
      <c r="M42" s="348">
        <v>7.1914999999999996</v>
      </c>
      <c r="N42" s="350">
        <v>6.6196000000000002</v>
      </c>
      <c r="O42" s="348">
        <v>2.9268000000000001</v>
      </c>
      <c r="P42" s="348">
        <v>18.115100000000002</v>
      </c>
      <c r="Q42" s="348">
        <v>15.731199999999999</v>
      </c>
      <c r="R42" s="348">
        <v>14.9184</v>
      </c>
      <c r="S42" s="348">
        <v>4.9461000000000004</v>
      </c>
      <c r="T42" s="348">
        <v>20.6494</v>
      </c>
      <c r="U42" s="348">
        <v>3.0398999999999998</v>
      </c>
      <c r="V42" s="348">
        <v>8.4086999999999996</v>
      </c>
      <c r="W42" s="348">
        <v>1.734</v>
      </c>
      <c r="X42" s="348">
        <v>18.1785</v>
      </c>
      <c r="Y42" s="349"/>
      <c r="Z42" s="346">
        <v>17</v>
      </c>
      <c r="AA42" s="346">
        <v>17</v>
      </c>
      <c r="AB42" s="346">
        <v>13</v>
      </c>
      <c r="AC42" s="346">
        <v>6</v>
      </c>
      <c r="AD42" s="346">
        <v>13</v>
      </c>
      <c r="AE42" s="346">
        <v>15</v>
      </c>
      <c r="AF42" s="346">
        <v>15</v>
      </c>
      <c r="AG42" s="346">
        <v>12</v>
      </c>
      <c r="AH42" s="346">
        <v>12</v>
      </c>
      <c r="AI42" s="346">
        <v>12</v>
      </c>
      <c r="AJ42" s="346">
        <v>5</v>
      </c>
      <c r="AK42" s="346">
        <v>13</v>
      </c>
      <c r="AL42" s="346">
        <v>17</v>
      </c>
      <c r="AM42" s="346">
        <v>15</v>
      </c>
      <c r="AN42" s="346">
        <v>13</v>
      </c>
      <c r="AO42" s="668"/>
      <c r="AP42" s="348">
        <v>16.78</v>
      </c>
      <c r="AQ42" s="348">
        <v>18.829999999999998</v>
      </c>
      <c r="AR42" s="348">
        <v>16.59</v>
      </c>
      <c r="AS42" s="348">
        <v>10.75</v>
      </c>
      <c r="AT42" s="348">
        <v>13.81</v>
      </c>
      <c r="AU42" s="351"/>
      <c r="AV42" s="346">
        <v>14</v>
      </c>
      <c r="AW42" s="346">
        <v>12</v>
      </c>
      <c r="AX42" s="346">
        <v>12</v>
      </c>
      <c r="AY42" s="346">
        <v>14</v>
      </c>
      <c r="AZ42" s="346">
        <v>16</v>
      </c>
      <c r="BA42" s="362"/>
      <c r="BB42" s="348">
        <v>15.7407102211868</v>
      </c>
      <c r="BC42" s="375">
        <v>0.92943453960472999</v>
      </c>
      <c r="BD42" s="375">
        <v>6.8666896988614196E-2</v>
      </c>
      <c r="BE42" s="375">
        <v>6.3905563335392698E-2</v>
      </c>
      <c r="BF42" s="349"/>
      <c r="BG42" s="348">
        <v>11.1389</v>
      </c>
      <c r="BH42" s="348">
        <v>67.053899999999999</v>
      </c>
      <c r="BI42" s="348">
        <v>18.5745</v>
      </c>
      <c r="BJ42" s="348">
        <v>3.2326999999999999</v>
      </c>
      <c r="BK42" s="668"/>
      <c r="BL42" s="353" t="s">
        <v>1547</v>
      </c>
      <c r="BM42" s="353" t="s">
        <v>1548</v>
      </c>
      <c r="BN42" s="353" t="s">
        <v>1549</v>
      </c>
      <c r="BO42" s="353" t="s">
        <v>1550</v>
      </c>
      <c r="BP42" s="353" t="s">
        <v>1551</v>
      </c>
      <c r="BQ42" s="668"/>
      <c r="BR42" s="354" t="s">
        <v>519</v>
      </c>
    </row>
    <row r="43" spans="1:70" s="355" customFormat="1" x14ac:dyDescent="0.25">
      <c r="A43" s="345" t="s">
        <v>1586</v>
      </c>
      <c r="B43" s="668"/>
      <c r="C43" s="719">
        <v>41275</v>
      </c>
      <c r="D43" s="668"/>
      <c r="E43" s="346">
        <v>12779.7</v>
      </c>
      <c r="F43" s="668"/>
      <c r="G43" s="347">
        <v>362.50119999999998</v>
      </c>
      <c r="H43" s="349"/>
      <c r="I43" s="348">
        <v>-9.0300000000000005E-2</v>
      </c>
      <c r="J43" s="348">
        <v>0.32550000000000001</v>
      </c>
      <c r="K43" s="348">
        <v>4.3</v>
      </c>
      <c r="L43" s="348">
        <v>6.1005000000000003</v>
      </c>
      <c r="M43" s="348">
        <v>8.4816000000000003</v>
      </c>
      <c r="N43" s="350">
        <v>8.6399000000000008</v>
      </c>
      <c r="O43" s="348">
        <v>1.5106999999999999</v>
      </c>
      <c r="P43" s="348">
        <v>14.238</v>
      </c>
      <c r="Q43" s="348">
        <v>14.0975</v>
      </c>
      <c r="R43" s="348">
        <v>14.677899999999999</v>
      </c>
      <c r="S43" s="348">
        <v>5.4269999999999996</v>
      </c>
      <c r="T43" s="348">
        <v>21.474499999999999</v>
      </c>
      <c r="U43" s="348">
        <v>6.7606999999999999</v>
      </c>
      <c r="V43" s="348">
        <v>10.2437</v>
      </c>
      <c r="W43" s="348">
        <v>3.1941000000000002</v>
      </c>
      <c r="X43" s="348">
        <v>18.3386</v>
      </c>
      <c r="Y43" s="349"/>
      <c r="Z43" s="346">
        <v>12</v>
      </c>
      <c r="AA43" s="346">
        <v>11</v>
      </c>
      <c r="AB43" s="346">
        <v>4</v>
      </c>
      <c r="AC43" s="346">
        <v>7</v>
      </c>
      <c r="AD43" s="346">
        <v>10</v>
      </c>
      <c r="AE43" s="346">
        <v>14</v>
      </c>
      <c r="AF43" s="346">
        <v>17</v>
      </c>
      <c r="AG43" s="346">
        <v>15</v>
      </c>
      <c r="AH43" s="346">
        <v>15</v>
      </c>
      <c r="AI43" s="346">
        <v>14</v>
      </c>
      <c r="AJ43" s="346">
        <v>3</v>
      </c>
      <c r="AK43" s="346">
        <v>8</v>
      </c>
      <c r="AL43" s="346">
        <v>13</v>
      </c>
      <c r="AM43" s="346">
        <v>12</v>
      </c>
      <c r="AN43" s="346">
        <v>5</v>
      </c>
      <c r="AO43" s="668"/>
      <c r="AP43" s="348">
        <v>16.649999999999999</v>
      </c>
      <c r="AQ43" s="348">
        <v>17.98</v>
      </c>
      <c r="AR43" s="348">
        <v>14.23</v>
      </c>
      <c r="AS43" s="348">
        <v>10.28</v>
      </c>
      <c r="AT43" s="348">
        <v>17.649999999999999</v>
      </c>
      <c r="AU43" s="351"/>
      <c r="AV43" s="346">
        <v>15</v>
      </c>
      <c r="AW43" s="346">
        <v>16</v>
      </c>
      <c r="AX43" s="346">
        <v>15</v>
      </c>
      <c r="AY43" s="346">
        <v>15</v>
      </c>
      <c r="AZ43" s="346">
        <v>11</v>
      </c>
      <c r="BA43" s="362"/>
      <c r="BB43" s="348">
        <v>15.7620568917452</v>
      </c>
      <c r="BC43" s="375">
        <v>0.92647096987994904</v>
      </c>
      <c r="BD43" s="375">
        <v>5.2066244965506603E-2</v>
      </c>
      <c r="BE43" s="375">
        <v>-0.24054237349702801</v>
      </c>
      <c r="BF43" s="349"/>
      <c r="BG43" s="348">
        <v>12.414099999999999</v>
      </c>
      <c r="BH43" s="348">
        <v>65.211100000000002</v>
      </c>
      <c r="BI43" s="348">
        <v>20.029900000000001</v>
      </c>
      <c r="BJ43" s="348">
        <v>2.3449</v>
      </c>
      <c r="BK43" s="668"/>
      <c r="BL43" s="353" t="s">
        <v>1553</v>
      </c>
      <c r="BM43" s="353" t="s">
        <v>1554</v>
      </c>
      <c r="BN43" s="353" t="s">
        <v>1555</v>
      </c>
      <c r="BO43" s="353" t="s">
        <v>1556</v>
      </c>
      <c r="BP43" s="353" t="s">
        <v>1557</v>
      </c>
      <c r="BQ43" s="668"/>
      <c r="BR43" s="354" t="s">
        <v>519</v>
      </c>
    </row>
    <row r="44" spans="1:70" s="355" customFormat="1" x14ac:dyDescent="0.25">
      <c r="A44" s="345" t="s">
        <v>1587</v>
      </c>
      <c r="B44" s="668"/>
      <c r="C44" s="719">
        <v>41610</v>
      </c>
      <c r="D44" s="668"/>
      <c r="E44" s="346">
        <v>11253.1</v>
      </c>
      <c r="F44" s="668"/>
      <c r="G44" s="347">
        <v>79.010000000000005</v>
      </c>
      <c r="H44" s="349"/>
      <c r="I44" s="348">
        <v>-0.2021</v>
      </c>
      <c r="J44" s="348">
        <v>0.2792</v>
      </c>
      <c r="K44" s="348">
        <v>2.8107000000000002</v>
      </c>
      <c r="L44" s="348">
        <v>5.2343999999999999</v>
      </c>
      <c r="M44" s="348">
        <v>8.1440000000000001</v>
      </c>
      <c r="N44" s="350">
        <v>3.8405</v>
      </c>
      <c r="O44" s="348">
        <v>3.5327999999999999</v>
      </c>
      <c r="P44" s="348">
        <v>13.641</v>
      </c>
      <c r="Q44" s="348">
        <v>12.7431</v>
      </c>
      <c r="R44" s="348">
        <v>16.904900000000001</v>
      </c>
      <c r="S44" s="348">
        <v>4.2622999999999998</v>
      </c>
      <c r="T44" s="348">
        <v>20.921299999999999</v>
      </c>
      <c r="U44" s="348">
        <v>6.1677</v>
      </c>
      <c r="V44" s="348">
        <v>6.4394</v>
      </c>
      <c r="W44" s="348">
        <v>2.3048000000000002</v>
      </c>
      <c r="X44" s="348">
        <v>17.611000000000001</v>
      </c>
      <c r="Y44" s="349"/>
      <c r="Z44" s="346">
        <v>16</v>
      </c>
      <c r="AA44" s="346">
        <v>12</v>
      </c>
      <c r="AB44" s="346">
        <v>11</v>
      </c>
      <c r="AC44" s="346">
        <v>12</v>
      </c>
      <c r="AD44" s="346">
        <v>12</v>
      </c>
      <c r="AE44" s="346">
        <v>16</v>
      </c>
      <c r="AF44" s="346">
        <v>13</v>
      </c>
      <c r="AG44" s="346">
        <v>16</v>
      </c>
      <c r="AH44" s="346">
        <v>17</v>
      </c>
      <c r="AI44" s="346">
        <v>10</v>
      </c>
      <c r="AJ44" s="346">
        <v>9</v>
      </c>
      <c r="AK44" s="346">
        <v>11</v>
      </c>
      <c r="AL44" s="346">
        <v>14</v>
      </c>
      <c r="AM44" s="346">
        <v>17</v>
      </c>
      <c r="AN44" s="346">
        <v>9</v>
      </c>
      <c r="AO44" s="668"/>
      <c r="AP44" s="348">
        <v>18.440000000000001</v>
      </c>
      <c r="AQ44" s="348">
        <v>18.48</v>
      </c>
      <c r="AR44" s="348">
        <v>12.35</v>
      </c>
      <c r="AS44" s="348">
        <v>9.6999999999999993</v>
      </c>
      <c r="AT44" s="348">
        <v>14.7</v>
      </c>
      <c r="AU44" s="351"/>
      <c r="AV44" s="346">
        <v>10</v>
      </c>
      <c r="AW44" s="346">
        <v>15</v>
      </c>
      <c r="AX44" s="346">
        <v>17</v>
      </c>
      <c r="AY44" s="346">
        <v>16</v>
      </c>
      <c r="AZ44" s="346">
        <v>15</v>
      </c>
      <c r="BA44" s="362"/>
      <c r="BB44" s="348">
        <v>15.3775572854353</v>
      </c>
      <c r="BC44" s="375">
        <v>0.87695126041018201</v>
      </c>
      <c r="BD44" s="375">
        <v>4.6438998319731903E-2</v>
      </c>
      <c r="BE44" s="375">
        <v>-0.29037345857053998</v>
      </c>
      <c r="BF44" s="349"/>
      <c r="BG44" s="348">
        <v>20.673999999999999</v>
      </c>
      <c r="BH44" s="348">
        <v>66.704599999999999</v>
      </c>
      <c r="BI44" s="348">
        <v>10.3636</v>
      </c>
      <c r="BJ44" s="348">
        <v>2.2578</v>
      </c>
      <c r="BK44" s="668"/>
      <c r="BL44" s="353" t="s">
        <v>1559</v>
      </c>
      <c r="BM44" s="353" t="s">
        <v>1560</v>
      </c>
      <c r="BN44" s="353" t="s">
        <v>1561</v>
      </c>
      <c r="BO44" s="353" t="s">
        <v>717</v>
      </c>
      <c r="BP44" s="353" t="s">
        <v>1562</v>
      </c>
      <c r="BQ44" s="668"/>
      <c r="BR44" s="354" t="s">
        <v>611</v>
      </c>
    </row>
    <row r="45" spans="1:70" s="355" customFormat="1" x14ac:dyDescent="0.25">
      <c r="A45" s="345" t="s">
        <v>1588</v>
      </c>
      <c r="B45" s="668"/>
      <c r="C45" s="719">
        <v>41275</v>
      </c>
      <c r="D45" s="668"/>
      <c r="E45" s="346">
        <v>8396.7900000000009</v>
      </c>
      <c r="F45" s="668"/>
      <c r="G45" s="347">
        <v>399</v>
      </c>
      <c r="H45" s="349"/>
      <c r="I45" s="348">
        <v>-5.5100000000000003E-2</v>
      </c>
      <c r="J45" s="348">
        <v>1.4570000000000001</v>
      </c>
      <c r="K45" s="348">
        <v>5.3521000000000001</v>
      </c>
      <c r="L45" s="348">
        <v>3.0076000000000001</v>
      </c>
      <c r="M45" s="348">
        <v>10.661199999999999</v>
      </c>
      <c r="N45" s="350">
        <v>20.675000000000001</v>
      </c>
      <c r="O45" s="348">
        <v>10.992699999999999</v>
      </c>
      <c r="P45" s="348">
        <v>24.605899999999998</v>
      </c>
      <c r="Q45" s="348">
        <v>19.610099999999999</v>
      </c>
      <c r="R45" s="348">
        <v>17.756699999999999</v>
      </c>
      <c r="S45" s="348">
        <v>4.84</v>
      </c>
      <c r="T45" s="348">
        <v>22.969799999999999</v>
      </c>
      <c r="U45" s="348">
        <v>12.5307</v>
      </c>
      <c r="V45" s="348">
        <v>21.557400000000001</v>
      </c>
      <c r="W45" s="348">
        <v>4.3792</v>
      </c>
      <c r="X45" s="348">
        <v>19.726299999999998</v>
      </c>
      <c r="Y45" s="349"/>
      <c r="Z45" s="346">
        <v>11</v>
      </c>
      <c r="AA45" s="346">
        <v>1</v>
      </c>
      <c r="AB45" s="346">
        <v>3</v>
      </c>
      <c r="AC45" s="346">
        <v>17</v>
      </c>
      <c r="AD45" s="346">
        <v>6</v>
      </c>
      <c r="AE45" s="346">
        <v>2</v>
      </c>
      <c r="AF45" s="346">
        <v>3</v>
      </c>
      <c r="AG45" s="346">
        <v>3</v>
      </c>
      <c r="AH45" s="346">
        <v>7</v>
      </c>
      <c r="AI45" s="346">
        <v>9</v>
      </c>
      <c r="AJ45" s="346">
        <v>6</v>
      </c>
      <c r="AK45" s="346">
        <v>6</v>
      </c>
      <c r="AL45" s="346">
        <v>2</v>
      </c>
      <c r="AM45" s="346">
        <v>2</v>
      </c>
      <c r="AN45" s="346">
        <v>3</v>
      </c>
      <c r="AO45" s="668"/>
      <c r="AP45" s="348">
        <v>20.149999999999999</v>
      </c>
      <c r="AQ45" s="348">
        <v>23.58</v>
      </c>
      <c r="AR45" s="348">
        <v>21.62</v>
      </c>
      <c r="AS45" s="348">
        <v>19.010000000000002</v>
      </c>
      <c r="AT45" s="348">
        <v>25.23</v>
      </c>
      <c r="AU45" s="351"/>
      <c r="AV45" s="346">
        <v>8</v>
      </c>
      <c r="AW45" s="346">
        <v>6</v>
      </c>
      <c r="AX45" s="346">
        <v>3</v>
      </c>
      <c r="AY45" s="346">
        <v>3</v>
      </c>
      <c r="AZ45" s="346">
        <v>4</v>
      </c>
      <c r="BA45" s="362"/>
      <c r="BB45" s="348">
        <v>17.553223840127998</v>
      </c>
      <c r="BC45" s="375">
        <v>1.02307487288129</v>
      </c>
      <c r="BD45" s="375">
        <v>8.65292481981383E-2</v>
      </c>
      <c r="BE45" s="375">
        <v>0.34700015540061102</v>
      </c>
      <c r="BF45" s="349"/>
      <c r="BG45" s="348">
        <v>21.926100000000002</v>
      </c>
      <c r="BH45" s="348">
        <v>66.715699999999998</v>
      </c>
      <c r="BI45" s="348">
        <v>9.3048599999999997</v>
      </c>
      <c r="BJ45" s="348">
        <v>2.0533399999999999</v>
      </c>
      <c r="BK45" s="668"/>
      <c r="BL45" s="353" t="s">
        <v>1564</v>
      </c>
      <c r="BM45" s="353" t="s">
        <v>1565</v>
      </c>
      <c r="BN45" s="353" t="s">
        <v>1566</v>
      </c>
      <c r="BO45" s="353" t="s">
        <v>1567</v>
      </c>
      <c r="BP45" s="353" t="s">
        <v>1568</v>
      </c>
      <c r="BQ45" s="668"/>
      <c r="BR45" s="354" t="s">
        <v>519</v>
      </c>
    </row>
    <row r="46" spans="1:70" s="355" customFormat="1" x14ac:dyDescent="0.25">
      <c r="A46" s="345" t="s">
        <v>1589</v>
      </c>
      <c r="B46" s="668"/>
      <c r="C46" s="719">
        <v>41275</v>
      </c>
      <c r="D46" s="668"/>
      <c r="E46" s="346">
        <v>6993.18</v>
      </c>
      <c r="F46" s="668"/>
      <c r="G46" s="347">
        <v>979.81</v>
      </c>
      <c r="H46" s="349"/>
      <c r="I46" s="348">
        <v>-3.5700000000000003E-2</v>
      </c>
      <c r="J46" s="348">
        <v>0.25990000000000002</v>
      </c>
      <c r="K46" s="348">
        <v>3.9575</v>
      </c>
      <c r="L46" s="348">
        <v>7.6395</v>
      </c>
      <c r="M46" s="348">
        <v>12.018000000000001</v>
      </c>
      <c r="N46" s="350">
        <v>13.0024</v>
      </c>
      <c r="O46" s="348">
        <v>5.3118999999999996</v>
      </c>
      <c r="P46" s="348">
        <v>17.984300000000001</v>
      </c>
      <c r="Q46" s="348">
        <v>16.179400000000001</v>
      </c>
      <c r="R46" s="348">
        <v>14.319100000000001</v>
      </c>
      <c r="S46" s="348">
        <v>5.016</v>
      </c>
      <c r="T46" s="348">
        <v>25.4864</v>
      </c>
      <c r="U46" s="348">
        <v>8.9573999999999998</v>
      </c>
      <c r="V46" s="348">
        <v>14.339600000000001</v>
      </c>
      <c r="W46" s="348">
        <v>3.7054999999999998</v>
      </c>
      <c r="X46" s="348">
        <v>16.620799999999999</v>
      </c>
      <c r="Y46" s="349"/>
      <c r="Z46" s="346">
        <v>8</v>
      </c>
      <c r="AA46" s="346">
        <v>13</v>
      </c>
      <c r="AB46" s="346">
        <v>5</v>
      </c>
      <c r="AC46" s="346">
        <v>4</v>
      </c>
      <c r="AD46" s="346">
        <v>4</v>
      </c>
      <c r="AE46" s="346">
        <v>5</v>
      </c>
      <c r="AF46" s="346">
        <v>11</v>
      </c>
      <c r="AG46" s="346">
        <v>13</v>
      </c>
      <c r="AH46" s="346">
        <v>11</v>
      </c>
      <c r="AI46" s="346">
        <v>16</v>
      </c>
      <c r="AJ46" s="346">
        <v>4</v>
      </c>
      <c r="AK46" s="346">
        <v>5</v>
      </c>
      <c r="AL46" s="346">
        <v>6</v>
      </c>
      <c r="AM46" s="346">
        <v>5</v>
      </c>
      <c r="AN46" s="346">
        <v>4</v>
      </c>
      <c r="AO46" s="668"/>
      <c r="AP46" s="348">
        <v>16.850000000000001</v>
      </c>
      <c r="AQ46" s="348">
        <v>19.87</v>
      </c>
      <c r="AR46" s="348">
        <v>17.010000000000002</v>
      </c>
      <c r="AS46" s="348">
        <v>13.52</v>
      </c>
      <c r="AT46" s="348">
        <v>22.37</v>
      </c>
      <c r="AU46" s="351"/>
      <c r="AV46" s="346">
        <v>13</v>
      </c>
      <c r="AW46" s="346">
        <v>11</v>
      </c>
      <c r="AX46" s="346">
        <v>11</v>
      </c>
      <c r="AY46" s="346">
        <v>11</v>
      </c>
      <c r="AZ46" s="346">
        <v>6</v>
      </c>
      <c r="BA46" s="362"/>
      <c r="BB46" s="348">
        <v>16.408005169168899</v>
      </c>
      <c r="BC46" s="375">
        <v>0.95239615768446395</v>
      </c>
      <c r="BD46" s="375">
        <v>6.6981303938887404E-2</v>
      </c>
      <c r="BE46" s="375">
        <v>8.1204410369861701E-3</v>
      </c>
      <c r="BF46" s="349"/>
      <c r="BG46" s="348">
        <v>7.2453799999999999</v>
      </c>
      <c r="BH46" s="348">
        <v>64.613799999999998</v>
      </c>
      <c r="BI46" s="348">
        <v>23.993600000000001</v>
      </c>
      <c r="BJ46" s="348">
        <v>4.1472199999999999</v>
      </c>
      <c r="BK46" s="668"/>
      <c r="BL46" s="353" t="s">
        <v>545</v>
      </c>
      <c r="BM46" s="353" t="s">
        <v>1570</v>
      </c>
      <c r="BN46" s="353" t="s">
        <v>1405</v>
      </c>
      <c r="BO46" s="353" t="s">
        <v>1571</v>
      </c>
      <c r="BP46" s="353" t="s">
        <v>1572</v>
      </c>
      <c r="BQ46" s="668"/>
      <c r="BR46" s="354" t="s">
        <v>476</v>
      </c>
    </row>
    <row r="47" spans="1:70" x14ac:dyDescent="0.25">
      <c r="A47" s="36" t="s">
        <v>93</v>
      </c>
      <c r="B47" s="43"/>
      <c r="C47" s="720"/>
      <c r="D47" s="43"/>
      <c r="E47" s="51"/>
      <c r="F47" s="43"/>
      <c r="G47" s="55"/>
      <c r="H47" s="66"/>
      <c r="I47" s="59">
        <v>-7.4999999999999997E-3</v>
      </c>
      <c r="J47" s="59">
        <v>0.57310000000000005</v>
      </c>
      <c r="K47" s="59">
        <v>3.4988000000000001</v>
      </c>
      <c r="L47" s="59">
        <v>6.1859999999999999</v>
      </c>
      <c r="M47" s="59">
        <v>10.066599999999999</v>
      </c>
      <c r="N47" s="70">
        <v>11.6557</v>
      </c>
      <c r="O47" s="59">
        <v>6.1349</v>
      </c>
      <c r="P47" s="59">
        <v>19.7013</v>
      </c>
      <c r="Q47" s="59">
        <v>17.934899999999999</v>
      </c>
      <c r="R47" s="59">
        <v>17.0075</v>
      </c>
      <c r="S47" s="59">
        <v>4.7464000000000004</v>
      </c>
      <c r="T47" s="59">
        <v>23.219200000000001</v>
      </c>
      <c r="U47" s="59">
        <v>8.5227000000000004</v>
      </c>
      <c r="V47" s="59">
        <v>12.8398</v>
      </c>
      <c r="W47" s="59">
        <v>2.7208999999999999</v>
      </c>
      <c r="X47" s="59">
        <v>19.487200000000001</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19.175625</v>
      </c>
      <c r="AQ47" s="59">
        <v>21.430588235294099</v>
      </c>
      <c r="AR47" s="59">
        <v>18.509411764705899</v>
      </c>
      <c r="AS47" s="59">
        <v>14.1070588235294</v>
      </c>
      <c r="AT47" s="59">
        <v>20.014705882352899</v>
      </c>
      <c r="AU47" s="78"/>
      <c r="AV47" s="51">
        <v>16</v>
      </c>
      <c r="AW47" s="51">
        <v>17</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0.28999999999999998</v>
      </c>
      <c r="J48" s="60">
        <v>1.4570000000000001</v>
      </c>
      <c r="K48" s="60">
        <v>7.8434999999999997</v>
      </c>
      <c r="L48" s="60">
        <v>14.0975</v>
      </c>
      <c r="M48" s="60">
        <v>19.906400000000001</v>
      </c>
      <c r="N48" s="71">
        <v>24.867799999999999</v>
      </c>
      <c r="O48" s="60">
        <v>12.856</v>
      </c>
      <c r="P48" s="60">
        <v>26.424700000000001</v>
      </c>
      <c r="Q48" s="60">
        <v>23.866800000000001</v>
      </c>
      <c r="R48" s="60">
        <v>20.029599999999999</v>
      </c>
      <c r="S48" s="60">
        <v>13.085000000000001</v>
      </c>
      <c r="T48" s="60">
        <v>32.2363</v>
      </c>
      <c r="U48" s="60">
        <v>19.9436</v>
      </c>
      <c r="V48" s="60">
        <v>24.952300000000001</v>
      </c>
      <c r="W48" s="60">
        <v>5.9893000000000001</v>
      </c>
      <c r="X48" s="60">
        <v>23.650200000000002</v>
      </c>
      <c r="Y48" s="67"/>
      <c r="Z48" s="52"/>
      <c r="AA48" s="52"/>
      <c r="AB48" s="52"/>
      <c r="AC48" s="52"/>
      <c r="AD48" s="52"/>
      <c r="AE48" s="52"/>
      <c r="AF48" s="52"/>
      <c r="AG48" s="52"/>
      <c r="AH48" s="52"/>
      <c r="AI48" s="52"/>
      <c r="AJ48" s="52"/>
      <c r="AK48" s="52"/>
      <c r="AL48" s="52"/>
      <c r="AM48" s="52"/>
      <c r="AN48" s="52"/>
      <c r="AO48" s="44"/>
      <c r="AP48" s="60">
        <v>22.38</v>
      </c>
      <c r="AQ48" s="60">
        <v>25.07</v>
      </c>
      <c r="AR48" s="60">
        <v>24.08</v>
      </c>
      <c r="AS48" s="60">
        <v>21.73</v>
      </c>
      <c r="AT48" s="60">
        <v>36.97</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-0.2258</v>
      </c>
      <c r="J49" s="60">
        <v>-0.3634</v>
      </c>
      <c r="K49" s="60">
        <v>0.93679999999999997</v>
      </c>
      <c r="L49" s="60">
        <v>3.0076000000000001</v>
      </c>
      <c r="M49" s="60">
        <v>5.0385999999999997</v>
      </c>
      <c r="N49" s="71">
        <v>3.7698</v>
      </c>
      <c r="O49" s="60">
        <v>1.5106999999999999</v>
      </c>
      <c r="P49" s="60">
        <v>13.442399999999999</v>
      </c>
      <c r="Q49" s="60">
        <v>12.7431</v>
      </c>
      <c r="R49" s="60">
        <v>14.319100000000001</v>
      </c>
      <c r="S49" s="60">
        <v>2.0762999999999998</v>
      </c>
      <c r="T49" s="60">
        <v>18.668299999999999</v>
      </c>
      <c r="U49" s="60">
        <v>3.0398999999999998</v>
      </c>
      <c r="V49" s="60">
        <v>6.4394</v>
      </c>
      <c r="W49" s="60">
        <v>1.1519999999999999</v>
      </c>
      <c r="X49" s="60">
        <v>16.620799999999999</v>
      </c>
      <c r="Y49" s="67"/>
      <c r="Z49" s="52"/>
      <c r="AA49" s="52"/>
      <c r="AB49" s="52"/>
      <c r="AC49" s="52"/>
      <c r="AD49" s="52"/>
      <c r="AE49" s="52"/>
      <c r="AF49" s="52"/>
      <c r="AG49" s="52"/>
      <c r="AH49" s="52"/>
      <c r="AI49" s="52"/>
      <c r="AJ49" s="52"/>
      <c r="AK49" s="52"/>
      <c r="AL49" s="52"/>
      <c r="AM49" s="52"/>
      <c r="AN49" s="52"/>
      <c r="AO49" s="44"/>
      <c r="AP49" s="60">
        <v>15.86</v>
      </c>
      <c r="AQ49" s="60">
        <v>16.96</v>
      </c>
      <c r="AR49" s="60">
        <v>12.35</v>
      </c>
      <c r="AS49" s="60">
        <v>8.18</v>
      </c>
      <c r="AT49" s="60">
        <v>12.82</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-4.41E-2</v>
      </c>
      <c r="J50" s="61">
        <v>0.39579999999999999</v>
      </c>
      <c r="K50" s="61">
        <v>3.0661</v>
      </c>
      <c r="L50" s="61">
        <v>5.7237</v>
      </c>
      <c r="M50" s="61">
        <v>8.5239999999999991</v>
      </c>
      <c r="N50" s="72">
        <v>11.874000000000001</v>
      </c>
      <c r="O50" s="61">
        <v>6.5347999999999997</v>
      </c>
      <c r="P50" s="61">
        <v>19.570900000000002</v>
      </c>
      <c r="Q50" s="61">
        <v>18.4756</v>
      </c>
      <c r="R50" s="61">
        <v>17.8141</v>
      </c>
      <c r="S50" s="61">
        <v>4.2622999999999998</v>
      </c>
      <c r="T50" s="61">
        <v>21.301500000000001</v>
      </c>
      <c r="U50" s="61">
        <v>7.9321999999999999</v>
      </c>
      <c r="V50" s="61">
        <v>11.874000000000001</v>
      </c>
      <c r="W50" s="61">
        <v>2.3048000000000002</v>
      </c>
      <c r="X50" s="61">
        <v>18.874099999999999</v>
      </c>
      <c r="Y50" s="68"/>
      <c r="Z50" s="53"/>
      <c r="AA50" s="53"/>
      <c r="AB50" s="53"/>
      <c r="AC50" s="53"/>
      <c r="AD50" s="53"/>
      <c r="AE50" s="53"/>
      <c r="AF50" s="53"/>
      <c r="AG50" s="53"/>
      <c r="AH50" s="53"/>
      <c r="AI50" s="53"/>
      <c r="AJ50" s="53"/>
      <c r="AK50" s="53"/>
      <c r="AL50" s="53"/>
      <c r="AM50" s="53"/>
      <c r="AN50" s="53"/>
      <c r="AO50" s="45"/>
      <c r="AP50" s="61">
        <v>19.45</v>
      </c>
      <c r="AQ50" s="61">
        <v>21.9</v>
      </c>
      <c r="AR50" s="61">
        <v>19</v>
      </c>
      <c r="AS50" s="61">
        <v>13.58</v>
      </c>
      <c r="AT50" s="61">
        <v>18.13</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1590</v>
      </c>
      <c r="B52" s="127"/>
      <c r="C52" s="733">
        <v>36959</v>
      </c>
      <c r="D52" s="127"/>
      <c r="E52" s="128">
        <v>8047.03</v>
      </c>
      <c r="F52" s="127"/>
      <c r="G52" s="129">
        <v>222.8356</v>
      </c>
      <c r="H52" s="131"/>
      <c r="I52" s="130">
        <v>0.43719999999999998</v>
      </c>
      <c r="J52" s="130">
        <v>0.74750000000000005</v>
      </c>
      <c r="K52" s="130">
        <v>0.55279999999999996</v>
      </c>
      <c r="L52" s="130">
        <v>0.39200000000000002</v>
      </c>
      <c r="M52" s="130">
        <v>13.726900000000001</v>
      </c>
      <c r="N52" s="132">
        <v>8.0704999999999991</v>
      </c>
      <c r="O52" s="130">
        <v>-5.0561999999999996</v>
      </c>
      <c r="P52" s="130">
        <v>12.785</v>
      </c>
      <c r="Q52" s="130">
        <v>15.792299999999999</v>
      </c>
      <c r="R52" s="130">
        <v>16.988900000000001</v>
      </c>
      <c r="S52" s="130">
        <v>0.60050000000000003</v>
      </c>
      <c r="T52" s="130">
        <v>18.571899999999999</v>
      </c>
      <c r="U52" s="130">
        <v>6.6529999999999996</v>
      </c>
      <c r="V52" s="130">
        <v>9.1439000000000004</v>
      </c>
      <c r="W52" s="130">
        <v>0.18959999999999999</v>
      </c>
      <c r="X52" s="130">
        <v>12.9519</v>
      </c>
      <c r="Y52" s="131"/>
      <c r="Z52" s="128">
        <v>1</v>
      </c>
      <c r="AA52" s="128">
        <v>4</v>
      </c>
      <c r="AB52" s="128">
        <v>16</v>
      </c>
      <c r="AC52" s="128">
        <v>16</v>
      </c>
      <c r="AD52" s="128">
        <v>5</v>
      </c>
      <c r="AE52" s="128">
        <v>13</v>
      </c>
      <c r="AF52" s="128">
        <v>12</v>
      </c>
      <c r="AG52" s="128">
        <v>11</v>
      </c>
      <c r="AH52" s="128">
        <v>4</v>
      </c>
      <c r="AI52" s="128">
        <v>1</v>
      </c>
      <c r="AJ52" s="128">
        <v>16</v>
      </c>
      <c r="AK52" s="128">
        <v>15</v>
      </c>
      <c r="AL52" s="128">
        <v>13</v>
      </c>
      <c r="AM52" s="128">
        <v>12</v>
      </c>
      <c r="AN52" s="128">
        <v>16</v>
      </c>
      <c r="AO52" s="127"/>
      <c r="AP52" s="130">
        <v>18.61</v>
      </c>
      <c r="AQ52" s="130">
        <v>18.89</v>
      </c>
      <c r="AR52" s="130">
        <v>12.15</v>
      </c>
      <c r="AS52" s="130">
        <v>4.37</v>
      </c>
      <c r="AT52" s="130">
        <v>14.41</v>
      </c>
      <c r="AU52" s="133"/>
      <c r="AV52" s="128">
        <v>1</v>
      </c>
      <c r="AW52" s="128">
        <v>3</v>
      </c>
      <c r="AX52" s="128">
        <v>8</v>
      </c>
      <c r="AY52" s="128">
        <v>12</v>
      </c>
      <c r="AZ52" s="128">
        <v>14</v>
      </c>
      <c r="BA52" s="264"/>
      <c r="BB52" s="130">
        <v>17.181457936781602</v>
      </c>
      <c r="BC52" s="295">
        <v>0.92470339401801305</v>
      </c>
      <c r="BD52" s="295">
        <v>3.9050282280449503E-2</v>
      </c>
      <c r="BE52" s="295">
        <v>-0.38824806078948298</v>
      </c>
      <c r="BF52" s="131"/>
      <c r="BG52" s="130">
        <v>19.080400000000001</v>
      </c>
      <c r="BH52" s="130">
        <v>54.969299999999997</v>
      </c>
      <c r="BI52" s="130">
        <v>7.3158300000000001</v>
      </c>
      <c r="BJ52" s="130">
        <v>18.63447</v>
      </c>
      <c r="BK52" s="127"/>
      <c r="BL52" s="136" t="s">
        <v>1591</v>
      </c>
      <c r="BM52" s="136" t="s">
        <v>1592</v>
      </c>
      <c r="BN52" s="136" t="s">
        <v>1593</v>
      </c>
      <c r="BO52" s="136" t="s">
        <v>1594</v>
      </c>
      <c r="BP52" s="136" t="s">
        <v>1595</v>
      </c>
      <c r="BQ52" s="127"/>
      <c r="BR52" s="137" t="s">
        <v>611</v>
      </c>
    </row>
    <row r="53" spans="1:70" s="107" customFormat="1" x14ac:dyDescent="0.25">
      <c r="A53" s="108" t="s">
        <v>1596</v>
      </c>
      <c r="B53" s="109"/>
      <c r="C53" s="734">
        <v>44811</v>
      </c>
      <c r="D53" s="109"/>
      <c r="E53" s="110">
        <v>7406.03</v>
      </c>
      <c r="F53" s="109"/>
      <c r="G53" s="111">
        <v>22.411000000000001</v>
      </c>
      <c r="H53" s="113"/>
      <c r="I53" s="112">
        <v>-9.8100000000000007E-2</v>
      </c>
      <c r="J53" s="112">
        <v>0.14299999999999999</v>
      </c>
      <c r="K53" s="112">
        <v>3.6107</v>
      </c>
      <c r="L53" s="112">
        <v>7.1219999999999999</v>
      </c>
      <c r="M53" s="112">
        <v>14.810499999999999</v>
      </c>
      <c r="N53" s="114">
        <v>16.8446</v>
      </c>
      <c r="O53" s="112">
        <v>10.165100000000001</v>
      </c>
      <c r="P53" s="112">
        <v>22.3367</v>
      </c>
      <c r="Q53" s="112" t="s">
        <v>430</v>
      </c>
      <c r="R53" s="112" t="s">
        <v>430</v>
      </c>
      <c r="S53" s="112">
        <v>5.6723999999999997</v>
      </c>
      <c r="T53" s="112">
        <v>26.11</v>
      </c>
      <c r="U53" s="112">
        <v>11.731</v>
      </c>
      <c r="V53" s="112">
        <v>17.698699999999999</v>
      </c>
      <c r="W53" s="112">
        <v>2.8641000000000001</v>
      </c>
      <c r="X53" s="112">
        <v>22.523499999999999</v>
      </c>
      <c r="Y53" s="113"/>
      <c r="Z53" s="110">
        <v>13</v>
      </c>
      <c r="AA53" s="110">
        <v>15</v>
      </c>
      <c r="AB53" s="110">
        <v>11</v>
      </c>
      <c r="AC53" s="110">
        <v>6</v>
      </c>
      <c r="AD53" s="110">
        <v>3</v>
      </c>
      <c r="AE53" s="110">
        <v>1</v>
      </c>
      <c r="AF53" s="110">
        <v>1</v>
      </c>
      <c r="AG53" s="110">
        <v>1</v>
      </c>
      <c r="AH53" s="110" t="s">
        <v>430</v>
      </c>
      <c r="AI53" s="110" t="s">
        <v>430</v>
      </c>
      <c r="AJ53" s="110">
        <v>4</v>
      </c>
      <c r="AK53" s="110">
        <v>6</v>
      </c>
      <c r="AL53" s="110">
        <v>3</v>
      </c>
      <c r="AM53" s="110">
        <v>1</v>
      </c>
      <c r="AN53" s="110">
        <v>12</v>
      </c>
      <c r="AO53" s="109"/>
      <c r="AP53" s="112" t="s">
        <v>430</v>
      </c>
      <c r="AQ53" s="112" t="s">
        <v>430</v>
      </c>
      <c r="AR53" s="112" t="s">
        <v>430</v>
      </c>
      <c r="AS53" s="112">
        <v>17.84</v>
      </c>
      <c r="AT53" s="112">
        <v>25.9</v>
      </c>
      <c r="AU53" s="115"/>
      <c r="AV53" s="110" t="s">
        <v>430</v>
      </c>
      <c r="AW53" s="110" t="s">
        <v>430</v>
      </c>
      <c r="AX53" s="110" t="s">
        <v>430</v>
      </c>
      <c r="AY53" s="110">
        <v>1</v>
      </c>
      <c r="AZ53" s="110">
        <v>4</v>
      </c>
      <c r="BA53" s="260"/>
      <c r="BB53" s="112">
        <v>16.0543662970741</v>
      </c>
      <c r="BC53" s="290">
        <v>0.94404085558337403</v>
      </c>
      <c r="BD53" s="290">
        <v>8.5943429505968894E-2</v>
      </c>
      <c r="BE53" s="290">
        <v>0.33028262630129901</v>
      </c>
      <c r="BF53" s="113"/>
      <c r="BG53" s="112">
        <v>5.3422900000000002</v>
      </c>
      <c r="BH53" s="112">
        <v>62.800400000000003</v>
      </c>
      <c r="BI53" s="112">
        <v>18.587499999999999</v>
      </c>
      <c r="BJ53" s="112">
        <v>13.26981</v>
      </c>
      <c r="BK53" s="109"/>
      <c r="BL53" s="118" t="s">
        <v>1597</v>
      </c>
      <c r="BM53" s="118" t="s">
        <v>1598</v>
      </c>
      <c r="BN53" s="118" t="s">
        <v>546</v>
      </c>
      <c r="BO53" s="118" t="s">
        <v>1599</v>
      </c>
      <c r="BP53" s="118" t="s">
        <v>1600</v>
      </c>
      <c r="BQ53" s="109"/>
      <c r="BR53" s="119" t="s">
        <v>555</v>
      </c>
    </row>
    <row r="54" spans="1:70" s="107" customFormat="1" x14ac:dyDescent="0.25">
      <c r="A54" s="108" t="s">
        <v>1601</v>
      </c>
      <c r="B54" s="109"/>
      <c r="C54" s="734">
        <v>34516</v>
      </c>
      <c r="D54" s="109"/>
      <c r="E54" s="110">
        <v>6240.25</v>
      </c>
      <c r="F54" s="109"/>
      <c r="G54" s="111">
        <v>471.77980000000002</v>
      </c>
      <c r="H54" s="113"/>
      <c r="I54" s="112">
        <v>-7.7200000000000005E-2</v>
      </c>
      <c r="J54" s="112">
        <v>0.65549999999999997</v>
      </c>
      <c r="K54" s="112">
        <v>2.1448999999999998</v>
      </c>
      <c r="L54" s="112">
        <v>4.5206999999999997</v>
      </c>
      <c r="M54" s="112">
        <v>6.3777999999999997</v>
      </c>
      <c r="N54" s="114">
        <v>10.517899999999999</v>
      </c>
      <c r="O54" s="112">
        <v>2.8418999999999999</v>
      </c>
      <c r="P54" s="112">
        <v>15.853300000000001</v>
      </c>
      <c r="Q54" s="112">
        <v>15.3893</v>
      </c>
      <c r="R54" s="112">
        <v>15.7851</v>
      </c>
      <c r="S54" s="112">
        <v>4.2601000000000004</v>
      </c>
      <c r="T54" s="112">
        <v>18.875599999999999</v>
      </c>
      <c r="U54" s="112">
        <v>4.5743999999999998</v>
      </c>
      <c r="V54" s="112">
        <v>11.0505</v>
      </c>
      <c r="W54" s="112">
        <v>2.0571999999999999</v>
      </c>
      <c r="X54" s="112">
        <v>12.723599999999999</v>
      </c>
      <c r="Y54" s="113"/>
      <c r="Z54" s="110">
        <v>11</v>
      </c>
      <c r="AA54" s="110">
        <v>8</v>
      </c>
      <c r="AB54" s="110">
        <v>15</v>
      </c>
      <c r="AC54" s="110">
        <v>11</v>
      </c>
      <c r="AD54" s="110">
        <v>14</v>
      </c>
      <c r="AE54" s="110">
        <v>10</v>
      </c>
      <c r="AF54" s="110">
        <v>8</v>
      </c>
      <c r="AG54" s="110">
        <v>10</v>
      </c>
      <c r="AH54" s="110">
        <v>5</v>
      </c>
      <c r="AI54" s="110">
        <v>2</v>
      </c>
      <c r="AJ54" s="110">
        <v>11</v>
      </c>
      <c r="AK54" s="110">
        <v>14</v>
      </c>
      <c r="AL54" s="110">
        <v>14</v>
      </c>
      <c r="AM54" s="110">
        <v>11</v>
      </c>
      <c r="AN54" s="110">
        <v>14</v>
      </c>
      <c r="AO54" s="109"/>
      <c r="AP54" s="112">
        <v>17.32</v>
      </c>
      <c r="AQ54" s="112">
        <v>18.68</v>
      </c>
      <c r="AR54" s="112">
        <v>15.88</v>
      </c>
      <c r="AS54" s="112">
        <v>10.55</v>
      </c>
      <c r="AT54" s="112">
        <v>14.64</v>
      </c>
      <c r="AU54" s="115"/>
      <c r="AV54" s="110">
        <v>3</v>
      </c>
      <c r="AW54" s="110">
        <v>4</v>
      </c>
      <c r="AX54" s="110">
        <v>5</v>
      </c>
      <c r="AY54" s="110">
        <v>10</v>
      </c>
      <c r="AZ54" s="110">
        <v>13</v>
      </c>
      <c r="BA54" s="260"/>
      <c r="BB54" s="112">
        <v>15.0666007226963</v>
      </c>
      <c r="BC54" s="290">
        <v>0.88885446570127302</v>
      </c>
      <c r="BD54" s="290">
        <v>6.4570793481929498E-2</v>
      </c>
      <c r="BE54" s="290">
        <v>-4.5263815312760698E-2</v>
      </c>
      <c r="BF54" s="113"/>
      <c r="BG54" s="112">
        <v>19.3766</v>
      </c>
      <c r="BH54" s="112">
        <v>70.188100000000006</v>
      </c>
      <c r="BI54" s="112">
        <v>8.7989300000000004</v>
      </c>
      <c r="BJ54" s="112">
        <v>1.6363700000000001</v>
      </c>
      <c r="BK54" s="109"/>
      <c r="BL54" s="118" t="s">
        <v>1602</v>
      </c>
      <c r="BM54" s="118" t="s">
        <v>1603</v>
      </c>
      <c r="BN54" s="118" t="s">
        <v>1604</v>
      </c>
      <c r="BO54" s="118" t="s">
        <v>1605</v>
      </c>
      <c r="BP54" s="118" t="s">
        <v>1606</v>
      </c>
      <c r="BQ54" s="109"/>
      <c r="BR54" s="119" t="s">
        <v>526</v>
      </c>
    </row>
    <row r="55" spans="1:70" s="107" customFormat="1" x14ac:dyDescent="0.25">
      <c r="A55" s="108" t="s">
        <v>1607</v>
      </c>
      <c r="B55" s="109"/>
      <c r="C55" s="734">
        <v>43130</v>
      </c>
      <c r="D55" s="109"/>
      <c r="E55" s="110">
        <v>5418.63</v>
      </c>
      <c r="F55" s="109"/>
      <c r="G55" s="111">
        <v>37.242600000000003</v>
      </c>
      <c r="H55" s="113"/>
      <c r="I55" s="112">
        <v>-0.24030000000000001</v>
      </c>
      <c r="J55" s="112">
        <v>-8.8800000000000004E-2</v>
      </c>
      <c r="K55" s="112">
        <v>2.4935999999999998</v>
      </c>
      <c r="L55" s="112">
        <v>3.7263000000000002</v>
      </c>
      <c r="M55" s="112">
        <v>9.2649000000000008</v>
      </c>
      <c r="N55" s="114">
        <v>14.7722</v>
      </c>
      <c r="O55" s="112">
        <v>4.0172999999999996</v>
      </c>
      <c r="P55" s="112">
        <v>19.654</v>
      </c>
      <c r="Q55" s="112">
        <v>18.322900000000001</v>
      </c>
      <c r="R55" s="112" t="s">
        <v>430</v>
      </c>
      <c r="S55" s="112">
        <v>2.1181999999999999</v>
      </c>
      <c r="T55" s="112">
        <v>20.9191</v>
      </c>
      <c r="U55" s="112">
        <v>10.171200000000001</v>
      </c>
      <c r="V55" s="112">
        <v>15.1905</v>
      </c>
      <c r="W55" s="112">
        <v>2.0926999999999998</v>
      </c>
      <c r="X55" s="112">
        <v>16.5654</v>
      </c>
      <c r="Y55" s="113"/>
      <c r="Z55" s="110">
        <v>15</v>
      </c>
      <c r="AA55" s="110">
        <v>17</v>
      </c>
      <c r="AB55" s="110">
        <v>13</v>
      </c>
      <c r="AC55" s="110">
        <v>12</v>
      </c>
      <c r="AD55" s="110">
        <v>12</v>
      </c>
      <c r="AE55" s="110">
        <v>4</v>
      </c>
      <c r="AF55" s="110">
        <v>5</v>
      </c>
      <c r="AG55" s="110">
        <v>3</v>
      </c>
      <c r="AH55" s="110">
        <v>1</v>
      </c>
      <c r="AI55" s="110" t="s">
        <v>430</v>
      </c>
      <c r="AJ55" s="110">
        <v>14</v>
      </c>
      <c r="AK55" s="110">
        <v>11</v>
      </c>
      <c r="AL55" s="110">
        <v>6</v>
      </c>
      <c r="AM55" s="110">
        <v>3</v>
      </c>
      <c r="AN55" s="110">
        <v>13</v>
      </c>
      <c r="AO55" s="109"/>
      <c r="AP55" s="112" t="s">
        <v>430</v>
      </c>
      <c r="AQ55" s="112">
        <v>21.46</v>
      </c>
      <c r="AR55" s="112">
        <v>18.71</v>
      </c>
      <c r="AS55" s="112">
        <v>12.92</v>
      </c>
      <c r="AT55" s="112">
        <v>19.82</v>
      </c>
      <c r="AU55" s="115"/>
      <c r="AV55" s="110" t="s">
        <v>430</v>
      </c>
      <c r="AW55" s="110">
        <v>1</v>
      </c>
      <c r="AX55" s="110">
        <v>1</v>
      </c>
      <c r="AY55" s="110">
        <v>7</v>
      </c>
      <c r="AZ55" s="110">
        <v>9</v>
      </c>
      <c r="BA55" s="260"/>
      <c r="BB55" s="112">
        <v>15.9289961181746</v>
      </c>
      <c r="BC55" s="290">
        <v>0.948840358375177</v>
      </c>
      <c r="BD55" s="290">
        <v>7.6684394357677793E-2</v>
      </c>
      <c r="BE55" s="290">
        <v>0.134669221456929</v>
      </c>
      <c r="BF55" s="113"/>
      <c r="BG55" s="112">
        <v>5.80314</v>
      </c>
      <c r="BH55" s="112">
        <v>77.209800000000001</v>
      </c>
      <c r="BI55" s="112">
        <v>14.317500000000001</v>
      </c>
      <c r="BJ55" s="112">
        <v>2.6695600000000002</v>
      </c>
      <c r="BK55" s="109"/>
      <c r="BL55" s="118" t="s">
        <v>1608</v>
      </c>
      <c r="BM55" s="118" t="s">
        <v>1609</v>
      </c>
      <c r="BN55" s="118" t="s">
        <v>1610</v>
      </c>
      <c r="BO55" s="118" t="s">
        <v>729</v>
      </c>
      <c r="BP55" s="118" t="s">
        <v>1611</v>
      </c>
      <c r="BQ55" s="109"/>
      <c r="BR55" s="119" t="s">
        <v>476</v>
      </c>
    </row>
    <row r="56" spans="1:70" s="107" customFormat="1" x14ac:dyDescent="0.25">
      <c r="A56" s="108" t="s">
        <v>1612</v>
      </c>
      <c r="B56" s="109"/>
      <c r="C56" s="734">
        <v>44897</v>
      </c>
      <c r="D56" s="109"/>
      <c r="E56" s="110">
        <v>5221.9799999999996</v>
      </c>
      <c r="F56" s="109"/>
      <c r="G56" s="111">
        <v>18.84</v>
      </c>
      <c r="H56" s="113"/>
      <c r="I56" s="112">
        <v>-5.3100000000000001E-2</v>
      </c>
      <c r="J56" s="112">
        <v>0.69479999999999997</v>
      </c>
      <c r="K56" s="112">
        <v>3.7444999999999999</v>
      </c>
      <c r="L56" s="112">
        <v>6.2007000000000003</v>
      </c>
      <c r="M56" s="112">
        <v>11.150399999999999</v>
      </c>
      <c r="N56" s="114">
        <v>8.9391999999999996</v>
      </c>
      <c r="O56" s="112">
        <v>4.9032</v>
      </c>
      <c r="P56" s="112">
        <v>17.629000000000001</v>
      </c>
      <c r="Q56" s="112" t="s">
        <v>430</v>
      </c>
      <c r="R56" s="112" t="s">
        <v>430</v>
      </c>
      <c r="S56" s="112">
        <v>4.4345999999999997</v>
      </c>
      <c r="T56" s="112">
        <v>23.46</v>
      </c>
      <c r="U56" s="112">
        <v>8.9016999999999999</v>
      </c>
      <c r="V56" s="112">
        <v>11.084899999999999</v>
      </c>
      <c r="W56" s="112">
        <v>3.1762999999999999</v>
      </c>
      <c r="X56" s="112">
        <v>18.470500000000001</v>
      </c>
      <c r="Y56" s="113"/>
      <c r="Z56" s="110">
        <v>10</v>
      </c>
      <c r="AA56" s="110">
        <v>5</v>
      </c>
      <c r="AB56" s="110">
        <v>9</v>
      </c>
      <c r="AC56" s="110">
        <v>9</v>
      </c>
      <c r="AD56" s="110">
        <v>8</v>
      </c>
      <c r="AE56" s="110">
        <v>11</v>
      </c>
      <c r="AF56" s="110">
        <v>4</v>
      </c>
      <c r="AG56" s="110">
        <v>7</v>
      </c>
      <c r="AH56" s="110" t="s">
        <v>430</v>
      </c>
      <c r="AI56" s="110" t="s">
        <v>430</v>
      </c>
      <c r="AJ56" s="110">
        <v>9</v>
      </c>
      <c r="AK56" s="110">
        <v>10</v>
      </c>
      <c r="AL56" s="110">
        <v>7</v>
      </c>
      <c r="AM56" s="110">
        <v>10</v>
      </c>
      <c r="AN56" s="110">
        <v>8</v>
      </c>
      <c r="AO56" s="109"/>
      <c r="AP56" s="112" t="s">
        <v>430</v>
      </c>
      <c r="AQ56" s="112" t="s">
        <v>430</v>
      </c>
      <c r="AR56" s="112" t="s">
        <v>430</v>
      </c>
      <c r="AS56" s="112">
        <v>13.18</v>
      </c>
      <c r="AT56" s="112">
        <v>19.62</v>
      </c>
      <c r="AU56" s="115"/>
      <c r="AV56" s="110" t="s">
        <v>430</v>
      </c>
      <c r="AW56" s="110" t="s">
        <v>430</v>
      </c>
      <c r="AX56" s="110" t="s">
        <v>430</v>
      </c>
      <c r="AY56" s="110">
        <v>5</v>
      </c>
      <c r="AZ56" s="110">
        <v>10</v>
      </c>
      <c r="BA56" s="260"/>
      <c r="BB56" s="112">
        <v>16.478082622197199</v>
      </c>
      <c r="BC56" s="290">
        <v>0.96490876856306595</v>
      </c>
      <c r="BD56" s="290">
        <v>6.6136279189062494E-2</v>
      </c>
      <c r="BE56" s="290">
        <v>1.7115664751516001E-2</v>
      </c>
      <c r="BF56" s="113"/>
      <c r="BG56" s="112">
        <v>19.6554</v>
      </c>
      <c r="BH56" s="112">
        <v>69.314300000000003</v>
      </c>
      <c r="BI56" s="112">
        <v>7.1335199999999999</v>
      </c>
      <c r="BJ56" s="112">
        <v>3.8967800000000001</v>
      </c>
      <c r="BK56" s="109"/>
      <c r="BL56" s="118" t="s">
        <v>1613</v>
      </c>
      <c r="BM56" s="118" t="s">
        <v>432</v>
      </c>
      <c r="BN56" s="118" t="s">
        <v>1614</v>
      </c>
      <c r="BO56" s="118" t="s">
        <v>1615</v>
      </c>
      <c r="BP56" s="118" t="s">
        <v>573</v>
      </c>
      <c r="BQ56" s="109"/>
      <c r="BR56" s="119" t="s">
        <v>443</v>
      </c>
    </row>
    <row r="57" spans="1:70" s="107" customFormat="1" x14ac:dyDescent="0.25">
      <c r="A57" s="108" t="s">
        <v>1616</v>
      </c>
      <c r="B57" s="109"/>
      <c r="C57" s="734">
        <v>38839</v>
      </c>
      <c r="D57" s="109"/>
      <c r="E57" s="110">
        <v>2658.28</v>
      </c>
      <c r="F57" s="109"/>
      <c r="G57" s="111">
        <v>113.782</v>
      </c>
      <c r="H57" s="113"/>
      <c r="I57" s="112">
        <v>-8.1199999999999994E-2</v>
      </c>
      <c r="J57" s="112">
        <v>0.66069999999999995</v>
      </c>
      <c r="K57" s="112">
        <v>2.4885000000000002</v>
      </c>
      <c r="L57" s="112">
        <v>3.0386000000000002</v>
      </c>
      <c r="M57" s="112">
        <v>7.8856999999999999</v>
      </c>
      <c r="N57" s="114">
        <v>14.022500000000001</v>
      </c>
      <c r="O57" s="112">
        <v>3.9260999999999999</v>
      </c>
      <c r="P57" s="112">
        <v>17.574000000000002</v>
      </c>
      <c r="Q57" s="112">
        <v>15.3645</v>
      </c>
      <c r="R57" s="112">
        <v>14.998699999999999</v>
      </c>
      <c r="S57" s="112">
        <v>2.9889999999999999</v>
      </c>
      <c r="T57" s="112">
        <v>19.064</v>
      </c>
      <c r="U57" s="112">
        <v>8.5640999999999998</v>
      </c>
      <c r="V57" s="112">
        <v>14.000500000000001</v>
      </c>
      <c r="W57" s="112">
        <v>1.9829000000000001</v>
      </c>
      <c r="X57" s="112">
        <v>12.703099999999999</v>
      </c>
      <c r="Y57" s="113"/>
      <c r="Z57" s="110">
        <v>12</v>
      </c>
      <c r="AA57" s="110">
        <v>7</v>
      </c>
      <c r="AB57" s="110">
        <v>14</v>
      </c>
      <c r="AC57" s="110">
        <v>14</v>
      </c>
      <c r="AD57" s="110">
        <v>13</v>
      </c>
      <c r="AE57" s="110">
        <v>5</v>
      </c>
      <c r="AF57" s="110">
        <v>6</v>
      </c>
      <c r="AG57" s="110">
        <v>8</v>
      </c>
      <c r="AH57" s="110">
        <v>6</v>
      </c>
      <c r="AI57" s="110">
        <v>3</v>
      </c>
      <c r="AJ57" s="110">
        <v>13</v>
      </c>
      <c r="AK57" s="110">
        <v>13</v>
      </c>
      <c r="AL57" s="110">
        <v>8</v>
      </c>
      <c r="AM57" s="110">
        <v>8</v>
      </c>
      <c r="AN57" s="110">
        <v>15</v>
      </c>
      <c r="AO57" s="109"/>
      <c r="AP57" s="112">
        <v>17.45</v>
      </c>
      <c r="AQ57" s="112">
        <v>19.329999999999998</v>
      </c>
      <c r="AR57" s="112">
        <v>16.559999999999999</v>
      </c>
      <c r="AS57" s="112">
        <v>12.56</v>
      </c>
      <c r="AT57" s="112">
        <v>17.68</v>
      </c>
      <c r="AU57" s="115"/>
      <c r="AV57" s="110">
        <v>2</v>
      </c>
      <c r="AW57" s="110">
        <v>2</v>
      </c>
      <c r="AX57" s="110">
        <v>4</v>
      </c>
      <c r="AY57" s="110">
        <v>8</v>
      </c>
      <c r="AZ57" s="110">
        <v>11</v>
      </c>
      <c r="BA57" s="260"/>
      <c r="BB57" s="112">
        <v>14.9505618270156</v>
      </c>
      <c r="BC57" s="290">
        <v>0.88896166063874504</v>
      </c>
      <c r="BD57" s="290">
        <v>7.0702285736729098E-2</v>
      </c>
      <c r="BE57" s="290">
        <v>3.8789930192020899E-2</v>
      </c>
      <c r="BF57" s="113"/>
      <c r="BG57" s="112">
        <v>12.2925</v>
      </c>
      <c r="BH57" s="112">
        <v>69.473799999999997</v>
      </c>
      <c r="BI57" s="112">
        <v>15.3536</v>
      </c>
      <c r="BJ57" s="112">
        <v>2.8801000000000001</v>
      </c>
      <c r="BK57" s="109"/>
      <c r="BL57" s="118" t="s">
        <v>1617</v>
      </c>
      <c r="BM57" s="118" t="s">
        <v>1618</v>
      </c>
      <c r="BN57" s="118" t="s">
        <v>1619</v>
      </c>
      <c r="BO57" s="118" t="s">
        <v>996</v>
      </c>
      <c r="BP57" s="118" t="s">
        <v>1620</v>
      </c>
      <c r="BQ57" s="109"/>
      <c r="BR57" s="119" t="s">
        <v>1517</v>
      </c>
    </row>
    <row r="58" spans="1:70" s="107" customFormat="1" x14ac:dyDescent="0.25">
      <c r="A58" s="108" t="s">
        <v>1621</v>
      </c>
      <c r="B58" s="109"/>
      <c r="C58" s="734">
        <v>44791</v>
      </c>
      <c r="D58" s="109"/>
      <c r="E58" s="110">
        <v>2534.38</v>
      </c>
      <c r="F58" s="109"/>
      <c r="G58" s="111">
        <v>19.593</v>
      </c>
      <c r="H58" s="113"/>
      <c r="I58" s="112">
        <v>0.42030000000000001</v>
      </c>
      <c r="J58" s="112">
        <v>1.1147</v>
      </c>
      <c r="K58" s="112">
        <v>5.4180999999999999</v>
      </c>
      <c r="L58" s="112">
        <v>8.0694999999999997</v>
      </c>
      <c r="M58" s="112">
        <v>13.866400000000001</v>
      </c>
      <c r="N58" s="114">
        <v>12.7867</v>
      </c>
      <c r="O58" s="112">
        <v>4.9983000000000004</v>
      </c>
      <c r="P58" s="112">
        <v>18.277000000000001</v>
      </c>
      <c r="Q58" s="112" t="s">
        <v>430</v>
      </c>
      <c r="R58" s="112" t="s">
        <v>430</v>
      </c>
      <c r="S58" s="112">
        <v>5.7252000000000001</v>
      </c>
      <c r="T58" s="112">
        <v>26.512599999999999</v>
      </c>
      <c r="U58" s="112">
        <v>13.1889</v>
      </c>
      <c r="V58" s="112">
        <v>14.005599999999999</v>
      </c>
      <c r="W58" s="112">
        <v>4.7026000000000003</v>
      </c>
      <c r="X58" s="112">
        <v>18.175799999999999</v>
      </c>
      <c r="Y58" s="113"/>
      <c r="Z58" s="110">
        <v>2</v>
      </c>
      <c r="AA58" s="110">
        <v>3</v>
      </c>
      <c r="AB58" s="110">
        <v>2</v>
      </c>
      <c r="AC58" s="110">
        <v>4</v>
      </c>
      <c r="AD58" s="110">
        <v>4</v>
      </c>
      <c r="AE58" s="110">
        <v>8</v>
      </c>
      <c r="AF58" s="110">
        <v>3</v>
      </c>
      <c r="AG58" s="110">
        <v>5</v>
      </c>
      <c r="AH58" s="110" t="s">
        <v>430</v>
      </c>
      <c r="AI58" s="110" t="s">
        <v>430</v>
      </c>
      <c r="AJ58" s="110">
        <v>3</v>
      </c>
      <c r="AK58" s="110">
        <v>5</v>
      </c>
      <c r="AL58" s="110">
        <v>2</v>
      </c>
      <c r="AM58" s="110">
        <v>7</v>
      </c>
      <c r="AN58" s="110">
        <v>2</v>
      </c>
      <c r="AO58" s="109"/>
      <c r="AP58" s="112" t="s">
        <v>430</v>
      </c>
      <c r="AQ58" s="112" t="s">
        <v>430</v>
      </c>
      <c r="AR58" s="112" t="s">
        <v>430</v>
      </c>
      <c r="AS58" s="112">
        <v>14.3</v>
      </c>
      <c r="AT58" s="112">
        <v>26.15</v>
      </c>
      <c r="AU58" s="115"/>
      <c r="AV58" s="110" t="s">
        <v>430</v>
      </c>
      <c r="AW58" s="110" t="s">
        <v>430</v>
      </c>
      <c r="AX58" s="110" t="s">
        <v>430</v>
      </c>
      <c r="AY58" s="110">
        <v>2</v>
      </c>
      <c r="AZ58" s="110">
        <v>3</v>
      </c>
      <c r="BA58" s="260"/>
      <c r="BB58" s="112">
        <v>17.753885890026599</v>
      </c>
      <c r="BC58" s="290">
        <v>1.01767800112749</v>
      </c>
      <c r="BD58" s="290">
        <v>6.6315129100147405E-2</v>
      </c>
      <c r="BE58" s="290">
        <v>4.6004581014570202E-2</v>
      </c>
      <c r="BF58" s="113"/>
      <c r="BG58" s="112">
        <v>18.064499999999999</v>
      </c>
      <c r="BH58" s="112">
        <v>65.1053</v>
      </c>
      <c r="BI58" s="112">
        <v>13.8779</v>
      </c>
      <c r="BJ58" s="112">
        <v>2.9523000000000001</v>
      </c>
      <c r="BK58" s="109"/>
      <c r="BL58" s="118" t="s">
        <v>1622</v>
      </c>
      <c r="BM58" s="118" t="s">
        <v>1623</v>
      </c>
      <c r="BN58" s="118" t="s">
        <v>1624</v>
      </c>
      <c r="BO58" s="118" t="s">
        <v>1625</v>
      </c>
      <c r="BP58" s="118" t="s">
        <v>1626</v>
      </c>
      <c r="BQ58" s="109"/>
      <c r="BR58" s="119" t="s">
        <v>443</v>
      </c>
    </row>
    <row r="59" spans="1:70" s="107" customFormat="1" x14ac:dyDescent="0.25">
      <c r="A59" s="108" t="s">
        <v>1627</v>
      </c>
      <c r="B59" s="109"/>
      <c r="C59" s="734">
        <v>45729</v>
      </c>
      <c r="D59" s="109"/>
      <c r="E59" s="110">
        <v>2196.73</v>
      </c>
      <c r="F59" s="109"/>
      <c r="G59" s="111">
        <v>14.09</v>
      </c>
      <c r="H59" s="113"/>
      <c r="I59" s="112">
        <v>7.0999999999999994E-2</v>
      </c>
      <c r="J59" s="112">
        <v>0.64290000000000003</v>
      </c>
      <c r="K59" s="112">
        <v>4.5251999999999999</v>
      </c>
      <c r="L59" s="112">
        <v>8.3012999999999995</v>
      </c>
      <c r="M59" s="112">
        <v>16.5426</v>
      </c>
      <c r="N59" s="114">
        <v>15.635400000000001</v>
      </c>
      <c r="O59" s="112" t="s">
        <v>430</v>
      </c>
      <c r="P59" s="112" t="s">
        <v>430</v>
      </c>
      <c r="Q59" s="112" t="s">
        <v>430</v>
      </c>
      <c r="R59" s="112" t="s">
        <v>430</v>
      </c>
      <c r="S59" s="112">
        <v>4.2930999999999999</v>
      </c>
      <c r="T59" s="112">
        <v>29.861799999999999</v>
      </c>
      <c r="U59" s="112">
        <v>10.8576</v>
      </c>
      <c r="V59" s="112">
        <v>14.646100000000001</v>
      </c>
      <c r="W59" s="112">
        <v>4.4477000000000002</v>
      </c>
      <c r="X59" s="112">
        <v>26.522099999999998</v>
      </c>
      <c r="Y59" s="113"/>
      <c r="Z59" s="110">
        <v>8</v>
      </c>
      <c r="AA59" s="110">
        <v>9</v>
      </c>
      <c r="AB59" s="110">
        <v>5</v>
      </c>
      <c r="AC59" s="110">
        <v>3</v>
      </c>
      <c r="AD59" s="110">
        <v>2</v>
      </c>
      <c r="AE59" s="110">
        <v>2</v>
      </c>
      <c r="AF59" s="110" t="s">
        <v>430</v>
      </c>
      <c r="AG59" s="110" t="s">
        <v>430</v>
      </c>
      <c r="AH59" s="110" t="s">
        <v>430</v>
      </c>
      <c r="AI59" s="110" t="s">
        <v>430</v>
      </c>
      <c r="AJ59" s="110">
        <v>10</v>
      </c>
      <c r="AK59" s="110">
        <v>1</v>
      </c>
      <c r="AL59" s="110">
        <v>4</v>
      </c>
      <c r="AM59" s="110">
        <v>4</v>
      </c>
      <c r="AN59" s="110">
        <v>3</v>
      </c>
      <c r="AO59" s="109"/>
      <c r="AP59" s="112" t="s">
        <v>430</v>
      </c>
      <c r="AQ59" s="112" t="s">
        <v>430</v>
      </c>
      <c r="AR59" s="112" t="s">
        <v>430</v>
      </c>
      <c r="AS59" s="112" t="s">
        <v>430</v>
      </c>
      <c r="AT59" s="112">
        <v>26.25</v>
      </c>
      <c r="AU59" s="115"/>
      <c r="AV59" s="110" t="s">
        <v>430</v>
      </c>
      <c r="AW59" s="110" t="s">
        <v>430</v>
      </c>
      <c r="AX59" s="110" t="s">
        <v>430</v>
      </c>
      <c r="AY59" s="110" t="s">
        <v>430</v>
      </c>
      <c r="AZ59" s="110">
        <v>2</v>
      </c>
      <c r="BA59" s="260"/>
      <c r="BB59" s="112">
        <v>16.590475640984501</v>
      </c>
      <c r="BC59" s="290">
        <v>0.97711719173050504</v>
      </c>
      <c r="BD59" s="290">
        <v>8.8562898289040001E-2</v>
      </c>
      <c r="BE59" s="290">
        <v>0.57609327912446995</v>
      </c>
      <c r="BF59" s="113"/>
      <c r="BG59" s="112">
        <v>4.6385300000000003</v>
      </c>
      <c r="BH59" s="112">
        <v>65.397499999999994</v>
      </c>
      <c r="BI59" s="112">
        <v>28.8977</v>
      </c>
      <c r="BJ59" s="112">
        <v>1.0662700000000001</v>
      </c>
      <c r="BK59" s="109"/>
      <c r="BL59" s="118" t="s">
        <v>1628</v>
      </c>
      <c r="BM59" s="118" t="s">
        <v>1629</v>
      </c>
      <c r="BN59" s="118" t="s">
        <v>1630</v>
      </c>
      <c r="BO59" s="118" t="s">
        <v>1631</v>
      </c>
      <c r="BP59" s="118" t="s">
        <v>1632</v>
      </c>
      <c r="BQ59" s="109"/>
      <c r="BR59" s="119" t="s">
        <v>476</v>
      </c>
    </row>
    <row r="60" spans="1:70" s="107" customFormat="1" x14ac:dyDescent="0.25">
      <c r="A60" s="108" t="s">
        <v>1633</v>
      </c>
      <c r="B60" s="109"/>
      <c r="C60" s="734">
        <v>43913</v>
      </c>
      <c r="D60" s="109"/>
      <c r="E60" s="110">
        <v>1997.46</v>
      </c>
      <c r="F60" s="109"/>
      <c r="G60" s="111">
        <v>53.8</v>
      </c>
      <c r="H60" s="113"/>
      <c r="I60" s="112">
        <v>0.1303</v>
      </c>
      <c r="J60" s="112">
        <v>0.57950000000000002</v>
      </c>
      <c r="K60" s="112">
        <v>4.7507999999999999</v>
      </c>
      <c r="L60" s="112">
        <v>6.6191000000000004</v>
      </c>
      <c r="M60" s="112">
        <v>10.790800000000001</v>
      </c>
      <c r="N60" s="114">
        <v>13.200900000000001</v>
      </c>
      <c r="O60" s="112">
        <v>5.8693999999999997</v>
      </c>
      <c r="P60" s="112">
        <v>17.8323</v>
      </c>
      <c r="Q60" s="112">
        <v>15.9498</v>
      </c>
      <c r="R60" s="112" t="s">
        <v>430</v>
      </c>
      <c r="S60" s="112">
        <v>4.9961000000000002</v>
      </c>
      <c r="T60" s="112">
        <v>23.5929</v>
      </c>
      <c r="U60" s="112">
        <v>10.6313</v>
      </c>
      <c r="V60" s="112">
        <v>14.176600000000001</v>
      </c>
      <c r="W60" s="112">
        <v>4.2232000000000003</v>
      </c>
      <c r="X60" s="112">
        <v>29.897600000000001</v>
      </c>
      <c r="Y60" s="113"/>
      <c r="Z60" s="110">
        <v>4</v>
      </c>
      <c r="AA60" s="110">
        <v>10</v>
      </c>
      <c r="AB60" s="110">
        <v>4</v>
      </c>
      <c r="AC60" s="110">
        <v>8</v>
      </c>
      <c r="AD60" s="110">
        <v>9</v>
      </c>
      <c r="AE60" s="110">
        <v>7</v>
      </c>
      <c r="AF60" s="110">
        <v>2</v>
      </c>
      <c r="AG60" s="110">
        <v>6</v>
      </c>
      <c r="AH60" s="110">
        <v>3</v>
      </c>
      <c r="AI60" s="110" t="s">
        <v>430</v>
      </c>
      <c r="AJ60" s="110">
        <v>5</v>
      </c>
      <c r="AK60" s="110">
        <v>9</v>
      </c>
      <c r="AL60" s="110">
        <v>5</v>
      </c>
      <c r="AM60" s="110">
        <v>6</v>
      </c>
      <c r="AN60" s="110">
        <v>4</v>
      </c>
      <c r="AO60" s="109"/>
      <c r="AP60" s="112" t="s">
        <v>430</v>
      </c>
      <c r="AQ60" s="112" t="s">
        <v>430</v>
      </c>
      <c r="AR60" s="112">
        <v>17.05</v>
      </c>
      <c r="AS60" s="112">
        <v>14.24</v>
      </c>
      <c r="AT60" s="112">
        <v>22.8</v>
      </c>
      <c r="AU60" s="115"/>
      <c r="AV60" s="110" t="s">
        <v>430</v>
      </c>
      <c r="AW60" s="110" t="s">
        <v>430</v>
      </c>
      <c r="AX60" s="110">
        <v>3</v>
      </c>
      <c r="AY60" s="110">
        <v>3</v>
      </c>
      <c r="AZ60" s="110">
        <v>5</v>
      </c>
      <c r="BA60" s="260"/>
      <c r="BB60" s="112">
        <v>16.346364199693301</v>
      </c>
      <c r="BC60" s="290">
        <v>0.95852491155188002</v>
      </c>
      <c r="BD60" s="290">
        <v>6.5782818045636196E-2</v>
      </c>
      <c r="BE60" s="290">
        <v>9.7233901323221499E-3</v>
      </c>
      <c r="BF60" s="113"/>
      <c r="BG60" s="112">
        <v>14.998799999999999</v>
      </c>
      <c r="BH60" s="112">
        <v>67.910499999999999</v>
      </c>
      <c r="BI60" s="112">
        <v>15.273099999999999</v>
      </c>
      <c r="BJ60" s="112">
        <v>1.8176000000000001</v>
      </c>
      <c r="BK60" s="109"/>
      <c r="BL60" s="118" t="s">
        <v>1634</v>
      </c>
      <c r="BM60" s="118" t="s">
        <v>1635</v>
      </c>
      <c r="BN60" s="118" t="s">
        <v>1636</v>
      </c>
      <c r="BO60" s="118" t="s">
        <v>1637</v>
      </c>
      <c r="BP60" s="118" t="s">
        <v>1638</v>
      </c>
      <c r="BQ60" s="109"/>
      <c r="BR60" s="119" t="s">
        <v>548</v>
      </c>
    </row>
    <row r="61" spans="1:70" s="107" customFormat="1" x14ac:dyDescent="0.25">
      <c r="A61" s="108" t="s">
        <v>1639</v>
      </c>
      <c r="B61" s="109"/>
      <c r="C61" s="734">
        <v>44260</v>
      </c>
      <c r="D61" s="109"/>
      <c r="E61" s="110">
        <v>1536.03</v>
      </c>
      <c r="F61" s="109"/>
      <c r="G61" s="111">
        <v>23.811199999999999</v>
      </c>
      <c r="H61" s="113"/>
      <c r="I61" s="112">
        <v>2.5000000000000001E-3</v>
      </c>
      <c r="J61" s="112">
        <v>0.69099999999999995</v>
      </c>
      <c r="K61" s="112">
        <v>4.0354000000000001</v>
      </c>
      <c r="L61" s="112">
        <v>5.8083</v>
      </c>
      <c r="M61" s="112">
        <v>9.5256000000000007</v>
      </c>
      <c r="N61" s="114">
        <v>14.9322</v>
      </c>
      <c r="O61" s="112">
        <v>2.6842000000000001</v>
      </c>
      <c r="P61" s="112">
        <v>20.991800000000001</v>
      </c>
      <c r="Q61" s="112">
        <v>16.0291</v>
      </c>
      <c r="R61" s="112" t="s">
        <v>430</v>
      </c>
      <c r="S61" s="112">
        <v>4.6393000000000004</v>
      </c>
      <c r="T61" s="112">
        <v>24.000499999999999</v>
      </c>
      <c r="U61" s="112">
        <v>7.1775000000000002</v>
      </c>
      <c r="V61" s="112">
        <v>15.4147</v>
      </c>
      <c r="W61" s="112">
        <v>3.0306000000000002</v>
      </c>
      <c r="X61" s="112">
        <v>17.1462</v>
      </c>
      <c r="Y61" s="113"/>
      <c r="Z61" s="110">
        <v>9</v>
      </c>
      <c r="AA61" s="110">
        <v>6</v>
      </c>
      <c r="AB61" s="110">
        <v>8</v>
      </c>
      <c r="AC61" s="110">
        <v>10</v>
      </c>
      <c r="AD61" s="110">
        <v>11</v>
      </c>
      <c r="AE61" s="110">
        <v>3</v>
      </c>
      <c r="AF61" s="110">
        <v>9</v>
      </c>
      <c r="AG61" s="110">
        <v>2</v>
      </c>
      <c r="AH61" s="110">
        <v>2</v>
      </c>
      <c r="AI61" s="110" t="s">
        <v>430</v>
      </c>
      <c r="AJ61" s="110">
        <v>7</v>
      </c>
      <c r="AK61" s="110">
        <v>8</v>
      </c>
      <c r="AL61" s="110">
        <v>12</v>
      </c>
      <c r="AM61" s="110">
        <v>2</v>
      </c>
      <c r="AN61" s="110">
        <v>10</v>
      </c>
      <c r="AO61" s="109"/>
      <c r="AP61" s="112" t="s">
        <v>430</v>
      </c>
      <c r="AQ61" s="112" t="s">
        <v>430</v>
      </c>
      <c r="AR61" s="112">
        <v>18.489999999999998</v>
      </c>
      <c r="AS61" s="112">
        <v>13.07</v>
      </c>
      <c r="AT61" s="112">
        <v>20.5</v>
      </c>
      <c r="AU61" s="115"/>
      <c r="AV61" s="110" t="s">
        <v>430</v>
      </c>
      <c r="AW61" s="110" t="s">
        <v>430</v>
      </c>
      <c r="AX61" s="110">
        <v>2</v>
      </c>
      <c r="AY61" s="110">
        <v>6</v>
      </c>
      <c r="AZ61" s="110">
        <v>8</v>
      </c>
      <c r="BA61" s="260"/>
      <c r="BB61" s="112">
        <v>17.638177197564598</v>
      </c>
      <c r="BC61" s="290">
        <v>1.0392866659564</v>
      </c>
      <c r="BD61" s="290">
        <v>7.3565205487066299E-2</v>
      </c>
      <c r="BE61" s="290">
        <v>0.107119446583269</v>
      </c>
      <c r="BF61" s="113"/>
      <c r="BG61" s="112">
        <v>18.2971</v>
      </c>
      <c r="BH61" s="112">
        <v>65.827600000000004</v>
      </c>
      <c r="BI61" s="112">
        <v>12.467499999999999</v>
      </c>
      <c r="BJ61" s="112">
        <v>3.4077999999999999</v>
      </c>
      <c r="BK61" s="109"/>
      <c r="BL61" s="118" t="s">
        <v>1640</v>
      </c>
      <c r="BM61" s="118" t="s">
        <v>1641</v>
      </c>
      <c r="BN61" s="118" t="s">
        <v>1642</v>
      </c>
      <c r="BO61" s="118" t="s">
        <v>1643</v>
      </c>
      <c r="BP61" s="118" t="s">
        <v>1644</v>
      </c>
      <c r="BQ61" s="109"/>
      <c r="BR61" s="119" t="s">
        <v>611</v>
      </c>
    </row>
    <row r="62" spans="1:70" s="107" customFormat="1" x14ac:dyDescent="0.25">
      <c r="A62" s="108" t="s">
        <v>1645</v>
      </c>
      <c r="B62" s="109"/>
      <c r="C62" s="734">
        <v>44886</v>
      </c>
      <c r="D62" s="109"/>
      <c r="E62" s="110">
        <v>1346.42</v>
      </c>
      <c r="F62" s="109"/>
      <c r="G62" s="111">
        <v>21.672499999999999</v>
      </c>
      <c r="H62" s="113"/>
      <c r="I62" s="112">
        <v>7.3899999999999993E-2</v>
      </c>
      <c r="J62" s="112">
        <v>0.51670000000000005</v>
      </c>
      <c r="K62" s="112">
        <v>4.3874000000000004</v>
      </c>
      <c r="L62" s="112">
        <v>7.6097999999999999</v>
      </c>
      <c r="M62" s="112">
        <v>17.1113</v>
      </c>
      <c r="N62" s="114">
        <v>13.6793</v>
      </c>
      <c r="O62" s="112">
        <v>3.4247000000000001</v>
      </c>
      <c r="P62" s="112">
        <v>19.461099999999998</v>
      </c>
      <c r="Q62" s="112" t="s">
        <v>430</v>
      </c>
      <c r="R62" s="112" t="s">
        <v>430</v>
      </c>
      <c r="S62" s="112">
        <v>4.4734999999999996</v>
      </c>
      <c r="T62" s="112">
        <v>29.720300000000002</v>
      </c>
      <c r="U62" s="112">
        <v>14.067</v>
      </c>
      <c r="V62" s="112">
        <v>14.488799999999999</v>
      </c>
      <c r="W62" s="112">
        <v>4.0876000000000001</v>
      </c>
      <c r="X62" s="112">
        <v>22.791599999999999</v>
      </c>
      <c r="Y62" s="113"/>
      <c r="Z62" s="110">
        <v>6</v>
      </c>
      <c r="AA62" s="110">
        <v>11</v>
      </c>
      <c r="AB62" s="110">
        <v>7</v>
      </c>
      <c r="AC62" s="110">
        <v>5</v>
      </c>
      <c r="AD62" s="110">
        <v>1</v>
      </c>
      <c r="AE62" s="110">
        <v>6</v>
      </c>
      <c r="AF62" s="110">
        <v>7</v>
      </c>
      <c r="AG62" s="110">
        <v>4</v>
      </c>
      <c r="AH62" s="110" t="s">
        <v>430</v>
      </c>
      <c r="AI62" s="110" t="s">
        <v>430</v>
      </c>
      <c r="AJ62" s="110">
        <v>8</v>
      </c>
      <c r="AK62" s="110">
        <v>2</v>
      </c>
      <c r="AL62" s="110">
        <v>1</v>
      </c>
      <c r="AM62" s="110">
        <v>5</v>
      </c>
      <c r="AN62" s="110">
        <v>5</v>
      </c>
      <c r="AO62" s="109"/>
      <c r="AP62" s="112" t="s">
        <v>430</v>
      </c>
      <c r="AQ62" s="112" t="s">
        <v>430</v>
      </c>
      <c r="AR62" s="112" t="s">
        <v>430</v>
      </c>
      <c r="AS62" s="112">
        <v>14.22</v>
      </c>
      <c r="AT62" s="112">
        <v>28.01</v>
      </c>
      <c r="AU62" s="115"/>
      <c r="AV62" s="110" t="s">
        <v>430</v>
      </c>
      <c r="AW62" s="110" t="s">
        <v>430</v>
      </c>
      <c r="AX62" s="110" t="s">
        <v>430</v>
      </c>
      <c r="AY62" s="110">
        <v>4</v>
      </c>
      <c r="AZ62" s="110">
        <v>1</v>
      </c>
      <c r="BA62" s="260"/>
      <c r="BB62" s="112">
        <v>17.6700730278544</v>
      </c>
      <c r="BC62" s="290">
        <v>1.0212703270694099</v>
      </c>
      <c r="BD62" s="290">
        <v>7.0499384383184094E-2</v>
      </c>
      <c r="BE62" s="290">
        <v>7.5929155825792002E-2</v>
      </c>
      <c r="BF62" s="113"/>
      <c r="BG62" s="112">
        <v>5.07836</v>
      </c>
      <c r="BH62" s="112">
        <v>69.258200000000002</v>
      </c>
      <c r="BI62" s="112">
        <v>28.198599999999999</v>
      </c>
      <c r="BJ62" s="112">
        <v>-2.5351599999999999</v>
      </c>
      <c r="BK62" s="109"/>
      <c r="BL62" s="118" t="s">
        <v>1646</v>
      </c>
      <c r="BM62" s="118" t="s">
        <v>1647</v>
      </c>
      <c r="BN62" s="118" t="s">
        <v>1648</v>
      </c>
      <c r="BO62" s="118" t="s">
        <v>1649</v>
      </c>
      <c r="BP62" s="118" t="s">
        <v>1650</v>
      </c>
      <c r="BQ62" s="109"/>
      <c r="BR62" s="119" t="s">
        <v>604</v>
      </c>
    </row>
    <row r="63" spans="1:70" s="107" customFormat="1" x14ac:dyDescent="0.25">
      <c r="A63" s="108" t="s">
        <v>1651</v>
      </c>
      <c r="B63" s="109"/>
      <c r="C63" s="734">
        <v>45891</v>
      </c>
      <c r="D63" s="109"/>
      <c r="E63" s="110">
        <v>763.17</v>
      </c>
      <c r="F63" s="109"/>
      <c r="G63" s="111">
        <v>10.63</v>
      </c>
      <c r="H63" s="113"/>
      <c r="I63" s="112">
        <v>-0.18779999999999999</v>
      </c>
      <c r="J63" s="112">
        <v>0.28299999999999997</v>
      </c>
      <c r="K63" s="112">
        <v>3.6061999999999999</v>
      </c>
      <c r="L63" s="112">
        <v>3.7073</v>
      </c>
      <c r="M63" s="112">
        <v>10.613899999999999</v>
      </c>
      <c r="N63" s="114">
        <v>7.2447999999999997</v>
      </c>
      <c r="O63" s="112" t="s">
        <v>430</v>
      </c>
      <c r="P63" s="112" t="s">
        <v>430</v>
      </c>
      <c r="Q63" s="112" t="s">
        <v>430</v>
      </c>
      <c r="R63" s="112" t="s">
        <v>430</v>
      </c>
      <c r="S63" s="112">
        <v>3.7073</v>
      </c>
      <c r="T63" s="112">
        <v>19.7072</v>
      </c>
      <c r="U63" s="112">
        <v>8.4694000000000003</v>
      </c>
      <c r="V63" s="112">
        <v>8.0284999999999993</v>
      </c>
      <c r="W63" s="112">
        <v>3.6061999999999999</v>
      </c>
      <c r="X63" s="112">
        <v>6.2122999999999999</v>
      </c>
      <c r="Y63" s="113"/>
      <c r="Z63" s="110">
        <v>14</v>
      </c>
      <c r="AA63" s="110">
        <v>13</v>
      </c>
      <c r="AB63" s="110">
        <v>12</v>
      </c>
      <c r="AC63" s="110">
        <v>13</v>
      </c>
      <c r="AD63" s="110">
        <v>10</v>
      </c>
      <c r="AE63" s="110">
        <v>14</v>
      </c>
      <c r="AF63" s="110" t="s">
        <v>430</v>
      </c>
      <c r="AG63" s="110" t="s">
        <v>430</v>
      </c>
      <c r="AH63" s="110" t="s">
        <v>430</v>
      </c>
      <c r="AI63" s="110" t="s">
        <v>430</v>
      </c>
      <c r="AJ63" s="110">
        <v>12</v>
      </c>
      <c r="AK63" s="110">
        <v>12</v>
      </c>
      <c r="AL63" s="110">
        <v>10</v>
      </c>
      <c r="AM63" s="110">
        <v>14</v>
      </c>
      <c r="AN63" s="110">
        <v>7</v>
      </c>
      <c r="AO63" s="109"/>
      <c r="AP63" s="112" t="s">
        <v>430</v>
      </c>
      <c r="AQ63" s="112" t="s">
        <v>430</v>
      </c>
      <c r="AR63" s="112" t="s">
        <v>430</v>
      </c>
      <c r="AS63" s="112" t="s">
        <v>430</v>
      </c>
      <c r="AT63" s="112">
        <v>16.43</v>
      </c>
      <c r="AU63" s="115"/>
      <c r="AV63" s="110" t="s">
        <v>430</v>
      </c>
      <c r="AW63" s="110" t="s">
        <v>430</v>
      </c>
      <c r="AX63" s="110" t="s">
        <v>430</v>
      </c>
      <c r="AY63" s="110" t="s">
        <v>430</v>
      </c>
      <c r="AZ63" s="110">
        <v>12</v>
      </c>
      <c r="BA63" s="260"/>
      <c r="BB63" s="112">
        <v>15.5509957289218</v>
      </c>
      <c r="BC63" s="290">
        <v>0.84836391942624201</v>
      </c>
      <c r="BD63" s="290">
        <v>1.4803283250020701E-2</v>
      </c>
      <c r="BE63" s="290">
        <v>-0.29338662642062502</v>
      </c>
      <c r="BF63" s="113"/>
      <c r="BG63" s="112">
        <v>7.5761399999999997</v>
      </c>
      <c r="BH63" s="112">
        <v>69.824600000000004</v>
      </c>
      <c r="BI63" s="112">
        <v>19.330500000000001</v>
      </c>
      <c r="BJ63" s="112">
        <v>3.2687599999999999</v>
      </c>
      <c r="BK63" s="109"/>
      <c r="BL63" s="118" t="s">
        <v>1652</v>
      </c>
      <c r="BM63" s="118" t="s">
        <v>1653</v>
      </c>
      <c r="BN63" s="118" t="s">
        <v>1654</v>
      </c>
      <c r="BO63" s="118" t="s">
        <v>1655</v>
      </c>
      <c r="BP63" s="118" t="s">
        <v>1656</v>
      </c>
      <c r="BQ63" s="109"/>
      <c r="BR63" s="119" t="s">
        <v>476</v>
      </c>
    </row>
    <row r="64" spans="1:70" s="107" customFormat="1" x14ac:dyDescent="0.25">
      <c r="A64" s="108" t="s">
        <v>1657</v>
      </c>
      <c r="B64" s="109"/>
      <c r="C64" s="734">
        <v>46101</v>
      </c>
      <c r="D64" s="109"/>
      <c r="E64" s="110">
        <v>569.80999999999995</v>
      </c>
      <c r="F64" s="109"/>
      <c r="G64" s="111">
        <v>12.44</v>
      </c>
      <c r="H64" s="113"/>
      <c r="I64" s="112">
        <v>-0.32050000000000001</v>
      </c>
      <c r="J64" s="112">
        <v>0.3226</v>
      </c>
      <c r="K64" s="112">
        <v>5.6924000000000001</v>
      </c>
      <c r="L64" s="112">
        <v>10.8734</v>
      </c>
      <c r="M64" s="112" t="s">
        <v>430</v>
      </c>
      <c r="N64" s="114" t="s">
        <v>430</v>
      </c>
      <c r="O64" s="112" t="s">
        <v>430</v>
      </c>
      <c r="P64" s="112" t="s">
        <v>430</v>
      </c>
      <c r="Q64" s="112" t="s">
        <v>430</v>
      </c>
      <c r="R64" s="112" t="s">
        <v>430</v>
      </c>
      <c r="S64" s="112">
        <v>6.9646999999999997</v>
      </c>
      <c r="T64" s="112">
        <v>26.938800000000001</v>
      </c>
      <c r="U64" s="112" t="s">
        <v>430</v>
      </c>
      <c r="V64" s="112" t="s">
        <v>430</v>
      </c>
      <c r="W64" s="112">
        <v>4.8903999999999996</v>
      </c>
      <c r="X64" s="112">
        <v>24.4</v>
      </c>
      <c r="Y64" s="113"/>
      <c r="Z64" s="110">
        <v>16</v>
      </c>
      <c r="AA64" s="110">
        <v>12</v>
      </c>
      <c r="AB64" s="110">
        <v>1</v>
      </c>
      <c r="AC64" s="110">
        <v>1</v>
      </c>
      <c r="AD64" s="110" t="s">
        <v>430</v>
      </c>
      <c r="AE64" s="110" t="s">
        <v>430</v>
      </c>
      <c r="AF64" s="110" t="s">
        <v>430</v>
      </c>
      <c r="AG64" s="110" t="s">
        <v>430</v>
      </c>
      <c r="AH64" s="110" t="s">
        <v>430</v>
      </c>
      <c r="AI64" s="110" t="s">
        <v>430</v>
      </c>
      <c r="AJ64" s="110">
        <v>2</v>
      </c>
      <c r="AK64" s="110">
        <v>4</v>
      </c>
      <c r="AL64" s="110" t="s">
        <v>430</v>
      </c>
      <c r="AM64" s="110" t="s">
        <v>430</v>
      </c>
      <c r="AN64" s="110">
        <v>1</v>
      </c>
      <c r="AO64" s="109"/>
      <c r="AP64" s="112" t="s">
        <v>430</v>
      </c>
      <c r="AQ64" s="112" t="s">
        <v>430</v>
      </c>
      <c r="AR64" s="112" t="s">
        <v>430</v>
      </c>
      <c r="AS64" s="112" t="s">
        <v>430</v>
      </c>
      <c r="AT64" s="112" t="s">
        <v>430</v>
      </c>
      <c r="AU64" s="115"/>
      <c r="AV64" s="110" t="s">
        <v>430</v>
      </c>
      <c r="AW64" s="110" t="s">
        <v>430</v>
      </c>
      <c r="AX64" s="110" t="s">
        <v>430</v>
      </c>
      <c r="AY64" s="110" t="s">
        <v>430</v>
      </c>
      <c r="AZ64" s="110" t="s">
        <v>430</v>
      </c>
      <c r="BA64" s="260"/>
      <c r="BB64" s="112">
        <v>8.7261297482277609</v>
      </c>
      <c r="BC64" s="290">
        <v>0.50378534080232895</v>
      </c>
      <c r="BD64" s="290">
        <v>0.48009116343522901</v>
      </c>
      <c r="BE64" s="290">
        <v>2.66083104826737</v>
      </c>
      <c r="BF64" s="113"/>
      <c r="BG64" s="112">
        <v>4.9650600000000003</v>
      </c>
      <c r="BH64" s="112">
        <v>67.444800000000001</v>
      </c>
      <c r="BI64" s="112">
        <v>24.195699999999999</v>
      </c>
      <c r="BJ64" s="112">
        <v>3.3944399999999999</v>
      </c>
      <c r="BK64" s="109"/>
      <c r="BL64" s="118" t="s">
        <v>1658</v>
      </c>
      <c r="BM64" s="118" t="s">
        <v>1659</v>
      </c>
      <c r="BN64" s="118" t="s">
        <v>1660</v>
      </c>
      <c r="BO64" s="118" t="s">
        <v>1661</v>
      </c>
      <c r="BP64" s="118" t="s">
        <v>1662</v>
      </c>
      <c r="BQ64" s="109"/>
      <c r="BR64" s="119" t="s">
        <v>604</v>
      </c>
    </row>
    <row r="65" spans="1:70" s="107" customFormat="1" x14ac:dyDescent="0.25">
      <c r="A65" s="108" t="s">
        <v>1663</v>
      </c>
      <c r="B65" s="109"/>
      <c r="C65" s="734">
        <v>42760</v>
      </c>
      <c r="D65" s="109"/>
      <c r="E65" s="110">
        <v>391.32600000000002</v>
      </c>
      <c r="F65" s="109"/>
      <c r="G65" s="111">
        <v>31.639299999999999</v>
      </c>
      <c r="H65" s="113"/>
      <c r="I65" s="112">
        <v>7.2099999999999997E-2</v>
      </c>
      <c r="J65" s="112">
        <v>2.9700000000000001E-2</v>
      </c>
      <c r="K65" s="112">
        <v>4.4500999999999999</v>
      </c>
      <c r="L65" s="112">
        <v>6.9557000000000002</v>
      </c>
      <c r="M65" s="112">
        <v>11.6332</v>
      </c>
      <c r="N65" s="114">
        <v>10.708399999999999</v>
      </c>
      <c r="O65" s="112">
        <v>1.7229000000000001</v>
      </c>
      <c r="P65" s="112">
        <v>17.355399999999999</v>
      </c>
      <c r="Q65" s="112">
        <v>13.815799999999999</v>
      </c>
      <c r="R65" s="112" t="s">
        <v>430</v>
      </c>
      <c r="S65" s="112">
        <v>4.7790999999999997</v>
      </c>
      <c r="T65" s="112">
        <v>26.084599999999998</v>
      </c>
      <c r="U65" s="112">
        <v>8.3167000000000009</v>
      </c>
      <c r="V65" s="112">
        <v>11.209</v>
      </c>
      <c r="W65" s="112">
        <v>3.6230000000000002</v>
      </c>
      <c r="X65" s="112">
        <v>12.7591</v>
      </c>
      <c r="Y65" s="113"/>
      <c r="Z65" s="110">
        <v>7</v>
      </c>
      <c r="AA65" s="110">
        <v>16</v>
      </c>
      <c r="AB65" s="110">
        <v>6</v>
      </c>
      <c r="AC65" s="110">
        <v>7</v>
      </c>
      <c r="AD65" s="110">
        <v>7</v>
      </c>
      <c r="AE65" s="110">
        <v>9</v>
      </c>
      <c r="AF65" s="110">
        <v>10</v>
      </c>
      <c r="AG65" s="110">
        <v>9</v>
      </c>
      <c r="AH65" s="110">
        <v>7</v>
      </c>
      <c r="AI65" s="110" t="s">
        <v>430</v>
      </c>
      <c r="AJ65" s="110">
        <v>6</v>
      </c>
      <c r="AK65" s="110">
        <v>7</v>
      </c>
      <c r="AL65" s="110">
        <v>11</v>
      </c>
      <c r="AM65" s="110">
        <v>9</v>
      </c>
      <c r="AN65" s="110">
        <v>6</v>
      </c>
      <c r="AO65" s="109"/>
      <c r="AP65" s="112" t="s">
        <v>430</v>
      </c>
      <c r="AQ65" s="112">
        <v>17.5</v>
      </c>
      <c r="AR65" s="112">
        <v>15.62</v>
      </c>
      <c r="AS65" s="112">
        <v>11.39</v>
      </c>
      <c r="AT65" s="112">
        <v>20.93</v>
      </c>
      <c r="AU65" s="115"/>
      <c r="AV65" s="110" t="s">
        <v>430</v>
      </c>
      <c r="AW65" s="110">
        <v>5</v>
      </c>
      <c r="AX65" s="110">
        <v>6</v>
      </c>
      <c r="AY65" s="110">
        <v>9</v>
      </c>
      <c r="AZ65" s="110">
        <v>7</v>
      </c>
      <c r="BA65" s="260"/>
      <c r="BB65" s="112">
        <v>17.602529819442299</v>
      </c>
      <c r="BC65" s="290">
        <v>1.0269297651326701</v>
      </c>
      <c r="BD65" s="290">
        <v>6.0706779651402497E-2</v>
      </c>
      <c r="BE65" s="290">
        <v>-0.10768974143787501</v>
      </c>
      <c r="BF65" s="113"/>
      <c r="BG65" s="112">
        <v>12.168900000000001</v>
      </c>
      <c r="BH65" s="112">
        <v>64.768699999999995</v>
      </c>
      <c r="BI65" s="112">
        <v>18.784199999999998</v>
      </c>
      <c r="BJ65" s="112">
        <v>4.2782</v>
      </c>
      <c r="BK65" s="109"/>
      <c r="BL65" s="118" t="s">
        <v>1664</v>
      </c>
      <c r="BM65" s="118" t="s">
        <v>1665</v>
      </c>
      <c r="BN65" s="118" t="s">
        <v>1666</v>
      </c>
      <c r="BO65" s="118" t="s">
        <v>1667</v>
      </c>
      <c r="BP65" s="118" t="s">
        <v>1417</v>
      </c>
      <c r="BQ65" s="109"/>
      <c r="BR65" s="119" t="s">
        <v>436</v>
      </c>
    </row>
    <row r="66" spans="1:70" s="107" customFormat="1" x14ac:dyDescent="0.25">
      <c r="A66" s="108" t="s">
        <v>1668</v>
      </c>
      <c r="B66" s="109"/>
      <c r="C66" s="734">
        <v>35067</v>
      </c>
      <c r="D66" s="109"/>
      <c r="E66" s="110">
        <v>140.06</v>
      </c>
      <c r="F66" s="109"/>
      <c r="G66" s="111">
        <v>130.41999999999999</v>
      </c>
      <c r="H66" s="113"/>
      <c r="I66" s="112">
        <v>0.246</v>
      </c>
      <c r="J66" s="112">
        <v>1.6207</v>
      </c>
      <c r="K66" s="112">
        <v>5.2028999999999996</v>
      </c>
      <c r="L66" s="112">
        <v>10.4786</v>
      </c>
      <c r="M66" s="112">
        <v>12.6349</v>
      </c>
      <c r="N66" s="114">
        <v>8.4153000000000002</v>
      </c>
      <c r="O66" s="112">
        <v>-0.48709999999999998</v>
      </c>
      <c r="P66" s="112">
        <v>11.299899999999999</v>
      </c>
      <c r="Q66" s="112">
        <v>13.486000000000001</v>
      </c>
      <c r="R66" s="112">
        <v>14.3233</v>
      </c>
      <c r="S66" s="112">
        <v>11.3559</v>
      </c>
      <c r="T66" s="112">
        <v>27.363299999999999</v>
      </c>
      <c r="U66" s="112">
        <v>8.5206</v>
      </c>
      <c r="V66" s="112">
        <v>9.0467999999999993</v>
      </c>
      <c r="W66" s="112">
        <v>3.1558999999999999</v>
      </c>
      <c r="X66" s="112">
        <v>9.9356000000000009</v>
      </c>
      <c r="Y66" s="113"/>
      <c r="Z66" s="110">
        <v>3</v>
      </c>
      <c r="AA66" s="110">
        <v>2</v>
      </c>
      <c r="AB66" s="110">
        <v>3</v>
      </c>
      <c r="AC66" s="110">
        <v>2</v>
      </c>
      <c r="AD66" s="110">
        <v>6</v>
      </c>
      <c r="AE66" s="110">
        <v>12</v>
      </c>
      <c r="AF66" s="110">
        <v>11</v>
      </c>
      <c r="AG66" s="110">
        <v>12</v>
      </c>
      <c r="AH66" s="110">
        <v>8</v>
      </c>
      <c r="AI66" s="110">
        <v>4</v>
      </c>
      <c r="AJ66" s="110">
        <v>1</v>
      </c>
      <c r="AK66" s="110">
        <v>3</v>
      </c>
      <c r="AL66" s="110">
        <v>9</v>
      </c>
      <c r="AM66" s="110">
        <v>13</v>
      </c>
      <c r="AN66" s="110">
        <v>9</v>
      </c>
      <c r="AO66" s="109"/>
      <c r="AP66" s="112">
        <v>15.18</v>
      </c>
      <c r="AQ66" s="112">
        <v>15.98</v>
      </c>
      <c r="AR66" s="112">
        <v>13.17</v>
      </c>
      <c r="AS66" s="112">
        <v>8.41</v>
      </c>
      <c r="AT66" s="112">
        <v>22.54</v>
      </c>
      <c r="AU66" s="115"/>
      <c r="AV66" s="110">
        <v>4</v>
      </c>
      <c r="AW66" s="110">
        <v>6</v>
      </c>
      <c r="AX66" s="110">
        <v>7</v>
      </c>
      <c r="AY66" s="110">
        <v>11</v>
      </c>
      <c r="AZ66" s="110">
        <v>6</v>
      </c>
      <c r="BA66" s="260"/>
      <c r="BB66" s="112">
        <v>16.8563047507281</v>
      </c>
      <c r="BC66" s="290">
        <v>0.95681723010086595</v>
      </c>
      <c r="BD66" s="290">
        <v>3.9783773188990998E-2</v>
      </c>
      <c r="BE66" s="290">
        <v>-0.42536579209602998</v>
      </c>
      <c r="BF66" s="113"/>
      <c r="BG66" s="112">
        <v>2.1107999999999998</v>
      </c>
      <c r="BH66" s="112">
        <v>66.831999999999994</v>
      </c>
      <c r="BI66" s="112">
        <v>24.530999999999999</v>
      </c>
      <c r="BJ66" s="112">
        <v>6.5262000000000002</v>
      </c>
      <c r="BK66" s="109"/>
      <c r="BL66" s="118" t="s">
        <v>1669</v>
      </c>
      <c r="BM66" s="118" t="s">
        <v>1670</v>
      </c>
      <c r="BN66" s="118" t="s">
        <v>1671</v>
      </c>
      <c r="BO66" s="118" t="s">
        <v>1672</v>
      </c>
      <c r="BP66" s="118" t="s">
        <v>1673</v>
      </c>
      <c r="BQ66" s="109"/>
      <c r="BR66" s="119" t="s">
        <v>910</v>
      </c>
    </row>
    <row r="67" spans="1:70" s="107" customFormat="1" x14ac:dyDescent="0.25">
      <c r="A67" s="108" t="s">
        <v>1674</v>
      </c>
      <c r="B67" s="109"/>
      <c r="C67" s="734">
        <v>46063</v>
      </c>
      <c r="D67" s="109"/>
      <c r="E67" s="110">
        <v>80.760000000000005</v>
      </c>
      <c r="F67" s="109"/>
      <c r="G67" s="111">
        <v>10.19</v>
      </c>
      <c r="H67" s="113"/>
      <c r="I67" s="112">
        <v>9.8199999999999996E-2</v>
      </c>
      <c r="J67" s="112">
        <v>1.9</v>
      </c>
      <c r="K67" s="112">
        <v>3.6623000000000001</v>
      </c>
      <c r="L67" s="112">
        <v>0.69169999999999998</v>
      </c>
      <c r="M67" s="112">
        <v>1.9</v>
      </c>
      <c r="N67" s="114" t="s">
        <v>430</v>
      </c>
      <c r="O67" s="112" t="s">
        <v>430</v>
      </c>
      <c r="P67" s="112" t="s">
        <v>430</v>
      </c>
      <c r="Q67" s="112" t="s">
        <v>430</v>
      </c>
      <c r="R67" s="112" t="s">
        <v>430</v>
      </c>
      <c r="S67" s="112">
        <v>1.494</v>
      </c>
      <c r="T67" s="112">
        <v>15.401999999999999</v>
      </c>
      <c r="U67" s="112" t="s">
        <v>430</v>
      </c>
      <c r="V67" s="112" t="s">
        <v>430</v>
      </c>
      <c r="W67" s="112">
        <v>2.9293</v>
      </c>
      <c r="X67" s="112">
        <v>4.0857999999999999</v>
      </c>
      <c r="Y67" s="113"/>
      <c r="Z67" s="110">
        <v>5</v>
      </c>
      <c r="AA67" s="110">
        <v>1</v>
      </c>
      <c r="AB67" s="110">
        <v>10</v>
      </c>
      <c r="AC67" s="110">
        <v>15</v>
      </c>
      <c r="AD67" s="110">
        <v>15</v>
      </c>
      <c r="AE67" s="110" t="s">
        <v>430</v>
      </c>
      <c r="AF67" s="110" t="s">
        <v>430</v>
      </c>
      <c r="AG67" s="110" t="s">
        <v>430</v>
      </c>
      <c r="AH67" s="110" t="s">
        <v>430</v>
      </c>
      <c r="AI67" s="110" t="s">
        <v>430</v>
      </c>
      <c r="AJ67" s="110">
        <v>15</v>
      </c>
      <c r="AK67" s="110">
        <v>16</v>
      </c>
      <c r="AL67" s="110" t="s">
        <v>430</v>
      </c>
      <c r="AM67" s="110" t="s">
        <v>430</v>
      </c>
      <c r="AN67" s="110">
        <v>11</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22.301182859179299</v>
      </c>
      <c r="BC67" s="290">
        <v>0.97548661749001297</v>
      </c>
      <c r="BD67" s="290">
        <v>1.8741733671264701E-3</v>
      </c>
      <c r="BE67" s="290">
        <v>-0.94297088198747303</v>
      </c>
      <c r="BF67" s="113"/>
      <c r="BG67" s="112">
        <v>22.3721</v>
      </c>
      <c r="BH67" s="112">
        <v>75.401799999999994</v>
      </c>
      <c r="BI67" s="112">
        <v>1.5556300000000001</v>
      </c>
      <c r="BJ67" s="112">
        <v>0.67047000000000001</v>
      </c>
      <c r="BK67" s="109"/>
      <c r="BL67" s="118" t="s">
        <v>1302</v>
      </c>
      <c r="BM67" s="118" t="s">
        <v>1675</v>
      </c>
      <c r="BN67" s="118" t="s">
        <v>1676</v>
      </c>
      <c r="BO67" s="118" t="s">
        <v>1677</v>
      </c>
      <c r="BP67" s="118" t="s">
        <v>1678</v>
      </c>
      <c r="BQ67" s="109"/>
      <c r="BR67" s="119" t="s">
        <v>463</v>
      </c>
    </row>
    <row r="68" spans="1:70" s="107" customFormat="1" x14ac:dyDescent="0.25">
      <c r="A68" s="108" t="s">
        <v>1679</v>
      </c>
      <c r="B68" s="109"/>
      <c r="C68" s="734">
        <v>46238</v>
      </c>
      <c r="D68" s="109"/>
      <c r="E68" s="110">
        <v>170.68</v>
      </c>
      <c r="F68" s="109"/>
      <c r="G68" s="111">
        <v>9.9974000000000007</v>
      </c>
      <c r="H68" s="113"/>
      <c r="I68" s="112">
        <v>-0.35580000000000001</v>
      </c>
      <c r="J68" s="112">
        <v>0.2165</v>
      </c>
      <c r="K68" s="112" t="s">
        <v>430</v>
      </c>
      <c r="L68" s="112" t="s">
        <v>430</v>
      </c>
      <c r="M68" s="112" t="s">
        <v>430</v>
      </c>
      <c r="N68" s="114" t="s">
        <v>430</v>
      </c>
      <c r="O68" s="112" t="s">
        <v>430</v>
      </c>
      <c r="P68" s="112" t="s">
        <v>430</v>
      </c>
      <c r="Q68" s="112" t="s">
        <v>430</v>
      </c>
      <c r="R68" s="112" t="s">
        <v>430</v>
      </c>
      <c r="S68" s="112" t="s">
        <v>430</v>
      </c>
      <c r="T68" s="112" t="s">
        <v>430</v>
      </c>
      <c r="U68" s="112" t="s">
        <v>430</v>
      </c>
      <c r="V68" s="112" t="s">
        <v>430</v>
      </c>
      <c r="W68" s="112" t="s">
        <v>430</v>
      </c>
      <c r="X68" s="112">
        <v>-2.5999999999999999E-2</v>
      </c>
      <c r="Y68" s="113"/>
      <c r="Z68" s="110">
        <v>17</v>
      </c>
      <c r="AA68" s="110">
        <v>14</v>
      </c>
      <c r="AB68" s="110" t="s">
        <v>430</v>
      </c>
      <c r="AC68" s="110" t="s">
        <v>430</v>
      </c>
      <c r="AD68" s="110" t="s">
        <v>430</v>
      </c>
      <c r="AE68" s="110" t="s">
        <v>430</v>
      </c>
      <c r="AF68" s="110" t="s">
        <v>430</v>
      </c>
      <c r="AG68" s="110" t="s">
        <v>430</v>
      </c>
      <c r="AH68" s="110" t="s">
        <v>430</v>
      </c>
      <c r="AI68" s="110" t="s">
        <v>430</v>
      </c>
      <c r="AJ68" s="110" t="s">
        <v>430</v>
      </c>
      <c r="AK68" s="110" t="s">
        <v>430</v>
      </c>
      <c r="AL68" s="110" t="s">
        <v>430</v>
      </c>
      <c r="AM68" s="110" t="s">
        <v>430</v>
      </c>
      <c r="AN68" s="110" t="s">
        <v>430</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t="s">
        <v>430</v>
      </c>
      <c r="BC68" s="290">
        <v>0</v>
      </c>
      <c r="BD68" s="290">
        <v>0</v>
      </c>
      <c r="BE68" s="290" t="s">
        <v>430</v>
      </c>
      <c r="BF68" s="113"/>
      <c r="BG68" s="112" t="s">
        <v>430</v>
      </c>
      <c r="BH68" s="112" t="s">
        <v>430</v>
      </c>
      <c r="BI68" s="112" t="s">
        <v>430</v>
      </c>
      <c r="BJ68" s="112" t="s">
        <v>430</v>
      </c>
      <c r="BK68" s="109"/>
      <c r="BL68" s="118" t="s">
        <v>430</v>
      </c>
      <c r="BM68" s="118" t="s">
        <v>430</v>
      </c>
      <c r="BN68" s="118" t="s">
        <v>430</v>
      </c>
      <c r="BO68" s="118" t="s">
        <v>430</v>
      </c>
      <c r="BP68" s="118" t="s">
        <v>430</v>
      </c>
      <c r="BQ68" s="109"/>
      <c r="BR68" s="119" t="s">
        <v>604</v>
      </c>
    </row>
    <row r="69" spans="1:70" x14ac:dyDescent="0.25">
      <c r="A69" s="36" t="s">
        <v>93</v>
      </c>
      <c r="B69" s="43"/>
      <c r="C69" s="720"/>
      <c r="D69" s="43"/>
      <c r="E69" s="51"/>
      <c r="F69" s="43"/>
      <c r="G69" s="55"/>
      <c r="H69" s="66"/>
      <c r="I69" s="59">
        <v>8.0999999999999996E-3</v>
      </c>
      <c r="J69" s="59">
        <v>0.63119999999999998</v>
      </c>
      <c r="K69" s="59">
        <v>3.7978999999999998</v>
      </c>
      <c r="L69" s="59">
        <v>5.8822000000000001</v>
      </c>
      <c r="M69" s="59">
        <v>11.189</v>
      </c>
      <c r="N69" s="70">
        <v>12.1264</v>
      </c>
      <c r="O69" s="59">
        <v>3.2507999999999999</v>
      </c>
      <c r="P69" s="59">
        <v>17.587499999999999</v>
      </c>
      <c r="Q69" s="59">
        <v>15.518700000000001</v>
      </c>
      <c r="R69" s="59">
        <v>15.523999999999999</v>
      </c>
      <c r="S69" s="59">
        <v>4.5313999999999997</v>
      </c>
      <c r="T69" s="59">
        <v>23.511500000000002</v>
      </c>
      <c r="U69" s="59">
        <v>9.4160000000000004</v>
      </c>
      <c r="V69" s="59">
        <v>12.7989</v>
      </c>
      <c r="W69" s="59">
        <v>3.1911999999999998</v>
      </c>
      <c r="X69" s="59">
        <v>15.7552</v>
      </c>
      <c r="Y69" s="66"/>
      <c r="Z69" s="51">
        <v>17</v>
      </c>
      <c r="AA69" s="51">
        <v>17</v>
      </c>
      <c r="AB69" s="51">
        <v>16</v>
      </c>
      <c r="AC69" s="51">
        <v>16</v>
      </c>
      <c r="AD69" s="51">
        <v>15</v>
      </c>
      <c r="AE69" s="51">
        <v>14</v>
      </c>
      <c r="AF69" s="51">
        <v>12</v>
      </c>
      <c r="AG69" s="51">
        <v>12</v>
      </c>
      <c r="AH69" s="51">
        <v>8</v>
      </c>
      <c r="AI69" s="51">
        <v>4</v>
      </c>
      <c r="AJ69" s="51">
        <v>16</v>
      </c>
      <c r="AK69" s="51">
        <v>16</v>
      </c>
      <c r="AL69" s="51">
        <v>14</v>
      </c>
      <c r="AM69" s="51">
        <v>14</v>
      </c>
      <c r="AN69" s="51">
        <v>16</v>
      </c>
      <c r="AO69" s="43"/>
      <c r="AP69" s="59">
        <v>17.14</v>
      </c>
      <c r="AQ69" s="59">
        <v>18.64</v>
      </c>
      <c r="AR69" s="59">
        <v>15.953749999999999</v>
      </c>
      <c r="AS69" s="59">
        <v>12.2541666666667</v>
      </c>
      <c r="AT69" s="59">
        <v>21.12</v>
      </c>
      <c r="AU69" s="78"/>
      <c r="AV69" s="51">
        <v>4</v>
      </c>
      <c r="AW69" s="51">
        <v>6</v>
      </c>
      <c r="AX69" s="51">
        <v>8</v>
      </c>
      <c r="AY69" s="51">
        <v>12</v>
      </c>
      <c r="AZ69" s="51">
        <v>14</v>
      </c>
      <c r="BA69" s="258"/>
      <c r="BB69" s="59"/>
      <c r="BC69" s="286"/>
      <c r="BD69" s="286"/>
      <c r="BE69" s="286"/>
      <c r="BF69" s="66"/>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0.43719999999999998</v>
      </c>
      <c r="J70" s="60">
        <v>1.9</v>
      </c>
      <c r="K70" s="60">
        <v>5.6924000000000001</v>
      </c>
      <c r="L70" s="60">
        <v>10.8734</v>
      </c>
      <c r="M70" s="60">
        <v>17.1113</v>
      </c>
      <c r="N70" s="71">
        <v>16.8446</v>
      </c>
      <c r="O70" s="60">
        <v>10.165100000000001</v>
      </c>
      <c r="P70" s="60">
        <v>22.3367</v>
      </c>
      <c r="Q70" s="60">
        <v>18.322900000000001</v>
      </c>
      <c r="R70" s="60">
        <v>16.988900000000001</v>
      </c>
      <c r="S70" s="60">
        <v>11.3559</v>
      </c>
      <c r="T70" s="60">
        <v>29.861799999999999</v>
      </c>
      <c r="U70" s="60">
        <v>14.067</v>
      </c>
      <c r="V70" s="60">
        <v>17.698699999999999</v>
      </c>
      <c r="W70" s="60">
        <v>4.8903999999999996</v>
      </c>
      <c r="X70" s="60">
        <v>29.897600000000001</v>
      </c>
      <c r="Y70" s="67"/>
      <c r="Z70" s="52"/>
      <c r="AA70" s="52"/>
      <c r="AB70" s="52"/>
      <c r="AC70" s="52"/>
      <c r="AD70" s="52"/>
      <c r="AE70" s="52"/>
      <c r="AF70" s="52"/>
      <c r="AG70" s="52"/>
      <c r="AH70" s="52"/>
      <c r="AI70" s="52"/>
      <c r="AJ70" s="52"/>
      <c r="AK70" s="52"/>
      <c r="AL70" s="52"/>
      <c r="AM70" s="52"/>
      <c r="AN70" s="52"/>
      <c r="AO70" s="44"/>
      <c r="AP70" s="60">
        <v>18.61</v>
      </c>
      <c r="AQ70" s="60">
        <v>21.46</v>
      </c>
      <c r="AR70" s="60">
        <v>18.71</v>
      </c>
      <c r="AS70" s="60">
        <v>17.84</v>
      </c>
      <c r="AT70" s="60">
        <v>28.01</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-0.35580000000000001</v>
      </c>
      <c r="J71" s="60">
        <v>-8.8800000000000004E-2</v>
      </c>
      <c r="K71" s="60">
        <v>0.55279999999999996</v>
      </c>
      <c r="L71" s="60">
        <v>0.39200000000000002</v>
      </c>
      <c r="M71" s="60">
        <v>1.9</v>
      </c>
      <c r="N71" s="71">
        <v>7.2447999999999997</v>
      </c>
      <c r="O71" s="60">
        <v>-5.0561999999999996</v>
      </c>
      <c r="P71" s="60">
        <v>11.299899999999999</v>
      </c>
      <c r="Q71" s="60">
        <v>13.486000000000001</v>
      </c>
      <c r="R71" s="60">
        <v>14.3233</v>
      </c>
      <c r="S71" s="60">
        <v>0.60050000000000003</v>
      </c>
      <c r="T71" s="60">
        <v>15.401999999999999</v>
      </c>
      <c r="U71" s="60">
        <v>4.5743999999999998</v>
      </c>
      <c r="V71" s="60">
        <v>8.0284999999999993</v>
      </c>
      <c r="W71" s="60">
        <v>0.18959999999999999</v>
      </c>
      <c r="X71" s="60">
        <v>-2.5999999999999999E-2</v>
      </c>
      <c r="Y71" s="67"/>
      <c r="Z71" s="52"/>
      <c r="AA71" s="52"/>
      <c r="AB71" s="52"/>
      <c r="AC71" s="52"/>
      <c r="AD71" s="52"/>
      <c r="AE71" s="52"/>
      <c r="AF71" s="52"/>
      <c r="AG71" s="52"/>
      <c r="AH71" s="52"/>
      <c r="AI71" s="52"/>
      <c r="AJ71" s="52"/>
      <c r="AK71" s="52"/>
      <c r="AL71" s="52"/>
      <c r="AM71" s="52"/>
      <c r="AN71" s="52"/>
      <c r="AO71" s="44"/>
      <c r="AP71" s="60">
        <v>15.18</v>
      </c>
      <c r="AQ71" s="60">
        <v>15.98</v>
      </c>
      <c r="AR71" s="60">
        <v>12.15</v>
      </c>
      <c r="AS71" s="60">
        <v>4.37</v>
      </c>
      <c r="AT71" s="60">
        <v>14.41</v>
      </c>
      <c r="AU71" s="79"/>
      <c r="AV71" s="52"/>
      <c r="AW71" s="52"/>
      <c r="AX71" s="52"/>
      <c r="AY71" s="52"/>
      <c r="AZ71" s="52"/>
      <c r="BA71" s="259"/>
      <c r="BB71" s="60"/>
      <c r="BC71" s="288"/>
      <c r="BD71" s="288"/>
      <c r="BE71" s="288"/>
      <c r="BF71" s="67"/>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2.5000000000000001E-3</v>
      </c>
      <c r="J72" s="61">
        <v>0.64290000000000003</v>
      </c>
      <c r="K72" s="61">
        <v>3.8899499999999998</v>
      </c>
      <c r="L72" s="61">
        <v>6.4099000000000004</v>
      </c>
      <c r="M72" s="61">
        <v>11.150399999999999</v>
      </c>
      <c r="N72" s="72">
        <v>12.9938</v>
      </c>
      <c r="O72" s="61">
        <v>3.6753999999999998</v>
      </c>
      <c r="P72" s="61">
        <v>17.730699999999999</v>
      </c>
      <c r="Q72" s="61">
        <v>15.5908</v>
      </c>
      <c r="R72" s="61">
        <v>15.3919</v>
      </c>
      <c r="S72" s="61">
        <v>4.4345999999999997</v>
      </c>
      <c r="T72" s="61">
        <v>23.5929</v>
      </c>
      <c r="U72" s="61">
        <v>8.5206</v>
      </c>
      <c r="V72" s="61">
        <v>11.209</v>
      </c>
      <c r="W72" s="61">
        <v>3.1558999999999999</v>
      </c>
      <c r="X72" s="61">
        <v>16.5654</v>
      </c>
      <c r="Y72" s="68"/>
      <c r="Z72" s="53"/>
      <c r="AA72" s="53"/>
      <c r="AB72" s="53"/>
      <c r="AC72" s="53"/>
      <c r="AD72" s="53"/>
      <c r="AE72" s="53"/>
      <c r="AF72" s="53"/>
      <c r="AG72" s="53"/>
      <c r="AH72" s="53"/>
      <c r="AI72" s="53"/>
      <c r="AJ72" s="53"/>
      <c r="AK72" s="53"/>
      <c r="AL72" s="53"/>
      <c r="AM72" s="53"/>
      <c r="AN72" s="53"/>
      <c r="AO72" s="45"/>
      <c r="AP72" s="61">
        <v>17.38</v>
      </c>
      <c r="AQ72" s="61">
        <v>18.78</v>
      </c>
      <c r="AR72" s="61">
        <v>16.22</v>
      </c>
      <c r="AS72" s="61">
        <v>13</v>
      </c>
      <c r="AT72" s="61">
        <v>20.72</v>
      </c>
      <c r="AU72" s="80"/>
      <c r="AV72" s="53"/>
      <c r="AW72" s="53"/>
      <c r="AX72" s="53"/>
      <c r="AY72" s="53"/>
      <c r="AZ72" s="53"/>
      <c r="BA72" s="262"/>
      <c r="BB72" s="61"/>
      <c r="BC72" s="291"/>
      <c r="BD72" s="291"/>
      <c r="BE72" s="291"/>
      <c r="BF72" s="68"/>
      <c r="BG72" s="61"/>
      <c r="BH72" s="61"/>
      <c r="BI72" s="61"/>
      <c r="BJ72" s="61"/>
      <c r="BK72" s="45"/>
      <c r="BL72" s="86"/>
      <c r="BM72" s="86"/>
      <c r="BN72" s="86"/>
      <c r="BO72" s="86"/>
      <c r="BP72" s="86"/>
      <c r="BQ72" s="45"/>
      <c r="BR72" s="90"/>
    </row>
    <row r="73" spans="1:70" ht="14.5" x14ac:dyDescent="0.25">
      <c r="A73" s="39" t="s">
        <v>123</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93"/>
      <c r="BD73" s="293"/>
      <c r="BE73" s="293"/>
      <c r="BF73" s="69"/>
      <c r="BG73" s="62"/>
      <c r="BH73" s="62"/>
      <c r="BI73" s="62"/>
      <c r="BJ73" s="62"/>
      <c r="BK73" s="46"/>
      <c r="BL73" s="87"/>
      <c r="BM73" s="87"/>
      <c r="BN73" s="87"/>
      <c r="BO73" s="87"/>
      <c r="BP73" s="87"/>
      <c r="BQ73" s="46"/>
      <c r="BR73" s="91"/>
    </row>
    <row r="74" spans="1:70" s="107" customFormat="1" x14ac:dyDescent="0.25">
      <c r="A74" s="126" t="s">
        <v>1680</v>
      </c>
      <c r="B74" s="127"/>
      <c r="C74" s="733">
        <v>41281</v>
      </c>
      <c r="D74" s="127"/>
      <c r="E74" s="128">
        <v>8047.03</v>
      </c>
      <c r="F74" s="127"/>
      <c r="G74" s="129">
        <v>252.87889999999999</v>
      </c>
      <c r="H74" s="131"/>
      <c r="I74" s="130">
        <v>0.44</v>
      </c>
      <c r="J74" s="130">
        <v>0.76729999999999998</v>
      </c>
      <c r="K74" s="130">
        <v>0.64029999999999998</v>
      </c>
      <c r="L74" s="130">
        <v>0.65739999999999998</v>
      </c>
      <c r="M74" s="130">
        <v>14.315799999999999</v>
      </c>
      <c r="N74" s="132">
        <v>9.1971000000000007</v>
      </c>
      <c r="O74" s="130">
        <v>-4.0224000000000002</v>
      </c>
      <c r="P74" s="130">
        <v>14.0205</v>
      </c>
      <c r="Q74" s="130">
        <v>17.501100000000001</v>
      </c>
      <c r="R74" s="130">
        <v>18.413399999999999</v>
      </c>
      <c r="S74" s="130">
        <v>0.76700000000000002</v>
      </c>
      <c r="T74" s="130">
        <v>19.081900000000001</v>
      </c>
      <c r="U74" s="130">
        <v>7.3766999999999996</v>
      </c>
      <c r="V74" s="130">
        <v>10.173299999999999</v>
      </c>
      <c r="W74" s="130">
        <v>0.26569999999999999</v>
      </c>
      <c r="X74" s="130">
        <v>16.739000000000001</v>
      </c>
      <c r="Y74" s="131"/>
      <c r="Z74" s="128">
        <v>1</v>
      </c>
      <c r="AA74" s="128">
        <v>4</v>
      </c>
      <c r="AB74" s="128">
        <v>16</v>
      </c>
      <c r="AC74" s="128">
        <v>16</v>
      </c>
      <c r="AD74" s="128">
        <v>5</v>
      </c>
      <c r="AE74" s="128">
        <v>12</v>
      </c>
      <c r="AF74" s="128">
        <v>12</v>
      </c>
      <c r="AG74" s="128">
        <v>11</v>
      </c>
      <c r="AH74" s="128">
        <v>4</v>
      </c>
      <c r="AI74" s="128">
        <v>1</v>
      </c>
      <c r="AJ74" s="128">
        <v>16</v>
      </c>
      <c r="AK74" s="128">
        <v>15</v>
      </c>
      <c r="AL74" s="128">
        <v>13</v>
      </c>
      <c r="AM74" s="128">
        <v>12</v>
      </c>
      <c r="AN74" s="128">
        <v>16</v>
      </c>
      <c r="AO74" s="127"/>
      <c r="AP74" s="130">
        <v>20.329999999999998</v>
      </c>
      <c r="AQ74" s="130">
        <v>20.77</v>
      </c>
      <c r="AR74" s="130">
        <v>13.61</v>
      </c>
      <c r="AS74" s="130">
        <v>5.49</v>
      </c>
      <c r="AT74" s="130">
        <v>15.6</v>
      </c>
      <c r="AU74" s="133"/>
      <c r="AV74" s="128">
        <v>1</v>
      </c>
      <c r="AW74" s="128">
        <v>3</v>
      </c>
      <c r="AX74" s="128">
        <v>8</v>
      </c>
      <c r="AY74" s="128">
        <v>12</v>
      </c>
      <c r="AZ74" s="128">
        <v>14</v>
      </c>
      <c r="BA74" s="264"/>
      <c r="BB74" s="130">
        <v>17.195899674773301</v>
      </c>
      <c r="BC74" s="295">
        <v>0.92578583670662395</v>
      </c>
      <c r="BD74" s="295">
        <v>4.4398370255511098E-2</v>
      </c>
      <c r="BE74" s="295">
        <v>-0.29695879173197098</v>
      </c>
      <c r="BF74" s="131"/>
      <c r="BG74" s="130">
        <v>19.080400000000001</v>
      </c>
      <c r="BH74" s="130">
        <v>54.969299999999997</v>
      </c>
      <c r="BI74" s="130">
        <v>7.3158300000000001</v>
      </c>
      <c r="BJ74" s="130">
        <v>18.63447</v>
      </c>
      <c r="BK74" s="127"/>
      <c r="BL74" s="136" t="s">
        <v>1591</v>
      </c>
      <c r="BM74" s="136" t="s">
        <v>1592</v>
      </c>
      <c r="BN74" s="136" t="s">
        <v>1593</v>
      </c>
      <c r="BO74" s="136" t="s">
        <v>1594</v>
      </c>
      <c r="BP74" s="136" t="s">
        <v>1595</v>
      </c>
      <c r="BQ74" s="127"/>
      <c r="BR74" s="137" t="s">
        <v>611</v>
      </c>
    </row>
    <row r="75" spans="1:70" s="107" customFormat="1" x14ac:dyDescent="0.25">
      <c r="A75" s="108" t="s">
        <v>1681</v>
      </c>
      <c r="B75" s="109"/>
      <c r="C75" s="734">
        <v>44811</v>
      </c>
      <c r="D75" s="109"/>
      <c r="E75" s="110">
        <v>7406.03</v>
      </c>
      <c r="F75" s="109"/>
      <c r="G75" s="111">
        <v>23.818000000000001</v>
      </c>
      <c r="H75" s="113"/>
      <c r="I75" s="112">
        <v>-9.6500000000000002E-2</v>
      </c>
      <c r="J75" s="112">
        <v>0.16819999999999999</v>
      </c>
      <c r="K75" s="112">
        <v>3.7233999999999998</v>
      </c>
      <c r="L75" s="112">
        <v>7.4626000000000001</v>
      </c>
      <c r="M75" s="112">
        <v>15.531599999999999</v>
      </c>
      <c r="N75" s="114">
        <v>18.378</v>
      </c>
      <c r="O75" s="112">
        <v>11.702</v>
      </c>
      <c r="P75" s="112">
        <v>24.1297</v>
      </c>
      <c r="Q75" s="112" t="s">
        <v>430</v>
      </c>
      <c r="R75" s="112" t="s">
        <v>430</v>
      </c>
      <c r="S75" s="112">
        <v>5.8860000000000001</v>
      </c>
      <c r="T75" s="112">
        <v>26.765699999999999</v>
      </c>
      <c r="U75" s="112">
        <v>12.667899999999999</v>
      </c>
      <c r="V75" s="112">
        <v>19.084</v>
      </c>
      <c r="W75" s="112">
        <v>2.9611000000000001</v>
      </c>
      <c r="X75" s="112">
        <v>24.416</v>
      </c>
      <c r="Y75" s="113"/>
      <c r="Z75" s="110">
        <v>13</v>
      </c>
      <c r="AA75" s="110">
        <v>15</v>
      </c>
      <c r="AB75" s="110">
        <v>12</v>
      </c>
      <c r="AC75" s="110">
        <v>6</v>
      </c>
      <c r="AD75" s="110">
        <v>3</v>
      </c>
      <c r="AE75" s="110">
        <v>1</v>
      </c>
      <c r="AF75" s="110">
        <v>1</v>
      </c>
      <c r="AG75" s="110">
        <v>1</v>
      </c>
      <c r="AH75" s="110" t="s">
        <v>430</v>
      </c>
      <c r="AI75" s="110" t="s">
        <v>430</v>
      </c>
      <c r="AJ75" s="110">
        <v>4</v>
      </c>
      <c r="AK75" s="110">
        <v>6</v>
      </c>
      <c r="AL75" s="110">
        <v>3</v>
      </c>
      <c r="AM75" s="110">
        <v>1</v>
      </c>
      <c r="AN75" s="110">
        <v>12</v>
      </c>
      <c r="AO75" s="109"/>
      <c r="AP75" s="112" t="s">
        <v>430</v>
      </c>
      <c r="AQ75" s="112" t="s">
        <v>430</v>
      </c>
      <c r="AR75" s="112" t="s">
        <v>430</v>
      </c>
      <c r="AS75" s="112">
        <v>19.48</v>
      </c>
      <c r="AT75" s="112">
        <v>27.49</v>
      </c>
      <c r="AU75" s="115"/>
      <c r="AV75" s="110" t="s">
        <v>430</v>
      </c>
      <c r="AW75" s="110" t="s">
        <v>430</v>
      </c>
      <c r="AX75" s="110" t="s">
        <v>430</v>
      </c>
      <c r="AY75" s="110">
        <v>1</v>
      </c>
      <c r="AZ75" s="110">
        <v>4</v>
      </c>
      <c r="BA75" s="260"/>
      <c r="BB75" s="112">
        <v>16.086460130806799</v>
      </c>
      <c r="BC75" s="290">
        <v>0.94595878598188698</v>
      </c>
      <c r="BD75" s="290">
        <v>9.3498649657986793E-2</v>
      </c>
      <c r="BE75" s="290">
        <v>0.45244547623923598</v>
      </c>
      <c r="BF75" s="113"/>
      <c r="BG75" s="112">
        <v>5.3422900000000002</v>
      </c>
      <c r="BH75" s="112">
        <v>62.800400000000003</v>
      </c>
      <c r="BI75" s="112">
        <v>18.587499999999999</v>
      </c>
      <c r="BJ75" s="112">
        <v>13.26981</v>
      </c>
      <c r="BK75" s="109"/>
      <c r="BL75" s="118" t="s">
        <v>1597</v>
      </c>
      <c r="BM75" s="118" t="s">
        <v>1598</v>
      </c>
      <c r="BN75" s="118" t="s">
        <v>546</v>
      </c>
      <c r="BO75" s="118" t="s">
        <v>1599</v>
      </c>
      <c r="BP75" s="118" t="s">
        <v>1600</v>
      </c>
      <c r="BQ75" s="109"/>
      <c r="BR75" s="119" t="s">
        <v>555</v>
      </c>
    </row>
    <row r="76" spans="1:70" s="107" customFormat="1" x14ac:dyDescent="0.25">
      <c r="A76" s="108" t="s">
        <v>1682</v>
      </c>
      <c r="B76" s="109"/>
      <c r="C76" s="734">
        <v>41275</v>
      </c>
      <c r="D76" s="109"/>
      <c r="E76" s="110">
        <v>6240.25</v>
      </c>
      <c r="F76" s="109"/>
      <c r="G76" s="111">
        <v>543.62959999999998</v>
      </c>
      <c r="H76" s="113"/>
      <c r="I76" s="112">
        <v>-7.3899999999999993E-2</v>
      </c>
      <c r="J76" s="112">
        <v>0.67859999999999998</v>
      </c>
      <c r="K76" s="112">
        <v>2.2488000000000001</v>
      </c>
      <c r="L76" s="112">
        <v>4.8368000000000002</v>
      </c>
      <c r="M76" s="112">
        <v>7.0107999999999997</v>
      </c>
      <c r="N76" s="114">
        <v>11.854900000000001</v>
      </c>
      <c r="O76" s="112">
        <v>4.1014999999999997</v>
      </c>
      <c r="P76" s="112">
        <v>17.247800000000002</v>
      </c>
      <c r="Q76" s="112">
        <v>16.8002</v>
      </c>
      <c r="R76" s="112">
        <v>17.110700000000001</v>
      </c>
      <c r="S76" s="112">
        <v>4.4588000000000001</v>
      </c>
      <c r="T76" s="112">
        <v>19.4588</v>
      </c>
      <c r="U76" s="112">
        <v>5.3959000000000001</v>
      </c>
      <c r="V76" s="112">
        <v>12.2668</v>
      </c>
      <c r="W76" s="112">
        <v>2.1476000000000002</v>
      </c>
      <c r="X76" s="112">
        <v>19.2104</v>
      </c>
      <c r="Y76" s="113"/>
      <c r="Z76" s="110">
        <v>11</v>
      </c>
      <c r="AA76" s="110">
        <v>8</v>
      </c>
      <c r="AB76" s="110">
        <v>15</v>
      </c>
      <c r="AC76" s="110">
        <v>11</v>
      </c>
      <c r="AD76" s="110">
        <v>14</v>
      </c>
      <c r="AE76" s="110">
        <v>10</v>
      </c>
      <c r="AF76" s="110">
        <v>9</v>
      </c>
      <c r="AG76" s="110">
        <v>10</v>
      </c>
      <c r="AH76" s="110">
        <v>6</v>
      </c>
      <c r="AI76" s="110">
        <v>2</v>
      </c>
      <c r="AJ76" s="110">
        <v>11</v>
      </c>
      <c r="AK76" s="110">
        <v>14</v>
      </c>
      <c r="AL76" s="110">
        <v>14</v>
      </c>
      <c r="AM76" s="110">
        <v>11</v>
      </c>
      <c r="AN76" s="110">
        <v>14</v>
      </c>
      <c r="AO76" s="109"/>
      <c r="AP76" s="112">
        <v>18.739999999999998</v>
      </c>
      <c r="AQ76" s="112">
        <v>20.18</v>
      </c>
      <c r="AR76" s="112">
        <v>17.309999999999999</v>
      </c>
      <c r="AS76" s="112">
        <v>11.9</v>
      </c>
      <c r="AT76" s="112">
        <v>16.010000000000002</v>
      </c>
      <c r="AU76" s="115"/>
      <c r="AV76" s="110">
        <v>3</v>
      </c>
      <c r="AW76" s="110">
        <v>4</v>
      </c>
      <c r="AX76" s="110">
        <v>5</v>
      </c>
      <c r="AY76" s="110">
        <v>10</v>
      </c>
      <c r="AZ76" s="110">
        <v>13</v>
      </c>
      <c r="BA76" s="260"/>
      <c r="BB76" s="112">
        <v>15.082163741729101</v>
      </c>
      <c r="BC76" s="290">
        <v>0.88987077147584603</v>
      </c>
      <c r="BD76" s="290">
        <v>7.1207448607859894E-2</v>
      </c>
      <c r="BE76" s="290">
        <v>5.4672106945880899E-2</v>
      </c>
      <c r="BF76" s="113"/>
      <c r="BG76" s="112">
        <v>19.3766</v>
      </c>
      <c r="BH76" s="112">
        <v>70.188100000000006</v>
      </c>
      <c r="BI76" s="112">
        <v>8.7989300000000004</v>
      </c>
      <c r="BJ76" s="112">
        <v>1.6363700000000001</v>
      </c>
      <c r="BK76" s="109"/>
      <c r="BL76" s="118" t="s">
        <v>1602</v>
      </c>
      <c r="BM76" s="118" t="s">
        <v>1603</v>
      </c>
      <c r="BN76" s="118" t="s">
        <v>1604</v>
      </c>
      <c r="BO76" s="118" t="s">
        <v>1605</v>
      </c>
      <c r="BP76" s="118" t="s">
        <v>1606</v>
      </c>
      <c r="BQ76" s="109"/>
      <c r="BR76" s="119" t="s">
        <v>526</v>
      </c>
    </row>
    <row r="77" spans="1:70" s="107" customFormat="1" x14ac:dyDescent="0.25">
      <c r="A77" s="108" t="s">
        <v>1683</v>
      </c>
      <c r="B77" s="109"/>
      <c r="C77" s="734">
        <v>43130</v>
      </c>
      <c r="D77" s="109"/>
      <c r="E77" s="110">
        <v>5418.63</v>
      </c>
      <c r="F77" s="109"/>
      <c r="G77" s="111">
        <v>42.788499999999999</v>
      </c>
      <c r="H77" s="113"/>
      <c r="I77" s="112">
        <v>-0.2369</v>
      </c>
      <c r="J77" s="112">
        <v>-6.4500000000000002E-2</v>
      </c>
      <c r="K77" s="112">
        <v>2.6044</v>
      </c>
      <c r="L77" s="112">
        <v>4.0694999999999997</v>
      </c>
      <c r="M77" s="112">
        <v>9.9899000000000004</v>
      </c>
      <c r="N77" s="114">
        <v>16.3428</v>
      </c>
      <c r="O77" s="112">
        <v>5.4706000000000001</v>
      </c>
      <c r="P77" s="112">
        <v>21.3687</v>
      </c>
      <c r="Q77" s="112">
        <v>20.1372</v>
      </c>
      <c r="R77" s="112" t="s">
        <v>430</v>
      </c>
      <c r="S77" s="112">
        <v>2.3279000000000001</v>
      </c>
      <c r="T77" s="112">
        <v>21.578299999999999</v>
      </c>
      <c r="U77" s="112">
        <v>11.143000000000001</v>
      </c>
      <c r="V77" s="112">
        <v>16.614999999999998</v>
      </c>
      <c r="W77" s="112">
        <v>2.1888000000000001</v>
      </c>
      <c r="X77" s="112">
        <v>18.467099999999999</v>
      </c>
      <c r="Y77" s="113"/>
      <c r="Z77" s="110">
        <v>15</v>
      </c>
      <c r="AA77" s="110">
        <v>17</v>
      </c>
      <c r="AB77" s="110">
        <v>14</v>
      </c>
      <c r="AC77" s="110">
        <v>12</v>
      </c>
      <c r="AD77" s="110">
        <v>12</v>
      </c>
      <c r="AE77" s="110">
        <v>4</v>
      </c>
      <c r="AF77" s="110">
        <v>5</v>
      </c>
      <c r="AG77" s="110">
        <v>4</v>
      </c>
      <c r="AH77" s="110">
        <v>1</v>
      </c>
      <c r="AI77" s="110" t="s">
        <v>430</v>
      </c>
      <c r="AJ77" s="110">
        <v>14</v>
      </c>
      <c r="AK77" s="110">
        <v>11</v>
      </c>
      <c r="AL77" s="110">
        <v>6</v>
      </c>
      <c r="AM77" s="110">
        <v>3</v>
      </c>
      <c r="AN77" s="110">
        <v>13</v>
      </c>
      <c r="AO77" s="109"/>
      <c r="AP77" s="112" t="s">
        <v>430</v>
      </c>
      <c r="AQ77" s="112">
        <v>23.37</v>
      </c>
      <c r="AR77" s="112">
        <v>20.48</v>
      </c>
      <c r="AS77" s="112">
        <v>14.5</v>
      </c>
      <c r="AT77" s="112">
        <v>21.42</v>
      </c>
      <c r="AU77" s="115"/>
      <c r="AV77" s="110" t="s">
        <v>430</v>
      </c>
      <c r="AW77" s="110">
        <v>1</v>
      </c>
      <c r="AX77" s="110">
        <v>2</v>
      </c>
      <c r="AY77" s="110">
        <v>7</v>
      </c>
      <c r="AZ77" s="110">
        <v>9</v>
      </c>
      <c r="BA77" s="260"/>
      <c r="BB77" s="112">
        <v>15.9573332284768</v>
      </c>
      <c r="BC77" s="290">
        <v>0.950506626989437</v>
      </c>
      <c r="BD77" s="290">
        <v>8.4134905476305297E-2</v>
      </c>
      <c r="BE77" s="290">
        <v>0.25382391966822598</v>
      </c>
      <c r="BF77" s="113"/>
      <c r="BG77" s="112">
        <v>5.80314</v>
      </c>
      <c r="BH77" s="112">
        <v>77.209800000000001</v>
      </c>
      <c r="BI77" s="112">
        <v>14.317500000000001</v>
      </c>
      <c r="BJ77" s="112">
        <v>2.6695600000000002</v>
      </c>
      <c r="BK77" s="109"/>
      <c r="BL77" s="118" t="s">
        <v>1608</v>
      </c>
      <c r="BM77" s="118" t="s">
        <v>1609</v>
      </c>
      <c r="BN77" s="118" t="s">
        <v>1610</v>
      </c>
      <c r="BO77" s="118" t="s">
        <v>729</v>
      </c>
      <c r="BP77" s="118" t="s">
        <v>1611</v>
      </c>
      <c r="BQ77" s="109"/>
      <c r="BR77" s="119" t="s">
        <v>476</v>
      </c>
    </row>
    <row r="78" spans="1:70" s="107" customFormat="1" x14ac:dyDescent="0.25">
      <c r="A78" s="108" t="s">
        <v>1684</v>
      </c>
      <c r="B78" s="109"/>
      <c r="C78" s="734">
        <v>44897</v>
      </c>
      <c r="D78" s="109"/>
      <c r="E78" s="110">
        <v>5221.9799999999996</v>
      </c>
      <c r="F78" s="109"/>
      <c r="G78" s="111">
        <v>19.829999999999998</v>
      </c>
      <c r="H78" s="113"/>
      <c r="I78" s="112">
        <v>-5.04E-2</v>
      </c>
      <c r="J78" s="112">
        <v>0.71099999999999997</v>
      </c>
      <c r="K78" s="112">
        <v>3.8220000000000001</v>
      </c>
      <c r="L78" s="112">
        <v>6.5556000000000001</v>
      </c>
      <c r="M78" s="112">
        <v>11.8443</v>
      </c>
      <c r="N78" s="114">
        <v>10.2597</v>
      </c>
      <c r="O78" s="112">
        <v>6.2671999999999999</v>
      </c>
      <c r="P78" s="112">
        <v>19.204799999999999</v>
      </c>
      <c r="Q78" s="112" t="s">
        <v>430</v>
      </c>
      <c r="R78" s="112" t="s">
        <v>430</v>
      </c>
      <c r="S78" s="112">
        <v>4.6437999999999997</v>
      </c>
      <c r="T78" s="112">
        <v>24.015000000000001</v>
      </c>
      <c r="U78" s="112">
        <v>9.7399000000000004</v>
      </c>
      <c r="V78" s="112">
        <v>12.3513</v>
      </c>
      <c r="W78" s="112">
        <v>3.2812000000000001</v>
      </c>
      <c r="X78" s="112">
        <v>20.1053</v>
      </c>
      <c r="Y78" s="113"/>
      <c r="Z78" s="110">
        <v>10</v>
      </c>
      <c r="AA78" s="110">
        <v>6</v>
      </c>
      <c r="AB78" s="110">
        <v>10</v>
      </c>
      <c r="AC78" s="110">
        <v>9</v>
      </c>
      <c r="AD78" s="110">
        <v>8</v>
      </c>
      <c r="AE78" s="110">
        <v>11</v>
      </c>
      <c r="AF78" s="110">
        <v>4</v>
      </c>
      <c r="AG78" s="110">
        <v>8</v>
      </c>
      <c r="AH78" s="110" t="s">
        <v>430</v>
      </c>
      <c r="AI78" s="110" t="s">
        <v>430</v>
      </c>
      <c r="AJ78" s="110">
        <v>9</v>
      </c>
      <c r="AK78" s="110">
        <v>10</v>
      </c>
      <c r="AL78" s="110">
        <v>7</v>
      </c>
      <c r="AM78" s="110">
        <v>9</v>
      </c>
      <c r="AN78" s="110">
        <v>8</v>
      </c>
      <c r="AO78" s="109"/>
      <c r="AP78" s="112" t="s">
        <v>430</v>
      </c>
      <c r="AQ78" s="112" t="s">
        <v>430</v>
      </c>
      <c r="AR78" s="112" t="s">
        <v>430</v>
      </c>
      <c r="AS78" s="112">
        <v>14.64</v>
      </c>
      <c r="AT78" s="112">
        <v>21.07</v>
      </c>
      <c r="AU78" s="115"/>
      <c r="AV78" s="110" t="s">
        <v>430</v>
      </c>
      <c r="AW78" s="110" t="s">
        <v>430</v>
      </c>
      <c r="AX78" s="110" t="s">
        <v>430</v>
      </c>
      <c r="AY78" s="110">
        <v>6</v>
      </c>
      <c r="AZ78" s="110">
        <v>10</v>
      </c>
      <c r="BA78" s="260"/>
      <c r="BB78" s="112">
        <v>16.510128868019599</v>
      </c>
      <c r="BC78" s="290">
        <v>0.96634072561668505</v>
      </c>
      <c r="BD78" s="290">
        <v>7.2903316049496694E-2</v>
      </c>
      <c r="BE78" s="290">
        <v>0.12936783659050199</v>
      </c>
      <c r="BF78" s="113"/>
      <c r="BG78" s="112">
        <v>19.6554</v>
      </c>
      <c r="BH78" s="112">
        <v>69.314300000000003</v>
      </c>
      <c r="BI78" s="112">
        <v>7.1335199999999999</v>
      </c>
      <c r="BJ78" s="112">
        <v>3.8967800000000001</v>
      </c>
      <c r="BK78" s="109"/>
      <c r="BL78" s="118" t="s">
        <v>1613</v>
      </c>
      <c r="BM78" s="118" t="s">
        <v>432</v>
      </c>
      <c r="BN78" s="118" t="s">
        <v>1614</v>
      </c>
      <c r="BO78" s="118" t="s">
        <v>1615</v>
      </c>
      <c r="BP78" s="118" t="s">
        <v>573</v>
      </c>
      <c r="BQ78" s="109"/>
      <c r="BR78" s="119" t="s">
        <v>443</v>
      </c>
    </row>
    <row r="79" spans="1:70" s="107" customFormat="1" x14ac:dyDescent="0.25">
      <c r="A79" s="108" t="s">
        <v>1685</v>
      </c>
      <c r="B79" s="109"/>
      <c r="C79" s="734">
        <v>41276</v>
      </c>
      <c r="D79" s="109"/>
      <c r="E79" s="110">
        <v>2658.28</v>
      </c>
      <c r="F79" s="109"/>
      <c r="G79" s="111">
        <v>137.60650000000001</v>
      </c>
      <c r="H79" s="113"/>
      <c r="I79" s="112">
        <v>-7.7299999999999994E-2</v>
      </c>
      <c r="J79" s="112">
        <v>0.68820000000000003</v>
      </c>
      <c r="K79" s="112">
        <v>2.6135000000000002</v>
      </c>
      <c r="L79" s="112">
        <v>3.4129999999999998</v>
      </c>
      <c r="M79" s="112">
        <v>8.6591000000000005</v>
      </c>
      <c r="N79" s="114">
        <v>15.6731</v>
      </c>
      <c r="O79" s="112">
        <v>5.431</v>
      </c>
      <c r="P79" s="112">
        <v>19.284500000000001</v>
      </c>
      <c r="Q79" s="112">
        <v>17.087800000000001</v>
      </c>
      <c r="R79" s="112">
        <v>16.738399999999999</v>
      </c>
      <c r="S79" s="112">
        <v>3.2244999999999999</v>
      </c>
      <c r="T79" s="112">
        <v>19.766200000000001</v>
      </c>
      <c r="U79" s="112">
        <v>9.5925999999999991</v>
      </c>
      <c r="V79" s="112">
        <v>15.4961</v>
      </c>
      <c r="W79" s="112">
        <v>2.0911</v>
      </c>
      <c r="X79" s="112">
        <v>19.2227</v>
      </c>
      <c r="Y79" s="113"/>
      <c r="Z79" s="110">
        <v>12</v>
      </c>
      <c r="AA79" s="110">
        <v>7</v>
      </c>
      <c r="AB79" s="110">
        <v>13</v>
      </c>
      <c r="AC79" s="110">
        <v>14</v>
      </c>
      <c r="AD79" s="110">
        <v>13</v>
      </c>
      <c r="AE79" s="110">
        <v>5</v>
      </c>
      <c r="AF79" s="110">
        <v>6</v>
      </c>
      <c r="AG79" s="110">
        <v>7</v>
      </c>
      <c r="AH79" s="110">
        <v>5</v>
      </c>
      <c r="AI79" s="110">
        <v>3</v>
      </c>
      <c r="AJ79" s="110">
        <v>13</v>
      </c>
      <c r="AK79" s="110">
        <v>13</v>
      </c>
      <c r="AL79" s="110">
        <v>8</v>
      </c>
      <c r="AM79" s="110">
        <v>7</v>
      </c>
      <c r="AN79" s="110">
        <v>15</v>
      </c>
      <c r="AO79" s="109"/>
      <c r="AP79" s="112">
        <v>19.18</v>
      </c>
      <c r="AQ79" s="112">
        <v>21.16</v>
      </c>
      <c r="AR79" s="112">
        <v>18.3</v>
      </c>
      <c r="AS79" s="112">
        <v>14.19</v>
      </c>
      <c r="AT79" s="112">
        <v>19.37</v>
      </c>
      <c r="AU79" s="115"/>
      <c r="AV79" s="110">
        <v>2</v>
      </c>
      <c r="AW79" s="110">
        <v>2</v>
      </c>
      <c r="AX79" s="110">
        <v>4</v>
      </c>
      <c r="AY79" s="110">
        <v>8</v>
      </c>
      <c r="AZ79" s="110">
        <v>11</v>
      </c>
      <c r="BA79" s="260"/>
      <c r="BB79" s="112">
        <v>14.9754462547623</v>
      </c>
      <c r="BC79" s="290">
        <v>0.890377029312865</v>
      </c>
      <c r="BD79" s="290">
        <v>7.8766514487001504E-2</v>
      </c>
      <c r="BE79" s="290">
        <v>0.15969352567782999</v>
      </c>
      <c r="BF79" s="113"/>
      <c r="BG79" s="112">
        <v>12.2925</v>
      </c>
      <c r="BH79" s="112">
        <v>69.473799999999997</v>
      </c>
      <c r="BI79" s="112">
        <v>15.3536</v>
      </c>
      <c r="BJ79" s="112">
        <v>2.8801000000000001</v>
      </c>
      <c r="BK79" s="109"/>
      <c r="BL79" s="118" t="s">
        <v>1617</v>
      </c>
      <c r="BM79" s="118" t="s">
        <v>1618</v>
      </c>
      <c r="BN79" s="118" t="s">
        <v>1619</v>
      </c>
      <c r="BO79" s="118" t="s">
        <v>996</v>
      </c>
      <c r="BP79" s="118" t="s">
        <v>1620</v>
      </c>
      <c r="BQ79" s="109"/>
      <c r="BR79" s="119" t="s">
        <v>1517</v>
      </c>
    </row>
    <row r="80" spans="1:70" s="107" customFormat="1" x14ac:dyDescent="0.25">
      <c r="A80" s="108" t="s">
        <v>1686</v>
      </c>
      <c r="B80" s="109"/>
      <c r="C80" s="734">
        <v>44791</v>
      </c>
      <c r="D80" s="109"/>
      <c r="E80" s="110">
        <v>2534.38</v>
      </c>
      <c r="F80" s="109"/>
      <c r="G80" s="111">
        <v>20.850999999999999</v>
      </c>
      <c r="H80" s="113"/>
      <c r="I80" s="112">
        <v>0.42380000000000001</v>
      </c>
      <c r="J80" s="112">
        <v>1.1398999999999999</v>
      </c>
      <c r="K80" s="112">
        <v>5.5426000000000002</v>
      </c>
      <c r="L80" s="112">
        <v>8.4520999999999997</v>
      </c>
      <c r="M80" s="112">
        <v>14.666700000000001</v>
      </c>
      <c r="N80" s="114">
        <v>14.398</v>
      </c>
      <c r="O80" s="112">
        <v>6.5274999999999999</v>
      </c>
      <c r="P80" s="112">
        <v>20.054600000000001</v>
      </c>
      <c r="Q80" s="112" t="s">
        <v>430</v>
      </c>
      <c r="R80" s="112" t="s">
        <v>430</v>
      </c>
      <c r="S80" s="112">
        <v>5.9610000000000003</v>
      </c>
      <c r="T80" s="112">
        <v>27.248899999999999</v>
      </c>
      <c r="U80" s="112">
        <v>14.2395</v>
      </c>
      <c r="V80" s="112">
        <v>15.4796</v>
      </c>
      <c r="W80" s="112">
        <v>4.8158000000000003</v>
      </c>
      <c r="X80" s="112">
        <v>20.015999999999998</v>
      </c>
      <c r="Y80" s="113"/>
      <c r="Z80" s="110">
        <v>2</v>
      </c>
      <c r="AA80" s="110">
        <v>3</v>
      </c>
      <c r="AB80" s="110">
        <v>2</v>
      </c>
      <c r="AC80" s="110">
        <v>4</v>
      </c>
      <c r="AD80" s="110">
        <v>4</v>
      </c>
      <c r="AE80" s="110">
        <v>8</v>
      </c>
      <c r="AF80" s="110">
        <v>3</v>
      </c>
      <c r="AG80" s="110">
        <v>5</v>
      </c>
      <c r="AH80" s="110" t="s">
        <v>430</v>
      </c>
      <c r="AI80" s="110" t="s">
        <v>430</v>
      </c>
      <c r="AJ80" s="110">
        <v>3</v>
      </c>
      <c r="AK80" s="110">
        <v>5</v>
      </c>
      <c r="AL80" s="110">
        <v>2</v>
      </c>
      <c r="AM80" s="110">
        <v>8</v>
      </c>
      <c r="AN80" s="110">
        <v>2</v>
      </c>
      <c r="AO80" s="109"/>
      <c r="AP80" s="112" t="s">
        <v>430</v>
      </c>
      <c r="AQ80" s="112" t="s">
        <v>430</v>
      </c>
      <c r="AR80" s="112" t="s">
        <v>430</v>
      </c>
      <c r="AS80" s="112">
        <v>15.96</v>
      </c>
      <c r="AT80" s="112">
        <v>27.91</v>
      </c>
      <c r="AU80" s="115"/>
      <c r="AV80" s="110" t="s">
        <v>430</v>
      </c>
      <c r="AW80" s="110" t="s">
        <v>430</v>
      </c>
      <c r="AX80" s="110" t="s">
        <v>430</v>
      </c>
      <c r="AY80" s="110">
        <v>3</v>
      </c>
      <c r="AZ80" s="110">
        <v>3</v>
      </c>
      <c r="BA80" s="260"/>
      <c r="BB80" s="112">
        <v>17.7886053083914</v>
      </c>
      <c r="BC80" s="290">
        <v>1.01970681570723</v>
      </c>
      <c r="BD80" s="290">
        <v>7.3318676337533306E-2</v>
      </c>
      <c r="BE80" s="290">
        <v>0.17063492004359601</v>
      </c>
      <c r="BF80" s="113"/>
      <c r="BG80" s="112">
        <v>18.064499999999999</v>
      </c>
      <c r="BH80" s="112">
        <v>65.1053</v>
      </c>
      <c r="BI80" s="112">
        <v>13.8779</v>
      </c>
      <c r="BJ80" s="112">
        <v>2.9523000000000001</v>
      </c>
      <c r="BK80" s="109"/>
      <c r="BL80" s="118" t="s">
        <v>1622</v>
      </c>
      <c r="BM80" s="118" t="s">
        <v>1623</v>
      </c>
      <c r="BN80" s="118" t="s">
        <v>1624</v>
      </c>
      <c r="BO80" s="118" t="s">
        <v>1625</v>
      </c>
      <c r="BP80" s="118" t="s">
        <v>1626</v>
      </c>
      <c r="BQ80" s="109"/>
      <c r="BR80" s="119" t="s">
        <v>443</v>
      </c>
    </row>
    <row r="81" spans="1:70" s="107" customFormat="1" x14ac:dyDescent="0.25">
      <c r="A81" s="108" t="s">
        <v>1687</v>
      </c>
      <c r="B81" s="109"/>
      <c r="C81" s="734">
        <v>45729</v>
      </c>
      <c r="D81" s="109"/>
      <c r="E81" s="110">
        <v>2196.73</v>
      </c>
      <c r="F81" s="109"/>
      <c r="G81" s="111">
        <v>14.4</v>
      </c>
      <c r="H81" s="113"/>
      <c r="I81" s="112">
        <v>6.9500000000000006E-2</v>
      </c>
      <c r="J81" s="112">
        <v>0.62890000000000001</v>
      </c>
      <c r="K81" s="112">
        <v>4.5751999999999997</v>
      </c>
      <c r="L81" s="112">
        <v>8.6791999999999998</v>
      </c>
      <c r="M81" s="112">
        <v>17.359400000000001</v>
      </c>
      <c r="N81" s="114">
        <v>17.403500000000001</v>
      </c>
      <c r="O81" s="112" t="s">
        <v>430</v>
      </c>
      <c r="P81" s="112" t="s">
        <v>430</v>
      </c>
      <c r="Q81" s="112" t="s">
        <v>430</v>
      </c>
      <c r="R81" s="112" t="s">
        <v>430</v>
      </c>
      <c r="S81" s="112">
        <v>4.4992999999999999</v>
      </c>
      <c r="T81" s="112">
        <v>30.671500000000002</v>
      </c>
      <c r="U81" s="112">
        <v>11.8881</v>
      </c>
      <c r="V81" s="112">
        <v>16.222799999999999</v>
      </c>
      <c r="W81" s="112">
        <v>4.4992999999999999</v>
      </c>
      <c r="X81" s="112">
        <v>28.4254</v>
      </c>
      <c r="Y81" s="113"/>
      <c r="Z81" s="110">
        <v>8</v>
      </c>
      <c r="AA81" s="110">
        <v>9</v>
      </c>
      <c r="AB81" s="110">
        <v>5</v>
      </c>
      <c r="AC81" s="110">
        <v>3</v>
      </c>
      <c r="AD81" s="110">
        <v>2</v>
      </c>
      <c r="AE81" s="110">
        <v>2</v>
      </c>
      <c r="AF81" s="110" t="s">
        <v>430</v>
      </c>
      <c r="AG81" s="110" t="s">
        <v>430</v>
      </c>
      <c r="AH81" s="110" t="s">
        <v>430</v>
      </c>
      <c r="AI81" s="110" t="s">
        <v>430</v>
      </c>
      <c r="AJ81" s="110">
        <v>10</v>
      </c>
      <c r="AK81" s="110">
        <v>1</v>
      </c>
      <c r="AL81" s="110">
        <v>4</v>
      </c>
      <c r="AM81" s="110">
        <v>4</v>
      </c>
      <c r="AN81" s="110">
        <v>3</v>
      </c>
      <c r="AO81" s="109"/>
      <c r="AP81" s="112" t="s">
        <v>430</v>
      </c>
      <c r="AQ81" s="112" t="s">
        <v>430</v>
      </c>
      <c r="AR81" s="112" t="s">
        <v>430</v>
      </c>
      <c r="AS81" s="112" t="s">
        <v>430</v>
      </c>
      <c r="AT81" s="112">
        <v>28.04</v>
      </c>
      <c r="AU81" s="115"/>
      <c r="AV81" s="110" t="s">
        <v>430</v>
      </c>
      <c r="AW81" s="110" t="s">
        <v>430</v>
      </c>
      <c r="AX81" s="110" t="s">
        <v>430</v>
      </c>
      <c r="AY81" s="110" t="s">
        <v>430</v>
      </c>
      <c r="AZ81" s="110">
        <v>2</v>
      </c>
      <c r="BA81" s="260"/>
      <c r="BB81" s="112">
        <v>16.5642789976215</v>
      </c>
      <c r="BC81" s="290">
        <v>0.97750304848903802</v>
      </c>
      <c r="BD81" s="290">
        <v>9.65490147390346E-2</v>
      </c>
      <c r="BE81" s="290">
        <v>0.705704768109088</v>
      </c>
      <c r="BF81" s="113"/>
      <c r="BG81" s="112">
        <v>4.6385300000000003</v>
      </c>
      <c r="BH81" s="112">
        <v>65.397499999999994</v>
      </c>
      <c r="BI81" s="112">
        <v>28.8977</v>
      </c>
      <c r="BJ81" s="112">
        <v>1.0662700000000001</v>
      </c>
      <c r="BK81" s="109"/>
      <c r="BL81" s="118" t="s">
        <v>1628</v>
      </c>
      <c r="BM81" s="118" t="s">
        <v>1629</v>
      </c>
      <c r="BN81" s="118" t="s">
        <v>1630</v>
      </c>
      <c r="BO81" s="118" t="s">
        <v>1631</v>
      </c>
      <c r="BP81" s="118" t="s">
        <v>1632</v>
      </c>
      <c r="BQ81" s="109"/>
      <c r="BR81" s="119" t="s">
        <v>476</v>
      </c>
    </row>
    <row r="82" spans="1:70" s="107" customFormat="1" x14ac:dyDescent="0.25">
      <c r="A82" s="108" t="s">
        <v>1688</v>
      </c>
      <c r="B82" s="109"/>
      <c r="C82" s="734">
        <v>43913</v>
      </c>
      <c r="D82" s="109"/>
      <c r="E82" s="110">
        <v>1997.46</v>
      </c>
      <c r="F82" s="109"/>
      <c r="G82" s="111">
        <v>58.76</v>
      </c>
      <c r="H82" s="113"/>
      <c r="I82" s="112">
        <v>0.15340000000000001</v>
      </c>
      <c r="J82" s="112">
        <v>0.61639999999999995</v>
      </c>
      <c r="K82" s="112">
        <v>4.8723999999999998</v>
      </c>
      <c r="L82" s="112">
        <v>6.9725000000000001</v>
      </c>
      <c r="M82" s="112">
        <v>11.4991</v>
      </c>
      <c r="N82" s="114">
        <v>14.7224</v>
      </c>
      <c r="O82" s="112">
        <v>7.3174999999999999</v>
      </c>
      <c r="P82" s="112">
        <v>19.503299999999999</v>
      </c>
      <c r="Q82" s="112">
        <v>17.6205</v>
      </c>
      <c r="R82" s="112" t="s">
        <v>430</v>
      </c>
      <c r="S82" s="112">
        <v>5.2103999999999999</v>
      </c>
      <c r="T82" s="112">
        <v>24.2546</v>
      </c>
      <c r="U82" s="112">
        <v>11.5837</v>
      </c>
      <c r="V82" s="112">
        <v>15.5328</v>
      </c>
      <c r="W82" s="112">
        <v>4.3323999999999998</v>
      </c>
      <c r="X82" s="112">
        <v>31.6906</v>
      </c>
      <c r="Y82" s="113"/>
      <c r="Z82" s="110">
        <v>4</v>
      </c>
      <c r="AA82" s="110">
        <v>10</v>
      </c>
      <c r="AB82" s="110">
        <v>4</v>
      </c>
      <c r="AC82" s="110">
        <v>8</v>
      </c>
      <c r="AD82" s="110">
        <v>9</v>
      </c>
      <c r="AE82" s="110">
        <v>7</v>
      </c>
      <c r="AF82" s="110">
        <v>2</v>
      </c>
      <c r="AG82" s="110">
        <v>6</v>
      </c>
      <c r="AH82" s="110">
        <v>3</v>
      </c>
      <c r="AI82" s="110" t="s">
        <v>430</v>
      </c>
      <c r="AJ82" s="110">
        <v>5</v>
      </c>
      <c r="AK82" s="110">
        <v>9</v>
      </c>
      <c r="AL82" s="110">
        <v>5</v>
      </c>
      <c r="AM82" s="110">
        <v>6</v>
      </c>
      <c r="AN82" s="110">
        <v>4</v>
      </c>
      <c r="AO82" s="109"/>
      <c r="AP82" s="112" t="s">
        <v>430</v>
      </c>
      <c r="AQ82" s="112" t="s">
        <v>430</v>
      </c>
      <c r="AR82" s="112">
        <v>18.73</v>
      </c>
      <c r="AS82" s="112">
        <v>15.8</v>
      </c>
      <c r="AT82" s="112">
        <v>24.4</v>
      </c>
      <c r="AU82" s="115"/>
      <c r="AV82" s="110" t="s">
        <v>430</v>
      </c>
      <c r="AW82" s="110" t="s">
        <v>430</v>
      </c>
      <c r="AX82" s="110">
        <v>3</v>
      </c>
      <c r="AY82" s="110">
        <v>4</v>
      </c>
      <c r="AZ82" s="110">
        <v>5</v>
      </c>
      <c r="BA82" s="260"/>
      <c r="BB82" s="112">
        <v>16.370623126482698</v>
      </c>
      <c r="BC82" s="290">
        <v>0.96017253552516602</v>
      </c>
      <c r="BD82" s="290">
        <v>7.30033825492577E-2</v>
      </c>
      <c r="BE82" s="290">
        <v>0.12769269705914299</v>
      </c>
      <c r="BF82" s="113"/>
      <c r="BG82" s="112">
        <v>14.998799999999999</v>
      </c>
      <c r="BH82" s="112">
        <v>67.910499999999999</v>
      </c>
      <c r="BI82" s="112">
        <v>15.273099999999999</v>
      </c>
      <c r="BJ82" s="112">
        <v>1.8176000000000001</v>
      </c>
      <c r="BK82" s="109"/>
      <c r="BL82" s="118" t="s">
        <v>1634</v>
      </c>
      <c r="BM82" s="118" t="s">
        <v>1635</v>
      </c>
      <c r="BN82" s="118" t="s">
        <v>1636</v>
      </c>
      <c r="BO82" s="118" t="s">
        <v>1637</v>
      </c>
      <c r="BP82" s="118" t="s">
        <v>1638</v>
      </c>
      <c r="BQ82" s="109"/>
      <c r="BR82" s="119" t="s">
        <v>548</v>
      </c>
    </row>
    <row r="83" spans="1:70" s="107" customFormat="1" x14ac:dyDescent="0.25">
      <c r="A83" s="108" t="s">
        <v>1689</v>
      </c>
      <c r="B83" s="109"/>
      <c r="C83" s="734">
        <v>44260</v>
      </c>
      <c r="D83" s="109"/>
      <c r="E83" s="110">
        <v>1536.03</v>
      </c>
      <c r="F83" s="109"/>
      <c r="G83" s="111">
        <v>26.469100000000001</v>
      </c>
      <c r="H83" s="113"/>
      <c r="I83" s="112">
        <v>6.4000000000000003E-3</v>
      </c>
      <c r="J83" s="112">
        <v>0.71919999999999995</v>
      </c>
      <c r="K83" s="112">
        <v>4.1676000000000002</v>
      </c>
      <c r="L83" s="112">
        <v>6.2107999999999999</v>
      </c>
      <c r="M83" s="112">
        <v>10.370699999999999</v>
      </c>
      <c r="N83" s="114">
        <v>16.762799999999999</v>
      </c>
      <c r="O83" s="112">
        <v>4.3986999999999998</v>
      </c>
      <c r="P83" s="112">
        <v>23.066299999999998</v>
      </c>
      <c r="Q83" s="112">
        <v>18.243500000000001</v>
      </c>
      <c r="R83" s="112" t="s">
        <v>430</v>
      </c>
      <c r="S83" s="112">
        <v>4.8891999999999998</v>
      </c>
      <c r="T83" s="112">
        <v>24.767700000000001</v>
      </c>
      <c r="U83" s="112">
        <v>8.2971000000000004</v>
      </c>
      <c r="V83" s="112">
        <v>17.083100000000002</v>
      </c>
      <c r="W83" s="112">
        <v>3.1442999999999999</v>
      </c>
      <c r="X83" s="112">
        <v>19.429400000000001</v>
      </c>
      <c r="Y83" s="113"/>
      <c r="Z83" s="110">
        <v>9</v>
      </c>
      <c r="AA83" s="110">
        <v>5</v>
      </c>
      <c r="AB83" s="110">
        <v>8</v>
      </c>
      <c r="AC83" s="110">
        <v>10</v>
      </c>
      <c r="AD83" s="110">
        <v>11</v>
      </c>
      <c r="AE83" s="110">
        <v>3</v>
      </c>
      <c r="AF83" s="110">
        <v>8</v>
      </c>
      <c r="AG83" s="110">
        <v>2</v>
      </c>
      <c r="AH83" s="110">
        <v>2</v>
      </c>
      <c r="AI83" s="110" t="s">
        <v>430</v>
      </c>
      <c r="AJ83" s="110">
        <v>7</v>
      </c>
      <c r="AK83" s="110">
        <v>8</v>
      </c>
      <c r="AL83" s="110">
        <v>12</v>
      </c>
      <c r="AM83" s="110">
        <v>2</v>
      </c>
      <c r="AN83" s="110">
        <v>10</v>
      </c>
      <c r="AO83" s="109"/>
      <c r="AP83" s="112" t="s">
        <v>430</v>
      </c>
      <c r="AQ83" s="112" t="s">
        <v>430</v>
      </c>
      <c r="AR83" s="112">
        <v>20.62</v>
      </c>
      <c r="AS83" s="112">
        <v>14.95</v>
      </c>
      <c r="AT83" s="112">
        <v>22.37</v>
      </c>
      <c r="AU83" s="115"/>
      <c r="AV83" s="110" t="s">
        <v>430</v>
      </c>
      <c r="AW83" s="110" t="s">
        <v>430</v>
      </c>
      <c r="AX83" s="110">
        <v>1</v>
      </c>
      <c r="AY83" s="110">
        <v>5</v>
      </c>
      <c r="AZ83" s="110">
        <v>7</v>
      </c>
      <c r="BA83" s="260"/>
      <c r="BB83" s="112">
        <v>17.664212568417</v>
      </c>
      <c r="BC83" s="290">
        <v>1.0408424637404099</v>
      </c>
      <c r="BD83" s="290">
        <v>8.1657484162164298E-2</v>
      </c>
      <c r="BE83" s="290">
        <v>0.25019640739740301</v>
      </c>
      <c r="BF83" s="113"/>
      <c r="BG83" s="112">
        <v>18.2971</v>
      </c>
      <c r="BH83" s="112">
        <v>65.827600000000004</v>
      </c>
      <c r="BI83" s="112">
        <v>12.467499999999999</v>
      </c>
      <c r="BJ83" s="112">
        <v>3.4077999999999999</v>
      </c>
      <c r="BK83" s="109"/>
      <c r="BL83" s="118" t="s">
        <v>1640</v>
      </c>
      <c r="BM83" s="118" t="s">
        <v>1641</v>
      </c>
      <c r="BN83" s="118" t="s">
        <v>1642</v>
      </c>
      <c r="BO83" s="118" t="s">
        <v>1643</v>
      </c>
      <c r="BP83" s="118" t="s">
        <v>1644</v>
      </c>
      <c r="BQ83" s="109"/>
      <c r="BR83" s="119" t="s">
        <v>611</v>
      </c>
    </row>
    <row r="84" spans="1:70" s="107" customFormat="1" x14ac:dyDescent="0.25">
      <c r="A84" s="108" t="s">
        <v>1690</v>
      </c>
      <c r="B84" s="109"/>
      <c r="C84" s="734">
        <v>44886</v>
      </c>
      <c r="D84" s="109"/>
      <c r="E84" s="110">
        <v>1346.42</v>
      </c>
      <c r="F84" s="109"/>
      <c r="G84" s="111">
        <v>23.1218</v>
      </c>
      <c r="H84" s="113"/>
      <c r="I84" s="112">
        <v>7.8299999999999995E-2</v>
      </c>
      <c r="J84" s="112">
        <v>0.54620000000000002</v>
      </c>
      <c r="K84" s="112">
        <v>4.5223000000000004</v>
      </c>
      <c r="L84" s="112">
        <v>8.0215999999999994</v>
      </c>
      <c r="M84" s="112">
        <v>17.9834</v>
      </c>
      <c r="N84" s="114">
        <v>15.413</v>
      </c>
      <c r="O84" s="112">
        <v>5.0507</v>
      </c>
      <c r="P84" s="112">
        <v>21.453499999999998</v>
      </c>
      <c r="Q84" s="112" t="s">
        <v>430</v>
      </c>
      <c r="R84" s="112" t="s">
        <v>430</v>
      </c>
      <c r="S84" s="112">
        <v>4.7253999999999996</v>
      </c>
      <c r="T84" s="112">
        <v>30.5181</v>
      </c>
      <c r="U84" s="112">
        <v>15.1914</v>
      </c>
      <c r="V84" s="112">
        <v>16.0669</v>
      </c>
      <c r="W84" s="112">
        <v>4.2047999999999996</v>
      </c>
      <c r="X84" s="112">
        <v>24.919799999999999</v>
      </c>
      <c r="Y84" s="113"/>
      <c r="Z84" s="110">
        <v>6</v>
      </c>
      <c r="AA84" s="110">
        <v>11</v>
      </c>
      <c r="AB84" s="110">
        <v>7</v>
      </c>
      <c r="AC84" s="110">
        <v>5</v>
      </c>
      <c r="AD84" s="110">
        <v>1</v>
      </c>
      <c r="AE84" s="110">
        <v>6</v>
      </c>
      <c r="AF84" s="110">
        <v>7</v>
      </c>
      <c r="AG84" s="110">
        <v>3</v>
      </c>
      <c r="AH84" s="110" t="s">
        <v>430</v>
      </c>
      <c r="AI84" s="110" t="s">
        <v>430</v>
      </c>
      <c r="AJ84" s="110">
        <v>8</v>
      </c>
      <c r="AK84" s="110">
        <v>2</v>
      </c>
      <c r="AL84" s="110">
        <v>1</v>
      </c>
      <c r="AM84" s="110">
        <v>5</v>
      </c>
      <c r="AN84" s="110">
        <v>5</v>
      </c>
      <c r="AO84" s="109"/>
      <c r="AP84" s="112" t="s">
        <v>430</v>
      </c>
      <c r="AQ84" s="112" t="s">
        <v>430</v>
      </c>
      <c r="AR84" s="112" t="s">
        <v>430</v>
      </c>
      <c r="AS84" s="112">
        <v>16.02</v>
      </c>
      <c r="AT84" s="112">
        <v>29.91</v>
      </c>
      <c r="AU84" s="115"/>
      <c r="AV84" s="110" t="s">
        <v>430</v>
      </c>
      <c r="AW84" s="110" t="s">
        <v>430</v>
      </c>
      <c r="AX84" s="110" t="s">
        <v>430</v>
      </c>
      <c r="AY84" s="110">
        <v>2</v>
      </c>
      <c r="AZ84" s="110">
        <v>1</v>
      </c>
      <c r="BA84" s="260"/>
      <c r="BB84" s="112">
        <v>17.708002599231001</v>
      </c>
      <c r="BC84" s="290">
        <v>1.0236789626884699</v>
      </c>
      <c r="BD84" s="290">
        <v>7.8321477747695503E-2</v>
      </c>
      <c r="BE84" s="290">
        <v>0.214357878193042</v>
      </c>
      <c r="BF84" s="113"/>
      <c r="BG84" s="112">
        <v>5.07836</v>
      </c>
      <c r="BH84" s="112">
        <v>69.258200000000002</v>
      </c>
      <c r="BI84" s="112">
        <v>28.198599999999999</v>
      </c>
      <c r="BJ84" s="112">
        <v>-2.5351599999999999</v>
      </c>
      <c r="BK84" s="109"/>
      <c r="BL84" s="118" t="s">
        <v>1646</v>
      </c>
      <c r="BM84" s="118" t="s">
        <v>1647</v>
      </c>
      <c r="BN84" s="118" t="s">
        <v>1648</v>
      </c>
      <c r="BO84" s="118" t="s">
        <v>1649</v>
      </c>
      <c r="BP84" s="118" t="s">
        <v>1650</v>
      </c>
      <c r="BQ84" s="109"/>
      <c r="BR84" s="119" t="s">
        <v>604</v>
      </c>
    </row>
    <row r="85" spans="1:70" s="107" customFormat="1" x14ac:dyDescent="0.25">
      <c r="A85" s="108" t="s">
        <v>1691</v>
      </c>
      <c r="B85" s="109"/>
      <c r="C85" s="734">
        <v>45891</v>
      </c>
      <c r="D85" s="109"/>
      <c r="E85" s="110">
        <v>763.17</v>
      </c>
      <c r="F85" s="109"/>
      <c r="G85" s="111">
        <v>10.75</v>
      </c>
      <c r="H85" s="113"/>
      <c r="I85" s="112">
        <v>-0.1857</v>
      </c>
      <c r="J85" s="112">
        <v>0.27989999999999998</v>
      </c>
      <c r="K85" s="112">
        <v>3.7645</v>
      </c>
      <c r="L85" s="112">
        <v>3.9651999999999998</v>
      </c>
      <c r="M85" s="112">
        <v>11.2836</v>
      </c>
      <c r="N85" s="114">
        <v>8.4521999999999995</v>
      </c>
      <c r="O85" s="112" t="s">
        <v>430</v>
      </c>
      <c r="P85" s="112" t="s">
        <v>430</v>
      </c>
      <c r="Q85" s="112" t="s">
        <v>430</v>
      </c>
      <c r="R85" s="112" t="s">
        <v>430</v>
      </c>
      <c r="S85" s="112">
        <v>3.8647</v>
      </c>
      <c r="T85" s="112">
        <v>20.246099999999998</v>
      </c>
      <c r="U85" s="112">
        <v>9.2479999999999993</v>
      </c>
      <c r="V85" s="112">
        <v>9.0264000000000006</v>
      </c>
      <c r="W85" s="112">
        <v>3.6644000000000001</v>
      </c>
      <c r="X85" s="112">
        <v>7.3949999999999996</v>
      </c>
      <c r="Y85" s="113"/>
      <c r="Z85" s="110">
        <v>14</v>
      </c>
      <c r="AA85" s="110">
        <v>13</v>
      </c>
      <c r="AB85" s="110">
        <v>11</v>
      </c>
      <c r="AC85" s="110">
        <v>13</v>
      </c>
      <c r="AD85" s="110">
        <v>10</v>
      </c>
      <c r="AE85" s="110">
        <v>14</v>
      </c>
      <c r="AF85" s="110" t="s">
        <v>430</v>
      </c>
      <c r="AG85" s="110" t="s">
        <v>430</v>
      </c>
      <c r="AH85" s="110" t="s">
        <v>430</v>
      </c>
      <c r="AI85" s="110" t="s">
        <v>430</v>
      </c>
      <c r="AJ85" s="110">
        <v>12</v>
      </c>
      <c r="AK85" s="110">
        <v>12</v>
      </c>
      <c r="AL85" s="110">
        <v>9</v>
      </c>
      <c r="AM85" s="110">
        <v>14</v>
      </c>
      <c r="AN85" s="110">
        <v>7</v>
      </c>
      <c r="AO85" s="109"/>
      <c r="AP85" s="112" t="s">
        <v>430</v>
      </c>
      <c r="AQ85" s="112" t="s">
        <v>430</v>
      </c>
      <c r="AR85" s="112" t="s">
        <v>430</v>
      </c>
      <c r="AS85" s="112" t="s">
        <v>430</v>
      </c>
      <c r="AT85" s="112">
        <v>17.739999999999998</v>
      </c>
      <c r="AU85" s="115"/>
      <c r="AV85" s="110" t="s">
        <v>430</v>
      </c>
      <c r="AW85" s="110" t="s">
        <v>430</v>
      </c>
      <c r="AX85" s="110" t="s">
        <v>430</v>
      </c>
      <c r="AY85" s="110" t="s">
        <v>430</v>
      </c>
      <c r="AZ85" s="110">
        <v>12</v>
      </c>
      <c r="BA85" s="260"/>
      <c r="BB85" s="112">
        <v>15.5883865912521</v>
      </c>
      <c r="BC85" s="290">
        <v>0.849029623123563</v>
      </c>
      <c r="BD85" s="290">
        <v>2.08267751996828E-2</v>
      </c>
      <c r="BE85" s="290">
        <v>-0.19934745611624499</v>
      </c>
      <c r="BF85" s="113"/>
      <c r="BG85" s="112">
        <v>7.5761399999999997</v>
      </c>
      <c r="BH85" s="112">
        <v>69.824600000000004</v>
      </c>
      <c r="BI85" s="112">
        <v>19.330500000000001</v>
      </c>
      <c r="BJ85" s="112">
        <v>3.2687599999999999</v>
      </c>
      <c r="BK85" s="109"/>
      <c r="BL85" s="118" t="s">
        <v>1652</v>
      </c>
      <c r="BM85" s="118" t="s">
        <v>1653</v>
      </c>
      <c r="BN85" s="118" t="s">
        <v>1654</v>
      </c>
      <c r="BO85" s="118" t="s">
        <v>1655</v>
      </c>
      <c r="BP85" s="118" t="s">
        <v>1656</v>
      </c>
      <c r="BQ85" s="109"/>
      <c r="BR85" s="119" t="s">
        <v>476</v>
      </c>
    </row>
    <row r="86" spans="1:70" s="107" customFormat="1" x14ac:dyDescent="0.25">
      <c r="A86" s="108" t="s">
        <v>1692</v>
      </c>
      <c r="B86" s="109"/>
      <c r="C86" s="734">
        <v>46101</v>
      </c>
      <c r="D86" s="109"/>
      <c r="E86" s="110">
        <v>569.80999999999995</v>
      </c>
      <c r="F86" s="109"/>
      <c r="G86" s="111">
        <v>12.54</v>
      </c>
      <c r="H86" s="113"/>
      <c r="I86" s="112">
        <v>-0.2387</v>
      </c>
      <c r="J86" s="112">
        <v>0.32</v>
      </c>
      <c r="K86" s="112">
        <v>5.9122000000000003</v>
      </c>
      <c r="L86" s="112">
        <v>11.367699999999999</v>
      </c>
      <c r="M86" s="112" t="s">
        <v>430</v>
      </c>
      <c r="N86" s="114" t="s">
        <v>430</v>
      </c>
      <c r="O86" s="112" t="s">
        <v>430</v>
      </c>
      <c r="P86" s="112" t="s">
        <v>430</v>
      </c>
      <c r="Q86" s="112" t="s">
        <v>430</v>
      </c>
      <c r="R86" s="112" t="s">
        <v>430</v>
      </c>
      <c r="S86" s="112">
        <v>7.2712000000000003</v>
      </c>
      <c r="T86" s="112">
        <v>27.959199999999999</v>
      </c>
      <c r="U86" s="112" t="s">
        <v>430</v>
      </c>
      <c r="V86" s="112" t="s">
        <v>430</v>
      </c>
      <c r="W86" s="112">
        <v>5.1132</v>
      </c>
      <c r="X86" s="112">
        <v>25.4</v>
      </c>
      <c r="Y86" s="113"/>
      <c r="Z86" s="110">
        <v>16</v>
      </c>
      <c r="AA86" s="110">
        <v>12</v>
      </c>
      <c r="AB86" s="110">
        <v>1</v>
      </c>
      <c r="AC86" s="110">
        <v>1</v>
      </c>
      <c r="AD86" s="110" t="s">
        <v>430</v>
      </c>
      <c r="AE86" s="110" t="s">
        <v>430</v>
      </c>
      <c r="AF86" s="110" t="s">
        <v>430</v>
      </c>
      <c r="AG86" s="110" t="s">
        <v>430</v>
      </c>
      <c r="AH86" s="110" t="s">
        <v>430</v>
      </c>
      <c r="AI86" s="110" t="s">
        <v>430</v>
      </c>
      <c r="AJ86" s="110">
        <v>2</v>
      </c>
      <c r="AK86" s="110">
        <v>3</v>
      </c>
      <c r="AL86" s="110" t="s">
        <v>430</v>
      </c>
      <c r="AM86" s="110" t="s">
        <v>430</v>
      </c>
      <c r="AN86" s="110">
        <v>1</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8.8529931781298092</v>
      </c>
      <c r="BC86" s="290">
        <v>0.51062923724889098</v>
      </c>
      <c r="BD86" s="290">
        <v>0.492222538489968</v>
      </c>
      <c r="BE86" s="290">
        <v>2.8083713596922801</v>
      </c>
      <c r="BF86" s="113"/>
      <c r="BG86" s="112">
        <v>4.9650600000000003</v>
      </c>
      <c r="BH86" s="112">
        <v>67.444800000000001</v>
      </c>
      <c r="BI86" s="112">
        <v>24.195699999999999</v>
      </c>
      <c r="BJ86" s="112">
        <v>3.3944399999999999</v>
      </c>
      <c r="BK86" s="109"/>
      <c r="BL86" s="118" t="s">
        <v>1658</v>
      </c>
      <c r="BM86" s="118" t="s">
        <v>1659</v>
      </c>
      <c r="BN86" s="118" t="s">
        <v>1660</v>
      </c>
      <c r="BO86" s="118" t="s">
        <v>1661</v>
      </c>
      <c r="BP86" s="118" t="s">
        <v>1662</v>
      </c>
      <c r="BQ86" s="109"/>
      <c r="BR86" s="119" t="s">
        <v>604</v>
      </c>
    </row>
    <row r="87" spans="1:70" s="107" customFormat="1" x14ac:dyDescent="0.25">
      <c r="A87" s="108" t="s">
        <v>1693</v>
      </c>
      <c r="B87" s="109"/>
      <c r="C87" s="734">
        <v>42760</v>
      </c>
      <c r="D87" s="109"/>
      <c r="E87" s="110">
        <v>391.32600000000002</v>
      </c>
      <c r="F87" s="109"/>
      <c r="G87" s="111">
        <v>35.801099999999998</v>
      </c>
      <c r="H87" s="113"/>
      <c r="I87" s="112">
        <v>7.4899999999999994E-2</v>
      </c>
      <c r="J87" s="112">
        <v>5.0299999999999997E-2</v>
      </c>
      <c r="K87" s="112">
        <v>4.5461999999999998</v>
      </c>
      <c r="L87" s="112">
        <v>7.2525000000000004</v>
      </c>
      <c r="M87" s="112">
        <v>12.2422</v>
      </c>
      <c r="N87" s="114">
        <v>11.908300000000001</v>
      </c>
      <c r="O87" s="112">
        <v>2.8298000000000001</v>
      </c>
      <c r="P87" s="112">
        <v>18.5642</v>
      </c>
      <c r="Q87" s="112">
        <v>14.9132</v>
      </c>
      <c r="R87" s="112" t="s">
        <v>430</v>
      </c>
      <c r="S87" s="112">
        <v>4.9608999999999996</v>
      </c>
      <c r="T87" s="112">
        <v>26.654199999999999</v>
      </c>
      <c r="U87" s="112">
        <v>9.0907999999999998</v>
      </c>
      <c r="V87" s="112">
        <v>12.303800000000001</v>
      </c>
      <c r="W87" s="112">
        <v>3.7058</v>
      </c>
      <c r="X87" s="112">
        <v>14.221299999999999</v>
      </c>
      <c r="Y87" s="113"/>
      <c r="Z87" s="110">
        <v>7</v>
      </c>
      <c r="AA87" s="110">
        <v>16</v>
      </c>
      <c r="AB87" s="110">
        <v>6</v>
      </c>
      <c r="AC87" s="110">
        <v>7</v>
      </c>
      <c r="AD87" s="110">
        <v>7</v>
      </c>
      <c r="AE87" s="110">
        <v>9</v>
      </c>
      <c r="AF87" s="110">
        <v>10</v>
      </c>
      <c r="AG87" s="110">
        <v>9</v>
      </c>
      <c r="AH87" s="110">
        <v>7</v>
      </c>
      <c r="AI87" s="110" t="s">
        <v>430</v>
      </c>
      <c r="AJ87" s="110">
        <v>6</v>
      </c>
      <c r="AK87" s="110">
        <v>7</v>
      </c>
      <c r="AL87" s="110">
        <v>10</v>
      </c>
      <c r="AM87" s="110">
        <v>10</v>
      </c>
      <c r="AN87" s="110">
        <v>6</v>
      </c>
      <c r="AO87" s="109"/>
      <c r="AP87" s="112" t="s">
        <v>430</v>
      </c>
      <c r="AQ87" s="112">
        <v>18.670000000000002</v>
      </c>
      <c r="AR87" s="112">
        <v>16.809999999999999</v>
      </c>
      <c r="AS87" s="112">
        <v>12.58</v>
      </c>
      <c r="AT87" s="112">
        <v>22.23</v>
      </c>
      <c r="AU87" s="115"/>
      <c r="AV87" s="110" t="s">
        <v>430</v>
      </c>
      <c r="AW87" s="110">
        <v>5</v>
      </c>
      <c r="AX87" s="110">
        <v>6</v>
      </c>
      <c r="AY87" s="110">
        <v>9</v>
      </c>
      <c r="AZ87" s="110">
        <v>8</v>
      </c>
      <c r="BA87" s="260"/>
      <c r="BB87" s="112">
        <v>17.616572902990601</v>
      </c>
      <c r="BC87" s="290">
        <v>1.02779964341894</v>
      </c>
      <c r="BD87" s="290">
        <v>6.5652150246378896E-2</v>
      </c>
      <c r="BE87" s="290">
        <v>-2.0713139614697101E-2</v>
      </c>
      <c r="BF87" s="113"/>
      <c r="BG87" s="112">
        <v>12.168900000000001</v>
      </c>
      <c r="BH87" s="112">
        <v>64.768699999999995</v>
      </c>
      <c r="BI87" s="112">
        <v>18.784199999999998</v>
      </c>
      <c r="BJ87" s="112">
        <v>4.2782</v>
      </c>
      <c r="BK87" s="109"/>
      <c r="BL87" s="118" t="s">
        <v>1664</v>
      </c>
      <c r="BM87" s="118" t="s">
        <v>1665</v>
      </c>
      <c r="BN87" s="118" t="s">
        <v>1666</v>
      </c>
      <c r="BO87" s="118" t="s">
        <v>1667</v>
      </c>
      <c r="BP87" s="118" t="s">
        <v>1417</v>
      </c>
      <c r="BQ87" s="109"/>
      <c r="BR87" s="119" t="s">
        <v>436</v>
      </c>
    </row>
    <row r="88" spans="1:70" s="107" customFormat="1" x14ac:dyDescent="0.25">
      <c r="A88" s="108" t="s">
        <v>1694</v>
      </c>
      <c r="B88" s="109"/>
      <c r="C88" s="734">
        <v>41275</v>
      </c>
      <c r="D88" s="109"/>
      <c r="E88" s="110">
        <v>140.06</v>
      </c>
      <c r="F88" s="109"/>
      <c r="G88" s="111">
        <v>138.38</v>
      </c>
      <c r="H88" s="113"/>
      <c r="I88" s="112">
        <v>0.24629999999999999</v>
      </c>
      <c r="J88" s="112">
        <v>1.6304000000000001</v>
      </c>
      <c r="K88" s="112">
        <v>5.2319000000000004</v>
      </c>
      <c r="L88" s="112">
        <v>10.597799999999999</v>
      </c>
      <c r="M88" s="112">
        <v>12.8895</v>
      </c>
      <c r="N88" s="114">
        <v>8.9351000000000003</v>
      </c>
      <c r="O88" s="112">
        <v>-4.6899999999999997E-2</v>
      </c>
      <c r="P88" s="112">
        <v>11.7643</v>
      </c>
      <c r="Q88" s="112">
        <v>13.928599999999999</v>
      </c>
      <c r="R88" s="112">
        <v>14.782400000000001</v>
      </c>
      <c r="S88" s="112">
        <v>11.426</v>
      </c>
      <c r="T88" s="112">
        <v>27.597999999999999</v>
      </c>
      <c r="U88" s="112">
        <v>8.8663000000000007</v>
      </c>
      <c r="V88" s="112">
        <v>9.5212000000000003</v>
      </c>
      <c r="W88" s="112">
        <v>3.1916000000000002</v>
      </c>
      <c r="X88" s="112">
        <v>16.241599999999998</v>
      </c>
      <c r="Y88" s="113"/>
      <c r="Z88" s="110">
        <v>3</v>
      </c>
      <c r="AA88" s="110">
        <v>2</v>
      </c>
      <c r="AB88" s="110">
        <v>3</v>
      </c>
      <c r="AC88" s="110">
        <v>2</v>
      </c>
      <c r="AD88" s="110">
        <v>6</v>
      </c>
      <c r="AE88" s="110">
        <v>13</v>
      </c>
      <c r="AF88" s="110">
        <v>11</v>
      </c>
      <c r="AG88" s="110">
        <v>12</v>
      </c>
      <c r="AH88" s="110">
        <v>8</v>
      </c>
      <c r="AI88" s="110">
        <v>4</v>
      </c>
      <c r="AJ88" s="110">
        <v>1</v>
      </c>
      <c r="AK88" s="110">
        <v>4</v>
      </c>
      <c r="AL88" s="110">
        <v>11</v>
      </c>
      <c r="AM88" s="110">
        <v>13</v>
      </c>
      <c r="AN88" s="110">
        <v>9</v>
      </c>
      <c r="AO88" s="109"/>
      <c r="AP88" s="112">
        <v>15.64</v>
      </c>
      <c r="AQ88" s="112">
        <v>16.45</v>
      </c>
      <c r="AR88" s="112">
        <v>13.64</v>
      </c>
      <c r="AS88" s="112">
        <v>8.8800000000000008</v>
      </c>
      <c r="AT88" s="112">
        <v>23.09</v>
      </c>
      <c r="AU88" s="115"/>
      <c r="AV88" s="110">
        <v>4</v>
      </c>
      <c r="AW88" s="110">
        <v>6</v>
      </c>
      <c r="AX88" s="110">
        <v>7</v>
      </c>
      <c r="AY88" s="110">
        <v>11</v>
      </c>
      <c r="AZ88" s="110">
        <v>6</v>
      </c>
      <c r="BA88" s="260"/>
      <c r="BB88" s="112">
        <v>16.863385602306501</v>
      </c>
      <c r="BC88" s="290">
        <v>0.95708294427682605</v>
      </c>
      <c r="BD88" s="290">
        <v>4.1856705200607497E-2</v>
      </c>
      <c r="BE88" s="290">
        <v>-0.390431795928745</v>
      </c>
      <c r="BF88" s="113"/>
      <c r="BG88" s="112">
        <v>2.1107999999999998</v>
      </c>
      <c r="BH88" s="112">
        <v>66.831999999999994</v>
      </c>
      <c r="BI88" s="112">
        <v>24.530999999999999</v>
      </c>
      <c r="BJ88" s="112">
        <v>6.5262000000000002</v>
      </c>
      <c r="BK88" s="109"/>
      <c r="BL88" s="118" t="s">
        <v>1669</v>
      </c>
      <c r="BM88" s="118" t="s">
        <v>1670</v>
      </c>
      <c r="BN88" s="118" t="s">
        <v>1671</v>
      </c>
      <c r="BO88" s="118" t="s">
        <v>1672</v>
      </c>
      <c r="BP88" s="118" t="s">
        <v>1673</v>
      </c>
      <c r="BQ88" s="109"/>
      <c r="BR88" s="119" t="s">
        <v>910</v>
      </c>
    </row>
    <row r="89" spans="1:70" s="107" customFormat="1" x14ac:dyDescent="0.25">
      <c r="A89" s="108" t="s">
        <v>1695</v>
      </c>
      <c r="B89" s="109"/>
      <c r="C89" s="734">
        <v>46063</v>
      </c>
      <c r="D89" s="109"/>
      <c r="E89" s="110">
        <v>80.760000000000005</v>
      </c>
      <c r="F89" s="109"/>
      <c r="G89" s="111">
        <v>10.27</v>
      </c>
      <c r="H89" s="113"/>
      <c r="I89" s="112">
        <v>9.7500000000000003E-2</v>
      </c>
      <c r="J89" s="112">
        <v>1.8849</v>
      </c>
      <c r="K89" s="112">
        <v>3.8422999999999998</v>
      </c>
      <c r="L89" s="112">
        <v>0.98329999999999995</v>
      </c>
      <c r="M89" s="112">
        <v>2.4950000000000001</v>
      </c>
      <c r="N89" s="114" t="s">
        <v>430</v>
      </c>
      <c r="O89" s="112" t="s">
        <v>430</v>
      </c>
      <c r="P89" s="112" t="s">
        <v>430</v>
      </c>
      <c r="Q89" s="112" t="s">
        <v>430</v>
      </c>
      <c r="R89" s="112" t="s">
        <v>430</v>
      </c>
      <c r="S89" s="112">
        <v>1.6832</v>
      </c>
      <c r="T89" s="112">
        <v>16.176500000000001</v>
      </c>
      <c r="U89" s="112" t="s">
        <v>430</v>
      </c>
      <c r="V89" s="112" t="s">
        <v>430</v>
      </c>
      <c r="W89" s="112">
        <v>3.0089999999999999</v>
      </c>
      <c r="X89" s="112">
        <v>4.9029999999999996</v>
      </c>
      <c r="Y89" s="113"/>
      <c r="Z89" s="110">
        <v>5</v>
      </c>
      <c r="AA89" s="110">
        <v>1</v>
      </c>
      <c r="AB89" s="110">
        <v>9</v>
      </c>
      <c r="AC89" s="110">
        <v>15</v>
      </c>
      <c r="AD89" s="110">
        <v>15</v>
      </c>
      <c r="AE89" s="110" t="s">
        <v>430</v>
      </c>
      <c r="AF89" s="110" t="s">
        <v>430</v>
      </c>
      <c r="AG89" s="110" t="s">
        <v>430</v>
      </c>
      <c r="AH89" s="110" t="s">
        <v>430</v>
      </c>
      <c r="AI89" s="110" t="s">
        <v>430</v>
      </c>
      <c r="AJ89" s="110">
        <v>15</v>
      </c>
      <c r="AK89" s="110">
        <v>16</v>
      </c>
      <c r="AL89" s="110" t="s">
        <v>430</v>
      </c>
      <c r="AM89" s="110" t="s">
        <v>430</v>
      </c>
      <c r="AN89" s="110">
        <v>11</v>
      </c>
      <c r="AO89" s="109"/>
      <c r="AP89" s="112" t="s">
        <v>430</v>
      </c>
      <c r="AQ89" s="112" t="s">
        <v>430</v>
      </c>
      <c r="AR89" s="112" t="s">
        <v>430</v>
      </c>
      <c r="AS89" s="112" t="s">
        <v>430</v>
      </c>
      <c r="AT89" s="112" t="s">
        <v>430</v>
      </c>
      <c r="AU89" s="115"/>
      <c r="AV89" s="110" t="s">
        <v>430</v>
      </c>
      <c r="AW89" s="110" t="s">
        <v>430</v>
      </c>
      <c r="AX89" s="110" t="s">
        <v>430</v>
      </c>
      <c r="AY89" s="110" t="s">
        <v>430</v>
      </c>
      <c r="AZ89" s="110" t="s">
        <v>430</v>
      </c>
      <c r="BA89" s="260"/>
      <c r="BB89" s="112">
        <v>22.601760480461</v>
      </c>
      <c r="BC89" s="290">
        <v>0.98721947334722004</v>
      </c>
      <c r="BD89" s="290">
        <v>6.3681470319322401E-3</v>
      </c>
      <c r="BE89" s="290">
        <v>-0.85268031049234005</v>
      </c>
      <c r="BF89" s="113"/>
      <c r="BG89" s="112">
        <v>22.3721</v>
      </c>
      <c r="BH89" s="112">
        <v>75.401799999999994</v>
      </c>
      <c r="BI89" s="112">
        <v>1.5556300000000001</v>
      </c>
      <c r="BJ89" s="112">
        <v>0.67047000000000001</v>
      </c>
      <c r="BK89" s="109"/>
      <c r="BL89" s="118" t="s">
        <v>1302</v>
      </c>
      <c r="BM89" s="118" t="s">
        <v>1675</v>
      </c>
      <c r="BN89" s="118" t="s">
        <v>1676</v>
      </c>
      <c r="BO89" s="118" t="s">
        <v>1677</v>
      </c>
      <c r="BP89" s="118" t="s">
        <v>1678</v>
      </c>
      <c r="BQ89" s="109"/>
      <c r="BR89" s="119" t="s">
        <v>463</v>
      </c>
    </row>
    <row r="90" spans="1:70" s="107" customFormat="1" x14ac:dyDescent="0.25">
      <c r="A90" s="108" t="s">
        <v>1696</v>
      </c>
      <c r="B90" s="109"/>
      <c r="C90" s="734">
        <v>46238</v>
      </c>
      <c r="D90" s="109"/>
      <c r="E90" s="110">
        <v>170.68</v>
      </c>
      <c r="F90" s="109"/>
      <c r="G90" s="111">
        <v>10.0069</v>
      </c>
      <c r="H90" s="113"/>
      <c r="I90" s="112">
        <v>-0.34949999999999998</v>
      </c>
      <c r="J90" s="112">
        <v>0.2555</v>
      </c>
      <c r="K90" s="112" t="s">
        <v>430</v>
      </c>
      <c r="L90" s="112" t="s">
        <v>430</v>
      </c>
      <c r="M90" s="112" t="s">
        <v>430</v>
      </c>
      <c r="N90" s="114" t="s">
        <v>430</v>
      </c>
      <c r="O90" s="112" t="s">
        <v>430</v>
      </c>
      <c r="P90" s="112" t="s">
        <v>430</v>
      </c>
      <c r="Q90" s="112" t="s">
        <v>430</v>
      </c>
      <c r="R90" s="112" t="s">
        <v>430</v>
      </c>
      <c r="S90" s="112" t="s">
        <v>430</v>
      </c>
      <c r="T90" s="112" t="s">
        <v>430</v>
      </c>
      <c r="U90" s="112" t="s">
        <v>430</v>
      </c>
      <c r="V90" s="112" t="s">
        <v>430</v>
      </c>
      <c r="W90" s="112" t="s">
        <v>430</v>
      </c>
      <c r="X90" s="112">
        <v>6.9000000000000006E-2</v>
      </c>
      <c r="Y90" s="113"/>
      <c r="Z90" s="110">
        <v>17</v>
      </c>
      <c r="AA90" s="110">
        <v>14</v>
      </c>
      <c r="AB90" s="110" t="s">
        <v>430</v>
      </c>
      <c r="AC90" s="110" t="s">
        <v>430</v>
      </c>
      <c r="AD90" s="110" t="s">
        <v>430</v>
      </c>
      <c r="AE90" s="110" t="s">
        <v>430</v>
      </c>
      <c r="AF90" s="110" t="s">
        <v>430</v>
      </c>
      <c r="AG90" s="110" t="s">
        <v>430</v>
      </c>
      <c r="AH90" s="110" t="s">
        <v>430</v>
      </c>
      <c r="AI90" s="110" t="s">
        <v>430</v>
      </c>
      <c r="AJ90" s="110" t="s">
        <v>430</v>
      </c>
      <c r="AK90" s="110" t="s">
        <v>430</v>
      </c>
      <c r="AL90" s="110" t="s">
        <v>430</v>
      </c>
      <c r="AM90" s="110" t="s">
        <v>430</v>
      </c>
      <c r="AN90" s="110" t="s">
        <v>430</v>
      </c>
      <c r="AO90" s="109"/>
      <c r="AP90" s="112" t="s">
        <v>430</v>
      </c>
      <c r="AQ90" s="112" t="s">
        <v>430</v>
      </c>
      <c r="AR90" s="112" t="s">
        <v>430</v>
      </c>
      <c r="AS90" s="112" t="s">
        <v>430</v>
      </c>
      <c r="AT90" s="112" t="s">
        <v>430</v>
      </c>
      <c r="AU90" s="115"/>
      <c r="AV90" s="110" t="s">
        <v>430</v>
      </c>
      <c r="AW90" s="110" t="s">
        <v>430</v>
      </c>
      <c r="AX90" s="110" t="s">
        <v>430</v>
      </c>
      <c r="AY90" s="110" t="s">
        <v>430</v>
      </c>
      <c r="AZ90" s="110" t="s">
        <v>430</v>
      </c>
      <c r="BA90" s="260"/>
      <c r="BB90" s="112" t="s">
        <v>430</v>
      </c>
      <c r="BC90" s="290">
        <v>0</v>
      </c>
      <c r="BD90" s="290">
        <v>0</v>
      </c>
      <c r="BE90" s="290" t="s">
        <v>430</v>
      </c>
      <c r="BF90" s="113"/>
      <c r="BG90" s="112" t="s">
        <v>430</v>
      </c>
      <c r="BH90" s="112" t="s">
        <v>430</v>
      </c>
      <c r="BI90" s="112" t="s">
        <v>430</v>
      </c>
      <c r="BJ90" s="112" t="s">
        <v>430</v>
      </c>
      <c r="BK90" s="109"/>
      <c r="BL90" s="118" t="s">
        <v>430</v>
      </c>
      <c r="BM90" s="118" t="s">
        <v>430</v>
      </c>
      <c r="BN90" s="118" t="s">
        <v>430</v>
      </c>
      <c r="BO90" s="118" t="s">
        <v>430</v>
      </c>
      <c r="BP90" s="118" t="s">
        <v>430</v>
      </c>
      <c r="BQ90" s="109"/>
      <c r="BR90" s="119" t="s">
        <v>604</v>
      </c>
    </row>
    <row r="91" spans="1:70" x14ac:dyDescent="0.25">
      <c r="A91" s="36" t="s">
        <v>93</v>
      </c>
      <c r="B91" s="43"/>
      <c r="C91" s="720"/>
      <c r="D91" s="43"/>
      <c r="E91" s="51"/>
      <c r="F91" s="43"/>
      <c r="G91" s="55"/>
      <c r="H91" s="66"/>
      <c r="I91" s="59">
        <v>1.6500000000000001E-2</v>
      </c>
      <c r="J91" s="59">
        <v>0.64829999999999999</v>
      </c>
      <c r="K91" s="59">
        <v>3.9144000000000001</v>
      </c>
      <c r="L91" s="59">
        <v>6.2186000000000003</v>
      </c>
      <c r="M91" s="59">
        <v>11.876099999999999</v>
      </c>
      <c r="N91" s="70">
        <v>13.5501</v>
      </c>
      <c r="O91" s="59">
        <v>4.5856000000000003</v>
      </c>
      <c r="P91" s="59">
        <v>19.138500000000001</v>
      </c>
      <c r="Q91" s="59">
        <v>17.029</v>
      </c>
      <c r="R91" s="59">
        <v>16.761199999999999</v>
      </c>
      <c r="S91" s="59">
        <v>4.7374000000000001</v>
      </c>
      <c r="T91" s="59">
        <v>24.172499999999999</v>
      </c>
      <c r="U91" s="59">
        <v>10.3086</v>
      </c>
      <c r="V91" s="59">
        <v>14.087400000000001</v>
      </c>
      <c r="W91" s="59">
        <v>3.2885</v>
      </c>
      <c r="X91" s="59">
        <v>18.2866</v>
      </c>
      <c r="Y91" s="66"/>
      <c r="Z91" s="51">
        <v>17</v>
      </c>
      <c r="AA91" s="51">
        <v>17</v>
      </c>
      <c r="AB91" s="51">
        <v>16</v>
      </c>
      <c r="AC91" s="51">
        <v>16</v>
      </c>
      <c r="AD91" s="51">
        <v>15</v>
      </c>
      <c r="AE91" s="51">
        <v>14</v>
      </c>
      <c r="AF91" s="51">
        <v>12</v>
      </c>
      <c r="AG91" s="51">
        <v>12</v>
      </c>
      <c r="AH91" s="51">
        <v>8</v>
      </c>
      <c r="AI91" s="51">
        <v>4</v>
      </c>
      <c r="AJ91" s="51">
        <v>16</v>
      </c>
      <c r="AK91" s="51">
        <v>16</v>
      </c>
      <c r="AL91" s="51">
        <v>14</v>
      </c>
      <c r="AM91" s="51">
        <v>14</v>
      </c>
      <c r="AN91" s="51">
        <v>16</v>
      </c>
      <c r="AO91" s="43"/>
      <c r="AP91" s="59">
        <v>18.4725</v>
      </c>
      <c r="AQ91" s="59">
        <v>20.100000000000001</v>
      </c>
      <c r="AR91" s="59">
        <v>17.4375</v>
      </c>
      <c r="AS91" s="59">
        <v>13.6991666666667</v>
      </c>
      <c r="AT91" s="59">
        <v>22.617857142857101</v>
      </c>
      <c r="AU91" s="78"/>
      <c r="AV91" s="51">
        <v>4</v>
      </c>
      <c r="AW91" s="51">
        <v>6</v>
      </c>
      <c r="AX91" s="51">
        <v>8</v>
      </c>
      <c r="AY91" s="51">
        <v>12</v>
      </c>
      <c r="AZ91" s="51">
        <v>14</v>
      </c>
      <c r="BA91" s="258"/>
      <c r="BB91" s="59"/>
      <c r="BC91" s="286"/>
      <c r="BD91" s="286"/>
      <c r="BE91" s="286"/>
      <c r="BF91" s="66"/>
      <c r="BG91" s="59"/>
      <c r="BH91" s="59"/>
      <c r="BI91" s="59"/>
      <c r="BJ91" s="59"/>
      <c r="BK91" s="43"/>
      <c r="BL91" s="84"/>
      <c r="BM91" s="84"/>
      <c r="BN91" s="84"/>
      <c r="BO91" s="84"/>
      <c r="BP91" s="84"/>
      <c r="BQ91" s="43"/>
      <c r="BR91" s="88"/>
    </row>
    <row r="92" spans="1:70" x14ac:dyDescent="0.25">
      <c r="A92" s="37" t="s">
        <v>94</v>
      </c>
      <c r="B92" s="44"/>
      <c r="C92" s="721"/>
      <c r="D92" s="44"/>
      <c r="E92" s="52"/>
      <c r="F92" s="44"/>
      <c r="G92" s="56"/>
      <c r="H92" s="67"/>
      <c r="I92" s="60">
        <v>0.44</v>
      </c>
      <c r="J92" s="60">
        <v>1.8849</v>
      </c>
      <c r="K92" s="60">
        <v>5.9122000000000003</v>
      </c>
      <c r="L92" s="60">
        <v>11.367699999999999</v>
      </c>
      <c r="M92" s="60">
        <v>17.9834</v>
      </c>
      <c r="N92" s="71">
        <v>18.378</v>
      </c>
      <c r="O92" s="60">
        <v>11.702</v>
      </c>
      <c r="P92" s="60">
        <v>24.1297</v>
      </c>
      <c r="Q92" s="60">
        <v>20.1372</v>
      </c>
      <c r="R92" s="60">
        <v>18.413399999999999</v>
      </c>
      <c r="S92" s="60">
        <v>11.426</v>
      </c>
      <c r="T92" s="60">
        <v>30.671500000000002</v>
      </c>
      <c r="U92" s="60">
        <v>15.1914</v>
      </c>
      <c r="V92" s="60">
        <v>19.084</v>
      </c>
      <c r="W92" s="60">
        <v>5.1132</v>
      </c>
      <c r="X92" s="60">
        <v>31.6906</v>
      </c>
      <c r="Y92" s="67"/>
      <c r="Z92" s="52"/>
      <c r="AA92" s="52"/>
      <c r="AB92" s="52"/>
      <c r="AC92" s="52"/>
      <c r="AD92" s="52"/>
      <c r="AE92" s="52"/>
      <c r="AF92" s="52"/>
      <c r="AG92" s="52"/>
      <c r="AH92" s="52"/>
      <c r="AI92" s="52"/>
      <c r="AJ92" s="52"/>
      <c r="AK92" s="52"/>
      <c r="AL92" s="52"/>
      <c r="AM92" s="52"/>
      <c r="AN92" s="52"/>
      <c r="AO92" s="44"/>
      <c r="AP92" s="60">
        <v>20.329999999999998</v>
      </c>
      <c r="AQ92" s="60">
        <v>23.37</v>
      </c>
      <c r="AR92" s="60">
        <v>20.62</v>
      </c>
      <c r="AS92" s="60">
        <v>19.48</v>
      </c>
      <c r="AT92" s="60">
        <v>29.91</v>
      </c>
      <c r="AU92" s="79"/>
      <c r="AV92" s="52"/>
      <c r="AW92" s="52"/>
      <c r="AX92" s="52"/>
      <c r="AY92" s="52"/>
      <c r="AZ92" s="52"/>
      <c r="BA92" s="259"/>
      <c r="BB92" s="60"/>
      <c r="BC92" s="288"/>
      <c r="BD92" s="288"/>
      <c r="BE92" s="288"/>
      <c r="BF92" s="67"/>
      <c r="BG92" s="60"/>
      <c r="BH92" s="60"/>
      <c r="BI92" s="60"/>
      <c r="BJ92" s="60"/>
      <c r="BK92" s="44"/>
      <c r="BL92" s="85"/>
      <c r="BM92" s="85"/>
      <c r="BN92" s="85"/>
      <c r="BO92" s="85"/>
      <c r="BP92" s="85"/>
      <c r="BQ92" s="44"/>
      <c r="BR92" s="89"/>
    </row>
    <row r="93" spans="1:70" x14ac:dyDescent="0.25">
      <c r="A93" s="37" t="s">
        <v>95</v>
      </c>
      <c r="B93" s="44"/>
      <c r="C93" s="721"/>
      <c r="D93" s="44"/>
      <c r="E93" s="52"/>
      <c r="F93" s="44"/>
      <c r="G93" s="56"/>
      <c r="H93" s="67"/>
      <c r="I93" s="60">
        <v>-0.34949999999999998</v>
      </c>
      <c r="J93" s="60">
        <v>-6.4500000000000002E-2</v>
      </c>
      <c r="K93" s="60">
        <v>0.64029999999999998</v>
      </c>
      <c r="L93" s="60">
        <v>0.65739999999999998</v>
      </c>
      <c r="M93" s="60">
        <v>2.4950000000000001</v>
      </c>
      <c r="N93" s="71">
        <v>8.4521999999999995</v>
      </c>
      <c r="O93" s="60">
        <v>-4.0224000000000002</v>
      </c>
      <c r="P93" s="60">
        <v>11.7643</v>
      </c>
      <c r="Q93" s="60">
        <v>13.928599999999999</v>
      </c>
      <c r="R93" s="60">
        <v>14.782400000000001</v>
      </c>
      <c r="S93" s="60">
        <v>0.76700000000000002</v>
      </c>
      <c r="T93" s="60">
        <v>16.176500000000001</v>
      </c>
      <c r="U93" s="60">
        <v>5.3959000000000001</v>
      </c>
      <c r="V93" s="60">
        <v>9.0264000000000006</v>
      </c>
      <c r="W93" s="60">
        <v>0.26569999999999999</v>
      </c>
      <c r="X93" s="60">
        <v>6.9000000000000006E-2</v>
      </c>
      <c r="Y93" s="67"/>
      <c r="Z93" s="52"/>
      <c r="AA93" s="52"/>
      <c r="AB93" s="52"/>
      <c r="AC93" s="52"/>
      <c r="AD93" s="52"/>
      <c r="AE93" s="52"/>
      <c r="AF93" s="52"/>
      <c r="AG93" s="52"/>
      <c r="AH93" s="52"/>
      <c r="AI93" s="52"/>
      <c r="AJ93" s="52"/>
      <c r="AK93" s="52"/>
      <c r="AL93" s="52"/>
      <c r="AM93" s="52"/>
      <c r="AN93" s="52"/>
      <c r="AO93" s="44"/>
      <c r="AP93" s="60">
        <v>15.64</v>
      </c>
      <c r="AQ93" s="60">
        <v>16.45</v>
      </c>
      <c r="AR93" s="60">
        <v>13.61</v>
      </c>
      <c r="AS93" s="60">
        <v>5.49</v>
      </c>
      <c r="AT93" s="60">
        <v>15.6</v>
      </c>
      <c r="AU93" s="79"/>
      <c r="AV93" s="52"/>
      <c r="AW93" s="52"/>
      <c r="AX93" s="52"/>
      <c r="AY93" s="52"/>
      <c r="AZ93" s="52"/>
      <c r="BA93" s="259"/>
      <c r="BB93" s="60"/>
      <c r="BC93" s="288"/>
      <c r="BD93" s="288"/>
      <c r="BE93" s="288"/>
      <c r="BF93" s="67"/>
      <c r="BG93" s="60"/>
      <c r="BH93" s="60"/>
      <c r="BI93" s="60"/>
      <c r="BJ93" s="60"/>
      <c r="BK93" s="44"/>
      <c r="BL93" s="85"/>
      <c r="BM93" s="85"/>
      <c r="BN93" s="85"/>
      <c r="BO93" s="85"/>
      <c r="BP93" s="85"/>
      <c r="BQ93" s="44"/>
      <c r="BR93" s="89"/>
    </row>
    <row r="94" spans="1:70" x14ac:dyDescent="0.25">
      <c r="A94" s="38" t="s">
        <v>96</v>
      </c>
      <c r="B94" s="45"/>
      <c r="C94" s="722"/>
      <c r="D94" s="45"/>
      <c r="E94" s="53"/>
      <c r="F94" s="45"/>
      <c r="G94" s="57"/>
      <c r="H94" s="68"/>
      <c r="I94" s="61">
        <v>6.4000000000000003E-3</v>
      </c>
      <c r="J94" s="61">
        <v>0.62890000000000001</v>
      </c>
      <c r="K94" s="61">
        <v>4.00495</v>
      </c>
      <c r="L94" s="61">
        <v>6.7640500000000001</v>
      </c>
      <c r="M94" s="61">
        <v>11.8443</v>
      </c>
      <c r="N94" s="72">
        <v>14.5602</v>
      </c>
      <c r="O94" s="61">
        <v>5.24085</v>
      </c>
      <c r="P94" s="61">
        <v>19.393899999999999</v>
      </c>
      <c r="Q94" s="61">
        <v>17.294499999999999</v>
      </c>
      <c r="R94" s="61">
        <v>16.924600000000002</v>
      </c>
      <c r="S94" s="61">
        <v>4.6437999999999997</v>
      </c>
      <c r="T94" s="61">
        <v>24.2546</v>
      </c>
      <c r="U94" s="61">
        <v>9.2479999999999993</v>
      </c>
      <c r="V94" s="61">
        <v>12.3513</v>
      </c>
      <c r="W94" s="61">
        <v>3.1916000000000002</v>
      </c>
      <c r="X94" s="61">
        <v>19.2227</v>
      </c>
      <c r="Y94" s="68"/>
      <c r="Z94" s="53"/>
      <c r="AA94" s="53"/>
      <c r="AB94" s="53"/>
      <c r="AC94" s="53"/>
      <c r="AD94" s="53"/>
      <c r="AE94" s="53"/>
      <c r="AF94" s="53"/>
      <c r="AG94" s="53"/>
      <c r="AH94" s="53"/>
      <c r="AI94" s="53"/>
      <c r="AJ94" s="53"/>
      <c r="AK94" s="53"/>
      <c r="AL94" s="53"/>
      <c r="AM94" s="53"/>
      <c r="AN94" s="53"/>
      <c r="AO94" s="45"/>
      <c r="AP94" s="61">
        <v>18.96</v>
      </c>
      <c r="AQ94" s="61">
        <v>20.48</v>
      </c>
      <c r="AR94" s="61">
        <v>17.8</v>
      </c>
      <c r="AS94" s="61">
        <v>14.57</v>
      </c>
      <c r="AT94" s="61">
        <v>22.3</v>
      </c>
      <c r="AU94" s="80"/>
      <c r="AV94" s="53"/>
      <c r="AW94" s="53"/>
      <c r="AX94" s="53"/>
      <c r="AY94" s="53"/>
      <c r="AZ94" s="53"/>
      <c r="BA94" s="262"/>
      <c r="BB94" s="61"/>
      <c r="BC94" s="291"/>
      <c r="BD94" s="291"/>
      <c r="BE94" s="291"/>
      <c r="BF94" s="68"/>
      <c r="BG94" s="61"/>
      <c r="BH94" s="61"/>
      <c r="BI94" s="61"/>
      <c r="BJ94" s="61"/>
      <c r="BK94" s="45"/>
      <c r="BL94" s="86"/>
      <c r="BM94" s="86"/>
      <c r="BN94" s="86"/>
      <c r="BO94" s="86"/>
      <c r="BP94" s="86"/>
      <c r="BQ94" s="45"/>
      <c r="BR94" s="90"/>
    </row>
    <row r="95" spans="1:70" ht="14.5" x14ac:dyDescent="0.25">
      <c r="A95" s="39" t="s">
        <v>91</v>
      </c>
      <c r="B95" s="40"/>
      <c r="C95" s="726"/>
      <c r="D95" s="40"/>
      <c r="E95" s="40"/>
      <c r="F95" s="40"/>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93"/>
      <c r="BC95" s="293"/>
      <c r="BD95" s="293"/>
      <c r="BE95" s="293"/>
      <c r="BF95" s="69"/>
      <c r="BG95" s="245"/>
      <c r="BH95" s="245"/>
      <c r="BI95" s="245"/>
      <c r="BJ95" s="245"/>
      <c r="BK95" s="40"/>
      <c r="BL95" s="40"/>
      <c r="BM95" s="41"/>
    </row>
    <row r="96" spans="1:70" s="107" customFormat="1" x14ac:dyDescent="0.25">
      <c r="A96" s="126" t="s">
        <v>1472</v>
      </c>
      <c r="B96" s="135"/>
      <c r="C96" s="727"/>
      <c r="D96" s="135"/>
      <c r="E96" s="135"/>
      <c r="F96" s="135"/>
      <c r="G96" s="135"/>
      <c r="H96" s="131"/>
      <c r="I96" s="130">
        <v>-0.3841</v>
      </c>
      <c r="J96" s="130">
        <v>0.27900000000000003</v>
      </c>
      <c r="K96" s="130">
        <v>2.6745999999999999</v>
      </c>
      <c r="L96" s="130">
        <v>3.9455</v>
      </c>
      <c r="M96" s="130">
        <v>8.4739000000000004</v>
      </c>
      <c r="N96" s="132">
        <v>10.41</v>
      </c>
      <c r="O96" s="130">
        <v>2.4491999999999998</v>
      </c>
      <c r="P96" s="130">
        <v>17.7685</v>
      </c>
      <c r="Q96" s="130">
        <v>17.483499999999999</v>
      </c>
      <c r="R96" s="130">
        <v>17.298100000000002</v>
      </c>
      <c r="S96" s="130">
        <v>4.0659000000000001</v>
      </c>
      <c r="T96" s="130">
        <v>21.5868</v>
      </c>
      <c r="U96" s="130">
        <v>5.8624000000000001</v>
      </c>
      <c r="V96" s="130">
        <v>10.6998</v>
      </c>
      <c r="W96" s="130">
        <v>1.7618</v>
      </c>
      <c r="X96" s="130" t="s">
        <v>428</v>
      </c>
      <c r="Y96" s="131"/>
      <c r="Z96" s="128"/>
      <c r="AA96" s="128"/>
      <c r="AB96" s="128"/>
      <c r="AC96" s="128"/>
      <c r="AD96" s="128"/>
      <c r="AE96" s="128"/>
      <c r="AF96" s="128"/>
      <c r="AG96" s="128"/>
      <c r="AH96" s="128"/>
      <c r="AI96" s="128"/>
      <c r="AJ96" s="128"/>
      <c r="AK96" s="128"/>
      <c r="AL96" s="128"/>
      <c r="AM96" s="128"/>
      <c r="AN96" s="128"/>
      <c r="AO96" s="131"/>
      <c r="AP96" s="130">
        <v>19</v>
      </c>
      <c r="AQ96" s="130">
        <v>21.11</v>
      </c>
      <c r="AR96" s="130">
        <v>17.34</v>
      </c>
      <c r="AS96" s="130">
        <v>11.3</v>
      </c>
      <c r="AT96" s="130">
        <v>16.079999999999998</v>
      </c>
      <c r="AU96" s="131"/>
      <c r="AV96" s="248"/>
      <c r="AW96" s="248"/>
      <c r="AX96" s="248"/>
      <c r="AY96" s="248"/>
      <c r="AZ96" s="248"/>
      <c r="BA96" s="131"/>
      <c r="BB96" s="295"/>
      <c r="BC96" s="295"/>
      <c r="BD96" s="295"/>
      <c r="BE96" s="295"/>
      <c r="BF96" s="131"/>
      <c r="BG96" s="324"/>
      <c r="BH96" s="324"/>
      <c r="BI96" s="324"/>
      <c r="BJ96" s="324"/>
      <c r="BK96" s="135"/>
      <c r="BL96" s="135"/>
      <c r="BM96" s="138"/>
    </row>
    <row r="97" spans="1:65" s="107" customFormat="1" x14ac:dyDescent="0.25">
      <c r="A97" s="108" t="s">
        <v>426</v>
      </c>
      <c r="B97" s="117"/>
      <c r="C97" s="728"/>
      <c r="D97" s="117"/>
      <c r="E97" s="117"/>
      <c r="F97" s="117"/>
      <c r="G97" s="117"/>
      <c r="H97" s="113"/>
      <c r="I97" s="112">
        <v>-0.48280000000000001</v>
      </c>
      <c r="J97" s="112">
        <v>-0.58169999999999999</v>
      </c>
      <c r="K97" s="112">
        <v>0.52300000000000002</v>
      </c>
      <c r="L97" s="112">
        <v>1.3996999999999999</v>
      </c>
      <c r="M97" s="112">
        <v>-3.5547</v>
      </c>
      <c r="N97" s="114">
        <v>-1.4574</v>
      </c>
      <c r="O97" s="112">
        <v>-0.73380000000000001</v>
      </c>
      <c r="P97" s="112">
        <v>8.9700000000000006</v>
      </c>
      <c r="Q97" s="112">
        <v>8.8758999999999997</v>
      </c>
      <c r="R97" s="112">
        <v>12.227499999999999</v>
      </c>
      <c r="S97" s="112">
        <v>1.2422</v>
      </c>
      <c r="T97" s="112">
        <v>8.7339000000000002</v>
      </c>
      <c r="U97" s="112">
        <v>-6.9626999999999999</v>
      </c>
      <c r="V97" s="112">
        <v>-1.0753999999999999</v>
      </c>
      <c r="W97" s="112">
        <v>-1.0969</v>
      </c>
      <c r="X97" s="112" t="s">
        <v>428</v>
      </c>
      <c r="Y97" s="113"/>
      <c r="Z97" s="110"/>
      <c r="AA97" s="110"/>
      <c r="AB97" s="110"/>
      <c r="AC97" s="110"/>
      <c r="AD97" s="110"/>
      <c r="AE97" s="110"/>
      <c r="AF97" s="110"/>
      <c r="AG97" s="110"/>
      <c r="AH97" s="110"/>
      <c r="AI97" s="110"/>
      <c r="AJ97" s="110"/>
      <c r="AK97" s="110"/>
      <c r="AL97" s="110"/>
      <c r="AM97" s="110"/>
      <c r="AN97" s="110"/>
      <c r="AO97" s="113"/>
      <c r="AP97" s="112">
        <v>11.61</v>
      </c>
      <c r="AQ97" s="112">
        <v>10.9</v>
      </c>
      <c r="AR97" s="112">
        <v>7.51</v>
      </c>
      <c r="AS97" s="112">
        <v>2.84</v>
      </c>
      <c r="AT97" s="112">
        <v>-3.28</v>
      </c>
      <c r="AU97" s="113"/>
      <c r="AV97" s="249"/>
      <c r="AW97" s="249"/>
      <c r="AX97" s="249"/>
      <c r="AY97" s="249"/>
      <c r="AZ97" s="249"/>
      <c r="BA97" s="113"/>
      <c r="BB97" s="290"/>
      <c r="BC97" s="290"/>
      <c r="BD97" s="290"/>
      <c r="BE97" s="290"/>
      <c r="BF97" s="113"/>
      <c r="BG97" s="278"/>
      <c r="BH97" s="278"/>
      <c r="BI97" s="278"/>
      <c r="BJ97" s="278"/>
      <c r="BK97" s="117"/>
      <c r="BL97" s="117"/>
      <c r="BM97" s="139"/>
    </row>
    <row r="98" spans="1:65" s="107" customFormat="1" x14ac:dyDescent="0.25">
      <c r="A98" s="108" t="s">
        <v>1473</v>
      </c>
      <c r="B98" s="117"/>
      <c r="C98" s="728"/>
      <c r="D98" s="117"/>
      <c r="E98" s="117"/>
      <c r="F98" s="117"/>
      <c r="G98" s="117"/>
      <c r="H98" s="113"/>
      <c r="I98" s="112">
        <v>-0.1016</v>
      </c>
      <c r="J98" s="112">
        <v>0.51090000000000002</v>
      </c>
      <c r="K98" s="112">
        <v>2.5084</v>
      </c>
      <c r="L98" s="112">
        <v>2.7241</v>
      </c>
      <c r="M98" s="112">
        <v>7.6025</v>
      </c>
      <c r="N98" s="114">
        <v>11.279299999999999</v>
      </c>
      <c r="O98" s="112">
        <v>3.6785000000000001</v>
      </c>
      <c r="P98" s="112">
        <v>17.585000000000001</v>
      </c>
      <c r="Q98" s="112">
        <v>17.5627</v>
      </c>
      <c r="R98" s="112">
        <v>16.7807</v>
      </c>
      <c r="S98" s="112">
        <v>3.2231999999999998</v>
      </c>
      <c r="T98" s="112">
        <v>20.984100000000002</v>
      </c>
      <c r="U98" s="112">
        <v>5.5277000000000003</v>
      </c>
      <c r="V98" s="112">
        <v>11.7384</v>
      </c>
      <c r="W98" s="112">
        <v>1.5984</v>
      </c>
      <c r="X98" s="112" t="s">
        <v>428</v>
      </c>
      <c r="Y98" s="113"/>
      <c r="Z98" s="110"/>
      <c r="AA98" s="110"/>
      <c r="AB98" s="110"/>
      <c r="AC98" s="110"/>
      <c r="AD98" s="110"/>
      <c r="AE98" s="110"/>
      <c r="AF98" s="110"/>
      <c r="AG98" s="110"/>
      <c r="AH98" s="110"/>
      <c r="AI98" s="110"/>
      <c r="AJ98" s="110"/>
      <c r="AK98" s="110"/>
      <c r="AL98" s="110"/>
      <c r="AM98" s="110"/>
      <c r="AN98" s="110"/>
      <c r="AO98" s="113"/>
      <c r="AP98" s="112">
        <v>18.510000000000002</v>
      </c>
      <c r="AQ98" s="112">
        <v>20.82</v>
      </c>
      <c r="AR98" s="112">
        <v>17.3</v>
      </c>
      <c r="AS98" s="112">
        <v>11.46</v>
      </c>
      <c r="AT98" s="112">
        <v>15.2</v>
      </c>
      <c r="AU98" s="113"/>
      <c r="AV98" s="249"/>
      <c r="AW98" s="249"/>
      <c r="AX98" s="249"/>
      <c r="AY98" s="249"/>
      <c r="AZ98" s="249"/>
      <c r="BA98" s="113"/>
      <c r="BB98" s="290"/>
      <c r="BC98" s="290"/>
      <c r="BD98" s="290"/>
      <c r="BE98" s="290"/>
      <c r="BF98" s="113"/>
      <c r="BG98" s="278"/>
      <c r="BH98" s="278"/>
      <c r="BI98" s="278"/>
      <c r="BJ98" s="278"/>
      <c r="BK98" s="117"/>
      <c r="BL98" s="117"/>
      <c r="BM98" s="139"/>
    </row>
    <row r="99" spans="1:65" s="107" customFormat="1" x14ac:dyDescent="0.25">
      <c r="A99" s="489" t="s">
        <v>1474</v>
      </c>
      <c r="B99" s="140"/>
      <c r="C99" s="729"/>
      <c r="D99" s="140"/>
      <c r="E99" s="140"/>
      <c r="F99" s="140"/>
      <c r="G99" s="140"/>
      <c r="H99" s="141"/>
      <c r="I99" s="142">
        <v>-0.1016</v>
      </c>
      <c r="J99" s="142">
        <v>0.5282</v>
      </c>
      <c r="K99" s="142">
        <v>2.5893000000000002</v>
      </c>
      <c r="L99" s="142">
        <v>3.0099</v>
      </c>
      <c r="M99" s="142">
        <v>7.9492000000000003</v>
      </c>
      <c r="N99" s="143">
        <v>11.960699999999999</v>
      </c>
      <c r="O99" s="142">
        <v>4.2891000000000004</v>
      </c>
      <c r="P99" s="142">
        <v>18.268899999999999</v>
      </c>
      <c r="Q99" s="142">
        <v>18.3825</v>
      </c>
      <c r="R99" s="142">
        <v>17.696000000000002</v>
      </c>
      <c r="S99" s="142">
        <v>3.4178999999999999</v>
      </c>
      <c r="T99" s="142">
        <v>21.369299999999999</v>
      </c>
      <c r="U99" s="142">
        <v>6.0370999999999997</v>
      </c>
      <c r="V99" s="142">
        <v>12.3843</v>
      </c>
      <c r="W99" s="142">
        <v>1.6612</v>
      </c>
      <c r="X99" s="142">
        <v>15.833399999999999</v>
      </c>
      <c r="Y99" s="141"/>
      <c r="Z99" s="144"/>
      <c r="AA99" s="144"/>
      <c r="AB99" s="144"/>
      <c r="AC99" s="144"/>
      <c r="AD99" s="144"/>
      <c r="AE99" s="144"/>
      <c r="AF99" s="144"/>
      <c r="AG99" s="144"/>
      <c r="AH99" s="144"/>
      <c r="AI99" s="144"/>
      <c r="AJ99" s="144"/>
      <c r="AK99" s="144"/>
      <c r="AL99" s="144"/>
      <c r="AM99" s="144"/>
      <c r="AN99" s="144"/>
      <c r="AO99" s="141"/>
      <c r="AP99" s="142">
        <v>19.39</v>
      </c>
      <c r="AQ99" s="142">
        <v>21.69</v>
      </c>
      <c r="AR99" s="142">
        <v>18.07</v>
      </c>
      <c r="AS99" s="142">
        <v>12.16</v>
      </c>
      <c r="AT99" s="142">
        <v>16.04</v>
      </c>
      <c r="AU99" s="141"/>
      <c r="AV99" s="250"/>
      <c r="AW99" s="250"/>
      <c r="AX99" s="250"/>
      <c r="AY99" s="250"/>
      <c r="AZ99" s="250"/>
      <c r="BA99" s="122"/>
      <c r="BB99" s="296"/>
      <c r="BC99" s="296"/>
      <c r="BD99" s="296"/>
      <c r="BE99" s="296"/>
      <c r="BF99" s="122"/>
      <c r="BG99" s="325"/>
      <c r="BH99" s="325"/>
      <c r="BI99" s="325"/>
      <c r="BJ99" s="325"/>
      <c r="BK99" s="140"/>
      <c r="BL99" s="140"/>
      <c r="BM99" s="145"/>
    </row>
    <row r="103" spans="1:65" hidden="1" x14ac:dyDescent="0.25">
      <c r="A103" s="488" t="s">
        <v>179</v>
      </c>
    </row>
    <row r="104" spans="1:65" x14ac:dyDescent="0.25">
      <c r="A104" s="488" t="s">
        <v>10510</v>
      </c>
    </row>
    <row r="105" spans="1:65" x14ac:dyDescent="0.25">
      <c r="A105"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836C9-1AEA-4C82-B26F-93BBFF739C1E}">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72" t="s">
        <v>125</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692" t="s">
        <v>72</v>
      </c>
      <c r="BC6" s="691" t="s">
        <v>73</v>
      </c>
      <c r="BD6" s="691"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1700</v>
      </c>
      <c r="B8" s="43"/>
      <c r="C8" s="720">
        <v>40437</v>
      </c>
      <c r="D8" s="43"/>
      <c r="E8" s="51">
        <v>82557.7</v>
      </c>
      <c r="F8" s="43"/>
      <c r="G8" s="55">
        <v>186.31440000000001</v>
      </c>
      <c r="H8" s="66"/>
      <c r="I8" s="59">
        <v>-0.1129</v>
      </c>
      <c r="J8" s="59">
        <v>4.2599999999999999E-2</v>
      </c>
      <c r="K8" s="59">
        <v>3.9714999999999998</v>
      </c>
      <c r="L8" s="59">
        <v>6.3963999999999999</v>
      </c>
      <c r="M8" s="59">
        <v>14.8939</v>
      </c>
      <c r="N8" s="70">
        <v>11.9931</v>
      </c>
      <c r="O8" s="59">
        <v>1.6319999999999999</v>
      </c>
      <c r="P8" s="59">
        <v>16.372599999999998</v>
      </c>
      <c r="Q8" s="59">
        <v>19.710899999999999</v>
      </c>
      <c r="R8" s="59">
        <v>20.495899999999999</v>
      </c>
      <c r="S8" s="59">
        <v>3.3121</v>
      </c>
      <c r="T8" s="59">
        <v>27.061699999999998</v>
      </c>
      <c r="U8" s="59">
        <v>12.0159</v>
      </c>
      <c r="V8" s="59">
        <v>12.383699999999999</v>
      </c>
      <c r="W8" s="59">
        <v>3.5528</v>
      </c>
      <c r="X8" s="59">
        <v>20.118099999999998</v>
      </c>
      <c r="Y8" s="66"/>
      <c r="Z8" s="51">
        <v>10</v>
      </c>
      <c r="AA8" s="51">
        <v>10</v>
      </c>
      <c r="AB8" s="51">
        <v>9</v>
      </c>
      <c r="AC8" s="51">
        <v>13</v>
      </c>
      <c r="AD8" s="51">
        <v>9</v>
      </c>
      <c r="AE8" s="51">
        <v>9</v>
      </c>
      <c r="AF8" s="51">
        <v>9</v>
      </c>
      <c r="AG8" s="51">
        <v>4</v>
      </c>
      <c r="AH8" s="51">
        <v>2</v>
      </c>
      <c r="AI8" s="51">
        <v>1</v>
      </c>
      <c r="AJ8" s="51">
        <v>14</v>
      </c>
      <c r="AK8" s="51">
        <v>9</v>
      </c>
      <c r="AL8" s="51">
        <v>7</v>
      </c>
      <c r="AM8" s="51">
        <v>9</v>
      </c>
      <c r="AN8" s="51">
        <v>9</v>
      </c>
      <c r="AO8" s="43"/>
      <c r="AP8" s="59">
        <v>21.7</v>
      </c>
      <c r="AQ8" s="59">
        <v>24.2</v>
      </c>
      <c r="AR8" s="59">
        <v>17.87</v>
      </c>
      <c r="AS8" s="59">
        <v>11.3</v>
      </c>
      <c r="AT8" s="59">
        <v>24</v>
      </c>
      <c r="AU8" s="78"/>
      <c r="AV8" s="51">
        <v>1</v>
      </c>
      <c r="AW8" s="51">
        <v>2</v>
      </c>
      <c r="AX8" s="51">
        <v>4</v>
      </c>
      <c r="AY8" s="51">
        <v>8</v>
      </c>
      <c r="AZ8" s="51">
        <v>10</v>
      </c>
      <c r="BA8" s="258"/>
      <c r="BB8" s="59">
        <v>17.635001028810301</v>
      </c>
      <c r="BC8" s="286">
        <v>0.86321648085751801</v>
      </c>
      <c r="BD8" s="286">
        <v>5.7559957009939697E-2</v>
      </c>
      <c r="BE8" s="286">
        <v>4.2609064016580801E-2</v>
      </c>
      <c r="BF8" s="43"/>
      <c r="BG8" s="59">
        <v>14.5039</v>
      </c>
      <c r="BH8" s="59">
        <v>13.222300000000001</v>
      </c>
      <c r="BI8" s="59">
        <v>69.449200000000005</v>
      </c>
      <c r="BJ8" s="59">
        <v>2.8246000000000002</v>
      </c>
      <c r="BK8" s="43"/>
      <c r="BL8" s="84" t="s">
        <v>1701</v>
      </c>
      <c r="BM8" s="84" t="s">
        <v>1702</v>
      </c>
      <c r="BN8" s="84" t="s">
        <v>1703</v>
      </c>
      <c r="BO8" s="84" t="s">
        <v>1704</v>
      </c>
      <c r="BP8" s="84" t="s">
        <v>1705</v>
      </c>
      <c r="BQ8" s="43"/>
      <c r="BR8" s="88" t="s">
        <v>443</v>
      </c>
    </row>
    <row r="9" spans="1:70" x14ac:dyDescent="0.25">
      <c r="A9" s="35" t="s">
        <v>1706</v>
      </c>
      <c r="B9" s="44"/>
      <c r="C9" s="721">
        <v>39541</v>
      </c>
      <c r="D9" s="44"/>
      <c r="E9" s="52">
        <v>41894.199999999997</v>
      </c>
      <c r="F9" s="44"/>
      <c r="G9" s="56">
        <v>140.108</v>
      </c>
      <c r="H9" s="67"/>
      <c r="I9" s="60">
        <v>-0.1069</v>
      </c>
      <c r="J9" s="60">
        <v>-0.318</v>
      </c>
      <c r="K9" s="60">
        <v>0.68120000000000003</v>
      </c>
      <c r="L9" s="60">
        <v>4.4553000000000003</v>
      </c>
      <c r="M9" s="60">
        <v>4.6651999999999996</v>
      </c>
      <c r="N9" s="71">
        <v>-0.37369999999999998</v>
      </c>
      <c r="O9" s="60">
        <v>-0.32600000000000001</v>
      </c>
      <c r="P9" s="60">
        <v>11.1243</v>
      </c>
      <c r="Q9" s="60">
        <v>15.473800000000001</v>
      </c>
      <c r="R9" s="60">
        <v>16.631</v>
      </c>
      <c r="S9" s="60">
        <v>2.3852000000000002</v>
      </c>
      <c r="T9" s="60">
        <v>18.3735</v>
      </c>
      <c r="U9" s="60">
        <v>1.2839</v>
      </c>
      <c r="V9" s="60">
        <v>0.3165</v>
      </c>
      <c r="W9" s="60">
        <v>-4.2799999999999998E-2</v>
      </c>
      <c r="X9" s="60">
        <v>15.417199999999999</v>
      </c>
      <c r="Y9" s="67"/>
      <c r="Z9" s="52">
        <v>9</v>
      </c>
      <c r="AA9" s="52">
        <v>14</v>
      </c>
      <c r="AB9" s="52">
        <v>16</v>
      </c>
      <c r="AC9" s="52">
        <v>16</v>
      </c>
      <c r="AD9" s="52">
        <v>16</v>
      </c>
      <c r="AE9" s="52">
        <v>15</v>
      </c>
      <c r="AF9" s="52">
        <v>13</v>
      </c>
      <c r="AG9" s="52">
        <v>15</v>
      </c>
      <c r="AH9" s="52">
        <v>10</v>
      </c>
      <c r="AI9" s="52">
        <v>5</v>
      </c>
      <c r="AJ9" s="52">
        <v>16</v>
      </c>
      <c r="AK9" s="52">
        <v>16</v>
      </c>
      <c r="AL9" s="52">
        <v>16</v>
      </c>
      <c r="AM9" s="52">
        <v>15</v>
      </c>
      <c r="AN9" s="52">
        <v>16</v>
      </c>
      <c r="AO9" s="44"/>
      <c r="AP9" s="60">
        <v>17.38</v>
      </c>
      <c r="AQ9" s="60">
        <v>19.37</v>
      </c>
      <c r="AR9" s="60">
        <v>13.31</v>
      </c>
      <c r="AS9" s="60">
        <v>5.77</v>
      </c>
      <c r="AT9" s="60">
        <v>7.4</v>
      </c>
      <c r="AU9" s="79"/>
      <c r="AV9" s="52">
        <v>8</v>
      </c>
      <c r="AW9" s="52">
        <v>10</v>
      </c>
      <c r="AX9" s="52">
        <v>11</v>
      </c>
      <c r="AY9" s="52">
        <v>14</v>
      </c>
      <c r="AZ9" s="52">
        <v>16</v>
      </c>
      <c r="BA9" s="259"/>
      <c r="BB9" s="60">
        <v>15.847519233381901</v>
      </c>
      <c r="BC9" s="288">
        <v>0.77093535514668499</v>
      </c>
      <c r="BD9" s="288">
        <v>3.7965461476011902E-2</v>
      </c>
      <c r="BE9" s="288">
        <v>-0.15124720976547801</v>
      </c>
      <c r="BF9" s="44"/>
      <c r="BG9" s="60">
        <v>6.7722899999999999</v>
      </c>
      <c r="BH9" s="60">
        <v>10.761799999999999</v>
      </c>
      <c r="BI9" s="60">
        <v>72.501900000000006</v>
      </c>
      <c r="BJ9" s="60">
        <v>9.96401</v>
      </c>
      <c r="BK9" s="44"/>
      <c r="BL9" s="85" t="s">
        <v>1707</v>
      </c>
      <c r="BM9" s="85" t="s">
        <v>1708</v>
      </c>
      <c r="BN9" s="85" t="s">
        <v>1709</v>
      </c>
      <c r="BO9" s="85" t="s">
        <v>1710</v>
      </c>
      <c r="BP9" s="85" t="s">
        <v>1711</v>
      </c>
      <c r="BQ9" s="44"/>
      <c r="BR9" s="89" t="s">
        <v>519</v>
      </c>
    </row>
    <row r="10" spans="1:70" s="107" customFormat="1" x14ac:dyDescent="0.25">
      <c r="A10" s="108" t="s">
        <v>1712</v>
      </c>
      <c r="B10" s="109"/>
      <c r="C10" s="734">
        <v>40065</v>
      </c>
      <c r="D10" s="109"/>
      <c r="E10" s="110">
        <v>42452.6</v>
      </c>
      <c r="F10" s="109"/>
      <c r="G10" s="111">
        <v>187.0395</v>
      </c>
      <c r="H10" s="113"/>
      <c r="I10" s="112">
        <v>-0.30230000000000001</v>
      </c>
      <c r="J10" s="112">
        <v>0.31259999999999999</v>
      </c>
      <c r="K10" s="112">
        <v>4.3811</v>
      </c>
      <c r="L10" s="112">
        <v>10.5059</v>
      </c>
      <c r="M10" s="112">
        <v>16.434699999999999</v>
      </c>
      <c r="N10" s="114">
        <v>9.5006000000000004</v>
      </c>
      <c r="O10" s="112">
        <v>1.1717</v>
      </c>
      <c r="P10" s="112">
        <v>12.627599999999999</v>
      </c>
      <c r="Q10" s="112">
        <v>14.903600000000001</v>
      </c>
      <c r="R10" s="112">
        <v>17.994800000000001</v>
      </c>
      <c r="S10" s="112">
        <v>4.2851999999999997</v>
      </c>
      <c r="T10" s="112">
        <v>27.1037</v>
      </c>
      <c r="U10" s="112">
        <v>10.8736</v>
      </c>
      <c r="V10" s="112">
        <v>10.582700000000001</v>
      </c>
      <c r="W10" s="112">
        <v>5.4005000000000001</v>
      </c>
      <c r="X10" s="112">
        <v>18.8306</v>
      </c>
      <c r="Y10" s="113"/>
      <c r="Z10" s="110">
        <v>13</v>
      </c>
      <c r="AA10" s="110">
        <v>7</v>
      </c>
      <c r="AB10" s="110">
        <v>6</v>
      </c>
      <c r="AC10" s="110">
        <v>5</v>
      </c>
      <c r="AD10" s="110">
        <v>6</v>
      </c>
      <c r="AE10" s="110">
        <v>11</v>
      </c>
      <c r="AF10" s="110">
        <v>10</v>
      </c>
      <c r="AG10" s="110">
        <v>11</v>
      </c>
      <c r="AH10" s="110">
        <v>11</v>
      </c>
      <c r="AI10" s="110">
        <v>4</v>
      </c>
      <c r="AJ10" s="110">
        <v>11</v>
      </c>
      <c r="AK10" s="110">
        <v>8</v>
      </c>
      <c r="AL10" s="110">
        <v>10</v>
      </c>
      <c r="AM10" s="110">
        <v>10</v>
      </c>
      <c r="AN10" s="110">
        <v>2</v>
      </c>
      <c r="AO10" s="109"/>
      <c r="AP10" s="112">
        <v>17.59</v>
      </c>
      <c r="AQ10" s="112">
        <v>17.920000000000002</v>
      </c>
      <c r="AR10" s="112">
        <v>13.27</v>
      </c>
      <c r="AS10" s="112">
        <v>9.77</v>
      </c>
      <c r="AT10" s="112">
        <v>25.06</v>
      </c>
      <c r="AU10" s="115"/>
      <c r="AV10" s="110">
        <v>6</v>
      </c>
      <c r="AW10" s="110">
        <v>14</v>
      </c>
      <c r="AX10" s="110">
        <v>12</v>
      </c>
      <c r="AY10" s="110">
        <v>9</v>
      </c>
      <c r="AZ10" s="110">
        <v>7</v>
      </c>
      <c r="BA10" s="260"/>
      <c r="BB10" s="112">
        <v>16.147094807795401</v>
      </c>
      <c r="BC10" s="290">
        <v>0.78578167777101404</v>
      </c>
      <c r="BD10" s="290">
        <v>4.2764282389742503E-2</v>
      </c>
      <c r="BE10" s="290">
        <v>-7.6885782192926397E-2</v>
      </c>
      <c r="BF10" s="109"/>
      <c r="BG10" s="112">
        <v>1.01502</v>
      </c>
      <c r="BH10" s="112">
        <v>5.03491</v>
      </c>
      <c r="BI10" s="112">
        <v>83.837000000000003</v>
      </c>
      <c r="BJ10" s="112">
        <v>10.11307</v>
      </c>
      <c r="BK10" s="109"/>
      <c r="BL10" s="118" t="s">
        <v>1713</v>
      </c>
      <c r="BM10" s="118" t="s">
        <v>1714</v>
      </c>
      <c r="BN10" s="118" t="s">
        <v>1715</v>
      </c>
      <c r="BO10" s="118" t="s">
        <v>1716</v>
      </c>
      <c r="BP10" s="118" t="s">
        <v>1717</v>
      </c>
      <c r="BQ10" s="109"/>
      <c r="BR10" s="119" t="s">
        <v>519</v>
      </c>
    </row>
    <row r="11" spans="1:70" s="107" customFormat="1" x14ac:dyDescent="0.25">
      <c r="A11" s="108" t="s">
        <v>1718</v>
      </c>
      <c r="B11" s="109"/>
      <c r="C11" s="734">
        <v>43886</v>
      </c>
      <c r="D11" s="109"/>
      <c r="E11" s="110">
        <v>33601</v>
      </c>
      <c r="F11" s="109"/>
      <c r="G11" s="111">
        <v>51.856999999999999</v>
      </c>
      <c r="H11" s="113"/>
      <c r="I11" s="112">
        <v>-0.43009999999999998</v>
      </c>
      <c r="J11" s="112">
        <v>0.83220000000000005</v>
      </c>
      <c r="K11" s="112">
        <v>2.9706000000000001</v>
      </c>
      <c r="L11" s="112">
        <v>7.3733000000000004</v>
      </c>
      <c r="M11" s="112">
        <v>15.868600000000001</v>
      </c>
      <c r="N11" s="114">
        <v>13.3766</v>
      </c>
      <c r="O11" s="112">
        <v>5.1990999999999996</v>
      </c>
      <c r="P11" s="112">
        <v>24.817299999999999</v>
      </c>
      <c r="Q11" s="112">
        <v>19.022200000000002</v>
      </c>
      <c r="R11" s="112" t="s">
        <v>430</v>
      </c>
      <c r="S11" s="112">
        <v>4.8909000000000002</v>
      </c>
      <c r="T11" s="112">
        <v>27.84</v>
      </c>
      <c r="U11" s="112">
        <v>11.823399999999999</v>
      </c>
      <c r="V11" s="112">
        <v>12.722799999999999</v>
      </c>
      <c r="W11" s="112">
        <v>2.6078999999999999</v>
      </c>
      <c r="X11" s="112">
        <v>28.7818</v>
      </c>
      <c r="Y11" s="113"/>
      <c r="Z11" s="110">
        <v>15</v>
      </c>
      <c r="AA11" s="110">
        <v>4</v>
      </c>
      <c r="AB11" s="110">
        <v>13</v>
      </c>
      <c r="AC11" s="110">
        <v>12</v>
      </c>
      <c r="AD11" s="110">
        <v>7</v>
      </c>
      <c r="AE11" s="110">
        <v>6</v>
      </c>
      <c r="AF11" s="110">
        <v>6</v>
      </c>
      <c r="AG11" s="110">
        <v>1</v>
      </c>
      <c r="AH11" s="110">
        <v>3</v>
      </c>
      <c r="AI11" s="110" t="s">
        <v>430</v>
      </c>
      <c r="AJ11" s="110">
        <v>8</v>
      </c>
      <c r="AK11" s="110">
        <v>7</v>
      </c>
      <c r="AL11" s="110">
        <v>8</v>
      </c>
      <c r="AM11" s="110">
        <v>8</v>
      </c>
      <c r="AN11" s="110">
        <v>13</v>
      </c>
      <c r="AO11" s="109"/>
      <c r="AP11" s="112" t="s">
        <v>430</v>
      </c>
      <c r="AQ11" s="112" t="s">
        <v>430</v>
      </c>
      <c r="AR11" s="112">
        <v>22.53</v>
      </c>
      <c r="AS11" s="112">
        <v>16.16</v>
      </c>
      <c r="AT11" s="112">
        <v>24.1</v>
      </c>
      <c r="AU11" s="115"/>
      <c r="AV11" s="110" t="s">
        <v>430</v>
      </c>
      <c r="AW11" s="110" t="s">
        <v>430</v>
      </c>
      <c r="AX11" s="110">
        <v>1</v>
      </c>
      <c r="AY11" s="110">
        <v>3</v>
      </c>
      <c r="AZ11" s="110">
        <v>9</v>
      </c>
      <c r="BA11" s="260"/>
      <c r="BB11" s="112">
        <v>19.071336727348601</v>
      </c>
      <c r="BC11" s="290">
        <v>0.93442639245558101</v>
      </c>
      <c r="BD11" s="290">
        <v>8.7404201886868996E-2</v>
      </c>
      <c r="BE11" s="290">
        <v>0.75434188108103795</v>
      </c>
      <c r="BF11" s="109"/>
      <c r="BG11" s="112">
        <v>6.3289299999999997</v>
      </c>
      <c r="BH11" s="112">
        <v>12.1189</v>
      </c>
      <c r="BI11" s="112">
        <v>72.702600000000004</v>
      </c>
      <c r="BJ11" s="112">
        <v>8.8495699999999999</v>
      </c>
      <c r="BK11" s="109"/>
      <c r="BL11" s="118" t="s">
        <v>1719</v>
      </c>
      <c r="BM11" s="118" t="s">
        <v>1720</v>
      </c>
      <c r="BN11" s="118" t="s">
        <v>1721</v>
      </c>
      <c r="BO11" s="118" t="s">
        <v>1722</v>
      </c>
      <c r="BP11" s="118" t="s">
        <v>1723</v>
      </c>
      <c r="BQ11" s="109"/>
      <c r="BR11" s="119" t="s">
        <v>443</v>
      </c>
    </row>
    <row r="12" spans="1:70" s="107" customFormat="1" x14ac:dyDescent="0.25">
      <c r="A12" s="108" t="s">
        <v>1724</v>
      </c>
      <c r="B12" s="109"/>
      <c r="C12" s="734">
        <v>41607</v>
      </c>
      <c r="D12" s="109"/>
      <c r="E12" s="110">
        <v>31256</v>
      </c>
      <c r="F12" s="109"/>
      <c r="G12" s="111">
        <v>118.09</v>
      </c>
      <c r="H12" s="113"/>
      <c r="I12" s="112">
        <v>0.1017</v>
      </c>
      <c r="J12" s="112">
        <v>-1.6899999999999998E-2</v>
      </c>
      <c r="K12" s="112">
        <v>4.1449999999999996</v>
      </c>
      <c r="L12" s="112">
        <v>9.6879000000000008</v>
      </c>
      <c r="M12" s="112">
        <v>15.853999999999999</v>
      </c>
      <c r="N12" s="114">
        <v>12.8271</v>
      </c>
      <c r="O12" s="112">
        <v>5.6786000000000003</v>
      </c>
      <c r="P12" s="112">
        <v>16.108899999999998</v>
      </c>
      <c r="Q12" s="112">
        <v>16.413399999999999</v>
      </c>
      <c r="R12" s="112">
        <v>18.127500000000001</v>
      </c>
      <c r="S12" s="112">
        <v>5.5129000000000001</v>
      </c>
      <c r="T12" s="112">
        <v>27.046800000000001</v>
      </c>
      <c r="U12" s="112">
        <v>12.7136</v>
      </c>
      <c r="V12" s="112">
        <v>13.308400000000001</v>
      </c>
      <c r="W12" s="112">
        <v>3.7423999999999999</v>
      </c>
      <c r="X12" s="112">
        <v>21.3642</v>
      </c>
      <c r="Y12" s="113"/>
      <c r="Z12" s="110">
        <v>3</v>
      </c>
      <c r="AA12" s="110">
        <v>11</v>
      </c>
      <c r="AB12" s="110">
        <v>8</v>
      </c>
      <c r="AC12" s="110">
        <v>8</v>
      </c>
      <c r="AD12" s="110">
        <v>8</v>
      </c>
      <c r="AE12" s="110">
        <v>7</v>
      </c>
      <c r="AF12" s="110">
        <v>5</v>
      </c>
      <c r="AG12" s="110">
        <v>6</v>
      </c>
      <c r="AH12" s="110">
        <v>8</v>
      </c>
      <c r="AI12" s="110">
        <v>2</v>
      </c>
      <c r="AJ12" s="110">
        <v>5</v>
      </c>
      <c r="AK12" s="110">
        <v>10</v>
      </c>
      <c r="AL12" s="110">
        <v>6</v>
      </c>
      <c r="AM12" s="110">
        <v>6</v>
      </c>
      <c r="AN12" s="110">
        <v>6</v>
      </c>
      <c r="AO12" s="109"/>
      <c r="AP12" s="112">
        <v>19.739999999999998</v>
      </c>
      <c r="AQ12" s="112">
        <v>20.2</v>
      </c>
      <c r="AR12" s="112">
        <v>16.2</v>
      </c>
      <c r="AS12" s="112">
        <v>13.01</v>
      </c>
      <c r="AT12" s="112">
        <v>26.55</v>
      </c>
      <c r="AU12" s="115"/>
      <c r="AV12" s="110">
        <v>3</v>
      </c>
      <c r="AW12" s="110">
        <v>8</v>
      </c>
      <c r="AX12" s="110">
        <v>8</v>
      </c>
      <c r="AY12" s="110">
        <v>5</v>
      </c>
      <c r="AZ12" s="110">
        <v>6</v>
      </c>
      <c r="BA12" s="260"/>
      <c r="BB12" s="112">
        <v>15.594908082421</v>
      </c>
      <c r="BC12" s="290">
        <v>0.762661920367109</v>
      </c>
      <c r="BD12" s="290">
        <v>6.1192025400589697E-2</v>
      </c>
      <c r="BE12" s="290">
        <v>9.5103416677595698E-2</v>
      </c>
      <c r="BF12" s="109"/>
      <c r="BG12" s="112">
        <v>6.8902700000000001</v>
      </c>
      <c r="BH12" s="112">
        <v>10.3775</v>
      </c>
      <c r="BI12" s="112">
        <v>74.257499999999993</v>
      </c>
      <c r="BJ12" s="112">
        <v>8.4747299999999992</v>
      </c>
      <c r="BK12" s="109"/>
      <c r="BL12" s="118" t="s">
        <v>1725</v>
      </c>
      <c r="BM12" s="118" t="s">
        <v>1726</v>
      </c>
      <c r="BN12" s="118" t="s">
        <v>1727</v>
      </c>
      <c r="BO12" s="118" t="s">
        <v>1728</v>
      </c>
      <c r="BP12" s="118" t="s">
        <v>1729</v>
      </c>
      <c r="BQ12" s="109"/>
      <c r="BR12" s="119" t="s">
        <v>1517</v>
      </c>
    </row>
    <row r="13" spans="1:70" s="107" customFormat="1" x14ac:dyDescent="0.25">
      <c r="A13" s="108" t="s">
        <v>1730</v>
      </c>
      <c r="B13" s="109"/>
      <c r="C13" s="734">
        <v>39247</v>
      </c>
      <c r="D13" s="109"/>
      <c r="E13" s="110">
        <v>21431</v>
      </c>
      <c r="F13" s="109"/>
      <c r="G13" s="111">
        <v>232.22200000000001</v>
      </c>
      <c r="H13" s="113"/>
      <c r="I13" s="112">
        <v>-1.6799999999999999E-2</v>
      </c>
      <c r="J13" s="112">
        <v>0.3231</v>
      </c>
      <c r="K13" s="112">
        <v>4.5305999999999997</v>
      </c>
      <c r="L13" s="112">
        <v>12.255599999999999</v>
      </c>
      <c r="M13" s="112">
        <v>19.3232</v>
      </c>
      <c r="N13" s="114">
        <v>18.611599999999999</v>
      </c>
      <c r="O13" s="112">
        <v>7.1856</v>
      </c>
      <c r="P13" s="112">
        <v>18.229399999999998</v>
      </c>
      <c r="Q13" s="112">
        <v>18.599599999999999</v>
      </c>
      <c r="R13" s="112">
        <v>16.478899999999999</v>
      </c>
      <c r="S13" s="112">
        <v>6.5410000000000004</v>
      </c>
      <c r="T13" s="112">
        <v>32.720999999999997</v>
      </c>
      <c r="U13" s="112">
        <v>18.722300000000001</v>
      </c>
      <c r="V13" s="112">
        <v>20.8489</v>
      </c>
      <c r="W13" s="112">
        <v>5.3456999999999999</v>
      </c>
      <c r="X13" s="112">
        <v>17.782299999999999</v>
      </c>
      <c r="Y13" s="113"/>
      <c r="Z13" s="110">
        <v>6</v>
      </c>
      <c r="AA13" s="110">
        <v>6</v>
      </c>
      <c r="AB13" s="110">
        <v>5</v>
      </c>
      <c r="AC13" s="110">
        <v>3</v>
      </c>
      <c r="AD13" s="110">
        <v>4</v>
      </c>
      <c r="AE13" s="110">
        <v>3</v>
      </c>
      <c r="AF13" s="110">
        <v>3</v>
      </c>
      <c r="AG13" s="110">
        <v>3</v>
      </c>
      <c r="AH13" s="110">
        <v>4</v>
      </c>
      <c r="AI13" s="110">
        <v>6</v>
      </c>
      <c r="AJ13" s="110">
        <v>2</v>
      </c>
      <c r="AK13" s="110">
        <v>5</v>
      </c>
      <c r="AL13" s="110">
        <v>3</v>
      </c>
      <c r="AM13" s="110">
        <v>3</v>
      </c>
      <c r="AN13" s="110">
        <v>3</v>
      </c>
      <c r="AO13" s="109"/>
      <c r="AP13" s="112">
        <v>19.77</v>
      </c>
      <c r="AQ13" s="112">
        <v>23.06</v>
      </c>
      <c r="AR13" s="112">
        <v>19.22</v>
      </c>
      <c r="AS13" s="112">
        <v>17.11</v>
      </c>
      <c r="AT13" s="112">
        <v>37.29</v>
      </c>
      <c r="AU13" s="115"/>
      <c r="AV13" s="110">
        <v>2</v>
      </c>
      <c r="AW13" s="110">
        <v>3</v>
      </c>
      <c r="AX13" s="110">
        <v>3</v>
      </c>
      <c r="AY13" s="110">
        <v>2</v>
      </c>
      <c r="AZ13" s="110">
        <v>2</v>
      </c>
      <c r="BA13" s="260"/>
      <c r="BB13" s="112">
        <v>19.620373265301801</v>
      </c>
      <c r="BC13" s="290">
        <v>0.94364399741885396</v>
      </c>
      <c r="BD13" s="290">
        <v>5.74412484757056E-2</v>
      </c>
      <c r="BE13" s="290">
        <v>0.20544361738950201</v>
      </c>
      <c r="BF13" s="109"/>
      <c r="BG13" s="112" t="s">
        <v>430</v>
      </c>
      <c r="BH13" s="112">
        <v>5.7198500000000001</v>
      </c>
      <c r="BI13" s="112">
        <v>80.256699999999995</v>
      </c>
      <c r="BJ13" s="112">
        <v>14.02345</v>
      </c>
      <c r="BK13" s="109"/>
      <c r="BL13" s="118" t="s">
        <v>1731</v>
      </c>
      <c r="BM13" s="118" t="s">
        <v>1732</v>
      </c>
      <c r="BN13" s="118" t="s">
        <v>1733</v>
      </c>
      <c r="BO13" s="118" t="s">
        <v>1734</v>
      </c>
      <c r="BP13" s="118" t="s">
        <v>1735</v>
      </c>
      <c r="BQ13" s="109"/>
      <c r="BR13" s="119" t="s">
        <v>1517</v>
      </c>
    </row>
    <row r="14" spans="1:70" s="107" customFormat="1" ht="11" x14ac:dyDescent="0.3">
      <c r="A14" s="841" t="s">
        <v>1736</v>
      </c>
      <c r="B14" s="857"/>
      <c r="C14" s="843">
        <v>38407</v>
      </c>
      <c r="D14" s="857"/>
      <c r="E14" s="844">
        <v>19611.2</v>
      </c>
      <c r="F14" s="857"/>
      <c r="G14" s="845">
        <v>276.93099999999998</v>
      </c>
      <c r="H14" s="858"/>
      <c r="I14" s="846">
        <v>-0.30349999999999999</v>
      </c>
      <c r="J14" s="846">
        <v>-0.44080000000000003</v>
      </c>
      <c r="K14" s="846">
        <v>3.4943</v>
      </c>
      <c r="L14" s="846">
        <v>7.9931000000000001</v>
      </c>
      <c r="M14" s="846">
        <v>13.563800000000001</v>
      </c>
      <c r="N14" s="848">
        <v>7.2343000000000002</v>
      </c>
      <c r="O14" s="846">
        <v>-0.36580000000000001</v>
      </c>
      <c r="P14" s="846">
        <v>12.4864</v>
      </c>
      <c r="Q14" s="846">
        <v>13.0487</v>
      </c>
      <c r="R14" s="846">
        <v>16.199000000000002</v>
      </c>
      <c r="S14" s="846">
        <v>4.2991999999999999</v>
      </c>
      <c r="T14" s="846">
        <v>26.9755</v>
      </c>
      <c r="U14" s="846">
        <v>10.8797</v>
      </c>
      <c r="V14" s="846">
        <v>9.0665999999999993</v>
      </c>
      <c r="W14" s="846">
        <v>3.0394999999999999</v>
      </c>
      <c r="X14" s="846">
        <v>16.689399999999999</v>
      </c>
      <c r="Y14" s="858"/>
      <c r="Z14" s="844">
        <v>14</v>
      </c>
      <c r="AA14" s="844">
        <v>15</v>
      </c>
      <c r="AB14" s="844">
        <v>11</v>
      </c>
      <c r="AC14" s="844">
        <v>10</v>
      </c>
      <c r="AD14" s="844">
        <v>12</v>
      </c>
      <c r="AE14" s="844">
        <v>13</v>
      </c>
      <c r="AF14" s="844">
        <v>14</v>
      </c>
      <c r="AG14" s="844">
        <v>12</v>
      </c>
      <c r="AH14" s="844">
        <v>15</v>
      </c>
      <c r="AI14" s="844">
        <v>7</v>
      </c>
      <c r="AJ14" s="844">
        <v>10</v>
      </c>
      <c r="AK14" s="844">
        <v>11</v>
      </c>
      <c r="AL14" s="844">
        <v>9</v>
      </c>
      <c r="AM14" s="844">
        <v>13</v>
      </c>
      <c r="AN14" s="844">
        <v>10</v>
      </c>
      <c r="AO14" s="857"/>
      <c r="AP14" s="846">
        <v>17.88</v>
      </c>
      <c r="AQ14" s="846">
        <v>18.72</v>
      </c>
      <c r="AR14" s="846">
        <v>12.6</v>
      </c>
      <c r="AS14" s="846">
        <v>8.77</v>
      </c>
      <c r="AT14" s="846">
        <v>22.95</v>
      </c>
      <c r="AU14" s="849"/>
      <c r="AV14" s="844">
        <v>5</v>
      </c>
      <c r="AW14" s="844">
        <v>12</v>
      </c>
      <c r="AX14" s="844">
        <v>14</v>
      </c>
      <c r="AY14" s="844">
        <v>11</v>
      </c>
      <c r="AZ14" s="844">
        <v>11</v>
      </c>
      <c r="BA14" s="851"/>
      <c r="BB14" s="846">
        <v>18.282132681017998</v>
      </c>
      <c r="BC14" s="852">
        <v>0.86979366424052496</v>
      </c>
      <c r="BD14" s="852">
        <v>3.9295050932395999E-2</v>
      </c>
      <c r="BE14" s="852">
        <v>-0.26147306100253498</v>
      </c>
      <c r="BF14" s="857"/>
      <c r="BG14" s="846">
        <v>7.2130200000000002</v>
      </c>
      <c r="BH14" s="846">
        <v>18.0443</v>
      </c>
      <c r="BI14" s="846">
        <v>73.514700000000005</v>
      </c>
      <c r="BJ14" s="846">
        <v>1.2279800000000001</v>
      </c>
      <c r="BK14" s="857"/>
      <c r="BL14" s="859" t="s">
        <v>1737</v>
      </c>
      <c r="BM14" s="859" t="s">
        <v>1738</v>
      </c>
      <c r="BN14" s="859" t="s">
        <v>1739</v>
      </c>
      <c r="BO14" s="859" t="s">
        <v>1740</v>
      </c>
      <c r="BP14" s="859" t="s">
        <v>1741</v>
      </c>
      <c r="BQ14" s="857"/>
      <c r="BR14" s="856" t="s">
        <v>443</v>
      </c>
    </row>
    <row r="15" spans="1:70" s="107" customFormat="1" x14ac:dyDescent="0.25">
      <c r="A15" s="108" t="s">
        <v>1742</v>
      </c>
      <c r="B15" s="109"/>
      <c r="C15" s="734">
        <v>41771</v>
      </c>
      <c r="D15" s="109"/>
      <c r="E15" s="110">
        <v>18940</v>
      </c>
      <c r="F15" s="109"/>
      <c r="G15" s="111">
        <v>91.615899999999996</v>
      </c>
      <c r="H15" s="113"/>
      <c r="I15" s="112">
        <v>2.4799999999999999E-2</v>
      </c>
      <c r="J15" s="112">
        <v>0.86260000000000003</v>
      </c>
      <c r="K15" s="112">
        <v>6.4587000000000003</v>
      </c>
      <c r="L15" s="112">
        <v>10.547499999999999</v>
      </c>
      <c r="M15" s="112">
        <v>21.4633</v>
      </c>
      <c r="N15" s="114">
        <v>15.2659</v>
      </c>
      <c r="O15" s="112">
        <v>2.2000000000000002</v>
      </c>
      <c r="P15" s="112">
        <v>15.228300000000001</v>
      </c>
      <c r="Q15" s="112">
        <v>18.294499999999999</v>
      </c>
      <c r="R15" s="112">
        <v>18.026199999999999</v>
      </c>
      <c r="S15" s="112">
        <v>5.7244999999999999</v>
      </c>
      <c r="T15" s="112">
        <v>34.847700000000003</v>
      </c>
      <c r="U15" s="112">
        <v>16.915600000000001</v>
      </c>
      <c r="V15" s="112">
        <v>16.164899999999999</v>
      </c>
      <c r="W15" s="112">
        <v>6.3254999999999999</v>
      </c>
      <c r="X15" s="112">
        <v>19.729299999999999</v>
      </c>
      <c r="Y15" s="113"/>
      <c r="Z15" s="110">
        <v>4</v>
      </c>
      <c r="AA15" s="110">
        <v>3</v>
      </c>
      <c r="AB15" s="110">
        <v>1</v>
      </c>
      <c r="AC15" s="110">
        <v>4</v>
      </c>
      <c r="AD15" s="110">
        <v>2</v>
      </c>
      <c r="AE15" s="110">
        <v>5</v>
      </c>
      <c r="AF15" s="110">
        <v>8</v>
      </c>
      <c r="AG15" s="110">
        <v>8</v>
      </c>
      <c r="AH15" s="110">
        <v>5</v>
      </c>
      <c r="AI15" s="110">
        <v>3</v>
      </c>
      <c r="AJ15" s="110">
        <v>4</v>
      </c>
      <c r="AK15" s="110">
        <v>2</v>
      </c>
      <c r="AL15" s="110">
        <v>5</v>
      </c>
      <c r="AM15" s="110">
        <v>5</v>
      </c>
      <c r="AN15" s="110">
        <v>1</v>
      </c>
      <c r="AO15" s="109"/>
      <c r="AP15" s="112">
        <v>19.16</v>
      </c>
      <c r="AQ15" s="112">
        <v>22.35</v>
      </c>
      <c r="AR15" s="112">
        <v>16.8</v>
      </c>
      <c r="AS15" s="112">
        <v>12.11</v>
      </c>
      <c r="AT15" s="112">
        <v>34.619999999999997</v>
      </c>
      <c r="AU15" s="115"/>
      <c r="AV15" s="110">
        <v>4</v>
      </c>
      <c r="AW15" s="110">
        <v>4</v>
      </c>
      <c r="AX15" s="110">
        <v>6</v>
      </c>
      <c r="AY15" s="110">
        <v>7</v>
      </c>
      <c r="AZ15" s="110">
        <v>4</v>
      </c>
      <c r="BA15" s="260"/>
      <c r="BB15" s="112">
        <v>20.167503752857201</v>
      </c>
      <c r="BC15" s="290">
        <v>0.981899690093888</v>
      </c>
      <c r="BD15" s="290">
        <v>4.9798703439829402E-2</v>
      </c>
      <c r="BE15" s="290">
        <v>-0.101848460584071</v>
      </c>
      <c r="BF15" s="109"/>
      <c r="BG15" s="112">
        <v>2.7377500000000001</v>
      </c>
      <c r="BH15" s="112">
        <v>22.212700000000002</v>
      </c>
      <c r="BI15" s="112">
        <v>72.739400000000003</v>
      </c>
      <c r="BJ15" s="112">
        <v>2.3101500000000001</v>
      </c>
      <c r="BK15" s="109"/>
      <c r="BL15" s="118" t="s">
        <v>1743</v>
      </c>
      <c r="BM15" s="118" t="s">
        <v>1744</v>
      </c>
      <c r="BN15" s="118" t="s">
        <v>1745</v>
      </c>
      <c r="BO15" s="118" t="s">
        <v>1666</v>
      </c>
      <c r="BP15" s="118" t="s">
        <v>835</v>
      </c>
      <c r="BQ15" s="109"/>
      <c r="BR15" s="119" t="s">
        <v>519</v>
      </c>
    </row>
    <row r="16" spans="1:70" s="107" customFormat="1" x14ac:dyDescent="0.25">
      <c r="A16" s="108" t="s">
        <v>1746</v>
      </c>
      <c r="B16" s="109"/>
      <c r="C16" s="734">
        <v>43403</v>
      </c>
      <c r="D16" s="109"/>
      <c r="E16" s="110">
        <v>15647.3</v>
      </c>
      <c r="F16" s="109"/>
      <c r="G16" s="111">
        <v>48.82</v>
      </c>
      <c r="H16" s="113"/>
      <c r="I16" s="112">
        <v>0.28760000000000002</v>
      </c>
      <c r="J16" s="112">
        <v>0.86780000000000002</v>
      </c>
      <c r="K16" s="112">
        <v>4.5620000000000003</v>
      </c>
      <c r="L16" s="112">
        <v>13.324</v>
      </c>
      <c r="M16" s="112">
        <v>18.957100000000001</v>
      </c>
      <c r="N16" s="114">
        <v>17.248200000000001</v>
      </c>
      <c r="O16" s="112">
        <v>8.9084000000000003</v>
      </c>
      <c r="P16" s="112">
        <v>23.314599999999999</v>
      </c>
      <c r="Q16" s="112">
        <v>19.8657</v>
      </c>
      <c r="R16" s="112" t="s">
        <v>430</v>
      </c>
      <c r="S16" s="112">
        <v>5.0343999999999998</v>
      </c>
      <c r="T16" s="112">
        <v>32.988300000000002</v>
      </c>
      <c r="U16" s="112">
        <v>16.9621</v>
      </c>
      <c r="V16" s="112">
        <v>19.335100000000001</v>
      </c>
      <c r="W16" s="112">
        <v>3.6518000000000002</v>
      </c>
      <c r="X16" s="112">
        <v>22.4453</v>
      </c>
      <c r="Y16" s="113"/>
      <c r="Z16" s="110">
        <v>1</v>
      </c>
      <c r="AA16" s="110">
        <v>2</v>
      </c>
      <c r="AB16" s="110">
        <v>4</v>
      </c>
      <c r="AC16" s="110">
        <v>2</v>
      </c>
      <c r="AD16" s="110">
        <v>5</v>
      </c>
      <c r="AE16" s="110">
        <v>4</v>
      </c>
      <c r="AF16" s="110">
        <v>2</v>
      </c>
      <c r="AG16" s="110">
        <v>2</v>
      </c>
      <c r="AH16" s="110">
        <v>1</v>
      </c>
      <c r="AI16" s="110" t="s">
        <v>430</v>
      </c>
      <c r="AJ16" s="110">
        <v>6</v>
      </c>
      <c r="AK16" s="110">
        <v>3</v>
      </c>
      <c r="AL16" s="110">
        <v>4</v>
      </c>
      <c r="AM16" s="110">
        <v>4</v>
      </c>
      <c r="AN16" s="110">
        <v>7</v>
      </c>
      <c r="AO16" s="109"/>
      <c r="AP16" s="112" t="s">
        <v>430</v>
      </c>
      <c r="AQ16" s="112">
        <v>24.76</v>
      </c>
      <c r="AR16" s="112">
        <v>21.82</v>
      </c>
      <c r="AS16" s="112">
        <v>18.11</v>
      </c>
      <c r="AT16" s="112">
        <v>34.130000000000003</v>
      </c>
      <c r="AU16" s="115"/>
      <c r="AV16" s="110" t="s">
        <v>430</v>
      </c>
      <c r="AW16" s="110">
        <v>1</v>
      </c>
      <c r="AX16" s="110">
        <v>2</v>
      </c>
      <c r="AY16" s="110">
        <v>1</v>
      </c>
      <c r="AZ16" s="110">
        <v>5</v>
      </c>
      <c r="BA16" s="260"/>
      <c r="BB16" s="112">
        <v>18.714018194341602</v>
      </c>
      <c r="BC16" s="290">
        <v>0.89225771279474497</v>
      </c>
      <c r="BD16" s="290">
        <v>7.7692377893259904E-2</v>
      </c>
      <c r="BE16" s="290">
        <v>0.58254597522604601</v>
      </c>
      <c r="BF16" s="109"/>
      <c r="BG16" s="112">
        <v>13.672800000000001</v>
      </c>
      <c r="BH16" s="112">
        <v>14.970700000000001</v>
      </c>
      <c r="BI16" s="112">
        <v>65.501900000000006</v>
      </c>
      <c r="BJ16" s="112">
        <v>5.8545999999999996</v>
      </c>
      <c r="BK16" s="109"/>
      <c r="BL16" s="118" t="s">
        <v>1747</v>
      </c>
      <c r="BM16" s="118" t="s">
        <v>1748</v>
      </c>
      <c r="BN16" s="118" t="s">
        <v>1749</v>
      </c>
      <c r="BO16" s="118" t="s">
        <v>505</v>
      </c>
      <c r="BP16" s="118" t="s">
        <v>1750</v>
      </c>
      <c r="BQ16" s="109"/>
      <c r="BR16" s="119" t="s">
        <v>519</v>
      </c>
    </row>
    <row r="17" spans="1:70" s="107" customFormat="1" x14ac:dyDescent="0.25">
      <c r="A17" s="108" t="s">
        <v>1751</v>
      </c>
      <c r="B17" s="109"/>
      <c r="C17" s="734">
        <v>38730</v>
      </c>
      <c r="D17" s="109"/>
      <c r="E17" s="110">
        <v>14899.2</v>
      </c>
      <c r="F17" s="109"/>
      <c r="G17" s="111">
        <v>181.3031</v>
      </c>
      <c r="H17" s="113"/>
      <c r="I17" s="112">
        <v>-0.2291</v>
      </c>
      <c r="J17" s="112">
        <v>-0.24679999999999999</v>
      </c>
      <c r="K17" s="112">
        <v>2.7837000000000001</v>
      </c>
      <c r="L17" s="112">
        <v>5.6044999999999998</v>
      </c>
      <c r="M17" s="112">
        <v>13.006500000000001</v>
      </c>
      <c r="N17" s="114">
        <v>8.3973999999999993</v>
      </c>
      <c r="O17" s="112">
        <v>-1.2242</v>
      </c>
      <c r="P17" s="112">
        <v>14.304600000000001</v>
      </c>
      <c r="Q17" s="112">
        <v>17.3659</v>
      </c>
      <c r="R17" s="112">
        <v>14.5276</v>
      </c>
      <c r="S17" s="112">
        <v>3.3582999999999998</v>
      </c>
      <c r="T17" s="112">
        <v>25.1587</v>
      </c>
      <c r="U17" s="112">
        <v>10.215999999999999</v>
      </c>
      <c r="V17" s="112">
        <v>10.0322</v>
      </c>
      <c r="W17" s="112">
        <v>2.6413000000000002</v>
      </c>
      <c r="X17" s="112">
        <v>15.077500000000001</v>
      </c>
      <c r="Y17" s="113"/>
      <c r="Z17" s="110">
        <v>11</v>
      </c>
      <c r="AA17" s="110">
        <v>12</v>
      </c>
      <c r="AB17" s="110">
        <v>14</v>
      </c>
      <c r="AC17" s="110">
        <v>15</v>
      </c>
      <c r="AD17" s="110">
        <v>13</v>
      </c>
      <c r="AE17" s="110">
        <v>12</v>
      </c>
      <c r="AF17" s="110">
        <v>15</v>
      </c>
      <c r="AG17" s="110">
        <v>9</v>
      </c>
      <c r="AH17" s="110">
        <v>7</v>
      </c>
      <c r="AI17" s="110">
        <v>9</v>
      </c>
      <c r="AJ17" s="110">
        <v>13</v>
      </c>
      <c r="AK17" s="110">
        <v>13</v>
      </c>
      <c r="AL17" s="110">
        <v>12</v>
      </c>
      <c r="AM17" s="110">
        <v>11</v>
      </c>
      <c r="AN17" s="110">
        <v>12</v>
      </c>
      <c r="AO17" s="109"/>
      <c r="AP17" s="112">
        <v>17.32</v>
      </c>
      <c r="AQ17" s="112">
        <v>20.440000000000001</v>
      </c>
      <c r="AR17" s="112">
        <v>15.31</v>
      </c>
      <c r="AS17" s="112">
        <v>8</v>
      </c>
      <c r="AT17" s="112">
        <v>19.8</v>
      </c>
      <c r="AU17" s="115"/>
      <c r="AV17" s="110">
        <v>9</v>
      </c>
      <c r="AW17" s="110">
        <v>6</v>
      </c>
      <c r="AX17" s="110">
        <v>9</v>
      </c>
      <c r="AY17" s="110">
        <v>12</v>
      </c>
      <c r="AZ17" s="110">
        <v>13</v>
      </c>
      <c r="BA17" s="260"/>
      <c r="BB17" s="112">
        <v>18.4351367750739</v>
      </c>
      <c r="BC17" s="290">
        <v>0.90041913829727704</v>
      </c>
      <c r="BD17" s="290">
        <v>4.6770297201819397E-2</v>
      </c>
      <c r="BE17" s="290">
        <v>-0.10302852980006801</v>
      </c>
      <c r="BF17" s="109"/>
      <c r="BG17" s="112">
        <v>10.1135</v>
      </c>
      <c r="BH17" s="112">
        <v>5.1626099999999999</v>
      </c>
      <c r="BI17" s="112">
        <v>80.339799999999997</v>
      </c>
      <c r="BJ17" s="112">
        <v>4.3840899999999996</v>
      </c>
      <c r="BK17" s="109"/>
      <c r="BL17" s="118" t="s">
        <v>1752</v>
      </c>
      <c r="BM17" s="118" t="s">
        <v>1753</v>
      </c>
      <c r="BN17" s="118" t="s">
        <v>1754</v>
      </c>
      <c r="BO17" s="118" t="s">
        <v>1704</v>
      </c>
      <c r="BP17" s="118" t="s">
        <v>1755</v>
      </c>
      <c r="BQ17" s="109"/>
      <c r="BR17" s="119" t="s">
        <v>519</v>
      </c>
    </row>
    <row r="18" spans="1:70" s="107" customFormat="1" x14ac:dyDescent="0.25">
      <c r="A18" s="108" t="s">
        <v>1756</v>
      </c>
      <c r="B18" s="109"/>
      <c r="C18" s="734">
        <v>43511</v>
      </c>
      <c r="D18" s="109"/>
      <c r="E18" s="110">
        <v>14650.5</v>
      </c>
      <c r="F18" s="109"/>
      <c r="G18" s="111">
        <v>41.65</v>
      </c>
      <c r="H18" s="113"/>
      <c r="I18" s="112">
        <v>-4.8000000000000001E-2</v>
      </c>
      <c r="J18" s="112">
        <v>9.6100000000000005E-2</v>
      </c>
      <c r="K18" s="112">
        <v>3.2218</v>
      </c>
      <c r="L18" s="112">
        <v>7.5115999999999996</v>
      </c>
      <c r="M18" s="112">
        <v>11.722099999999999</v>
      </c>
      <c r="N18" s="114">
        <v>9.5490999999999993</v>
      </c>
      <c r="O18" s="112">
        <v>0.48370000000000002</v>
      </c>
      <c r="P18" s="112">
        <v>13.3362</v>
      </c>
      <c r="Q18" s="112">
        <v>15.7583</v>
      </c>
      <c r="R18" s="112" t="s">
        <v>430</v>
      </c>
      <c r="S18" s="112">
        <v>4.6745000000000001</v>
      </c>
      <c r="T18" s="112">
        <v>24.1431</v>
      </c>
      <c r="U18" s="112">
        <v>8.3506999999999998</v>
      </c>
      <c r="V18" s="112">
        <v>9.2888999999999999</v>
      </c>
      <c r="W18" s="112">
        <v>2.8140999999999998</v>
      </c>
      <c r="X18" s="112">
        <v>20.848099999999999</v>
      </c>
      <c r="Y18" s="113"/>
      <c r="Z18" s="110">
        <v>7</v>
      </c>
      <c r="AA18" s="110">
        <v>8</v>
      </c>
      <c r="AB18" s="110">
        <v>12</v>
      </c>
      <c r="AC18" s="110">
        <v>11</v>
      </c>
      <c r="AD18" s="110">
        <v>14</v>
      </c>
      <c r="AE18" s="110">
        <v>10</v>
      </c>
      <c r="AF18" s="110">
        <v>12</v>
      </c>
      <c r="AG18" s="110">
        <v>10</v>
      </c>
      <c r="AH18" s="110">
        <v>9</v>
      </c>
      <c r="AI18" s="110" t="s">
        <v>430</v>
      </c>
      <c r="AJ18" s="110">
        <v>9</v>
      </c>
      <c r="AK18" s="110">
        <v>14</v>
      </c>
      <c r="AL18" s="110">
        <v>13</v>
      </c>
      <c r="AM18" s="110">
        <v>12</v>
      </c>
      <c r="AN18" s="110">
        <v>11</v>
      </c>
      <c r="AO18" s="109"/>
      <c r="AP18" s="112" t="s">
        <v>430</v>
      </c>
      <c r="AQ18" s="112">
        <v>20.22</v>
      </c>
      <c r="AR18" s="112">
        <v>13.32</v>
      </c>
      <c r="AS18" s="112">
        <v>9.17</v>
      </c>
      <c r="AT18" s="112">
        <v>19.96</v>
      </c>
      <c r="AU18" s="115"/>
      <c r="AV18" s="110" t="s">
        <v>430</v>
      </c>
      <c r="AW18" s="110">
        <v>7</v>
      </c>
      <c r="AX18" s="110">
        <v>10</v>
      </c>
      <c r="AY18" s="110">
        <v>10</v>
      </c>
      <c r="AZ18" s="110">
        <v>12</v>
      </c>
      <c r="BA18" s="260"/>
      <c r="BB18" s="112">
        <v>17.030727843245401</v>
      </c>
      <c r="BC18" s="290">
        <v>0.83480297678750504</v>
      </c>
      <c r="BD18" s="290">
        <v>4.3626263572344399E-2</v>
      </c>
      <c r="BE18" s="290">
        <v>-0.19746444045780601</v>
      </c>
      <c r="BF18" s="109"/>
      <c r="BG18" s="112">
        <v>9.2814700000000006</v>
      </c>
      <c r="BH18" s="112">
        <v>14.759499999999999</v>
      </c>
      <c r="BI18" s="112">
        <v>72.460099999999997</v>
      </c>
      <c r="BJ18" s="112">
        <v>3.4989300000000001</v>
      </c>
      <c r="BK18" s="109"/>
      <c r="BL18" s="118" t="s">
        <v>1757</v>
      </c>
      <c r="BM18" s="118" t="s">
        <v>1758</v>
      </c>
      <c r="BN18" s="118" t="s">
        <v>1759</v>
      </c>
      <c r="BO18" s="118" t="s">
        <v>1760</v>
      </c>
      <c r="BP18" s="118" t="s">
        <v>1761</v>
      </c>
      <c r="BQ18" s="109"/>
      <c r="BR18" s="119" t="s">
        <v>519</v>
      </c>
    </row>
    <row r="19" spans="1:70" s="107" customFormat="1" x14ac:dyDescent="0.25">
      <c r="A19" s="108" t="s">
        <v>1762</v>
      </c>
      <c r="B19" s="109"/>
      <c r="C19" s="734">
        <v>43416</v>
      </c>
      <c r="D19" s="109"/>
      <c r="E19" s="110">
        <v>13117.6</v>
      </c>
      <c r="F19" s="109"/>
      <c r="G19" s="111">
        <v>39.110799999999998</v>
      </c>
      <c r="H19" s="113"/>
      <c r="I19" s="112">
        <v>-0.54700000000000004</v>
      </c>
      <c r="J19" s="112">
        <v>-0.61119999999999997</v>
      </c>
      <c r="K19" s="112">
        <v>2.1042000000000001</v>
      </c>
      <c r="L19" s="112">
        <v>9.8800000000000008</v>
      </c>
      <c r="M19" s="112">
        <v>14.2799</v>
      </c>
      <c r="N19" s="114">
        <v>-1.1715</v>
      </c>
      <c r="O19" s="112">
        <v>-4.0362</v>
      </c>
      <c r="P19" s="112">
        <v>11.326000000000001</v>
      </c>
      <c r="Q19" s="112">
        <v>14.3794</v>
      </c>
      <c r="R19" s="112" t="s">
        <v>430</v>
      </c>
      <c r="S19" s="112">
        <v>3.4861</v>
      </c>
      <c r="T19" s="112">
        <v>29.2317</v>
      </c>
      <c r="U19" s="112">
        <v>6.3502000000000001</v>
      </c>
      <c r="V19" s="112">
        <v>-0.80779999999999996</v>
      </c>
      <c r="W19" s="112">
        <v>2.4712000000000001</v>
      </c>
      <c r="X19" s="112">
        <v>19.121099999999998</v>
      </c>
      <c r="Y19" s="113"/>
      <c r="Z19" s="110">
        <v>16</v>
      </c>
      <c r="AA19" s="110">
        <v>16</v>
      </c>
      <c r="AB19" s="110">
        <v>15</v>
      </c>
      <c r="AC19" s="110">
        <v>7</v>
      </c>
      <c r="AD19" s="110">
        <v>11</v>
      </c>
      <c r="AE19" s="110">
        <v>16</v>
      </c>
      <c r="AF19" s="110">
        <v>16</v>
      </c>
      <c r="AG19" s="110">
        <v>14</v>
      </c>
      <c r="AH19" s="110">
        <v>14</v>
      </c>
      <c r="AI19" s="110" t="s">
        <v>430</v>
      </c>
      <c r="AJ19" s="110">
        <v>12</v>
      </c>
      <c r="AK19" s="110">
        <v>6</v>
      </c>
      <c r="AL19" s="110">
        <v>15</v>
      </c>
      <c r="AM19" s="110">
        <v>16</v>
      </c>
      <c r="AN19" s="110">
        <v>14</v>
      </c>
      <c r="AO19" s="109"/>
      <c r="AP19" s="112" t="s">
        <v>430</v>
      </c>
      <c r="AQ19" s="112">
        <v>18.71</v>
      </c>
      <c r="AR19" s="112">
        <v>12.14</v>
      </c>
      <c r="AS19" s="112">
        <v>5.13</v>
      </c>
      <c r="AT19" s="112">
        <v>17.47</v>
      </c>
      <c r="AU19" s="115"/>
      <c r="AV19" s="110" t="s">
        <v>430</v>
      </c>
      <c r="AW19" s="110">
        <v>13</v>
      </c>
      <c r="AX19" s="110">
        <v>15</v>
      </c>
      <c r="AY19" s="110">
        <v>15</v>
      </c>
      <c r="AZ19" s="110">
        <v>14</v>
      </c>
      <c r="BA19" s="260"/>
      <c r="BB19" s="112">
        <v>18.325837763360099</v>
      </c>
      <c r="BC19" s="290">
        <v>0.87624739885616398</v>
      </c>
      <c r="BD19" s="290">
        <v>3.37534696567693E-2</v>
      </c>
      <c r="BE19" s="290">
        <v>-0.36858027393415599</v>
      </c>
      <c r="BF19" s="109"/>
      <c r="BG19" s="112" t="s">
        <v>430</v>
      </c>
      <c r="BH19" s="112">
        <v>8.0863399999999999</v>
      </c>
      <c r="BI19" s="112">
        <v>84.835999999999999</v>
      </c>
      <c r="BJ19" s="112">
        <v>7.0776599999999998</v>
      </c>
      <c r="BK19" s="109"/>
      <c r="BL19" s="118" t="s">
        <v>1763</v>
      </c>
      <c r="BM19" s="118" t="s">
        <v>1764</v>
      </c>
      <c r="BN19" s="118" t="s">
        <v>1765</v>
      </c>
      <c r="BO19" s="118" t="s">
        <v>1766</v>
      </c>
      <c r="BP19" s="118" t="s">
        <v>1767</v>
      </c>
      <c r="BQ19" s="109"/>
      <c r="BR19" s="119" t="s">
        <v>526</v>
      </c>
    </row>
    <row r="20" spans="1:70" s="107" customFormat="1" x14ac:dyDescent="0.25">
      <c r="A20" s="108" t="s">
        <v>1768</v>
      </c>
      <c r="B20" s="109"/>
      <c r="C20" s="734">
        <v>39373</v>
      </c>
      <c r="D20" s="109"/>
      <c r="E20" s="110">
        <v>9832.18</v>
      </c>
      <c r="F20" s="109"/>
      <c r="G20" s="111">
        <v>91.88</v>
      </c>
      <c r="H20" s="113"/>
      <c r="I20" s="112">
        <v>-0.28220000000000001</v>
      </c>
      <c r="J20" s="112">
        <v>-0.28220000000000001</v>
      </c>
      <c r="K20" s="112">
        <v>3.7254</v>
      </c>
      <c r="L20" s="112">
        <v>6.0113000000000003</v>
      </c>
      <c r="M20" s="112">
        <v>9.173</v>
      </c>
      <c r="N20" s="114">
        <v>5.3639999999999999</v>
      </c>
      <c r="O20" s="112">
        <v>0.53759999999999997</v>
      </c>
      <c r="P20" s="112">
        <v>12.049899999999999</v>
      </c>
      <c r="Q20" s="112">
        <v>14.8062</v>
      </c>
      <c r="R20" s="112">
        <v>15.176399999999999</v>
      </c>
      <c r="S20" s="112">
        <v>3.1432000000000002</v>
      </c>
      <c r="T20" s="112">
        <v>23.4117</v>
      </c>
      <c r="U20" s="112">
        <v>6.9367000000000001</v>
      </c>
      <c r="V20" s="112">
        <v>6.1337999999999999</v>
      </c>
      <c r="W20" s="112">
        <v>2.2934999999999999</v>
      </c>
      <c r="X20" s="112">
        <v>12.471299999999999</v>
      </c>
      <c r="Y20" s="113"/>
      <c r="Z20" s="110">
        <v>12</v>
      </c>
      <c r="AA20" s="110">
        <v>13</v>
      </c>
      <c r="AB20" s="110">
        <v>10</v>
      </c>
      <c r="AC20" s="110">
        <v>14</v>
      </c>
      <c r="AD20" s="110">
        <v>15</v>
      </c>
      <c r="AE20" s="110">
        <v>14</v>
      </c>
      <c r="AF20" s="110">
        <v>11</v>
      </c>
      <c r="AG20" s="110">
        <v>13</v>
      </c>
      <c r="AH20" s="110">
        <v>12</v>
      </c>
      <c r="AI20" s="110">
        <v>8</v>
      </c>
      <c r="AJ20" s="110">
        <v>15</v>
      </c>
      <c r="AK20" s="110">
        <v>15</v>
      </c>
      <c r="AL20" s="110">
        <v>14</v>
      </c>
      <c r="AM20" s="110">
        <v>14</v>
      </c>
      <c r="AN20" s="110">
        <v>15</v>
      </c>
      <c r="AO20" s="109"/>
      <c r="AP20" s="112">
        <v>17.39</v>
      </c>
      <c r="AQ20" s="112">
        <v>18.91</v>
      </c>
      <c r="AR20" s="112">
        <v>12.93</v>
      </c>
      <c r="AS20" s="112">
        <v>7.95</v>
      </c>
      <c r="AT20" s="112">
        <v>16.8</v>
      </c>
      <c r="AU20" s="115"/>
      <c r="AV20" s="110">
        <v>7</v>
      </c>
      <c r="AW20" s="110">
        <v>11</v>
      </c>
      <c r="AX20" s="110">
        <v>13</v>
      </c>
      <c r="AY20" s="110">
        <v>13</v>
      </c>
      <c r="AZ20" s="110">
        <v>15</v>
      </c>
      <c r="BA20" s="260"/>
      <c r="BB20" s="112">
        <v>15.9775253267235</v>
      </c>
      <c r="BC20" s="290">
        <v>0.75686987825219798</v>
      </c>
      <c r="BD20" s="290">
        <v>4.0533427867832102E-2</v>
      </c>
      <c r="BE20" s="290">
        <v>-0.20503167051684401</v>
      </c>
      <c r="BF20" s="109"/>
      <c r="BG20" s="112">
        <v>5.8541600000000003</v>
      </c>
      <c r="BH20" s="112">
        <v>2.8899599999999999</v>
      </c>
      <c r="BI20" s="112">
        <v>87.6982</v>
      </c>
      <c r="BJ20" s="112">
        <v>3.55768</v>
      </c>
      <c r="BK20" s="109"/>
      <c r="BL20" s="118" t="s">
        <v>1769</v>
      </c>
      <c r="BM20" s="118" t="s">
        <v>1770</v>
      </c>
      <c r="BN20" s="118" t="s">
        <v>1771</v>
      </c>
      <c r="BO20" s="118" t="s">
        <v>1772</v>
      </c>
      <c r="BP20" s="118" t="s">
        <v>1773</v>
      </c>
      <c r="BQ20" s="109"/>
      <c r="BR20" s="119" t="s">
        <v>519</v>
      </c>
    </row>
    <row r="21" spans="1:70" s="107" customFormat="1" x14ac:dyDescent="0.25">
      <c r="A21" s="108" t="s">
        <v>1774</v>
      </c>
      <c r="B21" s="109"/>
      <c r="C21" s="734">
        <v>45286</v>
      </c>
      <c r="D21" s="109"/>
      <c r="E21" s="110">
        <v>8031.87</v>
      </c>
      <c r="F21" s="109"/>
      <c r="G21" s="111">
        <v>17.223600000000001</v>
      </c>
      <c r="H21" s="113"/>
      <c r="I21" s="112">
        <v>-1.5699999999999999E-2</v>
      </c>
      <c r="J21" s="112">
        <v>1.0745</v>
      </c>
      <c r="K21" s="112">
        <v>5.0750999999999999</v>
      </c>
      <c r="L21" s="112">
        <v>15.834899999999999</v>
      </c>
      <c r="M21" s="112">
        <v>28.148900000000001</v>
      </c>
      <c r="N21" s="114">
        <v>25.840800000000002</v>
      </c>
      <c r="O21" s="112">
        <v>12.8871</v>
      </c>
      <c r="P21" s="112" t="s">
        <v>430</v>
      </c>
      <c r="Q21" s="112" t="s">
        <v>430</v>
      </c>
      <c r="R21" s="112" t="s">
        <v>430</v>
      </c>
      <c r="S21" s="112">
        <v>7.5830000000000002</v>
      </c>
      <c r="T21" s="112">
        <v>41.423999999999999</v>
      </c>
      <c r="U21" s="112">
        <v>23.573</v>
      </c>
      <c r="V21" s="112">
        <v>25.526399999999999</v>
      </c>
      <c r="W21" s="112">
        <v>4.5502000000000002</v>
      </c>
      <c r="X21" s="112">
        <v>22.5731</v>
      </c>
      <c r="Y21" s="113"/>
      <c r="Z21" s="110">
        <v>5</v>
      </c>
      <c r="AA21" s="110">
        <v>1</v>
      </c>
      <c r="AB21" s="110">
        <v>3</v>
      </c>
      <c r="AC21" s="110">
        <v>1</v>
      </c>
      <c r="AD21" s="110">
        <v>1</v>
      </c>
      <c r="AE21" s="110">
        <v>1</v>
      </c>
      <c r="AF21" s="110">
        <v>1</v>
      </c>
      <c r="AG21" s="110" t="s">
        <v>430</v>
      </c>
      <c r="AH21" s="110" t="s">
        <v>430</v>
      </c>
      <c r="AI21" s="110" t="s">
        <v>430</v>
      </c>
      <c r="AJ21" s="110">
        <v>1</v>
      </c>
      <c r="AK21" s="110">
        <v>1</v>
      </c>
      <c r="AL21" s="110">
        <v>1</v>
      </c>
      <c r="AM21" s="110">
        <v>1</v>
      </c>
      <c r="AN21" s="110">
        <v>5</v>
      </c>
      <c r="AO21" s="109"/>
      <c r="AP21" s="112" t="s">
        <v>430</v>
      </c>
      <c r="AQ21" s="112" t="s">
        <v>430</v>
      </c>
      <c r="AR21" s="112" t="s">
        <v>430</v>
      </c>
      <c r="AS21" s="112" t="s">
        <v>430</v>
      </c>
      <c r="AT21" s="112">
        <v>46.84</v>
      </c>
      <c r="AU21" s="115"/>
      <c r="AV21" s="110" t="s">
        <v>430</v>
      </c>
      <c r="AW21" s="110" t="s">
        <v>430</v>
      </c>
      <c r="AX21" s="110" t="s">
        <v>430</v>
      </c>
      <c r="AY21" s="110" t="s">
        <v>430</v>
      </c>
      <c r="AZ21" s="110">
        <v>1</v>
      </c>
      <c r="BA21" s="260"/>
      <c r="BB21" s="112">
        <v>19.765875156483201</v>
      </c>
      <c r="BC21" s="290">
        <v>0.91045866323126501</v>
      </c>
      <c r="BD21" s="290">
        <v>7.2118665026494694E-2</v>
      </c>
      <c r="BE21" s="290">
        <v>0.81877034054441</v>
      </c>
      <c r="BF21" s="109"/>
      <c r="BG21" s="112">
        <v>1.47533</v>
      </c>
      <c r="BH21" s="112">
        <v>8.17</v>
      </c>
      <c r="BI21" s="112">
        <v>85.728099999999998</v>
      </c>
      <c r="BJ21" s="112">
        <v>4.6265700000000001</v>
      </c>
      <c r="BK21" s="109"/>
      <c r="BL21" s="118" t="s">
        <v>1775</v>
      </c>
      <c r="BM21" s="118" t="s">
        <v>1776</v>
      </c>
      <c r="BN21" s="118" t="s">
        <v>1777</v>
      </c>
      <c r="BO21" s="118" t="s">
        <v>1778</v>
      </c>
      <c r="BP21" s="118" t="s">
        <v>1779</v>
      </c>
      <c r="BQ21" s="109"/>
      <c r="BR21" s="119" t="s">
        <v>443</v>
      </c>
    </row>
    <row r="22" spans="1:70" s="107" customFormat="1" x14ac:dyDescent="0.25">
      <c r="A22" s="108" t="s">
        <v>1780</v>
      </c>
      <c r="B22" s="109"/>
      <c r="C22" s="734">
        <v>43503</v>
      </c>
      <c r="D22" s="109"/>
      <c r="E22" s="110">
        <v>7200.09</v>
      </c>
      <c r="F22" s="109"/>
      <c r="G22" s="111">
        <v>48.69</v>
      </c>
      <c r="H22" s="113"/>
      <c r="I22" s="112">
        <v>-9.0300000000000005E-2</v>
      </c>
      <c r="J22" s="112">
        <v>6.3700000000000007E-2</v>
      </c>
      <c r="K22" s="112">
        <v>4.2077</v>
      </c>
      <c r="L22" s="112">
        <v>8.7413000000000007</v>
      </c>
      <c r="M22" s="112">
        <v>14.4328</v>
      </c>
      <c r="N22" s="114">
        <v>12.3628</v>
      </c>
      <c r="O22" s="112">
        <v>4.2605000000000004</v>
      </c>
      <c r="P22" s="112">
        <v>16.1496</v>
      </c>
      <c r="Q22" s="112">
        <v>17.474</v>
      </c>
      <c r="R22" s="112" t="s">
        <v>430</v>
      </c>
      <c r="S22" s="112">
        <v>4.9443999999999999</v>
      </c>
      <c r="T22" s="112">
        <v>26.7837</v>
      </c>
      <c r="U22" s="112">
        <v>10.7699</v>
      </c>
      <c r="V22" s="112">
        <v>12.9961</v>
      </c>
      <c r="W22" s="112">
        <v>3.6046</v>
      </c>
      <c r="X22" s="112">
        <v>23.304099999999998</v>
      </c>
      <c r="Y22" s="113"/>
      <c r="Z22" s="110">
        <v>8</v>
      </c>
      <c r="AA22" s="110">
        <v>9</v>
      </c>
      <c r="AB22" s="110">
        <v>7</v>
      </c>
      <c r="AC22" s="110">
        <v>9</v>
      </c>
      <c r="AD22" s="110">
        <v>10</v>
      </c>
      <c r="AE22" s="110">
        <v>8</v>
      </c>
      <c r="AF22" s="110">
        <v>7</v>
      </c>
      <c r="AG22" s="110">
        <v>5</v>
      </c>
      <c r="AH22" s="110">
        <v>6</v>
      </c>
      <c r="AI22" s="110" t="s">
        <v>430</v>
      </c>
      <c r="AJ22" s="110">
        <v>7</v>
      </c>
      <c r="AK22" s="110">
        <v>12</v>
      </c>
      <c r="AL22" s="110">
        <v>11</v>
      </c>
      <c r="AM22" s="110">
        <v>7</v>
      </c>
      <c r="AN22" s="110">
        <v>8</v>
      </c>
      <c r="AO22" s="109"/>
      <c r="AP22" s="112" t="s">
        <v>430</v>
      </c>
      <c r="AQ22" s="112">
        <v>21.98</v>
      </c>
      <c r="AR22" s="112">
        <v>16.739999999999998</v>
      </c>
      <c r="AS22" s="112">
        <v>12.26</v>
      </c>
      <c r="AT22" s="112">
        <v>24.92</v>
      </c>
      <c r="AU22" s="115"/>
      <c r="AV22" s="110" t="s">
        <v>430</v>
      </c>
      <c r="AW22" s="110">
        <v>5</v>
      </c>
      <c r="AX22" s="110">
        <v>7</v>
      </c>
      <c r="AY22" s="110">
        <v>6</v>
      </c>
      <c r="AZ22" s="110">
        <v>8</v>
      </c>
      <c r="BA22" s="260"/>
      <c r="BB22" s="112">
        <v>16.4162299246731</v>
      </c>
      <c r="BC22" s="290">
        <v>0.79901346431450604</v>
      </c>
      <c r="BD22" s="290">
        <v>5.9569411808202598E-2</v>
      </c>
      <c r="BE22" s="290">
        <v>7.7772552540033596E-2</v>
      </c>
      <c r="BF22" s="109"/>
      <c r="BG22" s="112">
        <v>5.69855</v>
      </c>
      <c r="BH22" s="112">
        <v>23.1737</v>
      </c>
      <c r="BI22" s="112">
        <v>67.959500000000006</v>
      </c>
      <c r="BJ22" s="112">
        <v>3.16825</v>
      </c>
      <c r="BK22" s="109"/>
      <c r="BL22" s="118" t="s">
        <v>1781</v>
      </c>
      <c r="BM22" s="118" t="s">
        <v>1782</v>
      </c>
      <c r="BN22" s="118" t="s">
        <v>1783</v>
      </c>
      <c r="BO22" s="118" t="s">
        <v>1784</v>
      </c>
      <c r="BP22" s="118" t="s">
        <v>1785</v>
      </c>
      <c r="BQ22" s="109"/>
      <c r="BR22" s="119" t="s">
        <v>476</v>
      </c>
    </row>
    <row r="23" spans="1:70" s="107" customFormat="1" x14ac:dyDescent="0.25">
      <c r="A23" s="108" t="s">
        <v>1786</v>
      </c>
      <c r="B23" s="109"/>
      <c r="C23" s="734">
        <v>39233</v>
      </c>
      <c r="D23" s="109"/>
      <c r="E23" s="110">
        <v>6171.97</v>
      </c>
      <c r="F23" s="109"/>
      <c r="G23" s="111">
        <v>101.20050000000001</v>
      </c>
      <c r="H23" s="113"/>
      <c r="I23" s="112">
        <v>0.19209999999999999</v>
      </c>
      <c r="J23" s="112">
        <v>0.48799999999999999</v>
      </c>
      <c r="K23" s="112">
        <v>5.3147000000000002</v>
      </c>
      <c r="L23" s="112">
        <v>10.3063</v>
      </c>
      <c r="M23" s="112">
        <v>20.434899999999999</v>
      </c>
      <c r="N23" s="114">
        <v>21.002199999999998</v>
      </c>
      <c r="O23" s="112">
        <v>6.1501000000000001</v>
      </c>
      <c r="P23" s="112">
        <v>16.1037</v>
      </c>
      <c r="Q23" s="112">
        <v>14.5223</v>
      </c>
      <c r="R23" s="112">
        <v>12.8429</v>
      </c>
      <c r="S23" s="112">
        <v>6.2257999999999996</v>
      </c>
      <c r="T23" s="112">
        <v>32.771099999999997</v>
      </c>
      <c r="U23" s="112">
        <v>19.464200000000002</v>
      </c>
      <c r="V23" s="112">
        <v>21.683299999999999</v>
      </c>
      <c r="W23" s="112">
        <v>4.7393000000000001</v>
      </c>
      <c r="X23" s="112">
        <v>12.7728</v>
      </c>
      <c r="Y23" s="113"/>
      <c r="Z23" s="110">
        <v>2</v>
      </c>
      <c r="AA23" s="110">
        <v>5</v>
      </c>
      <c r="AB23" s="110">
        <v>2</v>
      </c>
      <c r="AC23" s="110">
        <v>6</v>
      </c>
      <c r="AD23" s="110">
        <v>3</v>
      </c>
      <c r="AE23" s="110">
        <v>2</v>
      </c>
      <c r="AF23" s="110">
        <v>4</v>
      </c>
      <c r="AG23" s="110">
        <v>7</v>
      </c>
      <c r="AH23" s="110">
        <v>13</v>
      </c>
      <c r="AI23" s="110">
        <v>10</v>
      </c>
      <c r="AJ23" s="110">
        <v>3</v>
      </c>
      <c r="AK23" s="110">
        <v>4</v>
      </c>
      <c r="AL23" s="110">
        <v>2</v>
      </c>
      <c r="AM23" s="110">
        <v>2</v>
      </c>
      <c r="AN23" s="110">
        <v>4</v>
      </c>
      <c r="AO23" s="109"/>
      <c r="AP23" s="112">
        <v>15.68</v>
      </c>
      <c r="AQ23" s="112">
        <v>19.59</v>
      </c>
      <c r="AR23" s="112">
        <v>17.149999999999999</v>
      </c>
      <c r="AS23" s="112">
        <v>15.34</v>
      </c>
      <c r="AT23" s="112">
        <v>36.57</v>
      </c>
      <c r="AU23" s="115"/>
      <c r="AV23" s="110">
        <v>10</v>
      </c>
      <c r="AW23" s="110">
        <v>9</v>
      </c>
      <c r="AX23" s="110">
        <v>5</v>
      </c>
      <c r="AY23" s="110">
        <v>4</v>
      </c>
      <c r="AZ23" s="110">
        <v>3</v>
      </c>
      <c r="BA23" s="260"/>
      <c r="BB23" s="112">
        <v>18.448614552599601</v>
      </c>
      <c r="BC23" s="290">
        <v>0.90105283746327403</v>
      </c>
      <c r="BD23" s="290">
        <v>5.4490836565777002E-2</v>
      </c>
      <c r="BE23" s="290">
        <v>0.12530040798374001</v>
      </c>
      <c r="BF23" s="109"/>
      <c r="BG23" s="112">
        <v>2.0382099999999999</v>
      </c>
      <c r="BH23" s="112">
        <v>12.7323</v>
      </c>
      <c r="BI23" s="112">
        <v>80.518699999999995</v>
      </c>
      <c r="BJ23" s="112">
        <v>4.7107900000000003</v>
      </c>
      <c r="BK23" s="109"/>
      <c r="BL23" s="118" t="s">
        <v>1787</v>
      </c>
      <c r="BM23" s="118" t="s">
        <v>1788</v>
      </c>
      <c r="BN23" s="118" t="s">
        <v>1789</v>
      </c>
      <c r="BO23" s="118" t="s">
        <v>1790</v>
      </c>
      <c r="BP23" s="118" t="s">
        <v>1791</v>
      </c>
      <c r="BQ23" s="109"/>
      <c r="BR23" s="119" t="s">
        <v>476</v>
      </c>
    </row>
    <row r="24" spans="1:70" x14ac:dyDescent="0.25">
      <c r="A24" s="36" t="s">
        <v>93</v>
      </c>
      <c r="B24" s="43"/>
      <c r="C24" s="720"/>
      <c r="D24" s="43"/>
      <c r="E24" s="51"/>
      <c r="F24" s="43"/>
      <c r="G24" s="55"/>
      <c r="H24" s="66"/>
      <c r="I24" s="59">
        <v>-0.1174</v>
      </c>
      <c r="J24" s="59">
        <v>0.1905</v>
      </c>
      <c r="K24" s="59">
        <v>3.8517000000000001</v>
      </c>
      <c r="L24" s="59">
        <v>9.1517999999999997</v>
      </c>
      <c r="M24" s="59">
        <v>15.7639</v>
      </c>
      <c r="N24" s="70">
        <v>11.689299999999999</v>
      </c>
      <c r="O24" s="59">
        <v>3.1463999999999999</v>
      </c>
      <c r="P24" s="59">
        <v>15.571999999999999</v>
      </c>
      <c r="Q24" s="59">
        <v>16.642600000000002</v>
      </c>
      <c r="R24" s="59">
        <v>16.649999999999999</v>
      </c>
      <c r="S24" s="59">
        <v>4.7125000000000004</v>
      </c>
      <c r="T24" s="59">
        <v>28.617599999999999</v>
      </c>
      <c r="U24" s="59">
        <v>12.3657</v>
      </c>
      <c r="V24" s="59">
        <v>12.4739</v>
      </c>
      <c r="W24" s="59">
        <v>3.5461</v>
      </c>
      <c r="X24" s="59">
        <v>19.207899999999999</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18.361000000000001</v>
      </c>
      <c r="AQ24" s="59">
        <v>20.745000000000001</v>
      </c>
      <c r="AR24" s="59">
        <v>16.080666666666701</v>
      </c>
      <c r="AS24" s="59">
        <v>11.3306666666667</v>
      </c>
      <c r="AT24" s="59">
        <v>26.153749999999999</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0.28760000000000002</v>
      </c>
      <c r="J25" s="60">
        <v>1.0745</v>
      </c>
      <c r="K25" s="60">
        <v>6.4587000000000003</v>
      </c>
      <c r="L25" s="60">
        <v>15.834899999999999</v>
      </c>
      <c r="M25" s="60">
        <v>28.148900000000001</v>
      </c>
      <c r="N25" s="71">
        <v>25.840800000000002</v>
      </c>
      <c r="O25" s="60">
        <v>12.8871</v>
      </c>
      <c r="P25" s="60">
        <v>24.817299999999999</v>
      </c>
      <c r="Q25" s="60">
        <v>19.8657</v>
      </c>
      <c r="R25" s="60">
        <v>20.495899999999999</v>
      </c>
      <c r="S25" s="60">
        <v>7.5830000000000002</v>
      </c>
      <c r="T25" s="60">
        <v>41.423999999999999</v>
      </c>
      <c r="U25" s="60">
        <v>23.573</v>
      </c>
      <c r="V25" s="60">
        <v>25.526399999999999</v>
      </c>
      <c r="W25" s="60">
        <v>6.3254999999999999</v>
      </c>
      <c r="X25" s="60">
        <v>28.7818</v>
      </c>
      <c r="Y25" s="67"/>
      <c r="Z25" s="52"/>
      <c r="AA25" s="52"/>
      <c r="AB25" s="52"/>
      <c r="AC25" s="52"/>
      <c r="AD25" s="52"/>
      <c r="AE25" s="52"/>
      <c r="AF25" s="52"/>
      <c r="AG25" s="52"/>
      <c r="AH25" s="52"/>
      <c r="AI25" s="52"/>
      <c r="AJ25" s="52"/>
      <c r="AK25" s="52"/>
      <c r="AL25" s="52"/>
      <c r="AM25" s="52"/>
      <c r="AN25" s="52"/>
      <c r="AO25" s="44"/>
      <c r="AP25" s="60">
        <v>21.7</v>
      </c>
      <c r="AQ25" s="60">
        <v>24.76</v>
      </c>
      <c r="AR25" s="60">
        <v>22.53</v>
      </c>
      <c r="AS25" s="60">
        <v>18.11</v>
      </c>
      <c r="AT25" s="60">
        <v>46.84</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-0.54700000000000004</v>
      </c>
      <c r="J26" s="60">
        <v>-0.61119999999999997</v>
      </c>
      <c r="K26" s="60">
        <v>0.68120000000000003</v>
      </c>
      <c r="L26" s="60">
        <v>4.4553000000000003</v>
      </c>
      <c r="M26" s="60">
        <v>4.6651999999999996</v>
      </c>
      <c r="N26" s="71">
        <v>-1.1715</v>
      </c>
      <c r="O26" s="60">
        <v>-4.0362</v>
      </c>
      <c r="P26" s="60">
        <v>11.1243</v>
      </c>
      <c r="Q26" s="60">
        <v>13.0487</v>
      </c>
      <c r="R26" s="60">
        <v>12.8429</v>
      </c>
      <c r="S26" s="60">
        <v>2.3852000000000002</v>
      </c>
      <c r="T26" s="60">
        <v>18.3735</v>
      </c>
      <c r="U26" s="60">
        <v>1.2839</v>
      </c>
      <c r="V26" s="60">
        <v>-0.80779999999999996</v>
      </c>
      <c r="W26" s="60">
        <v>-4.2799999999999998E-2</v>
      </c>
      <c r="X26" s="60">
        <v>12.471299999999999</v>
      </c>
      <c r="Y26" s="67"/>
      <c r="Z26" s="52"/>
      <c r="AA26" s="52"/>
      <c r="AB26" s="52"/>
      <c r="AC26" s="52"/>
      <c r="AD26" s="52"/>
      <c r="AE26" s="52"/>
      <c r="AF26" s="52"/>
      <c r="AG26" s="52"/>
      <c r="AH26" s="52"/>
      <c r="AI26" s="52"/>
      <c r="AJ26" s="52"/>
      <c r="AK26" s="52"/>
      <c r="AL26" s="52"/>
      <c r="AM26" s="52"/>
      <c r="AN26" s="52"/>
      <c r="AO26" s="44"/>
      <c r="AP26" s="60">
        <v>15.68</v>
      </c>
      <c r="AQ26" s="60">
        <v>17.920000000000002</v>
      </c>
      <c r="AR26" s="60">
        <v>12.14</v>
      </c>
      <c r="AS26" s="60">
        <v>5.13</v>
      </c>
      <c r="AT26" s="60">
        <v>7.4</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-9.8599999999999993E-2</v>
      </c>
      <c r="J27" s="61">
        <v>7.9899999999999999E-2</v>
      </c>
      <c r="K27" s="61">
        <v>4.0582500000000001</v>
      </c>
      <c r="L27" s="61">
        <v>9.2146000000000008</v>
      </c>
      <c r="M27" s="61">
        <v>15.374000000000001</v>
      </c>
      <c r="N27" s="72">
        <v>12.177899999999999</v>
      </c>
      <c r="O27" s="61">
        <v>1.9159999999999999</v>
      </c>
      <c r="P27" s="61">
        <v>15.228300000000001</v>
      </c>
      <c r="Q27" s="61">
        <v>16.413399999999999</v>
      </c>
      <c r="R27" s="61">
        <v>16.5549</v>
      </c>
      <c r="S27" s="61">
        <v>4.7827000000000002</v>
      </c>
      <c r="T27" s="61">
        <v>27.082699999999999</v>
      </c>
      <c r="U27" s="61">
        <v>11.351599999999999</v>
      </c>
      <c r="V27" s="61">
        <v>12.5532</v>
      </c>
      <c r="W27" s="61">
        <v>3.5787</v>
      </c>
      <c r="X27" s="61">
        <v>19.4252</v>
      </c>
      <c r="Y27" s="68"/>
      <c r="Z27" s="53"/>
      <c r="AA27" s="53"/>
      <c r="AB27" s="53"/>
      <c r="AC27" s="53"/>
      <c r="AD27" s="53"/>
      <c r="AE27" s="53"/>
      <c r="AF27" s="53"/>
      <c r="AG27" s="53"/>
      <c r="AH27" s="53"/>
      <c r="AI27" s="53"/>
      <c r="AJ27" s="53"/>
      <c r="AK27" s="53"/>
      <c r="AL27" s="53"/>
      <c r="AM27" s="53"/>
      <c r="AN27" s="53"/>
      <c r="AO27" s="45"/>
      <c r="AP27" s="61">
        <v>17.739999999999998</v>
      </c>
      <c r="AQ27" s="61">
        <v>20.21</v>
      </c>
      <c r="AR27" s="61">
        <v>16.2</v>
      </c>
      <c r="AS27" s="61">
        <v>11.3</v>
      </c>
      <c r="AT27" s="61">
        <v>24.51</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1792</v>
      </c>
      <c r="B29" s="43"/>
      <c r="C29" s="720">
        <v>41275</v>
      </c>
      <c r="D29" s="43"/>
      <c r="E29" s="51">
        <v>82557.7</v>
      </c>
      <c r="F29" s="43"/>
      <c r="G29" s="55">
        <v>210.48599999999999</v>
      </c>
      <c r="H29" s="66"/>
      <c r="I29" s="59">
        <v>-0.111</v>
      </c>
      <c r="J29" s="59">
        <v>5.6300000000000003E-2</v>
      </c>
      <c r="K29" s="59">
        <v>4.0346000000000002</v>
      </c>
      <c r="L29" s="59">
        <v>6.5860000000000003</v>
      </c>
      <c r="M29" s="59">
        <v>15.3002</v>
      </c>
      <c r="N29" s="70">
        <v>12.819599999999999</v>
      </c>
      <c r="O29" s="59">
        <v>2.3921999999999999</v>
      </c>
      <c r="P29" s="59">
        <v>17.2654</v>
      </c>
      <c r="Q29" s="59">
        <v>20.691500000000001</v>
      </c>
      <c r="R29" s="59">
        <v>21.6112</v>
      </c>
      <c r="S29" s="59">
        <v>3.4287999999999998</v>
      </c>
      <c r="T29" s="59">
        <v>27.4298</v>
      </c>
      <c r="U29" s="59">
        <v>12.5465</v>
      </c>
      <c r="V29" s="59">
        <v>13.1325</v>
      </c>
      <c r="W29" s="59">
        <v>3.6074000000000002</v>
      </c>
      <c r="X29" s="59">
        <v>24.2042</v>
      </c>
      <c r="Y29" s="66"/>
      <c r="Z29" s="51">
        <v>10</v>
      </c>
      <c r="AA29" s="51">
        <v>10</v>
      </c>
      <c r="AB29" s="51">
        <v>9</v>
      </c>
      <c r="AC29" s="51">
        <v>13</v>
      </c>
      <c r="AD29" s="51">
        <v>9</v>
      </c>
      <c r="AE29" s="51">
        <v>9</v>
      </c>
      <c r="AF29" s="51">
        <v>9</v>
      </c>
      <c r="AG29" s="51">
        <v>7</v>
      </c>
      <c r="AH29" s="51">
        <v>3</v>
      </c>
      <c r="AI29" s="51">
        <v>1</v>
      </c>
      <c r="AJ29" s="51">
        <v>14</v>
      </c>
      <c r="AK29" s="51">
        <v>12</v>
      </c>
      <c r="AL29" s="51">
        <v>8</v>
      </c>
      <c r="AM29" s="51">
        <v>9</v>
      </c>
      <c r="AN29" s="51">
        <v>9</v>
      </c>
      <c r="AO29" s="43"/>
      <c r="AP29" s="59">
        <v>22.73</v>
      </c>
      <c r="AQ29" s="59">
        <v>25.27</v>
      </c>
      <c r="AR29" s="59">
        <v>18.82</v>
      </c>
      <c r="AS29" s="59">
        <v>12.13</v>
      </c>
      <c r="AT29" s="59">
        <v>24.88</v>
      </c>
      <c r="AU29" s="78"/>
      <c r="AV29" s="51">
        <v>1</v>
      </c>
      <c r="AW29" s="51">
        <v>2</v>
      </c>
      <c r="AX29" s="51">
        <v>4</v>
      </c>
      <c r="AY29" s="51">
        <v>8</v>
      </c>
      <c r="AZ29" s="51">
        <v>10</v>
      </c>
      <c r="BA29" s="258"/>
      <c r="BB29" s="59">
        <v>17.6491575951081</v>
      </c>
      <c r="BC29" s="286">
        <v>0.86394540567344302</v>
      </c>
      <c r="BD29" s="286">
        <v>6.1191007463480301E-2</v>
      </c>
      <c r="BE29" s="286">
        <v>0.10668772316307699</v>
      </c>
      <c r="BF29" s="43"/>
      <c r="BG29" s="59">
        <v>14.5039</v>
      </c>
      <c r="BH29" s="59">
        <v>13.222300000000001</v>
      </c>
      <c r="BI29" s="59">
        <v>69.449200000000005</v>
      </c>
      <c r="BJ29" s="59">
        <v>2.8246000000000002</v>
      </c>
      <c r="BK29" s="43"/>
      <c r="BL29" s="84" t="s">
        <v>1701</v>
      </c>
      <c r="BM29" s="84" t="s">
        <v>1702</v>
      </c>
      <c r="BN29" s="84" t="s">
        <v>1703</v>
      </c>
      <c r="BO29" s="84" t="s">
        <v>1704</v>
      </c>
      <c r="BP29" s="84" t="s">
        <v>1705</v>
      </c>
      <c r="BQ29" s="43"/>
      <c r="BR29" s="88" t="s">
        <v>443</v>
      </c>
    </row>
    <row r="30" spans="1:70" s="107" customFormat="1" x14ac:dyDescent="0.25">
      <c r="A30" s="108" t="s">
        <v>1793</v>
      </c>
      <c r="B30" s="109"/>
      <c r="C30" s="734">
        <v>41275</v>
      </c>
      <c r="D30" s="109"/>
      <c r="E30" s="110">
        <v>41894.199999999997</v>
      </c>
      <c r="F30" s="109"/>
      <c r="G30" s="111">
        <v>160.77699999999999</v>
      </c>
      <c r="H30" s="113"/>
      <c r="I30" s="112">
        <v>-0.105</v>
      </c>
      <c r="J30" s="112">
        <v>-0.30320000000000003</v>
      </c>
      <c r="K30" s="112">
        <v>0.74880000000000002</v>
      </c>
      <c r="L30" s="112">
        <v>4.6637000000000004</v>
      </c>
      <c r="M30" s="112">
        <v>5.0823</v>
      </c>
      <c r="N30" s="114">
        <v>0.46050000000000002</v>
      </c>
      <c r="O30" s="112">
        <v>0.5111</v>
      </c>
      <c r="P30" s="112">
        <v>12.091100000000001</v>
      </c>
      <c r="Q30" s="112">
        <v>16.528300000000002</v>
      </c>
      <c r="R30" s="112">
        <v>17.8489</v>
      </c>
      <c r="S30" s="112">
        <v>2.5141</v>
      </c>
      <c r="T30" s="112">
        <v>18.757200000000001</v>
      </c>
      <c r="U30" s="112">
        <v>1.8259000000000001</v>
      </c>
      <c r="V30" s="112">
        <v>1.075</v>
      </c>
      <c r="W30" s="112">
        <v>1.5599999999999999E-2</v>
      </c>
      <c r="X30" s="112">
        <v>18.4514</v>
      </c>
      <c r="Y30" s="113"/>
      <c r="Z30" s="110">
        <v>9</v>
      </c>
      <c r="AA30" s="110">
        <v>14</v>
      </c>
      <c r="AB30" s="110">
        <v>16</v>
      </c>
      <c r="AC30" s="110">
        <v>16</v>
      </c>
      <c r="AD30" s="110">
        <v>16</v>
      </c>
      <c r="AE30" s="110">
        <v>15</v>
      </c>
      <c r="AF30" s="110">
        <v>14</v>
      </c>
      <c r="AG30" s="110">
        <v>15</v>
      </c>
      <c r="AH30" s="110">
        <v>10</v>
      </c>
      <c r="AI30" s="110">
        <v>5</v>
      </c>
      <c r="AJ30" s="110">
        <v>16</v>
      </c>
      <c r="AK30" s="110">
        <v>16</v>
      </c>
      <c r="AL30" s="110">
        <v>16</v>
      </c>
      <c r="AM30" s="110">
        <v>15</v>
      </c>
      <c r="AN30" s="110">
        <v>16</v>
      </c>
      <c r="AO30" s="109"/>
      <c r="AP30" s="112">
        <v>18.52</v>
      </c>
      <c r="AQ30" s="112">
        <v>20.53</v>
      </c>
      <c r="AR30" s="112">
        <v>14.35</v>
      </c>
      <c r="AS30" s="112">
        <v>6.68</v>
      </c>
      <c r="AT30" s="112">
        <v>8.26</v>
      </c>
      <c r="AU30" s="115"/>
      <c r="AV30" s="110">
        <v>8</v>
      </c>
      <c r="AW30" s="110">
        <v>11</v>
      </c>
      <c r="AX30" s="110">
        <v>11</v>
      </c>
      <c r="AY30" s="110">
        <v>14</v>
      </c>
      <c r="AZ30" s="110">
        <v>16</v>
      </c>
      <c r="BA30" s="260"/>
      <c r="BB30" s="112">
        <v>15.8618530779283</v>
      </c>
      <c r="BC30" s="290">
        <v>0.77157693862851895</v>
      </c>
      <c r="BD30" s="290">
        <v>4.2543983732386298E-2</v>
      </c>
      <c r="BE30" s="290">
        <v>-7.8705750250672293E-2</v>
      </c>
      <c r="BF30" s="109"/>
      <c r="BG30" s="112">
        <v>6.7722899999999999</v>
      </c>
      <c r="BH30" s="112">
        <v>10.761799999999999</v>
      </c>
      <c r="BI30" s="112">
        <v>72.501900000000006</v>
      </c>
      <c r="BJ30" s="112">
        <v>9.96401</v>
      </c>
      <c r="BK30" s="109"/>
      <c r="BL30" s="118" t="s">
        <v>1707</v>
      </c>
      <c r="BM30" s="118" t="s">
        <v>1708</v>
      </c>
      <c r="BN30" s="118" t="s">
        <v>1709</v>
      </c>
      <c r="BO30" s="118" t="s">
        <v>1710</v>
      </c>
      <c r="BP30" s="118" t="s">
        <v>1711</v>
      </c>
      <c r="BQ30" s="109"/>
      <c r="BR30" s="119" t="s">
        <v>519</v>
      </c>
    </row>
    <row r="31" spans="1:70" s="107" customFormat="1" x14ac:dyDescent="0.25">
      <c r="A31" s="108" t="s">
        <v>1794</v>
      </c>
      <c r="B31" s="109"/>
      <c r="C31" s="734">
        <v>41276</v>
      </c>
      <c r="D31" s="109"/>
      <c r="E31" s="110">
        <v>42452.6</v>
      </c>
      <c r="F31" s="109"/>
      <c r="G31" s="111">
        <v>215.98220000000001</v>
      </c>
      <c r="H31" s="113"/>
      <c r="I31" s="112">
        <v>-0.30009999999999998</v>
      </c>
      <c r="J31" s="112">
        <v>0.3286</v>
      </c>
      <c r="K31" s="112">
        <v>4.4549000000000003</v>
      </c>
      <c r="L31" s="112">
        <v>10.7317</v>
      </c>
      <c r="M31" s="112">
        <v>16.899999999999999</v>
      </c>
      <c r="N31" s="114">
        <v>10.3935</v>
      </c>
      <c r="O31" s="112">
        <v>2.0257999999999998</v>
      </c>
      <c r="P31" s="112">
        <v>13.621700000000001</v>
      </c>
      <c r="Q31" s="112">
        <v>15.9947</v>
      </c>
      <c r="R31" s="112">
        <v>19.230899999999998</v>
      </c>
      <c r="S31" s="112">
        <v>4.4222000000000001</v>
      </c>
      <c r="T31" s="112">
        <v>27.520499999999998</v>
      </c>
      <c r="U31" s="112">
        <v>11.4618</v>
      </c>
      <c r="V31" s="112">
        <v>11.3987</v>
      </c>
      <c r="W31" s="112">
        <v>5.4653999999999998</v>
      </c>
      <c r="X31" s="112">
        <v>22.936900000000001</v>
      </c>
      <c r="Y31" s="113"/>
      <c r="Z31" s="110">
        <v>13</v>
      </c>
      <c r="AA31" s="110">
        <v>7</v>
      </c>
      <c r="AB31" s="110">
        <v>6</v>
      </c>
      <c r="AC31" s="110">
        <v>5</v>
      </c>
      <c r="AD31" s="110">
        <v>6</v>
      </c>
      <c r="AE31" s="110">
        <v>11</v>
      </c>
      <c r="AF31" s="110">
        <v>10</v>
      </c>
      <c r="AG31" s="110">
        <v>12</v>
      </c>
      <c r="AH31" s="110">
        <v>13</v>
      </c>
      <c r="AI31" s="110">
        <v>3</v>
      </c>
      <c r="AJ31" s="110">
        <v>11</v>
      </c>
      <c r="AK31" s="110">
        <v>10</v>
      </c>
      <c r="AL31" s="110">
        <v>11</v>
      </c>
      <c r="AM31" s="110">
        <v>10</v>
      </c>
      <c r="AN31" s="110">
        <v>2</v>
      </c>
      <c r="AO31" s="109"/>
      <c r="AP31" s="112">
        <v>18.79</v>
      </c>
      <c r="AQ31" s="112">
        <v>19.100000000000001</v>
      </c>
      <c r="AR31" s="112">
        <v>14.31</v>
      </c>
      <c r="AS31" s="112">
        <v>10.69</v>
      </c>
      <c r="AT31" s="112">
        <v>26.05</v>
      </c>
      <c r="AU31" s="115"/>
      <c r="AV31" s="110">
        <v>6</v>
      </c>
      <c r="AW31" s="110">
        <v>14</v>
      </c>
      <c r="AX31" s="110">
        <v>12</v>
      </c>
      <c r="AY31" s="110">
        <v>9</v>
      </c>
      <c r="AZ31" s="110">
        <v>8</v>
      </c>
      <c r="BA31" s="260"/>
      <c r="BB31" s="112">
        <v>16.161447875387498</v>
      </c>
      <c r="BC31" s="290">
        <v>0.78657265193792902</v>
      </c>
      <c r="BD31" s="290">
        <v>4.7331495397057902E-2</v>
      </c>
      <c r="BE31" s="290">
        <v>-3.2316843611423E-3</v>
      </c>
      <c r="BF31" s="109"/>
      <c r="BG31" s="112">
        <v>1.01502</v>
      </c>
      <c r="BH31" s="112">
        <v>5.03491</v>
      </c>
      <c r="BI31" s="112">
        <v>83.837000000000003</v>
      </c>
      <c r="BJ31" s="112">
        <v>10.11307</v>
      </c>
      <c r="BK31" s="109"/>
      <c r="BL31" s="118" t="s">
        <v>1713</v>
      </c>
      <c r="BM31" s="118" t="s">
        <v>1714</v>
      </c>
      <c r="BN31" s="118" t="s">
        <v>1715</v>
      </c>
      <c r="BO31" s="118" t="s">
        <v>1716</v>
      </c>
      <c r="BP31" s="118" t="s">
        <v>1717</v>
      </c>
      <c r="BQ31" s="109"/>
      <c r="BR31" s="119" t="s">
        <v>519</v>
      </c>
    </row>
    <row r="32" spans="1:70" s="107" customFormat="1" x14ac:dyDescent="0.25">
      <c r="A32" s="108" t="s">
        <v>1795</v>
      </c>
      <c r="B32" s="109"/>
      <c r="C32" s="734">
        <v>43886</v>
      </c>
      <c r="D32" s="109"/>
      <c r="E32" s="110">
        <v>33601</v>
      </c>
      <c r="F32" s="109"/>
      <c r="G32" s="111">
        <v>57.343000000000004</v>
      </c>
      <c r="H32" s="113"/>
      <c r="I32" s="112">
        <v>-0.42720000000000002</v>
      </c>
      <c r="J32" s="112">
        <v>0.8548</v>
      </c>
      <c r="K32" s="112">
        <v>3.0718999999999999</v>
      </c>
      <c r="L32" s="112">
        <v>7.6904000000000003</v>
      </c>
      <c r="M32" s="112">
        <v>16.565000000000001</v>
      </c>
      <c r="N32" s="114">
        <v>14.7506</v>
      </c>
      <c r="O32" s="112">
        <v>6.5232000000000001</v>
      </c>
      <c r="P32" s="112">
        <v>26.4819</v>
      </c>
      <c r="Q32" s="112">
        <v>20.735399999999998</v>
      </c>
      <c r="R32" s="112" t="s">
        <v>430</v>
      </c>
      <c r="S32" s="112">
        <v>5.0853999999999999</v>
      </c>
      <c r="T32" s="112">
        <v>28.479600000000001</v>
      </c>
      <c r="U32" s="112">
        <v>12.700200000000001</v>
      </c>
      <c r="V32" s="112">
        <v>13.9544</v>
      </c>
      <c r="W32" s="112">
        <v>2.6953</v>
      </c>
      <c r="X32" s="112">
        <v>30.787600000000001</v>
      </c>
      <c r="Y32" s="113"/>
      <c r="Z32" s="110">
        <v>15</v>
      </c>
      <c r="AA32" s="110">
        <v>4</v>
      </c>
      <c r="AB32" s="110">
        <v>13</v>
      </c>
      <c r="AC32" s="110">
        <v>12</v>
      </c>
      <c r="AD32" s="110">
        <v>7</v>
      </c>
      <c r="AE32" s="110">
        <v>6</v>
      </c>
      <c r="AF32" s="110">
        <v>6</v>
      </c>
      <c r="AG32" s="110">
        <v>1</v>
      </c>
      <c r="AH32" s="110">
        <v>2</v>
      </c>
      <c r="AI32" s="110" t="s">
        <v>430</v>
      </c>
      <c r="AJ32" s="110">
        <v>8</v>
      </c>
      <c r="AK32" s="110">
        <v>7</v>
      </c>
      <c r="AL32" s="110">
        <v>7</v>
      </c>
      <c r="AM32" s="110">
        <v>8</v>
      </c>
      <c r="AN32" s="110">
        <v>13</v>
      </c>
      <c r="AO32" s="109"/>
      <c r="AP32" s="112" t="s">
        <v>430</v>
      </c>
      <c r="AQ32" s="112" t="s">
        <v>430</v>
      </c>
      <c r="AR32" s="112">
        <v>24.23</v>
      </c>
      <c r="AS32" s="112">
        <v>17.649999999999999</v>
      </c>
      <c r="AT32" s="112">
        <v>25.57</v>
      </c>
      <c r="AU32" s="115"/>
      <c r="AV32" s="110" t="s">
        <v>430</v>
      </c>
      <c r="AW32" s="110" t="s">
        <v>430</v>
      </c>
      <c r="AX32" s="110">
        <v>1</v>
      </c>
      <c r="AY32" s="110">
        <v>3</v>
      </c>
      <c r="AZ32" s="110">
        <v>9</v>
      </c>
      <c r="BA32" s="260"/>
      <c r="BB32" s="112">
        <v>19.105913221451601</v>
      </c>
      <c r="BC32" s="290">
        <v>0.93599398932762501</v>
      </c>
      <c r="BD32" s="290">
        <v>9.3174520175793196E-2</v>
      </c>
      <c r="BE32" s="290">
        <v>0.86608027675170995</v>
      </c>
      <c r="BF32" s="109"/>
      <c r="BG32" s="112">
        <v>6.3289299999999997</v>
      </c>
      <c r="BH32" s="112">
        <v>12.1189</v>
      </c>
      <c r="BI32" s="112">
        <v>72.702600000000004</v>
      </c>
      <c r="BJ32" s="112">
        <v>8.8495699999999999</v>
      </c>
      <c r="BK32" s="109"/>
      <c r="BL32" s="118" t="s">
        <v>1719</v>
      </c>
      <c r="BM32" s="118" t="s">
        <v>1720</v>
      </c>
      <c r="BN32" s="118" t="s">
        <v>1721</v>
      </c>
      <c r="BO32" s="118" t="s">
        <v>1722</v>
      </c>
      <c r="BP32" s="118" t="s">
        <v>1723</v>
      </c>
      <c r="BQ32" s="109"/>
      <c r="BR32" s="119" t="s">
        <v>443</v>
      </c>
    </row>
    <row r="33" spans="1:70" s="107" customFormat="1" ht="11" x14ac:dyDescent="0.3">
      <c r="A33" s="96" t="s">
        <v>1796</v>
      </c>
      <c r="B33" s="97"/>
      <c r="C33" s="736">
        <v>41607</v>
      </c>
      <c r="D33" s="97"/>
      <c r="E33" s="98">
        <v>31256</v>
      </c>
      <c r="F33" s="97"/>
      <c r="G33" s="99">
        <v>137.99</v>
      </c>
      <c r="H33" s="101"/>
      <c r="I33" s="100">
        <v>0.10879999999999999</v>
      </c>
      <c r="J33" s="100">
        <v>7.1999999999999998E-3</v>
      </c>
      <c r="K33" s="100">
        <v>4.2298999999999998</v>
      </c>
      <c r="L33" s="100">
        <v>9.9521999999999995</v>
      </c>
      <c r="M33" s="100">
        <v>16.427600000000002</v>
      </c>
      <c r="N33" s="102">
        <v>13.972200000000001</v>
      </c>
      <c r="O33" s="100">
        <v>6.7725</v>
      </c>
      <c r="P33" s="100">
        <v>17.339099999999998</v>
      </c>
      <c r="Q33" s="100">
        <v>17.7974</v>
      </c>
      <c r="R33" s="100">
        <v>19.614999999999998</v>
      </c>
      <c r="S33" s="100">
        <v>5.6746999999999996</v>
      </c>
      <c r="T33" s="100">
        <v>27.555900000000001</v>
      </c>
      <c r="U33" s="100">
        <v>13.4506</v>
      </c>
      <c r="V33" s="100">
        <v>14.353199999999999</v>
      </c>
      <c r="W33" s="100">
        <v>3.8142999999999998</v>
      </c>
      <c r="X33" s="100">
        <v>22.855599999999999</v>
      </c>
      <c r="Y33" s="101"/>
      <c r="Z33" s="98">
        <v>3</v>
      </c>
      <c r="AA33" s="98">
        <v>11</v>
      </c>
      <c r="AB33" s="98">
        <v>8</v>
      </c>
      <c r="AC33" s="98">
        <v>8</v>
      </c>
      <c r="AD33" s="98">
        <v>8</v>
      </c>
      <c r="AE33" s="98">
        <v>7</v>
      </c>
      <c r="AF33" s="98">
        <v>5</v>
      </c>
      <c r="AG33" s="98">
        <v>5</v>
      </c>
      <c r="AH33" s="98">
        <v>8</v>
      </c>
      <c r="AI33" s="98">
        <v>2</v>
      </c>
      <c r="AJ33" s="98">
        <v>5</v>
      </c>
      <c r="AK33" s="98">
        <v>8</v>
      </c>
      <c r="AL33" s="98">
        <v>6</v>
      </c>
      <c r="AM33" s="98">
        <v>7</v>
      </c>
      <c r="AN33" s="98">
        <v>6</v>
      </c>
      <c r="AO33" s="97"/>
      <c r="AP33" s="100">
        <v>21.26</v>
      </c>
      <c r="AQ33" s="100">
        <v>21.72</v>
      </c>
      <c r="AR33" s="100">
        <v>17.489999999999998</v>
      </c>
      <c r="AS33" s="100">
        <v>14.17</v>
      </c>
      <c r="AT33" s="100">
        <v>27.79</v>
      </c>
      <c r="AU33" s="103"/>
      <c r="AV33" s="98">
        <v>2</v>
      </c>
      <c r="AW33" s="98">
        <v>7</v>
      </c>
      <c r="AX33" s="98">
        <v>8</v>
      </c>
      <c r="AY33" s="98">
        <v>5</v>
      </c>
      <c r="AZ33" s="98">
        <v>6</v>
      </c>
      <c r="BA33" s="261"/>
      <c r="BB33" s="100">
        <v>15.6117967726901</v>
      </c>
      <c r="BC33" s="737">
        <v>0.763521129884005</v>
      </c>
      <c r="BD33" s="737">
        <v>6.6836281799886293E-2</v>
      </c>
      <c r="BE33" s="737">
        <v>0.18328590690848601</v>
      </c>
      <c r="BF33" s="97"/>
      <c r="BG33" s="100">
        <v>6.8902700000000001</v>
      </c>
      <c r="BH33" s="100">
        <v>10.3775</v>
      </c>
      <c r="BI33" s="100">
        <v>74.257499999999993</v>
      </c>
      <c r="BJ33" s="100">
        <v>8.4747299999999992</v>
      </c>
      <c r="BK33" s="97"/>
      <c r="BL33" s="105" t="s">
        <v>1725</v>
      </c>
      <c r="BM33" s="105" t="s">
        <v>1726</v>
      </c>
      <c r="BN33" s="105" t="s">
        <v>1727</v>
      </c>
      <c r="BO33" s="105" t="s">
        <v>1728</v>
      </c>
      <c r="BP33" s="105" t="s">
        <v>1729</v>
      </c>
      <c r="BQ33" s="97"/>
      <c r="BR33" s="106" t="s">
        <v>1517</v>
      </c>
    </row>
    <row r="34" spans="1:70" s="107" customFormat="1" x14ac:dyDescent="0.25">
      <c r="A34" s="108" t="s">
        <v>1797</v>
      </c>
      <c r="B34" s="109"/>
      <c r="C34" s="734">
        <v>41275</v>
      </c>
      <c r="D34" s="109"/>
      <c r="E34" s="110">
        <v>21431</v>
      </c>
      <c r="F34" s="109"/>
      <c r="G34" s="111">
        <v>257.714</v>
      </c>
      <c r="H34" s="113"/>
      <c r="I34" s="112">
        <v>-1.44E-2</v>
      </c>
      <c r="J34" s="112">
        <v>0.34029999999999999</v>
      </c>
      <c r="K34" s="112">
        <v>4.6090999999999998</v>
      </c>
      <c r="L34" s="112">
        <v>12.504</v>
      </c>
      <c r="M34" s="112">
        <v>19.8508</v>
      </c>
      <c r="N34" s="114">
        <v>19.685500000000001</v>
      </c>
      <c r="O34" s="112">
        <v>8.1479999999999997</v>
      </c>
      <c r="P34" s="112">
        <v>19.284199999999998</v>
      </c>
      <c r="Q34" s="112">
        <v>19.658100000000001</v>
      </c>
      <c r="R34" s="112">
        <v>17.4038</v>
      </c>
      <c r="S34" s="112">
        <v>6.6890999999999998</v>
      </c>
      <c r="T34" s="112">
        <v>33.202100000000002</v>
      </c>
      <c r="U34" s="112">
        <v>19.418199999999999</v>
      </c>
      <c r="V34" s="112">
        <v>21.8385</v>
      </c>
      <c r="W34" s="112">
        <v>5.4147999999999996</v>
      </c>
      <c r="X34" s="112">
        <v>21.7014</v>
      </c>
      <c r="Y34" s="113"/>
      <c r="Z34" s="110">
        <v>6</v>
      </c>
      <c r="AA34" s="110">
        <v>6</v>
      </c>
      <c r="AB34" s="110">
        <v>5</v>
      </c>
      <c r="AC34" s="110">
        <v>3</v>
      </c>
      <c r="AD34" s="110">
        <v>4</v>
      </c>
      <c r="AE34" s="110">
        <v>3</v>
      </c>
      <c r="AF34" s="110">
        <v>3</v>
      </c>
      <c r="AG34" s="110">
        <v>3</v>
      </c>
      <c r="AH34" s="110">
        <v>4</v>
      </c>
      <c r="AI34" s="110">
        <v>7</v>
      </c>
      <c r="AJ34" s="110">
        <v>2</v>
      </c>
      <c r="AK34" s="110">
        <v>5</v>
      </c>
      <c r="AL34" s="110">
        <v>3</v>
      </c>
      <c r="AM34" s="110">
        <v>3</v>
      </c>
      <c r="AN34" s="110">
        <v>3</v>
      </c>
      <c r="AO34" s="109"/>
      <c r="AP34" s="112">
        <v>20.78</v>
      </c>
      <c r="AQ34" s="112">
        <v>24.19</v>
      </c>
      <c r="AR34" s="112">
        <v>20.29</v>
      </c>
      <c r="AS34" s="112">
        <v>18.14</v>
      </c>
      <c r="AT34" s="112">
        <v>38.49</v>
      </c>
      <c r="AU34" s="115"/>
      <c r="AV34" s="110">
        <v>3</v>
      </c>
      <c r="AW34" s="110">
        <v>3</v>
      </c>
      <c r="AX34" s="110">
        <v>3</v>
      </c>
      <c r="AY34" s="110">
        <v>2</v>
      </c>
      <c r="AZ34" s="110">
        <v>2</v>
      </c>
      <c r="BA34" s="260"/>
      <c r="BB34" s="112">
        <v>19.635821853029402</v>
      </c>
      <c r="BC34" s="290">
        <v>0.94438623419372003</v>
      </c>
      <c r="BD34" s="290">
        <v>6.1229592777518299E-2</v>
      </c>
      <c r="BE34" s="290">
        <v>0.27999337920371897</v>
      </c>
      <c r="BF34" s="109"/>
      <c r="BG34" s="112" t="s">
        <v>430</v>
      </c>
      <c r="BH34" s="112">
        <v>5.7198500000000001</v>
      </c>
      <c r="BI34" s="112">
        <v>80.256699999999995</v>
      </c>
      <c r="BJ34" s="112">
        <v>14.02345</v>
      </c>
      <c r="BK34" s="109"/>
      <c r="BL34" s="118" t="s">
        <v>1731</v>
      </c>
      <c r="BM34" s="118" t="s">
        <v>1732</v>
      </c>
      <c r="BN34" s="118" t="s">
        <v>1733</v>
      </c>
      <c r="BO34" s="118" t="s">
        <v>1734</v>
      </c>
      <c r="BP34" s="118" t="s">
        <v>1735</v>
      </c>
      <c r="BQ34" s="109"/>
      <c r="BR34" s="119" t="s">
        <v>1517</v>
      </c>
    </row>
    <row r="35" spans="1:70" s="107" customFormat="1" ht="11" x14ac:dyDescent="0.3">
      <c r="A35" s="841" t="s">
        <v>1798</v>
      </c>
      <c r="B35" s="857"/>
      <c r="C35" s="843">
        <v>41275</v>
      </c>
      <c r="D35" s="857"/>
      <c r="E35" s="844">
        <v>19611.2</v>
      </c>
      <c r="F35" s="857"/>
      <c r="G35" s="845">
        <v>328.95400000000001</v>
      </c>
      <c r="H35" s="858"/>
      <c r="I35" s="846">
        <v>-0.3004</v>
      </c>
      <c r="J35" s="846">
        <v>-0.4199</v>
      </c>
      <c r="K35" s="846">
        <v>3.5899000000000001</v>
      </c>
      <c r="L35" s="846">
        <v>8.2911999999999999</v>
      </c>
      <c r="M35" s="846">
        <v>14.185600000000001</v>
      </c>
      <c r="N35" s="848">
        <v>8.4289000000000005</v>
      </c>
      <c r="O35" s="846">
        <v>0.75370000000000004</v>
      </c>
      <c r="P35" s="846">
        <v>13.783899999999999</v>
      </c>
      <c r="Q35" s="846">
        <v>14.4473</v>
      </c>
      <c r="R35" s="846">
        <v>17.740600000000001</v>
      </c>
      <c r="S35" s="846">
        <v>4.4798999999999998</v>
      </c>
      <c r="T35" s="846">
        <v>27.543600000000001</v>
      </c>
      <c r="U35" s="846">
        <v>11.6836</v>
      </c>
      <c r="V35" s="846">
        <v>10.1662</v>
      </c>
      <c r="W35" s="846">
        <v>3.1225999999999998</v>
      </c>
      <c r="X35" s="846">
        <v>19.038699999999999</v>
      </c>
      <c r="Y35" s="858"/>
      <c r="Z35" s="844">
        <v>14</v>
      </c>
      <c r="AA35" s="844">
        <v>15</v>
      </c>
      <c r="AB35" s="844">
        <v>11</v>
      </c>
      <c r="AC35" s="844">
        <v>10</v>
      </c>
      <c r="AD35" s="844">
        <v>12</v>
      </c>
      <c r="AE35" s="844">
        <v>13</v>
      </c>
      <c r="AF35" s="844">
        <v>13</v>
      </c>
      <c r="AG35" s="844">
        <v>11</v>
      </c>
      <c r="AH35" s="844">
        <v>15</v>
      </c>
      <c r="AI35" s="844">
        <v>6</v>
      </c>
      <c r="AJ35" s="844">
        <v>10</v>
      </c>
      <c r="AK35" s="844">
        <v>9</v>
      </c>
      <c r="AL35" s="844">
        <v>10</v>
      </c>
      <c r="AM35" s="844">
        <v>13</v>
      </c>
      <c r="AN35" s="844">
        <v>10</v>
      </c>
      <c r="AO35" s="857"/>
      <c r="AP35" s="846">
        <v>19.39</v>
      </c>
      <c r="AQ35" s="846">
        <v>20.29</v>
      </c>
      <c r="AR35" s="846">
        <v>13.94</v>
      </c>
      <c r="AS35" s="846">
        <v>9.98</v>
      </c>
      <c r="AT35" s="846">
        <v>24.28</v>
      </c>
      <c r="AU35" s="849"/>
      <c r="AV35" s="844">
        <v>5</v>
      </c>
      <c r="AW35" s="844">
        <v>13</v>
      </c>
      <c r="AX35" s="844">
        <v>14</v>
      </c>
      <c r="AY35" s="844">
        <v>11</v>
      </c>
      <c r="AZ35" s="844">
        <v>11</v>
      </c>
      <c r="BA35" s="851"/>
      <c r="BB35" s="846">
        <v>18.302537235112599</v>
      </c>
      <c r="BC35" s="852">
        <v>0.87084377585016304</v>
      </c>
      <c r="BD35" s="852">
        <v>4.4557892355726797E-2</v>
      </c>
      <c r="BE35" s="852">
        <v>-0.16553092037480899</v>
      </c>
      <c r="BF35" s="857"/>
      <c r="BG35" s="846">
        <v>7.2130200000000002</v>
      </c>
      <c r="BH35" s="846">
        <v>18.0443</v>
      </c>
      <c r="BI35" s="846">
        <v>73.514700000000005</v>
      </c>
      <c r="BJ35" s="846">
        <v>1.2279800000000001</v>
      </c>
      <c r="BK35" s="857"/>
      <c r="BL35" s="859" t="s">
        <v>1737</v>
      </c>
      <c r="BM35" s="859" t="s">
        <v>1738</v>
      </c>
      <c r="BN35" s="859" t="s">
        <v>1739</v>
      </c>
      <c r="BO35" s="859" t="s">
        <v>1740</v>
      </c>
      <c r="BP35" s="859" t="s">
        <v>1741</v>
      </c>
      <c r="BQ35" s="857"/>
      <c r="BR35" s="856" t="s">
        <v>443</v>
      </c>
    </row>
    <row r="36" spans="1:70" s="107" customFormat="1" x14ac:dyDescent="0.25">
      <c r="A36" s="108" t="s">
        <v>1799</v>
      </c>
      <c r="B36" s="109"/>
      <c r="C36" s="734">
        <v>41771</v>
      </c>
      <c r="D36" s="109"/>
      <c r="E36" s="110">
        <v>18940</v>
      </c>
      <c r="F36" s="109"/>
      <c r="G36" s="111">
        <v>102.952</v>
      </c>
      <c r="H36" s="113"/>
      <c r="I36" s="112">
        <v>2.76E-2</v>
      </c>
      <c r="J36" s="112">
        <v>0.88219999999999998</v>
      </c>
      <c r="K36" s="112">
        <v>6.5511999999999997</v>
      </c>
      <c r="L36" s="112">
        <v>10.8332</v>
      </c>
      <c r="M36" s="112">
        <v>22.0748</v>
      </c>
      <c r="N36" s="114">
        <v>16.443300000000001</v>
      </c>
      <c r="O36" s="112">
        <v>3.2480000000000002</v>
      </c>
      <c r="P36" s="112">
        <v>16.407599999999999</v>
      </c>
      <c r="Q36" s="112">
        <v>19.525099999999998</v>
      </c>
      <c r="R36" s="112">
        <v>19.226800000000001</v>
      </c>
      <c r="S36" s="112">
        <v>5.8967999999999998</v>
      </c>
      <c r="T36" s="112">
        <v>35.416699999999999</v>
      </c>
      <c r="U36" s="112">
        <v>17.690999999999999</v>
      </c>
      <c r="V36" s="112">
        <v>17.239000000000001</v>
      </c>
      <c r="W36" s="112">
        <v>6.4058999999999999</v>
      </c>
      <c r="X36" s="112">
        <v>20.870100000000001</v>
      </c>
      <c r="Y36" s="113"/>
      <c r="Z36" s="110">
        <v>4</v>
      </c>
      <c r="AA36" s="110">
        <v>3</v>
      </c>
      <c r="AB36" s="110">
        <v>1</v>
      </c>
      <c r="AC36" s="110">
        <v>4</v>
      </c>
      <c r="AD36" s="110">
        <v>2</v>
      </c>
      <c r="AE36" s="110">
        <v>5</v>
      </c>
      <c r="AF36" s="110">
        <v>8</v>
      </c>
      <c r="AG36" s="110">
        <v>8</v>
      </c>
      <c r="AH36" s="110">
        <v>5</v>
      </c>
      <c r="AI36" s="110">
        <v>4</v>
      </c>
      <c r="AJ36" s="110">
        <v>4</v>
      </c>
      <c r="AK36" s="110">
        <v>2</v>
      </c>
      <c r="AL36" s="110">
        <v>5</v>
      </c>
      <c r="AM36" s="110">
        <v>5</v>
      </c>
      <c r="AN36" s="110">
        <v>1</v>
      </c>
      <c r="AO36" s="109"/>
      <c r="AP36" s="112">
        <v>20.38</v>
      </c>
      <c r="AQ36" s="112">
        <v>23.69</v>
      </c>
      <c r="AR36" s="112">
        <v>18.02</v>
      </c>
      <c r="AS36" s="112">
        <v>13.23</v>
      </c>
      <c r="AT36" s="112">
        <v>35.950000000000003</v>
      </c>
      <c r="AU36" s="115"/>
      <c r="AV36" s="110">
        <v>4</v>
      </c>
      <c r="AW36" s="110">
        <v>5</v>
      </c>
      <c r="AX36" s="110">
        <v>7</v>
      </c>
      <c r="AY36" s="110">
        <v>7</v>
      </c>
      <c r="AZ36" s="110">
        <v>4</v>
      </c>
      <c r="BA36" s="260"/>
      <c r="BB36" s="112">
        <v>20.187601323095301</v>
      </c>
      <c r="BC36" s="290">
        <v>0.98291852386583201</v>
      </c>
      <c r="BD36" s="290">
        <v>5.4023418211883202E-2</v>
      </c>
      <c r="BE36" s="290">
        <v>-1.6708542395344101E-2</v>
      </c>
      <c r="BF36" s="109"/>
      <c r="BG36" s="112">
        <v>2.7377500000000001</v>
      </c>
      <c r="BH36" s="112">
        <v>22.212700000000002</v>
      </c>
      <c r="BI36" s="112">
        <v>72.739400000000003</v>
      </c>
      <c r="BJ36" s="112">
        <v>2.3101500000000001</v>
      </c>
      <c r="BK36" s="109"/>
      <c r="BL36" s="118" t="s">
        <v>1743</v>
      </c>
      <c r="BM36" s="118" t="s">
        <v>1744</v>
      </c>
      <c r="BN36" s="118" t="s">
        <v>1745</v>
      </c>
      <c r="BO36" s="118" t="s">
        <v>1666</v>
      </c>
      <c r="BP36" s="118" t="s">
        <v>835</v>
      </c>
      <c r="BQ36" s="109"/>
      <c r="BR36" s="119" t="s">
        <v>519</v>
      </c>
    </row>
    <row r="37" spans="1:70" s="107" customFormat="1" x14ac:dyDescent="0.25">
      <c r="A37" s="108" t="s">
        <v>1800</v>
      </c>
      <c r="B37" s="109"/>
      <c r="C37" s="734">
        <v>43403</v>
      </c>
      <c r="D37" s="109"/>
      <c r="E37" s="110">
        <v>15647.3</v>
      </c>
      <c r="F37" s="109"/>
      <c r="G37" s="111">
        <v>54.87</v>
      </c>
      <c r="H37" s="113"/>
      <c r="I37" s="112">
        <v>0.29249999999999998</v>
      </c>
      <c r="J37" s="112">
        <v>0.90110000000000001</v>
      </c>
      <c r="K37" s="112">
        <v>4.6538000000000004</v>
      </c>
      <c r="L37" s="112">
        <v>13.6966</v>
      </c>
      <c r="M37" s="112">
        <v>19.699000000000002</v>
      </c>
      <c r="N37" s="114">
        <v>18.761700000000001</v>
      </c>
      <c r="O37" s="112">
        <v>10.3621</v>
      </c>
      <c r="P37" s="112">
        <v>25.0029</v>
      </c>
      <c r="Q37" s="112">
        <v>21.572800000000001</v>
      </c>
      <c r="R37" s="112" t="s">
        <v>430</v>
      </c>
      <c r="S37" s="112">
        <v>5.2561</v>
      </c>
      <c r="T37" s="112">
        <v>33.6663</v>
      </c>
      <c r="U37" s="112">
        <v>17.949300000000001</v>
      </c>
      <c r="V37" s="112">
        <v>20.726099999999999</v>
      </c>
      <c r="W37" s="112">
        <v>3.7631999999999999</v>
      </c>
      <c r="X37" s="112">
        <v>24.285900000000002</v>
      </c>
      <c r="Y37" s="113"/>
      <c r="Z37" s="110">
        <v>1</v>
      </c>
      <c r="AA37" s="110">
        <v>2</v>
      </c>
      <c r="AB37" s="110">
        <v>4</v>
      </c>
      <c r="AC37" s="110">
        <v>2</v>
      </c>
      <c r="AD37" s="110">
        <v>5</v>
      </c>
      <c r="AE37" s="110">
        <v>4</v>
      </c>
      <c r="AF37" s="110">
        <v>2</v>
      </c>
      <c r="AG37" s="110">
        <v>2</v>
      </c>
      <c r="AH37" s="110">
        <v>1</v>
      </c>
      <c r="AI37" s="110" t="s">
        <v>430</v>
      </c>
      <c r="AJ37" s="110">
        <v>6</v>
      </c>
      <c r="AK37" s="110">
        <v>3</v>
      </c>
      <c r="AL37" s="110">
        <v>4</v>
      </c>
      <c r="AM37" s="110">
        <v>4</v>
      </c>
      <c r="AN37" s="110">
        <v>7</v>
      </c>
      <c r="AO37" s="109"/>
      <c r="AP37" s="112" t="s">
        <v>430</v>
      </c>
      <c r="AQ37" s="112">
        <v>26.6</v>
      </c>
      <c r="AR37" s="112">
        <v>23.5</v>
      </c>
      <c r="AS37" s="112">
        <v>19.670000000000002</v>
      </c>
      <c r="AT37" s="112">
        <v>35.79</v>
      </c>
      <c r="AU37" s="115"/>
      <c r="AV37" s="110" t="s">
        <v>430</v>
      </c>
      <c r="AW37" s="110">
        <v>1</v>
      </c>
      <c r="AX37" s="110">
        <v>2</v>
      </c>
      <c r="AY37" s="110">
        <v>1</v>
      </c>
      <c r="AZ37" s="110">
        <v>5</v>
      </c>
      <c r="BA37" s="260"/>
      <c r="BB37" s="112">
        <v>18.736244251381901</v>
      </c>
      <c r="BC37" s="290">
        <v>0.89329478833657106</v>
      </c>
      <c r="BD37" s="290">
        <v>8.3731819735539698E-2</v>
      </c>
      <c r="BE37" s="290">
        <v>0.69641640635605395</v>
      </c>
      <c r="BF37" s="109"/>
      <c r="BG37" s="112">
        <v>13.672800000000001</v>
      </c>
      <c r="BH37" s="112">
        <v>14.970700000000001</v>
      </c>
      <c r="BI37" s="112">
        <v>65.501900000000006</v>
      </c>
      <c r="BJ37" s="112">
        <v>5.8545999999999996</v>
      </c>
      <c r="BK37" s="109"/>
      <c r="BL37" s="118" t="s">
        <v>1747</v>
      </c>
      <c r="BM37" s="118" t="s">
        <v>1748</v>
      </c>
      <c r="BN37" s="118" t="s">
        <v>1749</v>
      </c>
      <c r="BO37" s="118" t="s">
        <v>505</v>
      </c>
      <c r="BP37" s="118" t="s">
        <v>1750</v>
      </c>
      <c r="BQ37" s="109"/>
      <c r="BR37" s="119" t="s">
        <v>519</v>
      </c>
    </row>
    <row r="38" spans="1:70" s="107" customFormat="1" x14ac:dyDescent="0.25">
      <c r="A38" s="108" t="s">
        <v>1801</v>
      </c>
      <c r="B38" s="109"/>
      <c r="C38" s="734">
        <v>41275</v>
      </c>
      <c r="D38" s="109"/>
      <c r="E38" s="110">
        <v>14899.2</v>
      </c>
      <c r="F38" s="109"/>
      <c r="G38" s="111">
        <v>207.0609</v>
      </c>
      <c r="H38" s="113"/>
      <c r="I38" s="112">
        <v>-0.22700000000000001</v>
      </c>
      <c r="J38" s="112">
        <v>-0.2316</v>
      </c>
      <c r="K38" s="112">
        <v>2.8531</v>
      </c>
      <c r="L38" s="112">
        <v>5.8167999999999997</v>
      </c>
      <c r="M38" s="112">
        <v>13.4519</v>
      </c>
      <c r="N38" s="114">
        <v>9.2774999999999999</v>
      </c>
      <c r="O38" s="112">
        <v>-0.41210000000000002</v>
      </c>
      <c r="P38" s="112">
        <v>15.247299999999999</v>
      </c>
      <c r="Q38" s="112">
        <v>18.3477</v>
      </c>
      <c r="R38" s="112">
        <v>15.6181</v>
      </c>
      <c r="S38" s="112">
        <v>3.4891000000000001</v>
      </c>
      <c r="T38" s="112">
        <v>25.564900000000002</v>
      </c>
      <c r="U38" s="112">
        <v>10.7911</v>
      </c>
      <c r="V38" s="112">
        <v>10.838699999999999</v>
      </c>
      <c r="W38" s="112">
        <v>2.7016</v>
      </c>
      <c r="X38" s="112">
        <v>19.977699999999999</v>
      </c>
      <c r="Y38" s="113"/>
      <c r="Z38" s="110">
        <v>11</v>
      </c>
      <c r="AA38" s="110">
        <v>12</v>
      </c>
      <c r="AB38" s="110">
        <v>14</v>
      </c>
      <c r="AC38" s="110">
        <v>15</v>
      </c>
      <c r="AD38" s="110">
        <v>13</v>
      </c>
      <c r="AE38" s="110">
        <v>12</v>
      </c>
      <c r="AF38" s="110">
        <v>15</v>
      </c>
      <c r="AG38" s="110">
        <v>9</v>
      </c>
      <c r="AH38" s="110">
        <v>7</v>
      </c>
      <c r="AI38" s="110">
        <v>9</v>
      </c>
      <c r="AJ38" s="110">
        <v>13</v>
      </c>
      <c r="AK38" s="110">
        <v>13</v>
      </c>
      <c r="AL38" s="110">
        <v>12</v>
      </c>
      <c r="AM38" s="110">
        <v>11</v>
      </c>
      <c r="AN38" s="110">
        <v>12</v>
      </c>
      <c r="AO38" s="109"/>
      <c r="AP38" s="112">
        <v>18.329999999999998</v>
      </c>
      <c r="AQ38" s="112">
        <v>21.5</v>
      </c>
      <c r="AR38" s="112">
        <v>16.3</v>
      </c>
      <c r="AS38" s="112">
        <v>8.8800000000000008</v>
      </c>
      <c r="AT38" s="112">
        <v>20.74</v>
      </c>
      <c r="AU38" s="115"/>
      <c r="AV38" s="110">
        <v>9</v>
      </c>
      <c r="AW38" s="110">
        <v>8</v>
      </c>
      <c r="AX38" s="110">
        <v>9</v>
      </c>
      <c r="AY38" s="110">
        <v>13</v>
      </c>
      <c r="AZ38" s="110">
        <v>13</v>
      </c>
      <c r="BA38" s="260"/>
      <c r="BB38" s="112">
        <v>18.447797410377799</v>
      </c>
      <c r="BC38" s="290">
        <v>0.90105617867131205</v>
      </c>
      <c r="BD38" s="290">
        <v>5.0513201833707E-2</v>
      </c>
      <c r="BE38" s="290">
        <v>-3.4070946227634603E-2</v>
      </c>
      <c r="BF38" s="109"/>
      <c r="BG38" s="112">
        <v>10.1135</v>
      </c>
      <c r="BH38" s="112">
        <v>5.1626099999999999</v>
      </c>
      <c r="BI38" s="112">
        <v>80.339799999999997</v>
      </c>
      <c r="BJ38" s="112">
        <v>4.3840899999999996</v>
      </c>
      <c r="BK38" s="109"/>
      <c r="BL38" s="118" t="s">
        <v>1752</v>
      </c>
      <c r="BM38" s="118" t="s">
        <v>1753</v>
      </c>
      <c r="BN38" s="118" t="s">
        <v>1754</v>
      </c>
      <c r="BO38" s="118" t="s">
        <v>1704</v>
      </c>
      <c r="BP38" s="118" t="s">
        <v>1755</v>
      </c>
      <c r="BQ38" s="109"/>
      <c r="BR38" s="119" t="s">
        <v>519</v>
      </c>
    </row>
    <row r="39" spans="1:70" s="107" customFormat="1" x14ac:dyDescent="0.25">
      <c r="A39" s="108" t="s">
        <v>1802</v>
      </c>
      <c r="B39" s="109"/>
      <c r="C39" s="734">
        <v>43511</v>
      </c>
      <c r="D39" s="109"/>
      <c r="E39" s="110">
        <v>14650.5</v>
      </c>
      <c r="F39" s="109"/>
      <c r="G39" s="111">
        <v>46.62</v>
      </c>
      <c r="H39" s="113"/>
      <c r="I39" s="112">
        <v>-4.2900000000000001E-2</v>
      </c>
      <c r="J39" s="112">
        <v>0.1074</v>
      </c>
      <c r="K39" s="112">
        <v>3.3245</v>
      </c>
      <c r="L39" s="112">
        <v>7.8167999999999997</v>
      </c>
      <c r="M39" s="112">
        <v>12.3644</v>
      </c>
      <c r="N39" s="114">
        <v>10.863099999999999</v>
      </c>
      <c r="O39" s="112">
        <v>1.6937</v>
      </c>
      <c r="P39" s="112">
        <v>14.724399999999999</v>
      </c>
      <c r="Q39" s="112">
        <v>17.349399999999999</v>
      </c>
      <c r="R39" s="112" t="s">
        <v>430</v>
      </c>
      <c r="S39" s="112">
        <v>4.8582999999999998</v>
      </c>
      <c r="T39" s="112">
        <v>24.752500000000001</v>
      </c>
      <c r="U39" s="112">
        <v>9.2058999999999997</v>
      </c>
      <c r="V39" s="112">
        <v>10.4739</v>
      </c>
      <c r="W39" s="112">
        <v>2.9138999999999999</v>
      </c>
      <c r="X39" s="112">
        <v>22.669799999999999</v>
      </c>
      <c r="Y39" s="113"/>
      <c r="Z39" s="110">
        <v>7</v>
      </c>
      <c r="AA39" s="110">
        <v>8</v>
      </c>
      <c r="AB39" s="110">
        <v>12</v>
      </c>
      <c r="AC39" s="110">
        <v>11</v>
      </c>
      <c r="AD39" s="110">
        <v>14</v>
      </c>
      <c r="AE39" s="110">
        <v>10</v>
      </c>
      <c r="AF39" s="110">
        <v>11</v>
      </c>
      <c r="AG39" s="110">
        <v>10</v>
      </c>
      <c r="AH39" s="110">
        <v>9</v>
      </c>
      <c r="AI39" s="110" t="s">
        <v>430</v>
      </c>
      <c r="AJ39" s="110">
        <v>9</v>
      </c>
      <c r="AK39" s="110">
        <v>14</v>
      </c>
      <c r="AL39" s="110">
        <v>13</v>
      </c>
      <c r="AM39" s="110">
        <v>12</v>
      </c>
      <c r="AN39" s="110">
        <v>11</v>
      </c>
      <c r="AO39" s="109"/>
      <c r="AP39" s="112" t="s">
        <v>430</v>
      </c>
      <c r="AQ39" s="112">
        <v>22</v>
      </c>
      <c r="AR39" s="112">
        <v>14.79</v>
      </c>
      <c r="AS39" s="112">
        <v>10.47</v>
      </c>
      <c r="AT39" s="112">
        <v>21.33</v>
      </c>
      <c r="AU39" s="115"/>
      <c r="AV39" s="110" t="s">
        <v>430</v>
      </c>
      <c r="AW39" s="110">
        <v>6</v>
      </c>
      <c r="AX39" s="110">
        <v>10</v>
      </c>
      <c r="AY39" s="110">
        <v>10</v>
      </c>
      <c r="AZ39" s="110">
        <v>12</v>
      </c>
      <c r="BA39" s="260"/>
      <c r="BB39" s="112">
        <v>17.0478769766159</v>
      </c>
      <c r="BC39" s="290">
        <v>0.835529727858213</v>
      </c>
      <c r="BD39" s="290">
        <v>4.9625832158287003E-2</v>
      </c>
      <c r="BE39" s="290">
        <v>-9.5255105727242495E-2</v>
      </c>
      <c r="BF39" s="109"/>
      <c r="BG39" s="112">
        <v>9.2814700000000006</v>
      </c>
      <c r="BH39" s="112">
        <v>14.759499999999999</v>
      </c>
      <c r="BI39" s="112">
        <v>72.460099999999997</v>
      </c>
      <c r="BJ39" s="112">
        <v>3.4989300000000001</v>
      </c>
      <c r="BK39" s="109"/>
      <c r="BL39" s="118" t="s">
        <v>1757</v>
      </c>
      <c r="BM39" s="118" t="s">
        <v>1758</v>
      </c>
      <c r="BN39" s="118" t="s">
        <v>1759</v>
      </c>
      <c r="BO39" s="118" t="s">
        <v>1760</v>
      </c>
      <c r="BP39" s="118" t="s">
        <v>1761</v>
      </c>
      <c r="BQ39" s="109"/>
      <c r="BR39" s="119" t="s">
        <v>519</v>
      </c>
    </row>
    <row r="40" spans="1:70" s="107" customFormat="1" x14ac:dyDescent="0.25">
      <c r="A40" s="108" t="s">
        <v>1803</v>
      </c>
      <c r="B40" s="109"/>
      <c r="C40" s="734">
        <v>43416</v>
      </c>
      <c r="D40" s="109"/>
      <c r="E40" s="110">
        <v>13117.6</v>
      </c>
      <c r="F40" s="109"/>
      <c r="G40" s="111">
        <v>44.554000000000002</v>
      </c>
      <c r="H40" s="113"/>
      <c r="I40" s="112">
        <v>-0.54330000000000001</v>
      </c>
      <c r="J40" s="112">
        <v>-0.58730000000000004</v>
      </c>
      <c r="K40" s="112">
        <v>2.2126999999999999</v>
      </c>
      <c r="L40" s="112">
        <v>10.226000000000001</v>
      </c>
      <c r="M40" s="112">
        <v>14.9923</v>
      </c>
      <c r="N40" s="114">
        <v>0.112</v>
      </c>
      <c r="O40" s="112">
        <v>-2.7572999999999999</v>
      </c>
      <c r="P40" s="112">
        <v>12.850899999999999</v>
      </c>
      <c r="Q40" s="112">
        <v>16.157800000000002</v>
      </c>
      <c r="R40" s="112" t="s">
        <v>430</v>
      </c>
      <c r="S40" s="112">
        <v>3.6916000000000002</v>
      </c>
      <c r="T40" s="112">
        <v>29.891300000000001</v>
      </c>
      <c r="U40" s="112">
        <v>7.2335000000000003</v>
      </c>
      <c r="V40" s="112">
        <v>0.35520000000000002</v>
      </c>
      <c r="W40" s="112">
        <v>2.5661</v>
      </c>
      <c r="X40" s="112">
        <v>21.129300000000001</v>
      </c>
      <c r="Y40" s="113"/>
      <c r="Z40" s="110">
        <v>16</v>
      </c>
      <c r="AA40" s="110">
        <v>16</v>
      </c>
      <c r="AB40" s="110">
        <v>15</v>
      </c>
      <c r="AC40" s="110">
        <v>7</v>
      </c>
      <c r="AD40" s="110">
        <v>11</v>
      </c>
      <c r="AE40" s="110">
        <v>16</v>
      </c>
      <c r="AF40" s="110">
        <v>16</v>
      </c>
      <c r="AG40" s="110">
        <v>14</v>
      </c>
      <c r="AH40" s="110">
        <v>11</v>
      </c>
      <c r="AI40" s="110" t="s">
        <v>430</v>
      </c>
      <c r="AJ40" s="110">
        <v>12</v>
      </c>
      <c r="AK40" s="110">
        <v>6</v>
      </c>
      <c r="AL40" s="110">
        <v>15</v>
      </c>
      <c r="AM40" s="110">
        <v>16</v>
      </c>
      <c r="AN40" s="110">
        <v>14</v>
      </c>
      <c r="AO40" s="109"/>
      <c r="AP40" s="112" t="s">
        <v>430</v>
      </c>
      <c r="AQ40" s="112">
        <v>20.67</v>
      </c>
      <c r="AR40" s="112">
        <v>13.81</v>
      </c>
      <c r="AS40" s="112">
        <v>6.53</v>
      </c>
      <c r="AT40" s="112">
        <v>18.920000000000002</v>
      </c>
      <c r="AU40" s="115"/>
      <c r="AV40" s="110" t="s">
        <v>430</v>
      </c>
      <c r="AW40" s="110">
        <v>10</v>
      </c>
      <c r="AX40" s="110">
        <v>15</v>
      </c>
      <c r="AY40" s="110">
        <v>15</v>
      </c>
      <c r="AZ40" s="110">
        <v>14</v>
      </c>
      <c r="BA40" s="260"/>
      <c r="BB40" s="112">
        <v>18.350591041724801</v>
      </c>
      <c r="BC40" s="290">
        <v>0.87749469902347399</v>
      </c>
      <c r="BD40" s="290">
        <v>3.9979652732880198E-2</v>
      </c>
      <c r="BE40" s="290">
        <v>-0.25489577775535199</v>
      </c>
      <c r="BF40" s="109"/>
      <c r="BG40" s="112" t="s">
        <v>430</v>
      </c>
      <c r="BH40" s="112">
        <v>8.0863399999999999</v>
      </c>
      <c r="BI40" s="112">
        <v>84.835999999999999</v>
      </c>
      <c r="BJ40" s="112">
        <v>7.0776599999999998</v>
      </c>
      <c r="BK40" s="109"/>
      <c r="BL40" s="118" t="s">
        <v>1763</v>
      </c>
      <c r="BM40" s="118" t="s">
        <v>1764</v>
      </c>
      <c r="BN40" s="118" t="s">
        <v>1765</v>
      </c>
      <c r="BO40" s="118" t="s">
        <v>1766</v>
      </c>
      <c r="BP40" s="118" t="s">
        <v>1767</v>
      </c>
      <c r="BQ40" s="109"/>
      <c r="BR40" s="119" t="s">
        <v>526</v>
      </c>
    </row>
    <row r="41" spans="1:70" s="107" customFormat="1" x14ac:dyDescent="0.25">
      <c r="A41" s="108" t="s">
        <v>1804</v>
      </c>
      <c r="B41" s="109"/>
      <c r="C41" s="734">
        <v>41276</v>
      </c>
      <c r="D41" s="109"/>
      <c r="E41" s="110">
        <v>9832.18</v>
      </c>
      <c r="F41" s="109"/>
      <c r="G41" s="111">
        <v>104.3</v>
      </c>
      <c r="H41" s="113"/>
      <c r="I41" s="112">
        <v>-0.27729999999999999</v>
      </c>
      <c r="J41" s="112">
        <v>-0.26769999999999999</v>
      </c>
      <c r="K41" s="112">
        <v>3.8018000000000001</v>
      </c>
      <c r="L41" s="112">
        <v>6.2550999999999997</v>
      </c>
      <c r="M41" s="112">
        <v>9.7086000000000006</v>
      </c>
      <c r="N41" s="114">
        <v>6.4212999999999996</v>
      </c>
      <c r="O41" s="112">
        <v>1.5602</v>
      </c>
      <c r="P41" s="112">
        <v>13.2364</v>
      </c>
      <c r="Q41" s="112">
        <v>16.116399999999999</v>
      </c>
      <c r="R41" s="112">
        <v>16.412500000000001</v>
      </c>
      <c r="S41" s="112">
        <v>3.298</v>
      </c>
      <c r="T41" s="112">
        <v>23.901199999999999</v>
      </c>
      <c r="U41" s="112">
        <v>7.6256000000000004</v>
      </c>
      <c r="V41" s="112">
        <v>7.0842000000000001</v>
      </c>
      <c r="W41" s="112">
        <v>2.3653</v>
      </c>
      <c r="X41" s="112">
        <v>16.950299999999999</v>
      </c>
      <c r="Y41" s="113"/>
      <c r="Z41" s="110">
        <v>12</v>
      </c>
      <c r="AA41" s="110">
        <v>13</v>
      </c>
      <c r="AB41" s="110">
        <v>10</v>
      </c>
      <c r="AC41" s="110">
        <v>14</v>
      </c>
      <c r="AD41" s="110">
        <v>15</v>
      </c>
      <c r="AE41" s="110">
        <v>14</v>
      </c>
      <c r="AF41" s="110">
        <v>12</v>
      </c>
      <c r="AG41" s="110">
        <v>13</v>
      </c>
      <c r="AH41" s="110">
        <v>12</v>
      </c>
      <c r="AI41" s="110">
        <v>8</v>
      </c>
      <c r="AJ41" s="110">
        <v>15</v>
      </c>
      <c r="AK41" s="110">
        <v>15</v>
      </c>
      <c r="AL41" s="110">
        <v>14</v>
      </c>
      <c r="AM41" s="110">
        <v>14</v>
      </c>
      <c r="AN41" s="110">
        <v>15</v>
      </c>
      <c r="AO41" s="109"/>
      <c r="AP41" s="112">
        <v>18.760000000000002</v>
      </c>
      <c r="AQ41" s="112">
        <v>20.38</v>
      </c>
      <c r="AR41" s="112">
        <v>14.17</v>
      </c>
      <c r="AS41" s="112">
        <v>9.0500000000000007</v>
      </c>
      <c r="AT41" s="112">
        <v>17.920000000000002</v>
      </c>
      <c r="AU41" s="115"/>
      <c r="AV41" s="110">
        <v>7</v>
      </c>
      <c r="AW41" s="110">
        <v>12</v>
      </c>
      <c r="AX41" s="110">
        <v>13</v>
      </c>
      <c r="AY41" s="110">
        <v>12</v>
      </c>
      <c r="AZ41" s="110">
        <v>15</v>
      </c>
      <c r="BA41" s="260"/>
      <c r="BB41" s="112">
        <v>15.9971434338799</v>
      </c>
      <c r="BC41" s="290">
        <v>0.75779540737135398</v>
      </c>
      <c r="BD41" s="290">
        <v>4.6042152727126702E-2</v>
      </c>
      <c r="BE41" s="290">
        <v>-0.117155279124513</v>
      </c>
      <c r="BF41" s="109"/>
      <c r="BG41" s="112">
        <v>5.8541600000000003</v>
      </c>
      <c r="BH41" s="112">
        <v>2.8899599999999999</v>
      </c>
      <c r="BI41" s="112">
        <v>87.6982</v>
      </c>
      <c r="BJ41" s="112">
        <v>3.55768</v>
      </c>
      <c r="BK41" s="109"/>
      <c r="BL41" s="118" t="s">
        <v>1769</v>
      </c>
      <c r="BM41" s="118" t="s">
        <v>1770</v>
      </c>
      <c r="BN41" s="118" t="s">
        <v>1771</v>
      </c>
      <c r="BO41" s="118" t="s">
        <v>1772</v>
      </c>
      <c r="BP41" s="118" t="s">
        <v>1773</v>
      </c>
      <c r="BQ41" s="109"/>
      <c r="BR41" s="119" t="s">
        <v>519</v>
      </c>
    </row>
    <row r="42" spans="1:70" s="107" customFormat="1" x14ac:dyDescent="0.25">
      <c r="A42" s="108" t="s">
        <v>1805</v>
      </c>
      <c r="B42" s="109"/>
      <c r="C42" s="734">
        <v>45286</v>
      </c>
      <c r="D42" s="109"/>
      <c r="E42" s="110">
        <v>8031.87</v>
      </c>
      <c r="F42" s="109"/>
      <c r="G42" s="111">
        <v>17.8415</v>
      </c>
      <c r="H42" s="113"/>
      <c r="I42" s="112">
        <v>-1.23E-2</v>
      </c>
      <c r="J42" s="112">
        <v>1.0964</v>
      </c>
      <c r="K42" s="112">
        <v>5.1757999999999997</v>
      </c>
      <c r="L42" s="112">
        <v>16.170000000000002</v>
      </c>
      <c r="M42" s="112">
        <v>28.872499999999999</v>
      </c>
      <c r="N42" s="114">
        <v>27.296900000000001</v>
      </c>
      <c r="O42" s="112">
        <v>14.326700000000001</v>
      </c>
      <c r="P42" s="112" t="s">
        <v>430</v>
      </c>
      <c r="Q42" s="112" t="s">
        <v>430</v>
      </c>
      <c r="R42" s="112" t="s">
        <v>430</v>
      </c>
      <c r="S42" s="112">
        <v>7.7769000000000004</v>
      </c>
      <c r="T42" s="112">
        <v>42.091999999999999</v>
      </c>
      <c r="U42" s="112">
        <v>24.490600000000001</v>
      </c>
      <c r="V42" s="112">
        <v>26.833200000000001</v>
      </c>
      <c r="W42" s="112">
        <v>4.6372999999999998</v>
      </c>
      <c r="X42" s="112">
        <v>24.2011</v>
      </c>
      <c r="Y42" s="113"/>
      <c r="Z42" s="110">
        <v>5</v>
      </c>
      <c r="AA42" s="110">
        <v>1</v>
      </c>
      <c r="AB42" s="110">
        <v>3</v>
      </c>
      <c r="AC42" s="110">
        <v>1</v>
      </c>
      <c r="AD42" s="110">
        <v>1</v>
      </c>
      <c r="AE42" s="110">
        <v>1</v>
      </c>
      <c r="AF42" s="110">
        <v>1</v>
      </c>
      <c r="AG42" s="110" t="s">
        <v>430</v>
      </c>
      <c r="AH42" s="110" t="s">
        <v>430</v>
      </c>
      <c r="AI42" s="110" t="s">
        <v>430</v>
      </c>
      <c r="AJ42" s="110">
        <v>1</v>
      </c>
      <c r="AK42" s="110">
        <v>1</v>
      </c>
      <c r="AL42" s="110">
        <v>1</v>
      </c>
      <c r="AM42" s="110">
        <v>1</v>
      </c>
      <c r="AN42" s="110">
        <v>5</v>
      </c>
      <c r="AO42" s="109"/>
      <c r="AP42" s="112" t="s">
        <v>430</v>
      </c>
      <c r="AQ42" s="112" t="s">
        <v>430</v>
      </c>
      <c r="AR42" s="112" t="s">
        <v>430</v>
      </c>
      <c r="AS42" s="112" t="s">
        <v>430</v>
      </c>
      <c r="AT42" s="112">
        <v>48.46</v>
      </c>
      <c r="AU42" s="115"/>
      <c r="AV42" s="110" t="s">
        <v>430</v>
      </c>
      <c r="AW42" s="110" t="s">
        <v>430</v>
      </c>
      <c r="AX42" s="110" t="s">
        <v>430</v>
      </c>
      <c r="AY42" s="110" t="s">
        <v>430</v>
      </c>
      <c r="AZ42" s="110">
        <v>1</v>
      </c>
      <c r="BA42" s="260"/>
      <c r="BB42" s="112">
        <v>19.792319576303601</v>
      </c>
      <c r="BC42" s="290">
        <v>0.91174090971925503</v>
      </c>
      <c r="BD42" s="290">
        <v>7.7698384450961097E-2</v>
      </c>
      <c r="BE42" s="290">
        <v>0.93025859388066401</v>
      </c>
      <c r="BF42" s="109"/>
      <c r="BG42" s="112">
        <v>1.47533</v>
      </c>
      <c r="BH42" s="112">
        <v>8.17</v>
      </c>
      <c r="BI42" s="112">
        <v>85.728099999999998</v>
      </c>
      <c r="BJ42" s="112">
        <v>4.6265700000000001</v>
      </c>
      <c r="BK42" s="109"/>
      <c r="BL42" s="118" t="s">
        <v>1775</v>
      </c>
      <c r="BM42" s="118" t="s">
        <v>1776</v>
      </c>
      <c r="BN42" s="118" t="s">
        <v>1777</v>
      </c>
      <c r="BO42" s="118" t="s">
        <v>1778</v>
      </c>
      <c r="BP42" s="118" t="s">
        <v>1779</v>
      </c>
      <c r="BQ42" s="109"/>
      <c r="BR42" s="119" t="s">
        <v>443</v>
      </c>
    </row>
    <row r="43" spans="1:70" s="107" customFormat="1" x14ac:dyDescent="0.25">
      <c r="A43" s="108" t="s">
        <v>1806</v>
      </c>
      <c r="B43" s="109"/>
      <c r="C43" s="734">
        <v>43503</v>
      </c>
      <c r="D43" s="109"/>
      <c r="E43" s="110">
        <v>7200.09</v>
      </c>
      <c r="F43" s="109"/>
      <c r="G43" s="111">
        <v>54.640999999999998</v>
      </c>
      <c r="H43" s="113"/>
      <c r="I43" s="112">
        <v>-8.5900000000000004E-2</v>
      </c>
      <c r="J43" s="112">
        <v>8.9800000000000005E-2</v>
      </c>
      <c r="K43" s="112">
        <v>4.3224999999999998</v>
      </c>
      <c r="L43" s="112">
        <v>9.0965000000000007</v>
      </c>
      <c r="M43" s="112">
        <v>15.1816</v>
      </c>
      <c r="N43" s="114">
        <v>13.8874</v>
      </c>
      <c r="O43" s="112">
        <v>5.7169999999999996</v>
      </c>
      <c r="P43" s="112">
        <v>17.8081</v>
      </c>
      <c r="Q43" s="112">
        <v>19.263000000000002</v>
      </c>
      <c r="R43" s="112" t="s">
        <v>430</v>
      </c>
      <c r="S43" s="112">
        <v>5.1597</v>
      </c>
      <c r="T43" s="112">
        <v>27.4604</v>
      </c>
      <c r="U43" s="112">
        <v>11.7357</v>
      </c>
      <c r="V43" s="112">
        <v>14.3811</v>
      </c>
      <c r="W43" s="112">
        <v>3.7048000000000001</v>
      </c>
      <c r="X43" s="112">
        <v>25.200199999999999</v>
      </c>
      <c r="Y43" s="113"/>
      <c r="Z43" s="110">
        <v>8</v>
      </c>
      <c r="AA43" s="110">
        <v>9</v>
      </c>
      <c r="AB43" s="110">
        <v>7</v>
      </c>
      <c r="AC43" s="110">
        <v>9</v>
      </c>
      <c r="AD43" s="110">
        <v>10</v>
      </c>
      <c r="AE43" s="110">
        <v>8</v>
      </c>
      <c r="AF43" s="110">
        <v>7</v>
      </c>
      <c r="AG43" s="110">
        <v>4</v>
      </c>
      <c r="AH43" s="110">
        <v>6</v>
      </c>
      <c r="AI43" s="110" t="s">
        <v>430</v>
      </c>
      <c r="AJ43" s="110">
        <v>7</v>
      </c>
      <c r="AK43" s="110">
        <v>11</v>
      </c>
      <c r="AL43" s="110">
        <v>9</v>
      </c>
      <c r="AM43" s="110">
        <v>6</v>
      </c>
      <c r="AN43" s="110">
        <v>8</v>
      </c>
      <c r="AO43" s="109"/>
      <c r="AP43" s="112" t="s">
        <v>430</v>
      </c>
      <c r="AQ43" s="112">
        <v>23.92</v>
      </c>
      <c r="AR43" s="112">
        <v>18.47</v>
      </c>
      <c r="AS43" s="112">
        <v>13.81</v>
      </c>
      <c r="AT43" s="112">
        <v>26.54</v>
      </c>
      <c r="AU43" s="115"/>
      <c r="AV43" s="110" t="s">
        <v>430</v>
      </c>
      <c r="AW43" s="110">
        <v>4</v>
      </c>
      <c r="AX43" s="110">
        <v>5</v>
      </c>
      <c r="AY43" s="110">
        <v>6</v>
      </c>
      <c r="AZ43" s="110">
        <v>7</v>
      </c>
      <c r="BA43" s="260"/>
      <c r="BB43" s="112">
        <v>16.439401439177399</v>
      </c>
      <c r="BC43" s="290">
        <v>0.800183871204456</v>
      </c>
      <c r="BD43" s="290">
        <v>6.6809363626092896E-2</v>
      </c>
      <c r="BE43" s="290">
        <v>0.196854812637935</v>
      </c>
      <c r="BF43" s="109"/>
      <c r="BG43" s="112">
        <v>5.69855</v>
      </c>
      <c r="BH43" s="112">
        <v>23.1737</v>
      </c>
      <c r="BI43" s="112">
        <v>67.959500000000006</v>
      </c>
      <c r="BJ43" s="112">
        <v>3.16825</v>
      </c>
      <c r="BK43" s="109"/>
      <c r="BL43" s="118" t="s">
        <v>1781</v>
      </c>
      <c r="BM43" s="118" t="s">
        <v>1782</v>
      </c>
      <c r="BN43" s="118" t="s">
        <v>1783</v>
      </c>
      <c r="BO43" s="118" t="s">
        <v>1784</v>
      </c>
      <c r="BP43" s="118" t="s">
        <v>1785</v>
      </c>
      <c r="BQ43" s="109"/>
      <c r="BR43" s="119" t="s">
        <v>476</v>
      </c>
    </row>
    <row r="44" spans="1:70" s="107" customFormat="1" x14ac:dyDescent="0.25">
      <c r="A44" s="108" t="s">
        <v>1807</v>
      </c>
      <c r="B44" s="109"/>
      <c r="C44" s="734">
        <v>41275</v>
      </c>
      <c r="D44" s="109"/>
      <c r="E44" s="110">
        <v>6171.97</v>
      </c>
      <c r="F44" s="109"/>
      <c r="G44" s="111">
        <v>116.1781</v>
      </c>
      <c r="H44" s="113"/>
      <c r="I44" s="112">
        <v>0.1946</v>
      </c>
      <c r="J44" s="112">
        <v>0.50580000000000003</v>
      </c>
      <c r="K44" s="112">
        <v>5.3973000000000004</v>
      </c>
      <c r="L44" s="112">
        <v>10.563499999999999</v>
      </c>
      <c r="M44" s="112">
        <v>20.994900000000001</v>
      </c>
      <c r="N44" s="114">
        <v>22.1784</v>
      </c>
      <c r="O44" s="112">
        <v>7.1741999999999999</v>
      </c>
      <c r="P44" s="112">
        <v>17.276900000000001</v>
      </c>
      <c r="Q44" s="112">
        <v>15.696999999999999</v>
      </c>
      <c r="R44" s="112">
        <v>14.067600000000001</v>
      </c>
      <c r="S44" s="112">
        <v>6.3818999999999999</v>
      </c>
      <c r="T44" s="112">
        <v>33.272599999999997</v>
      </c>
      <c r="U44" s="112">
        <v>20.208600000000001</v>
      </c>
      <c r="V44" s="112">
        <v>22.750299999999999</v>
      </c>
      <c r="W44" s="112">
        <v>4.8108000000000004</v>
      </c>
      <c r="X44" s="112">
        <v>17.213799999999999</v>
      </c>
      <c r="Y44" s="113"/>
      <c r="Z44" s="110">
        <v>2</v>
      </c>
      <c r="AA44" s="110">
        <v>5</v>
      </c>
      <c r="AB44" s="110">
        <v>2</v>
      </c>
      <c r="AC44" s="110">
        <v>6</v>
      </c>
      <c r="AD44" s="110">
        <v>3</v>
      </c>
      <c r="AE44" s="110">
        <v>2</v>
      </c>
      <c r="AF44" s="110">
        <v>4</v>
      </c>
      <c r="AG44" s="110">
        <v>6</v>
      </c>
      <c r="AH44" s="110">
        <v>14</v>
      </c>
      <c r="AI44" s="110">
        <v>10</v>
      </c>
      <c r="AJ44" s="110">
        <v>3</v>
      </c>
      <c r="AK44" s="110">
        <v>4</v>
      </c>
      <c r="AL44" s="110">
        <v>2</v>
      </c>
      <c r="AM44" s="110">
        <v>2</v>
      </c>
      <c r="AN44" s="110">
        <v>4</v>
      </c>
      <c r="AO44" s="109"/>
      <c r="AP44" s="112">
        <v>16.850000000000001</v>
      </c>
      <c r="AQ44" s="112">
        <v>20.84</v>
      </c>
      <c r="AR44" s="112">
        <v>18.32</v>
      </c>
      <c r="AS44" s="112">
        <v>16.440000000000001</v>
      </c>
      <c r="AT44" s="112">
        <v>37.840000000000003</v>
      </c>
      <c r="AU44" s="115"/>
      <c r="AV44" s="110">
        <v>10</v>
      </c>
      <c r="AW44" s="110">
        <v>9</v>
      </c>
      <c r="AX44" s="110">
        <v>6</v>
      </c>
      <c r="AY44" s="110">
        <v>4</v>
      </c>
      <c r="AZ44" s="110">
        <v>3</v>
      </c>
      <c r="BA44" s="260"/>
      <c r="BB44" s="112">
        <v>18.466009168232901</v>
      </c>
      <c r="BC44" s="290">
        <v>0.90200315554690302</v>
      </c>
      <c r="BD44" s="290">
        <v>5.90598598817378E-2</v>
      </c>
      <c r="BE44" s="290">
        <v>0.20969178846498299</v>
      </c>
      <c r="BF44" s="109"/>
      <c r="BG44" s="112">
        <v>2.0382099999999999</v>
      </c>
      <c r="BH44" s="112">
        <v>12.7323</v>
      </c>
      <c r="BI44" s="112">
        <v>80.518699999999995</v>
      </c>
      <c r="BJ44" s="112">
        <v>4.7107900000000003</v>
      </c>
      <c r="BK44" s="109"/>
      <c r="BL44" s="118" t="s">
        <v>1787</v>
      </c>
      <c r="BM44" s="118" t="s">
        <v>1788</v>
      </c>
      <c r="BN44" s="118" t="s">
        <v>1789</v>
      </c>
      <c r="BO44" s="118" t="s">
        <v>1790</v>
      </c>
      <c r="BP44" s="118" t="s">
        <v>1791</v>
      </c>
      <c r="BQ44" s="109"/>
      <c r="BR44" s="119" t="s">
        <v>476</v>
      </c>
    </row>
    <row r="45" spans="1:70" x14ac:dyDescent="0.25">
      <c r="A45" s="36" t="s">
        <v>93</v>
      </c>
      <c r="B45" s="43"/>
      <c r="C45" s="720"/>
      <c r="D45" s="43"/>
      <c r="E45" s="51"/>
      <c r="F45" s="43"/>
      <c r="G45" s="55"/>
      <c r="H45" s="66"/>
      <c r="I45" s="59">
        <v>-0.114</v>
      </c>
      <c r="J45" s="59">
        <v>0.21</v>
      </c>
      <c r="K45" s="59">
        <v>3.9394999999999998</v>
      </c>
      <c r="L45" s="59">
        <v>9.4308999999999994</v>
      </c>
      <c r="M45" s="59">
        <v>16.353200000000001</v>
      </c>
      <c r="N45" s="70">
        <v>12.859500000000001</v>
      </c>
      <c r="O45" s="59">
        <v>4.2523999999999997</v>
      </c>
      <c r="P45" s="59">
        <v>16.828099999999999</v>
      </c>
      <c r="Q45" s="59">
        <v>17.992100000000001</v>
      </c>
      <c r="R45" s="59">
        <v>17.877500000000001</v>
      </c>
      <c r="S45" s="59">
        <v>4.8814000000000002</v>
      </c>
      <c r="T45" s="59">
        <v>29.156600000000001</v>
      </c>
      <c r="U45" s="59">
        <v>13.126099999999999</v>
      </c>
      <c r="V45" s="59">
        <v>13.5375</v>
      </c>
      <c r="W45" s="59">
        <v>3.6253000000000002</v>
      </c>
      <c r="X45" s="59">
        <v>22.029599999999999</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19.579000000000001</v>
      </c>
      <c r="AQ45" s="59">
        <v>22.1928571428571</v>
      </c>
      <c r="AR45" s="59">
        <v>17.387333333333299</v>
      </c>
      <c r="AS45" s="59">
        <v>12.501333333333299</v>
      </c>
      <c r="AT45" s="59">
        <v>27.425625</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0.29249999999999998</v>
      </c>
      <c r="J46" s="60">
        <v>1.0964</v>
      </c>
      <c r="K46" s="60">
        <v>6.5511999999999997</v>
      </c>
      <c r="L46" s="60">
        <v>16.170000000000002</v>
      </c>
      <c r="M46" s="60">
        <v>28.872499999999999</v>
      </c>
      <c r="N46" s="71">
        <v>27.296900000000001</v>
      </c>
      <c r="O46" s="60">
        <v>14.326700000000001</v>
      </c>
      <c r="P46" s="60">
        <v>26.4819</v>
      </c>
      <c r="Q46" s="60">
        <v>21.572800000000001</v>
      </c>
      <c r="R46" s="60">
        <v>21.6112</v>
      </c>
      <c r="S46" s="60">
        <v>7.7769000000000004</v>
      </c>
      <c r="T46" s="60">
        <v>42.091999999999999</v>
      </c>
      <c r="U46" s="60">
        <v>24.490600000000001</v>
      </c>
      <c r="V46" s="60">
        <v>26.833200000000001</v>
      </c>
      <c r="W46" s="60">
        <v>6.4058999999999999</v>
      </c>
      <c r="X46" s="60">
        <v>30.787600000000001</v>
      </c>
      <c r="Y46" s="67"/>
      <c r="Z46" s="52"/>
      <c r="AA46" s="52"/>
      <c r="AB46" s="52"/>
      <c r="AC46" s="52"/>
      <c r="AD46" s="52"/>
      <c r="AE46" s="52"/>
      <c r="AF46" s="52"/>
      <c r="AG46" s="52"/>
      <c r="AH46" s="52"/>
      <c r="AI46" s="52"/>
      <c r="AJ46" s="52"/>
      <c r="AK46" s="52"/>
      <c r="AL46" s="52"/>
      <c r="AM46" s="52"/>
      <c r="AN46" s="52"/>
      <c r="AO46" s="44"/>
      <c r="AP46" s="60">
        <v>22.73</v>
      </c>
      <c r="AQ46" s="60">
        <v>26.6</v>
      </c>
      <c r="AR46" s="60">
        <v>24.23</v>
      </c>
      <c r="AS46" s="60">
        <v>19.670000000000002</v>
      </c>
      <c r="AT46" s="60">
        <v>48.46</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-0.54330000000000001</v>
      </c>
      <c r="J47" s="60">
        <v>-0.58730000000000004</v>
      </c>
      <c r="K47" s="60">
        <v>0.74880000000000002</v>
      </c>
      <c r="L47" s="60">
        <v>4.6637000000000004</v>
      </c>
      <c r="M47" s="60">
        <v>5.0823</v>
      </c>
      <c r="N47" s="71">
        <v>0.112</v>
      </c>
      <c r="O47" s="60">
        <v>-2.7572999999999999</v>
      </c>
      <c r="P47" s="60">
        <v>12.091100000000001</v>
      </c>
      <c r="Q47" s="60">
        <v>14.4473</v>
      </c>
      <c r="R47" s="60">
        <v>14.067600000000001</v>
      </c>
      <c r="S47" s="60">
        <v>2.5141</v>
      </c>
      <c r="T47" s="60">
        <v>18.757200000000001</v>
      </c>
      <c r="U47" s="60">
        <v>1.8259000000000001</v>
      </c>
      <c r="V47" s="60">
        <v>0.35520000000000002</v>
      </c>
      <c r="W47" s="60">
        <v>1.5599999999999999E-2</v>
      </c>
      <c r="X47" s="60">
        <v>16.950299999999999</v>
      </c>
      <c r="Y47" s="67"/>
      <c r="Z47" s="52"/>
      <c r="AA47" s="52"/>
      <c r="AB47" s="52"/>
      <c r="AC47" s="52"/>
      <c r="AD47" s="52"/>
      <c r="AE47" s="52"/>
      <c r="AF47" s="52"/>
      <c r="AG47" s="52"/>
      <c r="AH47" s="52"/>
      <c r="AI47" s="52"/>
      <c r="AJ47" s="52"/>
      <c r="AK47" s="52"/>
      <c r="AL47" s="52"/>
      <c r="AM47" s="52"/>
      <c r="AN47" s="52"/>
      <c r="AO47" s="44"/>
      <c r="AP47" s="60">
        <v>16.850000000000001</v>
      </c>
      <c r="AQ47" s="60">
        <v>19.100000000000001</v>
      </c>
      <c r="AR47" s="60">
        <v>13.81</v>
      </c>
      <c r="AS47" s="60">
        <v>6.53</v>
      </c>
      <c r="AT47" s="60">
        <v>8.26</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-9.5449999999999993E-2</v>
      </c>
      <c r="J48" s="61">
        <v>9.8599999999999993E-2</v>
      </c>
      <c r="K48" s="61">
        <v>4.13225</v>
      </c>
      <c r="L48" s="61">
        <v>9.5243500000000001</v>
      </c>
      <c r="M48" s="61">
        <v>15.863899999999999</v>
      </c>
      <c r="N48" s="72">
        <v>13.3535</v>
      </c>
      <c r="O48" s="61">
        <v>2.8201000000000001</v>
      </c>
      <c r="P48" s="61">
        <v>16.407599999999999</v>
      </c>
      <c r="Q48" s="61">
        <v>17.7974</v>
      </c>
      <c r="R48" s="61">
        <v>17.794799999999999</v>
      </c>
      <c r="S48" s="61">
        <v>4.9718</v>
      </c>
      <c r="T48" s="61">
        <v>27.549700000000001</v>
      </c>
      <c r="U48" s="61">
        <v>12.1411</v>
      </c>
      <c r="V48" s="61">
        <v>13.5435</v>
      </c>
      <c r="W48" s="61">
        <v>3.6560999999999999</v>
      </c>
      <c r="X48" s="61">
        <v>22.185600000000001</v>
      </c>
      <c r="Y48" s="68"/>
      <c r="Z48" s="53"/>
      <c r="AA48" s="53"/>
      <c r="AB48" s="53"/>
      <c r="AC48" s="53"/>
      <c r="AD48" s="53"/>
      <c r="AE48" s="53"/>
      <c r="AF48" s="53"/>
      <c r="AG48" s="53"/>
      <c r="AH48" s="53"/>
      <c r="AI48" s="53"/>
      <c r="AJ48" s="53"/>
      <c r="AK48" s="53"/>
      <c r="AL48" s="53"/>
      <c r="AM48" s="53"/>
      <c r="AN48" s="53"/>
      <c r="AO48" s="45"/>
      <c r="AP48" s="61">
        <v>19.09</v>
      </c>
      <c r="AQ48" s="61">
        <v>21.61</v>
      </c>
      <c r="AR48" s="61">
        <v>17.489999999999998</v>
      </c>
      <c r="AS48" s="61">
        <v>12.13</v>
      </c>
      <c r="AT48" s="61">
        <v>25.81</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1808</v>
      </c>
      <c r="B50" s="127"/>
      <c r="C50" s="733">
        <v>35390</v>
      </c>
      <c r="D50" s="127"/>
      <c r="E50" s="128">
        <v>35480.1</v>
      </c>
      <c r="F50" s="127"/>
      <c r="G50" s="129">
        <v>292.17919999999998</v>
      </c>
      <c r="H50" s="131"/>
      <c r="I50" s="130">
        <v>0.2114</v>
      </c>
      <c r="J50" s="130">
        <v>1.9048</v>
      </c>
      <c r="K50" s="130">
        <v>3.9838</v>
      </c>
      <c r="L50" s="130">
        <v>8.6880000000000006</v>
      </c>
      <c r="M50" s="130">
        <v>23.475999999999999</v>
      </c>
      <c r="N50" s="132">
        <v>16.6495</v>
      </c>
      <c r="O50" s="130">
        <v>2.2572000000000001</v>
      </c>
      <c r="P50" s="130">
        <v>18.245699999999999</v>
      </c>
      <c r="Q50" s="130">
        <v>19.661799999999999</v>
      </c>
      <c r="R50" s="130">
        <v>19.9801</v>
      </c>
      <c r="S50" s="130">
        <v>3.5222000000000002</v>
      </c>
      <c r="T50" s="130">
        <v>33.095700000000001</v>
      </c>
      <c r="U50" s="130">
        <v>15.144600000000001</v>
      </c>
      <c r="V50" s="130">
        <v>16.711400000000001</v>
      </c>
      <c r="W50" s="130">
        <v>3.6637</v>
      </c>
      <c r="X50" s="130">
        <v>12.436999999999999</v>
      </c>
      <c r="Y50" s="131"/>
      <c r="Z50" s="128">
        <v>6</v>
      </c>
      <c r="AA50" s="128">
        <v>2</v>
      </c>
      <c r="AB50" s="128">
        <v>15</v>
      </c>
      <c r="AC50" s="128">
        <v>16</v>
      </c>
      <c r="AD50" s="128">
        <v>8</v>
      </c>
      <c r="AE50" s="128">
        <v>10</v>
      </c>
      <c r="AF50" s="128">
        <v>11</v>
      </c>
      <c r="AG50" s="128">
        <v>5</v>
      </c>
      <c r="AH50" s="128">
        <v>2</v>
      </c>
      <c r="AI50" s="128">
        <v>1</v>
      </c>
      <c r="AJ50" s="128">
        <v>18</v>
      </c>
      <c r="AK50" s="128">
        <v>10</v>
      </c>
      <c r="AL50" s="128">
        <v>13</v>
      </c>
      <c r="AM50" s="128">
        <v>11</v>
      </c>
      <c r="AN50" s="128">
        <v>16</v>
      </c>
      <c r="AO50" s="127"/>
      <c r="AP50" s="130">
        <v>24.85</v>
      </c>
      <c r="AQ50" s="130">
        <v>28.31</v>
      </c>
      <c r="AR50" s="130">
        <v>18.93</v>
      </c>
      <c r="AS50" s="130">
        <v>12.85</v>
      </c>
      <c r="AT50" s="130">
        <v>33.06</v>
      </c>
      <c r="AU50" s="133"/>
      <c r="AV50" s="128">
        <v>1</v>
      </c>
      <c r="AW50" s="128">
        <v>1</v>
      </c>
      <c r="AX50" s="128">
        <v>4</v>
      </c>
      <c r="AY50" s="128">
        <v>8</v>
      </c>
      <c r="AZ50" s="128">
        <v>10</v>
      </c>
      <c r="BA50" s="264"/>
      <c r="BB50" s="130">
        <v>18.853438678298001</v>
      </c>
      <c r="BC50" s="295">
        <v>0.90205540882017399</v>
      </c>
      <c r="BD50" s="295">
        <v>6.1871414054472697E-2</v>
      </c>
      <c r="BE50" s="295">
        <v>0.150273885501022</v>
      </c>
      <c r="BF50" s="127"/>
      <c r="BG50" s="130">
        <v>14.587999999999999</v>
      </c>
      <c r="BH50" s="130">
        <v>8.8127300000000002</v>
      </c>
      <c r="BI50" s="130">
        <v>65.062600000000003</v>
      </c>
      <c r="BJ50" s="130">
        <v>11.536670000000001</v>
      </c>
      <c r="BK50" s="127"/>
      <c r="BL50" s="136" t="s">
        <v>1809</v>
      </c>
      <c r="BM50" s="136" t="s">
        <v>1810</v>
      </c>
      <c r="BN50" s="136" t="s">
        <v>1811</v>
      </c>
      <c r="BO50" s="136" t="s">
        <v>1812</v>
      </c>
      <c r="BP50" s="136" t="s">
        <v>1813</v>
      </c>
      <c r="BQ50" s="127"/>
      <c r="BR50" s="137" t="s">
        <v>519</v>
      </c>
    </row>
    <row r="51" spans="1:70" s="107" customFormat="1" x14ac:dyDescent="0.25">
      <c r="A51" s="108" t="s">
        <v>1814</v>
      </c>
      <c r="B51" s="109"/>
      <c r="C51" s="734">
        <v>44187</v>
      </c>
      <c r="D51" s="109"/>
      <c r="E51" s="110">
        <v>5454.52</v>
      </c>
      <c r="F51" s="109"/>
      <c r="G51" s="111">
        <v>27.970600000000001</v>
      </c>
      <c r="H51" s="113"/>
      <c r="I51" s="112">
        <v>-4.5699999999999998E-2</v>
      </c>
      <c r="J51" s="112">
        <v>0.35339999999999999</v>
      </c>
      <c r="K51" s="112">
        <v>3.0634999999999999</v>
      </c>
      <c r="L51" s="112">
        <v>6.6839000000000004</v>
      </c>
      <c r="M51" s="112">
        <v>15.6852</v>
      </c>
      <c r="N51" s="114">
        <v>8.9421999999999997</v>
      </c>
      <c r="O51" s="112">
        <v>3.0188999999999999</v>
      </c>
      <c r="P51" s="112">
        <v>14.811299999999999</v>
      </c>
      <c r="Q51" s="112">
        <v>15.4579</v>
      </c>
      <c r="R51" s="112" t="s">
        <v>430</v>
      </c>
      <c r="S51" s="112">
        <v>3.4916999999999998</v>
      </c>
      <c r="T51" s="112">
        <v>26.9435</v>
      </c>
      <c r="U51" s="112">
        <v>10.408200000000001</v>
      </c>
      <c r="V51" s="112">
        <v>10.9284</v>
      </c>
      <c r="W51" s="112">
        <v>3.0945999999999998</v>
      </c>
      <c r="X51" s="112">
        <v>19.843499999999999</v>
      </c>
      <c r="Y51" s="113"/>
      <c r="Z51" s="110">
        <v>15</v>
      </c>
      <c r="AA51" s="110">
        <v>15</v>
      </c>
      <c r="AB51" s="110">
        <v>17</v>
      </c>
      <c r="AC51" s="110">
        <v>18</v>
      </c>
      <c r="AD51" s="110">
        <v>15</v>
      </c>
      <c r="AE51" s="110">
        <v>15</v>
      </c>
      <c r="AF51" s="110">
        <v>9</v>
      </c>
      <c r="AG51" s="110">
        <v>9</v>
      </c>
      <c r="AH51" s="110">
        <v>7</v>
      </c>
      <c r="AI51" s="110" t="s">
        <v>430</v>
      </c>
      <c r="AJ51" s="110">
        <v>19</v>
      </c>
      <c r="AK51" s="110">
        <v>16</v>
      </c>
      <c r="AL51" s="110">
        <v>15</v>
      </c>
      <c r="AM51" s="110">
        <v>14</v>
      </c>
      <c r="AN51" s="110">
        <v>17</v>
      </c>
      <c r="AO51" s="109"/>
      <c r="AP51" s="112" t="s">
        <v>430</v>
      </c>
      <c r="AQ51" s="112" t="s">
        <v>430</v>
      </c>
      <c r="AR51" s="112">
        <v>14.81</v>
      </c>
      <c r="AS51" s="112">
        <v>11.13</v>
      </c>
      <c r="AT51" s="112">
        <v>22.12</v>
      </c>
      <c r="AU51" s="115"/>
      <c r="AV51" s="110" t="s">
        <v>430</v>
      </c>
      <c r="AW51" s="110" t="s">
        <v>430</v>
      </c>
      <c r="AX51" s="110">
        <v>8</v>
      </c>
      <c r="AY51" s="110">
        <v>9</v>
      </c>
      <c r="AZ51" s="110">
        <v>14</v>
      </c>
      <c r="BA51" s="260"/>
      <c r="BB51" s="112">
        <v>17.776958229328802</v>
      </c>
      <c r="BC51" s="290">
        <v>0.85500256571705902</v>
      </c>
      <c r="BD51" s="290">
        <v>5.0340623847938498E-2</v>
      </c>
      <c r="BE51" s="290">
        <v>-6.8304242570294493E-2</v>
      </c>
      <c r="BF51" s="109"/>
      <c r="BG51" s="112" t="s">
        <v>430</v>
      </c>
      <c r="BH51" s="112">
        <v>17.768899999999999</v>
      </c>
      <c r="BI51" s="112">
        <v>78.309299999999993</v>
      </c>
      <c r="BJ51" s="112">
        <v>3.9218000000000002</v>
      </c>
      <c r="BK51" s="109"/>
      <c r="BL51" s="118" t="s">
        <v>1815</v>
      </c>
      <c r="BM51" s="118" t="s">
        <v>1816</v>
      </c>
      <c r="BN51" s="118" t="s">
        <v>1817</v>
      </c>
      <c r="BO51" s="118" t="s">
        <v>1818</v>
      </c>
      <c r="BP51" s="118" t="s">
        <v>1819</v>
      </c>
      <c r="BQ51" s="109"/>
      <c r="BR51" s="119" t="s">
        <v>443</v>
      </c>
    </row>
    <row r="52" spans="1:70" s="107" customFormat="1" x14ac:dyDescent="0.25">
      <c r="A52" s="108" t="s">
        <v>1820</v>
      </c>
      <c r="B52" s="109"/>
      <c r="C52" s="734">
        <v>45688</v>
      </c>
      <c r="D52" s="109"/>
      <c r="E52" s="110">
        <v>5656.92</v>
      </c>
      <c r="F52" s="109"/>
      <c r="G52" s="111">
        <v>12.727</v>
      </c>
      <c r="H52" s="113"/>
      <c r="I52" s="112">
        <v>0.3548</v>
      </c>
      <c r="J52" s="112">
        <v>1.2892999999999999</v>
      </c>
      <c r="K52" s="112">
        <v>4.2342000000000004</v>
      </c>
      <c r="L52" s="112">
        <v>9.8765000000000001</v>
      </c>
      <c r="M52" s="112">
        <v>13.7355</v>
      </c>
      <c r="N52" s="114">
        <v>12.980600000000001</v>
      </c>
      <c r="O52" s="112" t="s">
        <v>430</v>
      </c>
      <c r="P52" s="112" t="s">
        <v>430</v>
      </c>
      <c r="Q52" s="112" t="s">
        <v>430</v>
      </c>
      <c r="R52" s="112" t="s">
        <v>430</v>
      </c>
      <c r="S52" s="112">
        <v>5.3909000000000002</v>
      </c>
      <c r="T52" s="112">
        <v>25.2288</v>
      </c>
      <c r="U52" s="112">
        <v>9.9335000000000004</v>
      </c>
      <c r="V52" s="112">
        <v>12.738099999999999</v>
      </c>
      <c r="W52" s="112">
        <v>4.0552999999999999</v>
      </c>
      <c r="X52" s="112">
        <v>16.603200000000001</v>
      </c>
      <c r="Y52" s="113"/>
      <c r="Z52" s="110">
        <v>4</v>
      </c>
      <c r="AA52" s="110">
        <v>4</v>
      </c>
      <c r="AB52" s="110">
        <v>14</v>
      </c>
      <c r="AC52" s="110">
        <v>14</v>
      </c>
      <c r="AD52" s="110">
        <v>17</v>
      </c>
      <c r="AE52" s="110">
        <v>12</v>
      </c>
      <c r="AF52" s="110" t="s">
        <v>430</v>
      </c>
      <c r="AG52" s="110" t="s">
        <v>430</v>
      </c>
      <c r="AH52" s="110" t="s">
        <v>430</v>
      </c>
      <c r="AI52" s="110" t="s">
        <v>430</v>
      </c>
      <c r="AJ52" s="110">
        <v>11</v>
      </c>
      <c r="AK52" s="110">
        <v>17</v>
      </c>
      <c r="AL52" s="110">
        <v>16</v>
      </c>
      <c r="AM52" s="110">
        <v>12</v>
      </c>
      <c r="AN52" s="110">
        <v>14</v>
      </c>
      <c r="AO52" s="109"/>
      <c r="AP52" s="112" t="s">
        <v>430</v>
      </c>
      <c r="AQ52" s="112" t="s">
        <v>430</v>
      </c>
      <c r="AR52" s="112" t="s">
        <v>430</v>
      </c>
      <c r="AS52" s="112" t="s">
        <v>430</v>
      </c>
      <c r="AT52" s="112">
        <v>23.39</v>
      </c>
      <c r="AU52" s="115"/>
      <c r="AV52" s="110" t="s">
        <v>430</v>
      </c>
      <c r="AW52" s="110" t="s">
        <v>430</v>
      </c>
      <c r="AX52" s="110" t="s">
        <v>430</v>
      </c>
      <c r="AY52" s="110" t="s">
        <v>430</v>
      </c>
      <c r="AZ52" s="110">
        <v>12</v>
      </c>
      <c r="BA52" s="260"/>
      <c r="BB52" s="112">
        <v>15.0840464729514</v>
      </c>
      <c r="BC52" s="290">
        <v>0.784058096885491</v>
      </c>
      <c r="BD52" s="290">
        <v>9.2817579762359798E-2</v>
      </c>
      <c r="BE52" s="290">
        <v>0.45935633032179102</v>
      </c>
      <c r="BF52" s="109"/>
      <c r="BG52" s="112">
        <v>6.32918</v>
      </c>
      <c r="BH52" s="112">
        <v>16.28</v>
      </c>
      <c r="BI52" s="112">
        <v>76.926199999999994</v>
      </c>
      <c r="BJ52" s="112">
        <v>0.46461999999999998</v>
      </c>
      <c r="BK52" s="109"/>
      <c r="BL52" s="118" t="s">
        <v>1821</v>
      </c>
      <c r="BM52" s="118" t="s">
        <v>1822</v>
      </c>
      <c r="BN52" s="118" t="s">
        <v>1823</v>
      </c>
      <c r="BO52" s="118" t="s">
        <v>1824</v>
      </c>
      <c r="BP52" s="118" t="s">
        <v>1825</v>
      </c>
      <c r="BQ52" s="109"/>
      <c r="BR52" s="119" t="s">
        <v>443</v>
      </c>
    </row>
    <row r="53" spans="1:70" s="107" customFormat="1" x14ac:dyDescent="0.25">
      <c r="A53" s="108" t="s">
        <v>1826</v>
      </c>
      <c r="B53" s="109"/>
      <c r="C53" s="734">
        <v>44907</v>
      </c>
      <c r="D53" s="109"/>
      <c r="E53" s="110">
        <v>5441.29</v>
      </c>
      <c r="F53" s="109"/>
      <c r="G53" s="111">
        <v>22.797000000000001</v>
      </c>
      <c r="H53" s="113"/>
      <c r="I53" s="112">
        <v>-0.11</v>
      </c>
      <c r="J53" s="112">
        <v>2.2195</v>
      </c>
      <c r="K53" s="112">
        <v>6.5195999999999996</v>
      </c>
      <c r="L53" s="112">
        <v>13.0876</v>
      </c>
      <c r="M53" s="112">
        <v>23.043500000000002</v>
      </c>
      <c r="N53" s="114">
        <v>19.755400000000002</v>
      </c>
      <c r="O53" s="112">
        <v>4.1417000000000002</v>
      </c>
      <c r="P53" s="112">
        <v>20.778099999999998</v>
      </c>
      <c r="Q53" s="112" t="s">
        <v>430</v>
      </c>
      <c r="R53" s="112" t="s">
        <v>430</v>
      </c>
      <c r="S53" s="112">
        <v>7.2976999999999999</v>
      </c>
      <c r="T53" s="112">
        <v>32.933300000000003</v>
      </c>
      <c r="U53" s="112">
        <v>17.423100000000002</v>
      </c>
      <c r="V53" s="112">
        <v>20.084099999999999</v>
      </c>
      <c r="W53" s="112">
        <v>5.5968999999999998</v>
      </c>
      <c r="X53" s="112">
        <v>24.874500000000001</v>
      </c>
      <c r="Y53" s="113"/>
      <c r="Z53" s="110">
        <v>17</v>
      </c>
      <c r="AA53" s="110">
        <v>1</v>
      </c>
      <c r="AB53" s="110">
        <v>2</v>
      </c>
      <c r="AC53" s="110">
        <v>5</v>
      </c>
      <c r="AD53" s="110">
        <v>9</v>
      </c>
      <c r="AE53" s="110">
        <v>6</v>
      </c>
      <c r="AF53" s="110">
        <v>7</v>
      </c>
      <c r="AG53" s="110">
        <v>3</v>
      </c>
      <c r="AH53" s="110" t="s">
        <v>430</v>
      </c>
      <c r="AI53" s="110" t="s">
        <v>430</v>
      </c>
      <c r="AJ53" s="110">
        <v>5</v>
      </c>
      <c r="AK53" s="110">
        <v>11</v>
      </c>
      <c r="AL53" s="110">
        <v>9</v>
      </c>
      <c r="AM53" s="110">
        <v>5</v>
      </c>
      <c r="AN53" s="110">
        <v>8</v>
      </c>
      <c r="AO53" s="109"/>
      <c r="AP53" s="112" t="s">
        <v>430</v>
      </c>
      <c r="AQ53" s="112" t="s">
        <v>430</v>
      </c>
      <c r="AR53" s="112" t="s">
        <v>430</v>
      </c>
      <c r="AS53" s="112">
        <v>16.170000000000002</v>
      </c>
      <c r="AT53" s="112">
        <v>37.15</v>
      </c>
      <c r="AU53" s="115"/>
      <c r="AV53" s="110" t="s">
        <v>430</v>
      </c>
      <c r="AW53" s="110" t="s">
        <v>430</v>
      </c>
      <c r="AX53" s="110" t="s">
        <v>430</v>
      </c>
      <c r="AY53" s="110">
        <v>4</v>
      </c>
      <c r="AZ53" s="110">
        <v>8</v>
      </c>
      <c r="BA53" s="260"/>
      <c r="BB53" s="112">
        <v>18.3186438395248</v>
      </c>
      <c r="BC53" s="290">
        <v>0.89393318438862202</v>
      </c>
      <c r="BD53" s="290">
        <v>7.5371398990367405E-2</v>
      </c>
      <c r="BE53" s="290">
        <v>0.50767492800258696</v>
      </c>
      <c r="BF53" s="109"/>
      <c r="BG53" s="112">
        <v>9.6923399999999997</v>
      </c>
      <c r="BH53" s="112">
        <v>21.000900000000001</v>
      </c>
      <c r="BI53" s="112">
        <v>64.226100000000002</v>
      </c>
      <c r="BJ53" s="112">
        <v>5.08066</v>
      </c>
      <c r="BK53" s="109"/>
      <c r="BL53" s="118" t="s">
        <v>1827</v>
      </c>
      <c r="BM53" s="118" t="s">
        <v>1828</v>
      </c>
      <c r="BN53" s="118" t="s">
        <v>1829</v>
      </c>
      <c r="BO53" s="118" t="s">
        <v>1830</v>
      </c>
      <c r="BP53" s="118" t="s">
        <v>1831</v>
      </c>
      <c r="BQ53" s="109"/>
      <c r="BR53" s="119" t="s">
        <v>476</v>
      </c>
    </row>
    <row r="54" spans="1:70" s="107" customFormat="1" x14ac:dyDescent="0.25">
      <c r="A54" s="108" t="s">
        <v>1832</v>
      </c>
      <c r="B54" s="109"/>
      <c r="C54" s="734">
        <v>38398</v>
      </c>
      <c r="D54" s="109"/>
      <c r="E54" s="110">
        <v>4166.57</v>
      </c>
      <c r="F54" s="109"/>
      <c r="G54" s="111">
        <v>300.08069999999998</v>
      </c>
      <c r="H54" s="113"/>
      <c r="I54" s="112">
        <v>-0.30759999999999998</v>
      </c>
      <c r="J54" s="112">
        <v>-0.23480000000000001</v>
      </c>
      <c r="K54" s="112">
        <v>4.9649000000000001</v>
      </c>
      <c r="L54" s="112">
        <v>7.7847</v>
      </c>
      <c r="M54" s="112">
        <v>19.1175</v>
      </c>
      <c r="N54" s="114">
        <v>18.442499999999999</v>
      </c>
      <c r="O54" s="112">
        <v>7.0284000000000004</v>
      </c>
      <c r="P54" s="112">
        <v>17.703499999999998</v>
      </c>
      <c r="Q54" s="112">
        <v>17.2988</v>
      </c>
      <c r="R54" s="112">
        <v>14.5867</v>
      </c>
      <c r="S54" s="112">
        <v>4.8787000000000003</v>
      </c>
      <c r="T54" s="112">
        <v>32.524000000000001</v>
      </c>
      <c r="U54" s="112">
        <v>15.5877</v>
      </c>
      <c r="V54" s="112">
        <v>17.8904</v>
      </c>
      <c r="W54" s="112">
        <v>4.6821999999999999</v>
      </c>
      <c r="X54" s="112">
        <v>17.104399999999998</v>
      </c>
      <c r="Y54" s="113"/>
      <c r="Z54" s="110">
        <v>19</v>
      </c>
      <c r="AA54" s="110">
        <v>19</v>
      </c>
      <c r="AB54" s="110">
        <v>12</v>
      </c>
      <c r="AC54" s="110">
        <v>17</v>
      </c>
      <c r="AD54" s="110">
        <v>14</v>
      </c>
      <c r="AE54" s="110">
        <v>9</v>
      </c>
      <c r="AF54" s="110">
        <v>5</v>
      </c>
      <c r="AG54" s="110">
        <v>7</v>
      </c>
      <c r="AH54" s="110">
        <v>6</v>
      </c>
      <c r="AI54" s="110">
        <v>3</v>
      </c>
      <c r="AJ54" s="110">
        <v>14</v>
      </c>
      <c r="AK54" s="110">
        <v>12</v>
      </c>
      <c r="AL54" s="110">
        <v>12</v>
      </c>
      <c r="AM54" s="110">
        <v>8</v>
      </c>
      <c r="AN54" s="110">
        <v>12</v>
      </c>
      <c r="AO54" s="109"/>
      <c r="AP54" s="112">
        <v>18.07</v>
      </c>
      <c r="AQ54" s="112">
        <v>21.99</v>
      </c>
      <c r="AR54" s="112">
        <v>18.170000000000002</v>
      </c>
      <c r="AS54" s="112">
        <v>15.06</v>
      </c>
      <c r="AT54" s="112">
        <v>31.56</v>
      </c>
      <c r="AU54" s="115"/>
      <c r="AV54" s="110">
        <v>3</v>
      </c>
      <c r="AW54" s="110">
        <v>4</v>
      </c>
      <c r="AX54" s="110">
        <v>5</v>
      </c>
      <c r="AY54" s="110">
        <v>6</v>
      </c>
      <c r="AZ54" s="110">
        <v>11</v>
      </c>
      <c r="BA54" s="260"/>
      <c r="BB54" s="112">
        <v>17.644163243900302</v>
      </c>
      <c r="BC54" s="290">
        <v>0.84891219936470097</v>
      </c>
      <c r="BD54" s="290">
        <v>6.2377382471753902E-2</v>
      </c>
      <c r="BE54" s="290">
        <v>0.144250441732513</v>
      </c>
      <c r="BF54" s="109"/>
      <c r="BG54" s="112">
        <v>9.3321199999999997</v>
      </c>
      <c r="BH54" s="112">
        <v>4.8356599999999998</v>
      </c>
      <c r="BI54" s="112">
        <v>80.590999999999994</v>
      </c>
      <c r="BJ54" s="112">
        <v>5.2412200000000002</v>
      </c>
      <c r="BK54" s="109"/>
      <c r="BL54" s="118" t="s">
        <v>1833</v>
      </c>
      <c r="BM54" s="118" t="s">
        <v>1834</v>
      </c>
      <c r="BN54" s="118" t="s">
        <v>1835</v>
      </c>
      <c r="BO54" s="118" t="s">
        <v>1836</v>
      </c>
      <c r="BP54" s="118" t="s">
        <v>1766</v>
      </c>
      <c r="BQ54" s="109"/>
      <c r="BR54" s="119" t="s">
        <v>443</v>
      </c>
    </row>
    <row r="55" spans="1:70" s="107" customFormat="1" x14ac:dyDescent="0.25">
      <c r="A55" s="108" t="s">
        <v>1837</v>
      </c>
      <c r="B55" s="109"/>
      <c r="C55" s="734">
        <v>43878</v>
      </c>
      <c r="D55" s="109"/>
      <c r="E55" s="110">
        <v>3584.26</v>
      </c>
      <c r="F55" s="109"/>
      <c r="G55" s="111">
        <v>34.462400000000002</v>
      </c>
      <c r="H55" s="113"/>
      <c r="I55" s="112">
        <v>0.38650000000000001</v>
      </c>
      <c r="J55" s="112">
        <v>0.97299999999999998</v>
      </c>
      <c r="K55" s="112">
        <v>6.0368000000000004</v>
      </c>
      <c r="L55" s="112">
        <v>14.39</v>
      </c>
      <c r="M55" s="112">
        <v>27.174099999999999</v>
      </c>
      <c r="N55" s="114">
        <v>22.665900000000001</v>
      </c>
      <c r="O55" s="112">
        <v>9.4857999999999993</v>
      </c>
      <c r="P55" s="112">
        <v>25.085599999999999</v>
      </c>
      <c r="Q55" s="112">
        <v>18.6661</v>
      </c>
      <c r="R55" s="112" t="s">
        <v>430</v>
      </c>
      <c r="S55" s="112">
        <v>7.0567000000000002</v>
      </c>
      <c r="T55" s="112">
        <v>38.4499</v>
      </c>
      <c r="U55" s="112">
        <v>22.851400000000002</v>
      </c>
      <c r="V55" s="112">
        <v>23.887499999999999</v>
      </c>
      <c r="W55" s="112">
        <v>5.8609999999999998</v>
      </c>
      <c r="X55" s="112">
        <v>20.866</v>
      </c>
      <c r="Y55" s="113"/>
      <c r="Z55" s="110">
        <v>3</v>
      </c>
      <c r="AA55" s="110">
        <v>8</v>
      </c>
      <c r="AB55" s="110">
        <v>5</v>
      </c>
      <c r="AC55" s="110">
        <v>2</v>
      </c>
      <c r="AD55" s="110">
        <v>3</v>
      </c>
      <c r="AE55" s="110">
        <v>4</v>
      </c>
      <c r="AF55" s="110">
        <v>2</v>
      </c>
      <c r="AG55" s="110">
        <v>1</v>
      </c>
      <c r="AH55" s="110">
        <v>3</v>
      </c>
      <c r="AI55" s="110" t="s">
        <v>430</v>
      </c>
      <c r="AJ55" s="110">
        <v>7</v>
      </c>
      <c r="AK55" s="110">
        <v>4</v>
      </c>
      <c r="AL55" s="110">
        <v>4</v>
      </c>
      <c r="AM55" s="110">
        <v>4</v>
      </c>
      <c r="AN55" s="110">
        <v>6</v>
      </c>
      <c r="AO55" s="109"/>
      <c r="AP55" s="112" t="s">
        <v>430</v>
      </c>
      <c r="AQ55" s="112" t="s">
        <v>430</v>
      </c>
      <c r="AR55" s="112">
        <v>23.26</v>
      </c>
      <c r="AS55" s="112">
        <v>19.8</v>
      </c>
      <c r="AT55" s="112">
        <v>44.94</v>
      </c>
      <c r="AU55" s="115"/>
      <c r="AV55" s="110" t="s">
        <v>430</v>
      </c>
      <c r="AW55" s="110" t="s">
        <v>430</v>
      </c>
      <c r="AX55" s="110">
        <v>1</v>
      </c>
      <c r="AY55" s="110">
        <v>2</v>
      </c>
      <c r="AZ55" s="110">
        <v>3</v>
      </c>
      <c r="BA55" s="260"/>
      <c r="BB55" s="112">
        <v>19.102379347794901</v>
      </c>
      <c r="BC55" s="290">
        <v>0.92489975578760097</v>
      </c>
      <c r="BD55" s="290">
        <v>8.4179629473317599E-2</v>
      </c>
      <c r="BE55" s="290">
        <v>0.566080777089769</v>
      </c>
      <c r="BF55" s="109"/>
      <c r="BG55" s="112">
        <v>8.9067500000000006</v>
      </c>
      <c r="BH55" s="112">
        <v>23.542999999999999</v>
      </c>
      <c r="BI55" s="112">
        <v>63.199199999999998</v>
      </c>
      <c r="BJ55" s="112">
        <v>4.3510499999999999</v>
      </c>
      <c r="BK55" s="109"/>
      <c r="BL55" s="118" t="s">
        <v>1838</v>
      </c>
      <c r="BM55" s="118" t="s">
        <v>1839</v>
      </c>
      <c r="BN55" s="118" t="s">
        <v>1840</v>
      </c>
      <c r="BO55" s="118" t="s">
        <v>1835</v>
      </c>
      <c r="BP55" s="118" t="s">
        <v>1841</v>
      </c>
      <c r="BQ55" s="109"/>
      <c r="BR55" s="119" t="s">
        <v>611</v>
      </c>
    </row>
    <row r="56" spans="1:70" s="107" customFormat="1" x14ac:dyDescent="0.25">
      <c r="A56" s="108" t="s">
        <v>1842</v>
      </c>
      <c r="B56" s="109"/>
      <c r="C56" s="734">
        <v>45600</v>
      </c>
      <c r="D56" s="109"/>
      <c r="E56" s="110">
        <v>3376.06</v>
      </c>
      <c r="F56" s="109"/>
      <c r="G56" s="111">
        <v>13.6</v>
      </c>
      <c r="H56" s="113"/>
      <c r="I56" s="112">
        <v>7.3599999999999999E-2</v>
      </c>
      <c r="J56" s="112">
        <v>1.1152</v>
      </c>
      <c r="K56" s="112">
        <v>5.9189999999999996</v>
      </c>
      <c r="L56" s="112">
        <v>13.902799999999999</v>
      </c>
      <c r="M56" s="112">
        <v>29.400600000000001</v>
      </c>
      <c r="N56" s="114">
        <v>32.323</v>
      </c>
      <c r="O56" s="112" t="s">
        <v>430</v>
      </c>
      <c r="P56" s="112" t="s">
        <v>430</v>
      </c>
      <c r="Q56" s="112" t="s">
        <v>430</v>
      </c>
      <c r="R56" s="112" t="s">
        <v>430</v>
      </c>
      <c r="S56" s="112">
        <v>6.9181999999999997</v>
      </c>
      <c r="T56" s="112">
        <v>40.206200000000003</v>
      </c>
      <c r="U56" s="112">
        <v>27.221699999999998</v>
      </c>
      <c r="V56" s="112">
        <v>32.8125</v>
      </c>
      <c r="W56" s="112">
        <v>6.1670999999999996</v>
      </c>
      <c r="X56" s="112">
        <v>18.505700000000001</v>
      </c>
      <c r="Y56" s="113"/>
      <c r="Z56" s="110">
        <v>11</v>
      </c>
      <c r="AA56" s="110">
        <v>5</v>
      </c>
      <c r="AB56" s="110">
        <v>7</v>
      </c>
      <c r="AC56" s="110">
        <v>3</v>
      </c>
      <c r="AD56" s="110">
        <v>2</v>
      </c>
      <c r="AE56" s="110">
        <v>1</v>
      </c>
      <c r="AF56" s="110" t="s">
        <v>430</v>
      </c>
      <c r="AG56" s="110" t="s">
        <v>430</v>
      </c>
      <c r="AH56" s="110" t="s">
        <v>430</v>
      </c>
      <c r="AI56" s="110" t="s">
        <v>430</v>
      </c>
      <c r="AJ56" s="110">
        <v>8</v>
      </c>
      <c r="AK56" s="110">
        <v>3</v>
      </c>
      <c r="AL56" s="110">
        <v>2</v>
      </c>
      <c r="AM56" s="110">
        <v>1</v>
      </c>
      <c r="AN56" s="110">
        <v>2</v>
      </c>
      <c r="AO56" s="109"/>
      <c r="AP56" s="112" t="s">
        <v>430</v>
      </c>
      <c r="AQ56" s="112" t="s">
        <v>430</v>
      </c>
      <c r="AR56" s="112" t="s">
        <v>430</v>
      </c>
      <c r="AS56" s="112" t="s">
        <v>430</v>
      </c>
      <c r="AT56" s="112">
        <v>51.76</v>
      </c>
      <c r="AU56" s="115"/>
      <c r="AV56" s="110" t="s">
        <v>430</v>
      </c>
      <c r="AW56" s="110" t="s">
        <v>430</v>
      </c>
      <c r="AX56" s="110" t="s">
        <v>430</v>
      </c>
      <c r="AY56" s="110" t="s">
        <v>430</v>
      </c>
      <c r="AZ56" s="110">
        <v>2</v>
      </c>
      <c r="BA56" s="260"/>
      <c r="BB56" s="112">
        <v>21.993610400062099</v>
      </c>
      <c r="BC56" s="290">
        <v>0.96502579600099403</v>
      </c>
      <c r="BD56" s="290">
        <v>4.9936352218172303E-2</v>
      </c>
      <c r="BE56" s="290">
        <v>1.07860147581048</v>
      </c>
      <c r="BF56" s="109"/>
      <c r="BG56" s="112">
        <v>2.39588</v>
      </c>
      <c r="BH56" s="112">
        <v>21.904</v>
      </c>
      <c r="BI56" s="112">
        <v>71.896500000000003</v>
      </c>
      <c r="BJ56" s="112">
        <v>3.80362</v>
      </c>
      <c r="BK56" s="109"/>
      <c r="BL56" s="118" t="s">
        <v>1843</v>
      </c>
      <c r="BM56" s="118" t="s">
        <v>1844</v>
      </c>
      <c r="BN56" s="118" t="s">
        <v>1845</v>
      </c>
      <c r="BO56" s="118" t="s">
        <v>1846</v>
      </c>
      <c r="BP56" s="118" t="s">
        <v>1847</v>
      </c>
      <c r="BQ56" s="109"/>
      <c r="BR56" s="119" t="s">
        <v>604</v>
      </c>
    </row>
    <row r="57" spans="1:70" s="107" customFormat="1" x14ac:dyDescent="0.25">
      <c r="A57" s="108" t="s">
        <v>1848</v>
      </c>
      <c r="B57" s="109"/>
      <c r="C57" s="734">
        <v>43453</v>
      </c>
      <c r="D57" s="109"/>
      <c r="E57" s="110">
        <v>3240.63</v>
      </c>
      <c r="F57" s="109"/>
      <c r="G57" s="111">
        <v>58.08</v>
      </c>
      <c r="H57" s="113"/>
      <c r="I57" s="112">
        <v>0.24160000000000001</v>
      </c>
      <c r="J57" s="112">
        <v>0.20699999999999999</v>
      </c>
      <c r="K57" s="112">
        <v>5.1792999999999996</v>
      </c>
      <c r="L57" s="112">
        <v>13.770799999999999</v>
      </c>
      <c r="M57" s="112">
        <v>32.7239</v>
      </c>
      <c r="N57" s="114">
        <v>28.040299999999998</v>
      </c>
      <c r="O57" s="112">
        <v>8.3095999999999997</v>
      </c>
      <c r="P57" s="112">
        <v>21.902100000000001</v>
      </c>
      <c r="Q57" s="112">
        <v>19.7745</v>
      </c>
      <c r="R57" s="112" t="s">
        <v>430</v>
      </c>
      <c r="S57" s="112">
        <v>7.1191000000000004</v>
      </c>
      <c r="T57" s="112">
        <v>43.798000000000002</v>
      </c>
      <c r="U57" s="112">
        <v>29.4695</v>
      </c>
      <c r="V57" s="112">
        <v>27.8169</v>
      </c>
      <c r="W57" s="112">
        <v>5.2173999999999996</v>
      </c>
      <c r="X57" s="112">
        <v>25.6934</v>
      </c>
      <c r="Y57" s="113"/>
      <c r="Z57" s="110">
        <v>5</v>
      </c>
      <c r="AA57" s="110">
        <v>16</v>
      </c>
      <c r="AB57" s="110">
        <v>10</v>
      </c>
      <c r="AC57" s="110">
        <v>4</v>
      </c>
      <c r="AD57" s="110">
        <v>1</v>
      </c>
      <c r="AE57" s="110">
        <v>2</v>
      </c>
      <c r="AF57" s="110">
        <v>3</v>
      </c>
      <c r="AG57" s="110">
        <v>2</v>
      </c>
      <c r="AH57" s="110">
        <v>1</v>
      </c>
      <c r="AI57" s="110" t="s">
        <v>430</v>
      </c>
      <c r="AJ57" s="110">
        <v>6</v>
      </c>
      <c r="AK57" s="110">
        <v>1</v>
      </c>
      <c r="AL57" s="110">
        <v>1</v>
      </c>
      <c r="AM57" s="110">
        <v>2</v>
      </c>
      <c r="AN57" s="110">
        <v>10</v>
      </c>
      <c r="AO57" s="109"/>
      <c r="AP57" s="112" t="s">
        <v>430</v>
      </c>
      <c r="AQ57" s="112">
        <v>25.72</v>
      </c>
      <c r="AR57" s="112">
        <v>21.5</v>
      </c>
      <c r="AS57" s="112">
        <v>20.11</v>
      </c>
      <c r="AT57" s="112">
        <v>52.71</v>
      </c>
      <c r="AU57" s="115"/>
      <c r="AV57" s="110" t="s">
        <v>430</v>
      </c>
      <c r="AW57" s="110">
        <v>2</v>
      </c>
      <c r="AX57" s="110">
        <v>2</v>
      </c>
      <c r="AY57" s="110">
        <v>1</v>
      </c>
      <c r="AZ57" s="110">
        <v>1</v>
      </c>
      <c r="BA57" s="260"/>
      <c r="BB57" s="112">
        <v>20.9890243551826</v>
      </c>
      <c r="BC57" s="290">
        <v>0.99399189121493403</v>
      </c>
      <c r="BD57" s="290">
        <v>6.8420306166784697E-2</v>
      </c>
      <c r="BE57" s="290">
        <v>0.316288943872856</v>
      </c>
      <c r="BF57" s="109"/>
      <c r="BG57" s="112">
        <v>2.7984</v>
      </c>
      <c r="BH57" s="112">
        <v>8.0919000000000008</v>
      </c>
      <c r="BI57" s="112">
        <v>77.140299999999996</v>
      </c>
      <c r="BJ57" s="112">
        <v>11.9694</v>
      </c>
      <c r="BK57" s="109"/>
      <c r="BL57" s="118" t="s">
        <v>1849</v>
      </c>
      <c r="BM57" s="118" t="s">
        <v>1850</v>
      </c>
      <c r="BN57" s="118" t="s">
        <v>1851</v>
      </c>
      <c r="BO57" s="118" t="s">
        <v>714</v>
      </c>
      <c r="BP57" s="118" t="s">
        <v>1127</v>
      </c>
      <c r="BQ57" s="109"/>
      <c r="BR57" s="119" t="s">
        <v>476</v>
      </c>
    </row>
    <row r="58" spans="1:70" s="107" customFormat="1" x14ac:dyDescent="0.25">
      <c r="A58" s="108" t="s">
        <v>1852</v>
      </c>
      <c r="B58" s="109"/>
      <c r="C58" s="734">
        <v>41800</v>
      </c>
      <c r="D58" s="109"/>
      <c r="E58" s="110">
        <v>2646.5</v>
      </c>
      <c r="F58" s="109"/>
      <c r="G58" s="111">
        <v>60.86</v>
      </c>
      <c r="H58" s="113"/>
      <c r="I58" s="112">
        <v>0.18110000000000001</v>
      </c>
      <c r="J58" s="112">
        <v>1.0963000000000001</v>
      </c>
      <c r="K58" s="112">
        <v>5.7515000000000001</v>
      </c>
      <c r="L58" s="112">
        <v>11.8339</v>
      </c>
      <c r="M58" s="112">
        <v>22.999199999999998</v>
      </c>
      <c r="N58" s="114">
        <v>25.1494</v>
      </c>
      <c r="O58" s="112">
        <v>9.9427000000000003</v>
      </c>
      <c r="P58" s="112">
        <v>17.863399999999999</v>
      </c>
      <c r="Q58" s="112">
        <v>17.858899999999998</v>
      </c>
      <c r="R58" s="112">
        <v>16.5076</v>
      </c>
      <c r="S58" s="112">
        <v>7.6787000000000001</v>
      </c>
      <c r="T58" s="112">
        <v>34.378399999999999</v>
      </c>
      <c r="U58" s="112">
        <v>24.764199999999999</v>
      </c>
      <c r="V58" s="112">
        <v>25.925899999999999</v>
      </c>
      <c r="W58" s="112">
        <v>6.0094000000000003</v>
      </c>
      <c r="X58" s="112">
        <v>15.924200000000001</v>
      </c>
      <c r="Y58" s="113"/>
      <c r="Z58" s="110">
        <v>9</v>
      </c>
      <c r="AA58" s="110">
        <v>6</v>
      </c>
      <c r="AB58" s="110">
        <v>8</v>
      </c>
      <c r="AC58" s="110">
        <v>11</v>
      </c>
      <c r="AD58" s="110">
        <v>10</v>
      </c>
      <c r="AE58" s="110">
        <v>3</v>
      </c>
      <c r="AF58" s="110">
        <v>1</v>
      </c>
      <c r="AG58" s="110">
        <v>6</v>
      </c>
      <c r="AH58" s="110">
        <v>5</v>
      </c>
      <c r="AI58" s="110">
        <v>2</v>
      </c>
      <c r="AJ58" s="110">
        <v>3</v>
      </c>
      <c r="AK58" s="110">
        <v>9</v>
      </c>
      <c r="AL58" s="110">
        <v>3</v>
      </c>
      <c r="AM58" s="110">
        <v>3</v>
      </c>
      <c r="AN58" s="110">
        <v>4</v>
      </c>
      <c r="AO58" s="109"/>
      <c r="AP58" s="112">
        <v>20.239999999999998</v>
      </c>
      <c r="AQ58" s="112">
        <v>23.09</v>
      </c>
      <c r="AR58" s="112">
        <v>19.82</v>
      </c>
      <c r="AS58" s="112">
        <v>19.149999999999999</v>
      </c>
      <c r="AT58" s="112">
        <v>43.76</v>
      </c>
      <c r="AU58" s="115"/>
      <c r="AV58" s="110">
        <v>2</v>
      </c>
      <c r="AW58" s="110">
        <v>3</v>
      </c>
      <c r="AX58" s="110">
        <v>3</v>
      </c>
      <c r="AY58" s="110">
        <v>3</v>
      </c>
      <c r="AZ58" s="110">
        <v>4</v>
      </c>
      <c r="BA58" s="260"/>
      <c r="BB58" s="112">
        <v>19.026926087687901</v>
      </c>
      <c r="BC58" s="290">
        <v>0.88938393286931405</v>
      </c>
      <c r="BD58" s="290">
        <v>6.4202675895421502E-2</v>
      </c>
      <c r="BE58" s="290">
        <v>0.35299554187362803</v>
      </c>
      <c r="BF58" s="109"/>
      <c r="BG58" s="112">
        <v>4.4004700000000003</v>
      </c>
      <c r="BH58" s="112">
        <v>16.433499999999999</v>
      </c>
      <c r="BI58" s="112">
        <v>77.836500000000001</v>
      </c>
      <c r="BJ58" s="112">
        <v>1.3295300000000001</v>
      </c>
      <c r="BK58" s="109"/>
      <c r="BL58" s="118" t="s">
        <v>1853</v>
      </c>
      <c r="BM58" s="118" t="s">
        <v>1854</v>
      </c>
      <c r="BN58" s="118" t="s">
        <v>1855</v>
      </c>
      <c r="BO58" s="118" t="s">
        <v>1856</v>
      </c>
      <c r="BP58" s="118" t="s">
        <v>1857</v>
      </c>
      <c r="BQ58" s="109"/>
      <c r="BR58" s="119" t="s">
        <v>548</v>
      </c>
    </row>
    <row r="59" spans="1:70" s="107" customFormat="1" x14ac:dyDescent="0.25">
      <c r="A59" s="108" t="s">
        <v>1858</v>
      </c>
      <c r="B59" s="109"/>
      <c r="C59" s="734">
        <v>45856</v>
      </c>
      <c r="D59" s="109"/>
      <c r="E59" s="110">
        <v>2604.75</v>
      </c>
      <c r="F59" s="109"/>
      <c r="G59" s="111">
        <v>11.327999999999999</v>
      </c>
      <c r="H59" s="113"/>
      <c r="I59" s="112">
        <v>0.71120000000000005</v>
      </c>
      <c r="J59" s="112">
        <v>1.0346</v>
      </c>
      <c r="K59" s="112">
        <v>5.1420000000000003</v>
      </c>
      <c r="L59" s="112">
        <v>12.7052</v>
      </c>
      <c r="M59" s="112">
        <v>21.193999999999999</v>
      </c>
      <c r="N59" s="114">
        <v>19.940200000000001</v>
      </c>
      <c r="O59" s="112" t="s">
        <v>430</v>
      </c>
      <c r="P59" s="112" t="s">
        <v>430</v>
      </c>
      <c r="Q59" s="112" t="s">
        <v>430</v>
      </c>
      <c r="R59" s="112" t="s">
        <v>430</v>
      </c>
      <c r="S59" s="112">
        <v>5.9484000000000004</v>
      </c>
      <c r="T59" s="112">
        <v>34.9375</v>
      </c>
      <c r="U59" s="112">
        <v>18.209299999999999</v>
      </c>
      <c r="V59" s="112">
        <v>20.0763</v>
      </c>
      <c r="W59" s="112">
        <v>5.4649999999999999</v>
      </c>
      <c r="X59" s="112">
        <v>11.8935</v>
      </c>
      <c r="Y59" s="113"/>
      <c r="Z59" s="110">
        <v>1</v>
      </c>
      <c r="AA59" s="110">
        <v>7</v>
      </c>
      <c r="AB59" s="110">
        <v>11</v>
      </c>
      <c r="AC59" s="110">
        <v>6</v>
      </c>
      <c r="AD59" s="110">
        <v>11</v>
      </c>
      <c r="AE59" s="110">
        <v>5</v>
      </c>
      <c r="AF59" s="110" t="s">
        <v>430</v>
      </c>
      <c r="AG59" s="110" t="s">
        <v>430</v>
      </c>
      <c r="AH59" s="110" t="s">
        <v>430</v>
      </c>
      <c r="AI59" s="110" t="s">
        <v>430</v>
      </c>
      <c r="AJ59" s="110">
        <v>9</v>
      </c>
      <c r="AK59" s="110">
        <v>8</v>
      </c>
      <c r="AL59" s="110">
        <v>7</v>
      </c>
      <c r="AM59" s="110">
        <v>6</v>
      </c>
      <c r="AN59" s="110">
        <v>9</v>
      </c>
      <c r="AO59" s="109"/>
      <c r="AP59" s="112" t="s">
        <v>430</v>
      </c>
      <c r="AQ59" s="112" t="s">
        <v>430</v>
      </c>
      <c r="AR59" s="112" t="s">
        <v>430</v>
      </c>
      <c r="AS59" s="112" t="s">
        <v>430</v>
      </c>
      <c r="AT59" s="112">
        <v>37.18</v>
      </c>
      <c r="AU59" s="115"/>
      <c r="AV59" s="110" t="s">
        <v>430</v>
      </c>
      <c r="AW59" s="110" t="s">
        <v>430</v>
      </c>
      <c r="AX59" s="110" t="s">
        <v>430</v>
      </c>
      <c r="AY59" s="110" t="s">
        <v>430</v>
      </c>
      <c r="AZ59" s="110">
        <v>7</v>
      </c>
      <c r="BA59" s="260"/>
      <c r="BB59" s="112">
        <v>21.568111142351899</v>
      </c>
      <c r="BC59" s="290">
        <v>1.01414829021599</v>
      </c>
      <c r="BD59" s="290">
        <v>3.7835452201693702E-2</v>
      </c>
      <c r="BE59" s="290">
        <v>0.71932968614463799</v>
      </c>
      <c r="BF59" s="109"/>
      <c r="BG59" s="112" t="s">
        <v>430</v>
      </c>
      <c r="BH59" s="112">
        <v>10.804600000000001</v>
      </c>
      <c r="BI59" s="112">
        <v>86.694800000000001</v>
      </c>
      <c r="BJ59" s="112">
        <v>2.5005999999999999</v>
      </c>
      <c r="BK59" s="109"/>
      <c r="BL59" s="118" t="s">
        <v>1859</v>
      </c>
      <c r="BM59" s="118" t="s">
        <v>1860</v>
      </c>
      <c r="BN59" s="118" t="s">
        <v>1861</v>
      </c>
      <c r="BO59" s="118" t="s">
        <v>1662</v>
      </c>
      <c r="BP59" s="118" t="s">
        <v>1862</v>
      </c>
      <c r="BQ59" s="109"/>
      <c r="BR59" s="119" t="s">
        <v>604</v>
      </c>
    </row>
    <row r="60" spans="1:70" s="107" customFormat="1" x14ac:dyDescent="0.25">
      <c r="A60" s="108" t="s">
        <v>1863</v>
      </c>
      <c r="B60" s="109"/>
      <c r="C60" s="734">
        <v>46098</v>
      </c>
      <c r="D60" s="109"/>
      <c r="E60" s="110">
        <v>2724</v>
      </c>
      <c r="F60" s="109"/>
      <c r="G60" s="111">
        <v>12.574999999999999</v>
      </c>
      <c r="H60" s="113"/>
      <c r="I60" s="112">
        <v>-0.1191</v>
      </c>
      <c r="J60" s="112">
        <v>0.36709999999999998</v>
      </c>
      <c r="K60" s="112">
        <v>3.4043000000000001</v>
      </c>
      <c r="L60" s="112">
        <v>11.9071</v>
      </c>
      <c r="M60" s="112" t="s">
        <v>430</v>
      </c>
      <c r="N60" s="114" t="s">
        <v>430</v>
      </c>
      <c r="O60" s="112" t="s">
        <v>430</v>
      </c>
      <c r="P60" s="112" t="s">
        <v>430</v>
      </c>
      <c r="Q60" s="112" t="s">
        <v>430</v>
      </c>
      <c r="R60" s="112" t="s">
        <v>430</v>
      </c>
      <c r="S60" s="112">
        <v>4.4782000000000002</v>
      </c>
      <c r="T60" s="112">
        <v>27.600200000000001</v>
      </c>
      <c r="U60" s="112" t="s">
        <v>430</v>
      </c>
      <c r="V60" s="112" t="s">
        <v>430</v>
      </c>
      <c r="W60" s="112">
        <v>2.4773999999999998</v>
      </c>
      <c r="X60" s="112">
        <v>25.75</v>
      </c>
      <c r="Y60" s="113"/>
      <c r="Z60" s="110">
        <v>18</v>
      </c>
      <c r="AA60" s="110">
        <v>14</v>
      </c>
      <c r="AB60" s="110">
        <v>16</v>
      </c>
      <c r="AC60" s="110">
        <v>10</v>
      </c>
      <c r="AD60" s="110" t="s">
        <v>430</v>
      </c>
      <c r="AE60" s="110" t="s">
        <v>430</v>
      </c>
      <c r="AF60" s="110" t="s">
        <v>430</v>
      </c>
      <c r="AG60" s="110" t="s">
        <v>430</v>
      </c>
      <c r="AH60" s="110" t="s">
        <v>430</v>
      </c>
      <c r="AI60" s="110" t="s">
        <v>430</v>
      </c>
      <c r="AJ60" s="110">
        <v>16</v>
      </c>
      <c r="AK60" s="110">
        <v>15</v>
      </c>
      <c r="AL60" s="110" t="s">
        <v>430</v>
      </c>
      <c r="AM60" s="110" t="s">
        <v>430</v>
      </c>
      <c r="AN60" s="110">
        <v>18</v>
      </c>
      <c r="AO60" s="109"/>
      <c r="AP60" s="112" t="s">
        <v>430</v>
      </c>
      <c r="AQ60" s="112" t="s">
        <v>430</v>
      </c>
      <c r="AR60" s="112" t="s">
        <v>430</v>
      </c>
      <c r="AS60" s="112" t="s">
        <v>430</v>
      </c>
      <c r="AT60" s="112" t="s">
        <v>430</v>
      </c>
      <c r="AU60" s="115"/>
      <c r="AV60" s="110" t="s">
        <v>430</v>
      </c>
      <c r="AW60" s="110" t="s">
        <v>430</v>
      </c>
      <c r="AX60" s="110" t="s">
        <v>430</v>
      </c>
      <c r="AY60" s="110" t="s">
        <v>430</v>
      </c>
      <c r="AZ60" s="110" t="s">
        <v>430</v>
      </c>
      <c r="BA60" s="260"/>
      <c r="BB60" s="112">
        <v>14.267208620413699</v>
      </c>
      <c r="BC60" s="290">
        <v>0.715947307372099</v>
      </c>
      <c r="BD60" s="290">
        <v>0.30867028571603899</v>
      </c>
      <c r="BE60" s="290">
        <v>1.2391418155698399</v>
      </c>
      <c r="BF60" s="109"/>
      <c r="BG60" s="112">
        <v>5.8394199999999996</v>
      </c>
      <c r="BH60" s="112">
        <v>2.86795</v>
      </c>
      <c r="BI60" s="112">
        <v>76.375100000000003</v>
      </c>
      <c r="BJ60" s="112">
        <v>14.917529999999999</v>
      </c>
      <c r="BK60" s="109"/>
      <c r="BL60" s="118" t="s">
        <v>1864</v>
      </c>
      <c r="BM60" s="118" t="s">
        <v>1865</v>
      </c>
      <c r="BN60" s="118" t="s">
        <v>1866</v>
      </c>
      <c r="BO60" s="118" t="s">
        <v>1867</v>
      </c>
      <c r="BP60" s="118" t="s">
        <v>1868</v>
      </c>
      <c r="BQ60" s="109"/>
      <c r="BR60" s="119" t="s">
        <v>476</v>
      </c>
    </row>
    <row r="61" spans="1:70" s="107" customFormat="1" x14ac:dyDescent="0.25">
      <c r="A61" s="108" t="s">
        <v>1869</v>
      </c>
      <c r="B61" s="109"/>
      <c r="C61" s="734">
        <v>44406</v>
      </c>
      <c r="D61" s="109"/>
      <c r="E61" s="110">
        <v>1777.85</v>
      </c>
      <c r="F61" s="109"/>
      <c r="G61" s="111">
        <v>18.7</v>
      </c>
      <c r="H61" s="113"/>
      <c r="I61" s="112">
        <v>-5.3400000000000003E-2</v>
      </c>
      <c r="J61" s="112">
        <v>5.3499999999999999E-2</v>
      </c>
      <c r="K61" s="112">
        <v>5.9489999999999998</v>
      </c>
      <c r="L61" s="112">
        <v>12.110300000000001</v>
      </c>
      <c r="M61" s="112">
        <v>21.035599999999999</v>
      </c>
      <c r="N61" s="114">
        <v>15.174099999999999</v>
      </c>
      <c r="O61" s="112">
        <v>7.1749999999999998</v>
      </c>
      <c r="P61" s="112">
        <v>16.4406</v>
      </c>
      <c r="Q61" s="112">
        <v>13.510400000000001</v>
      </c>
      <c r="R61" s="112" t="s">
        <v>430</v>
      </c>
      <c r="S61" s="112">
        <v>7.4095000000000004</v>
      </c>
      <c r="T61" s="112">
        <v>31.782900000000001</v>
      </c>
      <c r="U61" s="112">
        <v>17.0213</v>
      </c>
      <c r="V61" s="112">
        <v>16.875</v>
      </c>
      <c r="W61" s="112">
        <v>5.8890000000000002</v>
      </c>
      <c r="X61" s="112">
        <v>13.1069</v>
      </c>
      <c r="Y61" s="113"/>
      <c r="Z61" s="110">
        <v>16</v>
      </c>
      <c r="AA61" s="110">
        <v>18</v>
      </c>
      <c r="AB61" s="110">
        <v>6</v>
      </c>
      <c r="AC61" s="110">
        <v>8</v>
      </c>
      <c r="AD61" s="110">
        <v>12</v>
      </c>
      <c r="AE61" s="110">
        <v>11</v>
      </c>
      <c r="AF61" s="110">
        <v>4</v>
      </c>
      <c r="AG61" s="110">
        <v>8</v>
      </c>
      <c r="AH61" s="110">
        <v>8</v>
      </c>
      <c r="AI61" s="110" t="s">
        <v>430</v>
      </c>
      <c r="AJ61" s="110">
        <v>4</v>
      </c>
      <c r="AK61" s="110">
        <v>13</v>
      </c>
      <c r="AL61" s="110">
        <v>10</v>
      </c>
      <c r="AM61" s="110">
        <v>10</v>
      </c>
      <c r="AN61" s="110">
        <v>5</v>
      </c>
      <c r="AO61" s="109"/>
      <c r="AP61" s="112" t="s">
        <v>430</v>
      </c>
      <c r="AQ61" s="112" t="s">
        <v>430</v>
      </c>
      <c r="AR61" s="112">
        <v>15.13</v>
      </c>
      <c r="AS61" s="112">
        <v>15.51</v>
      </c>
      <c r="AT61" s="112">
        <v>34.26</v>
      </c>
      <c r="AU61" s="115"/>
      <c r="AV61" s="110" t="s">
        <v>430</v>
      </c>
      <c r="AW61" s="110" t="s">
        <v>430</v>
      </c>
      <c r="AX61" s="110">
        <v>7</v>
      </c>
      <c r="AY61" s="110">
        <v>5</v>
      </c>
      <c r="AZ61" s="110">
        <v>9</v>
      </c>
      <c r="BA61" s="260"/>
      <c r="BB61" s="112">
        <v>16.561833913909801</v>
      </c>
      <c r="BC61" s="290">
        <v>0.79030489146826199</v>
      </c>
      <c r="BD61" s="290">
        <v>5.5688684456381699E-2</v>
      </c>
      <c r="BE61" s="290">
        <v>3.19848208968707E-2</v>
      </c>
      <c r="BF61" s="109"/>
      <c r="BG61" s="112">
        <v>8.4538600000000006</v>
      </c>
      <c r="BH61" s="112">
        <v>19.973199999999999</v>
      </c>
      <c r="BI61" s="112">
        <v>68.834199999999996</v>
      </c>
      <c r="BJ61" s="112">
        <v>2.73874</v>
      </c>
      <c r="BK61" s="109"/>
      <c r="BL61" s="118" t="s">
        <v>1870</v>
      </c>
      <c r="BM61" s="118" t="s">
        <v>1871</v>
      </c>
      <c r="BN61" s="118" t="s">
        <v>1872</v>
      </c>
      <c r="BO61" s="118" t="s">
        <v>933</v>
      </c>
      <c r="BP61" s="118" t="s">
        <v>1873</v>
      </c>
      <c r="BQ61" s="109"/>
      <c r="BR61" s="119" t="s">
        <v>611</v>
      </c>
    </row>
    <row r="62" spans="1:70" s="107" customFormat="1" x14ac:dyDescent="0.25">
      <c r="A62" s="108" t="s">
        <v>1874</v>
      </c>
      <c r="B62" s="109"/>
      <c r="C62" s="734">
        <v>45988</v>
      </c>
      <c r="D62" s="109"/>
      <c r="E62" s="110">
        <v>1706.62</v>
      </c>
      <c r="F62" s="109"/>
      <c r="G62" s="111">
        <v>11.56</v>
      </c>
      <c r="H62" s="113"/>
      <c r="I62" s="112">
        <v>8.6599999999999996E-2</v>
      </c>
      <c r="J62" s="112">
        <v>0.69689999999999996</v>
      </c>
      <c r="K62" s="112">
        <v>5.5708000000000002</v>
      </c>
      <c r="L62" s="112">
        <v>12.3421</v>
      </c>
      <c r="M62" s="112">
        <v>24.972999999999999</v>
      </c>
      <c r="N62" s="114" t="s">
        <v>430</v>
      </c>
      <c r="O62" s="112" t="s">
        <v>430</v>
      </c>
      <c r="P62" s="112" t="s">
        <v>430</v>
      </c>
      <c r="Q62" s="112" t="s">
        <v>430</v>
      </c>
      <c r="R62" s="112" t="s">
        <v>430</v>
      </c>
      <c r="S62" s="112">
        <v>5.1864999999999997</v>
      </c>
      <c r="T62" s="112">
        <v>37.783099999999997</v>
      </c>
      <c r="U62" s="112">
        <v>17.718900000000001</v>
      </c>
      <c r="V62" s="112" t="s">
        <v>430</v>
      </c>
      <c r="W62" s="112">
        <v>5.0909000000000004</v>
      </c>
      <c r="X62" s="112">
        <v>15.6</v>
      </c>
      <c r="Y62" s="113"/>
      <c r="Z62" s="110">
        <v>10</v>
      </c>
      <c r="AA62" s="110">
        <v>12</v>
      </c>
      <c r="AB62" s="110">
        <v>9</v>
      </c>
      <c r="AC62" s="110">
        <v>7</v>
      </c>
      <c r="AD62" s="110">
        <v>6</v>
      </c>
      <c r="AE62" s="110" t="s">
        <v>430</v>
      </c>
      <c r="AF62" s="110" t="s">
        <v>430</v>
      </c>
      <c r="AG62" s="110" t="s">
        <v>430</v>
      </c>
      <c r="AH62" s="110" t="s">
        <v>430</v>
      </c>
      <c r="AI62" s="110" t="s">
        <v>430</v>
      </c>
      <c r="AJ62" s="110">
        <v>12</v>
      </c>
      <c r="AK62" s="110">
        <v>6</v>
      </c>
      <c r="AL62" s="110">
        <v>8</v>
      </c>
      <c r="AM62" s="110" t="s">
        <v>430</v>
      </c>
      <c r="AN62" s="110">
        <v>11</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24.449469729645099</v>
      </c>
      <c r="BC62" s="290">
        <v>1.0452529199552301</v>
      </c>
      <c r="BD62" s="290">
        <v>5.7037586383328301E-2</v>
      </c>
      <c r="BE62" s="290">
        <v>0.50839371431772895</v>
      </c>
      <c r="BF62" s="109"/>
      <c r="BG62" s="112">
        <v>3.8778299999999999</v>
      </c>
      <c r="BH62" s="112">
        <v>17.950900000000001</v>
      </c>
      <c r="BI62" s="112">
        <v>77.238600000000005</v>
      </c>
      <c r="BJ62" s="112">
        <v>0.93267</v>
      </c>
      <c r="BK62" s="109"/>
      <c r="BL62" s="118" t="s">
        <v>1875</v>
      </c>
      <c r="BM62" s="118" t="s">
        <v>1876</v>
      </c>
      <c r="BN62" s="118" t="s">
        <v>1877</v>
      </c>
      <c r="BO62" s="118" t="s">
        <v>1878</v>
      </c>
      <c r="BP62" s="118" t="s">
        <v>1879</v>
      </c>
      <c r="BQ62" s="109"/>
      <c r="BR62" s="119" t="s">
        <v>476</v>
      </c>
    </row>
    <row r="63" spans="1:70" s="107" customFormat="1" x14ac:dyDescent="0.25">
      <c r="A63" s="108" t="s">
        <v>1880</v>
      </c>
      <c r="B63" s="109"/>
      <c r="C63" s="734">
        <v>45229</v>
      </c>
      <c r="D63" s="109"/>
      <c r="E63" s="110">
        <v>1313.69</v>
      </c>
      <c r="F63" s="109"/>
      <c r="G63" s="111">
        <v>14.3283</v>
      </c>
      <c r="H63" s="113"/>
      <c r="I63" s="112">
        <v>0.18459999999999999</v>
      </c>
      <c r="J63" s="112">
        <v>0.84670000000000001</v>
      </c>
      <c r="K63" s="112">
        <v>2.7096</v>
      </c>
      <c r="L63" s="112">
        <v>6.3577000000000004</v>
      </c>
      <c r="M63" s="112">
        <v>15.228400000000001</v>
      </c>
      <c r="N63" s="114">
        <v>12.3079</v>
      </c>
      <c r="O63" s="112">
        <v>0.92159999999999997</v>
      </c>
      <c r="P63" s="112" t="s">
        <v>430</v>
      </c>
      <c r="Q63" s="112" t="s">
        <v>430</v>
      </c>
      <c r="R63" s="112" t="s">
        <v>430</v>
      </c>
      <c r="S63" s="112">
        <v>4.8071999999999999</v>
      </c>
      <c r="T63" s="112">
        <v>23.871200000000002</v>
      </c>
      <c r="U63" s="112">
        <v>11.292999999999999</v>
      </c>
      <c r="V63" s="112">
        <v>12.267899999999999</v>
      </c>
      <c r="W63" s="112">
        <v>2.1880999999999999</v>
      </c>
      <c r="X63" s="112">
        <v>13.5647</v>
      </c>
      <c r="Y63" s="113"/>
      <c r="Z63" s="110">
        <v>8</v>
      </c>
      <c r="AA63" s="110">
        <v>9</v>
      </c>
      <c r="AB63" s="110">
        <v>18</v>
      </c>
      <c r="AC63" s="110">
        <v>19</v>
      </c>
      <c r="AD63" s="110">
        <v>16</v>
      </c>
      <c r="AE63" s="110">
        <v>13</v>
      </c>
      <c r="AF63" s="110">
        <v>12</v>
      </c>
      <c r="AG63" s="110" t="s">
        <v>430</v>
      </c>
      <c r="AH63" s="110" t="s">
        <v>430</v>
      </c>
      <c r="AI63" s="110" t="s">
        <v>430</v>
      </c>
      <c r="AJ63" s="110">
        <v>15</v>
      </c>
      <c r="AK63" s="110">
        <v>19</v>
      </c>
      <c r="AL63" s="110">
        <v>14</v>
      </c>
      <c r="AM63" s="110">
        <v>13</v>
      </c>
      <c r="AN63" s="110">
        <v>19</v>
      </c>
      <c r="AO63" s="109"/>
      <c r="AP63" s="112" t="s">
        <v>430</v>
      </c>
      <c r="AQ63" s="112" t="s">
        <v>430</v>
      </c>
      <c r="AR63" s="112" t="s">
        <v>430</v>
      </c>
      <c r="AS63" s="112" t="s">
        <v>430</v>
      </c>
      <c r="AT63" s="112">
        <v>23.32</v>
      </c>
      <c r="AU63" s="115"/>
      <c r="AV63" s="110" t="s">
        <v>430</v>
      </c>
      <c r="AW63" s="110" t="s">
        <v>430</v>
      </c>
      <c r="AX63" s="110" t="s">
        <v>430</v>
      </c>
      <c r="AY63" s="110" t="s">
        <v>430</v>
      </c>
      <c r="AZ63" s="110">
        <v>13</v>
      </c>
      <c r="BA63" s="260"/>
      <c r="BB63" s="112">
        <v>17.538691765723598</v>
      </c>
      <c r="BC63" s="290">
        <v>0.82191575221778301</v>
      </c>
      <c r="BD63" s="290">
        <v>3.8347164565220498E-2</v>
      </c>
      <c r="BE63" s="290">
        <v>-1.8097213421658799E-2</v>
      </c>
      <c r="BF63" s="109"/>
      <c r="BG63" s="112">
        <v>6.2309299999999999</v>
      </c>
      <c r="BH63" s="112">
        <v>14.395099999999999</v>
      </c>
      <c r="BI63" s="112">
        <v>73.271900000000002</v>
      </c>
      <c r="BJ63" s="112">
        <v>6.1020700000000003</v>
      </c>
      <c r="BK63" s="109"/>
      <c r="BL63" s="118" t="s">
        <v>1881</v>
      </c>
      <c r="BM63" s="118" t="s">
        <v>1882</v>
      </c>
      <c r="BN63" s="118" t="s">
        <v>1883</v>
      </c>
      <c r="BO63" s="118" t="s">
        <v>1884</v>
      </c>
      <c r="BP63" s="118" t="s">
        <v>1885</v>
      </c>
      <c r="BQ63" s="109"/>
      <c r="BR63" s="119" t="s">
        <v>443</v>
      </c>
    </row>
    <row r="64" spans="1:70" s="107" customFormat="1" x14ac:dyDescent="0.25">
      <c r="A64" s="108" t="s">
        <v>1886</v>
      </c>
      <c r="B64" s="109"/>
      <c r="C64" s="734">
        <v>45461</v>
      </c>
      <c r="D64" s="109"/>
      <c r="E64" s="110">
        <v>916.81299999999999</v>
      </c>
      <c r="F64" s="109"/>
      <c r="G64" s="111">
        <v>11.6434</v>
      </c>
      <c r="H64" s="113"/>
      <c r="I64" s="112">
        <v>-1.03E-2</v>
      </c>
      <c r="J64" s="112">
        <v>8.5999999999999993E-2</v>
      </c>
      <c r="K64" s="112">
        <v>2.3146</v>
      </c>
      <c r="L64" s="112">
        <v>11.9945</v>
      </c>
      <c r="M64" s="112">
        <v>25.9086</v>
      </c>
      <c r="N64" s="114">
        <v>19.3079</v>
      </c>
      <c r="O64" s="112">
        <v>4.2427000000000001</v>
      </c>
      <c r="P64" s="112" t="s">
        <v>430</v>
      </c>
      <c r="Q64" s="112" t="s">
        <v>430</v>
      </c>
      <c r="R64" s="112" t="s">
        <v>430</v>
      </c>
      <c r="S64" s="112">
        <v>3.7690000000000001</v>
      </c>
      <c r="T64" s="112">
        <v>41.657499999999999</v>
      </c>
      <c r="U64" s="112">
        <v>20.332799999999999</v>
      </c>
      <c r="V64" s="112">
        <v>18.605699999999999</v>
      </c>
      <c r="W64" s="112">
        <v>3.8384</v>
      </c>
      <c r="X64" s="112">
        <v>7.1886999999999999</v>
      </c>
      <c r="Y64" s="113"/>
      <c r="Z64" s="110">
        <v>13</v>
      </c>
      <c r="AA64" s="110">
        <v>17</v>
      </c>
      <c r="AB64" s="110">
        <v>19</v>
      </c>
      <c r="AC64" s="110">
        <v>9</v>
      </c>
      <c r="AD64" s="110">
        <v>4</v>
      </c>
      <c r="AE64" s="110">
        <v>7</v>
      </c>
      <c r="AF64" s="110">
        <v>6</v>
      </c>
      <c r="AG64" s="110" t="s">
        <v>430</v>
      </c>
      <c r="AH64" s="110" t="s">
        <v>430</v>
      </c>
      <c r="AI64" s="110" t="s">
        <v>430</v>
      </c>
      <c r="AJ64" s="110">
        <v>17</v>
      </c>
      <c r="AK64" s="110">
        <v>2</v>
      </c>
      <c r="AL64" s="110">
        <v>5</v>
      </c>
      <c r="AM64" s="110">
        <v>7</v>
      </c>
      <c r="AN64" s="110">
        <v>15</v>
      </c>
      <c r="AO64" s="109"/>
      <c r="AP64" s="112" t="s">
        <v>430</v>
      </c>
      <c r="AQ64" s="112" t="s">
        <v>430</v>
      </c>
      <c r="AR64" s="112" t="s">
        <v>430</v>
      </c>
      <c r="AS64" s="112" t="s">
        <v>430</v>
      </c>
      <c r="AT64" s="112">
        <v>39.51</v>
      </c>
      <c r="AU64" s="115"/>
      <c r="AV64" s="110" t="s">
        <v>430</v>
      </c>
      <c r="AW64" s="110" t="s">
        <v>430</v>
      </c>
      <c r="AX64" s="110" t="s">
        <v>430</v>
      </c>
      <c r="AY64" s="110" t="s">
        <v>430</v>
      </c>
      <c r="AZ64" s="110">
        <v>5</v>
      </c>
      <c r="BA64" s="260"/>
      <c r="BB64" s="112">
        <v>22.641681775089399</v>
      </c>
      <c r="BC64" s="290">
        <v>1.0552384079972099</v>
      </c>
      <c r="BD64" s="290">
        <v>1.7079808302849799E-2</v>
      </c>
      <c r="BE64" s="290">
        <v>0.29234845627700901</v>
      </c>
      <c r="BF64" s="109"/>
      <c r="BG64" s="112" t="s">
        <v>430</v>
      </c>
      <c r="BH64" s="112">
        <v>3.3126899999999999</v>
      </c>
      <c r="BI64" s="112">
        <v>94.295699999999997</v>
      </c>
      <c r="BJ64" s="112">
        <v>2.39161</v>
      </c>
      <c r="BK64" s="109"/>
      <c r="BL64" s="118" t="s">
        <v>1887</v>
      </c>
      <c r="BM64" s="118" t="s">
        <v>1888</v>
      </c>
      <c r="BN64" s="118" t="s">
        <v>1889</v>
      </c>
      <c r="BO64" s="118" t="s">
        <v>1890</v>
      </c>
      <c r="BP64" s="118" t="s">
        <v>1891</v>
      </c>
      <c r="BQ64" s="109"/>
      <c r="BR64" s="119" t="s">
        <v>604</v>
      </c>
    </row>
    <row r="65" spans="1:70" s="107" customFormat="1" x14ac:dyDescent="0.25">
      <c r="A65" s="108" t="s">
        <v>1892</v>
      </c>
      <c r="B65" s="109"/>
      <c r="C65" s="734">
        <v>42907</v>
      </c>
      <c r="D65" s="109"/>
      <c r="E65" s="110">
        <v>817.48199999999997</v>
      </c>
      <c r="F65" s="109"/>
      <c r="G65" s="111">
        <v>35.264499999999998</v>
      </c>
      <c r="H65" s="113"/>
      <c r="I65" s="112">
        <v>0.19350000000000001</v>
      </c>
      <c r="J65" s="112">
        <v>0.44259999999999999</v>
      </c>
      <c r="K65" s="112">
        <v>6.3449</v>
      </c>
      <c r="L65" s="112">
        <v>10.307</v>
      </c>
      <c r="M65" s="112">
        <v>24.113499999999998</v>
      </c>
      <c r="N65" s="114">
        <v>18.781700000000001</v>
      </c>
      <c r="O65" s="112">
        <v>2.6852</v>
      </c>
      <c r="P65" s="112">
        <v>18.598800000000001</v>
      </c>
      <c r="Q65" s="112">
        <v>18.227</v>
      </c>
      <c r="R65" s="112" t="s">
        <v>430</v>
      </c>
      <c r="S65" s="112">
        <v>5.0758000000000001</v>
      </c>
      <c r="T65" s="112">
        <v>36.012500000000003</v>
      </c>
      <c r="U65" s="112">
        <v>19.770099999999999</v>
      </c>
      <c r="V65" s="112">
        <v>17.426200000000001</v>
      </c>
      <c r="W65" s="112">
        <v>5.6146000000000003</v>
      </c>
      <c r="X65" s="112">
        <v>14.700200000000001</v>
      </c>
      <c r="Y65" s="113"/>
      <c r="Z65" s="110">
        <v>7</v>
      </c>
      <c r="AA65" s="110">
        <v>13</v>
      </c>
      <c r="AB65" s="110">
        <v>4</v>
      </c>
      <c r="AC65" s="110">
        <v>13</v>
      </c>
      <c r="AD65" s="110">
        <v>7</v>
      </c>
      <c r="AE65" s="110">
        <v>8</v>
      </c>
      <c r="AF65" s="110">
        <v>10</v>
      </c>
      <c r="AG65" s="110">
        <v>4</v>
      </c>
      <c r="AH65" s="110">
        <v>4</v>
      </c>
      <c r="AI65" s="110" t="s">
        <v>430</v>
      </c>
      <c r="AJ65" s="110">
        <v>13</v>
      </c>
      <c r="AK65" s="110">
        <v>7</v>
      </c>
      <c r="AL65" s="110">
        <v>6</v>
      </c>
      <c r="AM65" s="110">
        <v>9</v>
      </c>
      <c r="AN65" s="110">
        <v>7</v>
      </c>
      <c r="AO65" s="109"/>
      <c r="AP65" s="112" t="s">
        <v>430</v>
      </c>
      <c r="AQ65" s="112">
        <v>21.78</v>
      </c>
      <c r="AR65" s="112">
        <v>17.59</v>
      </c>
      <c r="AS65" s="112">
        <v>14.62</v>
      </c>
      <c r="AT65" s="112">
        <v>38.85</v>
      </c>
      <c r="AU65" s="115"/>
      <c r="AV65" s="110" t="s">
        <v>430</v>
      </c>
      <c r="AW65" s="110">
        <v>5</v>
      </c>
      <c r="AX65" s="110">
        <v>6</v>
      </c>
      <c r="AY65" s="110">
        <v>7</v>
      </c>
      <c r="AZ65" s="110">
        <v>6</v>
      </c>
      <c r="BA65" s="260"/>
      <c r="BB65" s="112">
        <v>21.396777997254599</v>
      </c>
      <c r="BC65" s="290">
        <v>1.0172798167656201</v>
      </c>
      <c r="BD65" s="290">
        <v>5.4876992963488601E-2</v>
      </c>
      <c r="BE65" s="290">
        <v>2.8169178126007201E-2</v>
      </c>
      <c r="BF65" s="109"/>
      <c r="BG65" s="112">
        <v>1.82867</v>
      </c>
      <c r="BH65" s="112">
        <v>5.1055999999999999</v>
      </c>
      <c r="BI65" s="112">
        <v>88.0959</v>
      </c>
      <c r="BJ65" s="112">
        <v>4.96983</v>
      </c>
      <c r="BK65" s="109"/>
      <c r="BL65" s="118" t="s">
        <v>1893</v>
      </c>
      <c r="BM65" s="118" t="s">
        <v>1894</v>
      </c>
      <c r="BN65" s="118" t="s">
        <v>1895</v>
      </c>
      <c r="BO65" s="118" t="s">
        <v>1896</v>
      </c>
      <c r="BP65" s="118" t="s">
        <v>1897</v>
      </c>
      <c r="BQ65" s="109"/>
      <c r="BR65" s="119" t="s">
        <v>436</v>
      </c>
    </row>
    <row r="66" spans="1:70" s="107" customFormat="1" x14ac:dyDescent="0.25">
      <c r="A66" s="108" t="s">
        <v>1898</v>
      </c>
      <c r="B66" s="109"/>
      <c r="C66" s="734">
        <v>46051</v>
      </c>
      <c r="D66" s="109"/>
      <c r="E66" s="110">
        <v>710.524</v>
      </c>
      <c r="F66" s="109"/>
      <c r="G66" s="111">
        <v>12.731400000000001</v>
      </c>
      <c r="H66" s="113"/>
      <c r="I66" s="112">
        <v>-7.9000000000000008E-3</v>
      </c>
      <c r="J66" s="112">
        <v>0.81559999999999999</v>
      </c>
      <c r="K66" s="112">
        <v>6.3644999999999996</v>
      </c>
      <c r="L66" s="112">
        <v>14.9023</v>
      </c>
      <c r="M66" s="112">
        <v>25.625599999999999</v>
      </c>
      <c r="N66" s="114" t="s">
        <v>430</v>
      </c>
      <c r="O66" s="112" t="s">
        <v>430</v>
      </c>
      <c r="P66" s="112" t="s">
        <v>430</v>
      </c>
      <c r="Q66" s="112" t="s">
        <v>430</v>
      </c>
      <c r="R66" s="112" t="s">
        <v>430</v>
      </c>
      <c r="S66" s="112">
        <v>9.1259999999999994</v>
      </c>
      <c r="T66" s="112">
        <v>38.303600000000003</v>
      </c>
      <c r="U66" s="112" t="s">
        <v>430</v>
      </c>
      <c r="V66" s="112" t="s">
        <v>430</v>
      </c>
      <c r="W66" s="112">
        <v>6.0392999999999999</v>
      </c>
      <c r="X66" s="112">
        <v>27.314</v>
      </c>
      <c r="Y66" s="113"/>
      <c r="Z66" s="110">
        <v>12</v>
      </c>
      <c r="AA66" s="110">
        <v>11</v>
      </c>
      <c r="AB66" s="110">
        <v>3</v>
      </c>
      <c r="AC66" s="110">
        <v>1</v>
      </c>
      <c r="AD66" s="110">
        <v>5</v>
      </c>
      <c r="AE66" s="110" t="s">
        <v>430</v>
      </c>
      <c r="AF66" s="110" t="s">
        <v>430</v>
      </c>
      <c r="AG66" s="110" t="s">
        <v>430</v>
      </c>
      <c r="AH66" s="110" t="s">
        <v>430</v>
      </c>
      <c r="AI66" s="110" t="s">
        <v>430</v>
      </c>
      <c r="AJ66" s="110">
        <v>2</v>
      </c>
      <c r="AK66" s="110">
        <v>5</v>
      </c>
      <c r="AL66" s="110" t="s">
        <v>430</v>
      </c>
      <c r="AM66" s="110" t="s">
        <v>430</v>
      </c>
      <c r="AN66" s="110">
        <v>3</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23.859662381550699</v>
      </c>
      <c r="BC66" s="290">
        <v>0.96510193372568998</v>
      </c>
      <c r="BD66" s="290">
        <v>0.15167318978432101</v>
      </c>
      <c r="BE66" s="290">
        <v>1.37532477716044</v>
      </c>
      <c r="BF66" s="109"/>
      <c r="BG66" s="112" t="s">
        <v>430</v>
      </c>
      <c r="BH66" s="112">
        <v>7.66845</v>
      </c>
      <c r="BI66" s="112">
        <v>68.432299999999998</v>
      </c>
      <c r="BJ66" s="112">
        <v>23.899249999999999</v>
      </c>
      <c r="BK66" s="109"/>
      <c r="BL66" s="118" t="s">
        <v>1899</v>
      </c>
      <c r="BM66" s="118" t="s">
        <v>1900</v>
      </c>
      <c r="BN66" s="118" t="s">
        <v>1363</v>
      </c>
      <c r="BO66" s="118" t="s">
        <v>1901</v>
      </c>
      <c r="BP66" s="118" t="s">
        <v>1902</v>
      </c>
      <c r="BQ66" s="109"/>
      <c r="BR66" s="119" t="s">
        <v>443</v>
      </c>
    </row>
    <row r="67" spans="1:70" s="107" customFormat="1" x14ac:dyDescent="0.25">
      <c r="A67" s="108" t="s">
        <v>1903</v>
      </c>
      <c r="B67" s="109"/>
      <c r="C67" s="734">
        <v>45233</v>
      </c>
      <c r="D67" s="109"/>
      <c r="E67" s="110">
        <v>264.64999999999998</v>
      </c>
      <c r="F67" s="109"/>
      <c r="G67" s="111">
        <v>13.62</v>
      </c>
      <c r="H67" s="113"/>
      <c r="I67" s="112">
        <v>-0.72889999999999999</v>
      </c>
      <c r="J67" s="112">
        <v>-0.72889999999999999</v>
      </c>
      <c r="K67" s="112">
        <v>1.5660000000000001</v>
      </c>
      <c r="L67" s="112">
        <v>5.8274999999999997</v>
      </c>
      <c r="M67" s="112">
        <v>10.912100000000001</v>
      </c>
      <c r="N67" s="114">
        <v>9.0213999999999999</v>
      </c>
      <c r="O67" s="112">
        <v>3.9689000000000001</v>
      </c>
      <c r="P67" s="112" t="s">
        <v>430</v>
      </c>
      <c r="Q67" s="112" t="s">
        <v>430</v>
      </c>
      <c r="R67" s="112" t="s">
        <v>430</v>
      </c>
      <c r="S67" s="112">
        <v>1.7937000000000001</v>
      </c>
      <c r="T67" s="112">
        <v>24.839600000000001</v>
      </c>
      <c r="U67" s="112">
        <v>8.0094999999999992</v>
      </c>
      <c r="V67" s="112">
        <v>10.462300000000001</v>
      </c>
      <c r="W67" s="112">
        <v>1.2639</v>
      </c>
      <c r="X67" s="112">
        <v>11.593999999999999</v>
      </c>
      <c r="Y67" s="113"/>
      <c r="Z67" s="110">
        <v>20</v>
      </c>
      <c r="AA67" s="110">
        <v>20</v>
      </c>
      <c r="AB67" s="110">
        <v>20</v>
      </c>
      <c r="AC67" s="110">
        <v>20</v>
      </c>
      <c r="AD67" s="110">
        <v>18</v>
      </c>
      <c r="AE67" s="110">
        <v>14</v>
      </c>
      <c r="AF67" s="110">
        <v>8</v>
      </c>
      <c r="AG67" s="110" t="s">
        <v>430</v>
      </c>
      <c r="AH67" s="110" t="s">
        <v>430</v>
      </c>
      <c r="AI67" s="110" t="s">
        <v>430</v>
      </c>
      <c r="AJ67" s="110">
        <v>20</v>
      </c>
      <c r="AK67" s="110">
        <v>18</v>
      </c>
      <c r="AL67" s="110">
        <v>17</v>
      </c>
      <c r="AM67" s="110">
        <v>15</v>
      </c>
      <c r="AN67" s="110">
        <v>20</v>
      </c>
      <c r="AO67" s="109"/>
      <c r="AP67" s="112" t="s">
        <v>430</v>
      </c>
      <c r="AQ67" s="112" t="s">
        <v>430</v>
      </c>
      <c r="AR67" s="112" t="s">
        <v>430</v>
      </c>
      <c r="AS67" s="112" t="s">
        <v>430</v>
      </c>
      <c r="AT67" s="112">
        <v>18.87</v>
      </c>
      <c r="AU67" s="115"/>
      <c r="AV67" s="110" t="s">
        <v>430</v>
      </c>
      <c r="AW67" s="110" t="s">
        <v>430</v>
      </c>
      <c r="AX67" s="110" t="s">
        <v>430</v>
      </c>
      <c r="AY67" s="110" t="s">
        <v>430</v>
      </c>
      <c r="AZ67" s="110">
        <v>15</v>
      </c>
      <c r="BA67" s="260"/>
      <c r="BB67" s="112">
        <v>14.8940238211147</v>
      </c>
      <c r="BC67" s="290">
        <v>0.68879169383616301</v>
      </c>
      <c r="BD67" s="290">
        <v>3.7217312741053298E-2</v>
      </c>
      <c r="BE67" s="290">
        <v>3.8699135683880399E-2</v>
      </c>
      <c r="BF67" s="109"/>
      <c r="BG67" s="112">
        <v>6.2460399999999998</v>
      </c>
      <c r="BH67" s="112">
        <v>4.2311300000000003</v>
      </c>
      <c r="BI67" s="112">
        <v>83.367699999999999</v>
      </c>
      <c r="BJ67" s="112">
        <v>6.1551299999999998</v>
      </c>
      <c r="BK67" s="109"/>
      <c r="BL67" s="118" t="s">
        <v>893</v>
      </c>
      <c r="BM67" s="118" t="s">
        <v>1904</v>
      </c>
      <c r="BN67" s="118" t="s">
        <v>1905</v>
      </c>
      <c r="BO67" s="118" t="s">
        <v>1906</v>
      </c>
      <c r="BP67" s="118" t="s">
        <v>1907</v>
      </c>
      <c r="BQ67" s="109"/>
      <c r="BR67" s="119" t="s">
        <v>604</v>
      </c>
    </row>
    <row r="68" spans="1:70" s="107" customFormat="1" x14ac:dyDescent="0.25">
      <c r="A68" s="108" t="s">
        <v>1908</v>
      </c>
      <c r="B68" s="109"/>
      <c r="C68" s="734">
        <v>45995</v>
      </c>
      <c r="D68" s="109"/>
      <c r="E68" s="110">
        <v>191.21</v>
      </c>
      <c r="F68" s="109"/>
      <c r="G68" s="111">
        <v>11.69</v>
      </c>
      <c r="H68" s="113"/>
      <c r="I68" s="112">
        <v>0.60240000000000005</v>
      </c>
      <c r="J68" s="112">
        <v>1.5639000000000001</v>
      </c>
      <c r="K68" s="112">
        <v>9.7652999999999999</v>
      </c>
      <c r="L68" s="112">
        <v>11.333299999999999</v>
      </c>
      <c r="M68" s="112">
        <v>20.143899999999999</v>
      </c>
      <c r="N68" s="114" t="s">
        <v>430</v>
      </c>
      <c r="O68" s="112" t="s">
        <v>430</v>
      </c>
      <c r="P68" s="112" t="s">
        <v>430</v>
      </c>
      <c r="Q68" s="112" t="s">
        <v>430</v>
      </c>
      <c r="R68" s="112" t="s">
        <v>430</v>
      </c>
      <c r="S68" s="112">
        <v>10.0753</v>
      </c>
      <c r="T68" s="112">
        <v>29.4574</v>
      </c>
      <c r="U68" s="112">
        <v>16.666699999999999</v>
      </c>
      <c r="V68" s="112" t="s">
        <v>430</v>
      </c>
      <c r="W68" s="112">
        <v>6.5633999999999997</v>
      </c>
      <c r="X68" s="112">
        <v>16.899999999999999</v>
      </c>
      <c r="Y68" s="113"/>
      <c r="Z68" s="110">
        <v>2</v>
      </c>
      <c r="AA68" s="110">
        <v>3</v>
      </c>
      <c r="AB68" s="110">
        <v>1</v>
      </c>
      <c r="AC68" s="110">
        <v>12</v>
      </c>
      <c r="AD68" s="110">
        <v>13</v>
      </c>
      <c r="AE68" s="110" t="s">
        <v>430</v>
      </c>
      <c r="AF68" s="110" t="s">
        <v>430</v>
      </c>
      <c r="AG68" s="110" t="s">
        <v>430</v>
      </c>
      <c r="AH68" s="110" t="s">
        <v>430</v>
      </c>
      <c r="AI68" s="110" t="s">
        <v>430</v>
      </c>
      <c r="AJ68" s="110">
        <v>1</v>
      </c>
      <c r="AK68" s="110">
        <v>14</v>
      </c>
      <c r="AL68" s="110">
        <v>11</v>
      </c>
      <c r="AM68" s="110" t="s">
        <v>430</v>
      </c>
      <c r="AN68" s="110">
        <v>1</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22.078365314709298</v>
      </c>
      <c r="BC68" s="290">
        <v>0.81880097709384203</v>
      </c>
      <c r="BD68" s="290">
        <v>7.6938441010132697E-2</v>
      </c>
      <c r="BE68" s="290">
        <v>0.77747076501168799</v>
      </c>
      <c r="BF68" s="109"/>
      <c r="BG68" s="112" t="s">
        <v>430</v>
      </c>
      <c r="BH68" s="112">
        <v>5.3393600000000001</v>
      </c>
      <c r="BI68" s="112">
        <v>70.722099999999998</v>
      </c>
      <c r="BJ68" s="112">
        <v>23.93854</v>
      </c>
      <c r="BK68" s="109"/>
      <c r="BL68" s="118" t="s">
        <v>1909</v>
      </c>
      <c r="BM68" s="118" t="s">
        <v>1910</v>
      </c>
      <c r="BN68" s="118" t="s">
        <v>1911</v>
      </c>
      <c r="BO68" s="118" t="s">
        <v>1912</v>
      </c>
      <c r="BP68" s="118" t="s">
        <v>1913</v>
      </c>
      <c r="BQ68" s="109"/>
      <c r="BR68" s="119" t="s">
        <v>463</v>
      </c>
    </row>
    <row r="69" spans="1:70" s="107" customFormat="1" x14ac:dyDescent="0.25">
      <c r="A69" s="108" t="s">
        <v>1914</v>
      </c>
      <c r="B69" s="109"/>
      <c r="C69" s="734">
        <v>46106</v>
      </c>
      <c r="D69" s="109"/>
      <c r="E69" s="110">
        <v>126.496</v>
      </c>
      <c r="F69" s="109"/>
      <c r="G69" s="111">
        <v>11.9033</v>
      </c>
      <c r="H69" s="113"/>
      <c r="I69" s="112">
        <v>-1.8499999999999999E-2</v>
      </c>
      <c r="J69" s="112">
        <v>0.81730000000000003</v>
      </c>
      <c r="K69" s="112">
        <v>4.6462000000000003</v>
      </c>
      <c r="L69" s="112">
        <v>8.8211999999999993</v>
      </c>
      <c r="M69" s="112" t="s">
        <v>430</v>
      </c>
      <c r="N69" s="114" t="s">
        <v>430</v>
      </c>
      <c r="O69" s="112" t="s">
        <v>430</v>
      </c>
      <c r="P69" s="112" t="s">
        <v>430</v>
      </c>
      <c r="Q69" s="112" t="s">
        <v>430</v>
      </c>
      <c r="R69" s="112" t="s">
        <v>430</v>
      </c>
      <c r="S69" s="112">
        <v>5.4966999999999997</v>
      </c>
      <c r="T69" s="112">
        <v>20.653400000000001</v>
      </c>
      <c r="U69" s="112" t="s">
        <v>430</v>
      </c>
      <c r="V69" s="112" t="s">
        <v>430</v>
      </c>
      <c r="W69" s="112">
        <v>4.6048999999999998</v>
      </c>
      <c r="X69" s="112">
        <v>19.033000000000001</v>
      </c>
      <c r="Y69" s="113"/>
      <c r="Z69" s="110">
        <v>14</v>
      </c>
      <c r="AA69" s="110">
        <v>10</v>
      </c>
      <c r="AB69" s="110">
        <v>13</v>
      </c>
      <c r="AC69" s="110">
        <v>15</v>
      </c>
      <c r="AD69" s="110" t="s">
        <v>430</v>
      </c>
      <c r="AE69" s="110" t="s">
        <v>430</v>
      </c>
      <c r="AF69" s="110" t="s">
        <v>430</v>
      </c>
      <c r="AG69" s="110" t="s">
        <v>430</v>
      </c>
      <c r="AH69" s="110" t="s">
        <v>430</v>
      </c>
      <c r="AI69" s="110" t="s">
        <v>430</v>
      </c>
      <c r="AJ69" s="110">
        <v>10</v>
      </c>
      <c r="AK69" s="110">
        <v>20</v>
      </c>
      <c r="AL69" s="110" t="s">
        <v>430</v>
      </c>
      <c r="AM69" s="110" t="s">
        <v>430</v>
      </c>
      <c r="AN69" s="110">
        <v>13</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10.211250730927199</v>
      </c>
      <c r="BC69" s="290">
        <v>0.51819770097987305</v>
      </c>
      <c r="BD69" s="290">
        <v>0.30692093616320898</v>
      </c>
      <c r="BE69" s="290">
        <v>0.84344310423093005</v>
      </c>
      <c r="BF69" s="109"/>
      <c r="BG69" s="112">
        <v>15.0083</v>
      </c>
      <c r="BH69" s="112">
        <v>9.1347500000000004</v>
      </c>
      <c r="BI69" s="112">
        <v>71.632300000000001</v>
      </c>
      <c r="BJ69" s="112">
        <v>4.2246499999999996</v>
      </c>
      <c r="BK69" s="109"/>
      <c r="BL69" s="118" t="s">
        <v>1915</v>
      </c>
      <c r="BM69" s="118" t="s">
        <v>1916</v>
      </c>
      <c r="BN69" s="118" t="s">
        <v>629</v>
      </c>
      <c r="BO69" s="118" t="s">
        <v>1917</v>
      </c>
      <c r="BP69" s="118" t="s">
        <v>1918</v>
      </c>
      <c r="BQ69" s="109"/>
      <c r="BR69" s="119" t="s">
        <v>443</v>
      </c>
    </row>
    <row r="70" spans="1:70" x14ac:dyDescent="0.25">
      <c r="A70" s="36" t="s">
        <v>93</v>
      </c>
      <c r="B70" s="43"/>
      <c r="C70" s="720"/>
      <c r="D70" s="43"/>
      <c r="E70" s="51"/>
      <c r="F70" s="43"/>
      <c r="G70" s="55"/>
      <c r="H70" s="66"/>
      <c r="I70" s="59">
        <v>9.1300000000000006E-2</v>
      </c>
      <c r="J70" s="59">
        <v>0.746</v>
      </c>
      <c r="K70" s="59">
        <v>4.9714999999999998</v>
      </c>
      <c r="L70" s="59">
        <v>10.9313</v>
      </c>
      <c r="M70" s="59">
        <v>22.027200000000001</v>
      </c>
      <c r="N70" s="70">
        <v>18.632100000000001</v>
      </c>
      <c r="O70" s="59">
        <v>5.2648000000000001</v>
      </c>
      <c r="P70" s="59">
        <v>19.047699999999999</v>
      </c>
      <c r="Q70" s="59">
        <v>17.556899999999999</v>
      </c>
      <c r="R70" s="59">
        <v>17.024799999999999</v>
      </c>
      <c r="S70" s="59">
        <v>5.8259999999999996</v>
      </c>
      <c r="T70" s="59">
        <v>32.722799999999999</v>
      </c>
      <c r="U70" s="59">
        <v>17.7544</v>
      </c>
      <c r="V70" s="59">
        <v>18.967199999999998</v>
      </c>
      <c r="W70" s="59">
        <v>4.6691000000000003</v>
      </c>
      <c r="X70" s="59">
        <v>17.424800000000001</v>
      </c>
      <c r="Y70" s="66"/>
      <c r="Z70" s="51">
        <v>20</v>
      </c>
      <c r="AA70" s="51">
        <v>20</v>
      </c>
      <c r="AB70" s="51">
        <v>20</v>
      </c>
      <c r="AC70" s="51">
        <v>20</v>
      </c>
      <c r="AD70" s="51">
        <v>18</v>
      </c>
      <c r="AE70" s="51">
        <v>15</v>
      </c>
      <c r="AF70" s="51">
        <v>12</v>
      </c>
      <c r="AG70" s="51">
        <v>9</v>
      </c>
      <c r="AH70" s="51">
        <v>8</v>
      </c>
      <c r="AI70" s="51">
        <v>3</v>
      </c>
      <c r="AJ70" s="51">
        <v>20</v>
      </c>
      <c r="AK70" s="51">
        <v>20</v>
      </c>
      <c r="AL70" s="51">
        <v>17</v>
      </c>
      <c r="AM70" s="51">
        <v>15</v>
      </c>
      <c r="AN70" s="51">
        <v>20</v>
      </c>
      <c r="AO70" s="43"/>
      <c r="AP70" s="59">
        <v>21.053333333333299</v>
      </c>
      <c r="AQ70" s="59">
        <v>24.178000000000001</v>
      </c>
      <c r="AR70" s="59">
        <v>18.651250000000001</v>
      </c>
      <c r="AS70" s="59">
        <v>16.044444444444402</v>
      </c>
      <c r="AT70" s="59">
        <v>35.496000000000002</v>
      </c>
      <c r="AU70" s="78"/>
      <c r="AV70" s="51">
        <v>3</v>
      </c>
      <c r="AW70" s="51">
        <v>5</v>
      </c>
      <c r="AX70" s="51">
        <v>8</v>
      </c>
      <c r="AY70" s="51">
        <v>9</v>
      </c>
      <c r="AZ70" s="51">
        <v>15</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0.71120000000000005</v>
      </c>
      <c r="J71" s="60">
        <v>2.2195</v>
      </c>
      <c r="K71" s="60">
        <v>9.7652999999999999</v>
      </c>
      <c r="L71" s="60">
        <v>14.9023</v>
      </c>
      <c r="M71" s="60">
        <v>32.7239</v>
      </c>
      <c r="N71" s="71">
        <v>32.323</v>
      </c>
      <c r="O71" s="60">
        <v>9.9427000000000003</v>
      </c>
      <c r="P71" s="60">
        <v>25.085599999999999</v>
      </c>
      <c r="Q71" s="60">
        <v>19.7745</v>
      </c>
      <c r="R71" s="60">
        <v>19.9801</v>
      </c>
      <c r="S71" s="60">
        <v>10.0753</v>
      </c>
      <c r="T71" s="60">
        <v>43.798000000000002</v>
      </c>
      <c r="U71" s="60">
        <v>29.4695</v>
      </c>
      <c r="V71" s="60">
        <v>32.8125</v>
      </c>
      <c r="W71" s="60">
        <v>6.5633999999999997</v>
      </c>
      <c r="X71" s="60">
        <v>27.314</v>
      </c>
      <c r="Y71" s="67"/>
      <c r="Z71" s="52"/>
      <c r="AA71" s="52"/>
      <c r="AB71" s="52"/>
      <c r="AC71" s="52"/>
      <c r="AD71" s="52"/>
      <c r="AE71" s="52"/>
      <c r="AF71" s="52"/>
      <c r="AG71" s="52"/>
      <c r="AH71" s="52"/>
      <c r="AI71" s="52"/>
      <c r="AJ71" s="52"/>
      <c r="AK71" s="52"/>
      <c r="AL71" s="52"/>
      <c r="AM71" s="52"/>
      <c r="AN71" s="52"/>
      <c r="AO71" s="44"/>
      <c r="AP71" s="60">
        <v>24.85</v>
      </c>
      <c r="AQ71" s="60">
        <v>28.31</v>
      </c>
      <c r="AR71" s="60">
        <v>23.26</v>
      </c>
      <c r="AS71" s="60">
        <v>20.11</v>
      </c>
      <c r="AT71" s="60">
        <v>52.71</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-0.72889999999999999</v>
      </c>
      <c r="J72" s="60">
        <v>-0.72889999999999999</v>
      </c>
      <c r="K72" s="60">
        <v>1.5660000000000001</v>
      </c>
      <c r="L72" s="60">
        <v>5.8274999999999997</v>
      </c>
      <c r="M72" s="60">
        <v>10.912100000000001</v>
      </c>
      <c r="N72" s="71">
        <v>8.9421999999999997</v>
      </c>
      <c r="O72" s="60">
        <v>0.92159999999999997</v>
      </c>
      <c r="P72" s="60">
        <v>14.811299999999999</v>
      </c>
      <c r="Q72" s="60">
        <v>13.510400000000001</v>
      </c>
      <c r="R72" s="60">
        <v>14.5867</v>
      </c>
      <c r="S72" s="60">
        <v>1.7937000000000001</v>
      </c>
      <c r="T72" s="60">
        <v>20.653400000000001</v>
      </c>
      <c r="U72" s="60">
        <v>8.0094999999999992</v>
      </c>
      <c r="V72" s="60">
        <v>10.462300000000001</v>
      </c>
      <c r="W72" s="60">
        <v>1.2639</v>
      </c>
      <c r="X72" s="60">
        <v>7.1886999999999999</v>
      </c>
      <c r="Y72" s="67"/>
      <c r="Z72" s="52"/>
      <c r="AA72" s="52"/>
      <c r="AB72" s="52"/>
      <c r="AC72" s="52"/>
      <c r="AD72" s="52"/>
      <c r="AE72" s="52"/>
      <c r="AF72" s="52"/>
      <c r="AG72" s="52"/>
      <c r="AH72" s="52"/>
      <c r="AI72" s="52"/>
      <c r="AJ72" s="52"/>
      <c r="AK72" s="52"/>
      <c r="AL72" s="52"/>
      <c r="AM72" s="52"/>
      <c r="AN72" s="52"/>
      <c r="AO72" s="44"/>
      <c r="AP72" s="60">
        <v>18.07</v>
      </c>
      <c r="AQ72" s="60">
        <v>21.78</v>
      </c>
      <c r="AR72" s="60">
        <v>14.81</v>
      </c>
      <c r="AS72" s="60">
        <v>11.13</v>
      </c>
      <c r="AT72" s="60">
        <v>18.87</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8.0100000000000005E-2</v>
      </c>
      <c r="J73" s="61">
        <v>0.81645000000000001</v>
      </c>
      <c r="K73" s="61">
        <v>5.1606500000000004</v>
      </c>
      <c r="L73" s="61">
        <v>11.8705</v>
      </c>
      <c r="M73" s="61">
        <v>23.0213</v>
      </c>
      <c r="N73" s="72">
        <v>18.781700000000001</v>
      </c>
      <c r="O73" s="61">
        <v>4.1921999999999997</v>
      </c>
      <c r="P73" s="61">
        <v>18.245699999999999</v>
      </c>
      <c r="Q73" s="61">
        <v>18.042899999999999</v>
      </c>
      <c r="R73" s="61">
        <v>16.5076</v>
      </c>
      <c r="S73" s="61">
        <v>5.4438000000000004</v>
      </c>
      <c r="T73" s="61">
        <v>33.014499999999998</v>
      </c>
      <c r="U73" s="61">
        <v>16.844000000000001</v>
      </c>
      <c r="V73" s="61">
        <v>16.793199999999999</v>
      </c>
      <c r="W73" s="61">
        <v>5.1542000000000003</v>
      </c>
      <c r="X73" s="61">
        <v>16.7516</v>
      </c>
      <c r="Y73" s="68"/>
      <c r="Z73" s="53"/>
      <c r="AA73" s="53"/>
      <c r="AB73" s="53"/>
      <c r="AC73" s="53"/>
      <c r="AD73" s="53"/>
      <c r="AE73" s="53"/>
      <c r="AF73" s="53"/>
      <c r="AG73" s="53"/>
      <c r="AH73" s="53"/>
      <c r="AI73" s="53"/>
      <c r="AJ73" s="53"/>
      <c r="AK73" s="53"/>
      <c r="AL73" s="53"/>
      <c r="AM73" s="53"/>
      <c r="AN73" s="53"/>
      <c r="AO73" s="45"/>
      <c r="AP73" s="61">
        <v>20.239999999999998</v>
      </c>
      <c r="AQ73" s="61">
        <v>23.09</v>
      </c>
      <c r="AR73" s="61">
        <v>18.55</v>
      </c>
      <c r="AS73" s="61">
        <v>15.51</v>
      </c>
      <c r="AT73" s="61">
        <v>37.15</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1919</v>
      </c>
      <c r="B75" s="127"/>
      <c r="C75" s="733">
        <v>41281</v>
      </c>
      <c r="D75" s="127"/>
      <c r="E75" s="128">
        <v>35480.1</v>
      </c>
      <c r="F75" s="127"/>
      <c r="G75" s="129">
        <v>320.47030000000001</v>
      </c>
      <c r="H75" s="131"/>
      <c r="I75" s="130">
        <v>0.21360000000000001</v>
      </c>
      <c r="J75" s="130">
        <v>1.9209000000000001</v>
      </c>
      <c r="K75" s="130">
        <v>4.0567000000000002</v>
      </c>
      <c r="L75" s="130">
        <v>8.9244000000000003</v>
      </c>
      <c r="M75" s="130">
        <v>24.0045</v>
      </c>
      <c r="N75" s="132">
        <v>17.6538</v>
      </c>
      <c r="O75" s="130">
        <v>3.1793</v>
      </c>
      <c r="P75" s="130">
        <v>19.329599999999999</v>
      </c>
      <c r="Q75" s="130">
        <v>21.0364</v>
      </c>
      <c r="R75" s="130">
        <v>20.99</v>
      </c>
      <c r="S75" s="130">
        <v>3.6623000000000001</v>
      </c>
      <c r="T75" s="130">
        <v>33.5687</v>
      </c>
      <c r="U75" s="130">
        <v>15.790900000000001</v>
      </c>
      <c r="V75" s="130">
        <v>17.6206</v>
      </c>
      <c r="W75" s="130">
        <v>3.7269999999999999</v>
      </c>
      <c r="X75" s="130">
        <v>17.844000000000001</v>
      </c>
      <c r="Y75" s="131"/>
      <c r="Z75" s="128">
        <v>6</v>
      </c>
      <c r="AA75" s="128">
        <v>2</v>
      </c>
      <c r="AB75" s="128">
        <v>15</v>
      </c>
      <c r="AC75" s="128">
        <v>16</v>
      </c>
      <c r="AD75" s="128">
        <v>8</v>
      </c>
      <c r="AE75" s="128">
        <v>10</v>
      </c>
      <c r="AF75" s="128">
        <v>11</v>
      </c>
      <c r="AG75" s="128">
        <v>5</v>
      </c>
      <c r="AH75" s="128">
        <v>2</v>
      </c>
      <c r="AI75" s="128">
        <v>1</v>
      </c>
      <c r="AJ75" s="128">
        <v>19</v>
      </c>
      <c r="AK75" s="128">
        <v>11</v>
      </c>
      <c r="AL75" s="128">
        <v>13</v>
      </c>
      <c r="AM75" s="128">
        <v>11</v>
      </c>
      <c r="AN75" s="128">
        <v>16</v>
      </c>
      <c r="AO75" s="127"/>
      <c r="AP75" s="130">
        <v>26.11</v>
      </c>
      <c r="AQ75" s="130">
        <v>29.89</v>
      </c>
      <c r="AR75" s="130">
        <v>20.14</v>
      </c>
      <c r="AS75" s="130">
        <v>13.84</v>
      </c>
      <c r="AT75" s="130">
        <v>34.17</v>
      </c>
      <c r="AU75" s="133"/>
      <c r="AV75" s="128">
        <v>1</v>
      </c>
      <c r="AW75" s="128">
        <v>1</v>
      </c>
      <c r="AX75" s="128">
        <v>4</v>
      </c>
      <c r="AY75" s="128">
        <v>8</v>
      </c>
      <c r="AZ75" s="128">
        <v>10</v>
      </c>
      <c r="BA75" s="264"/>
      <c r="BB75" s="130">
        <v>18.870513947134999</v>
      </c>
      <c r="BC75" s="295">
        <v>0.90296114105065695</v>
      </c>
      <c r="BD75" s="295">
        <v>6.5944199195467901E-2</v>
      </c>
      <c r="BE75" s="295">
        <v>0.227165548169038</v>
      </c>
      <c r="BF75" s="127"/>
      <c r="BG75" s="130">
        <v>14.587999999999999</v>
      </c>
      <c r="BH75" s="130">
        <v>8.8127300000000002</v>
      </c>
      <c r="BI75" s="130">
        <v>65.062600000000003</v>
      </c>
      <c r="BJ75" s="130">
        <v>11.536670000000001</v>
      </c>
      <c r="BK75" s="127"/>
      <c r="BL75" s="136" t="s">
        <v>1809</v>
      </c>
      <c r="BM75" s="136" t="s">
        <v>1810</v>
      </c>
      <c r="BN75" s="136" t="s">
        <v>1811</v>
      </c>
      <c r="BO75" s="136" t="s">
        <v>1812</v>
      </c>
      <c r="BP75" s="136" t="s">
        <v>1813</v>
      </c>
      <c r="BQ75" s="127"/>
      <c r="BR75" s="137" t="s">
        <v>519</v>
      </c>
    </row>
    <row r="76" spans="1:70" s="107" customFormat="1" x14ac:dyDescent="0.25">
      <c r="A76" s="108" t="s">
        <v>1920</v>
      </c>
      <c r="B76" s="109"/>
      <c r="C76" s="734">
        <v>44187</v>
      </c>
      <c r="D76" s="109"/>
      <c r="E76" s="110">
        <v>5454.52</v>
      </c>
      <c r="F76" s="109"/>
      <c r="G76" s="111">
        <v>30.474399999999999</v>
      </c>
      <c r="H76" s="113"/>
      <c r="I76" s="112">
        <v>-4.2599999999999999E-2</v>
      </c>
      <c r="J76" s="112">
        <v>0.37519999999999998</v>
      </c>
      <c r="K76" s="112">
        <v>3.1627999999999998</v>
      </c>
      <c r="L76" s="112">
        <v>6.9893000000000001</v>
      </c>
      <c r="M76" s="112">
        <v>16.345099999999999</v>
      </c>
      <c r="N76" s="114">
        <v>10.2384</v>
      </c>
      <c r="O76" s="112">
        <v>4.2446999999999999</v>
      </c>
      <c r="P76" s="112">
        <v>16.2529</v>
      </c>
      <c r="Q76" s="112">
        <v>17.1355</v>
      </c>
      <c r="R76" s="112" t="s">
        <v>430</v>
      </c>
      <c r="S76" s="112">
        <v>3.6783999999999999</v>
      </c>
      <c r="T76" s="112">
        <v>27.532499999999999</v>
      </c>
      <c r="U76" s="112">
        <v>11.253299999999999</v>
      </c>
      <c r="V76" s="112">
        <v>12.1203</v>
      </c>
      <c r="W76" s="112">
        <v>3.1812999999999998</v>
      </c>
      <c r="X76" s="112">
        <v>21.665400000000002</v>
      </c>
      <c r="Y76" s="113"/>
      <c r="Z76" s="110">
        <v>15</v>
      </c>
      <c r="AA76" s="110">
        <v>15</v>
      </c>
      <c r="AB76" s="110">
        <v>17</v>
      </c>
      <c r="AC76" s="110">
        <v>18</v>
      </c>
      <c r="AD76" s="110">
        <v>15</v>
      </c>
      <c r="AE76" s="110">
        <v>15</v>
      </c>
      <c r="AF76" s="110">
        <v>9</v>
      </c>
      <c r="AG76" s="110">
        <v>9</v>
      </c>
      <c r="AH76" s="110">
        <v>7</v>
      </c>
      <c r="AI76" s="110" t="s">
        <v>430</v>
      </c>
      <c r="AJ76" s="110">
        <v>18</v>
      </c>
      <c r="AK76" s="110">
        <v>16</v>
      </c>
      <c r="AL76" s="110">
        <v>15</v>
      </c>
      <c r="AM76" s="110">
        <v>14</v>
      </c>
      <c r="AN76" s="110">
        <v>17</v>
      </c>
      <c r="AO76" s="109"/>
      <c r="AP76" s="112" t="s">
        <v>430</v>
      </c>
      <c r="AQ76" s="112" t="s">
        <v>430</v>
      </c>
      <c r="AR76" s="112">
        <v>16.329999999999998</v>
      </c>
      <c r="AS76" s="112">
        <v>12.46</v>
      </c>
      <c r="AT76" s="112">
        <v>23.52</v>
      </c>
      <c r="AU76" s="115"/>
      <c r="AV76" s="110" t="s">
        <v>430</v>
      </c>
      <c r="AW76" s="110" t="s">
        <v>430</v>
      </c>
      <c r="AX76" s="110">
        <v>8</v>
      </c>
      <c r="AY76" s="110">
        <v>9</v>
      </c>
      <c r="AZ76" s="110">
        <v>14</v>
      </c>
      <c r="BA76" s="260"/>
      <c r="BB76" s="112">
        <v>17.8024699507917</v>
      </c>
      <c r="BC76" s="290">
        <v>0.85640729362307499</v>
      </c>
      <c r="BD76" s="290">
        <v>5.62148032732405E-2</v>
      </c>
      <c r="BE76" s="290">
        <v>3.5972432870905797E-2</v>
      </c>
      <c r="BF76" s="109"/>
      <c r="BG76" s="112" t="s">
        <v>430</v>
      </c>
      <c r="BH76" s="112">
        <v>17.768899999999999</v>
      </c>
      <c r="BI76" s="112">
        <v>78.309299999999993</v>
      </c>
      <c r="BJ76" s="112">
        <v>3.9218000000000002</v>
      </c>
      <c r="BK76" s="109"/>
      <c r="BL76" s="118" t="s">
        <v>1815</v>
      </c>
      <c r="BM76" s="118" t="s">
        <v>1816</v>
      </c>
      <c r="BN76" s="118" t="s">
        <v>1817</v>
      </c>
      <c r="BO76" s="118" t="s">
        <v>1818</v>
      </c>
      <c r="BP76" s="118" t="s">
        <v>1819</v>
      </c>
      <c r="BQ76" s="109"/>
      <c r="BR76" s="119" t="s">
        <v>443</v>
      </c>
    </row>
    <row r="77" spans="1:70" s="107" customFormat="1" x14ac:dyDescent="0.25">
      <c r="A77" s="108" t="s">
        <v>1921</v>
      </c>
      <c r="B77" s="109"/>
      <c r="C77" s="734">
        <v>45688</v>
      </c>
      <c r="D77" s="109"/>
      <c r="E77" s="110">
        <v>5656.92</v>
      </c>
      <c r="F77" s="109"/>
      <c r="G77" s="111">
        <v>13.045999999999999</v>
      </c>
      <c r="H77" s="113"/>
      <c r="I77" s="112">
        <v>0.36159999999999998</v>
      </c>
      <c r="J77" s="112">
        <v>1.3124</v>
      </c>
      <c r="K77" s="112">
        <v>4.3597000000000001</v>
      </c>
      <c r="L77" s="112">
        <v>10.2883</v>
      </c>
      <c r="M77" s="112">
        <v>14.589399999999999</v>
      </c>
      <c r="N77" s="114">
        <v>14.727600000000001</v>
      </c>
      <c r="O77" s="112" t="s">
        <v>430</v>
      </c>
      <c r="P77" s="112" t="s">
        <v>430</v>
      </c>
      <c r="Q77" s="112" t="s">
        <v>430</v>
      </c>
      <c r="R77" s="112" t="s">
        <v>430</v>
      </c>
      <c r="S77" s="112">
        <v>5.6356000000000002</v>
      </c>
      <c r="T77" s="112">
        <v>25.999600000000001</v>
      </c>
      <c r="U77" s="112">
        <v>11.0298</v>
      </c>
      <c r="V77" s="112">
        <v>14.308199999999999</v>
      </c>
      <c r="W77" s="112">
        <v>4.1680000000000001</v>
      </c>
      <c r="X77" s="112">
        <v>18.456499999999998</v>
      </c>
      <c r="Y77" s="113"/>
      <c r="Z77" s="110">
        <v>4</v>
      </c>
      <c r="AA77" s="110">
        <v>4</v>
      </c>
      <c r="AB77" s="110">
        <v>14</v>
      </c>
      <c r="AC77" s="110">
        <v>14</v>
      </c>
      <c r="AD77" s="110">
        <v>17</v>
      </c>
      <c r="AE77" s="110">
        <v>12</v>
      </c>
      <c r="AF77" s="110" t="s">
        <v>430</v>
      </c>
      <c r="AG77" s="110" t="s">
        <v>430</v>
      </c>
      <c r="AH77" s="110" t="s">
        <v>430</v>
      </c>
      <c r="AI77" s="110" t="s">
        <v>430</v>
      </c>
      <c r="AJ77" s="110">
        <v>11</v>
      </c>
      <c r="AK77" s="110">
        <v>17</v>
      </c>
      <c r="AL77" s="110">
        <v>16</v>
      </c>
      <c r="AM77" s="110">
        <v>12</v>
      </c>
      <c r="AN77" s="110">
        <v>14</v>
      </c>
      <c r="AO77" s="109"/>
      <c r="AP77" s="112" t="s">
        <v>430</v>
      </c>
      <c r="AQ77" s="112" t="s">
        <v>430</v>
      </c>
      <c r="AR77" s="112" t="s">
        <v>430</v>
      </c>
      <c r="AS77" s="112" t="s">
        <v>430</v>
      </c>
      <c r="AT77" s="112">
        <v>25.22</v>
      </c>
      <c r="AU77" s="115"/>
      <c r="AV77" s="110" t="s">
        <v>430</v>
      </c>
      <c r="AW77" s="110" t="s">
        <v>430</v>
      </c>
      <c r="AX77" s="110" t="s">
        <v>430</v>
      </c>
      <c r="AY77" s="110" t="s">
        <v>430</v>
      </c>
      <c r="AZ77" s="110">
        <v>12</v>
      </c>
      <c r="BA77" s="260"/>
      <c r="BB77" s="112">
        <v>15.111795160324</v>
      </c>
      <c r="BC77" s="290">
        <v>0.78552310767336497</v>
      </c>
      <c r="BD77" s="290">
        <v>0.101405390729643</v>
      </c>
      <c r="BE77" s="290">
        <v>0.58995142509369802</v>
      </c>
      <c r="BF77" s="109"/>
      <c r="BG77" s="112">
        <v>6.32918</v>
      </c>
      <c r="BH77" s="112">
        <v>16.28</v>
      </c>
      <c r="BI77" s="112">
        <v>76.926199999999994</v>
      </c>
      <c r="BJ77" s="112">
        <v>0.46461999999999998</v>
      </c>
      <c r="BK77" s="109"/>
      <c r="BL77" s="118" t="s">
        <v>1821</v>
      </c>
      <c r="BM77" s="118" t="s">
        <v>1822</v>
      </c>
      <c r="BN77" s="118" t="s">
        <v>1823</v>
      </c>
      <c r="BO77" s="118" t="s">
        <v>1824</v>
      </c>
      <c r="BP77" s="118" t="s">
        <v>1825</v>
      </c>
      <c r="BQ77" s="109"/>
      <c r="BR77" s="119" t="s">
        <v>443</v>
      </c>
    </row>
    <row r="78" spans="1:70" s="107" customFormat="1" x14ac:dyDescent="0.25">
      <c r="A78" s="108" t="s">
        <v>1922</v>
      </c>
      <c r="B78" s="109"/>
      <c r="C78" s="734">
        <v>44907</v>
      </c>
      <c r="D78" s="109"/>
      <c r="E78" s="110">
        <v>5441.29</v>
      </c>
      <c r="F78" s="109"/>
      <c r="G78" s="111">
        <v>24.150400000000001</v>
      </c>
      <c r="H78" s="113"/>
      <c r="I78" s="112">
        <v>-0.1067</v>
      </c>
      <c r="J78" s="112">
        <v>2.2446999999999999</v>
      </c>
      <c r="K78" s="112">
        <v>6.6351000000000004</v>
      </c>
      <c r="L78" s="112">
        <v>13.4621</v>
      </c>
      <c r="M78" s="112">
        <v>23.8596</v>
      </c>
      <c r="N78" s="114">
        <v>21.405999999999999</v>
      </c>
      <c r="O78" s="112">
        <v>5.6158999999999999</v>
      </c>
      <c r="P78" s="112">
        <v>22.584299999999999</v>
      </c>
      <c r="Q78" s="112" t="s">
        <v>430</v>
      </c>
      <c r="R78" s="112" t="s">
        <v>430</v>
      </c>
      <c r="S78" s="112">
        <v>7.5186000000000002</v>
      </c>
      <c r="T78" s="112">
        <v>33.659500000000001</v>
      </c>
      <c r="U78" s="112">
        <v>18.4633</v>
      </c>
      <c r="V78" s="112">
        <v>21.58</v>
      </c>
      <c r="W78" s="112">
        <v>5.6970000000000001</v>
      </c>
      <c r="X78" s="112">
        <v>26.831</v>
      </c>
      <c r="Y78" s="113"/>
      <c r="Z78" s="110">
        <v>17</v>
      </c>
      <c r="AA78" s="110">
        <v>1</v>
      </c>
      <c r="AB78" s="110">
        <v>2</v>
      </c>
      <c r="AC78" s="110">
        <v>5</v>
      </c>
      <c r="AD78" s="110">
        <v>9</v>
      </c>
      <c r="AE78" s="110">
        <v>6</v>
      </c>
      <c r="AF78" s="110">
        <v>7</v>
      </c>
      <c r="AG78" s="110">
        <v>3</v>
      </c>
      <c r="AH78" s="110" t="s">
        <v>430</v>
      </c>
      <c r="AI78" s="110" t="s">
        <v>430</v>
      </c>
      <c r="AJ78" s="110">
        <v>5</v>
      </c>
      <c r="AK78" s="110">
        <v>10</v>
      </c>
      <c r="AL78" s="110">
        <v>9</v>
      </c>
      <c r="AM78" s="110">
        <v>6</v>
      </c>
      <c r="AN78" s="110">
        <v>8</v>
      </c>
      <c r="AO78" s="109"/>
      <c r="AP78" s="112" t="s">
        <v>430</v>
      </c>
      <c r="AQ78" s="112" t="s">
        <v>430</v>
      </c>
      <c r="AR78" s="112" t="s">
        <v>430</v>
      </c>
      <c r="AS78" s="112">
        <v>17.79</v>
      </c>
      <c r="AT78" s="112">
        <v>38.96</v>
      </c>
      <c r="AU78" s="115"/>
      <c r="AV78" s="110" t="s">
        <v>430</v>
      </c>
      <c r="AW78" s="110" t="s">
        <v>430</v>
      </c>
      <c r="AX78" s="110" t="s">
        <v>430</v>
      </c>
      <c r="AY78" s="110">
        <v>4</v>
      </c>
      <c r="AZ78" s="110">
        <v>8</v>
      </c>
      <c r="BA78" s="260"/>
      <c r="BB78" s="112">
        <v>18.352336364745199</v>
      </c>
      <c r="BC78" s="290">
        <v>0.89563347831509899</v>
      </c>
      <c r="BD78" s="290">
        <v>8.2152217890549606E-2</v>
      </c>
      <c r="BE78" s="290">
        <v>0.63299772067398696</v>
      </c>
      <c r="BF78" s="109"/>
      <c r="BG78" s="112">
        <v>9.6923399999999997</v>
      </c>
      <c r="BH78" s="112">
        <v>21.000900000000001</v>
      </c>
      <c r="BI78" s="112">
        <v>64.226100000000002</v>
      </c>
      <c r="BJ78" s="112">
        <v>5.08066</v>
      </c>
      <c r="BK78" s="109"/>
      <c r="BL78" s="118" t="s">
        <v>1827</v>
      </c>
      <c r="BM78" s="118" t="s">
        <v>1828</v>
      </c>
      <c r="BN78" s="118" t="s">
        <v>1829</v>
      </c>
      <c r="BO78" s="118" t="s">
        <v>1830</v>
      </c>
      <c r="BP78" s="118" t="s">
        <v>1831</v>
      </c>
      <c r="BQ78" s="109"/>
      <c r="BR78" s="119" t="s">
        <v>476</v>
      </c>
    </row>
    <row r="79" spans="1:70" s="107" customFormat="1" x14ac:dyDescent="0.25">
      <c r="A79" s="108" t="s">
        <v>1923</v>
      </c>
      <c r="B79" s="109"/>
      <c r="C79" s="734">
        <v>41275</v>
      </c>
      <c r="D79" s="109"/>
      <c r="E79" s="110">
        <v>4166.57</v>
      </c>
      <c r="F79" s="109"/>
      <c r="G79" s="111">
        <v>336.19630000000001</v>
      </c>
      <c r="H79" s="113"/>
      <c r="I79" s="112">
        <v>-0.30470000000000003</v>
      </c>
      <c r="J79" s="112">
        <v>-0.21490000000000001</v>
      </c>
      <c r="K79" s="112">
        <v>5.0574000000000003</v>
      </c>
      <c r="L79" s="112">
        <v>8.0715000000000003</v>
      </c>
      <c r="M79" s="112">
        <v>19.750399999999999</v>
      </c>
      <c r="N79" s="114">
        <v>19.7285</v>
      </c>
      <c r="O79" s="112">
        <v>8.1906999999999996</v>
      </c>
      <c r="P79" s="112">
        <v>18.992599999999999</v>
      </c>
      <c r="Q79" s="112">
        <v>18.610399999999998</v>
      </c>
      <c r="R79" s="112">
        <v>15.6997</v>
      </c>
      <c r="S79" s="112">
        <v>5.0541</v>
      </c>
      <c r="T79" s="112">
        <v>33.098599999999998</v>
      </c>
      <c r="U79" s="112">
        <v>16.407</v>
      </c>
      <c r="V79" s="112">
        <v>19.050599999999999</v>
      </c>
      <c r="W79" s="112">
        <v>4.7625000000000002</v>
      </c>
      <c r="X79" s="112">
        <v>18.130099999999999</v>
      </c>
      <c r="Y79" s="113"/>
      <c r="Z79" s="110">
        <v>19</v>
      </c>
      <c r="AA79" s="110">
        <v>19</v>
      </c>
      <c r="AB79" s="110">
        <v>12</v>
      </c>
      <c r="AC79" s="110">
        <v>17</v>
      </c>
      <c r="AD79" s="110">
        <v>14</v>
      </c>
      <c r="AE79" s="110">
        <v>9</v>
      </c>
      <c r="AF79" s="110">
        <v>5</v>
      </c>
      <c r="AG79" s="110">
        <v>7</v>
      </c>
      <c r="AH79" s="110">
        <v>6</v>
      </c>
      <c r="AI79" s="110">
        <v>3</v>
      </c>
      <c r="AJ79" s="110">
        <v>14</v>
      </c>
      <c r="AK79" s="110">
        <v>12</v>
      </c>
      <c r="AL79" s="110">
        <v>12</v>
      </c>
      <c r="AM79" s="110">
        <v>8</v>
      </c>
      <c r="AN79" s="110">
        <v>12</v>
      </c>
      <c r="AO79" s="109"/>
      <c r="AP79" s="112">
        <v>19.28</v>
      </c>
      <c r="AQ79" s="112">
        <v>23.37</v>
      </c>
      <c r="AR79" s="112">
        <v>19.48</v>
      </c>
      <c r="AS79" s="112">
        <v>16.29</v>
      </c>
      <c r="AT79" s="112">
        <v>32.950000000000003</v>
      </c>
      <c r="AU79" s="115"/>
      <c r="AV79" s="110">
        <v>3</v>
      </c>
      <c r="AW79" s="110">
        <v>4</v>
      </c>
      <c r="AX79" s="110">
        <v>5</v>
      </c>
      <c r="AY79" s="110">
        <v>6</v>
      </c>
      <c r="AZ79" s="110">
        <v>11</v>
      </c>
      <c r="BA79" s="260"/>
      <c r="BB79" s="112">
        <v>17.662991629038501</v>
      </c>
      <c r="BC79" s="290">
        <v>0.84984624515836404</v>
      </c>
      <c r="BD79" s="290">
        <v>6.7544489139203204E-2</v>
      </c>
      <c r="BE79" s="290">
        <v>0.235639214974001</v>
      </c>
      <c r="BF79" s="109"/>
      <c r="BG79" s="112">
        <v>9.3321199999999997</v>
      </c>
      <c r="BH79" s="112">
        <v>4.8356599999999998</v>
      </c>
      <c r="BI79" s="112">
        <v>80.590999999999994</v>
      </c>
      <c r="BJ79" s="112">
        <v>5.2412200000000002</v>
      </c>
      <c r="BK79" s="109"/>
      <c r="BL79" s="118" t="s">
        <v>1833</v>
      </c>
      <c r="BM79" s="118" t="s">
        <v>1834</v>
      </c>
      <c r="BN79" s="118" t="s">
        <v>1835</v>
      </c>
      <c r="BO79" s="118" t="s">
        <v>1836</v>
      </c>
      <c r="BP79" s="118" t="s">
        <v>1766</v>
      </c>
      <c r="BQ79" s="109"/>
      <c r="BR79" s="119" t="s">
        <v>443</v>
      </c>
    </row>
    <row r="80" spans="1:70" s="107" customFormat="1" x14ac:dyDescent="0.25">
      <c r="A80" s="108" t="s">
        <v>1924</v>
      </c>
      <c r="B80" s="109"/>
      <c r="C80" s="734">
        <v>43878</v>
      </c>
      <c r="D80" s="109"/>
      <c r="E80" s="110">
        <v>3584.26</v>
      </c>
      <c r="F80" s="109"/>
      <c r="G80" s="111">
        <v>38.880699999999997</v>
      </c>
      <c r="H80" s="113"/>
      <c r="I80" s="112">
        <v>0.39040000000000002</v>
      </c>
      <c r="J80" s="112">
        <v>0.99960000000000004</v>
      </c>
      <c r="K80" s="112">
        <v>6.1585999999999999</v>
      </c>
      <c r="L80" s="112">
        <v>14.781700000000001</v>
      </c>
      <c r="M80" s="112">
        <v>28.0474</v>
      </c>
      <c r="N80" s="114">
        <v>24.496200000000002</v>
      </c>
      <c r="O80" s="112">
        <v>11.113899999999999</v>
      </c>
      <c r="P80" s="112">
        <v>27.0623</v>
      </c>
      <c r="Q80" s="112">
        <v>20.744900000000001</v>
      </c>
      <c r="R80" s="112" t="s">
        <v>430</v>
      </c>
      <c r="S80" s="112">
        <v>7.2866999999999997</v>
      </c>
      <c r="T80" s="112">
        <v>39.219099999999997</v>
      </c>
      <c r="U80" s="112">
        <v>23.9846</v>
      </c>
      <c r="V80" s="112">
        <v>25.539899999999999</v>
      </c>
      <c r="W80" s="112">
        <v>5.9668000000000001</v>
      </c>
      <c r="X80" s="112">
        <v>23.12</v>
      </c>
      <c r="Y80" s="113"/>
      <c r="Z80" s="110">
        <v>3</v>
      </c>
      <c r="AA80" s="110">
        <v>8</v>
      </c>
      <c r="AB80" s="110">
        <v>5</v>
      </c>
      <c r="AC80" s="110">
        <v>2</v>
      </c>
      <c r="AD80" s="110">
        <v>3</v>
      </c>
      <c r="AE80" s="110">
        <v>4</v>
      </c>
      <c r="AF80" s="110">
        <v>2</v>
      </c>
      <c r="AG80" s="110">
        <v>1</v>
      </c>
      <c r="AH80" s="110">
        <v>3</v>
      </c>
      <c r="AI80" s="110" t="s">
        <v>430</v>
      </c>
      <c r="AJ80" s="110">
        <v>7</v>
      </c>
      <c r="AK80" s="110">
        <v>5</v>
      </c>
      <c r="AL80" s="110">
        <v>4</v>
      </c>
      <c r="AM80" s="110">
        <v>4</v>
      </c>
      <c r="AN80" s="110">
        <v>6</v>
      </c>
      <c r="AO80" s="109"/>
      <c r="AP80" s="112" t="s">
        <v>430</v>
      </c>
      <c r="AQ80" s="112" t="s">
        <v>430</v>
      </c>
      <c r="AR80" s="112">
        <v>25.26</v>
      </c>
      <c r="AS80" s="112">
        <v>21.57</v>
      </c>
      <c r="AT80" s="112">
        <v>46.94</v>
      </c>
      <c r="AU80" s="115"/>
      <c r="AV80" s="110" t="s">
        <v>430</v>
      </c>
      <c r="AW80" s="110" t="s">
        <v>430</v>
      </c>
      <c r="AX80" s="110">
        <v>1</v>
      </c>
      <c r="AY80" s="110">
        <v>2</v>
      </c>
      <c r="AZ80" s="110">
        <v>3</v>
      </c>
      <c r="BA80" s="260"/>
      <c r="BB80" s="112">
        <v>19.129886238888101</v>
      </c>
      <c r="BC80" s="290">
        <v>0.92622469551920295</v>
      </c>
      <c r="BD80" s="290">
        <v>9.1069157667928405E-2</v>
      </c>
      <c r="BE80" s="290">
        <v>0.69869957012160899</v>
      </c>
      <c r="BF80" s="109"/>
      <c r="BG80" s="112">
        <v>8.9067500000000006</v>
      </c>
      <c r="BH80" s="112">
        <v>23.542999999999999</v>
      </c>
      <c r="BI80" s="112">
        <v>63.199199999999998</v>
      </c>
      <c r="BJ80" s="112">
        <v>4.3510499999999999</v>
      </c>
      <c r="BK80" s="109"/>
      <c r="BL80" s="118" t="s">
        <v>1838</v>
      </c>
      <c r="BM80" s="118" t="s">
        <v>1839</v>
      </c>
      <c r="BN80" s="118" t="s">
        <v>1840</v>
      </c>
      <c r="BO80" s="118" t="s">
        <v>1835</v>
      </c>
      <c r="BP80" s="118" t="s">
        <v>1841</v>
      </c>
      <c r="BQ80" s="109"/>
      <c r="BR80" s="119" t="s">
        <v>611</v>
      </c>
    </row>
    <row r="81" spans="1:70" s="107" customFormat="1" x14ac:dyDescent="0.25">
      <c r="A81" s="108" t="s">
        <v>1925</v>
      </c>
      <c r="B81" s="109"/>
      <c r="C81" s="734">
        <v>45600</v>
      </c>
      <c r="D81" s="109"/>
      <c r="E81" s="110">
        <v>3376.06</v>
      </c>
      <c r="F81" s="109"/>
      <c r="G81" s="111">
        <v>14.02</v>
      </c>
      <c r="H81" s="113"/>
      <c r="I81" s="112">
        <v>7.1400000000000005E-2</v>
      </c>
      <c r="J81" s="112">
        <v>1.1544000000000001</v>
      </c>
      <c r="K81" s="112">
        <v>6.0514000000000001</v>
      </c>
      <c r="L81" s="112">
        <v>14.355600000000001</v>
      </c>
      <c r="M81" s="112">
        <v>30.418600000000001</v>
      </c>
      <c r="N81" s="114">
        <v>34.439900000000002</v>
      </c>
      <c r="O81" s="112" t="s">
        <v>430</v>
      </c>
      <c r="P81" s="112" t="s">
        <v>430</v>
      </c>
      <c r="Q81" s="112" t="s">
        <v>430</v>
      </c>
      <c r="R81" s="112" t="s">
        <v>430</v>
      </c>
      <c r="S81" s="112">
        <v>7.1864999999999997</v>
      </c>
      <c r="T81" s="112">
        <v>41.188299999999998</v>
      </c>
      <c r="U81" s="112">
        <v>28.506</v>
      </c>
      <c r="V81" s="112">
        <v>34.807699999999997</v>
      </c>
      <c r="W81" s="112">
        <v>6.2926000000000002</v>
      </c>
      <c r="X81" s="112">
        <v>20.512799999999999</v>
      </c>
      <c r="Y81" s="113"/>
      <c r="Z81" s="110">
        <v>10</v>
      </c>
      <c r="AA81" s="110">
        <v>5</v>
      </c>
      <c r="AB81" s="110">
        <v>6</v>
      </c>
      <c r="AC81" s="110">
        <v>3</v>
      </c>
      <c r="AD81" s="110">
        <v>2</v>
      </c>
      <c r="AE81" s="110">
        <v>1</v>
      </c>
      <c r="AF81" s="110" t="s">
        <v>430</v>
      </c>
      <c r="AG81" s="110" t="s">
        <v>430</v>
      </c>
      <c r="AH81" s="110" t="s">
        <v>430</v>
      </c>
      <c r="AI81" s="110" t="s">
        <v>430</v>
      </c>
      <c r="AJ81" s="110">
        <v>8</v>
      </c>
      <c r="AK81" s="110">
        <v>3</v>
      </c>
      <c r="AL81" s="110">
        <v>2</v>
      </c>
      <c r="AM81" s="110">
        <v>1</v>
      </c>
      <c r="AN81" s="110">
        <v>2</v>
      </c>
      <c r="AO81" s="109"/>
      <c r="AP81" s="112" t="s">
        <v>430</v>
      </c>
      <c r="AQ81" s="112" t="s">
        <v>430</v>
      </c>
      <c r="AR81" s="112" t="s">
        <v>430</v>
      </c>
      <c r="AS81" s="112" t="s">
        <v>430</v>
      </c>
      <c r="AT81" s="112">
        <v>54.17</v>
      </c>
      <c r="AU81" s="115"/>
      <c r="AV81" s="110" t="s">
        <v>430</v>
      </c>
      <c r="AW81" s="110" t="s">
        <v>430</v>
      </c>
      <c r="AX81" s="110" t="s">
        <v>430</v>
      </c>
      <c r="AY81" s="110" t="s">
        <v>430</v>
      </c>
      <c r="AZ81" s="110">
        <v>2</v>
      </c>
      <c r="BA81" s="260"/>
      <c r="BB81" s="112">
        <v>22.059125553620898</v>
      </c>
      <c r="BC81" s="290">
        <v>0.96936215180700602</v>
      </c>
      <c r="BD81" s="290">
        <v>5.6056810311688202E-2</v>
      </c>
      <c r="BE81" s="290">
        <v>1.21679658838833</v>
      </c>
      <c r="BF81" s="109"/>
      <c r="BG81" s="112">
        <v>2.39588</v>
      </c>
      <c r="BH81" s="112">
        <v>21.904</v>
      </c>
      <c r="BI81" s="112">
        <v>71.896500000000003</v>
      </c>
      <c r="BJ81" s="112">
        <v>3.80362</v>
      </c>
      <c r="BK81" s="109"/>
      <c r="BL81" s="118" t="s">
        <v>1843</v>
      </c>
      <c r="BM81" s="118" t="s">
        <v>1844</v>
      </c>
      <c r="BN81" s="118" t="s">
        <v>1845</v>
      </c>
      <c r="BO81" s="118" t="s">
        <v>1846</v>
      </c>
      <c r="BP81" s="118" t="s">
        <v>1847</v>
      </c>
      <c r="BQ81" s="109"/>
      <c r="BR81" s="119" t="s">
        <v>604</v>
      </c>
    </row>
    <row r="82" spans="1:70" s="107" customFormat="1" x14ac:dyDescent="0.25">
      <c r="A82" s="108" t="s">
        <v>1926</v>
      </c>
      <c r="B82" s="109"/>
      <c r="C82" s="734">
        <v>43453</v>
      </c>
      <c r="D82" s="109"/>
      <c r="E82" s="110">
        <v>3240.63</v>
      </c>
      <c r="F82" s="109"/>
      <c r="G82" s="111">
        <v>65.819999999999993</v>
      </c>
      <c r="H82" s="113"/>
      <c r="I82" s="112">
        <v>0.2437</v>
      </c>
      <c r="J82" s="112">
        <v>0.2437</v>
      </c>
      <c r="K82" s="112">
        <v>5.2952000000000004</v>
      </c>
      <c r="L82" s="112">
        <v>14.1717</v>
      </c>
      <c r="M82" s="112">
        <v>33.671799999999998</v>
      </c>
      <c r="N82" s="114">
        <v>29.857700000000001</v>
      </c>
      <c r="O82" s="112">
        <v>9.8956999999999997</v>
      </c>
      <c r="P82" s="112">
        <v>23.691500000000001</v>
      </c>
      <c r="Q82" s="112">
        <v>21.613099999999999</v>
      </c>
      <c r="R82" s="112" t="s">
        <v>430</v>
      </c>
      <c r="S82" s="112">
        <v>7.3735999999999997</v>
      </c>
      <c r="T82" s="112">
        <v>44.659300000000002</v>
      </c>
      <c r="U82" s="112">
        <v>30.724900000000002</v>
      </c>
      <c r="V82" s="112">
        <v>29.490500000000001</v>
      </c>
      <c r="W82" s="112">
        <v>5.3289</v>
      </c>
      <c r="X82" s="112">
        <v>27.754100000000001</v>
      </c>
      <c r="Y82" s="113"/>
      <c r="Z82" s="110">
        <v>5</v>
      </c>
      <c r="AA82" s="110">
        <v>16</v>
      </c>
      <c r="AB82" s="110">
        <v>10</v>
      </c>
      <c r="AC82" s="110">
        <v>4</v>
      </c>
      <c r="AD82" s="110">
        <v>1</v>
      </c>
      <c r="AE82" s="110">
        <v>2</v>
      </c>
      <c r="AF82" s="110">
        <v>3</v>
      </c>
      <c r="AG82" s="110">
        <v>2</v>
      </c>
      <c r="AH82" s="110">
        <v>1</v>
      </c>
      <c r="AI82" s="110" t="s">
        <v>430</v>
      </c>
      <c r="AJ82" s="110">
        <v>6</v>
      </c>
      <c r="AK82" s="110">
        <v>1</v>
      </c>
      <c r="AL82" s="110">
        <v>1</v>
      </c>
      <c r="AM82" s="110">
        <v>2</v>
      </c>
      <c r="AN82" s="110">
        <v>10</v>
      </c>
      <c r="AO82" s="109"/>
      <c r="AP82" s="112" t="s">
        <v>430</v>
      </c>
      <c r="AQ82" s="112">
        <v>27.75</v>
      </c>
      <c r="AR82" s="112">
        <v>23.3</v>
      </c>
      <c r="AS82" s="112">
        <v>21.8</v>
      </c>
      <c r="AT82" s="112">
        <v>54.87</v>
      </c>
      <c r="AU82" s="115"/>
      <c r="AV82" s="110" t="s">
        <v>430</v>
      </c>
      <c r="AW82" s="110">
        <v>2</v>
      </c>
      <c r="AX82" s="110">
        <v>2</v>
      </c>
      <c r="AY82" s="110">
        <v>1</v>
      </c>
      <c r="AZ82" s="110">
        <v>1</v>
      </c>
      <c r="BA82" s="260"/>
      <c r="BB82" s="112">
        <v>21.025230013389098</v>
      </c>
      <c r="BC82" s="290">
        <v>0.99573640598337798</v>
      </c>
      <c r="BD82" s="290">
        <v>7.4250021766376406E-2</v>
      </c>
      <c r="BE82" s="290">
        <v>0.43937196566255998</v>
      </c>
      <c r="BF82" s="109"/>
      <c r="BG82" s="112">
        <v>2.7984</v>
      </c>
      <c r="BH82" s="112">
        <v>8.0919000000000008</v>
      </c>
      <c r="BI82" s="112">
        <v>77.140299999999996</v>
      </c>
      <c r="BJ82" s="112">
        <v>11.9694</v>
      </c>
      <c r="BK82" s="109"/>
      <c r="BL82" s="118" t="s">
        <v>1849</v>
      </c>
      <c r="BM82" s="118" t="s">
        <v>1850</v>
      </c>
      <c r="BN82" s="118" t="s">
        <v>1851</v>
      </c>
      <c r="BO82" s="118" t="s">
        <v>714</v>
      </c>
      <c r="BP82" s="118" t="s">
        <v>1127</v>
      </c>
      <c r="BQ82" s="109"/>
      <c r="BR82" s="119" t="s">
        <v>476</v>
      </c>
    </row>
    <row r="83" spans="1:70" s="107" customFormat="1" x14ac:dyDescent="0.25">
      <c r="A83" s="108" t="s">
        <v>1927</v>
      </c>
      <c r="B83" s="109"/>
      <c r="C83" s="734">
        <v>41800</v>
      </c>
      <c r="D83" s="109"/>
      <c r="E83" s="110">
        <v>2646.5</v>
      </c>
      <c r="F83" s="109"/>
      <c r="G83" s="111">
        <v>68.03</v>
      </c>
      <c r="H83" s="113"/>
      <c r="I83" s="112">
        <v>0.1767</v>
      </c>
      <c r="J83" s="112">
        <v>1.0996999999999999</v>
      </c>
      <c r="K83" s="112">
        <v>5.8502999999999998</v>
      </c>
      <c r="L83" s="112">
        <v>12.1312</v>
      </c>
      <c r="M83" s="112">
        <v>23.645900000000001</v>
      </c>
      <c r="N83" s="114">
        <v>26.5564</v>
      </c>
      <c r="O83" s="112">
        <v>11.196199999999999</v>
      </c>
      <c r="P83" s="112">
        <v>19.248699999999999</v>
      </c>
      <c r="Q83" s="112">
        <v>19.146100000000001</v>
      </c>
      <c r="R83" s="112">
        <v>17.581800000000001</v>
      </c>
      <c r="S83" s="112">
        <v>7.8472</v>
      </c>
      <c r="T83" s="112">
        <v>34.980200000000004</v>
      </c>
      <c r="U83" s="112">
        <v>25.6557</v>
      </c>
      <c r="V83" s="112">
        <v>27.182700000000001</v>
      </c>
      <c r="W83" s="112">
        <v>6.0814000000000004</v>
      </c>
      <c r="X83" s="112">
        <v>16.985399999999998</v>
      </c>
      <c r="Y83" s="113"/>
      <c r="Z83" s="110">
        <v>9</v>
      </c>
      <c r="AA83" s="110">
        <v>6</v>
      </c>
      <c r="AB83" s="110">
        <v>8</v>
      </c>
      <c r="AC83" s="110">
        <v>11</v>
      </c>
      <c r="AD83" s="110">
        <v>10</v>
      </c>
      <c r="AE83" s="110">
        <v>3</v>
      </c>
      <c r="AF83" s="110">
        <v>1</v>
      </c>
      <c r="AG83" s="110">
        <v>6</v>
      </c>
      <c r="AH83" s="110">
        <v>5</v>
      </c>
      <c r="AI83" s="110">
        <v>2</v>
      </c>
      <c r="AJ83" s="110">
        <v>3</v>
      </c>
      <c r="AK83" s="110">
        <v>9</v>
      </c>
      <c r="AL83" s="110">
        <v>3</v>
      </c>
      <c r="AM83" s="110">
        <v>3</v>
      </c>
      <c r="AN83" s="110">
        <v>4</v>
      </c>
      <c r="AO83" s="109"/>
      <c r="AP83" s="112">
        <v>21.39</v>
      </c>
      <c r="AQ83" s="112">
        <v>24.44</v>
      </c>
      <c r="AR83" s="112">
        <v>21.17</v>
      </c>
      <c r="AS83" s="112">
        <v>20.46</v>
      </c>
      <c r="AT83" s="112">
        <v>45.3</v>
      </c>
      <c r="AU83" s="115"/>
      <c r="AV83" s="110">
        <v>2</v>
      </c>
      <c r="AW83" s="110">
        <v>3</v>
      </c>
      <c r="AX83" s="110">
        <v>3</v>
      </c>
      <c r="AY83" s="110">
        <v>3</v>
      </c>
      <c r="AZ83" s="110">
        <v>4</v>
      </c>
      <c r="BA83" s="260"/>
      <c r="BB83" s="112">
        <v>19.048516504000901</v>
      </c>
      <c r="BC83" s="290">
        <v>0.89083414941919303</v>
      </c>
      <c r="BD83" s="290">
        <v>6.9280283605373999E-2</v>
      </c>
      <c r="BE83" s="290">
        <v>0.44968629811360999</v>
      </c>
      <c r="BF83" s="109"/>
      <c r="BG83" s="112">
        <v>4.4004700000000003</v>
      </c>
      <c r="BH83" s="112">
        <v>16.433499999999999</v>
      </c>
      <c r="BI83" s="112">
        <v>77.836500000000001</v>
      </c>
      <c r="BJ83" s="112">
        <v>1.3295300000000001</v>
      </c>
      <c r="BK83" s="109"/>
      <c r="BL83" s="118" t="s">
        <v>1853</v>
      </c>
      <c r="BM83" s="118" t="s">
        <v>1854</v>
      </c>
      <c r="BN83" s="118" t="s">
        <v>1855</v>
      </c>
      <c r="BO83" s="118" t="s">
        <v>1856</v>
      </c>
      <c r="BP83" s="118" t="s">
        <v>1857</v>
      </c>
      <c r="BQ83" s="109"/>
      <c r="BR83" s="119" t="s">
        <v>548</v>
      </c>
    </row>
    <row r="84" spans="1:70" s="107" customFormat="1" x14ac:dyDescent="0.25">
      <c r="A84" s="108" t="s">
        <v>1928</v>
      </c>
      <c r="B84" s="109"/>
      <c r="C84" s="734">
        <v>45856</v>
      </c>
      <c r="D84" s="109"/>
      <c r="E84" s="110">
        <v>2604.75</v>
      </c>
      <c r="F84" s="109"/>
      <c r="G84" s="111">
        <v>11.521000000000001</v>
      </c>
      <c r="H84" s="113"/>
      <c r="I84" s="112">
        <v>0.70799999999999996</v>
      </c>
      <c r="J84" s="112">
        <v>1.0525</v>
      </c>
      <c r="K84" s="112">
        <v>5.2626999999999997</v>
      </c>
      <c r="L84" s="112">
        <v>13.106199999999999</v>
      </c>
      <c r="M84" s="112">
        <v>22.070399999999999</v>
      </c>
      <c r="N84" s="114">
        <v>21.759399999999999</v>
      </c>
      <c r="O84" s="112" t="s">
        <v>430</v>
      </c>
      <c r="P84" s="112" t="s">
        <v>430</v>
      </c>
      <c r="Q84" s="112" t="s">
        <v>430</v>
      </c>
      <c r="R84" s="112" t="s">
        <v>430</v>
      </c>
      <c r="S84" s="112">
        <v>6.1843000000000004</v>
      </c>
      <c r="T84" s="112">
        <v>35.732799999999997</v>
      </c>
      <c r="U84" s="112">
        <v>19.339099999999998</v>
      </c>
      <c r="V84" s="112">
        <v>21.709299999999999</v>
      </c>
      <c r="W84" s="112">
        <v>5.5712999999999999</v>
      </c>
      <c r="X84" s="112">
        <v>13.610099999999999</v>
      </c>
      <c r="Y84" s="113"/>
      <c r="Z84" s="110">
        <v>1</v>
      </c>
      <c r="AA84" s="110">
        <v>7</v>
      </c>
      <c r="AB84" s="110">
        <v>11</v>
      </c>
      <c r="AC84" s="110">
        <v>6</v>
      </c>
      <c r="AD84" s="110">
        <v>11</v>
      </c>
      <c r="AE84" s="110">
        <v>5</v>
      </c>
      <c r="AF84" s="110" t="s">
        <v>430</v>
      </c>
      <c r="AG84" s="110" t="s">
        <v>430</v>
      </c>
      <c r="AH84" s="110" t="s">
        <v>430</v>
      </c>
      <c r="AI84" s="110" t="s">
        <v>430</v>
      </c>
      <c r="AJ84" s="110">
        <v>9</v>
      </c>
      <c r="AK84" s="110">
        <v>8</v>
      </c>
      <c r="AL84" s="110">
        <v>7</v>
      </c>
      <c r="AM84" s="110">
        <v>5</v>
      </c>
      <c r="AN84" s="110">
        <v>9</v>
      </c>
      <c r="AO84" s="109"/>
      <c r="AP84" s="112" t="s">
        <v>430</v>
      </c>
      <c r="AQ84" s="112" t="s">
        <v>430</v>
      </c>
      <c r="AR84" s="112" t="s">
        <v>430</v>
      </c>
      <c r="AS84" s="112" t="s">
        <v>430</v>
      </c>
      <c r="AT84" s="112">
        <v>39.14</v>
      </c>
      <c r="AU84" s="115"/>
      <c r="AV84" s="110" t="s">
        <v>430</v>
      </c>
      <c r="AW84" s="110" t="s">
        <v>430</v>
      </c>
      <c r="AX84" s="110" t="s">
        <v>430</v>
      </c>
      <c r="AY84" s="110" t="s">
        <v>430</v>
      </c>
      <c r="AZ84" s="110">
        <v>7</v>
      </c>
      <c r="BA84" s="260"/>
      <c r="BB84" s="112">
        <v>21.600617084148901</v>
      </c>
      <c r="BC84" s="290">
        <v>1.0157625904426599</v>
      </c>
      <c r="BD84" s="290">
        <v>4.3768139186861003E-2</v>
      </c>
      <c r="BE84" s="290">
        <v>0.84855532273814704</v>
      </c>
      <c r="BF84" s="109"/>
      <c r="BG84" s="112" t="s">
        <v>430</v>
      </c>
      <c r="BH84" s="112">
        <v>10.804600000000001</v>
      </c>
      <c r="BI84" s="112">
        <v>86.694800000000001</v>
      </c>
      <c r="BJ84" s="112">
        <v>2.5005999999999999</v>
      </c>
      <c r="BK84" s="109"/>
      <c r="BL84" s="118" t="s">
        <v>1859</v>
      </c>
      <c r="BM84" s="118" t="s">
        <v>1860</v>
      </c>
      <c r="BN84" s="118" t="s">
        <v>1861</v>
      </c>
      <c r="BO84" s="118" t="s">
        <v>1662</v>
      </c>
      <c r="BP84" s="118" t="s">
        <v>1862</v>
      </c>
      <c r="BQ84" s="109"/>
      <c r="BR84" s="119" t="s">
        <v>604</v>
      </c>
    </row>
    <row r="85" spans="1:70" s="107" customFormat="1" x14ac:dyDescent="0.25">
      <c r="A85" s="108" t="s">
        <v>1929</v>
      </c>
      <c r="B85" s="109"/>
      <c r="C85" s="734">
        <v>46098</v>
      </c>
      <c r="D85" s="109"/>
      <c r="E85" s="110">
        <v>2724</v>
      </c>
      <c r="F85" s="109"/>
      <c r="G85" s="111">
        <v>12.651</v>
      </c>
      <c r="H85" s="113"/>
      <c r="I85" s="112">
        <v>-0.11840000000000001</v>
      </c>
      <c r="J85" s="112">
        <v>0.38879999999999998</v>
      </c>
      <c r="K85" s="112">
        <v>3.5185</v>
      </c>
      <c r="L85" s="112">
        <v>12.2837</v>
      </c>
      <c r="M85" s="112" t="s">
        <v>430</v>
      </c>
      <c r="N85" s="114" t="s">
        <v>430</v>
      </c>
      <c r="O85" s="112" t="s">
        <v>430</v>
      </c>
      <c r="P85" s="112" t="s">
        <v>430</v>
      </c>
      <c r="Q85" s="112" t="s">
        <v>430</v>
      </c>
      <c r="R85" s="112" t="s">
        <v>430</v>
      </c>
      <c r="S85" s="112">
        <v>4.7008000000000001</v>
      </c>
      <c r="T85" s="112">
        <v>28.3063</v>
      </c>
      <c r="U85" s="112" t="s">
        <v>430</v>
      </c>
      <c r="V85" s="112" t="s">
        <v>430</v>
      </c>
      <c r="W85" s="112">
        <v>2.5783999999999998</v>
      </c>
      <c r="X85" s="112">
        <v>26.51</v>
      </c>
      <c r="Y85" s="113"/>
      <c r="Z85" s="110">
        <v>18</v>
      </c>
      <c r="AA85" s="110">
        <v>14</v>
      </c>
      <c r="AB85" s="110">
        <v>16</v>
      </c>
      <c r="AC85" s="110">
        <v>10</v>
      </c>
      <c r="AD85" s="110" t="s">
        <v>430</v>
      </c>
      <c r="AE85" s="110" t="s">
        <v>430</v>
      </c>
      <c r="AF85" s="110" t="s">
        <v>430</v>
      </c>
      <c r="AG85" s="110" t="s">
        <v>430</v>
      </c>
      <c r="AH85" s="110" t="s">
        <v>430</v>
      </c>
      <c r="AI85" s="110" t="s">
        <v>430</v>
      </c>
      <c r="AJ85" s="110">
        <v>16</v>
      </c>
      <c r="AK85" s="110">
        <v>15</v>
      </c>
      <c r="AL85" s="110" t="s">
        <v>430</v>
      </c>
      <c r="AM85" s="110" t="s">
        <v>430</v>
      </c>
      <c r="AN85" s="110">
        <v>18</v>
      </c>
      <c r="AO85" s="109"/>
      <c r="AP85" s="112" t="s">
        <v>430</v>
      </c>
      <c r="AQ85" s="112" t="s">
        <v>430</v>
      </c>
      <c r="AR85" s="112" t="s">
        <v>430</v>
      </c>
      <c r="AS85" s="112" t="s">
        <v>430</v>
      </c>
      <c r="AT85" s="112" t="s">
        <v>430</v>
      </c>
      <c r="AU85" s="115"/>
      <c r="AV85" s="110" t="s">
        <v>430</v>
      </c>
      <c r="AW85" s="110" t="s">
        <v>430</v>
      </c>
      <c r="AX85" s="110" t="s">
        <v>430</v>
      </c>
      <c r="AY85" s="110" t="s">
        <v>430</v>
      </c>
      <c r="AZ85" s="110" t="s">
        <v>430</v>
      </c>
      <c r="BA85" s="260"/>
      <c r="BB85" s="112">
        <v>14.2889934862276</v>
      </c>
      <c r="BC85" s="290">
        <v>0.716926091427878</v>
      </c>
      <c r="BD85" s="290">
        <v>0.31646104002439801</v>
      </c>
      <c r="BE85" s="290">
        <v>1.35286164784661</v>
      </c>
      <c r="BF85" s="109"/>
      <c r="BG85" s="112">
        <v>5.8394199999999996</v>
      </c>
      <c r="BH85" s="112">
        <v>2.86795</v>
      </c>
      <c r="BI85" s="112">
        <v>76.375100000000003</v>
      </c>
      <c r="BJ85" s="112">
        <v>14.917529999999999</v>
      </c>
      <c r="BK85" s="109"/>
      <c r="BL85" s="118" t="s">
        <v>1864</v>
      </c>
      <c r="BM85" s="118" t="s">
        <v>1865</v>
      </c>
      <c r="BN85" s="118" t="s">
        <v>1866</v>
      </c>
      <c r="BO85" s="118" t="s">
        <v>1867</v>
      </c>
      <c r="BP85" s="118" t="s">
        <v>1868</v>
      </c>
      <c r="BQ85" s="109"/>
      <c r="BR85" s="119" t="s">
        <v>476</v>
      </c>
    </row>
    <row r="86" spans="1:70" s="107" customFormat="1" x14ac:dyDescent="0.25">
      <c r="A86" s="108" t="s">
        <v>1930</v>
      </c>
      <c r="B86" s="109"/>
      <c r="C86" s="734">
        <v>44406</v>
      </c>
      <c r="D86" s="109"/>
      <c r="E86" s="110">
        <v>1777.85</v>
      </c>
      <c r="F86" s="109"/>
      <c r="G86" s="111">
        <v>20.34</v>
      </c>
      <c r="H86" s="113"/>
      <c r="I86" s="112">
        <v>-4.9099999999999998E-2</v>
      </c>
      <c r="J86" s="112">
        <v>9.8400000000000001E-2</v>
      </c>
      <c r="K86" s="112">
        <v>6.048</v>
      </c>
      <c r="L86" s="112">
        <v>12.5</v>
      </c>
      <c r="M86" s="112">
        <v>21.942399999999999</v>
      </c>
      <c r="N86" s="114">
        <v>16.913699999999999</v>
      </c>
      <c r="O86" s="112">
        <v>8.8087999999999997</v>
      </c>
      <c r="P86" s="112">
        <v>18.1997</v>
      </c>
      <c r="Q86" s="112">
        <v>15.4107</v>
      </c>
      <c r="R86" s="112" t="s">
        <v>430</v>
      </c>
      <c r="S86" s="112">
        <v>7.6760000000000002</v>
      </c>
      <c r="T86" s="112">
        <v>32.508099999999999</v>
      </c>
      <c r="U86" s="112">
        <v>18.187100000000001</v>
      </c>
      <c r="V86" s="112">
        <v>18.462399999999999</v>
      </c>
      <c r="W86" s="112">
        <v>5.9927000000000001</v>
      </c>
      <c r="X86" s="112">
        <v>14.993399999999999</v>
      </c>
      <c r="Y86" s="113"/>
      <c r="Z86" s="110">
        <v>16</v>
      </c>
      <c r="AA86" s="110">
        <v>18</v>
      </c>
      <c r="AB86" s="110">
        <v>7</v>
      </c>
      <c r="AC86" s="110">
        <v>8</v>
      </c>
      <c r="AD86" s="110">
        <v>12</v>
      </c>
      <c r="AE86" s="110">
        <v>11</v>
      </c>
      <c r="AF86" s="110">
        <v>4</v>
      </c>
      <c r="AG86" s="110">
        <v>8</v>
      </c>
      <c r="AH86" s="110">
        <v>8</v>
      </c>
      <c r="AI86" s="110" t="s">
        <v>430</v>
      </c>
      <c r="AJ86" s="110">
        <v>4</v>
      </c>
      <c r="AK86" s="110">
        <v>13</v>
      </c>
      <c r="AL86" s="110">
        <v>10</v>
      </c>
      <c r="AM86" s="110">
        <v>10</v>
      </c>
      <c r="AN86" s="110">
        <v>5</v>
      </c>
      <c r="AO86" s="109"/>
      <c r="AP86" s="112" t="s">
        <v>430</v>
      </c>
      <c r="AQ86" s="112" t="s">
        <v>430</v>
      </c>
      <c r="AR86" s="112">
        <v>16.899999999999999</v>
      </c>
      <c r="AS86" s="112">
        <v>17.22</v>
      </c>
      <c r="AT86" s="112">
        <v>36.159999999999997</v>
      </c>
      <c r="AU86" s="115"/>
      <c r="AV86" s="110" t="s">
        <v>430</v>
      </c>
      <c r="AW86" s="110" t="s">
        <v>430</v>
      </c>
      <c r="AX86" s="110">
        <v>7</v>
      </c>
      <c r="AY86" s="110">
        <v>5</v>
      </c>
      <c r="AZ86" s="110">
        <v>9</v>
      </c>
      <c r="BA86" s="260"/>
      <c r="BB86" s="112">
        <v>16.535965616075199</v>
      </c>
      <c r="BC86" s="290">
        <v>0.78885802795811399</v>
      </c>
      <c r="BD86" s="290">
        <v>6.3458565838326902E-2</v>
      </c>
      <c r="BE86" s="290">
        <v>0.16065671210658899</v>
      </c>
      <c r="BF86" s="109"/>
      <c r="BG86" s="112">
        <v>8.4538600000000006</v>
      </c>
      <c r="BH86" s="112">
        <v>19.973199999999999</v>
      </c>
      <c r="BI86" s="112">
        <v>68.834199999999996</v>
      </c>
      <c r="BJ86" s="112">
        <v>2.73874</v>
      </c>
      <c r="BK86" s="109"/>
      <c r="BL86" s="118" t="s">
        <v>1870</v>
      </c>
      <c r="BM86" s="118" t="s">
        <v>1871</v>
      </c>
      <c r="BN86" s="118" t="s">
        <v>1872</v>
      </c>
      <c r="BO86" s="118" t="s">
        <v>933</v>
      </c>
      <c r="BP86" s="118" t="s">
        <v>1873</v>
      </c>
      <c r="BQ86" s="109"/>
      <c r="BR86" s="119" t="s">
        <v>611</v>
      </c>
    </row>
    <row r="87" spans="1:70" s="107" customFormat="1" x14ac:dyDescent="0.25">
      <c r="A87" s="108" t="s">
        <v>1931</v>
      </c>
      <c r="B87" s="109"/>
      <c r="C87" s="734">
        <v>45988</v>
      </c>
      <c r="D87" s="109"/>
      <c r="E87" s="110">
        <v>1706.62</v>
      </c>
      <c r="F87" s="109"/>
      <c r="G87" s="111">
        <v>11.69</v>
      </c>
      <c r="H87" s="113"/>
      <c r="I87" s="112">
        <v>0</v>
      </c>
      <c r="J87" s="112">
        <v>0.68910000000000005</v>
      </c>
      <c r="K87" s="112">
        <v>5.6962000000000002</v>
      </c>
      <c r="L87" s="112">
        <v>12.728999999999999</v>
      </c>
      <c r="M87" s="112">
        <v>25.834199999999999</v>
      </c>
      <c r="N87" s="114" t="s">
        <v>430</v>
      </c>
      <c r="O87" s="112" t="s">
        <v>430</v>
      </c>
      <c r="P87" s="112" t="s">
        <v>430</v>
      </c>
      <c r="Q87" s="112" t="s">
        <v>430</v>
      </c>
      <c r="R87" s="112" t="s">
        <v>430</v>
      </c>
      <c r="S87" s="112">
        <v>5.4103000000000003</v>
      </c>
      <c r="T87" s="112">
        <v>38.507100000000001</v>
      </c>
      <c r="U87" s="112">
        <v>18.921700000000001</v>
      </c>
      <c r="V87" s="112" t="s">
        <v>430</v>
      </c>
      <c r="W87" s="112">
        <v>5.1258999999999997</v>
      </c>
      <c r="X87" s="112">
        <v>16.899999999999999</v>
      </c>
      <c r="Y87" s="113"/>
      <c r="Z87" s="110">
        <v>11</v>
      </c>
      <c r="AA87" s="110">
        <v>12</v>
      </c>
      <c r="AB87" s="110">
        <v>9</v>
      </c>
      <c r="AC87" s="110">
        <v>7</v>
      </c>
      <c r="AD87" s="110">
        <v>6</v>
      </c>
      <c r="AE87" s="110" t="s">
        <v>430</v>
      </c>
      <c r="AF87" s="110" t="s">
        <v>430</v>
      </c>
      <c r="AG87" s="110" t="s">
        <v>430</v>
      </c>
      <c r="AH87" s="110" t="s">
        <v>430</v>
      </c>
      <c r="AI87" s="110" t="s">
        <v>430</v>
      </c>
      <c r="AJ87" s="110">
        <v>12</v>
      </c>
      <c r="AK87" s="110">
        <v>6</v>
      </c>
      <c r="AL87" s="110">
        <v>8</v>
      </c>
      <c r="AM87" s="110" t="s">
        <v>430</v>
      </c>
      <c r="AN87" s="110">
        <v>11</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24.5758970732136</v>
      </c>
      <c r="BC87" s="290">
        <v>1.05077377365394</v>
      </c>
      <c r="BD87" s="290">
        <v>6.1966778026225897E-2</v>
      </c>
      <c r="BE87" s="290">
        <v>0.63206365929149999</v>
      </c>
      <c r="BF87" s="109"/>
      <c r="BG87" s="112">
        <v>3.8778299999999999</v>
      </c>
      <c r="BH87" s="112">
        <v>17.950900000000001</v>
      </c>
      <c r="BI87" s="112">
        <v>77.238600000000005</v>
      </c>
      <c r="BJ87" s="112">
        <v>0.93267</v>
      </c>
      <c r="BK87" s="109"/>
      <c r="BL87" s="118" t="s">
        <v>1875</v>
      </c>
      <c r="BM87" s="118" t="s">
        <v>1876</v>
      </c>
      <c r="BN87" s="118" t="s">
        <v>1877</v>
      </c>
      <c r="BO87" s="118" t="s">
        <v>1878</v>
      </c>
      <c r="BP87" s="118" t="s">
        <v>1879</v>
      </c>
      <c r="BQ87" s="109"/>
      <c r="BR87" s="119" t="s">
        <v>476</v>
      </c>
    </row>
    <row r="88" spans="1:70" s="107" customFormat="1" x14ac:dyDescent="0.25">
      <c r="A88" s="108" t="s">
        <v>1932</v>
      </c>
      <c r="B88" s="109"/>
      <c r="C88" s="734">
        <v>45229</v>
      </c>
      <c r="D88" s="109"/>
      <c r="E88" s="110">
        <v>1313.69</v>
      </c>
      <c r="F88" s="109"/>
      <c r="G88" s="111">
        <v>14.9031</v>
      </c>
      <c r="H88" s="113"/>
      <c r="I88" s="112">
        <v>0.18820000000000001</v>
      </c>
      <c r="J88" s="112">
        <v>0.87180000000000002</v>
      </c>
      <c r="K88" s="112">
        <v>2.8197000000000001</v>
      </c>
      <c r="L88" s="112">
        <v>6.6946000000000003</v>
      </c>
      <c r="M88" s="112">
        <v>15.944000000000001</v>
      </c>
      <c r="N88" s="114">
        <v>13.718</v>
      </c>
      <c r="O88" s="112">
        <v>2.1888000000000001</v>
      </c>
      <c r="P88" s="112" t="s">
        <v>430</v>
      </c>
      <c r="Q88" s="112" t="s">
        <v>430</v>
      </c>
      <c r="R88" s="112" t="s">
        <v>430</v>
      </c>
      <c r="S88" s="112">
        <v>5.0164999999999997</v>
      </c>
      <c r="T88" s="112">
        <v>24.505800000000001</v>
      </c>
      <c r="U88" s="112">
        <v>12.2027</v>
      </c>
      <c r="V88" s="112">
        <v>13.544</v>
      </c>
      <c r="W88" s="112">
        <v>2.2833999999999999</v>
      </c>
      <c r="X88" s="112">
        <v>15.1555</v>
      </c>
      <c r="Y88" s="113"/>
      <c r="Z88" s="110">
        <v>8</v>
      </c>
      <c r="AA88" s="110">
        <v>9</v>
      </c>
      <c r="AB88" s="110">
        <v>18</v>
      </c>
      <c r="AC88" s="110">
        <v>19</v>
      </c>
      <c r="AD88" s="110">
        <v>16</v>
      </c>
      <c r="AE88" s="110">
        <v>13</v>
      </c>
      <c r="AF88" s="110">
        <v>12</v>
      </c>
      <c r="AG88" s="110" t="s">
        <v>430</v>
      </c>
      <c r="AH88" s="110" t="s">
        <v>430</v>
      </c>
      <c r="AI88" s="110" t="s">
        <v>430</v>
      </c>
      <c r="AJ88" s="110">
        <v>15</v>
      </c>
      <c r="AK88" s="110">
        <v>19</v>
      </c>
      <c r="AL88" s="110">
        <v>14</v>
      </c>
      <c r="AM88" s="110">
        <v>13</v>
      </c>
      <c r="AN88" s="110">
        <v>19</v>
      </c>
      <c r="AO88" s="109"/>
      <c r="AP88" s="112" t="s">
        <v>430</v>
      </c>
      <c r="AQ88" s="112" t="s">
        <v>430</v>
      </c>
      <c r="AR88" s="112" t="s">
        <v>430</v>
      </c>
      <c r="AS88" s="112" t="s">
        <v>430</v>
      </c>
      <c r="AT88" s="112">
        <v>24.84</v>
      </c>
      <c r="AU88" s="115"/>
      <c r="AV88" s="110" t="s">
        <v>430</v>
      </c>
      <c r="AW88" s="110" t="s">
        <v>430</v>
      </c>
      <c r="AX88" s="110" t="s">
        <v>430</v>
      </c>
      <c r="AY88" s="110" t="s">
        <v>430</v>
      </c>
      <c r="AZ88" s="110">
        <v>13</v>
      </c>
      <c r="BA88" s="260"/>
      <c r="BB88" s="112">
        <v>17.586418957757701</v>
      </c>
      <c r="BC88" s="290">
        <v>0.82415318445414698</v>
      </c>
      <c r="BD88" s="290">
        <v>4.4880596611314397E-2</v>
      </c>
      <c r="BE88" s="290">
        <v>9.6752546573869905E-2</v>
      </c>
      <c r="BF88" s="109"/>
      <c r="BG88" s="112">
        <v>6.2309299999999999</v>
      </c>
      <c r="BH88" s="112">
        <v>14.395099999999999</v>
      </c>
      <c r="BI88" s="112">
        <v>73.271900000000002</v>
      </c>
      <c r="BJ88" s="112">
        <v>6.1020700000000003</v>
      </c>
      <c r="BK88" s="109"/>
      <c r="BL88" s="118" t="s">
        <v>1881</v>
      </c>
      <c r="BM88" s="118" t="s">
        <v>1882</v>
      </c>
      <c r="BN88" s="118" t="s">
        <v>1883</v>
      </c>
      <c r="BO88" s="118" t="s">
        <v>1884</v>
      </c>
      <c r="BP88" s="118" t="s">
        <v>1885</v>
      </c>
      <c r="BQ88" s="109"/>
      <c r="BR88" s="119" t="s">
        <v>443</v>
      </c>
    </row>
    <row r="89" spans="1:70" s="107" customFormat="1" x14ac:dyDescent="0.25">
      <c r="A89" s="108" t="s">
        <v>1933</v>
      </c>
      <c r="B89" s="109"/>
      <c r="C89" s="734">
        <v>45461</v>
      </c>
      <c r="D89" s="109"/>
      <c r="E89" s="110">
        <v>916.81299999999999</v>
      </c>
      <c r="F89" s="109"/>
      <c r="G89" s="111">
        <v>12.075699999999999</v>
      </c>
      <c r="H89" s="113"/>
      <c r="I89" s="112">
        <v>-5.7999999999999996E-3</v>
      </c>
      <c r="J89" s="112">
        <v>0.11609999999999999</v>
      </c>
      <c r="K89" s="112">
        <v>2.4502000000000002</v>
      </c>
      <c r="L89" s="112">
        <v>12.4335</v>
      </c>
      <c r="M89" s="112">
        <v>26.881599999999999</v>
      </c>
      <c r="N89" s="114">
        <v>21.241299999999999</v>
      </c>
      <c r="O89" s="112">
        <v>5.9744999999999999</v>
      </c>
      <c r="P89" s="112" t="s">
        <v>430</v>
      </c>
      <c r="Q89" s="112" t="s">
        <v>430</v>
      </c>
      <c r="R89" s="112" t="s">
        <v>430</v>
      </c>
      <c r="S89" s="112">
        <v>4.0246000000000004</v>
      </c>
      <c r="T89" s="112">
        <v>42.553400000000003</v>
      </c>
      <c r="U89" s="112">
        <v>21.5776</v>
      </c>
      <c r="V89" s="112">
        <v>20.340599999999998</v>
      </c>
      <c r="W89" s="112">
        <v>3.9584000000000001</v>
      </c>
      <c r="X89" s="112">
        <v>8.9863999999999997</v>
      </c>
      <c r="Y89" s="113"/>
      <c r="Z89" s="110">
        <v>13</v>
      </c>
      <c r="AA89" s="110">
        <v>17</v>
      </c>
      <c r="AB89" s="110">
        <v>19</v>
      </c>
      <c r="AC89" s="110">
        <v>9</v>
      </c>
      <c r="AD89" s="110">
        <v>4</v>
      </c>
      <c r="AE89" s="110">
        <v>7</v>
      </c>
      <c r="AF89" s="110">
        <v>6</v>
      </c>
      <c r="AG89" s="110" t="s">
        <v>430</v>
      </c>
      <c r="AH89" s="110" t="s">
        <v>430</v>
      </c>
      <c r="AI89" s="110" t="s">
        <v>430</v>
      </c>
      <c r="AJ89" s="110">
        <v>17</v>
      </c>
      <c r="AK89" s="110">
        <v>2</v>
      </c>
      <c r="AL89" s="110">
        <v>5</v>
      </c>
      <c r="AM89" s="110">
        <v>7</v>
      </c>
      <c r="AN89" s="110">
        <v>15</v>
      </c>
      <c r="AO89" s="109"/>
      <c r="AP89" s="112" t="s">
        <v>430</v>
      </c>
      <c r="AQ89" s="112" t="s">
        <v>430</v>
      </c>
      <c r="AR89" s="112" t="s">
        <v>430</v>
      </c>
      <c r="AS89" s="112" t="s">
        <v>430</v>
      </c>
      <c r="AT89" s="112">
        <v>41.66</v>
      </c>
      <c r="AU89" s="115"/>
      <c r="AV89" s="110" t="s">
        <v>430</v>
      </c>
      <c r="AW89" s="110" t="s">
        <v>430</v>
      </c>
      <c r="AX89" s="110" t="s">
        <v>430</v>
      </c>
      <c r="AY89" s="110" t="s">
        <v>430</v>
      </c>
      <c r="AZ89" s="110">
        <v>5</v>
      </c>
      <c r="BA89" s="260"/>
      <c r="BB89" s="112">
        <v>22.6718374476729</v>
      </c>
      <c r="BC89" s="290">
        <v>1.05664606048739</v>
      </c>
      <c r="BD89" s="290">
        <v>2.3212158437446801E-2</v>
      </c>
      <c r="BE89" s="290">
        <v>0.43176927223768902</v>
      </c>
      <c r="BF89" s="109"/>
      <c r="BG89" s="112" t="s">
        <v>430</v>
      </c>
      <c r="BH89" s="112">
        <v>3.3126899999999999</v>
      </c>
      <c r="BI89" s="112">
        <v>94.295699999999997</v>
      </c>
      <c r="BJ89" s="112">
        <v>2.39161</v>
      </c>
      <c r="BK89" s="109"/>
      <c r="BL89" s="118" t="s">
        <v>1887</v>
      </c>
      <c r="BM89" s="118" t="s">
        <v>1888</v>
      </c>
      <c r="BN89" s="118" t="s">
        <v>1889</v>
      </c>
      <c r="BO89" s="118" t="s">
        <v>1890</v>
      </c>
      <c r="BP89" s="118" t="s">
        <v>1891</v>
      </c>
      <c r="BQ89" s="109"/>
      <c r="BR89" s="119" t="s">
        <v>604</v>
      </c>
    </row>
    <row r="90" spans="1:70" s="107" customFormat="1" x14ac:dyDescent="0.25">
      <c r="A90" s="108" t="s">
        <v>1934</v>
      </c>
      <c r="B90" s="109"/>
      <c r="C90" s="734">
        <v>42907</v>
      </c>
      <c r="D90" s="109"/>
      <c r="E90" s="110">
        <v>817.48199999999997</v>
      </c>
      <c r="F90" s="109"/>
      <c r="G90" s="111">
        <v>40.069499999999998</v>
      </c>
      <c r="H90" s="113"/>
      <c r="I90" s="112">
        <v>0.1973</v>
      </c>
      <c r="J90" s="112">
        <v>0.46839999999999998</v>
      </c>
      <c r="K90" s="112">
        <v>6.4653</v>
      </c>
      <c r="L90" s="112">
        <v>10.679399999999999</v>
      </c>
      <c r="M90" s="112">
        <v>24.942299999999999</v>
      </c>
      <c r="N90" s="114">
        <v>20.394600000000001</v>
      </c>
      <c r="O90" s="112">
        <v>4.0744999999999996</v>
      </c>
      <c r="P90" s="112">
        <v>20.058</v>
      </c>
      <c r="Q90" s="112">
        <v>19.5505</v>
      </c>
      <c r="R90" s="112" t="s">
        <v>430</v>
      </c>
      <c r="S90" s="112">
        <v>5.2991999999999999</v>
      </c>
      <c r="T90" s="112">
        <v>36.757399999999997</v>
      </c>
      <c r="U90" s="112">
        <v>20.829599999999999</v>
      </c>
      <c r="V90" s="112">
        <v>18.8706</v>
      </c>
      <c r="W90" s="112">
        <v>5.7190000000000003</v>
      </c>
      <c r="X90" s="112">
        <v>16.305800000000001</v>
      </c>
      <c r="Y90" s="113"/>
      <c r="Z90" s="110">
        <v>7</v>
      </c>
      <c r="AA90" s="110">
        <v>13</v>
      </c>
      <c r="AB90" s="110">
        <v>4</v>
      </c>
      <c r="AC90" s="110">
        <v>13</v>
      </c>
      <c r="AD90" s="110">
        <v>7</v>
      </c>
      <c r="AE90" s="110">
        <v>8</v>
      </c>
      <c r="AF90" s="110">
        <v>10</v>
      </c>
      <c r="AG90" s="110">
        <v>4</v>
      </c>
      <c r="AH90" s="110">
        <v>4</v>
      </c>
      <c r="AI90" s="110" t="s">
        <v>430</v>
      </c>
      <c r="AJ90" s="110">
        <v>13</v>
      </c>
      <c r="AK90" s="110">
        <v>7</v>
      </c>
      <c r="AL90" s="110">
        <v>6</v>
      </c>
      <c r="AM90" s="110">
        <v>9</v>
      </c>
      <c r="AN90" s="110">
        <v>7</v>
      </c>
      <c r="AO90" s="109"/>
      <c r="AP90" s="112" t="s">
        <v>430</v>
      </c>
      <c r="AQ90" s="112">
        <v>23.2</v>
      </c>
      <c r="AR90" s="112">
        <v>19.010000000000002</v>
      </c>
      <c r="AS90" s="112">
        <v>16.100000000000001</v>
      </c>
      <c r="AT90" s="112">
        <v>40.67</v>
      </c>
      <c r="AU90" s="115"/>
      <c r="AV90" s="110" t="s">
        <v>430</v>
      </c>
      <c r="AW90" s="110">
        <v>5</v>
      </c>
      <c r="AX90" s="110">
        <v>6</v>
      </c>
      <c r="AY90" s="110">
        <v>7</v>
      </c>
      <c r="AZ90" s="110">
        <v>6</v>
      </c>
      <c r="BA90" s="260"/>
      <c r="BB90" s="112">
        <v>21.4055541538313</v>
      </c>
      <c r="BC90" s="290">
        <v>1.0177039812916799</v>
      </c>
      <c r="BD90" s="290">
        <v>5.9691733749587902E-2</v>
      </c>
      <c r="BE90" s="290">
        <v>0.13123513717728599</v>
      </c>
      <c r="BF90" s="109"/>
      <c r="BG90" s="112">
        <v>1.82867</v>
      </c>
      <c r="BH90" s="112">
        <v>5.1055999999999999</v>
      </c>
      <c r="BI90" s="112">
        <v>88.0959</v>
      </c>
      <c r="BJ90" s="112">
        <v>4.96983</v>
      </c>
      <c r="BK90" s="109"/>
      <c r="BL90" s="118" t="s">
        <v>1893</v>
      </c>
      <c r="BM90" s="118" t="s">
        <v>1894</v>
      </c>
      <c r="BN90" s="118" t="s">
        <v>1895</v>
      </c>
      <c r="BO90" s="118" t="s">
        <v>1896</v>
      </c>
      <c r="BP90" s="118" t="s">
        <v>1897</v>
      </c>
      <c r="BQ90" s="109"/>
      <c r="BR90" s="119" t="s">
        <v>436</v>
      </c>
    </row>
    <row r="91" spans="1:70" s="107" customFormat="1" x14ac:dyDescent="0.25">
      <c r="A91" s="108" t="s">
        <v>1935</v>
      </c>
      <c r="B91" s="109"/>
      <c r="C91" s="734">
        <v>46051</v>
      </c>
      <c r="D91" s="109"/>
      <c r="E91" s="110">
        <v>710.524</v>
      </c>
      <c r="F91" s="109"/>
      <c r="G91" s="111">
        <v>12.863799999999999</v>
      </c>
      <c r="H91" s="113"/>
      <c r="I91" s="112">
        <v>-3.0999999999999999E-3</v>
      </c>
      <c r="J91" s="112">
        <v>0.85060000000000002</v>
      </c>
      <c r="K91" s="112">
        <v>6.5263</v>
      </c>
      <c r="L91" s="112">
        <v>15.4201</v>
      </c>
      <c r="M91" s="112">
        <v>26.744399999999999</v>
      </c>
      <c r="N91" s="114" t="s">
        <v>430</v>
      </c>
      <c r="O91" s="112" t="s">
        <v>430</v>
      </c>
      <c r="P91" s="112" t="s">
        <v>430</v>
      </c>
      <c r="Q91" s="112" t="s">
        <v>430</v>
      </c>
      <c r="R91" s="112" t="s">
        <v>430</v>
      </c>
      <c r="S91" s="112">
        <v>9.4362999999999992</v>
      </c>
      <c r="T91" s="112">
        <v>39.315100000000001</v>
      </c>
      <c r="U91" s="112" t="s">
        <v>430</v>
      </c>
      <c r="V91" s="112" t="s">
        <v>430</v>
      </c>
      <c r="W91" s="112">
        <v>6.1790000000000003</v>
      </c>
      <c r="X91" s="112">
        <v>28.638000000000002</v>
      </c>
      <c r="Y91" s="113"/>
      <c r="Z91" s="110">
        <v>12</v>
      </c>
      <c r="AA91" s="110">
        <v>11</v>
      </c>
      <c r="AB91" s="110">
        <v>3</v>
      </c>
      <c r="AC91" s="110">
        <v>1</v>
      </c>
      <c r="AD91" s="110">
        <v>5</v>
      </c>
      <c r="AE91" s="110" t="s">
        <v>430</v>
      </c>
      <c r="AF91" s="110" t="s">
        <v>430</v>
      </c>
      <c r="AG91" s="110" t="s">
        <v>430</v>
      </c>
      <c r="AH91" s="110" t="s">
        <v>430</v>
      </c>
      <c r="AI91" s="110" t="s">
        <v>430</v>
      </c>
      <c r="AJ91" s="110">
        <v>2</v>
      </c>
      <c r="AK91" s="110">
        <v>4</v>
      </c>
      <c r="AL91" s="110" t="s">
        <v>430</v>
      </c>
      <c r="AM91" s="110" t="s">
        <v>430</v>
      </c>
      <c r="AN91" s="110">
        <v>3</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23.9118119041791</v>
      </c>
      <c r="BC91" s="290">
        <v>0.96711504360994804</v>
      </c>
      <c r="BD91" s="290">
        <v>0.15778994587792</v>
      </c>
      <c r="BE91" s="290">
        <v>1.5248173607586799</v>
      </c>
      <c r="BF91" s="109"/>
      <c r="BG91" s="112" t="s">
        <v>430</v>
      </c>
      <c r="BH91" s="112">
        <v>7.66845</v>
      </c>
      <c r="BI91" s="112">
        <v>68.432299999999998</v>
      </c>
      <c r="BJ91" s="112">
        <v>23.899249999999999</v>
      </c>
      <c r="BK91" s="109"/>
      <c r="BL91" s="118" t="s">
        <v>1899</v>
      </c>
      <c r="BM91" s="118" t="s">
        <v>1900</v>
      </c>
      <c r="BN91" s="118" t="s">
        <v>1363</v>
      </c>
      <c r="BO91" s="118" t="s">
        <v>1901</v>
      </c>
      <c r="BP91" s="118" t="s">
        <v>1902</v>
      </c>
      <c r="BQ91" s="109"/>
      <c r="BR91" s="119" t="s">
        <v>443</v>
      </c>
    </row>
    <row r="92" spans="1:70" s="107" customFormat="1" x14ac:dyDescent="0.25">
      <c r="A92" s="108" t="s">
        <v>1936</v>
      </c>
      <c r="B92" s="109"/>
      <c r="C92" s="734">
        <v>45233</v>
      </c>
      <c r="D92" s="109"/>
      <c r="E92" s="110">
        <v>264.64999999999998</v>
      </c>
      <c r="F92" s="109"/>
      <c r="G92" s="111">
        <v>14.2</v>
      </c>
      <c r="H92" s="113"/>
      <c r="I92" s="112">
        <v>-0.76870000000000005</v>
      </c>
      <c r="J92" s="112">
        <v>-0.69930000000000003</v>
      </c>
      <c r="K92" s="112">
        <v>1.7192000000000001</v>
      </c>
      <c r="L92" s="112">
        <v>6.1285999999999996</v>
      </c>
      <c r="M92" s="112">
        <v>11.723100000000001</v>
      </c>
      <c r="N92" s="114">
        <v>10.647399999999999</v>
      </c>
      <c r="O92" s="112">
        <v>5.4917999999999996</v>
      </c>
      <c r="P92" s="112" t="s">
        <v>430</v>
      </c>
      <c r="Q92" s="112" t="s">
        <v>430</v>
      </c>
      <c r="R92" s="112" t="s">
        <v>430</v>
      </c>
      <c r="S92" s="112">
        <v>2.0114999999999998</v>
      </c>
      <c r="T92" s="112">
        <v>25.663699999999999</v>
      </c>
      <c r="U92" s="112">
        <v>9.0630000000000006</v>
      </c>
      <c r="V92" s="112">
        <v>11.899100000000001</v>
      </c>
      <c r="W92" s="112">
        <v>1.2839</v>
      </c>
      <c r="X92" s="112">
        <v>13.258599999999999</v>
      </c>
      <c r="Y92" s="113"/>
      <c r="Z92" s="110">
        <v>20</v>
      </c>
      <c r="AA92" s="110">
        <v>20</v>
      </c>
      <c r="AB92" s="110">
        <v>20</v>
      </c>
      <c r="AC92" s="110">
        <v>20</v>
      </c>
      <c r="AD92" s="110">
        <v>18</v>
      </c>
      <c r="AE92" s="110">
        <v>14</v>
      </c>
      <c r="AF92" s="110">
        <v>8</v>
      </c>
      <c r="AG92" s="110" t="s">
        <v>430</v>
      </c>
      <c r="AH92" s="110" t="s">
        <v>430</v>
      </c>
      <c r="AI92" s="110" t="s">
        <v>430</v>
      </c>
      <c r="AJ92" s="110">
        <v>20</v>
      </c>
      <c r="AK92" s="110">
        <v>18</v>
      </c>
      <c r="AL92" s="110">
        <v>17</v>
      </c>
      <c r="AM92" s="110">
        <v>15</v>
      </c>
      <c r="AN92" s="110">
        <v>20</v>
      </c>
      <c r="AO92" s="109"/>
      <c r="AP92" s="112" t="s">
        <v>430</v>
      </c>
      <c r="AQ92" s="112" t="s">
        <v>430</v>
      </c>
      <c r="AR92" s="112" t="s">
        <v>430</v>
      </c>
      <c r="AS92" s="112" t="s">
        <v>430</v>
      </c>
      <c r="AT92" s="112">
        <v>20.54</v>
      </c>
      <c r="AU92" s="115"/>
      <c r="AV92" s="110" t="s">
        <v>430</v>
      </c>
      <c r="AW92" s="110" t="s">
        <v>430</v>
      </c>
      <c r="AX92" s="110" t="s">
        <v>430</v>
      </c>
      <c r="AY92" s="110" t="s">
        <v>430</v>
      </c>
      <c r="AZ92" s="110">
        <v>15</v>
      </c>
      <c r="BA92" s="260"/>
      <c r="BB92" s="112">
        <v>14.9645321859203</v>
      </c>
      <c r="BC92" s="290">
        <v>0.69148493856510795</v>
      </c>
      <c r="BD92" s="290">
        <v>4.5413597949641199E-2</v>
      </c>
      <c r="BE92" s="290">
        <v>0.16196072939953199</v>
      </c>
      <c r="BF92" s="109"/>
      <c r="BG92" s="112">
        <v>6.2460399999999998</v>
      </c>
      <c r="BH92" s="112">
        <v>4.2311300000000003</v>
      </c>
      <c r="BI92" s="112">
        <v>83.367699999999999</v>
      </c>
      <c r="BJ92" s="112">
        <v>6.1551299999999998</v>
      </c>
      <c r="BK92" s="109"/>
      <c r="BL92" s="118" t="s">
        <v>893</v>
      </c>
      <c r="BM92" s="118" t="s">
        <v>1904</v>
      </c>
      <c r="BN92" s="118" t="s">
        <v>1905</v>
      </c>
      <c r="BO92" s="118" t="s">
        <v>1906</v>
      </c>
      <c r="BP92" s="118" t="s">
        <v>1907</v>
      </c>
      <c r="BQ92" s="109"/>
      <c r="BR92" s="119" t="s">
        <v>604</v>
      </c>
    </row>
    <row r="93" spans="1:70" s="107" customFormat="1" x14ac:dyDescent="0.25">
      <c r="A93" s="108" t="s">
        <v>1937</v>
      </c>
      <c r="B93" s="109"/>
      <c r="C93" s="734">
        <v>45995</v>
      </c>
      <c r="D93" s="109"/>
      <c r="E93" s="110">
        <v>191.21</v>
      </c>
      <c r="F93" s="109"/>
      <c r="G93" s="111">
        <v>11.82</v>
      </c>
      <c r="H93" s="113"/>
      <c r="I93" s="112">
        <v>0.59570000000000001</v>
      </c>
      <c r="J93" s="112">
        <v>1.6336999999999999</v>
      </c>
      <c r="K93" s="112">
        <v>9.9535</v>
      </c>
      <c r="L93" s="112">
        <v>11.7202</v>
      </c>
      <c r="M93" s="112">
        <v>20.982600000000001</v>
      </c>
      <c r="N93" s="114" t="s">
        <v>430</v>
      </c>
      <c r="O93" s="112" t="s">
        <v>430</v>
      </c>
      <c r="P93" s="112" t="s">
        <v>430</v>
      </c>
      <c r="Q93" s="112" t="s">
        <v>430</v>
      </c>
      <c r="R93" s="112" t="s">
        <v>430</v>
      </c>
      <c r="S93" s="112">
        <v>10.261200000000001</v>
      </c>
      <c r="T93" s="112">
        <v>30.319700000000001</v>
      </c>
      <c r="U93" s="112">
        <v>17.846499999999999</v>
      </c>
      <c r="V93" s="112" t="s">
        <v>430</v>
      </c>
      <c r="W93" s="112">
        <v>6.6787000000000001</v>
      </c>
      <c r="X93" s="112">
        <v>18.2</v>
      </c>
      <c r="Y93" s="113"/>
      <c r="Z93" s="110">
        <v>2</v>
      </c>
      <c r="AA93" s="110">
        <v>3</v>
      </c>
      <c r="AB93" s="110">
        <v>1</v>
      </c>
      <c r="AC93" s="110">
        <v>12</v>
      </c>
      <c r="AD93" s="110">
        <v>13</v>
      </c>
      <c r="AE93" s="110" t="s">
        <v>430</v>
      </c>
      <c r="AF93" s="110" t="s">
        <v>430</v>
      </c>
      <c r="AG93" s="110" t="s">
        <v>430</v>
      </c>
      <c r="AH93" s="110" t="s">
        <v>430</v>
      </c>
      <c r="AI93" s="110" t="s">
        <v>430</v>
      </c>
      <c r="AJ93" s="110">
        <v>1</v>
      </c>
      <c r="AK93" s="110">
        <v>14</v>
      </c>
      <c r="AL93" s="110">
        <v>11</v>
      </c>
      <c r="AM93" s="110" t="s">
        <v>430</v>
      </c>
      <c r="AN93" s="110">
        <v>1</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22.247149243366</v>
      </c>
      <c r="BC93" s="290">
        <v>0.82460429088786402</v>
      </c>
      <c r="BD93" s="290">
        <v>8.2231577259227903E-2</v>
      </c>
      <c r="BE93" s="290">
        <v>0.901684824775007</v>
      </c>
      <c r="BF93" s="109"/>
      <c r="BG93" s="112" t="s">
        <v>430</v>
      </c>
      <c r="BH93" s="112">
        <v>5.3393600000000001</v>
      </c>
      <c r="BI93" s="112">
        <v>70.722099999999998</v>
      </c>
      <c r="BJ93" s="112">
        <v>23.93854</v>
      </c>
      <c r="BK93" s="109"/>
      <c r="BL93" s="118" t="s">
        <v>1909</v>
      </c>
      <c r="BM93" s="118" t="s">
        <v>1910</v>
      </c>
      <c r="BN93" s="118" t="s">
        <v>1911</v>
      </c>
      <c r="BO93" s="118" t="s">
        <v>1912</v>
      </c>
      <c r="BP93" s="118" t="s">
        <v>1913</v>
      </c>
      <c r="BQ93" s="109"/>
      <c r="BR93" s="119" t="s">
        <v>463</v>
      </c>
    </row>
    <row r="94" spans="1:70" s="107" customFormat="1" x14ac:dyDescent="0.25">
      <c r="A94" s="108" t="s">
        <v>1938</v>
      </c>
      <c r="B94" s="109"/>
      <c r="C94" s="734">
        <v>46106</v>
      </c>
      <c r="D94" s="109"/>
      <c r="E94" s="110">
        <v>126.496</v>
      </c>
      <c r="F94" s="109"/>
      <c r="G94" s="111">
        <v>11.998799999999999</v>
      </c>
      <c r="H94" s="113"/>
      <c r="I94" s="112">
        <v>-1.3299999999999999E-2</v>
      </c>
      <c r="J94" s="112">
        <v>0.85399999999999998</v>
      </c>
      <c r="K94" s="112">
        <v>4.8177000000000003</v>
      </c>
      <c r="L94" s="112">
        <v>9.3315000000000001</v>
      </c>
      <c r="M94" s="112" t="s">
        <v>430</v>
      </c>
      <c r="N94" s="114" t="s">
        <v>430</v>
      </c>
      <c r="O94" s="112" t="s">
        <v>430</v>
      </c>
      <c r="P94" s="112" t="s">
        <v>430</v>
      </c>
      <c r="Q94" s="112" t="s">
        <v>430</v>
      </c>
      <c r="R94" s="112" t="s">
        <v>430</v>
      </c>
      <c r="S94" s="112">
        <v>5.8010999999999999</v>
      </c>
      <c r="T94" s="112">
        <v>21.578199999999999</v>
      </c>
      <c r="U94" s="112" t="s">
        <v>430</v>
      </c>
      <c r="V94" s="112" t="s">
        <v>430</v>
      </c>
      <c r="W94" s="112">
        <v>4.7545999999999999</v>
      </c>
      <c r="X94" s="112">
        <v>19.988</v>
      </c>
      <c r="Y94" s="113"/>
      <c r="Z94" s="110">
        <v>14</v>
      </c>
      <c r="AA94" s="110">
        <v>10</v>
      </c>
      <c r="AB94" s="110">
        <v>13</v>
      </c>
      <c r="AC94" s="110">
        <v>15</v>
      </c>
      <c r="AD94" s="110" t="s">
        <v>430</v>
      </c>
      <c r="AE94" s="110" t="s">
        <v>430</v>
      </c>
      <c r="AF94" s="110" t="s">
        <v>430</v>
      </c>
      <c r="AG94" s="110" t="s">
        <v>430</v>
      </c>
      <c r="AH94" s="110" t="s">
        <v>430</v>
      </c>
      <c r="AI94" s="110" t="s">
        <v>430</v>
      </c>
      <c r="AJ94" s="110">
        <v>10</v>
      </c>
      <c r="AK94" s="110">
        <v>20</v>
      </c>
      <c r="AL94" s="110" t="s">
        <v>430</v>
      </c>
      <c r="AM94" s="110" t="s">
        <v>430</v>
      </c>
      <c r="AN94" s="110">
        <v>13</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10.267218392912101</v>
      </c>
      <c r="BC94" s="290">
        <v>0.52109921562578798</v>
      </c>
      <c r="BD94" s="290">
        <v>0.321408348490135</v>
      </c>
      <c r="BE94" s="290">
        <v>0.99654053287394695</v>
      </c>
      <c r="BF94" s="109"/>
      <c r="BG94" s="112">
        <v>15.0083</v>
      </c>
      <c r="BH94" s="112">
        <v>9.1347500000000004</v>
      </c>
      <c r="BI94" s="112">
        <v>71.632300000000001</v>
      </c>
      <c r="BJ94" s="112">
        <v>4.2246499999999996</v>
      </c>
      <c r="BK94" s="109"/>
      <c r="BL94" s="118" t="s">
        <v>1915</v>
      </c>
      <c r="BM94" s="118" t="s">
        <v>1916</v>
      </c>
      <c r="BN94" s="118" t="s">
        <v>629</v>
      </c>
      <c r="BO94" s="118" t="s">
        <v>1917</v>
      </c>
      <c r="BP94" s="118" t="s">
        <v>1918</v>
      </c>
      <c r="BQ94" s="109"/>
      <c r="BR94" s="119" t="s">
        <v>443</v>
      </c>
    </row>
    <row r="95" spans="1:70" x14ac:dyDescent="0.25">
      <c r="A95" s="36" t="s">
        <v>93</v>
      </c>
      <c r="B95" s="43"/>
      <c r="C95" s="720"/>
      <c r="D95" s="43"/>
      <c r="E95" s="51"/>
      <c r="F95" s="43"/>
      <c r="G95" s="55"/>
      <c r="H95" s="66"/>
      <c r="I95" s="59">
        <v>8.6699999999999999E-2</v>
      </c>
      <c r="J95" s="59">
        <v>0.77300000000000002</v>
      </c>
      <c r="K95" s="59">
        <v>5.0952000000000002</v>
      </c>
      <c r="L95" s="59">
        <v>11.3101</v>
      </c>
      <c r="M95" s="59">
        <v>22.855399999999999</v>
      </c>
      <c r="N95" s="70">
        <v>20.251899999999999</v>
      </c>
      <c r="O95" s="59">
        <v>6.6646000000000001</v>
      </c>
      <c r="P95" s="59">
        <v>20.6022</v>
      </c>
      <c r="Q95" s="59">
        <v>19.155999999999999</v>
      </c>
      <c r="R95" s="59">
        <v>18.090499999999999</v>
      </c>
      <c r="S95" s="59">
        <v>6.0532000000000004</v>
      </c>
      <c r="T95" s="59">
        <v>33.482700000000001</v>
      </c>
      <c r="U95" s="59">
        <v>18.810700000000001</v>
      </c>
      <c r="V95" s="59">
        <v>20.435099999999998</v>
      </c>
      <c r="W95" s="59">
        <v>4.7664999999999997</v>
      </c>
      <c r="X95" s="59">
        <v>19.192299999999999</v>
      </c>
      <c r="Y95" s="66"/>
      <c r="Z95" s="51">
        <v>20</v>
      </c>
      <c r="AA95" s="51">
        <v>20</v>
      </c>
      <c r="AB95" s="51">
        <v>20</v>
      </c>
      <c r="AC95" s="51">
        <v>20</v>
      </c>
      <c r="AD95" s="51">
        <v>18</v>
      </c>
      <c r="AE95" s="51">
        <v>15</v>
      </c>
      <c r="AF95" s="51">
        <v>12</v>
      </c>
      <c r="AG95" s="51">
        <v>9</v>
      </c>
      <c r="AH95" s="51">
        <v>8</v>
      </c>
      <c r="AI95" s="51">
        <v>3</v>
      </c>
      <c r="AJ95" s="51">
        <v>20</v>
      </c>
      <c r="AK95" s="51">
        <v>20</v>
      </c>
      <c r="AL95" s="51">
        <v>17</v>
      </c>
      <c r="AM95" s="51">
        <v>15</v>
      </c>
      <c r="AN95" s="51">
        <v>20</v>
      </c>
      <c r="AO95" s="43"/>
      <c r="AP95" s="59">
        <v>22.26</v>
      </c>
      <c r="AQ95" s="59">
        <v>25.73</v>
      </c>
      <c r="AR95" s="59">
        <v>20.19875</v>
      </c>
      <c r="AS95" s="59">
        <v>17.503333333333298</v>
      </c>
      <c r="AT95" s="59">
        <v>37.274000000000001</v>
      </c>
      <c r="AU95" s="78"/>
      <c r="AV95" s="51">
        <v>3</v>
      </c>
      <c r="AW95" s="51">
        <v>5</v>
      </c>
      <c r="AX95" s="51">
        <v>8</v>
      </c>
      <c r="AY95" s="51">
        <v>9</v>
      </c>
      <c r="AZ95" s="51">
        <v>15</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0.70799999999999996</v>
      </c>
      <c r="J96" s="60">
        <v>2.2446999999999999</v>
      </c>
      <c r="K96" s="60">
        <v>9.9535</v>
      </c>
      <c r="L96" s="60">
        <v>15.4201</v>
      </c>
      <c r="M96" s="60">
        <v>33.671799999999998</v>
      </c>
      <c r="N96" s="71">
        <v>34.439900000000002</v>
      </c>
      <c r="O96" s="60">
        <v>11.196199999999999</v>
      </c>
      <c r="P96" s="60">
        <v>27.0623</v>
      </c>
      <c r="Q96" s="60">
        <v>21.613099999999999</v>
      </c>
      <c r="R96" s="60">
        <v>20.99</v>
      </c>
      <c r="S96" s="60">
        <v>10.261200000000001</v>
      </c>
      <c r="T96" s="60">
        <v>44.659300000000002</v>
      </c>
      <c r="U96" s="60">
        <v>30.724900000000002</v>
      </c>
      <c r="V96" s="60">
        <v>34.807699999999997</v>
      </c>
      <c r="W96" s="60">
        <v>6.6787000000000001</v>
      </c>
      <c r="X96" s="60">
        <v>28.638000000000002</v>
      </c>
      <c r="Y96" s="67"/>
      <c r="Z96" s="52"/>
      <c r="AA96" s="52"/>
      <c r="AB96" s="52"/>
      <c r="AC96" s="52"/>
      <c r="AD96" s="52"/>
      <c r="AE96" s="52"/>
      <c r="AF96" s="52"/>
      <c r="AG96" s="52"/>
      <c r="AH96" s="52"/>
      <c r="AI96" s="52"/>
      <c r="AJ96" s="52"/>
      <c r="AK96" s="52"/>
      <c r="AL96" s="52"/>
      <c r="AM96" s="52"/>
      <c r="AN96" s="52"/>
      <c r="AO96" s="44"/>
      <c r="AP96" s="60">
        <v>26.11</v>
      </c>
      <c r="AQ96" s="60">
        <v>29.89</v>
      </c>
      <c r="AR96" s="60">
        <v>25.26</v>
      </c>
      <c r="AS96" s="60">
        <v>21.8</v>
      </c>
      <c r="AT96" s="60">
        <v>54.87</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-0.76870000000000005</v>
      </c>
      <c r="J97" s="60">
        <v>-0.69930000000000003</v>
      </c>
      <c r="K97" s="60">
        <v>1.7192000000000001</v>
      </c>
      <c r="L97" s="60">
        <v>6.1285999999999996</v>
      </c>
      <c r="M97" s="60">
        <v>11.723100000000001</v>
      </c>
      <c r="N97" s="71">
        <v>10.2384</v>
      </c>
      <c r="O97" s="60">
        <v>2.1888000000000001</v>
      </c>
      <c r="P97" s="60">
        <v>16.2529</v>
      </c>
      <c r="Q97" s="60">
        <v>15.4107</v>
      </c>
      <c r="R97" s="60">
        <v>15.6997</v>
      </c>
      <c r="S97" s="60">
        <v>2.0114999999999998</v>
      </c>
      <c r="T97" s="60">
        <v>21.578199999999999</v>
      </c>
      <c r="U97" s="60">
        <v>9.0630000000000006</v>
      </c>
      <c r="V97" s="60">
        <v>11.899100000000001</v>
      </c>
      <c r="W97" s="60">
        <v>1.2839</v>
      </c>
      <c r="X97" s="60">
        <v>8.9863999999999997</v>
      </c>
      <c r="Y97" s="67"/>
      <c r="Z97" s="52"/>
      <c r="AA97" s="52"/>
      <c r="AB97" s="52"/>
      <c r="AC97" s="52"/>
      <c r="AD97" s="52"/>
      <c r="AE97" s="52"/>
      <c r="AF97" s="52"/>
      <c r="AG97" s="52"/>
      <c r="AH97" s="52"/>
      <c r="AI97" s="52"/>
      <c r="AJ97" s="52"/>
      <c r="AK97" s="52"/>
      <c r="AL97" s="52"/>
      <c r="AM97" s="52"/>
      <c r="AN97" s="52"/>
      <c r="AO97" s="44"/>
      <c r="AP97" s="60">
        <v>19.28</v>
      </c>
      <c r="AQ97" s="60">
        <v>23.2</v>
      </c>
      <c r="AR97" s="60">
        <v>16.329999999999998</v>
      </c>
      <c r="AS97" s="60">
        <v>12.46</v>
      </c>
      <c r="AT97" s="60">
        <v>20.54</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3.5700000000000003E-2</v>
      </c>
      <c r="J98" s="61">
        <v>0.85229999999999995</v>
      </c>
      <c r="K98" s="61">
        <v>5.27895</v>
      </c>
      <c r="L98" s="61">
        <v>12.2075</v>
      </c>
      <c r="M98" s="61">
        <v>23.752700000000001</v>
      </c>
      <c r="N98" s="72">
        <v>20.394600000000001</v>
      </c>
      <c r="O98" s="61">
        <v>5.7952000000000004</v>
      </c>
      <c r="P98" s="61">
        <v>19.329599999999999</v>
      </c>
      <c r="Q98" s="61">
        <v>19.348299999999998</v>
      </c>
      <c r="R98" s="61">
        <v>17.581800000000001</v>
      </c>
      <c r="S98" s="61">
        <v>5.7183999999999999</v>
      </c>
      <c r="T98" s="61">
        <v>33.614100000000001</v>
      </c>
      <c r="U98" s="61">
        <v>18.0168</v>
      </c>
      <c r="V98" s="61">
        <v>18.041499999999999</v>
      </c>
      <c r="W98" s="61">
        <v>5.2274000000000003</v>
      </c>
      <c r="X98" s="61">
        <v>18.165099999999999</v>
      </c>
      <c r="Y98" s="68"/>
      <c r="Z98" s="53"/>
      <c r="AA98" s="53"/>
      <c r="AB98" s="53"/>
      <c r="AC98" s="53"/>
      <c r="AD98" s="53"/>
      <c r="AE98" s="53"/>
      <c r="AF98" s="53"/>
      <c r="AG98" s="53"/>
      <c r="AH98" s="53"/>
      <c r="AI98" s="53"/>
      <c r="AJ98" s="53"/>
      <c r="AK98" s="53"/>
      <c r="AL98" s="53"/>
      <c r="AM98" s="53"/>
      <c r="AN98" s="53"/>
      <c r="AO98" s="45"/>
      <c r="AP98" s="61">
        <v>21.39</v>
      </c>
      <c r="AQ98" s="61">
        <v>24.44</v>
      </c>
      <c r="AR98" s="61">
        <v>19.809999999999999</v>
      </c>
      <c r="AS98" s="61">
        <v>17.22</v>
      </c>
      <c r="AT98" s="61">
        <v>38.96</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1697</v>
      </c>
      <c r="B100" s="135"/>
      <c r="C100" s="727"/>
      <c r="D100" s="135"/>
      <c r="E100" s="135"/>
      <c r="F100" s="135"/>
      <c r="G100" s="135"/>
      <c r="H100" s="131"/>
      <c r="I100" s="130">
        <v>-4.1300000000000003E-2</v>
      </c>
      <c r="J100" s="130">
        <v>0.49120000000000003</v>
      </c>
      <c r="K100" s="130">
        <v>3.5268000000000002</v>
      </c>
      <c r="L100" s="130">
        <v>6.8021000000000003</v>
      </c>
      <c r="M100" s="130">
        <v>15.5906</v>
      </c>
      <c r="N100" s="132">
        <v>8.9094999999999995</v>
      </c>
      <c r="O100" s="130">
        <v>-8.3000000000000001E-3</v>
      </c>
      <c r="P100" s="130">
        <v>15.613799999999999</v>
      </c>
      <c r="Q100" s="130">
        <v>16.294</v>
      </c>
      <c r="R100" s="130">
        <v>15.141500000000001</v>
      </c>
      <c r="S100" s="130">
        <v>3.4146999999999998</v>
      </c>
      <c r="T100" s="130">
        <v>28.893899999999999</v>
      </c>
      <c r="U100" s="130">
        <v>9.2645</v>
      </c>
      <c r="V100" s="130">
        <v>9.0519999999999996</v>
      </c>
      <c r="W100" s="130">
        <v>2.8712</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17.46</v>
      </c>
      <c r="AQ100" s="130">
        <v>20.68</v>
      </c>
      <c r="AR100" s="130">
        <v>15.83</v>
      </c>
      <c r="AS100" s="130">
        <v>9.61</v>
      </c>
      <c r="AT100" s="130">
        <v>22.26</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-0.48280000000000001</v>
      </c>
      <c r="J101" s="112">
        <v>-0.58169999999999999</v>
      </c>
      <c r="K101" s="112">
        <v>0.52300000000000002</v>
      </c>
      <c r="L101" s="112">
        <v>1.3996999999999999</v>
      </c>
      <c r="M101" s="112">
        <v>-3.5547</v>
      </c>
      <c r="N101" s="114">
        <v>-1.4574</v>
      </c>
      <c r="O101" s="112">
        <v>-0.73380000000000001</v>
      </c>
      <c r="P101" s="112">
        <v>8.9700000000000006</v>
      </c>
      <c r="Q101" s="112">
        <v>8.8758999999999997</v>
      </c>
      <c r="R101" s="112">
        <v>12.227499999999999</v>
      </c>
      <c r="S101" s="112">
        <v>1.2422</v>
      </c>
      <c r="T101" s="112">
        <v>8.7339000000000002</v>
      </c>
      <c r="U101" s="112">
        <v>-6.9626999999999999</v>
      </c>
      <c r="V101" s="112">
        <v>-1.0753999999999999</v>
      </c>
      <c r="W101" s="112">
        <v>-1.0969</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11.61</v>
      </c>
      <c r="AQ101" s="112">
        <v>10.9</v>
      </c>
      <c r="AR101" s="112">
        <v>7.51</v>
      </c>
      <c r="AS101" s="112">
        <v>2.84</v>
      </c>
      <c r="AT101" s="112">
        <v>-3.28</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1698</v>
      </c>
      <c r="B102" s="117"/>
      <c r="C102" s="728"/>
      <c r="D102" s="117"/>
      <c r="E102" s="117"/>
      <c r="F102" s="117"/>
      <c r="G102" s="117"/>
      <c r="H102" s="113"/>
      <c r="I102" s="112">
        <v>-0.1246</v>
      </c>
      <c r="J102" s="112">
        <v>0.51339999999999997</v>
      </c>
      <c r="K102" s="112">
        <v>3.4123999999999999</v>
      </c>
      <c r="L102" s="112">
        <v>7.7721</v>
      </c>
      <c r="M102" s="112">
        <v>16.067599999999999</v>
      </c>
      <c r="N102" s="114">
        <v>10.0571</v>
      </c>
      <c r="O102" s="112">
        <v>0.58340000000000003</v>
      </c>
      <c r="P102" s="112">
        <v>16.814900000000002</v>
      </c>
      <c r="Q102" s="112">
        <v>16.262699999999999</v>
      </c>
      <c r="R102" s="112">
        <v>14.3001</v>
      </c>
      <c r="S102" s="112">
        <v>4.0205000000000002</v>
      </c>
      <c r="T102" s="112">
        <v>29.0045</v>
      </c>
      <c r="U102" s="112">
        <v>10.476599999999999</v>
      </c>
      <c r="V102" s="112">
        <v>10.4237</v>
      </c>
      <c r="W102" s="112">
        <v>2.8618999999999999</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17.25</v>
      </c>
      <c r="AQ102" s="112">
        <v>20.82</v>
      </c>
      <c r="AR102" s="112">
        <v>16.28</v>
      </c>
      <c r="AS102" s="112">
        <v>10.27</v>
      </c>
      <c r="AT102" s="112">
        <v>24.02</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1699</v>
      </c>
      <c r="B103" s="140"/>
      <c r="C103" s="729"/>
      <c r="D103" s="140"/>
      <c r="E103" s="140"/>
      <c r="F103" s="140"/>
      <c r="G103" s="140"/>
      <c r="H103" s="141"/>
      <c r="I103" s="142">
        <v>-0.1241</v>
      </c>
      <c r="J103" s="142">
        <v>0.52059999999999995</v>
      </c>
      <c r="K103" s="142">
        <v>3.5363000000000002</v>
      </c>
      <c r="L103" s="142">
        <v>8.0871999999999993</v>
      </c>
      <c r="M103" s="142">
        <v>16.468599999999999</v>
      </c>
      <c r="N103" s="143">
        <v>10.6952</v>
      </c>
      <c r="O103" s="142">
        <v>1.1701999999999999</v>
      </c>
      <c r="P103" s="142">
        <v>17.515899999999998</v>
      </c>
      <c r="Q103" s="142">
        <v>17.105899999999998</v>
      </c>
      <c r="R103" s="142">
        <v>15.2461</v>
      </c>
      <c r="S103" s="142">
        <v>4.2647000000000004</v>
      </c>
      <c r="T103" s="142">
        <v>29.437799999999999</v>
      </c>
      <c r="U103" s="142">
        <v>10.9527</v>
      </c>
      <c r="V103" s="142">
        <v>10.994199999999999</v>
      </c>
      <c r="W103" s="142">
        <v>2.9474</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18.149999999999999</v>
      </c>
      <c r="AQ103" s="142">
        <v>21.74</v>
      </c>
      <c r="AR103" s="142">
        <v>17.059999999999999</v>
      </c>
      <c r="AS103" s="142">
        <v>10.96</v>
      </c>
      <c r="AT103" s="142">
        <v>24.9</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10510</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7D4B-5122-44AD-A77E-220886E6717E}">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72" t="s">
        <v>131</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1939</v>
      </c>
      <c r="B8" s="662"/>
      <c r="C8" s="717">
        <v>44999</v>
      </c>
      <c r="D8" s="662"/>
      <c r="E8" s="329">
        <v>8574.9699999999993</v>
      </c>
      <c r="F8" s="662"/>
      <c r="G8" s="330">
        <v>15.9023</v>
      </c>
      <c r="H8" s="332"/>
      <c r="I8" s="331">
        <v>-0.19139999999999999</v>
      </c>
      <c r="J8" s="331">
        <v>0.28439999999999999</v>
      </c>
      <c r="K8" s="331">
        <v>2.5102000000000002</v>
      </c>
      <c r="L8" s="331">
        <v>5.6105</v>
      </c>
      <c r="M8" s="331">
        <v>1.6869000000000001</v>
      </c>
      <c r="N8" s="333">
        <v>6.8616000000000001</v>
      </c>
      <c r="O8" s="331">
        <v>1.8599999999999998E-2</v>
      </c>
      <c r="P8" s="331">
        <v>12.3209</v>
      </c>
      <c r="Q8" s="331" t="s">
        <v>430</v>
      </c>
      <c r="R8" s="331" t="s">
        <v>430</v>
      </c>
      <c r="S8" s="331">
        <v>4.1292</v>
      </c>
      <c r="T8" s="331">
        <v>14.6153</v>
      </c>
      <c r="U8" s="331">
        <v>1.7890999999999999</v>
      </c>
      <c r="V8" s="331">
        <v>6.4276</v>
      </c>
      <c r="W8" s="331">
        <v>0.76419999999999999</v>
      </c>
      <c r="X8" s="331">
        <v>14.3581</v>
      </c>
      <c r="Y8" s="332"/>
      <c r="Z8" s="329">
        <v>2</v>
      </c>
      <c r="AA8" s="329">
        <v>1</v>
      </c>
      <c r="AB8" s="329">
        <v>5</v>
      </c>
      <c r="AC8" s="329">
        <v>2</v>
      </c>
      <c r="AD8" s="329">
        <v>3</v>
      </c>
      <c r="AE8" s="329">
        <v>4</v>
      </c>
      <c r="AF8" s="329">
        <v>4</v>
      </c>
      <c r="AG8" s="329">
        <v>7</v>
      </c>
      <c r="AH8" s="329" t="s">
        <v>430</v>
      </c>
      <c r="AI8" s="329" t="s">
        <v>430</v>
      </c>
      <c r="AJ8" s="329">
        <v>3</v>
      </c>
      <c r="AK8" s="329">
        <v>3</v>
      </c>
      <c r="AL8" s="329">
        <v>3</v>
      </c>
      <c r="AM8" s="329">
        <v>4</v>
      </c>
      <c r="AN8" s="329">
        <v>5</v>
      </c>
      <c r="AO8" s="662"/>
      <c r="AP8" s="331" t="s">
        <v>430</v>
      </c>
      <c r="AQ8" s="331" t="s">
        <v>430</v>
      </c>
      <c r="AR8" s="331" t="s">
        <v>430</v>
      </c>
      <c r="AS8" s="331">
        <v>6.76</v>
      </c>
      <c r="AT8" s="331">
        <v>9.18</v>
      </c>
      <c r="AU8" s="334"/>
      <c r="AV8" s="329" t="s">
        <v>430</v>
      </c>
      <c r="AW8" s="329" t="s">
        <v>430</v>
      </c>
      <c r="AX8" s="329" t="s">
        <v>430</v>
      </c>
      <c r="AY8" s="329">
        <v>3</v>
      </c>
      <c r="AZ8" s="329">
        <v>3</v>
      </c>
      <c r="BA8" s="360"/>
      <c r="BB8" s="331">
        <v>12.9462121810848</v>
      </c>
      <c r="BC8" s="663">
        <v>0.87101226675614196</v>
      </c>
      <c r="BD8" s="663">
        <v>4.2851349549648803E-2</v>
      </c>
      <c r="BE8" s="663">
        <v>2.32209456690343E-2</v>
      </c>
      <c r="BF8" s="662"/>
      <c r="BG8" s="331">
        <v>61.3247</v>
      </c>
      <c r="BH8" s="331">
        <v>15.626200000000001</v>
      </c>
      <c r="BI8" s="331">
        <v>15.0806</v>
      </c>
      <c r="BJ8" s="331">
        <v>7.9684999999999997</v>
      </c>
      <c r="BK8" s="662"/>
      <c r="BL8" s="664" t="s">
        <v>1940</v>
      </c>
      <c r="BM8" s="664" t="s">
        <v>1941</v>
      </c>
      <c r="BN8" s="664" t="s">
        <v>1942</v>
      </c>
      <c r="BO8" s="664" t="s">
        <v>1943</v>
      </c>
      <c r="BP8" s="664" t="s">
        <v>1944</v>
      </c>
      <c r="BQ8" s="662"/>
      <c r="BR8" s="335" t="s">
        <v>463</v>
      </c>
    </row>
    <row r="9" spans="1:70" s="336" customFormat="1" x14ac:dyDescent="0.25">
      <c r="A9" s="337" t="s">
        <v>1945</v>
      </c>
      <c r="B9" s="665"/>
      <c r="C9" s="718">
        <v>41775</v>
      </c>
      <c r="D9" s="665"/>
      <c r="E9" s="338">
        <v>6719.4</v>
      </c>
      <c r="F9" s="665"/>
      <c r="G9" s="339">
        <v>52.76</v>
      </c>
      <c r="H9" s="341"/>
      <c r="I9" s="340">
        <v>-0.56540000000000001</v>
      </c>
      <c r="J9" s="340">
        <v>-0.62160000000000004</v>
      </c>
      <c r="K9" s="340">
        <v>-0.95740000000000003</v>
      </c>
      <c r="L9" s="340">
        <v>-0.67769999999999997</v>
      </c>
      <c r="M9" s="340">
        <v>-3.1393</v>
      </c>
      <c r="N9" s="342">
        <v>0.8387</v>
      </c>
      <c r="O9" s="340">
        <v>0.1234</v>
      </c>
      <c r="P9" s="340">
        <v>16.125800000000002</v>
      </c>
      <c r="Q9" s="340">
        <v>16.781600000000001</v>
      </c>
      <c r="R9" s="340">
        <v>14.5905</v>
      </c>
      <c r="S9" s="340">
        <v>-0.4904</v>
      </c>
      <c r="T9" s="340">
        <v>8.3368000000000002</v>
      </c>
      <c r="U9" s="340">
        <v>-3.8104</v>
      </c>
      <c r="V9" s="340">
        <v>0.41870000000000002</v>
      </c>
      <c r="W9" s="340">
        <v>-1.7869999999999999</v>
      </c>
      <c r="X9" s="340">
        <v>14.490600000000001</v>
      </c>
      <c r="Y9" s="341"/>
      <c r="Z9" s="338">
        <v>9</v>
      </c>
      <c r="AA9" s="338">
        <v>10</v>
      </c>
      <c r="AB9" s="338">
        <v>11</v>
      </c>
      <c r="AC9" s="338">
        <v>9</v>
      </c>
      <c r="AD9" s="338">
        <v>9</v>
      </c>
      <c r="AE9" s="338">
        <v>9</v>
      </c>
      <c r="AF9" s="338">
        <v>3</v>
      </c>
      <c r="AG9" s="338">
        <v>2</v>
      </c>
      <c r="AH9" s="338">
        <v>1</v>
      </c>
      <c r="AI9" s="338">
        <v>1</v>
      </c>
      <c r="AJ9" s="338">
        <v>11</v>
      </c>
      <c r="AK9" s="338">
        <v>9</v>
      </c>
      <c r="AL9" s="338">
        <v>9</v>
      </c>
      <c r="AM9" s="338">
        <v>8</v>
      </c>
      <c r="AN9" s="338">
        <v>11</v>
      </c>
      <c r="AO9" s="665"/>
      <c r="AP9" s="340">
        <v>16.37</v>
      </c>
      <c r="AQ9" s="340">
        <v>18.829999999999998</v>
      </c>
      <c r="AR9" s="340">
        <v>13.98</v>
      </c>
      <c r="AS9" s="340">
        <v>5.8</v>
      </c>
      <c r="AT9" s="340">
        <v>-2.1800000000000002</v>
      </c>
      <c r="AU9" s="343"/>
      <c r="AV9" s="338">
        <v>1</v>
      </c>
      <c r="AW9" s="338">
        <v>1</v>
      </c>
      <c r="AX9" s="338">
        <v>3</v>
      </c>
      <c r="AY9" s="338">
        <v>5</v>
      </c>
      <c r="AZ9" s="338">
        <v>9</v>
      </c>
      <c r="BA9" s="361"/>
      <c r="BB9" s="340">
        <v>12.926487811781501</v>
      </c>
      <c r="BC9" s="666">
        <v>0.85380605025018697</v>
      </c>
      <c r="BD9" s="666">
        <v>6.6941796780179696E-2</v>
      </c>
      <c r="BE9" s="666">
        <v>0.34428082400233001</v>
      </c>
      <c r="BF9" s="665"/>
      <c r="BG9" s="340">
        <v>73.969499999999996</v>
      </c>
      <c r="BH9" s="340">
        <v>10.754300000000001</v>
      </c>
      <c r="BI9" s="340">
        <v>9.3392800000000005</v>
      </c>
      <c r="BJ9" s="340">
        <v>5.9369199999999998</v>
      </c>
      <c r="BK9" s="665"/>
      <c r="BL9" s="667" t="s">
        <v>1946</v>
      </c>
      <c r="BM9" s="667" t="s">
        <v>1947</v>
      </c>
      <c r="BN9" s="667" t="s">
        <v>1948</v>
      </c>
      <c r="BO9" s="667" t="s">
        <v>1949</v>
      </c>
      <c r="BP9" s="667" t="s">
        <v>1950</v>
      </c>
      <c r="BQ9" s="665"/>
      <c r="BR9" s="344" t="s">
        <v>463</v>
      </c>
    </row>
    <row r="10" spans="1:70" s="355" customFormat="1" x14ac:dyDescent="0.25">
      <c r="A10" s="345" t="s">
        <v>1951</v>
      </c>
      <c r="B10" s="668"/>
      <c r="C10" s="719">
        <v>44183</v>
      </c>
      <c r="D10" s="668"/>
      <c r="E10" s="346">
        <v>5590.45</v>
      </c>
      <c r="F10" s="668"/>
      <c r="G10" s="347">
        <v>25.018000000000001</v>
      </c>
      <c r="H10" s="349"/>
      <c r="I10" s="348">
        <v>-0.2432</v>
      </c>
      <c r="J10" s="348">
        <v>-0.31879999999999997</v>
      </c>
      <c r="K10" s="348">
        <v>1.0665</v>
      </c>
      <c r="L10" s="348">
        <v>2.0768</v>
      </c>
      <c r="M10" s="348">
        <v>1.6124000000000001</v>
      </c>
      <c r="N10" s="350">
        <v>2.1168</v>
      </c>
      <c r="O10" s="348">
        <v>-2.1659000000000002</v>
      </c>
      <c r="P10" s="348">
        <v>11.9764</v>
      </c>
      <c r="Q10" s="348">
        <v>13.7645</v>
      </c>
      <c r="R10" s="348" t="s">
        <v>430</v>
      </c>
      <c r="S10" s="348">
        <v>2.2101999999999999</v>
      </c>
      <c r="T10" s="348">
        <v>13.992800000000001</v>
      </c>
      <c r="U10" s="348">
        <v>-1.0206999999999999</v>
      </c>
      <c r="V10" s="348">
        <v>2.0893000000000002</v>
      </c>
      <c r="W10" s="348">
        <v>-0.02</v>
      </c>
      <c r="X10" s="348">
        <v>17.477</v>
      </c>
      <c r="Y10" s="349"/>
      <c r="Z10" s="346">
        <v>4</v>
      </c>
      <c r="AA10" s="346">
        <v>7</v>
      </c>
      <c r="AB10" s="346">
        <v>6</v>
      </c>
      <c r="AC10" s="346">
        <v>5</v>
      </c>
      <c r="AD10" s="346">
        <v>4</v>
      </c>
      <c r="AE10" s="346">
        <v>6</v>
      </c>
      <c r="AF10" s="346">
        <v>6</v>
      </c>
      <c r="AG10" s="346">
        <v>8</v>
      </c>
      <c r="AH10" s="346">
        <v>4</v>
      </c>
      <c r="AI10" s="346" t="s">
        <v>430</v>
      </c>
      <c r="AJ10" s="346">
        <v>6</v>
      </c>
      <c r="AK10" s="346">
        <v>4</v>
      </c>
      <c r="AL10" s="346">
        <v>6</v>
      </c>
      <c r="AM10" s="346">
        <v>6</v>
      </c>
      <c r="AN10" s="346">
        <v>7</v>
      </c>
      <c r="AO10" s="668"/>
      <c r="AP10" s="348" t="s">
        <v>430</v>
      </c>
      <c r="AQ10" s="348" t="s">
        <v>430</v>
      </c>
      <c r="AR10" s="348">
        <v>11.35</v>
      </c>
      <c r="AS10" s="348">
        <v>4.49</v>
      </c>
      <c r="AT10" s="348">
        <v>4.17</v>
      </c>
      <c r="AU10" s="351"/>
      <c r="AV10" s="346" t="s">
        <v>430</v>
      </c>
      <c r="AW10" s="346" t="s">
        <v>430</v>
      </c>
      <c r="AX10" s="346">
        <v>6</v>
      </c>
      <c r="AY10" s="346">
        <v>7</v>
      </c>
      <c r="AZ10" s="346">
        <v>6</v>
      </c>
      <c r="BA10" s="362"/>
      <c r="BB10" s="348">
        <v>14.275410307204501</v>
      </c>
      <c r="BC10" s="363">
        <v>0.98549290868602901</v>
      </c>
      <c r="BD10" s="363">
        <v>4.14090079413982E-2</v>
      </c>
      <c r="BE10" s="363">
        <v>-1.02738027695253E-2</v>
      </c>
      <c r="BF10" s="668"/>
      <c r="BG10" s="348">
        <v>63.724600000000002</v>
      </c>
      <c r="BH10" s="348">
        <v>12.456099999999999</v>
      </c>
      <c r="BI10" s="348">
        <v>22.1083</v>
      </c>
      <c r="BJ10" s="348">
        <v>1.7110000000000001</v>
      </c>
      <c r="BK10" s="668"/>
      <c r="BL10" s="353" t="s">
        <v>1952</v>
      </c>
      <c r="BM10" s="353" t="s">
        <v>1953</v>
      </c>
      <c r="BN10" s="353" t="s">
        <v>1027</v>
      </c>
      <c r="BO10" s="353" t="s">
        <v>1954</v>
      </c>
      <c r="BP10" s="353" t="s">
        <v>1955</v>
      </c>
      <c r="BQ10" s="668"/>
      <c r="BR10" s="354" t="s">
        <v>443</v>
      </c>
    </row>
    <row r="11" spans="1:70" s="355" customFormat="1" x14ac:dyDescent="0.25">
      <c r="A11" s="345" t="s">
        <v>1956</v>
      </c>
      <c r="B11" s="668"/>
      <c r="C11" s="719">
        <v>38475</v>
      </c>
      <c r="D11" s="668"/>
      <c r="E11" s="346">
        <v>3785.72</v>
      </c>
      <c r="F11" s="668"/>
      <c r="G11" s="347">
        <v>176.62119999999999</v>
      </c>
      <c r="H11" s="349"/>
      <c r="I11" s="348">
        <v>-0.3901</v>
      </c>
      <c r="J11" s="348">
        <v>-0.68300000000000005</v>
      </c>
      <c r="K11" s="348">
        <v>0.31159999999999999</v>
      </c>
      <c r="L11" s="348">
        <v>1.39</v>
      </c>
      <c r="M11" s="348">
        <v>-2.1065</v>
      </c>
      <c r="N11" s="350">
        <v>1.0368999999999999</v>
      </c>
      <c r="O11" s="348">
        <v>-2.2890999999999999</v>
      </c>
      <c r="P11" s="348">
        <v>13.9594</v>
      </c>
      <c r="Q11" s="348">
        <v>11.2431</v>
      </c>
      <c r="R11" s="348">
        <v>13.443300000000001</v>
      </c>
      <c r="S11" s="348">
        <v>1.1000000000000001</v>
      </c>
      <c r="T11" s="348">
        <v>8.5289000000000001</v>
      </c>
      <c r="U11" s="348">
        <v>-3.242</v>
      </c>
      <c r="V11" s="348">
        <v>1.2717000000000001</v>
      </c>
      <c r="W11" s="348">
        <v>-0.88470000000000004</v>
      </c>
      <c r="X11" s="348">
        <v>14.409000000000001</v>
      </c>
      <c r="Y11" s="349"/>
      <c r="Z11" s="346">
        <v>7</v>
      </c>
      <c r="AA11" s="346">
        <v>11</v>
      </c>
      <c r="AB11" s="346">
        <v>9</v>
      </c>
      <c r="AC11" s="346">
        <v>8</v>
      </c>
      <c r="AD11" s="346">
        <v>7</v>
      </c>
      <c r="AE11" s="346">
        <v>8</v>
      </c>
      <c r="AF11" s="346">
        <v>7</v>
      </c>
      <c r="AG11" s="346">
        <v>5</v>
      </c>
      <c r="AH11" s="346">
        <v>7</v>
      </c>
      <c r="AI11" s="346">
        <v>3</v>
      </c>
      <c r="AJ11" s="346">
        <v>8</v>
      </c>
      <c r="AK11" s="346">
        <v>8</v>
      </c>
      <c r="AL11" s="346">
        <v>8</v>
      </c>
      <c r="AM11" s="346">
        <v>7</v>
      </c>
      <c r="AN11" s="346">
        <v>8</v>
      </c>
      <c r="AO11" s="668"/>
      <c r="AP11" s="348">
        <v>13.98</v>
      </c>
      <c r="AQ11" s="348">
        <v>14.61</v>
      </c>
      <c r="AR11" s="348">
        <v>11.59</v>
      </c>
      <c r="AS11" s="348">
        <v>5.31</v>
      </c>
      <c r="AT11" s="348">
        <v>0.14000000000000001</v>
      </c>
      <c r="AU11" s="351"/>
      <c r="AV11" s="346">
        <v>4</v>
      </c>
      <c r="AW11" s="346">
        <v>5</v>
      </c>
      <c r="AX11" s="346">
        <v>5</v>
      </c>
      <c r="AY11" s="346">
        <v>6</v>
      </c>
      <c r="AZ11" s="346">
        <v>7</v>
      </c>
      <c r="BA11" s="362"/>
      <c r="BB11" s="348">
        <v>13.5337365108463</v>
      </c>
      <c r="BC11" s="363">
        <v>0.90435017715914601</v>
      </c>
      <c r="BD11" s="363">
        <v>5.3300710674348002E-2</v>
      </c>
      <c r="BE11" s="363">
        <v>0.16947134833732599</v>
      </c>
      <c r="BF11" s="668"/>
      <c r="BG11" s="348">
        <v>63.141199999999998</v>
      </c>
      <c r="BH11" s="348">
        <v>11.743600000000001</v>
      </c>
      <c r="BI11" s="348">
        <v>16.235199999999999</v>
      </c>
      <c r="BJ11" s="348">
        <v>8.8800000000000008</v>
      </c>
      <c r="BK11" s="668"/>
      <c r="BL11" s="353" t="s">
        <v>1957</v>
      </c>
      <c r="BM11" s="353" t="s">
        <v>1958</v>
      </c>
      <c r="BN11" s="353" t="s">
        <v>1959</v>
      </c>
      <c r="BO11" s="353" t="s">
        <v>1960</v>
      </c>
      <c r="BP11" s="353" t="s">
        <v>1961</v>
      </c>
      <c r="BQ11" s="668"/>
      <c r="BR11" s="354" t="s">
        <v>519</v>
      </c>
    </row>
    <row r="12" spans="1:70" s="355" customFormat="1" x14ac:dyDescent="0.25">
      <c r="A12" s="345" t="s">
        <v>1962</v>
      </c>
      <c r="B12" s="668"/>
      <c r="C12" s="719">
        <v>38855</v>
      </c>
      <c r="D12" s="668"/>
      <c r="E12" s="346">
        <v>2291.88</v>
      </c>
      <c r="F12" s="668"/>
      <c r="G12" s="347">
        <v>136.52770000000001</v>
      </c>
      <c r="H12" s="349"/>
      <c r="I12" s="348" t="s">
        <v>430</v>
      </c>
      <c r="J12" s="348">
        <v>8.2500000000000004E-2</v>
      </c>
      <c r="K12" s="348">
        <v>0.7399</v>
      </c>
      <c r="L12" s="348">
        <v>-1.7376</v>
      </c>
      <c r="M12" s="348">
        <v>-3.3946000000000001</v>
      </c>
      <c r="N12" s="350">
        <v>1.2487999999999999</v>
      </c>
      <c r="O12" s="348">
        <v>-4.4451000000000001</v>
      </c>
      <c r="P12" s="348">
        <v>12.387600000000001</v>
      </c>
      <c r="Q12" s="348">
        <v>12.7478</v>
      </c>
      <c r="R12" s="348">
        <v>14.0814</v>
      </c>
      <c r="S12" s="348">
        <v>0.93459999999999999</v>
      </c>
      <c r="T12" s="348">
        <v>7.6074000000000002</v>
      </c>
      <c r="U12" s="348">
        <v>-2.6360000000000001</v>
      </c>
      <c r="V12" s="348">
        <v>0.25940000000000002</v>
      </c>
      <c r="W12" s="348">
        <v>3.8300000000000001E-2</v>
      </c>
      <c r="X12" s="348">
        <v>13.751300000000001</v>
      </c>
      <c r="Y12" s="349"/>
      <c r="Z12" s="346" t="s">
        <v>430</v>
      </c>
      <c r="AA12" s="346">
        <v>4</v>
      </c>
      <c r="AB12" s="346">
        <v>7</v>
      </c>
      <c r="AC12" s="346">
        <v>11</v>
      </c>
      <c r="AD12" s="346">
        <v>10</v>
      </c>
      <c r="AE12" s="346">
        <v>7</v>
      </c>
      <c r="AF12" s="346">
        <v>8</v>
      </c>
      <c r="AG12" s="346">
        <v>6</v>
      </c>
      <c r="AH12" s="346">
        <v>6</v>
      </c>
      <c r="AI12" s="346">
        <v>2</v>
      </c>
      <c r="AJ12" s="346">
        <v>10</v>
      </c>
      <c r="AK12" s="346">
        <v>10</v>
      </c>
      <c r="AL12" s="346">
        <v>7</v>
      </c>
      <c r="AM12" s="346">
        <v>9</v>
      </c>
      <c r="AN12" s="346">
        <v>6</v>
      </c>
      <c r="AO12" s="668"/>
      <c r="AP12" s="348">
        <v>14.61</v>
      </c>
      <c r="AQ12" s="348">
        <v>15.11</v>
      </c>
      <c r="AR12" s="348">
        <v>9.7899999999999991</v>
      </c>
      <c r="AS12" s="348">
        <v>2.7</v>
      </c>
      <c r="AT12" s="348">
        <v>-1.1100000000000001</v>
      </c>
      <c r="AU12" s="351"/>
      <c r="AV12" s="346">
        <v>2</v>
      </c>
      <c r="AW12" s="346">
        <v>4</v>
      </c>
      <c r="AX12" s="346">
        <v>7</v>
      </c>
      <c r="AY12" s="346">
        <v>8</v>
      </c>
      <c r="AZ12" s="346">
        <v>8</v>
      </c>
      <c r="BA12" s="362"/>
      <c r="BB12" s="348">
        <v>13.2914990826846</v>
      </c>
      <c r="BC12" s="363">
        <v>0.839871285139978</v>
      </c>
      <c r="BD12" s="363">
        <v>4.3131775525708002E-2</v>
      </c>
      <c r="BE12" s="363">
        <v>0.14135618852325599</v>
      </c>
      <c r="BF12" s="668"/>
      <c r="BG12" s="348">
        <v>57.241500000000002</v>
      </c>
      <c r="BH12" s="348">
        <v>9.9103399999999997</v>
      </c>
      <c r="BI12" s="348">
        <v>10.2014</v>
      </c>
      <c r="BJ12" s="348">
        <v>22.64676</v>
      </c>
      <c r="BK12" s="668"/>
      <c r="BL12" s="353" t="s">
        <v>1963</v>
      </c>
      <c r="BM12" s="353" t="s">
        <v>1964</v>
      </c>
      <c r="BN12" s="353" t="s">
        <v>1965</v>
      </c>
      <c r="BO12" s="353" t="s">
        <v>1966</v>
      </c>
      <c r="BP12" s="353" t="s">
        <v>1967</v>
      </c>
      <c r="BQ12" s="668"/>
      <c r="BR12" s="354" t="s">
        <v>519</v>
      </c>
    </row>
    <row r="13" spans="1:70" s="355" customFormat="1" x14ac:dyDescent="0.25">
      <c r="A13" s="345" t="s">
        <v>1968</v>
      </c>
      <c r="B13" s="668"/>
      <c r="C13" s="719">
        <v>37678</v>
      </c>
      <c r="D13" s="668"/>
      <c r="E13" s="346">
        <v>1482.3</v>
      </c>
      <c r="F13" s="668"/>
      <c r="G13" s="347">
        <v>464.59</v>
      </c>
      <c r="H13" s="349"/>
      <c r="I13" s="348" t="s">
        <v>430</v>
      </c>
      <c r="J13" s="348">
        <v>0.16600000000000001</v>
      </c>
      <c r="K13" s="348">
        <v>3.1551</v>
      </c>
      <c r="L13" s="348">
        <v>1.5652999999999999</v>
      </c>
      <c r="M13" s="348">
        <v>1.4056999999999999</v>
      </c>
      <c r="N13" s="350">
        <v>7.0952999999999999</v>
      </c>
      <c r="O13" s="348">
        <v>-2.0851000000000002</v>
      </c>
      <c r="P13" s="348">
        <v>14.305400000000001</v>
      </c>
      <c r="Q13" s="348">
        <v>14.042899999999999</v>
      </c>
      <c r="R13" s="348">
        <v>12.4261</v>
      </c>
      <c r="S13" s="348">
        <v>4.1307999999999998</v>
      </c>
      <c r="T13" s="348">
        <v>12.412599999999999</v>
      </c>
      <c r="U13" s="348">
        <v>0.77</v>
      </c>
      <c r="V13" s="348">
        <v>6.8907999999999996</v>
      </c>
      <c r="W13" s="348">
        <v>2.1818</v>
      </c>
      <c r="X13" s="348">
        <v>17.734000000000002</v>
      </c>
      <c r="Y13" s="349"/>
      <c r="Z13" s="346" t="s">
        <v>430</v>
      </c>
      <c r="AA13" s="346">
        <v>2</v>
      </c>
      <c r="AB13" s="346">
        <v>2</v>
      </c>
      <c r="AC13" s="346">
        <v>7</v>
      </c>
      <c r="AD13" s="346">
        <v>6</v>
      </c>
      <c r="AE13" s="346">
        <v>3</v>
      </c>
      <c r="AF13" s="346">
        <v>5</v>
      </c>
      <c r="AG13" s="346">
        <v>4</v>
      </c>
      <c r="AH13" s="346">
        <v>3</v>
      </c>
      <c r="AI13" s="346">
        <v>5</v>
      </c>
      <c r="AJ13" s="346">
        <v>2</v>
      </c>
      <c r="AK13" s="346">
        <v>6</v>
      </c>
      <c r="AL13" s="346">
        <v>4</v>
      </c>
      <c r="AM13" s="346">
        <v>3</v>
      </c>
      <c r="AN13" s="346">
        <v>1</v>
      </c>
      <c r="AO13" s="668"/>
      <c r="AP13" s="348">
        <v>14.38</v>
      </c>
      <c r="AQ13" s="348">
        <v>16.22</v>
      </c>
      <c r="AR13" s="348">
        <v>12.96</v>
      </c>
      <c r="AS13" s="348">
        <v>5.87</v>
      </c>
      <c r="AT13" s="348">
        <v>6.69</v>
      </c>
      <c r="AU13" s="351"/>
      <c r="AV13" s="346">
        <v>3</v>
      </c>
      <c r="AW13" s="346">
        <v>3</v>
      </c>
      <c r="AX13" s="346">
        <v>4</v>
      </c>
      <c r="AY13" s="346">
        <v>4</v>
      </c>
      <c r="AZ13" s="346">
        <v>5</v>
      </c>
      <c r="BA13" s="362"/>
      <c r="BB13" s="348">
        <v>14.910042592875399</v>
      </c>
      <c r="BC13" s="363">
        <v>0.96116996675946897</v>
      </c>
      <c r="BD13" s="363">
        <v>5.1403411092628998E-2</v>
      </c>
      <c r="BE13" s="363">
        <v>0.193054505386407</v>
      </c>
      <c r="BF13" s="668"/>
      <c r="BG13" s="348">
        <v>52.0366</v>
      </c>
      <c r="BH13" s="348">
        <v>15.806800000000001</v>
      </c>
      <c r="BI13" s="348">
        <v>26.160499999999999</v>
      </c>
      <c r="BJ13" s="348">
        <v>5.9961000000000002</v>
      </c>
      <c r="BK13" s="668"/>
      <c r="BL13" s="353" t="s">
        <v>1969</v>
      </c>
      <c r="BM13" s="353" t="s">
        <v>1970</v>
      </c>
      <c r="BN13" s="353" t="s">
        <v>1971</v>
      </c>
      <c r="BO13" s="353" t="s">
        <v>1972</v>
      </c>
      <c r="BP13" s="353" t="s">
        <v>1973</v>
      </c>
      <c r="BQ13" s="668"/>
      <c r="BR13" s="354" t="s">
        <v>476</v>
      </c>
    </row>
    <row r="14" spans="1:70" s="355" customFormat="1" x14ac:dyDescent="0.25">
      <c r="A14" s="345" t="s">
        <v>1974</v>
      </c>
      <c r="B14" s="668"/>
      <c r="C14" s="719">
        <v>44336</v>
      </c>
      <c r="D14" s="668"/>
      <c r="E14" s="346">
        <v>1163.79</v>
      </c>
      <c r="F14" s="668"/>
      <c r="G14" s="347">
        <v>20.1037</v>
      </c>
      <c r="H14" s="349"/>
      <c r="I14" s="348">
        <v>-0.35439999999999999</v>
      </c>
      <c r="J14" s="348">
        <v>-0.14599999999999999</v>
      </c>
      <c r="K14" s="348">
        <v>3.3471000000000002</v>
      </c>
      <c r="L14" s="348">
        <v>3.6492</v>
      </c>
      <c r="M14" s="348">
        <v>7.9386999999999999</v>
      </c>
      <c r="N14" s="350">
        <v>14.227399999999999</v>
      </c>
      <c r="O14" s="348">
        <v>3.9740000000000002</v>
      </c>
      <c r="P14" s="348">
        <v>14.7324</v>
      </c>
      <c r="Q14" s="348">
        <v>13.371499999999999</v>
      </c>
      <c r="R14" s="348" t="s">
        <v>430</v>
      </c>
      <c r="S14" s="348">
        <v>3.18</v>
      </c>
      <c r="T14" s="348">
        <v>20.415299999999998</v>
      </c>
      <c r="U14" s="348">
        <v>6.4854000000000003</v>
      </c>
      <c r="V14" s="348">
        <v>13.2864</v>
      </c>
      <c r="W14" s="348">
        <v>2.1566000000000001</v>
      </c>
      <c r="X14" s="348">
        <v>14.157500000000001</v>
      </c>
      <c r="Y14" s="349"/>
      <c r="Z14" s="346">
        <v>6</v>
      </c>
      <c r="AA14" s="346">
        <v>5</v>
      </c>
      <c r="AB14" s="346">
        <v>1</v>
      </c>
      <c r="AC14" s="346">
        <v>4</v>
      </c>
      <c r="AD14" s="346">
        <v>2</v>
      </c>
      <c r="AE14" s="346">
        <v>1</v>
      </c>
      <c r="AF14" s="346">
        <v>1</v>
      </c>
      <c r="AG14" s="346">
        <v>3</v>
      </c>
      <c r="AH14" s="346">
        <v>5</v>
      </c>
      <c r="AI14" s="346" t="s">
        <v>430</v>
      </c>
      <c r="AJ14" s="346">
        <v>4</v>
      </c>
      <c r="AK14" s="346">
        <v>2</v>
      </c>
      <c r="AL14" s="346">
        <v>1</v>
      </c>
      <c r="AM14" s="346">
        <v>1</v>
      </c>
      <c r="AN14" s="346">
        <v>2</v>
      </c>
      <c r="AO14" s="668"/>
      <c r="AP14" s="348" t="s">
        <v>430</v>
      </c>
      <c r="AQ14" s="348" t="s">
        <v>430</v>
      </c>
      <c r="AR14" s="348">
        <v>14.28</v>
      </c>
      <c r="AS14" s="348">
        <v>10.88</v>
      </c>
      <c r="AT14" s="348">
        <v>16.47</v>
      </c>
      <c r="AU14" s="351"/>
      <c r="AV14" s="346" t="s">
        <v>430</v>
      </c>
      <c r="AW14" s="346" t="s">
        <v>430</v>
      </c>
      <c r="AX14" s="346">
        <v>2</v>
      </c>
      <c r="AY14" s="346">
        <v>2</v>
      </c>
      <c r="AZ14" s="346">
        <v>2</v>
      </c>
      <c r="BA14" s="362"/>
      <c r="BB14" s="348">
        <v>15.7126233014126</v>
      </c>
      <c r="BC14" s="363">
        <v>1.06476063150327</v>
      </c>
      <c r="BD14" s="363">
        <v>5.1252215052858999E-2</v>
      </c>
      <c r="BE14" s="363">
        <v>0.15552864918300899</v>
      </c>
      <c r="BF14" s="668"/>
      <c r="BG14" s="348">
        <v>55.439</v>
      </c>
      <c r="BH14" s="348">
        <v>19.979500000000002</v>
      </c>
      <c r="BI14" s="348">
        <v>20.966100000000001</v>
      </c>
      <c r="BJ14" s="348">
        <v>3.6154000000000002</v>
      </c>
      <c r="BK14" s="668"/>
      <c r="BL14" s="353" t="s">
        <v>1975</v>
      </c>
      <c r="BM14" s="353" t="s">
        <v>1976</v>
      </c>
      <c r="BN14" s="353" t="s">
        <v>1977</v>
      </c>
      <c r="BO14" s="353" t="s">
        <v>1978</v>
      </c>
      <c r="BP14" s="353" t="s">
        <v>1979</v>
      </c>
      <c r="BQ14" s="668"/>
      <c r="BR14" s="354" t="s">
        <v>1980</v>
      </c>
    </row>
    <row r="15" spans="1:70" s="355" customFormat="1" x14ac:dyDescent="0.25">
      <c r="A15" s="345" t="s">
        <v>1981</v>
      </c>
      <c r="B15" s="668"/>
      <c r="C15" s="719">
        <v>38275</v>
      </c>
      <c r="D15" s="668"/>
      <c r="E15" s="346">
        <v>813.84</v>
      </c>
      <c r="F15" s="668"/>
      <c r="G15" s="347">
        <v>130.9923</v>
      </c>
      <c r="H15" s="349"/>
      <c r="I15" s="348">
        <v>-0.54510000000000003</v>
      </c>
      <c r="J15" s="348">
        <v>-0.60019999999999996</v>
      </c>
      <c r="K15" s="348">
        <v>-0.2409</v>
      </c>
      <c r="L15" s="348">
        <v>-0.81140000000000001</v>
      </c>
      <c r="M15" s="348">
        <v>-4.8249000000000004</v>
      </c>
      <c r="N15" s="350">
        <v>-1.1813</v>
      </c>
      <c r="O15" s="348">
        <v>-4.6734999999999998</v>
      </c>
      <c r="P15" s="348">
        <v>10.140599999999999</v>
      </c>
      <c r="Q15" s="348">
        <v>9.4289000000000005</v>
      </c>
      <c r="R15" s="348">
        <v>13.0059</v>
      </c>
      <c r="S15" s="348">
        <v>1.0336000000000001</v>
      </c>
      <c r="T15" s="348">
        <v>4.9652000000000003</v>
      </c>
      <c r="U15" s="348">
        <v>-6.3836000000000004</v>
      </c>
      <c r="V15" s="348">
        <v>-2.0838999999999999</v>
      </c>
      <c r="W15" s="348">
        <v>-1.0742</v>
      </c>
      <c r="X15" s="348">
        <v>12.477</v>
      </c>
      <c r="Y15" s="349"/>
      <c r="Z15" s="346">
        <v>8</v>
      </c>
      <c r="AA15" s="346">
        <v>9</v>
      </c>
      <c r="AB15" s="346">
        <v>10</v>
      </c>
      <c r="AC15" s="346">
        <v>10</v>
      </c>
      <c r="AD15" s="346">
        <v>11</v>
      </c>
      <c r="AE15" s="346">
        <v>10</v>
      </c>
      <c r="AF15" s="346">
        <v>9</v>
      </c>
      <c r="AG15" s="346">
        <v>9</v>
      </c>
      <c r="AH15" s="346">
        <v>8</v>
      </c>
      <c r="AI15" s="346">
        <v>4</v>
      </c>
      <c r="AJ15" s="346">
        <v>9</v>
      </c>
      <c r="AK15" s="346">
        <v>11</v>
      </c>
      <c r="AL15" s="346">
        <v>10</v>
      </c>
      <c r="AM15" s="346">
        <v>10</v>
      </c>
      <c r="AN15" s="346">
        <v>10</v>
      </c>
      <c r="AO15" s="668"/>
      <c r="AP15" s="348">
        <v>12.25</v>
      </c>
      <c r="AQ15" s="348">
        <v>11.85</v>
      </c>
      <c r="AR15" s="348">
        <v>8.0500000000000007</v>
      </c>
      <c r="AS15" s="348">
        <v>1</v>
      </c>
      <c r="AT15" s="348">
        <v>-4.97</v>
      </c>
      <c r="AU15" s="351"/>
      <c r="AV15" s="346">
        <v>5</v>
      </c>
      <c r="AW15" s="346">
        <v>6</v>
      </c>
      <c r="AX15" s="346">
        <v>8</v>
      </c>
      <c r="AY15" s="346">
        <v>9</v>
      </c>
      <c r="AZ15" s="346">
        <v>10</v>
      </c>
      <c r="BA15" s="362"/>
      <c r="BB15" s="348">
        <v>13.320214135797499</v>
      </c>
      <c r="BC15" s="363">
        <v>0.895762860981</v>
      </c>
      <c r="BD15" s="363">
        <v>3.1593190949903802E-2</v>
      </c>
      <c r="BE15" s="363">
        <v>-0.12581788347992001</v>
      </c>
      <c r="BF15" s="668"/>
      <c r="BG15" s="348">
        <v>69.528400000000005</v>
      </c>
      <c r="BH15" s="348">
        <v>11.170999999999999</v>
      </c>
      <c r="BI15" s="348">
        <v>9.8588500000000003</v>
      </c>
      <c r="BJ15" s="348">
        <v>9.4417500000000008</v>
      </c>
      <c r="BK15" s="668"/>
      <c r="BL15" s="353" t="s">
        <v>1982</v>
      </c>
      <c r="BM15" s="353" t="s">
        <v>1983</v>
      </c>
      <c r="BN15" s="353" t="s">
        <v>1984</v>
      </c>
      <c r="BO15" s="353" t="s">
        <v>1985</v>
      </c>
      <c r="BP15" s="353" t="s">
        <v>1986</v>
      </c>
      <c r="BQ15" s="668"/>
      <c r="BR15" s="354" t="s">
        <v>443</v>
      </c>
    </row>
    <row r="16" spans="1:70" s="355" customFormat="1" x14ac:dyDescent="0.25">
      <c r="A16" s="345" t="s">
        <v>1987</v>
      </c>
      <c r="B16" s="668"/>
      <c r="C16" s="719">
        <v>43455</v>
      </c>
      <c r="D16" s="668"/>
      <c r="E16" s="346">
        <v>757.23400000000004</v>
      </c>
      <c r="F16" s="668"/>
      <c r="G16" s="347">
        <v>33.013300000000001</v>
      </c>
      <c r="H16" s="349"/>
      <c r="I16" s="348">
        <v>-0.2155</v>
      </c>
      <c r="J16" s="348">
        <v>-0.16209999999999999</v>
      </c>
      <c r="K16" s="348">
        <v>2.6734</v>
      </c>
      <c r="L16" s="348">
        <v>5.9419000000000004</v>
      </c>
      <c r="M16" s="348">
        <v>8.8469999999999995</v>
      </c>
      <c r="N16" s="350">
        <v>10.023999999999999</v>
      </c>
      <c r="O16" s="348">
        <v>1.8506</v>
      </c>
      <c r="P16" s="348">
        <v>19.248999999999999</v>
      </c>
      <c r="Q16" s="348">
        <v>15.4209</v>
      </c>
      <c r="R16" s="348" t="s">
        <v>430</v>
      </c>
      <c r="S16" s="348">
        <v>3.0872999999999999</v>
      </c>
      <c r="T16" s="348">
        <v>24.035499999999999</v>
      </c>
      <c r="U16" s="348">
        <v>6.4454000000000002</v>
      </c>
      <c r="V16" s="348">
        <v>9.4245999999999999</v>
      </c>
      <c r="W16" s="348">
        <v>2.1055999999999999</v>
      </c>
      <c r="X16" s="348">
        <v>16.807400000000001</v>
      </c>
      <c r="Y16" s="349"/>
      <c r="Z16" s="346">
        <v>3</v>
      </c>
      <c r="AA16" s="346">
        <v>6</v>
      </c>
      <c r="AB16" s="346">
        <v>4</v>
      </c>
      <c r="AC16" s="346">
        <v>1</v>
      </c>
      <c r="AD16" s="346">
        <v>1</v>
      </c>
      <c r="AE16" s="346">
        <v>2</v>
      </c>
      <c r="AF16" s="346">
        <v>2</v>
      </c>
      <c r="AG16" s="346">
        <v>1</v>
      </c>
      <c r="AH16" s="346">
        <v>2</v>
      </c>
      <c r="AI16" s="346" t="s">
        <v>430</v>
      </c>
      <c r="AJ16" s="346">
        <v>5</v>
      </c>
      <c r="AK16" s="346">
        <v>1</v>
      </c>
      <c r="AL16" s="346">
        <v>2</v>
      </c>
      <c r="AM16" s="346">
        <v>2</v>
      </c>
      <c r="AN16" s="346">
        <v>3</v>
      </c>
      <c r="AO16" s="668"/>
      <c r="AP16" s="348" t="s">
        <v>430</v>
      </c>
      <c r="AQ16" s="348">
        <v>17.72</v>
      </c>
      <c r="AR16" s="348">
        <v>16.11</v>
      </c>
      <c r="AS16" s="348">
        <v>11.38</v>
      </c>
      <c r="AT16" s="348">
        <v>17.12</v>
      </c>
      <c r="AU16" s="351"/>
      <c r="AV16" s="346" t="s">
        <v>430</v>
      </c>
      <c r="AW16" s="346">
        <v>2</v>
      </c>
      <c r="AX16" s="346">
        <v>1</v>
      </c>
      <c r="AY16" s="346">
        <v>1</v>
      </c>
      <c r="AZ16" s="346">
        <v>1</v>
      </c>
      <c r="BA16" s="362"/>
      <c r="BB16" s="348">
        <v>17.512035212733998</v>
      </c>
      <c r="BC16" s="363">
        <v>1.18858368409213</v>
      </c>
      <c r="BD16" s="363">
        <v>6.5033374507625405E-2</v>
      </c>
      <c r="BE16" s="363">
        <v>0.413524705743476</v>
      </c>
      <c r="BF16" s="668"/>
      <c r="BG16" s="348">
        <v>44.8919</v>
      </c>
      <c r="BH16" s="348">
        <v>18.120699999999999</v>
      </c>
      <c r="BI16" s="348">
        <v>32.558399999999999</v>
      </c>
      <c r="BJ16" s="348">
        <v>4.4290000000000003</v>
      </c>
      <c r="BK16" s="668"/>
      <c r="BL16" s="353" t="s">
        <v>1988</v>
      </c>
      <c r="BM16" s="353" t="s">
        <v>1989</v>
      </c>
      <c r="BN16" s="353" t="s">
        <v>1990</v>
      </c>
      <c r="BO16" s="353" t="s">
        <v>756</v>
      </c>
      <c r="BP16" s="353" t="s">
        <v>1991</v>
      </c>
      <c r="BQ16" s="668"/>
      <c r="BR16" s="354" t="s">
        <v>436</v>
      </c>
    </row>
    <row r="17" spans="1:70" s="355" customFormat="1" x14ac:dyDescent="0.25">
      <c r="A17" s="345" t="s">
        <v>1992</v>
      </c>
      <c r="B17" s="668"/>
      <c r="C17" s="719">
        <v>45546</v>
      </c>
      <c r="D17" s="668"/>
      <c r="E17" s="346">
        <v>586.66999999999996</v>
      </c>
      <c r="F17" s="668"/>
      <c r="G17" s="347">
        <v>9.8863000000000003</v>
      </c>
      <c r="H17" s="349"/>
      <c r="I17" s="348">
        <v>-7.3800000000000004E-2</v>
      </c>
      <c r="J17" s="348">
        <v>0.14990000000000001</v>
      </c>
      <c r="K17" s="348">
        <v>3.0789</v>
      </c>
      <c r="L17" s="348">
        <v>3.9165000000000001</v>
      </c>
      <c r="M17" s="348">
        <v>1.573</v>
      </c>
      <c r="N17" s="350">
        <v>5.5552999999999999</v>
      </c>
      <c r="O17" s="348" t="s">
        <v>430</v>
      </c>
      <c r="P17" s="348" t="s">
        <v>430</v>
      </c>
      <c r="Q17" s="348" t="s">
        <v>430</v>
      </c>
      <c r="R17" s="348" t="s">
        <v>430</v>
      </c>
      <c r="S17" s="348">
        <v>4.3673000000000002</v>
      </c>
      <c r="T17" s="348">
        <v>13.0871</v>
      </c>
      <c r="U17" s="348">
        <v>9.6199999999999994E-2</v>
      </c>
      <c r="V17" s="348">
        <v>5.2462</v>
      </c>
      <c r="W17" s="348">
        <v>0.91359999999999997</v>
      </c>
      <c r="X17" s="348">
        <v>-0.58209999999999995</v>
      </c>
      <c r="Y17" s="349"/>
      <c r="Z17" s="346">
        <v>1</v>
      </c>
      <c r="AA17" s="346">
        <v>3</v>
      </c>
      <c r="AB17" s="346">
        <v>3</v>
      </c>
      <c r="AC17" s="346">
        <v>3</v>
      </c>
      <c r="AD17" s="346">
        <v>5</v>
      </c>
      <c r="AE17" s="346">
        <v>5</v>
      </c>
      <c r="AF17" s="346" t="s">
        <v>430</v>
      </c>
      <c r="AG17" s="346" t="s">
        <v>430</v>
      </c>
      <c r="AH17" s="346" t="s">
        <v>430</v>
      </c>
      <c r="AI17" s="346" t="s">
        <v>430</v>
      </c>
      <c r="AJ17" s="346">
        <v>1</v>
      </c>
      <c r="AK17" s="346">
        <v>5</v>
      </c>
      <c r="AL17" s="346">
        <v>5</v>
      </c>
      <c r="AM17" s="346">
        <v>5</v>
      </c>
      <c r="AN17" s="346">
        <v>4</v>
      </c>
      <c r="AO17" s="668"/>
      <c r="AP17" s="348" t="s">
        <v>430</v>
      </c>
      <c r="AQ17" s="348" t="s">
        <v>430</v>
      </c>
      <c r="AR17" s="348" t="s">
        <v>430</v>
      </c>
      <c r="AS17" s="348" t="s">
        <v>430</v>
      </c>
      <c r="AT17" s="348">
        <v>7.38</v>
      </c>
      <c r="AU17" s="351"/>
      <c r="AV17" s="346" t="s">
        <v>430</v>
      </c>
      <c r="AW17" s="346" t="s">
        <v>430</v>
      </c>
      <c r="AX17" s="346" t="s">
        <v>430</v>
      </c>
      <c r="AY17" s="346" t="s">
        <v>430</v>
      </c>
      <c r="AZ17" s="346">
        <v>4</v>
      </c>
      <c r="BA17" s="362"/>
      <c r="BB17" s="348">
        <v>13.6115851847754</v>
      </c>
      <c r="BC17" s="363">
        <v>0.89717171424659403</v>
      </c>
      <c r="BD17" s="363">
        <v>-3.9141497216705602E-2</v>
      </c>
      <c r="BE17" s="363">
        <v>-0.123334717162618</v>
      </c>
      <c r="BF17" s="668"/>
      <c r="BG17" s="348">
        <v>64.994200000000006</v>
      </c>
      <c r="BH17" s="348">
        <v>29.571400000000001</v>
      </c>
      <c r="BI17" s="348">
        <v>1.6856899999999999</v>
      </c>
      <c r="BJ17" s="348">
        <v>3.74871</v>
      </c>
      <c r="BK17" s="668"/>
      <c r="BL17" s="353" t="s">
        <v>1993</v>
      </c>
      <c r="BM17" s="353" t="s">
        <v>1994</v>
      </c>
      <c r="BN17" s="353" t="s">
        <v>1995</v>
      </c>
      <c r="BO17" s="353" t="s">
        <v>1996</v>
      </c>
      <c r="BP17" s="353" t="s">
        <v>1997</v>
      </c>
      <c r="BQ17" s="668"/>
      <c r="BR17" s="354" t="s">
        <v>443</v>
      </c>
    </row>
    <row r="18" spans="1:70" s="355" customFormat="1" ht="11" x14ac:dyDescent="0.3">
      <c r="A18" s="841" t="s">
        <v>1998</v>
      </c>
      <c r="B18" s="857"/>
      <c r="C18" s="843">
        <v>46049</v>
      </c>
      <c r="D18" s="857"/>
      <c r="E18" s="844">
        <v>239.54599999999999</v>
      </c>
      <c r="F18" s="857"/>
      <c r="G18" s="845">
        <v>9.7560000000000002</v>
      </c>
      <c r="H18" s="858"/>
      <c r="I18" s="846">
        <v>-0.28620000000000001</v>
      </c>
      <c r="J18" s="846">
        <v>-0.38800000000000001</v>
      </c>
      <c r="K18" s="846">
        <v>0.59809999999999997</v>
      </c>
      <c r="L18" s="846">
        <v>1.9755</v>
      </c>
      <c r="M18" s="846">
        <v>-2.1758999999999999</v>
      </c>
      <c r="N18" s="848" t="s">
        <v>430</v>
      </c>
      <c r="O18" s="846" t="s">
        <v>430</v>
      </c>
      <c r="P18" s="846" t="s">
        <v>430</v>
      </c>
      <c r="Q18" s="846" t="s">
        <v>430</v>
      </c>
      <c r="R18" s="846" t="s">
        <v>430</v>
      </c>
      <c r="S18" s="846">
        <v>1.4032</v>
      </c>
      <c r="T18" s="846">
        <v>10.3246</v>
      </c>
      <c r="U18" s="846" t="s">
        <v>430</v>
      </c>
      <c r="V18" s="846" t="s">
        <v>430</v>
      </c>
      <c r="W18" s="846">
        <v>-0.97440000000000004</v>
      </c>
      <c r="X18" s="846">
        <v>-2.44</v>
      </c>
      <c r="Y18" s="858"/>
      <c r="Z18" s="844">
        <v>5</v>
      </c>
      <c r="AA18" s="844">
        <v>8</v>
      </c>
      <c r="AB18" s="844">
        <v>8</v>
      </c>
      <c r="AC18" s="844">
        <v>6</v>
      </c>
      <c r="AD18" s="844">
        <v>8</v>
      </c>
      <c r="AE18" s="844" t="s">
        <v>430</v>
      </c>
      <c r="AF18" s="844" t="s">
        <v>430</v>
      </c>
      <c r="AG18" s="844" t="s">
        <v>430</v>
      </c>
      <c r="AH18" s="844" t="s">
        <v>430</v>
      </c>
      <c r="AI18" s="844" t="s">
        <v>430</v>
      </c>
      <c r="AJ18" s="844">
        <v>7</v>
      </c>
      <c r="AK18" s="844">
        <v>7</v>
      </c>
      <c r="AL18" s="844" t="s">
        <v>430</v>
      </c>
      <c r="AM18" s="844" t="s">
        <v>430</v>
      </c>
      <c r="AN18" s="844">
        <v>9</v>
      </c>
      <c r="AO18" s="857"/>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16.178303325019801</v>
      </c>
      <c r="BC18" s="860">
        <v>0.879296623948574</v>
      </c>
      <c r="BD18" s="860">
        <v>-4.3379705523159999E-2</v>
      </c>
      <c r="BE18" s="860">
        <v>-0.86460537397954396</v>
      </c>
      <c r="BF18" s="857"/>
      <c r="BG18" s="846">
        <v>76.302899999999994</v>
      </c>
      <c r="BH18" s="846">
        <v>19.938199999999998</v>
      </c>
      <c r="BI18" s="846">
        <v>1.29874</v>
      </c>
      <c r="BJ18" s="846">
        <v>2.4601600000000001</v>
      </c>
      <c r="BK18" s="857"/>
      <c r="BL18" s="859" t="s">
        <v>1999</v>
      </c>
      <c r="BM18" s="859" t="s">
        <v>2000</v>
      </c>
      <c r="BN18" s="859" t="s">
        <v>2001</v>
      </c>
      <c r="BO18" s="859" t="s">
        <v>2002</v>
      </c>
      <c r="BP18" s="859" t="s">
        <v>2003</v>
      </c>
      <c r="BQ18" s="857"/>
      <c r="BR18" s="856" t="s">
        <v>443</v>
      </c>
    </row>
    <row r="19" spans="1:70" x14ac:dyDescent="0.25">
      <c r="A19" s="36" t="s">
        <v>93</v>
      </c>
      <c r="B19" s="43"/>
      <c r="C19" s="720"/>
      <c r="D19" s="43"/>
      <c r="E19" s="51"/>
      <c r="F19" s="43"/>
      <c r="G19" s="55"/>
      <c r="H19" s="66"/>
      <c r="I19" s="59">
        <v>-0.31830000000000003</v>
      </c>
      <c r="J19" s="59">
        <v>-0.2034</v>
      </c>
      <c r="K19" s="59">
        <v>1.4802</v>
      </c>
      <c r="L19" s="59">
        <v>2.0817000000000001</v>
      </c>
      <c r="M19" s="59">
        <v>0.67479999999999996</v>
      </c>
      <c r="N19" s="70">
        <v>4.7824</v>
      </c>
      <c r="O19" s="59">
        <v>-1.0769</v>
      </c>
      <c r="P19" s="59">
        <v>13.9108</v>
      </c>
      <c r="Q19" s="59">
        <v>13.350199999999999</v>
      </c>
      <c r="R19" s="59">
        <v>13.509399999999999</v>
      </c>
      <c r="S19" s="59">
        <v>2.2805</v>
      </c>
      <c r="T19" s="59">
        <v>12.5747</v>
      </c>
      <c r="U19" s="59">
        <v>-0.1507</v>
      </c>
      <c r="V19" s="59">
        <v>4.3231000000000002</v>
      </c>
      <c r="W19" s="59">
        <v>0.31090000000000001</v>
      </c>
      <c r="X19" s="59">
        <v>12.058199999999999</v>
      </c>
      <c r="Y19" s="66"/>
      <c r="Z19" s="51">
        <v>9</v>
      </c>
      <c r="AA19" s="51">
        <v>11</v>
      </c>
      <c r="AB19" s="51">
        <v>11</v>
      </c>
      <c r="AC19" s="51">
        <v>11</v>
      </c>
      <c r="AD19" s="51">
        <v>11</v>
      </c>
      <c r="AE19" s="51">
        <v>10</v>
      </c>
      <c r="AF19" s="51">
        <v>9</v>
      </c>
      <c r="AG19" s="51">
        <v>9</v>
      </c>
      <c r="AH19" s="51">
        <v>8</v>
      </c>
      <c r="AI19" s="51">
        <v>5</v>
      </c>
      <c r="AJ19" s="51">
        <v>11</v>
      </c>
      <c r="AK19" s="51">
        <v>11</v>
      </c>
      <c r="AL19" s="51">
        <v>10</v>
      </c>
      <c r="AM19" s="51">
        <v>10</v>
      </c>
      <c r="AN19" s="51">
        <v>11</v>
      </c>
      <c r="AO19" s="43"/>
      <c r="AP19" s="59">
        <v>14.318</v>
      </c>
      <c r="AQ19" s="59">
        <v>15.723333333333301</v>
      </c>
      <c r="AR19" s="59">
        <v>12.26375</v>
      </c>
      <c r="AS19" s="59">
        <v>6.02111111111111</v>
      </c>
      <c r="AT19" s="59">
        <v>5.2889999999999997</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-7.3800000000000004E-2</v>
      </c>
      <c r="J20" s="60">
        <v>0.28439999999999999</v>
      </c>
      <c r="K20" s="60">
        <v>3.3471000000000002</v>
      </c>
      <c r="L20" s="60">
        <v>5.9419000000000004</v>
      </c>
      <c r="M20" s="60">
        <v>8.8469999999999995</v>
      </c>
      <c r="N20" s="71">
        <v>14.227399999999999</v>
      </c>
      <c r="O20" s="60">
        <v>3.9740000000000002</v>
      </c>
      <c r="P20" s="60">
        <v>19.248999999999999</v>
      </c>
      <c r="Q20" s="60">
        <v>16.781600000000001</v>
      </c>
      <c r="R20" s="60">
        <v>14.5905</v>
      </c>
      <c r="S20" s="60">
        <v>4.3673000000000002</v>
      </c>
      <c r="T20" s="60">
        <v>24.035499999999999</v>
      </c>
      <c r="U20" s="60">
        <v>6.4854000000000003</v>
      </c>
      <c r="V20" s="60">
        <v>13.2864</v>
      </c>
      <c r="W20" s="60">
        <v>2.1818</v>
      </c>
      <c r="X20" s="60">
        <v>17.734000000000002</v>
      </c>
      <c r="Y20" s="67"/>
      <c r="Z20" s="52"/>
      <c r="AA20" s="52"/>
      <c r="AB20" s="52"/>
      <c r="AC20" s="52"/>
      <c r="AD20" s="52"/>
      <c r="AE20" s="52"/>
      <c r="AF20" s="52"/>
      <c r="AG20" s="52"/>
      <c r="AH20" s="52"/>
      <c r="AI20" s="52"/>
      <c r="AJ20" s="52"/>
      <c r="AK20" s="52"/>
      <c r="AL20" s="52"/>
      <c r="AM20" s="52"/>
      <c r="AN20" s="52"/>
      <c r="AO20" s="44"/>
      <c r="AP20" s="60">
        <v>16.37</v>
      </c>
      <c r="AQ20" s="60">
        <v>18.829999999999998</v>
      </c>
      <c r="AR20" s="60">
        <v>16.11</v>
      </c>
      <c r="AS20" s="60">
        <v>11.38</v>
      </c>
      <c r="AT20" s="60">
        <v>17.12</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-0.56540000000000001</v>
      </c>
      <c r="J21" s="60">
        <v>-0.68300000000000005</v>
      </c>
      <c r="K21" s="60">
        <v>-0.95740000000000003</v>
      </c>
      <c r="L21" s="60">
        <v>-1.7376</v>
      </c>
      <c r="M21" s="60">
        <v>-4.8249000000000004</v>
      </c>
      <c r="N21" s="71">
        <v>-1.1813</v>
      </c>
      <c r="O21" s="60">
        <v>-4.6734999999999998</v>
      </c>
      <c r="P21" s="60">
        <v>10.140599999999999</v>
      </c>
      <c r="Q21" s="60">
        <v>9.4289000000000005</v>
      </c>
      <c r="R21" s="60">
        <v>12.4261</v>
      </c>
      <c r="S21" s="60">
        <v>-0.4904</v>
      </c>
      <c r="T21" s="60">
        <v>4.9652000000000003</v>
      </c>
      <c r="U21" s="60">
        <v>-6.3836000000000004</v>
      </c>
      <c r="V21" s="60">
        <v>-2.0838999999999999</v>
      </c>
      <c r="W21" s="60">
        <v>-1.7869999999999999</v>
      </c>
      <c r="X21" s="60">
        <v>-2.44</v>
      </c>
      <c r="Y21" s="67"/>
      <c r="Z21" s="52"/>
      <c r="AA21" s="52"/>
      <c r="AB21" s="52"/>
      <c r="AC21" s="52"/>
      <c r="AD21" s="52"/>
      <c r="AE21" s="52"/>
      <c r="AF21" s="52"/>
      <c r="AG21" s="52"/>
      <c r="AH21" s="52"/>
      <c r="AI21" s="52"/>
      <c r="AJ21" s="52"/>
      <c r="AK21" s="52"/>
      <c r="AL21" s="52"/>
      <c r="AM21" s="52"/>
      <c r="AN21" s="52"/>
      <c r="AO21" s="44"/>
      <c r="AP21" s="60">
        <v>12.25</v>
      </c>
      <c r="AQ21" s="60">
        <v>11.85</v>
      </c>
      <c r="AR21" s="60">
        <v>8.0500000000000007</v>
      </c>
      <c r="AS21" s="60">
        <v>1</v>
      </c>
      <c r="AT21" s="60">
        <v>-4.97</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-0.28620000000000001</v>
      </c>
      <c r="J22" s="61">
        <v>-0.16209999999999999</v>
      </c>
      <c r="K22" s="61">
        <v>1.0665</v>
      </c>
      <c r="L22" s="61">
        <v>1.9755</v>
      </c>
      <c r="M22" s="61">
        <v>1.4056999999999999</v>
      </c>
      <c r="N22" s="72">
        <v>3.8360500000000002</v>
      </c>
      <c r="O22" s="61">
        <v>-2.0851000000000002</v>
      </c>
      <c r="P22" s="61">
        <v>13.9594</v>
      </c>
      <c r="Q22" s="61">
        <v>13.568</v>
      </c>
      <c r="R22" s="61">
        <v>13.443300000000001</v>
      </c>
      <c r="S22" s="61">
        <v>2.2101999999999999</v>
      </c>
      <c r="T22" s="61">
        <v>12.412599999999999</v>
      </c>
      <c r="U22" s="61">
        <v>-1.0206999999999999</v>
      </c>
      <c r="V22" s="61">
        <v>2.0893000000000002</v>
      </c>
      <c r="W22" s="61">
        <v>3.8300000000000001E-2</v>
      </c>
      <c r="X22" s="61">
        <v>14.3581</v>
      </c>
      <c r="Y22" s="68"/>
      <c r="Z22" s="53"/>
      <c r="AA22" s="53"/>
      <c r="AB22" s="53"/>
      <c r="AC22" s="53"/>
      <c r="AD22" s="53"/>
      <c r="AE22" s="53"/>
      <c r="AF22" s="53"/>
      <c r="AG22" s="53"/>
      <c r="AH22" s="53"/>
      <c r="AI22" s="53"/>
      <c r="AJ22" s="53"/>
      <c r="AK22" s="53"/>
      <c r="AL22" s="53"/>
      <c r="AM22" s="53"/>
      <c r="AN22" s="53"/>
      <c r="AO22" s="45"/>
      <c r="AP22" s="61">
        <v>14.38</v>
      </c>
      <c r="AQ22" s="61">
        <v>15.66</v>
      </c>
      <c r="AR22" s="61">
        <v>12.28</v>
      </c>
      <c r="AS22" s="61">
        <v>5.8</v>
      </c>
      <c r="AT22" s="61">
        <v>5.43</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2004</v>
      </c>
      <c r="B24" s="662"/>
      <c r="C24" s="717">
        <v>44999</v>
      </c>
      <c r="D24" s="662"/>
      <c r="E24" s="329">
        <v>8574.9699999999993</v>
      </c>
      <c r="F24" s="662"/>
      <c r="G24" s="330">
        <v>16.4697</v>
      </c>
      <c r="H24" s="332"/>
      <c r="I24" s="331">
        <v>-0.18909999999999999</v>
      </c>
      <c r="J24" s="331">
        <v>0.30209999999999998</v>
      </c>
      <c r="K24" s="331">
        <v>2.59</v>
      </c>
      <c r="L24" s="331">
        <v>5.8566000000000003</v>
      </c>
      <c r="M24" s="331">
        <v>2.1617000000000002</v>
      </c>
      <c r="N24" s="333">
        <v>7.8815</v>
      </c>
      <c r="O24" s="331">
        <v>0.99309999999999998</v>
      </c>
      <c r="P24" s="331">
        <v>13.4468</v>
      </c>
      <c r="Q24" s="331" t="s">
        <v>430</v>
      </c>
      <c r="R24" s="331" t="s">
        <v>430</v>
      </c>
      <c r="S24" s="331">
        <v>4.2815000000000003</v>
      </c>
      <c r="T24" s="331">
        <v>15.052</v>
      </c>
      <c r="U24" s="331">
        <v>2.4203000000000001</v>
      </c>
      <c r="V24" s="331">
        <v>7.3468999999999998</v>
      </c>
      <c r="W24" s="331">
        <v>0.83260000000000001</v>
      </c>
      <c r="X24" s="331">
        <v>15.5236</v>
      </c>
      <c r="Y24" s="332"/>
      <c r="Z24" s="329">
        <v>2</v>
      </c>
      <c r="AA24" s="329">
        <v>1</v>
      </c>
      <c r="AB24" s="329">
        <v>5</v>
      </c>
      <c r="AC24" s="329">
        <v>2</v>
      </c>
      <c r="AD24" s="329">
        <v>4</v>
      </c>
      <c r="AE24" s="329">
        <v>4</v>
      </c>
      <c r="AF24" s="329">
        <v>4</v>
      </c>
      <c r="AG24" s="329">
        <v>6</v>
      </c>
      <c r="AH24" s="329" t="s">
        <v>430</v>
      </c>
      <c r="AI24" s="329" t="s">
        <v>430</v>
      </c>
      <c r="AJ24" s="329">
        <v>2</v>
      </c>
      <c r="AK24" s="329">
        <v>3</v>
      </c>
      <c r="AL24" s="329">
        <v>3</v>
      </c>
      <c r="AM24" s="329">
        <v>4</v>
      </c>
      <c r="AN24" s="329">
        <v>5</v>
      </c>
      <c r="AO24" s="662"/>
      <c r="AP24" s="331" t="s">
        <v>430</v>
      </c>
      <c r="AQ24" s="331" t="s">
        <v>430</v>
      </c>
      <c r="AR24" s="331" t="s">
        <v>430</v>
      </c>
      <c r="AS24" s="331">
        <v>7.81</v>
      </c>
      <c r="AT24" s="331">
        <v>10.199999999999999</v>
      </c>
      <c r="AU24" s="334"/>
      <c r="AV24" s="329" t="s">
        <v>430</v>
      </c>
      <c r="AW24" s="329" t="s">
        <v>430</v>
      </c>
      <c r="AX24" s="329" t="s">
        <v>430</v>
      </c>
      <c r="AY24" s="329">
        <v>3</v>
      </c>
      <c r="AZ24" s="329">
        <v>3</v>
      </c>
      <c r="BA24" s="360"/>
      <c r="BB24" s="331">
        <v>12.9651970069011</v>
      </c>
      <c r="BC24" s="663">
        <v>0.87218852463510699</v>
      </c>
      <c r="BD24" s="663">
        <v>4.93039023590396E-2</v>
      </c>
      <c r="BE24" s="663">
        <v>0.106975269323084</v>
      </c>
      <c r="BF24" s="662"/>
      <c r="BG24" s="331">
        <v>61.3247</v>
      </c>
      <c r="BH24" s="331">
        <v>15.626200000000001</v>
      </c>
      <c r="BI24" s="331">
        <v>15.0806</v>
      </c>
      <c r="BJ24" s="331">
        <v>7.9684999999999997</v>
      </c>
      <c r="BK24" s="662"/>
      <c r="BL24" s="664" t="s">
        <v>1940</v>
      </c>
      <c r="BM24" s="664" t="s">
        <v>1941</v>
      </c>
      <c r="BN24" s="664" t="s">
        <v>1942</v>
      </c>
      <c r="BO24" s="664" t="s">
        <v>1943</v>
      </c>
      <c r="BP24" s="664" t="s">
        <v>1944</v>
      </c>
      <c r="BQ24" s="662"/>
      <c r="BR24" s="335" t="s">
        <v>463</v>
      </c>
    </row>
    <row r="25" spans="1:70" s="355" customFormat="1" x14ac:dyDescent="0.25">
      <c r="A25" s="345" t="s">
        <v>2005</v>
      </c>
      <c r="B25" s="668"/>
      <c r="C25" s="719">
        <v>41775</v>
      </c>
      <c r="D25" s="668"/>
      <c r="E25" s="346">
        <v>6719.4</v>
      </c>
      <c r="F25" s="668"/>
      <c r="G25" s="347">
        <v>59.65</v>
      </c>
      <c r="H25" s="349"/>
      <c r="I25" s="348">
        <v>-0.55020000000000002</v>
      </c>
      <c r="J25" s="348">
        <v>-0.59989999999999999</v>
      </c>
      <c r="K25" s="348">
        <v>-0.86419999999999997</v>
      </c>
      <c r="L25" s="348">
        <v>-0.3841</v>
      </c>
      <c r="M25" s="348">
        <v>-2.5644999999999998</v>
      </c>
      <c r="N25" s="350">
        <v>2.0821999999999998</v>
      </c>
      <c r="O25" s="348">
        <v>1.3688</v>
      </c>
      <c r="P25" s="348">
        <v>17.6082</v>
      </c>
      <c r="Q25" s="348">
        <v>18.367000000000001</v>
      </c>
      <c r="R25" s="348">
        <v>15.8172</v>
      </c>
      <c r="S25" s="348">
        <v>-0.3009</v>
      </c>
      <c r="T25" s="348">
        <v>8.8901000000000003</v>
      </c>
      <c r="U25" s="348">
        <v>-3.0396999999999998</v>
      </c>
      <c r="V25" s="348">
        <v>1.5491999999999999</v>
      </c>
      <c r="W25" s="348">
        <v>-1.6974</v>
      </c>
      <c r="X25" s="348">
        <v>15.639699999999999</v>
      </c>
      <c r="Y25" s="349"/>
      <c r="Z25" s="346">
        <v>9</v>
      </c>
      <c r="AA25" s="346">
        <v>10</v>
      </c>
      <c r="AB25" s="346">
        <v>11</v>
      </c>
      <c r="AC25" s="346">
        <v>9</v>
      </c>
      <c r="AD25" s="346">
        <v>9</v>
      </c>
      <c r="AE25" s="346">
        <v>7</v>
      </c>
      <c r="AF25" s="346">
        <v>3</v>
      </c>
      <c r="AG25" s="346">
        <v>2</v>
      </c>
      <c r="AH25" s="346">
        <v>1</v>
      </c>
      <c r="AI25" s="346">
        <v>1</v>
      </c>
      <c r="AJ25" s="346">
        <v>11</v>
      </c>
      <c r="AK25" s="346">
        <v>8</v>
      </c>
      <c r="AL25" s="346">
        <v>9</v>
      </c>
      <c r="AM25" s="346">
        <v>8</v>
      </c>
      <c r="AN25" s="346">
        <v>11</v>
      </c>
      <c r="AO25" s="668"/>
      <c r="AP25" s="348">
        <v>17.75</v>
      </c>
      <c r="AQ25" s="348">
        <v>20.45</v>
      </c>
      <c r="AR25" s="348">
        <v>15.55</v>
      </c>
      <c r="AS25" s="348">
        <v>7.16</v>
      </c>
      <c r="AT25" s="348">
        <v>-0.99</v>
      </c>
      <c r="AU25" s="351"/>
      <c r="AV25" s="346">
        <v>1</v>
      </c>
      <c r="AW25" s="346">
        <v>1</v>
      </c>
      <c r="AX25" s="346">
        <v>3</v>
      </c>
      <c r="AY25" s="346">
        <v>4</v>
      </c>
      <c r="AZ25" s="346">
        <v>9</v>
      </c>
      <c r="BA25" s="362"/>
      <c r="BB25" s="348">
        <v>12.9576106501552</v>
      </c>
      <c r="BC25" s="363">
        <v>0.85575374154464801</v>
      </c>
      <c r="BD25" s="363">
        <v>7.5083700345771207E-2</v>
      </c>
      <c r="BE25" s="363">
        <v>0.45067526597087398</v>
      </c>
      <c r="BF25" s="668"/>
      <c r="BG25" s="348">
        <v>73.969499999999996</v>
      </c>
      <c r="BH25" s="348">
        <v>10.754300000000001</v>
      </c>
      <c r="BI25" s="348">
        <v>9.3392800000000005</v>
      </c>
      <c r="BJ25" s="348">
        <v>5.9369199999999998</v>
      </c>
      <c r="BK25" s="668"/>
      <c r="BL25" s="353" t="s">
        <v>1946</v>
      </c>
      <c r="BM25" s="353" t="s">
        <v>1947</v>
      </c>
      <c r="BN25" s="353" t="s">
        <v>1948</v>
      </c>
      <c r="BO25" s="353" t="s">
        <v>1949</v>
      </c>
      <c r="BP25" s="353" t="s">
        <v>1950</v>
      </c>
      <c r="BQ25" s="668"/>
      <c r="BR25" s="354" t="s">
        <v>463</v>
      </c>
    </row>
    <row r="26" spans="1:70" s="355" customFormat="1" x14ac:dyDescent="0.25">
      <c r="A26" s="345" t="s">
        <v>2006</v>
      </c>
      <c r="B26" s="668"/>
      <c r="C26" s="719">
        <v>44183</v>
      </c>
      <c r="D26" s="668"/>
      <c r="E26" s="346">
        <v>5590.45</v>
      </c>
      <c r="F26" s="668"/>
      <c r="G26" s="347">
        <v>27.03</v>
      </c>
      <c r="H26" s="349"/>
      <c r="I26" s="348">
        <v>-0.2399</v>
      </c>
      <c r="J26" s="348">
        <v>-0.29880000000000001</v>
      </c>
      <c r="K26" s="348">
        <v>1.1564000000000001</v>
      </c>
      <c r="L26" s="348">
        <v>2.3397999999999999</v>
      </c>
      <c r="M26" s="348">
        <v>2.1387999999999998</v>
      </c>
      <c r="N26" s="350">
        <v>3.2299000000000002</v>
      </c>
      <c r="O26" s="348">
        <v>-1.0916999999999999</v>
      </c>
      <c r="P26" s="348">
        <v>13.2872</v>
      </c>
      <c r="Q26" s="348">
        <v>15.2698</v>
      </c>
      <c r="R26" s="348" t="s">
        <v>430</v>
      </c>
      <c r="S26" s="348">
        <v>2.3746999999999998</v>
      </c>
      <c r="T26" s="348">
        <v>14.4757</v>
      </c>
      <c r="U26" s="348">
        <v>-0.33189999999999997</v>
      </c>
      <c r="V26" s="348">
        <v>3.0931999999999999</v>
      </c>
      <c r="W26" s="348">
        <v>5.9200000000000003E-2</v>
      </c>
      <c r="X26" s="348">
        <v>19.084099999999999</v>
      </c>
      <c r="Y26" s="349"/>
      <c r="Z26" s="346">
        <v>4</v>
      </c>
      <c r="AA26" s="346">
        <v>7</v>
      </c>
      <c r="AB26" s="346">
        <v>6</v>
      </c>
      <c r="AC26" s="346">
        <v>6</v>
      </c>
      <c r="AD26" s="346">
        <v>5</v>
      </c>
      <c r="AE26" s="346">
        <v>6</v>
      </c>
      <c r="AF26" s="346">
        <v>5</v>
      </c>
      <c r="AG26" s="346">
        <v>8</v>
      </c>
      <c r="AH26" s="346">
        <v>4</v>
      </c>
      <c r="AI26" s="346" t="s">
        <v>430</v>
      </c>
      <c r="AJ26" s="346">
        <v>6</v>
      </c>
      <c r="AK26" s="346">
        <v>4</v>
      </c>
      <c r="AL26" s="346">
        <v>6</v>
      </c>
      <c r="AM26" s="346">
        <v>6</v>
      </c>
      <c r="AN26" s="346">
        <v>7</v>
      </c>
      <c r="AO26" s="668"/>
      <c r="AP26" s="348" t="s">
        <v>430</v>
      </c>
      <c r="AQ26" s="348" t="s">
        <v>430</v>
      </c>
      <c r="AR26" s="348">
        <v>12.75</v>
      </c>
      <c r="AS26" s="348">
        <v>5.67</v>
      </c>
      <c r="AT26" s="348">
        <v>5.26</v>
      </c>
      <c r="AU26" s="351"/>
      <c r="AV26" s="346" t="s">
        <v>430</v>
      </c>
      <c r="AW26" s="346" t="s">
        <v>430</v>
      </c>
      <c r="AX26" s="346">
        <v>5</v>
      </c>
      <c r="AY26" s="346">
        <v>7</v>
      </c>
      <c r="AZ26" s="346">
        <v>6</v>
      </c>
      <c r="BA26" s="362"/>
      <c r="BB26" s="348">
        <v>14.3097417073038</v>
      </c>
      <c r="BC26" s="363">
        <v>0.98769982847519999</v>
      </c>
      <c r="BD26" s="363">
        <v>4.8233704653674103E-2</v>
      </c>
      <c r="BE26" s="363">
        <v>8.74606844079759E-2</v>
      </c>
      <c r="BF26" s="668"/>
      <c r="BG26" s="348">
        <v>63.724600000000002</v>
      </c>
      <c r="BH26" s="348">
        <v>12.456099999999999</v>
      </c>
      <c r="BI26" s="348">
        <v>22.1083</v>
      </c>
      <c r="BJ26" s="348">
        <v>1.7110000000000001</v>
      </c>
      <c r="BK26" s="668"/>
      <c r="BL26" s="353" t="s">
        <v>1952</v>
      </c>
      <c r="BM26" s="353" t="s">
        <v>1953</v>
      </c>
      <c r="BN26" s="353" t="s">
        <v>1027</v>
      </c>
      <c r="BO26" s="353" t="s">
        <v>1954</v>
      </c>
      <c r="BP26" s="353" t="s">
        <v>1955</v>
      </c>
      <c r="BQ26" s="668"/>
      <c r="BR26" s="354" t="s">
        <v>443</v>
      </c>
    </row>
    <row r="27" spans="1:70" s="355" customFormat="1" x14ac:dyDescent="0.25">
      <c r="A27" s="345" t="s">
        <v>2007</v>
      </c>
      <c r="B27" s="668"/>
      <c r="C27" s="719">
        <v>41275</v>
      </c>
      <c r="D27" s="668"/>
      <c r="E27" s="346">
        <v>3785.72</v>
      </c>
      <c r="F27" s="668"/>
      <c r="G27" s="347">
        <v>191.78020000000001</v>
      </c>
      <c r="H27" s="349"/>
      <c r="I27" s="348">
        <v>-0.3886</v>
      </c>
      <c r="J27" s="348">
        <v>-0.67290000000000005</v>
      </c>
      <c r="K27" s="348">
        <v>0.3569</v>
      </c>
      <c r="L27" s="348">
        <v>1.5257000000000001</v>
      </c>
      <c r="M27" s="348">
        <v>-1.8452999999999999</v>
      </c>
      <c r="N27" s="350">
        <v>1.5838000000000001</v>
      </c>
      <c r="O27" s="348">
        <v>-1.7285999999999999</v>
      </c>
      <c r="P27" s="348">
        <v>14.6188</v>
      </c>
      <c r="Q27" s="348">
        <v>11.9041</v>
      </c>
      <c r="R27" s="348">
        <v>14.1236</v>
      </c>
      <c r="S27" s="348">
        <v>1.1853</v>
      </c>
      <c r="T27" s="348">
        <v>8.7643000000000004</v>
      </c>
      <c r="U27" s="348">
        <v>-2.8971</v>
      </c>
      <c r="V27" s="348">
        <v>1.7696000000000001</v>
      </c>
      <c r="W27" s="348">
        <v>-0.8458</v>
      </c>
      <c r="X27" s="348">
        <v>13.308199999999999</v>
      </c>
      <c r="Y27" s="349"/>
      <c r="Z27" s="346">
        <v>7</v>
      </c>
      <c r="AA27" s="346">
        <v>11</v>
      </c>
      <c r="AB27" s="346">
        <v>9</v>
      </c>
      <c r="AC27" s="346">
        <v>8</v>
      </c>
      <c r="AD27" s="346">
        <v>8</v>
      </c>
      <c r="AE27" s="346">
        <v>9</v>
      </c>
      <c r="AF27" s="346">
        <v>7</v>
      </c>
      <c r="AG27" s="346">
        <v>5</v>
      </c>
      <c r="AH27" s="346">
        <v>7</v>
      </c>
      <c r="AI27" s="346">
        <v>3</v>
      </c>
      <c r="AJ27" s="346">
        <v>9</v>
      </c>
      <c r="AK27" s="346">
        <v>9</v>
      </c>
      <c r="AL27" s="346">
        <v>8</v>
      </c>
      <c r="AM27" s="346">
        <v>7</v>
      </c>
      <c r="AN27" s="346">
        <v>8</v>
      </c>
      <c r="AO27" s="668"/>
      <c r="AP27" s="348">
        <v>14.66</v>
      </c>
      <c r="AQ27" s="348">
        <v>15.31</v>
      </c>
      <c r="AR27" s="348">
        <v>12.27</v>
      </c>
      <c r="AS27" s="348">
        <v>5.92</v>
      </c>
      <c r="AT27" s="348">
        <v>0.68</v>
      </c>
      <c r="AU27" s="351"/>
      <c r="AV27" s="346">
        <v>4</v>
      </c>
      <c r="AW27" s="346">
        <v>5</v>
      </c>
      <c r="AX27" s="346">
        <v>6</v>
      </c>
      <c r="AY27" s="346">
        <v>6</v>
      </c>
      <c r="AZ27" s="346">
        <v>7</v>
      </c>
      <c r="BA27" s="362"/>
      <c r="BB27" s="348">
        <v>13.5429400687373</v>
      </c>
      <c r="BC27" s="363">
        <v>0.90495262963123702</v>
      </c>
      <c r="BD27" s="363">
        <v>5.6869407562751301E-2</v>
      </c>
      <c r="BE27" s="363">
        <v>0.21792490149225099</v>
      </c>
      <c r="BF27" s="668"/>
      <c r="BG27" s="348">
        <v>63.141199999999998</v>
      </c>
      <c r="BH27" s="348">
        <v>11.743600000000001</v>
      </c>
      <c r="BI27" s="348">
        <v>16.235199999999999</v>
      </c>
      <c r="BJ27" s="348">
        <v>8.8800000000000008</v>
      </c>
      <c r="BK27" s="668"/>
      <c r="BL27" s="353" t="s">
        <v>1957</v>
      </c>
      <c r="BM27" s="353" t="s">
        <v>1958</v>
      </c>
      <c r="BN27" s="353" t="s">
        <v>1959</v>
      </c>
      <c r="BO27" s="353" t="s">
        <v>1960</v>
      </c>
      <c r="BP27" s="353" t="s">
        <v>1961</v>
      </c>
      <c r="BQ27" s="668"/>
      <c r="BR27" s="354" t="s">
        <v>519</v>
      </c>
    </row>
    <row r="28" spans="1:70" s="355" customFormat="1" x14ac:dyDescent="0.25">
      <c r="A28" s="345" t="s">
        <v>2008</v>
      </c>
      <c r="B28" s="668"/>
      <c r="C28" s="719">
        <v>41275</v>
      </c>
      <c r="D28" s="668"/>
      <c r="E28" s="346">
        <v>2291.88</v>
      </c>
      <c r="F28" s="668"/>
      <c r="G28" s="347">
        <v>150.7792</v>
      </c>
      <c r="H28" s="349"/>
      <c r="I28" s="348" t="s">
        <v>430</v>
      </c>
      <c r="J28" s="348">
        <v>9.5100000000000004E-2</v>
      </c>
      <c r="K28" s="348">
        <v>0.80389999999999995</v>
      </c>
      <c r="L28" s="348">
        <v>-1.5454000000000001</v>
      </c>
      <c r="M28" s="348">
        <v>-3.0247000000000002</v>
      </c>
      <c r="N28" s="350">
        <v>2.0714999999999999</v>
      </c>
      <c r="O28" s="348">
        <v>-3.6496</v>
      </c>
      <c r="P28" s="348">
        <v>13.311</v>
      </c>
      <c r="Q28" s="348">
        <v>13.6509</v>
      </c>
      <c r="R28" s="348">
        <v>14.983000000000001</v>
      </c>
      <c r="S28" s="348">
        <v>1.0572999999999999</v>
      </c>
      <c r="T28" s="348">
        <v>7.9420999999999999</v>
      </c>
      <c r="U28" s="348">
        <v>-2.1339000000000001</v>
      </c>
      <c r="V28" s="348">
        <v>0.99160000000000004</v>
      </c>
      <c r="W28" s="348">
        <v>9.3399999999999997E-2</v>
      </c>
      <c r="X28" s="348">
        <v>14.6248</v>
      </c>
      <c r="Y28" s="349"/>
      <c r="Z28" s="346" t="s">
        <v>430</v>
      </c>
      <c r="AA28" s="346">
        <v>4</v>
      </c>
      <c r="AB28" s="346">
        <v>7</v>
      </c>
      <c r="AC28" s="346">
        <v>11</v>
      </c>
      <c r="AD28" s="346">
        <v>10</v>
      </c>
      <c r="AE28" s="346">
        <v>8</v>
      </c>
      <c r="AF28" s="346">
        <v>9</v>
      </c>
      <c r="AG28" s="346">
        <v>7</v>
      </c>
      <c r="AH28" s="346">
        <v>6</v>
      </c>
      <c r="AI28" s="346">
        <v>2</v>
      </c>
      <c r="AJ28" s="346">
        <v>10</v>
      </c>
      <c r="AK28" s="346">
        <v>10</v>
      </c>
      <c r="AL28" s="346">
        <v>7</v>
      </c>
      <c r="AM28" s="346">
        <v>9</v>
      </c>
      <c r="AN28" s="346">
        <v>6</v>
      </c>
      <c r="AO28" s="668"/>
      <c r="AP28" s="348">
        <v>15.56</v>
      </c>
      <c r="AQ28" s="348">
        <v>16.12</v>
      </c>
      <c r="AR28" s="348">
        <v>10.73</v>
      </c>
      <c r="AS28" s="348">
        <v>3.57</v>
      </c>
      <c r="AT28" s="348">
        <v>-0.33</v>
      </c>
      <c r="AU28" s="351"/>
      <c r="AV28" s="346">
        <v>2</v>
      </c>
      <c r="AW28" s="346">
        <v>4</v>
      </c>
      <c r="AX28" s="346">
        <v>7</v>
      </c>
      <c r="AY28" s="346">
        <v>8</v>
      </c>
      <c r="AZ28" s="346">
        <v>8</v>
      </c>
      <c r="BA28" s="362"/>
      <c r="BB28" s="348">
        <v>13.2986434129591</v>
      </c>
      <c r="BC28" s="363">
        <v>0.84036197632579401</v>
      </c>
      <c r="BD28" s="363">
        <v>4.8311374198111899E-2</v>
      </c>
      <c r="BE28" s="363">
        <v>0.210293618831359</v>
      </c>
      <c r="BF28" s="668"/>
      <c r="BG28" s="348">
        <v>57.241500000000002</v>
      </c>
      <c r="BH28" s="348">
        <v>9.9103399999999997</v>
      </c>
      <c r="BI28" s="348">
        <v>10.2014</v>
      </c>
      <c r="BJ28" s="348">
        <v>22.64676</v>
      </c>
      <c r="BK28" s="668"/>
      <c r="BL28" s="353" t="s">
        <v>1963</v>
      </c>
      <c r="BM28" s="353" t="s">
        <v>1964</v>
      </c>
      <c r="BN28" s="353" t="s">
        <v>1965</v>
      </c>
      <c r="BO28" s="353" t="s">
        <v>1966</v>
      </c>
      <c r="BP28" s="353" t="s">
        <v>1967</v>
      </c>
      <c r="BQ28" s="668"/>
      <c r="BR28" s="354" t="s">
        <v>519</v>
      </c>
    </row>
    <row r="29" spans="1:70" s="355" customFormat="1" x14ac:dyDescent="0.25">
      <c r="A29" s="345" t="s">
        <v>2009</v>
      </c>
      <c r="B29" s="668"/>
      <c r="C29" s="719">
        <v>41275</v>
      </c>
      <c r="D29" s="668"/>
      <c r="E29" s="346">
        <v>1482.3</v>
      </c>
      <c r="F29" s="668"/>
      <c r="G29" s="347">
        <v>514.92999999999995</v>
      </c>
      <c r="H29" s="349"/>
      <c r="I29" s="348" t="s">
        <v>430</v>
      </c>
      <c r="J29" s="348">
        <v>0.17699999999999999</v>
      </c>
      <c r="K29" s="348">
        <v>3.2212999999999998</v>
      </c>
      <c r="L29" s="348">
        <v>1.7667999999999999</v>
      </c>
      <c r="M29" s="348">
        <v>1.8170999999999999</v>
      </c>
      <c r="N29" s="350">
        <v>7.9880000000000004</v>
      </c>
      <c r="O29" s="348">
        <v>-1.2818000000000001</v>
      </c>
      <c r="P29" s="348">
        <v>15.2357</v>
      </c>
      <c r="Q29" s="348">
        <v>14.935499999999999</v>
      </c>
      <c r="R29" s="348">
        <v>13.269500000000001</v>
      </c>
      <c r="S29" s="348">
        <v>4.2579000000000002</v>
      </c>
      <c r="T29" s="348">
        <v>12.7872</v>
      </c>
      <c r="U29" s="348">
        <v>1.3163</v>
      </c>
      <c r="V29" s="348">
        <v>7.7012</v>
      </c>
      <c r="W29" s="348">
        <v>2.2397</v>
      </c>
      <c r="X29" s="348">
        <v>13.1327</v>
      </c>
      <c r="Y29" s="349"/>
      <c r="Z29" s="346" t="s">
        <v>430</v>
      </c>
      <c r="AA29" s="346">
        <v>2</v>
      </c>
      <c r="AB29" s="346">
        <v>2</v>
      </c>
      <c r="AC29" s="346">
        <v>7</v>
      </c>
      <c r="AD29" s="346">
        <v>6</v>
      </c>
      <c r="AE29" s="346">
        <v>3</v>
      </c>
      <c r="AF29" s="346">
        <v>6</v>
      </c>
      <c r="AG29" s="346">
        <v>4</v>
      </c>
      <c r="AH29" s="346">
        <v>5</v>
      </c>
      <c r="AI29" s="346">
        <v>5</v>
      </c>
      <c r="AJ29" s="346">
        <v>3</v>
      </c>
      <c r="AK29" s="346">
        <v>6</v>
      </c>
      <c r="AL29" s="346">
        <v>4</v>
      </c>
      <c r="AM29" s="346">
        <v>3</v>
      </c>
      <c r="AN29" s="346">
        <v>2</v>
      </c>
      <c r="AO29" s="668"/>
      <c r="AP29" s="348">
        <v>15.24</v>
      </c>
      <c r="AQ29" s="348">
        <v>17.170000000000002</v>
      </c>
      <c r="AR29" s="348">
        <v>13.9</v>
      </c>
      <c r="AS29" s="348">
        <v>6.75</v>
      </c>
      <c r="AT29" s="348">
        <v>7.57</v>
      </c>
      <c r="AU29" s="351"/>
      <c r="AV29" s="346">
        <v>3</v>
      </c>
      <c r="AW29" s="346">
        <v>3</v>
      </c>
      <c r="AX29" s="346">
        <v>4</v>
      </c>
      <c r="AY29" s="346">
        <v>5</v>
      </c>
      <c r="AZ29" s="346">
        <v>5</v>
      </c>
      <c r="BA29" s="362"/>
      <c r="BB29" s="348">
        <v>14.924195483242</v>
      </c>
      <c r="BC29" s="363">
        <v>0.962085749539909</v>
      </c>
      <c r="BD29" s="363">
        <v>5.5933866680068597E-2</v>
      </c>
      <c r="BE29" s="363">
        <v>0.26084911959296903</v>
      </c>
      <c r="BF29" s="668"/>
      <c r="BG29" s="348">
        <v>52.0366</v>
      </c>
      <c r="BH29" s="348">
        <v>15.806800000000001</v>
      </c>
      <c r="BI29" s="348">
        <v>26.160499999999999</v>
      </c>
      <c r="BJ29" s="348">
        <v>5.9961000000000002</v>
      </c>
      <c r="BK29" s="668"/>
      <c r="BL29" s="353" t="s">
        <v>1969</v>
      </c>
      <c r="BM29" s="353" t="s">
        <v>1970</v>
      </c>
      <c r="BN29" s="353" t="s">
        <v>1971</v>
      </c>
      <c r="BO29" s="353" t="s">
        <v>1972</v>
      </c>
      <c r="BP29" s="353" t="s">
        <v>1973</v>
      </c>
      <c r="BQ29" s="668"/>
      <c r="BR29" s="354" t="s">
        <v>476</v>
      </c>
    </row>
    <row r="30" spans="1:70" s="355" customFormat="1" x14ac:dyDescent="0.25">
      <c r="A30" s="345" t="s">
        <v>2010</v>
      </c>
      <c r="B30" s="668"/>
      <c r="C30" s="719">
        <v>44336</v>
      </c>
      <c r="D30" s="668"/>
      <c r="E30" s="346">
        <v>1163.79</v>
      </c>
      <c r="F30" s="668"/>
      <c r="G30" s="347">
        <v>22.0242</v>
      </c>
      <c r="H30" s="349"/>
      <c r="I30" s="348">
        <v>-0.35020000000000001</v>
      </c>
      <c r="J30" s="348">
        <v>-0.11609999999999999</v>
      </c>
      <c r="K30" s="348">
        <v>3.4845000000000002</v>
      </c>
      <c r="L30" s="348">
        <v>4.0594999999999999</v>
      </c>
      <c r="M30" s="348">
        <v>8.7819000000000003</v>
      </c>
      <c r="N30" s="350">
        <v>16.060700000000001</v>
      </c>
      <c r="O30" s="348">
        <v>5.6482999999999999</v>
      </c>
      <c r="P30" s="348">
        <v>16.628599999999999</v>
      </c>
      <c r="Q30" s="348">
        <v>15.343999999999999</v>
      </c>
      <c r="R30" s="348" t="s">
        <v>430</v>
      </c>
      <c r="S30" s="348">
        <v>3.4373999999999998</v>
      </c>
      <c r="T30" s="348">
        <v>21.1892</v>
      </c>
      <c r="U30" s="348">
        <v>7.5868000000000002</v>
      </c>
      <c r="V30" s="348">
        <v>14.9297</v>
      </c>
      <c r="W30" s="348">
        <v>2.2749999999999999</v>
      </c>
      <c r="X30" s="348">
        <v>16.1495</v>
      </c>
      <c r="Y30" s="349"/>
      <c r="Z30" s="346">
        <v>6</v>
      </c>
      <c r="AA30" s="346">
        <v>5</v>
      </c>
      <c r="AB30" s="346">
        <v>1</v>
      </c>
      <c r="AC30" s="346">
        <v>4</v>
      </c>
      <c r="AD30" s="346">
        <v>2</v>
      </c>
      <c r="AE30" s="346">
        <v>1</v>
      </c>
      <c r="AF30" s="346">
        <v>1</v>
      </c>
      <c r="AG30" s="346">
        <v>3</v>
      </c>
      <c r="AH30" s="346">
        <v>3</v>
      </c>
      <c r="AI30" s="346" t="s">
        <v>430</v>
      </c>
      <c r="AJ30" s="346">
        <v>4</v>
      </c>
      <c r="AK30" s="346">
        <v>2</v>
      </c>
      <c r="AL30" s="346">
        <v>1</v>
      </c>
      <c r="AM30" s="346">
        <v>1</v>
      </c>
      <c r="AN30" s="346">
        <v>1</v>
      </c>
      <c r="AO30" s="668"/>
      <c r="AP30" s="348" t="s">
        <v>430</v>
      </c>
      <c r="AQ30" s="348" t="s">
        <v>430</v>
      </c>
      <c r="AR30" s="348">
        <v>16.23</v>
      </c>
      <c r="AS30" s="348">
        <v>12.67</v>
      </c>
      <c r="AT30" s="348">
        <v>18.3</v>
      </c>
      <c r="AU30" s="351"/>
      <c r="AV30" s="346" t="s">
        <v>430</v>
      </c>
      <c r="AW30" s="346" t="s">
        <v>430</v>
      </c>
      <c r="AX30" s="346">
        <v>2</v>
      </c>
      <c r="AY30" s="346">
        <v>2</v>
      </c>
      <c r="AZ30" s="346">
        <v>2</v>
      </c>
      <c r="BA30" s="362"/>
      <c r="BB30" s="348">
        <v>15.748303115626401</v>
      </c>
      <c r="BC30" s="363">
        <v>1.0673481676502199</v>
      </c>
      <c r="BD30" s="363">
        <v>5.99599116840022E-2</v>
      </c>
      <c r="BE30" s="363">
        <v>0.29290970149022499</v>
      </c>
      <c r="BF30" s="668"/>
      <c r="BG30" s="348">
        <v>55.439</v>
      </c>
      <c r="BH30" s="348">
        <v>19.979500000000002</v>
      </c>
      <c r="BI30" s="348">
        <v>20.966100000000001</v>
      </c>
      <c r="BJ30" s="348">
        <v>3.6154000000000002</v>
      </c>
      <c r="BK30" s="668"/>
      <c r="BL30" s="353" t="s">
        <v>1975</v>
      </c>
      <c r="BM30" s="353" t="s">
        <v>1976</v>
      </c>
      <c r="BN30" s="353" t="s">
        <v>1977</v>
      </c>
      <c r="BO30" s="353" t="s">
        <v>1978</v>
      </c>
      <c r="BP30" s="353" t="s">
        <v>1979</v>
      </c>
      <c r="BQ30" s="668"/>
      <c r="BR30" s="354" t="s">
        <v>1980</v>
      </c>
    </row>
    <row r="31" spans="1:70" s="355" customFormat="1" x14ac:dyDescent="0.25">
      <c r="A31" s="345" t="s">
        <v>2011</v>
      </c>
      <c r="B31" s="668"/>
      <c r="C31" s="719">
        <v>41275</v>
      </c>
      <c r="D31" s="668"/>
      <c r="E31" s="346">
        <v>813.84</v>
      </c>
      <c r="F31" s="668"/>
      <c r="G31" s="347">
        <v>144.8604</v>
      </c>
      <c r="H31" s="349"/>
      <c r="I31" s="348">
        <v>-0.54210000000000003</v>
      </c>
      <c r="J31" s="348">
        <v>-0.57820000000000005</v>
      </c>
      <c r="K31" s="348">
        <v>-0.1429</v>
      </c>
      <c r="L31" s="348">
        <v>-0.52200000000000002</v>
      </c>
      <c r="M31" s="348">
        <v>-4.2737999999999996</v>
      </c>
      <c r="N31" s="350">
        <v>8.2000000000000007E-3</v>
      </c>
      <c r="O31" s="348">
        <v>-3.5129000000000001</v>
      </c>
      <c r="P31" s="348">
        <v>11.514699999999999</v>
      </c>
      <c r="Q31" s="348">
        <v>10.657999999999999</v>
      </c>
      <c r="R31" s="348">
        <v>13.919499999999999</v>
      </c>
      <c r="S31" s="348">
        <v>1.2193000000000001</v>
      </c>
      <c r="T31" s="348">
        <v>5.4615</v>
      </c>
      <c r="U31" s="348">
        <v>-5.6555999999999997</v>
      </c>
      <c r="V31" s="348">
        <v>-1.018</v>
      </c>
      <c r="W31" s="348">
        <v>-0.98960000000000004</v>
      </c>
      <c r="X31" s="348">
        <v>13.253500000000001</v>
      </c>
      <c r="Y31" s="349"/>
      <c r="Z31" s="346">
        <v>8</v>
      </c>
      <c r="AA31" s="346">
        <v>9</v>
      </c>
      <c r="AB31" s="346">
        <v>10</v>
      </c>
      <c r="AC31" s="346">
        <v>10</v>
      </c>
      <c r="AD31" s="346">
        <v>11</v>
      </c>
      <c r="AE31" s="346">
        <v>10</v>
      </c>
      <c r="AF31" s="346">
        <v>8</v>
      </c>
      <c r="AG31" s="346">
        <v>9</v>
      </c>
      <c r="AH31" s="346">
        <v>8</v>
      </c>
      <c r="AI31" s="346">
        <v>4</v>
      </c>
      <c r="AJ31" s="346">
        <v>8</v>
      </c>
      <c r="AK31" s="346">
        <v>11</v>
      </c>
      <c r="AL31" s="346">
        <v>10</v>
      </c>
      <c r="AM31" s="346">
        <v>10</v>
      </c>
      <c r="AN31" s="346">
        <v>10</v>
      </c>
      <c r="AO31" s="668"/>
      <c r="AP31" s="348">
        <v>13.36</v>
      </c>
      <c r="AQ31" s="348">
        <v>13.13</v>
      </c>
      <c r="AR31" s="348">
        <v>9.42</v>
      </c>
      <c r="AS31" s="348">
        <v>2.27</v>
      </c>
      <c r="AT31" s="348">
        <v>-3.85</v>
      </c>
      <c r="AU31" s="351"/>
      <c r="AV31" s="346">
        <v>5</v>
      </c>
      <c r="AW31" s="346">
        <v>6</v>
      </c>
      <c r="AX31" s="346">
        <v>8</v>
      </c>
      <c r="AY31" s="346">
        <v>9</v>
      </c>
      <c r="AZ31" s="346">
        <v>10</v>
      </c>
      <c r="BA31" s="362"/>
      <c r="BB31" s="348">
        <v>13.343685582865101</v>
      </c>
      <c r="BC31" s="363">
        <v>0.89721751383679405</v>
      </c>
      <c r="BD31" s="363">
        <v>3.9334478437996701E-2</v>
      </c>
      <c r="BE31" s="363">
        <v>-2.26667520539134E-2</v>
      </c>
      <c r="BF31" s="668"/>
      <c r="BG31" s="348">
        <v>69.528400000000005</v>
      </c>
      <c r="BH31" s="348">
        <v>11.170999999999999</v>
      </c>
      <c r="BI31" s="348">
        <v>9.8588500000000003</v>
      </c>
      <c r="BJ31" s="348">
        <v>9.4417500000000008</v>
      </c>
      <c r="BK31" s="668"/>
      <c r="BL31" s="353" t="s">
        <v>1982</v>
      </c>
      <c r="BM31" s="353" t="s">
        <v>1983</v>
      </c>
      <c r="BN31" s="353" t="s">
        <v>1984</v>
      </c>
      <c r="BO31" s="353" t="s">
        <v>1985</v>
      </c>
      <c r="BP31" s="353" t="s">
        <v>1986</v>
      </c>
      <c r="BQ31" s="668"/>
      <c r="BR31" s="354" t="s">
        <v>443</v>
      </c>
    </row>
    <row r="32" spans="1:70" s="355" customFormat="1" x14ac:dyDescent="0.25">
      <c r="A32" s="345" t="s">
        <v>2012</v>
      </c>
      <c r="B32" s="668"/>
      <c r="C32" s="719">
        <v>43455</v>
      </c>
      <c r="D32" s="668"/>
      <c r="E32" s="346">
        <v>757.23400000000004</v>
      </c>
      <c r="F32" s="668"/>
      <c r="G32" s="347">
        <v>36.429900000000004</v>
      </c>
      <c r="H32" s="349"/>
      <c r="I32" s="348">
        <v>-0.21149999999999999</v>
      </c>
      <c r="J32" s="348">
        <v>-0.1338</v>
      </c>
      <c r="K32" s="348">
        <v>2.8025000000000002</v>
      </c>
      <c r="L32" s="348">
        <v>6.3400999999999996</v>
      </c>
      <c r="M32" s="348">
        <v>9.6616</v>
      </c>
      <c r="N32" s="350">
        <v>11.7372</v>
      </c>
      <c r="O32" s="348">
        <v>3.4643000000000002</v>
      </c>
      <c r="P32" s="348">
        <v>20.924700000000001</v>
      </c>
      <c r="Q32" s="348">
        <v>16.844200000000001</v>
      </c>
      <c r="R32" s="348" t="s">
        <v>430</v>
      </c>
      <c r="S32" s="348">
        <v>3.3308</v>
      </c>
      <c r="T32" s="348">
        <v>24.7928</v>
      </c>
      <c r="U32" s="348">
        <v>7.5103999999999997</v>
      </c>
      <c r="V32" s="348">
        <v>10.963900000000001</v>
      </c>
      <c r="W32" s="348">
        <v>2.2174999999999998</v>
      </c>
      <c r="X32" s="348">
        <v>18.313300000000002</v>
      </c>
      <c r="Y32" s="349"/>
      <c r="Z32" s="346">
        <v>3</v>
      </c>
      <c r="AA32" s="346">
        <v>6</v>
      </c>
      <c r="AB32" s="346">
        <v>4</v>
      </c>
      <c r="AC32" s="346">
        <v>1</v>
      </c>
      <c r="AD32" s="346">
        <v>1</v>
      </c>
      <c r="AE32" s="346">
        <v>2</v>
      </c>
      <c r="AF32" s="346">
        <v>2</v>
      </c>
      <c r="AG32" s="346">
        <v>1</v>
      </c>
      <c r="AH32" s="346">
        <v>2</v>
      </c>
      <c r="AI32" s="346" t="s">
        <v>430</v>
      </c>
      <c r="AJ32" s="346">
        <v>5</v>
      </c>
      <c r="AK32" s="346">
        <v>1</v>
      </c>
      <c r="AL32" s="346">
        <v>2</v>
      </c>
      <c r="AM32" s="346">
        <v>2</v>
      </c>
      <c r="AN32" s="346">
        <v>3</v>
      </c>
      <c r="AO32" s="668"/>
      <c r="AP32" s="348" t="s">
        <v>430</v>
      </c>
      <c r="AQ32" s="348">
        <v>19.239999999999998</v>
      </c>
      <c r="AR32" s="348">
        <v>17.72</v>
      </c>
      <c r="AS32" s="348">
        <v>13.09</v>
      </c>
      <c r="AT32" s="348">
        <v>18.88</v>
      </c>
      <c r="AU32" s="351"/>
      <c r="AV32" s="346" t="s">
        <v>430</v>
      </c>
      <c r="AW32" s="346">
        <v>2</v>
      </c>
      <c r="AX32" s="346">
        <v>1</v>
      </c>
      <c r="AY32" s="346">
        <v>1</v>
      </c>
      <c r="AZ32" s="346">
        <v>1</v>
      </c>
      <c r="BA32" s="362"/>
      <c r="BB32" s="348">
        <v>17.507983958919201</v>
      </c>
      <c r="BC32" s="363">
        <v>1.1887031827057499</v>
      </c>
      <c r="BD32" s="363">
        <v>7.1788300875689895E-2</v>
      </c>
      <c r="BE32" s="363">
        <v>0.53145345661439602</v>
      </c>
      <c r="BF32" s="668"/>
      <c r="BG32" s="348">
        <v>44.8919</v>
      </c>
      <c r="BH32" s="348">
        <v>18.120699999999999</v>
      </c>
      <c r="BI32" s="348">
        <v>32.558399999999999</v>
      </c>
      <c r="BJ32" s="348">
        <v>4.4290000000000003</v>
      </c>
      <c r="BK32" s="668"/>
      <c r="BL32" s="353" t="s">
        <v>1988</v>
      </c>
      <c r="BM32" s="353" t="s">
        <v>1989</v>
      </c>
      <c r="BN32" s="353" t="s">
        <v>1990</v>
      </c>
      <c r="BO32" s="353" t="s">
        <v>756</v>
      </c>
      <c r="BP32" s="353" t="s">
        <v>1991</v>
      </c>
      <c r="BQ32" s="668"/>
      <c r="BR32" s="354" t="s">
        <v>436</v>
      </c>
    </row>
    <row r="33" spans="1:70" s="355" customFormat="1" x14ac:dyDescent="0.25">
      <c r="A33" s="345" t="s">
        <v>2013</v>
      </c>
      <c r="B33" s="668"/>
      <c r="C33" s="719">
        <v>45546</v>
      </c>
      <c r="D33" s="668"/>
      <c r="E33" s="346">
        <v>586.66999999999996</v>
      </c>
      <c r="F33" s="668"/>
      <c r="G33" s="347">
        <v>10.1829</v>
      </c>
      <c r="H33" s="349"/>
      <c r="I33" s="348">
        <v>-6.9699999999999998E-2</v>
      </c>
      <c r="J33" s="348">
        <v>0.1741</v>
      </c>
      <c r="K33" s="348">
        <v>3.1859000000000002</v>
      </c>
      <c r="L33" s="348">
        <v>4.2378999999999998</v>
      </c>
      <c r="M33" s="348">
        <v>2.1907999999999999</v>
      </c>
      <c r="N33" s="350">
        <v>6.9828000000000001</v>
      </c>
      <c r="O33" s="348" t="s">
        <v>430</v>
      </c>
      <c r="P33" s="348" t="s">
        <v>430</v>
      </c>
      <c r="Q33" s="348" t="s">
        <v>430</v>
      </c>
      <c r="R33" s="348" t="s">
        <v>430</v>
      </c>
      <c r="S33" s="348">
        <v>4.5697999999999999</v>
      </c>
      <c r="T33" s="348">
        <v>13.6548</v>
      </c>
      <c r="U33" s="348">
        <v>0.89870000000000005</v>
      </c>
      <c r="V33" s="348">
        <v>6.5045000000000002</v>
      </c>
      <c r="W33" s="348">
        <v>1.0047999999999999</v>
      </c>
      <c r="X33" s="348">
        <v>0.92949999999999999</v>
      </c>
      <c r="Y33" s="349"/>
      <c r="Z33" s="346">
        <v>1</v>
      </c>
      <c r="AA33" s="346">
        <v>3</v>
      </c>
      <c r="AB33" s="346">
        <v>3</v>
      </c>
      <c r="AC33" s="346">
        <v>3</v>
      </c>
      <c r="AD33" s="346">
        <v>3</v>
      </c>
      <c r="AE33" s="346">
        <v>5</v>
      </c>
      <c r="AF33" s="346" t="s">
        <v>430</v>
      </c>
      <c r="AG33" s="346" t="s">
        <v>430</v>
      </c>
      <c r="AH33" s="346" t="s">
        <v>430</v>
      </c>
      <c r="AI33" s="346" t="s">
        <v>430</v>
      </c>
      <c r="AJ33" s="346">
        <v>1</v>
      </c>
      <c r="AK33" s="346">
        <v>5</v>
      </c>
      <c r="AL33" s="346">
        <v>5</v>
      </c>
      <c r="AM33" s="346">
        <v>5</v>
      </c>
      <c r="AN33" s="346">
        <v>4</v>
      </c>
      <c r="AO33" s="668"/>
      <c r="AP33" s="348" t="s">
        <v>430</v>
      </c>
      <c r="AQ33" s="348" t="s">
        <v>430</v>
      </c>
      <c r="AR33" s="348" t="s">
        <v>430</v>
      </c>
      <c r="AS33" s="348" t="s">
        <v>430</v>
      </c>
      <c r="AT33" s="348">
        <v>8.7100000000000009</v>
      </c>
      <c r="AU33" s="351"/>
      <c r="AV33" s="346" t="s">
        <v>430</v>
      </c>
      <c r="AW33" s="346" t="s">
        <v>430</v>
      </c>
      <c r="AX33" s="346" t="s">
        <v>430</v>
      </c>
      <c r="AY33" s="346" t="s">
        <v>430</v>
      </c>
      <c r="AZ33" s="346">
        <v>4</v>
      </c>
      <c r="BA33" s="362"/>
      <c r="BB33" s="348">
        <v>13.6301208216082</v>
      </c>
      <c r="BC33" s="363">
        <v>0.89858319852918001</v>
      </c>
      <c r="BD33" s="363">
        <v>-2.9911438030132301E-2</v>
      </c>
      <c r="BE33" s="363">
        <v>2.39075258472043E-3</v>
      </c>
      <c r="BF33" s="668"/>
      <c r="BG33" s="348">
        <v>64.994200000000006</v>
      </c>
      <c r="BH33" s="348">
        <v>29.571400000000001</v>
      </c>
      <c r="BI33" s="348">
        <v>1.6856899999999999</v>
      </c>
      <c r="BJ33" s="348">
        <v>3.74871</v>
      </c>
      <c r="BK33" s="668"/>
      <c r="BL33" s="353" t="s">
        <v>1993</v>
      </c>
      <c r="BM33" s="353" t="s">
        <v>1994</v>
      </c>
      <c r="BN33" s="353" t="s">
        <v>1995</v>
      </c>
      <c r="BO33" s="353" t="s">
        <v>1996</v>
      </c>
      <c r="BP33" s="353" t="s">
        <v>1997</v>
      </c>
      <c r="BQ33" s="668"/>
      <c r="BR33" s="354" t="s">
        <v>443</v>
      </c>
    </row>
    <row r="34" spans="1:70" s="355" customFormat="1" ht="11" x14ac:dyDescent="0.3">
      <c r="A34" s="841" t="s">
        <v>2014</v>
      </c>
      <c r="B34" s="857"/>
      <c r="C34" s="843">
        <v>46049</v>
      </c>
      <c r="D34" s="857"/>
      <c r="E34" s="844">
        <v>239.54599999999999</v>
      </c>
      <c r="F34" s="857"/>
      <c r="G34" s="845">
        <v>9.84</v>
      </c>
      <c r="H34" s="858"/>
      <c r="I34" s="846">
        <v>-0.29380000000000001</v>
      </c>
      <c r="J34" s="846">
        <v>-0.36449999999999999</v>
      </c>
      <c r="K34" s="846">
        <v>0.71650000000000003</v>
      </c>
      <c r="L34" s="846">
        <v>2.3401000000000001</v>
      </c>
      <c r="M34" s="846">
        <v>-1.462</v>
      </c>
      <c r="N34" s="848" t="s">
        <v>430</v>
      </c>
      <c r="O34" s="846" t="s">
        <v>430</v>
      </c>
      <c r="P34" s="846" t="s">
        <v>430</v>
      </c>
      <c r="Q34" s="846" t="s">
        <v>430</v>
      </c>
      <c r="R34" s="846" t="s">
        <v>430</v>
      </c>
      <c r="S34" s="846">
        <v>1.6214</v>
      </c>
      <c r="T34" s="846">
        <v>10.9733</v>
      </c>
      <c r="U34" s="846" t="s">
        <v>430</v>
      </c>
      <c r="V34" s="846" t="s">
        <v>430</v>
      </c>
      <c r="W34" s="846">
        <v>-0.87639999999999996</v>
      </c>
      <c r="X34" s="846">
        <v>-1.6</v>
      </c>
      <c r="Y34" s="858"/>
      <c r="Z34" s="844">
        <v>5</v>
      </c>
      <c r="AA34" s="844">
        <v>8</v>
      </c>
      <c r="AB34" s="844">
        <v>8</v>
      </c>
      <c r="AC34" s="844">
        <v>5</v>
      </c>
      <c r="AD34" s="844">
        <v>7</v>
      </c>
      <c r="AE34" s="844" t="s">
        <v>430</v>
      </c>
      <c r="AF34" s="844" t="s">
        <v>430</v>
      </c>
      <c r="AG34" s="844" t="s">
        <v>430</v>
      </c>
      <c r="AH34" s="844" t="s">
        <v>430</v>
      </c>
      <c r="AI34" s="844" t="s">
        <v>430</v>
      </c>
      <c r="AJ34" s="844">
        <v>7</v>
      </c>
      <c r="AK34" s="844">
        <v>7</v>
      </c>
      <c r="AL34" s="844" t="s">
        <v>430</v>
      </c>
      <c r="AM34" s="844" t="s">
        <v>430</v>
      </c>
      <c r="AN34" s="844">
        <v>9</v>
      </c>
      <c r="AO34" s="857"/>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16.2143403922205</v>
      </c>
      <c r="BC34" s="860">
        <v>0.88137195078618502</v>
      </c>
      <c r="BD34" s="860">
        <v>-3.5732802832202502E-2</v>
      </c>
      <c r="BE34" s="860">
        <v>-0.74256339975296204</v>
      </c>
      <c r="BF34" s="857"/>
      <c r="BG34" s="846">
        <v>76.302899999999994</v>
      </c>
      <c r="BH34" s="846">
        <v>19.938199999999998</v>
      </c>
      <c r="BI34" s="846">
        <v>1.29874</v>
      </c>
      <c r="BJ34" s="846">
        <v>2.4601600000000001</v>
      </c>
      <c r="BK34" s="857"/>
      <c r="BL34" s="859" t="s">
        <v>1999</v>
      </c>
      <c r="BM34" s="859" t="s">
        <v>2000</v>
      </c>
      <c r="BN34" s="859" t="s">
        <v>2001</v>
      </c>
      <c r="BO34" s="859" t="s">
        <v>2002</v>
      </c>
      <c r="BP34" s="859" t="s">
        <v>2003</v>
      </c>
      <c r="BQ34" s="857"/>
      <c r="BR34" s="856" t="s">
        <v>443</v>
      </c>
    </row>
    <row r="35" spans="1:70" x14ac:dyDescent="0.25">
      <c r="A35" s="36" t="s">
        <v>93</v>
      </c>
      <c r="B35" s="43"/>
      <c r="C35" s="720"/>
      <c r="D35" s="43"/>
      <c r="E35" s="51"/>
      <c r="F35" s="43"/>
      <c r="G35" s="55"/>
      <c r="H35" s="66"/>
      <c r="I35" s="59">
        <v>-0.315</v>
      </c>
      <c r="J35" s="59">
        <v>-0.18329999999999999</v>
      </c>
      <c r="K35" s="59">
        <v>1.5737000000000001</v>
      </c>
      <c r="L35" s="59">
        <v>2.3650000000000002</v>
      </c>
      <c r="M35" s="59">
        <v>1.2346999999999999</v>
      </c>
      <c r="N35" s="70">
        <v>5.9626000000000001</v>
      </c>
      <c r="O35" s="59">
        <v>2.3300000000000001E-2</v>
      </c>
      <c r="P35" s="59">
        <v>15.1751</v>
      </c>
      <c r="Q35" s="59">
        <v>14.621700000000001</v>
      </c>
      <c r="R35" s="59">
        <v>14.422599999999999</v>
      </c>
      <c r="S35" s="59">
        <v>2.4577</v>
      </c>
      <c r="T35" s="59">
        <v>13.089399999999999</v>
      </c>
      <c r="U35" s="59">
        <v>0.56740000000000002</v>
      </c>
      <c r="V35" s="59">
        <v>5.3832000000000004</v>
      </c>
      <c r="W35" s="59">
        <v>0.3921</v>
      </c>
      <c r="X35" s="59">
        <v>12.578099999999999</v>
      </c>
      <c r="Y35" s="66"/>
      <c r="Z35" s="51">
        <v>9</v>
      </c>
      <c r="AA35" s="51">
        <v>11</v>
      </c>
      <c r="AB35" s="51">
        <v>11</v>
      </c>
      <c r="AC35" s="51">
        <v>11</v>
      </c>
      <c r="AD35" s="51">
        <v>11</v>
      </c>
      <c r="AE35" s="51">
        <v>10</v>
      </c>
      <c r="AF35" s="51">
        <v>9</v>
      </c>
      <c r="AG35" s="51">
        <v>9</v>
      </c>
      <c r="AH35" s="51">
        <v>8</v>
      </c>
      <c r="AI35" s="51">
        <v>5</v>
      </c>
      <c r="AJ35" s="51">
        <v>11</v>
      </c>
      <c r="AK35" s="51">
        <v>11</v>
      </c>
      <c r="AL35" s="51">
        <v>10</v>
      </c>
      <c r="AM35" s="51">
        <v>10</v>
      </c>
      <c r="AN35" s="51">
        <v>11</v>
      </c>
      <c r="AO35" s="43"/>
      <c r="AP35" s="59">
        <v>15.314</v>
      </c>
      <c r="AQ35" s="59">
        <v>16.9033333333333</v>
      </c>
      <c r="AR35" s="59">
        <v>13.571249999999999</v>
      </c>
      <c r="AS35" s="59">
        <v>7.2122222222222199</v>
      </c>
      <c r="AT35" s="59">
        <v>6.4429999999999996</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-6.9699999999999998E-2</v>
      </c>
      <c r="J36" s="60">
        <v>0.30209999999999998</v>
      </c>
      <c r="K36" s="60">
        <v>3.4845000000000002</v>
      </c>
      <c r="L36" s="60">
        <v>6.3400999999999996</v>
      </c>
      <c r="M36" s="60">
        <v>9.6616</v>
      </c>
      <c r="N36" s="71">
        <v>16.060700000000001</v>
      </c>
      <c r="O36" s="60">
        <v>5.6482999999999999</v>
      </c>
      <c r="P36" s="60">
        <v>20.924700000000001</v>
      </c>
      <c r="Q36" s="60">
        <v>18.367000000000001</v>
      </c>
      <c r="R36" s="60">
        <v>15.8172</v>
      </c>
      <c r="S36" s="60">
        <v>4.5697999999999999</v>
      </c>
      <c r="T36" s="60">
        <v>24.7928</v>
      </c>
      <c r="U36" s="60">
        <v>7.5868000000000002</v>
      </c>
      <c r="V36" s="60">
        <v>14.9297</v>
      </c>
      <c r="W36" s="60">
        <v>2.2749999999999999</v>
      </c>
      <c r="X36" s="60">
        <v>19.084099999999999</v>
      </c>
      <c r="Y36" s="67"/>
      <c r="Z36" s="52"/>
      <c r="AA36" s="52"/>
      <c r="AB36" s="52"/>
      <c r="AC36" s="52"/>
      <c r="AD36" s="52"/>
      <c r="AE36" s="52"/>
      <c r="AF36" s="52"/>
      <c r="AG36" s="52"/>
      <c r="AH36" s="52"/>
      <c r="AI36" s="52"/>
      <c r="AJ36" s="52"/>
      <c r="AK36" s="52"/>
      <c r="AL36" s="52"/>
      <c r="AM36" s="52"/>
      <c r="AN36" s="52"/>
      <c r="AO36" s="44"/>
      <c r="AP36" s="60">
        <v>17.75</v>
      </c>
      <c r="AQ36" s="60">
        <v>20.45</v>
      </c>
      <c r="AR36" s="60">
        <v>17.72</v>
      </c>
      <c r="AS36" s="60">
        <v>13.09</v>
      </c>
      <c r="AT36" s="60">
        <v>18.88</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-0.55020000000000002</v>
      </c>
      <c r="J37" s="60">
        <v>-0.67290000000000005</v>
      </c>
      <c r="K37" s="60">
        <v>-0.86419999999999997</v>
      </c>
      <c r="L37" s="60">
        <v>-1.5454000000000001</v>
      </c>
      <c r="M37" s="60">
        <v>-4.2737999999999996</v>
      </c>
      <c r="N37" s="71">
        <v>8.2000000000000007E-3</v>
      </c>
      <c r="O37" s="60">
        <v>-3.6496</v>
      </c>
      <c r="P37" s="60">
        <v>11.514699999999999</v>
      </c>
      <c r="Q37" s="60">
        <v>10.657999999999999</v>
      </c>
      <c r="R37" s="60">
        <v>13.269500000000001</v>
      </c>
      <c r="S37" s="60">
        <v>-0.3009</v>
      </c>
      <c r="T37" s="60">
        <v>5.4615</v>
      </c>
      <c r="U37" s="60">
        <v>-5.6555999999999997</v>
      </c>
      <c r="V37" s="60">
        <v>-1.018</v>
      </c>
      <c r="W37" s="60">
        <v>-1.6974</v>
      </c>
      <c r="X37" s="60">
        <v>-1.6</v>
      </c>
      <c r="Y37" s="67"/>
      <c r="Z37" s="52"/>
      <c r="AA37" s="52"/>
      <c r="AB37" s="52"/>
      <c r="AC37" s="52"/>
      <c r="AD37" s="52"/>
      <c r="AE37" s="52"/>
      <c r="AF37" s="52"/>
      <c r="AG37" s="52"/>
      <c r="AH37" s="52"/>
      <c r="AI37" s="52"/>
      <c r="AJ37" s="52"/>
      <c r="AK37" s="52"/>
      <c r="AL37" s="52"/>
      <c r="AM37" s="52"/>
      <c r="AN37" s="52"/>
      <c r="AO37" s="44"/>
      <c r="AP37" s="60">
        <v>13.36</v>
      </c>
      <c r="AQ37" s="60">
        <v>13.13</v>
      </c>
      <c r="AR37" s="60">
        <v>9.42</v>
      </c>
      <c r="AS37" s="60">
        <v>2.27</v>
      </c>
      <c r="AT37" s="60">
        <v>-3.85</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-0.29380000000000001</v>
      </c>
      <c r="J38" s="61">
        <v>-0.1338</v>
      </c>
      <c r="K38" s="61">
        <v>1.1564000000000001</v>
      </c>
      <c r="L38" s="61">
        <v>2.3397999999999999</v>
      </c>
      <c r="M38" s="61">
        <v>1.8170999999999999</v>
      </c>
      <c r="N38" s="72">
        <v>5.1063499999999999</v>
      </c>
      <c r="O38" s="61">
        <v>-1.0916999999999999</v>
      </c>
      <c r="P38" s="61">
        <v>14.6188</v>
      </c>
      <c r="Q38" s="61">
        <v>15.1027</v>
      </c>
      <c r="R38" s="61">
        <v>14.1236</v>
      </c>
      <c r="S38" s="61">
        <v>2.3746999999999998</v>
      </c>
      <c r="T38" s="61">
        <v>12.7872</v>
      </c>
      <c r="U38" s="61">
        <v>-0.33189999999999997</v>
      </c>
      <c r="V38" s="61">
        <v>3.0931999999999999</v>
      </c>
      <c r="W38" s="61">
        <v>9.3399999999999997E-2</v>
      </c>
      <c r="X38" s="61">
        <v>14.6248</v>
      </c>
      <c r="Y38" s="68"/>
      <c r="Z38" s="53"/>
      <c r="AA38" s="53"/>
      <c r="AB38" s="53"/>
      <c r="AC38" s="53"/>
      <c r="AD38" s="53"/>
      <c r="AE38" s="53"/>
      <c r="AF38" s="53"/>
      <c r="AG38" s="53"/>
      <c r="AH38" s="53"/>
      <c r="AI38" s="53"/>
      <c r="AJ38" s="53"/>
      <c r="AK38" s="53"/>
      <c r="AL38" s="53"/>
      <c r="AM38" s="53"/>
      <c r="AN38" s="53"/>
      <c r="AO38" s="45"/>
      <c r="AP38" s="61">
        <v>15.24</v>
      </c>
      <c r="AQ38" s="61">
        <v>16.649999999999999</v>
      </c>
      <c r="AR38" s="61">
        <v>13.32</v>
      </c>
      <c r="AS38" s="61">
        <v>6.75</v>
      </c>
      <c r="AT38" s="61">
        <v>6.42</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-0.48280000000000001</v>
      </c>
      <c r="J40" s="130">
        <v>-0.58169999999999999</v>
      </c>
      <c r="K40" s="130">
        <v>0.52300000000000002</v>
      </c>
      <c r="L40" s="130">
        <v>1.3996999999999999</v>
      </c>
      <c r="M40" s="130">
        <v>-3.5547</v>
      </c>
      <c r="N40" s="132">
        <v>-1.4574</v>
      </c>
      <c r="O40" s="130">
        <v>-0.73380000000000001</v>
      </c>
      <c r="P40" s="130">
        <v>8.9700000000000006</v>
      </c>
      <c r="Q40" s="130">
        <v>8.8758999999999997</v>
      </c>
      <c r="R40" s="130">
        <v>12.227499999999999</v>
      </c>
      <c r="S40" s="130">
        <v>1.2422</v>
      </c>
      <c r="T40" s="130">
        <v>8.7339000000000002</v>
      </c>
      <c r="U40" s="130">
        <v>-6.9626999999999999</v>
      </c>
      <c r="V40" s="130">
        <v>-1.0753999999999999</v>
      </c>
      <c r="W40" s="130">
        <v>-1.0969</v>
      </c>
      <c r="X40" s="130" t="s">
        <v>428</v>
      </c>
      <c r="Y40" s="131"/>
      <c r="Z40" s="128"/>
      <c r="AA40" s="128"/>
      <c r="AB40" s="128"/>
      <c r="AC40" s="128"/>
      <c r="AD40" s="128"/>
      <c r="AE40" s="128"/>
      <c r="AF40" s="128"/>
      <c r="AG40" s="128"/>
      <c r="AH40" s="128"/>
      <c r="AI40" s="128"/>
      <c r="AJ40" s="128"/>
      <c r="AK40" s="128"/>
      <c r="AL40" s="128"/>
      <c r="AM40" s="128"/>
      <c r="AN40" s="128"/>
      <c r="AO40" s="131"/>
      <c r="AP40" s="130">
        <v>11.61</v>
      </c>
      <c r="AQ40" s="130">
        <v>10.9</v>
      </c>
      <c r="AR40" s="130">
        <v>7.51</v>
      </c>
      <c r="AS40" s="130">
        <v>2.84</v>
      </c>
      <c r="AT40" s="130">
        <v>-3.28</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665</v>
      </c>
      <c r="B41" s="117"/>
      <c r="C41" s="728"/>
      <c r="D41" s="117"/>
      <c r="E41" s="117"/>
      <c r="F41" s="117"/>
      <c r="G41" s="117"/>
      <c r="H41" s="113"/>
      <c r="I41" s="112">
        <v>-0.32769999999999999</v>
      </c>
      <c r="J41" s="112">
        <v>-0.13159999999999999</v>
      </c>
      <c r="K41" s="112">
        <v>1.4205000000000001</v>
      </c>
      <c r="L41" s="112">
        <v>2.2406000000000001</v>
      </c>
      <c r="M41" s="112">
        <v>1.3603000000000001</v>
      </c>
      <c r="N41" s="114">
        <v>3.1242999999999999</v>
      </c>
      <c r="O41" s="112">
        <v>-0.2606</v>
      </c>
      <c r="P41" s="112">
        <v>11.728400000000001</v>
      </c>
      <c r="Q41" s="112">
        <v>10.588800000000001</v>
      </c>
      <c r="R41" s="112">
        <v>12.3293</v>
      </c>
      <c r="S41" s="112">
        <v>2.1150000000000002</v>
      </c>
      <c r="T41" s="112">
        <v>14.389799999999999</v>
      </c>
      <c r="U41" s="112">
        <v>-1.6318999999999999</v>
      </c>
      <c r="V41" s="112">
        <v>3.2898000000000001</v>
      </c>
      <c r="W41" s="112">
        <v>9.0800000000000006E-2</v>
      </c>
      <c r="X41" s="112" t="s">
        <v>428</v>
      </c>
      <c r="Y41" s="113"/>
      <c r="Z41" s="110"/>
      <c r="AA41" s="110"/>
      <c r="AB41" s="110"/>
      <c r="AC41" s="110"/>
      <c r="AD41" s="110"/>
      <c r="AE41" s="110"/>
      <c r="AF41" s="110"/>
      <c r="AG41" s="110"/>
      <c r="AH41" s="110"/>
      <c r="AI41" s="110"/>
      <c r="AJ41" s="110"/>
      <c r="AK41" s="110"/>
      <c r="AL41" s="110"/>
      <c r="AM41" s="110"/>
      <c r="AN41" s="110"/>
      <c r="AO41" s="113"/>
      <c r="AP41" s="112">
        <v>12.62</v>
      </c>
      <c r="AQ41" s="112">
        <v>13.02</v>
      </c>
      <c r="AR41" s="112">
        <v>9.98</v>
      </c>
      <c r="AS41" s="112">
        <v>5.4</v>
      </c>
      <c r="AT41" s="112">
        <v>4.34</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666</v>
      </c>
      <c r="B42" s="140"/>
      <c r="C42" s="729"/>
      <c r="D42" s="140"/>
      <c r="E42" s="140"/>
      <c r="F42" s="140"/>
      <c r="G42" s="140"/>
      <c r="H42" s="141"/>
      <c r="I42" s="142">
        <v>-0.32469999999999999</v>
      </c>
      <c r="J42" s="142">
        <v>-0.124</v>
      </c>
      <c r="K42" s="142">
        <v>1.5488999999999999</v>
      </c>
      <c r="L42" s="142">
        <v>2.7414000000000001</v>
      </c>
      <c r="M42" s="142">
        <v>2.0034999999999998</v>
      </c>
      <c r="N42" s="143">
        <v>4.0563000000000002</v>
      </c>
      <c r="O42" s="142">
        <v>0.69369999999999998</v>
      </c>
      <c r="P42" s="142">
        <v>12.792199999999999</v>
      </c>
      <c r="Q42" s="142">
        <v>11.712999999999999</v>
      </c>
      <c r="R42" s="142">
        <v>13.557700000000001</v>
      </c>
      <c r="S42" s="142">
        <v>2.3896999999999999</v>
      </c>
      <c r="T42" s="142">
        <v>15.0822</v>
      </c>
      <c r="U42" s="142">
        <v>-0.88970000000000005</v>
      </c>
      <c r="V42" s="142">
        <v>4.1993</v>
      </c>
      <c r="W42" s="142">
        <v>0.1857</v>
      </c>
      <c r="X42" s="142">
        <v>3.6374</v>
      </c>
      <c r="Y42" s="141"/>
      <c r="Z42" s="144"/>
      <c r="AA42" s="144"/>
      <c r="AB42" s="144"/>
      <c r="AC42" s="144"/>
      <c r="AD42" s="144"/>
      <c r="AE42" s="144"/>
      <c r="AF42" s="144"/>
      <c r="AG42" s="144"/>
      <c r="AH42" s="144"/>
      <c r="AI42" s="144"/>
      <c r="AJ42" s="144"/>
      <c r="AK42" s="144"/>
      <c r="AL42" s="144"/>
      <c r="AM42" s="144"/>
      <c r="AN42" s="144"/>
      <c r="AO42" s="141"/>
      <c r="AP42" s="142">
        <v>13.83</v>
      </c>
      <c r="AQ42" s="142">
        <v>14.23</v>
      </c>
      <c r="AR42" s="142">
        <v>11.12</v>
      </c>
      <c r="AS42" s="142">
        <v>6.51</v>
      </c>
      <c r="AT42" s="142">
        <v>5.6</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10510</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2070-6B31-4C35-B380-15B849AAB299}">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72" t="s">
        <v>135</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2015</v>
      </c>
      <c r="B8" s="365"/>
      <c r="C8" s="717">
        <v>38247</v>
      </c>
      <c r="D8" s="365"/>
      <c r="E8" s="329">
        <v>51673.3</v>
      </c>
      <c r="F8" s="365"/>
      <c r="G8" s="330">
        <v>407.42790000000002</v>
      </c>
      <c r="H8" s="366"/>
      <c r="I8" s="331" t="s">
        <v>430</v>
      </c>
      <c r="J8" s="331">
        <v>1.1816</v>
      </c>
      <c r="K8" s="331">
        <v>3.7898000000000001</v>
      </c>
      <c r="L8" s="331">
        <v>4.3182</v>
      </c>
      <c r="M8" s="331">
        <v>9.3734000000000002</v>
      </c>
      <c r="N8" s="333">
        <v>16.967700000000001</v>
      </c>
      <c r="O8" s="331">
        <v>10.644399999999999</v>
      </c>
      <c r="P8" s="331">
        <v>16.684999999999999</v>
      </c>
      <c r="Q8" s="331">
        <v>12.642200000000001</v>
      </c>
      <c r="R8" s="331">
        <v>14.703799999999999</v>
      </c>
      <c r="S8" s="331">
        <v>5.8811</v>
      </c>
      <c r="T8" s="331">
        <v>21.0976</v>
      </c>
      <c r="U8" s="331">
        <v>6.9099000000000004</v>
      </c>
      <c r="V8" s="331">
        <v>15.290100000000001</v>
      </c>
      <c r="W8" s="331">
        <v>1.643</v>
      </c>
      <c r="X8" s="331">
        <v>18.396599999999999</v>
      </c>
      <c r="Y8" s="366"/>
      <c r="Z8" s="329" t="s">
        <v>430</v>
      </c>
      <c r="AA8" s="329">
        <v>1</v>
      </c>
      <c r="AB8" s="329">
        <v>5</v>
      </c>
      <c r="AC8" s="329">
        <v>13</v>
      </c>
      <c r="AD8" s="329">
        <v>3</v>
      </c>
      <c r="AE8" s="329">
        <v>2</v>
      </c>
      <c r="AF8" s="329">
        <v>1</v>
      </c>
      <c r="AG8" s="329">
        <v>3</v>
      </c>
      <c r="AH8" s="329">
        <v>5</v>
      </c>
      <c r="AI8" s="329">
        <v>2</v>
      </c>
      <c r="AJ8" s="329">
        <v>4</v>
      </c>
      <c r="AK8" s="329">
        <v>5</v>
      </c>
      <c r="AL8" s="329">
        <v>3</v>
      </c>
      <c r="AM8" s="329">
        <v>2</v>
      </c>
      <c r="AN8" s="329">
        <v>6</v>
      </c>
      <c r="AO8" s="365"/>
      <c r="AP8" s="331">
        <v>15.54</v>
      </c>
      <c r="AQ8" s="331">
        <v>16.22</v>
      </c>
      <c r="AR8" s="331">
        <v>15.1</v>
      </c>
      <c r="AS8" s="331">
        <v>14.83</v>
      </c>
      <c r="AT8" s="331">
        <v>18.57</v>
      </c>
      <c r="AU8" s="334"/>
      <c r="AV8" s="329">
        <v>3</v>
      </c>
      <c r="AW8" s="329">
        <v>3</v>
      </c>
      <c r="AX8" s="329">
        <v>4</v>
      </c>
      <c r="AY8" s="329">
        <v>1</v>
      </c>
      <c r="AZ8" s="329">
        <v>3</v>
      </c>
      <c r="BA8" s="360"/>
      <c r="BB8" s="331">
        <v>12.170201560187699</v>
      </c>
      <c r="BC8" s="367">
        <v>0.74280321879684097</v>
      </c>
      <c r="BD8" s="367">
        <v>7.0308307189632893E-2</v>
      </c>
      <c r="BE8" s="367">
        <v>0.43524476057373701</v>
      </c>
      <c r="BF8" s="365"/>
      <c r="BG8" s="331">
        <v>64.364000000000004</v>
      </c>
      <c r="BH8" s="331">
        <v>14.0244</v>
      </c>
      <c r="BI8" s="331">
        <v>3.8172700000000002</v>
      </c>
      <c r="BJ8" s="331">
        <v>17.794329999999999</v>
      </c>
      <c r="BK8" s="365"/>
      <c r="BL8" s="364" t="s">
        <v>2016</v>
      </c>
      <c r="BM8" s="364" t="s">
        <v>2017</v>
      </c>
      <c r="BN8" s="364" t="s">
        <v>2018</v>
      </c>
      <c r="BO8" s="364" t="s">
        <v>2019</v>
      </c>
      <c r="BP8" s="364" t="s">
        <v>2020</v>
      </c>
      <c r="BQ8" s="365"/>
      <c r="BR8" s="335" t="s">
        <v>450</v>
      </c>
    </row>
    <row r="9" spans="1:70" s="336" customFormat="1" x14ac:dyDescent="0.25">
      <c r="A9" s="337" t="s">
        <v>2021</v>
      </c>
      <c r="B9" s="369"/>
      <c r="C9" s="718">
        <v>38247</v>
      </c>
      <c r="D9" s="369"/>
      <c r="E9" s="338">
        <v>28195.4</v>
      </c>
      <c r="F9" s="369"/>
      <c r="G9" s="339">
        <v>236.709</v>
      </c>
      <c r="H9" s="370"/>
      <c r="I9" s="340">
        <v>-0.1658</v>
      </c>
      <c r="J9" s="340">
        <v>0.47499999999999998</v>
      </c>
      <c r="K9" s="340">
        <v>1.952</v>
      </c>
      <c r="L9" s="340">
        <v>6.0026000000000002</v>
      </c>
      <c r="M9" s="340">
        <v>-0.53580000000000005</v>
      </c>
      <c r="N9" s="342">
        <v>2.6848999999999998</v>
      </c>
      <c r="O9" s="340">
        <v>4.7077999999999998</v>
      </c>
      <c r="P9" s="340">
        <v>16.229399999999998</v>
      </c>
      <c r="Q9" s="340">
        <v>18.3827</v>
      </c>
      <c r="R9" s="340">
        <v>13.9635</v>
      </c>
      <c r="S9" s="340">
        <v>3.1987000000000001</v>
      </c>
      <c r="T9" s="340">
        <v>13.5023</v>
      </c>
      <c r="U9" s="340">
        <v>-0.85199999999999998</v>
      </c>
      <c r="V9" s="340">
        <v>2.3275000000000001</v>
      </c>
      <c r="W9" s="340">
        <v>0.82589999999999997</v>
      </c>
      <c r="X9" s="340">
        <v>15.501899999999999</v>
      </c>
      <c r="Y9" s="370"/>
      <c r="Z9" s="338">
        <v>8</v>
      </c>
      <c r="AA9" s="338">
        <v>4</v>
      </c>
      <c r="AB9" s="338">
        <v>11</v>
      </c>
      <c r="AC9" s="338">
        <v>6</v>
      </c>
      <c r="AD9" s="338">
        <v>15</v>
      </c>
      <c r="AE9" s="338">
        <v>12</v>
      </c>
      <c r="AF9" s="338">
        <v>4</v>
      </c>
      <c r="AG9" s="338">
        <v>4</v>
      </c>
      <c r="AH9" s="338">
        <v>1</v>
      </c>
      <c r="AI9" s="338">
        <v>4</v>
      </c>
      <c r="AJ9" s="338">
        <v>11</v>
      </c>
      <c r="AK9" s="338">
        <v>15</v>
      </c>
      <c r="AL9" s="338">
        <v>12</v>
      </c>
      <c r="AM9" s="338">
        <v>14</v>
      </c>
      <c r="AN9" s="338">
        <v>9</v>
      </c>
      <c r="AO9" s="369"/>
      <c r="AP9" s="340">
        <v>16.190000000000001</v>
      </c>
      <c r="AQ9" s="340">
        <v>18.920000000000002</v>
      </c>
      <c r="AR9" s="340">
        <v>15.16</v>
      </c>
      <c r="AS9" s="340">
        <v>8.82</v>
      </c>
      <c r="AT9" s="340">
        <v>4.9800000000000004</v>
      </c>
      <c r="AU9" s="343"/>
      <c r="AV9" s="338">
        <v>2</v>
      </c>
      <c r="AW9" s="338">
        <v>1</v>
      </c>
      <c r="AX9" s="338">
        <v>3</v>
      </c>
      <c r="AY9" s="338">
        <v>5</v>
      </c>
      <c r="AZ9" s="338">
        <v>15</v>
      </c>
      <c r="BA9" s="361"/>
      <c r="BB9" s="340">
        <v>12.420732456173001</v>
      </c>
      <c r="BC9" s="371">
        <v>0.82210702754862397</v>
      </c>
      <c r="BD9" s="371">
        <v>6.9743956650973299E-2</v>
      </c>
      <c r="BE9" s="371">
        <v>0.36457409432846999</v>
      </c>
      <c r="BF9" s="369"/>
      <c r="BG9" s="340">
        <v>75.925200000000004</v>
      </c>
      <c r="BH9" s="340">
        <v>10.124700000000001</v>
      </c>
      <c r="BI9" s="340">
        <v>7.2613399999999997</v>
      </c>
      <c r="BJ9" s="340">
        <v>6.6887600000000003</v>
      </c>
      <c r="BK9" s="369"/>
      <c r="BL9" s="368" t="s">
        <v>2022</v>
      </c>
      <c r="BM9" s="368" t="s">
        <v>2023</v>
      </c>
      <c r="BN9" s="368" t="s">
        <v>2024</v>
      </c>
      <c r="BO9" s="368" t="s">
        <v>2025</v>
      </c>
      <c r="BP9" s="368" t="s">
        <v>2026</v>
      </c>
      <c r="BQ9" s="369"/>
      <c r="BR9" s="344" t="s">
        <v>519</v>
      </c>
    </row>
    <row r="10" spans="1:70" s="355" customFormat="1" x14ac:dyDescent="0.25">
      <c r="A10" s="345" t="s">
        <v>2027</v>
      </c>
      <c r="B10" s="373"/>
      <c r="C10" s="719">
        <v>39961</v>
      </c>
      <c r="D10" s="373"/>
      <c r="E10" s="346">
        <v>18053.2</v>
      </c>
      <c r="F10" s="373"/>
      <c r="G10" s="347">
        <v>96.2</v>
      </c>
      <c r="H10" s="374"/>
      <c r="I10" s="348">
        <v>-0.31090000000000001</v>
      </c>
      <c r="J10" s="348">
        <v>1.04E-2</v>
      </c>
      <c r="K10" s="348">
        <v>1.5625</v>
      </c>
      <c r="L10" s="348">
        <v>5.5982000000000003</v>
      </c>
      <c r="M10" s="348">
        <v>2.1015000000000001</v>
      </c>
      <c r="N10" s="350">
        <v>4.2473999999999998</v>
      </c>
      <c r="O10" s="348">
        <v>4.2301000000000002</v>
      </c>
      <c r="P10" s="348">
        <v>17.746600000000001</v>
      </c>
      <c r="Q10" s="348">
        <v>15.7651</v>
      </c>
      <c r="R10" s="348">
        <v>14.620900000000001</v>
      </c>
      <c r="S10" s="348">
        <v>3.2743000000000002</v>
      </c>
      <c r="T10" s="348">
        <v>16.043399999999998</v>
      </c>
      <c r="U10" s="348">
        <v>-1.6962999999999999</v>
      </c>
      <c r="V10" s="348">
        <v>4.8844000000000003</v>
      </c>
      <c r="W10" s="348">
        <v>0.3024</v>
      </c>
      <c r="X10" s="348">
        <v>14.014900000000001</v>
      </c>
      <c r="Y10" s="374"/>
      <c r="Z10" s="346">
        <v>11</v>
      </c>
      <c r="AA10" s="346">
        <v>9</v>
      </c>
      <c r="AB10" s="346">
        <v>15</v>
      </c>
      <c r="AC10" s="346">
        <v>10</v>
      </c>
      <c r="AD10" s="346">
        <v>13</v>
      </c>
      <c r="AE10" s="346">
        <v>9</v>
      </c>
      <c r="AF10" s="346">
        <v>5</v>
      </c>
      <c r="AG10" s="346">
        <v>2</v>
      </c>
      <c r="AH10" s="346">
        <v>2</v>
      </c>
      <c r="AI10" s="346">
        <v>3</v>
      </c>
      <c r="AJ10" s="346">
        <v>10</v>
      </c>
      <c r="AK10" s="346">
        <v>9</v>
      </c>
      <c r="AL10" s="346">
        <v>15</v>
      </c>
      <c r="AM10" s="346">
        <v>8</v>
      </c>
      <c r="AN10" s="346">
        <v>13</v>
      </c>
      <c r="AO10" s="373"/>
      <c r="AP10" s="348">
        <v>16.600000000000001</v>
      </c>
      <c r="AQ10" s="348">
        <v>18.38</v>
      </c>
      <c r="AR10" s="348">
        <v>15.58</v>
      </c>
      <c r="AS10" s="348">
        <v>10.41</v>
      </c>
      <c r="AT10" s="348">
        <v>6.62</v>
      </c>
      <c r="AU10" s="351"/>
      <c r="AV10" s="346">
        <v>1</v>
      </c>
      <c r="AW10" s="346">
        <v>2</v>
      </c>
      <c r="AX10" s="346">
        <v>2</v>
      </c>
      <c r="AY10" s="346">
        <v>4</v>
      </c>
      <c r="AZ10" s="346">
        <v>11</v>
      </c>
      <c r="BA10" s="362"/>
      <c r="BB10" s="348">
        <v>14.0048296643526</v>
      </c>
      <c r="BC10" s="375">
        <v>0.94295472405915004</v>
      </c>
      <c r="BD10" s="375">
        <v>6.6694767296317597E-2</v>
      </c>
      <c r="BE10" s="375">
        <v>0.388161948207082</v>
      </c>
      <c r="BF10" s="373"/>
      <c r="BG10" s="348">
        <v>63.627400000000002</v>
      </c>
      <c r="BH10" s="348">
        <v>30.1462</v>
      </c>
      <c r="BI10" s="348">
        <v>2.5986799999999999</v>
      </c>
      <c r="BJ10" s="348">
        <v>3.6277200000000001</v>
      </c>
      <c r="BK10" s="373"/>
      <c r="BL10" s="372" t="s">
        <v>2028</v>
      </c>
      <c r="BM10" s="372" t="s">
        <v>2029</v>
      </c>
      <c r="BN10" s="372" t="s">
        <v>2030</v>
      </c>
      <c r="BO10" s="372" t="s">
        <v>1599</v>
      </c>
      <c r="BP10" s="372" t="s">
        <v>2031</v>
      </c>
      <c r="BQ10" s="373"/>
      <c r="BR10" s="354" t="s">
        <v>519</v>
      </c>
    </row>
    <row r="11" spans="1:70" s="355" customFormat="1" x14ac:dyDescent="0.25">
      <c r="A11" s="345" t="s">
        <v>2032</v>
      </c>
      <c r="B11" s="373"/>
      <c r="C11" s="719">
        <v>39289</v>
      </c>
      <c r="D11" s="373"/>
      <c r="E11" s="346">
        <v>11495.5</v>
      </c>
      <c r="F11" s="373"/>
      <c r="G11" s="347">
        <v>102.1276</v>
      </c>
      <c r="H11" s="374"/>
      <c r="I11" s="348">
        <v>-0.35870000000000002</v>
      </c>
      <c r="J11" s="348">
        <v>-0.74819999999999998</v>
      </c>
      <c r="K11" s="348">
        <v>1.2870999999999999</v>
      </c>
      <c r="L11" s="348">
        <v>1.7850999999999999</v>
      </c>
      <c r="M11" s="348">
        <v>-3.8195999999999999</v>
      </c>
      <c r="N11" s="350">
        <v>-5.6639999999999997</v>
      </c>
      <c r="O11" s="348">
        <v>-3.6004</v>
      </c>
      <c r="P11" s="348">
        <v>9.1660000000000004</v>
      </c>
      <c r="Q11" s="348">
        <v>10.914300000000001</v>
      </c>
      <c r="R11" s="348">
        <v>12.489000000000001</v>
      </c>
      <c r="S11" s="348">
        <v>1.7319</v>
      </c>
      <c r="T11" s="348">
        <v>8.7327999999999992</v>
      </c>
      <c r="U11" s="348">
        <v>-7.5362999999999998</v>
      </c>
      <c r="V11" s="348">
        <v>-4.6588000000000003</v>
      </c>
      <c r="W11" s="348">
        <v>0.16200000000000001</v>
      </c>
      <c r="X11" s="348">
        <v>12.935600000000001</v>
      </c>
      <c r="Y11" s="374"/>
      <c r="Z11" s="346">
        <v>12</v>
      </c>
      <c r="AA11" s="346">
        <v>17</v>
      </c>
      <c r="AB11" s="346">
        <v>16</v>
      </c>
      <c r="AC11" s="346">
        <v>15</v>
      </c>
      <c r="AD11" s="346">
        <v>17</v>
      </c>
      <c r="AE11" s="346">
        <v>17</v>
      </c>
      <c r="AF11" s="346">
        <v>17</v>
      </c>
      <c r="AG11" s="346">
        <v>15</v>
      </c>
      <c r="AH11" s="346">
        <v>12</v>
      </c>
      <c r="AI11" s="346">
        <v>6</v>
      </c>
      <c r="AJ11" s="346">
        <v>16</v>
      </c>
      <c r="AK11" s="346">
        <v>16</v>
      </c>
      <c r="AL11" s="346">
        <v>17</v>
      </c>
      <c r="AM11" s="346">
        <v>17</v>
      </c>
      <c r="AN11" s="346">
        <v>15</v>
      </c>
      <c r="AO11" s="373"/>
      <c r="AP11" s="348">
        <v>12.68</v>
      </c>
      <c r="AQ11" s="348">
        <v>12.75</v>
      </c>
      <c r="AR11" s="348">
        <v>8</v>
      </c>
      <c r="AS11" s="348">
        <v>1.36</v>
      </c>
      <c r="AT11" s="348">
        <v>-4.58</v>
      </c>
      <c r="AU11" s="351"/>
      <c r="AV11" s="346">
        <v>7</v>
      </c>
      <c r="AW11" s="346">
        <v>10</v>
      </c>
      <c r="AX11" s="346">
        <v>15</v>
      </c>
      <c r="AY11" s="346">
        <v>16</v>
      </c>
      <c r="AZ11" s="346">
        <v>17</v>
      </c>
      <c r="BA11" s="362"/>
      <c r="BB11" s="348">
        <v>13.17913593708</v>
      </c>
      <c r="BC11" s="375">
        <v>0.88977512104761403</v>
      </c>
      <c r="BD11" s="375">
        <v>2.4320754558048802E-2</v>
      </c>
      <c r="BE11" s="375">
        <v>-0.14816850822219799</v>
      </c>
      <c r="BF11" s="373"/>
      <c r="BG11" s="348">
        <v>72.729299999999995</v>
      </c>
      <c r="BH11" s="348">
        <v>13.127599999999999</v>
      </c>
      <c r="BI11" s="348">
        <v>6.4819199999999997</v>
      </c>
      <c r="BJ11" s="348">
        <v>7.6611799999999999</v>
      </c>
      <c r="BK11" s="373"/>
      <c r="BL11" s="372" t="s">
        <v>2033</v>
      </c>
      <c r="BM11" s="372" t="s">
        <v>2034</v>
      </c>
      <c r="BN11" s="372" t="s">
        <v>2035</v>
      </c>
      <c r="BO11" s="372" t="s">
        <v>2036</v>
      </c>
      <c r="BP11" s="372" t="s">
        <v>2037</v>
      </c>
      <c r="BQ11" s="373"/>
      <c r="BR11" s="354" t="s">
        <v>519</v>
      </c>
    </row>
    <row r="12" spans="1:70" s="355" customFormat="1" x14ac:dyDescent="0.25">
      <c r="A12" s="345" t="s">
        <v>2038</v>
      </c>
      <c r="B12" s="373"/>
      <c r="C12" s="719">
        <v>41089</v>
      </c>
      <c r="D12" s="373"/>
      <c r="E12" s="346">
        <v>11413.1</v>
      </c>
      <c r="F12" s="373"/>
      <c r="G12" s="347">
        <v>57.39</v>
      </c>
      <c r="H12" s="374"/>
      <c r="I12" s="348">
        <v>0.1221</v>
      </c>
      <c r="J12" s="348">
        <v>0.54310000000000003</v>
      </c>
      <c r="K12" s="348">
        <v>5.3994</v>
      </c>
      <c r="L12" s="348">
        <v>10.4716</v>
      </c>
      <c r="M12" s="348">
        <v>8.9821000000000009</v>
      </c>
      <c r="N12" s="350">
        <v>4.3144</v>
      </c>
      <c r="O12" s="348">
        <v>2.6642000000000001</v>
      </c>
      <c r="P12" s="348">
        <v>11.6294</v>
      </c>
      <c r="Q12" s="348">
        <v>5.1691000000000003</v>
      </c>
      <c r="R12" s="348">
        <v>11.371700000000001</v>
      </c>
      <c r="S12" s="348">
        <v>6.9311999999999996</v>
      </c>
      <c r="T12" s="348">
        <v>22.262499999999999</v>
      </c>
      <c r="U12" s="348">
        <v>5.4768999999999997</v>
      </c>
      <c r="V12" s="348">
        <v>5.9638</v>
      </c>
      <c r="W12" s="348">
        <v>2.8126000000000002</v>
      </c>
      <c r="X12" s="348">
        <v>13.1235</v>
      </c>
      <c r="Y12" s="374"/>
      <c r="Z12" s="346">
        <v>1</v>
      </c>
      <c r="AA12" s="346">
        <v>2</v>
      </c>
      <c r="AB12" s="346">
        <v>1</v>
      </c>
      <c r="AC12" s="346">
        <v>2</v>
      </c>
      <c r="AD12" s="346">
        <v>4</v>
      </c>
      <c r="AE12" s="346">
        <v>8</v>
      </c>
      <c r="AF12" s="346">
        <v>8</v>
      </c>
      <c r="AG12" s="346">
        <v>12</v>
      </c>
      <c r="AH12" s="346">
        <v>16</v>
      </c>
      <c r="AI12" s="346">
        <v>9</v>
      </c>
      <c r="AJ12" s="346">
        <v>2</v>
      </c>
      <c r="AK12" s="346">
        <v>4</v>
      </c>
      <c r="AL12" s="346">
        <v>4</v>
      </c>
      <c r="AM12" s="346">
        <v>7</v>
      </c>
      <c r="AN12" s="346">
        <v>3</v>
      </c>
      <c r="AO12" s="373"/>
      <c r="AP12" s="348">
        <v>10.18</v>
      </c>
      <c r="AQ12" s="348">
        <v>9.5500000000000007</v>
      </c>
      <c r="AR12" s="348">
        <v>8.6199999999999992</v>
      </c>
      <c r="AS12" s="348">
        <v>7.99</v>
      </c>
      <c r="AT12" s="348">
        <v>16.38</v>
      </c>
      <c r="AU12" s="351"/>
      <c r="AV12" s="346">
        <v>10</v>
      </c>
      <c r="AW12" s="346">
        <v>12</v>
      </c>
      <c r="AX12" s="346">
        <v>14</v>
      </c>
      <c r="AY12" s="346">
        <v>7</v>
      </c>
      <c r="AZ12" s="346">
        <v>4</v>
      </c>
      <c r="BA12" s="362"/>
      <c r="BB12" s="348">
        <v>14.388853242218101</v>
      </c>
      <c r="BC12" s="375">
        <v>0.92479216035512501</v>
      </c>
      <c r="BD12" s="375">
        <v>3.2068188951318001E-2</v>
      </c>
      <c r="BE12" s="375">
        <v>-0.102936833580158</v>
      </c>
      <c r="BF12" s="373"/>
      <c r="BG12" s="348">
        <v>80.022300000000001</v>
      </c>
      <c r="BH12" s="348">
        <v>12.2074</v>
      </c>
      <c r="BI12" s="348">
        <v>1.4255199999999999</v>
      </c>
      <c r="BJ12" s="348">
        <v>6.3447800000000001</v>
      </c>
      <c r="BK12" s="373"/>
      <c r="BL12" s="372" t="s">
        <v>2039</v>
      </c>
      <c r="BM12" s="372" t="s">
        <v>2040</v>
      </c>
      <c r="BN12" s="372" t="s">
        <v>2041</v>
      </c>
      <c r="BO12" s="372" t="s">
        <v>2042</v>
      </c>
      <c r="BP12" s="372" t="s">
        <v>2043</v>
      </c>
      <c r="BQ12" s="373"/>
      <c r="BR12" s="354" t="s">
        <v>1517</v>
      </c>
    </row>
    <row r="13" spans="1:70" s="355" customFormat="1" x14ac:dyDescent="0.25">
      <c r="A13" s="345" t="s">
        <v>2044</v>
      </c>
      <c r="B13" s="373"/>
      <c r="C13" s="719">
        <v>39077</v>
      </c>
      <c r="D13" s="373"/>
      <c r="E13" s="346">
        <v>8677.67</v>
      </c>
      <c r="F13" s="373"/>
      <c r="G13" s="347">
        <v>124.09220000000001</v>
      </c>
      <c r="H13" s="374"/>
      <c r="I13" s="348">
        <v>-0.30299999999999999</v>
      </c>
      <c r="J13" s="348">
        <v>-0.42449999999999999</v>
      </c>
      <c r="K13" s="348">
        <v>2.5670000000000002</v>
      </c>
      <c r="L13" s="348">
        <v>2.7263999999999999</v>
      </c>
      <c r="M13" s="348">
        <v>2.4497</v>
      </c>
      <c r="N13" s="350">
        <v>3.3382000000000001</v>
      </c>
      <c r="O13" s="348">
        <v>0.46150000000000002</v>
      </c>
      <c r="P13" s="348">
        <v>10.7685</v>
      </c>
      <c r="Q13" s="348">
        <v>11.505599999999999</v>
      </c>
      <c r="R13" s="348">
        <v>12.606199999999999</v>
      </c>
      <c r="S13" s="348">
        <v>1.84</v>
      </c>
      <c r="T13" s="348">
        <v>15.761799999999999</v>
      </c>
      <c r="U13" s="348">
        <v>-0.2412</v>
      </c>
      <c r="V13" s="348">
        <v>4.1996000000000002</v>
      </c>
      <c r="W13" s="348">
        <v>1.6801999999999999</v>
      </c>
      <c r="X13" s="348">
        <v>13.6502</v>
      </c>
      <c r="Y13" s="374"/>
      <c r="Z13" s="346">
        <v>10</v>
      </c>
      <c r="AA13" s="346">
        <v>14</v>
      </c>
      <c r="AB13" s="346">
        <v>8</v>
      </c>
      <c r="AC13" s="346">
        <v>14</v>
      </c>
      <c r="AD13" s="346">
        <v>11</v>
      </c>
      <c r="AE13" s="346">
        <v>10</v>
      </c>
      <c r="AF13" s="346">
        <v>13</v>
      </c>
      <c r="AG13" s="346">
        <v>14</v>
      </c>
      <c r="AH13" s="346">
        <v>10</v>
      </c>
      <c r="AI13" s="346">
        <v>5</v>
      </c>
      <c r="AJ13" s="346">
        <v>14</v>
      </c>
      <c r="AK13" s="346">
        <v>10</v>
      </c>
      <c r="AL13" s="346">
        <v>9</v>
      </c>
      <c r="AM13" s="346">
        <v>10</v>
      </c>
      <c r="AN13" s="346">
        <v>5</v>
      </c>
      <c r="AO13" s="373"/>
      <c r="AP13" s="348">
        <v>13.46</v>
      </c>
      <c r="AQ13" s="348">
        <v>14.23</v>
      </c>
      <c r="AR13" s="348">
        <v>10.31</v>
      </c>
      <c r="AS13" s="348">
        <v>6.31</v>
      </c>
      <c r="AT13" s="348">
        <v>6.18</v>
      </c>
      <c r="AU13" s="351"/>
      <c r="AV13" s="346">
        <v>5</v>
      </c>
      <c r="AW13" s="346">
        <v>6</v>
      </c>
      <c r="AX13" s="346">
        <v>12</v>
      </c>
      <c r="AY13" s="346">
        <v>12</v>
      </c>
      <c r="AZ13" s="346">
        <v>12</v>
      </c>
      <c r="BA13" s="362"/>
      <c r="BB13" s="348">
        <v>13.969679219524799</v>
      </c>
      <c r="BC13" s="375">
        <v>0.93527789177364895</v>
      </c>
      <c r="BD13" s="375">
        <v>3.7537428148767003E-2</v>
      </c>
      <c r="BE13" s="375">
        <v>-1.7056874295478201E-2</v>
      </c>
      <c r="BF13" s="373"/>
      <c r="BG13" s="348">
        <v>67.279600000000002</v>
      </c>
      <c r="BH13" s="348">
        <v>15.5877</v>
      </c>
      <c r="BI13" s="348">
        <v>13.0961</v>
      </c>
      <c r="BJ13" s="348">
        <v>4.0366</v>
      </c>
      <c r="BK13" s="373"/>
      <c r="BL13" s="372" t="s">
        <v>2045</v>
      </c>
      <c r="BM13" s="372" t="s">
        <v>2046</v>
      </c>
      <c r="BN13" s="372" t="s">
        <v>2047</v>
      </c>
      <c r="BO13" s="372" t="s">
        <v>2048</v>
      </c>
      <c r="BP13" s="372" t="s">
        <v>737</v>
      </c>
      <c r="BQ13" s="373"/>
      <c r="BR13" s="354" t="s">
        <v>436</v>
      </c>
    </row>
    <row r="14" spans="1:70" s="355" customFormat="1" x14ac:dyDescent="0.25">
      <c r="A14" s="345" t="s">
        <v>2049</v>
      </c>
      <c r="B14" s="373"/>
      <c r="C14" s="719">
        <v>38649</v>
      </c>
      <c r="D14" s="373"/>
      <c r="E14" s="346">
        <v>8029.5</v>
      </c>
      <c r="F14" s="373"/>
      <c r="G14" s="347">
        <v>148.85120000000001</v>
      </c>
      <c r="H14" s="374"/>
      <c r="I14" s="348">
        <v>-0.13139999999999999</v>
      </c>
      <c r="J14" s="348">
        <v>-0.42170000000000002</v>
      </c>
      <c r="K14" s="348">
        <v>1.7024999999999999</v>
      </c>
      <c r="L14" s="348">
        <v>4.5209000000000001</v>
      </c>
      <c r="M14" s="348">
        <v>2.5194000000000001</v>
      </c>
      <c r="N14" s="350">
        <v>7.0240999999999998</v>
      </c>
      <c r="O14" s="348">
        <v>3.1692999999999998</v>
      </c>
      <c r="P14" s="348">
        <v>13.7491</v>
      </c>
      <c r="Q14" s="348">
        <v>11.110900000000001</v>
      </c>
      <c r="R14" s="348">
        <v>12.222899999999999</v>
      </c>
      <c r="S14" s="348">
        <v>3.9047000000000001</v>
      </c>
      <c r="T14" s="348">
        <v>14.605700000000001</v>
      </c>
      <c r="U14" s="348">
        <v>-0.21490000000000001</v>
      </c>
      <c r="V14" s="348">
        <v>7.7321999999999997</v>
      </c>
      <c r="W14" s="348">
        <v>2.3599999999999999E-2</v>
      </c>
      <c r="X14" s="348">
        <v>13.8241</v>
      </c>
      <c r="Y14" s="374"/>
      <c r="Z14" s="346">
        <v>7</v>
      </c>
      <c r="AA14" s="346">
        <v>13</v>
      </c>
      <c r="AB14" s="346">
        <v>13</v>
      </c>
      <c r="AC14" s="346">
        <v>12</v>
      </c>
      <c r="AD14" s="346">
        <v>9</v>
      </c>
      <c r="AE14" s="346">
        <v>5</v>
      </c>
      <c r="AF14" s="346">
        <v>7</v>
      </c>
      <c r="AG14" s="346">
        <v>9</v>
      </c>
      <c r="AH14" s="346">
        <v>11</v>
      </c>
      <c r="AI14" s="346">
        <v>8</v>
      </c>
      <c r="AJ14" s="346">
        <v>8</v>
      </c>
      <c r="AK14" s="346">
        <v>13</v>
      </c>
      <c r="AL14" s="346">
        <v>8</v>
      </c>
      <c r="AM14" s="346">
        <v>5</v>
      </c>
      <c r="AN14" s="346">
        <v>16</v>
      </c>
      <c r="AO14" s="373"/>
      <c r="AP14" s="348">
        <v>12.98</v>
      </c>
      <c r="AQ14" s="348">
        <v>13.71</v>
      </c>
      <c r="AR14" s="348">
        <v>11.71</v>
      </c>
      <c r="AS14" s="348">
        <v>8.23</v>
      </c>
      <c r="AT14" s="348">
        <v>7.54</v>
      </c>
      <c r="AU14" s="351"/>
      <c r="AV14" s="346">
        <v>6</v>
      </c>
      <c r="AW14" s="346">
        <v>7</v>
      </c>
      <c r="AX14" s="346">
        <v>8</v>
      </c>
      <c r="AY14" s="346">
        <v>6</v>
      </c>
      <c r="AZ14" s="346">
        <v>8</v>
      </c>
      <c r="BA14" s="362"/>
      <c r="BB14" s="348">
        <v>13.253795780489501</v>
      </c>
      <c r="BC14" s="375">
        <v>0.89856526655287405</v>
      </c>
      <c r="BD14" s="375">
        <v>5.0815153932262297E-2</v>
      </c>
      <c r="BE14" s="375">
        <v>0.125137531750876</v>
      </c>
      <c r="BF14" s="373"/>
      <c r="BG14" s="348">
        <v>72.897800000000004</v>
      </c>
      <c r="BH14" s="348">
        <v>21.200099999999999</v>
      </c>
      <c r="BI14" s="348">
        <v>1.2086300000000001</v>
      </c>
      <c r="BJ14" s="348">
        <v>4.6934699999999996</v>
      </c>
      <c r="BK14" s="373"/>
      <c r="BL14" s="372" t="s">
        <v>2050</v>
      </c>
      <c r="BM14" s="372" t="s">
        <v>2051</v>
      </c>
      <c r="BN14" s="372" t="s">
        <v>2052</v>
      </c>
      <c r="BO14" s="372" t="s">
        <v>564</v>
      </c>
      <c r="BP14" s="372" t="s">
        <v>2053</v>
      </c>
      <c r="BQ14" s="373"/>
      <c r="BR14" s="354" t="s">
        <v>476</v>
      </c>
    </row>
    <row r="15" spans="1:70" s="355" customFormat="1" x14ac:dyDescent="0.25">
      <c r="A15" s="345" t="s">
        <v>2054</v>
      </c>
      <c r="B15" s="373"/>
      <c r="C15" s="719">
        <v>41942</v>
      </c>
      <c r="D15" s="373"/>
      <c r="E15" s="346">
        <v>6763.09</v>
      </c>
      <c r="F15" s="373"/>
      <c r="G15" s="347">
        <v>49.251199999999997</v>
      </c>
      <c r="H15" s="374"/>
      <c r="I15" s="348">
        <v>-6.2300000000000001E-2</v>
      </c>
      <c r="J15" s="348">
        <v>7.3800000000000004E-2</v>
      </c>
      <c r="K15" s="348">
        <v>2.5179999999999998</v>
      </c>
      <c r="L15" s="348">
        <v>5.6875</v>
      </c>
      <c r="M15" s="348">
        <v>5.4370000000000003</v>
      </c>
      <c r="N15" s="350">
        <v>7.2178000000000004</v>
      </c>
      <c r="O15" s="348">
        <v>-7.1000000000000004E-3</v>
      </c>
      <c r="P15" s="348">
        <v>12.2296</v>
      </c>
      <c r="Q15" s="348">
        <v>11.66</v>
      </c>
      <c r="R15" s="348">
        <v>14.788600000000001</v>
      </c>
      <c r="S15" s="348">
        <v>3.8586</v>
      </c>
      <c r="T15" s="348">
        <v>19.0977</v>
      </c>
      <c r="U15" s="348">
        <v>3.7021999999999999</v>
      </c>
      <c r="V15" s="348">
        <v>7.1383999999999999</v>
      </c>
      <c r="W15" s="348">
        <v>1.2618</v>
      </c>
      <c r="X15" s="348">
        <v>14.4238</v>
      </c>
      <c r="Y15" s="374"/>
      <c r="Z15" s="346">
        <v>5</v>
      </c>
      <c r="AA15" s="346">
        <v>7</v>
      </c>
      <c r="AB15" s="346">
        <v>9</v>
      </c>
      <c r="AC15" s="346">
        <v>9</v>
      </c>
      <c r="AD15" s="346">
        <v>6</v>
      </c>
      <c r="AE15" s="346">
        <v>4</v>
      </c>
      <c r="AF15" s="346">
        <v>14</v>
      </c>
      <c r="AG15" s="346">
        <v>11</v>
      </c>
      <c r="AH15" s="346">
        <v>9</v>
      </c>
      <c r="AI15" s="346">
        <v>1</v>
      </c>
      <c r="AJ15" s="346">
        <v>9</v>
      </c>
      <c r="AK15" s="346">
        <v>6</v>
      </c>
      <c r="AL15" s="346">
        <v>5</v>
      </c>
      <c r="AM15" s="346">
        <v>6</v>
      </c>
      <c r="AN15" s="346">
        <v>8</v>
      </c>
      <c r="AO15" s="373"/>
      <c r="AP15" s="348">
        <v>15.33</v>
      </c>
      <c r="AQ15" s="348">
        <v>14.68</v>
      </c>
      <c r="AR15" s="348">
        <v>11.51</v>
      </c>
      <c r="AS15" s="348">
        <v>7.29</v>
      </c>
      <c r="AT15" s="348">
        <v>12.45</v>
      </c>
      <c r="AU15" s="351"/>
      <c r="AV15" s="346">
        <v>4</v>
      </c>
      <c r="AW15" s="346">
        <v>5</v>
      </c>
      <c r="AX15" s="346">
        <v>10</v>
      </c>
      <c r="AY15" s="346">
        <v>10</v>
      </c>
      <c r="AZ15" s="346">
        <v>5</v>
      </c>
      <c r="BA15" s="362"/>
      <c r="BB15" s="348">
        <v>13.433880426438799</v>
      </c>
      <c r="BC15" s="375">
        <v>0.90370123545561698</v>
      </c>
      <c r="BD15" s="375">
        <v>4.2759318829162299E-2</v>
      </c>
      <c r="BE15" s="375">
        <v>5.1260947200590302E-2</v>
      </c>
      <c r="BF15" s="373"/>
      <c r="BG15" s="348">
        <v>65.304400000000001</v>
      </c>
      <c r="BH15" s="348">
        <v>13.337199999999999</v>
      </c>
      <c r="BI15" s="348">
        <v>18.569900000000001</v>
      </c>
      <c r="BJ15" s="348">
        <v>2.7885</v>
      </c>
      <c r="BK15" s="373"/>
      <c r="BL15" s="372" t="s">
        <v>2055</v>
      </c>
      <c r="BM15" s="372" t="s">
        <v>2056</v>
      </c>
      <c r="BN15" s="372" t="s">
        <v>2057</v>
      </c>
      <c r="BO15" s="372" t="s">
        <v>1102</v>
      </c>
      <c r="BP15" s="372" t="s">
        <v>2058</v>
      </c>
      <c r="BQ15" s="373"/>
      <c r="BR15" s="354" t="s">
        <v>555</v>
      </c>
    </row>
    <row r="16" spans="1:70" s="355" customFormat="1" x14ac:dyDescent="0.25">
      <c r="A16" s="345" t="s">
        <v>2059</v>
      </c>
      <c r="B16" s="373"/>
      <c r="C16" s="719">
        <v>43599</v>
      </c>
      <c r="D16" s="373"/>
      <c r="E16" s="346">
        <v>6814.24</v>
      </c>
      <c r="F16" s="373"/>
      <c r="G16" s="347">
        <v>25.617000000000001</v>
      </c>
      <c r="H16" s="374"/>
      <c r="I16" s="348">
        <v>-0.64</v>
      </c>
      <c r="J16" s="348">
        <v>0.4864</v>
      </c>
      <c r="K16" s="348">
        <v>5.3764000000000003</v>
      </c>
      <c r="L16" s="348">
        <v>8.8603000000000005</v>
      </c>
      <c r="M16" s="348">
        <v>7.0183999999999997</v>
      </c>
      <c r="N16" s="350">
        <v>-1.0210999999999999</v>
      </c>
      <c r="O16" s="348">
        <v>0.98440000000000005</v>
      </c>
      <c r="P16" s="348">
        <v>7.9253999999999998</v>
      </c>
      <c r="Q16" s="348">
        <v>6.8590999999999998</v>
      </c>
      <c r="R16" s="348" t="s">
        <v>430</v>
      </c>
      <c r="S16" s="348">
        <v>6.8487999999999998</v>
      </c>
      <c r="T16" s="348">
        <v>22.827999999999999</v>
      </c>
      <c r="U16" s="348">
        <v>-1.5185</v>
      </c>
      <c r="V16" s="348">
        <v>1.0891</v>
      </c>
      <c r="W16" s="348">
        <v>3.8807999999999998</v>
      </c>
      <c r="X16" s="348">
        <v>13.7667</v>
      </c>
      <c r="Y16" s="374"/>
      <c r="Z16" s="346">
        <v>16</v>
      </c>
      <c r="AA16" s="346">
        <v>3</v>
      </c>
      <c r="AB16" s="346">
        <v>2</v>
      </c>
      <c r="AC16" s="346">
        <v>3</v>
      </c>
      <c r="AD16" s="346">
        <v>5</v>
      </c>
      <c r="AE16" s="346">
        <v>16</v>
      </c>
      <c r="AF16" s="346">
        <v>12</v>
      </c>
      <c r="AG16" s="346">
        <v>16</v>
      </c>
      <c r="AH16" s="346">
        <v>15</v>
      </c>
      <c r="AI16" s="346" t="s">
        <v>430</v>
      </c>
      <c r="AJ16" s="346">
        <v>3</v>
      </c>
      <c r="AK16" s="346">
        <v>3</v>
      </c>
      <c r="AL16" s="346">
        <v>13</v>
      </c>
      <c r="AM16" s="346">
        <v>15</v>
      </c>
      <c r="AN16" s="346">
        <v>1</v>
      </c>
      <c r="AO16" s="373"/>
      <c r="AP16" s="348" t="s">
        <v>430</v>
      </c>
      <c r="AQ16" s="348">
        <v>10.41</v>
      </c>
      <c r="AR16" s="348">
        <v>7.24</v>
      </c>
      <c r="AS16" s="348">
        <v>5.33</v>
      </c>
      <c r="AT16" s="348">
        <v>11.03</v>
      </c>
      <c r="AU16" s="351"/>
      <c r="AV16" s="346" t="s">
        <v>430</v>
      </c>
      <c r="AW16" s="346">
        <v>11</v>
      </c>
      <c r="AX16" s="346">
        <v>16</v>
      </c>
      <c r="AY16" s="346">
        <v>13</v>
      </c>
      <c r="AZ16" s="346">
        <v>7</v>
      </c>
      <c r="BA16" s="362"/>
      <c r="BB16" s="348">
        <v>14.737803352020199</v>
      </c>
      <c r="BC16" s="375">
        <v>0.93878063390053701</v>
      </c>
      <c r="BD16" s="375">
        <v>1.9100446846459299E-2</v>
      </c>
      <c r="BE16" s="375">
        <v>-0.29139923866863598</v>
      </c>
      <c r="BF16" s="373"/>
      <c r="BG16" s="348">
        <v>48.000799999999998</v>
      </c>
      <c r="BH16" s="348">
        <v>17.116</v>
      </c>
      <c r="BI16" s="348">
        <v>22.611599999999999</v>
      </c>
      <c r="BJ16" s="348">
        <v>12.271599999999999</v>
      </c>
      <c r="BK16" s="373"/>
      <c r="BL16" s="372" t="s">
        <v>2060</v>
      </c>
      <c r="BM16" s="372" t="s">
        <v>2061</v>
      </c>
      <c r="BN16" s="372" t="s">
        <v>2062</v>
      </c>
      <c r="BO16" s="372" t="s">
        <v>2063</v>
      </c>
      <c r="BP16" s="372" t="s">
        <v>1132</v>
      </c>
      <c r="BQ16" s="373"/>
      <c r="BR16" s="354" t="s">
        <v>443</v>
      </c>
    </row>
    <row r="17" spans="1:70" s="355" customFormat="1" x14ac:dyDescent="0.25">
      <c r="A17" s="345" t="s">
        <v>2064</v>
      </c>
      <c r="B17" s="373"/>
      <c r="C17" s="719">
        <v>44103</v>
      </c>
      <c r="D17" s="373"/>
      <c r="E17" s="346">
        <v>6397.11</v>
      </c>
      <c r="F17" s="373"/>
      <c r="G17" s="347">
        <v>30.1</v>
      </c>
      <c r="H17" s="374"/>
      <c r="I17" s="348">
        <v>9.98E-2</v>
      </c>
      <c r="J17" s="348">
        <v>0.46729999999999999</v>
      </c>
      <c r="K17" s="348">
        <v>4.9146000000000001</v>
      </c>
      <c r="L17" s="348">
        <v>12.9032</v>
      </c>
      <c r="M17" s="348">
        <v>18.131900000000002</v>
      </c>
      <c r="N17" s="350">
        <v>6.7186000000000003</v>
      </c>
      <c r="O17" s="348">
        <v>3.8679000000000001</v>
      </c>
      <c r="P17" s="348">
        <v>22.2194</v>
      </c>
      <c r="Q17" s="348">
        <v>15.4655</v>
      </c>
      <c r="R17" s="348" t="s">
        <v>430</v>
      </c>
      <c r="S17" s="348">
        <v>7.1936999999999998</v>
      </c>
      <c r="T17" s="348">
        <v>31.555900000000001</v>
      </c>
      <c r="U17" s="348">
        <v>12.3973</v>
      </c>
      <c r="V17" s="348">
        <v>9.5342000000000002</v>
      </c>
      <c r="W17" s="348">
        <v>3.472</v>
      </c>
      <c r="X17" s="348">
        <v>20.488</v>
      </c>
      <c r="Y17" s="374"/>
      <c r="Z17" s="346">
        <v>2</v>
      </c>
      <c r="AA17" s="346">
        <v>5</v>
      </c>
      <c r="AB17" s="346">
        <v>4</v>
      </c>
      <c r="AC17" s="346">
        <v>1</v>
      </c>
      <c r="AD17" s="346">
        <v>1</v>
      </c>
      <c r="AE17" s="346">
        <v>6</v>
      </c>
      <c r="AF17" s="346">
        <v>6</v>
      </c>
      <c r="AG17" s="346">
        <v>1</v>
      </c>
      <c r="AH17" s="346">
        <v>3</v>
      </c>
      <c r="AI17" s="346" t="s">
        <v>430</v>
      </c>
      <c r="AJ17" s="346">
        <v>1</v>
      </c>
      <c r="AK17" s="346">
        <v>1</v>
      </c>
      <c r="AL17" s="346">
        <v>1</v>
      </c>
      <c r="AM17" s="346">
        <v>4</v>
      </c>
      <c r="AN17" s="346">
        <v>2</v>
      </c>
      <c r="AO17" s="373"/>
      <c r="AP17" s="348" t="s">
        <v>430</v>
      </c>
      <c r="AQ17" s="348" t="s">
        <v>430</v>
      </c>
      <c r="AR17" s="348">
        <v>17.47</v>
      </c>
      <c r="AS17" s="348">
        <v>13.06</v>
      </c>
      <c r="AT17" s="348">
        <v>27.38</v>
      </c>
      <c r="AU17" s="351"/>
      <c r="AV17" s="346" t="s">
        <v>430</v>
      </c>
      <c r="AW17" s="346" t="s">
        <v>430</v>
      </c>
      <c r="AX17" s="346">
        <v>1</v>
      </c>
      <c r="AY17" s="346">
        <v>2</v>
      </c>
      <c r="AZ17" s="346">
        <v>1</v>
      </c>
      <c r="BA17" s="362"/>
      <c r="BB17" s="348">
        <v>17.5724186501056</v>
      </c>
      <c r="BC17" s="375">
        <v>1.0925937011949001</v>
      </c>
      <c r="BD17" s="375">
        <v>7.6863546398446503E-2</v>
      </c>
      <c r="BE17" s="375">
        <v>0.718163851926643</v>
      </c>
      <c r="BF17" s="373"/>
      <c r="BG17" s="348">
        <v>49.236499999999999</v>
      </c>
      <c r="BH17" s="348">
        <v>23.8095</v>
      </c>
      <c r="BI17" s="348">
        <v>22.111799999999999</v>
      </c>
      <c r="BJ17" s="348">
        <v>4.8422000000000001</v>
      </c>
      <c r="BK17" s="373"/>
      <c r="BL17" s="372" t="s">
        <v>2065</v>
      </c>
      <c r="BM17" s="372" t="s">
        <v>2066</v>
      </c>
      <c r="BN17" s="372" t="s">
        <v>1942</v>
      </c>
      <c r="BO17" s="372" t="s">
        <v>2067</v>
      </c>
      <c r="BP17" s="372" t="s">
        <v>2068</v>
      </c>
      <c r="BQ17" s="373"/>
      <c r="BR17" s="354" t="s">
        <v>443</v>
      </c>
    </row>
    <row r="18" spans="1:70" s="355" customFormat="1" ht="11" x14ac:dyDescent="0.3">
      <c r="A18" s="841" t="s">
        <v>2069</v>
      </c>
      <c r="B18" s="842"/>
      <c r="C18" s="843">
        <v>43662</v>
      </c>
      <c r="D18" s="842"/>
      <c r="E18" s="844">
        <v>4515.38</v>
      </c>
      <c r="F18" s="842"/>
      <c r="G18" s="845">
        <v>27.81</v>
      </c>
      <c r="H18" s="847"/>
      <c r="I18" s="846">
        <v>-3.95E-2</v>
      </c>
      <c r="J18" s="846">
        <v>-0.31540000000000001</v>
      </c>
      <c r="K18" s="846">
        <v>2.2652000000000001</v>
      </c>
      <c r="L18" s="846">
        <v>5.3250000000000002</v>
      </c>
      <c r="M18" s="846">
        <v>3.3405999999999998</v>
      </c>
      <c r="N18" s="848">
        <v>9.9011999999999993</v>
      </c>
      <c r="O18" s="846">
        <v>4.9511000000000003</v>
      </c>
      <c r="P18" s="846">
        <v>15.357100000000001</v>
      </c>
      <c r="Q18" s="846">
        <v>12.3629</v>
      </c>
      <c r="R18" s="846" t="s">
        <v>430</v>
      </c>
      <c r="S18" s="846">
        <v>3.1183999999999998</v>
      </c>
      <c r="T18" s="846">
        <v>17.035599999999999</v>
      </c>
      <c r="U18" s="846">
        <v>2.8704999999999998</v>
      </c>
      <c r="V18" s="846">
        <v>9.6176999999999992</v>
      </c>
      <c r="W18" s="846">
        <v>0.73529999999999995</v>
      </c>
      <c r="X18" s="846">
        <v>15.447100000000001</v>
      </c>
      <c r="Y18" s="847"/>
      <c r="Z18" s="844">
        <v>3</v>
      </c>
      <c r="AA18" s="844">
        <v>10</v>
      </c>
      <c r="AB18" s="844">
        <v>10</v>
      </c>
      <c r="AC18" s="844">
        <v>11</v>
      </c>
      <c r="AD18" s="844">
        <v>8</v>
      </c>
      <c r="AE18" s="844">
        <v>3</v>
      </c>
      <c r="AF18" s="844">
        <v>3</v>
      </c>
      <c r="AG18" s="844">
        <v>5</v>
      </c>
      <c r="AH18" s="844">
        <v>6</v>
      </c>
      <c r="AI18" s="844" t="s">
        <v>430</v>
      </c>
      <c r="AJ18" s="844">
        <v>12</v>
      </c>
      <c r="AK18" s="844">
        <v>7</v>
      </c>
      <c r="AL18" s="844">
        <v>6</v>
      </c>
      <c r="AM18" s="844">
        <v>3</v>
      </c>
      <c r="AN18" s="844">
        <v>11</v>
      </c>
      <c r="AO18" s="842"/>
      <c r="AP18" s="846" t="s">
        <v>430</v>
      </c>
      <c r="AQ18" s="846">
        <v>15.18</v>
      </c>
      <c r="AR18" s="846">
        <v>13.35</v>
      </c>
      <c r="AS18" s="846">
        <v>11.12</v>
      </c>
      <c r="AT18" s="846">
        <v>11.55</v>
      </c>
      <c r="AU18" s="849"/>
      <c r="AV18" s="844" t="s">
        <v>430</v>
      </c>
      <c r="AW18" s="844">
        <v>4</v>
      </c>
      <c r="AX18" s="844">
        <v>5</v>
      </c>
      <c r="AY18" s="844">
        <v>3</v>
      </c>
      <c r="AZ18" s="844">
        <v>6</v>
      </c>
      <c r="BA18" s="851"/>
      <c r="BB18" s="846">
        <v>13.8337667721083</v>
      </c>
      <c r="BC18" s="852">
        <v>0.94789791896637599</v>
      </c>
      <c r="BD18" s="852">
        <v>5.7225752651355398E-2</v>
      </c>
      <c r="BE18" s="852">
        <v>0.21318595624763201</v>
      </c>
      <c r="BF18" s="842"/>
      <c r="BG18" s="846">
        <v>62.791400000000003</v>
      </c>
      <c r="BH18" s="846">
        <v>27.346299999999999</v>
      </c>
      <c r="BI18" s="846">
        <v>5.61944</v>
      </c>
      <c r="BJ18" s="846">
        <v>4.2428600000000003</v>
      </c>
      <c r="BK18" s="842"/>
      <c r="BL18" s="855" t="s">
        <v>2070</v>
      </c>
      <c r="BM18" s="855" t="s">
        <v>1978</v>
      </c>
      <c r="BN18" s="855" t="s">
        <v>2071</v>
      </c>
      <c r="BO18" s="855" t="s">
        <v>2072</v>
      </c>
      <c r="BP18" s="855" t="s">
        <v>2073</v>
      </c>
      <c r="BQ18" s="842"/>
      <c r="BR18" s="856" t="s">
        <v>443</v>
      </c>
    </row>
    <row r="19" spans="1:70" s="355" customFormat="1" x14ac:dyDescent="0.25">
      <c r="A19" s="345" t="s">
        <v>2074</v>
      </c>
      <c r="B19" s="373"/>
      <c r="C19" s="719">
        <v>45315</v>
      </c>
      <c r="D19" s="373"/>
      <c r="E19" s="346">
        <v>4350.04</v>
      </c>
      <c r="F19" s="373"/>
      <c r="G19" s="347">
        <v>13.79</v>
      </c>
      <c r="H19" s="374"/>
      <c r="I19" s="348">
        <v>-0.50509999999999999</v>
      </c>
      <c r="J19" s="348">
        <v>-0.57679999999999998</v>
      </c>
      <c r="K19" s="348">
        <v>4.9466999999999999</v>
      </c>
      <c r="L19" s="348">
        <v>7.9029999999999996</v>
      </c>
      <c r="M19" s="348">
        <v>12.2964</v>
      </c>
      <c r="N19" s="350">
        <v>19.8536</v>
      </c>
      <c r="O19" s="348">
        <v>5.4984999999999999</v>
      </c>
      <c r="P19" s="348" t="s">
        <v>430</v>
      </c>
      <c r="Q19" s="348" t="s">
        <v>430</v>
      </c>
      <c r="R19" s="348" t="s">
        <v>430</v>
      </c>
      <c r="S19" s="348">
        <v>4.8669000000000002</v>
      </c>
      <c r="T19" s="348">
        <v>24.234200000000001</v>
      </c>
      <c r="U19" s="348">
        <v>9.7056000000000004</v>
      </c>
      <c r="V19" s="348">
        <v>19.393899999999999</v>
      </c>
      <c r="W19" s="348">
        <v>2.7570999999999999</v>
      </c>
      <c r="X19" s="348">
        <v>13.2006</v>
      </c>
      <c r="Y19" s="374"/>
      <c r="Z19" s="346">
        <v>14</v>
      </c>
      <c r="AA19" s="346">
        <v>16</v>
      </c>
      <c r="AB19" s="346">
        <v>3</v>
      </c>
      <c r="AC19" s="346">
        <v>4</v>
      </c>
      <c r="AD19" s="346">
        <v>2</v>
      </c>
      <c r="AE19" s="346">
        <v>1</v>
      </c>
      <c r="AF19" s="346">
        <v>2</v>
      </c>
      <c r="AG19" s="346" t="s">
        <v>430</v>
      </c>
      <c r="AH19" s="346" t="s">
        <v>430</v>
      </c>
      <c r="AI19" s="346" t="s">
        <v>430</v>
      </c>
      <c r="AJ19" s="346">
        <v>5</v>
      </c>
      <c r="AK19" s="346">
        <v>2</v>
      </c>
      <c r="AL19" s="346">
        <v>2</v>
      </c>
      <c r="AM19" s="346">
        <v>1</v>
      </c>
      <c r="AN19" s="346">
        <v>4</v>
      </c>
      <c r="AO19" s="373"/>
      <c r="AP19" s="348" t="s">
        <v>430</v>
      </c>
      <c r="AQ19" s="348" t="s">
        <v>430</v>
      </c>
      <c r="AR19" s="348" t="s">
        <v>430</v>
      </c>
      <c r="AS19" s="348" t="s">
        <v>430</v>
      </c>
      <c r="AT19" s="348">
        <v>25.35</v>
      </c>
      <c r="AU19" s="351"/>
      <c r="AV19" s="346" t="s">
        <v>430</v>
      </c>
      <c r="AW19" s="346" t="s">
        <v>430</v>
      </c>
      <c r="AX19" s="346" t="s">
        <v>430</v>
      </c>
      <c r="AY19" s="346" t="s">
        <v>430</v>
      </c>
      <c r="AZ19" s="346">
        <v>2</v>
      </c>
      <c r="BA19" s="362"/>
      <c r="BB19" s="348">
        <v>14.847308918630899</v>
      </c>
      <c r="BC19" s="375">
        <v>0.95378648599904603</v>
      </c>
      <c r="BD19" s="375">
        <v>4.5926911601600499E-2</v>
      </c>
      <c r="BE19" s="375">
        <v>0.38524056492090097</v>
      </c>
      <c r="BF19" s="373"/>
      <c r="BG19" s="348">
        <v>42.8979</v>
      </c>
      <c r="BH19" s="348">
        <v>14.7881</v>
      </c>
      <c r="BI19" s="348">
        <v>34.047800000000002</v>
      </c>
      <c r="BJ19" s="348">
        <v>8.2661999999999995</v>
      </c>
      <c r="BK19" s="373"/>
      <c r="BL19" s="372" t="s">
        <v>2075</v>
      </c>
      <c r="BM19" s="372" t="s">
        <v>2076</v>
      </c>
      <c r="BN19" s="372" t="s">
        <v>2077</v>
      </c>
      <c r="BO19" s="372" t="s">
        <v>2078</v>
      </c>
      <c r="BP19" s="372" t="s">
        <v>2079</v>
      </c>
      <c r="BQ19" s="373"/>
      <c r="BR19" s="354" t="s">
        <v>443</v>
      </c>
    </row>
    <row r="20" spans="1:70" s="355" customFormat="1" x14ac:dyDescent="0.25">
      <c r="A20" s="345" t="s">
        <v>2080</v>
      </c>
      <c r="B20" s="373"/>
      <c r="C20" s="719">
        <v>44333</v>
      </c>
      <c r="D20" s="373"/>
      <c r="E20" s="346">
        <v>2911.08</v>
      </c>
      <c r="F20" s="373"/>
      <c r="G20" s="347">
        <v>20.12</v>
      </c>
      <c r="H20" s="374"/>
      <c r="I20" s="348">
        <v>-4.9700000000000001E-2</v>
      </c>
      <c r="J20" s="348">
        <v>0.14929999999999999</v>
      </c>
      <c r="K20" s="348">
        <v>2.6530999999999998</v>
      </c>
      <c r="L20" s="348">
        <v>5.8947000000000003</v>
      </c>
      <c r="M20" s="348">
        <v>1.2582</v>
      </c>
      <c r="N20" s="350">
        <v>0.24840000000000001</v>
      </c>
      <c r="O20" s="348">
        <v>2.2879</v>
      </c>
      <c r="P20" s="348">
        <v>13.2987</v>
      </c>
      <c r="Q20" s="348">
        <v>11.8109</v>
      </c>
      <c r="R20" s="348" t="s">
        <v>430</v>
      </c>
      <c r="S20" s="348">
        <v>4.1947000000000001</v>
      </c>
      <c r="T20" s="348">
        <v>14.4482</v>
      </c>
      <c r="U20" s="348">
        <v>-1.6617999999999999</v>
      </c>
      <c r="V20" s="348">
        <v>1.0547</v>
      </c>
      <c r="W20" s="348">
        <v>0.70069999999999999</v>
      </c>
      <c r="X20" s="348">
        <v>14.1515</v>
      </c>
      <c r="Y20" s="374"/>
      <c r="Z20" s="346">
        <v>4</v>
      </c>
      <c r="AA20" s="346">
        <v>6</v>
      </c>
      <c r="AB20" s="346">
        <v>7</v>
      </c>
      <c r="AC20" s="346">
        <v>7</v>
      </c>
      <c r="AD20" s="346">
        <v>14</v>
      </c>
      <c r="AE20" s="346">
        <v>15</v>
      </c>
      <c r="AF20" s="346">
        <v>9</v>
      </c>
      <c r="AG20" s="346">
        <v>10</v>
      </c>
      <c r="AH20" s="346">
        <v>8</v>
      </c>
      <c r="AI20" s="346" t="s">
        <v>430</v>
      </c>
      <c r="AJ20" s="346">
        <v>7</v>
      </c>
      <c r="AK20" s="346">
        <v>14</v>
      </c>
      <c r="AL20" s="346">
        <v>14</v>
      </c>
      <c r="AM20" s="346">
        <v>16</v>
      </c>
      <c r="AN20" s="346">
        <v>12</v>
      </c>
      <c r="AO20" s="373"/>
      <c r="AP20" s="348" t="s">
        <v>430</v>
      </c>
      <c r="AQ20" s="348" t="s">
        <v>430</v>
      </c>
      <c r="AR20" s="348">
        <v>11.45</v>
      </c>
      <c r="AS20" s="348">
        <v>7.01</v>
      </c>
      <c r="AT20" s="348">
        <v>5.0199999999999996</v>
      </c>
      <c r="AU20" s="351"/>
      <c r="AV20" s="346" t="s">
        <v>430</v>
      </c>
      <c r="AW20" s="346" t="s">
        <v>430</v>
      </c>
      <c r="AX20" s="346">
        <v>11</v>
      </c>
      <c r="AY20" s="346">
        <v>11</v>
      </c>
      <c r="AZ20" s="346">
        <v>14</v>
      </c>
      <c r="BA20" s="362"/>
      <c r="BB20" s="348">
        <v>14.221361073332501</v>
      </c>
      <c r="BC20" s="375">
        <v>0.96523673952712197</v>
      </c>
      <c r="BD20" s="375">
        <v>4.6498514988392602E-2</v>
      </c>
      <c r="BE20" s="375">
        <v>0.102485958821776</v>
      </c>
      <c r="BF20" s="373"/>
      <c r="BG20" s="348">
        <v>71.227900000000005</v>
      </c>
      <c r="BH20" s="348">
        <v>17.207899999999999</v>
      </c>
      <c r="BI20" s="348">
        <v>6.2476099999999999</v>
      </c>
      <c r="BJ20" s="348">
        <v>5.3165899999999997</v>
      </c>
      <c r="BK20" s="373"/>
      <c r="BL20" s="372" t="s">
        <v>2081</v>
      </c>
      <c r="BM20" s="372" t="s">
        <v>2082</v>
      </c>
      <c r="BN20" s="372" t="s">
        <v>2083</v>
      </c>
      <c r="BO20" s="372" t="s">
        <v>2084</v>
      </c>
      <c r="BP20" s="372" t="s">
        <v>2085</v>
      </c>
      <c r="BQ20" s="373"/>
      <c r="BR20" s="354" t="s">
        <v>443</v>
      </c>
    </row>
    <row r="21" spans="1:70" s="355" customFormat="1" x14ac:dyDescent="0.25">
      <c r="A21" s="345" t="s">
        <v>2086</v>
      </c>
      <c r="B21" s="373"/>
      <c r="C21" s="719">
        <v>40339</v>
      </c>
      <c r="D21" s="373"/>
      <c r="E21" s="346">
        <v>2663.95</v>
      </c>
      <c r="F21" s="373"/>
      <c r="G21" s="347">
        <v>55.936</v>
      </c>
      <c r="H21" s="374"/>
      <c r="I21" s="348">
        <v>-9.2899999999999996E-2</v>
      </c>
      <c r="J21" s="348">
        <v>-0.46800000000000003</v>
      </c>
      <c r="K21" s="348">
        <v>1.8259000000000001</v>
      </c>
      <c r="L21" s="348">
        <v>6.2169999999999996</v>
      </c>
      <c r="M21" s="348">
        <v>2.1288999999999998</v>
      </c>
      <c r="N21" s="350">
        <v>5.2251000000000003</v>
      </c>
      <c r="O21" s="348">
        <v>1.1531</v>
      </c>
      <c r="P21" s="348">
        <v>13.7973</v>
      </c>
      <c r="Q21" s="348">
        <v>10.440099999999999</v>
      </c>
      <c r="R21" s="348">
        <v>11.325799999999999</v>
      </c>
      <c r="S21" s="348">
        <v>2.2671000000000001</v>
      </c>
      <c r="T21" s="348">
        <v>16.2379</v>
      </c>
      <c r="U21" s="348">
        <v>-0.34389999999999998</v>
      </c>
      <c r="V21" s="348">
        <v>4.2958999999999996</v>
      </c>
      <c r="W21" s="348">
        <v>0.19700000000000001</v>
      </c>
      <c r="X21" s="348">
        <v>11.194599999999999</v>
      </c>
      <c r="Y21" s="374"/>
      <c r="Z21" s="346">
        <v>6</v>
      </c>
      <c r="AA21" s="346">
        <v>15</v>
      </c>
      <c r="AB21" s="346">
        <v>12</v>
      </c>
      <c r="AC21" s="346">
        <v>5</v>
      </c>
      <c r="AD21" s="346">
        <v>12</v>
      </c>
      <c r="AE21" s="346">
        <v>7</v>
      </c>
      <c r="AF21" s="346">
        <v>11</v>
      </c>
      <c r="AG21" s="346">
        <v>8</v>
      </c>
      <c r="AH21" s="346">
        <v>13</v>
      </c>
      <c r="AI21" s="346">
        <v>10</v>
      </c>
      <c r="AJ21" s="346">
        <v>13</v>
      </c>
      <c r="AK21" s="346">
        <v>8</v>
      </c>
      <c r="AL21" s="346">
        <v>10</v>
      </c>
      <c r="AM21" s="346">
        <v>9</v>
      </c>
      <c r="AN21" s="346">
        <v>14</v>
      </c>
      <c r="AO21" s="373"/>
      <c r="AP21" s="348">
        <v>12.47</v>
      </c>
      <c r="AQ21" s="348">
        <v>13.34</v>
      </c>
      <c r="AR21" s="348">
        <v>12.09</v>
      </c>
      <c r="AS21" s="348">
        <v>7.46</v>
      </c>
      <c r="AT21" s="348">
        <v>7.34</v>
      </c>
      <c r="AU21" s="351"/>
      <c r="AV21" s="346">
        <v>8</v>
      </c>
      <c r="AW21" s="346">
        <v>9</v>
      </c>
      <c r="AX21" s="346">
        <v>7</v>
      </c>
      <c r="AY21" s="346">
        <v>9</v>
      </c>
      <c r="AZ21" s="346">
        <v>9</v>
      </c>
      <c r="BA21" s="362"/>
      <c r="BB21" s="348">
        <v>14.484336622620299</v>
      </c>
      <c r="BC21" s="375">
        <v>0.96069758764384605</v>
      </c>
      <c r="BD21" s="375">
        <v>4.9438224011154802E-2</v>
      </c>
      <c r="BE21" s="375">
        <v>0.12980702624715301</v>
      </c>
      <c r="BF21" s="373"/>
      <c r="BG21" s="348">
        <v>58.436100000000003</v>
      </c>
      <c r="BH21" s="348">
        <v>17.751200000000001</v>
      </c>
      <c r="BI21" s="348">
        <v>14.58</v>
      </c>
      <c r="BJ21" s="348">
        <v>9.2326999999999995</v>
      </c>
      <c r="BK21" s="373"/>
      <c r="BL21" s="372" t="s">
        <v>2087</v>
      </c>
      <c r="BM21" s="372" t="s">
        <v>2088</v>
      </c>
      <c r="BN21" s="372" t="s">
        <v>2089</v>
      </c>
      <c r="BO21" s="372" t="s">
        <v>2090</v>
      </c>
      <c r="BP21" s="372" t="s">
        <v>2091</v>
      </c>
      <c r="BQ21" s="373"/>
      <c r="BR21" s="354" t="s">
        <v>463</v>
      </c>
    </row>
    <row r="22" spans="1:70" s="355" customFormat="1" x14ac:dyDescent="0.25">
      <c r="A22" s="345" t="s">
        <v>2092</v>
      </c>
      <c r="B22" s="373"/>
      <c r="C22" s="719">
        <v>44433</v>
      </c>
      <c r="D22" s="373"/>
      <c r="E22" s="346">
        <v>2502.5300000000002</v>
      </c>
      <c r="F22" s="373"/>
      <c r="G22" s="347">
        <v>15.718500000000001</v>
      </c>
      <c r="H22" s="374"/>
      <c r="I22" s="348">
        <v>-0.2437</v>
      </c>
      <c r="J22" s="348">
        <v>-0.3866</v>
      </c>
      <c r="K22" s="348">
        <v>3.4908000000000001</v>
      </c>
      <c r="L22" s="348">
        <v>5.8471000000000002</v>
      </c>
      <c r="M22" s="348">
        <v>2.4741</v>
      </c>
      <c r="N22" s="350">
        <v>2.3315000000000001</v>
      </c>
      <c r="O22" s="348">
        <v>-1.0637000000000001</v>
      </c>
      <c r="P22" s="348">
        <v>10.9765</v>
      </c>
      <c r="Q22" s="348">
        <v>9.3798999999999992</v>
      </c>
      <c r="R22" s="348" t="s">
        <v>430</v>
      </c>
      <c r="S22" s="348">
        <v>4.827</v>
      </c>
      <c r="T22" s="348">
        <v>15.541499999999999</v>
      </c>
      <c r="U22" s="348">
        <v>-0.63339999999999996</v>
      </c>
      <c r="V22" s="348">
        <v>2.3953000000000002</v>
      </c>
      <c r="W22" s="348">
        <v>1.5132000000000001</v>
      </c>
      <c r="X22" s="348">
        <v>9.4504999999999999</v>
      </c>
      <c r="Y22" s="374"/>
      <c r="Z22" s="346">
        <v>9</v>
      </c>
      <c r="AA22" s="346">
        <v>12</v>
      </c>
      <c r="AB22" s="346">
        <v>6</v>
      </c>
      <c r="AC22" s="346">
        <v>8</v>
      </c>
      <c r="AD22" s="346">
        <v>10</v>
      </c>
      <c r="AE22" s="346">
        <v>14</v>
      </c>
      <c r="AF22" s="346">
        <v>15</v>
      </c>
      <c r="AG22" s="346">
        <v>13</v>
      </c>
      <c r="AH22" s="346">
        <v>14</v>
      </c>
      <c r="AI22" s="346" t="s">
        <v>430</v>
      </c>
      <c r="AJ22" s="346">
        <v>6</v>
      </c>
      <c r="AK22" s="346">
        <v>11</v>
      </c>
      <c r="AL22" s="346">
        <v>11</v>
      </c>
      <c r="AM22" s="346">
        <v>12</v>
      </c>
      <c r="AN22" s="346">
        <v>7</v>
      </c>
      <c r="AO22" s="373"/>
      <c r="AP22" s="348" t="s">
        <v>430</v>
      </c>
      <c r="AQ22" s="348" t="s">
        <v>430</v>
      </c>
      <c r="AR22" s="348">
        <v>9.77</v>
      </c>
      <c r="AS22" s="348">
        <v>5.29</v>
      </c>
      <c r="AT22" s="348">
        <v>7.17</v>
      </c>
      <c r="AU22" s="351"/>
      <c r="AV22" s="346" t="s">
        <v>430</v>
      </c>
      <c r="AW22" s="346" t="s">
        <v>430</v>
      </c>
      <c r="AX22" s="346">
        <v>13</v>
      </c>
      <c r="AY22" s="346">
        <v>14</v>
      </c>
      <c r="AZ22" s="346">
        <v>10</v>
      </c>
      <c r="BA22" s="362"/>
      <c r="BB22" s="348">
        <v>13.575719271863999</v>
      </c>
      <c r="BC22" s="375">
        <v>0.92182501464378996</v>
      </c>
      <c r="BD22" s="375">
        <v>3.4532239105790903E-2</v>
      </c>
      <c r="BE22" s="375">
        <v>-9.3750591463502897E-2</v>
      </c>
      <c r="BF22" s="373"/>
      <c r="BG22" s="348">
        <v>76.293700000000001</v>
      </c>
      <c r="BH22" s="348">
        <v>18.844100000000001</v>
      </c>
      <c r="BI22" s="348">
        <v>1.84582</v>
      </c>
      <c r="BJ22" s="348">
        <v>3.0163799999999998</v>
      </c>
      <c r="BK22" s="373"/>
      <c r="BL22" s="372" t="s">
        <v>2093</v>
      </c>
      <c r="BM22" s="372" t="s">
        <v>2094</v>
      </c>
      <c r="BN22" s="372" t="s">
        <v>2095</v>
      </c>
      <c r="BO22" s="372" t="s">
        <v>2096</v>
      </c>
      <c r="BP22" s="372" t="s">
        <v>2097</v>
      </c>
      <c r="BQ22" s="373"/>
      <c r="BR22" s="354" t="s">
        <v>443</v>
      </c>
    </row>
    <row r="23" spans="1:70" s="355" customFormat="1" x14ac:dyDescent="0.25">
      <c r="A23" s="345" t="s">
        <v>2098</v>
      </c>
      <c r="B23" s="373"/>
      <c r="C23" s="719">
        <v>44152</v>
      </c>
      <c r="D23" s="373"/>
      <c r="E23" s="346">
        <v>2112.11</v>
      </c>
      <c r="F23" s="373"/>
      <c r="G23" s="347">
        <v>26.6813</v>
      </c>
      <c r="H23" s="374"/>
      <c r="I23" s="348">
        <v>-0.39910000000000001</v>
      </c>
      <c r="J23" s="348">
        <v>-0.37790000000000001</v>
      </c>
      <c r="K23" s="348">
        <v>0.36559999999999998</v>
      </c>
      <c r="L23" s="348">
        <v>-0.60089999999999999</v>
      </c>
      <c r="M23" s="348">
        <v>-2.1669999999999998</v>
      </c>
      <c r="N23" s="350">
        <v>2.6387</v>
      </c>
      <c r="O23" s="348">
        <v>-1.8041</v>
      </c>
      <c r="P23" s="348">
        <v>13.960100000000001</v>
      </c>
      <c r="Q23" s="348">
        <v>13.1752</v>
      </c>
      <c r="R23" s="348" t="s">
        <v>430</v>
      </c>
      <c r="S23" s="348">
        <v>-0.38080000000000003</v>
      </c>
      <c r="T23" s="348">
        <v>8.6907999999999994</v>
      </c>
      <c r="U23" s="348">
        <v>-2.2305000000000001</v>
      </c>
      <c r="V23" s="348">
        <v>2.3553999999999999</v>
      </c>
      <c r="W23" s="348">
        <v>-0.52829999999999999</v>
      </c>
      <c r="X23" s="348">
        <v>18.5121</v>
      </c>
      <c r="Y23" s="374"/>
      <c r="Z23" s="346">
        <v>13</v>
      </c>
      <c r="AA23" s="346">
        <v>11</v>
      </c>
      <c r="AB23" s="346">
        <v>17</v>
      </c>
      <c r="AC23" s="346">
        <v>17</v>
      </c>
      <c r="AD23" s="346">
        <v>16</v>
      </c>
      <c r="AE23" s="346">
        <v>13</v>
      </c>
      <c r="AF23" s="346">
        <v>16</v>
      </c>
      <c r="AG23" s="346">
        <v>7</v>
      </c>
      <c r="AH23" s="346">
        <v>4</v>
      </c>
      <c r="AI23" s="346" t="s">
        <v>430</v>
      </c>
      <c r="AJ23" s="346">
        <v>17</v>
      </c>
      <c r="AK23" s="346">
        <v>17</v>
      </c>
      <c r="AL23" s="346">
        <v>16</v>
      </c>
      <c r="AM23" s="346">
        <v>13</v>
      </c>
      <c r="AN23" s="346">
        <v>17</v>
      </c>
      <c r="AO23" s="373"/>
      <c r="AP23" s="348" t="s">
        <v>430</v>
      </c>
      <c r="AQ23" s="348" t="s">
        <v>430</v>
      </c>
      <c r="AR23" s="348">
        <v>11.66</v>
      </c>
      <c r="AS23" s="348">
        <v>4.75</v>
      </c>
      <c r="AT23" s="348">
        <v>0.02</v>
      </c>
      <c r="AU23" s="351"/>
      <c r="AV23" s="346" t="s">
        <v>430</v>
      </c>
      <c r="AW23" s="346" t="s">
        <v>430</v>
      </c>
      <c r="AX23" s="346">
        <v>9</v>
      </c>
      <c r="AY23" s="346">
        <v>15</v>
      </c>
      <c r="AZ23" s="346">
        <v>16</v>
      </c>
      <c r="BA23" s="362"/>
      <c r="BB23" s="348">
        <v>13.658989981093301</v>
      </c>
      <c r="BC23" s="375">
        <v>0.91386047353964095</v>
      </c>
      <c r="BD23" s="375">
        <v>5.1084987228415799E-2</v>
      </c>
      <c r="BE23" s="375">
        <v>0.14007917382539301</v>
      </c>
      <c r="BF23" s="373"/>
      <c r="BG23" s="348">
        <v>85.907499999999999</v>
      </c>
      <c r="BH23" s="348">
        <v>8.0000800000000005</v>
      </c>
      <c r="BI23" s="348">
        <v>3.8730099999999998</v>
      </c>
      <c r="BJ23" s="348">
        <v>2.2194099999999999</v>
      </c>
      <c r="BK23" s="373"/>
      <c r="BL23" s="372" t="s">
        <v>2099</v>
      </c>
      <c r="BM23" s="372" t="s">
        <v>2100</v>
      </c>
      <c r="BN23" s="372" t="s">
        <v>2101</v>
      </c>
      <c r="BO23" s="372" t="s">
        <v>2102</v>
      </c>
      <c r="BP23" s="372" t="s">
        <v>2103</v>
      </c>
      <c r="BQ23" s="373"/>
      <c r="BR23" s="354" t="s">
        <v>476</v>
      </c>
    </row>
    <row r="24" spans="1:70" s="355" customFormat="1" x14ac:dyDescent="0.25">
      <c r="A24" s="345" t="s">
        <v>2104</v>
      </c>
      <c r="B24" s="373"/>
      <c r="C24" s="719">
        <v>38792</v>
      </c>
      <c r="D24" s="373"/>
      <c r="E24" s="346">
        <v>2109.79</v>
      </c>
      <c r="F24" s="373"/>
      <c r="G24" s="347">
        <v>88.983999999999995</v>
      </c>
      <c r="H24" s="374"/>
      <c r="I24" s="348">
        <v>-0.63200000000000001</v>
      </c>
      <c r="J24" s="348">
        <v>5.8500000000000003E-2</v>
      </c>
      <c r="K24" s="348">
        <v>1.6623000000000001</v>
      </c>
      <c r="L24" s="348">
        <v>1.7635000000000001</v>
      </c>
      <c r="M24" s="348">
        <v>3.5455999999999999</v>
      </c>
      <c r="N24" s="350">
        <v>3.1383999999999999</v>
      </c>
      <c r="O24" s="348">
        <v>2.2488000000000001</v>
      </c>
      <c r="P24" s="348">
        <v>14.523999999999999</v>
      </c>
      <c r="Q24" s="348">
        <v>11.8306</v>
      </c>
      <c r="R24" s="348">
        <v>12.4777</v>
      </c>
      <c r="S24" s="348">
        <v>1.7821</v>
      </c>
      <c r="T24" s="348">
        <v>15.2911</v>
      </c>
      <c r="U24" s="348">
        <v>1.2793000000000001</v>
      </c>
      <c r="V24" s="348">
        <v>3.4011999999999998</v>
      </c>
      <c r="W24" s="348">
        <v>0.79179999999999995</v>
      </c>
      <c r="X24" s="348">
        <v>11.2735</v>
      </c>
      <c r="Y24" s="374"/>
      <c r="Z24" s="346">
        <v>15</v>
      </c>
      <c r="AA24" s="346">
        <v>8</v>
      </c>
      <c r="AB24" s="346">
        <v>14</v>
      </c>
      <c r="AC24" s="346">
        <v>16</v>
      </c>
      <c r="AD24" s="346">
        <v>7</v>
      </c>
      <c r="AE24" s="346">
        <v>11</v>
      </c>
      <c r="AF24" s="346">
        <v>10</v>
      </c>
      <c r="AG24" s="346">
        <v>6</v>
      </c>
      <c r="AH24" s="346">
        <v>7</v>
      </c>
      <c r="AI24" s="346">
        <v>7</v>
      </c>
      <c r="AJ24" s="346">
        <v>15</v>
      </c>
      <c r="AK24" s="346">
        <v>12</v>
      </c>
      <c r="AL24" s="346">
        <v>7</v>
      </c>
      <c r="AM24" s="346">
        <v>11</v>
      </c>
      <c r="AN24" s="346">
        <v>10</v>
      </c>
      <c r="AO24" s="373"/>
      <c r="AP24" s="348">
        <v>12.43</v>
      </c>
      <c r="AQ24" s="348">
        <v>13.46</v>
      </c>
      <c r="AR24" s="348">
        <v>12.11</v>
      </c>
      <c r="AS24" s="348">
        <v>7.67</v>
      </c>
      <c r="AT24" s="348">
        <v>5.79</v>
      </c>
      <c r="AU24" s="351"/>
      <c r="AV24" s="346">
        <v>9</v>
      </c>
      <c r="AW24" s="346">
        <v>8</v>
      </c>
      <c r="AX24" s="346">
        <v>6</v>
      </c>
      <c r="AY24" s="346">
        <v>8</v>
      </c>
      <c r="AZ24" s="346">
        <v>13</v>
      </c>
      <c r="BA24" s="362"/>
      <c r="BB24" s="348">
        <v>15.9624096306911</v>
      </c>
      <c r="BC24" s="375">
        <v>1.0156543843810499</v>
      </c>
      <c r="BD24" s="375">
        <v>4.7184021323135802E-2</v>
      </c>
      <c r="BE24" s="375">
        <v>0.16519713257399599</v>
      </c>
      <c r="BF24" s="373"/>
      <c r="BG24" s="348">
        <v>40.228299999999997</v>
      </c>
      <c r="BH24" s="348">
        <v>13.6715</v>
      </c>
      <c r="BI24" s="348">
        <v>42.3626</v>
      </c>
      <c r="BJ24" s="348">
        <v>3.7376</v>
      </c>
      <c r="BK24" s="373"/>
      <c r="BL24" s="372" t="s">
        <v>2105</v>
      </c>
      <c r="BM24" s="372" t="s">
        <v>1646</v>
      </c>
      <c r="BN24" s="372" t="s">
        <v>2106</v>
      </c>
      <c r="BO24" s="372" t="s">
        <v>2107</v>
      </c>
      <c r="BP24" s="372" t="s">
        <v>2108</v>
      </c>
      <c r="BQ24" s="373"/>
      <c r="BR24" s="354" t="s">
        <v>443</v>
      </c>
    </row>
    <row r="25" spans="1:70" x14ac:dyDescent="0.25">
      <c r="A25" s="505" t="s">
        <v>93</v>
      </c>
      <c r="B25" s="365"/>
      <c r="C25" s="717"/>
      <c r="D25" s="365"/>
      <c r="E25" s="329"/>
      <c r="F25" s="365"/>
      <c r="G25" s="330"/>
      <c r="H25" s="366"/>
      <c r="I25" s="331">
        <v>-0.23200000000000001</v>
      </c>
      <c r="J25" s="331">
        <v>-1.61E-2</v>
      </c>
      <c r="K25" s="331">
        <v>2.8399000000000001</v>
      </c>
      <c r="L25" s="331">
        <v>5.6013999999999999</v>
      </c>
      <c r="M25" s="331">
        <v>4.3844000000000003</v>
      </c>
      <c r="N25" s="333">
        <v>5.2450000000000001</v>
      </c>
      <c r="O25" s="331">
        <v>2.3761000000000001</v>
      </c>
      <c r="P25" s="331">
        <v>13.766400000000001</v>
      </c>
      <c r="Q25" s="331">
        <v>11.7796</v>
      </c>
      <c r="R25" s="331">
        <v>13.057</v>
      </c>
      <c r="S25" s="331">
        <v>3.8433999999999999</v>
      </c>
      <c r="T25" s="331">
        <v>17.468599999999999</v>
      </c>
      <c r="U25" s="331">
        <v>1.4948999999999999</v>
      </c>
      <c r="V25" s="331">
        <v>5.6478999999999999</v>
      </c>
      <c r="W25" s="331">
        <v>1.3077000000000001</v>
      </c>
      <c r="X25" s="331">
        <v>14.315</v>
      </c>
      <c r="Y25" s="366"/>
      <c r="Z25" s="329">
        <v>16</v>
      </c>
      <c r="AA25" s="329">
        <v>17</v>
      </c>
      <c r="AB25" s="329">
        <v>17</v>
      </c>
      <c r="AC25" s="329">
        <v>17</v>
      </c>
      <c r="AD25" s="329">
        <v>17</v>
      </c>
      <c r="AE25" s="329">
        <v>17</v>
      </c>
      <c r="AF25" s="329">
        <v>17</v>
      </c>
      <c r="AG25" s="329">
        <v>16</v>
      </c>
      <c r="AH25" s="329">
        <v>16</v>
      </c>
      <c r="AI25" s="329">
        <v>10</v>
      </c>
      <c r="AJ25" s="329">
        <v>17</v>
      </c>
      <c r="AK25" s="329">
        <v>17</v>
      </c>
      <c r="AL25" s="329">
        <v>17</v>
      </c>
      <c r="AM25" s="329">
        <v>17</v>
      </c>
      <c r="AN25" s="329">
        <v>17</v>
      </c>
      <c r="AO25" s="365"/>
      <c r="AP25" s="331">
        <v>13.786</v>
      </c>
      <c r="AQ25" s="331">
        <v>14.2358333333333</v>
      </c>
      <c r="AR25" s="331">
        <v>11.945625</v>
      </c>
      <c r="AS25" s="331">
        <v>7.9331250000000004</v>
      </c>
      <c r="AT25" s="331">
        <v>9.9288235294117602</v>
      </c>
      <c r="AU25" s="334"/>
      <c r="AV25" s="329">
        <v>10</v>
      </c>
      <c r="AW25" s="329">
        <v>12</v>
      </c>
      <c r="AX25" s="329">
        <v>16</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0.1221</v>
      </c>
      <c r="J26" s="340">
        <v>1.1816</v>
      </c>
      <c r="K26" s="340">
        <v>5.3994</v>
      </c>
      <c r="L26" s="340">
        <v>12.9032</v>
      </c>
      <c r="M26" s="340">
        <v>18.131900000000002</v>
      </c>
      <c r="N26" s="342">
        <v>19.8536</v>
      </c>
      <c r="O26" s="340">
        <v>10.644399999999999</v>
      </c>
      <c r="P26" s="340">
        <v>22.2194</v>
      </c>
      <c r="Q26" s="340">
        <v>18.3827</v>
      </c>
      <c r="R26" s="340">
        <v>14.788600000000001</v>
      </c>
      <c r="S26" s="340">
        <v>7.1936999999999998</v>
      </c>
      <c r="T26" s="340">
        <v>31.555900000000001</v>
      </c>
      <c r="U26" s="340">
        <v>12.3973</v>
      </c>
      <c r="V26" s="340">
        <v>19.393899999999999</v>
      </c>
      <c r="W26" s="340">
        <v>3.8807999999999998</v>
      </c>
      <c r="X26" s="340">
        <v>20.488</v>
      </c>
      <c r="Y26" s="370"/>
      <c r="Z26" s="338"/>
      <c r="AA26" s="338"/>
      <c r="AB26" s="338"/>
      <c r="AC26" s="338"/>
      <c r="AD26" s="338"/>
      <c r="AE26" s="338"/>
      <c r="AF26" s="338"/>
      <c r="AG26" s="338"/>
      <c r="AH26" s="338"/>
      <c r="AI26" s="338"/>
      <c r="AJ26" s="338"/>
      <c r="AK26" s="338"/>
      <c r="AL26" s="338"/>
      <c r="AM26" s="338"/>
      <c r="AN26" s="338"/>
      <c r="AO26" s="369"/>
      <c r="AP26" s="340">
        <v>16.600000000000001</v>
      </c>
      <c r="AQ26" s="340">
        <v>18.920000000000002</v>
      </c>
      <c r="AR26" s="340">
        <v>17.47</v>
      </c>
      <c r="AS26" s="340">
        <v>14.83</v>
      </c>
      <c r="AT26" s="340">
        <v>27.38</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-0.64</v>
      </c>
      <c r="J27" s="340">
        <v>-0.74819999999999998</v>
      </c>
      <c r="K27" s="340">
        <v>0.36559999999999998</v>
      </c>
      <c r="L27" s="340">
        <v>-0.60089999999999999</v>
      </c>
      <c r="M27" s="340">
        <v>-3.8195999999999999</v>
      </c>
      <c r="N27" s="342">
        <v>-5.6639999999999997</v>
      </c>
      <c r="O27" s="340">
        <v>-3.6004</v>
      </c>
      <c r="P27" s="340">
        <v>7.9253999999999998</v>
      </c>
      <c r="Q27" s="340">
        <v>5.1691000000000003</v>
      </c>
      <c r="R27" s="340">
        <v>11.325799999999999</v>
      </c>
      <c r="S27" s="340">
        <v>-0.38080000000000003</v>
      </c>
      <c r="T27" s="340">
        <v>8.6907999999999994</v>
      </c>
      <c r="U27" s="340">
        <v>-7.5362999999999998</v>
      </c>
      <c r="V27" s="340">
        <v>-4.6588000000000003</v>
      </c>
      <c r="W27" s="340">
        <v>-0.52829999999999999</v>
      </c>
      <c r="X27" s="340">
        <v>9.4504999999999999</v>
      </c>
      <c r="Y27" s="370"/>
      <c r="Z27" s="338"/>
      <c r="AA27" s="338"/>
      <c r="AB27" s="338"/>
      <c r="AC27" s="338"/>
      <c r="AD27" s="338"/>
      <c r="AE27" s="338"/>
      <c r="AF27" s="338"/>
      <c r="AG27" s="338"/>
      <c r="AH27" s="338"/>
      <c r="AI27" s="338"/>
      <c r="AJ27" s="338"/>
      <c r="AK27" s="338"/>
      <c r="AL27" s="338"/>
      <c r="AM27" s="338"/>
      <c r="AN27" s="338"/>
      <c r="AO27" s="369"/>
      <c r="AP27" s="340">
        <v>10.18</v>
      </c>
      <c r="AQ27" s="340">
        <v>9.5500000000000007</v>
      </c>
      <c r="AR27" s="340">
        <v>7.24</v>
      </c>
      <c r="AS27" s="340">
        <v>1.36</v>
      </c>
      <c r="AT27" s="340">
        <v>-4.58</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-0.20474999999999999</v>
      </c>
      <c r="J28" s="379">
        <v>1.04E-2</v>
      </c>
      <c r="K28" s="379">
        <v>2.5179999999999998</v>
      </c>
      <c r="L28" s="379">
        <v>5.6875</v>
      </c>
      <c r="M28" s="379">
        <v>2.5194000000000001</v>
      </c>
      <c r="N28" s="381">
        <v>4.2473999999999998</v>
      </c>
      <c r="O28" s="379">
        <v>2.2879</v>
      </c>
      <c r="P28" s="379">
        <v>13.773199999999999</v>
      </c>
      <c r="Q28" s="379">
        <v>11.7355</v>
      </c>
      <c r="R28" s="379">
        <v>12.547599999999999</v>
      </c>
      <c r="S28" s="379">
        <v>3.8586</v>
      </c>
      <c r="T28" s="379">
        <v>16.043399999999998</v>
      </c>
      <c r="U28" s="379">
        <v>-0.2412</v>
      </c>
      <c r="V28" s="379">
        <v>4.2958999999999996</v>
      </c>
      <c r="W28" s="379">
        <v>0.82589999999999997</v>
      </c>
      <c r="X28" s="379">
        <v>13.8241</v>
      </c>
      <c r="Y28" s="380"/>
      <c r="Z28" s="377"/>
      <c r="AA28" s="377"/>
      <c r="AB28" s="377"/>
      <c r="AC28" s="377"/>
      <c r="AD28" s="377"/>
      <c r="AE28" s="377"/>
      <c r="AF28" s="377"/>
      <c r="AG28" s="377"/>
      <c r="AH28" s="377"/>
      <c r="AI28" s="377"/>
      <c r="AJ28" s="377"/>
      <c r="AK28" s="377"/>
      <c r="AL28" s="377"/>
      <c r="AM28" s="377"/>
      <c r="AN28" s="377"/>
      <c r="AO28" s="376"/>
      <c r="AP28" s="379">
        <v>13.22</v>
      </c>
      <c r="AQ28" s="379">
        <v>13.97</v>
      </c>
      <c r="AR28" s="379">
        <v>11.68</v>
      </c>
      <c r="AS28" s="379">
        <v>7.56</v>
      </c>
      <c r="AT28" s="379">
        <v>7.34</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2109</v>
      </c>
      <c r="B30" s="365"/>
      <c r="C30" s="717">
        <v>41275</v>
      </c>
      <c r="D30" s="365"/>
      <c r="E30" s="329">
        <v>51673.3</v>
      </c>
      <c r="F30" s="365"/>
      <c r="G30" s="330">
        <v>461.339</v>
      </c>
      <c r="H30" s="366"/>
      <c r="I30" s="331" t="s">
        <v>430</v>
      </c>
      <c r="J30" s="331">
        <v>1.1950000000000001</v>
      </c>
      <c r="K30" s="331">
        <v>3.8584000000000001</v>
      </c>
      <c r="L30" s="331">
        <v>4.5157999999999996</v>
      </c>
      <c r="M30" s="331">
        <v>9.7809000000000008</v>
      </c>
      <c r="N30" s="333">
        <v>17.870699999999999</v>
      </c>
      <c r="O30" s="331">
        <v>11.518599999999999</v>
      </c>
      <c r="P30" s="331">
        <v>17.633500000000002</v>
      </c>
      <c r="Q30" s="331">
        <v>13.6404</v>
      </c>
      <c r="R30" s="331">
        <v>15.7806</v>
      </c>
      <c r="S30" s="331">
        <v>6.0118999999999998</v>
      </c>
      <c r="T30" s="331">
        <v>21.464200000000002</v>
      </c>
      <c r="U30" s="331">
        <v>7.4431000000000003</v>
      </c>
      <c r="V30" s="331">
        <v>16.093299999999999</v>
      </c>
      <c r="W30" s="331">
        <v>1.7012</v>
      </c>
      <c r="X30" s="331">
        <v>15.904</v>
      </c>
      <c r="Y30" s="366"/>
      <c r="Z30" s="329" t="s">
        <v>430</v>
      </c>
      <c r="AA30" s="329">
        <v>1</v>
      </c>
      <c r="AB30" s="329">
        <v>5</v>
      </c>
      <c r="AC30" s="329">
        <v>13</v>
      </c>
      <c r="AD30" s="329">
        <v>3</v>
      </c>
      <c r="AE30" s="329">
        <v>2</v>
      </c>
      <c r="AF30" s="329">
        <v>1</v>
      </c>
      <c r="AG30" s="329">
        <v>3</v>
      </c>
      <c r="AH30" s="329">
        <v>6</v>
      </c>
      <c r="AI30" s="329">
        <v>3</v>
      </c>
      <c r="AJ30" s="329">
        <v>4</v>
      </c>
      <c r="AK30" s="329">
        <v>5</v>
      </c>
      <c r="AL30" s="329">
        <v>3</v>
      </c>
      <c r="AM30" s="329">
        <v>2</v>
      </c>
      <c r="AN30" s="329">
        <v>6</v>
      </c>
      <c r="AO30" s="365"/>
      <c r="AP30" s="331">
        <v>16.600000000000001</v>
      </c>
      <c r="AQ30" s="331">
        <v>17.260000000000002</v>
      </c>
      <c r="AR30" s="331">
        <v>16.05</v>
      </c>
      <c r="AS30" s="331">
        <v>15.74</v>
      </c>
      <c r="AT30" s="331">
        <v>19.47</v>
      </c>
      <c r="AU30" s="334"/>
      <c r="AV30" s="329">
        <v>4</v>
      </c>
      <c r="AW30" s="329">
        <v>3</v>
      </c>
      <c r="AX30" s="329">
        <v>4</v>
      </c>
      <c r="AY30" s="329">
        <v>1</v>
      </c>
      <c r="AZ30" s="329">
        <v>3</v>
      </c>
      <c r="BA30" s="360"/>
      <c r="BB30" s="331">
        <v>12.1798970251337</v>
      </c>
      <c r="BC30" s="367">
        <v>0.74361860933370405</v>
      </c>
      <c r="BD30" s="367">
        <v>7.5886635522287804E-2</v>
      </c>
      <c r="BE30" s="367">
        <v>0.50340839153392603</v>
      </c>
      <c r="BF30" s="365"/>
      <c r="BG30" s="331">
        <v>64.364000000000004</v>
      </c>
      <c r="BH30" s="331">
        <v>14.0244</v>
      </c>
      <c r="BI30" s="331">
        <v>3.8172700000000002</v>
      </c>
      <c r="BJ30" s="331">
        <v>17.794329999999999</v>
      </c>
      <c r="BK30" s="365"/>
      <c r="BL30" s="364" t="s">
        <v>2016</v>
      </c>
      <c r="BM30" s="364" t="s">
        <v>2017</v>
      </c>
      <c r="BN30" s="364" t="s">
        <v>2018</v>
      </c>
      <c r="BO30" s="364" t="s">
        <v>2019</v>
      </c>
      <c r="BP30" s="364" t="s">
        <v>2020</v>
      </c>
      <c r="BQ30" s="365"/>
      <c r="BR30" s="335" t="s">
        <v>450</v>
      </c>
    </row>
    <row r="31" spans="1:70" s="107" customFormat="1" x14ac:dyDescent="0.25">
      <c r="A31" s="345" t="s">
        <v>2110</v>
      </c>
      <c r="B31" s="373"/>
      <c r="C31" s="719">
        <v>41275</v>
      </c>
      <c r="D31" s="373"/>
      <c r="E31" s="346">
        <v>28195.4</v>
      </c>
      <c r="F31" s="373"/>
      <c r="G31" s="347">
        <v>271.29300000000001</v>
      </c>
      <c r="H31" s="374"/>
      <c r="I31" s="348">
        <v>-0.16339999999999999</v>
      </c>
      <c r="J31" s="348">
        <v>0.4919</v>
      </c>
      <c r="K31" s="348">
        <v>2.0289999999999999</v>
      </c>
      <c r="L31" s="348">
        <v>6.2415000000000003</v>
      </c>
      <c r="M31" s="348">
        <v>-7.9600000000000004E-2</v>
      </c>
      <c r="N31" s="350">
        <v>3.6791999999999998</v>
      </c>
      <c r="O31" s="348">
        <v>5.7617000000000003</v>
      </c>
      <c r="P31" s="348">
        <v>17.485900000000001</v>
      </c>
      <c r="Q31" s="348">
        <v>19.796600000000002</v>
      </c>
      <c r="R31" s="348">
        <v>15.2376</v>
      </c>
      <c r="S31" s="348">
        <v>3.3454000000000002</v>
      </c>
      <c r="T31" s="348">
        <v>13.9255</v>
      </c>
      <c r="U31" s="348">
        <v>-0.24229999999999999</v>
      </c>
      <c r="V31" s="348">
        <v>3.2172000000000001</v>
      </c>
      <c r="W31" s="348">
        <v>0.89219999999999999</v>
      </c>
      <c r="X31" s="348">
        <v>14.979900000000001</v>
      </c>
      <c r="Y31" s="374"/>
      <c r="Z31" s="346">
        <v>8</v>
      </c>
      <c r="AA31" s="346">
        <v>4</v>
      </c>
      <c r="AB31" s="346">
        <v>11</v>
      </c>
      <c r="AC31" s="346">
        <v>7</v>
      </c>
      <c r="AD31" s="346">
        <v>15</v>
      </c>
      <c r="AE31" s="346">
        <v>13</v>
      </c>
      <c r="AF31" s="346">
        <v>4</v>
      </c>
      <c r="AG31" s="346">
        <v>4</v>
      </c>
      <c r="AH31" s="346">
        <v>1</v>
      </c>
      <c r="AI31" s="346">
        <v>4</v>
      </c>
      <c r="AJ31" s="346">
        <v>11</v>
      </c>
      <c r="AK31" s="346">
        <v>15</v>
      </c>
      <c r="AL31" s="346">
        <v>12</v>
      </c>
      <c r="AM31" s="346">
        <v>14</v>
      </c>
      <c r="AN31" s="346">
        <v>9</v>
      </c>
      <c r="AO31" s="373"/>
      <c r="AP31" s="348">
        <v>17.47</v>
      </c>
      <c r="AQ31" s="348">
        <v>20.350000000000001</v>
      </c>
      <c r="AR31" s="348">
        <v>16.5</v>
      </c>
      <c r="AS31" s="348">
        <v>9.9600000000000009</v>
      </c>
      <c r="AT31" s="348">
        <v>5.94</v>
      </c>
      <c r="AU31" s="351"/>
      <c r="AV31" s="346">
        <v>2</v>
      </c>
      <c r="AW31" s="346">
        <v>1</v>
      </c>
      <c r="AX31" s="346">
        <v>3</v>
      </c>
      <c r="AY31" s="346">
        <v>5</v>
      </c>
      <c r="AZ31" s="346">
        <v>15</v>
      </c>
      <c r="BA31" s="362"/>
      <c r="BB31" s="348">
        <v>12.4475935906431</v>
      </c>
      <c r="BC31" s="375">
        <v>0.82377887568120001</v>
      </c>
      <c r="BD31" s="375">
        <v>7.6944408357132704E-2</v>
      </c>
      <c r="BE31" s="375">
        <v>0.45505553486910499</v>
      </c>
      <c r="BF31" s="373"/>
      <c r="BG31" s="348">
        <v>75.925200000000004</v>
      </c>
      <c r="BH31" s="348">
        <v>10.124700000000001</v>
      </c>
      <c r="BI31" s="348">
        <v>7.2613399999999997</v>
      </c>
      <c r="BJ31" s="348">
        <v>6.6887600000000003</v>
      </c>
      <c r="BK31" s="373"/>
      <c r="BL31" s="372" t="s">
        <v>2022</v>
      </c>
      <c r="BM31" s="372" t="s">
        <v>2023</v>
      </c>
      <c r="BN31" s="372" t="s">
        <v>2024</v>
      </c>
      <c r="BO31" s="372" t="s">
        <v>2025</v>
      </c>
      <c r="BP31" s="372" t="s">
        <v>2026</v>
      </c>
      <c r="BQ31" s="373"/>
      <c r="BR31" s="354" t="s">
        <v>519</v>
      </c>
    </row>
    <row r="32" spans="1:70" s="107" customFormat="1" x14ac:dyDescent="0.25">
      <c r="A32" s="345" t="s">
        <v>2111</v>
      </c>
      <c r="B32" s="373"/>
      <c r="C32" s="719">
        <v>41284</v>
      </c>
      <c r="D32" s="373"/>
      <c r="E32" s="346">
        <v>18053.2</v>
      </c>
      <c r="F32" s="373"/>
      <c r="G32" s="347">
        <v>111.6</v>
      </c>
      <c r="H32" s="374"/>
      <c r="I32" s="348">
        <v>-0.30370000000000003</v>
      </c>
      <c r="J32" s="348">
        <v>3.5900000000000001E-2</v>
      </c>
      <c r="K32" s="348">
        <v>1.6578999999999999</v>
      </c>
      <c r="L32" s="348">
        <v>5.8623000000000003</v>
      </c>
      <c r="M32" s="348">
        <v>2.6396000000000002</v>
      </c>
      <c r="N32" s="350">
        <v>5.3872</v>
      </c>
      <c r="O32" s="348">
        <v>5.3987999999999996</v>
      </c>
      <c r="P32" s="348">
        <v>19.0962</v>
      </c>
      <c r="Q32" s="348">
        <v>17.1616</v>
      </c>
      <c r="R32" s="348">
        <v>15.9529</v>
      </c>
      <c r="S32" s="348">
        <v>3.4386999999999999</v>
      </c>
      <c r="T32" s="348">
        <v>16.5535</v>
      </c>
      <c r="U32" s="348">
        <v>-1.0024</v>
      </c>
      <c r="V32" s="348">
        <v>5.9226000000000001</v>
      </c>
      <c r="W32" s="348">
        <v>0.37780000000000002</v>
      </c>
      <c r="X32" s="348">
        <v>15.660299999999999</v>
      </c>
      <c r="Y32" s="374"/>
      <c r="Z32" s="346">
        <v>11</v>
      </c>
      <c r="AA32" s="346">
        <v>9</v>
      </c>
      <c r="AB32" s="346">
        <v>15</v>
      </c>
      <c r="AC32" s="346">
        <v>10</v>
      </c>
      <c r="AD32" s="346">
        <v>13</v>
      </c>
      <c r="AE32" s="346">
        <v>8</v>
      </c>
      <c r="AF32" s="346">
        <v>5</v>
      </c>
      <c r="AG32" s="346">
        <v>2</v>
      </c>
      <c r="AH32" s="346">
        <v>2</v>
      </c>
      <c r="AI32" s="346">
        <v>2</v>
      </c>
      <c r="AJ32" s="346">
        <v>10</v>
      </c>
      <c r="AK32" s="346">
        <v>9</v>
      </c>
      <c r="AL32" s="346">
        <v>15</v>
      </c>
      <c r="AM32" s="346">
        <v>8</v>
      </c>
      <c r="AN32" s="346">
        <v>13</v>
      </c>
      <c r="AO32" s="373"/>
      <c r="AP32" s="348">
        <v>17.95</v>
      </c>
      <c r="AQ32" s="348">
        <v>19.84</v>
      </c>
      <c r="AR32" s="348">
        <v>16.96</v>
      </c>
      <c r="AS32" s="348">
        <v>11.67</v>
      </c>
      <c r="AT32" s="348">
        <v>7.75</v>
      </c>
      <c r="AU32" s="351"/>
      <c r="AV32" s="346">
        <v>1</v>
      </c>
      <c r="AW32" s="346">
        <v>2</v>
      </c>
      <c r="AX32" s="346">
        <v>2</v>
      </c>
      <c r="AY32" s="346">
        <v>4</v>
      </c>
      <c r="AZ32" s="346">
        <v>11</v>
      </c>
      <c r="BA32" s="362"/>
      <c r="BB32" s="348">
        <v>14.0205354223984</v>
      </c>
      <c r="BC32" s="375">
        <v>0.94411136095892401</v>
      </c>
      <c r="BD32" s="375">
        <v>7.3524061440012306E-2</v>
      </c>
      <c r="BE32" s="375">
        <v>0.48429021065730199</v>
      </c>
      <c r="BF32" s="373"/>
      <c r="BG32" s="348">
        <v>63.627400000000002</v>
      </c>
      <c r="BH32" s="348">
        <v>30.1462</v>
      </c>
      <c r="BI32" s="348">
        <v>2.5986799999999999</v>
      </c>
      <c r="BJ32" s="348">
        <v>3.6277200000000001</v>
      </c>
      <c r="BK32" s="373"/>
      <c r="BL32" s="372" t="s">
        <v>2028</v>
      </c>
      <c r="BM32" s="372" t="s">
        <v>2029</v>
      </c>
      <c r="BN32" s="372" t="s">
        <v>2030</v>
      </c>
      <c r="BO32" s="372" t="s">
        <v>1599</v>
      </c>
      <c r="BP32" s="372" t="s">
        <v>2031</v>
      </c>
      <c r="BQ32" s="373"/>
      <c r="BR32" s="354" t="s">
        <v>519</v>
      </c>
    </row>
    <row r="33" spans="1:70" s="107" customFormat="1" x14ac:dyDescent="0.25">
      <c r="A33" s="345" t="s">
        <v>2112</v>
      </c>
      <c r="B33" s="373"/>
      <c r="C33" s="719">
        <v>41275</v>
      </c>
      <c r="D33" s="373"/>
      <c r="E33" s="346">
        <v>11495.5</v>
      </c>
      <c r="F33" s="373"/>
      <c r="G33" s="347">
        <v>116.0313</v>
      </c>
      <c r="H33" s="374"/>
      <c r="I33" s="348">
        <v>-0.35659999999999997</v>
      </c>
      <c r="J33" s="348">
        <v>-0.73409999999999997</v>
      </c>
      <c r="K33" s="348">
        <v>1.3511</v>
      </c>
      <c r="L33" s="348">
        <v>1.9772000000000001</v>
      </c>
      <c r="M33" s="348">
        <v>-3.4611000000000001</v>
      </c>
      <c r="N33" s="350">
        <v>-4.9313000000000002</v>
      </c>
      <c r="O33" s="348">
        <v>-2.8384999999999998</v>
      </c>
      <c r="P33" s="348">
        <v>10.032999999999999</v>
      </c>
      <c r="Q33" s="348">
        <v>11.8058</v>
      </c>
      <c r="R33" s="348">
        <v>13.505800000000001</v>
      </c>
      <c r="S33" s="348">
        <v>1.8526</v>
      </c>
      <c r="T33" s="348">
        <v>9.0656999999999996</v>
      </c>
      <c r="U33" s="348">
        <v>-7.0773999999999999</v>
      </c>
      <c r="V33" s="348">
        <v>-3.9912000000000001</v>
      </c>
      <c r="W33" s="348">
        <v>0.21709999999999999</v>
      </c>
      <c r="X33" s="348">
        <v>16.375499999999999</v>
      </c>
      <c r="Y33" s="374"/>
      <c r="Z33" s="346">
        <v>12</v>
      </c>
      <c r="AA33" s="346">
        <v>17</v>
      </c>
      <c r="AB33" s="346">
        <v>16</v>
      </c>
      <c r="AC33" s="346">
        <v>16</v>
      </c>
      <c r="AD33" s="346">
        <v>17</v>
      </c>
      <c r="AE33" s="346">
        <v>17</v>
      </c>
      <c r="AF33" s="346">
        <v>17</v>
      </c>
      <c r="AG33" s="346">
        <v>15</v>
      </c>
      <c r="AH33" s="346">
        <v>12</v>
      </c>
      <c r="AI33" s="346">
        <v>6</v>
      </c>
      <c r="AJ33" s="346">
        <v>16</v>
      </c>
      <c r="AK33" s="346">
        <v>17</v>
      </c>
      <c r="AL33" s="346">
        <v>17</v>
      </c>
      <c r="AM33" s="346">
        <v>17</v>
      </c>
      <c r="AN33" s="346">
        <v>15</v>
      </c>
      <c r="AO33" s="373"/>
      <c r="AP33" s="348">
        <v>13.65</v>
      </c>
      <c r="AQ33" s="348">
        <v>13.72</v>
      </c>
      <c r="AR33" s="348">
        <v>8.91</v>
      </c>
      <c r="AS33" s="348">
        <v>2.1800000000000002</v>
      </c>
      <c r="AT33" s="348">
        <v>-3.87</v>
      </c>
      <c r="AU33" s="351"/>
      <c r="AV33" s="346">
        <v>8</v>
      </c>
      <c r="AW33" s="346">
        <v>10</v>
      </c>
      <c r="AX33" s="346">
        <v>15</v>
      </c>
      <c r="AY33" s="346">
        <v>16</v>
      </c>
      <c r="AZ33" s="346">
        <v>17</v>
      </c>
      <c r="BA33" s="362"/>
      <c r="BB33" s="348">
        <v>13.190852489949901</v>
      </c>
      <c r="BC33" s="375">
        <v>0.89051373154191205</v>
      </c>
      <c r="BD33" s="375">
        <v>2.9364117532157001E-2</v>
      </c>
      <c r="BE33" s="375">
        <v>-8.1746363824079807E-2</v>
      </c>
      <c r="BF33" s="373"/>
      <c r="BG33" s="348">
        <v>72.729299999999995</v>
      </c>
      <c r="BH33" s="348">
        <v>13.127599999999999</v>
      </c>
      <c r="BI33" s="348">
        <v>6.4819199999999997</v>
      </c>
      <c r="BJ33" s="348">
        <v>7.6611799999999999</v>
      </c>
      <c r="BK33" s="373"/>
      <c r="BL33" s="372" t="s">
        <v>2033</v>
      </c>
      <c r="BM33" s="372" t="s">
        <v>2034</v>
      </c>
      <c r="BN33" s="372" t="s">
        <v>2035</v>
      </c>
      <c r="BO33" s="372" t="s">
        <v>2036</v>
      </c>
      <c r="BP33" s="372" t="s">
        <v>2037</v>
      </c>
      <c r="BQ33" s="373"/>
      <c r="BR33" s="354" t="s">
        <v>519</v>
      </c>
    </row>
    <row r="34" spans="1:70" s="107" customFormat="1" x14ac:dyDescent="0.25">
      <c r="A34" s="345" t="s">
        <v>2113</v>
      </c>
      <c r="B34" s="373"/>
      <c r="C34" s="719">
        <v>41275</v>
      </c>
      <c r="D34" s="373"/>
      <c r="E34" s="346">
        <v>11413.1</v>
      </c>
      <c r="F34" s="373"/>
      <c r="G34" s="347">
        <v>66.89</v>
      </c>
      <c r="H34" s="374"/>
      <c r="I34" s="348">
        <v>0.1197</v>
      </c>
      <c r="J34" s="348">
        <v>0.55620000000000003</v>
      </c>
      <c r="K34" s="348">
        <v>5.4547999999999996</v>
      </c>
      <c r="L34" s="348">
        <v>10.690099999999999</v>
      </c>
      <c r="M34" s="348">
        <v>9.4583999999999993</v>
      </c>
      <c r="N34" s="350">
        <v>5.2575000000000003</v>
      </c>
      <c r="O34" s="348">
        <v>3.5933999999999999</v>
      </c>
      <c r="P34" s="348">
        <v>12.6546</v>
      </c>
      <c r="Q34" s="348">
        <v>6.1943999999999999</v>
      </c>
      <c r="R34" s="348">
        <v>12.587</v>
      </c>
      <c r="S34" s="348">
        <v>7.0754000000000001</v>
      </c>
      <c r="T34" s="348">
        <v>22.6889</v>
      </c>
      <c r="U34" s="348">
        <v>6.0903999999999998</v>
      </c>
      <c r="V34" s="348">
        <v>6.8360000000000003</v>
      </c>
      <c r="W34" s="348">
        <v>2.8601999999999999</v>
      </c>
      <c r="X34" s="348">
        <v>13.6417</v>
      </c>
      <c r="Y34" s="374"/>
      <c r="Z34" s="346">
        <v>1</v>
      </c>
      <c r="AA34" s="346">
        <v>2</v>
      </c>
      <c r="AB34" s="346">
        <v>2</v>
      </c>
      <c r="AC34" s="346">
        <v>2</v>
      </c>
      <c r="AD34" s="346">
        <v>4</v>
      </c>
      <c r="AE34" s="346">
        <v>9</v>
      </c>
      <c r="AF34" s="346">
        <v>9</v>
      </c>
      <c r="AG34" s="346">
        <v>12</v>
      </c>
      <c r="AH34" s="346">
        <v>16</v>
      </c>
      <c r="AI34" s="346">
        <v>9</v>
      </c>
      <c r="AJ34" s="346">
        <v>2</v>
      </c>
      <c r="AK34" s="346">
        <v>4</v>
      </c>
      <c r="AL34" s="346">
        <v>4</v>
      </c>
      <c r="AM34" s="346">
        <v>7</v>
      </c>
      <c r="AN34" s="346">
        <v>3</v>
      </c>
      <c r="AO34" s="373"/>
      <c r="AP34" s="348">
        <v>11.35</v>
      </c>
      <c r="AQ34" s="348">
        <v>10.63</v>
      </c>
      <c r="AR34" s="348">
        <v>9.6300000000000008</v>
      </c>
      <c r="AS34" s="348">
        <v>8.9600000000000009</v>
      </c>
      <c r="AT34" s="348">
        <v>17.36</v>
      </c>
      <c r="AU34" s="351"/>
      <c r="AV34" s="346">
        <v>10</v>
      </c>
      <c r="AW34" s="346">
        <v>12</v>
      </c>
      <c r="AX34" s="346">
        <v>14</v>
      </c>
      <c r="AY34" s="346">
        <v>8</v>
      </c>
      <c r="AZ34" s="346">
        <v>4</v>
      </c>
      <c r="BA34" s="362"/>
      <c r="BB34" s="348">
        <v>14.3920079505804</v>
      </c>
      <c r="BC34" s="375">
        <v>0.92542677663030704</v>
      </c>
      <c r="BD34" s="375">
        <v>3.7407993041014297E-2</v>
      </c>
      <c r="BE34" s="375">
        <v>-2.6372444187594699E-2</v>
      </c>
      <c r="BF34" s="373"/>
      <c r="BG34" s="348">
        <v>80.022300000000001</v>
      </c>
      <c r="BH34" s="348">
        <v>12.2074</v>
      </c>
      <c r="BI34" s="348">
        <v>1.4255199999999999</v>
      </c>
      <c r="BJ34" s="348">
        <v>6.3447800000000001</v>
      </c>
      <c r="BK34" s="373"/>
      <c r="BL34" s="372" t="s">
        <v>2039</v>
      </c>
      <c r="BM34" s="372" t="s">
        <v>2040</v>
      </c>
      <c r="BN34" s="372" t="s">
        <v>2041</v>
      </c>
      <c r="BO34" s="372" t="s">
        <v>2042</v>
      </c>
      <c r="BP34" s="372" t="s">
        <v>2043</v>
      </c>
      <c r="BQ34" s="373"/>
      <c r="BR34" s="354" t="s">
        <v>1517</v>
      </c>
    </row>
    <row r="35" spans="1:70" s="107" customFormat="1" x14ac:dyDescent="0.25">
      <c r="A35" s="345" t="s">
        <v>2114</v>
      </c>
      <c r="B35" s="373"/>
      <c r="C35" s="719">
        <v>41275</v>
      </c>
      <c r="D35" s="373"/>
      <c r="E35" s="346">
        <v>8677.67</v>
      </c>
      <c r="F35" s="373"/>
      <c r="G35" s="347">
        <v>137.56989999999999</v>
      </c>
      <c r="H35" s="374"/>
      <c r="I35" s="348">
        <v>-0.30130000000000001</v>
      </c>
      <c r="J35" s="348">
        <v>-0.41189999999999999</v>
      </c>
      <c r="K35" s="348">
        <v>2.6244000000000001</v>
      </c>
      <c r="L35" s="348">
        <v>2.8956</v>
      </c>
      <c r="M35" s="348">
        <v>2.7843</v>
      </c>
      <c r="N35" s="350">
        <v>4.0425000000000004</v>
      </c>
      <c r="O35" s="348">
        <v>1.1527000000000001</v>
      </c>
      <c r="P35" s="348">
        <v>11.5313</v>
      </c>
      <c r="Q35" s="348">
        <v>12.278700000000001</v>
      </c>
      <c r="R35" s="348">
        <v>13.458600000000001</v>
      </c>
      <c r="S35" s="348">
        <v>1.9461999999999999</v>
      </c>
      <c r="T35" s="348">
        <v>16.067399999999999</v>
      </c>
      <c r="U35" s="348">
        <v>0.19620000000000001</v>
      </c>
      <c r="V35" s="348">
        <v>4.8411999999999997</v>
      </c>
      <c r="W35" s="348">
        <v>1.7298</v>
      </c>
      <c r="X35" s="348">
        <v>16.453199999999999</v>
      </c>
      <c r="Y35" s="374"/>
      <c r="Z35" s="346">
        <v>10</v>
      </c>
      <c r="AA35" s="346">
        <v>14</v>
      </c>
      <c r="AB35" s="346">
        <v>8</v>
      </c>
      <c r="AC35" s="346">
        <v>14</v>
      </c>
      <c r="AD35" s="346">
        <v>11</v>
      </c>
      <c r="AE35" s="346">
        <v>12</v>
      </c>
      <c r="AF35" s="346">
        <v>13</v>
      </c>
      <c r="AG35" s="346">
        <v>14</v>
      </c>
      <c r="AH35" s="346">
        <v>10</v>
      </c>
      <c r="AI35" s="346">
        <v>7</v>
      </c>
      <c r="AJ35" s="346">
        <v>15</v>
      </c>
      <c r="AK35" s="346">
        <v>11</v>
      </c>
      <c r="AL35" s="346">
        <v>11</v>
      </c>
      <c r="AM35" s="346">
        <v>10</v>
      </c>
      <c r="AN35" s="346">
        <v>5</v>
      </c>
      <c r="AO35" s="373"/>
      <c r="AP35" s="348">
        <v>14.26</v>
      </c>
      <c r="AQ35" s="348">
        <v>15.06</v>
      </c>
      <c r="AR35" s="348">
        <v>11.08</v>
      </c>
      <c r="AS35" s="348">
        <v>7.04</v>
      </c>
      <c r="AT35" s="348">
        <v>6.88</v>
      </c>
      <c r="AU35" s="351"/>
      <c r="AV35" s="346">
        <v>5</v>
      </c>
      <c r="AW35" s="346">
        <v>6</v>
      </c>
      <c r="AX35" s="346">
        <v>13</v>
      </c>
      <c r="AY35" s="346">
        <v>12</v>
      </c>
      <c r="AZ35" s="346">
        <v>13</v>
      </c>
      <c r="BA35" s="362"/>
      <c r="BB35" s="348">
        <v>13.977215556000001</v>
      </c>
      <c r="BC35" s="375">
        <v>0.93583884985552901</v>
      </c>
      <c r="BD35" s="375">
        <v>4.1657483640143503E-2</v>
      </c>
      <c r="BE35" s="375">
        <v>4.04881792681938E-2</v>
      </c>
      <c r="BF35" s="373"/>
      <c r="BG35" s="348">
        <v>67.279600000000002</v>
      </c>
      <c r="BH35" s="348">
        <v>15.5877</v>
      </c>
      <c r="BI35" s="348">
        <v>13.0961</v>
      </c>
      <c r="BJ35" s="348">
        <v>4.0366</v>
      </c>
      <c r="BK35" s="373"/>
      <c r="BL35" s="372" t="s">
        <v>2045</v>
      </c>
      <c r="BM35" s="372" t="s">
        <v>2046</v>
      </c>
      <c r="BN35" s="372" t="s">
        <v>2047</v>
      </c>
      <c r="BO35" s="372" t="s">
        <v>2048</v>
      </c>
      <c r="BP35" s="372" t="s">
        <v>737</v>
      </c>
      <c r="BQ35" s="373"/>
      <c r="BR35" s="354" t="s">
        <v>436</v>
      </c>
    </row>
    <row r="36" spans="1:70" s="107" customFormat="1" x14ac:dyDescent="0.25">
      <c r="A36" s="345" t="s">
        <v>2115</v>
      </c>
      <c r="B36" s="373"/>
      <c r="C36" s="719">
        <v>41275</v>
      </c>
      <c r="D36" s="373"/>
      <c r="E36" s="346">
        <v>8029.5</v>
      </c>
      <c r="F36" s="373"/>
      <c r="G36" s="347">
        <v>169.39340000000001</v>
      </c>
      <c r="H36" s="374"/>
      <c r="I36" s="348">
        <v>-0.12889999999999999</v>
      </c>
      <c r="J36" s="348">
        <v>-0.4047</v>
      </c>
      <c r="K36" s="348">
        <v>1.7793000000000001</v>
      </c>
      <c r="L36" s="348">
        <v>4.7561</v>
      </c>
      <c r="M36" s="348">
        <v>2.9779</v>
      </c>
      <c r="N36" s="350">
        <v>8.0106000000000002</v>
      </c>
      <c r="O36" s="348">
        <v>4.1233000000000004</v>
      </c>
      <c r="P36" s="348">
        <v>14.8148</v>
      </c>
      <c r="Q36" s="348">
        <v>12.1637</v>
      </c>
      <c r="R36" s="348">
        <v>13.327500000000001</v>
      </c>
      <c r="S36" s="348">
        <v>4.0514999999999999</v>
      </c>
      <c r="T36" s="348">
        <v>15.0244</v>
      </c>
      <c r="U36" s="348">
        <v>0.3795</v>
      </c>
      <c r="V36" s="348">
        <v>8.6300000000000008</v>
      </c>
      <c r="W36" s="348">
        <v>8.9300000000000004E-2</v>
      </c>
      <c r="X36" s="348">
        <v>14.632099999999999</v>
      </c>
      <c r="Y36" s="374"/>
      <c r="Z36" s="346">
        <v>7</v>
      </c>
      <c r="AA36" s="346">
        <v>13</v>
      </c>
      <c r="AB36" s="346">
        <v>13</v>
      </c>
      <c r="AC36" s="346">
        <v>12</v>
      </c>
      <c r="AD36" s="346">
        <v>10</v>
      </c>
      <c r="AE36" s="346">
        <v>6</v>
      </c>
      <c r="AF36" s="346">
        <v>7</v>
      </c>
      <c r="AG36" s="346">
        <v>10</v>
      </c>
      <c r="AH36" s="346">
        <v>11</v>
      </c>
      <c r="AI36" s="346">
        <v>8</v>
      </c>
      <c r="AJ36" s="346">
        <v>8</v>
      </c>
      <c r="AK36" s="346">
        <v>14</v>
      </c>
      <c r="AL36" s="346">
        <v>8</v>
      </c>
      <c r="AM36" s="346">
        <v>5</v>
      </c>
      <c r="AN36" s="346">
        <v>16</v>
      </c>
      <c r="AO36" s="373"/>
      <c r="AP36" s="348">
        <v>14.05</v>
      </c>
      <c r="AQ36" s="348">
        <v>14.81</v>
      </c>
      <c r="AR36" s="348">
        <v>12.78</v>
      </c>
      <c r="AS36" s="348">
        <v>9.25</v>
      </c>
      <c r="AT36" s="348">
        <v>8.5</v>
      </c>
      <c r="AU36" s="351"/>
      <c r="AV36" s="346">
        <v>6</v>
      </c>
      <c r="AW36" s="346">
        <v>8</v>
      </c>
      <c r="AX36" s="346">
        <v>10</v>
      </c>
      <c r="AY36" s="346">
        <v>6</v>
      </c>
      <c r="AZ36" s="346">
        <v>9</v>
      </c>
      <c r="BA36" s="362"/>
      <c r="BB36" s="348">
        <v>13.270168891408501</v>
      </c>
      <c r="BC36" s="375">
        <v>0.89962089030446701</v>
      </c>
      <c r="BD36" s="375">
        <v>5.6697307327068201E-2</v>
      </c>
      <c r="BE36" s="375">
        <v>0.203382500646478</v>
      </c>
      <c r="BF36" s="373"/>
      <c r="BG36" s="348">
        <v>72.897800000000004</v>
      </c>
      <c r="BH36" s="348">
        <v>21.200099999999999</v>
      </c>
      <c r="BI36" s="348">
        <v>1.2086300000000001</v>
      </c>
      <c r="BJ36" s="348">
        <v>4.6934699999999996</v>
      </c>
      <c r="BK36" s="373"/>
      <c r="BL36" s="372" t="s">
        <v>2050</v>
      </c>
      <c r="BM36" s="372" t="s">
        <v>2051</v>
      </c>
      <c r="BN36" s="372" t="s">
        <v>2052</v>
      </c>
      <c r="BO36" s="372" t="s">
        <v>564</v>
      </c>
      <c r="BP36" s="372" t="s">
        <v>2053</v>
      </c>
      <c r="BQ36" s="373"/>
      <c r="BR36" s="354" t="s">
        <v>476</v>
      </c>
    </row>
    <row r="37" spans="1:70" s="107" customFormat="1" x14ac:dyDescent="0.25">
      <c r="A37" s="345" t="s">
        <v>2116</v>
      </c>
      <c r="B37" s="373"/>
      <c r="C37" s="719">
        <v>41942</v>
      </c>
      <c r="D37" s="373"/>
      <c r="E37" s="346">
        <v>6763.09</v>
      </c>
      <c r="F37" s="373"/>
      <c r="G37" s="347">
        <v>56.4405</v>
      </c>
      <c r="H37" s="374"/>
      <c r="I37" s="348">
        <v>-5.9700000000000003E-2</v>
      </c>
      <c r="J37" s="348">
        <v>9.1700000000000004E-2</v>
      </c>
      <c r="K37" s="348">
        <v>2.6002000000000001</v>
      </c>
      <c r="L37" s="348">
        <v>5.9378000000000002</v>
      </c>
      <c r="M37" s="348">
        <v>5.9351000000000003</v>
      </c>
      <c r="N37" s="350">
        <v>8.2592999999999996</v>
      </c>
      <c r="O37" s="348">
        <v>0.98170000000000002</v>
      </c>
      <c r="P37" s="348">
        <v>13.327</v>
      </c>
      <c r="Q37" s="348">
        <v>12.785</v>
      </c>
      <c r="R37" s="348">
        <v>16.1418</v>
      </c>
      <c r="S37" s="348">
        <v>4.0144000000000002</v>
      </c>
      <c r="T37" s="348">
        <v>19.5566</v>
      </c>
      <c r="U37" s="348">
        <v>4.3555999999999999</v>
      </c>
      <c r="V37" s="348">
        <v>8.0805000000000007</v>
      </c>
      <c r="W37" s="348">
        <v>1.3324</v>
      </c>
      <c r="X37" s="348">
        <v>15.749000000000001</v>
      </c>
      <c r="Y37" s="374"/>
      <c r="Z37" s="346">
        <v>5</v>
      </c>
      <c r="AA37" s="346">
        <v>7</v>
      </c>
      <c r="AB37" s="346">
        <v>9</v>
      </c>
      <c r="AC37" s="346">
        <v>9</v>
      </c>
      <c r="AD37" s="346">
        <v>6</v>
      </c>
      <c r="AE37" s="346">
        <v>4</v>
      </c>
      <c r="AF37" s="346">
        <v>14</v>
      </c>
      <c r="AG37" s="346">
        <v>11</v>
      </c>
      <c r="AH37" s="346">
        <v>9</v>
      </c>
      <c r="AI37" s="346">
        <v>1</v>
      </c>
      <c r="AJ37" s="346">
        <v>9</v>
      </c>
      <c r="AK37" s="346">
        <v>6</v>
      </c>
      <c r="AL37" s="346">
        <v>5</v>
      </c>
      <c r="AM37" s="346">
        <v>6</v>
      </c>
      <c r="AN37" s="346">
        <v>8</v>
      </c>
      <c r="AO37" s="373"/>
      <c r="AP37" s="348">
        <v>16.64</v>
      </c>
      <c r="AQ37" s="348">
        <v>15.9</v>
      </c>
      <c r="AR37" s="348">
        <v>12.63</v>
      </c>
      <c r="AS37" s="348">
        <v>8.34</v>
      </c>
      <c r="AT37" s="348">
        <v>13.51</v>
      </c>
      <c r="AU37" s="351"/>
      <c r="AV37" s="346">
        <v>3</v>
      </c>
      <c r="AW37" s="346">
        <v>5</v>
      </c>
      <c r="AX37" s="346">
        <v>11</v>
      </c>
      <c r="AY37" s="346">
        <v>11</v>
      </c>
      <c r="AZ37" s="346">
        <v>5</v>
      </c>
      <c r="BA37" s="362"/>
      <c r="BB37" s="348">
        <v>13.4493705411241</v>
      </c>
      <c r="BC37" s="375">
        <v>0.90471603306855897</v>
      </c>
      <c r="BD37" s="375">
        <v>4.8818549149065402E-2</v>
      </c>
      <c r="BE37" s="375">
        <v>0.132828650170152</v>
      </c>
      <c r="BF37" s="373"/>
      <c r="BG37" s="348">
        <v>65.304400000000001</v>
      </c>
      <c r="BH37" s="348">
        <v>13.337199999999999</v>
      </c>
      <c r="BI37" s="348">
        <v>18.569900000000001</v>
      </c>
      <c r="BJ37" s="348">
        <v>2.7885</v>
      </c>
      <c r="BK37" s="373"/>
      <c r="BL37" s="372" t="s">
        <v>2055</v>
      </c>
      <c r="BM37" s="372" t="s">
        <v>2056</v>
      </c>
      <c r="BN37" s="372" t="s">
        <v>2057</v>
      </c>
      <c r="BO37" s="372" t="s">
        <v>1102</v>
      </c>
      <c r="BP37" s="372" t="s">
        <v>2058</v>
      </c>
      <c r="BQ37" s="373"/>
      <c r="BR37" s="354" t="s">
        <v>555</v>
      </c>
    </row>
    <row r="38" spans="1:70" s="107" customFormat="1" x14ac:dyDescent="0.25">
      <c r="A38" s="345" t="s">
        <v>2117</v>
      </c>
      <c r="B38" s="373"/>
      <c r="C38" s="719">
        <v>43599</v>
      </c>
      <c r="D38" s="373"/>
      <c r="E38" s="346">
        <v>6814.24</v>
      </c>
      <c r="F38" s="373"/>
      <c r="G38" s="347">
        <v>28.236999999999998</v>
      </c>
      <c r="H38" s="374"/>
      <c r="I38" s="348">
        <v>-0.63690000000000002</v>
      </c>
      <c r="J38" s="348">
        <v>0.50539999999999996</v>
      </c>
      <c r="K38" s="348">
        <v>5.4760999999999997</v>
      </c>
      <c r="L38" s="348">
        <v>9.1834000000000007</v>
      </c>
      <c r="M38" s="348">
        <v>7.6433</v>
      </c>
      <c r="N38" s="350">
        <v>0.15559999999999999</v>
      </c>
      <c r="O38" s="348">
        <v>2.1819000000000002</v>
      </c>
      <c r="P38" s="348">
        <v>9.2032000000000007</v>
      </c>
      <c r="Q38" s="348">
        <v>8.1608999999999998</v>
      </c>
      <c r="R38" s="348" t="s">
        <v>430</v>
      </c>
      <c r="S38" s="348">
        <v>7.0434999999999999</v>
      </c>
      <c r="T38" s="348">
        <v>23.418900000000001</v>
      </c>
      <c r="U38" s="348">
        <v>-0.75570000000000004</v>
      </c>
      <c r="V38" s="348">
        <v>2.1783999999999999</v>
      </c>
      <c r="W38" s="348">
        <v>3.9691999999999998</v>
      </c>
      <c r="X38" s="348">
        <v>15.2959</v>
      </c>
      <c r="Y38" s="374"/>
      <c r="Z38" s="346">
        <v>16</v>
      </c>
      <c r="AA38" s="346">
        <v>3</v>
      </c>
      <c r="AB38" s="346">
        <v>1</v>
      </c>
      <c r="AC38" s="346">
        <v>3</v>
      </c>
      <c r="AD38" s="346">
        <v>5</v>
      </c>
      <c r="AE38" s="346">
        <v>16</v>
      </c>
      <c r="AF38" s="346">
        <v>12</v>
      </c>
      <c r="AG38" s="346">
        <v>16</v>
      </c>
      <c r="AH38" s="346">
        <v>15</v>
      </c>
      <c r="AI38" s="346" t="s">
        <v>430</v>
      </c>
      <c r="AJ38" s="346">
        <v>3</v>
      </c>
      <c r="AK38" s="346">
        <v>3</v>
      </c>
      <c r="AL38" s="346">
        <v>14</v>
      </c>
      <c r="AM38" s="346">
        <v>16</v>
      </c>
      <c r="AN38" s="346">
        <v>1</v>
      </c>
      <c r="AO38" s="373"/>
      <c r="AP38" s="348" t="s">
        <v>430</v>
      </c>
      <c r="AQ38" s="348">
        <v>11.84</v>
      </c>
      <c r="AR38" s="348">
        <v>8.5299999999999994</v>
      </c>
      <c r="AS38" s="348">
        <v>6.58</v>
      </c>
      <c r="AT38" s="348">
        <v>12.3</v>
      </c>
      <c r="AU38" s="351"/>
      <c r="AV38" s="346" t="s">
        <v>430</v>
      </c>
      <c r="AW38" s="346">
        <v>11</v>
      </c>
      <c r="AX38" s="346">
        <v>16</v>
      </c>
      <c r="AY38" s="346">
        <v>14</v>
      </c>
      <c r="AZ38" s="346">
        <v>7</v>
      </c>
      <c r="BA38" s="362"/>
      <c r="BB38" s="348">
        <v>14.754247541763601</v>
      </c>
      <c r="BC38" s="375">
        <v>0.94002063788108403</v>
      </c>
      <c r="BD38" s="375">
        <v>2.57833368514407E-2</v>
      </c>
      <c r="BE38" s="375">
        <v>-0.19324085552585299</v>
      </c>
      <c r="BF38" s="373"/>
      <c r="BG38" s="348">
        <v>48.000799999999998</v>
      </c>
      <c r="BH38" s="348">
        <v>17.116</v>
      </c>
      <c r="BI38" s="348">
        <v>22.611599999999999</v>
      </c>
      <c r="BJ38" s="348">
        <v>12.271599999999999</v>
      </c>
      <c r="BK38" s="373"/>
      <c r="BL38" s="372" t="s">
        <v>2060</v>
      </c>
      <c r="BM38" s="372" t="s">
        <v>2061</v>
      </c>
      <c r="BN38" s="372" t="s">
        <v>2062</v>
      </c>
      <c r="BO38" s="372" t="s">
        <v>2063</v>
      </c>
      <c r="BP38" s="372" t="s">
        <v>1132</v>
      </c>
      <c r="BQ38" s="373"/>
      <c r="BR38" s="354" t="s">
        <v>443</v>
      </c>
    </row>
    <row r="39" spans="1:70" s="107" customFormat="1" x14ac:dyDescent="0.25">
      <c r="A39" s="345" t="s">
        <v>2118</v>
      </c>
      <c r="B39" s="373"/>
      <c r="C39" s="719">
        <v>44103</v>
      </c>
      <c r="D39" s="373"/>
      <c r="E39" s="346">
        <v>6397.11</v>
      </c>
      <c r="F39" s="373"/>
      <c r="G39" s="347">
        <v>32.840000000000003</v>
      </c>
      <c r="H39" s="374"/>
      <c r="I39" s="348">
        <v>9.1399999999999995E-2</v>
      </c>
      <c r="J39" s="348">
        <v>0.48959999999999998</v>
      </c>
      <c r="K39" s="348">
        <v>4.9871999999999996</v>
      </c>
      <c r="L39" s="348">
        <v>13.241400000000001</v>
      </c>
      <c r="M39" s="348">
        <v>18.856300000000001</v>
      </c>
      <c r="N39" s="350">
        <v>8.0744000000000007</v>
      </c>
      <c r="O39" s="348">
        <v>5.2065999999999999</v>
      </c>
      <c r="P39" s="348">
        <v>23.817699999999999</v>
      </c>
      <c r="Q39" s="348">
        <v>17.113199999999999</v>
      </c>
      <c r="R39" s="348" t="s">
        <v>430</v>
      </c>
      <c r="S39" s="348">
        <v>7.3905000000000003</v>
      </c>
      <c r="T39" s="348">
        <v>32.206099999999999</v>
      </c>
      <c r="U39" s="348">
        <v>13.3195</v>
      </c>
      <c r="V39" s="348">
        <v>10.796200000000001</v>
      </c>
      <c r="W39" s="348">
        <v>3.5634999999999999</v>
      </c>
      <c r="X39" s="348">
        <v>22.276599999999998</v>
      </c>
      <c r="Y39" s="374"/>
      <c r="Z39" s="346">
        <v>2</v>
      </c>
      <c r="AA39" s="346">
        <v>5</v>
      </c>
      <c r="AB39" s="346">
        <v>4</v>
      </c>
      <c r="AC39" s="346">
        <v>1</v>
      </c>
      <c r="AD39" s="346">
        <v>1</v>
      </c>
      <c r="AE39" s="346">
        <v>5</v>
      </c>
      <c r="AF39" s="346">
        <v>6</v>
      </c>
      <c r="AG39" s="346">
        <v>1</v>
      </c>
      <c r="AH39" s="346">
        <v>3</v>
      </c>
      <c r="AI39" s="346" t="s">
        <v>430</v>
      </c>
      <c r="AJ39" s="346">
        <v>1</v>
      </c>
      <c r="AK39" s="346">
        <v>1</v>
      </c>
      <c r="AL39" s="346">
        <v>1</v>
      </c>
      <c r="AM39" s="346">
        <v>4</v>
      </c>
      <c r="AN39" s="346">
        <v>2</v>
      </c>
      <c r="AO39" s="373"/>
      <c r="AP39" s="348" t="s">
        <v>430</v>
      </c>
      <c r="AQ39" s="348" t="s">
        <v>430</v>
      </c>
      <c r="AR39" s="348">
        <v>19.07</v>
      </c>
      <c r="AS39" s="348">
        <v>14.52</v>
      </c>
      <c r="AT39" s="348">
        <v>28.92</v>
      </c>
      <c r="AU39" s="351"/>
      <c r="AV39" s="346" t="s">
        <v>430</v>
      </c>
      <c r="AW39" s="346" t="s">
        <v>430</v>
      </c>
      <c r="AX39" s="346">
        <v>1</v>
      </c>
      <c r="AY39" s="346">
        <v>2</v>
      </c>
      <c r="AZ39" s="346">
        <v>1</v>
      </c>
      <c r="BA39" s="362"/>
      <c r="BB39" s="348">
        <v>17.576538107257999</v>
      </c>
      <c r="BC39" s="375">
        <v>1.09310260064777</v>
      </c>
      <c r="BD39" s="375">
        <v>8.3157623278692305E-2</v>
      </c>
      <c r="BE39" s="375">
        <v>0.82881396263280904</v>
      </c>
      <c r="BF39" s="373"/>
      <c r="BG39" s="348">
        <v>49.236499999999999</v>
      </c>
      <c r="BH39" s="348">
        <v>23.8095</v>
      </c>
      <c r="BI39" s="348">
        <v>22.111799999999999</v>
      </c>
      <c r="BJ39" s="348">
        <v>4.8422000000000001</v>
      </c>
      <c r="BK39" s="373"/>
      <c r="BL39" s="372" t="s">
        <v>2065</v>
      </c>
      <c r="BM39" s="372" t="s">
        <v>2066</v>
      </c>
      <c r="BN39" s="372" t="s">
        <v>1942</v>
      </c>
      <c r="BO39" s="372" t="s">
        <v>2067</v>
      </c>
      <c r="BP39" s="372" t="s">
        <v>2068</v>
      </c>
      <c r="BQ39" s="373"/>
      <c r="BR39" s="354" t="s">
        <v>443</v>
      </c>
    </row>
    <row r="40" spans="1:70" s="107" customFormat="1" ht="11" x14ac:dyDescent="0.3">
      <c r="A40" s="841" t="s">
        <v>2119</v>
      </c>
      <c r="B40" s="842"/>
      <c r="C40" s="843">
        <v>43662</v>
      </c>
      <c r="D40" s="842"/>
      <c r="E40" s="844">
        <v>4515.38</v>
      </c>
      <c r="F40" s="842"/>
      <c r="G40" s="845">
        <v>31.018999999999998</v>
      </c>
      <c r="H40" s="847"/>
      <c r="I40" s="846">
        <v>-3.5400000000000001E-2</v>
      </c>
      <c r="J40" s="846">
        <v>-0.28610000000000002</v>
      </c>
      <c r="K40" s="846">
        <v>2.3831000000000002</v>
      </c>
      <c r="L40" s="846">
        <v>5.6757</v>
      </c>
      <c r="M40" s="846">
        <v>4.0243000000000002</v>
      </c>
      <c r="N40" s="848">
        <v>11.373900000000001</v>
      </c>
      <c r="O40" s="846">
        <v>6.3681999999999999</v>
      </c>
      <c r="P40" s="846">
        <v>16.9345</v>
      </c>
      <c r="Q40" s="846">
        <v>13.996499999999999</v>
      </c>
      <c r="R40" s="846" t="s">
        <v>430</v>
      </c>
      <c r="S40" s="846">
        <v>3.3347000000000002</v>
      </c>
      <c r="T40" s="846">
        <v>17.670000000000002</v>
      </c>
      <c r="U40" s="846">
        <v>3.7702</v>
      </c>
      <c r="V40" s="846">
        <v>10.948600000000001</v>
      </c>
      <c r="W40" s="846">
        <v>0.83540000000000003</v>
      </c>
      <c r="X40" s="846">
        <v>17.231300000000001</v>
      </c>
      <c r="Y40" s="847"/>
      <c r="Z40" s="844">
        <v>3</v>
      </c>
      <c r="AA40" s="844">
        <v>10</v>
      </c>
      <c r="AB40" s="844">
        <v>10</v>
      </c>
      <c r="AC40" s="844">
        <v>11</v>
      </c>
      <c r="AD40" s="844">
        <v>8</v>
      </c>
      <c r="AE40" s="844">
        <v>3</v>
      </c>
      <c r="AF40" s="844">
        <v>3</v>
      </c>
      <c r="AG40" s="844">
        <v>5</v>
      </c>
      <c r="AH40" s="844">
        <v>5</v>
      </c>
      <c r="AI40" s="844" t="s">
        <v>430</v>
      </c>
      <c r="AJ40" s="844">
        <v>12</v>
      </c>
      <c r="AK40" s="844">
        <v>7</v>
      </c>
      <c r="AL40" s="844">
        <v>6</v>
      </c>
      <c r="AM40" s="844">
        <v>3</v>
      </c>
      <c r="AN40" s="844">
        <v>11</v>
      </c>
      <c r="AO40" s="842"/>
      <c r="AP40" s="846" t="s">
        <v>430</v>
      </c>
      <c r="AQ40" s="846">
        <v>16.899999999999999</v>
      </c>
      <c r="AR40" s="846">
        <v>14.95</v>
      </c>
      <c r="AS40" s="846">
        <v>12.63</v>
      </c>
      <c r="AT40" s="846">
        <v>13.03</v>
      </c>
      <c r="AU40" s="849"/>
      <c r="AV40" s="844" t="s">
        <v>430</v>
      </c>
      <c r="AW40" s="844">
        <v>4</v>
      </c>
      <c r="AX40" s="844">
        <v>5</v>
      </c>
      <c r="AY40" s="844">
        <v>3</v>
      </c>
      <c r="AZ40" s="844">
        <v>6</v>
      </c>
      <c r="BA40" s="851"/>
      <c r="BB40" s="846">
        <v>13.858548467245599</v>
      </c>
      <c r="BC40" s="852">
        <v>0.94967844003975299</v>
      </c>
      <c r="BD40" s="852">
        <v>6.5418544678853302E-2</v>
      </c>
      <c r="BE40" s="852">
        <v>0.32705773656334802</v>
      </c>
      <c r="BF40" s="842"/>
      <c r="BG40" s="846">
        <v>62.791400000000003</v>
      </c>
      <c r="BH40" s="846">
        <v>27.346299999999999</v>
      </c>
      <c r="BI40" s="846">
        <v>5.61944</v>
      </c>
      <c r="BJ40" s="846">
        <v>4.2428600000000003</v>
      </c>
      <c r="BK40" s="842"/>
      <c r="BL40" s="855" t="s">
        <v>2070</v>
      </c>
      <c r="BM40" s="855" t="s">
        <v>1978</v>
      </c>
      <c r="BN40" s="855" t="s">
        <v>2071</v>
      </c>
      <c r="BO40" s="855" t="s">
        <v>2072</v>
      </c>
      <c r="BP40" s="855" t="s">
        <v>2073</v>
      </c>
      <c r="BQ40" s="842"/>
      <c r="BR40" s="856" t="s">
        <v>443</v>
      </c>
    </row>
    <row r="41" spans="1:70" s="107" customFormat="1" x14ac:dyDescent="0.25">
      <c r="A41" s="345" t="s">
        <v>2120</v>
      </c>
      <c r="B41" s="373"/>
      <c r="C41" s="719">
        <v>45315</v>
      </c>
      <c r="D41" s="373"/>
      <c r="E41" s="346">
        <v>4350.04</v>
      </c>
      <c r="F41" s="373"/>
      <c r="G41" s="347">
        <v>14.17</v>
      </c>
      <c r="H41" s="374"/>
      <c r="I41" s="348">
        <v>-0.49159999999999998</v>
      </c>
      <c r="J41" s="348">
        <v>-0.56140000000000001</v>
      </c>
      <c r="K41" s="348">
        <v>5.0407999999999999</v>
      </c>
      <c r="L41" s="348">
        <v>8.2506000000000004</v>
      </c>
      <c r="M41" s="348">
        <v>12.8185</v>
      </c>
      <c r="N41" s="350">
        <v>21.047699999999999</v>
      </c>
      <c r="O41" s="348">
        <v>6.5986000000000002</v>
      </c>
      <c r="P41" s="348" t="s">
        <v>430</v>
      </c>
      <c r="Q41" s="348" t="s">
        <v>430</v>
      </c>
      <c r="R41" s="348" t="s">
        <v>430</v>
      </c>
      <c r="S41" s="348">
        <v>5.0407999999999999</v>
      </c>
      <c r="T41" s="348">
        <v>24.735900000000001</v>
      </c>
      <c r="U41" s="348">
        <v>10.4443</v>
      </c>
      <c r="V41" s="348">
        <v>20.493200000000002</v>
      </c>
      <c r="W41" s="348">
        <v>2.8302</v>
      </c>
      <c r="X41" s="348">
        <v>14.3941</v>
      </c>
      <c r="Y41" s="374"/>
      <c r="Z41" s="346">
        <v>14</v>
      </c>
      <c r="AA41" s="346">
        <v>16</v>
      </c>
      <c r="AB41" s="346">
        <v>3</v>
      </c>
      <c r="AC41" s="346">
        <v>4</v>
      </c>
      <c r="AD41" s="346">
        <v>2</v>
      </c>
      <c r="AE41" s="346">
        <v>1</v>
      </c>
      <c r="AF41" s="346">
        <v>2</v>
      </c>
      <c r="AG41" s="346" t="s">
        <v>430</v>
      </c>
      <c r="AH41" s="346" t="s">
        <v>430</v>
      </c>
      <c r="AI41" s="346" t="s">
        <v>430</v>
      </c>
      <c r="AJ41" s="346">
        <v>5</v>
      </c>
      <c r="AK41" s="346">
        <v>2</v>
      </c>
      <c r="AL41" s="346">
        <v>2</v>
      </c>
      <c r="AM41" s="346">
        <v>1</v>
      </c>
      <c r="AN41" s="346">
        <v>4</v>
      </c>
      <c r="AO41" s="373"/>
      <c r="AP41" s="348" t="s">
        <v>430</v>
      </c>
      <c r="AQ41" s="348" t="s">
        <v>430</v>
      </c>
      <c r="AR41" s="348" t="s">
        <v>430</v>
      </c>
      <c r="AS41" s="348" t="s">
        <v>430</v>
      </c>
      <c r="AT41" s="348">
        <v>26.67</v>
      </c>
      <c r="AU41" s="351"/>
      <c r="AV41" s="346" t="s">
        <v>430</v>
      </c>
      <c r="AW41" s="346" t="s">
        <v>430</v>
      </c>
      <c r="AX41" s="346" t="s">
        <v>430</v>
      </c>
      <c r="AY41" s="346" t="s">
        <v>430</v>
      </c>
      <c r="AZ41" s="346">
        <v>2</v>
      </c>
      <c r="BA41" s="362"/>
      <c r="BB41" s="348">
        <v>14.8481138060018</v>
      </c>
      <c r="BC41" s="375">
        <v>0.95366251417652304</v>
      </c>
      <c r="BD41" s="375">
        <v>5.1890903745635902E-2</v>
      </c>
      <c r="BE41" s="375">
        <v>0.47387012321576799</v>
      </c>
      <c r="BF41" s="373"/>
      <c r="BG41" s="348">
        <v>42.8979</v>
      </c>
      <c r="BH41" s="348">
        <v>14.7881</v>
      </c>
      <c r="BI41" s="348">
        <v>34.047800000000002</v>
      </c>
      <c r="BJ41" s="348">
        <v>8.2661999999999995</v>
      </c>
      <c r="BK41" s="373"/>
      <c r="BL41" s="372" t="s">
        <v>2075</v>
      </c>
      <c r="BM41" s="372" t="s">
        <v>2076</v>
      </c>
      <c r="BN41" s="372" t="s">
        <v>2077</v>
      </c>
      <c r="BO41" s="372" t="s">
        <v>2078</v>
      </c>
      <c r="BP41" s="372" t="s">
        <v>2079</v>
      </c>
      <c r="BQ41" s="373"/>
      <c r="BR41" s="354" t="s">
        <v>443</v>
      </c>
    </row>
    <row r="42" spans="1:70" s="107" customFormat="1" x14ac:dyDescent="0.25">
      <c r="A42" s="345" t="s">
        <v>2121</v>
      </c>
      <c r="B42" s="373"/>
      <c r="C42" s="719">
        <v>44333</v>
      </c>
      <c r="D42" s="373"/>
      <c r="E42" s="346">
        <v>2911.08</v>
      </c>
      <c r="F42" s="373"/>
      <c r="G42" s="347">
        <v>21.83</v>
      </c>
      <c r="H42" s="374"/>
      <c r="I42" s="348">
        <v>-4.58E-2</v>
      </c>
      <c r="J42" s="348">
        <v>0.18360000000000001</v>
      </c>
      <c r="K42" s="348">
        <v>2.8262</v>
      </c>
      <c r="L42" s="348">
        <v>6.2804000000000002</v>
      </c>
      <c r="M42" s="348">
        <v>2.0093000000000001</v>
      </c>
      <c r="N42" s="350">
        <v>1.7194</v>
      </c>
      <c r="O42" s="348">
        <v>3.7511000000000001</v>
      </c>
      <c r="P42" s="348">
        <v>14.939</v>
      </c>
      <c r="Q42" s="348">
        <v>13.5505</v>
      </c>
      <c r="R42" s="348" t="s">
        <v>430</v>
      </c>
      <c r="S42" s="348">
        <v>4.4497999999999998</v>
      </c>
      <c r="T42" s="348">
        <v>15.1371</v>
      </c>
      <c r="U42" s="348">
        <v>-0.72760000000000002</v>
      </c>
      <c r="V42" s="348">
        <v>2.3921000000000001</v>
      </c>
      <c r="W42" s="348">
        <v>0.83140000000000003</v>
      </c>
      <c r="X42" s="348">
        <v>15.927899999999999</v>
      </c>
      <c r="Y42" s="374"/>
      <c r="Z42" s="346">
        <v>4</v>
      </c>
      <c r="AA42" s="346">
        <v>6</v>
      </c>
      <c r="AB42" s="346">
        <v>7</v>
      </c>
      <c r="AC42" s="346">
        <v>6</v>
      </c>
      <c r="AD42" s="346">
        <v>14</v>
      </c>
      <c r="AE42" s="346">
        <v>15</v>
      </c>
      <c r="AF42" s="346">
        <v>8</v>
      </c>
      <c r="AG42" s="346">
        <v>9</v>
      </c>
      <c r="AH42" s="346">
        <v>7</v>
      </c>
      <c r="AI42" s="346" t="s">
        <v>430</v>
      </c>
      <c r="AJ42" s="346">
        <v>7</v>
      </c>
      <c r="AK42" s="346">
        <v>13</v>
      </c>
      <c r="AL42" s="346">
        <v>13</v>
      </c>
      <c r="AM42" s="346">
        <v>15</v>
      </c>
      <c r="AN42" s="346">
        <v>12</v>
      </c>
      <c r="AO42" s="373"/>
      <c r="AP42" s="348" t="s">
        <v>430</v>
      </c>
      <c r="AQ42" s="348" t="s">
        <v>430</v>
      </c>
      <c r="AR42" s="348">
        <v>13.15</v>
      </c>
      <c r="AS42" s="348">
        <v>8.59</v>
      </c>
      <c r="AT42" s="348">
        <v>6.52</v>
      </c>
      <c r="AU42" s="351"/>
      <c r="AV42" s="346" t="s">
        <v>430</v>
      </c>
      <c r="AW42" s="346" t="s">
        <v>430</v>
      </c>
      <c r="AX42" s="346">
        <v>9</v>
      </c>
      <c r="AY42" s="346">
        <v>10</v>
      </c>
      <c r="AZ42" s="346">
        <v>14</v>
      </c>
      <c r="BA42" s="362"/>
      <c r="BB42" s="348">
        <v>14.262860380121699</v>
      </c>
      <c r="BC42" s="375">
        <v>0.96836135541697099</v>
      </c>
      <c r="BD42" s="375">
        <v>5.4927939684555498E-2</v>
      </c>
      <c r="BE42" s="375">
        <v>0.22283444782804701</v>
      </c>
      <c r="BF42" s="373"/>
      <c r="BG42" s="348">
        <v>71.227900000000005</v>
      </c>
      <c r="BH42" s="348">
        <v>17.207899999999999</v>
      </c>
      <c r="BI42" s="348">
        <v>6.2476099999999999</v>
      </c>
      <c r="BJ42" s="348">
        <v>5.3165899999999997</v>
      </c>
      <c r="BK42" s="373"/>
      <c r="BL42" s="372" t="s">
        <v>2081</v>
      </c>
      <c r="BM42" s="372" t="s">
        <v>2082</v>
      </c>
      <c r="BN42" s="372" t="s">
        <v>2083</v>
      </c>
      <c r="BO42" s="372" t="s">
        <v>2084</v>
      </c>
      <c r="BP42" s="372" t="s">
        <v>2085</v>
      </c>
      <c r="BQ42" s="373"/>
      <c r="BR42" s="354" t="s">
        <v>443</v>
      </c>
    </row>
    <row r="43" spans="1:70" s="107" customFormat="1" x14ac:dyDescent="0.25">
      <c r="A43" s="345" t="s">
        <v>2122</v>
      </c>
      <c r="B43" s="373"/>
      <c r="C43" s="719">
        <v>41275</v>
      </c>
      <c r="D43" s="373"/>
      <c r="E43" s="346">
        <v>2663.95</v>
      </c>
      <c r="F43" s="373"/>
      <c r="G43" s="347">
        <v>63.203000000000003</v>
      </c>
      <c r="H43" s="374"/>
      <c r="I43" s="348">
        <v>-9.01E-2</v>
      </c>
      <c r="J43" s="348">
        <v>-0.44890000000000002</v>
      </c>
      <c r="K43" s="348">
        <v>1.9157</v>
      </c>
      <c r="L43" s="348">
        <v>6.4938000000000002</v>
      </c>
      <c r="M43" s="348">
        <v>2.6638999999999999</v>
      </c>
      <c r="N43" s="350">
        <v>6.3521999999999998</v>
      </c>
      <c r="O43" s="348">
        <v>2.2305999999999999</v>
      </c>
      <c r="P43" s="348">
        <v>15.0039</v>
      </c>
      <c r="Q43" s="348">
        <v>11.616199999999999</v>
      </c>
      <c r="R43" s="348">
        <v>12.4414</v>
      </c>
      <c r="S43" s="348">
        <v>2.4327000000000001</v>
      </c>
      <c r="T43" s="348">
        <v>16.7378</v>
      </c>
      <c r="U43" s="348">
        <v>0.34449999999999997</v>
      </c>
      <c r="V43" s="348">
        <v>5.3067000000000002</v>
      </c>
      <c r="W43" s="348">
        <v>0.27289999999999998</v>
      </c>
      <c r="X43" s="348">
        <v>13.469200000000001</v>
      </c>
      <c r="Y43" s="374"/>
      <c r="Z43" s="346">
        <v>6</v>
      </c>
      <c r="AA43" s="346">
        <v>15</v>
      </c>
      <c r="AB43" s="346">
        <v>12</v>
      </c>
      <c r="AC43" s="346">
        <v>5</v>
      </c>
      <c r="AD43" s="346">
        <v>12</v>
      </c>
      <c r="AE43" s="346">
        <v>7</v>
      </c>
      <c r="AF43" s="346">
        <v>11</v>
      </c>
      <c r="AG43" s="346">
        <v>8</v>
      </c>
      <c r="AH43" s="346">
        <v>13</v>
      </c>
      <c r="AI43" s="346">
        <v>10</v>
      </c>
      <c r="AJ43" s="346">
        <v>13</v>
      </c>
      <c r="AK43" s="346">
        <v>8</v>
      </c>
      <c r="AL43" s="346">
        <v>9</v>
      </c>
      <c r="AM43" s="346">
        <v>9</v>
      </c>
      <c r="AN43" s="346">
        <v>14</v>
      </c>
      <c r="AO43" s="373"/>
      <c r="AP43" s="348">
        <v>13.64</v>
      </c>
      <c r="AQ43" s="348">
        <v>14.58</v>
      </c>
      <c r="AR43" s="348">
        <v>13.31</v>
      </c>
      <c r="AS43" s="348">
        <v>8.6199999999999992</v>
      </c>
      <c r="AT43" s="348">
        <v>8.4600000000000009</v>
      </c>
      <c r="AU43" s="351"/>
      <c r="AV43" s="346">
        <v>9</v>
      </c>
      <c r="AW43" s="346">
        <v>9</v>
      </c>
      <c r="AX43" s="346">
        <v>8</v>
      </c>
      <c r="AY43" s="346">
        <v>9</v>
      </c>
      <c r="AZ43" s="346">
        <v>10</v>
      </c>
      <c r="BA43" s="362"/>
      <c r="BB43" s="348">
        <v>14.502430257220601</v>
      </c>
      <c r="BC43" s="375">
        <v>0.96205570316767797</v>
      </c>
      <c r="BD43" s="375">
        <v>5.5517288061025502E-2</v>
      </c>
      <c r="BE43" s="375">
        <v>0.218033945714634</v>
      </c>
      <c r="BF43" s="373"/>
      <c r="BG43" s="348">
        <v>58.436100000000003</v>
      </c>
      <c r="BH43" s="348">
        <v>17.751200000000001</v>
      </c>
      <c r="BI43" s="348">
        <v>14.58</v>
      </c>
      <c r="BJ43" s="348">
        <v>9.2326999999999995</v>
      </c>
      <c r="BK43" s="373"/>
      <c r="BL43" s="372" t="s">
        <v>2087</v>
      </c>
      <c r="BM43" s="372" t="s">
        <v>2088</v>
      </c>
      <c r="BN43" s="372" t="s">
        <v>2089</v>
      </c>
      <c r="BO43" s="372" t="s">
        <v>2090</v>
      </c>
      <c r="BP43" s="372" t="s">
        <v>2091</v>
      </c>
      <c r="BQ43" s="373"/>
      <c r="BR43" s="354" t="s">
        <v>463</v>
      </c>
    </row>
    <row r="44" spans="1:70" s="107" customFormat="1" x14ac:dyDescent="0.25">
      <c r="A44" s="345" t="s">
        <v>2123</v>
      </c>
      <c r="B44" s="373"/>
      <c r="C44" s="719">
        <v>44433</v>
      </c>
      <c r="D44" s="373"/>
      <c r="E44" s="346">
        <v>2502.5300000000002</v>
      </c>
      <c r="F44" s="373"/>
      <c r="G44" s="347">
        <v>16.930700000000002</v>
      </c>
      <c r="H44" s="374"/>
      <c r="I44" s="348">
        <v>-0.2404</v>
      </c>
      <c r="J44" s="348">
        <v>-0.36370000000000002</v>
      </c>
      <c r="K44" s="348">
        <v>3.5992000000000002</v>
      </c>
      <c r="L44" s="348">
        <v>6.1784999999999997</v>
      </c>
      <c r="M44" s="348">
        <v>3.1153</v>
      </c>
      <c r="N44" s="350">
        <v>3.6682999999999999</v>
      </c>
      <c r="O44" s="348">
        <v>0.2288</v>
      </c>
      <c r="P44" s="348">
        <v>12.458399999999999</v>
      </c>
      <c r="Q44" s="348">
        <v>11.013400000000001</v>
      </c>
      <c r="R44" s="348" t="s">
        <v>430</v>
      </c>
      <c r="S44" s="348">
        <v>5.0331000000000001</v>
      </c>
      <c r="T44" s="348">
        <v>16.127500000000001</v>
      </c>
      <c r="U44" s="348">
        <v>0.20119999999999999</v>
      </c>
      <c r="V44" s="348">
        <v>3.6049000000000002</v>
      </c>
      <c r="W44" s="348">
        <v>1.6059000000000001</v>
      </c>
      <c r="X44" s="348">
        <v>11.0862</v>
      </c>
      <c r="Y44" s="374"/>
      <c r="Z44" s="346">
        <v>9</v>
      </c>
      <c r="AA44" s="346">
        <v>12</v>
      </c>
      <c r="AB44" s="346">
        <v>6</v>
      </c>
      <c r="AC44" s="346">
        <v>8</v>
      </c>
      <c r="AD44" s="346">
        <v>9</v>
      </c>
      <c r="AE44" s="346">
        <v>14</v>
      </c>
      <c r="AF44" s="346">
        <v>15</v>
      </c>
      <c r="AG44" s="346">
        <v>13</v>
      </c>
      <c r="AH44" s="346">
        <v>14</v>
      </c>
      <c r="AI44" s="346" t="s">
        <v>430</v>
      </c>
      <c r="AJ44" s="346">
        <v>6</v>
      </c>
      <c r="AK44" s="346">
        <v>10</v>
      </c>
      <c r="AL44" s="346">
        <v>10</v>
      </c>
      <c r="AM44" s="346">
        <v>13</v>
      </c>
      <c r="AN44" s="346">
        <v>7</v>
      </c>
      <c r="AO44" s="373"/>
      <c r="AP44" s="348" t="s">
        <v>430</v>
      </c>
      <c r="AQ44" s="348" t="s">
        <v>430</v>
      </c>
      <c r="AR44" s="348">
        <v>11.34</v>
      </c>
      <c r="AS44" s="348">
        <v>6.68</v>
      </c>
      <c r="AT44" s="348">
        <v>8.51</v>
      </c>
      <c r="AU44" s="351"/>
      <c r="AV44" s="346" t="s">
        <v>430</v>
      </c>
      <c r="AW44" s="346" t="s">
        <v>430</v>
      </c>
      <c r="AX44" s="346">
        <v>12</v>
      </c>
      <c r="AY44" s="346">
        <v>13</v>
      </c>
      <c r="AZ44" s="346">
        <v>8</v>
      </c>
      <c r="BA44" s="362"/>
      <c r="BB44" s="348">
        <v>13.5990198255642</v>
      </c>
      <c r="BC44" s="375">
        <v>0.92341275389890598</v>
      </c>
      <c r="BD44" s="375">
        <v>4.2734239562828798E-2</v>
      </c>
      <c r="BE44" s="375">
        <v>1.7624265956350599E-2</v>
      </c>
      <c r="BF44" s="373"/>
      <c r="BG44" s="348">
        <v>76.293700000000001</v>
      </c>
      <c r="BH44" s="348">
        <v>18.844100000000001</v>
      </c>
      <c r="BI44" s="348">
        <v>1.84582</v>
      </c>
      <c r="BJ44" s="348">
        <v>3.0163799999999998</v>
      </c>
      <c r="BK44" s="373"/>
      <c r="BL44" s="372" t="s">
        <v>2093</v>
      </c>
      <c r="BM44" s="372" t="s">
        <v>2094</v>
      </c>
      <c r="BN44" s="372" t="s">
        <v>2095</v>
      </c>
      <c r="BO44" s="372" t="s">
        <v>2096</v>
      </c>
      <c r="BP44" s="372" t="s">
        <v>2097</v>
      </c>
      <c r="BQ44" s="373"/>
      <c r="BR44" s="354" t="s">
        <v>443</v>
      </c>
    </row>
    <row r="45" spans="1:70" s="107" customFormat="1" x14ac:dyDescent="0.25">
      <c r="A45" s="345" t="s">
        <v>2124</v>
      </c>
      <c r="B45" s="373"/>
      <c r="C45" s="719">
        <v>44152</v>
      </c>
      <c r="D45" s="373"/>
      <c r="E45" s="346">
        <v>2112.11</v>
      </c>
      <c r="F45" s="373"/>
      <c r="G45" s="347">
        <v>29.640899999999998</v>
      </c>
      <c r="H45" s="374"/>
      <c r="I45" s="348">
        <v>-0.3952</v>
      </c>
      <c r="J45" s="348">
        <v>-0.35060000000000002</v>
      </c>
      <c r="K45" s="348">
        <v>0.48680000000000001</v>
      </c>
      <c r="L45" s="348">
        <v>-0.23089999999999999</v>
      </c>
      <c r="M45" s="348">
        <v>-1.4391</v>
      </c>
      <c r="N45" s="350">
        <v>4.2214</v>
      </c>
      <c r="O45" s="348">
        <v>-0.25979999999999998</v>
      </c>
      <c r="P45" s="348">
        <v>15.7958</v>
      </c>
      <c r="Q45" s="348">
        <v>15.2013</v>
      </c>
      <c r="R45" s="348" t="s">
        <v>430</v>
      </c>
      <c r="S45" s="348">
        <v>-0.15160000000000001</v>
      </c>
      <c r="T45" s="348">
        <v>9.3587000000000007</v>
      </c>
      <c r="U45" s="348">
        <v>-1.2622</v>
      </c>
      <c r="V45" s="348">
        <v>3.7810000000000001</v>
      </c>
      <c r="W45" s="348">
        <v>-0.42399999999999999</v>
      </c>
      <c r="X45" s="348">
        <v>20.689399999999999</v>
      </c>
      <c r="Y45" s="374"/>
      <c r="Z45" s="346">
        <v>13</v>
      </c>
      <c r="AA45" s="346">
        <v>11</v>
      </c>
      <c r="AB45" s="346">
        <v>17</v>
      </c>
      <c r="AC45" s="346">
        <v>17</v>
      </c>
      <c r="AD45" s="346">
        <v>16</v>
      </c>
      <c r="AE45" s="346">
        <v>11</v>
      </c>
      <c r="AF45" s="346">
        <v>16</v>
      </c>
      <c r="AG45" s="346">
        <v>7</v>
      </c>
      <c r="AH45" s="346">
        <v>4</v>
      </c>
      <c r="AI45" s="346" t="s">
        <v>430</v>
      </c>
      <c r="AJ45" s="346">
        <v>17</v>
      </c>
      <c r="AK45" s="346">
        <v>16</v>
      </c>
      <c r="AL45" s="346">
        <v>16</v>
      </c>
      <c r="AM45" s="346">
        <v>12</v>
      </c>
      <c r="AN45" s="346">
        <v>17</v>
      </c>
      <c r="AO45" s="373"/>
      <c r="AP45" s="348" t="s">
        <v>430</v>
      </c>
      <c r="AQ45" s="348" t="s">
        <v>430</v>
      </c>
      <c r="AR45" s="348">
        <v>13.59</v>
      </c>
      <c r="AS45" s="348">
        <v>6.44</v>
      </c>
      <c r="AT45" s="348">
        <v>1.54</v>
      </c>
      <c r="AU45" s="351"/>
      <c r="AV45" s="346" t="s">
        <v>430</v>
      </c>
      <c r="AW45" s="346" t="s">
        <v>430</v>
      </c>
      <c r="AX45" s="346">
        <v>7</v>
      </c>
      <c r="AY45" s="346">
        <v>15</v>
      </c>
      <c r="AZ45" s="346">
        <v>16</v>
      </c>
      <c r="BA45" s="362"/>
      <c r="BB45" s="348">
        <v>13.693925256923899</v>
      </c>
      <c r="BC45" s="375">
        <v>0.91605043795749796</v>
      </c>
      <c r="BD45" s="375">
        <v>6.0839466930765099E-2</v>
      </c>
      <c r="BE45" s="375">
        <v>0.27410451582550099</v>
      </c>
      <c r="BF45" s="373"/>
      <c r="BG45" s="348">
        <v>85.907499999999999</v>
      </c>
      <c r="BH45" s="348">
        <v>8.0000800000000005</v>
      </c>
      <c r="BI45" s="348">
        <v>3.8730099999999998</v>
      </c>
      <c r="BJ45" s="348">
        <v>2.2194099999999999</v>
      </c>
      <c r="BK45" s="373"/>
      <c r="BL45" s="372" t="s">
        <v>2099</v>
      </c>
      <c r="BM45" s="372" t="s">
        <v>2100</v>
      </c>
      <c r="BN45" s="372" t="s">
        <v>2101</v>
      </c>
      <c r="BO45" s="372" t="s">
        <v>2102</v>
      </c>
      <c r="BP45" s="372" t="s">
        <v>2103</v>
      </c>
      <c r="BQ45" s="373"/>
      <c r="BR45" s="354" t="s">
        <v>476</v>
      </c>
    </row>
    <row r="46" spans="1:70" s="107" customFormat="1" x14ac:dyDescent="0.25">
      <c r="A46" s="345" t="s">
        <v>2125</v>
      </c>
      <c r="B46" s="373"/>
      <c r="C46" s="719">
        <v>41275</v>
      </c>
      <c r="D46" s="373"/>
      <c r="E46" s="346">
        <v>2109.79</v>
      </c>
      <c r="F46" s="373"/>
      <c r="G46" s="347">
        <v>106.276</v>
      </c>
      <c r="H46" s="374"/>
      <c r="I46" s="348">
        <v>-0.62829999999999997</v>
      </c>
      <c r="J46" s="348">
        <v>8.2900000000000001E-2</v>
      </c>
      <c r="K46" s="348">
        <v>1.7716000000000001</v>
      </c>
      <c r="L46" s="348">
        <v>2.0874000000000001</v>
      </c>
      <c r="M46" s="348">
        <v>4.2023999999999999</v>
      </c>
      <c r="N46" s="350">
        <v>4.4664999999999999</v>
      </c>
      <c r="O46" s="348">
        <v>3.5625</v>
      </c>
      <c r="P46" s="348">
        <v>16.011099999999999</v>
      </c>
      <c r="Q46" s="348">
        <v>13.2973</v>
      </c>
      <c r="R46" s="348">
        <v>14.0489</v>
      </c>
      <c r="S46" s="348">
        <v>1.9863999999999999</v>
      </c>
      <c r="T46" s="348">
        <v>15.891500000000001</v>
      </c>
      <c r="U46" s="348">
        <v>2.1305000000000001</v>
      </c>
      <c r="V46" s="348">
        <v>4.6085000000000003</v>
      </c>
      <c r="W46" s="348">
        <v>0.88570000000000004</v>
      </c>
      <c r="X46" s="348">
        <v>13.0144</v>
      </c>
      <c r="Y46" s="374"/>
      <c r="Z46" s="346">
        <v>15</v>
      </c>
      <c r="AA46" s="346">
        <v>8</v>
      </c>
      <c r="AB46" s="346">
        <v>14</v>
      </c>
      <c r="AC46" s="346">
        <v>15</v>
      </c>
      <c r="AD46" s="346">
        <v>7</v>
      </c>
      <c r="AE46" s="346">
        <v>10</v>
      </c>
      <c r="AF46" s="346">
        <v>10</v>
      </c>
      <c r="AG46" s="346">
        <v>6</v>
      </c>
      <c r="AH46" s="346">
        <v>8</v>
      </c>
      <c r="AI46" s="346">
        <v>5</v>
      </c>
      <c r="AJ46" s="346">
        <v>14</v>
      </c>
      <c r="AK46" s="346">
        <v>12</v>
      </c>
      <c r="AL46" s="346">
        <v>7</v>
      </c>
      <c r="AM46" s="346">
        <v>11</v>
      </c>
      <c r="AN46" s="346">
        <v>10</v>
      </c>
      <c r="AO46" s="373"/>
      <c r="AP46" s="348">
        <v>13.93</v>
      </c>
      <c r="AQ46" s="348">
        <v>14.98</v>
      </c>
      <c r="AR46" s="348">
        <v>13.6</v>
      </c>
      <c r="AS46" s="348">
        <v>9.08</v>
      </c>
      <c r="AT46" s="348">
        <v>7.14</v>
      </c>
      <c r="AU46" s="351"/>
      <c r="AV46" s="346">
        <v>7</v>
      </c>
      <c r="AW46" s="346">
        <v>7</v>
      </c>
      <c r="AX46" s="346">
        <v>6</v>
      </c>
      <c r="AY46" s="346">
        <v>7</v>
      </c>
      <c r="AZ46" s="346">
        <v>12</v>
      </c>
      <c r="BA46" s="362"/>
      <c r="BB46" s="348">
        <v>15.9874933924881</v>
      </c>
      <c r="BC46" s="375">
        <v>1.01733479165972</v>
      </c>
      <c r="BD46" s="375">
        <v>5.39282687654608E-2</v>
      </c>
      <c r="BE46" s="375">
        <v>0.27323149040863598</v>
      </c>
      <c r="BF46" s="373"/>
      <c r="BG46" s="348">
        <v>40.228299999999997</v>
      </c>
      <c r="BH46" s="348">
        <v>13.6715</v>
      </c>
      <c r="BI46" s="348">
        <v>42.3626</v>
      </c>
      <c r="BJ46" s="348">
        <v>3.7376</v>
      </c>
      <c r="BK46" s="373"/>
      <c r="BL46" s="372" t="s">
        <v>2105</v>
      </c>
      <c r="BM46" s="372" t="s">
        <v>1646</v>
      </c>
      <c r="BN46" s="372" t="s">
        <v>2106</v>
      </c>
      <c r="BO46" s="372" t="s">
        <v>2107</v>
      </c>
      <c r="BP46" s="372" t="s">
        <v>2108</v>
      </c>
      <c r="BQ46" s="373"/>
      <c r="BR46" s="354" t="s">
        <v>443</v>
      </c>
    </row>
    <row r="47" spans="1:70" x14ac:dyDescent="0.25">
      <c r="A47" s="505" t="s">
        <v>93</v>
      </c>
      <c r="B47" s="365"/>
      <c r="C47" s="717"/>
      <c r="D47" s="365"/>
      <c r="E47" s="329"/>
      <c r="F47" s="365"/>
      <c r="G47" s="330"/>
      <c r="H47" s="366"/>
      <c r="I47" s="331">
        <v>-0.2291</v>
      </c>
      <c r="J47" s="331">
        <v>4.1999999999999997E-3</v>
      </c>
      <c r="K47" s="331">
        <v>2.9319000000000002</v>
      </c>
      <c r="L47" s="331">
        <v>5.8845000000000001</v>
      </c>
      <c r="M47" s="331">
        <v>4.9370000000000003</v>
      </c>
      <c r="N47" s="333">
        <v>6.3914999999999997</v>
      </c>
      <c r="O47" s="331">
        <v>3.5034999999999998</v>
      </c>
      <c r="P47" s="331">
        <v>15.046200000000001</v>
      </c>
      <c r="Q47" s="331">
        <v>13.111000000000001</v>
      </c>
      <c r="R47" s="331">
        <v>14.248200000000001</v>
      </c>
      <c r="S47" s="331">
        <v>4.0174000000000003</v>
      </c>
      <c r="T47" s="331">
        <v>17.978200000000001</v>
      </c>
      <c r="U47" s="331">
        <v>2.2122000000000002</v>
      </c>
      <c r="V47" s="331">
        <v>6.6905000000000001</v>
      </c>
      <c r="W47" s="331">
        <v>1.3865000000000001</v>
      </c>
      <c r="X47" s="331">
        <v>15.693</v>
      </c>
      <c r="Y47" s="366"/>
      <c r="Z47" s="329">
        <v>16</v>
      </c>
      <c r="AA47" s="329">
        <v>17</v>
      </c>
      <c r="AB47" s="329">
        <v>17</v>
      </c>
      <c r="AC47" s="329">
        <v>17</v>
      </c>
      <c r="AD47" s="329">
        <v>17</v>
      </c>
      <c r="AE47" s="329">
        <v>17</v>
      </c>
      <c r="AF47" s="329">
        <v>17</v>
      </c>
      <c r="AG47" s="329">
        <v>16</v>
      </c>
      <c r="AH47" s="329">
        <v>16</v>
      </c>
      <c r="AI47" s="329">
        <v>10</v>
      </c>
      <c r="AJ47" s="329">
        <v>17</v>
      </c>
      <c r="AK47" s="329">
        <v>17</v>
      </c>
      <c r="AL47" s="329">
        <v>17</v>
      </c>
      <c r="AM47" s="329">
        <v>17</v>
      </c>
      <c r="AN47" s="329">
        <v>17</v>
      </c>
      <c r="AO47" s="365"/>
      <c r="AP47" s="331">
        <v>14.954000000000001</v>
      </c>
      <c r="AQ47" s="331">
        <v>15.4891666666667</v>
      </c>
      <c r="AR47" s="331">
        <v>13.255000000000001</v>
      </c>
      <c r="AS47" s="331">
        <v>9.1425000000000001</v>
      </c>
      <c r="AT47" s="331">
        <v>11.095882352941199</v>
      </c>
      <c r="AU47" s="334"/>
      <c r="AV47" s="329">
        <v>10</v>
      </c>
      <c r="AW47" s="329">
        <v>12</v>
      </c>
      <c r="AX47" s="329">
        <v>16</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0.1197</v>
      </c>
      <c r="J48" s="340">
        <v>1.1950000000000001</v>
      </c>
      <c r="K48" s="340">
        <v>5.4760999999999997</v>
      </c>
      <c r="L48" s="340">
        <v>13.241400000000001</v>
      </c>
      <c r="M48" s="340">
        <v>18.856300000000001</v>
      </c>
      <c r="N48" s="342">
        <v>21.047699999999999</v>
      </c>
      <c r="O48" s="340">
        <v>11.518599999999999</v>
      </c>
      <c r="P48" s="340">
        <v>23.817699999999999</v>
      </c>
      <c r="Q48" s="340">
        <v>19.796600000000002</v>
      </c>
      <c r="R48" s="340">
        <v>16.1418</v>
      </c>
      <c r="S48" s="340">
        <v>7.3905000000000003</v>
      </c>
      <c r="T48" s="340">
        <v>32.206099999999999</v>
      </c>
      <c r="U48" s="340">
        <v>13.3195</v>
      </c>
      <c r="V48" s="340">
        <v>20.493200000000002</v>
      </c>
      <c r="W48" s="340">
        <v>3.9691999999999998</v>
      </c>
      <c r="X48" s="340">
        <v>22.276599999999998</v>
      </c>
      <c r="Y48" s="370"/>
      <c r="Z48" s="338"/>
      <c r="AA48" s="338"/>
      <c r="AB48" s="338"/>
      <c r="AC48" s="338"/>
      <c r="AD48" s="338"/>
      <c r="AE48" s="338"/>
      <c r="AF48" s="338"/>
      <c r="AG48" s="338"/>
      <c r="AH48" s="338"/>
      <c r="AI48" s="338"/>
      <c r="AJ48" s="338"/>
      <c r="AK48" s="338"/>
      <c r="AL48" s="338"/>
      <c r="AM48" s="338"/>
      <c r="AN48" s="338"/>
      <c r="AO48" s="369"/>
      <c r="AP48" s="340">
        <v>17.95</v>
      </c>
      <c r="AQ48" s="340">
        <v>20.350000000000001</v>
      </c>
      <c r="AR48" s="340">
        <v>19.07</v>
      </c>
      <c r="AS48" s="340">
        <v>15.74</v>
      </c>
      <c r="AT48" s="340">
        <v>28.92</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-0.63690000000000002</v>
      </c>
      <c r="J49" s="340">
        <v>-0.73409999999999997</v>
      </c>
      <c r="K49" s="340">
        <v>0.48680000000000001</v>
      </c>
      <c r="L49" s="340">
        <v>-0.23089999999999999</v>
      </c>
      <c r="M49" s="340">
        <v>-3.4611000000000001</v>
      </c>
      <c r="N49" s="342">
        <v>-4.9313000000000002</v>
      </c>
      <c r="O49" s="340">
        <v>-2.8384999999999998</v>
      </c>
      <c r="P49" s="340">
        <v>9.2032000000000007</v>
      </c>
      <c r="Q49" s="340">
        <v>6.1943999999999999</v>
      </c>
      <c r="R49" s="340">
        <v>12.4414</v>
      </c>
      <c r="S49" s="340">
        <v>-0.15160000000000001</v>
      </c>
      <c r="T49" s="340">
        <v>9.0656999999999996</v>
      </c>
      <c r="U49" s="340">
        <v>-7.0773999999999999</v>
      </c>
      <c r="V49" s="340">
        <v>-3.9912000000000001</v>
      </c>
      <c r="W49" s="340">
        <v>-0.42399999999999999</v>
      </c>
      <c r="X49" s="340">
        <v>11.0862</v>
      </c>
      <c r="Y49" s="370"/>
      <c r="Z49" s="338"/>
      <c r="AA49" s="338"/>
      <c r="AB49" s="338"/>
      <c r="AC49" s="338"/>
      <c r="AD49" s="338"/>
      <c r="AE49" s="338"/>
      <c r="AF49" s="338"/>
      <c r="AG49" s="338"/>
      <c r="AH49" s="338"/>
      <c r="AI49" s="338"/>
      <c r="AJ49" s="338"/>
      <c r="AK49" s="338"/>
      <c r="AL49" s="338"/>
      <c r="AM49" s="338"/>
      <c r="AN49" s="338"/>
      <c r="AO49" s="369"/>
      <c r="AP49" s="340">
        <v>11.35</v>
      </c>
      <c r="AQ49" s="340">
        <v>10.63</v>
      </c>
      <c r="AR49" s="340">
        <v>8.5299999999999994</v>
      </c>
      <c r="AS49" s="340">
        <v>2.1800000000000002</v>
      </c>
      <c r="AT49" s="340">
        <v>-3.87</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-0.2019</v>
      </c>
      <c r="J50" s="379">
        <v>3.5900000000000001E-2</v>
      </c>
      <c r="K50" s="379">
        <v>2.6002000000000001</v>
      </c>
      <c r="L50" s="379">
        <v>5.9378000000000002</v>
      </c>
      <c r="M50" s="379">
        <v>3.1153</v>
      </c>
      <c r="N50" s="381">
        <v>5.2575000000000003</v>
      </c>
      <c r="O50" s="379">
        <v>3.5933999999999999</v>
      </c>
      <c r="P50" s="379">
        <v>14.971500000000001</v>
      </c>
      <c r="Q50" s="379">
        <v>13.0412</v>
      </c>
      <c r="R50" s="379">
        <v>13.7774</v>
      </c>
      <c r="S50" s="379">
        <v>4.0144000000000002</v>
      </c>
      <c r="T50" s="379">
        <v>16.5535</v>
      </c>
      <c r="U50" s="379">
        <v>0.34449999999999997</v>
      </c>
      <c r="V50" s="379">
        <v>5.3067000000000002</v>
      </c>
      <c r="W50" s="379">
        <v>0.89219999999999999</v>
      </c>
      <c r="X50" s="379">
        <v>15.660299999999999</v>
      </c>
      <c r="Y50" s="380"/>
      <c r="Z50" s="377"/>
      <c r="AA50" s="377"/>
      <c r="AB50" s="377"/>
      <c r="AC50" s="377"/>
      <c r="AD50" s="377"/>
      <c r="AE50" s="377"/>
      <c r="AF50" s="377"/>
      <c r="AG50" s="377"/>
      <c r="AH50" s="377"/>
      <c r="AI50" s="377"/>
      <c r="AJ50" s="377"/>
      <c r="AK50" s="377"/>
      <c r="AL50" s="377"/>
      <c r="AM50" s="377"/>
      <c r="AN50" s="377"/>
      <c r="AO50" s="376"/>
      <c r="AP50" s="379">
        <v>14.16</v>
      </c>
      <c r="AQ50" s="379">
        <v>15.02</v>
      </c>
      <c r="AR50" s="379">
        <v>13.23</v>
      </c>
      <c r="AS50" s="379">
        <v>8.7899999999999991</v>
      </c>
      <c r="AT50" s="379">
        <v>8.5</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2126</v>
      </c>
      <c r="B52" s="402"/>
      <c r="C52" s="724">
        <v>43804</v>
      </c>
      <c r="D52" s="402"/>
      <c r="E52" s="403">
        <v>1760.24</v>
      </c>
      <c r="F52" s="402"/>
      <c r="G52" s="404">
        <v>22.9603</v>
      </c>
      <c r="H52" s="406"/>
      <c r="I52" s="405">
        <v>-0.36370000000000002</v>
      </c>
      <c r="J52" s="405">
        <v>-0.58930000000000005</v>
      </c>
      <c r="K52" s="405">
        <v>-0.34379999999999999</v>
      </c>
      <c r="L52" s="405">
        <v>-0.41980000000000001</v>
      </c>
      <c r="M52" s="405">
        <v>-1.1321000000000001</v>
      </c>
      <c r="N52" s="407">
        <v>-1.1655</v>
      </c>
      <c r="O52" s="405">
        <v>-2.8990999999999998</v>
      </c>
      <c r="P52" s="405">
        <v>10.058199999999999</v>
      </c>
      <c r="Q52" s="405">
        <v>9.7734000000000005</v>
      </c>
      <c r="R52" s="405" t="s">
        <v>430</v>
      </c>
      <c r="S52" s="405">
        <v>0.71409999999999996</v>
      </c>
      <c r="T52" s="405">
        <v>11.5038</v>
      </c>
      <c r="U52" s="405">
        <v>-3.3351999999999999</v>
      </c>
      <c r="V52" s="405">
        <v>-0.35670000000000002</v>
      </c>
      <c r="W52" s="405">
        <v>-1.5508999999999999</v>
      </c>
      <c r="X52" s="405">
        <v>13.142300000000001</v>
      </c>
      <c r="Y52" s="406"/>
      <c r="Z52" s="403">
        <v>8</v>
      </c>
      <c r="AA52" s="403">
        <v>9</v>
      </c>
      <c r="AB52" s="403">
        <v>11</v>
      </c>
      <c r="AC52" s="403">
        <v>11</v>
      </c>
      <c r="AD52" s="403">
        <v>11</v>
      </c>
      <c r="AE52" s="403">
        <v>11</v>
      </c>
      <c r="AF52" s="403">
        <v>10</v>
      </c>
      <c r="AG52" s="403">
        <v>9</v>
      </c>
      <c r="AH52" s="403">
        <v>7</v>
      </c>
      <c r="AI52" s="403" t="s">
        <v>430</v>
      </c>
      <c r="AJ52" s="403">
        <v>11</v>
      </c>
      <c r="AK52" s="403">
        <v>11</v>
      </c>
      <c r="AL52" s="403">
        <v>10</v>
      </c>
      <c r="AM52" s="403">
        <v>11</v>
      </c>
      <c r="AN52" s="403">
        <v>11</v>
      </c>
      <c r="AO52" s="402"/>
      <c r="AP52" s="405" t="s">
        <v>430</v>
      </c>
      <c r="AQ52" s="405" t="s">
        <v>430</v>
      </c>
      <c r="AR52" s="405">
        <v>8.5299999999999994</v>
      </c>
      <c r="AS52" s="405">
        <v>2.75</v>
      </c>
      <c r="AT52" s="405">
        <v>-0.31</v>
      </c>
      <c r="AU52" s="408"/>
      <c r="AV52" s="403" t="s">
        <v>430</v>
      </c>
      <c r="AW52" s="403" t="s">
        <v>430</v>
      </c>
      <c r="AX52" s="403">
        <v>8</v>
      </c>
      <c r="AY52" s="403">
        <v>11</v>
      </c>
      <c r="AZ52" s="403">
        <v>11</v>
      </c>
      <c r="BA52" s="409"/>
      <c r="BB52" s="405">
        <v>14.002373374047499</v>
      </c>
      <c r="BC52" s="410">
        <v>0.94130232782495704</v>
      </c>
      <c r="BD52" s="410">
        <v>3.0575742813361201E-2</v>
      </c>
      <c r="BE52" s="410">
        <v>-0.146303783649714</v>
      </c>
      <c r="BF52" s="402"/>
      <c r="BG52" s="405">
        <v>71.700400000000002</v>
      </c>
      <c r="BH52" s="405">
        <v>12.0055</v>
      </c>
      <c r="BI52" s="405">
        <v>9.9024699999999992</v>
      </c>
      <c r="BJ52" s="405">
        <v>6.3916300000000001</v>
      </c>
      <c r="BK52" s="402"/>
      <c r="BL52" s="401" t="s">
        <v>2127</v>
      </c>
      <c r="BM52" s="401" t="s">
        <v>2128</v>
      </c>
      <c r="BN52" s="401" t="s">
        <v>2129</v>
      </c>
      <c r="BO52" s="401" t="s">
        <v>2130</v>
      </c>
      <c r="BP52" s="401" t="s">
        <v>2131</v>
      </c>
      <c r="BQ52" s="402"/>
      <c r="BR52" s="411" t="s">
        <v>526</v>
      </c>
    </row>
    <row r="53" spans="1:70" s="107" customFormat="1" x14ac:dyDescent="0.25">
      <c r="A53" s="345" t="s">
        <v>2132</v>
      </c>
      <c r="B53" s="373"/>
      <c r="C53" s="719">
        <v>44034</v>
      </c>
      <c r="D53" s="373"/>
      <c r="E53" s="346">
        <v>1847.42</v>
      </c>
      <c r="F53" s="373"/>
      <c r="G53" s="347">
        <v>27.838899999999999</v>
      </c>
      <c r="H53" s="374"/>
      <c r="I53" s="348">
        <v>-0.39960000000000001</v>
      </c>
      <c r="J53" s="348">
        <v>0.21920000000000001</v>
      </c>
      <c r="K53" s="348">
        <v>6.6081000000000003</v>
      </c>
      <c r="L53" s="348">
        <v>8.0233000000000008</v>
      </c>
      <c r="M53" s="348">
        <v>8.5515000000000008</v>
      </c>
      <c r="N53" s="350">
        <v>11.699400000000001</v>
      </c>
      <c r="O53" s="348">
        <v>4.8914</v>
      </c>
      <c r="P53" s="348">
        <v>15.604799999999999</v>
      </c>
      <c r="Q53" s="348">
        <v>12.773300000000001</v>
      </c>
      <c r="R53" s="348" t="s">
        <v>430</v>
      </c>
      <c r="S53" s="348">
        <v>7.0484</v>
      </c>
      <c r="T53" s="348">
        <v>23.138999999999999</v>
      </c>
      <c r="U53" s="348">
        <v>7.2016999999999998</v>
      </c>
      <c r="V53" s="348">
        <v>12.6479</v>
      </c>
      <c r="W53" s="348">
        <v>3.8889</v>
      </c>
      <c r="X53" s="348">
        <v>18.270800000000001</v>
      </c>
      <c r="Y53" s="374"/>
      <c r="Z53" s="346">
        <v>9</v>
      </c>
      <c r="AA53" s="346">
        <v>5</v>
      </c>
      <c r="AB53" s="346">
        <v>2</v>
      </c>
      <c r="AC53" s="346">
        <v>3</v>
      </c>
      <c r="AD53" s="346">
        <v>4</v>
      </c>
      <c r="AE53" s="346">
        <v>4</v>
      </c>
      <c r="AF53" s="346">
        <v>2</v>
      </c>
      <c r="AG53" s="346">
        <v>2</v>
      </c>
      <c r="AH53" s="346">
        <v>3</v>
      </c>
      <c r="AI53" s="346" t="s">
        <v>430</v>
      </c>
      <c r="AJ53" s="346">
        <v>2</v>
      </c>
      <c r="AK53" s="346">
        <v>3</v>
      </c>
      <c r="AL53" s="346">
        <v>4</v>
      </c>
      <c r="AM53" s="346">
        <v>3</v>
      </c>
      <c r="AN53" s="346">
        <v>2</v>
      </c>
      <c r="AO53" s="373"/>
      <c r="AP53" s="348" t="s">
        <v>430</v>
      </c>
      <c r="AQ53" s="348" t="s">
        <v>430</v>
      </c>
      <c r="AR53" s="348">
        <v>14.15</v>
      </c>
      <c r="AS53" s="348">
        <v>11.74</v>
      </c>
      <c r="AT53" s="348">
        <v>20.7</v>
      </c>
      <c r="AU53" s="351"/>
      <c r="AV53" s="346" t="s">
        <v>430</v>
      </c>
      <c r="AW53" s="346" t="s">
        <v>430</v>
      </c>
      <c r="AX53" s="346">
        <v>2</v>
      </c>
      <c r="AY53" s="346">
        <v>3</v>
      </c>
      <c r="AZ53" s="346">
        <v>3</v>
      </c>
      <c r="BA53" s="362"/>
      <c r="BB53" s="348">
        <v>15.7494652787696</v>
      </c>
      <c r="BC53" s="375">
        <v>1.03006658587059</v>
      </c>
      <c r="BD53" s="375">
        <v>5.2794796471595302E-2</v>
      </c>
      <c r="BE53" s="375">
        <v>0.202884014163392</v>
      </c>
      <c r="BF53" s="373"/>
      <c r="BG53" s="348">
        <v>48.711300000000001</v>
      </c>
      <c r="BH53" s="348">
        <v>28.7349</v>
      </c>
      <c r="BI53" s="348">
        <v>14.064299999999999</v>
      </c>
      <c r="BJ53" s="348">
        <v>8.4894999999999996</v>
      </c>
      <c r="BK53" s="373"/>
      <c r="BL53" s="372" t="s">
        <v>821</v>
      </c>
      <c r="BM53" s="372" t="s">
        <v>2133</v>
      </c>
      <c r="BN53" s="372" t="s">
        <v>2134</v>
      </c>
      <c r="BO53" s="372" t="s">
        <v>2135</v>
      </c>
      <c r="BP53" s="372" t="s">
        <v>777</v>
      </c>
      <c r="BQ53" s="373"/>
      <c r="BR53" s="354" t="s">
        <v>443</v>
      </c>
    </row>
    <row r="54" spans="1:70" s="107" customFormat="1" x14ac:dyDescent="0.25">
      <c r="A54" s="345" t="s">
        <v>2136</v>
      </c>
      <c r="B54" s="373"/>
      <c r="C54" s="719">
        <v>41407</v>
      </c>
      <c r="D54" s="373"/>
      <c r="E54" s="346">
        <v>1816.45</v>
      </c>
      <c r="F54" s="373"/>
      <c r="G54" s="347">
        <v>53.665599999999998</v>
      </c>
      <c r="H54" s="374"/>
      <c r="I54" s="348">
        <v>-0.42949999999999999</v>
      </c>
      <c r="J54" s="348">
        <v>0.65990000000000004</v>
      </c>
      <c r="K54" s="348">
        <v>8.91</v>
      </c>
      <c r="L54" s="348">
        <v>15.4079</v>
      </c>
      <c r="M54" s="348">
        <v>24.938500000000001</v>
      </c>
      <c r="N54" s="350">
        <v>27.820499999999999</v>
      </c>
      <c r="O54" s="348">
        <v>3.1958000000000002</v>
      </c>
      <c r="P54" s="348">
        <v>14.299899999999999</v>
      </c>
      <c r="Q54" s="348">
        <v>10.283799999999999</v>
      </c>
      <c r="R54" s="348">
        <v>12.3109</v>
      </c>
      <c r="S54" s="348">
        <v>10.252700000000001</v>
      </c>
      <c r="T54" s="348">
        <v>35.721699999999998</v>
      </c>
      <c r="U54" s="348">
        <v>21.697299999999998</v>
      </c>
      <c r="V54" s="348">
        <v>28.254100000000001</v>
      </c>
      <c r="W54" s="348">
        <v>6.6360999999999999</v>
      </c>
      <c r="X54" s="348">
        <v>13.4671</v>
      </c>
      <c r="Y54" s="374"/>
      <c r="Z54" s="346">
        <v>10</v>
      </c>
      <c r="AA54" s="346">
        <v>2</v>
      </c>
      <c r="AB54" s="346">
        <v>1</v>
      </c>
      <c r="AC54" s="346">
        <v>1</v>
      </c>
      <c r="AD54" s="346">
        <v>1</v>
      </c>
      <c r="AE54" s="346">
        <v>1</v>
      </c>
      <c r="AF54" s="346">
        <v>4</v>
      </c>
      <c r="AG54" s="346">
        <v>4</v>
      </c>
      <c r="AH54" s="346">
        <v>5</v>
      </c>
      <c r="AI54" s="346">
        <v>3</v>
      </c>
      <c r="AJ54" s="346">
        <v>1</v>
      </c>
      <c r="AK54" s="346">
        <v>1</v>
      </c>
      <c r="AL54" s="346">
        <v>1</v>
      </c>
      <c r="AM54" s="346">
        <v>1</v>
      </c>
      <c r="AN54" s="346">
        <v>1</v>
      </c>
      <c r="AO54" s="373"/>
      <c r="AP54" s="348">
        <v>12.88</v>
      </c>
      <c r="AQ54" s="348">
        <v>13.87</v>
      </c>
      <c r="AR54" s="348">
        <v>14.26</v>
      </c>
      <c r="AS54" s="348">
        <v>16.079999999999998</v>
      </c>
      <c r="AT54" s="348">
        <v>46.37</v>
      </c>
      <c r="AU54" s="351"/>
      <c r="AV54" s="346">
        <v>3</v>
      </c>
      <c r="AW54" s="346">
        <v>3</v>
      </c>
      <c r="AX54" s="346">
        <v>1</v>
      </c>
      <c r="AY54" s="346">
        <v>1</v>
      </c>
      <c r="AZ54" s="346">
        <v>1</v>
      </c>
      <c r="BA54" s="362"/>
      <c r="BB54" s="348">
        <v>17.808914170415601</v>
      </c>
      <c r="BC54" s="375">
        <v>1.0153480432375901</v>
      </c>
      <c r="BD54" s="375">
        <v>4.3208129348205102E-2</v>
      </c>
      <c r="BE54" s="375">
        <v>0.14986616743762299</v>
      </c>
      <c r="BF54" s="373"/>
      <c r="BG54" s="348">
        <v>32.823599999999999</v>
      </c>
      <c r="BH54" s="348">
        <v>25.889399999999998</v>
      </c>
      <c r="BI54" s="348">
        <v>30.209599999999998</v>
      </c>
      <c r="BJ54" s="348">
        <v>11.077400000000001</v>
      </c>
      <c r="BK54" s="373"/>
      <c r="BL54" s="372" t="s">
        <v>2137</v>
      </c>
      <c r="BM54" s="372" t="s">
        <v>2138</v>
      </c>
      <c r="BN54" s="372" t="s">
        <v>2139</v>
      </c>
      <c r="BO54" s="372" t="s">
        <v>2140</v>
      </c>
      <c r="BP54" s="372" t="s">
        <v>2141</v>
      </c>
      <c r="BQ54" s="373"/>
      <c r="BR54" s="354" t="s">
        <v>443</v>
      </c>
    </row>
    <row r="55" spans="1:70" s="107" customFormat="1" x14ac:dyDescent="0.25">
      <c r="A55" s="345" t="s">
        <v>2142</v>
      </c>
      <c r="B55" s="373"/>
      <c r="C55" s="719">
        <v>38667</v>
      </c>
      <c r="D55" s="373"/>
      <c r="E55" s="346">
        <v>1091.3900000000001</v>
      </c>
      <c r="F55" s="373"/>
      <c r="G55" s="347">
        <v>168.87209999999999</v>
      </c>
      <c r="H55" s="374"/>
      <c r="I55" s="348">
        <v>0.1071</v>
      </c>
      <c r="J55" s="348">
        <v>-0.55630000000000002</v>
      </c>
      <c r="K55" s="348">
        <v>3.9823</v>
      </c>
      <c r="L55" s="348">
        <v>8.6747999999999994</v>
      </c>
      <c r="M55" s="348">
        <v>6.6676000000000002</v>
      </c>
      <c r="N55" s="350">
        <v>5.5167000000000002</v>
      </c>
      <c r="O55" s="348">
        <v>0.73519999999999996</v>
      </c>
      <c r="P55" s="348">
        <v>11.2477</v>
      </c>
      <c r="Q55" s="348">
        <v>10.004</v>
      </c>
      <c r="R55" s="348">
        <v>12.805999999999999</v>
      </c>
      <c r="S55" s="348">
        <v>4.9036</v>
      </c>
      <c r="T55" s="348">
        <v>18.773399999999999</v>
      </c>
      <c r="U55" s="348">
        <v>3.2166000000000001</v>
      </c>
      <c r="V55" s="348">
        <v>7.2068000000000003</v>
      </c>
      <c r="W55" s="348">
        <v>2.6147999999999998</v>
      </c>
      <c r="X55" s="348">
        <v>14.5517</v>
      </c>
      <c r="Y55" s="374"/>
      <c r="Z55" s="346">
        <v>2</v>
      </c>
      <c r="AA55" s="346">
        <v>8</v>
      </c>
      <c r="AB55" s="346">
        <v>3</v>
      </c>
      <c r="AC55" s="346">
        <v>2</v>
      </c>
      <c r="AD55" s="346">
        <v>7</v>
      </c>
      <c r="AE55" s="346">
        <v>7</v>
      </c>
      <c r="AF55" s="346">
        <v>5</v>
      </c>
      <c r="AG55" s="346">
        <v>8</v>
      </c>
      <c r="AH55" s="346">
        <v>6</v>
      </c>
      <c r="AI55" s="346">
        <v>2</v>
      </c>
      <c r="AJ55" s="346">
        <v>3</v>
      </c>
      <c r="AK55" s="346">
        <v>8</v>
      </c>
      <c r="AL55" s="346">
        <v>7</v>
      </c>
      <c r="AM55" s="346">
        <v>6</v>
      </c>
      <c r="AN55" s="346">
        <v>3</v>
      </c>
      <c r="AO55" s="373"/>
      <c r="AP55" s="348">
        <v>13.25</v>
      </c>
      <c r="AQ55" s="348">
        <v>13.08</v>
      </c>
      <c r="AR55" s="348">
        <v>10.43</v>
      </c>
      <c r="AS55" s="348">
        <v>7.27</v>
      </c>
      <c r="AT55" s="348">
        <v>14</v>
      </c>
      <c r="AU55" s="351"/>
      <c r="AV55" s="346">
        <v>2</v>
      </c>
      <c r="AW55" s="346">
        <v>5</v>
      </c>
      <c r="AX55" s="346">
        <v>6</v>
      </c>
      <c r="AY55" s="346">
        <v>6</v>
      </c>
      <c r="AZ55" s="346">
        <v>5</v>
      </c>
      <c r="BA55" s="362"/>
      <c r="BB55" s="348">
        <v>12.561690806354701</v>
      </c>
      <c r="BC55" s="375">
        <v>0.832735052755745</v>
      </c>
      <c r="BD55" s="375">
        <v>3.6676414566251703E-2</v>
      </c>
      <c r="BE55" s="375">
        <v>-4.7464983477489502E-2</v>
      </c>
      <c r="BF55" s="373"/>
      <c r="BG55" s="348">
        <v>64.9773</v>
      </c>
      <c r="BH55" s="348">
        <v>6.7224700000000004</v>
      </c>
      <c r="BI55" s="348">
        <v>25.057400000000001</v>
      </c>
      <c r="BJ55" s="348">
        <v>3.2428300000000001</v>
      </c>
      <c r="BK55" s="373"/>
      <c r="BL55" s="372" t="s">
        <v>2143</v>
      </c>
      <c r="BM55" s="372" t="s">
        <v>2144</v>
      </c>
      <c r="BN55" s="372" t="s">
        <v>813</v>
      </c>
      <c r="BO55" s="372" t="s">
        <v>2145</v>
      </c>
      <c r="BP55" s="372" t="s">
        <v>2146</v>
      </c>
      <c r="BQ55" s="373"/>
      <c r="BR55" s="354" t="s">
        <v>2147</v>
      </c>
    </row>
    <row r="56" spans="1:70" s="107" customFormat="1" x14ac:dyDescent="0.25">
      <c r="A56" s="345" t="s">
        <v>2148</v>
      </c>
      <c r="B56" s="373"/>
      <c r="C56" s="719">
        <v>44774</v>
      </c>
      <c r="D56" s="373"/>
      <c r="E56" s="346">
        <v>1051.32</v>
      </c>
      <c r="F56" s="373"/>
      <c r="G56" s="347">
        <v>16.969000000000001</v>
      </c>
      <c r="H56" s="374"/>
      <c r="I56" s="348">
        <v>-0.48089999999999999</v>
      </c>
      <c r="J56" s="348">
        <v>-0.39910000000000001</v>
      </c>
      <c r="K56" s="348">
        <v>2.9796999999999998</v>
      </c>
      <c r="L56" s="348">
        <v>3.9702999999999999</v>
      </c>
      <c r="M56" s="348">
        <v>0.18890000000000001</v>
      </c>
      <c r="N56" s="350">
        <v>4.6692</v>
      </c>
      <c r="O56" s="348">
        <v>0.53759999999999997</v>
      </c>
      <c r="P56" s="348">
        <v>13.2684</v>
      </c>
      <c r="Q56" s="348" t="s">
        <v>430</v>
      </c>
      <c r="R56" s="348" t="s">
        <v>430</v>
      </c>
      <c r="S56" s="348">
        <v>2.8361999999999998</v>
      </c>
      <c r="T56" s="348">
        <v>14.6244</v>
      </c>
      <c r="U56" s="348">
        <v>0.11210000000000001</v>
      </c>
      <c r="V56" s="348">
        <v>5.4105999999999996</v>
      </c>
      <c r="W56" s="348">
        <v>1.1806000000000001</v>
      </c>
      <c r="X56" s="348">
        <v>13.860099999999999</v>
      </c>
      <c r="Y56" s="374"/>
      <c r="Z56" s="346">
        <v>11</v>
      </c>
      <c r="AA56" s="346">
        <v>7</v>
      </c>
      <c r="AB56" s="346">
        <v>6</v>
      </c>
      <c r="AC56" s="346">
        <v>8</v>
      </c>
      <c r="AD56" s="346">
        <v>10</v>
      </c>
      <c r="AE56" s="346">
        <v>8</v>
      </c>
      <c r="AF56" s="346">
        <v>7</v>
      </c>
      <c r="AG56" s="346">
        <v>5</v>
      </c>
      <c r="AH56" s="346" t="s">
        <v>430</v>
      </c>
      <c r="AI56" s="346" t="s">
        <v>430</v>
      </c>
      <c r="AJ56" s="346">
        <v>8</v>
      </c>
      <c r="AK56" s="346">
        <v>9</v>
      </c>
      <c r="AL56" s="346">
        <v>9</v>
      </c>
      <c r="AM56" s="346">
        <v>8</v>
      </c>
      <c r="AN56" s="346">
        <v>9</v>
      </c>
      <c r="AO56" s="373"/>
      <c r="AP56" s="348" t="s">
        <v>430</v>
      </c>
      <c r="AQ56" s="348" t="s">
        <v>430</v>
      </c>
      <c r="AR56" s="348" t="s">
        <v>430</v>
      </c>
      <c r="AS56" s="348">
        <v>6.86</v>
      </c>
      <c r="AT56" s="348">
        <v>6.72</v>
      </c>
      <c r="AU56" s="351"/>
      <c r="AV56" s="346" t="s">
        <v>430</v>
      </c>
      <c r="AW56" s="346" t="s">
        <v>430</v>
      </c>
      <c r="AX56" s="346" t="s">
        <v>430</v>
      </c>
      <c r="AY56" s="346">
        <v>8</v>
      </c>
      <c r="AZ56" s="346">
        <v>9</v>
      </c>
      <c r="BA56" s="362"/>
      <c r="BB56" s="348">
        <v>14.7624241793911</v>
      </c>
      <c r="BC56" s="375">
        <v>1.0064573830441299</v>
      </c>
      <c r="BD56" s="375">
        <v>4.3836474672183601E-2</v>
      </c>
      <c r="BE56" s="375">
        <v>3.2934525598337802E-2</v>
      </c>
      <c r="BF56" s="373"/>
      <c r="BG56" s="348">
        <v>63.053600000000003</v>
      </c>
      <c r="BH56" s="348">
        <v>35.864699999999999</v>
      </c>
      <c r="BI56" s="348" t="s">
        <v>430</v>
      </c>
      <c r="BJ56" s="348">
        <v>1.0817000000000001</v>
      </c>
      <c r="BK56" s="373"/>
      <c r="BL56" s="372" t="s">
        <v>2149</v>
      </c>
      <c r="BM56" s="372" t="s">
        <v>2150</v>
      </c>
      <c r="BN56" s="372" t="s">
        <v>2151</v>
      </c>
      <c r="BO56" s="372" t="s">
        <v>2003</v>
      </c>
      <c r="BP56" s="372" t="s">
        <v>2152</v>
      </c>
      <c r="BQ56" s="373"/>
      <c r="BR56" s="354" t="s">
        <v>476</v>
      </c>
    </row>
    <row r="57" spans="1:70" s="107" customFormat="1" x14ac:dyDescent="0.25">
      <c r="A57" s="345" t="s">
        <v>2153</v>
      </c>
      <c r="B57" s="373"/>
      <c r="C57" s="719">
        <v>39685</v>
      </c>
      <c r="D57" s="373"/>
      <c r="E57" s="346">
        <v>866.86699999999996</v>
      </c>
      <c r="F57" s="373"/>
      <c r="G57" s="347">
        <v>94.834699999999998</v>
      </c>
      <c r="H57" s="374"/>
      <c r="I57" s="348">
        <v>1.54E-2</v>
      </c>
      <c r="J57" s="348">
        <v>1.8492999999999999</v>
      </c>
      <c r="K57" s="348">
        <v>2.9929000000000001</v>
      </c>
      <c r="L57" s="348">
        <v>4.5213999999999999</v>
      </c>
      <c r="M57" s="348">
        <v>13.381399999999999</v>
      </c>
      <c r="N57" s="350">
        <v>13.353199999999999</v>
      </c>
      <c r="O57" s="348">
        <v>0.70099999999999996</v>
      </c>
      <c r="P57" s="348">
        <v>14.353300000000001</v>
      </c>
      <c r="Q57" s="348">
        <v>13.1638</v>
      </c>
      <c r="R57" s="348">
        <v>14.108700000000001</v>
      </c>
      <c r="S57" s="348">
        <v>4.1052999999999997</v>
      </c>
      <c r="T57" s="348">
        <v>31.2927</v>
      </c>
      <c r="U57" s="348">
        <v>10.424200000000001</v>
      </c>
      <c r="V57" s="348">
        <v>12.667400000000001</v>
      </c>
      <c r="W57" s="348">
        <v>2.1254</v>
      </c>
      <c r="X57" s="348">
        <v>13.299099999999999</v>
      </c>
      <c r="Y57" s="374"/>
      <c r="Z57" s="346">
        <v>3</v>
      </c>
      <c r="AA57" s="346">
        <v>1</v>
      </c>
      <c r="AB57" s="346">
        <v>5</v>
      </c>
      <c r="AC57" s="346">
        <v>7</v>
      </c>
      <c r="AD57" s="346">
        <v>2</v>
      </c>
      <c r="AE57" s="346">
        <v>2</v>
      </c>
      <c r="AF57" s="346">
        <v>6</v>
      </c>
      <c r="AG57" s="346">
        <v>3</v>
      </c>
      <c r="AH57" s="346">
        <v>2</v>
      </c>
      <c r="AI57" s="346">
        <v>1</v>
      </c>
      <c r="AJ57" s="346">
        <v>5</v>
      </c>
      <c r="AK57" s="346">
        <v>2</v>
      </c>
      <c r="AL57" s="346">
        <v>3</v>
      </c>
      <c r="AM57" s="346">
        <v>2</v>
      </c>
      <c r="AN57" s="346">
        <v>6</v>
      </c>
      <c r="AO57" s="373"/>
      <c r="AP57" s="348">
        <v>15.13</v>
      </c>
      <c r="AQ57" s="348">
        <v>16.100000000000001</v>
      </c>
      <c r="AR57" s="348">
        <v>12.97</v>
      </c>
      <c r="AS57" s="348">
        <v>9.2899999999999991</v>
      </c>
      <c r="AT57" s="348">
        <v>23.93</v>
      </c>
      <c r="AU57" s="351"/>
      <c r="AV57" s="346">
        <v>1</v>
      </c>
      <c r="AW57" s="346">
        <v>1</v>
      </c>
      <c r="AX57" s="346">
        <v>3</v>
      </c>
      <c r="AY57" s="346">
        <v>5</v>
      </c>
      <c r="AZ57" s="346">
        <v>2</v>
      </c>
      <c r="BA57" s="362"/>
      <c r="BB57" s="348">
        <v>18.250113265133798</v>
      </c>
      <c r="BC57" s="375">
        <v>1.18149127999152</v>
      </c>
      <c r="BD57" s="375">
        <v>4.0659471896715801E-2</v>
      </c>
      <c r="BE57" s="375">
        <v>2.1026121162560502E-2</v>
      </c>
      <c r="BF57" s="373"/>
      <c r="BG57" s="348">
        <v>54.026400000000002</v>
      </c>
      <c r="BH57" s="348">
        <v>1.94032</v>
      </c>
      <c r="BI57" s="348">
        <v>13.748100000000001</v>
      </c>
      <c r="BJ57" s="348">
        <v>30.28518</v>
      </c>
      <c r="BK57" s="373"/>
      <c r="BL57" s="372" t="s">
        <v>2154</v>
      </c>
      <c r="BM57" s="372" t="s">
        <v>2155</v>
      </c>
      <c r="BN57" s="372" t="s">
        <v>2156</v>
      </c>
      <c r="BO57" s="372" t="s">
        <v>2157</v>
      </c>
      <c r="BP57" s="372" t="s">
        <v>2158</v>
      </c>
      <c r="BQ57" s="373"/>
      <c r="BR57" s="354" t="s">
        <v>548</v>
      </c>
    </row>
    <row r="58" spans="1:70" s="107" customFormat="1" x14ac:dyDescent="0.25">
      <c r="A58" s="345" t="s">
        <v>2159</v>
      </c>
      <c r="B58" s="373"/>
      <c r="C58" s="719">
        <v>43014</v>
      </c>
      <c r="D58" s="373"/>
      <c r="E58" s="346">
        <v>659.4</v>
      </c>
      <c r="F58" s="373"/>
      <c r="G58" s="347">
        <v>21.553000000000001</v>
      </c>
      <c r="H58" s="374"/>
      <c r="I58" s="348">
        <v>-0.13669999999999999</v>
      </c>
      <c r="J58" s="348">
        <v>0.24560000000000001</v>
      </c>
      <c r="K58" s="348">
        <v>2.7526999999999999</v>
      </c>
      <c r="L58" s="348">
        <v>3.1501000000000001</v>
      </c>
      <c r="M58" s="348">
        <v>0.8851</v>
      </c>
      <c r="N58" s="350">
        <v>0.88129999999999997</v>
      </c>
      <c r="O58" s="348">
        <v>-3.7191999999999998</v>
      </c>
      <c r="P58" s="348">
        <v>9.4603000000000002</v>
      </c>
      <c r="Q58" s="348">
        <v>9.2012999999999998</v>
      </c>
      <c r="R58" s="348" t="s">
        <v>430</v>
      </c>
      <c r="S58" s="348">
        <v>3.67</v>
      </c>
      <c r="T58" s="348">
        <v>14.136699999999999</v>
      </c>
      <c r="U58" s="348">
        <v>-3.8967000000000001</v>
      </c>
      <c r="V58" s="348">
        <v>2.0024000000000002</v>
      </c>
      <c r="W58" s="348">
        <v>1.8972</v>
      </c>
      <c r="X58" s="348">
        <v>9.016</v>
      </c>
      <c r="Y58" s="374"/>
      <c r="Z58" s="346">
        <v>5</v>
      </c>
      <c r="AA58" s="346">
        <v>4</v>
      </c>
      <c r="AB58" s="346">
        <v>7</v>
      </c>
      <c r="AC58" s="346">
        <v>9</v>
      </c>
      <c r="AD58" s="346">
        <v>9</v>
      </c>
      <c r="AE58" s="346">
        <v>10</v>
      </c>
      <c r="AF58" s="346">
        <v>11</v>
      </c>
      <c r="AG58" s="346">
        <v>11</v>
      </c>
      <c r="AH58" s="346">
        <v>8</v>
      </c>
      <c r="AI58" s="346" t="s">
        <v>430</v>
      </c>
      <c r="AJ58" s="346">
        <v>7</v>
      </c>
      <c r="AK58" s="346">
        <v>10</v>
      </c>
      <c r="AL58" s="346">
        <v>11</v>
      </c>
      <c r="AM58" s="346">
        <v>10</v>
      </c>
      <c r="AN58" s="346">
        <v>7</v>
      </c>
      <c r="AO58" s="373"/>
      <c r="AP58" s="348" t="s">
        <v>430</v>
      </c>
      <c r="AQ58" s="348">
        <v>10.74</v>
      </c>
      <c r="AR58" s="348">
        <v>8</v>
      </c>
      <c r="AS58" s="348">
        <v>2.87</v>
      </c>
      <c r="AT58" s="348">
        <v>3.42</v>
      </c>
      <c r="AU58" s="351"/>
      <c r="AV58" s="346" t="s">
        <v>430</v>
      </c>
      <c r="AW58" s="346">
        <v>7</v>
      </c>
      <c r="AX58" s="346">
        <v>9</v>
      </c>
      <c r="AY58" s="346">
        <v>10</v>
      </c>
      <c r="AZ58" s="346">
        <v>10</v>
      </c>
      <c r="BA58" s="362"/>
      <c r="BB58" s="348">
        <v>15.845992364135601</v>
      </c>
      <c r="BC58" s="375">
        <v>1.0639739293442401</v>
      </c>
      <c r="BD58" s="375">
        <v>2.41882769866342E-2</v>
      </c>
      <c r="BE58" s="375">
        <v>-0.26601075602658097</v>
      </c>
      <c r="BF58" s="373"/>
      <c r="BG58" s="348">
        <v>68.588800000000006</v>
      </c>
      <c r="BH58" s="348">
        <v>17.6067</v>
      </c>
      <c r="BI58" s="348">
        <v>6.3205200000000001</v>
      </c>
      <c r="BJ58" s="348">
        <v>7.4839799999999999</v>
      </c>
      <c r="BK58" s="373"/>
      <c r="BL58" s="372" t="s">
        <v>2160</v>
      </c>
      <c r="BM58" s="372" t="s">
        <v>2161</v>
      </c>
      <c r="BN58" s="372" t="s">
        <v>2162</v>
      </c>
      <c r="BO58" s="372" t="s">
        <v>2163</v>
      </c>
      <c r="BP58" s="372" t="s">
        <v>2164</v>
      </c>
      <c r="BQ58" s="373"/>
      <c r="BR58" s="354" t="s">
        <v>1517</v>
      </c>
    </row>
    <row r="59" spans="1:70" s="107" customFormat="1" x14ac:dyDescent="0.25">
      <c r="A59" s="345" t="s">
        <v>2165</v>
      </c>
      <c r="B59" s="373"/>
      <c r="C59" s="719">
        <v>45097</v>
      </c>
      <c r="D59" s="373"/>
      <c r="E59" s="346">
        <v>630.08000000000004</v>
      </c>
      <c r="F59" s="373"/>
      <c r="G59" s="347">
        <v>16.664400000000001</v>
      </c>
      <c r="H59" s="374"/>
      <c r="I59" s="348">
        <v>-0.21440000000000001</v>
      </c>
      <c r="J59" s="348">
        <v>-0.157</v>
      </c>
      <c r="K59" s="348">
        <v>2.2707000000000002</v>
      </c>
      <c r="L59" s="348">
        <v>2.7867000000000002</v>
      </c>
      <c r="M59" s="348">
        <v>6.1082000000000001</v>
      </c>
      <c r="N59" s="350">
        <v>11.755100000000001</v>
      </c>
      <c r="O59" s="348">
        <v>5.7714999999999996</v>
      </c>
      <c r="P59" s="348">
        <v>18.1782</v>
      </c>
      <c r="Q59" s="348" t="s">
        <v>430</v>
      </c>
      <c r="R59" s="348" t="s">
        <v>430</v>
      </c>
      <c r="S59" s="348">
        <v>2.7334999999999998</v>
      </c>
      <c r="T59" s="348">
        <v>19.905899999999999</v>
      </c>
      <c r="U59" s="348">
        <v>4.8986000000000001</v>
      </c>
      <c r="V59" s="348">
        <v>10.815300000000001</v>
      </c>
      <c r="W59" s="348">
        <v>1.7474000000000001</v>
      </c>
      <c r="X59" s="348">
        <v>17.3674</v>
      </c>
      <c r="Y59" s="374"/>
      <c r="Z59" s="346">
        <v>7</v>
      </c>
      <c r="AA59" s="346">
        <v>6</v>
      </c>
      <c r="AB59" s="346">
        <v>8</v>
      </c>
      <c r="AC59" s="346">
        <v>10</v>
      </c>
      <c r="AD59" s="346">
        <v>8</v>
      </c>
      <c r="AE59" s="346">
        <v>3</v>
      </c>
      <c r="AF59" s="346">
        <v>1</v>
      </c>
      <c r="AG59" s="346">
        <v>1</v>
      </c>
      <c r="AH59" s="346" t="s">
        <v>430</v>
      </c>
      <c r="AI59" s="346" t="s">
        <v>430</v>
      </c>
      <c r="AJ59" s="346">
        <v>9</v>
      </c>
      <c r="AK59" s="346">
        <v>6</v>
      </c>
      <c r="AL59" s="346">
        <v>5</v>
      </c>
      <c r="AM59" s="346">
        <v>5</v>
      </c>
      <c r="AN59" s="346">
        <v>8</v>
      </c>
      <c r="AO59" s="373"/>
      <c r="AP59" s="348" t="s">
        <v>430</v>
      </c>
      <c r="AQ59" s="348" t="s">
        <v>430</v>
      </c>
      <c r="AR59" s="348" t="s">
        <v>430</v>
      </c>
      <c r="AS59" s="348">
        <v>11.86</v>
      </c>
      <c r="AT59" s="348">
        <v>13.96</v>
      </c>
      <c r="AU59" s="351"/>
      <c r="AV59" s="346" t="s">
        <v>430</v>
      </c>
      <c r="AW59" s="346" t="s">
        <v>430</v>
      </c>
      <c r="AX59" s="346" t="s">
        <v>430</v>
      </c>
      <c r="AY59" s="346">
        <v>2</v>
      </c>
      <c r="AZ59" s="346">
        <v>6</v>
      </c>
      <c r="BA59" s="362"/>
      <c r="BB59" s="348">
        <v>15.1669138775368</v>
      </c>
      <c r="BC59" s="375">
        <v>1.0060788932396001</v>
      </c>
      <c r="BD59" s="375">
        <v>6.5506337193052502E-2</v>
      </c>
      <c r="BE59" s="375">
        <v>0.37956184281826799</v>
      </c>
      <c r="BF59" s="373"/>
      <c r="BG59" s="348">
        <v>56.137799999999999</v>
      </c>
      <c r="BH59" s="348">
        <v>18.680499999999999</v>
      </c>
      <c r="BI59" s="348">
        <v>18.3125</v>
      </c>
      <c r="BJ59" s="348">
        <v>6.8692000000000002</v>
      </c>
      <c r="BK59" s="373"/>
      <c r="BL59" s="372" t="s">
        <v>2166</v>
      </c>
      <c r="BM59" s="372" t="s">
        <v>2167</v>
      </c>
      <c r="BN59" s="372" t="s">
        <v>2168</v>
      </c>
      <c r="BO59" s="372" t="s">
        <v>2169</v>
      </c>
      <c r="BP59" s="372" t="s">
        <v>2170</v>
      </c>
      <c r="BQ59" s="373"/>
      <c r="BR59" s="354" t="s">
        <v>611</v>
      </c>
    </row>
    <row r="60" spans="1:70" s="107" customFormat="1" x14ac:dyDescent="0.25">
      <c r="A60" s="345" t="s">
        <v>2171</v>
      </c>
      <c r="B60" s="373"/>
      <c r="C60" s="719">
        <v>43682</v>
      </c>
      <c r="D60" s="373"/>
      <c r="E60" s="346">
        <v>458.80200000000002</v>
      </c>
      <c r="F60" s="373"/>
      <c r="G60" s="347">
        <v>28.15</v>
      </c>
      <c r="H60" s="374"/>
      <c r="I60" s="348">
        <v>0.14230000000000001</v>
      </c>
      <c r="J60" s="348">
        <v>0.42809999999999998</v>
      </c>
      <c r="K60" s="348">
        <v>2.2521</v>
      </c>
      <c r="L60" s="348">
        <v>5.2729999999999997</v>
      </c>
      <c r="M60" s="348">
        <v>9.3203999999999994</v>
      </c>
      <c r="N60" s="350">
        <v>10.8392</v>
      </c>
      <c r="O60" s="348">
        <v>4.76</v>
      </c>
      <c r="P60" s="348">
        <v>12.3141</v>
      </c>
      <c r="Q60" s="348">
        <v>10.399900000000001</v>
      </c>
      <c r="R60" s="348" t="s">
        <v>430</v>
      </c>
      <c r="S60" s="348">
        <v>3.9129</v>
      </c>
      <c r="T60" s="348">
        <v>20.7636</v>
      </c>
      <c r="U60" s="348">
        <v>12.2408</v>
      </c>
      <c r="V60" s="348">
        <v>11.264799999999999</v>
      </c>
      <c r="W60" s="348">
        <v>2.3264</v>
      </c>
      <c r="X60" s="348">
        <v>15.774699999999999</v>
      </c>
      <c r="Y60" s="374"/>
      <c r="Z60" s="346">
        <v>1</v>
      </c>
      <c r="AA60" s="346">
        <v>3</v>
      </c>
      <c r="AB60" s="346">
        <v>9</v>
      </c>
      <c r="AC60" s="346">
        <v>6</v>
      </c>
      <c r="AD60" s="346">
        <v>3</v>
      </c>
      <c r="AE60" s="346">
        <v>5</v>
      </c>
      <c r="AF60" s="346">
        <v>3</v>
      </c>
      <c r="AG60" s="346">
        <v>7</v>
      </c>
      <c r="AH60" s="346">
        <v>4</v>
      </c>
      <c r="AI60" s="346" t="s">
        <v>430</v>
      </c>
      <c r="AJ60" s="346">
        <v>6</v>
      </c>
      <c r="AK60" s="346">
        <v>5</v>
      </c>
      <c r="AL60" s="346">
        <v>2</v>
      </c>
      <c r="AM60" s="346">
        <v>4</v>
      </c>
      <c r="AN60" s="346">
        <v>4</v>
      </c>
      <c r="AO60" s="373"/>
      <c r="AP60" s="348" t="s">
        <v>430</v>
      </c>
      <c r="AQ60" s="348">
        <v>13.85</v>
      </c>
      <c r="AR60" s="348">
        <v>11.67</v>
      </c>
      <c r="AS60" s="348">
        <v>10.32</v>
      </c>
      <c r="AT60" s="348">
        <v>19.46</v>
      </c>
      <c r="AU60" s="351"/>
      <c r="AV60" s="346" t="s">
        <v>430</v>
      </c>
      <c r="AW60" s="346">
        <v>4</v>
      </c>
      <c r="AX60" s="346">
        <v>5</v>
      </c>
      <c r="AY60" s="346">
        <v>4</v>
      </c>
      <c r="AZ60" s="346">
        <v>4</v>
      </c>
      <c r="BA60" s="362"/>
      <c r="BB60" s="348">
        <v>13.4568561365744</v>
      </c>
      <c r="BC60" s="375">
        <v>0.86796912447260899</v>
      </c>
      <c r="BD60" s="375">
        <v>4.1566289461974E-2</v>
      </c>
      <c r="BE60" s="375">
        <v>5.6874662161969201E-2</v>
      </c>
      <c r="BF60" s="373"/>
      <c r="BG60" s="348">
        <v>60.122700000000002</v>
      </c>
      <c r="BH60" s="348">
        <v>15.727600000000001</v>
      </c>
      <c r="BI60" s="348">
        <v>22.976400000000002</v>
      </c>
      <c r="BJ60" s="348">
        <v>1.1733</v>
      </c>
      <c r="BK60" s="373"/>
      <c r="BL60" s="372" t="s">
        <v>2172</v>
      </c>
      <c r="BM60" s="372" t="s">
        <v>2173</v>
      </c>
      <c r="BN60" s="372" t="s">
        <v>2174</v>
      </c>
      <c r="BO60" s="372" t="s">
        <v>2175</v>
      </c>
      <c r="BP60" s="372" t="s">
        <v>2176</v>
      </c>
      <c r="BQ60" s="373"/>
      <c r="BR60" s="354" t="s">
        <v>548</v>
      </c>
    </row>
    <row r="61" spans="1:70" s="107" customFormat="1" x14ac:dyDescent="0.25">
      <c r="A61" s="345" t="s">
        <v>2177</v>
      </c>
      <c r="B61" s="373"/>
      <c r="C61" s="719">
        <v>39512</v>
      </c>
      <c r="D61" s="373"/>
      <c r="E61" s="346">
        <v>296.435</v>
      </c>
      <c r="F61" s="373"/>
      <c r="G61" s="347">
        <v>20.744700000000002</v>
      </c>
      <c r="H61" s="374"/>
      <c r="I61" s="348">
        <v>-2.8899999999999999E-2</v>
      </c>
      <c r="J61" s="348">
        <v>-0.65990000000000004</v>
      </c>
      <c r="K61" s="348">
        <v>3.5831</v>
      </c>
      <c r="L61" s="348">
        <v>7.7725</v>
      </c>
      <c r="M61" s="348">
        <v>7.4859999999999998</v>
      </c>
      <c r="N61" s="350">
        <v>6.4233000000000002</v>
      </c>
      <c r="O61" s="348">
        <v>-0.96560000000000001</v>
      </c>
      <c r="P61" s="348">
        <v>13.004099999999999</v>
      </c>
      <c r="Q61" s="348">
        <v>13.641999999999999</v>
      </c>
      <c r="R61" s="348">
        <v>11.603899999999999</v>
      </c>
      <c r="S61" s="348">
        <v>4.7981999999999996</v>
      </c>
      <c r="T61" s="348">
        <v>22.27</v>
      </c>
      <c r="U61" s="348">
        <v>3.3128000000000002</v>
      </c>
      <c r="V61" s="348">
        <v>5.0199999999999996</v>
      </c>
      <c r="W61" s="348">
        <v>2.2728000000000002</v>
      </c>
      <c r="X61" s="348">
        <v>4.0252999999999997</v>
      </c>
      <c r="Y61" s="374"/>
      <c r="Z61" s="346">
        <v>4</v>
      </c>
      <c r="AA61" s="346">
        <v>10</v>
      </c>
      <c r="AB61" s="346">
        <v>4</v>
      </c>
      <c r="AC61" s="346">
        <v>4</v>
      </c>
      <c r="AD61" s="346">
        <v>5</v>
      </c>
      <c r="AE61" s="346">
        <v>6</v>
      </c>
      <c r="AF61" s="346">
        <v>9</v>
      </c>
      <c r="AG61" s="346">
        <v>6</v>
      </c>
      <c r="AH61" s="346">
        <v>1</v>
      </c>
      <c r="AI61" s="346">
        <v>4</v>
      </c>
      <c r="AJ61" s="346">
        <v>4</v>
      </c>
      <c r="AK61" s="346">
        <v>4</v>
      </c>
      <c r="AL61" s="346">
        <v>6</v>
      </c>
      <c r="AM61" s="346">
        <v>9</v>
      </c>
      <c r="AN61" s="346">
        <v>5</v>
      </c>
      <c r="AO61" s="373"/>
      <c r="AP61" s="348">
        <v>12.63</v>
      </c>
      <c r="AQ61" s="348">
        <v>14.17</v>
      </c>
      <c r="AR61" s="348">
        <v>12.68</v>
      </c>
      <c r="AS61" s="348">
        <v>6.9</v>
      </c>
      <c r="AT61" s="348">
        <v>13.31</v>
      </c>
      <c r="AU61" s="351"/>
      <c r="AV61" s="346">
        <v>4</v>
      </c>
      <c r="AW61" s="346">
        <v>2</v>
      </c>
      <c r="AX61" s="346">
        <v>4</v>
      </c>
      <c r="AY61" s="346">
        <v>7</v>
      </c>
      <c r="AZ61" s="346">
        <v>7</v>
      </c>
      <c r="BA61" s="362"/>
      <c r="BB61" s="348">
        <v>15.7051812155668</v>
      </c>
      <c r="BC61" s="375">
        <v>1.01757899457835</v>
      </c>
      <c r="BD61" s="375">
        <v>4.67337023890224E-2</v>
      </c>
      <c r="BE61" s="375">
        <v>0.144873542978984</v>
      </c>
      <c r="BF61" s="373"/>
      <c r="BG61" s="348">
        <v>46.802100000000003</v>
      </c>
      <c r="BH61" s="348">
        <v>26.9786</v>
      </c>
      <c r="BI61" s="348">
        <v>25.146899999999999</v>
      </c>
      <c r="BJ61" s="348">
        <v>1.0724</v>
      </c>
      <c r="BK61" s="373"/>
      <c r="BL61" s="372" t="s">
        <v>2178</v>
      </c>
      <c r="BM61" s="372" t="s">
        <v>2179</v>
      </c>
      <c r="BN61" s="372" t="s">
        <v>2180</v>
      </c>
      <c r="BO61" s="372" t="s">
        <v>2181</v>
      </c>
      <c r="BP61" s="372" t="s">
        <v>2096</v>
      </c>
      <c r="BQ61" s="373"/>
      <c r="BR61" s="354" t="s">
        <v>463</v>
      </c>
    </row>
    <row r="62" spans="1:70" s="107" customFormat="1" x14ac:dyDescent="0.25">
      <c r="A62" s="345" t="s">
        <v>2182</v>
      </c>
      <c r="B62" s="373"/>
      <c r="C62" s="719">
        <v>43056</v>
      </c>
      <c r="D62" s="373"/>
      <c r="E62" s="346">
        <v>174.95</v>
      </c>
      <c r="F62" s="373"/>
      <c r="G62" s="347">
        <v>22.0959</v>
      </c>
      <c r="H62" s="374"/>
      <c r="I62" s="348">
        <v>-0.20499999999999999</v>
      </c>
      <c r="J62" s="348">
        <v>-1.1413</v>
      </c>
      <c r="K62" s="348">
        <v>2.1680999999999999</v>
      </c>
      <c r="L62" s="348">
        <v>6.5006000000000004</v>
      </c>
      <c r="M62" s="348">
        <v>6.7439999999999998</v>
      </c>
      <c r="N62" s="350">
        <v>3.4091</v>
      </c>
      <c r="O62" s="348">
        <v>-0.67759999999999998</v>
      </c>
      <c r="P62" s="348">
        <v>9.6887000000000008</v>
      </c>
      <c r="Q62" s="348">
        <v>9.0417000000000005</v>
      </c>
      <c r="R62" s="348" t="s">
        <v>430</v>
      </c>
      <c r="S62" s="348">
        <v>2.6642000000000001</v>
      </c>
      <c r="T62" s="348">
        <v>19.8461</v>
      </c>
      <c r="U62" s="348">
        <v>2.3755000000000002</v>
      </c>
      <c r="V62" s="348">
        <v>5.4450000000000003</v>
      </c>
      <c r="W62" s="348">
        <v>0.81030000000000002</v>
      </c>
      <c r="X62" s="348">
        <v>9.4489999999999998</v>
      </c>
      <c r="Y62" s="374"/>
      <c r="Z62" s="346">
        <v>6</v>
      </c>
      <c r="AA62" s="346">
        <v>11</v>
      </c>
      <c r="AB62" s="346">
        <v>10</v>
      </c>
      <c r="AC62" s="346">
        <v>5</v>
      </c>
      <c r="AD62" s="346">
        <v>6</v>
      </c>
      <c r="AE62" s="346">
        <v>9</v>
      </c>
      <c r="AF62" s="346">
        <v>8</v>
      </c>
      <c r="AG62" s="346">
        <v>10</v>
      </c>
      <c r="AH62" s="346">
        <v>9</v>
      </c>
      <c r="AI62" s="346" t="s">
        <v>430</v>
      </c>
      <c r="AJ62" s="346">
        <v>10</v>
      </c>
      <c r="AK62" s="346">
        <v>7</v>
      </c>
      <c r="AL62" s="346">
        <v>8</v>
      </c>
      <c r="AM62" s="346">
        <v>7</v>
      </c>
      <c r="AN62" s="346">
        <v>10</v>
      </c>
      <c r="AO62" s="373"/>
      <c r="AP62" s="348" t="s">
        <v>430</v>
      </c>
      <c r="AQ62" s="348">
        <v>11.27</v>
      </c>
      <c r="AR62" s="348">
        <v>8.8000000000000007</v>
      </c>
      <c r="AS62" s="348">
        <v>6.55</v>
      </c>
      <c r="AT62" s="348">
        <v>12.73</v>
      </c>
      <c r="AU62" s="351"/>
      <c r="AV62" s="346" t="s">
        <v>430</v>
      </c>
      <c r="AW62" s="346">
        <v>6</v>
      </c>
      <c r="AX62" s="346">
        <v>7</v>
      </c>
      <c r="AY62" s="346">
        <v>9</v>
      </c>
      <c r="AZ62" s="346">
        <v>8</v>
      </c>
      <c r="BA62" s="362"/>
      <c r="BB62" s="348">
        <v>14.2622883167464</v>
      </c>
      <c r="BC62" s="375">
        <v>0.91938747602416304</v>
      </c>
      <c r="BD62" s="375">
        <v>2.6391428812368199E-2</v>
      </c>
      <c r="BE62" s="375">
        <v>-0.18466088249696999</v>
      </c>
      <c r="BF62" s="373"/>
      <c r="BG62" s="348">
        <v>41.8033</v>
      </c>
      <c r="BH62" s="348">
        <v>25.767499999999998</v>
      </c>
      <c r="BI62" s="348">
        <v>20.979800000000001</v>
      </c>
      <c r="BJ62" s="348">
        <v>11.449400000000001</v>
      </c>
      <c r="BK62" s="373"/>
      <c r="BL62" s="372" t="s">
        <v>2183</v>
      </c>
      <c r="BM62" s="372" t="s">
        <v>2184</v>
      </c>
      <c r="BN62" s="372" t="s">
        <v>2185</v>
      </c>
      <c r="BO62" s="372" t="s">
        <v>2186</v>
      </c>
      <c r="BP62" s="372" t="s">
        <v>2187</v>
      </c>
      <c r="BQ62" s="373"/>
      <c r="BR62" s="354" t="s">
        <v>436</v>
      </c>
    </row>
    <row r="63" spans="1:70" x14ac:dyDescent="0.25">
      <c r="A63" s="505" t="s">
        <v>93</v>
      </c>
      <c r="B63" s="365"/>
      <c r="C63" s="717"/>
      <c r="D63" s="365"/>
      <c r="E63" s="329"/>
      <c r="F63" s="365"/>
      <c r="G63" s="330"/>
      <c r="H63" s="366"/>
      <c r="I63" s="331">
        <v>-0.18129999999999999</v>
      </c>
      <c r="J63" s="331">
        <v>-9.1999999999999998E-3</v>
      </c>
      <c r="K63" s="331">
        <v>3.4687000000000001</v>
      </c>
      <c r="L63" s="331">
        <v>5.9691999999999998</v>
      </c>
      <c r="M63" s="331">
        <v>7.5580999999999996</v>
      </c>
      <c r="N63" s="333">
        <v>8.6547000000000001</v>
      </c>
      <c r="O63" s="331">
        <v>1.121</v>
      </c>
      <c r="P63" s="331">
        <v>12.861599999999999</v>
      </c>
      <c r="Q63" s="331">
        <v>10.920400000000001</v>
      </c>
      <c r="R63" s="331">
        <v>12.7074</v>
      </c>
      <c r="S63" s="331">
        <v>4.3308</v>
      </c>
      <c r="T63" s="331">
        <v>21.088799999999999</v>
      </c>
      <c r="U63" s="331">
        <v>5.2953000000000001</v>
      </c>
      <c r="V63" s="331">
        <v>9.1251999999999995</v>
      </c>
      <c r="W63" s="331">
        <v>2.1772</v>
      </c>
      <c r="X63" s="331">
        <v>12.929399999999999</v>
      </c>
      <c r="Y63" s="366"/>
      <c r="Z63" s="329">
        <v>11</v>
      </c>
      <c r="AA63" s="329">
        <v>11</v>
      </c>
      <c r="AB63" s="329">
        <v>11</v>
      </c>
      <c r="AC63" s="329">
        <v>11</v>
      </c>
      <c r="AD63" s="329">
        <v>11</v>
      </c>
      <c r="AE63" s="329">
        <v>11</v>
      </c>
      <c r="AF63" s="329">
        <v>11</v>
      </c>
      <c r="AG63" s="329">
        <v>11</v>
      </c>
      <c r="AH63" s="329">
        <v>9</v>
      </c>
      <c r="AI63" s="329">
        <v>4</v>
      </c>
      <c r="AJ63" s="329">
        <v>11</v>
      </c>
      <c r="AK63" s="329">
        <v>11</v>
      </c>
      <c r="AL63" s="329">
        <v>11</v>
      </c>
      <c r="AM63" s="329">
        <v>11</v>
      </c>
      <c r="AN63" s="329">
        <v>11</v>
      </c>
      <c r="AO63" s="365"/>
      <c r="AP63" s="331">
        <v>13.4725</v>
      </c>
      <c r="AQ63" s="331">
        <v>13.2971428571429</v>
      </c>
      <c r="AR63" s="331">
        <v>11.276666666666699</v>
      </c>
      <c r="AS63" s="331">
        <v>8.40818181818182</v>
      </c>
      <c r="AT63" s="331">
        <v>15.8445454545455</v>
      </c>
      <c r="AU63" s="334"/>
      <c r="AV63" s="329">
        <v>4</v>
      </c>
      <c r="AW63" s="329">
        <v>7</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0.14230000000000001</v>
      </c>
      <c r="J64" s="340">
        <v>1.8492999999999999</v>
      </c>
      <c r="K64" s="340">
        <v>8.91</v>
      </c>
      <c r="L64" s="340">
        <v>15.4079</v>
      </c>
      <c r="M64" s="340">
        <v>24.938500000000001</v>
      </c>
      <c r="N64" s="342">
        <v>27.820499999999999</v>
      </c>
      <c r="O64" s="340">
        <v>5.7714999999999996</v>
      </c>
      <c r="P64" s="340">
        <v>18.1782</v>
      </c>
      <c r="Q64" s="340">
        <v>13.641999999999999</v>
      </c>
      <c r="R64" s="340">
        <v>14.108700000000001</v>
      </c>
      <c r="S64" s="340">
        <v>10.252700000000001</v>
      </c>
      <c r="T64" s="340">
        <v>35.721699999999998</v>
      </c>
      <c r="U64" s="340">
        <v>21.697299999999998</v>
      </c>
      <c r="V64" s="340">
        <v>28.254100000000001</v>
      </c>
      <c r="W64" s="340">
        <v>6.6360999999999999</v>
      </c>
      <c r="X64" s="340">
        <v>18.270800000000001</v>
      </c>
      <c r="Y64" s="370"/>
      <c r="Z64" s="338"/>
      <c r="AA64" s="338"/>
      <c r="AB64" s="338"/>
      <c r="AC64" s="338"/>
      <c r="AD64" s="338"/>
      <c r="AE64" s="338"/>
      <c r="AF64" s="338"/>
      <c r="AG64" s="338"/>
      <c r="AH64" s="338"/>
      <c r="AI64" s="338"/>
      <c r="AJ64" s="338"/>
      <c r="AK64" s="338"/>
      <c r="AL64" s="338"/>
      <c r="AM64" s="338"/>
      <c r="AN64" s="338"/>
      <c r="AO64" s="369"/>
      <c r="AP64" s="340">
        <v>15.13</v>
      </c>
      <c r="AQ64" s="340">
        <v>16.100000000000001</v>
      </c>
      <c r="AR64" s="340">
        <v>14.26</v>
      </c>
      <c r="AS64" s="340">
        <v>16.079999999999998</v>
      </c>
      <c r="AT64" s="340">
        <v>46.37</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-0.48089999999999999</v>
      </c>
      <c r="J65" s="340">
        <v>-1.1413</v>
      </c>
      <c r="K65" s="340">
        <v>-0.34379999999999999</v>
      </c>
      <c r="L65" s="340">
        <v>-0.41980000000000001</v>
      </c>
      <c r="M65" s="340">
        <v>-1.1321000000000001</v>
      </c>
      <c r="N65" s="342">
        <v>-1.1655</v>
      </c>
      <c r="O65" s="340">
        <v>-3.7191999999999998</v>
      </c>
      <c r="P65" s="340">
        <v>9.4603000000000002</v>
      </c>
      <c r="Q65" s="340">
        <v>9.0417000000000005</v>
      </c>
      <c r="R65" s="340">
        <v>11.603899999999999</v>
      </c>
      <c r="S65" s="340">
        <v>0.71409999999999996</v>
      </c>
      <c r="T65" s="340">
        <v>11.5038</v>
      </c>
      <c r="U65" s="340">
        <v>-3.8967000000000001</v>
      </c>
      <c r="V65" s="340">
        <v>-0.35670000000000002</v>
      </c>
      <c r="W65" s="340">
        <v>-1.5508999999999999</v>
      </c>
      <c r="X65" s="340">
        <v>4.0252999999999997</v>
      </c>
      <c r="Y65" s="370"/>
      <c r="Z65" s="338"/>
      <c r="AA65" s="338"/>
      <c r="AB65" s="338"/>
      <c r="AC65" s="338"/>
      <c r="AD65" s="338"/>
      <c r="AE65" s="338"/>
      <c r="AF65" s="338"/>
      <c r="AG65" s="338"/>
      <c r="AH65" s="338"/>
      <c r="AI65" s="338"/>
      <c r="AJ65" s="338"/>
      <c r="AK65" s="338"/>
      <c r="AL65" s="338"/>
      <c r="AM65" s="338"/>
      <c r="AN65" s="338"/>
      <c r="AO65" s="369"/>
      <c r="AP65" s="340">
        <v>12.63</v>
      </c>
      <c r="AQ65" s="340">
        <v>10.74</v>
      </c>
      <c r="AR65" s="340">
        <v>8</v>
      </c>
      <c r="AS65" s="340">
        <v>2.75</v>
      </c>
      <c r="AT65" s="340">
        <v>-0.31</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-0.20499999999999999</v>
      </c>
      <c r="J66" s="379">
        <v>-0.157</v>
      </c>
      <c r="K66" s="379">
        <v>2.9796999999999998</v>
      </c>
      <c r="L66" s="379">
        <v>5.2729999999999997</v>
      </c>
      <c r="M66" s="379">
        <v>6.7439999999999998</v>
      </c>
      <c r="N66" s="381">
        <v>6.4233000000000002</v>
      </c>
      <c r="O66" s="379">
        <v>0.70099999999999996</v>
      </c>
      <c r="P66" s="379">
        <v>13.004099999999999</v>
      </c>
      <c r="Q66" s="379">
        <v>10.283799999999999</v>
      </c>
      <c r="R66" s="379">
        <v>12.5585</v>
      </c>
      <c r="S66" s="379">
        <v>3.9129</v>
      </c>
      <c r="T66" s="379">
        <v>19.905899999999999</v>
      </c>
      <c r="U66" s="379">
        <v>3.3128000000000002</v>
      </c>
      <c r="V66" s="379">
        <v>7.2068000000000003</v>
      </c>
      <c r="W66" s="379">
        <v>2.1254</v>
      </c>
      <c r="X66" s="379">
        <v>13.4671</v>
      </c>
      <c r="Y66" s="380"/>
      <c r="Z66" s="377"/>
      <c r="AA66" s="377"/>
      <c r="AB66" s="377"/>
      <c r="AC66" s="377"/>
      <c r="AD66" s="377"/>
      <c r="AE66" s="377"/>
      <c r="AF66" s="377"/>
      <c r="AG66" s="377"/>
      <c r="AH66" s="377"/>
      <c r="AI66" s="377"/>
      <c r="AJ66" s="377"/>
      <c r="AK66" s="377"/>
      <c r="AL66" s="377"/>
      <c r="AM66" s="377"/>
      <c r="AN66" s="377"/>
      <c r="AO66" s="376"/>
      <c r="AP66" s="379">
        <v>13.07</v>
      </c>
      <c r="AQ66" s="379">
        <v>13.85</v>
      </c>
      <c r="AR66" s="379">
        <v>11.67</v>
      </c>
      <c r="AS66" s="379">
        <v>7.27</v>
      </c>
      <c r="AT66" s="379">
        <v>13.96</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2188</v>
      </c>
      <c r="B68" s="402"/>
      <c r="C68" s="724">
        <v>43804</v>
      </c>
      <c r="D68" s="402"/>
      <c r="E68" s="403">
        <v>1760.24</v>
      </c>
      <c r="F68" s="402"/>
      <c r="G68" s="404">
        <v>25.617899999999999</v>
      </c>
      <c r="H68" s="406"/>
      <c r="I68" s="405">
        <v>-0.35980000000000001</v>
      </c>
      <c r="J68" s="405">
        <v>-0.56279999999999997</v>
      </c>
      <c r="K68" s="405">
        <v>-0.22670000000000001</v>
      </c>
      <c r="L68" s="405">
        <v>-7.2900000000000006E-2</v>
      </c>
      <c r="M68" s="405">
        <v>-0.4546</v>
      </c>
      <c r="N68" s="407">
        <v>0.21529999999999999</v>
      </c>
      <c r="O68" s="405">
        <v>-1.5265</v>
      </c>
      <c r="P68" s="405">
        <v>11.6401</v>
      </c>
      <c r="Q68" s="405">
        <v>11.4665</v>
      </c>
      <c r="R68" s="405" t="s">
        <v>430</v>
      </c>
      <c r="S68" s="405">
        <v>0.93540000000000001</v>
      </c>
      <c r="T68" s="405">
        <v>12.132999999999999</v>
      </c>
      <c r="U68" s="405">
        <v>-2.46</v>
      </c>
      <c r="V68" s="405">
        <v>0.90280000000000005</v>
      </c>
      <c r="W68" s="405">
        <v>-1.4502999999999999</v>
      </c>
      <c r="X68" s="405">
        <v>14.9983</v>
      </c>
      <c r="Y68" s="406"/>
      <c r="Z68" s="403">
        <v>8</v>
      </c>
      <c r="AA68" s="403">
        <v>9</v>
      </c>
      <c r="AB68" s="403">
        <v>11</v>
      </c>
      <c r="AC68" s="403">
        <v>11</v>
      </c>
      <c r="AD68" s="403">
        <v>11</v>
      </c>
      <c r="AE68" s="403">
        <v>11</v>
      </c>
      <c r="AF68" s="403">
        <v>10</v>
      </c>
      <c r="AG68" s="403">
        <v>9</v>
      </c>
      <c r="AH68" s="403">
        <v>6</v>
      </c>
      <c r="AI68" s="403" t="s">
        <v>430</v>
      </c>
      <c r="AJ68" s="403">
        <v>11</v>
      </c>
      <c r="AK68" s="403">
        <v>11</v>
      </c>
      <c r="AL68" s="403">
        <v>10</v>
      </c>
      <c r="AM68" s="403">
        <v>11</v>
      </c>
      <c r="AN68" s="403">
        <v>11</v>
      </c>
      <c r="AO68" s="402"/>
      <c r="AP68" s="405" t="s">
        <v>430</v>
      </c>
      <c r="AQ68" s="405" t="s">
        <v>430</v>
      </c>
      <c r="AR68" s="405">
        <v>10.19</v>
      </c>
      <c r="AS68" s="405">
        <v>4.2300000000000004</v>
      </c>
      <c r="AT68" s="405">
        <v>1.07</v>
      </c>
      <c r="AU68" s="408"/>
      <c r="AV68" s="403" t="s">
        <v>430</v>
      </c>
      <c r="AW68" s="403" t="s">
        <v>430</v>
      </c>
      <c r="AX68" s="403">
        <v>7</v>
      </c>
      <c r="AY68" s="403">
        <v>11</v>
      </c>
      <c r="AZ68" s="403">
        <v>11</v>
      </c>
      <c r="BA68" s="409"/>
      <c r="BB68" s="405">
        <v>14.0306637697702</v>
      </c>
      <c r="BC68" s="410">
        <v>0.94311902361386202</v>
      </c>
      <c r="BD68" s="410">
        <v>3.9102042599612898E-2</v>
      </c>
      <c r="BE68" s="410">
        <v>-2.6917790409847899E-2</v>
      </c>
      <c r="BF68" s="402"/>
      <c r="BG68" s="405">
        <v>71.700400000000002</v>
      </c>
      <c r="BH68" s="405">
        <v>12.0055</v>
      </c>
      <c r="BI68" s="405">
        <v>9.9024699999999992</v>
      </c>
      <c r="BJ68" s="405">
        <v>6.3916300000000001</v>
      </c>
      <c r="BK68" s="402"/>
      <c r="BL68" s="401" t="s">
        <v>2127</v>
      </c>
      <c r="BM68" s="401" t="s">
        <v>2128</v>
      </c>
      <c r="BN68" s="401" t="s">
        <v>2129</v>
      </c>
      <c r="BO68" s="401" t="s">
        <v>2130</v>
      </c>
      <c r="BP68" s="401" t="s">
        <v>2131</v>
      </c>
      <c r="BQ68" s="402"/>
      <c r="BR68" s="411" t="s">
        <v>526</v>
      </c>
    </row>
    <row r="69" spans="1:70" s="107" customFormat="1" x14ac:dyDescent="0.25">
      <c r="A69" s="345" t="s">
        <v>2189</v>
      </c>
      <c r="B69" s="373"/>
      <c r="C69" s="719">
        <v>44034</v>
      </c>
      <c r="D69" s="373"/>
      <c r="E69" s="346">
        <v>1847.42</v>
      </c>
      <c r="F69" s="373"/>
      <c r="G69" s="347">
        <v>30.247800000000002</v>
      </c>
      <c r="H69" s="374"/>
      <c r="I69" s="348">
        <v>-0.39650000000000002</v>
      </c>
      <c r="J69" s="348">
        <v>0.2419</v>
      </c>
      <c r="K69" s="348">
        <v>6.7149000000000001</v>
      </c>
      <c r="L69" s="348">
        <v>8.3452000000000002</v>
      </c>
      <c r="M69" s="348">
        <v>9.1836000000000002</v>
      </c>
      <c r="N69" s="350">
        <v>12.992000000000001</v>
      </c>
      <c r="O69" s="348">
        <v>6.1124999999999998</v>
      </c>
      <c r="P69" s="348">
        <v>16.962499999999999</v>
      </c>
      <c r="Q69" s="348">
        <v>14.2476</v>
      </c>
      <c r="R69" s="348" t="s">
        <v>430</v>
      </c>
      <c r="S69" s="348">
        <v>7.2495000000000003</v>
      </c>
      <c r="T69" s="348">
        <v>23.7377</v>
      </c>
      <c r="U69" s="348">
        <v>8.0198</v>
      </c>
      <c r="V69" s="348">
        <v>13.8316</v>
      </c>
      <c r="W69" s="348">
        <v>3.9796999999999998</v>
      </c>
      <c r="X69" s="348">
        <v>19.8904</v>
      </c>
      <c r="Y69" s="374"/>
      <c r="Z69" s="346">
        <v>9</v>
      </c>
      <c r="AA69" s="346">
        <v>5</v>
      </c>
      <c r="AB69" s="346">
        <v>2</v>
      </c>
      <c r="AC69" s="346">
        <v>3</v>
      </c>
      <c r="AD69" s="346">
        <v>4</v>
      </c>
      <c r="AE69" s="346">
        <v>4</v>
      </c>
      <c r="AF69" s="346">
        <v>2</v>
      </c>
      <c r="AG69" s="346">
        <v>2</v>
      </c>
      <c r="AH69" s="346">
        <v>3</v>
      </c>
      <c r="AI69" s="346" t="s">
        <v>430</v>
      </c>
      <c r="AJ69" s="346">
        <v>2</v>
      </c>
      <c r="AK69" s="346">
        <v>3</v>
      </c>
      <c r="AL69" s="346">
        <v>4</v>
      </c>
      <c r="AM69" s="346">
        <v>3</v>
      </c>
      <c r="AN69" s="346">
        <v>2</v>
      </c>
      <c r="AO69" s="373"/>
      <c r="AP69" s="348" t="s">
        <v>430</v>
      </c>
      <c r="AQ69" s="348" t="s">
        <v>430</v>
      </c>
      <c r="AR69" s="348">
        <v>15.54</v>
      </c>
      <c r="AS69" s="348">
        <v>13.03</v>
      </c>
      <c r="AT69" s="348">
        <v>22.08</v>
      </c>
      <c r="AU69" s="351"/>
      <c r="AV69" s="346" t="s">
        <v>430</v>
      </c>
      <c r="AW69" s="346" t="s">
        <v>430</v>
      </c>
      <c r="AX69" s="346">
        <v>1</v>
      </c>
      <c r="AY69" s="346">
        <v>3</v>
      </c>
      <c r="AZ69" s="346">
        <v>3</v>
      </c>
      <c r="BA69" s="362"/>
      <c r="BB69" s="348">
        <v>15.7712960788699</v>
      </c>
      <c r="BC69" s="375">
        <v>1.03165544471852</v>
      </c>
      <c r="BD69" s="375">
        <v>5.89909169927137E-2</v>
      </c>
      <c r="BE69" s="375">
        <v>0.300787805154209</v>
      </c>
      <c r="BF69" s="373"/>
      <c r="BG69" s="348">
        <v>48.711300000000001</v>
      </c>
      <c r="BH69" s="348">
        <v>28.7349</v>
      </c>
      <c r="BI69" s="348">
        <v>14.064299999999999</v>
      </c>
      <c r="BJ69" s="348">
        <v>8.4894999999999996</v>
      </c>
      <c r="BK69" s="373"/>
      <c r="BL69" s="372" t="s">
        <v>821</v>
      </c>
      <c r="BM69" s="372" t="s">
        <v>2133</v>
      </c>
      <c r="BN69" s="372" t="s">
        <v>2134</v>
      </c>
      <c r="BO69" s="372" t="s">
        <v>2135</v>
      </c>
      <c r="BP69" s="372" t="s">
        <v>777</v>
      </c>
      <c r="BQ69" s="373"/>
      <c r="BR69" s="354" t="s">
        <v>443</v>
      </c>
    </row>
    <row r="70" spans="1:70" s="107" customFormat="1" x14ac:dyDescent="0.25">
      <c r="A70" s="345" t="s">
        <v>2190</v>
      </c>
      <c r="B70" s="373"/>
      <c r="C70" s="719">
        <v>41407</v>
      </c>
      <c r="D70" s="373"/>
      <c r="E70" s="346">
        <v>1816.45</v>
      </c>
      <c r="F70" s="373"/>
      <c r="G70" s="347">
        <v>63.520099999999999</v>
      </c>
      <c r="H70" s="374"/>
      <c r="I70" s="348">
        <v>-0.42670000000000002</v>
      </c>
      <c r="J70" s="348">
        <v>0.68110000000000004</v>
      </c>
      <c r="K70" s="348">
        <v>9.0115999999999996</v>
      </c>
      <c r="L70" s="348">
        <v>15.7303</v>
      </c>
      <c r="M70" s="348">
        <v>25.6358</v>
      </c>
      <c r="N70" s="350">
        <v>29.27</v>
      </c>
      <c r="O70" s="348">
        <v>4.3752000000000004</v>
      </c>
      <c r="P70" s="348">
        <v>15.609299999999999</v>
      </c>
      <c r="Q70" s="348">
        <v>11.5603</v>
      </c>
      <c r="R70" s="348">
        <v>13.684100000000001</v>
      </c>
      <c r="S70" s="348">
        <v>10.445499999999999</v>
      </c>
      <c r="T70" s="348">
        <v>36.339100000000002</v>
      </c>
      <c r="U70" s="348">
        <v>22.599900000000002</v>
      </c>
      <c r="V70" s="348">
        <v>29.572299999999998</v>
      </c>
      <c r="W70" s="348">
        <v>6.7229000000000001</v>
      </c>
      <c r="X70" s="348">
        <v>14.9147</v>
      </c>
      <c r="Y70" s="374"/>
      <c r="Z70" s="346">
        <v>10</v>
      </c>
      <c r="AA70" s="346">
        <v>2</v>
      </c>
      <c r="AB70" s="346">
        <v>1</v>
      </c>
      <c r="AC70" s="346">
        <v>1</v>
      </c>
      <c r="AD70" s="346">
        <v>1</v>
      </c>
      <c r="AE70" s="346">
        <v>1</v>
      </c>
      <c r="AF70" s="346">
        <v>4</v>
      </c>
      <c r="AG70" s="346">
        <v>4</v>
      </c>
      <c r="AH70" s="346">
        <v>4</v>
      </c>
      <c r="AI70" s="346">
        <v>3</v>
      </c>
      <c r="AJ70" s="346">
        <v>1</v>
      </c>
      <c r="AK70" s="346">
        <v>1</v>
      </c>
      <c r="AL70" s="346">
        <v>1</v>
      </c>
      <c r="AM70" s="346">
        <v>1</v>
      </c>
      <c r="AN70" s="346">
        <v>1</v>
      </c>
      <c r="AO70" s="373"/>
      <c r="AP70" s="348">
        <v>14.19</v>
      </c>
      <c r="AQ70" s="348">
        <v>15.18</v>
      </c>
      <c r="AR70" s="348">
        <v>15.53</v>
      </c>
      <c r="AS70" s="348">
        <v>17.329999999999998</v>
      </c>
      <c r="AT70" s="348">
        <v>47.97</v>
      </c>
      <c r="AU70" s="351"/>
      <c r="AV70" s="346">
        <v>3</v>
      </c>
      <c r="AW70" s="346">
        <v>3</v>
      </c>
      <c r="AX70" s="346">
        <v>2</v>
      </c>
      <c r="AY70" s="346">
        <v>1</v>
      </c>
      <c r="AZ70" s="346">
        <v>1</v>
      </c>
      <c r="BA70" s="362"/>
      <c r="BB70" s="348">
        <v>17.824979321192799</v>
      </c>
      <c r="BC70" s="375">
        <v>1.0166733228432601</v>
      </c>
      <c r="BD70" s="375">
        <v>4.8566827865247499E-2</v>
      </c>
      <c r="BE70" s="375">
        <v>0.24527024106312301</v>
      </c>
      <c r="BF70" s="373"/>
      <c r="BG70" s="348">
        <v>32.823599999999999</v>
      </c>
      <c r="BH70" s="348">
        <v>25.889399999999998</v>
      </c>
      <c r="BI70" s="348">
        <v>30.209599999999998</v>
      </c>
      <c r="BJ70" s="348">
        <v>11.077400000000001</v>
      </c>
      <c r="BK70" s="373"/>
      <c r="BL70" s="372" t="s">
        <v>2137</v>
      </c>
      <c r="BM70" s="372" t="s">
        <v>2138</v>
      </c>
      <c r="BN70" s="372" t="s">
        <v>2139</v>
      </c>
      <c r="BO70" s="372" t="s">
        <v>2140</v>
      </c>
      <c r="BP70" s="372" t="s">
        <v>2141</v>
      </c>
      <c r="BQ70" s="373"/>
      <c r="BR70" s="354" t="s">
        <v>443</v>
      </c>
    </row>
    <row r="71" spans="1:70" s="107" customFormat="1" x14ac:dyDescent="0.25">
      <c r="A71" s="345" t="s">
        <v>2191</v>
      </c>
      <c r="B71" s="373"/>
      <c r="C71" s="719">
        <v>41275</v>
      </c>
      <c r="D71" s="373"/>
      <c r="E71" s="346">
        <v>1091.3900000000001</v>
      </c>
      <c r="F71" s="373"/>
      <c r="G71" s="347">
        <v>189.0667</v>
      </c>
      <c r="H71" s="374"/>
      <c r="I71" s="348">
        <v>0.10979999999999999</v>
      </c>
      <c r="J71" s="348">
        <v>-0.53749999999999998</v>
      </c>
      <c r="K71" s="348">
        <v>4.0692000000000004</v>
      </c>
      <c r="L71" s="348">
        <v>8.9391999999999996</v>
      </c>
      <c r="M71" s="348">
        <v>7.1890000000000001</v>
      </c>
      <c r="N71" s="350">
        <v>6.5659000000000001</v>
      </c>
      <c r="O71" s="348">
        <v>1.7271000000000001</v>
      </c>
      <c r="P71" s="348">
        <v>12.365399999999999</v>
      </c>
      <c r="Q71" s="348">
        <v>11.135</v>
      </c>
      <c r="R71" s="348">
        <v>13.823700000000001</v>
      </c>
      <c r="S71" s="348">
        <v>5.0658000000000003</v>
      </c>
      <c r="T71" s="348">
        <v>19.245200000000001</v>
      </c>
      <c r="U71" s="348">
        <v>3.8927</v>
      </c>
      <c r="V71" s="348">
        <v>8.1750000000000007</v>
      </c>
      <c r="W71" s="348">
        <v>2.6894999999999998</v>
      </c>
      <c r="X71" s="348">
        <v>14.1495</v>
      </c>
      <c r="Y71" s="374"/>
      <c r="Z71" s="346">
        <v>2</v>
      </c>
      <c r="AA71" s="346">
        <v>8</v>
      </c>
      <c r="AB71" s="346">
        <v>3</v>
      </c>
      <c r="AC71" s="346">
        <v>2</v>
      </c>
      <c r="AD71" s="346">
        <v>7</v>
      </c>
      <c r="AE71" s="346">
        <v>7</v>
      </c>
      <c r="AF71" s="346">
        <v>7</v>
      </c>
      <c r="AG71" s="346">
        <v>8</v>
      </c>
      <c r="AH71" s="346">
        <v>8</v>
      </c>
      <c r="AI71" s="346">
        <v>2</v>
      </c>
      <c r="AJ71" s="346">
        <v>3</v>
      </c>
      <c r="AK71" s="346">
        <v>8</v>
      </c>
      <c r="AL71" s="346">
        <v>7</v>
      </c>
      <c r="AM71" s="346">
        <v>6</v>
      </c>
      <c r="AN71" s="346">
        <v>3</v>
      </c>
      <c r="AO71" s="373"/>
      <c r="AP71" s="348">
        <v>14.34</v>
      </c>
      <c r="AQ71" s="348">
        <v>14.25</v>
      </c>
      <c r="AR71" s="348">
        <v>11.56</v>
      </c>
      <c r="AS71" s="348">
        <v>8.33</v>
      </c>
      <c r="AT71" s="348">
        <v>15.11</v>
      </c>
      <c r="AU71" s="351"/>
      <c r="AV71" s="346">
        <v>2</v>
      </c>
      <c r="AW71" s="346">
        <v>5</v>
      </c>
      <c r="AX71" s="346">
        <v>6</v>
      </c>
      <c r="AY71" s="346">
        <v>8</v>
      </c>
      <c r="AZ71" s="346">
        <v>6</v>
      </c>
      <c r="BA71" s="362"/>
      <c r="BB71" s="348">
        <v>12.577524627001299</v>
      </c>
      <c r="BC71" s="375">
        <v>0.83377252742110197</v>
      </c>
      <c r="BD71" s="375">
        <v>4.3334467687045401E-2</v>
      </c>
      <c r="BE71" s="375">
        <v>3.62244447519725E-2</v>
      </c>
      <c r="BF71" s="373"/>
      <c r="BG71" s="348">
        <v>64.9773</v>
      </c>
      <c r="BH71" s="348">
        <v>6.7224700000000004</v>
      </c>
      <c r="BI71" s="348">
        <v>25.057400000000001</v>
      </c>
      <c r="BJ71" s="348">
        <v>3.2428300000000001</v>
      </c>
      <c r="BK71" s="373"/>
      <c r="BL71" s="372" t="s">
        <v>2143</v>
      </c>
      <c r="BM71" s="372" t="s">
        <v>2144</v>
      </c>
      <c r="BN71" s="372" t="s">
        <v>813</v>
      </c>
      <c r="BO71" s="372" t="s">
        <v>2145</v>
      </c>
      <c r="BP71" s="372" t="s">
        <v>2146</v>
      </c>
      <c r="BQ71" s="373"/>
      <c r="BR71" s="354" t="s">
        <v>2147</v>
      </c>
    </row>
    <row r="72" spans="1:70" s="107" customFormat="1" x14ac:dyDescent="0.25">
      <c r="A72" s="345" t="s">
        <v>2192</v>
      </c>
      <c r="B72" s="373"/>
      <c r="C72" s="719">
        <v>44774</v>
      </c>
      <c r="D72" s="373"/>
      <c r="E72" s="346">
        <v>1051.32</v>
      </c>
      <c r="F72" s="373"/>
      <c r="G72" s="347">
        <v>18.123000000000001</v>
      </c>
      <c r="H72" s="374"/>
      <c r="I72" s="348">
        <v>-0.4778</v>
      </c>
      <c r="J72" s="348">
        <v>-0.37380000000000002</v>
      </c>
      <c r="K72" s="348">
        <v>3.1063000000000001</v>
      </c>
      <c r="L72" s="348">
        <v>4.3590999999999998</v>
      </c>
      <c r="M72" s="348">
        <v>0.94130000000000003</v>
      </c>
      <c r="N72" s="350">
        <v>6.2755000000000001</v>
      </c>
      <c r="O72" s="348">
        <v>2.1034000000000002</v>
      </c>
      <c r="P72" s="348">
        <v>15.0594</v>
      </c>
      <c r="Q72" s="348" t="s">
        <v>430</v>
      </c>
      <c r="R72" s="348" t="s">
        <v>430</v>
      </c>
      <c r="S72" s="348">
        <v>3.077</v>
      </c>
      <c r="T72" s="348">
        <v>15.322900000000001</v>
      </c>
      <c r="U72" s="348">
        <v>1.1102000000000001</v>
      </c>
      <c r="V72" s="348">
        <v>6.8761999999999999</v>
      </c>
      <c r="W72" s="348">
        <v>1.2910999999999999</v>
      </c>
      <c r="X72" s="348">
        <v>15.713800000000001</v>
      </c>
      <c r="Y72" s="374"/>
      <c r="Z72" s="346">
        <v>11</v>
      </c>
      <c r="AA72" s="346">
        <v>7</v>
      </c>
      <c r="AB72" s="346">
        <v>6</v>
      </c>
      <c r="AC72" s="346">
        <v>8</v>
      </c>
      <c r="AD72" s="346">
        <v>10</v>
      </c>
      <c r="AE72" s="346">
        <v>8</v>
      </c>
      <c r="AF72" s="346">
        <v>6</v>
      </c>
      <c r="AG72" s="346">
        <v>5</v>
      </c>
      <c r="AH72" s="346" t="s">
        <v>430</v>
      </c>
      <c r="AI72" s="346" t="s">
        <v>430</v>
      </c>
      <c r="AJ72" s="346">
        <v>8</v>
      </c>
      <c r="AK72" s="346">
        <v>9</v>
      </c>
      <c r="AL72" s="346">
        <v>9</v>
      </c>
      <c r="AM72" s="346">
        <v>7</v>
      </c>
      <c r="AN72" s="346">
        <v>9</v>
      </c>
      <c r="AO72" s="373"/>
      <c r="AP72" s="348" t="s">
        <v>430</v>
      </c>
      <c r="AQ72" s="348" t="s">
        <v>430</v>
      </c>
      <c r="AR72" s="348" t="s">
        <v>430</v>
      </c>
      <c r="AS72" s="348">
        <v>8.5500000000000007</v>
      </c>
      <c r="AT72" s="348">
        <v>8.32</v>
      </c>
      <c r="AU72" s="351"/>
      <c r="AV72" s="346" t="s">
        <v>430</v>
      </c>
      <c r="AW72" s="346" t="s">
        <v>430</v>
      </c>
      <c r="AX72" s="346" t="s">
        <v>430</v>
      </c>
      <c r="AY72" s="346">
        <v>7</v>
      </c>
      <c r="AZ72" s="346">
        <v>9</v>
      </c>
      <c r="BA72" s="362"/>
      <c r="BB72" s="348">
        <v>14.7901910209956</v>
      </c>
      <c r="BC72" s="375">
        <v>1.00823050572726</v>
      </c>
      <c r="BD72" s="375">
        <v>5.2734280073924202E-2</v>
      </c>
      <c r="BE72" s="375">
        <v>0.16466990629352199</v>
      </c>
      <c r="BF72" s="373"/>
      <c r="BG72" s="348">
        <v>63.053600000000003</v>
      </c>
      <c r="BH72" s="348">
        <v>35.864699999999999</v>
      </c>
      <c r="BI72" s="348" t="s">
        <v>430</v>
      </c>
      <c r="BJ72" s="348">
        <v>1.0817000000000001</v>
      </c>
      <c r="BK72" s="373"/>
      <c r="BL72" s="372" t="s">
        <v>2149</v>
      </c>
      <c r="BM72" s="372" t="s">
        <v>2150</v>
      </c>
      <c r="BN72" s="372" t="s">
        <v>2151</v>
      </c>
      <c r="BO72" s="372" t="s">
        <v>2003</v>
      </c>
      <c r="BP72" s="372" t="s">
        <v>2152</v>
      </c>
      <c r="BQ72" s="373"/>
      <c r="BR72" s="354" t="s">
        <v>476</v>
      </c>
    </row>
    <row r="73" spans="1:70" s="107" customFormat="1" x14ac:dyDescent="0.25">
      <c r="A73" s="345" t="s">
        <v>2193</v>
      </c>
      <c r="B73" s="373"/>
      <c r="C73" s="719">
        <v>41281</v>
      </c>
      <c r="D73" s="373"/>
      <c r="E73" s="346">
        <v>866.86699999999996</v>
      </c>
      <c r="F73" s="373"/>
      <c r="G73" s="347">
        <v>106.9358</v>
      </c>
      <c r="H73" s="374"/>
      <c r="I73" s="348">
        <v>1.95E-2</v>
      </c>
      <c r="J73" s="348">
        <v>1.8782000000000001</v>
      </c>
      <c r="K73" s="348">
        <v>3.1219999999999999</v>
      </c>
      <c r="L73" s="348">
        <v>4.9160000000000004</v>
      </c>
      <c r="M73" s="348">
        <v>14.2241</v>
      </c>
      <c r="N73" s="350">
        <v>15.036099999999999</v>
      </c>
      <c r="O73" s="348">
        <v>2.2101000000000002</v>
      </c>
      <c r="P73" s="348">
        <v>16.084900000000001</v>
      </c>
      <c r="Q73" s="348">
        <v>15.061400000000001</v>
      </c>
      <c r="R73" s="348">
        <v>15.6081</v>
      </c>
      <c r="S73" s="348">
        <v>4.3517999999999999</v>
      </c>
      <c r="T73" s="348">
        <v>32.098599999999998</v>
      </c>
      <c r="U73" s="348">
        <v>11.501200000000001</v>
      </c>
      <c r="V73" s="348">
        <v>14.1846</v>
      </c>
      <c r="W73" s="348">
        <v>2.2370000000000001</v>
      </c>
      <c r="X73" s="348">
        <v>16.963200000000001</v>
      </c>
      <c r="Y73" s="374"/>
      <c r="Z73" s="346">
        <v>3</v>
      </c>
      <c r="AA73" s="346">
        <v>1</v>
      </c>
      <c r="AB73" s="346">
        <v>5</v>
      </c>
      <c r="AC73" s="346">
        <v>7</v>
      </c>
      <c r="AD73" s="346">
        <v>2</v>
      </c>
      <c r="AE73" s="346">
        <v>2</v>
      </c>
      <c r="AF73" s="346">
        <v>5</v>
      </c>
      <c r="AG73" s="346">
        <v>3</v>
      </c>
      <c r="AH73" s="346">
        <v>2</v>
      </c>
      <c r="AI73" s="346">
        <v>1</v>
      </c>
      <c r="AJ73" s="346">
        <v>5</v>
      </c>
      <c r="AK73" s="346">
        <v>2</v>
      </c>
      <c r="AL73" s="346">
        <v>3</v>
      </c>
      <c r="AM73" s="346">
        <v>2</v>
      </c>
      <c r="AN73" s="346">
        <v>6</v>
      </c>
      <c r="AO73" s="373"/>
      <c r="AP73" s="348">
        <v>16.93</v>
      </c>
      <c r="AQ73" s="348">
        <v>18.100000000000001</v>
      </c>
      <c r="AR73" s="348">
        <v>14.76</v>
      </c>
      <c r="AS73" s="348">
        <v>10.9</v>
      </c>
      <c r="AT73" s="348">
        <v>25.74</v>
      </c>
      <c r="AU73" s="351"/>
      <c r="AV73" s="346">
        <v>1</v>
      </c>
      <c r="AW73" s="346">
        <v>1</v>
      </c>
      <c r="AX73" s="346">
        <v>3</v>
      </c>
      <c r="AY73" s="346">
        <v>5</v>
      </c>
      <c r="AZ73" s="346">
        <v>2</v>
      </c>
      <c r="BA73" s="362"/>
      <c r="BB73" s="348">
        <v>18.281732132432602</v>
      </c>
      <c r="BC73" s="375">
        <v>1.1836618322555099</v>
      </c>
      <c r="BD73" s="375">
        <v>4.7571297724338497E-2</v>
      </c>
      <c r="BE73" s="375">
        <v>0.147347280263217</v>
      </c>
      <c r="BF73" s="373"/>
      <c r="BG73" s="348">
        <v>54.026400000000002</v>
      </c>
      <c r="BH73" s="348">
        <v>1.94032</v>
      </c>
      <c r="BI73" s="348">
        <v>13.748100000000001</v>
      </c>
      <c r="BJ73" s="348">
        <v>30.28518</v>
      </c>
      <c r="BK73" s="373"/>
      <c r="BL73" s="372" t="s">
        <v>2154</v>
      </c>
      <c r="BM73" s="372" t="s">
        <v>2155</v>
      </c>
      <c r="BN73" s="372" t="s">
        <v>2156</v>
      </c>
      <c r="BO73" s="372" t="s">
        <v>2157</v>
      </c>
      <c r="BP73" s="372" t="s">
        <v>2158</v>
      </c>
      <c r="BQ73" s="373"/>
      <c r="BR73" s="354" t="s">
        <v>548</v>
      </c>
    </row>
    <row r="74" spans="1:70" s="107" customFormat="1" x14ac:dyDescent="0.25">
      <c r="A74" s="345" t="s">
        <v>2194</v>
      </c>
      <c r="B74" s="373"/>
      <c r="C74" s="719">
        <v>43014</v>
      </c>
      <c r="D74" s="373"/>
      <c r="E74" s="346">
        <v>659.4</v>
      </c>
      <c r="F74" s="373"/>
      <c r="G74" s="347">
        <v>24.900400000000001</v>
      </c>
      <c r="H74" s="374"/>
      <c r="I74" s="348">
        <v>-0.13239999999999999</v>
      </c>
      <c r="J74" s="348">
        <v>0.28310000000000002</v>
      </c>
      <c r="K74" s="348">
        <v>2.9121000000000001</v>
      </c>
      <c r="L74" s="348">
        <v>3.6221000000000001</v>
      </c>
      <c r="M74" s="348">
        <v>1.7947</v>
      </c>
      <c r="N74" s="350">
        <v>2.7210999999999999</v>
      </c>
      <c r="O74" s="348">
        <v>-1.9629000000000001</v>
      </c>
      <c r="P74" s="348">
        <v>11.4529</v>
      </c>
      <c r="Q74" s="348">
        <v>11.162800000000001</v>
      </c>
      <c r="R74" s="348" t="s">
        <v>430</v>
      </c>
      <c r="S74" s="348">
        <v>3.9695999999999998</v>
      </c>
      <c r="T74" s="348">
        <v>14.9831</v>
      </c>
      <c r="U74" s="348">
        <v>-2.7509999999999999</v>
      </c>
      <c r="V74" s="348">
        <v>3.6886000000000001</v>
      </c>
      <c r="W74" s="348">
        <v>2.0348999999999999</v>
      </c>
      <c r="X74" s="348">
        <v>10.7996</v>
      </c>
      <c r="Y74" s="374"/>
      <c r="Z74" s="346">
        <v>5</v>
      </c>
      <c r="AA74" s="346">
        <v>4</v>
      </c>
      <c r="AB74" s="346">
        <v>7</v>
      </c>
      <c r="AC74" s="346">
        <v>9</v>
      </c>
      <c r="AD74" s="346">
        <v>9</v>
      </c>
      <c r="AE74" s="346">
        <v>10</v>
      </c>
      <c r="AF74" s="346">
        <v>11</v>
      </c>
      <c r="AG74" s="346">
        <v>10</v>
      </c>
      <c r="AH74" s="346">
        <v>7</v>
      </c>
      <c r="AI74" s="346" t="s">
        <v>430</v>
      </c>
      <c r="AJ74" s="346">
        <v>7</v>
      </c>
      <c r="AK74" s="346">
        <v>10</v>
      </c>
      <c r="AL74" s="346">
        <v>11</v>
      </c>
      <c r="AM74" s="346">
        <v>10</v>
      </c>
      <c r="AN74" s="346">
        <v>7</v>
      </c>
      <c r="AO74" s="373"/>
      <c r="AP74" s="348" t="s">
        <v>430</v>
      </c>
      <c r="AQ74" s="348">
        <v>12.79</v>
      </c>
      <c r="AR74" s="348">
        <v>10.02</v>
      </c>
      <c r="AS74" s="348">
        <v>4.76</v>
      </c>
      <c r="AT74" s="348">
        <v>5.27</v>
      </c>
      <c r="AU74" s="351"/>
      <c r="AV74" s="346" t="s">
        <v>430</v>
      </c>
      <c r="AW74" s="346">
        <v>6</v>
      </c>
      <c r="AX74" s="346">
        <v>8</v>
      </c>
      <c r="AY74" s="346">
        <v>10</v>
      </c>
      <c r="AZ74" s="346">
        <v>10</v>
      </c>
      <c r="BA74" s="362"/>
      <c r="BB74" s="348">
        <v>15.876485786317801</v>
      </c>
      <c r="BC74" s="375">
        <v>1.0660527517082501</v>
      </c>
      <c r="BD74" s="375">
        <v>3.3794047285554699E-2</v>
      </c>
      <c r="BE74" s="375">
        <v>-0.114035913885315</v>
      </c>
      <c r="BF74" s="373"/>
      <c r="BG74" s="348">
        <v>68.588800000000006</v>
      </c>
      <c r="BH74" s="348">
        <v>17.6067</v>
      </c>
      <c r="BI74" s="348">
        <v>6.3205200000000001</v>
      </c>
      <c r="BJ74" s="348">
        <v>7.4839799999999999</v>
      </c>
      <c r="BK74" s="373"/>
      <c r="BL74" s="372" t="s">
        <v>2160</v>
      </c>
      <c r="BM74" s="372" t="s">
        <v>2161</v>
      </c>
      <c r="BN74" s="372" t="s">
        <v>2162</v>
      </c>
      <c r="BO74" s="372" t="s">
        <v>2163</v>
      </c>
      <c r="BP74" s="372" t="s">
        <v>2164</v>
      </c>
      <c r="BQ74" s="373"/>
      <c r="BR74" s="354" t="s">
        <v>1517</v>
      </c>
    </row>
    <row r="75" spans="1:70" s="107" customFormat="1" x14ac:dyDescent="0.25">
      <c r="A75" s="345" t="s">
        <v>2195</v>
      </c>
      <c r="B75" s="373"/>
      <c r="C75" s="719">
        <v>45097</v>
      </c>
      <c r="D75" s="373"/>
      <c r="E75" s="346">
        <v>630.08000000000004</v>
      </c>
      <c r="F75" s="373"/>
      <c r="G75" s="347">
        <v>17.670400000000001</v>
      </c>
      <c r="H75" s="374"/>
      <c r="I75" s="348">
        <v>-0.21010000000000001</v>
      </c>
      <c r="J75" s="348">
        <v>-0.1249</v>
      </c>
      <c r="K75" s="348">
        <v>2.4163000000000001</v>
      </c>
      <c r="L75" s="348">
        <v>3.2233999999999998</v>
      </c>
      <c r="M75" s="348">
        <v>7.0050999999999997</v>
      </c>
      <c r="N75" s="350">
        <v>13.7934</v>
      </c>
      <c r="O75" s="348">
        <v>7.6711999999999998</v>
      </c>
      <c r="P75" s="348">
        <v>20.354900000000001</v>
      </c>
      <c r="Q75" s="348" t="s">
        <v>430</v>
      </c>
      <c r="R75" s="348" t="s">
        <v>430</v>
      </c>
      <c r="S75" s="348">
        <v>3.008</v>
      </c>
      <c r="T75" s="348">
        <v>20.730799999999999</v>
      </c>
      <c r="U75" s="348">
        <v>6.0807000000000002</v>
      </c>
      <c r="V75" s="348">
        <v>12.6235</v>
      </c>
      <c r="W75" s="348">
        <v>1.8736999999999999</v>
      </c>
      <c r="X75" s="348">
        <v>19.544599999999999</v>
      </c>
      <c r="Y75" s="374"/>
      <c r="Z75" s="346">
        <v>7</v>
      </c>
      <c r="AA75" s="346">
        <v>6</v>
      </c>
      <c r="AB75" s="346">
        <v>8</v>
      </c>
      <c r="AC75" s="346">
        <v>10</v>
      </c>
      <c r="AD75" s="346">
        <v>8</v>
      </c>
      <c r="AE75" s="346">
        <v>3</v>
      </c>
      <c r="AF75" s="346">
        <v>1</v>
      </c>
      <c r="AG75" s="346">
        <v>1</v>
      </c>
      <c r="AH75" s="346" t="s">
        <v>430</v>
      </c>
      <c r="AI75" s="346" t="s">
        <v>430</v>
      </c>
      <c r="AJ75" s="346">
        <v>9</v>
      </c>
      <c r="AK75" s="346">
        <v>6</v>
      </c>
      <c r="AL75" s="346">
        <v>5</v>
      </c>
      <c r="AM75" s="346">
        <v>4</v>
      </c>
      <c r="AN75" s="346">
        <v>8</v>
      </c>
      <c r="AO75" s="373"/>
      <c r="AP75" s="348" t="s">
        <v>430</v>
      </c>
      <c r="AQ75" s="348" t="s">
        <v>430</v>
      </c>
      <c r="AR75" s="348" t="s">
        <v>430</v>
      </c>
      <c r="AS75" s="348">
        <v>13.9</v>
      </c>
      <c r="AT75" s="348">
        <v>15.93</v>
      </c>
      <c r="AU75" s="351"/>
      <c r="AV75" s="346" t="s">
        <v>430</v>
      </c>
      <c r="AW75" s="346" t="s">
        <v>430</v>
      </c>
      <c r="AX75" s="346" t="s">
        <v>430</v>
      </c>
      <c r="AY75" s="346">
        <v>2</v>
      </c>
      <c r="AZ75" s="346">
        <v>5</v>
      </c>
      <c r="BA75" s="362"/>
      <c r="BB75" s="348">
        <v>15.197165870634899</v>
      </c>
      <c r="BC75" s="375">
        <v>1.0084399887989099</v>
      </c>
      <c r="BD75" s="375">
        <v>7.5579781478069499E-2</v>
      </c>
      <c r="BE75" s="375">
        <v>0.53319046763061595</v>
      </c>
      <c r="BF75" s="373"/>
      <c r="BG75" s="348">
        <v>56.137799999999999</v>
      </c>
      <c r="BH75" s="348">
        <v>18.680499999999999</v>
      </c>
      <c r="BI75" s="348">
        <v>18.3125</v>
      </c>
      <c r="BJ75" s="348">
        <v>6.8692000000000002</v>
      </c>
      <c r="BK75" s="373"/>
      <c r="BL75" s="372" t="s">
        <v>2166</v>
      </c>
      <c r="BM75" s="372" t="s">
        <v>2167</v>
      </c>
      <c r="BN75" s="372" t="s">
        <v>2168</v>
      </c>
      <c r="BO75" s="372" t="s">
        <v>2169</v>
      </c>
      <c r="BP75" s="372" t="s">
        <v>2170</v>
      </c>
      <c r="BQ75" s="373"/>
      <c r="BR75" s="354" t="s">
        <v>611</v>
      </c>
    </row>
    <row r="76" spans="1:70" s="107" customFormat="1" x14ac:dyDescent="0.25">
      <c r="A76" s="345" t="s">
        <v>2196</v>
      </c>
      <c r="B76" s="373"/>
      <c r="C76" s="719">
        <v>43682</v>
      </c>
      <c r="D76" s="373"/>
      <c r="E76" s="346">
        <v>458.80200000000002</v>
      </c>
      <c r="F76" s="373"/>
      <c r="G76" s="347">
        <v>30.12</v>
      </c>
      <c r="H76" s="374"/>
      <c r="I76" s="348">
        <v>0.13300000000000001</v>
      </c>
      <c r="J76" s="348">
        <v>0.46700000000000003</v>
      </c>
      <c r="K76" s="348">
        <v>2.3445</v>
      </c>
      <c r="L76" s="348">
        <v>5.5361000000000002</v>
      </c>
      <c r="M76" s="348">
        <v>9.8468</v>
      </c>
      <c r="N76" s="350">
        <v>11.935700000000001</v>
      </c>
      <c r="O76" s="348">
        <v>5.8159999999999998</v>
      </c>
      <c r="P76" s="348">
        <v>13.442399999999999</v>
      </c>
      <c r="Q76" s="348">
        <v>11.4902</v>
      </c>
      <c r="R76" s="348" t="s">
        <v>430</v>
      </c>
      <c r="S76" s="348">
        <v>4.0773999999999999</v>
      </c>
      <c r="T76" s="348">
        <v>21.256</v>
      </c>
      <c r="U76" s="348">
        <v>12.9359</v>
      </c>
      <c r="V76" s="348">
        <v>12.2624</v>
      </c>
      <c r="W76" s="348">
        <v>2.4140999999999999</v>
      </c>
      <c r="X76" s="348">
        <v>16.888400000000001</v>
      </c>
      <c r="Y76" s="374"/>
      <c r="Z76" s="346">
        <v>1</v>
      </c>
      <c r="AA76" s="346">
        <v>3</v>
      </c>
      <c r="AB76" s="346">
        <v>9</v>
      </c>
      <c r="AC76" s="346">
        <v>6</v>
      </c>
      <c r="AD76" s="346">
        <v>3</v>
      </c>
      <c r="AE76" s="346">
        <v>5</v>
      </c>
      <c r="AF76" s="346">
        <v>3</v>
      </c>
      <c r="AG76" s="346">
        <v>7</v>
      </c>
      <c r="AH76" s="346">
        <v>5</v>
      </c>
      <c r="AI76" s="346" t="s">
        <v>430</v>
      </c>
      <c r="AJ76" s="346">
        <v>6</v>
      </c>
      <c r="AK76" s="346">
        <v>5</v>
      </c>
      <c r="AL76" s="346">
        <v>2</v>
      </c>
      <c r="AM76" s="346">
        <v>5</v>
      </c>
      <c r="AN76" s="346">
        <v>4</v>
      </c>
      <c r="AO76" s="373"/>
      <c r="AP76" s="348" t="s">
        <v>430</v>
      </c>
      <c r="AQ76" s="348">
        <v>14.99</v>
      </c>
      <c r="AR76" s="348">
        <v>12.79</v>
      </c>
      <c r="AS76" s="348">
        <v>11.41</v>
      </c>
      <c r="AT76" s="348">
        <v>20.62</v>
      </c>
      <c r="AU76" s="351"/>
      <c r="AV76" s="346" t="s">
        <v>430</v>
      </c>
      <c r="AW76" s="346">
        <v>4</v>
      </c>
      <c r="AX76" s="346">
        <v>5</v>
      </c>
      <c r="AY76" s="346">
        <v>4</v>
      </c>
      <c r="AZ76" s="346">
        <v>4</v>
      </c>
      <c r="BA76" s="362"/>
      <c r="BB76" s="348">
        <v>13.473411884575</v>
      </c>
      <c r="BC76" s="375">
        <v>0.86903020025956301</v>
      </c>
      <c r="BD76" s="375">
        <v>4.7858694869264799E-2</v>
      </c>
      <c r="BE76" s="375">
        <v>0.14172872447721699</v>
      </c>
      <c r="BF76" s="373"/>
      <c r="BG76" s="348">
        <v>60.122700000000002</v>
      </c>
      <c r="BH76" s="348">
        <v>15.727600000000001</v>
      </c>
      <c r="BI76" s="348">
        <v>22.976400000000002</v>
      </c>
      <c r="BJ76" s="348">
        <v>1.1733</v>
      </c>
      <c r="BK76" s="373"/>
      <c r="BL76" s="372" t="s">
        <v>2172</v>
      </c>
      <c r="BM76" s="372" t="s">
        <v>2173</v>
      </c>
      <c r="BN76" s="372" t="s">
        <v>2174</v>
      </c>
      <c r="BO76" s="372" t="s">
        <v>2175</v>
      </c>
      <c r="BP76" s="372" t="s">
        <v>2176</v>
      </c>
      <c r="BQ76" s="373"/>
      <c r="BR76" s="354" t="s">
        <v>548</v>
      </c>
    </row>
    <row r="77" spans="1:70" s="107" customFormat="1" x14ac:dyDescent="0.25">
      <c r="A77" s="345" t="s">
        <v>2197</v>
      </c>
      <c r="B77" s="373"/>
      <c r="C77" s="719">
        <v>41275</v>
      </c>
      <c r="D77" s="373"/>
      <c r="E77" s="346">
        <v>296.435</v>
      </c>
      <c r="F77" s="373"/>
      <c r="G77" s="347">
        <v>24.645299999999999</v>
      </c>
      <c r="H77" s="374"/>
      <c r="I77" s="348">
        <v>-2.4299999999999999E-2</v>
      </c>
      <c r="J77" s="348">
        <v>-0.62939999999999996</v>
      </c>
      <c r="K77" s="348">
        <v>3.7233999999999998</v>
      </c>
      <c r="L77" s="348">
        <v>8.2058999999999997</v>
      </c>
      <c r="M77" s="348">
        <v>8.3315000000000001</v>
      </c>
      <c r="N77" s="350">
        <v>8.1471</v>
      </c>
      <c r="O77" s="348">
        <v>0.63800000000000001</v>
      </c>
      <c r="P77" s="348">
        <v>14.6868</v>
      </c>
      <c r="Q77" s="348">
        <v>15.063499999999999</v>
      </c>
      <c r="R77" s="348">
        <v>13.0456</v>
      </c>
      <c r="S77" s="348">
        <v>5.0636000000000001</v>
      </c>
      <c r="T77" s="348">
        <v>23.062200000000001</v>
      </c>
      <c r="U77" s="348">
        <v>4.3929999999999998</v>
      </c>
      <c r="V77" s="348">
        <v>6.5576999999999996</v>
      </c>
      <c r="W77" s="348">
        <v>2.3935</v>
      </c>
      <c r="X77" s="348">
        <v>14.4803</v>
      </c>
      <c r="Y77" s="374"/>
      <c r="Z77" s="346">
        <v>4</v>
      </c>
      <c r="AA77" s="346">
        <v>10</v>
      </c>
      <c r="AB77" s="346">
        <v>4</v>
      </c>
      <c r="AC77" s="346">
        <v>4</v>
      </c>
      <c r="AD77" s="346">
        <v>5</v>
      </c>
      <c r="AE77" s="346">
        <v>6</v>
      </c>
      <c r="AF77" s="346">
        <v>8</v>
      </c>
      <c r="AG77" s="346">
        <v>6</v>
      </c>
      <c r="AH77" s="346">
        <v>1</v>
      </c>
      <c r="AI77" s="346">
        <v>4</v>
      </c>
      <c r="AJ77" s="346">
        <v>4</v>
      </c>
      <c r="AK77" s="346">
        <v>4</v>
      </c>
      <c r="AL77" s="346">
        <v>6</v>
      </c>
      <c r="AM77" s="346">
        <v>9</v>
      </c>
      <c r="AN77" s="346">
        <v>5</v>
      </c>
      <c r="AO77" s="373"/>
      <c r="AP77" s="348">
        <v>14.09</v>
      </c>
      <c r="AQ77" s="348">
        <v>15.7</v>
      </c>
      <c r="AR77" s="348">
        <v>14.3</v>
      </c>
      <c r="AS77" s="348">
        <v>8.6</v>
      </c>
      <c r="AT77" s="348">
        <v>15.08</v>
      </c>
      <c r="AU77" s="351"/>
      <c r="AV77" s="346">
        <v>4</v>
      </c>
      <c r="AW77" s="346">
        <v>2</v>
      </c>
      <c r="AX77" s="346">
        <v>4</v>
      </c>
      <c r="AY77" s="346">
        <v>6</v>
      </c>
      <c r="AZ77" s="346">
        <v>7</v>
      </c>
      <c r="BA77" s="362"/>
      <c r="BB77" s="348">
        <v>15.708755722241801</v>
      </c>
      <c r="BC77" s="375">
        <v>1.0180317378508801</v>
      </c>
      <c r="BD77" s="375">
        <v>5.4575643592094499E-2</v>
      </c>
      <c r="BE77" s="375">
        <v>0.267965633575108</v>
      </c>
      <c r="BF77" s="373"/>
      <c r="BG77" s="348">
        <v>46.802100000000003</v>
      </c>
      <c r="BH77" s="348">
        <v>26.9786</v>
      </c>
      <c r="BI77" s="348">
        <v>25.146899999999999</v>
      </c>
      <c r="BJ77" s="348">
        <v>1.0724</v>
      </c>
      <c r="BK77" s="373"/>
      <c r="BL77" s="372" t="s">
        <v>2178</v>
      </c>
      <c r="BM77" s="372" t="s">
        <v>2179</v>
      </c>
      <c r="BN77" s="372" t="s">
        <v>2180</v>
      </c>
      <c r="BO77" s="372" t="s">
        <v>2181</v>
      </c>
      <c r="BP77" s="372" t="s">
        <v>2096</v>
      </c>
      <c r="BQ77" s="373"/>
      <c r="BR77" s="354" t="s">
        <v>463</v>
      </c>
    </row>
    <row r="78" spans="1:70" s="107" customFormat="1" x14ac:dyDescent="0.25">
      <c r="A78" s="345" t="s">
        <v>2198</v>
      </c>
      <c r="B78" s="373"/>
      <c r="C78" s="719">
        <v>43056</v>
      </c>
      <c r="D78" s="373"/>
      <c r="E78" s="346">
        <v>174.95</v>
      </c>
      <c r="F78" s="373"/>
      <c r="G78" s="347">
        <v>24.577100000000002</v>
      </c>
      <c r="H78" s="374"/>
      <c r="I78" s="348">
        <v>-0.20219999999999999</v>
      </c>
      <c r="J78" s="348">
        <v>-1.1201000000000001</v>
      </c>
      <c r="K78" s="348">
        <v>2.2673999999999999</v>
      </c>
      <c r="L78" s="348">
        <v>6.8151999999999999</v>
      </c>
      <c r="M78" s="348">
        <v>7.4282000000000004</v>
      </c>
      <c r="N78" s="350">
        <v>4.6007999999999996</v>
      </c>
      <c r="O78" s="348">
        <v>0.35439999999999999</v>
      </c>
      <c r="P78" s="348">
        <v>10.8058</v>
      </c>
      <c r="Q78" s="348">
        <v>10.0816</v>
      </c>
      <c r="R78" s="348" t="s">
        <v>430</v>
      </c>
      <c r="S78" s="348">
        <v>2.8532999999999999</v>
      </c>
      <c r="T78" s="348">
        <v>20.423400000000001</v>
      </c>
      <c r="U78" s="348">
        <v>3.2222</v>
      </c>
      <c r="V78" s="348">
        <v>6.5682999999999998</v>
      </c>
      <c r="W78" s="348">
        <v>0.89539999999999997</v>
      </c>
      <c r="X78" s="348">
        <v>10.7836</v>
      </c>
      <c r="Y78" s="374"/>
      <c r="Z78" s="346">
        <v>6</v>
      </c>
      <c r="AA78" s="346">
        <v>11</v>
      </c>
      <c r="AB78" s="346">
        <v>10</v>
      </c>
      <c r="AC78" s="346">
        <v>5</v>
      </c>
      <c r="AD78" s="346">
        <v>6</v>
      </c>
      <c r="AE78" s="346">
        <v>9</v>
      </c>
      <c r="AF78" s="346">
        <v>9</v>
      </c>
      <c r="AG78" s="346">
        <v>11</v>
      </c>
      <c r="AH78" s="346">
        <v>9</v>
      </c>
      <c r="AI78" s="346" t="s">
        <v>430</v>
      </c>
      <c r="AJ78" s="346">
        <v>10</v>
      </c>
      <c r="AK78" s="346">
        <v>7</v>
      </c>
      <c r="AL78" s="346">
        <v>8</v>
      </c>
      <c r="AM78" s="346">
        <v>8</v>
      </c>
      <c r="AN78" s="346">
        <v>10</v>
      </c>
      <c r="AO78" s="373"/>
      <c r="AP78" s="348" t="s">
        <v>430</v>
      </c>
      <c r="AQ78" s="348">
        <v>12.38</v>
      </c>
      <c r="AR78" s="348">
        <v>9.9</v>
      </c>
      <c r="AS78" s="348">
        <v>7.67</v>
      </c>
      <c r="AT78" s="348">
        <v>14.08</v>
      </c>
      <c r="AU78" s="351"/>
      <c r="AV78" s="346" t="s">
        <v>430</v>
      </c>
      <c r="AW78" s="346">
        <v>7</v>
      </c>
      <c r="AX78" s="346">
        <v>9</v>
      </c>
      <c r="AY78" s="346">
        <v>9</v>
      </c>
      <c r="AZ78" s="346">
        <v>8</v>
      </c>
      <c r="BA78" s="362"/>
      <c r="BB78" s="348">
        <v>14.274320533601699</v>
      </c>
      <c r="BC78" s="375">
        <v>0.91991221736663897</v>
      </c>
      <c r="BD78" s="375">
        <v>3.22728257895636E-2</v>
      </c>
      <c r="BE78" s="375">
        <v>-0.1007106167739</v>
      </c>
      <c r="BF78" s="373"/>
      <c r="BG78" s="348">
        <v>41.8033</v>
      </c>
      <c r="BH78" s="348">
        <v>25.767499999999998</v>
      </c>
      <c r="BI78" s="348">
        <v>20.979800000000001</v>
      </c>
      <c r="BJ78" s="348">
        <v>11.449400000000001</v>
      </c>
      <c r="BK78" s="373"/>
      <c r="BL78" s="372" t="s">
        <v>2183</v>
      </c>
      <c r="BM78" s="372" t="s">
        <v>2184</v>
      </c>
      <c r="BN78" s="372" t="s">
        <v>2185</v>
      </c>
      <c r="BO78" s="372" t="s">
        <v>2186</v>
      </c>
      <c r="BP78" s="372" t="s">
        <v>2187</v>
      </c>
      <c r="BQ78" s="373"/>
      <c r="BR78" s="354" t="s">
        <v>436</v>
      </c>
    </row>
    <row r="79" spans="1:70" x14ac:dyDescent="0.25">
      <c r="A79" s="505" t="s">
        <v>93</v>
      </c>
      <c r="B79" s="365"/>
      <c r="C79" s="717"/>
      <c r="D79" s="365"/>
      <c r="E79" s="329"/>
      <c r="F79" s="365"/>
      <c r="G79" s="330"/>
      <c r="H79" s="366"/>
      <c r="I79" s="331">
        <v>-0.1789</v>
      </c>
      <c r="J79" s="331">
        <v>1.84E-2</v>
      </c>
      <c r="K79" s="331">
        <v>3.5874000000000001</v>
      </c>
      <c r="L79" s="331">
        <v>6.3291000000000004</v>
      </c>
      <c r="M79" s="331">
        <v>8.2841000000000005</v>
      </c>
      <c r="N79" s="333">
        <v>10.1412</v>
      </c>
      <c r="O79" s="331">
        <v>2.5017</v>
      </c>
      <c r="P79" s="331">
        <v>14.405900000000001</v>
      </c>
      <c r="Q79" s="331">
        <v>12.363200000000001</v>
      </c>
      <c r="R79" s="331">
        <v>14.0404</v>
      </c>
      <c r="S79" s="331">
        <v>4.5542999999999996</v>
      </c>
      <c r="T79" s="331">
        <v>21.7575</v>
      </c>
      <c r="U79" s="331">
        <v>6.2313000000000001</v>
      </c>
      <c r="V79" s="331">
        <v>10.476599999999999</v>
      </c>
      <c r="W79" s="331">
        <v>2.2801</v>
      </c>
      <c r="X79" s="331">
        <v>15.3751</v>
      </c>
      <c r="Y79" s="366"/>
      <c r="Z79" s="329">
        <v>11</v>
      </c>
      <c r="AA79" s="329">
        <v>11</v>
      </c>
      <c r="AB79" s="329">
        <v>11</v>
      </c>
      <c r="AC79" s="329">
        <v>11</v>
      </c>
      <c r="AD79" s="329">
        <v>11</v>
      </c>
      <c r="AE79" s="329">
        <v>11</v>
      </c>
      <c r="AF79" s="329">
        <v>11</v>
      </c>
      <c r="AG79" s="329">
        <v>11</v>
      </c>
      <c r="AH79" s="329">
        <v>9</v>
      </c>
      <c r="AI79" s="329">
        <v>4</v>
      </c>
      <c r="AJ79" s="329">
        <v>11</v>
      </c>
      <c r="AK79" s="329">
        <v>11</v>
      </c>
      <c r="AL79" s="329">
        <v>11</v>
      </c>
      <c r="AM79" s="329">
        <v>11</v>
      </c>
      <c r="AN79" s="329">
        <v>11</v>
      </c>
      <c r="AO79" s="365"/>
      <c r="AP79" s="331">
        <v>14.887499999999999</v>
      </c>
      <c r="AQ79" s="331">
        <v>14.77</v>
      </c>
      <c r="AR79" s="331">
        <v>12.7322222222222</v>
      </c>
      <c r="AS79" s="331">
        <v>9.8827272727272693</v>
      </c>
      <c r="AT79" s="331">
        <v>17.388181818181799</v>
      </c>
      <c r="AU79" s="334"/>
      <c r="AV79" s="329">
        <v>4</v>
      </c>
      <c r="AW79" s="329">
        <v>7</v>
      </c>
      <c r="AX79" s="329">
        <v>9</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0.13300000000000001</v>
      </c>
      <c r="J80" s="340">
        <v>1.8782000000000001</v>
      </c>
      <c r="K80" s="340">
        <v>9.0115999999999996</v>
      </c>
      <c r="L80" s="340">
        <v>15.7303</v>
      </c>
      <c r="M80" s="340">
        <v>25.6358</v>
      </c>
      <c r="N80" s="342">
        <v>29.27</v>
      </c>
      <c r="O80" s="340">
        <v>7.6711999999999998</v>
      </c>
      <c r="P80" s="340">
        <v>20.354900000000001</v>
      </c>
      <c r="Q80" s="340">
        <v>15.063499999999999</v>
      </c>
      <c r="R80" s="340">
        <v>15.6081</v>
      </c>
      <c r="S80" s="340">
        <v>10.445499999999999</v>
      </c>
      <c r="T80" s="340">
        <v>36.339100000000002</v>
      </c>
      <c r="U80" s="340">
        <v>22.599900000000002</v>
      </c>
      <c r="V80" s="340">
        <v>29.572299999999998</v>
      </c>
      <c r="W80" s="340">
        <v>6.7229000000000001</v>
      </c>
      <c r="X80" s="340">
        <v>19.8904</v>
      </c>
      <c r="Y80" s="370"/>
      <c r="Z80" s="338"/>
      <c r="AA80" s="338"/>
      <c r="AB80" s="338"/>
      <c r="AC80" s="338"/>
      <c r="AD80" s="338"/>
      <c r="AE80" s="338"/>
      <c r="AF80" s="338"/>
      <c r="AG80" s="338"/>
      <c r="AH80" s="338"/>
      <c r="AI80" s="338"/>
      <c r="AJ80" s="338"/>
      <c r="AK80" s="338"/>
      <c r="AL80" s="338"/>
      <c r="AM80" s="338"/>
      <c r="AN80" s="338"/>
      <c r="AO80" s="369"/>
      <c r="AP80" s="340">
        <v>16.93</v>
      </c>
      <c r="AQ80" s="340">
        <v>18.100000000000001</v>
      </c>
      <c r="AR80" s="340">
        <v>15.54</v>
      </c>
      <c r="AS80" s="340">
        <v>17.329999999999998</v>
      </c>
      <c r="AT80" s="340">
        <v>47.97</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-0.4778</v>
      </c>
      <c r="J81" s="340">
        <v>-1.1201000000000001</v>
      </c>
      <c r="K81" s="340">
        <v>-0.22670000000000001</v>
      </c>
      <c r="L81" s="340">
        <v>-7.2900000000000006E-2</v>
      </c>
      <c r="M81" s="340">
        <v>-0.4546</v>
      </c>
      <c r="N81" s="342">
        <v>0.21529999999999999</v>
      </c>
      <c r="O81" s="340">
        <v>-1.9629000000000001</v>
      </c>
      <c r="P81" s="340">
        <v>10.8058</v>
      </c>
      <c r="Q81" s="340">
        <v>10.0816</v>
      </c>
      <c r="R81" s="340">
        <v>13.0456</v>
      </c>
      <c r="S81" s="340">
        <v>0.93540000000000001</v>
      </c>
      <c r="T81" s="340">
        <v>12.132999999999999</v>
      </c>
      <c r="U81" s="340">
        <v>-2.7509999999999999</v>
      </c>
      <c r="V81" s="340">
        <v>0.90280000000000005</v>
      </c>
      <c r="W81" s="340">
        <v>-1.4502999999999999</v>
      </c>
      <c r="X81" s="340">
        <v>10.7836</v>
      </c>
      <c r="Y81" s="370"/>
      <c r="Z81" s="338"/>
      <c r="AA81" s="338"/>
      <c r="AB81" s="338"/>
      <c r="AC81" s="338"/>
      <c r="AD81" s="338"/>
      <c r="AE81" s="338"/>
      <c r="AF81" s="338"/>
      <c r="AG81" s="338"/>
      <c r="AH81" s="338"/>
      <c r="AI81" s="338"/>
      <c r="AJ81" s="338"/>
      <c r="AK81" s="338"/>
      <c r="AL81" s="338"/>
      <c r="AM81" s="338"/>
      <c r="AN81" s="338"/>
      <c r="AO81" s="369"/>
      <c r="AP81" s="340">
        <v>14.09</v>
      </c>
      <c r="AQ81" s="340">
        <v>12.38</v>
      </c>
      <c r="AR81" s="340">
        <v>9.9</v>
      </c>
      <c r="AS81" s="340">
        <v>4.2300000000000004</v>
      </c>
      <c r="AT81" s="340">
        <v>1.07</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-0.20219999999999999</v>
      </c>
      <c r="J82" s="379">
        <v>-0.1249</v>
      </c>
      <c r="K82" s="379">
        <v>3.1063000000000001</v>
      </c>
      <c r="L82" s="379">
        <v>5.5361000000000002</v>
      </c>
      <c r="M82" s="379">
        <v>7.4282000000000004</v>
      </c>
      <c r="N82" s="381">
        <v>8.1471</v>
      </c>
      <c r="O82" s="379">
        <v>2.1034000000000002</v>
      </c>
      <c r="P82" s="379">
        <v>14.6868</v>
      </c>
      <c r="Q82" s="379">
        <v>11.4902</v>
      </c>
      <c r="R82" s="379">
        <v>13.7539</v>
      </c>
      <c r="S82" s="379">
        <v>4.0773999999999999</v>
      </c>
      <c r="T82" s="379">
        <v>20.730799999999999</v>
      </c>
      <c r="U82" s="379">
        <v>4.3929999999999998</v>
      </c>
      <c r="V82" s="379">
        <v>8.1750000000000007</v>
      </c>
      <c r="W82" s="379">
        <v>2.2370000000000001</v>
      </c>
      <c r="X82" s="379">
        <v>14.9983</v>
      </c>
      <c r="Y82" s="380"/>
      <c r="Z82" s="377"/>
      <c r="AA82" s="377"/>
      <c r="AB82" s="377"/>
      <c r="AC82" s="377"/>
      <c r="AD82" s="377"/>
      <c r="AE82" s="377"/>
      <c r="AF82" s="377"/>
      <c r="AG82" s="377"/>
      <c r="AH82" s="377"/>
      <c r="AI82" s="377"/>
      <c r="AJ82" s="377"/>
      <c r="AK82" s="377"/>
      <c r="AL82" s="377"/>
      <c r="AM82" s="377"/>
      <c r="AN82" s="377"/>
      <c r="AO82" s="376"/>
      <c r="AP82" s="379">
        <v>14.26</v>
      </c>
      <c r="AQ82" s="379">
        <v>14.99</v>
      </c>
      <c r="AR82" s="379">
        <v>12.79</v>
      </c>
      <c r="AS82" s="379">
        <v>8.6</v>
      </c>
      <c r="AT82" s="379">
        <v>15.11</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664</v>
      </c>
      <c r="B84" s="406"/>
      <c r="C84" s="730"/>
      <c r="D84" s="406"/>
      <c r="E84" s="401"/>
      <c r="F84" s="406"/>
      <c r="G84" s="401"/>
      <c r="H84" s="406"/>
      <c r="I84" s="405">
        <v>-0.51249999999999996</v>
      </c>
      <c r="J84" s="405">
        <v>-0.28649999999999998</v>
      </c>
      <c r="K84" s="405">
        <v>1.4885999999999999</v>
      </c>
      <c r="L84" s="405">
        <v>2.7128999999999999</v>
      </c>
      <c r="M84" s="405">
        <v>1.6656</v>
      </c>
      <c r="N84" s="407">
        <v>3.5746000000000002</v>
      </c>
      <c r="O84" s="405">
        <v>0.27989999999999998</v>
      </c>
      <c r="P84" s="405">
        <v>12.362299999999999</v>
      </c>
      <c r="Q84" s="405">
        <v>11.5122</v>
      </c>
      <c r="R84" s="405">
        <v>13.5685</v>
      </c>
      <c r="S84" s="405">
        <v>2.3319000000000001</v>
      </c>
      <c r="T84" s="405">
        <v>14.7111</v>
      </c>
      <c r="U84" s="405">
        <v>-1.2846</v>
      </c>
      <c r="V84" s="405">
        <v>3.6736</v>
      </c>
      <c r="W84" s="405">
        <v>0.13519999999999999</v>
      </c>
      <c r="X84" s="405" t="s">
        <v>428</v>
      </c>
      <c r="Y84" s="406"/>
      <c r="Z84" s="403"/>
      <c r="AA84" s="403"/>
      <c r="AB84" s="403"/>
      <c r="AC84" s="403"/>
      <c r="AD84" s="403"/>
      <c r="AE84" s="403"/>
      <c r="AF84" s="403"/>
      <c r="AG84" s="403"/>
      <c r="AH84" s="403"/>
      <c r="AI84" s="403"/>
      <c r="AJ84" s="403"/>
      <c r="AK84" s="403"/>
      <c r="AL84" s="403"/>
      <c r="AM84" s="403"/>
      <c r="AN84" s="403"/>
      <c r="AO84" s="406"/>
      <c r="AP84" s="405">
        <v>13.75</v>
      </c>
      <c r="AQ84" s="405">
        <v>14.03</v>
      </c>
      <c r="AR84" s="405">
        <v>10.79</v>
      </c>
      <c r="AS84" s="405">
        <v>6.1</v>
      </c>
      <c r="AT84" s="405">
        <v>5.03</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-0.48280000000000001</v>
      </c>
      <c r="J85" s="348">
        <v>-0.58169999999999999</v>
      </c>
      <c r="K85" s="348">
        <v>0.52300000000000002</v>
      </c>
      <c r="L85" s="348">
        <v>1.3996999999999999</v>
      </c>
      <c r="M85" s="348">
        <v>-3.5547</v>
      </c>
      <c r="N85" s="350">
        <v>-1.4574</v>
      </c>
      <c r="O85" s="348">
        <v>-0.73380000000000001</v>
      </c>
      <c r="P85" s="348">
        <v>8.9700000000000006</v>
      </c>
      <c r="Q85" s="348">
        <v>8.8758999999999997</v>
      </c>
      <c r="R85" s="348">
        <v>12.227499999999999</v>
      </c>
      <c r="S85" s="348">
        <v>1.2422</v>
      </c>
      <c r="T85" s="348">
        <v>8.7339000000000002</v>
      </c>
      <c r="U85" s="348">
        <v>-6.9626999999999999</v>
      </c>
      <c r="V85" s="348">
        <v>-1.0753999999999999</v>
      </c>
      <c r="W85" s="348">
        <v>-1.0969</v>
      </c>
      <c r="X85" s="348" t="s">
        <v>428</v>
      </c>
      <c r="Y85" s="374"/>
      <c r="Z85" s="346"/>
      <c r="AA85" s="346"/>
      <c r="AB85" s="346"/>
      <c r="AC85" s="346"/>
      <c r="AD85" s="346"/>
      <c r="AE85" s="346"/>
      <c r="AF85" s="346"/>
      <c r="AG85" s="346"/>
      <c r="AH85" s="346"/>
      <c r="AI85" s="346"/>
      <c r="AJ85" s="346"/>
      <c r="AK85" s="346"/>
      <c r="AL85" s="346"/>
      <c r="AM85" s="346"/>
      <c r="AN85" s="346"/>
      <c r="AO85" s="374"/>
      <c r="AP85" s="348">
        <v>11.61</v>
      </c>
      <c r="AQ85" s="348">
        <v>10.9</v>
      </c>
      <c r="AR85" s="348">
        <v>7.51</v>
      </c>
      <c r="AS85" s="348">
        <v>2.84</v>
      </c>
      <c r="AT85" s="348">
        <v>-3.28</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665</v>
      </c>
      <c r="B86" s="374"/>
      <c r="C86" s="731"/>
      <c r="D86" s="374"/>
      <c r="E86" s="372"/>
      <c r="F86" s="374"/>
      <c r="G86" s="372"/>
      <c r="H86" s="374"/>
      <c r="I86" s="348">
        <v>-0.32769999999999999</v>
      </c>
      <c r="J86" s="348">
        <v>-0.13159999999999999</v>
      </c>
      <c r="K86" s="348">
        <v>1.4205000000000001</v>
      </c>
      <c r="L86" s="348">
        <v>2.2406000000000001</v>
      </c>
      <c r="M86" s="348">
        <v>1.3603000000000001</v>
      </c>
      <c r="N86" s="350">
        <v>3.1242999999999999</v>
      </c>
      <c r="O86" s="348">
        <v>-0.2606</v>
      </c>
      <c r="P86" s="348">
        <v>11.728400000000001</v>
      </c>
      <c r="Q86" s="348">
        <v>10.588800000000001</v>
      </c>
      <c r="R86" s="348">
        <v>12.3293</v>
      </c>
      <c r="S86" s="348">
        <v>2.1150000000000002</v>
      </c>
      <c r="T86" s="348">
        <v>14.389799999999999</v>
      </c>
      <c r="U86" s="348">
        <v>-1.6318999999999999</v>
      </c>
      <c r="V86" s="348">
        <v>3.2898000000000001</v>
      </c>
      <c r="W86" s="348">
        <v>9.0800000000000006E-2</v>
      </c>
      <c r="X86" s="348" t="s">
        <v>428</v>
      </c>
      <c r="Y86" s="374"/>
      <c r="Z86" s="346"/>
      <c r="AA86" s="346"/>
      <c r="AB86" s="346"/>
      <c r="AC86" s="346"/>
      <c r="AD86" s="346"/>
      <c r="AE86" s="346"/>
      <c r="AF86" s="346"/>
      <c r="AG86" s="346"/>
      <c r="AH86" s="346"/>
      <c r="AI86" s="346"/>
      <c r="AJ86" s="346"/>
      <c r="AK86" s="346"/>
      <c r="AL86" s="346"/>
      <c r="AM86" s="346"/>
      <c r="AN86" s="346"/>
      <c r="AO86" s="374"/>
      <c r="AP86" s="348">
        <v>12.62</v>
      </c>
      <c r="AQ86" s="348">
        <v>13.02</v>
      </c>
      <c r="AR86" s="348">
        <v>9.98</v>
      </c>
      <c r="AS86" s="348">
        <v>5.4</v>
      </c>
      <c r="AT86" s="348">
        <v>4.34</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666</v>
      </c>
      <c r="B87" s="417"/>
      <c r="C87" s="732"/>
      <c r="D87" s="417"/>
      <c r="E87" s="431"/>
      <c r="F87" s="417"/>
      <c r="G87" s="431"/>
      <c r="H87" s="432"/>
      <c r="I87" s="433">
        <v>-0.32469999999999999</v>
      </c>
      <c r="J87" s="433">
        <v>-0.124</v>
      </c>
      <c r="K87" s="433">
        <v>1.5488999999999999</v>
      </c>
      <c r="L87" s="433">
        <v>2.7414000000000001</v>
      </c>
      <c r="M87" s="433">
        <v>2.0034999999999998</v>
      </c>
      <c r="N87" s="434">
        <v>4.0563000000000002</v>
      </c>
      <c r="O87" s="433">
        <v>0.69369999999999998</v>
      </c>
      <c r="P87" s="433">
        <v>12.792199999999999</v>
      </c>
      <c r="Q87" s="433">
        <v>11.712999999999999</v>
      </c>
      <c r="R87" s="433">
        <v>13.557700000000001</v>
      </c>
      <c r="S87" s="433">
        <v>2.3896999999999999</v>
      </c>
      <c r="T87" s="433">
        <v>15.0822</v>
      </c>
      <c r="U87" s="433">
        <v>-0.88970000000000005</v>
      </c>
      <c r="V87" s="433">
        <v>4.1993</v>
      </c>
      <c r="W87" s="433">
        <v>0.1857</v>
      </c>
      <c r="X87" s="433">
        <v>14.700100000000001</v>
      </c>
      <c r="Y87" s="432"/>
      <c r="Z87" s="435"/>
      <c r="AA87" s="435"/>
      <c r="AB87" s="435"/>
      <c r="AC87" s="435"/>
      <c r="AD87" s="435"/>
      <c r="AE87" s="435"/>
      <c r="AF87" s="435"/>
      <c r="AG87" s="435"/>
      <c r="AH87" s="435"/>
      <c r="AI87" s="435"/>
      <c r="AJ87" s="435"/>
      <c r="AK87" s="435"/>
      <c r="AL87" s="435"/>
      <c r="AM87" s="435"/>
      <c r="AN87" s="435"/>
      <c r="AO87" s="432"/>
      <c r="AP87" s="433">
        <v>13.83</v>
      </c>
      <c r="AQ87" s="433">
        <v>14.23</v>
      </c>
      <c r="AR87" s="433">
        <v>11.12</v>
      </c>
      <c r="AS87" s="433">
        <v>6.51</v>
      </c>
      <c r="AT87" s="433">
        <v>5.6</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10510</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2946-718C-4105-B90B-A4DC585C9C84}">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72" t="s">
        <v>141</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2199</v>
      </c>
      <c r="B8" s="365"/>
      <c r="C8" s="717">
        <v>38215</v>
      </c>
      <c r="D8" s="365"/>
      <c r="E8" s="329">
        <v>60344.7</v>
      </c>
      <c r="F8" s="365"/>
      <c r="G8" s="330">
        <v>460.86</v>
      </c>
      <c r="H8" s="366"/>
      <c r="I8" s="331">
        <v>-0.3589</v>
      </c>
      <c r="J8" s="331">
        <v>-0.45579999999999998</v>
      </c>
      <c r="K8" s="331">
        <v>3.9100000000000003E-2</v>
      </c>
      <c r="L8" s="331">
        <v>7.3800000000000004E-2</v>
      </c>
      <c r="M8" s="331">
        <v>-4.8498000000000001</v>
      </c>
      <c r="N8" s="333">
        <v>-1.6933</v>
      </c>
      <c r="O8" s="331">
        <v>-0.18390000000000001</v>
      </c>
      <c r="P8" s="331">
        <v>13.2814</v>
      </c>
      <c r="Q8" s="331">
        <v>15.5313</v>
      </c>
      <c r="R8" s="331">
        <v>14.085699999999999</v>
      </c>
      <c r="S8" s="331">
        <v>0.51249999999999996</v>
      </c>
      <c r="T8" s="331">
        <v>5.6558000000000002</v>
      </c>
      <c r="U8" s="331">
        <v>-7.5803000000000003</v>
      </c>
      <c r="V8" s="331">
        <v>-1.319</v>
      </c>
      <c r="W8" s="331">
        <v>-1.1538999999999999</v>
      </c>
      <c r="X8" s="331">
        <v>18.977900000000002</v>
      </c>
      <c r="Y8" s="366"/>
      <c r="Z8" s="329">
        <v>6</v>
      </c>
      <c r="AA8" s="329">
        <v>12</v>
      </c>
      <c r="AB8" s="329">
        <v>14</v>
      </c>
      <c r="AC8" s="329">
        <v>14</v>
      </c>
      <c r="AD8" s="329">
        <v>13</v>
      </c>
      <c r="AE8" s="329">
        <v>13</v>
      </c>
      <c r="AF8" s="329">
        <v>8</v>
      </c>
      <c r="AG8" s="329">
        <v>11</v>
      </c>
      <c r="AH8" s="329">
        <v>3</v>
      </c>
      <c r="AI8" s="329">
        <v>7</v>
      </c>
      <c r="AJ8" s="329">
        <v>13</v>
      </c>
      <c r="AK8" s="329">
        <v>15</v>
      </c>
      <c r="AL8" s="329">
        <v>15</v>
      </c>
      <c r="AM8" s="329">
        <v>13</v>
      </c>
      <c r="AN8" s="329">
        <v>14</v>
      </c>
      <c r="AO8" s="365"/>
      <c r="AP8" s="331">
        <v>15.88</v>
      </c>
      <c r="AQ8" s="331">
        <v>16.98</v>
      </c>
      <c r="AR8" s="331">
        <v>12.03</v>
      </c>
      <c r="AS8" s="331">
        <v>4.43</v>
      </c>
      <c r="AT8" s="331">
        <v>-5.04</v>
      </c>
      <c r="AU8" s="334"/>
      <c r="AV8" s="329">
        <v>4</v>
      </c>
      <c r="AW8" s="329">
        <v>6</v>
      </c>
      <c r="AX8" s="329">
        <v>9</v>
      </c>
      <c r="AY8" s="329">
        <v>11</v>
      </c>
      <c r="AZ8" s="329">
        <v>14</v>
      </c>
      <c r="BA8" s="360"/>
      <c r="BB8" s="331">
        <v>11.578784015817501</v>
      </c>
      <c r="BC8" s="367">
        <v>0.76136505275706501</v>
      </c>
      <c r="BD8" s="367">
        <v>5.5171640028744397E-2</v>
      </c>
      <c r="BE8" s="367">
        <v>0.174191814180367</v>
      </c>
      <c r="BF8" s="366"/>
      <c r="BG8" s="331">
        <v>79.796800000000005</v>
      </c>
      <c r="BH8" s="331">
        <v>6.2949599999999997</v>
      </c>
      <c r="BI8" s="331">
        <v>7.1467000000000001</v>
      </c>
      <c r="BJ8" s="331">
        <v>6.7615400000000001</v>
      </c>
      <c r="BK8" s="365"/>
      <c r="BL8" s="364" t="s">
        <v>2200</v>
      </c>
      <c r="BM8" s="364" t="s">
        <v>2201</v>
      </c>
      <c r="BN8" s="364" t="s">
        <v>2202</v>
      </c>
      <c r="BO8" s="364" t="s">
        <v>2203</v>
      </c>
      <c r="BP8" s="364" t="s">
        <v>2204</v>
      </c>
      <c r="BQ8" s="365"/>
      <c r="BR8" s="335" t="s">
        <v>733</v>
      </c>
    </row>
    <row r="9" spans="1:70" x14ac:dyDescent="0.25">
      <c r="A9" s="337" t="s">
        <v>2205</v>
      </c>
      <c r="B9" s="369"/>
      <c r="C9" s="718">
        <v>36346</v>
      </c>
      <c r="D9" s="369"/>
      <c r="E9" s="338">
        <v>47864.2</v>
      </c>
      <c r="F9" s="369"/>
      <c r="G9" s="339">
        <v>380.13330000000002</v>
      </c>
      <c r="H9" s="370"/>
      <c r="I9" s="340" t="s">
        <v>430</v>
      </c>
      <c r="J9" s="340">
        <v>0.43709999999999999</v>
      </c>
      <c r="K9" s="340">
        <v>1.2867</v>
      </c>
      <c r="L9" s="340">
        <v>1.3894</v>
      </c>
      <c r="M9" s="340">
        <v>-2.7517999999999998</v>
      </c>
      <c r="N9" s="342">
        <v>0.93479999999999996</v>
      </c>
      <c r="O9" s="340">
        <v>-2.1069</v>
      </c>
      <c r="P9" s="340">
        <v>12.2135</v>
      </c>
      <c r="Q9" s="340">
        <v>16.159600000000001</v>
      </c>
      <c r="R9" s="340">
        <v>14.835800000000001</v>
      </c>
      <c r="S9" s="340">
        <v>2.1991000000000001</v>
      </c>
      <c r="T9" s="340">
        <v>9.5625</v>
      </c>
      <c r="U9" s="340">
        <v>-4.7100999999999997</v>
      </c>
      <c r="V9" s="340">
        <v>1.2898000000000001</v>
      </c>
      <c r="W9" s="340">
        <v>-0.1027</v>
      </c>
      <c r="X9" s="340">
        <v>18.307500000000001</v>
      </c>
      <c r="Y9" s="370"/>
      <c r="Z9" s="338" t="s">
        <v>430</v>
      </c>
      <c r="AA9" s="338">
        <v>3</v>
      </c>
      <c r="AB9" s="338">
        <v>9</v>
      </c>
      <c r="AC9" s="338">
        <v>11</v>
      </c>
      <c r="AD9" s="338">
        <v>12</v>
      </c>
      <c r="AE9" s="338">
        <v>11</v>
      </c>
      <c r="AF9" s="338">
        <v>14</v>
      </c>
      <c r="AG9" s="338">
        <v>12</v>
      </c>
      <c r="AH9" s="338">
        <v>2</v>
      </c>
      <c r="AI9" s="338">
        <v>4</v>
      </c>
      <c r="AJ9" s="338">
        <v>8</v>
      </c>
      <c r="AK9" s="338">
        <v>12</v>
      </c>
      <c r="AL9" s="338">
        <v>12</v>
      </c>
      <c r="AM9" s="338">
        <v>10</v>
      </c>
      <c r="AN9" s="338">
        <v>9</v>
      </c>
      <c r="AO9" s="369"/>
      <c r="AP9" s="340">
        <v>17.079999999999998</v>
      </c>
      <c r="AQ9" s="340">
        <v>18.55</v>
      </c>
      <c r="AR9" s="340">
        <v>11.97</v>
      </c>
      <c r="AS9" s="340">
        <v>3.75</v>
      </c>
      <c r="AT9" s="340">
        <v>0</v>
      </c>
      <c r="AU9" s="343"/>
      <c r="AV9" s="338">
        <v>1</v>
      </c>
      <c r="AW9" s="338">
        <v>2</v>
      </c>
      <c r="AX9" s="338">
        <v>10</v>
      </c>
      <c r="AY9" s="338">
        <v>13</v>
      </c>
      <c r="AZ9" s="338">
        <v>12</v>
      </c>
      <c r="BA9" s="361"/>
      <c r="BB9" s="340">
        <v>12.921177163945501</v>
      </c>
      <c r="BC9" s="371">
        <v>0.88091327422722099</v>
      </c>
      <c r="BD9" s="371">
        <v>4.4571569932865998E-2</v>
      </c>
      <c r="BE9" s="371">
        <v>7.73263015071156E-2</v>
      </c>
      <c r="BF9" s="370"/>
      <c r="BG9" s="340">
        <v>48.552</v>
      </c>
      <c r="BH9" s="340">
        <v>23.485499999999998</v>
      </c>
      <c r="BI9" s="340">
        <v>12.9512</v>
      </c>
      <c r="BJ9" s="340">
        <v>15.0113</v>
      </c>
      <c r="BK9" s="369"/>
      <c r="BL9" s="368" t="s">
        <v>2206</v>
      </c>
      <c r="BM9" s="368" t="s">
        <v>2207</v>
      </c>
      <c r="BN9" s="368" t="s">
        <v>2208</v>
      </c>
      <c r="BO9" s="368" t="s">
        <v>1053</v>
      </c>
      <c r="BP9" s="368" t="s">
        <v>2209</v>
      </c>
      <c r="BQ9" s="369"/>
      <c r="BR9" s="344" t="s">
        <v>450</v>
      </c>
    </row>
    <row r="10" spans="1:70" s="107" customFormat="1" x14ac:dyDescent="0.25">
      <c r="A10" s="345" t="s">
        <v>2210</v>
      </c>
      <c r="B10" s="373"/>
      <c r="C10" s="719">
        <v>39183</v>
      </c>
      <c r="D10" s="373"/>
      <c r="E10" s="346">
        <v>20553.400000000001</v>
      </c>
      <c r="F10" s="373"/>
      <c r="G10" s="347">
        <v>137.79</v>
      </c>
      <c r="H10" s="374"/>
      <c r="I10" s="348">
        <v>0</v>
      </c>
      <c r="J10" s="348">
        <v>0.32769999999999999</v>
      </c>
      <c r="K10" s="348">
        <v>3.9925000000000002</v>
      </c>
      <c r="L10" s="348">
        <v>6.4344000000000001</v>
      </c>
      <c r="M10" s="348">
        <v>4.3310000000000004</v>
      </c>
      <c r="N10" s="350">
        <v>2.5457999999999998</v>
      </c>
      <c r="O10" s="348">
        <v>0.67810000000000004</v>
      </c>
      <c r="P10" s="348">
        <v>15.668900000000001</v>
      </c>
      <c r="Q10" s="348">
        <v>13.5213</v>
      </c>
      <c r="R10" s="348">
        <v>14.9833</v>
      </c>
      <c r="S10" s="348">
        <v>4.4813000000000001</v>
      </c>
      <c r="T10" s="348">
        <v>18.234100000000002</v>
      </c>
      <c r="U10" s="348">
        <v>-0.31109999999999999</v>
      </c>
      <c r="V10" s="348">
        <v>4.0867000000000004</v>
      </c>
      <c r="W10" s="348">
        <v>2.1120000000000001</v>
      </c>
      <c r="X10" s="348">
        <v>14.4847</v>
      </c>
      <c r="Y10" s="374"/>
      <c r="Z10" s="346">
        <v>2</v>
      </c>
      <c r="AA10" s="346">
        <v>4</v>
      </c>
      <c r="AB10" s="346">
        <v>2</v>
      </c>
      <c r="AC10" s="346">
        <v>3</v>
      </c>
      <c r="AD10" s="346">
        <v>4</v>
      </c>
      <c r="AE10" s="346">
        <v>8</v>
      </c>
      <c r="AF10" s="346">
        <v>6</v>
      </c>
      <c r="AG10" s="346">
        <v>7</v>
      </c>
      <c r="AH10" s="346">
        <v>10</v>
      </c>
      <c r="AI10" s="346">
        <v>3</v>
      </c>
      <c r="AJ10" s="346">
        <v>4</v>
      </c>
      <c r="AK10" s="346">
        <v>4</v>
      </c>
      <c r="AL10" s="346">
        <v>6</v>
      </c>
      <c r="AM10" s="346">
        <v>7</v>
      </c>
      <c r="AN10" s="346">
        <v>3</v>
      </c>
      <c r="AO10" s="373"/>
      <c r="AP10" s="348">
        <v>15.22</v>
      </c>
      <c r="AQ10" s="348">
        <v>15.88</v>
      </c>
      <c r="AR10" s="348">
        <v>13.37</v>
      </c>
      <c r="AS10" s="348">
        <v>7.98</v>
      </c>
      <c r="AT10" s="348">
        <v>9.2200000000000006</v>
      </c>
      <c r="AU10" s="351"/>
      <c r="AV10" s="346">
        <v>6</v>
      </c>
      <c r="AW10" s="346">
        <v>9</v>
      </c>
      <c r="AX10" s="346">
        <v>6</v>
      </c>
      <c r="AY10" s="346">
        <v>6</v>
      </c>
      <c r="AZ10" s="346">
        <v>5</v>
      </c>
      <c r="BA10" s="362"/>
      <c r="BB10" s="348">
        <v>15.1482542488435</v>
      </c>
      <c r="BC10" s="375">
        <v>1.03033220681453</v>
      </c>
      <c r="BD10" s="375">
        <v>5.6984773851870903E-2</v>
      </c>
      <c r="BE10" s="375">
        <v>0.266749145248249</v>
      </c>
      <c r="BF10" s="374"/>
      <c r="BG10" s="348">
        <v>56.748600000000003</v>
      </c>
      <c r="BH10" s="348">
        <v>21.3428</v>
      </c>
      <c r="BI10" s="348">
        <v>19.4986</v>
      </c>
      <c r="BJ10" s="348">
        <v>2.41</v>
      </c>
      <c r="BK10" s="373"/>
      <c r="BL10" s="372" t="s">
        <v>2211</v>
      </c>
      <c r="BM10" s="372" t="s">
        <v>2212</v>
      </c>
      <c r="BN10" s="372" t="s">
        <v>2213</v>
      </c>
      <c r="BO10" s="372" t="s">
        <v>2214</v>
      </c>
      <c r="BP10" s="372" t="s">
        <v>2215</v>
      </c>
      <c r="BQ10" s="373"/>
      <c r="BR10" s="354" t="s">
        <v>519</v>
      </c>
    </row>
    <row r="11" spans="1:70" s="107" customFormat="1" x14ac:dyDescent="0.25">
      <c r="A11" s="345" t="s">
        <v>2216</v>
      </c>
      <c r="B11" s="373"/>
      <c r="C11" s="719">
        <v>40186</v>
      </c>
      <c r="D11" s="373"/>
      <c r="E11" s="346">
        <v>15461.2</v>
      </c>
      <c r="F11" s="373"/>
      <c r="G11" s="347">
        <v>115.6224</v>
      </c>
      <c r="H11" s="374"/>
      <c r="I11" s="348">
        <v>-0.73399999999999999</v>
      </c>
      <c r="J11" s="348">
        <v>-0.31590000000000001</v>
      </c>
      <c r="K11" s="348">
        <v>1.9024000000000001</v>
      </c>
      <c r="L11" s="348">
        <v>2.8294999999999999</v>
      </c>
      <c r="M11" s="348">
        <v>1.6525000000000001</v>
      </c>
      <c r="N11" s="350">
        <v>6.0780000000000003</v>
      </c>
      <c r="O11" s="348">
        <v>2.6857000000000002</v>
      </c>
      <c r="P11" s="348">
        <v>17.2607</v>
      </c>
      <c r="Q11" s="348">
        <v>16.528400000000001</v>
      </c>
      <c r="R11" s="348">
        <v>15.3322</v>
      </c>
      <c r="S11" s="348">
        <v>2.0554000000000001</v>
      </c>
      <c r="T11" s="348">
        <v>13.584199999999999</v>
      </c>
      <c r="U11" s="348">
        <v>0.59530000000000005</v>
      </c>
      <c r="V11" s="348">
        <v>6.6204000000000001</v>
      </c>
      <c r="W11" s="348">
        <v>1.8786</v>
      </c>
      <c r="X11" s="348">
        <v>15.8431</v>
      </c>
      <c r="Y11" s="374"/>
      <c r="Z11" s="346">
        <v>13</v>
      </c>
      <c r="AA11" s="346">
        <v>11</v>
      </c>
      <c r="AB11" s="346">
        <v>7</v>
      </c>
      <c r="AC11" s="346">
        <v>8</v>
      </c>
      <c r="AD11" s="346">
        <v>6</v>
      </c>
      <c r="AE11" s="346">
        <v>5</v>
      </c>
      <c r="AF11" s="346">
        <v>4</v>
      </c>
      <c r="AG11" s="346">
        <v>2</v>
      </c>
      <c r="AH11" s="346">
        <v>1</v>
      </c>
      <c r="AI11" s="346">
        <v>1</v>
      </c>
      <c r="AJ11" s="346">
        <v>10</v>
      </c>
      <c r="AK11" s="346">
        <v>6</v>
      </c>
      <c r="AL11" s="346">
        <v>5</v>
      </c>
      <c r="AM11" s="346">
        <v>5</v>
      </c>
      <c r="AN11" s="346">
        <v>5</v>
      </c>
      <c r="AO11" s="373"/>
      <c r="AP11" s="348">
        <v>16.7</v>
      </c>
      <c r="AQ11" s="348">
        <v>18.95</v>
      </c>
      <c r="AR11" s="348">
        <v>15.85</v>
      </c>
      <c r="AS11" s="348">
        <v>8.9499999999999993</v>
      </c>
      <c r="AT11" s="348">
        <v>7.02</v>
      </c>
      <c r="AU11" s="351"/>
      <c r="AV11" s="346">
        <v>2</v>
      </c>
      <c r="AW11" s="346">
        <v>1</v>
      </c>
      <c r="AX11" s="346">
        <v>1</v>
      </c>
      <c r="AY11" s="346">
        <v>5</v>
      </c>
      <c r="AZ11" s="346">
        <v>6</v>
      </c>
      <c r="BA11" s="362"/>
      <c r="BB11" s="348">
        <v>15.8191792091863</v>
      </c>
      <c r="BC11" s="375">
        <v>1.06314836219327</v>
      </c>
      <c r="BD11" s="375">
        <v>6.4111365600017997E-2</v>
      </c>
      <c r="BE11" s="375">
        <v>0.36539498181169999</v>
      </c>
      <c r="BF11" s="374"/>
      <c r="BG11" s="348">
        <v>44.737000000000002</v>
      </c>
      <c r="BH11" s="348">
        <v>18.0458</v>
      </c>
      <c r="BI11" s="348">
        <v>34.714599999999997</v>
      </c>
      <c r="BJ11" s="348">
        <v>2.5026000000000002</v>
      </c>
      <c r="BK11" s="373"/>
      <c r="BL11" s="372" t="s">
        <v>2217</v>
      </c>
      <c r="BM11" s="372" t="s">
        <v>2218</v>
      </c>
      <c r="BN11" s="372" t="s">
        <v>2219</v>
      </c>
      <c r="BO11" s="372" t="s">
        <v>2220</v>
      </c>
      <c r="BP11" s="372" t="s">
        <v>2221</v>
      </c>
      <c r="BQ11" s="373"/>
      <c r="BR11" s="354" t="s">
        <v>519</v>
      </c>
    </row>
    <row r="12" spans="1:70" s="107" customFormat="1" x14ac:dyDescent="0.25">
      <c r="A12" s="345" t="s">
        <v>2222</v>
      </c>
      <c r="B12" s="373"/>
      <c r="C12" s="719">
        <v>39514</v>
      </c>
      <c r="D12" s="373"/>
      <c r="E12" s="346">
        <v>10056</v>
      </c>
      <c r="F12" s="373"/>
      <c r="G12" s="347">
        <v>147.97900000000001</v>
      </c>
      <c r="H12" s="374"/>
      <c r="I12" s="348">
        <v>-0.373</v>
      </c>
      <c r="J12" s="348">
        <v>-0.25819999999999999</v>
      </c>
      <c r="K12" s="348">
        <v>1.4381999999999999</v>
      </c>
      <c r="L12" s="348">
        <v>2.0615000000000001</v>
      </c>
      <c r="M12" s="348">
        <v>-0.2286</v>
      </c>
      <c r="N12" s="350">
        <v>1.9968999999999999</v>
      </c>
      <c r="O12" s="348">
        <v>-2.0211000000000001</v>
      </c>
      <c r="P12" s="348">
        <v>10.678699999999999</v>
      </c>
      <c r="Q12" s="348">
        <v>13.3522</v>
      </c>
      <c r="R12" s="348">
        <v>14.471299999999999</v>
      </c>
      <c r="S12" s="348">
        <v>1.3332999999999999</v>
      </c>
      <c r="T12" s="348">
        <v>11.8832</v>
      </c>
      <c r="U12" s="348">
        <v>-3.2330000000000001</v>
      </c>
      <c r="V12" s="348">
        <v>1.9736</v>
      </c>
      <c r="W12" s="348">
        <v>8.9300000000000004E-2</v>
      </c>
      <c r="X12" s="348">
        <v>15.692600000000001</v>
      </c>
      <c r="Y12" s="374"/>
      <c r="Z12" s="346">
        <v>7</v>
      </c>
      <c r="AA12" s="346">
        <v>9</v>
      </c>
      <c r="AB12" s="346">
        <v>8</v>
      </c>
      <c r="AC12" s="346">
        <v>9</v>
      </c>
      <c r="AD12" s="346">
        <v>9</v>
      </c>
      <c r="AE12" s="346">
        <v>10</v>
      </c>
      <c r="AF12" s="346">
        <v>13</v>
      </c>
      <c r="AG12" s="346">
        <v>13</v>
      </c>
      <c r="AH12" s="346">
        <v>11</v>
      </c>
      <c r="AI12" s="346">
        <v>6</v>
      </c>
      <c r="AJ12" s="346">
        <v>11</v>
      </c>
      <c r="AK12" s="346">
        <v>9</v>
      </c>
      <c r="AL12" s="346">
        <v>10</v>
      </c>
      <c r="AM12" s="346">
        <v>9</v>
      </c>
      <c r="AN12" s="346">
        <v>8</v>
      </c>
      <c r="AO12" s="373"/>
      <c r="AP12" s="348">
        <v>15.02</v>
      </c>
      <c r="AQ12" s="348">
        <v>16.670000000000002</v>
      </c>
      <c r="AR12" s="348">
        <v>10.44</v>
      </c>
      <c r="AS12" s="348">
        <v>3.97</v>
      </c>
      <c r="AT12" s="348">
        <v>2.2799999999999998</v>
      </c>
      <c r="AU12" s="351"/>
      <c r="AV12" s="346">
        <v>7</v>
      </c>
      <c r="AW12" s="346">
        <v>7</v>
      </c>
      <c r="AX12" s="346">
        <v>12</v>
      </c>
      <c r="AY12" s="346">
        <v>12</v>
      </c>
      <c r="AZ12" s="346">
        <v>9</v>
      </c>
      <c r="BA12" s="362"/>
      <c r="BB12" s="348">
        <v>13.2142062106611</v>
      </c>
      <c r="BC12" s="375">
        <v>0.91398754947152905</v>
      </c>
      <c r="BD12" s="375">
        <v>3.6056304640621401E-2</v>
      </c>
      <c r="BE12" s="375">
        <v>-5.2662045175149899E-2</v>
      </c>
      <c r="BF12" s="374"/>
      <c r="BG12" s="348">
        <v>59.6798</v>
      </c>
      <c r="BH12" s="348">
        <v>18.738800000000001</v>
      </c>
      <c r="BI12" s="348">
        <v>15.756600000000001</v>
      </c>
      <c r="BJ12" s="348">
        <v>5.8247999999999998</v>
      </c>
      <c r="BK12" s="373"/>
      <c r="BL12" s="372" t="s">
        <v>2223</v>
      </c>
      <c r="BM12" s="372" t="s">
        <v>2224</v>
      </c>
      <c r="BN12" s="372" t="s">
        <v>2225</v>
      </c>
      <c r="BO12" s="372" t="s">
        <v>2226</v>
      </c>
      <c r="BP12" s="372" t="s">
        <v>2227</v>
      </c>
      <c r="BQ12" s="373"/>
      <c r="BR12" s="354" t="s">
        <v>443</v>
      </c>
    </row>
    <row r="13" spans="1:70" s="107" customFormat="1" x14ac:dyDescent="0.25">
      <c r="A13" s="345" t="s">
        <v>2228</v>
      </c>
      <c r="B13" s="373"/>
      <c r="C13" s="719">
        <v>38553</v>
      </c>
      <c r="D13" s="373"/>
      <c r="E13" s="346">
        <v>9640.8799999999992</v>
      </c>
      <c r="F13" s="373"/>
      <c r="G13" s="347">
        <v>166.7953</v>
      </c>
      <c r="H13" s="374"/>
      <c r="I13" s="348">
        <v>-0.439</v>
      </c>
      <c r="J13" s="348">
        <v>-0.49519999999999997</v>
      </c>
      <c r="K13" s="348">
        <v>0.68159999999999998</v>
      </c>
      <c r="L13" s="348">
        <v>2.9401999999999999</v>
      </c>
      <c r="M13" s="348">
        <v>-1.1629</v>
      </c>
      <c r="N13" s="350">
        <v>-0.1767</v>
      </c>
      <c r="O13" s="348">
        <v>-1.0615000000000001</v>
      </c>
      <c r="P13" s="348">
        <v>13.3101</v>
      </c>
      <c r="Q13" s="348">
        <v>11.679399999999999</v>
      </c>
      <c r="R13" s="348">
        <v>12.993399999999999</v>
      </c>
      <c r="S13" s="348">
        <v>2.2572000000000001</v>
      </c>
      <c r="T13" s="348">
        <v>11.682600000000001</v>
      </c>
      <c r="U13" s="348">
        <v>-4.4786000000000001</v>
      </c>
      <c r="V13" s="348">
        <v>0.45629999999999998</v>
      </c>
      <c r="W13" s="348">
        <v>-0.36730000000000002</v>
      </c>
      <c r="X13" s="348">
        <v>14.254799999999999</v>
      </c>
      <c r="Y13" s="374"/>
      <c r="Z13" s="346">
        <v>8</v>
      </c>
      <c r="AA13" s="346">
        <v>13</v>
      </c>
      <c r="AB13" s="346">
        <v>12</v>
      </c>
      <c r="AC13" s="346">
        <v>7</v>
      </c>
      <c r="AD13" s="346">
        <v>11</v>
      </c>
      <c r="AE13" s="346">
        <v>12</v>
      </c>
      <c r="AF13" s="346">
        <v>10</v>
      </c>
      <c r="AG13" s="346">
        <v>10</v>
      </c>
      <c r="AH13" s="346">
        <v>13</v>
      </c>
      <c r="AI13" s="346">
        <v>10</v>
      </c>
      <c r="AJ13" s="346">
        <v>7</v>
      </c>
      <c r="AK13" s="346">
        <v>10</v>
      </c>
      <c r="AL13" s="346">
        <v>11</v>
      </c>
      <c r="AM13" s="346">
        <v>12</v>
      </c>
      <c r="AN13" s="346">
        <v>10</v>
      </c>
      <c r="AO13" s="373"/>
      <c r="AP13" s="348">
        <v>13.89</v>
      </c>
      <c r="AQ13" s="348">
        <v>14.22</v>
      </c>
      <c r="AR13" s="348">
        <v>11.08</v>
      </c>
      <c r="AS13" s="348">
        <v>5.33</v>
      </c>
      <c r="AT13" s="348">
        <v>0.7</v>
      </c>
      <c r="AU13" s="351"/>
      <c r="AV13" s="346">
        <v>10</v>
      </c>
      <c r="AW13" s="346">
        <v>12</v>
      </c>
      <c r="AX13" s="346">
        <v>11</v>
      </c>
      <c r="AY13" s="346">
        <v>10</v>
      </c>
      <c r="AZ13" s="346">
        <v>11</v>
      </c>
      <c r="BA13" s="362"/>
      <c r="BB13" s="348">
        <v>13.618679553682</v>
      </c>
      <c r="BC13" s="375">
        <v>0.924463754596203</v>
      </c>
      <c r="BD13" s="375">
        <v>4.8474311746151799E-2</v>
      </c>
      <c r="BE13" s="375">
        <v>9.5995232170106096E-2</v>
      </c>
      <c r="BF13" s="374"/>
      <c r="BG13" s="348">
        <v>63.6736</v>
      </c>
      <c r="BH13" s="348">
        <v>20.332999999999998</v>
      </c>
      <c r="BI13" s="348">
        <v>15.254099999999999</v>
      </c>
      <c r="BJ13" s="348">
        <v>0.73929999999999996</v>
      </c>
      <c r="BK13" s="373"/>
      <c r="BL13" s="372" t="s">
        <v>2229</v>
      </c>
      <c r="BM13" s="372" t="s">
        <v>2230</v>
      </c>
      <c r="BN13" s="372" t="s">
        <v>2231</v>
      </c>
      <c r="BO13" s="372" t="s">
        <v>2232</v>
      </c>
      <c r="BP13" s="372" t="s">
        <v>2233</v>
      </c>
      <c r="BQ13" s="373"/>
      <c r="BR13" s="354" t="s">
        <v>519</v>
      </c>
    </row>
    <row r="14" spans="1:70" s="107" customFormat="1" x14ac:dyDescent="0.25">
      <c r="A14" s="345" t="s">
        <v>2234</v>
      </c>
      <c r="B14" s="373"/>
      <c r="C14" s="719">
        <v>38511</v>
      </c>
      <c r="D14" s="373"/>
      <c r="E14" s="346">
        <v>9089.7000000000007</v>
      </c>
      <c r="F14" s="373"/>
      <c r="G14" s="347">
        <v>225.7303</v>
      </c>
      <c r="H14" s="374"/>
      <c r="I14" s="348">
        <v>-0.44729999999999998</v>
      </c>
      <c r="J14" s="348">
        <v>-0.28149999999999997</v>
      </c>
      <c r="K14" s="348">
        <v>1.2141</v>
      </c>
      <c r="L14" s="348">
        <v>1.0769</v>
      </c>
      <c r="M14" s="348">
        <v>-0.93320000000000003</v>
      </c>
      <c r="N14" s="350">
        <v>2.1463000000000001</v>
      </c>
      <c r="O14" s="348">
        <v>-0.73640000000000005</v>
      </c>
      <c r="P14" s="348">
        <v>15.3249</v>
      </c>
      <c r="Q14" s="348">
        <v>14.5862</v>
      </c>
      <c r="R14" s="348">
        <v>14.6189</v>
      </c>
      <c r="S14" s="348">
        <v>1.0509999999999999</v>
      </c>
      <c r="T14" s="348">
        <v>12.252800000000001</v>
      </c>
      <c r="U14" s="348">
        <v>-2.5962000000000001</v>
      </c>
      <c r="V14" s="348">
        <v>1.1395</v>
      </c>
      <c r="W14" s="348">
        <v>-0.39850000000000002</v>
      </c>
      <c r="X14" s="348">
        <v>15.811</v>
      </c>
      <c r="Y14" s="374"/>
      <c r="Z14" s="346">
        <v>9</v>
      </c>
      <c r="AA14" s="346">
        <v>10</v>
      </c>
      <c r="AB14" s="346">
        <v>10</v>
      </c>
      <c r="AC14" s="346">
        <v>12</v>
      </c>
      <c r="AD14" s="346">
        <v>10</v>
      </c>
      <c r="AE14" s="346">
        <v>9</v>
      </c>
      <c r="AF14" s="346">
        <v>9</v>
      </c>
      <c r="AG14" s="346">
        <v>8</v>
      </c>
      <c r="AH14" s="346">
        <v>5</v>
      </c>
      <c r="AI14" s="346">
        <v>5</v>
      </c>
      <c r="AJ14" s="346">
        <v>12</v>
      </c>
      <c r="AK14" s="346">
        <v>8</v>
      </c>
      <c r="AL14" s="346">
        <v>9</v>
      </c>
      <c r="AM14" s="346">
        <v>11</v>
      </c>
      <c r="AN14" s="346">
        <v>11</v>
      </c>
      <c r="AO14" s="373"/>
      <c r="AP14" s="348">
        <v>15.9</v>
      </c>
      <c r="AQ14" s="348">
        <v>17.04</v>
      </c>
      <c r="AR14" s="348">
        <v>13.13</v>
      </c>
      <c r="AS14" s="348">
        <v>5.41</v>
      </c>
      <c r="AT14" s="348">
        <v>0.97</v>
      </c>
      <c r="AU14" s="351"/>
      <c r="AV14" s="346">
        <v>3</v>
      </c>
      <c r="AW14" s="346">
        <v>5</v>
      </c>
      <c r="AX14" s="346">
        <v>7</v>
      </c>
      <c r="AY14" s="346">
        <v>9</v>
      </c>
      <c r="AZ14" s="346">
        <v>10</v>
      </c>
      <c r="BA14" s="362"/>
      <c r="BB14" s="348">
        <v>15.010476023701299</v>
      </c>
      <c r="BC14" s="375">
        <v>1.02602533697823</v>
      </c>
      <c r="BD14" s="375">
        <v>5.5501015440915298E-2</v>
      </c>
      <c r="BE14" s="375">
        <v>0.206957064012701</v>
      </c>
      <c r="BF14" s="374"/>
      <c r="BG14" s="348">
        <v>58.82</v>
      </c>
      <c r="BH14" s="348">
        <v>18.448499999999999</v>
      </c>
      <c r="BI14" s="348">
        <v>20.429500000000001</v>
      </c>
      <c r="BJ14" s="348">
        <v>2.302</v>
      </c>
      <c r="BK14" s="373"/>
      <c r="BL14" s="372" t="s">
        <v>2235</v>
      </c>
      <c r="BM14" s="372" t="s">
        <v>2236</v>
      </c>
      <c r="BN14" s="372" t="s">
        <v>942</v>
      </c>
      <c r="BO14" s="372" t="s">
        <v>2237</v>
      </c>
      <c r="BP14" s="372" t="s">
        <v>2238</v>
      </c>
      <c r="BQ14" s="373"/>
      <c r="BR14" s="354" t="s">
        <v>436</v>
      </c>
    </row>
    <row r="15" spans="1:70" s="107" customFormat="1" x14ac:dyDescent="0.25">
      <c r="A15" s="345" t="s">
        <v>2239</v>
      </c>
      <c r="B15" s="373"/>
      <c r="C15" s="719">
        <v>38167</v>
      </c>
      <c r="D15" s="373"/>
      <c r="E15" s="346">
        <v>8713.15</v>
      </c>
      <c r="F15" s="373"/>
      <c r="G15" s="347">
        <v>357.6508</v>
      </c>
      <c r="H15" s="374"/>
      <c r="I15" s="348">
        <v>-0.46960000000000002</v>
      </c>
      <c r="J15" s="348">
        <v>0.7369</v>
      </c>
      <c r="K15" s="348">
        <v>2.8247</v>
      </c>
      <c r="L15" s="348">
        <v>3.7482000000000002</v>
      </c>
      <c r="M15" s="348">
        <v>1.4802999999999999</v>
      </c>
      <c r="N15" s="350">
        <v>5.7130000000000001</v>
      </c>
      <c r="O15" s="348">
        <v>-1.9323999999999999</v>
      </c>
      <c r="P15" s="348">
        <v>14.1097</v>
      </c>
      <c r="Q15" s="348">
        <v>13.906599999999999</v>
      </c>
      <c r="R15" s="348">
        <v>13.346500000000001</v>
      </c>
      <c r="S15" s="348">
        <v>4.0060000000000002</v>
      </c>
      <c r="T15" s="348">
        <v>12.6633</v>
      </c>
      <c r="U15" s="348">
        <v>-1.7266999999999999</v>
      </c>
      <c r="V15" s="348">
        <v>4.8445</v>
      </c>
      <c r="W15" s="348">
        <v>2.1080999999999999</v>
      </c>
      <c r="X15" s="348">
        <v>17.504200000000001</v>
      </c>
      <c r="Y15" s="374"/>
      <c r="Z15" s="346">
        <v>11</v>
      </c>
      <c r="AA15" s="346">
        <v>1</v>
      </c>
      <c r="AB15" s="346">
        <v>4</v>
      </c>
      <c r="AC15" s="346">
        <v>6</v>
      </c>
      <c r="AD15" s="346">
        <v>7</v>
      </c>
      <c r="AE15" s="346">
        <v>6</v>
      </c>
      <c r="AF15" s="346">
        <v>11</v>
      </c>
      <c r="AG15" s="346">
        <v>9</v>
      </c>
      <c r="AH15" s="346">
        <v>8</v>
      </c>
      <c r="AI15" s="346">
        <v>9</v>
      </c>
      <c r="AJ15" s="346">
        <v>5</v>
      </c>
      <c r="AK15" s="346">
        <v>7</v>
      </c>
      <c r="AL15" s="346">
        <v>8</v>
      </c>
      <c r="AM15" s="346">
        <v>6</v>
      </c>
      <c r="AN15" s="346">
        <v>4</v>
      </c>
      <c r="AO15" s="373"/>
      <c r="AP15" s="348">
        <v>13.84</v>
      </c>
      <c r="AQ15" s="348">
        <v>15.19</v>
      </c>
      <c r="AR15" s="348">
        <v>12.55</v>
      </c>
      <c r="AS15" s="348">
        <v>5.94</v>
      </c>
      <c r="AT15" s="348">
        <v>5.67</v>
      </c>
      <c r="AU15" s="351"/>
      <c r="AV15" s="346">
        <v>12</v>
      </c>
      <c r="AW15" s="346">
        <v>11</v>
      </c>
      <c r="AX15" s="346">
        <v>8</v>
      </c>
      <c r="AY15" s="346">
        <v>8</v>
      </c>
      <c r="AZ15" s="346">
        <v>7</v>
      </c>
      <c r="BA15" s="362"/>
      <c r="BB15" s="348">
        <v>14.646400357687201</v>
      </c>
      <c r="BC15" s="375">
        <v>0.99467164260742902</v>
      </c>
      <c r="BD15" s="375">
        <v>4.8390000696163699E-2</v>
      </c>
      <c r="BE15" s="375">
        <v>0.10173355127398399</v>
      </c>
      <c r="BF15" s="374"/>
      <c r="BG15" s="348">
        <v>65.810199999999995</v>
      </c>
      <c r="BH15" s="348">
        <v>23.871600000000001</v>
      </c>
      <c r="BI15" s="348">
        <v>8.2578800000000001</v>
      </c>
      <c r="BJ15" s="348">
        <v>2.0603199999999999</v>
      </c>
      <c r="BK15" s="373"/>
      <c r="BL15" s="372" t="s">
        <v>465</v>
      </c>
      <c r="BM15" s="372" t="s">
        <v>2240</v>
      </c>
      <c r="BN15" s="372" t="s">
        <v>2241</v>
      </c>
      <c r="BO15" s="372" t="s">
        <v>2242</v>
      </c>
      <c r="BP15" s="372" t="s">
        <v>2243</v>
      </c>
      <c r="BQ15" s="373"/>
      <c r="BR15" s="354" t="s">
        <v>526</v>
      </c>
    </row>
    <row r="16" spans="1:70" s="107" customFormat="1" x14ac:dyDescent="0.25">
      <c r="A16" s="345" t="s">
        <v>2244</v>
      </c>
      <c r="B16" s="373"/>
      <c r="C16" s="719">
        <v>34366</v>
      </c>
      <c r="D16" s="373"/>
      <c r="E16" s="346">
        <v>8227.3799999999992</v>
      </c>
      <c r="F16" s="373"/>
      <c r="G16" s="347">
        <v>800.83699999999999</v>
      </c>
      <c r="H16" s="374"/>
      <c r="I16" s="348">
        <v>-0.19120000000000001</v>
      </c>
      <c r="J16" s="348">
        <v>1.8100000000000002E-2</v>
      </c>
      <c r="K16" s="348">
        <v>2.6656</v>
      </c>
      <c r="L16" s="348">
        <v>6.7648999999999999</v>
      </c>
      <c r="M16" s="348">
        <v>5.8148999999999997</v>
      </c>
      <c r="N16" s="350">
        <v>9.3427000000000007</v>
      </c>
      <c r="O16" s="348">
        <v>4.1374000000000004</v>
      </c>
      <c r="P16" s="348">
        <v>17.0611</v>
      </c>
      <c r="Q16" s="348">
        <v>14.5046</v>
      </c>
      <c r="R16" s="348">
        <v>13.8285</v>
      </c>
      <c r="S16" s="348">
        <v>4.6379000000000001</v>
      </c>
      <c r="T16" s="348">
        <v>19.29</v>
      </c>
      <c r="U16" s="348">
        <v>3.8298000000000001</v>
      </c>
      <c r="V16" s="348">
        <v>9.6329999999999991</v>
      </c>
      <c r="W16" s="348">
        <v>1.5548</v>
      </c>
      <c r="X16" s="348">
        <v>14.395899999999999</v>
      </c>
      <c r="Y16" s="374"/>
      <c r="Z16" s="346">
        <v>4</v>
      </c>
      <c r="AA16" s="346">
        <v>7</v>
      </c>
      <c r="AB16" s="346">
        <v>5</v>
      </c>
      <c r="AC16" s="346">
        <v>2</v>
      </c>
      <c r="AD16" s="346">
        <v>3</v>
      </c>
      <c r="AE16" s="346">
        <v>4</v>
      </c>
      <c r="AF16" s="346">
        <v>3</v>
      </c>
      <c r="AG16" s="346">
        <v>4</v>
      </c>
      <c r="AH16" s="346">
        <v>6</v>
      </c>
      <c r="AI16" s="346">
        <v>8</v>
      </c>
      <c r="AJ16" s="346">
        <v>3</v>
      </c>
      <c r="AK16" s="346">
        <v>2</v>
      </c>
      <c r="AL16" s="346">
        <v>3</v>
      </c>
      <c r="AM16" s="346">
        <v>3</v>
      </c>
      <c r="AN16" s="346">
        <v>6</v>
      </c>
      <c r="AO16" s="373"/>
      <c r="AP16" s="348">
        <v>14.98</v>
      </c>
      <c r="AQ16" s="348">
        <v>17.12</v>
      </c>
      <c r="AR16" s="348">
        <v>14.8</v>
      </c>
      <c r="AS16" s="348">
        <v>10.83</v>
      </c>
      <c r="AT16" s="348">
        <v>13.39</v>
      </c>
      <c r="AU16" s="351"/>
      <c r="AV16" s="346">
        <v>8</v>
      </c>
      <c r="AW16" s="346">
        <v>4</v>
      </c>
      <c r="AX16" s="346">
        <v>4</v>
      </c>
      <c r="AY16" s="346">
        <v>3</v>
      </c>
      <c r="AZ16" s="346">
        <v>3</v>
      </c>
      <c r="BA16" s="362"/>
      <c r="BB16" s="348">
        <v>14.3964049310286</v>
      </c>
      <c r="BC16" s="375">
        <v>0.99348691070359296</v>
      </c>
      <c r="BD16" s="375">
        <v>6.2916210594195499E-2</v>
      </c>
      <c r="BE16" s="375">
        <v>0.29948446367018999</v>
      </c>
      <c r="BF16" s="374"/>
      <c r="BG16" s="348">
        <v>59.685200000000002</v>
      </c>
      <c r="BH16" s="348">
        <v>22.559899999999999</v>
      </c>
      <c r="BI16" s="348">
        <v>17.336500000000001</v>
      </c>
      <c r="BJ16" s="348">
        <v>0.41839999999999999</v>
      </c>
      <c r="BK16" s="373"/>
      <c r="BL16" s="372" t="s">
        <v>2245</v>
      </c>
      <c r="BM16" s="372" t="s">
        <v>2246</v>
      </c>
      <c r="BN16" s="372" t="s">
        <v>1528</v>
      </c>
      <c r="BO16" s="372" t="s">
        <v>2247</v>
      </c>
      <c r="BP16" s="372" t="s">
        <v>2248</v>
      </c>
      <c r="BQ16" s="373"/>
      <c r="BR16" s="354" t="s">
        <v>519</v>
      </c>
    </row>
    <row r="17" spans="1:70" s="107" customFormat="1" x14ac:dyDescent="0.25">
      <c r="A17" s="345" t="s">
        <v>2249</v>
      </c>
      <c r="B17" s="373"/>
      <c r="C17" s="719">
        <v>39534</v>
      </c>
      <c r="D17" s="373"/>
      <c r="E17" s="346">
        <v>6934.33</v>
      </c>
      <c r="F17" s="373"/>
      <c r="G17" s="347">
        <v>139.20230000000001</v>
      </c>
      <c r="H17" s="374"/>
      <c r="I17" s="348">
        <v>-0.16850000000000001</v>
      </c>
      <c r="J17" s="348">
        <v>0.55049999999999999</v>
      </c>
      <c r="K17" s="348">
        <v>3.331</v>
      </c>
      <c r="L17" s="348">
        <v>4.6436000000000002</v>
      </c>
      <c r="M17" s="348">
        <v>9.9578000000000007</v>
      </c>
      <c r="N17" s="350">
        <v>16.070599999999999</v>
      </c>
      <c r="O17" s="348">
        <v>2.0350999999999999</v>
      </c>
      <c r="P17" s="348">
        <v>16.028600000000001</v>
      </c>
      <c r="Q17" s="348">
        <v>14.9809</v>
      </c>
      <c r="R17" s="348">
        <v>11.673299999999999</v>
      </c>
      <c r="S17" s="348">
        <v>4.7859999999999996</v>
      </c>
      <c r="T17" s="348">
        <v>22.185700000000001</v>
      </c>
      <c r="U17" s="348">
        <v>7.5331000000000001</v>
      </c>
      <c r="V17" s="348">
        <v>14.906499999999999</v>
      </c>
      <c r="W17" s="348">
        <v>2.6671999999999998</v>
      </c>
      <c r="X17" s="348">
        <v>15.359400000000001</v>
      </c>
      <c r="Y17" s="374"/>
      <c r="Z17" s="346">
        <v>3</v>
      </c>
      <c r="AA17" s="346">
        <v>2</v>
      </c>
      <c r="AB17" s="346">
        <v>3</v>
      </c>
      <c r="AC17" s="346">
        <v>4</v>
      </c>
      <c r="AD17" s="346">
        <v>1</v>
      </c>
      <c r="AE17" s="346">
        <v>1</v>
      </c>
      <c r="AF17" s="346">
        <v>5</v>
      </c>
      <c r="AG17" s="346">
        <v>6</v>
      </c>
      <c r="AH17" s="346">
        <v>4</v>
      </c>
      <c r="AI17" s="346">
        <v>12</v>
      </c>
      <c r="AJ17" s="346">
        <v>2</v>
      </c>
      <c r="AK17" s="346">
        <v>1</v>
      </c>
      <c r="AL17" s="346">
        <v>1</v>
      </c>
      <c r="AM17" s="346">
        <v>1</v>
      </c>
      <c r="AN17" s="346">
        <v>1</v>
      </c>
      <c r="AO17" s="373"/>
      <c r="AP17" s="348">
        <v>14.4</v>
      </c>
      <c r="AQ17" s="348">
        <v>18.02</v>
      </c>
      <c r="AR17" s="348">
        <v>15.74</v>
      </c>
      <c r="AS17" s="348">
        <v>10.59</v>
      </c>
      <c r="AT17" s="348">
        <v>19.600000000000001</v>
      </c>
      <c r="AU17" s="351"/>
      <c r="AV17" s="346">
        <v>9</v>
      </c>
      <c r="AW17" s="346">
        <v>3</v>
      </c>
      <c r="AX17" s="346">
        <v>2</v>
      </c>
      <c r="AY17" s="346">
        <v>4</v>
      </c>
      <c r="AZ17" s="346">
        <v>1</v>
      </c>
      <c r="BA17" s="362"/>
      <c r="BB17" s="348">
        <v>16.174752507158601</v>
      </c>
      <c r="BC17" s="375">
        <v>1.0664807284809199</v>
      </c>
      <c r="BD17" s="375">
        <v>5.7393170091867299E-2</v>
      </c>
      <c r="BE17" s="375">
        <v>0.27749252055011098</v>
      </c>
      <c r="BF17" s="374"/>
      <c r="BG17" s="348">
        <v>54.035899999999998</v>
      </c>
      <c r="BH17" s="348">
        <v>13.7224</v>
      </c>
      <c r="BI17" s="348">
        <v>29.285499999999999</v>
      </c>
      <c r="BJ17" s="348">
        <v>2.9561999999999999</v>
      </c>
      <c r="BK17" s="373"/>
      <c r="BL17" s="372" t="s">
        <v>2250</v>
      </c>
      <c r="BM17" s="372" t="s">
        <v>2251</v>
      </c>
      <c r="BN17" s="372" t="s">
        <v>2252</v>
      </c>
      <c r="BO17" s="372" t="s">
        <v>2253</v>
      </c>
      <c r="BP17" s="372" t="s">
        <v>2254</v>
      </c>
      <c r="BQ17" s="373"/>
      <c r="BR17" s="354" t="s">
        <v>476</v>
      </c>
    </row>
    <row r="18" spans="1:70" s="107" customFormat="1" ht="11" x14ac:dyDescent="0.3">
      <c r="A18" s="841" t="s">
        <v>2255</v>
      </c>
      <c r="B18" s="842"/>
      <c r="C18" s="843">
        <v>38560</v>
      </c>
      <c r="D18" s="842"/>
      <c r="E18" s="844">
        <v>5505.61</v>
      </c>
      <c r="F18" s="842"/>
      <c r="G18" s="845">
        <v>155.49700000000001</v>
      </c>
      <c r="H18" s="847"/>
      <c r="I18" s="846">
        <v>-0.26429999999999998</v>
      </c>
      <c r="J18" s="846">
        <v>0.13519999999999999</v>
      </c>
      <c r="K18" s="846">
        <v>1.9532</v>
      </c>
      <c r="L18" s="846">
        <v>3.8530000000000002</v>
      </c>
      <c r="M18" s="846">
        <v>0.254</v>
      </c>
      <c r="N18" s="848">
        <v>4.1684000000000001</v>
      </c>
      <c r="O18" s="846">
        <v>0.65069999999999995</v>
      </c>
      <c r="P18" s="846">
        <v>16.0442</v>
      </c>
      <c r="Q18" s="846">
        <v>14.414400000000001</v>
      </c>
      <c r="R18" s="846">
        <v>15.3294</v>
      </c>
      <c r="S18" s="846">
        <v>2.4739</v>
      </c>
      <c r="T18" s="846">
        <v>14.098599999999999</v>
      </c>
      <c r="U18" s="846">
        <v>-0.91500000000000004</v>
      </c>
      <c r="V18" s="846">
        <v>3.8898000000000001</v>
      </c>
      <c r="W18" s="846">
        <v>0.72419999999999995</v>
      </c>
      <c r="X18" s="846">
        <v>13.8894</v>
      </c>
      <c r="Y18" s="847"/>
      <c r="Z18" s="844">
        <v>5</v>
      </c>
      <c r="AA18" s="844">
        <v>6</v>
      </c>
      <c r="AB18" s="844">
        <v>6</v>
      </c>
      <c r="AC18" s="844">
        <v>5</v>
      </c>
      <c r="AD18" s="844">
        <v>8</v>
      </c>
      <c r="AE18" s="844">
        <v>7</v>
      </c>
      <c r="AF18" s="844">
        <v>7</v>
      </c>
      <c r="AG18" s="844">
        <v>5</v>
      </c>
      <c r="AH18" s="844">
        <v>7</v>
      </c>
      <c r="AI18" s="844">
        <v>2</v>
      </c>
      <c r="AJ18" s="844">
        <v>6</v>
      </c>
      <c r="AK18" s="844">
        <v>5</v>
      </c>
      <c r="AL18" s="844">
        <v>7</v>
      </c>
      <c r="AM18" s="844">
        <v>8</v>
      </c>
      <c r="AN18" s="844">
        <v>7</v>
      </c>
      <c r="AO18" s="842"/>
      <c r="AP18" s="846">
        <v>15.82</v>
      </c>
      <c r="AQ18" s="846">
        <v>16.579999999999998</v>
      </c>
      <c r="AR18" s="846">
        <v>13.87</v>
      </c>
      <c r="AS18" s="846">
        <v>7.57</v>
      </c>
      <c r="AT18" s="846">
        <v>5.62</v>
      </c>
      <c r="AU18" s="849"/>
      <c r="AV18" s="844">
        <v>5</v>
      </c>
      <c r="AW18" s="844">
        <v>8</v>
      </c>
      <c r="AX18" s="844">
        <v>5</v>
      </c>
      <c r="AY18" s="844">
        <v>7</v>
      </c>
      <c r="AZ18" s="844">
        <v>8</v>
      </c>
      <c r="BA18" s="851"/>
      <c r="BB18" s="846">
        <v>14.9235139963646</v>
      </c>
      <c r="BC18" s="852">
        <v>1.0308212234534799</v>
      </c>
      <c r="BD18" s="852">
        <v>5.7700681436560701E-2</v>
      </c>
      <c r="BE18" s="852">
        <v>0.23203060405162401</v>
      </c>
      <c r="BF18" s="847"/>
      <c r="BG18" s="846">
        <v>54.413699999999999</v>
      </c>
      <c r="BH18" s="846">
        <v>29.980899999999998</v>
      </c>
      <c r="BI18" s="846">
        <v>13.087300000000001</v>
      </c>
      <c r="BJ18" s="846">
        <v>2.5181</v>
      </c>
      <c r="BK18" s="842"/>
      <c r="BL18" s="855" t="s">
        <v>2256</v>
      </c>
      <c r="BM18" s="855" t="s">
        <v>2257</v>
      </c>
      <c r="BN18" s="855" t="s">
        <v>2258</v>
      </c>
      <c r="BO18" s="855" t="s">
        <v>2259</v>
      </c>
      <c r="BP18" s="855" t="s">
        <v>2260</v>
      </c>
      <c r="BQ18" s="842"/>
      <c r="BR18" s="856" t="s">
        <v>476</v>
      </c>
    </row>
    <row r="19" spans="1:70" s="107" customFormat="1" x14ac:dyDescent="0.25">
      <c r="A19" s="345" t="s">
        <v>2261</v>
      </c>
      <c r="B19" s="373"/>
      <c r="C19" s="719">
        <v>44175</v>
      </c>
      <c r="D19" s="373"/>
      <c r="E19" s="346">
        <v>2223.79</v>
      </c>
      <c r="F19" s="373"/>
      <c r="G19" s="347">
        <v>23.922000000000001</v>
      </c>
      <c r="H19" s="374"/>
      <c r="I19" s="348" t="s">
        <v>430</v>
      </c>
      <c r="J19" s="348">
        <v>-6.6799999999999998E-2</v>
      </c>
      <c r="K19" s="348">
        <v>1.0604</v>
      </c>
      <c r="L19" s="348">
        <v>1.9215</v>
      </c>
      <c r="M19" s="348">
        <v>3.5047000000000001</v>
      </c>
      <c r="N19" s="350">
        <v>11.7746</v>
      </c>
      <c r="O19" s="348">
        <v>6.5574000000000003</v>
      </c>
      <c r="P19" s="348">
        <v>17.192</v>
      </c>
      <c r="Q19" s="348">
        <v>12.894</v>
      </c>
      <c r="R19" s="348" t="s">
        <v>430</v>
      </c>
      <c r="S19" s="348">
        <v>2.0562999999999998</v>
      </c>
      <c r="T19" s="348">
        <v>11.151400000000001</v>
      </c>
      <c r="U19" s="348">
        <v>3.8056000000000001</v>
      </c>
      <c r="V19" s="348">
        <v>8.7611000000000008</v>
      </c>
      <c r="W19" s="348">
        <v>-0.44529999999999997</v>
      </c>
      <c r="X19" s="348">
        <v>16.496300000000002</v>
      </c>
      <c r="Y19" s="374"/>
      <c r="Z19" s="346" t="s">
        <v>430</v>
      </c>
      <c r="AA19" s="346">
        <v>8</v>
      </c>
      <c r="AB19" s="346">
        <v>11</v>
      </c>
      <c r="AC19" s="346">
        <v>10</v>
      </c>
      <c r="AD19" s="346">
        <v>5</v>
      </c>
      <c r="AE19" s="346">
        <v>3</v>
      </c>
      <c r="AF19" s="346">
        <v>1</v>
      </c>
      <c r="AG19" s="346">
        <v>3</v>
      </c>
      <c r="AH19" s="346">
        <v>12</v>
      </c>
      <c r="AI19" s="346" t="s">
        <v>430</v>
      </c>
      <c r="AJ19" s="346">
        <v>9</v>
      </c>
      <c r="AK19" s="346">
        <v>11</v>
      </c>
      <c r="AL19" s="346">
        <v>4</v>
      </c>
      <c r="AM19" s="346">
        <v>4</v>
      </c>
      <c r="AN19" s="346">
        <v>12</v>
      </c>
      <c r="AO19" s="373"/>
      <c r="AP19" s="348" t="s">
        <v>430</v>
      </c>
      <c r="AQ19" s="348" t="s">
        <v>430</v>
      </c>
      <c r="AR19" s="348">
        <v>14.94</v>
      </c>
      <c r="AS19" s="348">
        <v>11.8</v>
      </c>
      <c r="AT19" s="348">
        <v>9.4</v>
      </c>
      <c r="AU19" s="351"/>
      <c r="AV19" s="346" t="s">
        <v>430</v>
      </c>
      <c r="AW19" s="346" t="s">
        <v>430</v>
      </c>
      <c r="AX19" s="346">
        <v>3</v>
      </c>
      <c r="AY19" s="346">
        <v>2</v>
      </c>
      <c r="AZ19" s="346">
        <v>4</v>
      </c>
      <c r="BA19" s="362"/>
      <c r="BB19" s="348">
        <v>10.0551607218401</v>
      </c>
      <c r="BC19" s="375">
        <v>0.66802989228757703</v>
      </c>
      <c r="BD19" s="375">
        <v>6.6785490308527706E-2</v>
      </c>
      <c r="BE19" s="375">
        <v>0.49600654091690599</v>
      </c>
      <c r="BF19" s="374"/>
      <c r="BG19" s="348">
        <v>60.218499999999999</v>
      </c>
      <c r="BH19" s="348">
        <v>8.9189799999999995</v>
      </c>
      <c r="BI19" s="348">
        <v>2.71122</v>
      </c>
      <c r="BJ19" s="348">
        <v>28.151299999999999</v>
      </c>
      <c r="BK19" s="373"/>
      <c r="BL19" s="372" t="s">
        <v>2262</v>
      </c>
      <c r="BM19" s="372" t="s">
        <v>2263</v>
      </c>
      <c r="BN19" s="372" t="s">
        <v>2264</v>
      </c>
      <c r="BO19" s="372" t="s">
        <v>2265</v>
      </c>
      <c r="BP19" s="372" t="s">
        <v>2266</v>
      </c>
      <c r="BQ19" s="373"/>
      <c r="BR19" s="354" t="s">
        <v>436</v>
      </c>
    </row>
    <row r="20" spans="1:70" s="107" customFormat="1" x14ac:dyDescent="0.25">
      <c r="A20" s="345" t="s">
        <v>2267</v>
      </c>
      <c r="B20" s="373"/>
      <c r="C20" s="719">
        <v>35318</v>
      </c>
      <c r="D20" s="373"/>
      <c r="E20" s="346">
        <v>1929.39</v>
      </c>
      <c r="F20" s="373"/>
      <c r="G20" s="347">
        <v>687.19410000000005</v>
      </c>
      <c r="H20" s="374"/>
      <c r="I20" s="348">
        <v>-0.46350000000000002</v>
      </c>
      <c r="J20" s="348">
        <v>-1.0891</v>
      </c>
      <c r="K20" s="348">
        <v>-0.14449999999999999</v>
      </c>
      <c r="L20" s="348">
        <v>-1.3285</v>
      </c>
      <c r="M20" s="348">
        <v>-5.7647000000000004</v>
      </c>
      <c r="N20" s="350">
        <v>-2.3956</v>
      </c>
      <c r="O20" s="348">
        <v>-4.7301000000000002</v>
      </c>
      <c r="P20" s="348">
        <v>10.138400000000001</v>
      </c>
      <c r="Q20" s="348">
        <v>13.579000000000001</v>
      </c>
      <c r="R20" s="348">
        <v>12.8904</v>
      </c>
      <c r="S20" s="348">
        <v>-1.6586000000000001</v>
      </c>
      <c r="T20" s="348">
        <v>6.3125</v>
      </c>
      <c r="U20" s="348">
        <v>-7.4812000000000003</v>
      </c>
      <c r="V20" s="348">
        <v>-2.0369999999999999</v>
      </c>
      <c r="W20" s="348">
        <v>-1.4323999999999999</v>
      </c>
      <c r="X20" s="348">
        <v>15.5951</v>
      </c>
      <c r="Y20" s="374"/>
      <c r="Z20" s="346">
        <v>10</v>
      </c>
      <c r="AA20" s="346">
        <v>15</v>
      </c>
      <c r="AB20" s="346">
        <v>15</v>
      </c>
      <c r="AC20" s="346">
        <v>15</v>
      </c>
      <c r="AD20" s="346">
        <v>15</v>
      </c>
      <c r="AE20" s="346">
        <v>14</v>
      </c>
      <c r="AF20" s="346">
        <v>15</v>
      </c>
      <c r="AG20" s="346">
        <v>14</v>
      </c>
      <c r="AH20" s="346">
        <v>9</v>
      </c>
      <c r="AI20" s="346">
        <v>11</v>
      </c>
      <c r="AJ20" s="346">
        <v>15</v>
      </c>
      <c r="AK20" s="346">
        <v>14</v>
      </c>
      <c r="AL20" s="346">
        <v>14</v>
      </c>
      <c r="AM20" s="346">
        <v>14</v>
      </c>
      <c r="AN20" s="346">
        <v>15</v>
      </c>
      <c r="AO20" s="373"/>
      <c r="AP20" s="348">
        <v>13.85</v>
      </c>
      <c r="AQ20" s="348">
        <v>15.27</v>
      </c>
      <c r="AR20" s="348">
        <v>9.31</v>
      </c>
      <c r="AS20" s="348">
        <v>1.1000000000000001</v>
      </c>
      <c r="AT20" s="348">
        <v>-6</v>
      </c>
      <c r="AU20" s="351"/>
      <c r="AV20" s="346">
        <v>11</v>
      </c>
      <c r="AW20" s="346">
        <v>10</v>
      </c>
      <c r="AX20" s="346">
        <v>13</v>
      </c>
      <c r="AY20" s="346">
        <v>15</v>
      </c>
      <c r="AZ20" s="346">
        <v>15</v>
      </c>
      <c r="BA20" s="362"/>
      <c r="BB20" s="348">
        <v>13.750922537991</v>
      </c>
      <c r="BC20" s="375">
        <v>0.93299818842308702</v>
      </c>
      <c r="BD20" s="375">
        <v>3.1051943723752098E-2</v>
      </c>
      <c r="BE20" s="375">
        <v>-6.4470207731086401E-2</v>
      </c>
      <c r="BF20" s="374"/>
      <c r="BG20" s="348">
        <v>56.704599999999999</v>
      </c>
      <c r="BH20" s="348">
        <v>14.6212</v>
      </c>
      <c r="BI20" s="348">
        <v>21.786300000000001</v>
      </c>
      <c r="BJ20" s="348">
        <v>6.8879000000000001</v>
      </c>
      <c r="BK20" s="373"/>
      <c r="BL20" s="372" t="s">
        <v>2268</v>
      </c>
      <c r="BM20" s="372" t="s">
        <v>2269</v>
      </c>
      <c r="BN20" s="372" t="s">
        <v>2270</v>
      </c>
      <c r="BO20" s="372" t="s">
        <v>2271</v>
      </c>
      <c r="BP20" s="372" t="s">
        <v>2272</v>
      </c>
      <c r="BQ20" s="373"/>
      <c r="BR20" s="354" t="s">
        <v>519</v>
      </c>
    </row>
    <row r="21" spans="1:70" s="107" customFormat="1" x14ac:dyDescent="0.25">
      <c r="A21" s="345" t="s">
        <v>2273</v>
      </c>
      <c r="B21" s="373"/>
      <c r="C21" s="719">
        <v>44461</v>
      </c>
      <c r="D21" s="373"/>
      <c r="E21" s="346">
        <v>1864.48</v>
      </c>
      <c r="F21" s="373"/>
      <c r="G21" s="347">
        <v>20.41</v>
      </c>
      <c r="H21" s="374"/>
      <c r="I21" s="348">
        <v>9.8100000000000007E-2</v>
      </c>
      <c r="J21" s="348">
        <v>0.24560000000000001</v>
      </c>
      <c r="K21" s="348">
        <v>4.4523999999999999</v>
      </c>
      <c r="L21" s="348">
        <v>6.9706000000000001</v>
      </c>
      <c r="M21" s="348">
        <v>6.2466999999999997</v>
      </c>
      <c r="N21" s="350">
        <v>11.9238</v>
      </c>
      <c r="O21" s="348">
        <v>4.3884999999999996</v>
      </c>
      <c r="P21" s="348">
        <v>18.398800000000001</v>
      </c>
      <c r="Q21" s="348" t="s">
        <v>430</v>
      </c>
      <c r="R21" s="348" t="s">
        <v>430</v>
      </c>
      <c r="S21" s="348">
        <v>6.0259999999999998</v>
      </c>
      <c r="T21" s="348">
        <v>18.939399999999999</v>
      </c>
      <c r="U21" s="348">
        <v>5.6965000000000003</v>
      </c>
      <c r="V21" s="348">
        <v>10.9842</v>
      </c>
      <c r="W21" s="348">
        <v>2.6659999999999999</v>
      </c>
      <c r="X21" s="348">
        <v>15.565799999999999</v>
      </c>
      <c r="Y21" s="374"/>
      <c r="Z21" s="346">
        <v>1</v>
      </c>
      <c r="AA21" s="346">
        <v>5</v>
      </c>
      <c r="AB21" s="346">
        <v>1</v>
      </c>
      <c r="AC21" s="346">
        <v>1</v>
      </c>
      <c r="AD21" s="346">
        <v>2</v>
      </c>
      <c r="AE21" s="346">
        <v>2</v>
      </c>
      <c r="AF21" s="346">
        <v>2</v>
      </c>
      <c r="AG21" s="346">
        <v>1</v>
      </c>
      <c r="AH21" s="346" t="s">
        <v>430</v>
      </c>
      <c r="AI21" s="346" t="s">
        <v>430</v>
      </c>
      <c r="AJ21" s="346">
        <v>1</v>
      </c>
      <c r="AK21" s="346">
        <v>3</v>
      </c>
      <c r="AL21" s="346">
        <v>2</v>
      </c>
      <c r="AM21" s="346">
        <v>2</v>
      </c>
      <c r="AN21" s="346">
        <v>2</v>
      </c>
      <c r="AO21" s="373"/>
      <c r="AP21" s="348" t="s">
        <v>430</v>
      </c>
      <c r="AQ21" s="348" t="s">
        <v>430</v>
      </c>
      <c r="AR21" s="348" t="s">
        <v>430</v>
      </c>
      <c r="AS21" s="348">
        <v>12.3</v>
      </c>
      <c r="AT21" s="348">
        <v>16.37</v>
      </c>
      <c r="AU21" s="351"/>
      <c r="AV21" s="346" t="s">
        <v>430</v>
      </c>
      <c r="AW21" s="346" t="s">
        <v>430</v>
      </c>
      <c r="AX21" s="346" t="s">
        <v>430</v>
      </c>
      <c r="AY21" s="346">
        <v>1</v>
      </c>
      <c r="AZ21" s="346">
        <v>2</v>
      </c>
      <c r="BA21" s="362"/>
      <c r="BB21" s="348">
        <v>14.4048512855637</v>
      </c>
      <c r="BC21" s="375">
        <v>0.98194137145969096</v>
      </c>
      <c r="BD21" s="375">
        <v>7.1371989185712303E-2</v>
      </c>
      <c r="BE21" s="375">
        <v>0.42886586065062499</v>
      </c>
      <c r="BF21" s="374"/>
      <c r="BG21" s="348">
        <v>63.3994</v>
      </c>
      <c r="BH21" s="348">
        <v>16.183800000000002</v>
      </c>
      <c r="BI21" s="348">
        <v>17.7773</v>
      </c>
      <c r="BJ21" s="348">
        <v>2.6395</v>
      </c>
      <c r="BK21" s="373"/>
      <c r="BL21" s="372" t="s">
        <v>2274</v>
      </c>
      <c r="BM21" s="372" t="s">
        <v>2275</v>
      </c>
      <c r="BN21" s="372" t="s">
        <v>2276</v>
      </c>
      <c r="BO21" s="372" t="s">
        <v>2277</v>
      </c>
      <c r="BP21" s="372" t="s">
        <v>2278</v>
      </c>
      <c r="BQ21" s="373"/>
      <c r="BR21" s="354" t="s">
        <v>436</v>
      </c>
    </row>
    <row r="22" spans="1:70" s="107" customFormat="1" x14ac:dyDescent="0.25">
      <c r="A22" s="345" t="s">
        <v>2279</v>
      </c>
      <c r="B22" s="373"/>
      <c r="C22" s="719">
        <v>36486</v>
      </c>
      <c r="D22" s="373"/>
      <c r="E22" s="346">
        <v>1289.75</v>
      </c>
      <c r="F22" s="373"/>
      <c r="G22" s="347">
        <v>211.6079</v>
      </c>
      <c r="H22" s="374"/>
      <c r="I22" s="348">
        <v>-0.4768</v>
      </c>
      <c r="J22" s="348">
        <v>-0.69969999999999999</v>
      </c>
      <c r="K22" s="348">
        <v>0.6502</v>
      </c>
      <c r="L22" s="348">
        <v>0.82950000000000002</v>
      </c>
      <c r="M22" s="348">
        <v>-4.8631000000000002</v>
      </c>
      <c r="N22" s="350">
        <v>-4.2784000000000004</v>
      </c>
      <c r="O22" s="348">
        <v>-1.9478</v>
      </c>
      <c r="P22" s="348">
        <v>7.4234999999999998</v>
      </c>
      <c r="Q22" s="348">
        <v>8.4551999999999996</v>
      </c>
      <c r="R22" s="348">
        <v>9.9197000000000006</v>
      </c>
      <c r="S22" s="348">
        <v>0.28570000000000001</v>
      </c>
      <c r="T22" s="348">
        <v>8.8768999999999991</v>
      </c>
      <c r="U22" s="348">
        <v>-7.2923</v>
      </c>
      <c r="V22" s="348">
        <v>-2.6305999999999998</v>
      </c>
      <c r="W22" s="348">
        <v>-0.61250000000000004</v>
      </c>
      <c r="X22" s="348">
        <v>15.017799999999999</v>
      </c>
      <c r="Y22" s="374"/>
      <c r="Z22" s="346">
        <v>12</v>
      </c>
      <c r="AA22" s="346">
        <v>14</v>
      </c>
      <c r="AB22" s="346">
        <v>13</v>
      </c>
      <c r="AC22" s="346">
        <v>13</v>
      </c>
      <c r="AD22" s="346">
        <v>14</v>
      </c>
      <c r="AE22" s="346">
        <v>15</v>
      </c>
      <c r="AF22" s="346">
        <v>12</v>
      </c>
      <c r="AG22" s="346">
        <v>15</v>
      </c>
      <c r="AH22" s="346">
        <v>14</v>
      </c>
      <c r="AI22" s="346">
        <v>13</v>
      </c>
      <c r="AJ22" s="346">
        <v>14</v>
      </c>
      <c r="AK22" s="346">
        <v>13</v>
      </c>
      <c r="AL22" s="346">
        <v>13</v>
      </c>
      <c r="AM22" s="346">
        <v>15</v>
      </c>
      <c r="AN22" s="346">
        <v>13</v>
      </c>
      <c r="AO22" s="373"/>
      <c r="AP22" s="348">
        <v>10.06</v>
      </c>
      <c r="AQ22" s="348">
        <v>10.41</v>
      </c>
      <c r="AR22" s="348">
        <v>6.71</v>
      </c>
      <c r="AS22" s="348">
        <v>1.59</v>
      </c>
      <c r="AT22" s="348">
        <v>-4.3</v>
      </c>
      <c r="AU22" s="351"/>
      <c r="AV22" s="346">
        <v>13</v>
      </c>
      <c r="AW22" s="346">
        <v>13</v>
      </c>
      <c r="AX22" s="346">
        <v>14</v>
      </c>
      <c r="AY22" s="346">
        <v>14</v>
      </c>
      <c r="AZ22" s="346">
        <v>13</v>
      </c>
      <c r="BA22" s="362"/>
      <c r="BB22" s="348">
        <v>13.3245213905425</v>
      </c>
      <c r="BC22" s="375">
        <v>0.903463752343305</v>
      </c>
      <c r="BD22" s="375">
        <v>1.4234512148158299E-2</v>
      </c>
      <c r="BE22" s="375">
        <v>-0.36167741682745402</v>
      </c>
      <c r="BF22" s="374"/>
      <c r="BG22" s="348">
        <v>60.988900000000001</v>
      </c>
      <c r="BH22" s="348">
        <v>13.3193</v>
      </c>
      <c r="BI22" s="348">
        <v>25.026800000000001</v>
      </c>
      <c r="BJ22" s="348">
        <v>0.66500000000000004</v>
      </c>
      <c r="BK22" s="373"/>
      <c r="BL22" s="372" t="s">
        <v>2280</v>
      </c>
      <c r="BM22" s="372" t="s">
        <v>2281</v>
      </c>
      <c r="BN22" s="372" t="s">
        <v>2282</v>
      </c>
      <c r="BO22" s="372" t="s">
        <v>2283</v>
      </c>
      <c r="BP22" s="372" t="s">
        <v>2284</v>
      </c>
      <c r="BQ22" s="373"/>
      <c r="BR22" s="354" t="s">
        <v>555</v>
      </c>
    </row>
    <row r="23" spans="1:70" x14ac:dyDescent="0.25">
      <c r="A23" s="36" t="s">
        <v>93</v>
      </c>
      <c r="B23" s="43"/>
      <c r="C23" s="720"/>
      <c r="D23" s="43"/>
      <c r="E23" s="51"/>
      <c r="F23" s="43"/>
      <c r="G23" s="55"/>
      <c r="H23" s="66"/>
      <c r="I23" s="59">
        <v>-0.32979999999999998</v>
      </c>
      <c r="J23" s="59">
        <v>-8.0699999999999994E-2</v>
      </c>
      <c r="K23" s="59">
        <v>1.8231999999999999</v>
      </c>
      <c r="L23" s="59">
        <v>2.9472</v>
      </c>
      <c r="M23" s="59">
        <v>0.84589999999999999</v>
      </c>
      <c r="N23" s="70">
        <v>4.2766999999999999</v>
      </c>
      <c r="O23" s="59">
        <v>0.42749999999999999</v>
      </c>
      <c r="P23" s="59">
        <v>14.275600000000001</v>
      </c>
      <c r="Q23" s="59">
        <v>13.863799999999999</v>
      </c>
      <c r="R23" s="59">
        <v>13.715999999999999</v>
      </c>
      <c r="S23" s="59">
        <v>2.4335</v>
      </c>
      <c r="T23" s="59">
        <v>13.0915</v>
      </c>
      <c r="U23" s="59">
        <v>-1.2576000000000001</v>
      </c>
      <c r="V23" s="59">
        <v>4.1733000000000002</v>
      </c>
      <c r="W23" s="59">
        <v>0.61919999999999997</v>
      </c>
      <c r="X23" s="59">
        <v>15.813000000000001</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14.8184615384615</v>
      </c>
      <c r="AQ23" s="59">
        <v>16.221538461538501</v>
      </c>
      <c r="AR23" s="59">
        <v>12.556428571428601</v>
      </c>
      <c r="AS23" s="59">
        <v>6.7693333333333303</v>
      </c>
      <c r="AT23" s="59">
        <v>4.9933333333333296</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9.8100000000000007E-2</v>
      </c>
      <c r="J24" s="60">
        <v>0.7369</v>
      </c>
      <c r="K24" s="60">
        <v>4.4523999999999999</v>
      </c>
      <c r="L24" s="60">
        <v>6.9706000000000001</v>
      </c>
      <c r="M24" s="60">
        <v>9.9578000000000007</v>
      </c>
      <c r="N24" s="71">
        <v>16.070599999999999</v>
      </c>
      <c r="O24" s="60">
        <v>6.5574000000000003</v>
      </c>
      <c r="P24" s="60">
        <v>18.398800000000001</v>
      </c>
      <c r="Q24" s="60">
        <v>16.528400000000001</v>
      </c>
      <c r="R24" s="60">
        <v>15.3322</v>
      </c>
      <c r="S24" s="60">
        <v>6.0259999999999998</v>
      </c>
      <c r="T24" s="60">
        <v>22.185700000000001</v>
      </c>
      <c r="U24" s="60">
        <v>7.5331000000000001</v>
      </c>
      <c r="V24" s="60">
        <v>14.906499999999999</v>
      </c>
      <c r="W24" s="60">
        <v>2.6671999999999998</v>
      </c>
      <c r="X24" s="60">
        <v>18.977900000000002</v>
      </c>
      <c r="Y24" s="67"/>
      <c r="Z24" s="52"/>
      <c r="AA24" s="52"/>
      <c r="AB24" s="52"/>
      <c r="AC24" s="52"/>
      <c r="AD24" s="52"/>
      <c r="AE24" s="52"/>
      <c r="AF24" s="52"/>
      <c r="AG24" s="52"/>
      <c r="AH24" s="52"/>
      <c r="AI24" s="52"/>
      <c r="AJ24" s="52"/>
      <c r="AK24" s="52"/>
      <c r="AL24" s="52"/>
      <c r="AM24" s="52"/>
      <c r="AN24" s="52"/>
      <c r="AO24" s="44"/>
      <c r="AP24" s="60">
        <v>17.079999999999998</v>
      </c>
      <c r="AQ24" s="60">
        <v>18.95</v>
      </c>
      <c r="AR24" s="60">
        <v>15.85</v>
      </c>
      <c r="AS24" s="60">
        <v>12.3</v>
      </c>
      <c r="AT24" s="60">
        <v>19.600000000000001</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-0.73399999999999999</v>
      </c>
      <c r="J25" s="60">
        <v>-1.0891</v>
      </c>
      <c r="K25" s="60">
        <v>-0.14449999999999999</v>
      </c>
      <c r="L25" s="60">
        <v>-1.3285</v>
      </c>
      <c r="M25" s="60">
        <v>-5.7647000000000004</v>
      </c>
      <c r="N25" s="71">
        <v>-4.2784000000000004</v>
      </c>
      <c r="O25" s="60">
        <v>-4.7301000000000002</v>
      </c>
      <c r="P25" s="60">
        <v>7.4234999999999998</v>
      </c>
      <c r="Q25" s="60">
        <v>8.4551999999999996</v>
      </c>
      <c r="R25" s="60">
        <v>9.9197000000000006</v>
      </c>
      <c r="S25" s="60">
        <v>-1.6586000000000001</v>
      </c>
      <c r="T25" s="60">
        <v>5.6558000000000002</v>
      </c>
      <c r="U25" s="60">
        <v>-7.5803000000000003</v>
      </c>
      <c r="V25" s="60">
        <v>-2.6305999999999998</v>
      </c>
      <c r="W25" s="60">
        <v>-1.4323999999999999</v>
      </c>
      <c r="X25" s="60">
        <v>13.8894</v>
      </c>
      <c r="Y25" s="67"/>
      <c r="Z25" s="52"/>
      <c r="AA25" s="52"/>
      <c r="AB25" s="52"/>
      <c r="AC25" s="52"/>
      <c r="AD25" s="52"/>
      <c r="AE25" s="52"/>
      <c r="AF25" s="52"/>
      <c r="AG25" s="52"/>
      <c r="AH25" s="52"/>
      <c r="AI25" s="52"/>
      <c r="AJ25" s="52"/>
      <c r="AK25" s="52"/>
      <c r="AL25" s="52"/>
      <c r="AM25" s="52"/>
      <c r="AN25" s="52"/>
      <c r="AO25" s="44"/>
      <c r="AP25" s="60">
        <v>10.06</v>
      </c>
      <c r="AQ25" s="60">
        <v>10.41</v>
      </c>
      <c r="AR25" s="60">
        <v>6.71</v>
      </c>
      <c r="AS25" s="60">
        <v>1.1000000000000001</v>
      </c>
      <c r="AT25" s="60">
        <v>-6</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-0.373</v>
      </c>
      <c r="J26" s="61">
        <v>-6.6799999999999998E-2</v>
      </c>
      <c r="K26" s="61">
        <v>1.4381999999999999</v>
      </c>
      <c r="L26" s="61">
        <v>2.8294999999999999</v>
      </c>
      <c r="M26" s="61">
        <v>0.254</v>
      </c>
      <c r="N26" s="72">
        <v>2.5457999999999998</v>
      </c>
      <c r="O26" s="61">
        <v>-0.18390000000000001</v>
      </c>
      <c r="P26" s="61">
        <v>15.3249</v>
      </c>
      <c r="Q26" s="61">
        <v>14.160500000000001</v>
      </c>
      <c r="R26" s="61">
        <v>14.085699999999999</v>
      </c>
      <c r="S26" s="61">
        <v>2.1991000000000001</v>
      </c>
      <c r="T26" s="61">
        <v>12.252800000000001</v>
      </c>
      <c r="U26" s="61">
        <v>-1.7266999999999999</v>
      </c>
      <c r="V26" s="61">
        <v>3.8898000000000001</v>
      </c>
      <c r="W26" s="61">
        <v>8.9300000000000004E-2</v>
      </c>
      <c r="X26" s="61">
        <v>15.5951</v>
      </c>
      <c r="Y26" s="68"/>
      <c r="Z26" s="53"/>
      <c r="AA26" s="53"/>
      <c r="AB26" s="53"/>
      <c r="AC26" s="53"/>
      <c r="AD26" s="53"/>
      <c r="AE26" s="53"/>
      <c r="AF26" s="53"/>
      <c r="AG26" s="53"/>
      <c r="AH26" s="53"/>
      <c r="AI26" s="53"/>
      <c r="AJ26" s="53"/>
      <c r="AK26" s="53"/>
      <c r="AL26" s="53"/>
      <c r="AM26" s="53"/>
      <c r="AN26" s="53"/>
      <c r="AO26" s="45"/>
      <c r="AP26" s="61">
        <v>15.02</v>
      </c>
      <c r="AQ26" s="61">
        <v>16.670000000000002</v>
      </c>
      <c r="AR26" s="61">
        <v>12.84</v>
      </c>
      <c r="AS26" s="61">
        <v>5.94</v>
      </c>
      <c r="AT26" s="61">
        <v>5.62</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2285</v>
      </c>
      <c r="B28" s="365"/>
      <c r="C28" s="717">
        <v>41275</v>
      </c>
      <c r="D28" s="365"/>
      <c r="E28" s="329">
        <v>60344.7</v>
      </c>
      <c r="F28" s="365"/>
      <c r="G28" s="330">
        <v>509.21</v>
      </c>
      <c r="H28" s="366"/>
      <c r="I28" s="331">
        <v>-0.35809999999999997</v>
      </c>
      <c r="J28" s="331">
        <v>-0.44579999999999997</v>
      </c>
      <c r="K28" s="331">
        <v>7.8600000000000003E-2</v>
      </c>
      <c r="L28" s="331">
        <v>0.19089999999999999</v>
      </c>
      <c r="M28" s="331">
        <v>-4.6298000000000004</v>
      </c>
      <c r="N28" s="333">
        <v>-1.2073</v>
      </c>
      <c r="O28" s="331">
        <v>0.3236</v>
      </c>
      <c r="P28" s="331">
        <v>13.8736</v>
      </c>
      <c r="Q28" s="331">
        <v>16.147200000000002</v>
      </c>
      <c r="R28" s="331">
        <v>14.842599999999999</v>
      </c>
      <c r="S28" s="331">
        <v>0.5867</v>
      </c>
      <c r="T28" s="331">
        <v>5.8539000000000003</v>
      </c>
      <c r="U28" s="331">
        <v>-7.2882999999999996</v>
      </c>
      <c r="V28" s="331">
        <v>-0.87790000000000001</v>
      </c>
      <c r="W28" s="331">
        <v>-1.1185</v>
      </c>
      <c r="X28" s="331">
        <v>17.2316</v>
      </c>
      <c r="Y28" s="366"/>
      <c r="Z28" s="329">
        <v>6</v>
      </c>
      <c r="AA28" s="329">
        <v>12</v>
      </c>
      <c r="AB28" s="329">
        <v>14</v>
      </c>
      <c r="AC28" s="329">
        <v>14</v>
      </c>
      <c r="AD28" s="329">
        <v>14</v>
      </c>
      <c r="AE28" s="329">
        <v>13</v>
      </c>
      <c r="AF28" s="329">
        <v>8</v>
      </c>
      <c r="AG28" s="329">
        <v>11</v>
      </c>
      <c r="AH28" s="329">
        <v>3</v>
      </c>
      <c r="AI28" s="329">
        <v>8</v>
      </c>
      <c r="AJ28" s="329">
        <v>13</v>
      </c>
      <c r="AK28" s="329">
        <v>15</v>
      </c>
      <c r="AL28" s="329">
        <v>15</v>
      </c>
      <c r="AM28" s="329">
        <v>13</v>
      </c>
      <c r="AN28" s="329">
        <v>14</v>
      </c>
      <c r="AO28" s="365"/>
      <c r="AP28" s="331">
        <v>16.53</v>
      </c>
      <c r="AQ28" s="331">
        <v>17.64</v>
      </c>
      <c r="AR28" s="331">
        <v>12.64</v>
      </c>
      <c r="AS28" s="331">
        <v>4.9800000000000004</v>
      </c>
      <c r="AT28" s="331">
        <v>-4.59</v>
      </c>
      <c r="AU28" s="334"/>
      <c r="AV28" s="329">
        <v>6</v>
      </c>
      <c r="AW28" s="329">
        <v>8</v>
      </c>
      <c r="AX28" s="329">
        <v>10</v>
      </c>
      <c r="AY28" s="329">
        <v>12</v>
      </c>
      <c r="AZ28" s="329">
        <v>14</v>
      </c>
      <c r="BA28" s="360"/>
      <c r="BB28" s="331">
        <v>11.588610895314201</v>
      </c>
      <c r="BC28" s="367">
        <v>0.76194444970082598</v>
      </c>
      <c r="BD28" s="367">
        <v>5.8930545596079E-2</v>
      </c>
      <c r="BE28" s="367">
        <v>0.217940891953844</v>
      </c>
      <c r="BF28" s="366"/>
      <c r="BG28" s="331">
        <v>79.796800000000005</v>
      </c>
      <c r="BH28" s="331">
        <v>6.2949599999999997</v>
      </c>
      <c r="BI28" s="331">
        <v>7.1467000000000001</v>
      </c>
      <c r="BJ28" s="331">
        <v>6.7615400000000001</v>
      </c>
      <c r="BK28" s="365"/>
      <c r="BL28" s="364" t="s">
        <v>2200</v>
      </c>
      <c r="BM28" s="364" t="s">
        <v>2201</v>
      </c>
      <c r="BN28" s="364" t="s">
        <v>2202</v>
      </c>
      <c r="BO28" s="364" t="s">
        <v>2203</v>
      </c>
      <c r="BP28" s="364" t="s">
        <v>2204</v>
      </c>
      <c r="BQ28" s="365"/>
      <c r="BR28" s="335" t="s">
        <v>733</v>
      </c>
    </row>
    <row r="29" spans="1:70" s="107" customFormat="1" x14ac:dyDescent="0.25">
      <c r="A29" s="345" t="s">
        <v>2286</v>
      </c>
      <c r="B29" s="373"/>
      <c r="C29" s="719">
        <v>41275</v>
      </c>
      <c r="D29" s="373"/>
      <c r="E29" s="346">
        <v>47864.2</v>
      </c>
      <c r="F29" s="373"/>
      <c r="G29" s="347">
        <v>418.7432</v>
      </c>
      <c r="H29" s="374"/>
      <c r="I29" s="348" t="s">
        <v>430</v>
      </c>
      <c r="J29" s="348">
        <v>0.44979999999999998</v>
      </c>
      <c r="K29" s="348">
        <v>1.3508</v>
      </c>
      <c r="L29" s="348">
        <v>1.5802</v>
      </c>
      <c r="M29" s="348">
        <v>-2.3885999999999998</v>
      </c>
      <c r="N29" s="350">
        <v>1.7166999999999999</v>
      </c>
      <c r="O29" s="348">
        <v>-1.2926</v>
      </c>
      <c r="P29" s="348">
        <v>13.193899999999999</v>
      </c>
      <c r="Q29" s="348">
        <v>17.1524</v>
      </c>
      <c r="R29" s="348">
        <v>15.695499999999999</v>
      </c>
      <c r="S29" s="348">
        <v>2.3214999999999999</v>
      </c>
      <c r="T29" s="348">
        <v>9.8975000000000009</v>
      </c>
      <c r="U29" s="348">
        <v>-4.2332999999999998</v>
      </c>
      <c r="V29" s="348">
        <v>1.9939</v>
      </c>
      <c r="W29" s="348">
        <v>-4.7899999999999998E-2</v>
      </c>
      <c r="X29" s="348">
        <v>15.416700000000001</v>
      </c>
      <c r="Y29" s="374"/>
      <c r="Z29" s="346" t="s">
        <v>430</v>
      </c>
      <c r="AA29" s="346">
        <v>3</v>
      </c>
      <c r="AB29" s="346">
        <v>9</v>
      </c>
      <c r="AC29" s="346">
        <v>11</v>
      </c>
      <c r="AD29" s="346">
        <v>12</v>
      </c>
      <c r="AE29" s="346">
        <v>11</v>
      </c>
      <c r="AF29" s="346">
        <v>13</v>
      </c>
      <c r="AG29" s="346">
        <v>12</v>
      </c>
      <c r="AH29" s="346">
        <v>2</v>
      </c>
      <c r="AI29" s="346">
        <v>5</v>
      </c>
      <c r="AJ29" s="346">
        <v>8</v>
      </c>
      <c r="AK29" s="346">
        <v>12</v>
      </c>
      <c r="AL29" s="346">
        <v>12</v>
      </c>
      <c r="AM29" s="346">
        <v>10</v>
      </c>
      <c r="AN29" s="346">
        <v>9</v>
      </c>
      <c r="AO29" s="373"/>
      <c r="AP29" s="348">
        <v>18.010000000000002</v>
      </c>
      <c r="AQ29" s="348">
        <v>19.61</v>
      </c>
      <c r="AR29" s="348">
        <v>12.99</v>
      </c>
      <c r="AS29" s="348">
        <v>4.63</v>
      </c>
      <c r="AT29" s="348">
        <v>0.76</v>
      </c>
      <c r="AU29" s="351"/>
      <c r="AV29" s="346">
        <v>1</v>
      </c>
      <c r="AW29" s="346">
        <v>2</v>
      </c>
      <c r="AX29" s="346">
        <v>9</v>
      </c>
      <c r="AY29" s="346">
        <v>13</v>
      </c>
      <c r="AZ29" s="346">
        <v>12</v>
      </c>
      <c r="BA29" s="362"/>
      <c r="BB29" s="348">
        <v>12.940032048122299</v>
      </c>
      <c r="BC29" s="375">
        <v>0.88203920444491202</v>
      </c>
      <c r="BD29" s="375">
        <v>5.0190523050946102E-2</v>
      </c>
      <c r="BE29" s="375">
        <v>0.15023885796695799</v>
      </c>
      <c r="BF29" s="374"/>
      <c r="BG29" s="348">
        <v>48.552</v>
      </c>
      <c r="BH29" s="348">
        <v>23.485499999999998</v>
      </c>
      <c r="BI29" s="348">
        <v>12.9512</v>
      </c>
      <c r="BJ29" s="348">
        <v>15.0113</v>
      </c>
      <c r="BK29" s="373"/>
      <c r="BL29" s="372" t="s">
        <v>2206</v>
      </c>
      <c r="BM29" s="372" t="s">
        <v>2207</v>
      </c>
      <c r="BN29" s="372" t="s">
        <v>2208</v>
      </c>
      <c r="BO29" s="372" t="s">
        <v>1053</v>
      </c>
      <c r="BP29" s="372" t="s">
        <v>2209</v>
      </c>
      <c r="BQ29" s="373"/>
      <c r="BR29" s="354" t="s">
        <v>450</v>
      </c>
    </row>
    <row r="30" spans="1:70" s="107" customFormat="1" x14ac:dyDescent="0.25">
      <c r="A30" s="345" t="s">
        <v>2287</v>
      </c>
      <c r="B30" s="373"/>
      <c r="C30" s="719">
        <v>41275</v>
      </c>
      <c r="D30" s="373"/>
      <c r="E30" s="346">
        <v>20553.400000000001</v>
      </c>
      <c r="F30" s="373"/>
      <c r="G30" s="347">
        <v>163.47999999999999</v>
      </c>
      <c r="H30" s="374"/>
      <c r="I30" s="348">
        <v>6.1000000000000004E-3</v>
      </c>
      <c r="J30" s="348">
        <v>0.34989999999999999</v>
      </c>
      <c r="K30" s="348">
        <v>4.0941999999999998</v>
      </c>
      <c r="L30" s="348">
        <v>6.7310999999999996</v>
      </c>
      <c r="M30" s="348">
        <v>4.9024999999999999</v>
      </c>
      <c r="N30" s="350">
        <v>3.6812</v>
      </c>
      <c r="O30" s="348">
        <v>1.7935000000000001</v>
      </c>
      <c r="P30" s="348">
        <v>16.973500000000001</v>
      </c>
      <c r="Q30" s="348">
        <v>14.838699999999999</v>
      </c>
      <c r="R30" s="348">
        <v>16.439</v>
      </c>
      <c r="S30" s="348">
        <v>4.6673999999999998</v>
      </c>
      <c r="T30" s="348">
        <v>18.765000000000001</v>
      </c>
      <c r="U30" s="348">
        <v>0.41149999999999998</v>
      </c>
      <c r="V30" s="348">
        <v>5.1318000000000001</v>
      </c>
      <c r="W30" s="348">
        <v>2.1941999999999999</v>
      </c>
      <c r="X30" s="348">
        <v>17.781300000000002</v>
      </c>
      <c r="Y30" s="374"/>
      <c r="Z30" s="346">
        <v>2</v>
      </c>
      <c r="AA30" s="346">
        <v>4</v>
      </c>
      <c r="AB30" s="346">
        <v>2</v>
      </c>
      <c r="AC30" s="346">
        <v>3</v>
      </c>
      <c r="AD30" s="346">
        <v>4</v>
      </c>
      <c r="AE30" s="346">
        <v>8</v>
      </c>
      <c r="AF30" s="346">
        <v>7</v>
      </c>
      <c r="AG30" s="346">
        <v>7</v>
      </c>
      <c r="AH30" s="346">
        <v>10</v>
      </c>
      <c r="AI30" s="346">
        <v>2</v>
      </c>
      <c r="AJ30" s="346">
        <v>4</v>
      </c>
      <c r="AK30" s="346">
        <v>4</v>
      </c>
      <c r="AL30" s="346">
        <v>6</v>
      </c>
      <c r="AM30" s="346">
        <v>7</v>
      </c>
      <c r="AN30" s="346">
        <v>3</v>
      </c>
      <c r="AO30" s="373"/>
      <c r="AP30" s="348">
        <v>16.59</v>
      </c>
      <c r="AQ30" s="348">
        <v>17.28</v>
      </c>
      <c r="AR30" s="348">
        <v>14.69</v>
      </c>
      <c r="AS30" s="348">
        <v>9.1999999999999993</v>
      </c>
      <c r="AT30" s="348">
        <v>10.41</v>
      </c>
      <c r="AU30" s="351"/>
      <c r="AV30" s="346">
        <v>5</v>
      </c>
      <c r="AW30" s="346">
        <v>9</v>
      </c>
      <c r="AX30" s="346">
        <v>6</v>
      </c>
      <c r="AY30" s="346">
        <v>6</v>
      </c>
      <c r="AZ30" s="346">
        <v>4</v>
      </c>
      <c r="BA30" s="362"/>
      <c r="BB30" s="348">
        <v>15.167796061001599</v>
      </c>
      <c r="BC30" s="375">
        <v>1.03173965918766</v>
      </c>
      <c r="BD30" s="375">
        <v>6.3155932449909094E-2</v>
      </c>
      <c r="BE30" s="375">
        <v>0.360650816341893</v>
      </c>
      <c r="BF30" s="374"/>
      <c r="BG30" s="348">
        <v>56.748600000000003</v>
      </c>
      <c r="BH30" s="348">
        <v>21.3428</v>
      </c>
      <c r="BI30" s="348">
        <v>19.4986</v>
      </c>
      <c r="BJ30" s="348">
        <v>2.41</v>
      </c>
      <c r="BK30" s="373"/>
      <c r="BL30" s="372" t="s">
        <v>2211</v>
      </c>
      <c r="BM30" s="372" t="s">
        <v>2212</v>
      </c>
      <c r="BN30" s="372" t="s">
        <v>2213</v>
      </c>
      <c r="BO30" s="372" t="s">
        <v>2214</v>
      </c>
      <c r="BP30" s="372" t="s">
        <v>2215</v>
      </c>
      <c r="BQ30" s="373"/>
      <c r="BR30" s="354" t="s">
        <v>519</v>
      </c>
    </row>
    <row r="31" spans="1:70" s="107" customFormat="1" x14ac:dyDescent="0.25">
      <c r="A31" s="345" t="s">
        <v>2288</v>
      </c>
      <c r="B31" s="373"/>
      <c r="C31" s="719">
        <v>41275</v>
      </c>
      <c r="D31" s="373"/>
      <c r="E31" s="346">
        <v>15461.2</v>
      </c>
      <c r="F31" s="373"/>
      <c r="G31" s="347">
        <v>130.4504</v>
      </c>
      <c r="H31" s="374"/>
      <c r="I31" s="348">
        <v>-0.73140000000000005</v>
      </c>
      <c r="J31" s="348">
        <v>-0.29759999999999998</v>
      </c>
      <c r="K31" s="348">
        <v>1.9859</v>
      </c>
      <c r="L31" s="348">
        <v>3.0802999999999998</v>
      </c>
      <c r="M31" s="348">
        <v>2.1450999999999998</v>
      </c>
      <c r="N31" s="350">
        <v>7.1087999999999996</v>
      </c>
      <c r="O31" s="348">
        <v>3.6703000000000001</v>
      </c>
      <c r="P31" s="348">
        <v>18.388200000000001</v>
      </c>
      <c r="Q31" s="348">
        <v>17.653099999999998</v>
      </c>
      <c r="R31" s="348">
        <v>16.419899999999998</v>
      </c>
      <c r="S31" s="348">
        <v>2.2121</v>
      </c>
      <c r="T31" s="348">
        <v>14.0366</v>
      </c>
      <c r="U31" s="348">
        <v>1.2386999999999999</v>
      </c>
      <c r="V31" s="348">
        <v>7.5609000000000002</v>
      </c>
      <c r="W31" s="348">
        <v>1.9512</v>
      </c>
      <c r="X31" s="348">
        <v>18.8855</v>
      </c>
      <c r="Y31" s="374"/>
      <c r="Z31" s="346">
        <v>13</v>
      </c>
      <c r="AA31" s="346">
        <v>11</v>
      </c>
      <c r="AB31" s="346">
        <v>7</v>
      </c>
      <c r="AC31" s="346">
        <v>8</v>
      </c>
      <c r="AD31" s="346">
        <v>6</v>
      </c>
      <c r="AE31" s="346">
        <v>5</v>
      </c>
      <c r="AF31" s="346">
        <v>4</v>
      </c>
      <c r="AG31" s="346">
        <v>2</v>
      </c>
      <c r="AH31" s="346">
        <v>1</v>
      </c>
      <c r="AI31" s="346">
        <v>3</v>
      </c>
      <c r="AJ31" s="346">
        <v>9</v>
      </c>
      <c r="AK31" s="346">
        <v>6</v>
      </c>
      <c r="AL31" s="346">
        <v>5</v>
      </c>
      <c r="AM31" s="346">
        <v>5</v>
      </c>
      <c r="AN31" s="346">
        <v>5</v>
      </c>
      <c r="AO31" s="373"/>
      <c r="AP31" s="348">
        <v>17.809999999999999</v>
      </c>
      <c r="AQ31" s="348">
        <v>20.149999999999999</v>
      </c>
      <c r="AR31" s="348">
        <v>17.010000000000002</v>
      </c>
      <c r="AS31" s="348">
        <v>10.01</v>
      </c>
      <c r="AT31" s="348">
        <v>8.0500000000000007</v>
      </c>
      <c r="AU31" s="351"/>
      <c r="AV31" s="346">
        <v>2</v>
      </c>
      <c r="AW31" s="346">
        <v>1</v>
      </c>
      <c r="AX31" s="346">
        <v>1</v>
      </c>
      <c r="AY31" s="346">
        <v>5</v>
      </c>
      <c r="AZ31" s="346">
        <v>6</v>
      </c>
      <c r="BA31" s="362"/>
      <c r="BB31" s="348">
        <v>15.836258122157499</v>
      </c>
      <c r="BC31" s="375">
        <v>1.06430626671308</v>
      </c>
      <c r="BD31" s="375">
        <v>6.9165766798621006E-2</v>
      </c>
      <c r="BE31" s="375">
        <v>0.44582611642894798</v>
      </c>
      <c r="BF31" s="374"/>
      <c r="BG31" s="348">
        <v>44.737000000000002</v>
      </c>
      <c r="BH31" s="348">
        <v>18.0458</v>
      </c>
      <c r="BI31" s="348">
        <v>34.714599999999997</v>
      </c>
      <c r="BJ31" s="348">
        <v>2.5026000000000002</v>
      </c>
      <c r="BK31" s="373"/>
      <c r="BL31" s="372" t="s">
        <v>2217</v>
      </c>
      <c r="BM31" s="372" t="s">
        <v>2218</v>
      </c>
      <c r="BN31" s="372" t="s">
        <v>2219</v>
      </c>
      <c r="BO31" s="372" t="s">
        <v>2220</v>
      </c>
      <c r="BP31" s="372" t="s">
        <v>2221</v>
      </c>
      <c r="BQ31" s="373"/>
      <c r="BR31" s="354" t="s">
        <v>519</v>
      </c>
    </row>
    <row r="32" spans="1:70" s="107" customFormat="1" x14ac:dyDescent="0.25">
      <c r="A32" s="345" t="s">
        <v>2289</v>
      </c>
      <c r="B32" s="373"/>
      <c r="C32" s="719">
        <v>41275</v>
      </c>
      <c r="D32" s="373"/>
      <c r="E32" s="346">
        <v>10056</v>
      </c>
      <c r="F32" s="373"/>
      <c r="G32" s="347">
        <v>169.773</v>
      </c>
      <c r="H32" s="374"/>
      <c r="I32" s="348">
        <v>-0.37030000000000002</v>
      </c>
      <c r="J32" s="348">
        <v>-0.23860000000000001</v>
      </c>
      <c r="K32" s="348">
        <v>1.5279</v>
      </c>
      <c r="L32" s="348">
        <v>2.3308</v>
      </c>
      <c r="M32" s="348">
        <v>0.2918</v>
      </c>
      <c r="N32" s="350">
        <v>3.0771999999999999</v>
      </c>
      <c r="O32" s="348">
        <v>-0.98050000000000004</v>
      </c>
      <c r="P32" s="348">
        <v>11.867000000000001</v>
      </c>
      <c r="Q32" s="348">
        <v>14.5783</v>
      </c>
      <c r="R32" s="348">
        <v>15.7172</v>
      </c>
      <c r="S32" s="348">
        <v>1.5012000000000001</v>
      </c>
      <c r="T32" s="348">
        <v>12.364699999999999</v>
      </c>
      <c r="U32" s="348">
        <v>-2.5648</v>
      </c>
      <c r="V32" s="348">
        <v>2.952</v>
      </c>
      <c r="W32" s="348">
        <v>0.16639999999999999</v>
      </c>
      <c r="X32" s="348">
        <v>16.177800000000001</v>
      </c>
      <c r="Y32" s="374"/>
      <c r="Z32" s="346">
        <v>7</v>
      </c>
      <c r="AA32" s="346">
        <v>9</v>
      </c>
      <c r="AB32" s="346">
        <v>8</v>
      </c>
      <c r="AC32" s="346">
        <v>9</v>
      </c>
      <c r="AD32" s="346">
        <v>9</v>
      </c>
      <c r="AE32" s="346">
        <v>9</v>
      </c>
      <c r="AF32" s="346">
        <v>12</v>
      </c>
      <c r="AG32" s="346">
        <v>13</v>
      </c>
      <c r="AH32" s="346">
        <v>11</v>
      </c>
      <c r="AI32" s="346">
        <v>4</v>
      </c>
      <c r="AJ32" s="346">
        <v>11</v>
      </c>
      <c r="AK32" s="346">
        <v>9</v>
      </c>
      <c r="AL32" s="346">
        <v>10</v>
      </c>
      <c r="AM32" s="346">
        <v>9</v>
      </c>
      <c r="AN32" s="346">
        <v>8</v>
      </c>
      <c r="AO32" s="373"/>
      <c r="AP32" s="348">
        <v>16.27</v>
      </c>
      <c r="AQ32" s="348">
        <v>18.02</v>
      </c>
      <c r="AR32" s="348">
        <v>11.68</v>
      </c>
      <c r="AS32" s="348">
        <v>5.09</v>
      </c>
      <c r="AT32" s="348">
        <v>3.35</v>
      </c>
      <c r="AU32" s="351"/>
      <c r="AV32" s="346">
        <v>7</v>
      </c>
      <c r="AW32" s="346">
        <v>6</v>
      </c>
      <c r="AX32" s="346">
        <v>12</v>
      </c>
      <c r="AY32" s="346">
        <v>11</v>
      </c>
      <c r="AZ32" s="346">
        <v>9</v>
      </c>
      <c r="BA32" s="362"/>
      <c r="BB32" s="348">
        <v>13.2330714609816</v>
      </c>
      <c r="BC32" s="375">
        <v>0.91531304258608503</v>
      </c>
      <c r="BD32" s="375">
        <v>4.2807751818181999E-2</v>
      </c>
      <c r="BE32" s="375">
        <v>3.65932063955011E-2</v>
      </c>
      <c r="BF32" s="374"/>
      <c r="BG32" s="348">
        <v>59.6798</v>
      </c>
      <c r="BH32" s="348">
        <v>18.738800000000001</v>
      </c>
      <c r="BI32" s="348">
        <v>15.756600000000001</v>
      </c>
      <c r="BJ32" s="348">
        <v>5.8247999999999998</v>
      </c>
      <c r="BK32" s="373"/>
      <c r="BL32" s="372" t="s">
        <v>2223</v>
      </c>
      <c r="BM32" s="372" t="s">
        <v>2224</v>
      </c>
      <c r="BN32" s="372" t="s">
        <v>2225</v>
      </c>
      <c r="BO32" s="372" t="s">
        <v>2226</v>
      </c>
      <c r="BP32" s="372" t="s">
        <v>2227</v>
      </c>
      <c r="BQ32" s="373"/>
      <c r="BR32" s="354" t="s">
        <v>443</v>
      </c>
    </row>
    <row r="33" spans="1:70" s="107" customFormat="1" x14ac:dyDescent="0.25">
      <c r="A33" s="345" t="s">
        <v>2290</v>
      </c>
      <c r="B33" s="373"/>
      <c r="C33" s="719">
        <v>41275</v>
      </c>
      <c r="D33" s="373"/>
      <c r="E33" s="346">
        <v>9640.8799999999992</v>
      </c>
      <c r="F33" s="373"/>
      <c r="G33" s="347">
        <v>183.8587</v>
      </c>
      <c r="H33" s="374"/>
      <c r="I33" s="348">
        <v>-0.43730000000000002</v>
      </c>
      <c r="J33" s="348">
        <v>-0.48330000000000001</v>
      </c>
      <c r="K33" s="348">
        <v>0.73499999999999999</v>
      </c>
      <c r="L33" s="348">
        <v>3.1021999999999998</v>
      </c>
      <c r="M33" s="348">
        <v>-0.85619999999999996</v>
      </c>
      <c r="N33" s="350">
        <v>0.45190000000000002</v>
      </c>
      <c r="O33" s="348">
        <v>-0.40760000000000002</v>
      </c>
      <c r="P33" s="348">
        <v>14.0778</v>
      </c>
      <c r="Q33" s="348">
        <v>12.460800000000001</v>
      </c>
      <c r="R33" s="348">
        <v>13.788500000000001</v>
      </c>
      <c r="S33" s="348">
        <v>2.3586</v>
      </c>
      <c r="T33" s="348">
        <v>11.9674</v>
      </c>
      <c r="U33" s="348">
        <v>-4.0861999999999998</v>
      </c>
      <c r="V33" s="348">
        <v>1.0286</v>
      </c>
      <c r="W33" s="348">
        <v>-0.32129999999999997</v>
      </c>
      <c r="X33" s="348">
        <v>13.5641</v>
      </c>
      <c r="Y33" s="374"/>
      <c r="Z33" s="346">
        <v>8</v>
      </c>
      <c r="AA33" s="346">
        <v>13</v>
      </c>
      <c r="AB33" s="346">
        <v>12</v>
      </c>
      <c r="AC33" s="346">
        <v>7</v>
      </c>
      <c r="AD33" s="346">
        <v>11</v>
      </c>
      <c r="AE33" s="346">
        <v>12</v>
      </c>
      <c r="AF33" s="346">
        <v>10</v>
      </c>
      <c r="AG33" s="346">
        <v>10</v>
      </c>
      <c r="AH33" s="346">
        <v>13</v>
      </c>
      <c r="AI33" s="346">
        <v>11</v>
      </c>
      <c r="AJ33" s="346">
        <v>7</v>
      </c>
      <c r="AK33" s="346">
        <v>10</v>
      </c>
      <c r="AL33" s="346">
        <v>11</v>
      </c>
      <c r="AM33" s="346">
        <v>12</v>
      </c>
      <c r="AN33" s="346">
        <v>10</v>
      </c>
      <c r="AO33" s="373"/>
      <c r="AP33" s="348">
        <v>14.69</v>
      </c>
      <c r="AQ33" s="348">
        <v>15.05</v>
      </c>
      <c r="AR33" s="348">
        <v>11.86</v>
      </c>
      <c r="AS33" s="348">
        <v>6.04</v>
      </c>
      <c r="AT33" s="348">
        <v>1.32</v>
      </c>
      <c r="AU33" s="351"/>
      <c r="AV33" s="346">
        <v>12</v>
      </c>
      <c r="AW33" s="346">
        <v>12</v>
      </c>
      <c r="AX33" s="346">
        <v>11</v>
      </c>
      <c r="AY33" s="346">
        <v>10</v>
      </c>
      <c r="AZ33" s="346">
        <v>11</v>
      </c>
      <c r="BA33" s="362"/>
      <c r="BB33" s="348">
        <v>13.632489569757899</v>
      </c>
      <c r="BC33" s="375">
        <v>0.92537676322875095</v>
      </c>
      <c r="BD33" s="375">
        <v>5.2612739201986801E-2</v>
      </c>
      <c r="BE33" s="375">
        <v>0.15252456200885001</v>
      </c>
      <c r="BF33" s="374"/>
      <c r="BG33" s="348">
        <v>63.6736</v>
      </c>
      <c r="BH33" s="348">
        <v>20.332999999999998</v>
      </c>
      <c r="BI33" s="348">
        <v>15.254099999999999</v>
      </c>
      <c r="BJ33" s="348">
        <v>0.73929999999999996</v>
      </c>
      <c r="BK33" s="373"/>
      <c r="BL33" s="372" t="s">
        <v>2229</v>
      </c>
      <c r="BM33" s="372" t="s">
        <v>2230</v>
      </c>
      <c r="BN33" s="372" t="s">
        <v>2231</v>
      </c>
      <c r="BO33" s="372" t="s">
        <v>2232</v>
      </c>
      <c r="BP33" s="372" t="s">
        <v>2233</v>
      </c>
      <c r="BQ33" s="373"/>
      <c r="BR33" s="354" t="s">
        <v>519</v>
      </c>
    </row>
    <row r="34" spans="1:70" s="107" customFormat="1" x14ac:dyDescent="0.25">
      <c r="A34" s="345" t="s">
        <v>2291</v>
      </c>
      <c r="B34" s="373"/>
      <c r="C34" s="719">
        <v>41275</v>
      </c>
      <c r="D34" s="373"/>
      <c r="E34" s="346">
        <v>9089.7000000000007</v>
      </c>
      <c r="F34" s="373"/>
      <c r="G34" s="347">
        <v>249.14230000000001</v>
      </c>
      <c r="H34" s="374"/>
      <c r="I34" s="348">
        <v>-0.44529999999999997</v>
      </c>
      <c r="J34" s="348">
        <v>-0.26769999999999999</v>
      </c>
      <c r="K34" s="348">
        <v>1.2764</v>
      </c>
      <c r="L34" s="348">
        <v>1.2585999999999999</v>
      </c>
      <c r="M34" s="348">
        <v>-0.58120000000000005</v>
      </c>
      <c r="N34" s="350">
        <v>2.8938000000000001</v>
      </c>
      <c r="O34" s="348">
        <v>-1.4500000000000001E-2</v>
      </c>
      <c r="P34" s="348">
        <v>16.156300000000002</v>
      </c>
      <c r="Q34" s="348">
        <v>15.4087</v>
      </c>
      <c r="R34" s="348">
        <v>15.4336</v>
      </c>
      <c r="S34" s="348">
        <v>1.1664000000000001</v>
      </c>
      <c r="T34" s="348">
        <v>12.5778</v>
      </c>
      <c r="U34" s="348">
        <v>-2.1337999999999999</v>
      </c>
      <c r="V34" s="348">
        <v>1.8093999999999999</v>
      </c>
      <c r="W34" s="348">
        <v>-0.34510000000000002</v>
      </c>
      <c r="X34" s="348">
        <v>15.700699999999999</v>
      </c>
      <c r="Y34" s="374"/>
      <c r="Z34" s="346">
        <v>9</v>
      </c>
      <c r="AA34" s="346">
        <v>10</v>
      </c>
      <c r="AB34" s="346">
        <v>10</v>
      </c>
      <c r="AC34" s="346">
        <v>12</v>
      </c>
      <c r="AD34" s="346">
        <v>10</v>
      </c>
      <c r="AE34" s="346">
        <v>10</v>
      </c>
      <c r="AF34" s="346">
        <v>9</v>
      </c>
      <c r="AG34" s="346">
        <v>8</v>
      </c>
      <c r="AH34" s="346">
        <v>7</v>
      </c>
      <c r="AI34" s="346">
        <v>6</v>
      </c>
      <c r="AJ34" s="346">
        <v>12</v>
      </c>
      <c r="AK34" s="346">
        <v>8</v>
      </c>
      <c r="AL34" s="346">
        <v>9</v>
      </c>
      <c r="AM34" s="346">
        <v>11</v>
      </c>
      <c r="AN34" s="346">
        <v>11</v>
      </c>
      <c r="AO34" s="373"/>
      <c r="AP34" s="348">
        <v>16.71</v>
      </c>
      <c r="AQ34" s="348">
        <v>17.91</v>
      </c>
      <c r="AR34" s="348">
        <v>13.98</v>
      </c>
      <c r="AS34" s="348">
        <v>6.19</v>
      </c>
      <c r="AT34" s="348">
        <v>1.69</v>
      </c>
      <c r="AU34" s="351"/>
      <c r="AV34" s="346">
        <v>4</v>
      </c>
      <c r="AW34" s="346">
        <v>7</v>
      </c>
      <c r="AX34" s="346">
        <v>7</v>
      </c>
      <c r="AY34" s="346">
        <v>9</v>
      </c>
      <c r="AZ34" s="346">
        <v>10</v>
      </c>
      <c r="BA34" s="362"/>
      <c r="BB34" s="348">
        <v>15.0211374357475</v>
      </c>
      <c r="BC34" s="375">
        <v>1.02678361754366</v>
      </c>
      <c r="BD34" s="375">
        <v>5.9507117944576603E-2</v>
      </c>
      <c r="BE34" s="375">
        <v>0.26726225313832003</v>
      </c>
      <c r="BF34" s="374"/>
      <c r="BG34" s="348">
        <v>58.82</v>
      </c>
      <c r="BH34" s="348">
        <v>18.448499999999999</v>
      </c>
      <c r="BI34" s="348">
        <v>20.429500000000001</v>
      </c>
      <c r="BJ34" s="348">
        <v>2.302</v>
      </c>
      <c r="BK34" s="373"/>
      <c r="BL34" s="372" t="s">
        <v>2235</v>
      </c>
      <c r="BM34" s="372" t="s">
        <v>2236</v>
      </c>
      <c r="BN34" s="372" t="s">
        <v>942</v>
      </c>
      <c r="BO34" s="372" t="s">
        <v>2237</v>
      </c>
      <c r="BP34" s="372" t="s">
        <v>2238</v>
      </c>
      <c r="BQ34" s="373"/>
      <c r="BR34" s="354" t="s">
        <v>436</v>
      </c>
    </row>
    <row r="35" spans="1:70" s="107" customFormat="1" x14ac:dyDescent="0.25">
      <c r="A35" s="345" t="s">
        <v>2292</v>
      </c>
      <c r="B35" s="373"/>
      <c r="C35" s="719">
        <v>41275</v>
      </c>
      <c r="D35" s="373"/>
      <c r="E35" s="346">
        <v>8713.15</v>
      </c>
      <c r="F35" s="373"/>
      <c r="G35" s="347">
        <v>407.14010000000002</v>
      </c>
      <c r="H35" s="374"/>
      <c r="I35" s="348">
        <v>-0.46689999999999998</v>
      </c>
      <c r="J35" s="348">
        <v>0.75570000000000004</v>
      </c>
      <c r="K35" s="348">
        <v>2.9096000000000002</v>
      </c>
      <c r="L35" s="348">
        <v>4.0025000000000004</v>
      </c>
      <c r="M35" s="348">
        <v>1.9705999999999999</v>
      </c>
      <c r="N35" s="350">
        <v>6.7481</v>
      </c>
      <c r="O35" s="348">
        <v>-0.96879999999999999</v>
      </c>
      <c r="P35" s="348">
        <v>15.23</v>
      </c>
      <c r="Q35" s="348">
        <v>15.0426</v>
      </c>
      <c r="R35" s="348">
        <v>14.580500000000001</v>
      </c>
      <c r="S35" s="348">
        <v>4.1666999999999996</v>
      </c>
      <c r="T35" s="348">
        <v>13.1107</v>
      </c>
      <c r="U35" s="348">
        <v>-1.0987</v>
      </c>
      <c r="V35" s="348">
        <v>5.7747999999999999</v>
      </c>
      <c r="W35" s="348">
        <v>2.1815000000000002</v>
      </c>
      <c r="X35" s="348">
        <v>16.4694</v>
      </c>
      <c r="Y35" s="374"/>
      <c r="Z35" s="346">
        <v>11</v>
      </c>
      <c r="AA35" s="346">
        <v>1</v>
      </c>
      <c r="AB35" s="346">
        <v>4</v>
      </c>
      <c r="AC35" s="346">
        <v>6</v>
      </c>
      <c r="AD35" s="346">
        <v>7</v>
      </c>
      <c r="AE35" s="346">
        <v>6</v>
      </c>
      <c r="AF35" s="346">
        <v>11</v>
      </c>
      <c r="AG35" s="346">
        <v>9</v>
      </c>
      <c r="AH35" s="346">
        <v>8</v>
      </c>
      <c r="AI35" s="346">
        <v>9</v>
      </c>
      <c r="AJ35" s="346">
        <v>5</v>
      </c>
      <c r="AK35" s="346">
        <v>7</v>
      </c>
      <c r="AL35" s="346">
        <v>8</v>
      </c>
      <c r="AM35" s="346">
        <v>6</v>
      </c>
      <c r="AN35" s="346">
        <v>4</v>
      </c>
      <c r="AO35" s="373"/>
      <c r="AP35" s="348">
        <v>15.06</v>
      </c>
      <c r="AQ35" s="348">
        <v>16.399999999999999</v>
      </c>
      <c r="AR35" s="348">
        <v>13.7</v>
      </c>
      <c r="AS35" s="348">
        <v>6.99</v>
      </c>
      <c r="AT35" s="348">
        <v>6.69</v>
      </c>
      <c r="AU35" s="351"/>
      <c r="AV35" s="346">
        <v>11</v>
      </c>
      <c r="AW35" s="346">
        <v>11</v>
      </c>
      <c r="AX35" s="346">
        <v>8</v>
      </c>
      <c r="AY35" s="346">
        <v>8</v>
      </c>
      <c r="AZ35" s="346">
        <v>8</v>
      </c>
      <c r="BA35" s="362"/>
      <c r="BB35" s="348">
        <v>14.662429628302499</v>
      </c>
      <c r="BC35" s="375">
        <v>0.99581371514289896</v>
      </c>
      <c r="BD35" s="375">
        <v>5.3965877124086299E-2</v>
      </c>
      <c r="BE35" s="375">
        <v>0.18356814516668599</v>
      </c>
      <c r="BF35" s="374"/>
      <c r="BG35" s="348">
        <v>65.810199999999995</v>
      </c>
      <c r="BH35" s="348">
        <v>23.871600000000001</v>
      </c>
      <c r="BI35" s="348">
        <v>8.2578800000000001</v>
      </c>
      <c r="BJ35" s="348">
        <v>2.0603199999999999</v>
      </c>
      <c r="BK35" s="373"/>
      <c r="BL35" s="372" t="s">
        <v>465</v>
      </c>
      <c r="BM35" s="372" t="s">
        <v>2240</v>
      </c>
      <c r="BN35" s="372" t="s">
        <v>2241</v>
      </c>
      <c r="BO35" s="372" t="s">
        <v>2242</v>
      </c>
      <c r="BP35" s="372" t="s">
        <v>2243</v>
      </c>
      <c r="BQ35" s="373"/>
      <c r="BR35" s="354" t="s">
        <v>526</v>
      </c>
    </row>
    <row r="36" spans="1:70" s="107" customFormat="1" x14ac:dyDescent="0.25">
      <c r="A36" s="345" t="s">
        <v>2293</v>
      </c>
      <c r="B36" s="373"/>
      <c r="C36" s="719">
        <v>41275</v>
      </c>
      <c r="D36" s="373"/>
      <c r="E36" s="346">
        <v>8227.3799999999992</v>
      </c>
      <c r="F36" s="373"/>
      <c r="G36" s="347">
        <v>902.61400000000003</v>
      </c>
      <c r="H36" s="374"/>
      <c r="I36" s="348">
        <v>-0.189</v>
      </c>
      <c r="J36" s="348">
        <v>3.3000000000000002E-2</v>
      </c>
      <c r="K36" s="348">
        <v>2.7330999999999999</v>
      </c>
      <c r="L36" s="348">
        <v>6.9726999999999997</v>
      </c>
      <c r="M36" s="348">
        <v>6.2320000000000002</v>
      </c>
      <c r="N36" s="350">
        <v>10.242000000000001</v>
      </c>
      <c r="O36" s="348">
        <v>4.9987000000000004</v>
      </c>
      <c r="P36" s="348">
        <v>18.036999999999999</v>
      </c>
      <c r="Q36" s="348">
        <v>15.5008</v>
      </c>
      <c r="R36" s="348">
        <v>14.9305</v>
      </c>
      <c r="S36" s="348">
        <v>4.7664</v>
      </c>
      <c r="T36" s="348">
        <v>19.675000000000001</v>
      </c>
      <c r="U36" s="348">
        <v>4.3788</v>
      </c>
      <c r="V36" s="348">
        <v>10.4488</v>
      </c>
      <c r="W36" s="348">
        <v>1.613</v>
      </c>
      <c r="X36" s="348">
        <v>16.0807</v>
      </c>
      <c r="Y36" s="374"/>
      <c r="Z36" s="346">
        <v>4</v>
      </c>
      <c r="AA36" s="346">
        <v>7</v>
      </c>
      <c r="AB36" s="346">
        <v>5</v>
      </c>
      <c r="AC36" s="346">
        <v>2</v>
      </c>
      <c r="AD36" s="346">
        <v>3</v>
      </c>
      <c r="AE36" s="346">
        <v>4</v>
      </c>
      <c r="AF36" s="346">
        <v>3</v>
      </c>
      <c r="AG36" s="346">
        <v>4</v>
      </c>
      <c r="AH36" s="346">
        <v>6</v>
      </c>
      <c r="AI36" s="346">
        <v>7</v>
      </c>
      <c r="AJ36" s="346">
        <v>3</v>
      </c>
      <c r="AK36" s="346">
        <v>2</v>
      </c>
      <c r="AL36" s="346">
        <v>3</v>
      </c>
      <c r="AM36" s="346">
        <v>3</v>
      </c>
      <c r="AN36" s="346">
        <v>6</v>
      </c>
      <c r="AO36" s="373"/>
      <c r="AP36" s="348">
        <v>16.010000000000002</v>
      </c>
      <c r="AQ36" s="348">
        <v>18.16</v>
      </c>
      <c r="AR36" s="348">
        <v>15.79</v>
      </c>
      <c r="AS36" s="348">
        <v>11.75</v>
      </c>
      <c r="AT36" s="348">
        <v>14.29</v>
      </c>
      <c r="AU36" s="351"/>
      <c r="AV36" s="346">
        <v>8</v>
      </c>
      <c r="AW36" s="346">
        <v>5</v>
      </c>
      <c r="AX36" s="346">
        <v>4</v>
      </c>
      <c r="AY36" s="346">
        <v>3</v>
      </c>
      <c r="AZ36" s="346">
        <v>3</v>
      </c>
      <c r="BA36" s="362"/>
      <c r="BB36" s="348">
        <v>14.4120187063707</v>
      </c>
      <c r="BC36" s="375">
        <v>0.99458291493430895</v>
      </c>
      <c r="BD36" s="375">
        <v>6.7732662160628496E-2</v>
      </c>
      <c r="BE36" s="375">
        <v>0.36921276858330199</v>
      </c>
      <c r="BF36" s="374"/>
      <c r="BG36" s="348">
        <v>59.685200000000002</v>
      </c>
      <c r="BH36" s="348">
        <v>22.559899999999999</v>
      </c>
      <c r="BI36" s="348">
        <v>17.336500000000001</v>
      </c>
      <c r="BJ36" s="348">
        <v>0.41839999999999999</v>
      </c>
      <c r="BK36" s="373"/>
      <c r="BL36" s="372" t="s">
        <v>2245</v>
      </c>
      <c r="BM36" s="372" t="s">
        <v>2246</v>
      </c>
      <c r="BN36" s="372" t="s">
        <v>1528</v>
      </c>
      <c r="BO36" s="372" t="s">
        <v>2247</v>
      </c>
      <c r="BP36" s="372" t="s">
        <v>2248</v>
      </c>
      <c r="BQ36" s="373"/>
      <c r="BR36" s="354" t="s">
        <v>519</v>
      </c>
    </row>
    <row r="37" spans="1:70" s="107" customFormat="1" x14ac:dyDescent="0.25">
      <c r="A37" s="345" t="s">
        <v>2294</v>
      </c>
      <c r="B37" s="373"/>
      <c r="C37" s="719">
        <v>41275</v>
      </c>
      <c r="D37" s="373"/>
      <c r="E37" s="346">
        <v>6934.33</v>
      </c>
      <c r="F37" s="373"/>
      <c r="G37" s="347">
        <v>158.17140000000001</v>
      </c>
      <c r="H37" s="374"/>
      <c r="I37" s="348">
        <v>-0.16639999999999999</v>
      </c>
      <c r="J37" s="348">
        <v>0.56579999999999997</v>
      </c>
      <c r="K37" s="348">
        <v>3.4009999999999998</v>
      </c>
      <c r="L37" s="348">
        <v>4.8548</v>
      </c>
      <c r="M37" s="348">
        <v>10.399699999999999</v>
      </c>
      <c r="N37" s="350">
        <v>17.042100000000001</v>
      </c>
      <c r="O37" s="348">
        <v>2.8875999999999999</v>
      </c>
      <c r="P37" s="348">
        <v>17.013999999999999</v>
      </c>
      <c r="Q37" s="348">
        <v>15.983599999999999</v>
      </c>
      <c r="R37" s="348">
        <v>12.7858</v>
      </c>
      <c r="S37" s="348">
        <v>4.9187000000000003</v>
      </c>
      <c r="T37" s="348">
        <v>22.5854</v>
      </c>
      <c r="U37" s="348">
        <v>8.1112000000000002</v>
      </c>
      <c r="V37" s="348">
        <v>15.7746</v>
      </c>
      <c r="W37" s="348">
        <v>2.7277</v>
      </c>
      <c r="X37" s="348">
        <v>17.039100000000001</v>
      </c>
      <c r="Y37" s="374"/>
      <c r="Z37" s="346">
        <v>3</v>
      </c>
      <c r="AA37" s="346">
        <v>2</v>
      </c>
      <c r="AB37" s="346">
        <v>3</v>
      </c>
      <c r="AC37" s="346">
        <v>4</v>
      </c>
      <c r="AD37" s="346">
        <v>1</v>
      </c>
      <c r="AE37" s="346">
        <v>1</v>
      </c>
      <c r="AF37" s="346">
        <v>5</v>
      </c>
      <c r="AG37" s="346">
        <v>6</v>
      </c>
      <c r="AH37" s="346">
        <v>4</v>
      </c>
      <c r="AI37" s="346">
        <v>12</v>
      </c>
      <c r="AJ37" s="346">
        <v>2</v>
      </c>
      <c r="AK37" s="346">
        <v>1</v>
      </c>
      <c r="AL37" s="346">
        <v>1</v>
      </c>
      <c r="AM37" s="346">
        <v>1</v>
      </c>
      <c r="AN37" s="346">
        <v>2</v>
      </c>
      <c r="AO37" s="373"/>
      <c r="AP37" s="348">
        <v>15.43</v>
      </c>
      <c r="AQ37" s="348">
        <v>19.09</v>
      </c>
      <c r="AR37" s="348">
        <v>16.75</v>
      </c>
      <c r="AS37" s="348">
        <v>11.51</v>
      </c>
      <c r="AT37" s="348">
        <v>20.57</v>
      </c>
      <c r="AU37" s="351"/>
      <c r="AV37" s="346">
        <v>9</v>
      </c>
      <c r="AW37" s="346">
        <v>3</v>
      </c>
      <c r="AX37" s="346">
        <v>2</v>
      </c>
      <c r="AY37" s="346">
        <v>4</v>
      </c>
      <c r="AZ37" s="346">
        <v>1</v>
      </c>
      <c r="BA37" s="362"/>
      <c r="BB37" s="348">
        <v>16.1902112968274</v>
      </c>
      <c r="BC37" s="375">
        <v>1.0675600830365</v>
      </c>
      <c r="BD37" s="375">
        <v>6.17707141171688E-2</v>
      </c>
      <c r="BE37" s="375">
        <v>0.34859442807570801</v>
      </c>
      <c r="BF37" s="374"/>
      <c r="BG37" s="348">
        <v>54.035899999999998</v>
      </c>
      <c r="BH37" s="348">
        <v>13.7224</v>
      </c>
      <c r="BI37" s="348">
        <v>29.285499999999999</v>
      </c>
      <c r="BJ37" s="348">
        <v>2.9561999999999999</v>
      </c>
      <c r="BK37" s="373"/>
      <c r="BL37" s="372" t="s">
        <v>2250</v>
      </c>
      <c r="BM37" s="372" t="s">
        <v>2251</v>
      </c>
      <c r="BN37" s="372" t="s">
        <v>2252</v>
      </c>
      <c r="BO37" s="372" t="s">
        <v>2253</v>
      </c>
      <c r="BP37" s="372" t="s">
        <v>2254</v>
      </c>
      <c r="BQ37" s="373"/>
      <c r="BR37" s="354" t="s">
        <v>476</v>
      </c>
    </row>
    <row r="38" spans="1:70" s="107" customFormat="1" ht="11" x14ac:dyDescent="0.3">
      <c r="A38" s="841" t="s">
        <v>2295</v>
      </c>
      <c r="B38" s="842"/>
      <c r="C38" s="843">
        <v>41275</v>
      </c>
      <c r="D38" s="842"/>
      <c r="E38" s="844">
        <v>5505.61</v>
      </c>
      <c r="F38" s="842"/>
      <c r="G38" s="845">
        <v>185.965</v>
      </c>
      <c r="H38" s="847"/>
      <c r="I38" s="846">
        <v>-0.26119999999999999</v>
      </c>
      <c r="J38" s="846">
        <v>0.1583</v>
      </c>
      <c r="K38" s="846">
        <v>2.0590999999999999</v>
      </c>
      <c r="L38" s="846">
        <v>4.1768000000000001</v>
      </c>
      <c r="M38" s="846">
        <v>0.87770000000000004</v>
      </c>
      <c r="N38" s="848">
        <v>5.4888000000000003</v>
      </c>
      <c r="O38" s="846">
        <v>1.9469000000000001</v>
      </c>
      <c r="P38" s="846">
        <v>17.559899999999999</v>
      </c>
      <c r="Q38" s="846">
        <v>15.9459</v>
      </c>
      <c r="R38" s="846">
        <v>16.927900000000001</v>
      </c>
      <c r="S38" s="846">
        <v>2.6739000000000002</v>
      </c>
      <c r="T38" s="846">
        <v>14.6807</v>
      </c>
      <c r="U38" s="846">
        <v>-9.9400000000000002E-2</v>
      </c>
      <c r="V38" s="846">
        <v>5.0810000000000004</v>
      </c>
      <c r="W38" s="846">
        <v>0.81530000000000002</v>
      </c>
      <c r="X38" s="846">
        <v>16.372399999999999</v>
      </c>
      <c r="Y38" s="847"/>
      <c r="Z38" s="844">
        <v>5</v>
      </c>
      <c r="AA38" s="844">
        <v>6</v>
      </c>
      <c r="AB38" s="844">
        <v>6</v>
      </c>
      <c r="AC38" s="844">
        <v>5</v>
      </c>
      <c r="AD38" s="844">
        <v>8</v>
      </c>
      <c r="AE38" s="844">
        <v>7</v>
      </c>
      <c r="AF38" s="844">
        <v>6</v>
      </c>
      <c r="AG38" s="844">
        <v>5</v>
      </c>
      <c r="AH38" s="844">
        <v>5</v>
      </c>
      <c r="AI38" s="844">
        <v>1</v>
      </c>
      <c r="AJ38" s="844">
        <v>6</v>
      </c>
      <c r="AK38" s="844">
        <v>5</v>
      </c>
      <c r="AL38" s="844">
        <v>7</v>
      </c>
      <c r="AM38" s="844">
        <v>8</v>
      </c>
      <c r="AN38" s="844">
        <v>7</v>
      </c>
      <c r="AO38" s="842"/>
      <c r="AP38" s="846">
        <v>17.39</v>
      </c>
      <c r="AQ38" s="846">
        <v>18.190000000000001</v>
      </c>
      <c r="AR38" s="846">
        <v>15.41</v>
      </c>
      <c r="AS38" s="846">
        <v>8.98</v>
      </c>
      <c r="AT38" s="846">
        <v>6.93</v>
      </c>
      <c r="AU38" s="849"/>
      <c r="AV38" s="844">
        <v>3</v>
      </c>
      <c r="AW38" s="844">
        <v>4</v>
      </c>
      <c r="AX38" s="844">
        <v>5</v>
      </c>
      <c r="AY38" s="844">
        <v>7</v>
      </c>
      <c r="AZ38" s="844">
        <v>7</v>
      </c>
      <c r="BA38" s="851"/>
      <c r="BB38" s="846">
        <v>14.9471543653981</v>
      </c>
      <c r="BC38" s="852">
        <v>1.0324322568987101</v>
      </c>
      <c r="BD38" s="852">
        <v>6.4968129690532006E-2</v>
      </c>
      <c r="BE38" s="852">
        <v>0.34103919519968301</v>
      </c>
      <c r="BF38" s="847"/>
      <c r="BG38" s="846">
        <v>54.413699999999999</v>
      </c>
      <c r="BH38" s="846">
        <v>29.980899999999998</v>
      </c>
      <c r="BI38" s="846">
        <v>13.087300000000001</v>
      </c>
      <c r="BJ38" s="846">
        <v>2.5181</v>
      </c>
      <c r="BK38" s="842"/>
      <c r="BL38" s="855" t="s">
        <v>2256</v>
      </c>
      <c r="BM38" s="855" t="s">
        <v>2257</v>
      </c>
      <c r="BN38" s="855" t="s">
        <v>2258</v>
      </c>
      <c r="BO38" s="855" t="s">
        <v>2259</v>
      </c>
      <c r="BP38" s="855" t="s">
        <v>2260</v>
      </c>
      <c r="BQ38" s="842"/>
      <c r="BR38" s="856" t="s">
        <v>476</v>
      </c>
    </row>
    <row r="39" spans="1:70" s="107" customFormat="1" x14ac:dyDescent="0.25">
      <c r="A39" s="345" t="s">
        <v>2296</v>
      </c>
      <c r="B39" s="373"/>
      <c r="C39" s="719">
        <v>44175</v>
      </c>
      <c r="D39" s="373"/>
      <c r="E39" s="346">
        <v>2223.79</v>
      </c>
      <c r="F39" s="373"/>
      <c r="G39" s="347">
        <v>25.007000000000001</v>
      </c>
      <c r="H39" s="374"/>
      <c r="I39" s="348" t="s">
        <v>430</v>
      </c>
      <c r="J39" s="348">
        <v>-5.6000000000000001E-2</v>
      </c>
      <c r="K39" s="348">
        <v>1.1324000000000001</v>
      </c>
      <c r="L39" s="348">
        <v>2.1360999999999999</v>
      </c>
      <c r="M39" s="348">
        <v>3.9359999999999999</v>
      </c>
      <c r="N39" s="350">
        <v>12.7051</v>
      </c>
      <c r="O39" s="348">
        <v>7.4172000000000002</v>
      </c>
      <c r="P39" s="348">
        <v>18.122199999999999</v>
      </c>
      <c r="Q39" s="348">
        <v>13.776400000000001</v>
      </c>
      <c r="R39" s="348" t="s">
        <v>430</v>
      </c>
      <c r="S39" s="348">
        <v>2.1903000000000001</v>
      </c>
      <c r="T39" s="348">
        <v>11.5289</v>
      </c>
      <c r="U39" s="348">
        <v>4.3741000000000003</v>
      </c>
      <c r="V39" s="348">
        <v>9.5837000000000003</v>
      </c>
      <c r="W39" s="348">
        <v>-0.38640000000000002</v>
      </c>
      <c r="X39" s="348">
        <v>17.404499999999999</v>
      </c>
      <c r="Y39" s="374"/>
      <c r="Z39" s="346" t="s">
        <v>430</v>
      </c>
      <c r="AA39" s="346">
        <v>8</v>
      </c>
      <c r="AB39" s="346">
        <v>11</v>
      </c>
      <c r="AC39" s="346">
        <v>10</v>
      </c>
      <c r="AD39" s="346">
        <v>5</v>
      </c>
      <c r="AE39" s="346">
        <v>3</v>
      </c>
      <c r="AF39" s="346">
        <v>1</v>
      </c>
      <c r="AG39" s="346">
        <v>3</v>
      </c>
      <c r="AH39" s="346">
        <v>12</v>
      </c>
      <c r="AI39" s="346" t="s">
        <v>430</v>
      </c>
      <c r="AJ39" s="346">
        <v>10</v>
      </c>
      <c r="AK39" s="346">
        <v>11</v>
      </c>
      <c r="AL39" s="346">
        <v>4</v>
      </c>
      <c r="AM39" s="346">
        <v>4</v>
      </c>
      <c r="AN39" s="346">
        <v>12</v>
      </c>
      <c r="AO39" s="373"/>
      <c r="AP39" s="348" t="s">
        <v>430</v>
      </c>
      <c r="AQ39" s="348" t="s">
        <v>430</v>
      </c>
      <c r="AR39" s="348">
        <v>15.87</v>
      </c>
      <c r="AS39" s="348">
        <v>12.71</v>
      </c>
      <c r="AT39" s="348">
        <v>10.32</v>
      </c>
      <c r="AU39" s="351"/>
      <c r="AV39" s="346" t="s">
        <v>430</v>
      </c>
      <c r="AW39" s="346" t="s">
        <v>430</v>
      </c>
      <c r="AX39" s="346">
        <v>3</v>
      </c>
      <c r="AY39" s="346">
        <v>2</v>
      </c>
      <c r="AZ39" s="346">
        <v>5</v>
      </c>
      <c r="BA39" s="362"/>
      <c r="BB39" s="348">
        <v>10.0617411623452</v>
      </c>
      <c r="BC39" s="375">
        <v>0.66855311072558599</v>
      </c>
      <c r="BD39" s="375">
        <v>7.3389950930707701E-2</v>
      </c>
      <c r="BE39" s="375">
        <v>0.56276091068497902</v>
      </c>
      <c r="BF39" s="374"/>
      <c r="BG39" s="348">
        <v>60.218499999999999</v>
      </c>
      <c r="BH39" s="348">
        <v>8.9189799999999995</v>
      </c>
      <c r="BI39" s="348">
        <v>2.71122</v>
      </c>
      <c r="BJ39" s="348">
        <v>28.151299999999999</v>
      </c>
      <c r="BK39" s="373"/>
      <c r="BL39" s="372" t="s">
        <v>2262</v>
      </c>
      <c r="BM39" s="372" t="s">
        <v>2263</v>
      </c>
      <c r="BN39" s="372" t="s">
        <v>2264</v>
      </c>
      <c r="BO39" s="372" t="s">
        <v>2265</v>
      </c>
      <c r="BP39" s="372" t="s">
        <v>2266</v>
      </c>
      <c r="BQ39" s="373"/>
      <c r="BR39" s="354" t="s">
        <v>436</v>
      </c>
    </row>
    <row r="40" spans="1:70" s="107" customFormat="1" x14ac:dyDescent="0.25">
      <c r="A40" s="345" t="s">
        <v>2297</v>
      </c>
      <c r="B40" s="373"/>
      <c r="C40" s="719">
        <v>41275</v>
      </c>
      <c r="D40" s="373"/>
      <c r="E40" s="346">
        <v>1929.39</v>
      </c>
      <c r="F40" s="373"/>
      <c r="G40" s="347">
        <v>776.22670000000005</v>
      </c>
      <c r="H40" s="374"/>
      <c r="I40" s="348">
        <v>-0.46050000000000002</v>
      </c>
      <c r="J40" s="348">
        <v>-1.0679000000000001</v>
      </c>
      <c r="K40" s="348">
        <v>-0.05</v>
      </c>
      <c r="L40" s="348">
        <v>-1.0498000000000001</v>
      </c>
      <c r="M40" s="348">
        <v>-5.2380000000000004</v>
      </c>
      <c r="N40" s="350">
        <v>-1.2776000000000001</v>
      </c>
      <c r="O40" s="348">
        <v>-3.6154999999999999</v>
      </c>
      <c r="P40" s="348">
        <v>11.428100000000001</v>
      </c>
      <c r="Q40" s="348">
        <v>14.870100000000001</v>
      </c>
      <c r="R40" s="348">
        <v>14.005100000000001</v>
      </c>
      <c r="S40" s="348">
        <v>-1.484</v>
      </c>
      <c r="T40" s="348">
        <v>6.8022999999999998</v>
      </c>
      <c r="U40" s="348">
        <v>-6.7968000000000002</v>
      </c>
      <c r="V40" s="348">
        <v>-1.0233000000000001</v>
      </c>
      <c r="W40" s="348">
        <v>-1.3511</v>
      </c>
      <c r="X40" s="348">
        <v>14.241099999999999</v>
      </c>
      <c r="Y40" s="374"/>
      <c r="Z40" s="346">
        <v>10</v>
      </c>
      <c r="AA40" s="346">
        <v>15</v>
      </c>
      <c r="AB40" s="346">
        <v>15</v>
      </c>
      <c r="AC40" s="346">
        <v>15</v>
      </c>
      <c r="AD40" s="346">
        <v>15</v>
      </c>
      <c r="AE40" s="346">
        <v>14</v>
      </c>
      <c r="AF40" s="346">
        <v>15</v>
      </c>
      <c r="AG40" s="346">
        <v>14</v>
      </c>
      <c r="AH40" s="346">
        <v>9</v>
      </c>
      <c r="AI40" s="346">
        <v>10</v>
      </c>
      <c r="AJ40" s="346">
        <v>15</v>
      </c>
      <c r="AK40" s="346">
        <v>14</v>
      </c>
      <c r="AL40" s="346">
        <v>13</v>
      </c>
      <c r="AM40" s="346">
        <v>14</v>
      </c>
      <c r="AN40" s="346">
        <v>15</v>
      </c>
      <c r="AO40" s="373"/>
      <c r="AP40" s="348">
        <v>15.07</v>
      </c>
      <c r="AQ40" s="348">
        <v>16.66</v>
      </c>
      <c r="AR40" s="348">
        <v>10.66</v>
      </c>
      <c r="AS40" s="348">
        <v>2.2999999999999998</v>
      </c>
      <c r="AT40" s="348">
        <v>-4.9400000000000004</v>
      </c>
      <c r="AU40" s="351"/>
      <c r="AV40" s="346">
        <v>10</v>
      </c>
      <c r="AW40" s="346">
        <v>10</v>
      </c>
      <c r="AX40" s="346">
        <v>13</v>
      </c>
      <c r="AY40" s="346">
        <v>14</v>
      </c>
      <c r="AZ40" s="346">
        <v>15</v>
      </c>
      <c r="BA40" s="362"/>
      <c r="BB40" s="348">
        <v>13.769933550265399</v>
      </c>
      <c r="BC40" s="375">
        <v>0.93426855560729605</v>
      </c>
      <c r="BD40" s="375">
        <v>3.8155920319644099E-2</v>
      </c>
      <c r="BE40" s="375">
        <v>3.3272232348649802E-2</v>
      </c>
      <c r="BF40" s="374"/>
      <c r="BG40" s="348">
        <v>56.704599999999999</v>
      </c>
      <c r="BH40" s="348">
        <v>14.6212</v>
      </c>
      <c r="BI40" s="348">
        <v>21.786300000000001</v>
      </c>
      <c r="BJ40" s="348">
        <v>6.8879000000000001</v>
      </c>
      <c r="BK40" s="373"/>
      <c r="BL40" s="372" t="s">
        <v>2268</v>
      </c>
      <c r="BM40" s="372" t="s">
        <v>2269</v>
      </c>
      <c r="BN40" s="372" t="s">
        <v>2270</v>
      </c>
      <c r="BO40" s="372" t="s">
        <v>2271</v>
      </c>
      <c r="BP40" s="372" t="s">
        <v>2272</v>
      </c>
      <c r="BQ40" s="373"/>
      <c r="BR40" s="354" t="s">
        <v>519</v>
      </c>
    </row>
    <row r="41" spans="1:70" s="107" customFormat="1" x14ac:dyDescent="0.25">
      <c r="A41" s="345" t="s">
        <v>2298</v>
      </c>
      <c r="B41" s="373"/>
      <c r="C41" s="719">
        <v>44461</v>
      </c>
      <c r="D41" s="373"/>
      <c r="E41" s="346">
        <v>1864.48</v>
      </c>
      <c r="F41" s="373"/>
      <c r="G41" s="347">
        <v>21.87</v>
      </c>
      <c r="H41" s="374"/>
      <c r="I41" s="348">
        <v>9.1499999999999998E-2</v>
      </c>
      <c r="J41" s="348">
        <v>0.27510000000000001</v>
      </c>
      <c r="K41" s="348">
        <v>4.5411000000000001</v>
      </c>
      <c r="L41" s="348">
        <v>7.3110999999999997</v>
      </c>
      <c r="M41" s="348">
        <v>6.9438000000000004</v>
      </c>
      <c r="N41" s="350">
        <v>13.512</v>
      </c>
      <c r="O41" s="348">
        <v>5.8483999999999998</v>
      </c>
      <c r="P41" s="348">
        <v>20.0547</v>
      </c>
      <c r="Q41" s="348" t="s">
        <v>430</v>
      </c>
      <c r="R41" s="348" t="s">
        <v>430</v>
      </c>
      <c r="S41" s="348">
        <v>6.2165999999999997</v>
      </c>
      <c r="T41" s="348">
        <v>19.6389</v>
      </c>
      <c r="U41" s="348">
        <v>6.6829000000000001</v>
      </c>
      <c r="V41" s="348">
        <v>12.384399999999999</v>
      </c>
      <c r="W41" s="348">
        <v>2.7726000000000002</v>
      </c>
      <c r="X41" s="348">
        <v>17.196300000000001</v>
      </c>
      <c r="Y41" s="374"/>
      <c r="Z41" s="346">
        <v>1</v>
      </c>
      <c r="AA41" s="346">
        <v>5</v>
      </c>
      <c r="AB41" s="346">
        <v>1</v>
      </c>
      <c r="AC41" s="346">
        <v>1</v>
      </c>
      <c r="AD41" s="346">
        <v>2</v>
      </c>
      <c r="AE41" s="346">
        <v>2</v>
      </c>
      <c r="AF41" s="346">
        <v>2</v>
      </c>
      <c r="AG41" s="346">
        <v>1</v>
      </c>
      <c r="AH41" s="346" t="s">
        <v>430</v>
      </c>
      <c r="AI41" s="346" t="s">
        <v>430</v>
      </c>
      <c r="AJ41" s="346">
        <v>1</v>
      </c>
      <c r="AK41" s="346">
        <v>3</v>
      </c>
      <c r="AL41" s="346">
        <v>2</v>
      </c>
      <c r="AM41" s="346">
        <v>2</v>
      </c>
      <c r="AN41" s="346">
        <v>1</v>
      </c>
      <c r="AO41" s="373"/>
      <c r="AP41" s="348" t="s">
        <v>430</v>
      </c>
      <c r="AQ41" s="348" t="s">
        <v>430</v>
      </c>
      <c r="AR41" s="348" t="s">
        <v>430</v>
      </c>
      <c r="AS41" s="348">
        <v>13.88</v>
      </c>
      <c r="AT41" s="348">
        <v>17.920000000000002</v>
      </c>
      <c r="AU41" s="351"/>
      <c r="AV41" s="346" t="s">
        <v>430</v>
      </c>
      <c r="AW41" s="346" t="s">
        <v>430</v>
      </c>
      <c r="AX41" s="346" t="s">
        <v>430</v>
      </c>
      <c r="AY41" s="346">
        <v>1</v>
      </c>
      <c r="AZ41" s="346">
        <v>2</v>
      </c>
      <c r="BA41" s="362"/>
      <c r="BB41" s="348">
        <v>14.439361647871101</v>
      </c>
      <c r="BC41" s="375">
        <v>0.98410986027491498</v>
      </c>
      <c r="BD41" s="375">
        <v>7.9293997701747596E-2</v>
      </c>
      <c r="BE41" s="375">
        <v>0.54439434335922299</v>
      </c>
      <c r="BF41" s="374"/>
      <c r="BG41" s="348">
        <v>63.3994</v>
      </c>
      <c r="BH41" s="348">
        <v>16.183800000000002</v>
      </c>
      <c r="BI41" s="348">
        <v>17.7773</v>
      </c>
      <c r="BJ41" s="348">
        <v>2.6395</v>
      </c>
      <c r="BK41" s="373"/>
      <c r="BL41" s="372" t="s">
        <v>2274</v>
      </c>
      <c r="BM41" s="372" t="s">
        <v>2275</v>
      </c>
      <c r="BN41" s="372" t="s">
        <v>2276</v>
      </c>
      <c r="BO41" s="372" t="s">
        <v>2277</v>
      </c>
      <c r="BP41" s="372" t="s">
        <v>2278</v>
      </c>
      <c r="BQ41" s="373"/>
      <c r="BR41" s="354" t="s">
        <v>436</v>
      </c>
    </row>
    <row r="42" spans="1:70" s="107" customFormat="1" x14ac:dyDescent="0.25">
      <c r="A42" s="345" t="s">
        <v>2299</v>
      </c>
      <c r="B42" s="373"/>
      <c r="C42" s="719">
        <v>41276</v>
      </c>
      <c r="D42" s="373"/>
      <c r="E42" s="346">
        <v>1289.75</v>
      </c>
      <c r="F42" s="373"/>
      <c r="G42" s="347">
        <v>225.48929999999999</v>
      </c>
      <c r="H42" s="374"/>
      <c r="I42" s="348">
        <v>-0.47539999999999999</v>
      </c>
      <c r="J42" s="348">
        <v>-0.68979999999999997</v>
      </c>
      <c r="K42" s="348">
        <v>0.6946</v>
      </c>
      <c r="L42" s="348">
        <v>0.96179999999999999</v>
      </c>
      <c r="M42" s="348">
        <v>-4.6116999999999999</v>
      </c>
      <c r="N42" s="350">
        <v>-3.7610999999999999</v>
      </c>
      <c r="O42" s="348">
        <v>-1.4241999999999999</v>
      </c>
      <c r="P42" s="348">
        <v>8.0108999999999995</v>
      </c>
      <c r="Q42" s="348">
        <v>9.0579999999999998</v>
      </c>
      <c r="R42" s="348">
        <v>10.4384</v>
      </c>
      <c r="S42" s="348">
        <v>0.36849999999999999</v>
      </c>
      <c r="T42" s="348">
        <v>9.1082000000000001</v>
      </c>
      <c r="U42" s="348">
        <v>-6.9600999999999997</v>
      </c>
      <c r="V42" s="348">
        <v>-2.1518999999999999</v>
      </c>
      <c r="W42" s="348">
        <v>-0.57420000000000004</v>
      </c>
      <c r="X42" s="348">
        <v>11.876099999999999</v>
      </c>
      <c r="Y42" s="374"/>
      <c r="Z42" s="346">
        <v>12</v>
      </c>
      <c r="AA42" s="346">
        <v>14</v>
      </c>
      <c r="AB42" s="346">
        <v>13</v>
      </c>
      <c r="AC42" s="346">
        <v>13</v>
      </c>
      <c r="AD42" s="346">
        <v>13</v>
      </c>
      <c r="AE42" s="346">
        <v>15</v>
      </c>
      <c r="AF42" s="346">
        <v>14</v>
      </c>
      <c r="AG42" s="346">
        <v>15</v>
      </c>
      <c r="AH42" s="346">
        <v>14</v>
      </c>
      <c r="AI42" s="346">
        <v>13</v>
      </c>
      <c r="AJ42" s="346">
        <v>14</v>
      </c>
      <c r="AK42" s="346">
        <v>13</v>
      </c>
      <c r="AL42" s="346">
        <v>14</v>
      </c>
      <c r="AM42" s="346">
        <v>15</v>
      </c>
      <c r="AN42" s="346">
        <v>13</v>
      </c>
      <c r="AO42" s="373"/>
      <c r="AP42" s="348">
        <v>10.61</v>
      </c>
      <c r="AQ42" s="348">
        <v>11.02</v>
      </c>
      <c r="AR42" s="348">
        <v>7.32</v>
      </c>
      <c r="AS42" s="348">
        <v>2.15</v>
      </c>
      <c r="AT42" s="348">
        <v>-3.79</v>
      </c>
      <c r="AU42" s="351"/>
      <c r="AV42" s="346">
        <v>13</v>
      </c>
      <c r="AW42" s="346">
        <v>13</v>
      </c>
      <c r="AX42" s="346">
        <v>14</v>
      </c>
      <c r="AY42" s="346">
        <v>15</v>
      </c>
      <c r="AZ42" s="346">
        <v>13</v>
      </c>
      <c r="BA42" s="362"/>
      <c r="BB42" s="348">
        <v>13.3322620859045</v>
      </c>
      <c r="BC42" s="375">
        <v>0.904016053256398</v>
      </c>
      <c r="BD42" s="375">
        <v>1.7668747147854699E-2</v>
      </c>
      <c r="BE42" s="375">
        <v>-0.31611815646718</v>
      </c>
      <c r="BF42" s="374"/>
      <c r="BG42" s="348">
        <v>60.988900000000001</v>
      </c>
      <c r="BH42" s="348">
        <v>13.3193</v>
      </c>
      <c r="BI42" s="348">
        <v>25.026800000000001</v>
      </c>
      <c r="BJ42" s="348">
        <v>0.66500000000000004</v>
      </c>
      <c r="BK42" s="373"/>
      <c r="BL42" s="372" t="s">
        <v>2280</v>
      </c>
      <c r="BM42" s="372" t="s">
        <v>2281</v>
      </c>
      <c r="BN42" s="372" t="s">
        <v>2282</v>
      </c>
      <c r="BO42" s="372" t="s">
        <v>2283</v>
      </c>
      <c r="BP42" s="372" t="s">
        <v>2284</v>
      </c>
      <c r="BQ42" s="373"/>
      <c r="BR42" s="354" t="s">
        <v>555</v>
      </c>
    </row>
    <row r="43" spans="1:70" x14ac:dyDescent="0.25">
      <c r="A43" s="36" t="s">
        <v>93</v>
      </c>
      <c r="B43" s="43"/>
      <c r="C43" s="720"/>
      <c r="D43" s="43"/>
      <c r="E43" s="51"/>
      <c r="F43" s="43"/>
      <c r="G43" s="55"/>
      <c r="H43" s="66"/>
      <c r="I43" s="59">
        <v>-0.32800000000000001</v>
      </c>
      <c r="J43" s="59">
        <v>-6.3899999999999998E-2</v>
      </c>
      <c r="K43" s="59">
        <v>1.8979999999999999</v>
      </c>
      <c r="L43" s="59">
        <v>3.1760000000000002</v>
      </c>
      <c r="M43" s="59">
        <v>1.2928999999999999</v>
      </c>
      <c r="N43" s="70">
        <v>5.2281000000000004</v>
      </c>
      <c r="O43" s="59">
        <v>1.3454999999999999</v>
      </c>
      <c r="P43" s="59">
        <v>15.3325</v>
      </c>
      <c r="Q43" s="59">
        <v>14.886900000000001</v>
      </c>
      <c r="R43" s="59">
        <v>14.769600000000001</v>
      </c>
      <c r="S43" s="59">
        <v>2.5754000000000001</v>
      </c>
      <c r="T43" s="59">
        <v>13.5062</v>
      </c>
      <c r="U43" s="59">
        <v>-0.67090000000000005</v>
      </c>
      <c r="V43" s="59">
        <v>5.0313999999999997</v>
      </c>
      <c r="W43" s="59">
        <v>0.68520000000000003</v>
      </c>
      <c r="X43" s="59">
        <v>16.095800000000001</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15.86</v>
      </c>
      <c r="AQ43" s="59">
        <v>17.321538461538498</v>
      </c>
      <c r="AR43" s="59">
        <v>13.5964285714286</v>
      </c>
      <c r="AS43" s="59">
        <v>7.7606666666666699</v>
      </c>
      <c r="AT43" s="59">
        <v>5.9320000000000004</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9.1499999999999998E-2</v>
      </c>
      <c r="J44" s="60">
        <v>0.75570000000000004</v>
      </c>
      <c r="K44" s="60">
        <v>4.5411000000000001</v>
      </c>
      <c r="L44" s="60">
        <v>7.3110999999999997</v>
      </c>
      <c r="M44" s="60">
        <v>10.399699999999999</v>
      </c>
      <c r="N44" s="71">
        <v>17.042100000000001</v>
      </c>
      <c r="O44" s="60">
        <v>7.4172000000000002</v>
      </c>
      <c r="P44" s="60">
        <v>20.0547</v>
      </c>
      <c r="Q44" s="60">
        <v>17.653099999999998</v>
      </c>
      <c r="R44" s="60">
        <v>16.927900000000001</v>
      </c>
      <c r="S44" s="60">
        <v>6.2165999999999997</v>
      </c>
      <c r="T44" s="60">
        <v>22.5854</v>
      </c>
      <c r="U44" s="60">
        <v>8.1112000000000002</v>
      </c>
      <c r="V44" s="60">
        <v>15.7746</v>
      </c>
      <c r="W44" s="60">
        <v>2.7726000000000002</v>
      </c>
      <c r="X44" s="60">
        <v>18.8855</v>
      </c>
      <c r="Y44" s="67"/>
      <c r="Z44" s="52"/>
      <c r="AA44" s="52"/>
      <c r="AB44" s="52"/>
      <c r="AC44" s="52"/>
      <c r="AD44" s="52"/>
      <c r="AE44" s="52"/>
      <c r="AF44" s="52"/>
      <c r="AG44" s="52"/>
      <c r="AH44" s="52"/>
      <c r="AI44" s="52"/>
      <c r="AJ44" s="52"/>
      <c r="AK44" s="52"/>
      <c r="AL44" s="52"/>
      <c r="AM44" s="52"/>
      <c r="AN44" s="52"/>
      <c r="AO44" s="44"/>
      <c r="AP44" s="60">
        <v>18.010000000000002</v>
      </c>
      <c r="AQ44" s="60">
        <v>20.149999999999999</v>
      </c>
      <c r="AR44" s="60">
        <v>17.010000000000002</v>
      </c>
      <c r="AS44" s="60">
        <v>13.88</v>
      </c>
      <c r="AT44" s="60">
        <v>20.57</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-0.73140000000000005</v>
      </c>
      <c r="J45" s="60">
        <v>-1.0679000000000001</v>
      </c>
      <c r="K45" s="60">
        <v>-0.05</v>
      </c>
      <c r="L45" s="60">
        <v>-1.0498000000000001</v>
      </c>
      <c r="M45" s="60">
        <v>-5.2380000000000004</v>
      </c>
      <c r="N45" s="71">
        <v>-3.7610999999999999</v>
      </c>
      <c r="O45" s="60">
        <v>-3.6154999999999999</v>
      </c>
      <c r="P45" s="60">
        <v>8.0108999999999995</v>
      </c>
      <c r="Q45" s="60">
        <v>9.0579999999999998</v>
      </c>
      <c r="R45" s="60">
        <v>10.4384</v>
      </c>
      <c r="S45" s="60">
        <v>-1.484</v>
      </c>
      <c r="T45" s="60">
        <v>5.8539000000000003</v>
      </c>
      <c r="U45" s="60">
        <v>-7.2882999999999996</v>
      </c>
      <c r="V45" s="60">
        <v>-2.1518999999999999</v>
      </c>
      <c r="W45" s="60">
        <v>-1.3511</v>
      </c>
      <c r="X45" s="60">
        <v>11.876099999999999</v>
      </c>
      <c r="Y45" s="67"/>
      <c r="Z45" s="52"/>
      <c r="AA45" s="52"/>
      <c r="AB45" s="52"/>
      <c r="AC45" s="52"/>
      <c r="AD45" s="52"/>
      <c r="AE45" s="52"/>
      <c r="AF45" s="52"/>
      <c r="AG45" s="52"/>
      <c r="AH45" s="52"/>
      <c r="AI45" s="52"/>
      <c r="AJ45" s="52"/>
      <c r="AK45" s="52"/>
      <c r="AL45" s="52"/>
      <c r="AM45" s="52"/>
      <c r="AN45" s="52"/>
      <c r="AO45" s="44"/>
      <c r="AP45" s="60">
        <v>10.61</v>
      </c>
      <c r="AQ45" s="60">
        <v>11.02</v>
      </c>
      <c r="AR45" s="60">
        <v>7.32</v>
      </c>
      <c r="AS45" s="60">
        <v>2.15</v>
      </c>
      <c r="AT45" s="60">
        <v>-4.9400000000000004</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-0.37030000000000002</v>
      </c>
      <c r="J46" s="61">
        <v>-5.6000000000000001E-2</v>
      </c>
      <c r="K46" s="61">
        <v>1.5279</v>
      </c>
      <c r="L46" s="61">
        <v>3.0802999999999998</v>
      </c>
      <c r="M46" s="61">
        <v>0.87770000000000004</v>
      </c>
      <c r="N46" s="72">
        <v>3.6812</v>
      </c>
      <c r="O46" s="61">
        <v>0.3236</v>
      </c>
      <c r="P46" s="61">
        <v>16.156300000000002</v>
      </c>
      <c r="Q46" s="61">
        <v>15.2257</v>
      </c>
      <c r="R46" s="61">
        <v>14.9305</v>
      </c>
      <c r="S46" s="61">
        <v>2.3214999999999999</v>
      </c>
      <c r="T46" s="61">
        <v>12.5778</v>
      </c>
      <c r="U46" s="61">
        <v>-1.0987</v>
      </c>
      <c r="V46" s="61">
        <v>5.0810000000000004</v>
      </c>
      <c r="W46" s="61">
        <v>0.16639999999999999</v>
      </c>
      <c r="X46" s="61">
        <v>16.372399999999999</v>
      </c>
      <c r="Y46" s="68"/>
      <c r="Z46" s="53"/>
      <c r="AA46" s="53"/>
      <c r="AB46" s="53"/>
      <c r="AC46" s="53"/>
      <c r="AD46" s="53"/>
      <c r="AE46" s="53"/>
      <c r="AF46" s="53"/>
      <c r="AG46" s="53"/>
      <c r="AH46" s="53"/>
      <c r="AI46" s="53"/>
      <c r="AJ46" s="53"/>
      <c r="AK46" s="53"/>
      <c r="AL46" s="53"/>
      <c r="AM46" s="53"/>
      <c r="AN46" s="53"/>
      <c r="AO46" s="45"/>
      <c r="AP46" s="61">
        <v>16.27</v>
      </c>
      <c r="AQ46" s="61">
        <v>17.91</v>
      </c>
      <c r="AR46" s="61">
        <v>13.84</v>
      </c>
      <c r="AS46" s="61">
        <v>6.99</v>
      </c>
      <c r="AT46" s="61">
        <v>6.69</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2300</v>
      </c>
      <c r="B48" s="402"/>
      <c r="C48" s="724">
        <v>44530</v>
      </c>
      <c r="D48" s="402"/>
      <c r="E48" s="403">
        <v>1993.13</v>
      </c>
      <c r="F48" s="402"/>
      <c r="G48" s="404">
        <v>22.743300000000001</v>
      </c>
      <c r="H48" s="406"/>
      <c r="I48" s="405">
        <v>0.754</v>
      </c>
      <c r="J48" s="405">
        <v>2.2795999999999998</v>
      </c>
      <c r="K48" s="405">
        <v>1.8345</v>
      </c>
      <c r="L48" s="405">
        <v>0.1193</v>
      </c>
      <c r="M48" s="405">
        <v>17.560099999999998</v>
      </c>
      <c r="N48" s="407">
        <v>20.971800000000002</v>
      </c>
      <c r="O48" s="405">
        <v>1.8428</v>
      </c>
      <c r="P48" s="405">
        <v>21.303699999999999</v>
      </c>
      <c r="Q48" s="405" t="s">
        <v>430</v>
      </c>
      <c r="R48" s="405" t="s">
        <v>430</v>
      </c>
      <c r="S48" s="405">
        <v>-0.80730000000000002</v>
      </c>
      <c r="T48" s="405">
        <v>27.9115</v>
      </c>
      <c r="U48" s="405">
        <v>15.047000000000001</v>
      </c>
      <c r="V48" s="405">
        <v>19.086099999999998</v>
      </c>
      <c r="W48" s="405">
        <v>2.1385999999999998</v>
      </c>
      <c r="X48" s="405">
        <v>18.9177</v>
      </c>
      <c r="Y48" s="406"/>
      <c r="Z48" s="403">
        <v>1</v>
      </c>
      <c r="AA48" s="403">
        <v>1</v>
      </c>
      <c r="AB48" s="403">
        <v>5</v>
      </c>
      <c r="AC48" s="403">
        <v>9</v>
      </c>
      <c r="AD48" s="403">
        <v>1</v>
      </c>
      <c r="AE48" s="403">
        <v>2</v>
      </c>
      <c r="AF48" s="403">
        <v>2</v>
      </c>
      <c r="AG48" s="403">
        <v>1</v>
      </c>
      <c r="AH48" s="403" t="s">
        <v>430</v>
      </c>
      <c r="AI48" s="403" t="s">
        <v>430</v>
      </c>
      <c r="AJ48" s="403">
        <v>11</v>
      </c>
      <c r="AK48" s="403">
        <v>1</v>
      </c>
      <c r="AL48" s="403">
        <v>2</v>
      </c>
      <c r="AM48" s="403">
        <v>2</v>
      </c>
      <c r="AN48" s="403">
        <v>2</v>
      </c>
      <c r="AO48" s="402"/>
      <c r="AP48" s="405" t="s">
        <v>430</v>
      </c>
      <c r="AQ48" s="405" t="s">
        <v>430</v>
      </c>
      <c r="AR48" s="405" t="s">
        <v>430</v>
      </c>
      <c r="AS48" s="405">
        <v>13.17</v>
      </c>
      <c r="AT48" s="405">
        <v>26.41</v>
      </c>
      <c r="AU48" s="408"/>
      <c r="AV48" s="403" t="s">
        <v>430</v>
      </c>
      <c r="AW48" s="403" t="s">
        <v>430</v>
      </c>
      <c r="AX48" s="403" t="s">
        <v>430</v>
      </c>
      <c r="AY48" s="403">
        <v>2</v>
      </c>
      <c r="AZ48" s="403">
        <v>2</v>
      </c>
      <c r="BA48" s="409"/>
      <c r="BB48" s="405">
        <v>20.881031374103699</v>
      </c>
      <c r="BC48" s="410">
        <v>1.2454815084972899</v>
      </c>
      <c r="BD48" s="410">
        <v>6.3877126021375102E-2</v>
      </c>
      <c r="BE48" s="410">
        <v>0.573755913127035</v>
      </c>
      <c r="BF48" s="406"/>
      <c r="BG48" s="405">
        <v>40.893500000000003</v>
      </c>
      <c r="BH48" s="405">
        <v>13.0784</v>
      </c>
      <c r="BI48" s="405">
        <v>23.736899999999999</v>
      </c>
      <c r="BJ48" s="405">
        <v>22.2912</v>
      </c>
      <c r="BK48" s="402"/>
      <c r="BL48" s="401" t="s">
        <v>2301</v>
      </c>
      <c r="BM48" s="401" t="s">
        <v>2302</v>
      </c>
      <c r="BN48" s="401" t="s">
        <v>2303</v>
      </c>
      <c r="BO48" s="401" t="s">
        <v>2304</v>
      </c>
      <c r="BP48" s="401" t="s">
        <v>2305</v>
      </c>
      <c r="BQ48" s="402"/>
      <c r="BR48" s="411" t="s">
        <v>548</v>
      </c>
    </row>
    <row r="49" spans="1:70" s="107" customFormat="1" x14ac:dyDescent="0.25">
      <c r="A49" s="345" t="s">
        <v>2306</v>
      </c>
      <c r="B49" s="373"/>
      <c r="C49" s="719">
        <v>44442</v>
      </c>
      <c r="D49" s="373"/>
      <c r="E49" s="346">
        <v>1302.9000000000001</v>
      </c>
      <c r="F49" s="373"/>
      <c r="G49" s="347">
        <v>18.13</v>
      </c>
      <c r="H49" s="374"/>
      <c r="I49" s="348">
        <v>-0.3846</v>
      </c>
      <c r="J49" s="348">
        <v>-0.8206</v>
      </c>
      <c r="K49" s="348">
        <v>1.7967</v>
      </c>
      <c r="L49" s="348">
        <v>2.4872999999999998</v>
      </c>
      <c r="M49" s="348">
        <v>0.44319999999999998</v>
      </c>
      <c r="N49" s="350">
        <v>1.1687000000000001</v>
      </c>
      <c r="O49" s="348">
        <v>-1.5885</v>
      </c>
      <c r="P49" s="348">
        <v>11.266299999999999</v>
      </c>
      <c r="Q49" s="348" t="s">
        <v>430</v>
      </c>
      <c r="R49" s="348" t="s">
        <v>430</v>
      </c>
      <c r="S49" s="348">
        <v>2.0832999999999999</v>
      </c>
      <c r="T49" s="348">
        <v>12.818899999999999</v>
      </c>
      <c r="U49" s="348">
        <v>-2.5792999999999999</v>
      </c>
      <c r="V49" s="348">
        <v>1.7396</v>
      </c>
      <c r="W49" s="348">
        <v>1.0027999999999999</v>
      </c>
      <c r="X49" s="348">
        <v>12.6808</v>
      </c>
      <c r="Y49" s="374"/>
      <c r="Z49" s="346">
        <v>8</v>
      </c>
      <c r="AA49" s="346">
        <v>11</v>
      </c>
      <c r="AB49" s="346">
        <v>7</v>
      </c>
      <c r="AC49" s="346">
        <v>7</v>
      </c>
      <c r="AD49" s="346">
        <v>7</v>
      </c>
      <c r="AE49" s="346">
        <v>9</v>
      </c>
      <c r="AF49" s="346">
        <v>5</v>
      </c>
      <c r="AG49" s="346">
        <v>7</v>
      </c>
      <c r="AH49" s="346" t="s">
        <v>430</v>
      </c>
      <c r="AI49" s="346" t="s">
        <v>430</v>
      </c>
      <c r="AJ49" s="346">
        <v>4</v>
      </c>
      <c r="AK49" s="346">
        <v>8</v>
      </c>
      <c r="AL49" s="346">
        <v>8</v>
      </c>
      <c r="AM49" s="346">
        <v>9</v>
      </c>
      <c r="AN49" s="346">
        <v>5</v>
      </c>
      <c r="AO49" s="373"/>
      <c r="AP49" s="348" t="s">
        <v>430</v>
      </c>
      <c r="AQ49" s="348" t="s">
        <v>430</v>
      </c>
      <c r="AR49" s="348">
        <v>10.81</v>
      </c>
      <c r="AS49" s="348">
        <v>4.16</v>
      </c>
      <c r="AT49" s="348">
        <v>2.75</v>
      </c>
      <c r="AU49" s="351"/>
      <c r="AV49" s="346" t="s">
        <v>430</v>
      </c>
      <c r="AW49" s="346" t="s">
        <v>430</v>
      </c>
      <c r="AX49" s="346">
        <v>6</v>
      </c>
      <c r="AY49" s="346">
        <v>7</v>
      </c>
      <c r="AZ49" s="346">
        <v>8</v>
      </c>
      <c r="BA49" s="362"/>
      <c r="BB49" s="348">
        <v>14.1268166437475</v>
      </c>
      <c r="BC49" s="375">
        <v>0.98061444499650696</v>
      </c>
      <c r="BD49" s="375">
        <v>3.6056164354120103E-2</v>
      </c>
      <c r="BE49" s="375">
        <v>-5.8329713079641E-2</v>
      </c>
      <c r="BF49" s="374"/>
      <c r="BG49" s="348">
        <v>68.209500000000006</v>
      </c>
      <c r="BH49" s="348">
        <v>8.6616400000000002</v>
      </c>
      <c r="BI49" s="348">
        <v>19.1524</v>
      </c>
      <c r="BJ49" s="348">
        <v>3.9764599999999999</v>
      </c>
      <c r="BK49" s="373"/>
      <c r="BL49" s="372" t="s">
        <v>2307</v>
      </c>
      <c r="BM49" s="372" t="s">
        <v>2308</v>
      </c>
      <c r="BN49" s="372" t="s">
        <v>1120</v>
      </c>
      <c r="BO49" s="372" t="s">
        <v>2309</v>
      </c>
      <c r="BP49" s="372" t="s">
        <v>2310</v>
      </c>
      <c r="BQ49" s="373"/>
      <c r="BR49" s="354" t="s">
        <v>443</v>
      </c>
    </row>
    <row r="50" spans="1:70" s="107" customFormat="1" x14ac:dyDescent="0.25">
      <c r="A50" s="345" t="s">
        <v>2311</v>
      </c>
      <c r="B50" s="373"/>
      <c r="C50" s="719">
        <v>42826</v>
      </c>
      <c r="D50" s="373"/>
      <c r="E50" s="346">
        <v>1121.18</v>
      </c>
      <c r="F50" s="373"/>
      <c r="G50" s="347">
        <v>118.73</v>
      </c>
      <c r="H50" s="374"/>
      <c r="I50" s="348">
        <v>-0.46939999999999998</v>
      </c>
      <c r="J50" s="348">
        <v>-0.61109999999999998</v>
      </c>
      <c r="K50" s="348">
        <v>-0.26040000000000002</v>
      </c>
      <c r="L50" s="348">
        <v>0.38890000000000002</v>
      </c>
      <c r="M50" s="348">
        <v>-3.1724000000000001</v>
      </c>
      <c r="N50" s="350">
        <v>-4.8432000000000004</v>
      </c>
      <c r="O50" s="348">
        <v>-3.1465999999999998</v>
      </c>
      <c r="P50" s="348">
        <v>10.460800000000001</v>
      </c>
      <c r="Q50" s="348">
        <v>9.8434000000000008</v>
      </c>
      <c r="R50" s="348" t="s">
        <v>430</v>
      </c>
      <c r="S50" s="348">
        <v>1.34</v>
      </c>
      <c r="T50" s="348">
        <v>9.3580000000000005</v>
      </c>
      <c r="U50" s="348">
        <v>-7.0461</v>
      </c>
      <c r="V50" s="348">
        <v>-3.4087000000000001</v>
      </c>
      <c r="W50" s="348">
        <v>-1.8435999999999999</v>
      </c>
      <c r="X50" s="348">
        <v>9.9877000000000002</v>
      </c>
      <c r="Y50" s="374"/>
      <c r="Z50" s="346">
        <v>9</v>
      </c>
      <c r="AA50" s="346">
        <v>9</v>
      </c>
      <c r="AB50" s="346">
        <v>10</v>
      </c>
      <c r="AC50" s="346">
        <v>8</v>
      </c>
      <c r="AD50" s="346">
        <v>10</v>
      </c>
      <c r="AE50" s="346">
        <v>10</v>
      </c>
      <c r="AF50" s="346">
        <v>7</v>
      </c>
      <c r="AG50" s="346">
        <v>8</v>
      </c>
      <c r="AH50" s="346">
        <v>6</v>
      </c>
      <c r="AI50" s="346" t="s">
        <v>430</v>
      </c>
      <c r="AJ50" s="346">
        <v>8</v>
      </c>
      <c r="AK50" s="346">
        <v>10</v>
      </c>
      <c r="AL50" s="346">
        <v>10</v>
      </c>
      <c r="AM50" s="346">
        <v>10</v>
      </c>
      <c r="AN50" s="346">
        <v>11</v>
      </c>
      <c r="AO50" s="373"/>
      <c r="AP50" s="348" t="s">
        <v>430</v>
      </c>
      <c r="AQ50" s="348">
        <v>11.84</v>
      </c>
      <c r="AR50" s="348">
        <v>8.4600000000000009</v>
      </c>
      <c r="AS50" s="348">
        <v>1.57</v>
      </c>
      <c r="AT50" s="348">
        <v>-4.08</v>
      </c>
      <c r="AU50" s="351"/>
      <c r="AV50" s="346" t="s">
        <v>430</v>
      </c>
      <c r="AW50" s="346">
        <v>5</v>
      </c>
      <c r="AX50" s="346">
        <v>7</v>
      </c>
      <c r="AY50" s="346">
        <v>9</v>
      </c>
      <c r="AZ50" s="346">
        <v>10</v>
      </c>
      <c r="BA50" s="362"/>
      <c r="BB50" s="348">
        <v>12.474547401884299</v>
      </c>
      <c r="BC50" s="375">
        <v>0.84052060273688201</v>
      </c>
      <c r="BD50" s="375">
        <v>3.3684228141146202E-2</v>
      </c>
      <c r="BE50" s="375">
        <v>-6.6391162139319101E-2</v>
      </c>
      <c r="BF50" s="374"/>
      <c r="BG50" s="348">
        <v>51.734699999999997</v>
      </c>
      <c r="BH50" s="348">
        <v>18.666399999999999</v>
      </c>
      <c r="BI50" s="348">
        <v>21.017499999999998</v>
      </c>
      <c r="BJ50" s="348">
        <v>8.5814000000000004</v>
      </c>
      <c r="BK50" s="373"/>
      <c r="BL50" s="372" t="s">
        <v>2312</v>
      </c>
      <c r="BM50" s="372" t="s">
        <v>2313</v>
      </c>
      <c r="BN50" s="372" t="s">
        <v>2314</v>
      </c>
      <c r="BO50" s="372" t="s">
        <v>2315</v>
      </c>
      <c r="BP50" s="372" t="s">
        <v>2278</v>
      </c>
      <c r="BQ50" s="373"/>
      <c r="BR50" s="354" t="s">
        <v>2316</v>
      </c>
    </row>
    <row r="51" spans="1:70" s="107" customFormat="1" x14ac:dyDescent="0.25">
      <c r="A51" s="345" t="s">
        <v>2317</v>
      </c>
      <c r="B51" s="373"/>
      <c r="C51" s="719">
        <v>45085</v>
      </c>
      <c r="D51" s="373"/>
      <c r="E51" s="346">
        <v>992.61</v>
      </c>
      <c r="F51" s="373"/>
      <c r="G51" s="347">
        <v>13.8363</v>
      </c>
      <c r="H51" s="374"/>
      <c r="I51" s="348">
        <v>-9.0999999999999998E-2</v>
      </c>
      <c r="J51" s="348">
        <v>0.33279999999999998</v>
      </c>
      <c r="K51" s="348">
        <v>1.8139000000000001</v>
      </c>
      <c r="L51" s="348">
        <v>1.4E-3</v>
      </c>
      <c r="M51" s="348">
        <v>-1.3046</v>
      </c>
      <c r="N51" s="350">
        <v>2.5099999999999998</v>
      </c>
      <c r="O51" s="348">
        <v>-4.7164999999999999</v>
      </c>
      <c r="P51" s="348">
        <v>9.7852999999999994</v>
      </c>
      <c r="Q51" s="348" t="s">
        <v>430</v>
      </c>
      <c r="R51" s="348" t="s">
        <v>430</v>
      </c>
      <c r="S51" s="348">
        <v>1.7644</v>
      </c>
      <c r="T51" s="348">
        <v>10.639900000000001</v>
      </c>
      <c r="U51" s="348">
        <v>-2.6339000000000001</v>
      </c>
      <c r="V51" s="348">
        <v>1.9970000000000001</v>
      </c>
      <c r="W51" s="348">
        <v>0.43409999999999999</v>
      </c>
      <c r="X51" s="348">
        <v>10.6035</v>
      </c>
      <c r="Y51" s="374"/>
      <c r="Z51" s="346">
        <v>4</v>
      </c>
      <c r="AA51" s="346">
        <v>3</v>
      </c>
      <c r="AB51" s="346">
        <v>6</v>
      </c>
      <c r="AC51" s="346">
        <v>10</v>
      </c>
      <c r="AD51" s="346">
        <v>9</v>
      </c>
      <c r="AE51" s="346">
        <v>8</v>
      </c>
      <c r="AF51" s="346">
        <v>8</v>
      </c>
      <c r="AG51" s="346">
        <v>9</v>
      </c>
      <c r="AH51" s="346" t="s">
        <v>430</v>
      </c>
      <c r="AI51" s="346" t="s">
        <v>430</v>
      </c>
      <c r="AJ51" s="346">
        <v>6</v>
      </c>
      <c r="AK51" s="346">
        <v>9</v>
      </c>
      <c r="AL51" s="346">
        <v>9</v>
      </c>
      <c r="AM51" s="346">
        <v>8</v>
      </c>
      <c r="AN51" s="346">
        <v>7</v>
      </c>
      <c r="AO51" s="373"/>
      <c r="AP51" s="348" t="s">
        <v>430</v>
      </c>
      <c r="AQ51" s="348" t="s">
        <v>430</v>
      </c>
      <c r="AR51" s="348" t="s">
        <v>430</v>
      </c>
      <c r="AS51" s="348">
        <v>2.2000000000000002</v>
      </c>
      <c r="AT51" s="348">
        <v>1.8</v>
      </c>
      <c r="AU51" s="351"/>
      <c r="AV51" s="346" t="s">
        <v>430</v>
      </c>
      <c r="AW51" s="346" t="s">
        <v>430</v>
      </c>
      <c r="AX51" s="346" t="s">
        <v>430</v>
      </c>
      <c r="AY51" s="346">
        <v>8</v>
      </c>
      <c r="AZ51" s="346">
        <v>9</v>
      </c>
      <c r="BA51" s="362"/>
      <c r="BB51" s="348">
        <v>14.199082044849799</v>
      </c>
      <c r="BC51" s="375">
        <v>0.95080859787351601</v>
      </c>
      <c r="BD51" s="375">
        <v>2.5104584890269298E-2</v>
      </c>
      <c r="BE51" s="375">
        <v>-0.223775962195052</v>
      </c>
      <c r="BF51" s="374"/>
      <c r="BG51" s="348">
        <v>67.132199999999997</v>
      </c>
      <c r="BH51" s="348">
        <v>19.8796</v>
      </c>
      <c r="BI51" s="348">
        <v>10.0861</v>
      </c>
      <c r="BJ51" s="348">
        <v>2.9020999999999999</v>
      </c>
      <c r="BK51" s="373"/>
      <c r="BL51" s="372" t="s">
        <v>2318</v>
      </c>
      <c r="BM51" s="372" t="s">
        <v>2319</v>
      </c>
      <c r="BN51" s="372" t="s">
        <v>2320</v>
      </c>
      <c r="BO51" s="372" t="s">
        <v>2321</v>
      </c>
      <c r="BP51" s="372" t="s">
        <v>2322</v>
      </c>
      <c r="BQ51" s="373"/>
      <c r="BR51" s="354" t="s">
        <v>443</v>
      </c>
    </row>
    <row r="52" spans="1:70" s="107" customFormat="1" x14ac:dyDescent="0.25">
      <c r="A52" s="345" t="s">
        <v>2323</v>
      </c>
      <c r="B52" s="373"/>
      <c r="C52" s="719">
        <v>45719</v>
      </c>
      <c r="D52" s="373"/>
      <c r="E52" s="346">
        <v>1028.57</v>
      </c>
      <c r="F52" s="373"/>
      <c r="G52" s="347">
        <v>12.7789</v>
      </c>
      <c r="H52" s="374"/>
      <c r="I52" s="348">
        <v>-0.47820000000000001</v>
      </c>
      <c r="J52" s="348">
        <v>0.35809999999999997</v>
      </c>
      <c r="K52" s="348">
        <v>2.5528</v>
      </c>
      <c r="L52" s="348">
        <v>3.6541999999999999</v>
      </c>
      <c r="M52" s="348">
        <v>6.1044</v>
      </c>
      <c r="N52" s="350">
        <v>14.8725</v>
      </c>
      <c r="O52" s="348" t="s">
        <v>430</v>
      </c>
      <c r="P52" s="348" t="s">
        <v>430</v>
      </c>
      <c r="Q52" s="348" t="s">
        <v>430</v>
      </c>
      <c r="R52" s="348" t="s">
        <v>430</v>
      </c>
      <c r="S52" s="348">
        <v>2.6311</v>
      </c>
      <c r="T52" s="348">
        <v>17.943100000000001</v>
      </c>
      <c r="U52" s="348">
        <v>6.5228000000000002</v>
      </c>
      <c r="V52" s="348">
        <v>14.054600000000001</v>
      </c>
      <c r="W52" s="348">
        <v>1.4915</v>
      </c>
      <c r="X52" s="348">
        <v>17.954899999999999</v>
      </c>
      <c r="Y52" s="374"/>
      <c r="Z52" s="346">
        <v>10</v>
      </c>
      <c r="AA52" s="346">
        <v>2</v>
      </c>
      <c r="AB52" s="346">
        <v>3</v>
      </c>
      <c r="AC52" s="346">
        <v>3</v>
      </c>
      <c r="AD52" s="346">
        <v>4</v>
      </c>
      <c r="AE52" s="346">
        <v>3</v>
      </c>
      <c r="AF52" s="346" t="s">
        <v>430</v>
      </c>
      <c r="AG52" s="346" t="s">
        <v>430</v>
      </c>
      <c r="AH52" s="346" t="s">
        <v>430</v>
      </c>
      <c r="AI52" s="346" t="s">
        <v>430</v>
      </c>
      <c r="AJ52" s="346">
        <v>3</v>
      </c>
      <c r="AK52" s="346">
        <v>4</v>
      </c>
      <c r="AL52" s="346">
        <v>3</v>
      </c>
      <c r="AM52" s="346">
        <v>3</v>
      </c>
      <c r="AN52" s="346">
        <v>4</v>
      </c>
      <c r="AO52" s="373"/>
      <c r="AP52" s="348" t="s">
        <v>430</v>
      </c>
      <c r="AQ52" s="348" t="s">
        <v>430</v>
      </c>
      <c r="AR52" s="348" t="s">
        <v>430</v>
      </c>
      <c r="AS52" s="348" t="s">
        <v>430</v>
      </c>
      <c r="AT52" s="348">
        <v>15.67</v>
      </c>
      <c r="AU52" s="351"/>
      <c r="AV52" s="346" t="s">
        <v>430</v>
      </c>
      <c r="AW52" s="346" t="s">
        <v>430</v>
      </c>
      <c r="AX52" s="346" t="s">
        <v>430</v>
      </c>
      <c r="AY52" s="346" t="s">
        <v>430</v>
      </c>
      <c r="AZ52" s="346">
        <v>3</v>
      </c>
      <c r="BA52" s="362"/>
      <c r="BB52" s="348">
        <v>13.6149520076016</v>
      </c>
      <c r="BC52" s="375">
        <v>0.97783772415717096</v>
      </c>
      <c r="BD52" s="375">
        <v>5.7538702622341197E-2</v>
      </c>
      <c r="BE52" s="375">
        <v>0.52385602710665202</v>
      </c>
      <c r="BF52" s="374"/>
      <c r="BG52" s="348">
        <v>45.644500000000001</v>
      </c>
      <c r="BH52" s="348">
        <v>26.3063</v>
      </c>
      <c r="BI52" s="348">
        <v>25.008299999999998</v>
      </c>
      <c r="BJ52" s="348">
        <v>3.0409000000000002</v>
      </c>
      <c r="BK52" s="373"/>
      <c r="BL52" s="372" t="s">
        <v>2324</v>
      </c>
      <c r="BM52" s="372" t="s">
        <v>2325</v>
      </c>
      <c r="BN52" s="372" t="s">
        <v>2326</v>
      </c>
      <c r="BO52" s="372" t="s">
        <v>2327</v>
      </c>
      <c r="BP52" s="372" t="s">
        <v>2328</v>
      </c>
      <c r="BQ52" s="373"/>
      <c r="BR52" s="354" t="s">
        <v>611</v>
      </c>
    </row>
    <row r="53" spans="1:70" s="107" customFormat="1" x14ac:dyDescent="0.25">
      <c r="A53" s="345" t="s">
        <v>2329</v>
      </c>
      <c r="B53" s="373"/>
      <c r="C53" s="719">
        <v>35583</v>
      </c>
      <c r="D53" s="373"/>
      <c r="E53" s="346">
        <v>819.93899999999996</v>
      </c>
      <c r="F53" s="373"/>
      <c r="G53" s="347">
        <v>98.005399999999995</v>
      </c>
      <c r="H53" s="374"/>
      <c r="I53" s="348">
        <v>-0.1691</v>
      </c>
      <c r="J53" s="348">
        <v>-5.7200000000000001E-2</v>
      </c>
      <c r="K53" s="348">
        <v>5.3066000000000004</v>
      </c>
      <c r="L53" s="348">
        <v>6.0075000000000003</v>
      </c>
      <c r="M53" s="348">
        <v>6.1999000000000004</v>
      </c>
      <c r="N53" s="350">
        <v>2.8403999999999998</v>
      </c>
      <c r="O53" s="348">
        <v>-5.5240999999999998</v>
      </c>
      <c r="P53" s="348">
        <v>13.0581</v>
      </c>
      <c r="Q53" s="348">
        <v>15.3864</v>
      </c>
      <c r="R53" s="348">
        <v>14.670400000000001</v>
      </c>
      <c r="S53" s="348">
        <v>3.4859</v>
      </c>
      <c r="T53" s="348">
        <v>22.0197</v>
      </c>
      <c r="U53" s="348">
        <v>1.7398</v>
      </c>
      <c r="V53" s="348">
        <v>2.6493000000000002</v>
      </c>
      <c r="W53" s="348">
        <v>3.5541</v>
      </c>
      <c r="X53" s="348">
        <v>16.111000000000001</v>
      </c>
      <c r="Y53" s="374"/>
      <c r="Z53" s="346">
        <v>5</v>
      </c>
      <c r="AA53" s="346">
        <v>4</v>
      </c>
      <c r="AB53" s="346">
        <v>1</v>
      </c>
      <c r="AC53" s="346">
        <v>2</v>
      </c>
      <c r="AD53" s="346">
        <v>3</v>
      </c>
      <c r="AE53" s="346">
        <v>7</v>
      </c>
      <c r="AF53" s="346">
        <v>9</v>
      </c>
      <c r="AG53" s="346">
        <v>5</v>
      </c>
      <c r="AH53" s="346">
        <v>1</v>
      </c>
      <c r="AI53" s="346">
        <v>1</v>
      </c>
      <c r="AJ53" s="346">
        <v>2</v>
      </c>
      <c r="AK53" s="346">
        <v>3</v>
      </c>
      <c r="AL53" s="346">
        <v>4</v>
      </c>
      <c r="AM53" s="346">
        <v>6</v>
      </c>
      <c r="AN53" s="346">
        <v>1</v>
      </c>
      <c r="AO53" s="373"/>
      <c r="AP53" s="348">
        <v>15.75</v>
      </c>
      <c r="AQ53" s="348">
        <v>16.989999999999998</v>
      </c>
      <c r="AR53" s="348">
        <v>13.42</v>
      </c>
      <c r="AS53" s="348">
        <v>4.4800000000000004</v>
      </c>
      <c r="AT53" s="348">
        <v>10.94</v>
      </c>
      <c r="AU53" s="351"/>
      <c r="AV53" s="346">
        <v>1</v>
      </c>
      <c r="AW53" s="346">
        <v>1</v>
      </c>
      <c r="AX53" s="346">
        <v>2</v>
      </c>
      <c r="AY53" s="346">
        <v>6</v>
      </c>
      <c r="AZ53" s="346">
        <v>4</v>
      </c>
      <c r="BA53" s="362"/>
      <c r="BB53" s="348">
        <v>17.8769541300979</v>
      </c>
      <c r="BC53" s="375">
        <v>1.13187312366486</v>
      </c>
      <c r="BD53" s="375">
        <v>4.2835126957287299E-2</v>
      </c>
      <c r="BE53" s="375">
        <v>0.110507743836758</v>
      </c>
      <c r="BF53" s="374"/>
      <c r="BG53" s="348">
        <v>37.854999999999997</v>
      </c>
      <c r="BH53" s="348">
        <v>9.8463999999999992</v>
      </c>
      <c r="BI53" s="348">
        <v>51.1922</v>
      </c>
      <c r="BJ53" s="348">
        <v>1.1064000000000001</v>
      </c>
      <c r="BK53" s="373"/>
      <c r="BL53" s="372" t="s">
        <v>2330</v>
      </c>
      <c r="BM53" s="372" t="s">
        <v>2331</v>
      </c>
      <c r="BN53" s="372" t="s">
        <v>2332</v>
      </c>
      <c r="BO53" s="372" t="s">
        <v>2333</v>
      </c>
      <c r="BP53" s="372" t="s">
        <v>2334</v>
      </c>
      <c r="BQ53" s="373"/>
      <c r="BR53" s="354" t="s">
        <v>463</v>
      </c>
    </row>
    <row r="54" spans="1:70" s="107" customFormat="1" x14ac:dyDescent="0.25">
      <c r="A54" s="345" t="s">
        <v>2335</v>
      </c>
      <c r="B54" s="373"/>
      <c r="C54" s="719">
        <v>43439</v>
      </c>
      <c r="D54" s="373"/>
      <c r="E54" s="346">
        <v>398.63099999999997</v>
      </c>
      <c r="F54" s="373"/>
      <c r="G54" s="347">
        <v>29</v>
      </c>
      <c r="H54" s="374"/>
      <c r="I54" s="348">
        <v>-0.24079999999999999</v>
      </c>
      <c r="J54" s="348">
        <v>-0.65090000000000003</v>
      </c>
      <c r="K54" s="348">
        <v>0.55479999999999996</v>
      </c>
      <c r="L54" s="348">
        <v>3.35</v>
      </c>
      <c r="M54" s="348">
        <v>0.38080000000000003</v>
      </c>
      <c r="N54" s="350">
        <v>4.3794000000000004</v>
      </c>
      <c r="O54" s="348">
        <v>0.55630000000000002</v>
      </c>
      <c r="P54" s="348">
        <v>12.6067</v>
      </c>
      <c r="Q54" s="348">
        <v>12.9925</v>
      </c>
      <c r="R54" s="348" t="s">
        <v>430</v>
      </c>
      <c r="S54" s="348">
        <v>0.62460000000000004</v>
      </c>
      <c r="T54" s="348">
        <v>13.016400000000001</v>
      </c>
      <c r="U54" s="348">
        <v>-0.41210000000000002</v>
      </c>
      <c r="V54" s="348">
        <v>4.2041000000000004</v>
      </c>
      <c r="W54" s="348">
        <v>3.4500000000000003E-2</v>
      </c>
      <c r="X54" s="348">
        <v>14.7643</v>
      </c>
      <c r="Y54" s="374"/>
      <c r="Z54" s="346">
        <v>7</v>
      </c>
      <c r="AA54" s="346">
        <v>10</v>
      </c>
      <c r="AB54" s="346">
        <v>9</v>
      </c>
      <c r="AC54" s="346">
        <v>4</v>
      </c>
      <c r="AD54" s="346">
        <v>8</v>
      </c>
      <c r="AE54" s="346">
        <v>5</v>
      </c>
      <c r="AF54" s="346">
        <v>4</v>
      </c>
      <c r="AG54" s="346">
        <v>6</v>
      </c>
      <c r="AH54" s="346">
        <v>3</v>
      </c>
      <c r="AI54" s="346" t="s">
        <v>430</v>
      </c>
      <c r="AJ54" s="346">
        <v>10</v>
      </c>
      <c r="AK54" s="346">
        <v>7</v>
      </c>
      <c r="AL54" s="346">
        <v>7</v>
      </c>
      <c r="AM54" s="346">
        <v>5</v>
      </c>
      <c r="AN54" s="346">
        <v>8</v>
      </c>
      <c r="AO54" s="373"/>
      <c r="AP54" s="348" t="s">
        <v>430</v>
      </c>
      <c r="AQ54" s="348">
        <v>15.14</v>
      </c>
      <c r="AR54" s="348">
        <v>11.99</v>
      </c>
      <c r="AS54" s="348">
        <v>6.44</v>
      </c>
      <c r="AT54" s="348">
        <v>4.74</v>
      </c>
      <c r="AU54" s="351"/>
      <c r="AV54" s="346" t="s">
        <v>430</v>
      </c>
      <c r="AW54" s="346">
        <v>3</v>
      </c>
      <c r="AX54" s="346">
        <v>4</v>
      </c>
      <c r="AY54" s="346">
        <v>3</v>
      </c>
      <c r="AZ54" s="346">
        <v>7</v>
      </c>
      <c r="BA54" s="362"/>
      <c r="BB54" s="348">
        <v>13.5524823049626</v>
      </c>
      <c r="BC54" s="375">
        <v>0.92028610572230996</v>
      </c>
      <c r="BD54" s="375">
        <v>4.7428393936340199E-2</v>
      </c>
      <c r="BE54" s="375">
        <v>0.110008675885887</v>
      </c>
      <c r="BF54" s="374"/>
      <c r="BG54" s="348">
        <v>56.535299999999999</v>
      </c>
      <c r="BH54" s="348">
        <v>16.502800000000001</v>
      </c>
      <c r="BI54" s="348">
        <v>25.934799999999999</v>
      </c>
      <c r="BJ54" s="348">
        <v>1.0270999999999999</v>
      </c>
      <c r="BK54" s="373"/>
      <c r="BL54" s="372" t="s">
        <v>2336</v>
      </c>
      <c r="BM54" s="372" t="s">
        <v>2337</v>
      </c>
      <c r="BN54" s="372" t="s">
        <v>2338</v>
      </c>
      <c r="BO54" s="372" t="s">
        <v>2339</v>
      </c>
      <c r="BP54" s="372" t="s">
        <v>2340</v>
      </c>
      <c r="BQ54" s="373"/>
      <c r="BR54" s="354" t="s">
        <v>548</v>
      </c>
    </row>
    <row r="55" spans="1:70" s="107" customFormat="1" x14ac:dyDescent="0.25">
      <c r="A55" s="345" t="s">
        <v>2341</v>
      </c>
      <c r="B55" s="373"/>
      <c r="C55" s="719">
        <v>46171</v>
      </c>
      <c r="D55" s="373"/>
      <c r="E55" s="346">
        <v>386.7</v>
      </c>
      <c r="F55" s="373"/>
      <c r="G55" s="347">
        <v>10.415900000000001</v>
      </c>
      <c r="H55" s="374"/>
      <c r="I55" s="348">
        <v>2.2100000000000002E-2</v>
      </c>
      <c r="J55" s="348">
        <v>-0.15909999999999999</v>
      </c>
      <c r="K55" s="348">
        <v>-0.5091</v>
      </c>
      <c r="L55" s="348" t="s">
        <v>430</v>
      </c>
      <c r="M55" s="348" t="s">
        <v>430</v>
      </c>
      <c r="N55" s="350" t="s">
        <v>430</v>
      </c>
      <c r="O55" s="348" t="s">
        <v>430</v>
      </c>
      <c r="P55" s="348" t="s">
        <v>430</v>
      </c>
      <c r="Q55" s="348" t="s">
        <v>430</v>
      </c>
      <c r="R55" s="348" t="s">
        <v>430</v>
      </c>
      <c r="S55" s="348">
        <v>1.087</v>
      </c>
      <c r="T55" s="348" t="s">
        <v>430</v>
      </c>
      <c r="U55" s="348" t="s">
        <v>430</v>
      </c>
      <c r="V55" s="348" t="s">
        <v>430</v>
      </c>
      <c r="W55" s="348">
        <v>-0.5585</v>
      </c>
      <c r="X55" s="348">
        <v>4.1589999999999998</v>
      </c>
      <c r="Y55" s="374"/>
      <c r="Z55" s="346">
        <v>3</v>
      </c>
      <c r="AA55" s="346">
        <v>5</v>
      </c>
      <c r="AB55" s="346">
        <v>11</v>
      </c>
      <c r="AC55" s="346" t="s">
        <v>430</v>
      </c>
      <c r="AD55" s="346" t="s">
        <v>430</v>
      </c>
      <c r="AE55" s="346" t="s">
        <v>430</v>
      </c>
      <c r="AF55" s="346" t="s">
        <v>430</v>
      </c>
      <c r="AG55" s="346" t="s">
        <v>430</v>
      </c>
      <c r="AH55" s="346" t="s">
        <v>430</v>
      </c>
      <c r="AI55" s="346" t="s">
        <v>430</v>
      </c>
      <c r="AJ55" s="346">
        <v>9</v>
      </c>
      <c r="AK55" s="346" t="s">
        <v>430</v>
      </c>
      <c r="AL55" s="346" t="s">
        <v>430</v>
      </c>
      <c r="AM55" s="346" t="s">
        <v>430</v>
      </c>
      <c r="AN55" s="346">
        <v>10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62"/>
      <c r="BB55" s="348">
        <v>5.5241727068428901</v>
      </c>
      <c r="BC55" s="375">
        <v>-1.8308975801204801</v>
      </c>
      <c r="BD55" s="375">
        <v>3.00673159707113E-2</v>
      </c>
      <c r="BE55" s="375">
        <v>1.06795702332714</v>
      </c>
      <c r="BF55" s="374"/>
      <c r="BG55" s="348">
        <v>41.863999999999997</v>
      </c>
      <c r="BH55" s="348">
        <v>17.970300000000002</v>
      </c>
      <c r="BI55" s="348">
        <v>31.587</v>
      </c>
      <c r="BJ55" s="348">
        <v>8.5786999999999995</v>
      </c>
      <c r="BK55" s="373"/>
      <c r="BL55" s="372" t="s">
        <v>2342</v>
      </c>
      <c r="BM55" s="372" t="s">
        <v>2343</v>
      </c>
      <c r="BN55" s="372" t="s">
        <v>2344</v>
      </c>
      <c r="BO55" s="372" t="s">
        <v>2345</v>
      </c>
      <c r="BP55" s="372" t="s">
        <v>2346</v>
      </c>
      <c r="BQ55" s="373"/>
      <c r="BR55" s="354" t="s">
        <v>443</v>
      </c>
    </row>
    <row r="56" spans="1:70" s="107" customFormat="1" x14ac:dyDescent="0.25">
      <c r="A56" s="345" t="s">
        <v>2347</v>
      </c>
      <c r="B56" s="373"/>
      <c r="C56" s="719">
        <v>44361</v>
      </c>
      <c r="D56" s="373"/>
      <c r="E56" s="346">
        <v>365.1</v>
      </c>
      <c r="F56" s="373"/>
      <c r="G56" s="347">
        <v>17.273700000000002</v>
      </c>
      <c r="H56" s="374"/>
      <c r="I56" s="348">
        <v>-0.20910000000000001</v>
      </c>
      <c r="J56" s="348">
        <v>-0.19009999999999999</v>
      </c>
      <c r="K56" s="348">
        <v>2.2161</v>
      </c>
      <c r="L56" s="348">
        <v>2.5918999999999999</v>
      </c>
      <c r="M56" s="348">
        <v>2.3008000000000002</v>
      </c>
      <c r="N56" s="350">
        <v>7.6589</v>
      </c>
      <c r="O56" s="348">
        <v>-1.7392000000000001</v>
      </c>
      <c r="P56" s="348">
        <v>13.308</v>
      </c>
      <c r="Q56" s="348">
        <v>12.0905</v>
      </c>
      <c r="R56" s="348" t="s">
        <v>430</v>
      </c>
      <c r="S56" s="348">
        <v>1.6507000000000001</v>
      </c>
      <c r="T56" s="348">
        <v>17.474599999999999</v>
      </c>
      <c r="U56" s="348">
        <v>-0.39789999999999998</v>
      </c>
      <c r="V56" s="348">
        <v>6.3205999999999998</v>
      </c>
      <c r="W56" s="348">
        <v>1.7039</v>
      </c>
      <c r="X56" s="348">
        <v>11.0716</v>
      </c>
      <c r="Y56" s="374"/>
      <c r="Z56" s="346">
        <v>6</v>
      </c>
      <c r="AA56" s="346">
        <v>6</v>
      </c>
      <c r="AB56" s="346">
        <v>4</v>
      </c>
      <c r="AC56" s="346">
        <v>6</v>
      </c>
      <c r="AD56" s="346">
        <v>6</v>
      </c>
      <c r="AE56" s="346">
        <v>4</v>
      </c>
      <c r="AF56" s="346">
        <v>6</v>
      </c>
      <c r="AG56" s="346">
        <v>4</v>
      </c>
      <c r="AH56" s="346">
        <v>4</v>
      </c>
      <c r="AI56" s="346" t="s">
        <v>430</v>
      </c>
      <c r="AJ56" s="346">
        <v>7</v>
      </c>
      <c r="AK56" s="346">
        <v>5</v>
      </c>
      <c r="AL56" s="346">
        <v>6</v>
      </c>
      <c r="AM56" s="346">
        <v>4</v>
      </c>
      <c r="AN56" s="346">
        <v>3</v>
      </c>
      <c r="AO56" s="373"/>
      <c r="AP56" s="348" t="s">
        <v>430</v>
      </c>
      <c r="AQ56" s="348" t="s">
        <v>430</v>
      </c>
      <c r="AR56" s="348">
        <v>12.14</v>
      </c>
      <c r="AS56" s="348">
        <v>5.96</v>
      </c>
      <c r="AT56" s="348">
        <v>7.29</v>
      </c>
      <c r="AU56" s="351"/>
      <c r="AV56" s="346" t="s">
        <v>430</v>
      </c>
      <c r="AW56" s="346" t="s">
        <v>430</v>
      </c>
      <c r="AX56" s="346">
        <v>3</v>
      </c>
      <c r="AY56" s="346">
        <v>5</v>
      </c>
      <c r="AZ56" s="346">
        <v>5</v>
      </c>
      <c r="BA56" s="362"/>
      <c r="BB56" s="348">
        <v>16.834876313974501</v>
      </c>
      <c r="BC56" s="375">
        <v>1.1328318247776099</v>
      </c>
      <c r="BD56" s="375">
        <v>3.9771610441400901E-2</v>
      </c>
      <c r="BE56" s="375">
        <v>-2.17689089973323E-2</v>
      </c>
      <c r="BF56" s="374"/>
      <c r="BG56" s="348">
        <v>42.989600000000003</v>
      </c>
      <c r="BH56" s="348">
        <v>13.3879</v>
      </c>
      <c r="BI56" s="348">
        <v>40.308700000000002</v>
      </c>
      <c r="BJ56" s="348">
        <v>3.3138000000000001</v>
      </c>
      <c r="BK56" s="373"/>
      <c r="BL56" s="372" t="s">
        <v>1129</v>
      </c>
      <c r="BM56" s="372" t="s">
        <v>2348</v>
      </c>
      <c r="BN56" s="372" t="s">
        <v>2349</v>
      </c>
      <c r="BO56" s="372" t="s">
        <v>2350</v>
      </c>
      <c r="BP56" s="372" t="s">
        <v>2351</v>
      </c>
      <c r="BQ56" s="373"/>
      <c r="BR56" s="354" t="s">
        <v>611</v>
      </c>
    </row>
    <row r="57" spans="1:70" s="107" customFormat="1" x14ac:dyDescent="0.25">
      <c r="A57" s="345" t="s">
        <v>2352</v>
      </c>
      <c r="B57" s="373"/>
      <c r="C57" s="719">
        <v>43332</v>
      </c>
      <c r="D57" s="373"/>
      <c r="E57" s="346">
        <v>294.916</v>
      </c>
      <c r="F57" s="373"/>
      <c r="G57" s="347">
        <v>28.671199999999999</v>
      </c>
      <c r="H57" s="374"/>
      <c r="I57" s="348">
        <v>3.9399999999999998E-2</v>
      </c>
      <c r="J57" s="348">
        <v>-1.2287999999999999</v>
      </c>
      <c r="K57" s="348">
        <v>4.0579999999999998</v>
      </c>
      <c r="L57" s="348">
        <v>7.5289999999999999</v>
      </c>
      <c r="M57" s="348">
        <v>13.5084</v>
      </c>
      <c r="N57" s="350">
        <v>22.3855</v>
      </c>
      <c r="O57" s="348">
        <v>4.8821000000000003</v>
      </c>
      <c r="P57" s="348">
        <v>17.105399999999999</v>
      </c>
      <c r="Q57" s="348">
        <v>13.8408</v>
      </c>
      <c r="R57" s="348" t="s">
        <v>430</v>
      </c>
      <c r="S57" s="348">
        <v>3.7450999999999999</v>
      </c>
      <c r="T57" s="348">
        <v>27.0549</v>
      </c>
      <c r="U57" s="348">
        <v>17.278099999999998</v>
      </c>
      <c r="V57" s="348">
        <v>21.3935</v>
      </c>
      <c r="W57" s="348">
        <v>0.47339999999999999</v>
      </c>
      <c r="X57" s="348">
        <v>14.026300000000001</v>
      </c>
      <c r="Y57" s="374"/>
      <c r="Z57" s="346">
        <v>2</v>
      </c>
      <c r="AA57" s="346">
        <v>12</v>
      </c>
      <c r="AB57" s="346">
        <v>2</v>
      </c>
      <c r="AC57" s="346">
        <v>1</v>
      </c>
      <c r="AD57" s="346">
        <v>2</v>
      </c>
      <c r="AE57" s="346">
        <v>1</v>
      </c>
      <c r="AF57" s="346">
        <v>1</v>
      </c>
      <c r="AG57" s="346">
        <v>2</v>
      </c>
      <c r="AH57" s="346">
        <v>2</v>
      </c>
      <c r="AI57" s="346" t="s">
        <v>430</v>
      </c>
      <c r="AJ57" s="346">
        <v>1</v>
      </c>
      <c r="AK57" s="346">
        <v>2</v>
      </c>
      <c r="AL57" s="346">
        <v>1</v>
      </c>
      <c r="AM57" s="346">
        <v>1</v>
      </c>
      <c r="AN57" s="346">
        <v>6</v>
      </c>
      <c r="AO57" s="373"/>
      <c r="AP57" s="348" t="s">
        <v>430</v>
      </c>
      <c r="AQ57" s="348">
        <v>16.91</v>
      </c>
      <c r="AR57" s="348">
        <v>15.64</v>
      </c>
      <c r="AS57" s="348">
        <v>14.64</v>
      </c>
      <c r="AT57" s="348">
        <v>30.73</v>
      </c>
      <c r="AU57" s="351"/>
      <c r="AV57" s="346" t="s">
        <v>430</v>
      </c>
      <c r="AW57" s="346">
        <v>2</v>
      </c>
      <c r="AX57" s="346">
        <v>1</v>
      </c>
      <c r="AY57" s="346">
        <v>1</v>
      </c>
      <c r="AZ57" s="346">
        <v>1</v>
      </c>
      <c r="BA57" s="362"/>
      <c r="BB57" s="348">
        <v>18.399836199699099</v>
      </c>
      <c r="BC57" s="375">
        <v>1.13775814667664</v>
      </c>
      <c r="BD57" s="375">
        <v>5.4707652283465302E-2</v>
      </c>
      <c r="BE57" s="375">
        <v>0.31228646469947602</v>
      </c>
      <c r="BF57" s="374"/>
      <c r="BG57" s="348">
        <v>38.641500000000001</v>
      </c>
      <c r="BH57" s="348">
        <v>16.1768</v>
      </c>
      <c r="BI57" s="348">
        <v>32.835299999999997</v>
      </c>
      <c r="BJ57" s="348">
        <v>12.346399999999999</v>
      </c>
      <c r="BK57" s="373"/>
      <c r="BL57" s="372" t="s">
        <v>2353</v>
      </c>
      <c r="BM57" s="372" t="s">
        <v>2354</v>
      </c>
      <c r="BN57" s="372" t="s">
        <v>2355</v>
      </c>
      <c r="BO57" s="372" t="s">
        <v>2356</v>
      </c>
      <c r="BP57" s="372" t="s">
        <v>1735</v>
      </c>
      <c r="BQ57" s="373"/>
      <c r="BR57" s="354" t="s">
        <v>436</v>
      </c>
    </row>
    <row r="58" spans="1:70" s="107" customFormat="1" x14ac:dyDescent="0.25">
      <c r="A58" s="345" t="s">
        <v>2357</v>
      </c>
      <c r="B58" s="373"/>
      <c r="C58" s="719">
        <v>42255</v>
      </c>
      <c r="D58" s="373"/>
      <c r="E58" s="346">
        <v>74.718000000000004</v>
      </c>
      <c r="F58" s="373"/>
      <c r="G58" s="347">
        <v>27.565000000000001</v>
      </c>
      <c r="H58" s="374"/>
      <c r="I58" s="348">
        <v>-0.62580000000000002</v>
      </c>
      <c r="J58" s="348">
        <v>-0.30740000000000001</v>
      </c>
      <c r="K58" s="348">
        <v>0.93889999999999996</v>
      </c>
      <c r="L58" s="348">
        <v>3.3260000000000001</v>
      </c>
      <c r="M58" s="348">
        <v>3.3159000000000001</v>
      </c>
      <c r="N58" s="350">
        <v>3.2334000000000001</v>
      </c>
      <c r="O58" s="348">
        <v>1.6231</v>
      </c>
      <c r="P58" s="348">
        <v>13.4537</v>
      </c>
      <c r="Q58" s="348">
        <v>11.093299999999999</v>
      </c>
      <c r="R58" s="348">
        <v>9.6792999999999996</v>
      </c>
      <c r="S58" s="348">
        <v>1.9306000000000001</v>
      </c>
      <c r="T58" s="348">
        <v>16.228100000000001</v>
      </c>
      <c r="U58" s="348">
        <v>8.1000000000000003E-2</v>
      </c>
      <c r="V58" s="348">
        <v>2.6255000000000002</v>
      </c>
      <c r="W58" s="348">
        <v>-0.17019999999999999</v>
      </c>
      <c r="X58" s="348">
        <v>9.6786999999999992</v>
      </c>
      <c r="Y58" s="374"/>
      <c r="Z58" s="346">
        <v>11</v>
      </c>
      <c r="AA58" s="346">
        <v>7</v>
      </c>
      <c r="AB58" s="346">
        <v>8</v>
      </c>
      <c r="AC58" s="346">
        <v>5</v>
      </c>
      <c r="AD58" s="346">
        <v>5</v>
      </c>
      <c r="AE58" s="346">
        <v>6</v>
      </c>
      <c r="AF58" s="346">
        <v>3</v>
      </c>
      <c r="AG58" s="346">
        <v>3</v>
      </c>
      <c r="AH58" s="346">
        <v>5</v>
      </c>
      <c r="AI58" s="346">
        <v>2</v>
      </c>
      <c r="AJ58" s="346">
        <v>5</v>
      </c>
      <c r="AK58" s="346">
        <v>6</v>
      </c>
      <c r="AL58" s="346">
        <v>5</v>
      </c>
      <c r="AM58" s="346">
        <v>7</v>
      </c>
      <c r="AN58" s="346">
        <v>9</v>
      </c>
      <c r="AO58" s="373"/>
      <c r="AP58" s="348">
        <v>11.34</v>
      </c>
      <c r="AQ58" s="348">
        <v>13.24</v>
      </c>
      <c r="AR58" s="348">
        <v>10.96</v>
      </c>
      <c r="AS58" s="348">
        <v>6.35</v>
      </c>
      <c r="AT58" s="348">
        <v>6.04</v>
      </c>
      <c r="AU58" s="351"/>
      <c r="AV58" s="346">
        <v>2</v>
      </c>
      <c r="AW58" s="346">
        <v>4</v>
      </c>
      <c r="AX58" s="346">
        <v>5</v>
      </c>
      <c r="AY58" s="346">
        <v>4</v>
      </c>
      <c r="AZ58" s="346">
        <v>6</v>
      </c>
      <c r="BA58" s="362"/>
      <c r="BB58" s="348">
        <v>14.060065567884299</v>
      </c>
      <c r="BC58" s="375">
        <v>0.95873703510494401</v>
      </c>
      <c r="BD58" s="375">
        <v>4.7364797231793598E-2</v>
      </c>
      <c r="BE58" s="375">
        <v>8.0875744110902995E-2</v>
      </c>
      <c r="BF58" s="374"/>
      <c r="BG58" s="348">
        <v>49.9771</v>
      </c>
      <c r="BH58" s="348">
        <v>6.8764799999999999</v>
      </c>
      <c r="BI58" s="348">
        <v>32.295099999999998</v>
      </c>
      <c r="BJ58" s="348">
        <v>10.851319999999999</v>
      </c>
      <c r="BK58" s="373"/>
      <c r="BL58" s="372" t="s">
        <v>2358</v>
      </c>
      <c r="BM58" s="372" t="s">
        <v>2359</v>
      </c>
      <c r="BN58" s="372" t="s">
        <v>2360</v>
      </c>
      <c r="BO58" s="372" t="s">
        <v>2361</v>
      </c>
      <c r="BP58" s="372" t="s">
        <v>2362</v>
      </c>
      <c r="BQ58" s="373"/>
      <c r="BR58" s="354" t="s">
        <v>519</v>
      </c>
    </row>
    <row r="59" spans="1:70" s="107" customFormat="1" x14ac:dyDescent="0.25">
      <c r="A59" s="345" t="s">
        <v>2363</v>
      </c>
      <c r="B59" s="373"/>
      <c r="C59" s="719">
        <v>46233</v>
      </c>
      <c r="D59" s="373"/>
      <c r="E59" s="346">
        <v>202.66</v>
      </c>
      <c r="F59" s="373"/>
      <c r="G59" s="347">
        <v>9.7899999999999991</v>
      </c>
      <c r="H59" s="374"/>
      <c r="I59" s="348">
        <v>-0.70989999999999998</v>
      </c>
      <c r="J59" s="348">
        <v>-0.60909999999999997</v>
      </c>
      <c r="K59" s="348" t="s">
        <v>430</v>
      </c>
      <c r="L59" s="348" t="s">
        <v>430</v>
      </c>
      <c r="M59" s="348" t="s">
        <v>430</v>
      </c>
      <c r="N59" s="350" t="s">
        <v>430</v>
      </c>
      <c r="O59" s="348" t="s">
        <v>430</v>
      </c>
      <c r="P59" s="348" t="s">
        <v>430</v>
      </c>
      <c r="Q59" s="348" t="s">
        <v>430</v>
      </c>
      <c r="R59" s="348" t="s">
        <v>430</v>
      </c>
      <c r="S59" s="348" t="s">
        <v>430</v>
      </c>
      <c r="T59" s="348" t="s">
        <v>430</v>
      </c>
      <c r="U59" s="348" t="s">
        <v>430</v>
      </c>
      <c r="V59" s="348" t="s">
        <v>430</v>
      </c>
      <c r="W59" s="348">
        <v>-2.1</v>
      </c>
      <c r="X59" s="348">
        <v>-2.1</v>
      </c>
      <c r="Y59" s="374"/>
      <c r="Z59" s="346">
        <v>12</v>
      </c>
      <c r="AA59" s="346">
        <v>8</v>
      </c>
      <c r="AB59" s="346" t="s">
        <v>430</v>
      </c>
      <c r="AC59" s="346" t="s">
        <v>430</v>
      </c>
      <c r="AD59" s="346" t="s">
        <v>430</v>
      </c>
      <c r="AE59" s="346" t="s">
        <v>430</v>
      </c>
      <c r="AF59" s="346" t="s">
        <v>430</v>
      </c>
      <c r="AG59" s="346" t="s">
        <v>430</v>
      </c>
      <c r="AH59" s="346" t="s">
        <v>430</v>
      </c>
      <c r="AI59" s="346" t="s">
        <v>430</v>
      </c>
      <c r="AJ59" s="346" t="s">
        <v>430</v>
      </c>
      <c r="AK59" s="346" t="s">
        <v>430</v>
      </c>
      <c r="AL59" s="346" t="s">
        <v>430</v>
      </c>
      <c r="AM59" s="346" t="s">
        <v>430</v>
      </c>
      <c r="AN59" s="346">
        <v>12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t="s">
        <v>430</v>
      </c>
      <c r="BC59" s="375">
        <v>0</v>
      </c>
      <c r="BD59" s="375">
        <v>0</v>
      </c>
      <c r="BE59" s="375" t="s">
        <v>430</v>
      </c>
      <c r="BF59" s="374"/>
      <c r="BG59" s="348" t="s">
        <v>430</v>
      </c>
      <c r="BH59" s="348" t="s">
        <v>430</v>
      </c>
      <c r="BI59" s="348" t="s">
        <v>430</v>
      </c>
      <c r="BJ59" s="348" t="s">
        <v>430</v>
      </c>
      <c r="BK59" s="373"/>
      <c r="BL59" s="372" t="s">
        <v>430</v>
      </c>
      <c r="BM59" s="372" t="s">
        <v>430</v>
      </c>
      <c r="BN59" s="372" t="s">
        <v>430</v>
      </c>
      <c r="BO59" s="372" t="s">
        <v>430</v>
      </c>
      <c r="BP59" s="372" t="s">
        <v>430</v>
      </c>
      <c r="BQ59" s="373"/>
      <c r="BR59" s="354" t="s">
        <v>555</v>
      </c>
    </row>
    <row r="60" spans="1:70" x14ac:dyDescent="0.25">
      <c r="A60" s="36" t="s">
        <v>93</v>
      </c>
      <c r="B60" s="43"/>
      <c r="C60" s="720"/>
      <c r="D60" s="43"/>
      <c r="E60" s="51"/>
      <c r="F60" s="43"/>
      <c r="G60" s="55"/>
      <c r="H60" s="66"/>
      <c r="I60" s="59">
        <v>-0.2135</v>
      </c>
      <c r="J60" s="59">
        <v>-0.13869999999999999</v>
      </c>
      <c r="K60" s="59">
        <v>1.8456999999999999</v>
      </c>
      <c r="L60" s="59">
        <v>2.9456000000000002</v>
      </c>
      <c r="M60" s="59">
        <v>4.5336999999999996</v>
      </c>
      <c r="N60" s="70">
        <v>7.5176999999999996</v>
      </c>
      <c r="O60" s="59">
        <v>-0.86780000000000002</v>
      </c>
      <c r="P60" s="59">
        <v>13.594200000000001</v>
      </c>
      <c r="Q60" s="59">
        <v>12.5412</v>
      </c>
      <c r="R60" s="59">
        <v>12.174899999999999</v>
      </c>
      <c r="S60" s="59">
        <v>1.7759</v>
      </c>
      <c r="T60" s="59">
        <v>17.4465</v>
      </c>
      <c r="U60" s="59">
        <v>2.7599</v>
      </c>
      <c r="V60" s="59">
        <v>7.0660999999999996</v>
      </c>
      <c r="W60" s="59">
        <v>0.51339999999999997</v>
      </c>
      <c r="X60" s="59">
        <v>11.488</v>
      </c>
      <c r="Y60" s="66"/>
      <c r="Z60" s="51">
        <v>12</v>
      </c>
      <c r="AA60" s="51">
        <v>12</v>
      </c>
      <c r="AB60" s="51">
        <v>11</v>
      </c>
      <c r="AC60" s="51">
        <v>10</v>
      </c>
      <c r="AD60" s="51">
        <v>10</v>
      </c>
      <c r="AE60" s="51">
        <v>10</v>
      </c>
      <c r="AF60" s="51">
        <v>9</v>
      </c>
      <c r="AG60" s="51">
        <v>9</v>
      </c>
      <c r="AH60" s="51">
        <v>6</v>
      </c>
      <c r="AI60" s="51">
        <v>2</v>
      </c>
      <c r="AJ60" s="51">
        <v>11</v>
      </c>
      <c r="AK60" s="51">
        <v>10</v>
      </c>
      <c r="AL60" s="51">
        <v>10</v>
      </c>
      <c r="AM60" s="51">
        <v>10</v>
      </c>
      <c r="AN60" s="51">
        <v>12</v>
      </c>
      <c r="AO60" s="43"/>
      <c r="AP60" s="59">
        <v>13.545</v>
      </c>
      <c r="AQ60" s="59">
        <v>14.824</v>
      </c>
      <c r="AR60" s="59">
        <v>11.917142857142901</v>
      </c>
      <c r="AS60" s="59">
        <v>6.5522222222222197</v>
      </c>
      <c r="AT60" s="59">
        <v>10.228999999999999</v>
      </c>
      <c r="AU60" s="78"/>
      <c r="AV60" s="51">
        <v>2</v>
      </c>
      <c r="AW60" s="51">
        <v>5</v>
      </c>
      <c r="AX60" s="51">
        <v>7</v>
      </c>
      <c r="AY60" s="51">
        <v>9</v>
      </c>
      <c r="AZ60" s="51">
        <v>10</v>
      </c>
      <c r="BA60" s="258"/>
      <c r="BB60" s="59"/>
      <c r="BC60" s="276"/>
      <c r="BD60" s="276"/>
      <c r="BE60" s="276"/>
      <c r="BF60" s="66"/>
      <c r="BG60" s="59"/>
      <c r="BH60" s="59"/>
      <c r="BI60" s="59"/>
      <c r="BJ60" s="59"/>
      <c r="BK60" s="43"/>
      <c r="BL60" s="84"/>
      <c r="BM60" s="84"/>
      <c r="BN60" s="84"/>
      <c r="BO60" s="84"/>
      <c r="BP60" s="84"/>
      <c r="BQ60" s="43"/>
      <c r="BR60" s="88"/>
    </row>
    <row r="61" spans="1:70" x14ac:dyDescent="0.25">
      <c r="A61" s="37" t="s">
        <v>94</v>
      </c>
      <c r="B61" s="44"/>
      <c r="C61" s="721"/>
      <c r="D61" s="44"/>
      <c r="E61" s="52"/>
      <c r="F61" s="44"/>
      <c r="G61" s="56"/>
      <c r="H61" s="67"/>
      <c r="I61" s="60">
        <v>0.754</v>
      </c>
      <c r="J61" s="60">
        <v>2.2795999999999998</v>
      </c>
      <c r="K61" s="60">
        <v>5.3066000000000004</v>
      </c>
      <c r="L61" s="60">
        <v>7.5289999999999999</v>
      </c>
      <c r="M61" s="60">
        <v>17.560099999999998</v>
      </c>
      <c r="N61" s="71">
        <v>22.3855</v>
      </c>
      <c r="O61" s="60">
        <v>4.8821000000000003</v>
      </c>
      <c r="P61" s="60">
        <v>21.303699999999999</v>
      </c>
      <c r="Q61" s="60">
        <v>15.3864</v>
      </c>
      <c r="R61" s="60">
        <v>14.670400000000001</v>
      </c>
      <c r="S61" s="60">
        <v>3.7450999999999999</v>
      </c>
      <c r="T61" s="60">
        <v>27.9115</v>
      </c>
      <c r="U61" s="60">
        <v>17.278099999999998</v>
      </c>
      <c r="V61" s="60">
        <v>21.3935</v>
      </c>
      <c r="W61" s="60">
        <v>3.5541</v>
      </c>
      <c r="X61" s="60">
        <v>18.9177</v>
      </c>
      <c r="Y61" s="67"/>
      <c r="Z61" s="52"/>
      <c r="AA61" s="52"/>
      <c r="AB61" s="52"/>
      <c r="AC61" s="52"/>
      <c r="AD61" s="52"/>
      <c r="AE61" s="52"/>
      <c r="AF61" s="52"/>
      <c r="AG61" s="52"/>
      <c r="AH61" s="52"/>
      <c r="AI61" s="52"/>
      <c r="AJ61" s="52"/>
      <c r="AK61" s="52"/>
      <c r="AL61" s="52"/>
      <c r="AM61" s="52"/>
      <c r="AN61" s="52"/>
      <c r="AO61" s="44"/>
      <c r="AP61" s="60">
        <v>15.75</v>
      </c>
      <c r="AQ61" s="60">
        <v>16.989999999999998</v>
      </c>
      <c r="AR61" s="60">
        <v>15.64</v>
      </c>
      <c r="AS61" s="60">
        <v>14.64</v>
      </c>
      <c r="AT61" s="60">
        <v>30.73</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7" t="s">
        <v>95</v>
      </c>
      <c r="B62" s="44"/>
      <c r="C62" s="721"/>
      <c r="D62" s="44"/>
      <c r="E62" s="52"/>
      <c r="F62" s="44"/>
      <c r="G62" s="56"/>
      <c r="H62" s="67"/>
      <c r="I62" s="60">
        <v>-0.70989999999999998</v>
      </c>
      <c r="J62" s="60">
        <v>-1.2287999999999999</v>
      </c>
      <c r="K62" s="60">
        <v>-0.5091</v>
      </c>
      <c r="L62" s="60">
        <v>1.4E-3</v>
      </c>
      <c r="M62" s="60">
        <v>-3.1724000000000001</v>
      </c>
      <c r="N62" s="71">
        <v>-4.8432000000000004</v>
      </c>
      <c r="O62" s="60">
        <v>-5.5240999999999998</v>
      </c>
      <c r="P62" s="60">
        <v>9.7852999999999994</v>
      </c>
      <c r="Q62" s="60">
        <v>9.8434000000000008</v>
      </c>
      <c r="R62" s="60">
        <v>9.6792999999999996</v>
      </c>
      <c r="S62" s="60">
        <v>-0.80730000000000002</v>
      </c>
      <c r="T62" s="60">
        <v>9.3580000000000005</v>
      </c>
      <c r="U62" s="60">
        <v>-7.0461</v>
      </c>
      <c r="V62" s="60">
        <v>-3.4087000000000001</v>
      </c>
      <c r="W62" s="60">
        <v>-2.1</v>
      </c>
      <c r="X62" s="60">
        <v>-2.1</v>
      </c>
      <c r="Y62" s="67"/>
      <c r="Z62" s="52"/>
      <c r="AA62" s="52"/>
      <c r="AB62" s="52"/>
      <c r="AC62" s="52"/>
      <c r="AD62" s="52"/>
      <c r="AE62" s="52"/>
      <c r="AF62" s="52"/>
      <c r="AG62" s="52"/>
      <c r="AH62" s="52"/>
      <c r="AI62" s="52"/>
      <c r="AJ62" s="52"/>
      <c r="AK62" s="52"/>
      <c r="AL62" s="52"/>
      <c r="AM62" s="52"/>
      <c r="AN62" s="52"/>
      <c r="AO62" s="44"/>
      <c r="AP62" s="60">
        <v>11.34</v>
      </c>
      <c r="AQ62" s="60">
        <v>11.84</v>
      </c>
      <c r="AR62" s="60">
        <v>8.4600000000000009</v>
      </c>
      <c r="AS62" s="60">
        <v>1.57</v>
      </c>
      <c r="AT62" s="60">
        <v>-4.08</v>
      </c>
      <c r="AU62" s="79"/>
      <c r="AV62" s="52"/>
      <c r="AW62" s="52"/>
      <c r="AX62" s="52"/>
      <c r="AY62" s="52"/>
      <c r="AZ62" s="52"/>
      <c r="BA62" s="259"/>
      <c r="BB62" s="60"/>
      <c r="BC62" s="277"/>
      <c r="BD62" s="277"/>
      <c r="BE62" s="277"/>
      <c r="BF62" s="67"/>
      <c r="BG62" s="60"/>
      <c r="BH62" s="60"/>
      <c r="BI62" s="60"/>
      <c r="BJ62" s="60"/>
      <c r="BK62" s="44"/>
      <c r="BL62" s="85"/>
      <c r="BM62" s="85"/>
      <c r="BN62" s="85"/>
      <c r="BO62" s="85"/>
      <c r="BP62" s="85"/>
      <c r="BQ62" s="44"/>
      <c r="BR62" s="89"/>
    </row>
    <row r="63" spans="1:70" x14ac:dyDescent="0.25">
      <c r="A63" s="38" t="s">
        <v>96</v>
      </c>
      <c r="B63" s="45"/>
      <c r="C63" s="722"/>
      <c r="D63" s="45"/>
      <c r="E63" s="53"/>
      <c r="F63" s="45"/>
      <c r="G63" s="57"/>
      <c r="H63" s="68"/>
      <c r="I63" s="61">
        <v>-0.22495000000000001</v>
      </c>
      <c r="J63" s="61">
        <v>-0.24875</v>
      </c>
      <c r="K63" s="61">
        <v>1.8139000000000001</v>
      </c>
      <c r="L63" s="61">
        <v>2.9589500000000002</v>
      </c>
      <c r="M63" s="61">
        <v>2.8083499999999999</v>
      </c>
      <c r="N63" s="72">
        <v>3.8064</v>
      </c>
      <c r="O63" s="61">
        <v>-1.5885</v>
      </c>
      <c r="P63" s="61">
        <v>13.0581</v>
      </c>
      <c r="Q63" s="61">
        <v>12.541499999999999</v>
      </c>
      <c r="R63" s="61">
        <v>12.174799999999999</v>
      </c>
      <c r="S63" s="61">
        <v>1.7075</v>
      </c>
      <c r="T63" s="61">
        <v>14.622199999999999</v>
      </c>
      <c r="U63" s="61">
        <v>-0.40500000000000003</v>
      </c>
      <c r="V63" s="61">
        <v>2.6374</v>
      </c>
      <c r="W63" s="61">
        <v>0.45379999999999998</v>
      </c>
      <c r="X63" s="61">
        <v>11.876200000000001</v>
      </c>
      <c r="Y63" s="68"/>
      <c r="Z63" s="53"/>
      <c r="AA63" s="53"/>
      <c r="AB63" s="53"/>
      <c r="AC63" s="53"/>
      <c r="AD63" s="53"/>
      <c r="AE63" s="53"/>
      <c r="AF63" s="53"/>
      <c r="AG63" s="53"/>
      <c r="AH63" s="53"/>
      <c r="AI63" s="53"/>
      <c r="AJ63" s="53"/>
      <c r="AK63" s="53"/>
      <c r="AL63" s="53"/>
      <c r="AM63" s="53"/>
      <c r="AN63" s="53"/>
      <c r="AO63" s="45"/>
      <c r="AP63" s="61">
        <v>13.54</v>
      </c>
      <c r="AQ63" s="61">
        <v>15.14</v>
      </c>
      <c r="AR63" s="61">
        <v>11.99</v>
      </c>
      <c r="AS63" s="61">
        <v>5.96</v>
      </c>
      <c r="AT63" s="61">
        <v>6.66</v>
      </c>
      <c r="AU63" s="80"/>
      <c r="AV63" s="53"/>
      <c r="AW63" s="53"/>
      <c r="AX63" s="53"/>
      <c r="AY63" s="53"/>
      <c r="AZ63" s="53"/>
      <c r="BA63" s="262"/>
      <c r="BB63" s="61"/>
      <c r="BC63" s="279"/>
      <c r="BD63" s="279"/>
      <c r="BE63" s="279"/>
      <c r="BF63" s="68"/>
      <c r="BG63" s="61"/>
      <c r="BH63" s="61"/>
      <c r="BI63" s="61"/>
      <c r="BJ63" s="61"/>
      <c r="BK63" s="45"/>
      <c r="BL63" s="86"/>
      <c r="BM63" s="86"/>
      <c r="BN63" s="86"/>
      <c r="BO63" s="86"/>
      <c r="BP63" s="86"/>
      <c r="BQ63" s="45"/>
      <c r="BR63" s="90"/>
    </row>
    <row r="64" spans="1:70" ht="14.5" x14ac:dyDescent="0.25">
      <c r="A64" s="39" t="s">
        <v>145</v>
      </c>
      <c r="B64" s="46"/>
      <c r="C64" s="723"/>
      <c r="D64" s="46"/>
      <c r="E64" s="54"/>
      <c r="F64" s="46"/>
      <c r="G64" s="58"/>
      <c r="H64" s="69"/>
      <c r="I64" s="62"/>
      <c r="J64" s="62"/>
      <c r="K64" s="62"/>
      <c r="L64" s="62"/>
      <c r="M64" s="62"/>
      <c r="N64" s="73"/>
      <c r="O64" s="62"/>
      <c r="P64" s="62"/>
      <c r="Q64" s="62"/>
      <c r="R64" s="62"/>
      <c r="S64" s="62"/>
      <c r="T64" s="62"/>
      <c r="U64" s="62"/>
      <c r="V64" s="62"/>
      <c r="W64" s="62"/>
      <c r="X64" s="62"/>
      <c r="Y64" s="69"/>
      <c r="Z64" s="54"/>
      <c r="AA64" s="54"/>
      <c r="AB64" s="54"/>
      <c r="AC64" s="54"/>
      <c r="AD64" s="54"/>
      <c r="AE64" s="54"/>
      <c r="AF64" s="54"/>
      <c r="AG64" s="54"/>
      <c r="AH64" s="54"/>
      <c r="AI64" s="54"/>
      <c r="AJ64" s="54"/>
      <c r="AK64" s="54"/>
      <c r="AL64" s="54"/>
      <c r="AM64" s="54"/>
      <c r="AN64" s="54"/>
      <c r="AO64" s="46"/>
      <c r="AP64" s="62"/>
      <c r="AQ64" s="62"/>
      <c r="AR64" s="62"/>
      <c r="AS64" s="62"/>
      <c r="AT64" s="62"/>
      <c r="AU64" s="81"/>
      <c r="AV64" s="54"/>
      <c r="AW64" s="54"/>
      <c r="AX64" s="54"/>
      <c r="AY64" s="54"/>
      <c r="AZ64" s="54"/>
      <c r="BA64" s="263"/>
      <c r="BB64" s="62"/>
      <c r="BC64" s="245"/>
      <c r="BD64" s="245"/>
      <c r="BE64" s="245"/>
      <c r="BF64" s="69"/>
      <c r="BG64" s="62"/>
      <c r="BH64" s="62"/>
      <c r="BI64" s="62"/>
      <c r="BJ64" s="62"/>
      <c r="BK64" s="46"/>
      <c r="BL64" s="87"/>
      <c r="BM64" s="87"/>
      <c r="BN64" s="87"/>
      <c r="BO64" s="87"/>
      <c r="BP64" s="87"/>
      <c r="BQ64" s="46"/>
      <c r="BR64" s="91"/>
    </row>
    <row r="65" spans="1:70" s="355" customFormat="1" x14ac:dyDescent="0.25">
      <c r="A65" s="481" t="s">
        <v>2364</v>
      </c>
      <c r="B65" s="402"/>
      <c r="C65" s="724">
        <v>44530</v>
      </c>
      <c r="D65" s="402"/>
      <c r="E65" s="403">
        <v>1993.13</v>
      </c>
      <c r="F65" s="402"/>
      <c r="G65" s="404">
        <v>24.577100000000002</v>
      </c>
      <c r="H65" s="406"/>
      <c r="I65" s="405">
        <v>0.75800000000000001</v>
      </c>
      <c r="J65" s="405">
        <v>2.3098999999999998</v>
      </c>
      <c r="K65" s="405">
        <v>1.9678</v>
      </c>
      <c r="L65" s="405">
        <v>0.5141</v>
      </c>
      <c r="M65" s="405">
        <v>18.470099999999999</v>
      </c>
      <c r="N65" s="407">
        <v>22.847000000000001</v>
      </c>
      <c r="O65" s="405">
        <v>3.4495</v>
      </c>
      <c r="P65" s="405">
        <v>23.1616</v>
      </c>
      <c r="Q65" s="405" t="s">
        <v>430</v>
      </c>
      <c r="R65" s="405" t="s">
        <v>430</v>
      </c>
      <c r="S65" s="405">
        <v>-0.56159999999999999</v>
      </c>
      <c r="T65" s="405">
        <v>28.731200000000001</v>
      </c>
      <c r="U65" s="405">
        <v>16.215299999999999</v>
      </c>
      <c r="V65" s="405">
        <v>20.758299999999998</v>
      </c>
      <c r="W65" s="405">
        <v>2.2549999999999999</v>
      </c>
      <c r="X65" s="405">
        <v>20.8781</v>
      </c>
      <c r="Y65" s="406"/>
      <c r="Z65" s="403">
        <v>1</v>
      </c>
      <c r="AA65" s="403">
        <v>1</v>
      </c>
      <c r="AB65" s="403">
        <v>5</v>
      </c>
      <c r="AC65" s="403">
        <v>9</v>
      </c>
      <c r="AD65" s="403">
        <v>1</v>
      </c>
      <c r="AE65" s="403">
        <v>2</v>
      </c>
      <c r="AF65" s="403">
        <v>2</v>
      </c>
      <c r="AG65" s="403">
        <v>1</v>
      </c>
      <c r="AH65" s="403" t="s">
        <v>430</v>
      </c>
      <c r="AI65" s="403" t="s">
        <v>430</v>
      </c>
      <c r="AJ65" s="403">
        <v>11</v>
      </c>
      <c r="AK65" s="403">
        <v>1</v>
      </c>
      <c r="AL65" s="403">
        <v>2</v>
      </c>
      <c r="AM65" s="403">
        <v>2</v>
      </c>
      <c r="AN65" s="403">
        <v>2</v>
      </c>
      <c r="AO65" s="402"/>
      <c r="AP65" s="405" t="s">
        <v>430</v>
      </c>
      <c r="AQ65" s="405" t="s">
        <v>430</v>
      </c>
      <c r="AR65" s="405" t="s">
        <v>430</v>
      </c>
      <c r="AS65" s="405">
        <v>14.91</v>
      </c>
      <c r="AT65" s="405">
        <v>28.36</v>
      </c>
      <c r="AU65" s="408"/>
      <c r="AV65" s="403" t="s">
        <v>430</v>
      </c>
      <c r="AW65" s="403" t="s">
        <v>430</v>
      </c>
      <c r="AX65" s="403" t="s">
        <v>430</v>
      </c>
      <c r="AY65" s="403">
        <v>2</v>
      </c>
      <c r="AZ65" s="403">
        <v>2</v>
      </c>
      <c r="BA65" s="409"/>
      <c r="BB65" s="405">
        <v>20.900551765036699</v>
      </c>
      <c r="BC65" s="410">
        <v>1.24720192292192</v>
      </c>
      <c r="BD65" s="410">
        <v>7.0001674795474103E-2</v>
      </c>
      <c r="BE65" s="410">
        <v>0.70195937258327501</v>
      </c>
      <c r="BF65" s="406"/>
      <c r="BG65" s="405">
        <v>40.893500000000003</v>
      </c>
      <c r="BH65" s="405">
        <v>13.0784</v>
      </c>
      <c r="BI65" s="405">
        <v>23.736899999999999</v>
      </c>
      <c r="BJ65" s="405">
        <v>22.2912</v>
      </c>
      <c r="BK65" s="402"/>
      <c r="BL65" s="401" t="s">
        <v>2301</v>
      </c>
      <c r="BM65" s="401" t="s">
        <v>2302</v>
      </c>
      <c r="BN65" s="401" t="s">
        <v>2303</v>
      </c>
      <c r="BO65" s="401" t="s">
        <v>2304</v>
      </c>
      <c r="BP65" s="401" t="s">
        <v>2305</v>
      </c>
      <c r="BQ65" s="402"/>
      <c r="BR65" s="411" t="s">
        <v>548</v>
      </c>
    </row>
    <row r="66" spans="1:70" s="355" customFormat="1" x14ac:dyDescent="0.25">
      <c r="A66" s="345" t="s">
        <v>2365</v>
      </c>
      <c r="B66" s="373"/>
      <c r="C66" s="719">
        <v>44442</v>
      </c>
      <c r="D66" s="373"/>
      <c r="E66" s="346">
        <v>1302.9000000000001</v>
      </c>
      <c r="F66" s="373"/>
      <c r="G66" s="347">
        <v>19.59</v>
      </c>
      <c r="H66" s="374"/>
      <c r="I66" s="348">
        <v>-0.40670000000000001</v>
      </c>
      <c r="J66" s="348">
        <v>-0.75990000000000002</v>
      </c>
      <c r="K66" s="348">
        <v>1.9251</v>
      </c>
      <c r="L66" s="348">
        <v>2.8346</v>
      </c>
      <c r="M66" s="348">
        <v>1.1357999999999999</v>
      </c>
      <c r="N66" s="350">
        <v>2.6118999999999999</v>
      </c>
      <c r="O66" s="348">
        <v>-0.15279999999999999</v>
      </c>
      <c r="P66" s="348">
        <v>12.9259</v>
      </c>
      <c r="Q66" s="348" t="s">
        <v>430</v>
      </c>
      <c r="R66" s="348" t="s">
        <v>430</v>
      </c>
      <c r="S66" s="348">
        <v>2.3511000000000002</v>
      </c>
      <c r="T66" s="348">
        <v>13.4337</v>
      </c>
      <c r="U66" s="348">
        <v>-1.6566000000000001</v>
      </c>
      <c r="V66" s="348">
        <v>3.0510000000000002</v>
      </c>
      <c r="W66" s="348">
        <v>1.0835999999999999</v>
      </c>
      <c r="X66" s="348">
        <v>14.4457</v>
      </c>
      <c r="Y66" s="374"/>
      <c r="Z66" s="346">
        <v>8</v>
      </c>
      <c r="AA66" s="346">
        <v>11</v>
      </c>
      <c r="AB66" s="346">
        <v>6</v>
      </c>
      <c r="AC66" s="346">
        <v>7</v>
      </c>
      <c r="AD66" s="346">
        <v>7</v>
      </c>
      <c r="AE66" s="346">
        <v>9</v>
      </c>
      <c r="AF66" s="346">
        <v>6</v>
      </c>
      <c r="AG66" s="346">
        <v>7</v>
      </c>
      <c r="AH66" s="346" t="s">
        <v>430</v>
      </c>
      <c r="AI66" s="346" t="s">
        <v>430</v>
      </c>
      <c r="AJ66" s="346">
        <v>4</v>
      </c>
      <c r="AK66" s="346">
        <v>8</v>
      </c>
      <c r="AL66" s="346">
        <v>8</v>
      </c>
      <c r="AM66" s="346">
        <v>8</v>
      </c>
      <c r="AN66" s="346">
        <v>5</v>
      </c>
      <c r="AO66" s="373"/>
      <c r="AP66" s="348" t="s">
        <v>430</v>
      </c>
      <c r="AQ66" s="348" t="s">
        <v>430</v>
      </c>
      <c r="AR66" s="348">
        <v>12.56</v>
      </c>
      <c r="AS66" s="348">
        <v>5.72</v>
      </c>
      <c r="AT66" s="348">
        <v>4.1900000000000004</v>
      </c>
      <c r="AU66" s="351"/>
      <c r="AV66" s="346" t="s">
        <v>430</v>
      </c>
      <c r="AW66" s="346" t="s">
        <v>430</v>
      </c>
      <c r="AX66" s="346">
        <v>6</v>
      </c>
      <c r="AY66" s="346">
        <v>7</v>
      </c>
      <c r="AZ66" s="346">
        <v>8</v>
      </c>
      <c r="BA66" s="362"/>
      <c r="BB66" s="348">
        <v>14.1468373849643</v>
      </c>
      <c r="BC66" s="375">
        <v>0.98245120290311605</v>
      </c>
      <c r="BD66" s="375">
        <v>4.4882893225205403E-2</v>
      </c>
      <c r="BE66" s="375">
        <v>6.61991365924057E-2</v>
      </c>
      <c r="BF66" s="374"/>
      <c r="BG66" s="348">
        <v>68.209500000000006</v>
      </c>
      <c r="BH66" s="348">
        <v>8.6616400000000002</v>
      </c>
      <c r="BI66" s="348">
        <v>19.1524</v>
      </c>
      <c r="BJ66" s="348">
        <v>3.9764599999999999</v>
      </c>
      <c r="BK66" s="373"/>
      <c r="BL66" s="372" t="s">
        <v>2307</v>
      </c>
      <c r="BM66" s="372" t="s">
        <v>2308</v>
      </c>
      <c r="BN66" s="372" t="s">
        <v>1120</v>
      </c>
      <c r="BO66" s="372" t="s">
        <v>2309</v>
      </c>
      <c r="BP66" s="372" t="s">
        <v>2310</v>
      </c>
      <c r="BQ66" s="373"/>
      <c r="BR66" s="354" t="s">
        <v>443</v>
      </c>
    </row>
    <row r="67" spans="1:70" s="355" customFormat="1" x14ac:dyDescent="0.25">
      <c r="A67" s="345" t="s">
        <v>2366</v>
      </c>
      <c r="B67" s="373"/>
      <c r="C67" s="719">
        <v>38789</v>
      </c>
      <c r="D67" s="373"/>
      <c r="E67" s="346">
        <v>1121.18</v>
      </c>
      <c r="F67" s="373"/>
      <c r="G67" s="347">
        <v>125.38</v>
      </c>
      <c r="H67" s="374"/>
      <c r="I67" s="348">
        <v>-0.46839999999999998</v>
      </c>
      <c r="J67" s="348">
        <v>-0.5867</v>
      </c>
      <c r="K67" s="348">
        <v>-0.17519999999999999</v>
      </c>
      <c r="L67" s="348">
        <v>0.64219999999999999</v>
      </c>
      <c r="M67" s="348">
        <v>-2.6779000000000002</v>
      </c>
      <c r="N67" s="350">
        <v>-3.8614000000000002</v>
      </c>
      <c r="O67" s="348">
        <v>-2.1983999999999999</v>
      </c>
      <c r="P67" s="348">
        <v>11.5115</v>
      </c>
      <c r="Q67" s="348">
        <v>10.6999</v>
      </c>
      <c r="R67" s="348">
        <v>10.8377</v>
      </c>
      <c r="S67" s="348">
        <v>1.5058</v>
      </c>
      <c r="T67" s="348">
        <v>9.8091000000000008</v>
      </c>
      <c r="U67" s="348">
        <v>-6.4188999999999998</v>
      </c>
      <c r="V67" s="348">
        <v>-2.5114999999999998</v>
      </c>
      <c r="W67" s="348">
        <v>-1.7628999999999999</v>
      </c>
      <c r="X67" s="348">
        <v>13.148099999999999</v>
      </c>
      <c r="Y67" s="374"/>
      <c r="Z67" s="346">
        <v>9</v>
      </c>
      <c r="AA67" s="346">
        <v>8</v>
      </c>
      <c r="AB67" s="346">
        <v>10</v>
      </c>
      <c r="AC67" s="346">
        <v>8</v>
      </c>
      <c r="AD67" s="346">
        <v>10</v>
      </c>
      <c r="AE67" s="346">
        <v>10</v>
      </c>
      <c r="AF67" s="346">
        <v>7</v>
      </c>
      <c r="AG67" s="346">
        <v>8</v>
      </c>
      <c r="AH67" s="346">
        <v>6</v>
      </c>
      <c r="AI67" s="346">
        <v>3</v>
      </c>
      <c r="AJ67" s="346">
        <v>8</v>
      </c>
      <c r="AK67" s="346">
        <v>10</v>
      </c>
      <c r="AL67" s="346">
        <v>10</v>
      </c>
      <c r="AM67" s="346">
        <v>10</v>
      </c>
      <c r="AN67" s="346">
        <v>11</v>
      </c>
      <c r="AO67" s="373"/>
      <c r="AP67" s="348">
        <v>11.76</v>
      </c>
      <c r="AQ67" s="348">
        <v>12.77</v>
      </c>
      <c r="AR67" s="348">
        <v>9.4600000000000009</v>
      </c>
      <c r="AS67" s="348">
        <v>2.6</v>
      </c>
      <c r="AT67" s="348">
        <v>-3.1</v>
      </c>
      <c r="AU67" s="351"/>
      <c r="AV67" s="346">
        <v>3</v>
      </c>
      <c r="AW67" s="346">
        <v>5</v>
      </c>
      <c r="AX67" s="346">
        <v>7</v>
      </c>
      <c r="AY67" s="346">
        <v>9</v>
      </c>
      <c r="AZ67" s="346">
        <v>10</v>
      </c>
      <c r="BA67" s="362"/>
      <c r="BB67" s="348">
        <v>12.4856719504028</v>
      </c>
      <c r="BC67" s="375">
        <v>0.84131880938221004</v>
      </c>
      <c r="BD67" s="375">
        <v>4.0040378061662101E-2</v>
      </c>
      <c r="BE67" s="375">
        <v>1.2882271820721901E-2</v>
      </c>
      <c r="BF67" s="374"/>
      <c r="BG67" s="348">
        <v>51.734699999999997</v>
      </c>
      <c r="BH67" s="348">
        <v>18.666399999999999</v>
      </c>
      <c r="BI67" s="348">
        <v>21.017499999999998</v>
      </c>
      <c r="BJ67" s="348">
        <v>8.5814000000000004</v>
      </c>
      <c r="BK67" s="373"/>
      <c r="BL67" s="372" t="s">
        <v>2312</v>
      </c>
      <c r="BM67" s="372" t="s">
        <v>2313</v>
      </c>
      <c r="BN67" s="372" t="s">
        <v>2314</v>
      </c>
      <c r="BO67" s="372" t="s">
        <v>2315</v>
      </c>
      <c r="BP67" s="372" t="s">
        <v>2278</v>
      </c>
      <c r="BQ67" s="373"/>
      <c r="BR67" s="354" t="s">
        <v>2316</v>
      </c>
    </row>
    <row r="68" spans="1:70" s="355" customFormat="1" x14ac:dyDescent="0.25">
      <c r="A68" s="345" t="s">
        <v>2367</v>
      </c>
      <c r="B68" s="373"/>
      <c r="C68" s="719">
        <v>45085</v>
      </c>
      <c r="D68" s="373"/>
      <c r="E68" s="346">
        <v>992.61</v>
      </c>
      <c r="F68" s="373"/>
      <c r="G68" s="347">
        <v>14.4192</v>
      </c>
      <c r="H68" s="374"/>
      <c r="I68" s="348">
        <v>-8.8700000000000001E-2</v>
      </c>
      <c r="J68" s="348">
        <v>0.35360000000000003</v>
      </c>
      <c r="K68" s="348">
        <v>1.9068000000000001</v>
      </c>
      <c r="L68" s="348">
        <v>0.27189999999999998</v>
      </c>
      <c r="M68" s="348">
        <v>-0.77890000000000004</v>
      </c>
      <c r="N68" s="350">
        <v>3.62</v>
      </c>
      <c r="O68" s="348">
        <v>-3.6876000000000002</v>
      </c>
      <c r="P68" s="348">
        <v>11.1579</v>
      </c>
      <c r="Q68" s="348" t="s">
        <v>430</v>
      </c>
      <c r="R68" s="348" t="s">
        <v>430</v>
      </c>
      <c r="S68" s="348">
        <v>1.9378</v>
      </c>
      <c r="T68" s="348">
        <v>11.125500000000001</v>
      </c>
      <c r="U68" s="348">
        <v>-1.9509000000000001</v>
      </c>
      <c r="V68" s="348">
        <v>2.9950000000000001</v>
      </c>
      <c r="W68" s="348">
        <v>0.51370000000000005</v>
      </c>
      <c r="X68" s="348">
        <v>12.029199999999999</v>
      </c>
      <c r="Y68" s="374"/>
      <c r="Z68" s="346">
        <v>4</v>
      </c>
      <c r="AA68" s="346">
        <v>3</v>
      </c>
      <c r="AB68" s="346">
        <v>7</v>
      </c>
      <c r="AC68" s="346">
        <v>10</v>
      </c>
      <c r="AD68" s="346">
        <v>9</v>
      </c>
      <c r="AE68" s="346">
        <v>8</v>
      </c>
      <c r="AF68" s="346">
        <v>8</v>
      </c>
      <c r="AG68" s="346">
        <v>9</v>
      </c>
      <c r="AH68" s="346" t="s">
        <v>430</v>
      </c>
      <c r="AI68" s="346" t="s">
        <v>430</v>
      </c>
      <c r="AJ68" s="346">
        <v>6</v>
      </c>
      <c r="AK68" s="346">
        <v>9</v>
      </c>
      <c r="AL68" s="346">
        <v>9</v>
      </c>
      <c r="AM68" s="346">
        <v>9</v>
      </c>
      <c r="AN68" s="346">
        <v>7</v>
      </c>
      <c r="AO68" s="373"/>
      <c r="AP68" s="348" t="s">
        <v>430</v>
      </c>
      <c r="AQ68" s="348" t="s">
        <v>430</v>
      </c>
      <c r="AR68" s="348" t="s">
        <v>430</v>
      </c>
      <c r="AS68" s="348">
        <v>3.38</v>
      </c>
      <c r="AT68" s="348">
        <v>2.89</v>
      </c>
      <c r="AU68" s="351"/>
      <c r="AV68" s="346" t="s">
        <v>430</v>
      </c>
      <c r="AW68" s="346" t="s">
        <v>430</v>
      </c>
      <c r="AX68" s="346" t="s">
        <v>430</v>
      </c>
      <c r="AY68" s="346">
        <v>8</v>
      </c>
      <c r="AZ68" s="346">
        <v>9</v>
      </c>
      <c r="BA68" s="362"/>
      <c r="BB68" s="348">
        <v>14.2648378207255</v>
      </c>
      <c r="BC68" s="375">
        <v>0.95492688691690597</v>
      </c>
      <c r="BD68" s="375">
        <v>3.2426829212840298E-2</v>
      </c>
      <c r="BE68" s="375">
        <v>-0.120187779529315</v>
      </c>
      <c r="BF68" s="374"/>
      <c r="BG68" s="348">
        <v>67.132199999999997</v>
      </c>
      <c r="BH68" s="348">
        <v>19.8796</v>
      </c>
      <c r="BI68" s="348">
        <v>10.0861</v>
      </c>
      <c r="BJ68" s="348">
        <v>2.9020999999999999</v>
      </c>
      <c r="BK68" s="373"/>
      <c r="BL68" s="372" t="s">
        <v>2318</v>
      </c>
      <c r="BM68" s="372" t="s">
        <v>2319</v>
      </c>
      <c r="BN68" s="372" t="s">
        <v>2320</v>
      </c>
      <c r="BO68" s="372" t="s">
        <v>2321</v>
      </c>
      <c r="BP68" s="372" t="s">
        <v>2322</v>
      </c>
      <c r="BQ68" s="373"/>
      <c r="BR68" s="354" t="s">
        <v>443</v>
      </c>
    </row>
    <row r="69" spans="1:70" s="355" customFormat="1" x14ac:dyDescent="0.25">
      <c r="A69" s="345" t="s">
        <v>2368</v>
      </c>
      <c r="B69" s="373"/>
      <c r="C69" s="719">
        <v>45719</v>
      </c>
      <c r="D69" s="373"/>
      <c r="E69" s="346">
        <v>1028.57</v>
      </c>
      <c r="F69" s="373"/>
      <c r="G69" s="347">
        <v>13.118499999999999</v>
      </c>
      <c r="H69" s="374"/>
      <c r="I69" s="348">
        <v>-0.47339999999999999</v>
      </c>
      <c r="J69" s="348">
        <v>0.38719999999999999</v>
      </c>
      <c r="K69" s="348">
        <v>2.6848000000000001</v>
      </c>
      <c r="L69" s="348">
        <v>4.0845000000000002</v>
      </c>
      <c r="M69" s="348">
        <v>6.9989999999999997</v>
      </c>
      <c r="N69" s="350">
        <v>16.894600000000001</v>
      </c>
      <c r="O69" s="348" t="s">
        <v>430</v>
      </c>
      <c r="P69" s="348" t="s">
        <v>430</v>
      </c>
      <c r="Q69" s="348" t="s">
        <v>430</v>
      </c>
      <c r="R69" s="348" t="s">
        <v>430</v>
      </c>
      <c r="S69" s="348">
        <v>2.887</v>
      </c>
      <c r="T69" s="348">
        <v>18.760300000000001</v>
      </c>
      <c r="U69" s="348">
        <v>7.7237999999999998</v>
      </c>
      <c r="V69" s="348">
        <v>15.866300000000001</v>
      </c>
      <c r="W69" s="348">
        <v>1.6048</v>
      </c>
      <c r="X69" s="348">
        <v>20.056899999999999</v>
      </c>
      <c r="Y69" s="374"/>
      <c r="Z69" s="346">
        <v>10</v>
      </c>
      <c r="AA69" s="346">
        <v>2</v>
      </c>
      <c r="AB69" s="346">
        <v>3</v>
      </c>
      <c r="AC69" s="346">
        <v>3</v>
      </c>
      <c r="AD69" s="346">
        <v>3</v>
      </c>
      <c r="AE69" s="346">
        <v>3</v>
      </c>
      <c r="AF69" s="346" t="s">
        <v>430</v>
      </c>
      <c r="AG69" s="346" t="s">
        <v>430</v>
      </c>
      <c r="AH69" s="346" t="s">
        <v>430</v>
      </c>
      <c r="AI69" s="346" t="s">
        <v>430</v>
      </c>
      <c r="AJ69" s="346">
        <v>3</v>
      </c>
      <c r="AK69" s="346">
        <v>4</v>
      </c>
      <c r="AL69" s="346">
        <v>3</v>
      </c>
      <c r="AM69" s="346">
        <v>3</v>
      </c>
      <c r="AN69" s="346">
        <v>4</v>
      </c>
      <c r="AO69" s="373"/>
      <c r="AP69" s="348" t="s">
        <v>430</v>
      </c>
      <c r="AQ69" s="348" t="s">
        <v>430</v>
      </c>
      <c r="AR69" s="348" t="s">
        <v>430</v>
      </c>
      <c r="AS69" s="348" t="s">
        <v>430</v>
      </c>
      <c r="AT69" s="348">
        <v>17.64</v>
      </c>
      <c r="AU69" s="351"/>
      <c r="AV69" s="346" t="s">
        <v>430</v>
      </c>
      <c r="AW69" s="346" t="s">
        <v>430</v>
      </c>
      <c r="AX69" s="346" t="s">
        <v>430</v>
      </c>
      <c r="AY69" s="346" t="s">
        <v>430</v>
      </c>
      <c r="AZ69" s="346">
        <v>3</v>
      </c>
      <c r="BA69" s="362"/>
      <c r="BB69" s="348">
        <v>13.6463243257437</v>
      </c>
      <c r="BC69" s="375">
        <v>0.98011710713919498</v>
      </c>
      <c r="BD69" s="375">
        <v>6.8291385258705206E-2</v>
      </c>
      <c r="BE69" s="375">
        <v>0.67179076680037297</v>
      </c>
      <c r="BF69" s="374"/>
      <c r="BG69" s="348">
        <v>45.644500000000001</v>
      </c>
      <c r="BH69" s="348">
        <v>26.3063</v>
      </c>
      <c r="BI69" s="348">
        <v>25.008299999999998</v>
      </c>
      <c r="BJ69" s="348">
        <v>3.0409000000000002</v>
      </c>
      <c r="BK69" s="373"/>
      <c r="BL69" s="372" t="s">
        <v>2324</v>
      </c>
      <c r="BM69" s="372" t="s">
        <v>2325</v>
      </c>
      <c r="BN69" s="372" t="s">
        <v>2326</v>
      </c>
      <c r="BO69" s="372" t="s">
        <v>2327</v>
      </c>
      <c r="BP69" s="372" t="s">
        <v>2328</v>
      </c>
      <c r="BQ69" s="373"/>
      <c r="BR69" s="354" t="s">
        <v>611</v>
      </c>
    </row>
    <row r="70" spans="1:70" s="355" customFormat="1" x14ac:dyDescent="0.25">
      <c r="A70" s="345" t="s">
        <v>2369</v>
      </c>
      <c r="B70" s="373"/>
      <c r="C70" s="719">
        <v>41275</v>
      </c>
      <c r="D70" s="373"/>
      <c r="E70" s="346">
        <v>819.93899999999996</v>
      </c>
      <c r="F70" s="373"/>
      <c r="G70" s="347">
        <v>111.5224</v>
      </c>
      <c r="H70" s="374"/>
      <c r="I70" s="348">
        <v>-0.16589999999999999</v>
      </c>
      <c r="J70" s="348">
        <v>-3.5000000000000003E-2</v>
      </c>
      <c r="K70" s="348">
        <v>5.4104999999999999</v>
      </c>
      <c r="L70" s="348">
        <v>6.3178999999999998</v>
      </c>
      <c r="M70" s="348">
        <v>6.8097000000000003</v>
      </c>
      <c r="N70" s="350">
        <v>4.0750999999999999</v>
      </c>
      <c r="O70" s="348">
        <v>-4.3506999999999998</v>
      </c>
      <c r="P70" s="348">
        <v>14.4191</v>
      </c>
      <c r="Q70" s="348">
        <v>16.530100000000001</v>
      </c>
      <c r="R70" s="348">
        <v>15.698</v>
      </c>
      <c r="S70" s="348">
        <v>3.677</v>
      </c>
      <c r="T70" s="348">
        <v>22.596699999999998</v>
      </c>
      <c r="U70" s="348">
        <v>2.5200999999999998</v>
      </c>
      <c r="V70" s="348">
        <v>3.7606999999999999</v>
      </c>
      <c r="W70" s="348">
        <v>3.6429999999999998</v>
      </c>
      <c r="X70" s="348">
        <v>16.1159</v>
      </c>
      <c r="Y70" s="374"/>
      <c r="Z70" s="346">
        <v>5</v>
      </c>
      <c r="AA70" s="346">
        <v>4</v>
      </c>
      <c r="AB70" s="346">
        <v>1</v>
      </c>
      <c r="AC70" s="346">
        <v>2</v>
      </c>
      <c r="AD70" s="346">
        <v>4</v>
      </c>
      <c r="AE70" s="346">
        <v>7</v>
      </c>
      <c r="AF70" s="346">
        <v>9</v>
      </c>
      <c r="AG70" s="346">
        <v>5</v>
      </c>
      <c r="AH70" s="346">
        <v>1</v>
      </c>
      <c r="AI70" s="346">
        <v>1</v>
      </c>
      <c r="AJ70" s="346">
        <v>2</v>
      </c>
      <c r="AK70" s="346">
        <v>3</v>
      </c>
      <c r="AL70" s="346">
        <v>4</v>
      </c>
      <c r="AM70" s="346">
        <v>7</v>
      </c>
      <c r="AN70" s="346">
        <v>1</v>
      </c>
      <c r="AO70" s="373"/>
      <c r="AP70" s="348">
        <v>16.8</v>
      </c>
      <c r="AQ70" s="348">
        <v>18.21</v>
      </c>
      <c r="AR70" s="348">
        <v>14.74</v>
      </c>
      <c r="AS70" s="348">
        <v>5.77</v>
      </c>
      <c r="AT70" s="348">
        <v>12.21</v>
      </c>
      <c r="AU70" s="351"/>
      <c r="AV70" s="346">
        <v>1</v>
      </c>
      <c r="AW70" s="346">
        <v>1</v>
      </c>
      <c r="AX70" s="346">
        <v>2</v>
      </c>
      <c r="AY70" s="346">
        <v>6</v>
      </c>
      <c r="AZ70" s="346">
        <v>4</v>
      </c>
      <c r="BA70" s="362"/>
      <c r="BB70" s="348">
        <v>17.8880309281666</v>
      </c>
      <c r="BC70" s="375">
        <v>1.1329931191565199</v>
      </c>
      <c r="BD70" s="375">
        <v>4.8395730320344499E-2</v>
      </c>
      <c r="BE70" s="375">
        <v>0.209802087062395</v>
      </c>
      <c r="BF70" s="374"/>
      <c r="BG70" s="348">
        <v>37.854999999999997</v>
      </c>
      <c r="BH70" s="348">
        <v>9.8463999999999992</v>
      </c>
      <c r="BI70" s="348">
        <v>51.1922</v>
      </c>
      <c r="BJ70" s="348">
        <v>1.1064000000000001</v>
      </c>
      <c r="BK70" s="373"/>
      <c r="BL70" s="372" t="s">
        <v>2330</v>
      </c>
      <c r="BM70" s="372" t="s">
        <v>2331</v>
      </c>
      <c r="BN70" s="372" t="s">
        <v>2332</v>
      </c>
      <c r="BO70" s="372" t="s">
        <v>2333</v>
      </c>
      <c r="BP70" s="372" t="s">
        <v>2334</v>
      </c>
      <c r="BQ70" s="373"/>
      <c r="BR70" s="354" t="s">
        <v>463</v>
      </c>
    </row>
    <row r="71" spans="1:70" s="355" customFormat="1" x14ac:dyDescent="0.25">
      <c r="A71" s="345" t="s">
        <v>2370</v>
      </c>
      <c r="B71" s="373"/>
      <c r="C71" s="719">
        <v>43439</v>
      </c>
      <c r="D71" s="373"/>
      <c r="E71" s="346">
        <v>398.63099999999997</v>
      </c>
      <c r="F71" s="373"/>
      <c r="G71" s="347">
        <v>31.19</v>
      </c>
      <c r="H71" s="374"/>
      <c r="I71" s="348">
        <v>-0.22389999999999999</v>
      </c>
      <c r="J71" s="348">
        <v>-0.6371</v>
      </c>
      <c r="K71" s="348">
        <v>0.67789999999999995</v>
      </c>
      <c r="L71" s="348">
        <v>3.6556999999999999</v>
      </c>
      <c r="M71" s="348">
        <v>0.97119999999999995</v>
      </c>
      <c r="N71" s="350">
        <v>5.6055999999999999</v>
      </c>
      <c r="O71" s="348">
        <v>1.7438</v>
      </c>
      <c r="P71" s="348">
        <v>13.9095</v>
      </c>
      <c r="Q71" s="348">
        <v>14.1601</v>
      </c>
      <c r="R71" s="348" t="s">
        <v>430</v>
      </c>
      <c r="S71" s="348">
        <v>0.80800000000000005</v>
      </c>
      <c r="T71" s="348">
        <v>13.583399999999999</v>
      </c>
      <c r="U71" s="348">
        <v>0.35389999999999999</v>
      </c>
      <c r="V71" s="348">
        <v>5.3005000000000004</v>
      </c>
      <c r="W71" s="348">
        <v>0.12839999999999999</v>
      </c>
      <c r="X71" s="348">
        <v>15.850099999999999</v>
      </c>
      <c r="Y71" s="374"/>
      <c r="Z71" s="346">
        <v>7</v>
      </c>
      <c r="AA71" s="346">
        <v>10</v>
      </c>
      <c r="AB71" s="346">
        <v>9</v>
      </c>
      <c r="AC71" s="346">
        <v>5</v>
      </c>
      <c r="AD71" s="346">
        <v>8</v>
      </c>
      <c r="AE71" s="346">
        <v>5</v>
      </c>
      <c r="AF71" s="346">
        <v>4</v>
      </c>
      <c r="AG71" s="346">
        <v>6</v>
      </c>
      <c r="AH71" s="346">
        <v>4</v>
      </c>
      <c r="AI71" s="346" t="s">
        <v>430</v>
      </c>
      <c r="AJ71" s="346">
        <v>10</v>
      </c>
      <c r="AK71" s="346">
        <v>7</v>
      </c>
      <c r="AL71" s="346">
        <v>7</v>
      </c>
      <c r="AM71" s="346">
        <v>5</v>
      </c>
      <c r="AN71" s="346">
        <v>8</v>
      </c>
      <c r="AO71" s="373"/>
      <c r="AP71" s="348" t="s">
        <v>430</v>
      </c>
      <c r="AQ71" s="348">
        <v>16.37</v>
      </c>
      <c r="AR71" s="348">
        <v>13.28</v>
      </c>
      <c r="AS71" s="348">
        <v>7.71</v>
      </c>
      <c r="AT71" s="348">
        <v>5.97</v>
      </c>
      <c r="AU71" s="351"/>
      <c r="AV71" s="346" t="s">
        <v>430</v>
      </c>
      <c r="AW71" s="346">
        <v>3</v>
      </c>
      <c r="AX71" s="346">
        <v>4</v>
      </c>
      <c r="AY71" s="346">
        <v>5</v>
      </c>
      <c r="AZ71" s="346">
        <v>7</v>
      </c>
      <c r="BA71" s="362"/>
      <c r="BB71" s="348">
        <v>13.5925334163248</v>
      </c>
      <c r="BC71" s="375">
        <v>0.92323027254926304</v>
      </c>
      <c r="BD71" s="375">
        <v>5.4342827266202598E-2</v>
      </c>
      <c r="BE71" s="375">
        <v>0.20418849116173701</v>
      </c>
      <c r="BF71" s="374"/>
      <c r="BG71" s="348">
        <v>56.535299999999999</v>
      </c>
      <c r="BH71" s="348">
        <v>16.502800000000001</v>
      </c>
      <c r="BI71" s="348">
        <v>25.934799999999999</v>
      </c>
      <c r="BJ71" s="348">
        <v>1.0270999999999999</v>
      </c>
      <c r="BK71" s="373"/>
      <c r="BL71" s="372" t="s">
        <v>2336</v>
      </c>
      <c r="BM71" s="372" t="s">
        <v>2337</v>
      </c>
      <c r="BN71" s="372" t="s">
        <v>2338</v>
      </c>
      <c r="BO71" s="372" t="s">
        <v>2339</v>
      </c>
      <c r="BP71" s="372" t="s">
        <v>2340</v>
      </c>
      <c r="BQ71" s="373"/>
      <c r="BR71" s="354" t="s">
        <v>548</v>
      </c>
    </row>
    <row r="72" spans="1:70" s="355" customFormat="1" x14ac:dyDescent="0.25">
      <c r="A72" s="345" t="s">
        <v>2371</v>
      </c>
      <c r="B72" s="373"/>
      <c r="C72" s="719">
        <v>46171</v>
      </c>
      <c r="D72" s="373"/>
      <c r="E72" s="346">
        <v>386.7</v>
      </c>
      <c r="F72" s="373"/>
      <c r="G72" s="347">
        <v>10.458500000000001</v>
      </c>
      <c r="H72" s="374"/>
      <c r="I72" s="348">
        <v>2.6800000000000001E-2</v>
      </c>
      <c r="J72" s="348">
        <v>-0.12509999999999999</v>
      </c>
      <c r="K72" s="348">
        <v>-0.36009999999999998</v>
      </c>
      <c r="L72" s="348" t="s">
        <v>430</v>
      </c>
      <c r="M72" s="348" t="s">
        <v>430</v>
      </c>
      <c r="N72" s="350" t="s">
        <v>430</v>
      </c>
      <c r="O72" s="348" t="s">
        <v>430</v>
      </c>
      <c r="P72" s="348" t="s">
        <v>430</v>
      </c>
      <c r="Q72" s="348" t="s">
        <v>430</v>
      </c>
      <c r="R72" s="348" t="s">
        <v>430</v>
      </c>
      <c r="S72" s="348">
        <v>1.3636999999999999</v>
      </c>
      <c r="T72" s="348" t="s">
        <v>430</v>
      </c>
      <c r="U72" s="348" t="s">
        <v>430</v>
      </c>
      <c r="V72" s="348" t="s">
        <v>430</v>
      </c>
      <c r="W72" s="348">
        <v>-0.4294</v>
      </c>
      <c r="X72" s="348">
        <v>4.585</v>
      </c>
      <c r="Y72" s="374"/>
      <c r="Z72" s="346">
        <v>3</v>
      </c>
      <c r="AA72" s="346">
        <v>5</v>
      </c>
      <c r="AB72" s="346">
        <v>11</v>
      </c>
      <c r="AC72" s="346" t="s">
        <v>430</v>
      </c>
      <c r="AD72" s="346" t="s">
        <v>430</v>
      </c>
      <c r="AE72" s="346" t="s">
        <v>430</v>
      </c>
      <c r="AF72" s="346" t="s">
        <v>430</v>
      </c>
      <c r="AG72" s="346" t="s">
        <v>430</v>
      </c>
      <c r="AH72" s="346" t="s">
        <v>430</v>
      </c>
      <c r="AI72" s="346" t="s">
        <v>430</v>
      </c>
      <c r="AJ72" s="346">
        <v>9</v>
      </c>
      <c r="AK72" s="346" t="s">
        <v>430</v>
      </c>
      <c r="AL72" s="346" t="s">
        <v>430</v>
      </c>
      <c r="AM72" s="346" t="s">
        <v>430</v>
      </c>
      <c r="AN72" s="346">
        <v>10</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62"/>
      <c r="BB72" s="348">
        <v>5.5229688826881604</v>
      </c>
      <c r="BC72" s="375">
        <v>-1.8304985921002399</v>
      </c>
      <c r="BD72" s="375">
        <v>5.7005308999710597E-2</v>
      </c>
      <c r="BE72" s="375">
        <v>1.2165019920823901</v>
      </c>
      <c r="BF72" s="374"/>
      <c r="BG72" s="348">
        <v>41.863999999999997</v>
      </c>
      <c r="BH72" s="348">
        <v>17.970300000000002</v>
      </c>
      <c r="BI72" s="348">
        <v>31.587</v>
      </c>
      <c r="BJ72" s="348">
        <v>8.5786999999999995</v>
      </c>
      <c r="BK72" s="373"/>
      <c r="BL72" s="372" t="s">
        <v>2342</v>
      </c>
      <c r="BM72" s="372" t="s">
        <v>2343</v>
      </c>
      <c r="BN72" s="372" t="s">
        <v>2344</v>
      </c>
      <c r="BO72" s="372" t="s">
        <v>2345</v>
      </c>
      <c r="BP72" s="372" t="s">
        <v>2346</v>
      </c>
      <c r="BQ72" s="373"/>
      <c r="BR72" s="354" t="s">
        <v>443</v>
      </c>
    </row>
    <row r="73" spans="1:70" s="355" customFormat="1" x14ac:dyDescent="0.25">
      <c r="A73" s="345" t="s">
        <v>2372</v>
      </c>
      <c r="B73" s="373"/>
      <c r="C73" s="719">
        <v>44361</v>
      </c>
      <c r="D73" s="373"/>
      <c r="E73" s="346">
        <v>365.1</v>
      </c>
      <c r="F73" s="373"/>
      <c r="G73" s="347">
        <v>19.137599999999999</v>
      </c>
      <c r="H73" s="374"/>
      <c r="I73" s="348">
        <v>-0.2044</v>
      </c>
      <c r="J73" s="348">
        <v>-0.15809999999999999</v>
      </c>
      <c r="K73" s="348">
        <v>2.3631000000000002</v>
      </c>
      <c r="L73" s="348">
        <v>3.0310000000000001</v>
      </c>
      <c r="M73" s="348">
        <v>3.1732</v>
      </c>
      <c r="N73" s="350">
        <v>9.5688999999999993</v>
      </c>
      <c r="O73" s="348">
        <v>3.3700000000000001E-2</v>
      </c>
      <c r="P73" s="348">
        <v>15.386200000000001</v>
      </c>
      <c r="Q73" s="348">
        <v>14.302099999999999</v>
      </c>
      <c r="R73" s="348" t="s">
        <v>430</v>
      </c>
      <c r="S73" s="348">
        <v>1.9248000000000001</v>
      </c>
      <c r="T73" s="348">
        <v>18.2896</v>
      </c>
      <c r="U73" s="348">
        <v>0.73909999999999998</v>
      </c>
      <c r="V73" s="348">
        <v>8.0219000000000005</v>
      </c>
      <c r="W73" s="348">
        <v>1.831</v>
      </c>
      <c r="X73" s="348">
        <v>13.2797</v>
      </c>
      <c r="Y73" s="374"/>
      <c r="Z73" s="346">
        <v>6</v>
      </c>
      <c r="AA73" s="346">
        <v>6</v>
      </c>
      <c r="AB73" s="346">
        <v>4</v>
      </c>
      <c r="AC73" s="346">
        <v>6</v>
      </c>
      <c r="AD73" s="346">
        <v>6</v>
      </c>
      <c r="AE73" s="346">
        <v>4</v>
      </c>
      <c r="AF73" s="346">
        <v>5</v>
      </c>
      <c r="AG73" s="346">
        <v>3</v>
      </c>
      <c r="AH73" s="346">
        <v>3</v>
      </c>
      <c r="AI73" s="346" t="s">
        <v>430</v>
      </c>
      <c r="AJ73" s="346">
        <v>7</v>
      </c>
      <c r="AK73" s="346">
        <v>5</v>
      </c>
      <c r="AL73" s="346">
        <v>6</v>
      </c>
      <c r="AM73" s="346">
        <v>4</v>
      </c>
      <c r="AN73" s="346">
        <v>3</v>
      </c>
      <c r="AO73" s="373"/>
      <c r="AP73" s="348" t="s">
        <v>430</v>
      </c>
      <c r="AQ73" s="348" t="s">
        <v>430</v>
      </c>
      <c r="AR73" s="348">
        <v>14.3</v>
      </c>
      <c r="AS73" s="348">
        <v>7.88</v>
      </c>
      <c r="AT73" s="348">
        <v>9.14</v>
      </c>
      <c r="AU73" s="351"/>
      <c r="AV73" s="346" t="s">
        <v>430</v>
      </c>
      <c r="AW73" s="346" t="s">
        <v>430</v>
      </c>
      <c r="AX73" s="346">
        <v>3</v>
      </c>
      <c r="AY73" s="346">
        <v>3</v>
      </c>
      <c r="AZ73" s="346">
        <v>5</v>
      </c>
      <c r="BA73" s="362"/>
      <c r="BB73" s="348">
        <v>16.8685207261363</v>
      </c>
      <c r="BC73" s="375">
        <v>1.13522872787469</v>
      </c>
      <c r="BD73" s="375">
        <v>4.8805469836983001E-2</v>
      </c>
      <c r="BE73" s="375">
        <v>0.13049429995536499</v>
      </c>
      <c r="BF73" s="374"/>
      <c r="BG73" s="348">
        <v>42.989600000000003</v>
      </c>
      <c r="BH73" s="348">
        <v>13.3879</v>
      </c>
      <c r="BI73" s="348">
        <v>40.308700000000002</v>
      </c>
      <c r="BJ73" s="348">
        <v>3.3138000000000001</v>
      </c>
      <c r="BK73" s="373"/>
      <c r="BL73" s="372" t="s">
        <v>1129</v>
      </c>
      <c r="BM73" s="372" t="s">
        <v>2348</v>
      </c>
      <c r="BN73" s="372" t="s">
        <v>2349</v>
      </c>
      <c r="BO73" s="372" t="s">
        <v>2350</v>
      </c>
      <c r="BP73" s="372" t="s">
        <v>2351</v>
      </c>
      <c r="BQ73" s="373"/>
      <c r="BR73" s="354" t="s">
        <v>611</v>
      </c>
    </row>
    <row r="74" spans="1:70" s="355" customFormat="1" x14ac:dyDescent="0.25">
      <c r="A74" s="345" t="s">
        <v>2373</v>
      </c>
      <c r="B74" s="373"/>
      <c r="C74" s="719">
        <v>43332</v>
      </c>
      <c r="D74" s="373"/>
      <c r="E74" s="346">
        <v>294.916</v>
      </c>
      <c r="F74" s="373"/>
      <c r="G74" s="347">
        <v>31.275500000000001</v>
      </c>
      <c r="H74" s="374"/>
      <c r="I74" s="348">
        <v>4.3499999999999997E-2</v>
      </c>
      <c r="J74" s="348">
        <v>-1.2014</v>
      </c>
      <c r="K74" s="348">
        <v>4.1852999999999998</v>
      </c>
      <c r="L74" s="348">
        <v>7.9242999999999997</v>
      </c>
      <c r="M74" s="348">
        <v>14.276</v>
      </c>
      <c r="N74" s="350">
        <v>23.9099</v>
      </c>
      <c r="O74" s="348">
        <v>6.1897000000000002</v>
      </c>
      <c r="P74" s="348">
        <v>18.435199999999998</v>
      </c>
      <c r="Q74" s="348">
        <v>15.0052</v>
      </c>
      <c r="R74" s="348" t="s">
        <v>430</v>
      </c>
      <c r="S74" s="348">
        <v>3.9841000000000002</v>
      </c>
      <c r="T74" s="348">
        <v>27.787099999999999</v>
      </c>
      <c r="U74" s="348">
        <v>18.283200000000001</v>
      </c>
      <c r="V74" s="348">
        <v>22.779499999999999</v>
      </c>
      <c r="W74" s="348">
        <v>0.58050000000000002</v>
      </c>
      <c r="X74" s="348">
        <v>15.2684</v>
      </c>
      <c r="Y74" s="374"/>
      <c r="Z74" s="346">
        <v>2</v>
      </c>
      <c r="AA74" s="346">
        <v>12</v>
      </c>
      <c r="AB74" s="346">
        <v>2</v>
      </c>
      <c r="AC74" s="346">
        <v>1</v>
      </c>
      <c r="AD74" s="346">
        <v>2</v>
      </c>
      <c r="AE74" s="346">
        <v>1</v>
      </c>
      <c r="AF74" s="346">
        <v>1</v>
      </c>
      <c r="AG74" s="346">
        <v>2</v>
      </c>
      <c r="AH74" s="346">
        <v>2</v>
      </c>
      <c r="AI74" s="346" t="s">
        <v>430</v>
      </c>
      <c r="AJ74" s="346">
        <v>1</v>
      </c>
      <c r="AK74" s="346">
        <v>2</v>
      </c>
      <c r="AL74" s="346">
        <v>1</v>
      </c>
      <c r="AM74" s="346">
        <v>1</v>
      </c>
      <c r="AN74" s="346">
        <v>6</v>
      </c>
      <c r="AO74" s="373"/>
      <c r="AP74" s="348" t="s">
        <v>430</v>
      </c>
      <c r="AQ74" s="348">
        <v>18.12</v>
      </c>
      <c r="AR74" s="348">
        <v>16.91</v>
      </c>
      <c r="AS74" s="348">
        <v>16.02</v>
      </c>
      <c r="AT74" s="348">
        <v>32.450000000000003</v>
      </c>
      <c r="AU74" s="351"/>
      <c r="AV74" s="346" t="s">
        <v>430</v>
      </c>
      <c r="AW74" s="346">
        <v>2</v>
      </c>
      <c r="AX74" s="346">
        <v>1</v>
      </c>
      <c r="AY74" s="346">
        <v>1</v>
      </c>
      <c r="AZ74" s="346">
        <v>1</v>
      </c>
      <c r="BA74" s="362"/>
      <c r="BB74" s="348">
        <v>18.412653749012801</v>
      </c>
      <c r="BC74" s="375">
        <v>1.1387678048571399</v>
      </c>
      <c r="BD74" s="375">
        <v>5.9824835785511898E-2</v>
      </c>
      <c r="BE74" s="375">
        <v>0.40659245930529297</v>
      </c>
      <c r="BF74" s="374"/>
      <c r="BG74" s="348">
        <v>38.641500000000001</v>
      </c>
      <c r="BH74" s="348">
        <v>16.1768</v>
      </c>
      <c r="BI74" s="348">
        <v>32.835299999999997</v>
      </c>
      <c r="BJ74" s="348">
        <v>12.346399999999999</v>
      </c>
      <c r="BK74" s="373"/>
      <c r="BL74" s="372" t="s">
        <v>2353</v>
      </c>
      <c r="BM74" s="372" t="s">
        <v>2354</v>
      </c>
      <c r="BN74" s="372" t="s">
        <v>2355</v>
      </c>
      <c r="BO74" s="372" t="s">
        <v>2356</v>
      </c>
      <c r="BP74" s="372" t="s">
        <v>1735</v>
      </c>
      <c r="BQ74" s="373"/>
      <c r="BR74" s="354" t="s">
        <v>436</v>
      </c>
    </row>
    <row r="75" spans="1:70" s="355" customFormat="1" x14ac:dyDescent="0.25">
      <c r="A75" s="345" t="s">
        <v>2374</v>
      </c>
      <c r="B75" s="373"/>
      <c r="C75" s="719">
        <v>42255</v>
      </c>
      <c r="D75" s="373"/>
      <c r="E75" s="346">
        <v>74.718000000000004</v>
      </c>
      <c r="F75" s="373"/>
      <c r="G75" s="347">
        <v>33.377299999999998</v>
      </c>
      <c r="H75" s="374"/>
      <c r="I75" s="348">
        <v>-0.62229999999999996</v>
      </c>
      <c r="J75" s="348">
        <v>-0.2802</v>
      </c>
      <c r="K75" s="348">
        <v>1.0603</v>
      </c>
      <c r="L75" s="348">
        <v>3.6968000000000001</v>
      </c>
      <c r="M75" s="348">
        <v>4.0468999999999999</v>
      </c>
      <c r="N75" s="350">
        <v>4.7008999999999999</v>
      </c>
      <c r="O75" s="348">
        <v>3.0608</v>
      </c>
      <c r="P75" s="348">
        <v>14.9979</v>
      </c>
      <c r="Q75" s="348">
        <v>12.7729</v>
      </c>
      <c r="R75" s="348">
        <v>11.5479</v>
      </c>
      <c r="S75" s="348">
        <v>2.1602999999999999</v>
      </c>
      <c r="T75" s="348">
        <v>16.9054</v>
      </c>
      <c r="U75" s="348">
        <v>1.0139</v>
      </c>
      <c r="V75" s="348">
        <v>3.9489999999999998</v>
      </c>
      <c r="W75" s="348">
        <v>-6.5600000000000006E-2</v>
      </c>
      <c r="X75" s="348">
        <v>11.6075</v>
      </c>
      <c r="Y75" s="374"/>
      <c r="Z75" s="346">
        <v>11</v>
      </c>
      <c r="AA75" s="346">
        <v>7</v>
      </c>
      <c r="AB75" s="346">
        <v>8</v>
      </c>
      <c r="AC75" s="346">
        <v>4</v>
      </c>
      <c r="AD75" s="346">
        <v>5</v>
      </c>
      <c r="AE75" s="346">
        <v>6</v>
      </c>
      <c r="AF75" s="346">
        <v>3</v>
      </c>
      <c r="AG75" s="346">
        <v>4</v>
      </c>
      <c r="AH75" s="346">
        <v>5</v>
      </c>
      <c r="AI75" s="346">
        <v>2</v>
      </c>
      <c r="AJ75" s="346">
        <v>5</v>
      </c>
      <c r="AK75" s="346">
        <v>6</v>
      </c>
      <c r="AL75" s="346">
        <v>5</v>
      </c>
      <c r="AM75" s="346">
        <v>6</v>
      </c>
      <c r="AN75" s="346">
        <v>9</v>
      </c>
      <c r="AO75" s="373"/>
      <c r="AP75" s="348">
        <v>13.1</v>
      </c>
      <c r="AQ75" s="348">
        <v>15.07</v>
      </c>
      <c r="AR75" s="348">
        <v>12.58</v>
      </c>
      <c r="AS75" s="348">
        <v>7.86</v>
      </c>
      <c r="AT75" s="348">
        <v>7.53</v>
      </c>
      <c r="AU75" s="351"/>
      <c r="AV75" s="346">
        <v>2</v>
      </c>
      <c r="AW75" s="346">
        <v>4</v>
      </c>
      <c r="AX75" s="346">
        <v>5</v>
      </c>
      <c r="AY75" s="346">
        <v>4</v>
      </c>
      <c r="AZ75" s="346">
        <v>6</v>
      </c>
      <c r="BA75" s="362"/>
      <c r="BB75" s="348">
        <v>14.0755104886341</v>
      </c>
      <c r="BC75" s="375">
        <v>0.95992299181767005</v>
      </c>
      <c r="BD75" s="375">
        <v>5.5396556757737699E-2</v>
      </c>
      <c r="BE75" s="375">
        <v>0.19393466619028099</v>
      </c>
      <c r="BF75" s="374"/>
      <c r="BG75" s="348">
        <v>49.9771</v>
      </c>
      <c r="BH75" s="348">
        <v>6.8764799999999999</v>
      </c>
      <c r="BI75" s="348">
        <v>32.295099999999998</v>
      </c>
      <c r="BJ75" s="348">
        <v>10.851319999999999</v>
      </c>
      <c r="BK75" s="373"/>
      <c r="BL75" s="372" t="s">
        <v>2358</v>
      </c>
      <c r="BM75" s="372" t="s">
        <v>2359</v>
      </c>
      <c r="BN75" s="372" t="s">
        <v>2360</v>
      </c>
      <c r="BO75" s="372" t="s">
        <v>2361</v>
      </c>
      <c r="BP75" s="372" t="s">
        <v>2362</v>
      </c>
      <c r="BQ75" s="373"/>
      <c r="BR75" s="354" t="s">
        <v>519</v>
      </c>
    </row>
    <row r="76" spans="1:70" s="355" customFormat="1" x14ac:dyDescent="0.25">
      <c r="A76" s="345" t="s">
        <v>2375</v>
      </c>
      <c r="B76" s="373"/>
      <c r="C76" s="719">
        <v>46233</v>
      </c>
      <c r="D76" s="373"/>
      <c r="E76" s="346">
        <v>202.66</v>
      </c>
      <c r="F76" s="373"/>
      <c r="G76" s="347">
        <v>9.8000000000000007</v>
      </c>
      <c r="H76" s="374"/>
      <c r="I76" s="348">
        <v>-0.80969999999999998</v>
      </c>
      <c r="J76" s="348">
        <v>-0.60850000000000004</v>
      </c>
      <c r="K76" s="348" t="s">
        <v>430</v>
      </c>
      <c r="L76" s="348" t="s">
        <v>430</v>
      </c>
      <c r="M76" s="348" t="s">
        <v>430</v>
      </c>
      <c r="N76" s="350" t="s">
        <v>430</v>
      </c>
      <c r="O76" s="348" t="s">
        <v>430</v>
      </c>
      <c r="P76" s="348" t="s">
        <v>430</v>
      </c>
      <c r="Q76" s="348" t="s">
        <v>430</v>
      </c>
      <c r="R76" s="348" t="s">
        <v>430</v>
      </c>
      <c r="S76" s="348" t="s">
        <v>430</v>
      </c>
      <c r="T76" s="348" t="s">
        <v>430</v>
      </c>
      <c r="U76" s="348" t="s">
        <v>430</v>
      </c>
      <c r="V76" s="348" t="s">
        <v>430</v>
      </c>
      <c r="W76" s="348">
        <v>-2</v>
      </c>
      <c r="X76" s="348">
        <v>-2</v>
      </c>
      <c r="Y76" s="374"/>
      <c r="Z76" s="346">
        <v>12</v>
      </c>
      <c r="AA76" s="346">
        <v>9</v>
      </c>
      <c r="AB76" s="346" t="s">
        <v>430</v>
      </c>
      <c r="AC76" s="346" t="s">
        <v>430</v>
      </c>
      <c r="AD76" s="346" t="s">
        <v>430</v>
      </c>
      <c r="AE76" s="346" t="s">
        <v>430</v>
      </c>
      <c r="AF76" s="346" t="s">
        <v>430</v>
      </c>
      <c r="AG76" s="346" t="s">
        <v>430</v>
      </c>
      <c r="AH76" s="346" t="s">
        <v>430</v>
      </c>
      <c r="AI76" s="346" t="s">
        <v>430</v>
      </c>
      <c r="AJ76" s="346" t="s">
        <v>430</v>
      </c>
      <c r="AK76" s="346" t="s">
        <v>430</v>
      </c>
      <c r="AL76" s="346" t="s">
        <v>430</v>
      </c>
      <c r="AM76" s="346" t="s">
        <v>430</v>
      </c>
      <c r="AN76" s="346">
        <v>12</v>
      </c>
      <c r="AO76" s="373"/>
      <c r="AP76" s="348" t="s">
        <v>430</v>
      </c>
      <c r="AQ76" s="348" t="s">
        <v>430</v>
      </c>
      <c r="AR76" s="348" t="s">
        <v>430</v>
      </c>
      <c r="AS76" s="348" t="s">
        <v>430</v>
      </c>
      <c r="AT76" s="348" t="s">
        <v>430</v>
      </c>
      <c r="AU76" s="351"/>
      <c r="AV76" s="346" t="s">
        <v>430</v>
      </c>
      <c r="AW76" s="346" t="s">
        <v>430</v>
      </c>
      <c r="AX76" s="346" t="s">
        <v>430</v>
      </c>
      <c r="AY76" s="346" t="s">
        <v>430</v>
      </c>
      <c r="AZ76" s="346" t="s">
        <v>430</v>
      </c>
      <c r="BA76" s="362"/>
      <c r="BB76" s="348" t="s">
        <v>430</v>
      </c>
      <c r="BC76" s="375">
        <v>0</v>
      </c>
      <c r="BD76" s="375">
        <v>0</v>
      </c>
      <c r="BE76" s="375" t="s">
        <v>430</v>
      </c>
      <c r="BF76" s="374"/>
      <c r="BG76" s="348" t="s">
        <v>430</v>
      </c>
      <c r="BH76" s="348" t="s">
        <v>430</v>
      </c>
      <c r="BI76" s="348" t="s">
        <v>430</v>
      </c>
      <c r="BJ76" s="348" t="s">
        <v>430</v>
      </c>
      <c r="BK76" s="373"/>
      <c r="BL76" s="372" t="s">
        <v>430</v>
      </c>
      <c r="BM76" s="372" t="s">
        <v>430</v>
      </c>
      <c r="BN76" s="372" t="s">
        <v>430</v>
      </c>
      <c r="BO76" s="372" t="s">
        <v>430</v>
      </c>
      <c r="BP76" s="372" t="s">
        <v>430</v>
      </c>
      <c r="BQ76" s="373"/>
      <c r="BR76" s="354" t="s">
        <v>555</v>
      </c>
    </row>
    <row r="77" spans="1:70" x14ac:dyDescent="0.25">
      <c r="A77" s="36" t="s">
        <v>93</v>
      </c>
      <c r="B77" s="43"/>
      <c r="C77" s="720"/>
      <c r="D77" s="43"/>
      <c r="E77" s="51"/>
      <c r="F77" s="43"/>
      <c r="G77" s="55"/>
      <c r="H77" s="66"/>
      <c r="I77" s="59">
        <v>-0.21959999999999999</v>
      </c>
      <c r="J77" s="59">
        <v>-0.1118</v>
      </c>
      <c r="K77" s="59">
        <v>1.9678</v>
      </c>
      <c r="L77" s="59">
        <v>3.2972999999999999</v>
      </c>
      <c r="M77" s="59">
        <v>5.2424999999999997</v>
      </c>
      <c r="N77" s="70">
        <v>8.9972999999999992</v>
      </c>
      <c r="O77" s="59">
        <v>0.45419999999999999</v>
      </c>
      <c r="P77" s="59">
        <v>15.1005</v>
      </c>
      <c r="Q77" s="59">
        <v>13.9117</v>
      </c>
      <c r="R77" s="59">
        <v>12.6945</v>
      </c>
      <c r="S77" s="59">
        <v>2.0034000000000001</v>
      </c>
      <c r="T77" s="59">
        <v>18.1022</v>
      </c>
      <c r="U77" s="59">
        <v>3.6823000000000001</v>
      </c>
      <c r="V77" s="59">
        <v>8.3971</v>
      </c>
      <c r="W77" s="59">
        <v>0.61519999999999997</v>
      </c>
      <c r="X77" s="59">
        <v>12.938700000000001</v>
      </c>
      <c r="Y77" s="66"/>
      <c r="Z77" s="51">
        <v>12</v>
      </c>
      <c r="AA77" s="51">
        <v>12</v>
      </c>
      <c r="AB77" s="51">
        <v>11</v>
      </c>
      <c r="AC77" s="51">
        <v>10</v>
      </c>
      <c r="AD77" s="51">
        <v>10</v>
      </c>
      <c r="AE77" s="51">
        <v>10</v>
      </c>
      <c r="AF77" s="51">
        <v>9</v>
      </c>
      <c r="AG77" s="51">
        <v>9</v>
      </c>
      <c r="AH77" s="51">
        <v>6</v>
      </c>
      <c r="AI77" s="51">
        <v>3</v>
      </c>
      <c r="AJ77" s="51">
        <v>11</v>
      </c>
      <c r="AK77" s="51">
        <v>10</v>
      </c>
      <c r="AL77" s="51">
        <v>10</v>
      </c>
      <c r="AM77" s="51">
        <v>10</v>
      </c>
      <c r="AN77" s="51">
        <v>12</v>
      </c>
      <c r="AO77" s="43"/>
      <c r="AP77" s="59">
        <v>13.8866666666667</v>
      </c>
      <c r="AQ77" s="59">
        <v>16.108000000000001</v>
      </c>
      <c r="AR77" s="59">
        <v>13.404285714285701</v>
      </c>
      <c r="AS77" s="59">
        <v>7.9833333333333298</v>
      </c>
      <c r="AT77" s="59">
        <v>11.728</v>
      </c>
      <c r="AU77" s="78"/>
      <c r="AV77" s="51">
        <v>3</v>
      </c>
      <c r="AW77" s="51">
        <v>5</v>
      </c>
      <c r="AX77" s="51">
        <v>7</v>
      </c>
      <c r="AY77" s="51">
        <v>9</v>
      </c>
      <c r="AZ77" s="51">
        <v>10</v>
      </c>
      <c r="BA77" s="258"/>
      <c r="BB77" s="59"/>
      <c r="BC77" s="276"/>
      <c r="BD77" s="276"/>
      <c r="BE77" s="276"/>
      <c r="BF77" s="66"/>
      <c r="BG77" s="59"/>
      <c r="BH77" s="59"/>
      <c r="BI77" s="59"/>
      <c r="BJ77" s="59"/>
      <c r="BK77" s="43"/>
      <c r="BL77" s="84"/>
      <c r="BM77" s="84"/>
      <c r="BN77" s="84"/>
      <c r="BO77" s="84"/>
      <c r="BP77" s="84"/>
      <c r="BQ77" s="43"/>
      <c r="BR77" s="88"/>
    </row>
    <row r="78" spans="1:70" x14ac:dyDescent="0.25">
      <c r="A78" s="37" t="s">
        <v>94</v>
      </c>
      <c r="B78" s="44"/>
      <c r="C78" s="721"/>
      <c r="D78" s="44"/>
      <c r="E78" s="52"/>
      <c r="F78" s="44"/>
      <c r="G78" s="56"/>
      <c r="H78" s="67"/>
      <c r="I78" s="60">
        <v>0.75800000000000001</v>
      </c>
      <c r="J78" s="60">
        <v>2.3098999999999998</v>
      </c>
      <c r="K78" s="60">
        <v>5.4104999999999999</v>
      </c>
      <c r="L78" s="60">
        <v>7.9242999999999997</v>
      </c>
      <c r="M78" s="60">
        <v>18.470099999999999</v>
      </c>
      <c r="N78" s="71">
        <v>23.9099</v>
      </c>
      <c r="O78" s="60">
        <v>6.1897000000000002</v>
      </c>
      <c r="P78" s="60">
        <v>23.1616</v>
      </c>
      <c r="Q78" s="60">
        <v>16.530100000000001</v>
      </c>
      <c r="R78" s="60">
        <v>15.698</v>
      </c>
      <c r="S78" s="60">
        <v>3.9841000000000002</v>
      </c>
      <c r="T78" s="60">
        <v>28.731200000000001</v>
      </c>
      <c r="U78" s="60">
        <v>18.283200000000001</v>
      </c>
      <c r="V78" s="60">
        <v>22.779499999999999</v>
      </c>
      <c r="W78" s="60">
        <v>3.6429999999999998</v>
      </c>
      <c r="X78" s="60">
        <v>20.8781</v>
      </c>
      <c r="Y78" s="67"/>
      <c r="Z78" s="52"/>
      <c r="AA78" s="52"/>
      <c r="AB78" s="52"/>
      <c r="AC78" s="52"/>
      <c r="AD78" s="52"/>
      <c r="AE78" s="52"/>
      <c r="AF78" s="52"/>
      <c r="AG78" s="52"/>
      <c r="AH78" s="52"/>
      <c r="AI78" s="52"/>
      <c r="AJ78" s="52"/>
      <c r="AK78" s="52"/>
      <c r="AL78" s="52"/>
      <c r="AM78" s="52"/>
      <c r="AN78" s="52"/>
      <c r="AO78" s="44"/>
      <c r="AP78" s="60">
        <v>16.8</v>
      </c>
      <c r="AQ78" s="60">
        <v>18.21</v>
      </c>
      <c r="AR78" s="60">
        <v>16.91</v>
      </c>
      <c r="AS78" s="60">
        <v>16.02</v>
      </c>
      <c r="AT78" s="60">
        <v>32.450000000000003</v>
      </c>
      <c r="AU78" s="79"/>
      <c r="AV78" s="52"/>
      <c r="AW78" s="52"/>
      <c r="AX78" s="52"/>
      <c r="AY78" s="52"/>
      <c r="AZ78" s="52"/>
      <c r="BA78" s="259"/>
      <c r="BB78" s="60"/>
      <c r="BC78" s="277"/>
      <c r="BD78" s="277"/>
      <c r="BE78" s="277"/>
      <c r="BF78" s="67"/>
      <c r="BG78" s="60"/>
      <c r="BH78" s="60"/>
      <c r="BI78" s="60"/>
      <c r="BJ78" s="60"/>
      <c r="BK78" s="44"/>
      <c r="BL78" s="85"/>
      <c r="BM78" s="85"/>
      <c r="BN78" s="85"/>
      <c r="BO78" s="85"/>
      <c r="BP78" s="85"/>
      <c r="BQ78" s="44"/>
      <c r="BR78" s="89"/>
    </row>
    <row r="79" spans="1:70" x14ac:dyDescent="0.25">
      <c r="A79" s="37" t="s">
        <v>95</v>
      </c>
      <c r="B79" s="44"/>
      <c r="C79" s="721"/>
      <c r="D79" s="44"/>
      <c r="E79" s="52"/>
      <c r="F79" s="44"/>
      <c r="G79" s="56"/>
      <c r="H79" s="67"/>
      <c r="I79" s="60">
        <v>-0.80969999999999998</v>
      </c>
      <c r="J79" s="60">
        <v>-1.2014</v>
      </c>
      <c r="K79" s="60">
        <v>-0.36009999999999998</v>
      </c>
      <c r="L79" s="60">
        <v>0.27189999999999998</v>
      </c>
      <c r="M79" s="60">
        <v>-2.6779000000000002</v>
      </c>
      <c r="N79" s="71">
        <v>-3.8614000000000002</v>
      </c>
      <c r="O79" s="60">
        <v>-4.3506999999999998</v>
      </c>
      <c r="P79" s="60">
        <v>11.1579</v>
      </c>
      <c r="Q79" s="60">
        <v>10.6999</v>
      </c>
      <c r="R79" s="60">
        <v>10.8377</v>
      </c>
      <c r="S79" s="60">
        <v>-0.56159999999999999</v>
      </c>
      <c r="T79" s="60">
        <v>9.8091000000000008</v>
      </c>
      <c r="U79" s="60">
        <v>-6.4188999999999998</v>
      </c>
      <c r="V79" s="60">
        <v>-2.5114999999999998</v>
      </c>
      <c r="W79" s="60">
        <v>-2</v>
      </c>
      <c r="X79" s="60">
        <v>-2</v>
      </c>
      <c r="Y79" s="67"/>
      <c r="Z79" s="52"/>
      <c r="AA79" s="52"/>
      <c r="AB79" s="52"/>
      <c r="AC79" s="52"/>
      <c r="AD79" s="52"/>
      <c r="AE79" s="52"/>
      <c r="AF79" s="52"/>
      <c r="AG79" s="52"/>
      <c r="AH79" s="52"/>
      <c r="AI79" s="52"/>
      <c r="AJ79" s="52"/>
      <c r="AK79" s="52"/>
      <c r="AL79" s="52"/>
      <c r="AM79" s="52"/>
      <c r="AN79" s="52"/>
      <c r="AO79" s="44"/>
      <c r="AP79" s="60">
        <v>11.76</v>
      </c>
      <c r="AQ79" s="60">
        <v>12.77</v>
      </c>
      <c r="AR79" s="60">
        <v>9.4600000000000009</v>
      </c>
      <c r="AS79" s="60">
        <v>2.6</v>
      </c>
      <c r="AT79" s="60">
        <v>-3.1</v>
      </c>
      <c r="AU79" s="79"/>
      <c r="AV79" s="52"/>
      <c r="AW79" s="52"/>
      <c r="AX79" s="52"/>
      <c r="AY79" s="52"/>
      <c r="AZ79" s="52"/>
      <c r="BA79" s="259"/>
      <c r="BB79" s="60"/>
      <c r="BC79" s="277"/>
      <c r="BD79" s="277"/>
      <c r="BE79" s="277"/>
      <c r="BF79" s="67"/>
      <c r="BG79" s="60"/>
      <c r="BH79" s="60"/>
      <c r="BI79" s="60"/>
      <c r="BJ79" s="60"/>
      <c r="BK79" s="44"/>
      <c r="BL79" s="85"/>
      <c r="BM79" s="85"/>
      <c r="BN79" s="85"/>
      <c r="BO79" s="85"/>
      <c r="BP79" s="85"/>
      <c r="BQ79" s="44"/>
      <c r="BR79" s="89"/>
    </row>
    <row r="80" spans="1:70" x14ac:dyDescent="0.25">
      <c r="A80" s="38" t="s">
        <v>96</v>
      </c>
      <c r="B80" s="45"/>
      <c r="C80" s="722"/>
      <c r="D80" s="45"/>
      <c r="E80" s="53"/>
      <c r="F80" s="45"/>
      <c r="G80" s="57"/>
      <c r="H80" s="68"/>
      <c r="I80" s="61">
        <v>-0.21415000000000001</v>
      </c>
      <c r="J80" s="61">
        <v>-0.21915000000000001</v>
      </c>
      <c r="K80" s="61">
        <v>1.9251</v>
      </c>
      <c r="L80" s="61">
        <v>3.34335</v>
      </c>
      <c r="M80" s="61">
        <v>3.6100500000000002</v>
      </c>
      <c r="N80" s="72">
        <v>5.1532499999999999</v>
      </c>
      <c r="O80" s="61">
        <v>3.3700000000000001E-2</v>
      </c>
      <c r="P80" s="61">
        <v>14.4191</v>
      </c>
      <c r="Q80" s="61">
        <v>14.2311</v>
      </c>
      <c r="R80" s="61">
        <v>11.5479</v>
      </c>
      <c r="S80" s="61">
        <v>1.9313</v>
      </c>
      <c r="T80" s="61">
        <v>15.244400000000001</v>
      </c>
      <c r="U80" s="61">
        <v>0.54649999999999999</v>
      </c>
      <c r="V80" s="61">
        <v>3.8548</v>
      </c>
      <c r="W80" s="61">
        <v>0.54710000000000003</v>
      </c>
      <c r="X80" s="61">
        <v>13.8627</v>
      </c>
      <c r="Y80" s="68"/>
      <c r="Z80" s="53"/>
      <c r="AA80" s="53"/>
      <c r="AB80" s="53"/>
      <c r="AC80" s="53"/>
      <c r="AD80" s="53"/>
      <c r="AE80" s="53"/>
      <c r="AF80" s="53"/>
      <c r="AG80" s="53"/>
      <c r="AH80" s="53"/>
      <c r="AI80" s="53"/>
      <c r="AJ80" s="53"/>
      <c r="AK80" s="53"/>
      <c r="AL80" s="53"/>
      <c r="AM80" s="53"/>
      <c r="AN80" s="53"/>
      <c r="AO80" s="45"/>
      <c r="AP80" s="61">
        <v>13.1</v>
      </c>
      <c r="AQ80" s="61">
        <v>16.37</v>
      </c>
      <c r="AR80" s="61">
        <v>13.28</v>
      </c>
      <c r="AS80" s="61">
        <v>7.71</v>
      </c>
      <c r="AT80" s="61">
        <v>8.34</v>
      </c>
      <c r="AU80" s="80"/>
      <c r="AV80" s="53"/>
      <c r="AW80" s="53"/>
      <c r="AX80" s="53"/>
      <c r="AY80" s="53"/>
      <c r="AZ80" s="53"/>
      <c r="BA80" s="262"/>
      <c r="BB80" s="61"/>
      <c r="BC80" s="279"/>
      <c r="BD80" s="279"/>
      <c r="BE80" s="279"/>
      <c r="BF80" s="68"/>
      <c r="BG80" s="61"/>
      <c r="BH80" s="61"/>
      <c r="BI80" s="61"/>
      <c r="BJ80" s="61"/>
      <c r="BK80" s="45"/>
      <c r="BL80" s="86"/>
      <c r="BM80" s="86"/>
      <c r="BN80" s="86"/>
      <c r="BO80" s="86"/>
      <c r="BP80" s="86"/>
      <c r="BQ80" s="45"/>
      <c r="BR80" s="90"/>
    </row>
    <row r="81" spans="1:70" ht="14.5" x14ac:dyDescent="0.25">
      <c r="A81" s="39" t="s">
        <v>91</v>
      </c>
      <c r="B81" s="69"/>
      <c r="C81" s="726"/>
      <c r="D81" s="69"/>
      <c r="E81" s="40"/>
      <c r="F81" s="69"/>
      <c r="G81" s="40"/>
      <c r="H81" s="69"/>
      <c r="I81" s="62"/>
      <c r="J81" s="62"/>
      <c r="K81" s="62"/>
      <c r="L81" s="62"/>
      <c r="M81" s="62"/>
      <c r="N81" s="73"/>
      <c r="O81" s="62"/>
      <c r="P81" s="62"/>
      <c r="Q81" s="62"/>
      <c r="R81" s="62"/>
      <c r="S81" s="62"/>
      <c r="T81" s="62"/>
      <c r="U81" s="62"/>
      <c r="V81" s="62"/>
      <c r="W81" s="62"/>
      <c r="X81" s="62"/>
      <c r="Y81" s="69"/>
      <c r="Z81" s="54"/>
      <c r="AA81" s="54"/>
      <c r="AB81" s="54"/>
      <c r="AC81" s="54"/>
      <c r="AD81" s="54"/>
      <c r="AE81" s="54"/>
      <c r="AF81" s="54"/>
      <c r="AG81" s="54"/>
      <c r="AH81" s="54"/>
      <c r="AI81" s="54"/>
      <c r="AJ81" s="54"/>
      <c r="AK81" s="54"/>
      <c r="AL81" s="54"/>
      <c r="AM81" s="54"/>
      <c r="AN81" s="54"/>
      <c r="AO81" s="69"/>
      <c r="AP81" s="245"/>
      <c r="AQ81" s="245"/>
      <c r="AR81" s="245"/>
      <c r="AS81" s="245"/>
      <c r="AT81" s="245"/>
      <c r="AU81" s="69"/>
      <c r="AV81" s="247"/>
      <c r="AW81" s="247"/>
      <c r="AX81" s="247"/>
      <c r="AY81" s="247"/>
      <c r="AZ81" s="247"/>
      <c r="BA81" s="69"/>
      <c r="BB81" s="245"/>
      <c r="BC81" s="245"/>
      <c r="BD81" s="245"/>
      <c r="BE81" s="245"/>
      <c r="BF81" s="69"/>
      <c r="BG81" s="245"/>
      <c r="BH81" s="245"/>
      <c r="BI81" s="245"/>
      <c r="BJ81" s="245"/>
      <c r="BK81" s="40"/>
      <c r="BL81" s="40"/>
      <c r="BM81" s="41"/>
    </row>
    <row r="82" spans="1:70" s="107" customFormat="1" x14ac:dyDescent="0.25">
      <c r="A82" s="481" t="s">
        <v>664</v>
      </c>
      <c r="B82" s="406"/>
      <c r="C82" s="730"/>
      <c r="D82" s="406"/>
      <c r="E82" s="401"/>
      <c r="F82" s="406"/>
      <c r="G82" s="401"/>
      <c r="H82" s="406"/>
      <c r="I82" s="405">
        <v>-0.51249999999999996</v>
      </c>
      <c r="J82" s="405">
        <v>-0.28649999999999998</v>
      </c>
      <c r="K82" s="405">
        <v>1.4885999999999999</v>
      </c>
      <c r="L82" s="405">
        <v>2.7128999999999999</v>
      </c>
      <c r="M82" s="405">
        <v>1.6656</v>
      </c>
      <c r="N82" s="407">
        <v>3.5746000000000002</v>
      </c>
      <c r="O82" s="405">
        <v>0.27989999999999998</v>
      </c>
      <c r="P82" s="405">
        <v>12.362299999999999</v>
      </c>
      <c r="Q82" s="405">
        <v>11.5122</v>
      </c>
      <c r="R82" s="405">
        <v>13.5685</v>
      </c>
      <c r="S82" s="405">
        <v>2.3319000000000001</v>
      </c>
      <c r="T82" s="405">
        <v>14.7111</v>
      </c>
      <c r="U82" s="405">
        <v>-1.2846</v>
      </c>
      <c r="V82" s="405">
        <v>3.6736</v>
      </c>
      <c r="W82" s="405">
        <v>0.13519999999999999</v>
      </c>
      <c r="X82" s="405" t="s">
        <v>428</v>
      </c>
      <c r="Y82" s="406"/>
      <c r="Z82" s="403"/>
      <c r="AA82" s="403"/>
      <c r="AB82" s="403"/>
      <c r="AC82" s="403"/>
      <c r="AD82" s="403"/>
      <c r="AE82" s="403"/>
      <c r="AF82" s="403"/>
      <c r="AG82" s="403"/>
      <c r="AH82" s="403"/>
      <c r="AI82" s="403"/>
      <c r="AJ82" s="403"/>
      <c r="AK82" s="403"/>
      <c r="AL82" s="403"/>
      <c r="AM82" s="403"/>
      <c r="AN82" s="403"/>
      <c r="AO82" s="406"/>
      <c r="AP82" s="405">
        <v>13.75</v>
      </c>
      <c r="AQ82" s="405">
        <v>14.03</v>
      </c>
      <c r="AR82" s="405">
        <v>10.79</v>
      </c>
      <c r="AS82" s="405">
        <v>6.1</v>
      </c>
      <c r="AT82" s="405">
        <v>5.03</v>
      </c>
      <c r="AU82" s="406"/>
      <c r="AV82" s="426"/>
      <c r="AW82" s="426"/>
      <c r="AX82" s="426"/>
      <c r="AY82" s="426"/>
      <c r="AZ82" s="426"/>
      <c r="BA82" s="406"/>
      <c r="BB82" s="410"/>
      <c r="BC82" s="410"/>
      <c r="BD82" s="410"/>
      <c r="BE82" s="410"/>
      <c r="BF82" s="406"/>
      <c r="BG82" s="410"/>
      <c r="BH82" s="410"/>
      <c r="BI82" s="410"/>
      <c r="BJ82" s="410"/>
      <c r="BK82" s="401"/>
      <c r="BL82" s="401"/>
      <c r="BM82" s="427"/>
      <c r="BN82" s="428"/>
      <c r="BO82" s="428"/>
      <c r="BP82" s="428"/>
      <c r="BQ82" s="428"/>
      <c r="BR82" s="428"/>
    </row>
    <row r="83" spans="1:70" s="107" customFormat="1" x14ac:dyDescent="0.25">
      <c r="A83" s="345" t="s">
        <v>426</v>
      </c>
      <c r="B83" s="374"/>
      <c r="C83" s="731"/>
      <c r="D83" s="374"/>
      <c r="E83" s="372"/>
      <c r="F83" s="374"/>
      <c r="G83" s="372"/>
      <c r="H83" s="374"/>
      <c r="I83" s="348">
        <v>-0.48280000000000001</v>
      </c>
      <c r="J83" s="348">
        <v>-0.58169999999999999</v>
      </c>
      <c r="K83" s="348">
        <v>0.52300000000000002</v>
      </c>
      <c r="L83" s="348">
        <v>1.3996999999999999</v>
      </c>
      <c r="M83" s="348">
        <v>-3.5547</v>
      </c>
      <c r="N83" s="350">
        <v>-1.4574</v>
      </c>
      <c r="O83" s="348">
        <v>-0.73380000000000001</v>
      </c>
      <c r="P83" s="348">
        <v>8.9700000000000006</v>
      </c>
      <c r="Q83" s="348">
        <v>8.8758999999999997</v>
      </c>
      <c r="R83" s="348">
        <v>12.227499999999999</v>
      </c>
      <c r="S83" s="348">
        <v>1.2422</v>
      </c>
      <c r="T83" s="348">
        <v>8.7339000000000002</v>
      </c>
      <c r="U83" s="348">
        <v>-6.9626999999999999</v>
      </c>
      <c r="V83" s="348">
        <v>-1.0753999999999999</v>
      </c>
      <c r="W83" s="348">
        <v>-1.0969</v>
      </c>
      <c r="X83" s="348" t="s">
        <v>428</v>
      </c>
      <c r="Y83" s="374"/>
      <c r="Z83" s="346"/>
      <c r="AA83" s="346"/>
      <c r="AB83" s="346"/>
      <c r="AC83" s="346"/>
      <c r="AD83" s="346"/>
      <c r="AE83" s="346"/>
      <c r="AF83" s="346"/>
      <c r="AG83" s="346"/>
      <c r="AH83" s="346"/>
      <c r="AI83" s="346"/>
      <c r="AJ83" s="346"/>
      <c r="AK83" s="346"/>
      <c r="AL83" s="346"/>
      <c r="AM83" s="346"/>
      <c r="AN83" s="346"/>
      <c r="AO83" s="374"/>
      <c r="AP83" s="348">
        <v>11.61</v>
      </c>
      <c r="AQ83" s="348">
        <v>10.9</v>
      </c>
      <c r="AR83" s="348">
        <v>7.51</v>
      </c>
      <c r="AS83" s="348">
        <v>2.84</v>
      </c>
      <c r="AT83" s="348">
        <v>-3.28</v>
      </c>
      <c r="AU83" s="374"/>
      <c r="AV83" s="429"/>
      <c r="AW83" s="429"/>
      <c r="AX83" s="429"/>
      <c r="AY83" s="429"/>
      <c r="AZ83" s="429"/>
      <c r="BA83" s="374"/>
      <c r="BB83" s="375"/>
      <c r="BC83" s="375"/>
      <c r="BD83" s="375"/>
      <c r="BE83" s="375"/>
      <c r="BF83" s="374"/>
      <c r="BG83" s="375"/>
      <c r="BH83" s="375"/>
      <c r="BI83" s="375"/>
      <c r="BJ83" s="375"/>
      <c r="BK83" s="372"/>
      <c r="BL83" s="372"/>
      <c r="BM83" s="430"/>
      <c r="BN83" s="428"/>
      <c r="BO83" s="428"/>
      <c r="BP83" s="428"/>
      <c r="BQ83" s="428"/>
      <c r="BR83" s="428"/>
    </row>
    <row r="84" spans="1:70" s="107" customFormat="1" x14ac:dyDescent="0.25">
      <c r="A84" s="345" t="s">
        <v>665</v>
      </c>
      <c r="B84" s="374"/>
      <c r="C84" s="731"/>
      <c r="D84" s="374"/>
      <c r="E84" s="372"/>
      <c r="F84" s="374"/>
      <c r="G84" s="372"/>
      <c r="H84" s="374"/>
      <c r="I84" s="348">
        <v>-0.32769999999999999</v>
      </c>
      <c r="J84" s="348">
        <v>-0.13159999999999999</v>
      </c>
      <c r="K84" s="348">
        <v>1.4205000000000001</v>
      </c>
      <c r="L84" s="348">
        <v>2.2406000000000001</v>
      </c>
      <c r="M84" s="348">
        <v>1.3603000000000001</v>
      </c>
      <c r="N84" s="350">
        <v>3.1242999999999999</v>
      </c>
      <c r="O84" s="348">
        <v>-0.2606</v>
      </c>
      <c r="P84" s="348">
        <v>11.728400000000001</v>
      </c>
      <c r="Q84" s="348">
        <v>10.588800000000001</v>
      </c>
      <c r="R84" s="348">
        <v>12.3293</v>
      </c>
      <c r="S84" s="348">
        <v>2.1150000000000002</v>
      </c>
      <c r="T84" s="348">
        <v>14.389799999999999</v>
      </c>
      <c r="U84" s="348">
        <v>-1.6318999999999999</v>
      </c>
      <c r="V84" s="348">
        <v>3.2898000000000001</v>
      </c>
      <c r="W84" s="348">
        <v>9.0800000000000006E-2</v>
      </c>
      <c r="X84" s="348" t="s">
        <v>428</v>
      </c>
      <c r="Y84" s="374"/>
      <c r="Z84" s="346"/>
      <c r="AA84" s="346"/>
      <c r="AB84" s="346"/>
      <c r="AC84" s="346"/>
      <c r="AD84" s="346"/>
      <c r="AE84" s="346"/>
      <c r="AF84" s="346"/>
      <c r="AG84" s="346"/>
      <c r="AH84" s="346"/>
      <c r="AI84" s="346"/>
      <c r="AJ84" s="346"/>
      <c r="AK84" s="346"/>
      <c r="AL84" s="346"/>
      <c r="AM84" s="346"/>
      <c r="AN84" s="346"/>
      <c r="AO84" s="374"/>
      <c r="AP84" s="348">
        <v>12.62</v>
      </c>
      <c r="AQ84" s="348">
        <v>13.02</v>
      </c>
      <c r="AR84" s="348">
        <v>9.98</v>
      </c>
      <c r="AS84" s="348">
        <v>5.4</v>
      </c>
      <c r="AT84" s="348">
        <v>4.34</v>
      </c>
      <c r="AU84" s="374"/>
      <c r="AV84" s="429"/>
      <c r="AW84" s="429"/>
      <c r="AX84" s="429"/>
      <c r="AY84" s="429"/>
      <c r="AZ84" s="429"/>
      <c r="BA84" s="374"/>
      <c r="BB84" s="375"/>
      <c r="BC84" s="375"/>
      <c r="BD84" s="375"/>
      <c r="BE84" s="375"/>
      <c r="BF84" s="374"/>
      <c r="BG84" s="375"/>
      <c r="BH84" s="375"/>
      <c r="BI84" s="375"/>
      <c r="BJ84" s="375"/>
      <c r="BK84" s="372"/>
      <c r="BL84" s="372"/>
      <c r="BM84" s="430"/>
      <c r="BN84" s="428"/>
      <c r="BO84" s="428"/>
      <c r="BP84" s="428"/>
      <c r="BQ84" s="428"/>
      <c r="BR84" s="428"/>
    </row>
    <row r="85" spans="1:70" s="107" customFormat="1" x14ac:dyDescent="0.25">
      <c r="A85" s="495" t="s">
        <v>666</v>
      </c>
      <c r="B85" s="417"/>
      <c r="C85" s="732"/>
      <c r="D85" s="417"/>
      <c r="E85" s="431"/>
      <c r="F85" s="417"/>
      <c r="G85" s="431"/>
      <c r="H85" s="432"/>
      <c r="I85" s="433">
        <v>-0.32469999999999999</v>
      </c>
      <c r="J85" s="433">
        <v>-0.124</v>
      </c>
      <c r="K85" s="433">
        <v>1.5488999999999999</v>
      </c>
      <c r="L85" s="433">
        <v>2.7414000000000001</v>
      </c>
      <c r="M85" s="433">
        <v>2.0034999999999998</v>
      </c>
      <c r="N85" s="434">
        <v>4.0563000000000002</v>
      </c>
      <c r="O85" s="433">
        <v>0.69369999999999998</v>
      </c>
      <c r="P85" s="433">
        <v>12.792199999999999</v>
      </c>
      <c r="Q85" s="433">
        <v>11.712999999999999</v>
      </c>
      <c r="R85" s="433">
        <v>13.557700000000001</v>
      </c>
      <c r="S85" s="433">
        <v>2.3896999999999999</v>
      </c>
      <c r="T85" s="433">
        <v>15.0822</v>
      </c>
      <c r="U85" s="433">
        <v>-0.88970000000000005</v>
      </c>
      <c r="V85" s="433">
        <v>4.1993</v>
      </c>
      <c r="W85" s="433">
        <v>0.1857</v>
      </c>
      <c r="X85" s="433">
        <v>13.606</v>
      </c>
      <c r="Y85" s="432"/>
      <c r="Z85" s="435"/>
      <c r="AA85" s="435"/>
      <c r="AB85" s="435"/>
      <c r="AC85" s="435"/>
      <c r="AD85" s="435"/>
      <c r="AE85" s="435"/>
      <c r="AF85" s="435"/>
      <c r="AG85" s="435"/>
      <c r="AH85" s="435"/>
      <c r="AI85" s="435"/>
      <c r="AJ85" s="435"/>
      <c r="AK85" s="435"/>
      <c r="AL85" s="435"/>
      <c r="AM85" s="435"/>
      <c r="AN85" s="435"/>
      <c r="AO85" s="432"/>
      <c r="AP85" s="433">
        <v>13.83</v>
      </c>
      <c r="AQ85" s="433">
        <v>14.23</v>
      </c>
      <c r="AR85" s="433">
        <v>11.12</v>
      </c>
      <c r="AS85" s="433">
        <v>6.51</v>
      </c>
      <c r="AT85" s="433">
        <v>5.6</v>
      </c>
      <c r="AU85" s="432"/>
      <c r="AV85" s="436"/>
      <c r="AW85" s="436"/>
      <c r="AX85" s="436"/>
      <c r="AY85" s="436"/>
      <c r="AZ85" s="436"/>
      <c r="BA85" s="417"/>
      <c r="BB85" s="437"/>
      <c r="BC85" s="437"/>
      <c r="BD85" s="437"/>
      <c r="BE85" s="437"/>
      <c r="BF85" s="417"/>
      <c r="BG85" s="437"/>
      <c r="BH85" s="437"/>
      <c r="BI85" s="437"/>
      <c r="BJ85" s="437"/>
      <c r="BK85" s="431"/>
      <c r="BL85" s="431"/>
      <c r="BM85" s="438"/>
      <c r="BN85" s="428"/>
      <c r="BO85" s="428"/>
      <c r="BP85" s="428"/>
      <c r="BQ85" s="428"/>
      <c r="BR85" s="428"/>
    </row>
    <row r="89" spans="1:70" hidden="1" x14ac:dyDescent="0.25">
      <c r="A89" s="488" t="s">
        <v>179</v>
      </c>
    </row>
    <row r="90" spans="1:70" x14ac:dyDescent="0.25">
      <c r="A90" s="488" t="s">
        <v>10510</v>
      </c>
    </row>
    <row r="91" spans="1:70" x14ac:dyDescent="0.25">
      <c r="A9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CB54-3D8E-41E3-A857-817AB738208A}">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72" t="s">
        <v>147</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2378</v>
      </c>
      <c r="B8" s="365"/>
      <c r="C8" s="717">
        <v>38595</v>
      </c>
      <c r="D8" s="365"/>
      <c r="E8" s="329">
        <v>8619.27</v>
      </c>
      <c r="F8" s="365"/>
      <c r="G8" s="330">
        <v>203.75</v>
      </c>
      <c r="H8" s="366"/>
      <c r="I8" s="331">
        <v>-0.40079999999999999</v>
      </c>
      <c r="J8" s="331">
        <v>1.9599999999999999E-2</v>
      </c>
      <c r="K8" s="331">
        <v>1.0513999999999999</v>
      </c>
      <c r="L8" s="331">
        <v>1.2674000000000001</v>
      </c>
      <c r="M8" s="331">
        <v>3.6368</v>
      </c>
      <c r="N8" s="333">
        <v>6.2571000000000003</v>
      </c>
      <c r="O8" s="331">
        <v>2.0489999999999999</v>
      </c>
      <c r="P8" s="331">
        <v>19.195799999999998</v>
      </c>
      <c r="Q8" s="331">
        <v>23.017399999999999</v>
      </c>
      <c r="R8" s="331">
        <v>17.201499999999999</v>
      </c>
      <c r="S8" s="331">
        <v>-0.15190000000000001</v>
      </c>
      <c r="T8" s="331">
        <v>15.846</v>
      </c>
      <c r="U8" s="331">
        <v>3.0028999999999999</v>
      </c>
      <c r="V8" s="331">
        <v>5.3571</v>
      </c>
      <c r="W8" s="331">
        <v>0.61229999999999996</v>
      </c>
      <c r="X8" s="331">
        <v>15.433</v>
      </c>
      <c r="Y8" s="366"/>
      <c r="Z8" s="329">
        <v>15</v>
      </c>
      <c r="AA8" s="329">
        <v>3</v>
      </c>
      <c r="AB8" s="329">
        <v>9</v>
      </c>
      <c r="AC8" s="329">
        <v>6</v>
      </c>
      <c r="AD8" s="329">
        <v>10</v>
      </c>
      <c r="AE8" s="329">
        <v>10</v>
      </c>
      <c r="AF8" s="329">
        <v>5</v>
      </c>
      <c r="AG8" s="329">
        <v>5</v>
      </c>
      <c r="AH8" s="329">
        <v>1</v>
      </c>
      <c r="AI8" s="329">
        <v>2</v>
      </c>
      <c r="AJ8" s="329">
        <v>8</v>
      </c>
      <c r="AK8" s="329">
        <v>11</v>
      </c>
      <c r="AL8" s="329">
        <v>10</v>
      </c>
      <c r="AM8" s="329">
        <v>11</v>
      </c>
      <c r="AN8" s="329">
        <v>8</v>
      </c>
      <c r="AO8" s="365"/>
      <c r="AP8" s="331">
        <v>20.41</v>
      </c>
      <c r="AQ8" s="331">
        <v>24.29</v>
      </c>
      <c r="AR8" s="331">
        <v>18.91</v>
      </c>
      <c r="AS8" s="331">
        <v>9.3000000000000007</v>
      </c>
      <c r="AT8" s="331">
        <v>7.98</v>
      </c>
      <c r="AU8" s="334"/>
      <c r="AV8" s="329">
        <v>2</v>
      </c>
      <c r="AW8" s="329">
        <v>2</v>
      </c>
      <c r="AX8" s="329">
        <v>5</v>
      </c>
      <c r="AY8" s="329">
        <v>9</v>
      </c>
      <c r="AZ8" s="329">
        <v>10</v>
      </c>
      <c r="BA8" s="360"/>
      <c r="BB8" s="331">
        <v>16.993425947048699</v>
      </c>
      <c r="BC8" s="367">
        <v>0</v>
      </c>
      <c r="BD8" s="367">
        <v>6.6479142099504798E-2</v>
      </c>
      <c r="BE8" s="367" t="s">
        <v>430</v>
      </c>
      <c r="BF8" s="366"/>
      <c r="BG8" s="331">
        <v>39.860799999999998</v>
      </c>
      <c r="BH8" s="331">
        <v>20.307700000000001</v>
      </c>
      <c r="BI8" s="331">
        <v>34.430100000000003</v>
      </c>
      <c r="BJ8" s="331">
        <v>5.4013999999999998</v>
      </c>
      <c r="BK8" s="365"/>
      <c r="BL8" s="364" t="s">
        <v>2379</v>
      </c>
      <c r="BM8" s="364" t="s">
        <v>2380</v>
      </c>
      <c r="BN8" s="364" t="s">
        <v>2381</v>
      </c>
      <c r="BO8" s="364" t="s">
        <v>2382</v>
      </c>
      <c r="BP8" s="364" t="s">
        <v>2383</v>
      </c>
      <c r="BQ8" s="365"/>
      <c r="BR8" s="335" t="s">
        <v>2384</v>
      </c>
    </row>
    <row r="9" spans="1:70" x14ac:dyDescent="0.25">
      <c r="A9" s="337" t="s">
        <v>2385</v>
      </c>
      <c r="B9" s="369"/>
      <c r="C9" s="718">
        <v>38115</v>
      </c>
      <c r="D9" s="369"/>
      <c r="E9" s="338">
        <v>8197.06</v>
      </c>
      <c r="F9" s="369"/>
      <c r="G9" s="339">
        <v>385.0444</v>
      </c>
      <c r="H9" s="370"/>
      <c r="I9" s="340">
        <v>-0.11119999999999999</v>
      </c>
      <c r="J9" s="340">
        <v>-0.28839999999999999</v>
      </c>
      <c r="K9" s="340">
        <v>1.7128000000000001</v>
      </c>
      <c r="L9" s="340">
        <v>-0.60029999999999994</v>
      </c>
      <c r="M9" s="340">
        <v>8.9687000000000001</v>
      </c>
      <c r="N9" s="342">
        <v>14.2857</v>
      </c>
      <c r="O9" s="340">
        <v>1.7356</v>
      </c>
      <c r="P9" s="340">
        <v>20.572199999999999</v>
      </c>
      <c r="Q9" s="340">
        <v>21.767099999999999</v>
      </c>
      <c r="R9" s="340">
        <v>17.197199999999999</v>
      </c>
      <c r="S9" s="340">
        <v>0.21329999999999999</v>
      </c>
      <c r="T9" s="340">
        <v>18.890799999999999</v>
      </c>
      <c r="U9" s="340">
        <v>11.3866</v>
      </c>
      <c r="V9" s="340">
        <v>11.8247</v>
      </c>
      <c r="W9" s="340">
        <v>1.0387</v>
      </c>
      <c r="X9" s="340">
        <v>17.772099999999998</v>
      </c>
      <c r="Y9" s="370"/>
      <c r="Z9" s="338">
        <v>8</v>
      </c>
      <c r="AA9" s="338">
        <v>10</v>
      </c>
      <c r="AB9" s="338">
        <v>6</v>
      </c>
      <c r="AC9" s="338">
        <v>11</v>
      </c>
      <c r="AD9" s="338">
        <v>4</v>
      </c>
      <c r="AE9" s="338">
        <v>4</v>
      </c>
      <c r="AF9" s="338">
        <v>6</v>
      </c>
      <c r="AG9" s="338">
        <v>4</v>
      </c>
      <c r="AH9" s="338">
        <v>4</v>
      </c>
      <c r="AI9" s="338">
        <v>3</v>
      </c>
      <c r="AJ9" s="338">
        <v>5</v>
      </c>
      <c r="AK9" s="338">
        <v>8</v>
      </c>
      <c r="AL9" s="338">
        <v>5</v>
      </c>
      <c r="AM9" s="338">
        <v>4</v>
      </c>
      <c r="AN9" s="338">
        <v>6</v>
      </c>
      <c r="AO9" s="369"/>
      <c r="AP9" s="340">
        <v>19.79</v>
      </c>
      <c r="AQ9" s="340">
        <v>23.9</v>
      </c>
      <c r="AR9" s="340">
        <v>20.46</v>
      </c>
      <c r="AS9" s="340">
        <v>11.19</v>
      </c>
      <c r="AT9" s="340">
        <v>16.66</v>
      </c>
      <c r="AU9" s="343"/>
      <c r="AV9" s="338">
        <v>4</v>
      </c>
      <c r="AW9" s="338">
        <v>3</v>
      </c>
      <c r="AX9" s="338">
        <v>3</v>
      </c>
      <c r="AY9" s="338">
        <v>5</v>
      </c>
      <c r="AZ9" s="338">
        <v>6</v>
      </c>
      <c r="BA9" s="361"/>
      <c r="BB9" s="340">
        <v>20.102523451696801</v>
      </c>
      <c r="BC9" s="371">
        <v>1.1021270557216301</v>
      </c>
      <c r="BD9" s="371">
        <v>6.4008111587465902E-2</v>
      </c>
      <c r="BE9" s="371">
        <v>0.274695377978804</v>
      </c>
      <c r="BF9" s="370"/>
      <c r="BG9" s="340">
        <v>50.531500000000001</v>
      </c>
      <c r="BH9" s="340">
        <v>21.444400000000002</v>
      </c>
      <c r="BI9" s="340">
        <v>26.6416</v>
      </c>
      <c r="BJ9" s="340">
        <v>1.3825000000000001</v>
      </c>
      <c r="BK9" s="369"/>
      <c r="BL9" s="368" t="s">
        <v>2386</v>
      </c>
      <c r="BM9" s="368" t="s">
        <v>2387</v>
      </c>
      <c r="BN9" s="368" t="s">
        <v>2388</v>
      </c>
      <c r="BO9" s="368" t="s">
        <v>2389</v>
      </c>
      <c r="BP9" s="368" t="s">
        <v>2390</v>
      </c>
      <c r="BQ9" s="369"/>
      <c r="BR9" s="344" t="s">
        <v>463</v>
      </c>
    </row>
    <row r="10" spans="1:70" s="107" customFormat="1" x14ac:dyDescent="0.25">
      <c r="A10" s="345" t="s">
        <v>2391</v>
      </c>
      <c r="B10" s="373"/>
      <c r="C10" s="719">
        <v>38149</v>
      </c>
      <c r="D10" s="373"/>
      <c r="E10" s="346">
        <v>6463.9</v>
      </c>
      <c r="F10" s="373"/>
      <c r="G10" s="347">
        <v>364.32299999999998</v>
      </c>
      <c r="H10" s="374"/>
      <c r="I10" s="348">
        <v>5.0299999999999997E-2</v>
      </c>
      <c r="J10" s="348">
        <v>-9.7900000000000001E-2</v>
      </c>
      <c r="K10" s="348">
        <v>1.5605</v>
      </c>
      <c r="L10" s="348">
        <v>2.5253999999999999</v>
      </c>
      <c r="M10" s="348">
        <v>11.4114</v>
      </c>
      <c r="N10" s="350">
        <v>18.044</v>
      </c>
      <c r="O10" s="348">
        <v>3.2574999999999998</v>
      </c>
      <c r="P10" s="348">
        <v>20.924099999999999</v>
      </c>
      <c r="Q10" s="348">
        <v>21.974299999999999</v>
      </c>
      <c r="R10" s="348">
        <v>17.179300000000001</v>
      </c>
      <c r="S10" s="348">
        <v>0.76029999999999998</v>
      </c>
      <c r="T10" s="348">
        <v>22.240500000000001</v>
      </c>
      <c r="U10" s="348">
        <v>16.0641</v>
      </c>
      <c r="V10" s="348">
        <v>17.304500000000001</v>
      </c>
      <c r="W10" s="348">
        <v>1.3309</v>
      </c>
      <c r="X10" s="348">
        <v>17.559899999999999</v>
      </c>
      <c r="Y10" s="374"/>
      <c r="Z10" s="346">
        <v>3</v>
      </c>
      <c r="AA10" s="346">
        <v>7</v>
      </c>
      <c r="AB10" s="346">
        <v>7</v>
      </c>
      <c r="AC10" s="346">
        <v>3</v>
      </c>
      <c r="AD10" s="346">
        <v>3</v>
      </c>
      <c r="AE10" s="346">
        <v>1</v>
      </c>
      <c r="AF10" s="346">
        <v>2</v>
      </c>
      <c r="AG10" s="346">
        <v>2</v>
      </c>
      <c r="AH10" s="346">
        <v>3</v>
      </c>
      <c r="AI10" s="346">
        <v>4</v>
      </c>
      <c r="AJ10" s="346">
        <v>4</v>
      </c>
      <c r="AK10" s="346">
        <v>3</v>
      </c>
      <c r="AL10" s="346">
        <v>1</v>
      </c>
      <c r="AM10" s="346">
        <v>1</v>
      </c>
      <c r="AN10" s="346">
        <v>4</v>
      </c>
      <c r="AO10" s="373"/>
      <c r="AP10" s="348">
        <v>20.55</v>
      </c>
      <c r="AQ10" s="348">
        <v>24.78</v>
      </c>
      <c r="AR10" s="348">
        <v>21.62</v>
      </c>
      <c r="AS10" s="348">
        <v>14.49</v>
      </c>
      <c r="AT10" s="348">
        <v>24.22</v>
      </c>
      <c r="AU10" s="351"/>
      <c r="AV10" s="346">
        <v>1</v>
      </c>
      <c r="AW10" s="346">
        <v>1</v>
      </c>
      <c r="AX10" s="346">
        <v>2</v>
      </c>
      <c r="AY10" s="346">
        <v>2</v>
      </c>
      <c r="AZ10" s="346">
        <v>2</v>
      </c>
      <c r="BA10" s="362"/>
      <c r="BB10" s="348">
        <v>19.839508005252299</v>
      </c>
      <c r="BC10" s="375">
        <v>0</v>
      </c>
      <c r="BD10" s="375">
        <v>6.9438889649260996E-2</v>
      </c>
      <c r="BE10" s="375" t="s">
        <v>430</v>
      </c>
      <c r="BF10" s="374"/>
      <c r="BG10" s="348">
        <v>48.750700000000002</v>
      </c>
      <c r="BH10" s="348">
        <v>10.3742</v>
      </c>
      <c r="BI10" s="348">
        <v>25.604700000000001</v>
      </c>
      <c r="BJ10" s="348">
        <v>15.2704</v>
      </c>
      <c r="BK10" s="373"/>
      <c r="BL10" s="372" t="s">
        <v>2392</v>
      </c>
      <c r="BM10" s="372" t="s">
        <v>2393</v>
      </c>
      <c r="BN10" s="372" t="s">
        <v>2394</v>
      </c>
      <c r="BO10" s="372" t="s">
        <v>2395</v>
      </c>
      <c r="BP10" s="372" t="s">
        <v>2396</v>
      </c>
      <c r="BQ10" s="373"/>
      <c r="BR10" s="354" t="s">
        <v>1517</v>
      </c>
    </row>
    <row r="11" spans="1:70" s="107" customFormat="1" x14ac:dyDescent="0.25">
      <c r="A11" s="345" t="s">
        <v>2397</v>
      </c>
      <c r="B11" s="373"/>
      <c r="C11" s="719">
        <v>39269</v>
      </c>
      <c r="D11" s="373"/>
      <c r="E11" s="346">
        <v>4901.32</v>
      </c>
      <c r="F11" s="373"/>
      <c r="G11" s="347">
        <v>50.5824</v>
      </c>
      <c r="H11" s="374"/>
      <c r="I11" s="348">
        <v>-0.21010000000000001</v>
      </c>
      <c r="J11" s="348">
        <v>-0.214</v>
      </c>
      <c r="K11" s="348">
        <v>-0.71189999999999998</v>
      </c>
      <c r="L11" s="348">
        <v>-2.2237</v>
      </c>
      <c r="M11" s="348">
        <v>3.2025999999999999</v>
      </c>
      <c r="N11" s="350">
        <v>5.9722</v>
      </c>
      <c r="O11" s="348">
        <v>-2.9474999999999998</v>
      </c>
      <c r="P11" s="348">
        <v>14.696400000000001</v>
      </c>
      <c r="Q11" s="348">
        <v>17.1035</v>
      </c>
      <c r="R11" s="348">
        <v>14.6319</v>
      </c>
      <c r="S11" s="348">
        <v>-1.0871</v>
      </c>
      <c r="T11" s="348">
        <v>16.5764</v>
      </c>
      <c r="U11" s="348">
        <v>2.5691999999999999</v>
      </c>
      <c r="V11" s="348">
        <v>5.6150000000000002</v>
      </c>
      <c r="W11" s="348">
        <v>-1.3312999999999999</v>
      </c>
      <c r="X11" s="348">
        <v>8.8305000000000007</v>
      </c>
      <c r="Y11" s="374"/>
      <c r="Z11" s="346">
        <v>10</v>
      </c>
      <c r="AA11" s="346">
        <v>9</v>
      </c>
      <c r="AB11" s="346">
        <v>14</v>
      </c>
      <c r="AC11" s="346">
        <v>14</v>
      </c>
      <c r="AD11" s="346">
        <v>11</v>
      </c>
      <c r="AE11" s="346">
        <v>11</v>
      </c>
      <c r="AF11" s="346">
        <v>13</v>
      </c>
      <c r="AG11" s="346">
        <v>14</v>
      </c>
      <c r="AH11" s="346">
        <v>11</v>
      </c>
      <c r="AI11" s="346">
        <v>11</v>
      </c>
      <c r="AJ11" s="346">
        <v>11</v>
      </c>
      <c r="AK11" s="346">
        <v>10</v>
      </c>
      <c r="AL11" s="346">
        <v>11</v>
      </c>
      <c r="AM11" s="346">
        <v>10</v>
      </c>
      <c r="AN11" s="346">
        <v>14</v>
      </c>
      <c r="AO11" s="373"/>
      <c r="AP11" s="348">
        <v>16.82</v>
      </c>
      <c r="AQ11" s="348">
        <v>18.53</v>
      </c>
      <c r="AR11" s="348">
        <v>14.12</v>
      </c>
      <c r="AS11" s="348">
        <v>4.97</v>
      </c>
      <c r="AT11" s="348">
        <v>6.29</v>
      </c>
      <c r="AU11" s="351"/>
      <c r="AV11" s="346">
        <v>10</v>
      </c>
      <c r="AW11" s="346">
        <v>14</v>
      </c>
      <c r="AX11" s="346">
        <v>13</v>
      </c>
      <c r="AY11" s="346">
        <v>13</v>
      </c>
      <c r="AZ11" s="346">
        <v>11</v>
      </c>
      <c r="BA11" s="362"/>
      <c r="BB11" s="348">
        <v>17.257498785465501</v>
      </c>
      <c r="BC11" s="375">
        <v>0.93341379258944301</v>
      </c>
      <c r="BD11" s="375">
        <v>4.9603110474537401E-2</v>
      </c>
      <c r="BE11" s="375">
        <v>-1.0824579244358399E-3</v>
      </c>
      <c r="BF11" s="374"/>
      <c r="BG11" s="348">
        <v>58.517499999999998</v>
      </c>
      <c r="BH11" s="348">
        <v>10.866099999999999</v>
      </c>
      <c r="BI11" s="348">
        <v>22.384</v>
      </c>
      <c r="BJ11" s="348">
        <v>8.2324000000000002</v>
      </c>
      <c r="BK11" s="373"/>
      <c r="BL11" s="372" t="s">
        <v>2398</v>
      </c>
      <c r="BM11" s="372" t="s">
        <v>2399</v>
      </c>
      <c r="BN11" s="372" t="s">
        <v>2400</v>
      </c>
      <c r="BO11" s="372" t="s">
        <v>2401</v>
      </c>
      <c r="BP11" s="372" t="s">
        <v>2402</v>
      </c>
      <c r="BQ11" s="373"/>
      <c r="BR11" s="354" t="s">
        <v>526</v>
      </c>
    </row>
    <row r="12" spans="1:70" s="107" customFormat="1" x14ac:dyDescent="0.25">
      <c r="A12" s="345" t="s">
        <v>2403</v>
      </c>
      <c r="B12" s="373"/>
      <c r="C12" s="719">
        <v>40060</v>
      </c>
      <c r="D12" s="373"/>
      <c r="E12" s="346">
        <v>3167.21</v>
      </c>
      <c r="F12" s="373"/>
      <c r="G12" s="347">
        <v>142.41630000000001</v>
      </c>
      <c r="H12" s="374"/>
      <c r="I12" s="348">
        <v>-0.36759999999999998</v>
      </c>
      <c r="J12" s="348">
        <v>-0.8841</v>
      </c>
      <c r="K12" s="348">
        <v>-0.49</v>
      </c>
      <c r="L12" s="348">
        <v>-2.6318000000000001</v>
      </c>
      <c r="M12" s="348">
        <v>-4.2135999999999996</v>
      </c>
      <c r="N12" s="350">
        <v>2.0829</v>
      </c>
      <c r="O12" s="348">
        <v>-1.1478999999999999</v>
      </c>
      <c r="P12" s="348">
        <v>17.784700000000001</v>
      </c>
      <c r="Q12" s="348">
        <v>19.322199999999999</v>
      </c>
      <c r="R12" s="348">
        <v>16.078900000000001</v>
      </c>
      <c r="S12" s="348">
        <v>-3.5621999999999998</v>
      </c>
      <c r="T12" s="348">
        <v>7.3837000000000002</v>
      </c>
      <c r="U12" s="348">
        <v>-0.63800000000000001</v>
      </c>
      <c r="V12" s="348">
        <v>1.6116999999999999</v>
      </c>
      <c r="W12" s="348">
        <v>-1.3697999999999999</v>
      </c>
      <c r="X12" s="348">
        <v>16.923100000000002</v>
      </c>
      <c r="Y12" s="374"/>
      <c r="Z12" s="346">
        <v>14</v>
      </c>
      <c r="AA12" s="346">
        <v>15</v>
      </c>
      <c r="AB12" s="346">
        <v>13</v>
      </c>
      <c r="AC12" s="346">
        <v>15</v>
      </c>
      <c r="AD12" s="346">
        <v>15</v>
      </c>
      <c r="AE12" s="346">
        <v>13</v>
      </c>
      <c r="AF12" s="346">
        <v>10</v>
      </c>
      <c r="AG12" s="346">
        <v>7</v>
      </c>
      <c r="AH12" s="346">
        <v>7</v>
      </c>
      <c r="AI12" s="346">
        <v>6</v>
      </c>
      <c r="AJ12" s="346">
        <v>15</v>
      </c>
      <c r="AK12" s="346">
        <v>15</v>
      </c>
      <c r="AL12" s="346">
        <v>14</v>
      </c>
      <c r="AM12" s="346">
        <v>13</v>
      </c>
      <c r="AN12" s="346">
        <v>15</v>
      </c>
      <c r="AO12" s="373"/>
      <c r="AP12" s="348">
        <v>18.190000000000001</v>
      </c>
      <c r="AQ12" s="348">
        <v>20.92</v>
      </c>
      <c r="AR12" s="348">
        <v>16.41</v>
      </c>
      <c r="AS12" s="348">
        <v>5.64</v>
      </c>
      <c r="AT12" s="348">
        <v>-1.68</v>
      </c>
      <c r="AU12" s="351"/>
      <c r="AV12" s="346">
        <v>6</v>
      </c>
      <c r="AW12" s="346">
        <v>8</v>
      </c>
      <c r="AX12" s="346">
        <v>9</v>
      </c>
      <c r="AY12" s="346">
        <v>12</v>
      </c>
      <c r="AZ12" s="346">
        <v>15</v>
      </c>
      <c r="BA12" s="362"/>
      <c r="BB12" s="348">
        <v>17.499491800053999</v>
      </c>
      <c r="BC12" s="375">
        <v>0</v>
      </c>
      <c r="BD12" s="375">
        <v>6.0302514627891497E-2</v>
      </c>
      <c r="BE12" s="375" t="s">
        <v>430</v>
      </c>
      <c r="BF12" s="374"/>
      <c r="BG12" s="348">
        <v>58.740200000000002</v>
      </c>
      <c r="BH12" s="348">
        <v>14.4663</v>
      </c>
      <c r="BI12" s="348">
        <v>21.660399999999999</v>
      </c>
      <c r="BJ12" s="348">
        <v>5.1330999999999998</v>
      </c>
      <c r="BK12" s="373"/>
      <c r="BL12" s="372" t="s">
        <v>2404</v>
      </c>
      <c r="BM12" s="372" t="s">
        <v>2405</v>
      </c>
      <c r="BN12" s="372" t="s">
        <v>2406</v>
      </c>
      <c r="BO12" s="372" t="s">
        <v>2407</v>
      </c>
      <c r="BP12" s="372" t="s">
        <v>2408</v>
      </c>
      <c r="BQ12" s="373"/>
      <c r="BR12" s="354" t="s">
        <v>519</v>
      </c>
    </row>
    <row r="13" spans="1:70" s="107" customFormat="1" ht="11" x14ac:dyDescent="0.3">
      <c r="A13" s="841" t="s">
        <v>2409</v>
      </c>
      <c r="B13" s="842"/>
      <c r="C13" s="843">
        <v>39503</v>
      </c>
      <c r="D13" s="842"/>
      <c r="E13" s="844">
        <v>2491.6799999999998</v>
      </c>
      <c r="F13" s="842"/>
      <c r="G13" s="845">
        <v>70.462000000000003</v>
      </c>
      <c r="H13" s="847"/>
      <c r="I13" s="846">
        <v>-0.2167</v>
      </c>
      <c r="J13" s="846">
        <v>-0.18129999999999999</v>
      </c>
      <c r="K13" s="846">
        <v>2.8311999999999999</v>
      </c>
      <c r="L13" s="846">
        <v>3.2683</v>
      </c>
      <c r="M13" s="846">
        <v>6.6765999999999996</v>
      </c>
      <c r="N13" s="848">
        <v>9.6067999999999998</v>
      </c>
      <c r="O13" s="846">
        <v>6.1100000000000002E-2</v>
      </c>
      <c r="P13" s="846">
        <v>16.3156</v>
      </c>
      <c r="Q13" s="846">
        <v>18.869800000000001</v>
      </c>
      <c r="R13" s="846">
        <v>15.1578</v>
      </c>
      <c r="S13" s="846">
        <v>1.5916999999999999</v>
      </c>
      <c r="T13" s="846">
        <v>21.222899999999999</v>
      </c>
      <c r="U13" s="846">
        <v>7.8026999999999997</v>
      </c>
      <c r="V13" s="846">
        <v>10.0762</v>
      </c>
      <c r="W13" s="846">
        <v>2.0789</v>
      </c>
      <c r="X13" s="846">
        <v>11.121499999999999</v>
      </c>
      <c r="Y13" s="847"/>
      <c r="Z13" s="844">
        <v>11</v>
      </c>
      <c r="AA13" s="844">
        <v>8</v>
      </c>
      <c r="AB13" s="844">
        <v>3</v>
      </c>
      <c r="AC13" s="844">
        <v>2</v>
      </c>
      <c r="AD13" s="844">
        <v>8</v>
      </c>
      <c r="AE13" s="844">
        <v>6</v>
      </c>
      <c r="AF13" s="844">
        <v>8</v>
      </c>
      <c r="AG13" s="844">
        <v>10</v>
      </c>
      <c r="AH13" s="844">
        <v>10</v>
      </c>
      <c r="AI13" s="844">
        <v>8</v>
      </c>
      <c r="AJ13" s="844">
        <v>2</v>
      </c>
      <c r="AK13" s="844">
        <v>5</v>
      </c>
      <c r="AL13" s="844">
        <v>8</v>
      </c>
      <c r="AM13" s="844">
        <v>7</v>
      </c>
      <c r="AN13" s="844">
        <v>2</v>
      </c>
      <c r="AO13" s="842"/>
      <c r="AP13" s="846">
        <v>17.940000000000001</v>
      </c>
      <c r="AQ13" s="846">
        <v>21.01</v>
      </c>
      <c r="AR13" s="846">
        <v>16.43</v>
      </c>
      <c r="AS13" s="846">
        <v>9.5500000000000007</v>
      </c>
      <c r="AT13" s="846">
        <v>15.53</v>
      </c>
      <c r="AU13" s="849"/>
      <c r="AV13" s="844">
        <v>8</v>
      </c>
      <c r="AW13" s="844">
        <v>7</v>
      </c>
      <c r="AX13" s="844">
        <v>8</v>
      </c>
      <c r="AY13" s="844">
        <v>7</v>
      </c>
      <c r="AZ13" s="844">
        <v>7</v>
      </c>
      <c r="BA13" s="851"/>
      <c r="BB13" s="846">
        <v>20.204397143963401</v>
      </c>
      <c r="BC13" s="852">
        <v>1.0331516441406401</v>
      </c>
      <c r="BD13" s="852">
        <v>4.7755576170013497E-2</v>
      </c>
      <c r="BE13" s="852">
        <v>1.6180175827217501E-2</v>
      </c>
      <c r="BF13" s="847"/>
      <c r="BG13" s="846">
        <v>50.039700000000003</v>
      </c>
      <c r="BH13" s="846">
        <v>12.4801</v>
      </c>
      <c r="BI13" s="846">
        <v>35.4572</v>
      </c>
      <c r="BJ13" s="846">
        <v>2.0230000000000001</v>
      </c>
      <c r="BK13" s="842"/>
      <c r="BL13" s="855" t="s">
        <v>2410</v>
      </c>
      <c r="BM13" s="855" t="s">
        <v>2411</v>
      </c>
      <c r="BN13" s="855" t="s">
        <v>2412</v>
      </c>
      <c r="BO13" s="855" t="s">
        <v>2413</v>
      </c>
      <c r="BP13" s="855" t="s">
        <v>2414</v>
      </c>
      <c r="BQ13" s="842"/>
      <c r="BR13" s="856" t="s">
        <v>611</v>
      </c>
    </row>
    <row r="14" spans="1:70" s="107" customFormat="1" x14ac:dyDescent="0.25">
      <c r="A14" s="345" t="s">
        <v>2415</v>
      </c>
      <c r="B14" s="373"/>
      <c r="C14" s="719">
        <v>39517</v>
      </c>
      <c r="D14" s="373"/>
      <c r="E14" s="346">
        <v>2348.98</v>
      </c>
      <c r="F14" s="373"/>
      <c r="G14" s="347">
        <v>46.908999999999999</v>
      </c>
      <c r="H14" s="374"/>
      <c r="I14" s="348">
        <v>-4.4699999999999997E-2</v>
      </c>
      <c r="J14" s="348">
        <v>-2.7699999999999999E-2</v>
      </c>
      <c r="K14" s="348">
        <v>0.32719999999999999</v>
      </c>
      <c r="L14" s="348">
        <v>-0.99199999999999999</v>
      </c>
      <c r="M14" s="348">
        <v>-1.2234</v>
      </c>
      <c r="N14" s="350">
        <v>-8.7099999999999997E-2</v>
      </c>
      <c r="O14" s="348">
        <v>-2.6257999999999999</v>
      </c>
      <c r="P14" s="348">
        <v>15.1356</v>
      </c>
      <c r="Q14" s="348">
        <v>20.308199999999999</v>
      </c>
      <c r="R14" s="348">
        <v>11.290699999999999</v>
      </c>
      <c r="S14" s="348">
        <v>-2.3197000000000001</v>
      </c>
      <c r="T14" s="348">
        <v>11.938599999999999</v>
      </c>
      <c r="U14" s="348">
        <v>-1.238</v>
      </c>
      <c r="V14" s="348">
        <v>-0.74060000000000004</v>
      </c>
      <c r="W14" s="348">
        <v>2.5600000000000001E-2</v>
      </c>
      <c r="X14" s="348">
        <v>8.7250999999999994</v>
      </c>
      <c r="Y14" s="374"/>
      <c r="Z14" s="346">
        <v>5</v>
      </c>
      <c r="AA14" s="346">
        <v>5</v>
      </c>
      <c r="AB14" s="346">
        <v>11</v>
      </c>
      <c r="AC14" s="346">
        <v>12</v>
      </c>
      <c r="AD14" s="346">
        <v>14</v>
      </c>
      <c r="AE14" s="346">
        <v>15</v>
      </c>
      <c r="AF14" s="346">
        <v>12</v>
      </c>
      <c r="AG14" s="346">
        <v>12</v>
      </c>
      <c r="AH14" s="346">
        <v>5</v>
      </c>
      <c r="AI14" s="346">
        <v>15</v>
      </c>
      <c r="AJ14" s="346">
        <v>13</v>
      </c>
      <c r="AK14" s="346">
        <v>14</v>
      </c>
      <c r="AL14" s="346">
        <v>15</v>
      </c>
      <c r="AM14" s="346">
        <v>15</v>
      </c>
      <c r="AN14" s="346">
        <v>10</v>
      </c>
      <c r="AO14" s="373"/>
      <c r="AP14" s="348">
        <v>15.71</v>
      </c>
      <c r="AQ14" s="348">
        <v>20.8</v>
      </c>
      <c r="AR14" s="348">
        <v>16.28</v>
      </c>
      <c r="AS14" s="348">
        <v>4.3099999999999996</v>
      </c>
      <c r="AT14" s="348">
        <v>0.14000000000000001</v>
      </c>
      <c r="AU14" s="351"/>
      <c r="AV14" s="346">
        <v>14</v>
      </c>
      <c r="AW14" s="346">
        <v>9</v>
      </c>
      <c r="AX14" s="346">
        <v>10</v>
      </c>
      <c r="AY14" s="346">
        <v>14</v>
      </c>
      <c r="AZ14" s="346">
        <v>14</v>
      </c>
      <c r="BA14" s="362"/>
      <c r="BB14" s="348">
        <v>17.6833810278901</v>
      </c>
      <c r="BC14" s="375">
        <v>0</v>
      </c>
      <c r="BD14" s="375">
        <v>5.3377921589576202E-2</v>
      </c>
      <c r="BE14" s="375" t="s">
        <v>430</v>
      </c>
      <c r="BF14" s="374"/>
      <c r="BG14" s="348">
        <v>51.334200000000003</v>
      </c>
      <c r="BH14" s="348">
        <v>9.4822799999999994</v>
      </c>
      <c r="BI14" s="348">
        <v>36.037999999999997</v>
      </c>
      <c r="BJ14" s="348">
        <v>3.1455199999999999</v>
      </c>
      <c r="BK14" s="373"/>
      <c r="BL14" s="372" t="s">
        <v>2416</v>
      </c>
      <c r="BM14" s="372" t="s">
        <v>2417</v>
      </c>
      <c r="BN14" s="372" t="s">
        <v>2418</v>
      </c>
      <c r="BO14" s="372" t="s">
        <v>1441</v>
      </c>
      <c r="BP14" s="372" t="s">
        <v>2419</v>
      </c>
      <c r="BQ14" s="373"/>
      <c r="BR14" s="354" t="s">
        <v>463</v>
      </c>
    </row>
    <row r="15" spans="1:70" s="107" customFormat="1" x14ac:dyDescent="0.25">
      <c r="A15" s="345" t="s">
        <v>2420</v>
      </c>
      <c r="B15" s="373"/>
      <c r="C15" s="719">
        <v>39352</v>
      </c>
      <c r="D15" s="373"/>
      <c r="E15" s="346">
        <v>2460.0100000000002</v>
      </c>
      <c r="F15" s="373"/>
      <c r="G15" s="347">
        <v>51.147599999999997</v>
      </c>
      <c r="H15" s="374"/>
      <c r="I15" s="348">
        <v>0.14799999999999999</v>
      </c>
      <c r="J15" s="348">
        <v>0.2112</v>
      </c>
      <c r="K15" s="348">
        <v>5.1317000000000004</v>
      </c>
      <c r="L15" s="348">
        <v>0.34920000000000001</v>
      </c>
      <c r="M15" s="348">
        <v>8.4382000000000001</v>
      </c>
      <c r="N15" s="350">
        <v>12.8217</v>
      </c>
      <c r="O15" s="348">
        <v>3.8800000000000001E-2</v>
      </c>
      <c r="P15" s="348">
        <v>16.736799999999999</v>
      </c>
      <c r="Q15" s="348">
        <v>19.193200000000001</v>
      </c>
      <c r="R15" s="348">
        <v>15.5113</v>
      </c>
      <c r="S15" s="348">
        <v>1.1055999999999999</v>
      </c>
      <c r="T15" s="348">
        <v>20.9481</v>
      </c>
      <c r="U15" s="348">
        <v>10.946099999999999</v>
      </c>
      <c r="V15" s="348">
        <v>11.130800000000001</v>
      </c>
      <c r="W15" s="348">
        <v>4.5838999999999999</v>
      </c>
      <c r="X15" s="348">
        <v>9.0051000000000005</v>
      </c>
      <c r="Y15" s="374"/>
      <c r="Z15" s="346">
        <v>1</v>
      </c>
      <c r="AA15" s="346">
        <v>2</v>
      </c>
      <c r="AB15" s="346">
        <v>1</v>
      </c>
      <c r="AC15" s="346">
        <v>7</v>
      </c>
      <c r="AD15" s="346">
        <v>6</v>
      </c>
      <c r="AE15" s="346">
        <v>5</v>
      </c>
      <c r="AF15" s="346">
        <v>9</v>
      </c>
      <c r="AG15" s="346">
        <v>9</v>
      </c>
      <c r="AH15" s="346">
        <v>8</v>
      </c>
      <c r="AI15" s="346">
        <v>7</v>
      </c>
      <c r="AJ15" s="346">
        <v>3</v>
      </c>
      <c r="AK15" s="346">
        <v>6</v>
      </c>
      <c r="AL15" s="346">
        <v>6</v>
      </c>
      <c r="AM15" s="346">
        <v>5</v>
      </c>
      <c r="AN15" s="346">
        <v>1</v>
      </c>
      <c r="AO15" s="373"/>
      <c r="AP15" s="348">
        <v>17.260000000000002</v>
      </c>
      <c r="AQ15" s="348">
        <v>20.78</v>
      </c>
      <c r="AR15" s="348">
        <v>17.190000000000001</v>
      </c>
      <c r="AS15" s="348">
        <v>9.9499999999999993</v>
      </c>
      <c r="AT15" s="348">
        <v>18.149999999999999</v>
      </c>
      <c r="AU15" s="351"/>
      <c r="AV15" s="346">
        <v>9</v>
      </c>
      <c r="AW15" s="346">
        <v>10</v>
      </c>
      <c r="AX15" s="346">
        <v>7</v>
      </c>
      <c r="AY15" s="346">
        <v>6</v>
      </c>
      <c r="AZ15" s="346">
        <v>5</v>
      </c>
      <c r="BA15" s="362"/>
      <c r="BB15" s="348">
        <v>21.169943805101301</v>
      </c>
      <c r="BC15" s="375">
        <v>1.0775241081103799</v>
      </c>
      <c r="BD15" s="375">
        <v>4.9554040909747701E-2</v>
      </c>
      <c r="BE15" s="375">
        <v>5.9618754423388001E-2</v>
      </c>
      <c r="BF15" s="374"/>
      <c r="BG15" s="348">
        <v>55.701999999999998</v>
      </c>
      <c r="BH15" s="348">
        <v>10.043200000000001</v>
      </c>
      <c r="BI15" s="348">
        <v>29.913399999999999</v>
      </c>
      <c r="BJ15" s="348">
        <v>4.3414000000000001</v>
      </c>
      <c r="BK15" s="373"/>
      <c r="BL15" s="372" t="s">
        <v>2421</v>
      </c>
      <c r="BM15" s="372" t="s">
        <v>2422</v>
      </c>
      <c r="BN15" s="372" t="s">
        <v>2423</v>
      </c>
      <c r="BO15" s="372" t="s">
        <v>2424</v>
      </c>
      <c r="BP15" s="372" t="s">
        <v>2425</v>
      </c>
      <c r="BQ15" s="373"/>
      <c r="BR15" s="354" t="s">
        <v>2426</v>
      </c>
    </row>
    <row r="16" spans="1:70" s="107" customFormat="1" x14ac:dyDescent="0.25">
      <c r="A16" s="345" t="s">
        <v>2427</v>
      </c>
      <c r="B16" s="373"/>
      <c r="C16" s="719">
        <v>38055</v>
      </c>
      <c r="D16" s="373"/>
      <c r="E16" s="346">
        <v>2149.0300000000002</v>
      </c>
      <c r="F16" s="373"/>
      <c r="G16" s="347">
        <v>145.31960000000001</v>
      </c>
      <c r="H16" s="374"/>
      <c r="I16" s="348">
        <v>-0.2225</v>
      </c>
      <c r="J16" s="348">
        <v>-0.80789999999999995</v>
      </c>
      <c r="K16" s="348">
        <v>1.1480999999999999</v>
      </c>
      <c r="L16" s="348">
        <v>3.3999999999999998E-3</v>
      </c>
      <c r="M16" s="348">
        <v>1.0062</v>
      </c>
      <c r="N16" s="350">
        <v>5.2594000000000003</v>
      </c>
      <c r="O16" s="348">
        <v>-1.3774999999999999</v>
      </c>
      <c r="P16" s="348">
        <v>14.807700000000001</v>
      </c>
      <c r="Q16" s="348">
        <v>14.5541</v>
      </c>
      <c r="R16" s="348">
        <v>12.4704</v>
      </c>
      <c r="S16" s="348">
        <v>-0.1187</v>
      </c>
      <c r="T16" s="348">
        <v>13.6655</v>
      </c>
      <c r="U16" s="348">
        <v>1.5083</v>
      </c>
      <c r="V16" s="348">
        <v>4.7091000000000003</v>
      </c>
      <c r="W16" s="348">
        <v>-0.1993</v>
      </c>
      <c r="X16" s="348">
        <v>13.097200000000001</v>
      </c>
      <c r="Y16" s="374"/>
      <c r="Z16" s="346">
        <v>13</v>
      </c>
      <c r="AA16" s="346">
        <v>14</v>
      </c>
      <c r="AB16" s="346">
        <v>8</v>
      </c>
      <c r="AC16" s="346">
        <v>8</v>
      </c>
      <c r="AD16" s="346">
        <v>13</v>
      </c>
      <c r="AE16" s="346">
        <v>12</v>
      </c>
      <c r="AF16" s="346">
        <v>11</v>
      </c>
      <c r="AG16" s="346">
        <v>13</v>
      </c>
      <c r="AH16" s="346">
        <v>15</v>
      </c>
      <c r="AI16" s="346">
        <v>14</v>
      </c>
      <c r="AJ16" s="346">
        <v>7</v>
      </c>
      <c r="AK16" s="346">
        <v>12</v>
      </c>
      <c r="AL16" s="346">
        <v>13</v>
      </c>
      <c r="AM16" s="346">
        <v>12</v>
      </c>
      <c r="AN16" s="346">
        <v>12</v>
      </c>
      <c r="AO16" s="373"/>
      <c r="AP16" s="348">
        <v>14.42</v>
      </c>
      <c r="AQ16" s="348">
        <v>16.48</v>
      </c>
      <c r="AR16" s="348">
        <v>13.15</v>
      </c>
      <c r="AS16" s="348">
        <v>5.82</v>
      </c>
      <c r="AT16" s="348">
        <v>5.22</v>
      </c>
      <c r="AU16" s="351"/>
      <c r="AV16" s="346">
        <v>15</v>
      </c>
      <c r="AW16" s="346">
        <v>15</v>
      </c>
      <c r="AX16" s="346">
        <v>15</v>
      </c>
      <c r="AY16" s="346">
        <v>11</v>
      </c>
      <c r="AZ16" s="346">
        <v>12</v>
      </c>
      <c r="BA16" s="362"/>
      <c r="BB16" s="348">
        <v>16.288617294370599</v>
      </c>
      <c r="BC16" s="375">
        <v>0.93502389270564301</v>
      </c>
      <c r="BD16" s="375">
        <v>4.9693562168298198E-2</v>
      </c>
      <c r="BE16" s="375">
        <v>-4.9147136458661797E-2</v>
      </c>
      <c r="BF16" s="374"/>
      <c r="BG16" s="348">
        <v>66.621300000000005</v>
      </c>
      <c r="BH16" s="348">
        <v>7.7505300000000004</v>
      </c>
      <c r="BI16" s="348">
        <v>21.1934</v>
      </c>
      <c r="BJ16" s="348">
        <v>4.4347700000000003</v>
      </c>
      <c r="BK16" s="373"/>
      <c r="BL16" s="372" t="s">
        <v>2428</v>
      </c>
      <c r="BM16" s="372" t="s">
        <v>2429</v>
      </c>
      <c r="BN16" s="372" t="s">
        <v>2430</v>
      </c>
      <c r="BO16" s="372" t="s">
        <v>2431</v>
      </c>
      <c r="BP16" s="372" t="s">
        <v>2432</v>
      </c>
      <c r="BQ16" s="373"/>
      <c r="BR16" s="354" t="s">
        <v>463</v>
      </c>
    </row>
    <row r="17" spans="1:70" s="107" customFormat="1" x14ac:dyDescent="0.25">
      <c r="A17" s="345" t="s">
        <v>2433</v>
      </c>
      <c r="B17" s="373"/>
      <c r="C17" s="719">
        <v>38352</v>
      </c>
      <c r="D17" s="373"/>
      <c r="E17" s="346">
        <v>2062.0300000000002</v>
      </c>
      <c r="F17" s="373"/>
      <c r="G17" s="347">
        <v>181.64279999999999</v>
      </c>
      <c r="H17" s="374"/>
      <c r="I17" s="348">
        <v>3.8100000000000002E-2</v>
      </c>
      <c r="J17" s="348">
        <v>0.59079999999999999</v>
      </c>
      <c r="K17" s="348">
        <v>-0.14849999999999999</v>
      </c>
      <c r="L17" s="348">
        <v>-0.2671</v>
      </c>
      <c r="M17" s="348">
        <v>7.3898000000000001</v>
      </c>
      <c r="N17" s="350">
        <v>8.1041000000000007</v>
      </c>
      <c r="O17" s="348">
        <v>-4.0117000000000003</v>
      </c>
      <c r="P17" s="348">
        <v>13.635899999999999</v>
      </c>
      <c r="Q17" s="348">
        <v>16.9237</v>
      </c>
      <c r="R17" s="348">
        <v>14.4109</v>
      </c>
      <c r="S17" s="348">
        <v>-0.87480000000000002</v>
      </c>
      <c r="T17" s="348">
        <v>20.3248</v>
      </c>
      <c r="U17" s="348">
        <v>9.2882999999999996</v>
      </c>
      <c r="V17" s="348">
        <v>7.8674999999999997</v>
      </c>
      <c r="W17" s="348">
        <v>0.19839999999999999</v>
      </c>
      <c r="X17" s="348">
        <v>14.317500000000001</v>
      </c>
      <c r="Y17" s="374"/>
      <c r="Z17" s="346">
        <v>4</v>
      </c>
      <c r="AA17" s="346">
        <v>1</v>
      </c>
      <c r="AB17" s="346">
        <v>12</v>
      </c>
      <c r="AC17" s="346">
        <v>9</v>
      </c>
      <c r="AD17" s="346">
        <v>7</v>
      </c>
      <c r="AE17" s="346">
        <v>9</v>
      </c>
      <c r="AF17" s="346">
        <v>14</v>
      </c>
      <c r="AG17" s="346">
        <v>15</v>
      </c>
      <c r="AH17" s="346">
        <v>13</v>
      </c>
      <c r="AI17" s="346">
        <v>12</v>
      </c>
      <c r="AJ17" s="346">
        <v>9</v>
      </c>
      <c r="AK17" s="346">
        <v>7</v>
      </c>
      <c r="AL17" s="346">
        <v>7</v>
      </c>
      <c r="AM17" s="346">
        <v>9</v>
      </c>
      <c r="AN17" s="346">
        <v>9</v>
      </c>
      <c r="AO17" s="373"/>
      <c r="AP17" s="348">
        <v>16.760000000000002</v>
      </c>
      <c r="AQ17" s="348">
        <v>18.940000000000001</v>
      </c>
      <c r="AR17" s="348">
        <v>13.99</v>
      </c>
      <c r="AS17" s="348">
        <v>6.07</v>
      </c>
      <c r="AT17" s="348">
        <v>14.12</v>
      </c>
      <c r="AU17" s="351"/>
      <c r="AV17" s="346">
        <v>12</v>
      </c>
      <c r="AW17" s="346">
        <v>13</v>
      </c>
      <c r="AX17" s="346">
        <v>14</v>
      </c>
      <c r="AY17" s="346">
        <v>10</v>
      </c>
      <c r="AZ17" s="346">
        <v>8</v>
      </c>
      <c r="BA17" s="362"/>
      <c r="BB17" s="348">
        <v>20.3529330619563</v>
      </c>
      <c r="BC17" s="375">
        <v>0</v>
      </c>
      <c r="BD17" s="375">
        <v>4.0999010279961098E-2</v>
      </c>
      <c r="BE17" s="375" t="s">
        <v>430</v>
      </c>
      <c r="BF17" s="374"/>
      <c r="BG17" s="348">
        <v>44.2301</v>
      </c>
      <c r="BH17" s="348">
        <v>13.2719</v>
      </c>
      <c r="BI17" s="348">
        <v>36.195500000000003</v>
      </c>
      <c r="BJ17" s="348">
        <v>6.3025000000000002</v>
      </c>
      <c r="BK17" s="373"/>
      <c r="BL17" s="372" t="s">
        <v>2434</v>
      </c>
      <c r="BM17" s="372" t="s">
        <v>2435</v>
      </c>
      <c r="BN17" s="372" t="s">
        <v>2436</v>
      </c>
      <c r="BO17" s="372" t="s">
        <v>2437</v>
      </c>
      <c r="BP17" s="372" t="s">
        <v>2438</v>
      </c>
      <c r="BQ17" s="373"/>
      <c r="BR17" s="354" t="s">
        <v>2439</v>
      </c>
    </row>
    <row r="18" spans="1:70" s="107" customFormat="1" x14ac:dyDescent="0.25">
      <c r="A18" s="345" t="s">
        <v>2440</v>
      </c>
      <c r="B18" s="373"/>
      <c r="C18" s="719">
        <v>39407</v>
      </c>
      <c r="D18" s="373"/>
      <c r="E18" s="346">
        <v>1556.92</v>
      </c>
      <c r="F18" s="373"/>
      <c r="G18" s="347">
        <v>68.900000000000006</v>
      </c>
      <c r="H18" s="374"/>
      <c r="I18" s="348">
        <v>8.72E-2</v>
      </c>
      <c r="J18" s="348">
        <v>-1.4500000000000001E-2</v>
      </c>
      <c r="K18" s="348">
        <v>2.5145</v>
      </c>
      <c r="L18" s="348">
        <v>1.7876000000000001</v>
      </c>
      <c r="M18" s="348">
        <v>14.661300000000001</v>
      </c>
      <c r="N18" s="350">
        <v>8.9245000000000001</v>
      </c>
      <c r="O18" s="348">
        <v>1.1215999999999999</v>
      </c>
      <c r="P18" s="348">
        <v>20.640999999999998</v>
      </c>
      <c r="Q18" s="348">
        <v>19.3902</v>
      </c>
      <c r="R18" s="348">
        <v>17.566299999999998</v>
      </c>
      <c r="S18" s="348">
        <v>-0.89180000000000004</v>
      </c>
      <c r="T18" s="348">
        <v>28.5688</v>
      </c>
      <c r="U18" s="348">
        <v>14.262</v>
      </c>
      <c r="V18" s="348">
        <v>10.5229</v>
      </c>
      <c r="W18" s="348">
        <v>1.1747000000000001</v>
      </c>
      <c r="X18" s="348">
        <v>10.825100000000001</v>
      </c>
      <c r="Y18" s="374"/>
      <c r="Z18" s="346">
        <v>2</v>
      </c>
      <c r="AA18" s="346">
        <v>4</v>
      </c>
      <c r="AB18" s="346">
        <v>4</v>
      </c>
      <c r="AC18" s="346">
        <v>4</v>
      </c>
      <c r="AD18" s="346">
        <v>1</v>
      </c>
      <c r="AE18" s="346">
        <v>7</v>
      </c>
      <c r="AF18" s="346">
        <v>7</v>
      </c>
      <c r="AG18" s="346">
        <v>3</v>
      </c>
      <c r="AH18" s="346">
        <v>6</v>
      </c>
      <c r="AI18" s="346">
        <v>1</v>
      </c>
      <c r="AJ18" s="346">
        <v>10</v>
      </c>
      <c r="AK18" s="346">
        <v>1</v>
      </c>
      <c r="AL18" s="346">
        <v>3</v>
      </c>
      <c r="AM18" s="346">
        <v>6</v>
      </c>
      <c r="AN18" s="346">
        <v>5</v>
      </c>
      <c r="AO18" s="373"/>
      <c r="AP18" s="348">
        <v>19.78</v>
      </c>
      <c r="AQ18" s="348">
        <v>22.1</v>
      </c>
      <c r="AR18" s="348">
        <v>18.600000000000001</v>
      </c>
      <c r="AS18" s="348">
        <v>11.28</v>
      </c>
      <c r="AT18" s="348">
        <v>22.47</v>
      </c>
      <c r="AU18" s="351"/>
      <c r="AV18" s="346">
        <v>5</v>
      </c>
      <c r="AW18" s="346">
        <v>6</v>
      </c>
      <c r="AX18" s="346">
        <v>6</v>
      </c>
      <c r="AY18" s="346">
        <v>4</v>
      </c>
      <c r="AZ18" s="346">
        <v>3</v>
      </c>
      <c r="BA18" s="362"/>
      <c r="BB18" s="348">
        <v>22.6904789610882</v>
      </c>
      <c r="BC18" s="375">
        <v>0</v>
      </c>
      <c r="BD18" s="375">
        <v>5.9205638949386297E-2</v>
      </c>
      <c r="BE18" s="375" t="s">
        <v>430</v>
      </c>
      <c r="BF18" s="374"/>
      <c r="BG18" s="348">
        <v>23.755600000000001</v>
      </c>
      <c r="BH18" s="348">
        <v>13.602399999999999</v>
      </c>
      <c r="BI18" s="348">
        <v>56.314799999999998</v>
      </c>
      <c r="BJ18" s="348">
        <v>6.3272000000000004</v>
      </c>
      <c r="BK18" s="373"/>
      <c r="BL18" s="372" t="s">
        <v>2441</v>
      </c>
      <c r="BM18" s="372" t="s">
        <v>2442</v>
      </c>
      <c r="BN18" s="372" t="s">
        <v>2443</v>
      </c>
      <c r="BO18" s="372" t="s">
        <v>2444</v>
      </c>
      <c r="BP18" s="372" t="s">
        <v>2445</v>
      </c>
      <c r="BQ18" s="373"/>
      <c r="BR18" s="354" t="s">
        <v>443</v>
      </c>
    </row>
    <row r="19" spans="1:70" s="107" customFormat="1" x14ac:dyDescent="0.25">
      <c r="A19" s="345" t="s">
        <v>2446</v>
      </c>
      <c r="B19" s="373"/>
      <c r="C19" s="719">
        <v>40610</v>
      </c>
      <c r="D19" s="373"/>
      <c r="E19" s="346">
        <v>1464.81</v>
      </c>
      <c r="F19" s="373"/>
      <c r="G19" s="347">
        <v>49.106000000000002</v>
      </c>
      <c r="H19" s="374"/>
      <c r="I19" s="348">
        <v>-0.1363</v>
      </c>
      <c r="J19" s="348">
        <v>-0.33289999999999997</v>
      </c>
      <c r="K19" s="348">
        <v>-1.0658000000000001</v>
      </c>
      <c r="L19" s="348">
        <v>-0.27010000000000001</v>
      </c>
      <c r="M19" s="348">
        <v>3.7391999999999999</v>
      </c>
      <c r="N19" s="350">
        <v>1.6199999999999999E-2</v>
      </c>
      <c r="O19" s="348">
        <v>-6.4134000000000002</v>
      </c>
      <c r="P19" s="348">
        <v>16.263500000000001</v>
      </c>
      <c r="Q19" s="348">
        <v>16.6052</v>
      </c>
      <c r="R19" s="348">
        <v>15.007099999999999</v>
      </c>
      <c r="S19" s="348">
        <v>-2.5964</v>
      </c>
      <c r="T19" s="348">
        <v>18.513300000000001</v>
      </c>
      <c r="U19" s="348">
        <v>1.8606</v>
      </c>
      <c r="V19" s="348">
        <v>6.93E-2</v>
      </c>
      <c r="W19" s="348">
        <v>-0.65349999999999997</v>
      </c>
      <c r="X19" s="348">
        <v>10.825699999999999</v>
      </c>
      <c r="Y19" s="374"/>
      <c r="Z19" s="346">
        <v>9</v>
      </c>
      <c r="AA19" s="346">
        <v>11</v>
      </c>
      <c r="AB19" s="346">
        <v>15</v>
      </c>
      <c r="AC19" s="346">
        <v>10</v>
      </c>
      <c r="AD19" s="346">
        <v>9</v>
      </c>
      <c r="AE19" s="346">
        <v>14</v>
      </c>
      <c r="AF19" s="346">
        <v>15</v>
      </c>
      <c r="AG19" s="346">
        <v>11</v>
      </c>
      <c r="AH19" s="346">
        <v>14</v>
      </c>
      <c r="AI19" s="346">
        <v>9</v>
      </c>
      <c r="AJ19" s="346">
        <v>14</v>
      </c>
      <c r="AK19" s="346">
        <v>9</v>
      </c>
      <c r="AL19" s="346">
        <v>12</v>
      </c>
      <c r="AM19" s="346">
        <v>14</v>
      </c>
      <c r="AN19" s="346">
        <v>13</v>
      </c>
      <c r="AO19" s="373"/>
      <c r="AP19" s="348">
        <v>16.809999999999999</v>
      </c>
      <c r="AQ19" s="348">
        <v>20.29</v>
      </c>
      <c r="AR19" s="348">
        <v>15.07</v>
      </c>
      <c r="AS19" s="348">
        <v>4.3099999999999996</v>
      </c>
      <c r="AT19" s="348">
        <v>4.88</v>
      </c>
      <c r="AU19" s="351"/>
      <c r="AV19" s="346">
        <v>11</v>
      </c>
      <c r="AW19" s="346">
        <v>11</v>
      </c>
      <c r="AX19" s="346">
        <v>12</v>
      </c>
      <c r="AY19" s="346">
        <v>14</v>
      </c>
      <c r="AZ19" s="346">
        <v>13</v>
      </c>
      <c r="BA19" s="362"/>
      <c r="BB19" s="348">
        <v>21.599891783225601</v>
      </c>
      <c r="BC19" s="375">
        <v>0</v>
      </c>
      <c r="BD19" s="375">
        <v>4.6954704769875302E-2</v>
      </c>
      <c r="BE19" s="375" t="s">
        <v>430</v>
      </c>
      <c r="BF19" s="374"/>
      <c r="BG19" s="348">
        <v>47.944299999999998</v>
      </c>
      <c r="BH19" s="348">
        <v>10.548500000000001</v>
      </c>
      <c r="BI19" s="348">
        <v>39.492899999999999</v>
      </c>
      <c r="BJ19" s="348">
        <v>2.0143</v>
      </c>
      <c r="BK19" s="373"/>
      <c r="BL19" s="372" t="s">
        <v>2447</v>
      </c>
      <c r="BM19" s="372" t="s">
        <v>2448</v>
      </c>
      <c r="BN19" s="372" t="s">
        <v>2449</v>
      </c>
      <c r="BO19" s="372" t="s">
        <v>1605</v>
      </c>
      <c r="BP19" s="372" t="s">
        <v>2450</v>
      </c>
      <c r="BQ19" s="373"/>
      <c r="BR19" s="354" t="s">
        <v>526</v>
      </c>
    </row>
    <row r="20" spans="1:70" s="107" customFormat="1" x14ac:dyDescent="0.25">
      <c r="A20" s="345" t="s">
        <v>2451</v>
      </c>
      <c r="B20" s="373"/>
      <c r="C20" s="719">
        <v>38793</v>
      </c>
      <c r="D20" s="373"/>
      <c r="E20" s="346">
        <v>1257.1600000000001</v>
      </c>
      <c r="F20" s="373"/>
      <c r="G20" s="347">
        <v>109.16</v>
      </c>
      <c r="H20" s="374"/>
      <c r="I20" s="348">
        <v>-0.21940000000000001</v>
      </c>
      <c r="J20" s="348">
        <v>-9.1499999999999998E-2</v>
      </c>
      <c r="K20" s="348">
        <v>3.5379</v>
      </c>
      <c r="L20" s="348">
        <v>4.9715999999999996</v>
      </c>
      <c r="M20" s="348">
        <v>12.547700000000001</v>
      </c>
      <c r="N20" s="350">
        <v>16.7117</v>
      </c>
      <c r="O20" s="348">
        <v>4.6524999999999999</v>
      </c>
      <c r="P20" s="348">
        <v>18.409500000000001</v>
      </c>
      <c r="Q20" s="348">
        <v>19.047699999999999</v>
      </c>
      <c r="R20" s="348">
        <v>14.6692</v>
      </c>
      <c r="S20" s="348">
        <v>1.9330000000000001</v>
      </c>
      <c r="T20" s="348">
        <v>25.6157</v>
      </c>
      <c r="U20" s="348">
        <v>15.1355</v>
      </c>
      <c r="V20" s="348">
        <v>15.819599999999999</v>
      </c>
      <c r="W20" s="348">
        <v>1.9044000000000001</v>
      </c>
      <c r="X20" s="348">
        <v>12.391999999999999</v>
      </c>
      <c r="Y20" s="374"/>
      <c r="Z20" s="346">
        <v>12</v>
      </c>
      <c r="AA20" s="346">
        <v>6</v>
      </c>
      <c r="AB20" s="346">
        <v>2</v>
      </c>
      <c r="AC20" s="346">
        <v>1</v>
      </c>
      <c r="AD20" s="346">
        <v>2</v>
      </c>
      <c r="AE20" s="346">
        <v>2</v>
      </c>
      <c r="AF20" s="346">
        <v>1</v>
      </c>
      <c r="AG20" s="346">
        <v>6</v>
      </c>
      <c r="AH20" s="346">
        <v>9</v>
      </c>
      <c r="AI20" s="346">
        <v>10</v>
      </c>
      <c r="AJ20" s="346">
        <v>1</v>
      </c>
      <c r="AK20" s="346">
        <v>2</v>
      </c>
      <c r="AL20" s="346">
        <v>2</v>
      </c>
      <c r="AM20" s="346">
        <v>2</v>
      </c>
      <c r="AN20" s="346">
        <v>3</v>
      </c>
      <c r="AO20" s="373"/>
      <c r="AP20" s="348">
        <v>17.98</v>
      </c>
      <c r="AQ20" s="348">
        <v>22.11</v>
      </c>
      <c r="AR20" s="348">
        <v>19.14</v>
      </c>
      <c r="AS20" s="348">
        <v>13.58</v>
      </c>
      <c r="AT20" s="348">
        <v>25.5</v>
      </c>
      <c r="AU20" s="351"/>
      <c r="AV20" s="346">
        <v>7</v>
      </c>
      <c r="AW20" s="346">
        <v>5</v>
      </c>
      <c r="AX20" s="346">
        <v>4</v>
      </c>
      <c r="AY20" s="346">
        <v>3</v>
      </c>
      <c r="AZ20" s="346">
        <v>1</v>
      </c>
      <c r="BA20" s="362"/>
      <c r="BB20" s="348">
        <v>18.911602896119899</v>
      </c>
      <c r="BC20" s="375">
        <v>0.99975333653488296</v>
      </c>
      <c r="BD20" s="375">
        <v>5.8638209780891203E-2</v>
      </c>
      <c r="BE20" s="375">
        <v>0.19091811375454301</v>
      </c>
      <c r="BF20" s="374"/>
      <c r="BG20" s="348">
        <v>45.571199999999997</v>
      </c>
      <c r="BH20" s="348">
        <v>13.3407</v>
      </c>
      <c r="BI20" s="348">
        <v>33.608199999999997</v>
      </c>
      <c r="BJ20" s="348">
        <v>7.4798999999999998</v>
      </c>
      <c r="BK20" s="373"/>
      <c r="BL20" s="372" t="s">
        <v>2452</v>
      </c>
      <c r="BM20" s="372" t="s">
        <v>2453</v>
      </c>
      <c r="BN20" s="372" t="s">
        <v>2454</v>
      </c>
      <c r="BO20" s="372" t="s">
        <v>2455</v>
      </c>
      <c r="BP20" s="372" t="s">
        <v>2456</v>
      </c>
      <c r="BQ20" s="373"/>
      <c r="BR20" s="354" t="s">
        <v>463</v>
      </c>
    </row>
    <row r="21" spans="1:70" s="107" customFormat="1" x14ac:dyDescent="0.25">
      <c r="A21" s="345" t="s">
        <v>2457</v>
      </c>
      <c r="B21" s="373"/>
      <c r="C21" s="719">
        <v>39531</v>
      </c>
      <c r="D21" s="373"/>
      <c r="E21" s="346">
        <v>1176.51</v>
      </c>
      <c r="F21" s="373"/>
      <c r="G21" s="347">
        <v>55.011899999999997</v>
      </c>
      <c r="H21" s="374"/>
      <c r="I21" s="348">
        <v>-9.4799999999999995E-2</v>
      </c>
      <c r="J21" s="348">
        <v>-0.68569999999999998</v>
      </c>
      <c r="K21" s="348">
        <v>2.0139</v>
      </c>
      <c r="L21" s="348">
        <v>1.2970999999999999</v>
      </c>
      <c r="M21" s="348">
        <v>8.9235000000000007</v>
      </c>
      <c r="N21" s="350">
        <v>14.7782</v>
      </c>
      <c r="O21" s="348">
        <v>2.4567000000000001</v>
      </c>
      <c r="P21" s="348">
        <v>24.032299999999999</v>
      </c>
      <c r="Q21" s="348">
        <v>22.0518</v>
      </c>
      <c r="R21" s="348">
        <v>16.632899999999999</v>
      </c>
      <c r="S21" s="348">
        <v>-4.6899999999999997E-2</v>
      </c>
      <c r="T21" s="348">
        <v>21.744599999999998</v>
      </c>
      <c r="U21" s="348">
        <v>11.544600000000001</v>
      </c>
      <c r="V21" s="348">
        <v>12.1463</v>
      </c>
      <c r="W21" s="348">
        <v>0.81679999999999997</v>
      </c>
      <c r="X21" s="348">
        <v>9.6877999999999993</v>
      </c>
      <c r="Y21" s="374"/>
      <c r="Z21" s="346">
        <v>7</v>
      </c>
      <c r="AA21" s="346">
        <v>13</v>
      </c>
      <c r="AB21" s="346">
        <v>5</v>
      </c>
      <c r="AC21" s="346">
        <v>5</v>
      </c>
      <c r="AD21" s="346">
        <v>5</v>
      </c>
      <c r="AE21" s="346">
        <v>3</v>
      </c>
      <c r="AF21" s="346">
        <v>3</v>
      </c>
      <c r="AG21" s="346">
        <v>1</v>
      </c>
      <c r="AH21" s="346">
        <v>2</v>
      </c>
      <c r="AI21" s="346">
        <v>5</v>
      </c>
      <c r="AJ21" s="346">
        <v>6</v>
      </c>
      <c r="AK21" s="346">
        <v>4</v>
      </c>
      <c r="AL21" s="346">
        <v>4</v>
      </c>
      <c r="AM21" s="346">
        <v>3</v>
      </c>
      <c r="AN21" s="346">
        <v>7</v>
      </c>
      <c r="AO21" s="373"/>
      <c r="AP21" s="348">
        <v>20.05</v>
      </c>
      <c r="AQ21" s="348">
        <v>23.86</v>
      </c>
      <c r="AR21" s="348">
        <v>21.65</v>
      </c>
      <c r="AS21" s="348">
        <v>14.59</v>
      </c>
      <c r="AT21" s="348">
        <v>19.11</v>
      </c>
      <c r="AU21" s="351"/>
      <c r="AV21" s="346">
        <v>3</v>
      </c>
      <c r="AW21" s="346">
        <v>4</v>
      </c>
      <c r="AX21" s="346">
        <v>1</v>
      </c>
      <c r="AY21" s="346">
        <v>1</v>
      </c>
      <c r="AZ21" s="346">
        <v>4</v>
      </c>
      <c r="BA21" s="362"/>
      <c r="BB21" s="348">
        <v>22.012678222865102</v>
      </c>
      <c r="BC21" s="375">
        <v>1.0649124404933299</v>
      </c>
      <c r="BD21" s="375">
        <v>7.2742535230908706E-2</v>
      </c>
      <c r="BE21" s="375">
        <v>0.62340118963315005</v>
      </c>
      <c r="BF21" s="374"/>
      <c r="BG21" s="348">
        <v>43.0458</v>
      </c>
      <c r="BH21" s="348">
        <v>16.4346</v>
      </c>
      <c r="BI21" s="348">
        <v>29.620899999999999</v>
      </c>
      <c r="BJ21" s="348">
        <v>10.8987</v>
      </c>
      <c r="BK21" s="373"/>
      <c r="BL21" s="372" t="s">
        <v>2458</v>
      </c>
      <c r="BM21" s="372" t="s">
        <v>2459</v>
      </c>
      <c r="BN21" s="372" t="s">
        <v>2460</v>
      </c>
      <c r="BO21" s="372" t="s">
        <v>2461</v>
      </c>
      <c r="BP21" s="372" t="s">
        <v>1810</v>
      </c>
      <c r="BQ21" s="373"/>
      <c r="BR21" s="354" t="s">
        <v>476</v>
      </c>
    </row>
    <row r="22" spans="1:70" s="107" customFormat="1" x14ac:dyDescent="0.25">
      <c r="A22" s="345" t="s">
        <v>2462</v>
      </c>
      <c r="B22" s="373"/>
      <c r="C22" s="719">
        <v>38624</v>
      </c>
      <c r="D22" s="373"/>
      <c r="E22" s="346">
        <v>975.66</v>
      </c>
      <c r="F22" s="373"/>
      <c r="G22" s="347">
        <v>101.7085</v>
      </c>
      <c r="H22" s="374"/>
      <c r="I22" s="348">
        <v>-6.2199999999999998E-2</v>
      </c>
      <c r="J22" s="348">
        <v>-0.375</v>
      </c>
      <c r="K22" s="348">
        <v>0.36130000000000001</v>
      </c>
      <c r="L22" s="348">
        <v>-2.0796000000000001</v>
      </c>
      <c r="M22" s="348">
        <v>2.2084999999999999</v>
      </c>
      <c r="N22" s="350">
        <v>8.4754000000000005</v>
      </c>
      <c r="O22" s="348">
        <v>2.2103999999999999</v>
      </c>
      <c r="P22" s="348">
        <v>17.314900000000002</v>
      </c>
      <c r="Q22" s="348">
        <v>17.098500000000001</v>
      </c>
      <c r="R22" s="348">
        <v>14.2913</v>
      </c>
      <c r="S22" s="348">
        <v>-1.8755999999999999</v>
      </c>
      <c r="T22" s="348">
        <v>12.8109</v>
      </c>
      <c r="U22" s="348">
        <v>5.0792999999999999</v>
      </c>
      <c r="V22" s="348">
        <v>8.1652000000000005</v>
      </c>
      <c r="W22" s="348">
        <v>-4.0599999999999997E-2</v>
      </c>
      <c r="X22" s="348">
        <v>11.723699999999999</v>
      </c>
      <c r="Y22" s="374"/>
      <c r="Z22" s="346">
        <v>6</v>
      </c>
      <c r="AA22" s="346">
        <v>12</v>
      </c>
      <c r="AB22" s="346">
        <v>10</v>
      </c>
      <c r="AC22" s="346">
        <v>13</v>
      </c>
      <c r="AD22" s="346">
        <v>12</v>
      </c>
      <c r="AE22" s="346">
        <v>8</v>
      </c>
      <c r="AF22" s="346">
        <v>4</v>
      </c>
      <c r="AG22" s="346">
        <v>8</v>
      </c>
      <c r="AH22" s="346">
        <v>12</v>
      </c>
      <c r="AI22" s="346">
        <v>13</v>
      </c>
      <c r="AJ22" s="346">
        <v>12</v>
      </c>
      <c r="AK22" s="346">
        <v>13</v>
      </c>
      <c r="AL22" s="346">
        <v>9</v>
      </c>
      <c r="AM22" s="346">
        <v>8</v>
      </c>
      <c r="AN22" s="346">
        <v>11</v>
      </c>
      <c r="AO22" s="373"/>
      <c r="AP22" s="348">
        <v>16.52</v>
      </c>
      <c r="AQ22" s="348">
        <v>19.329999999999998</v>
      </c>
      <c r="AR22" s="348">
        <v>15.83</v>
      </c>
      <c r="AS22" s="348">
        <v>9.33</v>
      </c>
      <c r="AT22" s="348">
        <v>8.0399999999999991</v>
      </c>
      <c r="AU22" s="351"/>
      <c r="AV22" s="346">
        <v>13</v>
      </c>
      <c r="AW22" s="346">
        <v>12</v>
      </c>
      <c r="AX22" s="346">
        <v>11</v>
      </c>
      <c r="AY22" s="346">
        <v>8</v>
      </c>
      <c r="AZ22" s="346">
        <v>9</v>
      </c>
      <c r="BA22" s="362"/>
      <c r="BB22" s="348">
        <v>17.924956303534302</v>
      </c>
      <c r="BC22" s="375">
        <v>0.99215964037952897</v>
      </c>
      <c r="BD22" s="375">
        <v>5.7362760725580803E-2</v>
      </c>
      <c r="BE22" s="375">
        <v>0.117173473799596</v>
      </c>
      <c r="BF22" s="374"/>
      <c r="BG22" s="348">
        <v>61.409599999999998</v>
      </c>
      <c r="BH22" s="348">
        <v>15.098100000000001</v>
      </c>
      <c r="BI22" s="348">
        <v>20.4818</v>
      </c>
      <c r="BJ22" s="348">
        <v>3.0105</v>
      </c>
      <c r="BK22" s="373"/>
      <c r="BL22" s="372" t="s">
        <v>2463</v>
      </c>
      <c r="BM22" s="372" t="s">
        <v>2464</v>
      </c>
      <c r="BN22" s="372" t="s">
        <v>2465</v>
      </c>
      <c r="BO22" s="372" t="s">
        <v>2466</v>
      </c>
      <c r="BP22" s="372" t="s">
        <v>2467</v>
      </c>
      <c r="BQ22" s="373"/>
      <c r="BR22" s="354" t="s">
        <v>526</v>
      </c>
    </row>
    <row r="23" spans="1:70" x14ac:dyDescent="0.25">
      <c r="A23" s="36" t="s">
        <v>93</v>
      </c>
      <c r="B23" s="43"/>
      <c r="C23" s="720"/>
      <c r="D23" s="43"/>
      <c r="E23" s="51"/>
      <c r="F23" s="43"/>
      <c r="G23" s="55"/>
      <c r="H23" s="66"/>
      <c r="I23" s="59">
        <v>-0.11749999999999999</v>
      </c>
      <c r="J23" s="59">
        <v>-0.21199999999999999</v>
      </c>
      <c r="K23" s="59">
        <v>1.3183</v>
      </c>
      <c r="L23" s="59">
        <v>0.42699999999999999</v>
      </c>
      <c r="M23" s="59">
        <v>5.8249000000000004</v>
      </c>
      <c r="N23" s="70">
        <v>8.7501999999999995</v>
      </c>
      <c r="O23" s="59">
        <v>-6.2700000000000006E-2</v>
      </c>
      <c r="P23" s="59">
        <v>17.764399999999998</v>
      </c>
      <c r="Q23" s="59">
        <v>19.148499999999999</v>
      </c>
      <c r="R23" s="59">
        <v>15.2864</v>
      </c>
      <c r="S23" s="59">
        <v>-0.52810000000000001</v>
      </c>
      <c r="T23" s="59">
        <v>18.4194</v>
      </c>
      <c r="U23" s="59">
        <v>7.2382999999999997</v>
      </c>
      <c r="V23" s="59">
        <v>8.0985999999999994</v>
      </c>
      <c r="W23" s="59">
        <v>0.67800000000000005</v>
      </c>
      <c r="X23" s="59">
        <v>12.549300000000001</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17.932666666666702</v>
      </c>
      <c r="AQ23" s="59">
        <v>21.207999999999998</v>
      </c>
      <c r="AR23" s="59">
        <v>17.2566666666667</v>
      </c>
      <c r="AS23" s="59">
        <v>8.9586666666666694</v>
      </c>
      <c r="AT23" s="59">
        <v>12.442</v>
      </c>
      <c r="AU23" s="78"/>
      <c r="AV23" s="51">
        <v>15</v>
      </c>
      <c r="AW23" s="51">
        <v>15</v>
      </c>
      <c r="AX23" s="51">
        <v>15</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0.14799999999999999</v>
      </c>
      <c r="J24" s="60">
        <v>0.59079999999999999</v>
      </c>
      <c r="K24" s="60">
        <v>5.1317000000000004</v>
      </c>
      <c r="L24" s="60">
        <v>4.9715999999999996</v>
      </c>
      <c r="M24" s="60">
        <v>14.661300000000001</v>
      </c>
      <c r="N24" s="71">
        <v>18.044</v>
      </c>
      <c r="O24" s="60">
        <v>4.6524999999999999</v>
      </c>
      <c r="P24" s="60">
        <v>24.032299999999999</v>
      </c>
      <c r="Q24" s="60">
        <v>23.017399999999999</v>
      </c>
      <c r="R24" s="60">
        <v>17.566299999999998</v>
      </c>
      <c r="S24" s="60">
        <v>1.9330000000000001</v>
      </c>
      <c r="T24" s="60">
        <v>28.5688</v>
      </c>
      <c r="U24" s="60">
        <v>16.0641</v>
      </c>
      <c r="V24" s="60">
        <v>17.304500000000001</v>
      </c>
      <c r="W24" s="60">
        <v>4.5838999999999999</v>
      </c>
      <c r="X24" s="60">
        <v>17.772099999999998</v>
      </c>
      <c r="Y24" s="67"/>
      <c r="Z24" s="52"/>
      <c r="AA24" s="52"/>
      <c r="AB24" s="52"/>
      <c r="AC24" s="52"/>
      <c r="AD24" s="52"/>
      <c r="AE24" s="52"/>
      <c r="AF24" s="52"/>
      <c r="AG24" s="52"/>
      <c r="AH24" s="52"/>
      <c r="AI24" s="52"/>
      <c r="AJ24" s="52"/>
      <c r="AK24" s="52"/>
      <c r="AL24" s="52"/>
      <c r="AM24" s="52"/>
      <c r="AN24" s="52"/>
      <c r="AO24" s="44"/>
      <c r="AP24" s="60">
        <v>20.55</v>
      </c>
      <c r="AQ24" s="60">
        <v>24.78</v>
      </c>
      <c r="AR24" s="60">
        <v>21.65</v>
      </c>
      <c r="AS24" s="60">
        <v>14.59</v>
      </c>
      <c r="AT24" s="60">
        <v>25.5</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-0.40079999999999999</v>
      </c>
      <c r="J25" s="60">
        <v>-0.8841</v>
      </c>
      <c r="K25" s="60">
        <v>-1.0658000000000001</v>
      </c>
      <c r="L25" s="60">
        <v>-2.6318000000000001</v>
      </c>
      <c r="M25" s="60">
        <v>-4.2135999999999996</v>
      </c>
      <c r="N25" s="71">
        <v>-8.7099999999999997E-2</v>
      </c>
      <c r="O25" s="60">
        <v>-6.4134000000000002</v>
      </c>
      <c r="P25" s="60">
        <v>13.635899999999999</v>
      </c>
      <c r="Q25" s="60">
        <v>14.5541</v>
      </c>
      <c r="R25" s="60">
        <v>11.290699999999999</v>
      </c>
      <c r="S25" s="60">
        <v>-3.5621999999999998</v>
      </c>
      <c r="T25" s="60">
        <v>7.3837000000000002</v>
      </c>
      <c r="U25" s="60">
        <v>-1.238</v>
      </c>
      <c r="V25" s="60">
        <v>-0.74060000000000004</v>
      </c>
      <c r="W25" s="60">
        <v>-1.3697999999999999</v>
      </c>
      <c r="X25" s="60">
        <v>8.7250999999999994</v>
      </c>
      <c r="Y25" s="67"/>
      <c r="Z25" s="52"/>
      <c r="AA25" s="52"/>
      <c r="AB25" s="52"/>
      <c r="AC25" s="52"/>
      <c r="AD25" s="52"/>
      <c r="AE25" s="52"/>
      <c r="AF25" s="52"/>
      <c r="AG25" s="52"/>
      <c r="AH25" s="52"/>
      <c r="AI25" s="52"/>
      <c r="AJ25" s="52"/>
      <c r="AK25" s="52"/>
      <c r="AL25" s="52"/>
      <c r="AM25" s="52"/>
      <c r="AN25" s="52"/>
      <c r="AO25" s="44"/>
      <c r="AP25" s="60">
        <v>14.42</v>
      </c>
      <c r="AQ25" s="60">
        <v>16.48</v>
      </c>
      <c r="AR25" s="60">
        <v>13.15</v>
      </c>
      <c r="AS25" s="60">
        <v>4.3099999999999996</v>
      </c>
      <c r="AT25" s="60">
        <v>-1.68</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-0.11119999999999999</v>
      </c>
      <c r="J26" s="61">
        <v>-0.18129999999999999</v>
      </c>
      <c r="K26" s="61">
        <v>1.1480999999999999</v>
      </c>
      <c r="L26" s="61">
        <v>3.3999999999999998E-3</v>
      </c>
      <c r="M26" s="61">
        <v>6.6765999999999996</v>
      </c>
      <c r="N26" s="72">
        <v>8.4754000000000005</v>
      </c>
      <c r="O26" s="61">
        <v>6.1100000000000002E-2</v>
      </c>
      <c r="P26" s="61">
        <v>17.314900000000002</v>
      </c>
      <c r="Q26" s="61">
        <v>19.193200000000001</v>
      </c>
      <c r="R26" s="61">
        <v>15.1578</v>
      </c>
      <c r="S26" s="61">
        <v>-0.15190000000000001</v>
      </c>
      <c r="T26" s="61">
        <v>18.890799999999999</v>
      </c>
      <c r="U26" s="61">
        <v>7.8026999999999997</v>
      </c>
      <c r="V26" s="61">
        <v>8.1652000000000005</v>
      </c>
      <c r="W26" s="61">
        <v>0.61229999999999996</v>
      </c>
      <c r="X26" s="61">
        <v>11.723699999999999</v>
      </c>
      <c r="Y26" s="68"/>
      <c r="Z26" s="53"/>
      <c r="AA26" s="53"/>
      <c r="AB26" s="53"/>
      <c r="AC26" s="53"/>
      <c r="AD26" s="53"/>
      <c r="AE26" s="53"/>
      <c r="AF26" s="53"/>
      <c r="AG26" s="53"/>
      <c r="AH26" s="53"/>
      <c r="AI26" s="53"/>
      <c r="AJ26" s="53"/>
      <c r="AK26" s="53"/>
      <c r="AL26" s="53"/>
      <c r="AM26" s="53"/>
      <c r="AN26" s="53"/>
      <c r="AO26" s="45"/>
      <c r="AP26" s="61">
        <v>17.940000000000001</v>
      </c>
      <c r="AQ26" s="61">
        <v>20.92</v>
      </c>
      <c r="AR26" s="61">
        <v>16.43</v>
      </c>
      <c r="AS26" s="61">
        <v>9.33</v>
      </c>
      <c r="AT26" s="61">
        <v>14.12</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2468</v>
      </c>
      <c r="B28" s="365"/>
      <c r="C28" s="717">
        <v>41275</v>
      </c>
      <c r="D28" s="365"/>
      <c r="E28" s="329">
        <v>8619.27</v>
      </c>
      <c r="F28" s="365"/>
      <c r="G28" s="330">
        <v>222.7</v>
      </c>
      <c r="H28" s="366"/>
      <c r="I28" s="331">
        <v>-0.40250000000000002</v>
      </c>
      <c r="J28" s="331">
        <v>3.1399999999999997E-2</v>
      </c>
      <c r="K28" s="331">
        <v>1.1032</v>
      </c>
      <c r="L28" s="331">
        <v>1.4255</v>
      </c>
      <c r="M28" s="331">
        <v>3.9634</v>
      </c>
      <c r="N28" s="333">
        <v>6.9703999999999997</v>
      </c>
      <c r="O28" s="331">
        <v>2.7473000000000001</v>
      </c>
      <c r="P28" s="331">
        <v>20.032399999999999</v>
      </c>
      <c r="Q28" s="331">
        <v>23.818000000000001</v>
      </c>
      <c r="R28" s="331">
        <v>17.981200000000001</v>
      </c>
      <c r="S28" s="331">
        <v>-5.3900000000000003E-2</v>
      </c>
      <c r="T28" s="331">
        <v>16.140799999999999</v>
      </c>
      <c r="U28" s="331">
        <v>3.4466999999999999</v>
      </c>
      <c r="V28" s="331">
        <v>5.9970999999999997</v>
      </c>
      <c r="W28" s="331">
        <v>0.65990000000000004</v>
      </c>
      <c r="X28" s="331">
        <v>16.401800000000001</v>
      </c>
      <c r="Y28" s="366"/>
      <c r="Z28" s="329">
        <v>15</v>
      </c>
      <c r="AA28" s="329">
        <v>3</v>
      </c>
      <c r="AB28" s="329">
        <v>9</v>
      </c>
      <c r="AC28" s="329">
        <v>6</v>
      </c>
      <c r="AD28" s="329">
        <v>10</v>
      </c>
      <c r="AE28" s="329">
        <v>10</v>
      </c>
      <c r="AF28" s="329">
        <v>5</v>
      </c>
      <c r="AG28" s="329">
        <v>5</v>
      </c>
      <c r="AH28" s="329">
        <v>1</v>
      </c>
      <c r="AI28" s="329">
        <v>5</v>
      </c>
      <c r="AJ28" s="329">
        <v>7</v>
      </c>
      <c r="AK28" s="329">
        <v>11</v>
      </c>
      <c r="AL28" s="329">
        <v>10</v>
      </c>
      <c r="AM28" s="329">
        <v>11</v>
      </c>
      <c r="AN28" s="329">
        <v>8</v>
      </c>
      <c r="AO28" s="365"/>
      <c r="AP28" s="331">
        <v>21.16</v>
      </c>
      <c r="AQ28" s="331">
        <v>25.13</v>
      </c>
      <c r="AR28" s="331">
        <v>19.75</v>
      </c>
      <c r="AS28" s="331">
        <v>10.07</v>
      </c>
      <c r="AT28" s="331">
        <v>8.68</v>
      </c>
      <c r="AU28" s="334"/>
      <c r="AV28" s="329">
        <v>4</v>
      </c>
      <c r="AW28" s="329">
        <v>3</v>
      </c>
      <c r="AX28" s="329">
        <v>6</v>
      </c>
      <c r="AY28" s="329">
        <v>8</v>
      </c>
      <c r="AZ28" s="329">
        <v>10</v>
      </c>
      <c r="BA28" s="360"/>
      <c r="BB28" s="331">
        <v>17.011355365151999</v>
      </c>
      <c r="BC28" s="367">
        <v>0</v>
      </c>
      <c r="BD28" s="367">
        <v>6.9901739109538799E-2</v>
      </c>
      <c r="BE28" s="367" t="s">
        <v>430</v>
      </c>
      <c r="BF28" s="366"/>
      <c r="BG28" s="331">
        <v>39.860799999999998</v>
      </c>
      <c r="BH28" s="331">
        <v>20.307700000000001</v>
      </c>
      <c r="BI28" s="331">
        <v>34.430100000000003</v>
      </c>
      <c r="BJ28" s="331">
        <v>5.4013999999999998</v>
      </c>
      <c r="BK28" s="365"/>
      <c r="BL28" s="364" t="s">
        <v>2379</v>
      </c>
      <c r="BM28" s="364" t="s">
        <v>2380</v>
      </c>
      <c r="BN28" s="364" t="s">
        <v>2381</v>
      </c>
      <c r="BO28" s="364" t="s">
        <v>2382</v>
      </c>
      <c r="BP28" s="364" t="s">
        <v>2383</v>
      </c>
      <c r="BQ28" s="365"/>
      <c r="BR28" s="335" t="s">
        <v>2384</v>
      </c>
    </row>
    <row r="29" spans="1:70" s="107" customFormat="1" x14ac:dyDescent="0.25">
      <c r="A29" s="345" t="s">
        <v>2469</v>
      </c>
      <c r="B29" s="373"/>
      <c r="C29" s="719">
        <v>41275</v>
      </c>
      <c r="D29" s="373"/>
      <c r="E29" s="346">
        <v>8197.06</v>
      </c>
      <c r="F29" s="373"/>
      <c r="G29" s="347">
        <v>420.83170000000001</v>
      </c>
      <c r="H29" s="374"/>
      <c r="I29" s="348">
        <v>-0.1089</v>
      </c>
      <c r="J29" s="348">
        <v>-0.27229999999999999</v>
      </c>
      <c r="K29" s="348">
        <v>1.7853000000000001</v>
      </c>
      <c r="L29" s="348">
        <v>-0.39250000000000002</v>
      </c>
      <c r="M29" s="348">
        <v>9.4222000000000001</v>
      </c>
      <c r="N29" s="350">
        <v>15.271100000000001</v>
      </c>
      <c r="O29" s="348">
        <v>2.6208</v>
      </c>
      <c r="P29" s="348">
        <v>21.575800000000001</v>
      </c>
      <c r="Q29" s="348">
        <v>22.682300000000001</v>
      </c>
      <c r="R29" s="348">
        <v>17.994700000000002</v>
      </c>
      <c r="S29" s="348">
        <v>0.3458</v>
      </c>
      <c r="T29" s="348">
        <v>19.296399999999998</v>
      </c>
      <c r="U29" s="348">
        <v>12.0068</v>
      </c>
      <c r="V29" s="348">
        <v>12.6965</v>
      </c>
      <c r="W29" s="348">
        <v>1.1013999999999999</v>
      </c>
      <c r="X29" s="348">
        <v>15.4572</v>
      </c>
      <c r="Y29" s="374"/>
      <c r="Z29" s="346">
        <v>8</v>
      </c>
      <c r="AA29" s="346">
        <v>10</v>
      </c>
      <c r="AB29" s="346">
        <v>6</v>
      </c>
      <c r="AC29" s="346">
        <v>11</v>
      </c>
      <c r="AD29" s="346">
        <v>5</v>
      </c>
      <c r="AE29" s="346">
        <v>4</v>
      </c>
      <c r="AF29" s="346">
        <v>6</v>
      </c>
      <c r="AG29" s="346">
        <v>4</v>
      </c>
      <c r="AH29" s="346">
        <v>4</v>
      </c>
      <c r="AI29" s="346">
        <v>4</v>
      </c>
      <c r="AJ29" s="346">
        <v>5</v>
      </c>
      <c r="AK29" s="346">
        <v>8</v>
      </c>
      <c r="AL29" s="346">
        <v>5</v>
      </c>
      <c r="AM29" s="346">
        <v>4</v>
      </c>
      <c r="AN29" s="346">
        <v>6</v>
      </c>
      <c r="AO29" s="373"/>
      <c r="AP29" s="348">
        <v>20.61</v>
      </c>
      <c r="AQ29" s="348">
        <v>24.86</v>
      </c>
      <c r="AR29" s="348">
        <v>21.46</v>
      </c>
      <c r="AS29" s="348">
        <v>12.14</v>
      </c>
      <c r="AT29" s="348">
        <v>17.649999999999999</v>
      </c>
      <c r="AU29" s="351"/>
      <c r="AV29" s="346">
        <v>5</v>
      </c>
      <c r="AW29" s="346">
        <v>4</v>
      </c>
      <c r="AX29" s="346">
        <v>3</v>
      </c>
      <c r="AY29" s="346">
        <v>5</v>
      </c>
      <c r="AZ29" s="346">
        <v>6</v>
      </c>
      <c r="BA29" s="362"/>
      <c r="BB29" s="348">
        <v>20.1110560898362</v>
      </c>
      <c r="BC29" s="375">
        <v>1.1026213357777299</v>
      </c>
      <c r="BD29" s="375">
        <v>6.7457115598173203E-2</v>
      </c>
      <c r="BE29" s="375">
        <v>0.34415077602858002</v>
      </c>
      <c r="BF29" s="374"/>
      <c r="BG29" s="348">
        <v>50.531500000000001</v>
      </c>
      <c r="BH29" s="348">
        <v>21.444400000000002</v>
      </c>
      <c r="BI29" s="348">
        <v>26.6416</v>
      </c>
      <c r="BJ29" s="348">
        <v>1.3825000000000001</v>
      </c>
      <c r="BK29" s="373"/>
      <c r="BL29" s="372" t="s">
        <v>2386</v>
      </c>
      <c r="BM29" s="372" t="s">
        <v>2387</v>
      </c>
      <c r="BN29" s="372" t="s">
        <v>2388</v>
      </c>
      <c r="BO29" s="372" t="s">
        <v>2389</v>
      </c>
      <c r="BP29" s="372" t="s">
        <v>2390</v>
      </c>
      <c r="BQ29" s="373"/>
      <c r="BR29" s="354" t="s">
        <v>463</v>
      </c>
    </row>
    <row r="30" spans="1:70" s="107" customFormat="1" x14ac:dyDescent="0.25">
      <c r="A30" s="345" t="s">
        <v>2470</v>
      </c>
      <c r="B30" s="373"/>
      <c r="C30" s="719">
        <v>41275</v>
      </c>
      <c r="D30" s="373"/>
      <c r="E30" s="346">
        <v>6463.9</v>
      </c>
      <c r="F30" s="373"/>
      <c r="G30" s="347">
        <v>400.774</v>
      </c>
      <c r="H30" s="374"/>
      <c r="I30" s="348">
        <v>5.2900000000000003E-2</v>
      </c>
      <c r="J30" s="348">
        <v>-7.9299999999999995E-2</v>
      </c>
      <c r="K30" s="348">
        <v>1.6442000000000001</v>
      </c>
      <c r="L30" s="348">
        <v>2.7751999999999999</v>
      </c>
      <c r="M30" s="348">
        <v>11.960599999999999</v>
      </c>
      <c r="N30" s="350">
        <v>19.307300000000001</v>
      </c>
      <c r="O30" s="348">
        <v>4.3513999999999999</v>
      </c>
      <c r="P30" s="348">
        <v>22.142199999999999</v>
      </c>
      <c r="Q30" s="348">
        <v>23.121300000000002</v>
      </c>
      <c r="R30" s="348">
        <v>18.083200000000001</v>
      </c>
      <c r="S30" s="348">
        <v>0.91479999999999995</v>
      </c>
      <c r="T30" s="348">
        <v>22.729800000000001</v>
      </c>
      <c r="U30" s="348">
        <v>16.841999999999999</v>
      </c>
      <c r="V30" s="348">
        <v>18.436599999999999</v>
      </c>
      <c r="W30" s="348">
        <v>1.4037999999999999</v>
      </c>
      <c r="X30" s="348">
        <v>17.029299999999999</v>
      </c>
      <c r="Y30" s="374"/>
      <c r="Z30" s="346">
        <v>3</v>
      </c>
      <c r="AA30" s="346">
        <v>7</v>
      </c>
      <c r="AB30" s="346">
        <v>7</v>
      </c>
      <c r="AC30" s="346">
        <v>3</v>
      </c>
      <c r="AD30" s="346">
        <v>3</v>
      </c>
      <c r="AE30" s="346">
        <v>1</v>
      </c>
      <c r="AF30" s="346">
        <v>2</v>
      </c>
      <c r="AG30" s="346">
        <v>3</v>
      </c>
      <c r="AH30" s="346">
        <v>3</v>
      </c>
      <c r="AI30" s="346">
        <v>2</v>
      </c>
      <c r="AJ30" s="346">
        <v>4</v>
      </c>
      <c r="AK30" s="346">
        <v>3</v>
      </c>
      <c r="AL30" s="346">
        <v>1</v>
      </c>
      <c r="AM30" s="346">
        <v>1</v>
      </c>
      <c r="AN30" s="346">
        <v>4</v>
      </c>
      <c r="AO30" s="373"/>
      <c r="AP30" s="348">
        <v>21.54</v>
      </c>
      <c r="AQ30" s="348">
        <v>25.97</v>
      </c>
      <c r="AR30" s="348">
        <v>22.85</v>
      </c>
      <c r="AS30" s="348">
        <v>15.68</v>
      </c>
      <c r="AT30" s="348">
        <v>25.49</v>
      </c>
      <c r="AU30" s="351"/>
      <c r="AV30" s="346">
        <v>1</v>
      </c>
      <c r="AW30" s="346">
        <v>1</v>
      </c>
      <c r="AX30" s="346">
        <v>2</v>
      </c>
      <c r="AY30" s="346">
        <v>2</v>
      </c>
      <c r="AZ30" s="346">
        <v>2</v>
      </c>
      <c r="BA30" s="362"/>
      <c r="BB30" s="348">
        <v>19.8497205795681</v>
      </c>
      <c r="BC30" s="375">
        <v>0</v>
      </c>
      <c r="BD30" s="375">
        <v>7.3674305396429093E-2</v>
      </c>
      <c r="BE30" s="375" t="s">
        <v>430</v>
      </c>
      <c r="BF30" s="374"/>
      <c r="BG30" s="348">
        <v>48.750700000000002</v>
      </c>
      <c r="BH30" s="348">
        <v>10.3742</v>
      </c>
      <c r="BI30" s="348">
        <v>25.604700000000001</v>
      </c>
      <c r="BJ30" s="348">
        <v>15.2704</v>
      </c>
      <c r="BK30" s="373"/>
      <c r="BL30" s="372" t="s">
        <v>2392</v>
      </c>
      <c r="BM30" s="372" t="s">
        <v>2393</v>
      </c>
      <c r="BN30" s="372" t="s">
        <v>2394</v>
      </c>
      <c r="BO30" s="372" t="s">
        <v>2395</v>
      </c>
      <c r="BP30" s="372" t="s">
        <v>2396</v>
      </c>
      <c r="BQ30" s="373"/>
      <c r="BR30" s="354" t="s">
        <v>1517</v>
      </c>
    </row>
    <row r="31" spans="1:70" s="107" customFormat="1" x14ac:dyDescent="0.25">
      <c r="A31" s="345" t="s">
        <v>2471</v>
      </c>
      <c r="B31" s="373"/>
      <c r="C31" s="719">
        <v>41276</v>
      </c>
      <c r="D31" s="373"/>
      <c r="E31" s="346">
        <v>4901.32</v>
      </c>
      <c r="F31" s="373"/>
      <c r="G31" s="347">
        <v>55.147199999999998</v>
      </c>
      <c r="H31" s="374"/>
      <c r="I31" s="348">
        <v>-0.2079</v>
      </c>
      <c r="J31" s="348">
        <v>-0.1978</v>
      </c>
      <c r="K31" s="348">
        <v>-0.64029999999999998</v>
      </c>
      <c r="L31" s="348">
        <v>-2.0129999999999999</v>
      </c>
      <c r="M31" s="348">
        <v>3.6467000000000001</v>
      </c>
      <c r="N31" s="350">
        <v>6.8912000000000004</v>
      </c>
      <c r="O31" s="348">
        <v>-2.0627</v>
      </c>
      <c r="P31" s="348">
        <v>15.6266</v>
      </c>
      <c r="Q31" s="348">
        <v>17.898599999999998</v>
      </c>
      <c r="R31" s="348">
        <v>15.405099999999999</v>
      </c>
      <c r="S31" s="348">
        <v>-0.95299999999999996</v>
      </c>
      <c r="T31" s="348">
        <v>16.986499999999999</v>
      </c>
      <c r="U31" s="348">
        <v>3.1545000000000001</v>
      </c>
      <c r="V31" s="348">
        <v>6.4424999999999999</v>
      </c>
      <c r="W31" s="348">
        <v>-1.2689999999999999</v>
      </c>
      <c r="X31" s="348">
        <v>14.536099999999999</v>
      </c>
      <c r="Y31" s="374"/>
      <c r="Z31" s="346">
        <v>10</v>
      </c>
      <c r="AA31" s="346">
        <v>9</v>
      </c>
      <c r="AB31" s="346">
        <v>14</v>
      </c>
      <c r="AC31" s="346">
        <v>14</v>
      </c>
      <c r="AD31" s="346">
        <v>11</v>
      </c>
      <c r="AE31" s="346">
        <v>11</v>
      </c>
      <c r="AF31" s="346">
        <v>13</v>
      </c>
      <c r="AG31" s="346">
        <v>13</v>
      </c>
      <c r="AH31" s="346">
        <v>13</v>
      </c>
      <c r="AI31" s="346">
        <v>11</v>
      </c>
      <c r="AJ31" s="346">
        <v>11</v>
      </c>
      <c r="AK31" s="346">
        <v>10</v>
      </c>
      <c r="AL31" s="346">
        <v>11</v>
      </c>
      <c r="AM31" s="346">
        <v>10</v>
      </c>
      <c r="AN31" s="346">
        <v>14</v>
      </c>
      <c r="AO31" s="373"/>
      <c r="AP31" s="348">
        <v>17.61</v>
      </c>
      <c r="AQ31" s="348">
        <v>19.399999999999999</v>
      </c>
      <c r="AR31" s="348">
        <v>15.02</v>
      </c>
      <c r="AS31" s="348">
        <v>5.9</v>
      </c>
      <c r="AT31" s="348">
        <v>7.21</v>
      </c>
      <c r="AU31" s="351"/>
      <c r="AV31" s="346">
        <v>12</v>
      </c>
      <c r="AW31" s="346">
        <v>14</v>
      </c>
      <c r="AX31" s="346">
        <v>14</v>
      </c>
      <c r="AY31" s="346">
        <v>13</v>
      </c>
      <c r="AZ31" s="346">
        <v>11</v>
      </c>
      <c r="BA31" s="362"/>
      <c r="BB31" s="348">
        <v>17.250950388067299</v>
      </c>
      <c r="BC31" s="375">
        <v>0.93315133141490003</v>
      </c>
      <c r="BD31" s="375">
        <v>5.3523079715180902E-2</v>
      </c>
      <c r="BE31" s="375">
        <v>6.6456921304884495E-2</v>
      </c>
      <c r="BF31" s="374"/>
      <c r="BG31" s="348">
        <v>58.517499999999998</v>
      </c>
      <c r="BH31" s="348">
        <v>10.866099999999999</v>
      </c>
      <c r="BI31" s="348">
        <v>22.384</v>
      </c>
      <c r="BJ31" s="348">
        <v>8.2324000000000002</v>
      </c>
      <c r="BK31" s="373"/>
      <c r="BL31" s="372" t="s">
        <v>2398</v>
      </c>
      <c r="BM31" s="372" t="s">
        <v>2399</v>
      </c>
      <c r="BN31" s="372" t="s">
        <v>2400</v>
      </c>
      <c r="BO31" s="372" t="s">
        <v>2401</v>
      </c>
      <c r="BP31" s="372" t="s">
        <v>2402</v>
      </c>
      <c r="BQ31" s="373"/>
      <c r="BR31" s="354" t="s">
        <v>526</v>
      </c>
    </row>
    <row r="32" spans="1:70" s="107" customFormat="1" x14ac:dyDescent="0.25">
      <c r="A32" s="345" t="s">
        <v>2472</v>
      </c>
      <c r="B32" s="373"/>
      <c r="C32" s="719">
        <v>41275</v>
      </c>
      <c r="D32" s="373"/>
      <c r="E32" s="346">
        <v>3167.21</v>
      </c>
      <c r="F32" s="373"/>
      <c r="G32" s="347">
        <v>165.5831</v>
      </c>
      <c r="H32" s="374"/>
      <c r="I32" s="348">
        <v>-0.3649</v>
      </c>
      <c r="J32" s="348">
        <v>-0.86580000000000001</v>
      </c>
      <c r="K32" s="348">
        <v>-0.40860000000000002</v>
      </c>
      <c r="L32" s="348">
        <v>-2.3944999999999999</v>
      </c>
      <c r="M32" s="348">
        <v>-3.7509000000000001</v>
      </c>
      <c r="N32" s="350">
        <v>3.0960999999999999</v>
      </c>
      <c r="O32" s="348">
        <v>-0.13639999999999999</v>
      </c>
      <c r="P32" s="348">
        <v>18.988700000000001</v>
      </c>
      <c r="Q32" s="348">
        <v>20.553000000000001</v>
      </c>
      <c r="R32" s="348">
        <v>17.3704</v>
      </c>
      <c r="S32" s="348">
        <v>-3.4142999999999999</v>
      </c>
      <c r="T32" s="348">
        <v>7.8094000000000001</v>
      </c>
      <c r="U32" s="348">
        <v>-1E-3</v>
      </c>
      <c r="V32" s="348">
        <v>2.5213000000000001</v>
      </c>
      <c r="W32" s="348">
        <v>-1.2995000000000001</v>
      </c>
      <c r="X32" s="348">
        <v>20.0748</v>
      </c>
      <c r="Y32" s="374"/>
      <c r="Z32" s="346">
        <v>14</v>
      </c>
      <c r="AA32" s="346">
        <v>15</v>
      </c>
      <c r="AB32" s="346">
        <v>13</v>
      </c>
      <c r="AC32" s="346">
        <v>15</v>
      </c>
      <c r="AD32" s="346">
        <v>15</v>
      </c>
      <c r="AE32" s="346">
        <v>13</v>
      </c>
      <c r="AF32" s="346">
        <v>10</v>
      </c>
      <c r="AG32" s="346">
        <v>7</v>
      </c>
      <c r="AH32" s="346">
        <v>7</v>
      </c>
      <c r="AI32" s="346">
        <v>6</v>
      </c>
      <c r="AJ32" s="346">
        <v>15</v>
      </c>
      <c r="AK32" s="346">
        <v>15</v>
      </c>
      <c r="AL32" s="346">
        <v>14</v>
      </c>
      <c r="AM32" s="346">
        <v>13</v>
      </c>
      <c r="AN32" s="346">
        <v>15</v>
      </c>
      <c r="AO32" s="373"/>
      <c r="AP32" s="348">
        <v>19.420000000000002</v>
      </c>
      <c r="AQ32" s="348">
        <v>22.23</v>
      </c>
      <c r="AR32" s="348">
        <v>17.670000000000002</v>
      </c>
      <c r="AS32" s="348">
        <v>6.75</v>
      </c>
      <c r="AT32" s="348">
        <v>-0.71</v>
      </c>
      <c r="AU32" s="351"/>
      <c r="AV32" s="346">
        <v>7</v>
      </c>
      <c r="AW32" s="346">
        <v>8</v>
      </c>
      <c r="AX32" s="346">
        <v>9</v>
      </c>
      <c r="AY32" s="346">
        <v>11</v>
      </c>
      <c r="AZ32" s="346">
        <v>15</v>
      </c>
      <c r="BA32" s="362"/>
      <c r="BB32" s="348">
        <v>17.516677945935001</v>
      </c>
      <c r="BC32" s="375">
        <v>0</v>
      </c>
      <c r="BD32" s="375">
        <v>6.5180827847924797E-2</v>
      </c>
      <c r="BE32" s="375" t="s">
        <v>430</v>
      </c>
      <c r="BF32" s="374"/>
      <c r="BG32" s="348">
        <v>58.740200000000002</v>
      </c>
      <c r="BH32" s="348">
        <v>14.4663</v>
      </c>
      <c r="BI32" s="348">
        <v>21.660399999999999</v>
      </c>
      <c r="BJ32" s="348">
        <v>5.1330999999999998</v>
      </c>
      <c r="BK32" s="373"/>
      <c r="BL32" s="372" t="s">
        <v>2404</v>
      </c>
      <c r="BM32" s="372" t="s">
        <v>2405</v>
      </c>
      <c r="BN32" s="372" t="s">
        <v>2406</v>
      </c>
      <c r="BO32" s="372" t="s">
        <v>2407</v>
      </c>
      <c r="BP32" s="372" t="s">
        <v>2408</v>
      </c>
      <c r="BQ32" s="373"/>
      <c r="BR32" s="354" t="s">
        <v>519</v>
      </c>
    </row>
    <row r="33" spans="1:70" s="107" customFormat="1" ht="11" x14ac:dyDescent="0.3">
      <c r="A33" s="841" t="s">
        <v>2473</v>
      </c>
      <c r="B33" s="842"/>
      <c r="C33" s="843">
        <v>41275</v>
      </c>
      <c r="D33" s="842"/>
      <c r="E33" s="844">
        <v>2491.6799999999998</v>
      </c>
      <c r="F33" s="842"/>
      <c r="G33" s="845">
        <v>84.373999999999995</v>
      </c>
      <c r="H33" s="847"/>
      <c r="I33" s="846">
        <v>-0.21290000000000001</v>
      </c>
      <c r="J33" s="846">
        <v>-0.15620000000000001</v>
      </c>
      <c r="K33" s="846">
        <v>2.9441000000000002</v>
      </c>
      <c r="L33" s="846">
        <v>3.6052</v>
      </c>
      <c r="M33" s="846">
        <v>7.3705999999999996</v>
      </c>
      <c r="N33" s="848">
        <v>11.0596</v>
      </c>
      <c r="O33" s="846">
        <v>1.4014</v>
      </c>
      <c r="P33" s="846">
        <v>17.899799999999999</v>
      </c>
      <c r="Q33" s="846">
        <v>20.5242</v>
      </c>
      <c r="R33" s="846">
        <v>16.783000000000001</v>
      </c>
      <c r="S33" s="846">
        <v>1.7988999999999999</v>
      </c>
      <c r="T33" s="846">
        <v>21.866099999999999</v>
      </c>
      <c r="U33" s="846">
        <v>8.7308000000000003</v>
      </c>
      <c r="V33" s="846">
        <v>11.398099999999999</v>
      </c>
      <c r="W33" s="846">
        <v>2.1762000000000001</v>
      </c>
      <c r="X33" s="846">
        <v>17.8001</v>
      </c>
      <c r="Y33" s="847"/>
      <c r="Z33" s="844">
        <v>11</v>
      </c>
      <c r="AA33" s="844">
        <v>8</v>
      </c>
      <c r="AB33" s="844">
        <v>3</v>
      </c>
      <c r="AC33" s="844">
        <v>2</v>
      </c>
      <c r="AD33" s="844">
        <v>8</v>
      </c>
      <c r="AE33" s="844">
        <v>6</v>
      </c>
      <c r="AF33" s="844">
        <v>8</v>
      </c>
      <c r="AG33" s="844">
        <v>10</v>
      </c>
      <c r="AH33" s="844">
        <v>8</v>
      </c>
      <c r="AI33" s="844">
        <v>7</v>
      </c>
      <c r="AJ33" s="844">
        <v>2</v>
      </c>
      <c r="AK33" s="844">
        <v>5</v>
      </c>
      <c r="AL33" s="844">
        <v>8</v>
      </c>
      <c r="AM33" s="844">
        <v>7</v>
      </c>
      <c r="AN33" s="844">
        <v>2</v>
      </c>
      <c r="AO33" s="842"/>
      <c r="AP33" s="846">
        <v>19.510000000000002</v>
      </c>
      <c r="AQ33" s="846">
        <v>22.74</v>
      </c>
      <c r="AR33" s="846">
        <v>18.079999999999998</v>
      </c>
      <c r="AS33" s="846">
        <v>11.02</v>
      </c>
      <c r="AT33" s="846">
        <v>17.04</v>
      </c>
      <c r="AU33" s="849"/>
      <c r="AV33" s="844">
        <v>6</v>
      </c>
      <c r="AW33" s="844">
        <v>7</v>
      </c>
      <c r="AX33" s="844">
        <v>8</v>
      </c>
      <c r="AY33" s="844">
        <v>7</v>
      </c>
      <c r="AZ33" s="844">
        <v>7</v>
      </c>
      <c r="BA33" s="851"/>
      <c r="BB33" s="846">
        <v>20.2310338543702</v>
      </c>
      <c r="BC33" s="852">
        <v>1.03474972964853</v>
      </c>
      <c r="BD33" s="852">
        <v>5.3366466793422697E-2</v>
      </c>
      <c r="BE33" s="852">
        <v>0.12949890194248601</v>
      </c>
      <c r="BF33" s="847"/>
      <c r="BG33" s="846">
        <v>50.039700000000003</v>
      </c>
      <c r="BH33" s="846">
        <v>12.4801</v>
      </c>
      <c r="BI33" s="846">
        <v>35.4572</v>
      </c>
      <c r="BJ33" s="846">
        <v>2.0230000000000001</v>
      </c>
      <c r="BK33" s="842"/>
      <c r="BL33" s="855" t="s">
        <v>2410</v>
      </c>
      <c r="BM33" s="855" t="s">
        <v>2411</v>
      </c>
      <c r="BN33" s="855" t="s">
        <v>2412</v>
      </c>
      <c r="BO33" s="855" t="s">
        <v>2413</v>
      </c>
      <c r="BP33" s="855" t="s">
        <v>2414</v>
      </c>
      <c r="BQ33" s="842"/>
      <c r="BR33" s="856" t="s">
        <v>611</v>
      </c>
    </row>
    <row r="34" spans="1:70" s="107" customFormat="1" x14ac:dyDescent="0.25">
      <c r="A34" s="345" t="s">
        <v>2474</v>
      </c>
      <c r="B34" s="373"/>
      <c r="C34" s="719">
        <v>41275</v>
      </c>
      <c r="D34" s="373"/>
      <c r="E34" s="346">
        <v>2348.98</v>
      </c>
      <c r="F34" s="373"/>
      <c r="G34" s="347">
        <v>52.375</v>
      </c>
      <c r="H34" s="374"/>
      <c r="I34" s="348">
        <v>-4.3900000000000002E-2</v>
      </c>
      <c r="J34" s="348">
        <v>-1.15E-2</v>
      </c>
      <c r="K34" s="348">
        <v>0.40060000000000001</v>
      </c>
      <c r="L34" s="348">
        <v>-0.77669999999999995</v>
      </c>
      <c r="M34" s="348">
        <v>-0.78800000000000003</v>
      </c>
      <c r="N34" s="350">
        <v>0.82550000000000001</v>
      </c>
      <c r="O34" s="348">
        <v>-1.7071000000000001</v>
      </c>
      <c r="P34" s="348">
        <v>16.1934</v>
      </c>
      <c r="Q34" s="348">
        <v>21.3217</v>
      </c>
      <c r="R34" s="348">
        <v>12.1854</v>
      </c>
      <c r="S34" s="348">
        <v>-2.1850999999999998</v>
      </c>
      <c r="T34" s="348">
        <v>12.339700000000001</v>
      </c>
      <c r="U34" s="348">
        <v>-0.65629999999999999</v>
      </c>
      <c r="V34" s="348">
        <v>7.6399999999999996E-2</v>
      </c>
      <c r="W34" s="348">
        <v>8.9800000000000005E-2</v>
      </c>
      <c r="X34" s="348">
        <v>11.9894</v>
      </c>
      <c r="Y34" s="374"/>
      <c r="Z34" s="346">
        <v>5</v>
      </c>
      <c r="AA34" s="346">
        <v>5</v>
      </c>
      <c r="AB34" s="346">
        <v>11</v>
      </c>
      <c r="AC34" s="346">
        <v>12</v>
      </c>
      <c r="AD34" s="346">
        <v>14</v>
      </c>
      <c r="AE34" s="346">
        <v>15</v>
      </c>
      <c r="AF34" s="346">
        <v>12</v>
      </c>
      <c r="AG34" s="346">
        <v>12</v>
      </c>
      <c r="AH34" s="346">
        <v>5</v>
      </c>
      <c r="AI34" s="346">
        <v>15</v>
      </c>
      <c r="AJ34" s="346">
        <v>13</v>
      </c>
      <c r="AK34" s="346">
        <v>14</v>
      </c>
      <c r="AL34" s="346">
        <v>15</v>
      </c>
      <c r="AM34" s="346">
        <v>15</v>
      </c>
      <c r="AN34" s="346">
        <v>10</v>
      </c>
      <c r="AO34" s="373"/>
      <c r="AP34" s="348">
        <v>16.61</v>
      </c>
      <c r="AQ34" s="348">
        <v>21.87</v>
      </c>
      <c r="AR34" s="348">
        <v>17.37</v>
      </c>
      <c r="AS34" s="348">
        <v>5.3</v>
      </c>
      <c r="AT34" s="348">
        <v>1.03</v>
      </c>
      <c r="AU34" s="351"/>
      <c r="AV34" s="346">
        <v>14</v>
      </c>
      <c r="AW34" s="346">
        <v>10</v>
      </c>
      <c r="AX34" s="346">
        <v>10</v>
      </c>
      <c r="AY34" s="346">
        <v>15</v>
      </c>
      <c r="AZ34" s="346">
        <v>14</v>
      </c>
      <c r="BA34" s="362"/>
      <c r="BB34" s="348">
        <v>17.692498254909399</v>
      </c>
      <c r="BC34" s="375">
        <v>0</v>
      </c>
      <c r="BD34" s="375">
        <v>5.7692251633071602E-2</v>
      </c>
      <c r="BE34" s="375" t="s">
        <v>430</v>
      </c>
      <c r="BF34" s="374"/>
      <c r="BG34" s="348">
        <v>51.334200000000003</v>
      </c>
      <c r="BH34" s="348">
        <v>9.4822799999999994</v>
      </c>
      <c r="BI34" s="348">
        <v>36.037999999999997</v>
      </c>
      <c r="BJ34" s="348">
        <v>3.1455199999999999</v>
      </c>
      <c r="BK34" s="373"/>
      <c r="BL34" s="372" t="s">
        <v>2416</v>
      </c>
      <c r="BM34" s="372" t="s">
        <v>2417</v>
      </c>
      <c r="BN34" s="372" t="s">
        <v>2418</v>
      </c>
      <c r="BO34" s="372" t="s">
        <v>1441</v>
      </c>
      <c r="BP34" s="372" t="s">
        <v>2419</v>
      </c>
      <c r="BQ34" s="373"/>
      <c r="BR34" s="354" t="s">
        <v>463</v>
      </c>
    </row>
    <row r="35" spans="1:70" s="107" customFormat="1" x14ac:dyDescent="0.25">
      <c r="A35" s="345" t="s">
        <v>2475</v>
      </c>
      <c r="B35" s="373"/>
      <c r="C35" s="719">
        <v>41275</v>
      </c>
      <c r="D35" s="373"/>
      <c r="E35" s="346">
        <v>2460.0100000000002</v>
      </c>
      <c r="F35" s="373"/>
      <c r="G35" s="347">
        <v>58.166699999999999</v>
      </c>
      <c r="H35" s="374"/>
      <c r="I35" s="348">
        <v>0.15079999999999999</v>
      </c>
      <c r="J35" s="348">
        <v>0.2306</v>
      </c>
      <c r="K35" s="348">
        <v>5.2239000000000004</v>
      </c>
      <c r="L35" s="348">
        <v>0.61160000000000003</v>
      </c>
      <c r="M35" s="348">
        <v>9.0002999999999993</v>
      </c>
      <c r="N35" s="350">
        <v>13.9931</v>
      </c>
      <c r="O35" s="348">
        <v>1.0785</v>
      </c>
      <c r="P35" s="348">
        <v>17.950900000000001</v>
      </c>
      <c r="Q35" s="348">
        <v>20.461300000000001</v>
      </c>
      <c r="R35" s="348">
        <v>16.728100000000001</v>
      </c>
      <c r="S35" s="348">
        <v>1.272</v>
      </c>
      <c r="T35" s="348">
        <v>21.464500000000001</v>
      </c>
      <c r="U35" s="348">
        <v>11.711</v>
      </c>
      <c r="V35" s="348">
        <v>12.180300000000001</v>
      </c>
      <c r="W35" s="348">
        <v>4.6635999999999997</v>
      </c>
      <c r="X35" s="348">
        <v>17.1798</v>
      </c>
      <c r="Y35" s="374"/>
      <c r="Z35" s="346">
        <v>1</v>
      </c>
      <c r="AA35" s="346">
        <v>2</v>
      </c>
      <c r="AB35" s="346">
        <v>1</v>
      </c>
      <c r="AC35" s="346">
        <v>7</v>
      </c>
      <c r="AD35" s="346">
        <v>6</v>
      </c>
      <c r="AE35" s="346">
        <v>5</v>
      </c>
      <c r="AF35" s="346">
        <v>9</v>
      </c>
      <c r="AG35" s="346">
        <v>9</v>
      </c>
      <c r="AH35" s="346">
        <v>9</v>
      </c>
      <c r="AI35" s="346">
        <v>8</v>
      </c>
      <c r="AJ35" s="346">
        <v>3</v>
      </c>
      <c r="AK35" s="346">
        <v>6</v>
      </c>
      <c r="AL35" s="346">
        <v>6</v>
      </c>
      <c r="AM35" s="346">
        <v>5</v>
      </c>
      <c r="AN35" s="346">
        <v>1</v>
      </c>
      <c r="AO35" s="373"/>
      <c r="AP35" s="348">
        <v>18.48</v>
      </c>
      <c r="AQ35" s="348">
        <v>22.11</v>
      </c>
      <c r="AR35" s="348">
        <v>18.46</v>
      </c>
      <c r="AS35" s="348">
        <v>11.09</v>
      </c>
      <c r="AT35" s="348">
        <v>19.37</v>
      </c>
      <c r="AU35" s="351"/>
      <c r="AV35" s="346">
        <v>9</v>
      </c>
      <c r="AW35" s="346">
        <v>9</v>
      </c>
      <c r="AX35" s="346">
        <v>7</v>
      </c>
      <c r="AY35" s="346">
        <v>6</v>
      </c>
      <c r="AZ35" s="346">
        <v>5</v>
      </c>
      <c r="BA35" s="362"/>
      <c r="BB35" s="348">
        <v>21.191838403011701</v>
      </c>
      <c r="BC35" s="375">
        <v>1.0786827016860701</v>
      </c>
      <c r="BD35" s="375">
        <v>5.3643100308918799E-2</v>
      </c>
      <c r="BE35" s="375">
        <v>0.14629452661110701</v>
      </c>
      <c r="BF35" s="374"/>
      <c r="BG35" s="348">
        <v>55.701999999999998</v>
      </c>
      <c r="BH35" s="348">
        <v>10.043200000000001</v>
      </c>
      <c r="BI35" s="348">
        <v>29.913399999999999</v>
      </c>
      <c r="BJ35" s="348">
        <v>4.3414000000000001</v>
      </c>
      <c r="BK35" s="373"/>
      <c r="BL35" s="372" t="s">
        <v>2421</v>
      </c>
      <c r="BM35" s="372" t="s">
        <v>2422</v>
      </c>
      <c r="BN35" s="372" t="s">
        <v>2423</v>
      </c>
      <c r="BO35" s="372" t="s">
        <v>2424</v>
      </c>
      <c r="BP35" s="372" t="s">
        <v>2425</v>
      </c>
      <c r="BQ35" s="373"/>
      <c r="BR35" s="354" t="s">
        <v>2426</v>
      </c>
    </row>
    <row r="36" spans="1:70" s="107" customFormat="1" x14ac:dyDescent="0.25">
      <c r="A36" s="345" t="s">
        <v>2476</v>
      </c>
      <c r="B36" s="373"/>
      <c r="C36" s="719">
        <v>41275</v>
      </c>
      <c r="D36" s="373"/>
      <c r="E36" s="346">
        <v>2149.0300000000002</v>
      </c>
      <c r="F36" s="373"/>
      <c r="G36" s="347">
        <v>153.12780000000001</v>
      </c>
      <c r="H36" s="374"/>
      <c r="I36" s="348">
        <v>-0.22170000000000001</v>
      </c>
      <c r="J36" s="348">
        <v>-0.8024</v>
      </c>
      <c r="K36" s="348">
        <v>1.1728000000000001</v>
      </c>
      <c r="L36" s="348">
        <v>7.5499999999999998E-2</v>
      </c>
      <c r="M36" s="348">
        <v>1.1479999999999999</v>
      </c>
      <c r="N36" s="350">
        <v>5.5580999999999996</v>
      </c>
      <c r="O36" s="348">
        <v>-1.0602</v>
      </c>
      <c r="P36" s="348">
        <v>15.1724</v>
      </c>
      <c r="Q36" s="348">
        <v>14.9368</v>
      </c>
      <c r="R36" s="348">
        <v>12.885</v>
      </c>
      <c r="S36" s="348">
        <v>-7.3300000000000004E-2</v>
      </c>
      <c r="T36" s="348">
        <v>13.7981</v>
      </c>
      <c r="U36" s="348">
        <v>1.6943999999999999</v>
      </c>
      <c r="V36" s="348">
        <v>4.9768999999999997</v>
      </c>
      <c r="W36" s="348">
        <v>-0.17810000000000001</v>
      </c>
      <c r="X36" s="348">
        <v>12.570399999999999</v>
      </c>
      <c r="Y36" s="374"/>
      <c r="Z36" s="346">
        <v>13</v>
      </c>
      <c r="AA36" s="346">
        <v>14</v>
      </c>
      <c r="AB36" s="346">
        <v>8</v>
      </c>
      <c r="AC36" s="346">
        <v>8</v>
      </c>
      <c r="AD36" s="346">
        <v>13</v>
      </c>
      <c r="AE36" s="346">
        <v>12</v>
      </c>
      <c r="AF36" s="346">
        <v>11</v>
      </c>
      <c r="AG36" s="346">
        <v>14</v>
      </c>
      <c r="AH36" s="346">
        <v>15</v>
      </c>
      <c r="AI36" s="346">
        <v>14</v>
      </c>
      <c r="AJ36" s="346">
        <v>8</v>
      </c>
      <c r="AK36" s="346">
        <v>12</v>
      </c>
      <c r="AL36" s="346">
        <v>13</v>
      </c>
      <c r="AM36" s="346">
        <v>12</v>
      </c>
      <c r="AN36" s="346">
        <v>12</v>
      </c>
      <c r="AO36" s="373"/>
      <c r="AP36" s="348">
        <v>14.8</v>
      </c>
      <c r="AQ36" s="348">
        <v>16.88</v>
      </c>
      <c r="AR36" s="348">
        <v>13.53</v>
      </c>
      <c r="AS36" s="348">
        <v>6.16</v>
      </c>
      <c r="AT36" s="348">
        <v>5.51</v>
      </c>
      <c r="AU36" s="351"/>
      <c r="AV36" s="346">
        <v>15</v>
      </c>
      <c r="AW36" s="346">
        <v>15</v>
      </c>
      <c r="AX36" s="346">
        <v>15</v>
      </c>
      <c r="AY36" s="346">
        <v>12</v>
      </c>
      <c r="AZ36" s="346">
        <v>13</v>
      </c>
      <c r="BA36" s="362"/>
      <c r="BB36" s="348">
        <v>16.292167519179301</v>
      </c>
      <c r="BC36" s="375">
        <v>0.93525530217820296</v>
      </c>
      <c r="BD36" s="375">
        <v>5.1329975985602197E-2</v>
      </c>
      <c r="BE36" s="375">
        <v>-2.2522477060997401E-2</v>
      </c>
      <c r="BF36" s="374"/>
      <c r="BG36" s="348">
        <v>66.621300000000005</v>
      </c>
      <c r="BH36" s="348">
        <v>7.7505300000000004</v>
      </c>
      <c r="BI36" s="348">
        <v>21.1934</v>
      </c>
      <c r="BJ36" s="348">
        <v>4.4347700000000003</v>
      </c>
      <c r="BK36" s="373"/>
      <c r="BL36" s="372" t="s">
        <v>2428</v>
      </c>
      <c r="BM36" s="372" t="s">
        <v>2429</v>
      </c>
      <c r="BN36" s="372" t="s">
        <v>2430</v>
      </c>
      <c r="BO36" s="372" t="s">
        <v>2431</v>
      </c>
      <c r="BP36" s="372" t="s">
        <v>2432</v>
      </c>
      <c r="BQ36" s="373"/>
      <c r="BR36" s="354" t="s">
        <v>463</v>
      </c>
    </row>
    <row r="37" spans="1:70" s="107" customFormat="1" x14ac:dyDescent="0.25">
      <c r="A37" s="345" t="s">
        <v>2477</v>
      </c>
      <c r="B37" s="373"/>
      <c r="C37" s="719">
        <v>41275</v>
      </c>
      <c r="D37" s="373"/>
      <c r="E37" s="346">
        <v>2062.0300000000002</v>
      </c>
      <c r="F37" s="373"/>
      <c r="G37" s="347">
        <v>199.4982</v>
      </c>
      <c r="H37" s="374"/>
      <c r="I37" s="348">
        <v>4.0599999999999997E-2</v>
      </c>
      <c r="J37" s="348">
        <v>0.60819999999999996</v>
      </c>
      <c r="K37" s="348">
        <v>-7.1800000000000003E-2</v>
      </c>
      <c r="L37" s="348">
        <v>-3.9199999999999999E-2</v>
      </c>
      <c r="M37" s="348">
        <v>7.8712999999999997</v>
      </c>
      <c r="N37" s="350">
        <v>9.1172000000000004</v>
      </c>
      <c r="O37" s="348">
        <v>-3.0933000000000002</v>
      </c>
      <c r="P37" s="348">
        <v>14.6922</v>
      </c>
      <c r="Q37" s="348">
        <v>17.9969</v>
      </c>
      <c r="R37" s="348">
        <v>15.280799999999999</v>
      </c>
      <c r="S37" s="348">
        <v>-0.7319</v>
      </c>
      <c r="T37" s="348">
        <v>20.765000000000001</v>
      </c>
      <c r="U37" s="348">
        <v>9.9422999999999995</v>
      </c>
      <c r="V37" s="348">
        <v>8.7811000000000003</v>
      </c>
      <c r="W37" s="348">
        <v>0.26529999999999998</v>
      </c>
      <c r="X37" s="348">
        <v>14.9156</v>
      </c>
      <c r="Y37" s="374"/>
      <c r="Z37" s="346">
        <v>4</v>
      </c>
      <c r="AA37" s="346">
        <v>1</v>
      </c>
      <c r="AB37" s="346">
        <v>12</v>
      </c>
      <c r="AC37" s="346">
        <v>10</v>
      </c>
      <c r="AD37" s="346">
        <v>7</v>
      </c>
      <c r="AE37" s="346">
        <v>9</v>
      </c>
      <c r="AF37" s="346">
        <v>14</v>
      </c>
      <c r="AG37" s="346">
        <v>15</v>
      </c>
      <c r="AH37" s="346">
        <v>12</v>
      </c>
      <c r="AI37" s="346">
        <v>12</v>
      </c>
      <c r="AJ37" s="346">
        <v>10</v>
      </c>
      <c r="AK37" s="346">
        <v>7</v>
      </c>
      <c r="AL37" s="346">
        <v>7</v>
      </c>
      <c r="AM37" s="346">
        <v>8</v>
      </c>
      <c r="AN37" s="346">
        <v>9</v>
      </c>
      <c r="AO37" s="373"/>
      <c r="AP37" s="348">
        <v>17.739999999999998</v>
      </c>
      <c r="AQ37" s="348">
        <v>20.07</v>
      </c>
      <c r="AR37" s="348">
        <v>15.09</v>
      </c>
      <c r="AS37" s="348">
        <v>7.07</v>
      </c>
      <c r="AT37" s="348">
        <v>15.17</v>
      </c>
      <c r="AU37" s="351"/>
      <c r="AV37" s="346">
        <v>11</v>
      </c>
      <c r="AW37" s="346">
        <v>12</v>
      </c>
      <c r="AX37" s="346">
        <v>13</v>
      </c>
      <c r="AY37" s="346">
        <v>10</v>
      </c>
      <c r="AZ37" s="346">
        <v>8</v>
      </c>
      <c r="BA37" s="362"/>
      <c r="BB37" s="348">
        <v>20.367379203534298</v>
      </c>
      <c r="BC37" s="375">
        <v>0</v>
      </c>
      <c r="BD37" s="375">
        <v>4.4797955520766097E-2</v>
      </c>
      <c r="BE37" s="375" t="s">
        <v>430</v>
      </c>
      <c r="BF37" s="374"/>
      <c r="BG37" s="348">
        <v>44.2301</v>
      </c>
      <c r="BH37" s="348">
        <v>13.2719</v>
      </c>
      <c r="BI37" s="348">
        <v>36.195500000000003</v>
      </c>
      <c r="BJ37" s="348">
        <v>6.3025000000000002</v>
      </c>
      <c r="BK37" s="373"/>
      <c r="BL37" s="372" t="s">
        <v>2434</v>
      </c>
      <c r="BM37" s="372" t="s">
        <v>2435</v>
      </c>
      <c r="BN37" s="372" t="s">
        <v>2436</v>
      </c>
      <c r="BO37" s="372" t="s">
        <v>2437</v>
      </c>
      <c r="BP37" s="372" t="s">
        <v>2438</v>
      </c>
      <c r="BQ37" s="373"/>
      <c r="BR37" s="354" t="s">
        <v>2439</v>
      </c>
    </row>
    <row r="38" spans="1:70" s="107" customFormat="1" x14ac:dyDescent="0.25">
      <c r="A38" s="345" t="s">
        <v>2478</v>
      </c>
      <c r="B38" s="373"/>
      <c r="C38" s="719">
        <v>41275</v>
      </c>
      <c r="D38" s="373"/>
      <c r="E38" s="346">
        <v>1556.92</v>
      </c>
      <c r="F38" s="373"/>
      <c r="G38" s="347">
        <v>83.95</v>
      </c>
      <c r="H38" s="374"/>
      <c r="I38" s="348">
        <v>9.5399999999999999E-2</v>
      </c>
      <c r="J38" s="348">
        <v>0</v>
      </c>
      <c r="K38" s="348">
        <v>2.6158000000000001</v>
      </c>
      <c r="L38" s="348">
        <v>2.0916999999999999</v>
      </c>
      <c r="M38" s="348">
        <v>15.3476</v>
      </c>
      <c r="N38" s="350">
        <v>10.3002</v>
      </c>
      <c r="O38" s="348">
        <v>2.4198</v>
      </c>
      <c r="P38" s="348">
        <v>22.2438</v>
      </c>
      <c r="Q38" s="348">
        <v>21.029499999999999</v>
      </c>
      <c r="R38" s="348">
        <v>19.312000000000001</v>
      </c>
      <c r="S38" s="348">
        <v>-0.69789999999999996</v>
      </c>
      <c r="T38" s="348">
        <v>29.2135</v>
      </c>
      <c r="U38" s="348">
        <v>15.173500000000001</v>
      </c>
      <c r="V38" s="348">
        <v>11.769399999999999</v>
      </c>
      <c r="W38" s="348">
        <v>1.2665999999999999</v>
      </c>
      <c r="X38" s="348">
        <v>19.122499999999999</v>
      </c>
      <c r="Y38" s="374"/>
      <c r="Z38" s="346">
        <v>2</v>
      </c>
      <c r="AA38" s="346">
        <v>4</v>
      </c>
      <c r="AB38" s="346">
        <v>4</v>
      </c>
      <c r="AC38" s="346">
        <v>4</v>
      </c>
      <c r="AD38" s="346">
        <v>1</v>
      </c>
      <c r="AE38" s="346">
        <v>7</v>
      </c>
      <c r="AF38" s="346">
        <v>7</v>
      </c>
      <c r="AG38" s="346">
        <v>2</v>
      </c>
      <c r="AH38" s="346">
        <v>6</v>
      </c>
      <c r="AI38" s="346">
        <v>1</v>
      </c>
      <c r="AJ38" s="346">
        <v>9</v>
      </c>
      <c r="AK38" s="346">
        <v>1</v>
      </c>
      <c r="AL38" s="346">
        <v>3</v>
      </c>
      <c r="AM38" s="346">
        <v>6</v>
      </c>
      <c r="AN38" s="346">
        <v>5</v>
      </c>
      <c r="AO38" s="373"/>
      <c r="AP38" s="348">
        <v>21.43</v>
      </c>
      <c r="AQ38" s="348">
        <v>23.81</v>
      </c>
      <c r="AR38" s="348">
        <v>20.239999999999998</v>
      </c>
      <c r="AS38" s="348">
        <v>12.71</v>
      </c>
      <c r="AT38" s="348">
        <v>23.97</v>
      </c>
      <c r="AU38" s="351"/>
      <c r="AV38" s="346">
        <v>3</v>
      </c>
      <c r="AW38" s="346">
        <v>5</v>
      </c>
      <c r="AX38" s="346">
        <v>4</v>
      </c>
      <c r="AY38" s="346">
        <v>4</v>
      </c>
      <c r="AZ38" s="346">
        <v>3</v>
      </c>
      <c r="BA38" s="362"/>
      <c r="BB38" s="348">
        <v>22.731362759427999</v>
      </c>
      <c r="BC38" s="375">
        <v>0</v>
      </c>
      <c r="BD38" s="375">
        <v>6.4041157040138505E-2</v>
      </c>
      <c r="BE38" s="375" t="s">
        <v>430</v>
      </c>
      <c r="BF38" s="374"/>
      <c r="BG38" s="348">
        <v>23.755600000000001</v>
      </c>
      <c r="BH38" s="348">
        <v>13.602399999999999</v>
      </c>
      <c r="BI38" s="348">
        <v>56.314799999999998</v>
      </c>
      <c r="BJ38" s="348">
        <v>6.3272000000000004</v>
      </c>
      <c r="BK38" s="373"/>
      <c r="BL38" s="372" t="s">
        <v>2441</v>
      </c>
      <c r="BM38" s="372" t="s">
        <v>2442</v>
      </c>
      <c r="BN38" s="372" t="s">
        <v>2443</v>
      </c>
      <c r="BO38" s="372" t="s">
        <v>2444</v>
      </c>
      <c r="BP38" s="372" t="s">
        <v>2445</v>
      </c>
      <c r="BQ38" s="373"/>
      <c r="BR38" s="354" t="s">
        <v>443</v>
      </c>
    </row>
    <row r="39" spans="1:70" s="107" customFormat="1" x14ac:dyDescent="0.25">
      <c r="A39" s="345" t="s">
        <v>2479</v>
      </c>
      <c r="B39" s="373"/>
      <c r="C39" s="719">
        <v>41275</v>
      </c>
      <c r="D39" s="373"/>
      <c r="E39" s="346">
        <v>1464.81</v>
      </c>
      <c r="F39" s="373"/>
      <c r="G39" s="347">
        <v>58.173999999999999</v>
      </c>
      <c r="H39" s="374"/>
      <c r="I39" s="348">
        <v>-0.13389999999999999</v>
      </c>
      <c r="J39" s="348">
        <v>-0.31019999999999998</v>
      </c>
      <c r="K39" s="348">
        <v>-0.96530000000000005</v>
      </c>
      <c r="L39" s="348">
        <v>3.78E-2</v>
      </c>
      <c r="M39" s="348">
        <v>4.3742000000000001</v>
      </c>
      <c r="N39" s="350">
        <v>1.2567999999999999</v>
      </c>
      <c r="O39" s="348">
        <v>-5.2439</v>
      </c>
      <c r="P39" s="348">
        <v>17.699100000000001</v>
      </c>
      <c r="Q39" s="348">
        <v>18.052800000000001</v>
      </c>
      <c r="R39" s="348">
        <v>16.478200000000001</v>
      </c>
      <c r="S39" s="348">
        <v>-2.4074</v>
      </c>
      <c r="T39" s="348">
        <v>19.113800000000001</v>
      </c>
      <c r="U39" s="348">
        <v>2.6848000000000001</v>
      </c>
      <c r="V39" s="348">
        <v>1.1951000000000001</v>
      </c>
      <c r="W39" s="348">
        <v>-0.56579999999999997</v>
      </c>
      <c r="X39" s="348">
        <v>14.7471</v>
      </c>
      <c r="Y39" s="374"/>
      <c r="Z39" s="346">
        <v>9</v>
      </c>
      <c r="AA39" s="346">
        <v>11</v>
      </c>
      <c r="AB39" s="346">
        <v>15</v>
      </c>
      <c r="AC39" s="346">
        <v>9</v>
      </c>
      <c r="AD39" s="346">
        <v>9</v>
      </c>
      <c r="AE39" s="346">
        <v>14</v>
      </c>
      <c r="AF39" s="346">
        <v>15</v>
      </c>
      <c r="AG39" s="346">
        <v>11</v>
      </c>
      <c r="AH39" s="346">
        <v>11</v>
      </c>
      <c r="AI39" s="346">
        <v>9</v>
      </c>
      <c r="AJ39" s="346">
        <v>14</v>
      </c>
      <c r="AK39" s="346">
        <v>9</v>
      </c>
      <c r="AL39" s="346">
        <v>12</v>
      </c>
      <c r="AM39" s="346">
        <v>14</v>
      </c>
      <c r="AN39" s="346">
        <v>13</v>
      </c>
      <c r="AO39" s="373"/>
      <c r="AP39" s="348">
        <v>18.21</v>
      </c>
      <c r="AQ39" s="348">
        <v>21.85</v>
      </c>
      <c r="AR39" s="348">
        <v>16.579999999999998</v>
      </c>
      <c r="AS39" s="348">
        <v>5.64</v>
      </c>
      <c r="AT39" s="348">
        <v>6.17</v>
      </c>
      <c r="AU39" s="351"/>
      <c r="AV39" s="346">
        <v>10</v>
      </c>
      <c r="AW39" s="346">
        <v>11</v>
      </c>
      <c r="AX39" s="346">
        <v>11</v>
      </c>
      <c r="AY39" s="346">
        <v>14</v>
      </c>
      <c r="AZ39" s="346">
        <v>12</v>
      </c>
      <c r="BA39" s="362"/>
      <c r="BB39" s="348">
        <v>21.621811430145598</v>
      </c>
      <c r="BC39" s="375">
        <v>0</v>
      </c>
      <c r="BD39" s="375">
        <v>5.17122049080464E-2</v>
      </c>
      <c r="BE39" s="375" t="s">
        <v>430</v>
      </c>
      <c r="BF39" s="374"/>
      <c r="BG39" s="348">
        <v>47.944299999999998</v>
      </c>
      <c r="BH39" s="348">
        <v>10.548500000000001</v>
      </c>
      <c r="BI39" s="348">
        <v>39.492899999999999</v>
      </c>
      <c r="BJ39" s="348">
        <v>2.0143</v>
      </c>
      <c r="BK39" s="373"/>
      <c r="BL39" s="372" t="s">
        <v>2447</v>
      </c>
      <c r="BM39" s="372" t="s">
        <v>2448</v>
      </c>
      <c r="BN39" s="372" t="s">
        <v>2449</v>
      </c>
      <c r="BO39" s="372" t="s">
        <v>1605</v>
      </c>
      <c r="BP39" s="372" t="s">
        <v>2450</v>
      </c>
      <c r="BQ39" s="373"/>
      <c r="BR39" s="354" t="s">
        <v>526</v>
      </c>
    </row>
    <row r="40" spans="1:70" s="107" customFormat="1" x14ac:dyDescent="0.25">
      <c r="A40" s="345" t="s">
        <v>2480</v>
      </c>
      <c r="B40" s="373"/>
      <c r="C40" s="719">
        <v>41275</v>
      </c>
      <c r="D40" s="373"/>
      <c r="E40" s="346">
        <v>1257.1600000000001</v>
      </c>
      <c r="F40" s="373"/>
      <c r="G40" s="347">
        <v>121.57</v>
      </c>
      <c r="H40" s="374"/>
      <c r="I40" s="348">
        <v>-0.21340000000000001</v>
      </c>
      <c r="J40" s="348">
        <v>-7.3999999999999996E-2</v>
      </c>
      <c r="K40" s="348">
        <v>3.6049000000000002</v>
      </c>
      <c r="L40" s="348">
        <v>5.1917</v>
      </c>
      <c r="M40" s="348">
        <v>13.0358</v>
      </c>
      <c r="N40" s="350">
        <v>17.747699999999998</v>
      </c>
      <c r="O40" s="348">
        <v>5.5846</v>
      </c>
      <c r="P40" s="348">
        <v>19.463999999999999</v>
      </c>
      <c r="Q40" s="348">
        <v>20.079699999999999</v>
      </c>
      <c r="R40" s="348">
        <v>15.613200000000001</v>
      </c>
      <c r="S40" s="348">
        <v>2.0653000000000001</v>
      </c>
      <c r="T40" s="348">
        <v>26.070699999999999</v>
      </c>
      <c r="U40" s="348">
        <v>15.803000000000001</v>
      </c>
      <c r="V40" s="348">
        <v>16.759499999999999</v>
      </c>
      <c r="W40" s="348">
        <v>1.9711000000000001</v>
      </c>
      <c r="X40" s="348">
        <v>15.903600000000001</v>
      </c>
      <c r="Y40" s="374"/>
      <c r="Z40" s="346">
        <v>12</v>
      </c>
      <c r="AA40" s="346">
        <v>6</v>
      </c>
      <c r="AB40" s="346">
        <v>2</v>
      </c>
      <c r="AC40" s="346">
        <v>1</v>
      </c>
      <c r="AD40" s="346">
        <v>2</v>
      </c>
      <c r="AE40" s="346">
        <v>2</v>
      </c>
      <c r="AF40" s="346">
        <v>1</v>
      </c>
      <c r="AG40" s="346">
        <v>6</v>
      </c>
      <c r="AH40" s="346">
        <v>10</v>
      </c>
      <c r="AI40" s="346">
        <v>10</v>
      </c>
      <c r="AJ40" s="346">
        <v>1</v>
      </c>
      <c r="AK40" s="346">
        <v>2</v>
      </c>
      <c r="AL40" s="346">
        <v>2</v>
      </c>
      <c r="AM40" s="346">
        <v>2</v>
      </c>
      <c r="AN40" s="346">
        <v>3</v>
      </c>
      <c r="AO40" s="373"/>
      <c r="AP40" s="348">
        <v>18.93</v>
      </c>
      <c r="AQ40" s="348">
        <v>23.19</v>
      </c>
      <c r="AR40" s="348">
        <v>20.2</v>
      </c>
      <c r="AS40" s="348">
        <v>14.58</v>
      </c>
      <c r="AT40" s="348">
        <v>26.59</v>
      </c>
      <c r="AU40" s="351"/>
      <c r="AV40" s="346">
        <v>8</v>
      </c>
      <c r="AW40" s="346">
        <v>6</v>
      </c>
      <c r="AX40" s="346">
        <v>5</v>
      </c>
      <c r="AY40" s="346">
        <v>3</v>
      </c>
      <c r="AZ40" s="346">
        <v>1</v>
      </c>
      <c r="BA40" s="362"/>
      <c r="BB40" s="348">
        <v>18.925092419133101</v>
      </c>
      <c r="BC40" s="375">
        <v>1.0003674084927101</v>
      </c>
      <c r="BD40" s="375">
        <v>6.2573565026063302E-2</v>
      </c>
      <c r="BE40" s="375">
        <v>0.265622204809704</v>
      </c>
      <c r="BF40" s="374"/>
      <c r="BG40" s="348">
        <v>45.571199999999997</v>
      </c>
      <c r="BH40" s="348">
        <v>13.3407</v>
      </c>
      <c r="BI40" s="348">
        <v>33.608199999999997</v>
      </c>
      <c r="BJ40" s="348">
        <v>7.4798999999999998</v>
      </c>
      <c r="BK40" s="373"/>
      <c r="BL40" s="372" t="s">
        <v>2452</v>
      </c>
      <c r="BM40" s="372" t="s">
        <v>2453</v>
      </c>
      <c r="BN40" s="372" t="s">
        <v>2454</v>
      </c>
      <c r="BO40" s="372" t="s">
        <v>2455</v>
      </c>
      <c r="BP40" s="372" t="s">
        <v>2456</v>
      </c>
      <c r="BQ40" s="373"/>
      <c r="BR40" s="354" t="s">
        <v>463</v>
      </c>
    </row>
    <row r="41" spans="1:70" s="107" customFormat="1" x14ac:dyDescent="0.25">
      <c r="A41" s="345" t="s">
        <v>2481</v>
      </c>
      <c r="B41" s="373"/>
      <c r="C41" s="719">
        <v>41275</v>
      </c>
      <c r="D41" s="373"/>
      <c r="E41" s="346">
        <v>1176.51</v>
      </c>
      <c r="F41" s="373"/>
      <c r="G41" s="347">
        <v>63.831400000000002</v>
      </c>
      <c r="H41" s="374"/>
      <c r="I41" s="348">
        <v>-9.1300000000000006E-2</v>
      </c>
      <c r="J41" s="348">
        <v>-0.66020000000000001</v>
      </c>
      <c r="K41" s="348">
        <v>2.1301999999999999</v>
      </c>
      <c r="L41" s="348">
        <v>1.6414</v>
      </c>
      <c r="M41" s="348">
        <v>9.6448999999999998</v>
      </c>
      <c r="N41" s="350">
        <v>16.332999999999998</v>
      </c>
      <c r="O41" s="348">
        <v>3.9262999999999999</v>
      </c>
      <c r="P41" s="348">
        <v>25.662400000000002</v>
      </c>
      <c r="Q41" s="348">
        <v>23.574200000000001</v>
      </c>
      <c r="R41" s="348">
        <v>17.9998</v>
      </c>
      <c r="S41" s="348">
        <v>0.16700000000000001</v>
      </c>
      <c r="T41" s="348">
        <v>22.416</v>
      </c>
      <c r="U41" s="348">
        <v>12.5161</v>
      </c>
      <c r="V41" s="348">
        <v>13.518599999999999</v>
      </c>
      <c r="W41" s="348">
        <v>0.91700000000000004</v>
      </c>
      <c r="X41" s="348">
        <v>15.978400000000001</v>
      </c>
      <c r="Y41" s="374"/>
      <c r="Z41" s="346">
        <v>7</v>
      </c>
      <c r="AA41" s="346">
        <v>13</v>
      </c>
      <c r="AB41" s="346">
        <v>5</v>
      </c>
      <c r="AC41" s="346">
        <v>5</v>
      </c>
      <c r="AD41" s="346">
        <v>4</v>
      </c>
      <c r="AE41" s="346">
        <v>3</v>
      </c>
      <c r="AF41" s="346">
        <v>3</v>
      </c>
      <c r="AG41" s="346">
        <v>1</v>
      </c>
      <c r="AH41" s="346">
        <v>2</v>
      </c>
      <c r="AI41" s="346">
        <v>3</v>
      </c>
      <c r="AJ41" s="346">
        <v>6</v>
      </c>
      <c r="AK41" s="346">
        <v>4</v>
      </c>
      <c r="AL41" s="346">
        <v>4</v>
      </c>
      <c r="AM41" s="346">
        <v>3</v>
      </c>
      <c r="AN41" s="346">
        <v>7</v>
      </c>
      <c r="AO41" s="373"/>
      <c r="AP41" s="348">
        <v>21.45</v>
      </c>
      <c r="AQ41" s="348">
        <v>25.45</v>
      </c>
      <c r="AR41" s="348">
        <v>23.26</v>
      </c>
      <c r="AS41" s="348">
        <v>16.190000000000001</v>
      </c>
      <c r="AT41" s="348">
        <v>20.7</v>
      </c>
      <c r="AU41" s="351"/>
      <c r="AV41" s="346">
        <v>2</v>
      </c>
      <c r="AW41" s="346">
        <v>2</v>
      </c>
      <c r="AX41" s="346">
        <v>1</v>
      </c>
      <c r="AY41" s="346">
        <v>1</v>
      </c>
      <c r="AZ41" s="346">
        <v>4</v>
      </c>
      <c r="BA41" s="362"/>
      <c r="BB41" s="348">
        <v>22.019508193387502</v>
      </c>
      <c r="BC41" s="375">
        <v>1.0655290739394201</v>
      </c>
      <c r="BD41" s="375">
        <v>7.7731832954766197E-2</v>
      </c>
      <c r="BE41" s="375">
        <v>0.73319367688313897</v>
      </c>
      <c r="BF41" s="374"/>
      <c r="BG41" s="348">
        <v>43.0458</v>
      </c>
      <c r="BH41" s="348">
        <v>16.4346</v>
      </c>
      <c r="BI41" s="348">
        <v>29.620899999999999</v>
      </c>
      <c r="BJ41" s="348">
        <v>10.8987</v>
      </c>
      <c r="BK41" s="373"/>
      <c r="BL41" s="372" t="s">
        <v>2458</v>
      </c>
      <c r="BM41" s="372" t="s">
        <v>2459</v>
      </c>
      <c r="BN41" s="372" t="s">
        <v>2460</v>
      </c>
      <c r="BO41" s="372" t="s">
        <v>2461</v>
      </c>
      <c r="BP41" s="372" t="s">
        <v>1810</v>
      </c>
      <c r="BQ41" s="373"/>
      <c r="BR41" s="354" t="s">
        <v>476</v>
      </c>
    </row>
    <row r="42" spans="1:70" s="107" customFormat="1" x14ac:dyDescent="0.25">
      <c r="A42" s="345" t="s">
        <v>2482</v>
      </c>
      <c r="B42" s="373"/>
      <c r="C42" s="719">
        <v>41276</v>
      </c>
      <c r="D42" s="373"/>
      <c r="E42" s="346">
        <v>975.66</v>
      </c>
      <c r="F42" s="373"/>
      <c r="G42" s="347">
        <v>109.3952</v>
      </c>
      <c r="H42" s="374"/>
      <c r="I42" s="348">
        <v>-6.0699999999999997E-2</v>
      </c>
      <c r="J42" s="348">
        <v>-0.3649</v>
      </c>
      <c r="K42" s="348">
        <v>0.40600000000000003</v>
      </c>
      <c r="L42" s="348">
        <v>-1.9450000000000001</v>
      </c>
      <c r="M42" s="348">
        <v>2.5064000000000002</v>
      </c>
      <c r="N42" s="350">
        <v>9.1248000000000005</v>
      </c>
      <c r="O42" s="348">
        <v>2.7930000000000001</v>
      </c>
      <c r="P42" s="348">
        <v>17.985800000000001</v>
      </c>
      <c r="Q42" s="348">
        <v>17.7559</v>
      </c>
      <c r="R42" s="348">
        <v>14.953799999999999</v>
      </c>
      <c r="S42" s="348">
        <v>-1.7919</v>
      </c>
      <c r="T42" s="348">
        <v>13.0642</v>
      </c>
      <c r="U42" s="348">
        <v>5.5129000000000001</v>
      </c>
      <c r="V42" s="348">
        <v>8.7604000000000006</v>
      </c>
      <c r="W42" s="348">
        <v>-1.6999999999999999E-3</v>
      </c>
      <c r="X42" s="348">
        <v>13.8871</v>
      </c>
      <c r="Y42" s="374"/>
      <c r="Z42" s="346">
        <v>6</v>
      </c>
      <c r="AA42" s="346">
        <v>12</v>
      </c>
      <c r="AB42" s="346">
        <v>10</v>
      </c>
      <c r="AC42" s="346">
        <v>13</v>
      </c>
      <c r="AD42" s="346">
        <v>12</v>
      </c>
      <c r="AE42" s="346">
        <v>8</v>
      </c>
      <c r="AF42" s="346">
        <v>4</v>
      </c>
      <c r="AG42" s="346">
        <v>8</v>
      </c>
      <c r="AH42" s="346">
        <v>14</v>
      </c>
      <c r="AI42" s="346">
        <v>13</v>
      </c>
      <c r="AJ42" s="346">
        <v>12</v>
      </c>
      <c r="AK42" s="346">
        <v>13</v>
      </c>
      <c r="AL42" s="346">
        <v>9</v>
      </c>
      <c r="AM42" s="346">
        <v>9</v>
      </c>
      <c r="AN42" s="346">
        <v>11</v>
      </c>
      <c r="AO42" s="373"/>
      <c r="AP42" s="348">
        <v>17.149999999999999</v>
      </c>
      <c r="AQ42" s="348">
        <v>20.02</v>
      </c>
      <c r="AR42" s="348">
        <v>16.52</v>
      </c>
      <c r="AS42" s="348">
        <v>9.9700000000000006</v>
      </c>
      <c r="AT42" s="348">
        <v>8.69</v>
      </c>
      <c r="AU42" s="351"/>
      <c r="AV42" s="346">
        <v>13</v>
      </c>
      <c r="AW42" s="346">
        <v>13</v>
      </c>
      <c r="AX42" s="346">
        <v>12</v>
      </c>
      <c r="AY42" s="346">
        <v>9</v>
      </c>
      <c r="AZ42" s="346">
        <v>9</v>
      </c>
      <c r="BA42" s="362"/>
      <c r="BB42" s="348">
        <v>17.931929110929701</v>
      </c>
      <c r="BC42" s="375">
        <v>0.99242757518418701</v>
      </c>
      <c r="BD42" s="375">
        <v>6.0028645571780302E-2</v>
      </c>
      <c r="BE42" s="375">
        <v>0.165131879980047</v>
      </c>
      <c r="BF42" s="374"/>
      <c r="BG42" s="348">
        <v>61.409599999999998</v>
      </c>
      <c r="BH42" s="348">
        <v>15.098100000000001</v>
      </c>
      <c r="BI42" s="348">
        <v>20.4818</v>
      </c>
      <c r="BJ42" s="348">
        <v>3.0105</v>
      </c>
      <c r="BK42" s="373"/>
      <c r="BL42" s="372" t="s">
        <v>2463</v>
      </c>
      <c r="BM42" s="372" t="s">
        <v>2464</v>
      </c>
      <c r="BN42" s="372" t="s">
        <v>2465</v>
      </c>
      <c r="BO42" s="372" t="s">
        <v>2466</v>
      </c>
      <c r="BP42" s="372" t="s">
        <v>2467</v>
      </c>
      <c r="BQ42" s="373"/>
      <c r="BR42" s="354" t="s">
        <v>526</v>
      </c>
    </row>
    <row r="43" spans="1:70" x14ac:dyDescent="0.25">
      <c r="A43" s="36" t="s">
        <v>93</v>
      </c>
      <c r="B43" s="43"/>
      <c r="C43" s="720"/>
      <c r="D43" s="43"/>
      <c r="E43" s="51"/>
      <c r="F43" s="43"/>
      <c r="G43" s="55"/>
      <c r="H43" s="66"/>
      <c r="I43" s="59">
        <v>-0.1148</v>
      </c>
      <c r="J43" s="59">
        <v>-0.19500000000000001</v>
      </c>
      <c r="K43" s="59">
        <v>1.3963000000000001</v>
      </c>
      <c r="L43" s="59">
        <v>0.65959999999999996</v>
      </c>
      <c r="M43" s="59">
        <v>6.3169000000000004</v>
      </c>
      <c r="N43" s="70">
        <v>9.7901000000000007</v>
      </c>
      <c r="O43" s="59">
        <v>0.90800000000000003</v>
      </c>
      <c r="P43" s="59">
        <v>18.8886</v>
      </c>
      <c r="Q43" s="59">
        <v>20.253699999999998</v>
      </c>
      <c r="R43" s="59">
        <v>16.3369</v>
      </c>
      <c r="S43" s="59">
        <v>-0.38300000000000001</v>
      </c>
      <c r="T43" s="59">
        <v>18.871600000000001</v>
      </c>
      <c r="U43" s="59">
        <v>7.9040999999999997</v>
      </c>
      <c r="V43" s="59">
        <v>9.0340000000000007</v>
      </c>
      <c r="W43" s="59">
        <v>0.74670000000000003</v>
      </c>
      <c r="X43" s="59">
        <v>15.839499999999999</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18.976666666666699</v>
      </c>
      <c r="AQ43" s="59">
        <v>22.372</v>
      </c>
      <c r="AR43" s="59">
        <v>18.405333333333299</v>
      </c>
      <c r="AS43" s="59">
        <v>10.018000000000001</v>
      </c>
      <c r="AT43" s="59">
        <v>13.504</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0.15079999999999999</v>
      </c>
      <c r="J44" s="60">
        <v>0.60819999999999996</v>
      </c>
      <c r="K44" s="60">
        <v>5.2239000000000004</v>
      </c>
      <c r="L44" s="60">
        <v>5.1917</v>
      </c>
      <c r="M44" s="60">
        <v>15.3476</v>
      </c>
      <c r="N44" s="71">
        <v>19.307300000000001</v>
      </c>
      <c r="O44" s="60">
        <v>5.5846</v>
      </c>
      <c r="P44" s="60">
        <v>25.662400000000002</v>
      </c>
      <c r="Q44" s="60">
        <v>23.818000000000001</v>
      </c>
      <c r="R44" s="60">
        <v>19.312000000000001</v>
      </c>
      <c r="S44" s="60">
        <v>2.0653000000000001</v>
      </c>
      <c r="T44" s="60">
        <v>29.2135</v>
      </c>
      <c r="U44" s="60">
        <v>16.841999999999999</v>
      </c>
      <c r="V44" s="60">
        <v>18.436599999999999</v>
      </c>
      <c r="W44" s="60">
        <v>4.6635999999999997</v>
      </c>
      <c r="X44" s="60">
        <v>20.0748</v>
      </c>
      <c r="Y44" s="67"/>
      <c r="Z44" s="52"/>
      <c r="AA44" s="52"/>
      <c r="AB44" s="52"/>
      <c r="AC44" s="52"/>
      <c r="AD44" s="52"/>
      <c r="AE44" s="52"/>
      <c r="AF44" s="52"/>
      <c r="AG44" s="52"/>
      <c r="AH44" s="52"/>
      <c r="AI44" s="52"/>
      <c r="AJ44" s="52"/>
      <c r="AK44" s="52"/>
      <c r="AL44" s="52"/>
      <c r="AM44" s="52"/>
      <c r="AN44" s="52"/>
      <c r="AO44" s="44"/>
      <c r="AP44" s="60">
        <v>21.54</v>
      </c>
      <c r="AQ44" s="60">
        <v>25.97</v>
      </c>
      <c r="AR44" s="60">
        <v>23.26</v>
      </c>
      <c r="AS44" s="60">
        <v>16.190000000000001</v>
      </c>
      <c r="AT44" s="60">
        <v>26.59</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-0.40250000000000002</v>
      </c>
      <c r="J45" s="60">
        <v>-0.86580000000000001</v>
      </c>
      <c r="K45" s="60">
        <v>-0.96530000000000005</v>
      </c>
      <c r="L45" s="60">
        <v>-2.3944999999999999</v>
      </c>
      <c r="M45" s="60">
        <v>-3.7509000000000001</v>
      </c>
      <c r="N45" s="71">
        <v>0.82550000000000001</v>
      </c>
      <c r="O45" s="60">
        <v>-5.2439</v>
      </c>
      <c r="P45" s="60">
        <v>14.6922</v>
      </c>
      <c r="Q45" s="60">
        <v>14.9368</v>
      </c>
      <c r="R45" s="60">
        <v>12.1854</v>
      </c>
      <c r="S45" s="60">
        <v>-3.4142999999999999</v>
      </c>
      <c r="T45" s="60">
        <v>7.8094000000000001</v>
      </c>
      <c r="U45" s="60">
        <v>-0.65629999999999999</v>
      </c>
      <c r="V45" s="60">
        <v>7.6399999999999996E-2</v>
      </c>
      <c r="W45" s="60">
        <v>-1.2995000000000001</v>
      </c>
      <c r="X45" s="60">
        <v>11.9894</v>
      </c>
      <c r="Y45" s="67"/>
      <c r="Z45" s="52"/>
      <c r="AA45" s="52"/>
      <c r="AB45" s="52"/>
      <c r="AC45" s="52"/>
      <c r="AD45" s="52"/>
      <c r="AE45" s="52"/>
      <c r="AF45" s="52"/>
      <c r="AG45" s="52"/>
      <c r="AH45" s="52"/>
      <c r="AI45" s="52"/>
      <c r="AJ45" s="52"/>
      <c r="AK45" s="52"/>
      <c r="AL45" s="52"/>
      <c r="AM45" s="52"/>
      <c r="AN45" s="52"/>
      <c r="AO45" s="44"/>
      <c r="AP45" s="60">
        <v>14.8</v>
      </c>
      <c r="AQ45" s="60">
        <v>16.88</v>
      </c>
      <c r="AR45" s="60">
        <v>13.53</v>
      </c>
      <c r="AS45" s="60">
        <v>5.3</v>
      </c>
      <c r="AT45" s="60">
        <v>-0.71</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-0.1089</v>
      </c>
      <c r="J46" s="61">
        <v>-0.15620000000000001</v>
      </c>
      <c r="K46" s="61">
        <v>1.1728000000000001</v>
      </c>
      <c r="L46" s="61">
        <v>7.5499999999999998E-2</v>
      </c>
      <c r="M46" s="61">
        <v>7.3705999999999996</v>
      </c>
      <c r="N46" s="72">
        <v>9.1248000000000005</v>
      </c>
      <c r="O46" s="61">
        <v>1.4014</v>
      </c>
      <c r="P46" s="61">
        <v>17.985800000000001</v>
      </c>
      <c r="Q46" s="61">
        <v>20.5242</v>
      </c>
      <c r="R46" s="61">
        <v>16.728100000000001</v>
      </c>
      <c r="S46" s="61">
        <v>-7.3300000000000004E-2</v>
      </c>
      <c r="T46" s="61">
        <v>19.296399999999998</v>
      </c>
      <c r="U46" s="61">
        <v>8.7308000000000003</v>
      </c>
      <c r="V46" s="61">
        <v>8.7811000000000003</v>
      </c>
      <c r="W46" s="61">
        <v>0.65990000000000004</v>
      </c>
      <c r="X46" s="61">
        <v>15.903600000000001</v>
      </c>
      <c r="Y46" s="68"/>
      <c r="Z46" s="53"/>
      <c r="AA46" s="53"/>
      <c r="AB46" s="53"/>
      <c r="AC46" s="53"/>
      <c r="AD46" s="53"/>
      <c r="AE46" s="53"/>
      <c r="AF46" s="53"/>
      <c r="AG46" s="53"/>
      <c r="AH46" s="53"/>
      <c r="AI46" s="53"/>
      <c r="AJ46" s="53"/>
      <c r="AK46" s="53"/>
      <c r="AL46" s="53"/>
      <c r="AM46" s="53"/>
      <c r="AN46" s="53"/>
      <c r="AO46" s="45"/>
      <c r="AP46" s="61">
        <v>18.93</v>
      </c>
      <c r="AQ46" s="61">
        <v>22.23</v>
      </c>
      <c r="AR46" s="61">
        <v>18.079999999999998</v>
      </c>
      <c r="AS46" s="61">
        <v>10.07</v>
      </c>
      <c r="AT46" s="61">
        <v>15.17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2483</v>
      </c>
      <c r="B48" s="402"/>
      <c r="C48" s="724">
        <v>39346</v>
      </c>
      <c r="D48" s="402"/>
      <c r="E48" s="403">
        <v>3212.98</v>
      </c>
      <c r="F48" s="402"/>
      <c r="G48" s="404">
        <v>42.207099999999997</v>
      </c>
      <c r="H48" s="406"/>
      <c r="I48" s="405">
        <v>0.51219999999999999</v>
      </c>
      <c r="J48" s="405">
        <v>1.6398999999999999</v>
      </c>
      <c r="K48" s="405">
        <v>2.1644999999999999</v>
      </c>
      <c r="L48" s="405">
        <v>1.1688000000000001</v>
      </c>
      <c r="M48" s="405">
        <v>15.785</v>
      </c>
      <c r="N48" s="407">
        <v>16.010899999999999</v>
      </c>
      <c r="O48" s="405">
        <v>-0.4975</v>
      </c>
      <c r="P48" s="405">
        <v>19.174900000000001</v>
      </c>
      <c r="Q48" s="405">
        <v>18.944400000000002</v>
      </c>
      <c r="R48" s="405">
        <v>19.973199999999999</v>
      </c>
      <c r="S48" s="405">
        <v>1.1657999999999999</v>
      </c>
      <c r="T48" s="405">
        <v>32.818600000000004</v>
      </c>
      <c r="U48" s="405">
        <v>11.869400000000001</v>
      </c>
      <c r="V48" s="405">
        <v>12.922700000000001</v>
      </c>
      <c r="W48" s="405">
        <v>2.7197</v>
      </c>
      <c r="X48" s="405">
        <v>7.8971999999999998</v>
      </c>
      <c r="Y48" s="406"/>
      <c r="Z48" s="403">
        <v>1</v>
      </c>
      <c r="AA48" s="403">
        <v>1</v>
      </c>
      <c r="AB48" s="403">
        <v>2</v>
      </c>
      <c r="AC48" s="403">
        <v>3</v>
      </c>
      <c r="AD48" s="403">
        <v>1</v>
      </c>
      <c r="AE48" s="403">
        <v>2</v>
      </c>
      <c r="AF48" s="403">
        <v>3</v>
      </c>
      <c r="AG48" s="403">
        <v>3</v>
      </c>
      <c r="AH48" s="403">
        <v>3</v>
      </c>
      <c r="AI48" s="403">
        <v>1</v>
      </c>
      <c r="AJ48" s="403">
        <v>3</v>
      </c>
      <c r="AK48" s="403">
        <v>1</v>
      </c>
      <c r="AL48" s="403">
        <v>3</v>
      </c>
      <c r="AM48" s="403">
        <v>2</v>
      </c>
      <c r="AN48" s="403">
        <v>1</v>
      </c>
      <c r="AO48" s="402"/>
      <c r="AP48" s="405">
        <v>22.07</v>
      </c>
      <c r="AQ48" s="405">
        <v>23.9</v>
      </c>
      <c r="AR48" s="405">
        <v>15.79</v>
      </c>
      <c r="AS48" s="405">
        <v>9.81</v>
      </c>
      <c r="AT48" s="405">
        <v>23.5</v>
      </c>
      <c r="AU48" s="408"/>
      <c r="AV48" s="403">
        <v>1</v>
      </c>
      <c r="AW48" s="403">
        <v>2</v>
      </c>
      <c r="AX48" s="403">
        <v>3</v>
      </c>
      <c r="AY48" s="403">
        <v>3</v>
      </c>
      <c r="AZ48" s="403">
        <v>2</v>
      </c>
      <c r="BA48" s="409"/>
      <c r="BB48" s="405">
        <v>23.023696883123101</v>
      </c>
      <c r="BC48" s="410">
        <v>1.2183346204023799</v>
      </c>
      <c r="BD48" s="410">
        <v>5.2363095977625201E-2</v>
      </c>
      <c r="BE48" s="410">
        <v>8.6855159802555995E-2</v>
      </c>
      <c r="BF48" s="406"/>
      <c r="BG48" s="405">
        <v>51.199199999999998</v>
      </c>
      <c r="BH48" s="405">
        <v>5.8592199999999997</v>
      </c>
      <c r="BI48" s="405">
        <v>29.147099999999998</v>
      </c>
      <c r="BJ48" s="405">
        <v>13.79448</v>
      </c>
      <c r="BK48" s="402"/>
      <c r="BL48" s="401" t="s">
        <v>2484</v>
      </c>
      <c r="BM48" s="401" t="s">
        <v>2485</v>
      </c>
      <c r="BN48" s="401" t="s">
        <v>2486</v>
      </c>
      <c r="BO48" s="401" t="s">
        <v>2487</v>
      </c>
      <c r="BP48" s="401" t="s">
        <v>2488</v>
      </c>
      <c r="BQ48" s="402"/>
      <c r="BR48" s="411" t="s">
        <v>611</v>
      </c>
    </row>
    <row r="49" spans="1:70" s="107" customFormat="1" x14ac:dyDescent="0.25">
      <c r="A49" s="345" t="s">
        <v>2489</v>
      </c>
      <c r="B49" s="373"/>
      <c r="C49" s="719">
        <v>38688</v>
      </c>
      <c r="D49" s="373"/>
      <c r="E49" s="346">
        <v>991.89400000000001</v>
      </c>
      <c r="F49" s="373"/>
      <c r="G49" s="347">
        <v>168.73</v>
      </c>
      <c r="H49" s="374"/>
      <c r="I49" s="348">
        <v>1.1900000000000001E-2</v>
      </c>
      <c r="J49" s="348">
        <v>-0.28370000000000001</v>
      </c>
      <c r="K49" s="348">
        <v>0.75239999999999996</v>
      </c>
      <c r="L49" s="348">
        <v>-2.3439999999999999</v>
      </c>
      <c r="M49" s="348">
        <v>2.1987000000000001</v>
      </c>
      <c r="N49" s="350">
        <v>6.8933999999999997</v>
      </c>
      <c r="O49" s="348">
        <v>1.3022</v>
      </c>
      <c r="P49" s="348">
        <v>20.081299999999999</v>
      </c>
      <c r="Q49" s="348">
        <v>19.633500000000002</v>
      </c>
      <c r="R49" s="348">
        <v>15.3362</v>
      </c>
      <c r="S49" s="348">
        <v>-1.1309</v>
      </c>
      <c r="T49" s="348">
        <v>11.387600000000001</v>
      </c>
      <c r="U49" s="348">
        <v>6.9467999999999996</v>
      </c>
      <c r="V49" s="348">
        <v>5.2916999999999996</v>
      </c>
      <c r="W49" s="348">
        <v>0.23760000000000001</v>
      </c>
      <c r="X49" s="348">
        <v>14.590199999999999</v>
      </c>
      <c r="Y49" s="374"/>
      <c r="Z49" s="346">
        <v>4</v>
      </c>
      <c r="AA49" s="346">
        <v>4</v>
      </c>
      <c r="AB49" s="346">
        <v>4</v>
      </c>
      <c r="AC49" s="346">
        <v>4</v>
      </c>
      <c r="AD49" s="346">
        <v>5</v>
      </c>
      <c r="AE49" s="346">
        <v>4</v>
      </c>
      <c r="AF49" s="346">
        <v>2</v>
      </c>
      <c r="AG49" s="346">
        <v>2</v>
      </c>
      <c r="AH49" s="346">
        <v>2</v>
      </c>
      <c r="AI49" s="346">
        <v>3</v>
      </c>
      <c r="AJ49" s="346">
        <v>4</v>
      </c>
      <c r="AK49" s="346">
        <v>4</v>
      </c>
      <c r="AL49" s="346">
        <v>4</v>
      </c>
      <c r="AM49" s="346">
        <v>4</v>
      </c>
      <c r="AN49" s="346">
        <v>4</v>
      </c>
      <c r="AO49" s="373"/>
      <c r="AP49" s="348">
        <v>18.66</v>
      </c>
      <c r="AQ49" s="348">
        <v>21.96</v>
      </c>
      <c r="AR49" s="348">
        <v>17.98</v>
      </c>
      <c r="AS49" s="348">
        <v>10.18</v>
      </c>
      <c r="AT49" s="348">
        <v>7.25</v>
      </c>
      <c r="AU49" s="351"/>
      <c r="AV49" s="346">
        <v>3</v>
      </c>
      <c r="AW49" s="346">
        <v>3</v>
      </c>
      <c r="AX49" s="346">
        <v>2</v>
      </c>
      <c r="AY49" s="346">
        <v>2</v>
      </c>
      <c r="AZ49" s="346">
        <v>3</v>
      </c>
      <c r="BA49" s="362"/>
      <c r="BB49" s="348">
        <v>19.694840289377598</v>
      </c>
      <c r="BC49" s="375">
        <v>0</v>
      </c>
      <c r="BD49" s="375">
        <v>6.1975431300523499E-2</v>
      </c>
      <c r="BE49" s="375" t="s">
        <v>430</v>
      </c>
      <c r="BF49" s="374"/>
      <c r="BG49" s="348">
        <v>66.711200000000005</v>
      </c>
      <c r="BH49" s="348">
        <v>17.9711</v>
      </c>
      <c r="BI49" s="348">
        <v>10.697900000000001</v>
      </c>
      <c r="BJ49" s="348">
        <v>4.6197999999999997</v>
      </c>
      <c r="BK49" s="373"/>
      <c r="BL49" s="372" t="s">
        <v>2490</v>
      </c>
      <c r="BM49" s="372" t="s">
        <v>2491</v>
      </c>
      <c r="BN49" s="372" t="s">
        <v>2492</v>
      </c>
      <c r="BO49" s="372" t="s">
        <v>2493</v>
      </c>
      <c r="BP49" s="372" t="s">
        <v>2494</v>
      </c>
      <c r="BQ49" s="373"/>
      <c r="BR49" s="354" t="s">
        <v>519</v>
      </c>
    </row>
    <row r="50" spans="1:70" s="107" customFormat="1" x14ac:dyDescent="0.25">
      <c r="A50" s="345" t="s">
        <v>2495</v>
      </c>
      <c r="B50" s="373"/>
      <c r="C50" s="719">
        <v>40242</v>
      </c>
      <c r="D50" s="373"/>
      <c r="E50" s="346">
        <v>950.21</v>
      </c>
      <c r="F50" s="373"/>
      <c r="G50" s="347">
        <v>67.08</v>
      </c>
      <c r="H50" s="374"/>
      <c r="I50" s="348">
        <v>-0.29730000000000001</v>
      </c>
      <c r="J50" s="348">
        <v>-0.54859999999999998</v>
      </c>
      <c r="K50" s="348">
        <v>1.1154999999999999</v>
      </c>
      <c r="L50" s="348">
        <v>4.9436999999999998</v>
      </c>
      <c r="M50" s="348">
        <v>12.7774</v>
      </c>
      <c r="N50" s="350">
        <v>20.824000000000002</v>
      </c>
      <c r="O50" s="348">
        <v>6.0719000000000003</v>
      </c>
      <c r="P50" s="348">
        <v>22.6233</v>
      </c>
      <c r="Q50" s="348">
        <v>20.563800000000001</v>
      </c>
      <c r="R50" s="348">
        <v>18.213200000000001</v>
      </c>
      <c r="S50" s="348">
        <v>2.5217999999999998</v>
      </c>
      <c r="T50" s="348">
        <v>21.654</v>
      </c>
      <c r="U50" s="348">
        <v>12.7774</v>
      </c>
      <c r="V50" s="348">
        <v>19.1051</v>
      </c>
      <c r="W50" s="348">
        <v>0.72070000000000001</v>
      </c>
      <c r="X50" s="348">
        <v>12.234299999999999</v>
      </c>
      <c r="Y50" s="374"/>
      <c r="Z50" s="346">
        <v>5</v>
      </c>
      <c r="AA50" s="346">
        <v>5</v>
      </c>
      <c r="AB50" s="346">
        <v>3</v>
      </c>
      <c r="AC50" s="346">
        <v>1</v>
      </c>
      <c r="AD50" s="346">
        <v>2</v>
      </c>
      <c r="AE50" s="346">
        <v>1</v>
      </c>
      <c r="AF50" s="346">
        <v>1</v>
      </c>
      <c r="AG50" s="346">
        <v>1</v>
      </c>
      <c r="AH50" s="346">
        <v>1</v>
      </c>
      <c r="AI50" s="346">
        <v>2</v>
      </c>
      <c r="AJ50" s="346">
        <v>2</v>
      </c>
      <c r="AK50" s="346">
        <v>3</v>
      </c>
      <c r="AL50" s="346">
        <v>2</v>
      </c>
      <c r="AM50" s="346">
        <v>1</v>
      </c>
      <c r="AN50" s="346">
        <v>3</v>
      </c>
      <c r="AO50" s="373"/>
      <c r="AP50" s="348">
        <v>20.74</v>
      </c>
      <c r="AQ50" s="348">
        <v>23.99</v>
      </c>
      <c r="AR50" s="348">
        <v>21.25</v>
      </c>
      <c r="AS50" s="348">
        <v>16.38</v>
      </c>
      <c r="AT50" s="348">
        <v>24.59</v>
      </c>
      <c r="AU50" s="351"/>
      <c r="AV50" s="346">
        <v>2</v>
      </c>
      <c r="AW50" s="346">
        <v>1</v>
      </c>
      <c r="AX50" s="346">
        <v>1</v>
      </c>
      <c r="AY50" s="346">
        <v>1</v>
      </c>
      <c r="AZ50" s="346">
        <v>1</v>
      </c>
      <c r="BA50" s="362"/>
      <c r="BB50" s="348">
        <v>16.9877634815184</v>
      </c>
      <c r="BC50" s="375">
        <v>0</v>
      </c>
      <c r="BD50" s="375">
        <v>8.1937502816655405E-2</v>
      </c>
      <c r="BE50" s="375" t="s">
        <v>430</v>
      </c>
      <c r="BF50" s="374"/>
      <c r="BG50" s="348">
        <v>35.148600000000002</v>
      </c>
      <c r="BH50" s="348">
        <v>27.7514</v>
      </c>
      <c r="BI50" s="348">
        <v>30.634499999999999</v>
      </c>
      <c r="BJ50" s="348">
        <v>6.4654999999999996</v>
      </c>
      <c r="BK50" s="373"/>
      <c r="BL50" s="372" t="s">
        <v>2496</v>
      </c>
      <c r="BM50" s="372" t="s">
        <v>2497</v>
      </c>
      <c r="BN50" s="372" t="s">
        <v>2498</v>
      </c>
      <c r="BO50" s="372" t="s">
        <v>2499</v>
      </c>
      <c r="BP50" s="372" t="s">
        <v>2500</v>
      </c>
      <c r="BQ50" s="373"/>
      <c r="BR50" s="354" t="s">
        <v>476</v>
      </c>
    </row>
    <row r="51" spans="1:70" s="107" customFormat="1" x14ac:dyDescent="0.25">
      <c r="A51" s="345" t="s">
        <v>2501</v>
      </c>
      <c r="B51" s="373"/>
      <c r="C51" s="719">
        <v>45996</v>
      </c>
      <c r="D51" s="373"/>
      <c r="E51" s="346">
        <v>489.024</v>
      </c>
      <c r="F51" s="373"/>
      <c r="G51" s="347">
        <v>11.407</v>
      </c>
      <c r="H51" s="374"/>
      <c r="I51" s="348">
        <v>3.5099999999999999E-2</v>
      </c>
      <c r="J51" s="348">
        <v>-0.2361</v>
      </c>
      <c r="K51" s="348">
        <v>3.5964</v>
      </c>
      <c r="L51" s="348">
        <v>3.9361999999999999</v>
      </c>
      <c r="M51" s="348">
        <v>10.4794</v>
      </c>
      <c r="N51" s="350" t="s">
        <v>430</v>
      </c>
      <c r="O51" s="348" t="s">
        <v>430</v>
      </c>
      <c r="P51" s="348" t="s">
        <v>430</v>
      </c>
      <c r="Q51" s="348" t="s">
        <v>430</v>
      </c>
      <c r="R51" s="348" t="s">
        <v>430</v>
      </c>
      <c r="S51" s="348">
        <v>3.4180000000000001</v>
      </c>
      <c r="T51" s="348">
        <v>24.7758</v>
      </c>
      <c r="U51" s="348">
        <v>13.446</v>
      </c>
      <c r="V51" s="348" t="s">
        <v>430</v>
      </c>
      <c r="W51" s="348">
        <v>2.2774000000000001</v>
      </c>
      <c r="X51" s="348">
        <v>14.07</v>
      </c>
      <c r="Y51" s="374"/>
      <c r="Z51" s="346">
        <v>3</v>
      </c>
      <c r="AA51" s="346">
        <v>3</v>
      </c>
      <c r="AB51" s="346">
        <v>1</v>
      </c>
      <c r="AC51" s="346">
        <v>2</v>
      </c>
      <c r="AD51" s="346">
        <v>3</v>
      </c>
      <c r="AE51" s="346" t="s">
        <v>430</v>
      </c>
      <c r="AF51" s="346" t="s">
        <v>430</v>
      </c>
      <c r="AG51" s="346" t="s">
        <v>430</v>
      </c>
      <c r="AH51" s="346" t="s">
        <v>430</v>
      </c>
      <c r="AI51" s="346" t="s">
        <v>430</v>
      </c>
      <c r="AJ51" s="346">
        <v>1</v>
      </c>
      <c r="AK51" s="346">
        <v>2</v>
      </c>
      <c r="AL51" s="346">
        <v>1</v>
      </c>
      <c r="AM51" s="346" t="s">
        <v>430</v>
      </c>
      <c r="AN51" s="346">
        <v>2</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26.198542647651799</v>
      </c>
      <c r="BC51" s="375">
        <v>0</v>
      </c>
      <c r="BD51" s="375">
        <v>5.3861565240725398E-2</v>
      </c>
      <c r="BE51" s="375" t="s">
        <v>430</v>
      </c>
      <c r="BF51" s="374"/>
      <c r="BG51" s="348">
        <v>51.539299999999997</v>
      </c>
      <c r="BH51" s="348">
        <v>15.9399</v>
      </c>
      <c r="BI51" s="348">
        <v>29.279800000000002</v>
      </c>
      <c r="BJ51" s="348">
        <v>3.2410000000000001</v>
      </c>
      <c r="BK51" s="373"/>
      <c r="BL51" s="372" t="s">
        <v>2502</v>
      </c>
      <c r="BM51" s="372" t="s">
        <v>2503</v>
      </c>
      <c r="BN51" s="372" t="s">
        <v>2504</v>
      </c>
      <c r="BO51" s="372" t="s">
        <v>2505</v>
      </c>
      <c r="BP51" s="372" t="s">
        <v>2506</v>
      </c>
      <c r="BQ51" s="373"/>
      <c r="BR51" s="354" t="s">
        <v>463</v>
      </c>
    </row>
    <row r="52" spans="1:70" s="107" customFormat="1" x14ac:dyDescent="0.25">
      <c r="A52" s="345" t="s">
        <v>2507</v>
      </c>
      <c r="B52" s="373"/>
      <c r="C52" s="719">
        <v>45790</v>
      </c>
      <c r="D52" s="373"/>
      <c r="E52" s="346">
        <v>150.47</v>
      </c>
      <c r="F52" s="373"/>
      <c r="G52" s="347">
        <v>12.638199999999999</v>
      </c>
      <c r="H52" s="374"/>
      <c r="I52" s="348">
        <v>4.3499999999999997E-2</v>
      </c>
      <c r="J52" s="348">
        <v>0.14580000000000001</v>
      </c>
      <c r="K52" s="348">
        <v>2.1399999999999999E-2</v>
      </c>
      <c r="L52" s="348">
        <v>-3.3029999999999999</v>
      </c>
      <c r="M52" s="348">
        <v>3.7772000000000001</v>
      </c>
      <c r="N52" s="350">
        <v>7.5880000000000001</v>
      </c>
      <c r="O52" s="348" t="s">
        <v>430</v>
      </c>
      <c r="P52" s="348" t="s">
        <v>430</v>
      </c>
      <c r="Q52" s="348" t="s">
        <v>430</v>
      </c>
      <c r="R52" s="348" t="s">
        <v>430</v>
      </c>
      <c r="S52" s="348">
        <v>-2.5236000000000001</v>
      </c>
      <c r="T52" s="348">
        <v>11.1549</v>
      </c>
      <c r="U52" s="348">
        <v>4.0180999999999996</v>
      </c>
      <c r="V52" s="348">
        <v>7.3563000000000001</v>
      </c>
      <c r="W52" s="348">
        <v>0.17119999999999999</v>
      </c>
      <c r="X52" s="348">
        <v>19.8949</v>
      </c>
      <c r="Y52" s="374"/>
      <c r="Z52" s="346">
        <v>2</v>
      </c>
      <c r="AA52" s="346">
        <v>2</v>
      </c>
      <c r="AB52" s="346">
        <v>5</v>
      </c>
      <c r="AC52" s="346">
        <v>5</v>
      </c>
      <c r="AD52" s="346">
        <v>4</v>
      </c>
      <c r="AE52" s="346">
        <v>3</v>
      </c>
      <c r="AF52" s="346" t="s">
        <v>430</v>
      </c>
      <c r="AG52" s="346" t="s">
        <v>430</v>
      </c>
      <c r="AH52" s="346" t="s">
        <v>430</v>
      </c>
      <c r="AI52" s="346" t="s">
        <v>430</v>
      </c>
      <c r="AJ52" s="346">
        <v>5</v>
      </c>
      <c r="AK52" s="346">
        <v>5</v>
      </c>
      <c r="AL52" s="346">
        <v>5</v>
      </c>
      <c r="AM52" s="346">
        <v>3</v>
      </c>
      <c r="AN52" s="346">
        <v>5</v>
      </c>
      <c r="AO52" s="373"/>
      <c r="AP52" s="348" t="s">
        <v>430</v>
      </c>
      <c r="AQ52" s="348" t="s">
        <v>430</v>
      </c>
      <c r="AR52" s="348" t="s">
        <v>430</v>
      </c>
      <c r="AS52" s="348" t="s">
        <v>430</v>
      </c>
      <c r="AT52" s="348">
        <v>6.21</v>
      </c>
      <c r="AU52" s="351"/>
      <c r="AV52" s="346" t="s">
        <v>430</v>
      </c>
      <c r="AW52" s="346" t="s">
        <v>430</v>
      </c>
      <c r="AX52" s="346" t="s">
        <v>430</v>
      </c>
      <c r="AY52" s="346" t="s">
        <v>430</v>
      </c>
      <c r="AZ52" s="346">
        <v>4</v>
      </c>
      <c r="BA52" s="362"/>
      <c r="BB52" s="348">
        <v>16.575505429272301</v>
      </c>
      <c r="BC52" s="375">
        <v>0.961431501776011</v>
      </c>
      <c r="BD52" s="375">
        <v>4.3442170555783297E-2</v>
      </c>
      <c r="BE52" s="375">
        <v>0.79625267941502997</v>
      </c>
      <c r="BF52" s="374"/>
      <c r="BG52" s="348">
        <v>56.737699999999997</v>
      </c>
      <c r="BH52" s="348">
        <v>16.978899999999999</v>
      </c>
      <c r="BI52" s="348">
        <v>21.106100000000001</v>
      </c>
      <c r="BJ52" s="348">
        <v>5.1772999999999998</v>
      </c>
      <c r="BK52" s="373"/>
      <c r="BL52" s="372" t="s">
        <v>2508</v>
      </c>
      <c r="BM52" s="372" t="s">
        <v>2509</v>
      </c>
      <c r="BN52" s="372" t="s">
        <v>2510</v>
      </c>
      <c r="BO52" s="372" t="s">
        <v>2511</v>
      </c>
      <c r="BP52" s="372" t="s">
        <v>2512</v>
      </c>
      <c r="BQ52" s="373"/>
      <c r="BR52" s="354" t="s">
        <v>476</v>
      </c>
    </row>
    <row r="53" spans="1:70" s="107" customFormat="1" x14ac:dyDescent="0.25">
      <c r="A53" s="345" t="s">
        <v>2513</v>
      </c>
      <c r="B53" s="373"/>
      <c r="C53" s="719">
        <v>39146</v>
      </c>
      <c r="D53" s="373"/>
      <c r="E53" s="346">
        <v>8.7460000000000004</v>
      </c>
      <c r="F53" s="373"/>
      <c r="G53" s="347">
        <v>63.02</v>
      </c>
      <c r="H53" s="374"/>
      <c r="I53" s="348">
        <v>-0.81840000000000002</v>
      </c>
      <c r="J53" s="348">
        <v>-0.72460000000000002</v>
      </c>
      <c r="K53" s="348">
        <v>-1.4079999999999999</v>
      </c>
      <c r="L53" s="348">
        <v>-4.1958000000000002</v>
      </c>
      <c r="M53" s="348">
        <v>-2.6718000000000002</v>
      </c>
      <c r="N53" s="350">
        <v>-4.9340000000000002</v>
      </c>
      <c r="O53" s="348">
        <v>-6.4957000000000003</v>
      </c>
      <c r="P53" s="348">
        <v>10.077999999999999</v>
      </c>
      <c r="Q53" s="348">
        <v>11.535</v>
      </c>
      <c r="R53" s="348">
        <v>12.703799999999999</v>
      </c>
      <c r="S53" s="348">
        <v>-2.9416000000000002</v>
      </c>
      <c r="T53" s="348">
        <v>8.7302</v>
      </c>
      <c r="U53" s="348">
        <v>-6.5816999999999997</v>
      </c>
      <c r="V53" s="348">
        <v>-6.0385</v>
      </c>
      <c r="W53" s="348">
        <v>-2.1732</v>
      </c>
      <c r="X53" s="348">
        <v>9.9039000000000001</v>
      </c>
      <c r="Y53" s="374"/>
      <c r="Z53" s="346">
        <v>6</v>
      </c>
      <c r="AA53" s="346">
        <v>6</v>
      </c>
      <c r="AB53" s="346">
        <v>6</v>
      </c>
      <c r="AC53" s="346">
        <v>6</v>
      </c>
      <c r="AD53" s="346">
        <v>6</v>
      </c>
      <c r="AE53" s="346">
        <v>5</v>
      </c>
      <c r="AF53" s="346">
        <v>4</v>
      </c>
      <c r="AG53" s="346">
        <v>4</v>
      </c>
      <c r="AH53" s="346">
        <v>4</v>
      </c>
      <c r="AI53" s="346">
        <v>4</v>
      </c>
      <c r="AJ53" s="346">
        <v>6</v>
      </c>
      <c r="AK53" s="346">
        <v>6</v>
      </c>
      <c r="AL53" s="346">
        <v>6</v>
      </c>
      <c r="AM53" s="346">
        <v>5</v>
      </c>
      <c r="AN53" s="346">
        <v>6</v>
      </c>
      <c r="AO53" s="373"/>
      <c r="AP53" s="348">
        <v>12.72</v>
      </c>
      <c r="AQ53" s="348">
        <v>13.14</v>
      </c>
      <c r="AR53" s="348">
        <v>8.85</v>
      </c>
      <c r="AS53" s="348">
        <v>-0.39</v>
      </c>
      <c r="AT53" s="348">
        <v>-6.6</v>
      </c>
      <c r="AU53" s="351"/>
      <c r="AV53" s="346">
        <v>4</v>
      </c>
      <c r="AW53" s="346">
        <v>4</v>
      </c>
      <c r="AX53" s="346">
        <v>4</v>
      </c>
      <c r="AY53" s="346">
        <v>4</v>
      </c>
      <c r="AZ53" s="346">
        <v>5</v>
      </c>
      <c r="BA53" s="362"/>
      <c r="BB53" s="348">
        <v>17.432787438994701</v>
      </c>
      <c r="BC53" s="375">
        <v>0.95007734681073597</v>
      </c>
      <c r="BD53" s="375">
        <v>3.08289434223557E-2</v>
      </c>
      <c r="BE53" s="375">
        <v>-0.33497498308944401</v>
      </c>
      <c r="BF53" s="374"/>
      <c r="BG53" s="348">
        <v>57.545099999999998</v>
      </c>
      <c r="BH53" s="348">
        <v>8.4869199999999996</v>
      </c>
      <c r="BI53" s="348">
        <v>28.642099999999999</v>
      </c>
      <c r="BJ53" s="348">
        <v>5.3258799999999997</v>
      </c>
      <c r="BK53" s="373"/>
      <c r="BL53" s="372" t="s">
        <v>2514</v>
      </c>
      <c r="BM53" s="372" t="s">
        <v>2515</v>
      </c>
      <c r="BN53" s="372" t="s">
        <v>2516</v>
      </c>
      <c r="BO53" s="372" t="s">
        <v>2517</v>
      </c>
      <c r="BP53" s="372" t="s">
        <v>2518</v>
      </c>
      <c r="BQ53" s="373"/>
      <c r="BR53" s="354" t="s">
        <v>443</v>
      </c>
    </row>
    <row r="54" spans="1:70" x14ac:dyDescent="0.25">
      <c r="A54" s="36" t="s">
        <v>93</v>
      </c>
      <c r="B54" s="43"/>
      <c r="C54" s="720"/>
      <c r="D54" s="43"/>
      <c r="E54" s="51"/>
      <c r="F54" s="43"/>
      <c r="G54" s="55"/>
      <c r="H54" s="66"/>
      <c r="I54" s="59">
        <v>-8.5500000000000007E-2</v>
      </c>
      <c r="J54" s="59">
        <v>-1.1999999999999999E-3</v>
      </c>
      <c r="K54" s="59">
        <v>1.0404</v>
      </c>
      <c r="L54" s="59">
        <v>3.4299999999999997E-2</v>
      </c>
      <c r="M54" s="59">
        <v>7.0576999999999996</v>
      </c>
      <c r="N54" s="70">
        <v>9.2765000000000004</v>
      </c>
      <c r="O54" s="59">
        <v>9.5200000000000007E-2</v>
      </c>
      <c r="P54" s="59">
        <v>17.9894</v>
      </c>
      <c r="Q54" s="59">
        <v>17.6692</v>
      </c>
      <c r="R54" s="59">
        <v>16.5566</v>
      </c>
      <c r="S54" s="59">
        <v>8.4900000000000003E-2</v>
      </c>
      <c r="T54" s="59">
        <v>18.420200000000001</v>
      </c>
      <c r="U54" s="59">
        <v>7.0793999999999997</v>
      </c>
      <c r="V54" s="59">
        <v>7.7275</v>
      </c>
      <c r="W54" s="59">
        <v>0.65890000000000004</v>
      </c>
      <c r="X54" s="59">
        <v>13.0984</v>
      </c>
      <c r="Y54" s="66"/>
      <c r="Z54" s="51">
        <v>6</v>
      </c>
      <c r="AA54" s="51">
        <v>6</v>
      </c>
      <c r="AB54" s="51">
        <v>6</v>
      </c>
      <c r="AC54" s="51">
        <v>6</v>
      </c>
      <c r="AD54" s="51">
        <v>6</v>
      </c>
      <c r="AE54" s="51">
        <v>5</v>
      </c>
      <c r="AF54" s="51">
        <v>4</v>
      </c>
      <c r="AG54" s="51">
        <v>4</v>
      </c>
      <c r="AH54" s="51">
        <v>4</v>
      </c>
      <c r="AI54" s="51">
        <v>4</v>
      </c>
      <c r="AJ54" s="51">
        <v>6</v>
      </c>
      <c r="AK54" s="51">
        <v>6</v>
      </c>
      <c r="AL54" s="51">
        <v>6</v>
      </c>
      <c r="AM54" s="51">
        <v>5</v>
      </c>
      <c r="AN54" s="51">
        <v>6</v>
      </c>
      <c r="AO54" s="43"/>
      <c r="AP54" s="59">
        <v>18.547499999999999</v>
      </c>
      <c r="AQ54" s="59">
        <v>20.747499999999999</v>
      </c>
      <c r="AR54" s="59">
        <v>15.967499999999999</v>
      </c>
      <c r="AS54" s="59">
        <v>8.9949999999999992</v>
      </c>
      <c r="AT54" s="59">
        <v>10.99</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0.51219999999999999</v>
      </c>
      <c r="J55" s="60">
        <v>1.6398999999999999</v>
      </c>
      <c r="K55" s="60">
        <v>3.5964</v>
      </c>
      <c r="L55" s="60">
        <v>4.9436999999999998</v>
      </c>
      <c r="M55" s="60">
        <v>15.785</v>
      </c>
      <c r="N55" s="71">
        <v>20.824000000000002</v>
      </c>
      <c r="O55" s="60">
        <v>6.0719000000000003</v>
      </c>
      <c r="P55" s="60">
        <v>22.6233</v>
      </c>
      <c r="Q55" s="60">
        <v>20.563800000000001</v>
      </c>
      <c r="R55" s="60">
        <v>19.973199999999999</v>
      </c>
      <c r="S55" s="60">
        <v>3.4180000000000001</v>
      </c>
      <c r="T55" s="60">
        <v>32.818600000000004</v>
      </c>
      <c r="U55" s="60">
        <v>13.446</v>
      </c>
      <c r="V55" s="60">
        <v>19.1051</v>
      </c>
      <c r="W55" s="60">
        <v>2.7197</v>
      </c>
      <c r="X55" s="60">
        <v>19.8949</v>
      </c>
      <c r="Y55" s="67"/>
      <c r="Z55" s="52"/>
      <c r="AA55" s="52"/>
      <c r="AB55" s="52"/>
      <c r="AC55" s="52"/>
      <c r="AD55" s="52"/>
      <c r="AE55" s="52"/>
      <c r="AF55" s="52"/>
      <c r="AG55" s="52"/>
      <c r="AH55" s="52"/>
      <c r="AI55" s="52"/>
      <c r="AJ55" s="52"/>
      <c r="AK55" s="52"/>
      <c r="AL55" s="52"/>
      <c r="AM55" s="52"/>
      <c r="AN55" s="52"/>
      <c r="AO55" s="44"/>
      <c r="AP55" s="60">
        <v>22.07</v>
      </c>
      <c r="AQ55" s="60">
        <v>23.99</v>
      </c>
      <c r="AR55" s="60">
        <v>21.25</v>
      </c>
      <c r="AS55" s="60">
        <v>16.38</v>
      </c>
      <c r="AT55" s="60">
        <v>24.59</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-0.81840000000000002</v>
      </c>
      <c r="J56" s="60">
        <v>-0.72460000000000002</v>
      </c>
      <c r="K56" s="60">
        <v>-1.4079999999999999</v>
      </c>
      <c r="L56" s="60">
        <v>-4.1958000000000002</v>
      </c>
      <c r="M56" s="60">
        <v>-2.6718000000000002</v>
      </c>
      <c r="N56" s="71">
        <v>-4.9340000000000002</v>
      </c>
      <c r="O56" s="60">
        <v>-6.4957000000000003</v>
      </c>
      <c r="P56" s="60">
        <v>10.077999999999999</v>
      </c>
      <c r="Q56" s="60">
        <v>11.535</v>
      </c>
      <c r="R56" s="60">
        <v>12.703799999999999</v>
      </c>
      <c r="S56" s="60">
        <v>-2.9416000000000002</v>
      </c>
      <c r="T56" s="60">
        <v>8.7302</v>
      </c>
      <c r="U56" s="60">
        <v>-6.5816999999999997</v>
      </c>
      <c r="V56" s="60">
        <v>-6.0385</v>
      </c>
      <c r="W56" s="60">
        <v>-2.1732</v>
      </c>
      <c r="X56" s="60">
        <v>7.8971999999999998</v>
      </c>
      <c r="Y56" s="67"/>
      <c r="Z56" s="52"/>
      <c r="AA56" s="52"/>
      <c r="AB56" s="52"/>
      <c r="AC56" s="52"/>
      <c r="AD56" s="52"/>
      <c r="AE56" s="52"/>
      <c r="AF56" s="52"/>
      <c r="AG56" s="52"/>
      <c r="AH56" s="52"/>
      <c r="AI56" s="52"/>
      <c r="AJ56" s="52"/>
      <c r="AK56" s="52"/>
      <c r="AL56" s="52"/>
      <c r="AM56" s="52"/>
      <c r="AN56" s="52"/>
      <c r="AO56" s="44"/>
      <c r="AP56" s="60">
        <v>12.72</v>
      </c>
      <c r="AQ56" s="60">
        <v>13.14</v>
      </c>
      <c r="AR56" s="60">
        <v>8.85</v>
      </c>
      <c r="AS56" s="60">
        <v>-0.39</v>
      </c>
      <c r="AT56" s="60">
        <v>-6.6</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2.35E-2</v>
      </c>
      <c r="J57" s="61">
        <v>-0.25990000000000002</v>
      </c>
      <c r="K57" s="61">
        <v>0.93394999999999995</v>
      </c>
      <c r="L57" s="61">
        <v>-0.58760000000000001</v>
      </c>
      <c r="M57" s="61">
        <v>7.1283000000000003</v>
      </c>
      <c r="N57" s="72">
        <v>7.5880000000000001</v>
      </c>
      <c r="O57" s="61">
        <v>0.40234999999999999</v>
      </c>
      <c r="P57" s="61">
        <v>19.6281</v>
      </c>
      <c r="Q57" s="61">
        <v>19.289000000000001</v>
      </c>
      <c r="R57" s="61">
        <v>16.774699999999999</v>
      </c>
      <c r="S57" s="61">
        <v>1.7500000000000002E-2</v>
      </c>
      <c r="T57" s="61">
        <v>16.520800000000001</v>
      </c>
      <c r="U57" s="61">
        <v>9.4080999999999992</v>
      </c>
      <c r="V57" s="61">
        <v>6.3239999999999998</v>
      </c>
      <c r="W57" s="61">
        <v>0.47920000000000001</v>
      </c>
      <c r="X57" s="61">
        <v>13.152100000000001</v>
      </c>
      <c r="Y57" s="68"/>
      <c r="Z57" s="53"/>
      <c r="AA57" s="53"/>
      <c r="AB57" s="53"/>
      <c r="AC57" s="53"/>
      <c r="AD57" s="53"/>
      <c r="AE57" s="53"/>
      <c r="AF57" s="53"/>
      <c r="AG57" s="53"/>
      <c r="AH57" s="53"/>
      <c r="AI57" s="53"/>
      <c r="AJ57" s="53"/>
      <c r="AK57" s="53"/>
      <c r="AL57" s="53"/>
      <c r="AM57" s="53"/>
      <c r="AN57" s="53"/>
      <c r="AO57" s="45"/>
      <c r="AP57" s="61">
        <v>19.7</v>
      </c>
      <c r="AQ57" s="61">
        <v>22.93</v>
      </c>
      <c r="AR57" s="61">
        <v>16.88</v>
      </c>
      <c r="AS57" s="61">
        <v>10</v>
      </c>
      <c r="AT57" s="61">
        <v>7.25</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2519</v>
      </c>
      <c r="B59" s="402"/>
      <c r="C59" s="724">
        <v>41281</v>
      </c>
      <c r="D59" s="402"/>
      <c r="E59" s="403">
        <v>3212.98</v>
      </c>
      <c r="F59" s="402"/>
      <c r="G59" s="404">
        <v>46.942300000000003</v>
      </c>
      <c r="H59" s="406"/>
      <c r="I59" s="405">
        <v>0.51539999999999997</v>
      </c>
      <c r="J59" s="405">
        <v>1.663</v>
      </c>
      <c r="K59" s="405">
        <v>2.2681</v>
      </c>
      <c r="L59" s="405">
        <v>1.4766999999999999</v>
      </c>
      <c r="M59" s="405">
        <v>16.4712</v>
      </c>
      <c r="N59" s="407">
        <v>17.419799999999999</v>
      </c>
      <c r="O59" s="405">
        <v>0.71909999999999996</v>
      </c>
      <c r="P59" s="405">
        <v>20.666</v>
      </c>
      <c r="Q59" s="405">
        <v>20.659099999999999</v>
      </c>
      <c r="R59" s="405">
        <v>21.231400000000001</v>
      </c>
      <c r="S59" s="405">
        <v>1.3579000000000001</v>
      </c>
      <c r="T59" s="405">
        <v>33.471800000000002</v>
      </c>
      <c r="U59" s="405">
        <v>12.7437</v>
      </c>
      <c r="V59" s="405">
        <v>14.1607</v>
      </c>
      <c r="W59" s="405">
        <v>2.8102</v>
      </c>
      <c r="X59" s="405">
        <v>17.3779</v>
      </c>
      <c r="Y59" s="406"/>
      <c r="Z59" s="403">
        <v>1</v>
      </c>
      <c r="AA59" s="403">
        <v>1</v>
      </c>
      <c r="AB59" s="403">
        <v>2</v>
      </c>
      <c r="AC59" s="403">
        <v>3</v>
      </c>
      <c r="AD59" s="403">
        <v>1</v>
      </c>
      <c r="AE59" s="403">
        <v>2</v>
      </c>
      <c r="AF59" s="403">
        <v>3</v>
      </c>
      <c r="AG59" s="403">
        <v>3</v>
      </c>
      <c r="AH59" s="403">
        <v>3</v>
      </c>
      <c r="AI59" s="403">
        <v>1</v>
      </c>
      <c r="AJ59" s="403">
        <v>3</v>
      </c>
      <c r="AK59" s="403">
        <v>1</v>
      </c>
      <c r="AL59" s="403">
        <v>3</v>
      </c>
      <c r="AM59" s="403">
        <v>2</v>
      </c>
      <c r="AN59" s="403">
        <v>1</v>
      </c>
      <c r="AO59" s="402"/>
      <c r="AP59" s="405">
        <v>23.54</v>
      </c>
      <c r="AQ59" s="405">
        <v>25.58</v>
      </c>
      <c r="AR59" s="405">
        <v>17.350000000000001</v>
      </c>
      <c r="AS59" s="405">
        <v>11.14</v>
      </c>
      <c r="AT59" s="405">
        <v>24.97</v>
      </c>
      <c r="AU59" s="408"/>
      <c r="AV59" s="403">
        <v>1</v>
      </c>
      <c r="AW59" s="403">
        <v>2</v>
      </c>
      <c r="AX59" s="403">
        <v>3</v>
      </c>
      <c r="AY59" s="403">
        <v>3</v>
      </c>
      <c r="AZ59" s="403">
        <v>2</v>
      </c>
      <c r="BA59" s="409"/>
      <c r="BB59" s="405">
        <v>23.053954169597301</v>
      </c>
      <c r="BC59" s="410">
        <v>1.2201754667649101</v>
      </c>
      <c r="BD59" s="410">
        <v>5.6904304385617201E-2</v>
      </c>
      <c r="BE59" s="410">
        <v>0.19144197663896001</v>
      </c>
      <c r="BF59" s="406"/>
      <c r="BG59" s="405">
        <v>51.199199999999998</v>
      </c>
      <c r="BH59" s="405">
        <v>5.8592199999999997</v>
      </c>
      <c r="BI59" s="405">
        <v>29.147099999999998</v>
      </c>
      <c r="BJ59" s="405">
        <v>13.79448</v>
      </c>
      <c r="BK59" s="402"/>
      <c r="BL59" s="401" t="s">
        <v>2484</v>
      </c>
      <c r="BM59" s="401" t="s">
        <v>2485</v>
      </c>
      <c r="BN59" s="401" t="s">
        <v>2486</v>
      </c>
      <c r="BO59" s="401" t="s">
        <v>2487</v>
      </c>
      <c r="BP59" s="401" t="s">
        <v>2488</v>
      </c>
      <c r="BQ59" s="402"/>
      <c r="BR59" s="411" t="s">
        <v>611</v>
      </c>
    </row>
    <row r="60" spans="1:70" s="107" customFormat="1" x14ac:dyDescent="0.25">
      <c r="A60" s="345" t="s">
        <v>2520</v>
      </c>
      <c r="B60" s="373"/>
      <c r="C60" s="719">
        <v>41276</v>
      </c>
      <c r="D60" s="373"/>
      <c r="E60" s="346">
        <v>991.89400000000001</v>
      </c>
      <c r="F60" s="373"/>
      <c r="G60" s="347">
        <v>192.38</v>
      </c>
      <c r="H60" s="374"/>
      <c r="I60" s="348">
        <v>1.5599999999999999E-2</v>
      </c>
      <c r="J60" s="348">
        <v>-0.26440000000000002</v>
      </c>
      <c r="K60" s="348">
        <v>0.85450000000000004</v>
      </c>
      <c r="L60" s="348">
        <v>-2.0318999999999998</v>
      </c>
      <c r="M60" s="348">
        <v>2.8384999999999998</v>
      </c>
      <c r="N60" s="350">
        <v>8.2619000000000007</v>
      </c>
      <c r="O60" s="348">
        <v>2.6009000000000002</v>
      </c>
      <c r="P60" s="348">
        <v>21.627300000000002</v>
      </c>
      <c r="Q60" s="348">
        <v>21.128299999999999</v>
      </c>
      <c r="R60" s="348">
        <v>16.5928</v>
      </c>
      <c r="S60" s="348">
        <v>-0.93720000000000003</v>
      </c>
      <c r="T60" s="348">
        <v>11.9595</v>
      </c>
      <c r="U60" s="348">
        <v>7.8303000000000003</v>
      </c>
      <c r="V60" s="348">
        <v>6.5109000000000004</v>
      </c>
      <c r="W60" s="348">
        <v>0.3286</v>
      </c>
      <c r="X60" s="348">
        <v>16.815000000000001</v>
      </c>
      <c r="Y60" s="374"/>
      <c r="Z60" s="346">
        <v>4</v>
      </c>
      <c r="AA60" s="346">
        <v>4</v>
      </c>
      <c r="AB60" s="346">
        <v>4</v>
      </c>
      <c r="AC60" s="346">
        <v>4</v>
      </c>
      <c r="AD60" s="346">
        <v>5</v>
      </c>
      <c r="AE60" s="346">
        <v>4</v>
      </c>
      <c r="AF60" s="346">
        <v>2</v>
      </c>
      <c r="AG60" s="346">
        <v>2</v>
      </c>
      <c r="AH60" s="346">
        <v>2</v>
      </c>
      <c r="AI60" s="346">
        <v>3</v>
      </c>
      <c r="AJ60" s="346">
        <v>4</v>
      </c>
      <c r="AK60" s="346">
        <v>4</v>
      </c>
      <c r="AL60" s="346">
        <v>4</v>
      </c>
      <c r="AM60" s="346">
        <v>4</v>
      </c>
      <c r="AN60" s="346">
        <v>4</v>
      </c>
      <c r="AO60" s="373"/>
      <c r="AP60" s="348">
        <v>20</v>
      </c>
      <c r="AQ60" s="348">
        <v>23.52</v>
      </c>
      <c r="AR60" s="348">
        <v>19.54</v>
      </c>
      <c r="AS60" s="348">
        <v>11.63</v>
      </c>
      <c r="AT60" s="348">
        <v>8.61</v>
      </c>
      <c r="AU60" s="351"/>
      <c r="AV60" s="346">
        <v>3</v>
      </c>
      <c r="AW60" s="346">
        <v>3</v>
      </c>
      <c r="AX60" s="346">
        <v>2</v>
      </c>
      <c r="AY60" s="346">
        <v>2</v>
      </c>
      <c r="AZ60" s="346">
        <v>3</v>
      </c>
      <c r="BA60" s="362"/>
      <c r="BB60" s="348">
        <v>19.7173582550577</v>
      </c>
      <c r="BC60" s="375">
        <v>0</v>
      </c>
      <c r="BD60" s="375">
        <v>6.7430918547960197E-2</v>
      </c>
      <c r="BE60" s="375" t="s">
        <v>430</v>
      </c>
      <c r="BF60" s="374"/>
      <c r="BG60" s="348">
        <v>66.711200000000005</v>
      </c>
      <c r="BH60" s="348">
        <v>17.9711</v>
      </c>
      <c r="BI60" s="348">
        <v>10.697900000000001</v>
      </c>
      <c r="BJ60" s="348">
        <v>4.6197999999999997</v>
      </c>
      <c r="BK60" s="373"/>
      <c r="BL60" s="372" t="s">
        <v>2490</v>
      </c>
      <c r="BM60" s="372" t="s">
        <v>2491</v>
      </c>
      <c r="BN60" s="372" t="s">
        <v>2492</v>
      </c>
      <c r="BO60" s="372" t="s">
        <v>2493</v>
      </c>
      <c r="BP60" s="372" t="s">
        <v>2494</v>
      </c>
      <c r="BQ60" s="373"/>
      <c r="BR60" s="354" t="s">
        <v>519</v>
      </c>
    </row>
    <row r="61" spans="1:70" s="107" customFormat="1" x14ac:dyDescent="0.25">
      <c r="A61" s="345" t="s">
        <v>2521</v>
      </c>
      <c r="B61" s="373"/>
      <c r="C61" s="719">
        <v>41276</v>
      </c>
      <c r="D61" s="373"/>
      <c r="E61" s="346">
        <v>950.21</v>
      </c>
      <c r="F61" s="373"/>
      <c r="G61" s="347">
        <v>79.900000000000006</v>
      </c>
      <c r="H61" s="374"/>
      <c r="I61" s="348">
        <v>-0.29949999999999999</v>
      </c>
      <c r="J61" s="348">
        <v>-0.52290000000000003</v>
      </c>
      <c r="K61" s="348">
        <v>1.2545999999999999</v>
      </c>
      <c r="L61" s="348">
        <v>5.3673000000000002</v>
      </c>
      <c r="M61" s="348">
        <v>13.6881</v>
      </c>
      <c r="N61" s="350">
        <v>22.778400000000001</v>
      </c>
      <c r="O61" s="348">
        <v>7.7496999999999998</v>
      </c>
      <c r="P61" s="348">
        <v>24.479099999999999</v>
      </c>
      <c r="Q61" s="348">
        <v>22.296700000000001</v>
      </c>
      <c r="R61" s="348">
        <v>19.8292</v>
      </c>
      <c r="S61" s="348">
        <v>2.7785000000000002</v>
      </c>
      <c r="T61" s="348">
        <v>22.452100000000002</v>
      </c>
      <c r="U61" s="348">
        <v>13.98</v>
      </c>
      <c r="V61" s="348">
        <v>20.840900000000001</v>
      </c>
      <c r="W61" s="348">
        <v>0.84560000000000002</v>
      </c>
      <c r="X61" s="348">
        <v>17.7683</v>
      </c>
      <c r="Y61" s="374"/>
      <c r="Z61" s="346">
        <v>5</v>
      </c>
      <c r="AA61" s="346">
        <v>5</v>
      </c>
      <c r="AB61" s="346">
        <v>3</v>
      </c>
      <c r="AC61" s="346">
        <v>1</v>
      </c>
      <c r="AD61" s="346">
        <v>2</v>
      </c>
      <c r="AE61" s="346">
        <v>1</v>
      </c>
      <c r="AF61" s="346">
        <v>1</v>
      </c>
      <c r="AG61" s="346">
        <v>1</v>
      </c>
      <c r="AH61" s="346">
        <v>1</v>
      </c>
      <c r="AI61" s="346">
        <v>2</v>
      </c>
      <c r="AJ61" s="346">
        <v>2</v>
      </c>
      <c r="AK61" s="346">
        <v>3</v>
      </c>
      <c r="AL61" s="346">
        <v>2</v>
      </c>
      <c r="AM61" s="346">
        <v>1</v>
      </c>
      <c r="AN61" s="346">
        <v>3</v>
      </c>
      <c r="AO61" s="373"/>
      <c r="AP61" s="348">
        <v>22.37</v>
      </c>
      <c r="AQ61" s="348">
        <v>25.81</v>
      </c>
      <c r="AR61" s="348">
        <v>23.08</v>
      </c>
      <c r="AS61" s="348">
        <v>18.2</v>
      </c>
      <c r="AT61" s="348">
        <v>26.59</v>
      </c>
      <c r="AU61" s="351"/>
      <c r="AV61" s="346">
        <v>2</v>
      </c>
      <c r="AW61" s="346">
        <v>1</v>
      </c>
      <c r="AX61" s="346">
        <v>1</v>
      </c>
      <c r="AY61" s="346">
        <v>1</v>
      </c>
      <c r="AZ61" s="346">
        <v>1</v>
      </c>
      <c r="BA61" s="362"/>
      <c r="BB61" s="348">
        <v>16.997431879432401</v>
      </c>
      <c r="BC61" s="375">
        <v>0</v>
      </c>
      <c r="BD61" s="375">
        <v>8.9408648676139194E-2</v>
      </c>
      <c r="BE61" s="375" t="s">
        <v>430</v>
      </c>
      <c r="BF61" s="374"/>
      <c r="BG61" s="348">
        <v>35.148600000000002</v>
      </c>
      <c r="BH61" s="348">
        <v>27.7514</v>
      </c>
      <c r="BI61" s="348">
        <v>30.634499999999999</v>
      </c>
      <c r="BJ61" s="348">
        <v>6.4654999999999996</v>
      </c>
      <c r="BK61" s="373"/>
      <c r="BL61" s="372" t="s">
        <v>2496</v>
      </c>
      <c r="BM61" s="372" t="s">
        <v>2497</v>
      </c>
      <c r="BN61" s="372" t="s">
        <v>2498</v>
      </c>
      <c r="BO61" s="372" t="s">
        <v>2499</v>
      </c>
      <c r="BP61" s="372" t="s">
        <v>2500</v>
      </c>
      <c r="BQ61" s="373"/>
      <c r="BR61" s="354" t="s">
        <v>476</v>
      </c>
    </row>
    <row r="62" spans="1:70" s="107" customFormat="1" x14ac:dyDescent="0.25">
      <c r="A62" s="345" t="s">
        <v>2522</v>
      </c>
      <c r="B62" s="373"/>
      <c r="C62" s="719">
        <v>45996</v>
      </c>
      <c r="D62" s="373"/>
      <c r="E62" s="346">
        <v>489.024</v>
      </c>
      <c r="F62" s="373"/>
      <c r="G62" s="347">
        <v>11.544</v>
      </c>
      <c r="H62" s="374"/>
      <c r="I62" s="348">
        <v>4.3299999999999998E-2</v>
      </c>
      <c r="J62" s="348">
        <v>-0.1988</v>
      </c>
      <c r="K62" s="348">
        <v>3.7570000000000001</v>
      </c>
      <c r="L62" s="348">
        <v>4.3856000000000002</v>
      </c>
      <c r="M62" s="348">
        <v>11.342599999999999</v>
      </c>
      <c r="N62" s="350" t="s">
        <v>430</v>
      </c>
      <c r="O62" s="348" t="s">
        <v>430</v>
      </c>
      <c r="P62" s="348" t="s">
        <v>430</v>
      </c>
      <c r="Q62" s="348" t="s">
        <v>430</v>
      </c>
      <c r="R62" s="348" t="s">
        <v>430</v>
      </c>
      <c r="S62" s="348">
        <v>3.7197</v>
      </c>
      <c r="T62" s="348">
        <v>25.573799999999999</v>
      </c>
      <c r="U62" s="348">
        <v>14.660299999999999</v>
      </c>
      <c r="V62" s="348" t="s">
        <v>430</v>
      </c>
      <c r="W62" s="348">
        <v>2.4220999999999999</v>
      </c>
      <c r="X62" s="348">
        <v>15.44</v>
      </c>
      <c r="Y62" s="374"/>
      <c r="Z62" s="346">
        <v>3</v>
      </c>
      <c r="AA62" s="346">
        <v>3</v>
      </c>
      <c r="AB62" s="346">
        <v>1</v>
      </c>
      <c r="AC62" s="346">
        <v>2</v>
      </c>
      <c r="AD62" s="346">
        <v>3</v>
      </c>
      <c r="AE62" s="346" t="s">
        <v>430</v>
      </c>
      <c r="AF62" s="346" t="s">
        <v>430</v>
      </c>
      <c r="AG62" s="346" t="s">
        <v>430</v>
      </c>
      <c r="AH62" s="346" t="s">
        <v>430</v>
      </c>
      <c r="AI62" s="346" t="s">
        <v>430</v>
      </c>
      <c r="AJ62" s="346">
        <v>1</v>
      </c>
      <c r="AK62" s="346">
        <v>2</v>
      </c>
      <c r="AL62" s="346">
        <v>1</v>
      </c>
      <c r="AM62" s="346" t="s">
        <v>430</v>
      </c>
      <c r="AN62" s="346">
        <v>2</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26.2218163911555</v>
      </c>
      <c r="BC62" s="375">
        <v>0</v>
      </c>
      <c r="BD62" s="375">
        <v>5.9074499184519201E-2</v>
      </c>
      <c r="BE62" s="375" t="s">
        <v>430</v>
      </c>
      <c r="BF62" s="374"/>
      <c r="BG62" s="348">
        <v>51.539299999999997</v>
      </c>
      <c r="BH62" s="348">
        <v>15.9399</v>
      </c>
      <c r="BI62" s="348">
        <v>29.279800000000002</v>
      </c>
      <c r="BJ62" s="348">
        <v>3.2410000000000001</v>
      </c>
      <c r="BK62" s="373"/>
      <c r="BL62" s="372" t="s">
        <v>2502</v>
      </c>
      <c r="BM62" s="372" t="s">
        <v>2503</v>
      </c>
      <c r="BN62" s="372" t="s">
        <v>2504</v>
      </c>
      <c r="BO62" s="372" t="s">
        <v>2505</v>
      </c>
      <c r="BP62" s="372" t="s">
        <v>2506</v>
      </c>
      <c r="BQ62" s="373"/>
      <c r="BR62" s="354" t="s">
        <v>463</v>
      </c>
    </row>
    <row r="63" spans="1:70" s="107" customFormat="1" x14ac:dyDescent="0.25">
      <c r="A63" s="345" t="s">
        <v>2523</v>
      </c>
      <c r="B63" s="373"/>
      <c r="C63" s="719">
        <v>45790</v>
      </c>
      <c r="D63" s="373"/>
      <c r="E63" s="346">
        <v>150.47</v>
      </c>
      <c r="F63" s="373"/>
      <c r="G63" s="347">
        <v>12.7751</v>
      </c>
      <c r="H63" s="374"/>
      <c r="I63" s="348">
        <v>4.7E-2</v>
      </c>
      <c r="J63" s="348">
        <v>0.1741</v>
      </c>
      <c r="K63" s="348">
        <v>0.14660000000000001</v>
      </c>
      <c r="L63" s="348">
        <v>-2.9439000000000002</v>
      </c>
      <c r="M63" s="348">
        <v>4.5407999999999999</v>
      </c>
      <c r="N63" s="350">
        <v>8.7187999999999999</v>
      </c>
      <c r="O63" s="348" t="s">
        <v>430</v>
      </c>
      <c r="P63" s="348" t="s">
        <v>430</v>
      </c>
      <c r="Q63" s="348" t="s">
        <v>430</v>
      </c>
      <c r="R63" s="348" t="s">
        <v>430</v>
      </c>
      <c r="S63" s="348">
        <v>-2.2944</v>
      </c>
      <c r="T63" s="348">
        <v>11.82</v>
      </c>
      <c r="U63" s="348">
        <v>4.9901999999999997</v>
      </c>
      <c r="V63" s="348">
        <v>8.4768000000000008</v>
      </c>
      <c r="W63" s="348">
        <v>0.2802</v>
      </c>
      <c r="X63" s="348">
        <v>20.900099999999998</v>
      </c>
      <c r="Y63" s="374"/>
      <c r="Z63" s="346">
        <v>2</v>
      </c>
      <c r="AA63" s="346">
        <v>2</v>
      </c>
      <c r="AB63" s="346">
        <v>5</v>
      </c>
      <c r="AC63" s="346">
        <v>5</v>
      </c>
      <c r="AD63" s="346">
        <v>4</v>
      </c>
      <c r="AE63" s="346">
        <v>3</v>
      </c>
      <c r="AF63" s="346" t="s">
        <v>430</v>
      </c>
      <c r="AG63" s="346" t="s">
        <v>430</v>
      </c>
      <c r="AH63" s="346" t="s">
        <v>430</v>
      </c>
      <c r="AI63" s="346" t="s">
        <v>430</v>
      </c>
      <c r="AJ63" s="346">
        <v>5</v>
      </c>
      <c r="AK63" s="346">
        <v>5</v>
      </c>
      <c r="AL63" s="346">
        <v>5</v>
      </c>
      <c r="AM63" s="346">
        <v>3</v>
      </c>
      <c r="AN63" s="346">
        <v>5</v>
      </c>
      <c r="AO63" s="373"/>
      <c r="AP63" s="348" t="s">
        <v>430</v>
      </c>
      <c r="AQ63" s="348" t="s">
        <v>430</v>
      </c>
      <c r="AR63" s="348" t="s">
        <v>430</v>
      </c>
      <c r="AS63" s="348" t="s">
        <v>430</v>
      </c>
      <c r="AT63" s="348">
        <v>7.66</v>
      </c>
      <c r="AU63" s="351"/>
      <c r="AV63" s="346" t="s">
        <v>430</v>
      </c>
      <c r="AW63" s="346" t="s">
        <v>430</v>
      </c>
      <c r="AX63" s="346" t="s">
        <v>430</v>
      </c>
      <c r="AY63" s="346" t="s">
        <v>430</v>
      </c>
      <c r="AZ63" s="346">
        <v>4</v>
      </c>
      <c r="BA63" s="362"/>
      <c r="BB63" s="348">
        <v>16.5714750909599</v>
      </c>
      <c r="BC63" s="375">
        <v>0.96109273901464098</v>
      </c>
      <c r="BD63" s="375">
        <v>4.7805952351153501E-2</v>
      </c>
      <c r="BE63" s="375">
        <v>0.868365053030833</v>
      </c>
      <c r="BF63" s="374"/>
      <c r="BG63" s="348">
        <v>56.737699999999997</v>
      </c>
      <c r="BH63" s="348">
        <v>16.978899999999999</v>
      </c>
      <c r="BI63" s="348">
        <v>21.106100000000001</v>
      </c>
      <c r="BJ63" s="348">
        <v>5.1772999999999998</v>
      </c>
      <c r="BK63" s="373"/>
      <c r="BL63" s="372" t="s">
        <v>2508</v>
      </c>
      <c r="BM63" s="372" t="s">
        <v>2509</v>
      </c>
      <c r="BN63" s="372" t="s">
        <v>2510</v>
      </c>
      <c r="BO63" s="372" t="s">
        <v>2511</v>
      </c>
      <c r="BP63" s="372" t="s">
        <v>2512</v>
      </c>
      <c r="BQ63" s="373"/>
      <c r="BR63" s="354" t="s">
        <v>476</v>
      </c>
    </row>
    <row r="64" spans="1:70" s="107" customFormat="1" x14ac:dyDescent="0.25">
      <c r="A64" s="345" t="s">
        <v>2524</v>
      </c>
      <c r="B64" s="373"/>
      <c r="C64" s="719">
        <v>41275</v>
      </c>
      <c r="D64" s="373"/>
      <c r="E64" s="346">
        <v>8.7460000000000004</v>
      </c>
      <c r="F64" s="373"/>
      <c r="G64" s="347">
        <v>68.03</v>
      </c>
      <c r="H64" s="374"/>
      <c r="I64" s="348">
        <v>-0.83089999999999997</v>
      </c>
      <c r="J64" s="348">
        <v>-0.72960000000000003</v>
      </c>
      <c r="K64" s="348">
        <v>-1.3772</v>
      </c>
      <c r="L64" s="348">
        <v>-4.0884999999999998</v>
      </c>
      <c r="M64" s="348">
        <v>-2.4380000000000002</v>
      </c>
      <c r="N64" s="350">
        <v>-4.4135999999999997</v>
      </c>
      <c r="O64" s="348">
        <v>-6.0171999999999999</v>
      </c>
      <c r="P64" s="348">
        <v>10.609500000000001</v>
      </c>
      <c r="Q64" s="348">
        <v>12.052300000000001</v>
      </c>
      <c r="R64" s="348">
        <v>13.2401</v>
      </c>
      <c r="S64" s="348">
        <v>-2.8698000000000001</v>
      </c>
      <c r="T64" s="348">
        <v>8.9351000000000003</v>
      </c>
      <c r="U64" s="348">
        <v>-6.2560000000000002</v>
      </c>
      <c r="V64" s="348">
        <v>-5.5663999999999998</v>
      </c>
      <c r="W64" s="348">
        <v>-2.1433</v>
      </c>
      <c r="X64" s="348">
        <v>12.995200000000001</v>
      </c>
      <c r="Y64" s="374"/>
      <c r="Z64" s="346">
        <v>6</v>
      </c>
      <c r="AA64" s="346">
        <v>6</v>
      </c>
      <c r="AB64" s="346">
        <v>6</v>
      </c>
      <c r="AC64" s="346">
        <v>6</v>
      </c>
      <c r="AD64" s="346">
        <v>6</v>
      </c>
      <c r="AE64" s="346">
        <v>5</v>
      </c>
      <c r="AF64" s="346">
        <v>4</v>
      </c>
      <c r="AG64" s="346">
        <v>4</v>
      </c>
      <c r="AH64" s="346">
        <v>4</v>
      </c>
      <c r="AI64" s="346">
        <v>4</v>
      </c>
      <c r="AJ64" s="346">
        <v>6</v>
      </c>
      <c r="AK64" s="346">
        <v>6</v>
      </c>
      <c r="AL64" s="346">
        <v>6</v>
      </c>
      <c r="AM64" s="346">
        <v>5</v>
      </c>
      <c r="AN64" s="346">
        <v>6</v>
      </c>
      <c r="AO64" s="373"/>
      <c r="AP64" s="348">
        <v>13.24</v>
      </c>
      <c r="AQ64" s="348">
        <v>13.71</v>
      </c>
      <c r="AR64" s="348">
        <v>9.41</v>
      </c>
      <c r="AS64" s="348">
        <v>0.14000000000000001</v>
      </c>
      <c r="AT64" s="348">
        <v>-6.13</v>
      </c>
      <c r="AU64" s="351"/>
      <c r="AV64" s="346">
        <v>4</v>
      </c>
      <c r="AW64" s="346">
        <v>4</v>
      </c>
      <c r="AX64" s="346">
        <v>4</v>
      </c>
      <c r="AY64" s="346">
        <v>4</v>
      </c>
      <c r="AZ64" s="346">
        <v>5</v>
      </c>
      <c r="BA64" s="362"/>
      <c r="BB64" s="348">
        <v>17.4256326910327</v>
      </c>
      <c r="BC64" s="375">
        <v>0.94979944341512001</v>
      </c>
      <c r="BD64" s="375">
        <v>3.3154001149366598E-2</v>
      </c>
      <c r="BE64" s="375">
        <v>-0.29442476942366702</v>
      </c>
      <c r="BF64" s="374"/>
      <c r="BG64" s="348">
        <v>57.545099999999998</v>
      </c>
      <c r="BH64" s="348">
        <v>8.4869199999999996</v>
      </c>
      <c r="BI64" s="348">
        <v>28.642099999999999</v>
      </c>
      <c r="BJ64" s="348">
        <v>5.3258799999999997</v>
      </c>
      <c r="BK64" s="373"/>
      <c r="BL64" s="372" t="s">
        <v>2514</v>
      </c>
      <c r="BM64" s="372" t="s">
        <v>2515</v>
      </c>
      <c r="BN64" s="372" t="s">
        <v>2516</v>
      </c>
      <c r="BO64" s="372" t="s">
        <v>2517</v>
      </c>
      <c r="BP64" s="372" t="s">
        <v>2518</v>
      </c>
      <c r="BQ64" s="373"/>
      <c r="BR64" s="354" t="s">
        <v>443</v>
      </c>
    </row>
    <row r="65" spans="1:70" x14ac:dyDescent="0.25">
      <c r="A65" s="36" t="s">
        <v>93</v>
      </c>
      <c r="B65" s="43"/>
      <c r="C65" s="720"/>
      <c r="D65" s="43"/>
      <c r="E65" s="51"/>
      <c r="F65" s="43"/>
      <c r="G65" s="55"/>
      <c r="H65" s="66"/>
      <c r="I65" s="59">
        <v>-8.4900000000000003E-2</v>
      </c>
      <c r="J65" s="59">
        <v>2.0199999999999999E-2</v>
      </c>
      <c r="K65" s="59">
        <v>1.1506000000000001</v>
      </c>
      <c r="L65" s="59">
        <v>0.3609</v>
      </c>
      <c r="M65" s="59">
        <v>7.7404999999999999</v>
      </c>
      <c r="N65" s="70">
        <v>10.553100000000001</v>
      </c>
      <c r="O65" s="59">
        <v>1.2630999999999999</v>
      </c>
      <c r="P65" s="59">
        <v>19.345500000000001</v>
      </c>
      <c r="Q65" s="59">
        <v>19.034099999999999</v>
      </c>
      <c r="R65" s="59">
        <v>17.723400000000002</v>
      </c>
      <c r="S65" s="59">
        <v>0.29239999999999999</v>
      </c>
      <c r="T65" s="59">
        <v>19.035399999999999</v>
      </c>
      <c r="U65" s="59">
        <v>7.9913999999999996</v>
      </c>
      <c r="V65" s="59">
        <v>8.8846000000000007</v>
      </c>
      <c r="W65" s="59">
        <v>0.75719999999999998</v>
      </c>
      <c r="X65" s="59">
        <v>16.8828</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19.787500000000001</v>
      </c>
      <c r="AQ65" s="59">
        <v>22.155000000000001</v>
      </c>
      <c r="AR65" s="59">
        <v>17.344999999999999</v>
      </c>
      <c r="AS65" s="59">
        <v>10.2775</v>
      </c>
      <c r="AT65" s="59">
        <v>12.34</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0.51539999999999997</v>
      </c>
      <c r="J66" s="60">
        <v>1.663</v>
      </c>
      <c r="K66" s="60">
        <v>3.7570000000000001</v>
      </c>
      <c r="L66" s="60">
        <v>5.3673000000000002</v>
      </c>
      <c r="M66" s="60">
        <v>16.4712</v>
      </c>
      <c r="N66" s="71">
        <v>22.778400000000001</v>
      </c>
      <c r="O66" s="60">
        <v>7.7496999999999998</v>
      </c>
      <c r="P66" s="60">
        <v>24.479099999999999</v>
      </c>
      <c r="Q66" s="60">
        <v>22.296700000000001</v>
      </c>
      <c r="R66" s="60">
        <v>21.231400000000001</v>
      </c>
      <c r="S66" s="60">
        <v>3.7197</v>
      </c>
      <c r="T66" s="60">
        <v>33.471800000000002</v>
      </c>
      <c r="U66" s="60">
        <v>14.660299999999999</v>
      </c>
      <c r="V66" s="60">
        <v>20.840900000000001</v>
      </c>
      <c r="W66" s="60">
        <v>2.8102</v>
      </c>
      <c r="X66" s="60">
        <v>20.900099999999998</v>
      </c>
      <c r="Y66" s="67"/>
      <c r="Z66" s="52"/>
      <c r="AA66" s="52"/>
      <c r="AB66" s="52"/>
      <c r="AC66" s="52"/>
      <c r="AD66" s="52"/>
      <c r="AE66" s="52"/>
      <c r="AF66" s="52"/>
      <c r="AG66" s="52"/>
      <c r="AH66" s="52"/>
      <c r="AI66" s="52"/>
      <c r="AJ66" s="52"/>
      <c r="AK66" s="52"/>
      <c r="AL66" s="52"/>
      <c r="AM66" s="52"/>
      <c r="AN66" s="52"/>
      <c r="AO66" s="44"/>
      <c r="AP66" s="60">
        <v>23.54</v>
      </c>
      <c r="AQ66" s="60">
        <v>25.81</v>
      </c>
      <c r="AR66" s="60">
        <v>23.08</v>
      </c>
      <c r="AS66" s="60">
        <v>18.2</v>
      </c>
      <c r="AT66" s="60">
        <v>26.59</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-0.83089999999999997</v>
      </c>
      <c r="J67" s="60">
        <v>-0.72960000000000003</v>
      </c>
      <c r="K67" s="60">
        <v>-1.3772</v>
      </c>
      <c r="L67" s="60">
        <v>-4.0884999999999998</v>
      </c>
      <c r="M67" s="60">
        <v>-2.4380000000000002</v>
      </c>
      <c r="N67" s="71">
        <v>-4.4135999999999997</v>
      </c>
      <c r="O67" s="60">
        <v>-6.0171999999999999</v>
      </c>
      <c r="P67" s="60">
        <v>10.609500000000001</v>
      </c>
      <c r="Q67" s="60">
        <v>12.052300000000001</v>
      </c>
      <c r="R67" s="60">
        <v>13.2401</v>
      </c>
      <c r="S67" s="60">
        <v>-2.8698000000000001</v>
      </c>
      <c r="T67" s="60">
        <v>8.9351000000000003</v>
      </c>
      <c r="U67" s="60">
        <v>-6.2560000000000002</v>
      </c>
      <c r="V67" s="60">
        <v>-5.5663999999999998</v>
      </c>
      <c r="W67" s="60">
        <v>-2.1433</v>
      </c>
      <c r="X67" s="60">
        <v>12.995200000000001</v>
      </c>
      <c r="Y67" s="67"/>
      <c r="Z67" s="52"/>
      <c r="AA67" s="52"/>
      <c r="AB67" s="52"/>
      <c r="AC67" s="52"/>
      <c r="AD67" s="52"/>
      <c r="AE67" s="52"/>
      <c r="AF67" s="52"/>
      <c r="AG67" s="52"/>
      <c r="AH67" s="52"/>
      <c r="AI67" s="52"/>
      <c r="AJ67" s="52"/>
      <c r="AK67" s="52"/>
      <c r="AL67" s="52"/>
      <c r="AM67" s="52"/>
      <c r="AN67" s="52"/>
      <c r="AO67" s="44"/>
      <c r="AP67" s="60">
        <v>13.24</v>
      </c>
      <c r="AQ67" s="60">
        <v>13.71</v>
      </c>
      <c r="AR67" s="60">
        <v>9.41</v>
      </c>
      <c r="AS67" s="60">
        <v>0.14000000000000001</v>
      </c>
      <c r="AT67" s="60">
        <v>-6.13</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2.945E-2</v>
      </c>
      <c r="J68" s="61">
        <v>-0.2316</v>
      </c>
      <c r="K68" s="61">
        <v>1.0545500000000001</v>
      </c>
      <c r="L68" s="61">
        <v>-0.27760000000000001</v>
      </c>
      <c r="M68" s="61">
        <v>7.9417</v>
      </c>
      <c r="N68" s="72">
        <v>8.7187999999999999</v>
      </c>
      <c r="O68" s="61">
        <v>1.66</v>
      </c>
      <c r="P68" s="61">
        <v>21.146699999999999</v>
      </c>
      <c r="Q68" s="61">
        <v>20.893699999999999</v>
      </c>
      <c r="R68" s="61">
        <v>18.210999999999999</v>
      </c>
      <c r="S68" s="61">
        <v>0.2104</v>
      </c>
      <c r="T68" s="61">
        <v>17.2058</v>
      </c>
      <c r="U68" s="61">
        <v>10.287000000000001</v>
      </c>
      <c r="V68" s="61">
        <v>7.4939</v>
      </c>
      <c r="W68" s="61">
        <v>0.58709999999999996</v>
      </c>
      <c r="X68" s="61">
        <v>17.096499999999999</v>
      </c>
      <c r="Y68" s="68"/>
      <c r="Z68" s="53"/>
      <c r="AA68" s="53"/>
      <c r="AB68" s="53"/>
      <c r="AC68" s="53"/>
      <c r="AD68" s="53"/>
      <c r="AE68" s="53"/>
      <c r="AF68" s="53"/>
      <c r="AG68" s="53"/>
      <c r="AH68" s="53"/>
      <c r="AI68" s="53"/>
      <c r="AJ68" s="53"/>
      <c r="AK68" s="53"/>
      <c r="AL68" s="53"/>
      <c r="AM68" s="53"/>
      <c r="AN68" s="53"/>
      <c r="AO68" s="45"/>
      <c r="AP68" s="61">
        <v>21.18</v>
      </c>
      <c r="AQ68" s="61">
        <v>24.55</v>
      </c>
      <c r="AR68" s="61">
        <v>18.440000000000001</v>
      </c>
      <c r="AS68" s="61">
        <v>11.39</v>
      </c>
      <c r="AT68" s="61">
        <v>8.61</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2376</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-0.48280000000000001</v>
      </c>
      <c r="J71" s="348">
        <v>-0.58169999999999999</v>
      </c>
      <c r="K71" s="348">
        <v>0.52300000000000002</v>
      </c>
      <c r="L71" s="348">
        <v>1.3996999999999999</v>
      </c>
      <c r="M71" s="348">
        <v>-3.5547</v>
      </c>
      <c r="N71" s="350">
        <v>-1.4574</v>
      </c>
      <c r="O71" s="348">
        <v>-0.73380000000000001</v>
      </c>
      <c r="P71" s="348">
        <v>8.9700000000000006</v>
      </c>
      <c r="Q71" s="348">
        <v>8.8758999999999997</v>
      </c>
      <c r="R71" s="348">
        <v>12.227499999999999</v>
      </c>
      <c r="S71" s="348">
        <v>1.2422</v>
      </c>
      <c r="T71" s="348">
        <v>8.7339000000000002</v>
      </c>
      <c r="U71" s="348">
        <v>-6.9626999999999999</v>
      </c>
      <c r="V71" s="348">
        <v>-1.0753999999999999</v>
      </c>
      <c r="W71" s="348">
        <v>-1.0969</v>
      </c>
      <c r="X71" s="348" t="s">
        <v>428</v>
      </c>
      <c r="Y71" s="374"/>
      <c r="Z71" s="346"/>
      <c r="AA71" s="346"/>
      <c r="AB71" s="346"/>
      <c r="AC71" s="346"/>
      <c r="AD71" s="346"/>
      <c r="AE71" s="346"/>
      <c r="AF71" s="346"/>
      <c r="AG71" s="346"/>
      <c r="AH71" s="346"/>
      <c r="AI71" s="346"/>
      <c r="AJ71" s="346"/>
      <c r="AK71" s="346"/>
      <c r="AL71" s="346"/>
      <c r="AM71" s="346"/>
      <c r="AN71" s="346"/>
      <c r="AO71" s="374"/>
      <c r="AP71" s="348">
        <v>11.61</v>
      </c>
      <c r="AQ71" s="348">
        <v>10.9</v>
      </c>
      <c r="AR71" s="348">
        <v>7.51</v>
      </c>
      <c r="AS71" s="348">
        <v>2.84</v>
      </c>
      <c r="AT71" s="348">
        <v>-3.28</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2377</v>
      </c>
      <c r="B72" s="431"/>
      <c r="C72" s="732"/>
      <c r="D72" s="431"/>
      <c r="E72" s="431"/>
      <c r="F72" s="431"/>
      <c r="G72" s="431"/>
      <c r="H72" s="432"/>
      <c r="I72" s="433">
        <v>-0.55000000000000004</v>
      </c>
      <c r="J72" s="433">
        <v>-1.1926000000000001</v>
      </c>
      <c r="K72" s="433">
        <v>-0.64739999999999998</v>
      </c>
      <c r="L72" s="433">
        <v>-2.3456000000000001</v>
      </c>
      <c r="M72" s="433">
        <v>-2.5472000000000001</v>
      </c>
      <c r="N72" s="434">
        <v>3.8359999999999999</v>
      </c>
      <c r="O72" s="433">
        <v>0.2868</v>
      </c>
      <c r="P72" s="433">
        <v>16.7774</v>
      </c>
      <c r="Q72" s="433">
        <v>16.3062</v>
      </c>
      <c r="R72" s="433">
        <v>13.891400000000001</v>
      </c>
      <c r="S72" s="433">
        <v>-1.3708</v>
      </c>
      <c r="T72" s="433">
        <v>8.4853000000000005</v>
      </c>
      <c r="U72" s="433">
        <v>-3.3087</v>
      </c>
      <c r="V72" s="433">
        <v>3.3479999999999999</v>
      </c>
      <c r="W72" s="433">
        <v>-1.7835000000000001</v>
      </c>
      <c r="X72" s="433">
        <v>4.9360999999999997</v>
      </c>
      <c r="Y72" s="432"/>
      <c r="Z72" s="435"/>
      <c r="AA72" s="435"/>
      <c r="AB72" s="435"/>
      <c r="AC72" s="435"/>
      <c r="AD72" s="435"/>
      <c r="AE72" s="435"/>
      <c r="AF72" s="435"/>
      <c r="AG72" s="435"/>
      <c r="AH72" s="435"/>
      <c r="AI72" s="435"/>
      <c r="AJ72" s="435"/>
      <c r="AK72" s="435"/>
      <c r="AL72" s="435"/>
      <c r="AM72" s="435"/>
      <c r="AN72" s="435"/>
      <c r="AO72" s="432"/>
      <c r="AP72" s="433">
        <v>15.85</v>
      </c>
      <c r="AQ72" s="433">
        <v>17.440000000000001</v>
      </c>
      <c r="AR72" s="433">
        <v>14.02</v>
      </c>
      <c r="AS72" s="433">
        <v>6.22</v>
      </c>
      <c r="AT72" s="433">
        <v>-0.65</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10510</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C516-8E9E-4B73-A6BB-20785A221422}">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72" t="s">
        <v>153</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customHeight="1" x14ac:dyDescent="0.25">
      <c r="A7" s="883" t="s">
        <v>2567</v>
      </c>
      <c r="B7" s="42"/>
      <c r="C7" s="874"/>
      <c r="D7" s="42"/>
      <c r="E7" s="875"/>
      <c r="F7" s="42"/>
      <c r="G7" s="876"/>
      <c r="H7" s="65"/>
      <c r="I7" s="877"/>
      <c r="J7" s="877"/>
      <c r="K7" s="877"/>
      <c r="L7" s="877"/>
      <c r="M7" s="877"/>
      <c r="N7" s="878"/>
      <c r="O7" s="877"/>
      <c r="P7" s="877"/>
      <c r="Q7" s="877"/>
      <c r="R7" s="877"/>
      <c r="S7" s="877"/>
      <c r="T7" s="877"/>
      <c r="U7" s="877"/>
      <c r="V7" s="877"/>
      <c r="W7" s="877"/>
      <c r="X7" s="877"/>
      <c r="Y7" s="65"/>
      <c r="Z7" s="875"/>
      <c r="AA7" s="875"/>
      <c r="AB7" s="875"/>
      <c r="AC7" s="875"/>
      <c r="AD7" s="875"/>
      <c r="AE7" s="875"/>
      <c r="AF7" s="875"/>
      <c r="AG7" s="875"/>
      <c r="AH7" s="875"/>
      <c r="AI7" s="875"/>
      <c r="AJ7" s="875"/>
      <c r="AK7" s="875"/>
      <c r="AL7" s="875"/>
      <c r="AM7" s="875"/>
      <c r="AN7" s="875"/>
      <c r="AO7" s="42"/>
      <c r="AP7" s="877"/>
      <c r="AQ7" s="877"/>
      <c r="AR7" s="877"/>
      <c r="AS7" s="877"/>
      <c r="AT7" s="877"/>
      <c r="AU7" s="879"/>
      <c r="AV7" s="875"/>
      <c r="AW7" s="875"/>
      <c r="AX7" s="875"/>
      <c r="AY7" s="875"/>
      <c r="AZ7" s="875"/>
      <c r="BA7" s="880"/>
      <c r="BB7" s="877"/>
      <c r="BC7" s="237"/>
      <c r="BD7" s="237"/>
      <c r="BE7" s="237"/>
      <c r="BF7" s="65"/>
      <c r="BG7" s="877"/>
      <c r="BH7" s="877"/>
      <c r="BI7" s="877"/>
      <c r="BJ7" s="877"/>
      <c r="BK7" s="42"/>
      <c r="BL7" s="881"/>
      <c r="BM7" s="881"/>
      <c r="BN7" s="881"/>
      <c r="BO7" s="881"/>
      <c r="BP7" s="881"/>
      <c r="BQ7" s="42"/>
      <c r="BR7" s="882"/>
    </row>
    <row r="8" spans="1:70" s="428" customFormat="1" x14ac:dyDescent="0.25">
      <c r="A8" s="481" t="s">
        <v>2568</v>
      </c>
      <c r="B8" s="402"/>
      <c r="C8" s="724">
        <v>39682</v>
      </c>
      <c r="D8" s="402"/>
      <c r="E8" s="403">
        <v>11346.8</v>
      </c>
      <c r="F8" s="402"/>
      <c r="G8" s="404">
        <v>131.83000000000001</v>
      </c>
      <c r="H8" s="406"/>
      <c r="I8" s="405">
        <v>-0.27229999999999999</v>
      </c>
      <c r="J8" s="405">
        <v>0.63360000000000005</v>
      </c>
      <c r="K8" s="405">
        <v>1.0733999999999999</v>
      </c>
      <c r="L8" s="405">
        <v>2.9117999999999999</v>
      </c>
      <c r="M8" s="405">
        <v>-3.4565999999999999</v>
      </c>
      <c r="N8" s="407">
        <v>6.0600000000000001E-2</v>
      </c>
      <c r="O8" s="405">
        <v>3.8018999999999998</v>
      </c>
      <c r="P8" s="405">
        <v>10.3826</v>
      </c>
      <c r="Q8" s="405">
        <v>9.9047999999999998</v>
      </c>
      <c r="R8" s="405">
        <v>11.5298</v>
      </c>
      <c r="S8" s="405">
        <v>-0.1439</v>
      </c>
      <c r="T8" s="405">
        <v>13.0036</v>
      </c>
      <c r="U8" s="405">
        <v>-4.9462999999999999</v>
      </c>
      <c r="V8" s="405">
        <v>0.20519999999999999</v>
      </c>
      <c r="W8" s="405">
        <v>0.75660000000000005</v>
      </c>
      <c r="X8" s="405">
        <v>15.382</v>
      </c>
      <c r="Y8" s="406"/>
      <c r="Z8" s="403">
        <v>7</v>
      </c>
      <c r="AA8" s="403">
        <v>10</v>
      </c>
      <c r="AB8" s="403">
        <v>24</v>
      </c>
      <c r="AC8" s="403">
        <v>24</v>
      </c>
      <c r="AD8" s="403">
        <v>26</v>
      </c>
      <c r="AE8" s="403">
        <v>23</v>
      </c>
      <c r="AF8" s="403">
        <v>20</v>
      </c>
      <c r="AG8" s="403">
        <v>15</v>
      </c>
      <c r="AH8" s="403">
        <v>12</v>
      </c>
      <c r="AI8" s="403">
        <v>8</v>
      </c>
      <c r="AJ8" s="403">
        <v>25</v>
      </c>
      <c r="AK8" s="403">
        <v>25</v>
      </c>
      <c r="AL8" s="403">
        <v>24</v>
      </c>
      <c r="AM8" s="403">
        <v>23</v>
      </c>
      <c r="AN8" s="403">
        <v>18</v>
      </c>
      <c r="AO8" s="402"/>
      <c r="AP8" s="405">
        <v>11.13</v>
      </c>
      <c r="AQ8" s="405">
        <v>12.16</v>
      </c>
      <c r="AR8" s="405">
        <v>9.67</v>
      </c>
      <c r="AS8" s="405">
        <v>5.82</v>
      </c>
      <c r="AT8" s="405">
        <v>-0.99</v>
      </c>
      <c r="AU8" s="408"/>
      <c r="AV8" s="403">
        <v>9</v>
      </c>
      <c r="AW8" s="403">
        <v>9</v>
      </c>
      <c r="AX8" s="403">
        <v>12</v>
      </c>
      <c r="AY8" s="403">
        <v>16</v>
      </c>
      <c r="AZ8" s="403">
        <v>23</v>
      </c>
      <c r="BA8" s="409"/>
      <c r="BB8" s="405">
        <v>13.811157048384199</v>
      </c>
      <c r="BC8" s="410">
        <v>0.85551884532332501</v>
      </c>
      <c r="BD8" s="410">
        <v>2.6765979057014E-2</v>
      </c>
      <c r="BE8" s="410">
        <v>3.9294045973700701E-3</v>
      </c>
      <c r="BF8" s="406"/>
      <c r="BG8" s="405">
        <v>63.013500000000001</v>
      </c>
      <c r="BH8" s="405">
        <v>11.571099999999999</v>
      </c>
      <c r="BI8" s="405">
        <v>20.0701</v>
      </c>
      <c r="BJ8" s="405">
        <v>5.3452999999999999</v>
      </c>
      <c r="BK8" s="402"/>
      <c r="BL8" s="401" t="s">
        <v>2569</v>
      </c>
      <c r="BM8" s="401" t="s">
        <v>2570</v>
      </c>
      <c r="BN8" s="401" t="s">
        <v>2571</v>
      </c>
      <c r="BO8" s="401" t="s">
        <v>2572</v>
      </c>
      <c r="BP8" s="401" t="s">
        <v>2573</v>
      </c>
      <c r="BQ8" s="402"/>
      <c r="BR8" s="411" t="s">
        <v>2384</v>
      </c>
    </row>
    <row r="9" spans="1:70" s="428" customFormat="1" x14ac:dyDescent="0.25">
      <c r="A9" s="345" t="s">
        <v>2574</v>
      </c>
      <c r="B9" s="373"/>
      <c r="C9" s="719">
        <v>42061</v>
      </c>
      <c r="D9" s="373"/>
      <c r="E9" s="346">
        <v>11026.2</v>
      </c>
      <c r="F9" s="373"/>
      <c r="G9" s="347">
        <v>43.9405</v>
      </c>
      <c r="H9" s="374"/>
      <c r="I9" s="348">
        <v>-0.81579999999999997</v>
      </c>
      <c r="J9" s="348">
        <v>0.6976</v>
      </c>
      <c r="K9" s="348">
        <v>1.1024</v>
      </c>
      <c r="L9" s="348">
        <v>2.5066000000000002</v>
      </c>
      <c r="M9" s="348">
        <v>-4.6416000000000004</v>
      </c>
      <c r="N9" s="350">
        <v>5.0709</v>
      </c>
      <c r="O9" s="348">
        <v>8.0038999999999998</v>
      </c>
      <c r="P9" s="348">
        <v>16.223299999999998</v>
      </c>
      <c r="Q9" s="348">
        <v>12.611800000000001</v>
      </c>
      <c r="R9" s="348">
        <v>14.0715</v>
      </c>
      <c r="S9" s="348">
        <v>-0.22120000000000001</v>
      </c>
      <c r="T9" s="348">
        <v>11.522399999999999</v>
      </c>
      <c r="U9" s="348">
        <v>-4.0964999999999998</v>
      </c>
      <c r="V9" s="348">
        <v>3.5543999999999998</v>
      </c>
      <c r="W9" s="348">
        <v>-6.1899999999999997E-2</v>
      </c>
      <c r="X9" s="348">
        <v>13.728199999999999</v>
      </c>
      <c r="Y9" s="374"/>
      <c r="Z9" s="346">
        <v>27</v>
      </c>
      <c r="AA9" s="346">
        <v>8</v>
      </c>
      <c r="AB9" s="346">
        <v>22</v>
      </c>
      <c r="AC9" s="346">
        <v>26</v>
      </c>
      <c r="AD9" s="346">
        <v>27</v>
      </c>
      <c r="AE9" s="346">
        <v>20</v>
      </c>
      <c r="AF9" s="346">
        <v>9</v>
      </c>
      <c r="AG9" s="346">
        <v>3</v>
      </c>
      <c r="AH9" s="346">
        <v>4</v>
      </c>
      <c r="AI9" s="346">
        <v>2</v>
      </c>
      <c r="AJ9" s="346">
        <v>26</v>
      </c>
      <c r="AK9" s="346">
        <v>28</v>
      </c>
      <c r="AL9" s="346">
        <v>23</v>
      </c>
      <c r="AM9" s="346">
        <v>21</v>
      </c>
      <c r="AN9" s="346">
        <v>25</v>
      </c>
      <c r="AO9" s="373"/>
      <c r="AP9" s="348">
        <v>14.05</v>
      </c>
      <c r="AQ9" s="348">
        <v>14.69</v>
      </c>
      <c r="AR9" s="348">
        <v>13.61</v>
      </c>
      <c r="AS9" s="348">
        <v>10</v>
      </c>
      <c r="AT9" s="348">
        <v>0.01</v>
      </c>
      <c r="AU9" s="351"/>
      <c r="AV9" s="346">
        <v>3</v>
      </c>
      <c r="AW9" s="346">
        <v>4</v>
      </c>
      <c r="AX9" s="346">
        <v>2</v>
      </c>
      <c r="AY9" s="346">
        <v>6</v>
      </c>
      <c r="AZ9" s="346">
        <v>21</v>
      </c>
      <c r="BA9" s="362"/>
      <c r="BB9" s="348">
        <v>14.128008430585</v>
      </c>
      <c r="BC9" s="375">
        <v>0.85749053751735804</v>
      </c>
      <c r="BD9" s="375">
        <v>5.4845304181251497E-2</v>
      </c>
      <c r="BE9" s="375">
        <v>0.40827227321210802</v>
      </c>
      <c r="BF9" s="374"/>
      <c r="BG9" s="348">
        <v>65.306100000000001</v>
      </c>
      <c r="BH9" s="348">
        <v>7.6359700000000004</v>
      </c>
      <c r="BI9" s="348">
        <v>17.872699999999998</v>
      </c>
      <c r="BJ9" s="348">
        <v>9.1852300000000007</v>
      </c>
      <c r="BK9" s="373"/>
      <c r="BL9" s="372" t="s">
        <v>2575</v>
      </c>
      <c r="BM9" s="372" t="s">
        <v>2576</v>
      </c>
      <c r="BN9" s="372" t="s">
        <v>2577</v>
      </c>
      <c r="BO9" s="372" t="s">
        <v>2578</v>
      </c>
      <c r="BP9" s="372" t="s">
        <v>2579</v>
      </c>
      <c r="BQ9" s="373"/>
      <c r="BR9" s="354" t="s">
        <v>526</v>
      </c>
    </row>
    <row r="10" spans="1:70" s="428" customFormat="1" x14ac:dyDescent="0.25">
      <c r="A10" s="345" t="s">
        <v>2580</v>
      </c>
      <c r="B10" s="373"/>
      <c r="C10" s="719">
        <v>37767</v>
      </c>
      <c r="D10" s="373"/>
      <c r="E10" s="346">
        <v>7940.59</v>
      </c>
      <c r="F10" s="373"/>
      <c r="G10" s="347">
        <v>651.5299</v>
      </c>
      <c r="H10" s="374"/>
      <c r="I10" s="348">
        <v>-0.61270000000000002</v>
      </c>
      <c r="J10" s="348">
        <v>0.51700000000000002</v>
      </c>
      <c r="K10" s="348">
        <v>1.7376</v>
      </c>
      <c r="L10" s="348">
        <v>3.7275</v>
      </c>
      <c r="M10" s="348">
        <v>-1.7082999999999999</v>
      </c>
      <c r="N10" s="350">
        <v>6.7178000000000004</v>
      </c>
      <c r="O10" s="348">
        <v>6.3597999999999999</v>
      </c>
      <c r="P10" s="348">
        <v>12.95</v>
      </c>
      <c r="Q10" s="348">
        <v>13.7721</v>
      </c>
      <c r="R10" s="348">
        <v>12.780099999999999</v>
      </c>
      <c r="S10" s="348">
        <v>0.84860000000000002</v>
      </c>
      <c r="T10" s="348">
        <v>15.506600000000001</v>
      </c>
      <c r="U10" s="348">
        <v>-1.3364</v>
      </c>
      <c r="V10" s="348">
        <v>5.7660999999999998</v>
      </c>
      <c r="W10" s="348">
        <v>1.4012</v>
      </c>
      <c r="X10" s="348">
        <v>19.659600000000001</v>
      </c>
      <c r="Y10" s="374"/>
      <c r="Z10" s="346">
        <v>24</v>
      </c>
      <c r="AA10" s="346">
        <v>16</v>
      </c>
      <c r="AB10" s="346">
        <v>14</v>
      </c>
      <c r="AC10" s="346">
        <v>23</v>
      </c>
      <c r="AD10" s="346">
        <v>20</v>
      </c>
      <c r="AE10" s="346">
        <v>18</v>
      </c>
      <c r="AF10" s="346">
        <v>14</v>
      </c>
      <c r="AG10" s="346">
        <v>9</v>
      </c>
      <c r="AH10" s="346">
        <v>2</v>
      </c>
      <c r="AI10" s="346">
        <v>5</v>
      </c>
      <c r="AJ10" s="346">
        <v>20</v>
      </c>
      <c r="AK10" s="346">
        <v>19</v>
      </c>
      <c r="AL10" s="346">
        <v>20</v>
      </c>
      <c r="AM10" s="346">
        <v>18</v>
      </c>
      <c r="AN10" s="346">
        <v>12</v>
      </c>
      <c r="AO10" s="373"/>
      <c r="AP10" s="348">
        <v>13.55</v>
      </c>
      <c r="AQ10" s="348">
        <v>15.9</v>
      </c>
      <c r="AR10" s="348">
        <v>12.97</v>
      </c>
      <c r="AS10" s="348">
        <v>8.69</v>
      </c>
      <c r="AT10" s="348">
        <v>4.08</v>
      </c>
      <c r="AU10" s="351"/>
      <c r="AV10" s="346">
        <v>4</v>
      </c>
      <c r="AW10" s="346">
        <v>2</v>
      </c>
      <c r="AX10" s="346">
        <v>6</v>
      </c>
      <c r="AY10" s="346">
        <v>14</v>
      </c>
      <c r="AZ10" s="346">
        <v>20</v>
      </c>
      <c r="BA10" s="362"/>
      <c r="BB10" s="348">
        <v>14.8983057375714</v>
      </c>
      <c r="BC10" s="375">
        <v>0.91617597858310496</v>
      </c>
      <c r="BD10" s="375">
        <v>4.0175316576756298E-2</v>
      </c>
      <c r="BE10" s="375">
        <v>0.20687310433749201</v>
      </c>
      <c r="BF10" s="374"/>
      <c r="BG10" s="348">
        <v>59.548400000000001</v>
      </c>
      <c r="BH10" s="348">
        <v>20.404299999999999</v>
      </c>
      <c r="BI10" s="348">
        <v>18.385300000000001</v>
      </c>
      <c r="BJ10" s="348">
        <v>1.6619999999999999</v>
      </c>
      <c r="BK10" s="373"/>
      <c r="BL10" s="372" t="s">
        <v>2581</v>
      </c>
      <c r="BM10" s="372" t="s">
        <v>2582</v>
      </c>
      <c r="BN10" s="372" t="s">
        <v>2583</v>
      </c>
      <c r="BO10" s="372" t="s">
        <v>2584</v>
      </c>
      <c r="BP10" s="372" t="s">
        <v>2585</v>
      </c>
      <c r="BQ10" s="373"/>
      <c r="BR10" s="354" t="s">
        <v>463</v>
      </c>
    </row>
    <row r="11" spans="1:70" s="428" customFormat="1" x14ac:dyDescent="0.25">
      <c r="A11" s="345" t="s">
        <v>2586</v>
      </c>
      <c r="B11" s="373"/>
      <c r="C11" s="719">
        <v>44377</v>
      </c>
      <c r="D11" s="373"/>
      <c r="E11" s="346">
        <v>4706.08</v>
      </c>
      <c r="F11" s="373"/>
      <c r="G11" s="347">
        <v>18.111000000000001</v>
      </c>
      <c r="H11" s="374"/>
      <c r="I11" s="348">
        <v>-0.26429999999999998</v>
      </c>
      <c r="J11" s="348">
        <v>0.31019999999999998</v>
      </c>
      <c r="K11" s="348">
        <v>1.111</v>
      </c>
      <c r="L11" s="348">
        <v>4.8635999999999999</v>
      </c>
      <c r="M11" s="348">
        <v>-0.19289999999999999</v>
      </c>
      <c r="N11" s="350">
        <v>9.3391999999999999</v>
      </c>
      <c r="O11" s="348">
        <v>7.3426999999999998</v>
      </c>
      <c r="P11" s="348">
        <v>12.827500000000001</v>
      </c>
      <c r="Q11" s="348">
        <v>11.9727</v>
      </c>
      <c r="R11" s="348" t="s">
        <v>430</v>
      </c>
      <c r="S11" s="348">
        <v>0.85199999999999998</v>
      </c>
      <c r="T11" s="348">
        <v>17.5657</v>
      </c>
      <c r="U11" s="348">
        <v>0.15479999999999999</v>
      </c>
      <c r="V11" s="348">
        <v>9.1156000000000006</v>
      </c>
      <c r="W11" s="348">
        <v>0.5887</v>
      </c>
      <c r="X11" s="348">
        <v>12.194900000000001</v>
      </c>
      <c r="Y11" s="374"/>
      <c r="Z11" s="346">
        <v>4</v>
      </c>
      <c r="AA11" s="346">
        <v>25</v>
      </c>
      <c r="AB11" s="346">
        <v>21</v>
      </c>
      <c r="AC11" s="346">
        <v>20</v>
      </c>
      <c r="AD11" s="346">
        <v>14</v>
      </c>
      <c r="AE11" s="346">
        <v>9</v>
      </c>
      <c r="AF11" s="346">
        <v>11</v>
      </c>
      <c r="AG11" s="346">
        <v>11</v>
      </c>
      <c r="AH11" s="346">
        <v>7</v>
      </c>
      <c r="AI11" s="346" t="s">
        <v>430</v>
      </c>
      <c r="AJ11" s="346">
        <v>19</v>
      </c>
      <c r="AK11" s="346">
        <v>12</v>
      </c>
      <c r="AL11" s="346">
        <v>12</v>
      </c>
      <c r="AM11" s="346">
        <v>9</v>
      </c>
      <c r="AN11" s="346">
        <v>20</v>
      </c>
      <c r="AO11" s="373"/>
      <c r="AP11" s="348" t="s">
        <v>430</v>
      </c>
      <c r="AQ11" s="348" t="s">
        <v>430</v>
      </c>
      <c r="AR11" s="348">
        <v>12.79</v>
      </c>
      <c r="AS11" s="348">
        <v>9.83</v>
      </c>
      <c r="AT11" s="348">
        <v>7.03</v>
      </c>
      <c r="AU11" s="351"/>
      <c r="AV11" s="346" t="s">
        <v>430</v>
      </c>
      <c r="AW11" s="346" t="s">
        <v>430</v>
      </c>
      <c r="AX11" s="346">
        <v>8</v>
      </c>
      <c r="AY11" s="346">
        <v>8</v>
      </c>
      <c r="AZ11" s="346">
        <v>12</v>
      </c>
      <c r="BA11" s="362"/>
      <c r="BB11" s="348">
        <v>15.5339142254319</v>
      </c>
      <c r="BC11" s="375">
        <v>0.94397212964741195</v>
      </c>
      <c r="BD11" s="375">
        <v>3.7859881881648197E-2</v>
      </c>
      <c r="BE11" s="375">
        <v>0.18455808162642801</v>
      </c>
      <c r="BF11" s="374"/>
      <c r="BG11" s="348">
        <v>68.643500000000003</v>
      </c>
      <c r="BH11" s="348">
        <v>11.895300000000001</v>
      </c>
      <c r="BI11" s="348">
        <v>18.5383</v>
      </c>
      <c r="BJ11" s="348">
        <v>0.92290000000000005</v>
      </c>
      <c r="BK11" s="373"/>
      <c r="BL11" s="372" t="s">
        <v>2587</v>
      </c>
      <c r="BM11" s="372" t="s">
        <v>2588</v>
      </c>
      <c r="BN11" s="372" t="s">
        <v>2589</v>
      </c>
      <c r="BO11" s="372" t="s">
        <v>1678</v>
      </c>
      <c r="BP11" s="372" t="s">
        <v>2590</v>
      </c>
      <c r="BQ11" s="373"/>
      <c r="BR11" s="354" t="s">
        <v>463</v>
      </c>
    </row>
    <row r="12" spans="1:70" s="428" customFormat="1" x14ac:dyDescent="0.25">
      <c r="A12" s="345" t="s">
        <v>2591</v>
      </c>
      <c r="B12" s="373"/>
      <c r="C12" s="719">
        <v>41622</v>
      </c>
      <c r="D12" s="373"/>
      <c r="E12" s="346">
        <v>3681.01</v>
      </c>
      <c r="F12" s="373"/>
      <c r="G12" s="347">
        <v>63.89</v>
      </c>
      <c r="H12" s="374"/>
      <c r="I12" s="348">
        <v>-0.35870000000000002</v>
      </c>
      <c r="J12" s="348">
        <v>0.314</v>
      </c>
      <c r="K12" s="348">
        <v>1.7033</v>
      </c>
      <c r="L12" s="348">
        <v>4.9958999999999998</v>
      </c>
      <c r="M12" s="348">
        <v>0</v>
      </c>
      <c r="N12" s="350">
        <v>7.9543999999999997</v>
      </c>
      <c r="O12" s="348">
        <v>6.2731000000000003</v>
      </c>
      <c r="P12" s="348">
        <v>11.052</v>
      </c>
      <c r="Q12" s="348">
        <v>11.132</v>
      </c>
      <c r="R12" s="348">
        <v>11.491199999999999</v>
      </c>
      <c r="S12" s="348">
        <v>0.48759999999999998</v>
      </c>
      <c r="T12" s="348">
        <v>16.907599999999999</v>
      </c>
      <c r="U12" s="348">
        <v>-0.83809999999999996</v>
      </c>
      <c r="V12" s="348">
        <v>6.9825999999999997</v>
      </c>
      <c r="W12" s="348">
        <v>1.0598000000000001</v>
      </c>
      <c r="X12" s="348">
        <v>15.7103</v>
      </c>
      <c r="Y12" s="374"/>
      <c r="Z12" s="346">
        <v>12</v>
      </c>
      <c r="AA12" s="346">
        <v>24</v>
      </c>
      <c r="AB12" s="346">
        <v>15</v>
      </c>
      <c r="AC12" s="346">
        <v>19</v>
      </c>
      <c r="AD12" s="346">
        <v>12</v>
      </c>
      <c r="AE12" s="346">
        <v>12</v>
      </c>
      <c r="AF12" s="346">
        <v>15</v>
      </c>
      <c r="AG12" s="346">
        <v>14</v>
      </c>
      <c r="AH12" s="346">
        <v>10</v>
      </c>
      <c r="AI12" s="346">
        <v>9</v>
      </c>
      <c r="AJ12" s="346">
        <v>21</v>
      </c>
      <c r="AK12" s="346">
        <v>16</v>
      </c>
      <c r="AL12" s="346">
        <v>15</v>
      </c>
      <c r="AM12" s="346">
        <v>15</v>
      </c>
      <c r="AN12" s="346">
        <v>15</v>
      </c>
      <c r="AO12" s="373"/>
      <c r="AP12" s="348">
        <v>12.23</v>
      </c>
      <c r="AQ12" s="348">
        <v>13.78</v>
      </c>
      <c r="AR12" s="348">
        <v>11.85</v>
      </c>
      <c r="AS12" s="348">
        <v>8.7100000000000009</v>
      </c>
      <c r="AT12" s="348">
        <v>5.83</v>
      </c>
      <c r="AU12" s="351"/>
      <c r="AV12" s="346">
        <v>7</v>
      </c>
      <c r="AW12" s="346">
        <v>6</v>
      </c>
      <c r="AX12" s="346">
        <v>10</v>
      </c>
      <c r="AY12" s="346">
        <v>13</v>
      </c>
      <c r="AZ12" s="346">
        <v>17</v>
      </c>
      <c r="BA12" s="362"/>
      <c r="BB12" s="348">
        <v>15.268511093323299</v>
      </c>
      <c r="BC12" s="375">
        <v>0.91781731923593202</v>
      </c>
      <c r="BD12" s="375">
        <v>3.26632182236384E-2</v>
      </c>
      <c r="BE12" s="375">
        <v>0.106345981119077</v>
      </c>
      <c r="BF12" s="374"/>
      <c r="BG12" s="348">
        <v>64.798199999999994</v>
      </c>
      <c r="BH12" s="348">
        <v>11.794</v>
      </c>
      <c r="BI12" s="348">
        <v>20.713699999999999</v>
      </c>
      <c r="BJ12" s="348">
        <v>2.6941000000000002</v>
      </c>
      <c r="BK12" s="373"/>
      <c r="BL12" s="372" t="s">
        <v>2592</v>
      </c>
      <c r="BM12" s="372" t="s">
        <v>2593</v>
      </c>
      <c r="BN12" s="372" t="s">
        <v>2594</v>
      </c>
      <c r="BO12" s="372" t="s">
        <v>2595</v>
      </c>
      <c r="BP12" s="372" t="s">
        <v>2596</v>
      </c>
      <c r="BQ12" s="373"/>
      <c r="BR12" s="354" t="s">
        <v>463</v>
      </c>
    </row>
    <row r="13" spans="1:70" s="428" customFormat="1" x14ac:dyDescent="0.25">
      <c r="A13" s="345" t="s">
        <v>2597</v>
      </c>
      <c r="B13" s="373"/>
      <c r="C13" s="719">
        <v>42366</v>
      </c>
      <c r="D13" s="373"/>
      <c r="E13" s="346">
        <v>3288.38</v>
      </c>
      <c r="F13" s="373"/>
      <c r="G13" s="347">
        <v>44.988100000000003</v>
      </c>
      <c r="H13" s="374"/>
      <c r="I13" s="348">
        <v>-0.32350000000000001</v>
      </c>
      <c r="J13" s="348">
        <v>0.8851</v>
      </c>
      <c r="K13" s="348">
        <v>3.1429999999999998</v>
      </c>
      <c r="L13" s="348">
        <v>5.4451999999999998</v>
      </c>
      <c r="M13" s="348">
        <v>-0.63500000000000001</v>
      </c>
      <c r="N13" s="350">
        <v>7.532</v>
      </c>
      <c r="O13" s="348">
        <v>7.3714000000000004</v>
      </c>
      <c r="P13" s="348">
        <v>12.074999999999999</v>
      </c>
      <c r="Q13" s="348">
        <v>11.906599999999999</v>
      </c>
      <c r="R13" s="348">
        <v>13.337199999999999</v>
      </c>
      <c r="S13" s="348">
        <v>2.5684999999999998</v>
      </c>
      <c r="T13" s="348">
        <v>16.481300000000001</v>
      </c>
      <c r="U13" s="348">
        <v>-0.53220000000000001</v>
      </c>
      <c r="V13" s="348">
        <v>6.9157000000000002</v>
      </c>
      <c r="W13" s="348">
        <v>2.8022</v>
      </c>
      <c r="X13" s="348">
        <v>15.1335</v>
      </c>
      <c r="Y13" s="374"/>
      <c r="Z13" s="346">
        <v>9</v>
      </c>
      <c r="AA13" s="346">
        <v>3</v>
      </c>
      <c r="AB13" s="346">
        <v>7</v>
      </c>
      <c r="AC13" s="346">
        <v>12</v>
      </c>
      <c r="AD13" s="346">
        <v>19</v>
      </c>
      <c r="AE13" s="346">
        <v>14</v>
      </c>
      <c r="AF13" s="346">
        <v>10</v>
      </c>
      <c r="AG13" s="346">
        <v>12</v>
      </c>
      <c r="AH13" s="346">
        <v>8</v>
      </c>
      <c r="AI13" s="346">
        <v>4</v>
      </c>
      <c r="AJ13" s="346">
        <v>8</v>
      </c>
      <c r="AK13" s="346">
        <v>17</v>
      </c>
      <c r="AL13" s="346">
        <v>14</v>
      </c>
      <c r="AM13" s="346">
        <v>16</v>
      </c>
      <c r="AN13" s="346">
        <v>3</v>
      </c>
      <c r="AO13" s="373"/>
      <c r="AP13" s="348">
        <v>13.21</v>
      </c>
      <c r="AQ13" s="348">
        <v>13.95</v>
      </c>
      <c r="AR13" s="348">
        <v>12.87</v>
      </c>
      <c r="AS13" s="348">
        <v>9.5500000000000007</v>
      </c>
      <c r="AT13" s="348">
        <v>6.59</v>
      </c>
      <c r="AU13" s="351"/>
      <c r="AV13" s="346">
        <v>5</v>
      </c>
      <c r="AW13" s="346">
        <v>5</v>
      </c>
      <c r="AX13" s="346">
        <v>7</v>
      </c>
      <c r="AY13" s="346">
        <v>9</v>
      </c>
      <c r="AZ13" s="346">
        <v>15</v>
      </c>
      <c r="BA13" s="362"/>
      <c r="BB13" s="348">
        <v>15.023114443085801</v>
      </c>
      <c r="BC13" s="375">
        <v>0.90807988449006305</v>
      </c>
      <c r="BD13" s="375">
        <v>3.67024747942006E-2</v>
      </c>
      <c r="BE13" s="375">
        <v>0.16317556565562399</v>
      </c>
      <c r="BF13" s="374"/>
      <c r="BG13" s="348">
        <v>57.701700000000002</v>
      </c>
      <c r="BH13" s="348">
        <v>16.239799999999999</v>
      </c>
      <c r="BI13" s="348">
        <v>22.751899999999999</v>
      </c>
      <c r="BJ13" s="348">
        <v>3.3066</v>
      </c>
      <c r="BK13" s="373"/>
      <c r="BL13" s="372" t="s">
        <v>2598</v>
      </c>
      <c r="BM13" s="372" t="s">
        <v>2599</v>
      </c>
      <c r="BN13" s="372" t="s">
        <v>2600</v>
      </c>
      <c r="BO13" s="372" t="s">
        <v>2601</v>
      </c>
      <c r="BP13" s="372" t="s">
        <v>2602</v>
      </c>
      <c r="BQ13" s="373"/>
      <c r="BR13" s="354" t="s">
        <v>2439</v>
      </c>
    </row>
    <row r="14" spans="1:70" s="428" customFormat="1" x14ac:dyDescent="0.25">
      <c r="A14" s="345" t="s">
        <v>2603</v>
      </c>
      <c r="B14" s="373"/>
      <c r="C14" s="719">
        <v>44176</v>
      </c>
      <c r="D14" s="373"/>
      <c r="E14" s="346">
        <v>2351.2199999999998</v>
      </c>
      <c r="F14" s="373"/>
      <c r="G14" s="347">
        <v>21.795000000000002</v>
      </c>
      <c r="H14" s="374"/>
      <c r="I14" s="348">
        <v>-0.28370000000000001</v>
      </c>
      <c r="J14" s="348">
        <v>0.83279999999999998</v>
      </c>
      <c r="K14" s="348">
        <v>1.7887</v>
      </c>
      <c r="L14" s="348">
        <v>5.7702</v>
      </c>
      <c r="M14" s="348">
        <v>-1.7224999999999999</v>
      </c>
      <c r="N14" s="350">
        <v>8.5219000000000005</v>
      </c>
      <c r="O14" s="348">
        <v>8.0541</v>
      </c>
      <c r="P14" s="348">
        <v>12.8309</v>
      </c>
      <c r="Q14" s="348">
        <v>12.423500000000001</v>
      </c>
      <c r="R14" s="348" t="s">
        <v>430</v>
      </c>
      <c r="S14" s="348">
        <v>1.3013999999999999</v>
      </c>
      <c r="T14" s="348">
        <v>14.4816</v>
      </c>
      <c r="U14" s="348">
        <v>-0.86870000000000003</v>
      </c>
      <c r="V14" s="348">
        <v>7.9280999999999997</v>
      </c>
      <c r="W14" s="348">
        <v>1.3862000000000001</v>
      </c>
      <c r="X14" s="348">
        <v>14.6127</v>
      </c>
      <c r="Y14" s="374"/>
      <c r="Z14" s="346">
        <v>8</v>
      </c>
      <c r="AA14" s="346">
        <v>5</v>
      </c>
      <c r="AB14" s="346">
        <v>13</v>
      </c>
      <c r="AC14" s="346">
        <v>11</v>
      </c>
      <c r="AD14" s="346">
        <v>21</v>
      </c>
      <c r="AE14" s="346">
        <v>11</v>
      </c>
      <c r="AF14" s="346">
        <v>8</v>
      </c>
      <c r="AG14" s="346">
        <v>10</v>
      </c>
      <c r="AH14" s="346">
        <v>5</v>
      </c>
      <c r="AI14" s="346" t="s">
        <v>430</v>
      </c>
      <c r="AJ14" s="346">
        <v>16</v>
      </c>
      <c r="AK14" s="346">
        <v>22</v>
      </c>
      <c r="AL14" s="346">
        <v>16</v>
      </c>
      <c r="AM14" s="346">
        <v>12</v>
      </c>
      <c r="AN14" s="346">
        <v>13</v>
      </c>
      <c r="AO14" s="373"/>
      <c r="AP14" s="348" t="s">
        <v>430</v>
      </c>
      <c r="AQ14" s="348" t="s">
        <v>430</v>
      </c>
      <c r="AR14" s="348">
        <v>13.06</v>
      </c>
      <c r="AS14" s="348">
        <v>10.17</v>
      </c>
      <c r="AT14" s="348">
        <v>5.34</v>
      </c>
      <c r="AU14" s="351"/>
      <c r="AV14" s="346" t="s">
        <v>430</v>
      </c>
      <c r="AW14" s="346" t="s">
        <v>430</v>
      </c>
      <c r="AX14" s="346">
        <v>5</v>
      </c>
      <c r="AY14" s="346">
        <v>5</v>
      </c>
      <c r="AZ14" s="346">
        <v>18</v>
      </c>
      <c r="BA14" s="362"/>
      <c r="BB14" s="348">
        <v>15.2754959568449</v>
      </c>
      <c r="BC14" s="375">
        <v>0.92458383438462499</v>
      </c>
      <c r="BD14" s="375">
        <v>3.8448396648460302E-2</v>
      </c>
      <c r="BE14" s="375">
        <v>0.192052870710468</v>
      </c>
      <c r="BF14" s="374"/>
      <c r="BG14" s="348">
        <v>60.781199999999998</v>
      </c>
      <c r="BH14" s="348">
        <v>17.167400000000001</v>
      </c>
      <c r="BI14" s="348">
        <v>20.232800000000001</v>
      </c>
      <c r="BJ14" s="348">
        <v>1.8186</v>
      </c>
      <c r="BK14" s="373"/>
      <c r="BL14" s="372" t="s">
        <v>2604</v>
      </c>
      <c r="BM14" s="372" t="s">
        <v>2605</v>
      </c>
      <c r="BN14" s="372" t="s">
        <v>2606</v>
      </c>
      <c r="BO14" s="372" t="s">
        <v>2607</v>
      </c>
      <c r="BP14" s="372" t="s">
        <v>2608</v>
      </c>
      <c r="BQ14" s="373"/>
      <c r="BR14" s="354" t="s">
        <v>463</v>
      </c>
    </row>
    <row r="15" spans="1:70" s="428" customFormat="1" x14ac:dyDescent="0.25">
      <c r="A15" s="345" t="s">
        <v>2609</v>
      </c>
      <c r="B15" s="373"/>
      <c r="C15" s="719">
        <v>45268</v>
      </c>
      <c r="D15" s="373"/>
      <c r="E15" s="346">
        <v>2176.88</v>
      </c>
      <c r="F15" s="373"/>
      <c r="G15" s="347">
        <v>15.286</v>
      </c>
      <c r="H15" s="374"/>
      <c r="I15" s="348">
        <v>-0.22839999999999999</v>
      </c>
      <c r="J15" s="348">
        <v>0.83109999999999995</v>
      </c>
      <c r="K15" s="348">
        <v>3.7464</v>
      </c>
      <c r="L15" s="348">
        <v>8.2807999999999993</v>
      </c>
      <c r="M15" s="348">
        <v>6.1601999999999997</v>
      </c>
      <c r="N15" s="350">
        <v>18.551200000000001</v>
      </c>
      <c r="O15" s="348">
        <v>15.6189</v>
      </c>
      <c r="P15" s="348" t="s">
        <v>430</v>
      </c>
      <c r="Q15" s="348" t="s">
        <v>430</v>
      </c>
      <c r="R15" s="348" t="s">
        <v>430</v>
      </c>
      <c r="S15" s="348">
        <v>4.1280999999999999</v>
      </c>
      <c r="T15" s="348">
        <v>22.082899999999999</v>
      </c>
      <c r="U15" s="348">
        <v>7.4587000000000003</v>
      </c>
      <c r="V15" s="348">
        <v>15.7943</v>
      </c>
      <c r="W15" s="348">
        <v>2.8944999999999999</v>
      </c>
      <c r="X15" s="348">
        <v>16.880299999999998</v>
      </c>
      <c r="Y15" s="374"/>
      <c r="Z15" s="346">
        <v>2</v>
      </c>
      <c r="AA15" s="346">
        <v>6</v>
      </c>
      <c r="AB15" s="346">
        <v>3</v>
      </c>
      <c r="AC15" s="346">
        <v>3</v>
      </c>
      <c r="AD15" s="346">
        <v>4</v>
      </c>
      <c r="AE15" s="346">
        <v>2</v>
      </c>
      <c r="AF15" s="346">
        <v>1</v>
      </c>
      <c r="AG15" s="346" t="s">
        <v>430</v>
      </c>
      <c r="AH15" s="346" t="s">
        <v>430</v>
      </c>
      <c r="AI15" s="346" t="s">
        <v>430</v>
      </c>
      <c r="AJ15" s="346">
        <v>3</v>
      </c>
      <c r="AK15" s="346">
        <v>4</v>
      </c>
      <c r="AL15" s="346">
        <v>2</v>
      </c>
      <c r="AM15" s="346">
        <v>3</v>
      </c>
      <c r="AN15" s="346">
        <v>1</v>
      </c>
      <c r="AO15" s="373"/>
      <c r="AP15" s="348" t="s">
        <v>430</v>
      </c>
      <c r="AQ15" s="348" t="s">
        <v>430</v>
      </c>
      <c r="AR15" s="348" t="s">
        <v>430</v>
      </c>
      <c r="AS15" s="348" t="s">
        <v>430</v>
      </c>
      <c r="AT15" s="348">
        <v>18.75</v>
      </c>
      <c r="AU15" s="351"/>
      <c r="AV15" s="346" t="s">
        <v>430</v>
      </c>
      <c r="AW15" s="346" t="s">
        <v>430</v>
      </c>
      <c r="AX15" s="346" t="s">
        <v>430</v>
      </c>
      <c r="AY15" s="346" t="s">
        <v>430</v>
      </c>
      <c r="AZ15" s="346">
        <v>3</v>
      </c>
      <c r="BA15" s="362"/>
      <c r="BB15" s="348">
        <v>14.9539791344765</v>
      </c>
      <c r="BC15" s="375">
        <v>0.87349479956823095</v>
      </c>
      <c r="BD15" s="375">
        <v>6.4152368561793099E-2</v>
      </c>
      <c r="BE15" s="375">
        <v>0.63041892940633204</v>
      </c>
      <c r="BF15" s="374"/>
      <c r="BG15" s="348">
        <v>55.361199999999997</v>
      </c>
      <c r="BH15" s="348">
        <v>19.0623</v>
      </c>
      <c r="BI15" s="348">
        <v>24.3933</v>
      </c>
      <c r="BJ15" s="348">
        <v>1.1832</v>
      </c>
      <c r="BK15" s="373"/>
      <c r="BL15" s="372" t="s">
        <v>2610</v>
      </c>
      <c r="BM15" s="372" t="s">
        <v>2611</v>
      </c>
      <c r="BN15" s="372" t="s">
        <v>2612</v>
      </c>
      <c r="BO15" s="372" t="s">
        <v>2613</v>
      </c>
      <c r="BP15" s="372" t="s">
        <v>2614</v>
      </c>
      <c r="BQ15" s="373"/>
      <c r="BR15" s="354" t="s">
        <v>526</v>
      </c>
    </row>
    <row r="16" spans="1:70" s="428" customFormat="1" x14ac:dyDescent="0.25">
      <c r="A16" s="345" t="s">
        <v>2615</v>
      </c>
      <c r="B16" s="373"/>
      <c r="C16" s="719">
        <v>39643</v>
      </c>
      <c r="D16" s="373"/>
      <c r="E16" s="346">
        <v>1897.85</v>
      </c>
      <c r="F16" s="373"/>
      <c r="G16" s="347">
        <v>148.97999999999999</v>
      </c>
      <c r="H16" s="374"/>
      <c r="I16" s="348">
        <v>-0.5806</v>
      </c>
      <c r="J16" s="348">
        <v>0.60780000000000001</v>
      </c>
      <c r="K16" s="348">
        <v>1.4228000000000001</v>
      </c>
      <c r="L16" s="348">
        <v>3.9056999999999999</v>
      </c>
      <c r="M16" s="348">
        <v>2.0411000000000001</v>
      </c>
      <c r="N16" s="350">
        <v>10.587300000000001</v>
      </c>
      <c r="O16" s="348">
        <v>8.4065999999999992</v>
      </c>
      <c r="P16" s="348">
        <v>18.5777</v>
      </c>
      <c r="Q16" s="348">
        <v>14.2156</v>
      </c>
      <c r="R16" s="348">
        <v>14.4979</v>
      </c>
      <c r="S16" s="348">
        <v>0.90759999999999996</v>
      </c>
      <c r="T16" s="348">
        <v>17.187100000000001</v>
      </c>
      <c r="U16" s="348">
        <v>2.2723</v>
      </c>
      <c r="V16" s="348">
        <v>11.4536</v>
      </c>
      <c r="W16" s="348">
        <v>1.0582</v>
      </c>
      <c r="X16" s="348">
        <v>16.064900000000002</v>
      </c>
      <c r="Y16" s="374"/>
      <c r="Z16" s="346">
        <v>20</v>
      </c>
      <c r="AA16" s="346">
        <v>15</v>
      </c>
      <c r="AB16" s="346">
        <v>18</v>
      </c>
      <c r="AC16" s="346">
        <v>22</v>
      </c>
      <c r="AD16" s="346">
        <v>7</v>
      </c>
      <c r="AE16" s="346">
        <v>8</v>
      </c>
      <c r="AF16" s="346">
        <v>7</v>
      </c>
      <c r="AG16" s="346">
        <v>2</v>
      </c>
      <c r="AH16" s="346">
        <v>1</v>
      </c>
      <c r="AI16" s="346">
        <v>1</v>
      </c>
      <c r="AJ16" s="346">
        <v>18</v>
      </c>
      <c r="AK16" s="346">
        <v>15</v>
      </c>
      <c r="AL16" s="346">
        <v>6</v>
      </c>
      <c r="AM16" s="346">
        <v>5</v>
      </c>
      <c r="AN16" s="346">
        <v>16</v>
      </c>
      <c r="AO16" s="373"/>
      <c r="AP16" s="348">
        <v>14.95</v>
      </c>
      <c r="AQ16" s="348">
        <v>16.59</v>
      </c>
      <c r="AR16" s="348">
        <v>16</v>
      </c>
      <c r="AS16" s="348">
        <v>12.37</v>
      </c>
      <c r="AT16" s="348">
        <v>9.32</v>
      </c>
      <c r="AU16" s="351"/>
      <c r="AV16" s="346">
        <v>1</v>
      </c>
      <c r="AW16" s="346">
        <v>1</v>
      </c>
      <c r="AX16" s="346">
        <v>1</v>
      </c>
      <c r="AY16" s="346">
        <v>2</v>
      </c>
      <c r="AZ16" s="346">
        <v>6</v>
      </c>
      <c r="BA16" s="362"/>
      <c r="BB16" s="348">
        <v>14.855915560582501</v>
      </c>
      <c r="BC16" s="375">
        <v>0.83395917679480802</v>
      </c>
      <c r="BD16" s="375">
        <v>6.4868740311288406E-2</v>
      </c>
      <c r="BE16" s="375">
        <v>0.60716168799204895</v>
      </c>
      <c r="BF16" s="374"/>
      <c r="BG16" s="348">
        <v>57.764099999999999</v>
      </c>
      <c r="BH16" s="348">
        <v>16.2819</v>
      </c>
      <c r="BI16" s="348">
        <v>24.759699999999999</v>
      </c>
      <c r="BJ16" s="348">
        <v>1.1942999999999999</v>
      </c>
      <c r="BK16" s="373"/>
      <c r="BL16" s="372" t="s">
        <v>2616</v>
      </c>
      <c r="BM16" s="372" t="s">
        <v>2617</v>
      </c>
      <c r="BN16" s="372" t="s">
        <v>2618</v>
      </c>
      <c r="BO16" s="372" t="s">
        <v>2619</v>
      </c>
      <c r="BP16" s="372" t="s">
        <v>2620</v>
      </c>
      <c r="BQ16" s="373"/>
      <c r="BR16" s="354" t="s">
        <v>519</v>
      </c>
    </row>
    <row r="17" spans="1:70" s="428" customFormat="1" x14ac:dyDescent="0.25">
      <c r="A17" s="345" t="s">
        <v>2621</v>
      </c>
      <c r="B17" s="373"/>
      <c r="C17" s="719">
        <v>39609</v>
      </c>
      <c r="D17" s="373"/>
      <c r="E17" s="346">
        <v>1723.02</v>
      </c>
      <c r="F17" s="373"/>
      <c r="G17" s="347">
        <v>110.2101</v>
      </c>
      <c r="H17" s="374"/>
      <c r="I17" s="348">
        <v>-0.36080000000000001</v>
      </c>
      <c r="J17" s="348">
        <v>0.77829999999999999</v>
      </c>
      <c r="K17" s="348">
        <v>2.5164</v>
      </c>
      <c r="L17" s="348">
        <v>5.2770999999999999</v>
      </c>
      <c r="M17" s="348">
        <v>-3.4000000000000002E-2</v>
      </c>
      <c r="N17" s="350">
        <v>11.6181</v>
      </c>
      <c r="O17" s="348">
        <v>5.4447000000000001</v>
      </c>
      <c r="P17" s="348">
        <v>13.5326</v>
      </c>
      <c r="Q17" s="348">
        <v>13.610300000000001</v>
      </c>
      <c r="R17" s="348">
        <v>13.3446</v>
      </c>
      <c r="S17" s="348">
        <v>1.6024</v>
      </c>
      <c r="T17" s="348">
        <v>18.020700000000001</v>
      </c>
      <c r="U17" s="348">
        <v>0.2268</v>
      </c>
      <c r="V17" s="348">
        <v>10.0442</v>
      </c>
      <c r="W17" s="348">
        <v>2.14</v>
      </c>
      <c r="X17" s="348">
        <v>14.074199999999999</v>
      </c>
      <c r="Y17" s="374"/>
      <c r="Z17" s="346">
        <v>13</v>
      </c>
      <c r="AA17" s="346">
        <v>7</v>
      </c>
      <c r="AB17" s="346">
        <v>10</v>
      </c>
      <c r="AC17" s="346">
        <v>17</v>
      </c>
      <c r="AD17" s="346">
        <v>13</v>
      </c>
      <c r="AE17" s="346">
        <v>6</v>
      </c>
      <c r="AF17" s="346">
        <v>18</v>
      </c>
      <c r="AG17" s="346">
        <v>6</v>
      </c>
      <c r="AH17" s="346">
        <v>3</v>
      </c>
      <c r="AI17" s="346">
        <v>3</v>
      </c>
      <c r="AJ17" s="346">
        <v>13</v>
      </c>
      <c r="AK17" s="346">
        <v>11</v>
      </c>
      <c r="AL17" s="346">
        <v>11</v>
      </c>
      <c r="AM17" s="346">
        <v>7</v>
      </c>
      <c r="AN17" s="346">
        <v>8</v>
      </c>
      <c r="AO17" s="373"/>
      <c r="AP17" s="348">
        <v>14.24</v>
      </c>
      <c r="AQ17" s="348">
        <v>15.39</v>
      </c>
      <c r="AR17" s="348">
        <v>13.57</v>
      </c>
      <c r="AS17" s="348">
        <v>8.93</v>
      </c>
      <c r="AT17" s="348">
        <v>7.78</v>
      </c>
      <c r="AU17" s="351"/>
      <c r="AV17" s="346">
        <v>2</v>
      </c>
      <c r="AW17" s="346">
        <v>3</v>
      </c>
      <c r="AX17" s="346">
        <v>3</v>
      </c>
      <c r="AY17" s="346">
        <v>12</v>
      </c>
      <c r="AZ17" s="346">
        <v>9</v>
      </c>
      <c r="BA17" s="362"/>
      <c r="BB17" s="348">
        <v>15.612988008277901</v>
      </c>
      <c r="BC17" s="375">
        <v>0.92795674197669897</v>
      </c>
      <c r="BD17" s="375">
        <v>4.1954829570595202E-2</v>
      </c>
      <c r="BE17" s="375">
        <v>0.25833285473386403</v>
      </c>
      <c r="BF17" s="374"/>
      <c r="BG17" s="348">
        <v>58.446599999999997</v>
      </c>
      <c r="BH17" s="348">
        <v>7.6172899999999997</v>
      </c>
      <c r="BI17" s="348">
        <v>30.7623</v>
      </c>
      <c r="BJ17" s="348">
        <v>3.17381</v>
      </c>
      <c r="BK17" s="373"/>
      <c r="BL17" s="372" t="s">
        <v>2622</v>
      </c>
      <c r="BM17" s="372" t="s">
        <v>2623</v>
      </c>
      <c r="BN17" s="372" t="s">
        <v>2624</v>
      </c>
      <c r="BO17" s="372" t="s">
        <v>2625</v>
      </c>
      <c r="BP17" s="372" t="s">
        <v>2626</v>
      </c>
      <c r="BQ17" s="373"/>
      <c r="BR17" s="354" t="s">
        <v>526</v>
      </c>
    </row>
    <row r="18" spans="1:70" s="428" customFormat="1" ht="11" x14ac:dyDescent="0.3">
      <c r="A18" s="841" t="s">
        <v>2627</v>
      </c>
      <c r="B18" s="842"/>
      <c r="C18" s="843">
        <v>44984</v>
      </c>
      <c r="D18" s="842"/>
      <c r="E18" s="844">
        <v>1558.13</v>
      </c>
      <c r="F18" s="842"/>
      <c r="G18" s="845">
        <v>16.39</v>
      </c>
      <c r="H18" s="847"/>
      <c r="I18" s="846">
        <v>-0.26769999999999999</v>
      </c>
      <c r="J18" s="846">
        <v>0.31830000000000003</v>
      </c>
      <c r="K18" s="846">
        <v>0.47820000000000001</v>
      </c>
      <c r="L18" s="846">
        <v>5.4425999999999997</v>
      </c>
      <c r="M18" s="846">
        <v>-0.52200000000000002</v>
      </c>
      <c r="N18" s="848">
        <v>9.2401999999999997</v>
      </c>
      <c r="O18" s="846">
        <v>7.1372999999999998</v>
      </c>
      <c r="P18" s="846">
        <v>12.9725</v>
      </c>
      <c r="Q18" s="846" t="s">
        <v>430</v>
      </c>
      <c r="R18" s="846" t="s">
        <v>430</v>
      </c>
      <c r="S18" s="846">
        <v>0.34279999999999999</v>
      </c>
      <c r="T18" s="846">
        <v>17.255700000000001</v>
      </c>
      <c r="U18" s="846">
        <v>1.4233</v>
      </c>
      <c r="V18" s="846">
        <v>8.3277999999999999</v>
      </c>
      <c r="W18" s="846">
        <v>-0.15840000000000001</v>
      </c>
      <c r="X18" s="846">
        <v>15.168100000000001</v>
      </c>
      <c r="Y18" s="847"/>
      <c r="Z18" s="844">
        <v>6</v>
      </c>
      <c r="AA18" s="844">
        <v>23</v>
      </c>
      <c r="AB18" s="844">
        <v>27</v>
      </c>
      <c r="AC18" s="844">
        <v>13</v>
      </c>
      <c r="AD18" s="844">
        <v>17</v>
      </c>
      <c r="AE18" s="844">
        <v>10</v>
      </c>
      <c r="AF18" s="844">
        <v>12</v>
      </c>
      <c r="AG18" s="844">
        <v>8</v>
      </c>
      <c r="AH18" s="844" t="s">
        <v>430</v>
      </c>
      <c r="AI18" s="844" t="s">
        <v>430</v>
      </c>
      <c r="AJ18" s="844">
        <v>22</v>
      </c>
      <c r="AK18" s="844">
        <v>14</v>
      </c>
      <c r="AL18" s="844">
        <v>7</v>
      </c>
      <c r="AM18" s="844">
        <v>10</v>
      </c>
      <c r="AN18" s="844">
        <v>26</v>
      </c>
      <c r="AO18" s="842"/>
      <c r="AP18" s="846" t="s">
        <v>430</v>
      </c>
      <c r="AQ18" s="846" t="s">
        <v>430</v>
      </c>
      <c r="AR18" s="846" t="s">
        <v>430</v>
      </c>
      <c r="AS18" s="846">
        <v>9.9</v>
      </c>
      <c r="AT18" s="846">
        <v>7.45</v>
      </c>
      <c r="AU18" s="849"/>
      <c r="AV18" s="844" t="s">
        <v>430</v>
      </c>
      <c r="AW18" s="844" t="s">
        <v>430</v>
      </c>
      <c r="AX18" s="844" t="s">
        <v>430</v>
      </c>
      <c r="AY18" s="844">
        <v>7</v>
      </c>
      <c r="AZ18" s="844">
        <v>11</v>
      </c>
      <c r="BA18" s="851"/>
      <c r="BB18" s="846">
        <v>16.092582101853399</v>
      </c>
      <c r="BC18" s="852">
        <v>0.99950134154407499</v>
      </c>
      <c r="BD18" s="852">
        <v>3.6808970132206797E-2</v>
      </c>
      <c r="BE18" s="852">
        <v>0.16505820734100601</v>
      </c>
      <c r="BF18" s="847"/>
      <c r="BG18" s="846">
        <v>68.174700000000001</v>
      </c>
      <c r="BH18" s="846">
        <v>12.974</v>
      </c>
      <c r="BI18" s="846">
        <v>15.9437</v>
      </c>
      <c r="BJ18" s="846">
        <v>2.9076</v>
      </c>
      <c r="BK18" s="842"/>
      <c r="BL18" s="855" t="s">
        <v>2628</v>
      </c>
      <c r="BM18" s="855" t="s">
        <v>2629</v>
      </c>
      <c r="BN18" s="855" t="s">
        <v>2630</v>
      </c>
      <c r="BO18" s="855" t="s">
        <v>2631</v>
      </c>
      <c r="BP18" s="855" t="s">
        <v>2632</v>
      </c>
      <c r="BQ18" s="842"/>
      <c r="BR18" s="856" t="s">
        <v>526</v>
      </c>
    </row>
    <row r="19" spans="1:70" s="428" customFormat="1" x14ac:dyDescent="0.25">
      <c r="A19" s="345" t="s">
        <v>2633</v>
      </c>
      <c r="B19" s="373"/>
      <c r="C19" s="719">
        <v>38055</v>
      </c>
      <c r="D19" s="373"/>
      <c r="E19" s="346">
        <v>1453.6</v>
      </c>
      <c r="F19" s="373"/>
      <c r="G19" s="347">
        <v>198.11799999999999</v>
      </c>
      <c r="H19" s="374"/>
      <c r="I19" s="348">
        <v>-0.44519999999999998</v>
      </c>
      <c r="J19" s="348">
        <v>5.3100000000000001E-2</v>
      </c>
      <c r="K19" s="348">
        <v>1.5831999999999999</v>
      </c>
      <c r="L19" s="348">
        <v>5.3573000000000004</v>
      </c>
      <c r="M19" s="348">
        <v>-2.1560999999999999</v>
      </c>
      <c r="N19" s="350">
        <v>7.3823999999999996</v>
      </c>
      <c r="O19" s="348">
        <v>7.0862999999999996</v>
      </c>
      <c r="P19" s="348">
        <v>13.204599999999999</v>
      </c>
      <c r="Q19" s="348">
        <v>11.704000000000001</v>
      </c>
      <c r="R19" s="348">
        <v>10.3116</v>
      </c>
      <c r="S19" s="348">
        <v>0.94350000000000001</v>
      </c>
      <c r="T19" s="348">
        <v>15.2477</v>
      </c>
      <c r="U19" s="348">
        <v>-0.1158</v>
      </c>
      <c r="V19" s="348">
        <v>6.4173</v>
      </c>
      <c r="W19" s="348">
        <v>0.42009999999999997</v>
      </c>
      <c r="X19" s="348">
        <v>14.205399999999999</v>
      </c>
      <c r="Y19" s="374"/>
      <c r="Z19" s="346">
        <v>16</v>
      </c>
      <c r="AA19" s="346">
        <v>28</v>
      </c>
      <c r="AB19" s="346">
        <v>16</v>
      </c>
      <c r="AC19" s="346">
        <v>16</v>
      </c>
      <c r="AD19" s="346">
        <v>22</v>
      </c>
      <c r="AE19" s="346">
        <v>15</v>
      </c>
      <c r="AF19" s="346">
        <v>13</v>
      </c>
      <c r="AG19" s="346">
        <v>7</v>
      </c>
      <c r="AH19" s="346">
        <v>9</v>
      </c>
      <c r="AI19" s="346">
        <v>10</v>
      </c>
      <c r="AJ19" s="346">
        <v>17</v>
      </c>
      <c r="AK19" s="346">
        <v>20</v>
      </c>
      <c r="AL19" s="346">
        <v>13</v>
      </c>
      <c r="AM19" s="346">
        <v>17</v>
      </c>
      <c r="AN19" s="346">
        <v>21</v>
      </c>
      <c r="AO19" s="373"/>
      <c r="AP19" s="348">
        <v>11.36</v>
      </c>
      <c r="AQ19" s="348">
        <v>13.71</v>
      </c>
      <c r="AR19" s="348">
        <v>12.26</v>
      </c>
      <c r="AS19" s="348">
        <v>9.31</v>
      </c>
      <c r="AT19" s="348">
        <v>5.32</v>
      </c>
      <c r="AU19" s="351"/>
      <c r="AV19" s="346">
        <v>8</v>
      </c>
      <c r="AW19" s="346">
        <v>7</v>
      </c>
      <c r="AX19" s="346">
        <v>9</v>
      </c>
      <c r="AY19" s="346">
        <v>10</v>
      </c>
      <c r="AZ19" s="346">
        <v>19</v>
      </c>
      <c r="BA19" s="362"/>
      <c r="BB19" s="348">
        <v>15.0472864440791</v>
      </c>
      <c r="BC19" s="375">
        <v>0.92160114451683595</v>
      </c>
      <c r="BD19" s="375">
        <v>4.0317090952624202E-2</v>
      </c>
      <c r="BE19" s="375">
        <v>0.21267247816325199</v>
      </c>
      <c r="BF19" s="374"/>
      <c r="BG19" s="348">
        <v>78.930700000000002</v>
      </c>
      <c r="BH19" s="348">
        <v>8.41662</v>
      </c>
      <c r="BI19" s="348">
        <v>9.0771300000000004</v>
      </c>
      <c r="BJ19" s="348">
        <v>3.5755499999999998</v>
      </c>
      <c r="BK19" s="373"/>
      <c r="BL19" s="372" t="s">
        <v>2634</v>
      </c>
      <c r="BM19" s="372" t="s">
        <v>2635</v>
      </c>
      <c r="BN19" s="372" t="s">
        <v>2636</v>
      </c>
      <c r="BO19" s="372" t="s">
        <v>2637</v>
      </c>
      <c r="BP19" s="372" t="s">
        <v>2638</v>
      </c>
      <c r="BQ19" s="373"/>
      <c r="BR19" s="354" t="s">
        <v>463</v>
      </c>
    </row>
    <row r="20" spans="1:70" s="428" customFormat="1" x14ac:dyDescent="0.25">
      <c r="A20" s="345" t="s">
        <v>2639</v>
      </c>
      <c r="B20" s="373"/>
      <c r="C20" s="719">
        <v>45135</v>
      </c>
      <c r="D20" s="373"/>
      <c r="E20" s="346">
        <v>1114.96</v>
      </c>
      <c r="F20" s="373"/>
      <c r="G20" s="347">
        <v>15.223000000000001</v>
      </c>
      <c r="H20" s="374"/>
      <c r="I20" s="348">
        <v>-0.33389999999999997</v>
      </c>
      <c r="J20" s="348">
        <v>0.66790000000000005</v>
      </c>
      <c r="K20" s="348">
        <v>1.8261000000000001</v>
      </c>
      <c r="L20" s="348">
        <v>6.3949999999999996</v>
      </c>
      <c r="M20" s="348">
        <v>1.2369000000000001</v>
      </c>
      <c r="N20" s="350">
        <v>5.7431999999999999</v>
      </c>
      <c r="O20" s="348">
        <v>5.5313999999999997</v>
      </c>
      <c r="P20" s="348">
        <v>15.536</v>
      </c>
      <c r="Q20" s="348" t="s">
        <v>430</v>
      </c>
      <c r="R20" s="348" t="s">
        <v>430</v>
      </c>
      <c r="S20" s="348">
        <v>2.1335000000000002</v>
      </c>
      <c r="T20" s="348">
        <v>18.651599999999998</v>
      </c>
      <c r="U20" s="348">
        <v>-1.0337000000000001</v>
      </c>
      <c r="V20" s="348">
        <v>5.4516</v>
      </c>
      <c r="W20" s="348">
        <v>1.3178000000000001</v>
      </c>
      <c r="X20" s="348">
        <v>14.5931</v>
      </c>
      <c r="Y20" s="374"/>
      <c r="Z20" s="346">
        <v>10</v>
      </c>
      <c r="AA20" s="346">
        <v>9</v>
      </c>
      <c r="AB20" s="346">
        <v>12</v>
      </c>
      <c r="AC20" s="346">
        <v>6</v>
      </c>
      <c r="AD20" s="346">
        <v>9</v>
      </c>
      <c r="AE20" s="346">
        <v>19</v>
      </c>
      <c r="AF20" s="346">
        <v>17</v>
      </c>
      <c r="AG20" s="346">
        <v>4</v>
      </c>
      <c r="AH20" s="346" t="s">
        <v>430</v>
      </c>
      <c r="AI20" s="346" t="s">
        <v>430</v>
      </c>
      <c r="AJ20" s="346">
        <v>11</v>
      </c>
      <c r="AK20" s="346">
        <v>8</v>
      </c>
      <c r="AL20" s="346">
        <v>18</v>
      </c>
      <c r="AM20" s="346">
        <v>19</v>
      </c>
      <c r="AN20" s="346">
        <v>14</v>
      </c>
      <c r="AO20" s="373"/>
      <c r="AP20" s="348" t="s">
        <v>430</v>
      </c>
      <c r="AQ20" s="348" t="s">
        <v>430</v>
      </c>
      <c r="AR20" s="348" t="s">
        <v>430</v>
      </c>
      <c r="AS20" s="348">
        <v>8.99</v>
      </c>
      <c r="AT20" s="348">
        <v>6.88</v>
      </c>
      <c r="AU20" s="351"/>
      <c r="AV20" s="346" t="s">
        <v>430</v>
      </c>
      <c r="AW20" s="346" t="s">
        <v>430</v>
      </c>
      <c r="AX20" s="346" t="s">
        <v>430</v>
      </c>
      <c r="AY20" s="346">
        <v>11</v>
      </c>
      <c r="AZ20" s="346">
        <v>13</v>
      </c>
      <c r="BA20" s="362"/>
      <c r="BB20" s="348">
        <v>15.6863190889525</v>
      </c>
      <c r="BC20" s="375">
        <v>0.897708006940378</v>
      </c>
      <c r="BD20" s="375">
        <v>5.5399059979200499E-2</v>
      </c>
      <c r="BE20" s="375">
        <v>0.378955906933165</v>
      </c>
      <c r="BF20" s="374"/>
      <c r="BG20" s="348">
        <v>56.964599999999997</v>
      </c>
      <c r="BH20" s="348">
        <v>18.451499999999999</v>
      </c>
      <c r="BI20" s="348">
        <v>21.991700000000002</v>
      </c>
      <c r="BJ20" s="348">
        <v>2.5922000000000001</v>
      </c>
      <c r="BK20" s="373"/>
      <c r="BL20" s="372" t="s">
        <v>2640</v>
      </c>
      <c r="BM20" s="372" t="s">
        <v>2641</v>
      </c>
      <c r="BN20" s="372" t="s">
        <v>2642</v>
      </c>
      <c r="BO20" s="372" t="s">
        <v>2643</v>
      </c>
      <c r="BP20" s="372" t="s">
        <v>2644</v>
      </c>
      <c r="BQ20" s="373"/>
      <c r="BR20" s="354" t="s">
        <v>526</v>
      </c>
    </row>
    <row r="21" spans="1:70" s="428" customFormat="1" x14ac:dyDescent="0.25">
      <c r="A21" s="345" t="s">
        <v>2645</v>
      </c>
      <c r="B21" s="373"/>
      <c r="C21" s="719">
        <v>45715</v>
      </c>
      <c r="D21" s="373"/>
      <c r="E21" s="346">
        <v>966.42</v>
      </c>
      <c r="F21" s="373"/>
      <c r="G21" s="347">
        <v>12.805899999999999</v>
      </c>
      <c r="H21" s="374"/>
      <c r="I21" s="348">
        <v>-0.60770000000000002</v>
      </c>
      <c r="J21" s="348">
        <v>0.32200000000000001</v>
      </c>
      <c r="K21" s="348">
        <v>3.1709999999999998</v>
      </c>
      <c r="L21" s="348">
        <v>5.3914</v>
      </c>
      <c r="M21" s="348">
        <v>4.4518000000000004</v>
      </c>
      <c r="N21" s="350">
        <v>14.3454</v>
      </c>
      <c r="O21" s="348" t="s">
        <v>430</v>
      </c>
      <c r="P21" s="348" t="s">
        <v>430</v>
      </c>
      <c r="Q21" s="348" t="s">
        <v>430</v>
      </c>
      <c r="R21" s="348" t="s">
        <v>430</v>
      </c>
      <c r="S21" s="348">
        <v>1.9822</v>
      </c>
      <c r="T21" s="348">
        <v>20.217199999999998</v>
      </c>
      <c r="U21" s="348">
        <v>5.0430000000000001</v>
      </c>
      <c r="V21" s="348">
        <v>13.5275</v>
      </c>
      <c r="W21" s="348">
        <v>2.7307000000000001</v>
      </c>
      <c r="X21" s="348">
        <v>17.9787</v>
      </c>
      <c r="Y21" s="374"/>
      <c r="Z21" s="346">
        <v>23</v>
      </c>
      <c r="AA21" s="346">
        <v>21</v>
      </c>
      <c r="AB21" s="346">
        <v>5</v>
      </c>
      <c r="AC21" s="346">
        <v>14</v>
      </c>
      <c r="AD21" s="346">
        <v>5</v>
      </c>
      <c r="AE21" s="346">
        <v>4</v>
      </c>
      <c r="AF21" s="346" t="s">
        <v>430</v>
      </c>
      <c r="AG21" s="346" t="s">
        <v>430</v>
      </c>
      <c r="AH21" s="346" t="s">
        <v>430</v>
      </c>
      <c r="AI21" s="346" t="s">
        <v>430</v>
      </c>
      <c r="AJ21" s="346">
        <v>12</v>
      </c>
      <c r="AK21" s="346">
        <v>5</v>
      </c>
      <c r="AL21" s="346">
        <v>4</v>
      </c>
      <c r="AM21" s="346">
        <v>4</v>
      </c>
      <c r="AN21" s="346">
        <v>5</v>
      </c>
      <c r="AO21" s="373"/>
      <c r="AP21" s="348" t="s">
        <v>430</v>
      </c>
      <c r="AQ21" s="348" t="s">
        <v>430</v>
      </c>
      <c r="AR21" s="348" t="s">
        <v>430</v>
      </c>
      <c r="AS21" s="348" t="s">
        <v>430</v>
      </c>
      <c r="AT21" s="348">
        <v>14.2</v>
      </c>
      <c r="AU21" s="351"/>
      <c r="AV21" s="346" t="s">
        <v>430</v>
      </c>
      <c r="AW21" s="346" t="s">
        <v>430</v>
      </c>
      <c r="AX21" s="346" t="s">
        <v>430</v>
      </c>
      <c r="AY21" s="346" t="s">
        <v>430</v>
      </c>
      <c r="AZ21" s="346">
        <v>4</v>
      </c>
      <c r="BA21" s="362"/>
      <c r="BB21" s="348">
        <v>16.2303058208037</v>
      </c>
      <c r="BC21" s="375">
        <v>0.92869675283265196</v>
      </c>
      <c r="BD21" s="375">
        <v>6.4147851555098001E-2</v>
      </c>
      <c r="BE21" s="375">
        <v>0.48027355419704498</v>
      </c>
      <c r="BF21" s="374"/>
      <c r="BG21" s="348">
        <v>52.632899999999999</v>
      </c>
      <c r="BH21" s="348">
        <v>23.064699999999998</v>
      </c>
      <c r="BI21" s="348">
        <v>21.2118</v>
      </c>
      <c r="BJ21" s="348">
        <v>3.0905999999999998</v>
      </c>
      <c r="BK21" s="373"/>
      <c r="BL21" s="372" t="s">
        <v>2646</v>
      </c>
      <c r="BM21" s="372" t="s">
        <v>2647</v>
      </c>
      <c r="BN21" s="372" t="s">
        <v>2648</v>
      </c>
      <c r="BO21" s="372" t="s">
        <v>2649</v>
      </c>
      <c r="BP21" s="372" t="s">
        <v>2650</v>
      </c>
      <c r="BQ21" s="373"/>
      <c r="BR21" s="354" t="s">
        <v>476</v>
      </c>
    </row>
    <row r="22" spans="1:70" s="428" customFormat="1" x14ac:dyDescent="0.25">
      <c r="A22" s="345" t="s">
        <v>2651</v>
      </c>
      <c r="B22" s="373"/>
      <c r="C22" s="719">
        <v>45097</v>
      </c>
      <c r="D22" s="373"/>
      <c r="E22" s="346">
        <v>912.6</v>
      </c>
      <c r="F22" s="373"/>
      <c r="G22" s="347">
        <v>20.7227</v>
      </c>
      <c r="H22" s="374"/>
      <c r="I22" s="348">
        <v>-1.4552</v>
      </c>
      <c r="J22" s="348">
        <v>1.8560000000000001</v>
      </c>
      <c r="K22" s="348">
        <v>-0.4511</v>
      </c>
      <c r="L22" s="348">
        <v>5.8003999999999998</v>
      </c>
      <c r="M22" s="348">
        <v>9.8345000000000002</v>
      </c>
      <c r="N22" s="350">
        <v>19.734300000000001</v>
      </c>
      <c r="O22" s="348">
        <v>9.2592999999999996</v>
      </c>
      <c r="P22" s="348">
        <v>22.1846</v>
      </c>
      <c r="Q22" s="348" t="s">
        <v>430</v>
      </c>
      <c r="R22" s="348" t="s">
        <v>430</v>
      </c>
      <c r="S22" s="348">
        <v>1.5270999999999999</v>
      </c>
      <c r="T22" s="348">
        <v>23.798200000000001</v>
      </c>
      <c r="U22" s="348">
        <v>6.9851000000000001</v>
      </c>
      <c r="V22" s="348">
        <v>16.513300000000001</v>
      </c>
      <c r="W22" s="348">
        <v>0.4133</v>
      </c>
      <c r="X22" s="348">
        <v>25.6693</v>
      </c>
      <c r="Y22" s="374"/>
      <c r="Z22" s="346">
        <v>28</v>
      </c>
      <c r="AA22" s="346">
        <v>1</v>
      </c>
      <c r="AB22" s="346">
        <v>28</v>
      </c>
      <c r="AC22" s="346">
        <v>10</v>
      </c>
      <c r="AD22" s="346">
        <v>3</v>
      </c>
      <c r="AE22" s="346">
        <v>1</v>
      </c>
      <c r="AF22" s="346">
        <v>3</v>
      </c>
      <c r="AG22" s="346">
        <v>1</v>
      </c>
      <c r="AH22" s="346" t="s">
        <v>430</v>
      </c>
      <c r="AI22" s="346" t="s">
        <v>430</v>
      </c>
      <c r="AJ22" s="346">
        <v>15</v>
      </c>
      <c r="AK22" s="346">
        <v>2</v>
      </c>
      <c r="AL22" s="346">
        <v>3</v>
      </c>
      <c r="AM22" s="346">
        <v>1</v>
      </c>
      <c r="AN22" s="346">
        <v>22</v>
      </c>
      <c r="AO22" s="373"/>
      <c r="AP22" s="348" t="s">
        <v>430</v>
      </c>
      <c r="AQ22" s="348" t="s">
        <v>430</v>
      </c>
      <c r="AR22" s="348" t="s">
        <v>430</v>
      </c>
      <c r="AS22" s="348">
        <v>16.940000000000001</v>
      </c>
      <c r="AT22" s="348">
        <v>20</v>
      </c>
      <c r="AU22" s="351"/>
      <c r="AV22" s="346" t="s">
        <v>430</v>
      </c>
      <c r="AW22" s="346" t="s">
        <v>430</v>
      </c>
      <c r="AX22" s="346" t="s">
        <v>430</v>
      </c>
      <c r="AY22" s="346">
        <v>1</v>
      </c>
      <c r="AZ22" s="346">
        <v>2</v>
      </c>
      <c r="BA22" s="362"/>
      <c r="BB22" s="348">
        <v>18.201027471155498</v>
      </c>
      <c r="BC22" s="375">
        <v>0.66460873185071501</v>
      </c>
      <c r="BD22" s="375">
        <v>8.1203545150376005E-2</v>
      </c>
      <c r="BE22" s="375">
        <v>1.1938635053973801</v>
      </c>
      <c r="BF22" s="374"/>
      <c r="BG22" s="348">
        <v>19.550699999999999</v>
      </c>
      <c r="BH22" s="348">
        <v>23.846900000000002</v>
      </c>
      <c r="BI22" s="348">
        <v>37.294899999999998</v>
      </c>
      <c r="BJ22" s="348">
        <v>19.307500000000001</v>
      </c>
      <c r="BK22" s="373"/>
      <c r="BL22" s="372" t="s">
        <v>2652</v>
      </c>
      <c r="BM22" s="372" t="s">
        <v>2653</v>
      </c>
      <c r="BN22" s="372" t="s">
        <v>2654</v>
      </c>
      <c r="BO22" s="372" t="s">
        <v>2655</v>
      </c>
      <c r="BP22" s="372" t="s">
        <v>2656</v>
      </c>
      <c r="BQ22" s="373"/>
      <c r="BR22" s="354" t="s">
        <v>548</v>
      </c>
    </row>
    <row r="23" spans="1:70" s="428" customFormat="1" x14ac:dyDescent="0.25">
      <c r="A23" s="345" t="s">
        <v>2657</v>
      </c>
      <c r="B23" s="373"/>
      <c r="C23" s="719">
        <v>45328</v>
      </c>
      <c r="D23" s="373"/>
      <c r="E23" s="346">
        <v>665.7</v>
      </c>
      <c r="F23" s="373"/>
      <c r="G23" s="347">
        <v>13.199</v>
      </c>
      <c r="H23" s="374"/>
      <c r="I23" s="348">
        <v>-0.26450000000000001</v>
      </c>
      <c r="J23" s="348">
        <v>0.62509999999999999</v>
      </c>
      <c r="K23" s="348">
        <v>1.4995000000000001</v>
      </c>
      <c r="L23" s="348">
        <v>6.0842000000000001</v>
      </c>
      <c r="M23" s="348">
        <v>1.7263999999999999</v>
      </c>
      <c r="N23" s="350">
        <v>7.1493000000000002</v>
      </c>
      <c r="O23" s="348">
        <v>8.7377000000000002</v>
      </c>
      <c r="P23" s="348" t="s">
        <v>430</v>
      </c>
      <c r="Q23" s="348" t="s">
        <v>430</v>
      </c>
      <c r="R23" s="348" t="s">
        <v>430</v>
      </c>
      <c r="S23" s="348">
        <v>2.1753</v>
      </c>
      <c r="T23" s="348">
        <v>18.696000000000002</v>
      </c>
      <c r="U23" s="348">
        <v>1.3592</v>
      </c>
      <c r="V23" s="348">
        <v>7.5449999999999999</v>
      </c>
      <c r="W23" s="348">
        <v>0.73270000000000002</v>
      </c>
      <c r="X23" s="348">
        <v>11.4697</v>
      </c>
      <c r="Y23" s="374"/>
      <c r="Z23" s="346">
        <v>5</v>
      </c>
      <c r="AA23" s="346">
        <v>12</v>
      </c>
      <c r="AB23" s="346">
        <v>17</v>
      </c>
      <c r="AC23" s="346">
        <v>8</v>
      </c>
      <c r="AD23" s="346">
        <v>8</v>
      </c>
      <c r="AE23" s="346">
        <v>17</v>
      </c>
      <c r="AF23" s="346">
        <v>4</v>
      </c>
      <c r="AG23" s="346" t="s">
        <v>430</v>
      </c>
      <c r="AH23" s="346" t="s">
        <v>430</v>
      </c>
      <c r="AI23" s="346" t="s">
        <v>430</v>
      </c>
      <c r="AJ23" s="346">
        <v>10</v>
      </c>
      <c r="AK23" s="346">
        <v>7</v>
      </c>
      <c r="AL23" s="346">
        <v>8</v>
      </c>
      <c r="AM23" s="346">
        <v>13</v>
      </c>
      <c r="AN23" s="346">
        <v>19</v>
      </c>
      <c r="AO23" s="373"/>
      <c r="AP23" s="348" t="s">
        <v>430</v>
      </c>
      <c r="AQ23" s="348" t="s">
        <v>430</v>
      </c>
      <c r="AR23" s="348" t="s">
        <v>430</v>
      </c>
      <c r="AS23" s="348" t="s">
        <v>430</v>
      </c>
      <c r="AT23" s="348">
        <v>8.81</v>
      </c>
      <c r="AU23" s="351"/>
      <c r="AV23" s="346" t="s">
        <v>430</v>
      </c>
      <c r="AW23" s="346" t="s">
        <v>430</v>
      </c>
      <c r="AX23" s="346" t="s">
        <v>430</v>
      </c>
      <c r="AY23" s="346" t="s">
        <v>430</v>
      </c>
      <c r="AZ23" s="346">
        <v>8</v>
      </c>
      <c r="BA23" s="362"/>
      <c r="BB23" s="348">
        <v>14.9907927354494</v>
      </c>
      <c r="BC23" s="375">
        <v>0.91983182611860903</v>
      </c>
      <c r="BD23" s="375">
        <v>3.9417156360213403E-2</v>
      </c>
      <c r="BE23" s="375">
        <v>6.9048343254006606E-2</v>
      </c>
      <c r="BF23" s="374"/>
      <c r="BG23" s="348">
        <v>54.765099999999997</v>
      </c>
      <c r="BH23" s="348">
        <v>9.2217199999999995</v>
      </c>
      <c r="BI23" s="348">
        <v>26.967300000000002</v>
      </c>
      <c r="BJ23" s="348">
        <v>9.0458800000000004</v>
      </c>
      <c r="BK23" s="373"/>
      <c r="BL23" s="372" t="s">
        <v>2658</v>
      </c>
      <c r="BM23" s="372" t="s">
        <v>2659</v>
      </c>
      <c r="BN23" s="372" t="s">
        <v>2660</v>
      </c>
      <c r="BO23" s="372" t="s">
        <v>2661</v>
      </c>
      <c r="BP23" s="372" t="s">
        <v>2662</v>
      </c>
      <c r="BQ23" s="373"/>
      <c r="BR23" s="354" t="s">
        <v>555</v>
      </c>
    </row>
    <row r="24" spans="1:70" s="428" customFormat="1" x14ac:dyDescent="0.25">
      <c r="A24" s="345" t="s">
        <v>2663</v>
      </c>
      <c r="B24" s="373"/>
      <c r="C24" s="719">
        <v>46101</v>
      </c>
      <c r="D24" s="373"/>
      <c r="E24" s="346">
        <v>655.66499999999996</v>
      </c>
      <c r="F24" s="373"/>
      <c r="G24" s="347">
        <v>11.13</v>
      </c>
      <c r="H24" s="374"/>
      <c r="I24" s="348">
        <v>-0.35809999999999997</v>
      </c>
      <c r="J24" s="348">
        <v>0.36070000000000002</v>
      </c>
      <c r="K24" s="348">
        <v>3.1511</v>
      </c>
      <c r="L24" s="348">
        <v>6.5072000000000001</v>
      </c>
      <c r="M24" s="348" t="s">
        <v>430</v>
      </c>
      <c r="N24" s="350" t="s">
        <v>430</v>
      </c>
      <c r="O24" s="348" t="s">
        <v>430</v>
      </c>
      <c r="P24" s="348" t="s">
        <v>430</v>
      </c>
      <c r="Q24" s="348" t="s">
        <v>430</v>
      </c>
      <c r="R24" s="348" t="s">
        <v>430</v>
      </c>
      <c r="S24" s="348">
        <v>2.6753</v>
      </c>
      <c r="T24" s="348">
        <v>13.803699999999999</v>
      </c>
      <c r="U24" s="348" t="s">
        <v>430</v>
      </c>
      <c r="V24" s="348" t="s">
        <v>430</v>
      </c>
      <c r="W24" s="348">
        <v>1.7366999999999999</v>
      </c>
      <c r="X24" s="348">
        <v>11.3</v>
      </c>
      <c r="Y24" s="374"/>
      <c r="Z24" s="346">
        <v>11</v>
      </c>
      <c r="AA24" s="346">
        <v>19</v>
      </c>
      <c r="AB24" s="346">
        <v>6</v>
      </c>
      <c r="AC24" s="346">
        <v>5</v>
      </c>
      <c r="AD24" s="346" t="s">
        <v>430</v>
      </c>
      <c r="AE24" s="346" t="s">
        <v>430</v>
      </c>
      <c r="AF24" s="346" t="s">
        <v>430</v>
      </c>
      <c r="AG24" s="346" t="s">
        <v>430</v>
      </c>
      <c r="AH24" s="346" t="s">
        <v>430</v>
      </c>
      <c r="AI24" s="346" t="s">
        <v>430</v>
      </c>
      <c r="AJ24" s="346">
        <v>5</v>
      </c>
      <c r="AK24" s="346">
        <v>23</v>
      </c>
      <c r="AL24" s="346" t="s">
        <v>430</v>
      </c>
      <c r="AM24" s="346" t="s">
        <v>430</v>
      </c>
      <c r="AN24" s="346">
        <v>10</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9.7832864926266598</v>
      </c>
      <c r="BC24" s="375">
        <v>0.663834937585427</v>
      </c>
      <c r="BD24" s="375">
        <v>0.19570351250537499</v>
      </c>
      <c r="BE24" s="375">
        <v>1.05308729009769</v>
      </c>
      <c r="BF24" s="374"/>
      <c r="BG24" s="348">
        <v>64.399900000000002</v>
      </c>
      <c r="BH24" s="348">
        <v>15.4849</v>
      </c>
      <c r="BI24" s="348">
        <v>16.935500000000001</v>
      </c>
      <c r="BJ24" s="348">
        <v>3.1797</v>
      </c>
      <c r="BK24" s="373"/>
      <c r="BL24" s="372" t="s">
        <v>2664</v>
      </c>
      <c r="BM24" s="372" t="s">
        <v>2665</v>
      </c>
      <c r="BN24" s="372" t="s">
        <v>2666</v>
      </c>
      <c r="BO24" s="372" t="s">
        <v>2667</v>
      </c>
      <c r="BP24" s="372" t="s">
        <v>2668</v>
      </c>
      <c r="BQ24" s="373"/>
      <c r="BR24" s="354" t="s">
        <v>443</v>
      </c>
    </row>
    <row r="25" spans="1:70" s="428" customFormat="1" x14ac:dyDescent="0.25">
      <c r="A25" s="345" t="s">
        <v>2669</v>
      </c>
      <c r="B25" s="373"/>
      <c r="C25" s="719">
        <v>45992</v>
      </c>
      <c r="D25" s="373"/>
      <c r="E25" s="346">
        <v>497.68200000000002</v>
      </c>
      <c r="F25" s="373"/>
      <c r="G25" s="347">
        <v>9.9550000000000001</v>
      </c>
      <c r="H25" s="374"/>
      <c r="I25" s="348">
        <v>-6.0199999999999997E-2</v>
      </c>
      <c r="J25" s="348">
        <v>0.3528</v>
      </c>
      <c r="K25" s="348">
        <v>1.0865</v>
      </c>
      <c r="L25" s="348">
        <v>4.3281999999999998</v>
      </c>
      <c r="M25" s="348">
        <v>-0.36030000000000001</v>
      </c>
      <c r="N25" s="350" t="s">
        <v>430</v>
      </c>
      <c r="O25" s="348" t="s">
        <v>430</v>
      </c>
      <c r="P25" s="348" t="s">
        <v>430</v>
      </c>
      <c r="Q25" s="348" t="s">
        <v>430</v>
      </c>
      <c r="R25" s="348" t="s">
        <v>430</v>
      </c>
      <c r="S25" s="348">
        <v>-0.1404</v>
      </c>
      <c r="T25" s="348">
        <v>15.113300000000001</v>
      </c>
      <c r="U25" s="348">
        <v>-0.99450000000000005</v>
      </c>
      <c r="V25" s="348" t="s">
        <v>430</v>
      </c>
      <c r="W25" s="348">
        <v>-0.45</v>
      </c>
      <c r="X25" s="348">
        <v>-0.45</v>
      </c>
      <c r="Y25" s="374"/>
      <c r="Z25" s="346">
        <v>1</v>
      </c>
      <c r="AA25" s="346">
        <v>20</v>
      </c>
      <c r="AB25" s="346">
        <v>23</v>
      </c>
      <c r="AC25" s="346">
        <v>21</v>
      </c>
      <c r="AD25" s="346">
        <v>16</v>
      </c>
      <c r="AE25" s="346" t="s">
        <v>430</v>
      </c>
      <c r="AF25" s="346" t="s">
        <v>430</v>
      </c>
      <c r="AG25" s="346" t="s">
        <v>430</v>
      </c>
      <c r="AH25" s="346" t="s">
        <v>430</v>
      </c>
      <c r="AI25" s="346" t="s">
        <v>430</v>
      </c>
      <c r="AJ25" s="346">
        <v>24</v>
      </c>
      <c r="AK25" s="346">
        <v>21</v>
      </c>
      <c r="AL25" s="346">
        <v>17</v>
      </c>
      <c r="AM25" s="346" t="s">
        <v>430</v>
      </c>
      <c r="AN25" s="346">
        <v>28</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19.088379745208901</v>
      </c>
      <c r="BC25" s="375">
        <v>0.90443715376602396</v>
      </c>
      <c r="BD25" s="375">
        <v>-1.8749749149029101E-2</v>
      </c>
      <c r="BE25" s="375">
        <v>0.28432215277450601</v>
      </c>
      <c r="BF25" s="374"/>
      <c r="BG25" s="348">
        <v>63.5685</v>
      </c>
      <c r="BH25" s="348">
        <v>9.5822900000000004</v>
      </c>
      <c r="BI25" s="348">
        <v>23.784300000000002</v>
      </c>
      <c r="BJ25" s="348">
        <v>3.0649099999999998</v>
      </c>
      <c r="BK25" s="373"/>
      <c r="BL25" s="372" t="s">
        <v>2670</v>
      </c>
      <c r="BM25" s="372" t="s">
        <v>2671</v>
      </c>
      <c r="BN25" s="372" t="s">
        <v>2672</v>
      </c>
      <c r="BO25" s="372" t="s">
        <v>2673</v>
      </c>
      <c r="BP25" s="372" t="s">
        <v>2674</v>
      </c>
      <c r="BQ25" s="373"/>
      <c r="BR25" s="354" t="s">
        <v>476</v>
      </c>
    </row>
    <row r="26" spans="1:70" s="428" customFormat="1" x14ac:dyDescent="0.25">
      <c r="A26" s="345" t="s">
        <v>2675</v>
      </c>
      <c r="B26" s="373"/>
      <c r="C26" s="719">
        <v>45856</v>
      </c>
      <c r="D26" s="373"/>
      <c r="E26" s="346">
        <v>478.36</v>
      </c>
      <c r="F26" s="373"/>
      <c r="G26" s="347">
        <v>10.9785</v>
      </c>
      <c r="H26" s="374"/>
      <c r="I26" s="348">
        <v>-0.6048</v>
      </c>
      <c r="J26" s="348">
        <v>0.6159</v>
      </c>
      <c r="K26" s="348">
        <v>3.1871999999999998</v>
      </c>
      <c r="L26" s="348">
        <v>6.0018000000000002</v>
      </c>
      <c r="M26" s="348">
        <v>1.0037</v>
      </c>
      <c r="N26" s="350">
        <v>13.267899999999999</v>
      </c>
      <c r="O26" s="348" t="s">
        <v>430</v>
      </c>
      <c r="P26" s="348" t="s">
        <v>430</v>
      </c>
      <c r="Q26" s="348" t="s">
        <v>430</v>
      </c>
      <c r="R26" s="348" t="s">
        <v>430</v>
      </c>
      <c r="S26" s="348">
        <v>2.6652</v>
      </c>
      <c r="T26" s="348">
        <v>18.1831</v>
      </c>
      <c r="U26" s="348">
        <v>3.13</v>
      </c>
      <c r="V26" s="348">
        <v>11.4026</v>
      </c>
      <c r="W26" s="348">
        <v>2.2883</v>
      </c>
      <c r="X26" s="348">
        <v>8.7774000000000001</v>
      </c>
      <c r="Y26" s="374"/>
      <c r="Z26" s="346">
        <v>22</v>
      </c>
      <c r="AA26" s="346">
        <v>14</v>
      </c>
      <c r="AB26" s="346">
        <v>4</v>
      </c>
      <c r="AC26" s="346">
        <v>9</v>
      </c>
      <c r="AD26" s="346">
        <v>10</v>
      </c>
      <c r="AE26" s="346">
        <v>5</v>
      </c>
      <c r="AF26" s="346" t="s">
        <v>430</v>
      </c>
      <c r="AG26" s="346" t="s">
        <v>430</v>
      </c>
      <c r="AH26" s="346" t="s">
        <v>430</v>
      </c>
      <c r="AI26" s="346" t="s">
        <v>430</v>
      </c>
      <c r="AJ26" s="346">
        <v>6</v>
      </c>
      <c r="AK26" s="346">
        <v>9</v>
      </c>
      <c r="AL26" s="346">
        <v>5</v>
      </c>
      <c r="AM26" s="346">
        <v>6</v>
      </c>
      <c r="AN26" s="346">
        <v>7</v>
      </c>
      <c r="AO26" s="373"/>
      <c r="AP26" s="348" t="s">
        <v>430</v>
      </c>
      <c r="AQ26" s="348" t="s">
        <v>430</v>
      </c>
      <c r="AR26" s="348" t="s">
        <v>430</v>
      </c>
      <c r="AS26" s="348" t="s">
        <v>430</v>
      </c>
      <c r="AT26" s="348">
        <v>11.17</v>
      </c>
      <c r="AU26" s="351"/>
      <c r="AV26" s="346" t="s">
        <v>430</v>
      </c>
      <c r="AW26" s="346" t="s">
        <v>430</v>
      </c>
      <c r="AX26" s="346" t="s">
        <v>430</v>
      </c>
      <c r="AY26" s="346" t="s">
        <v>430</v>
      </c>
      <c r="AZ26" s="346">
        <v>5</v>
      </c>
      <c r="BA26" s="362"/>
      <c r="BB26" s="348">
        <v>17.051389827378799</v>
      </c>
      <c r="BC26" s="375">
        <v>0.96584254459260799</v>
      </c>
      <c r="BD26" s="375">
        <v>2.4536678960829499E-2</v>
      </c>
      <c r="BE26" s="375">
        <v>0.79783507663105602</v>
      </c>
      <c r="BF26" s="374"/>
      <c r="BG26" s="348">
        <v>61.01</v>
      </c>
      <c r="BH26" s="348">
        <v>21.896799999999999</v>
      </c>
      <c r="BI26" s="348">
        <v>13.87</v>
      </c>
      <c r="BJ26" s="348">
        <v>3.2231999999999998</v>
      </c>
      <c r="BK26" s="373"/>
      <c r="BL26" s="372" t="s">
        <v>2676</v>
      </c>
      <c r="BM26" s="372" t="s">
        <v>2677</v>
      </c>
      <c r="BN26" s="372" t="s">
        <v>2678</v>
      </c>
      <c r="BO26" s="372" t="s">
        <v>2679</v>
      </c>
      <c r="BP26" s="372" t="s">
        <v>2680</v>
      </c>
      <c r="BQ26" s="373"/>
      <c r="BR26" s="354" t="s">
        <v>611</v>
      </c>
    </row>
    <row r="27" spans="1:70" s="428" customFormat="1" x14ac:dyDescent="0.25">
      <c r="A27" s="345" t="s">
        <v>2681</v>
      </c>
      <c r="B27" s="373"/>
      <c r="C27" s="719">
        <v>41082</v>
      </c>
      <c r="D27" s="373"/>
      <c r="E27" s="346">
        <v>455.12</v>
      </c>
      <c r="F27" s="373"/>
      <c r="G27" s="347">
        <v>50.565899999999999</v>
      </c>
      <c r="H27" s="374"/>
      <c r="I27" s="348">
        <v>-0.4698</v>
      </c>
      <c r="J27" s="348">
        <v>0.45129999999999998</v>
      </c>
      <c r="K27" s="348">
        <v>2.9275000000000002</v>
      </c>
      <c r="L27" s="348">
        <v>6.7575000000000003</v>
      </c>
      <c r="M27" s="348">
        <v>0.36080000000000001</v>
      </c>
      <c r="N27" s="350">
        <v>7.5498000000000003</v>
      </c>
      <c r="O27" s="348">
        <v>8.5823999999999998</v>
      </c>
      <c r="P27" s="348">
        <v>14.8264</v>
      </c>
      <c r="Q27" s="348">
        <v>12.389200000000001</v>
      </c>
      <c r="R27" s="348">
        <v>11.552899999999999</v>
      </c>
      <c r="S27" s="348">
        <v>3.8639999999999999</v>
      </c>
      <c r="T27" s="348">
        <v>18.043399999999998</v>
      </c>
      <c r="U27" s="348">
        <v>1.1879</v>
      </c>
      <c r="V27" s="348">
        <v>8.0371000000000006</v>
      </c>
      <c r="W27" s="348">
        <v>2.0196000000000001</v>
      </c>
      <c r="X27" s="348">
        <v>12.1</v>
      </c>
      <c r="Y27" s="374"/>
      <c r="Z27" s="346">
        <v>18</v>
      </c>
      <c r="AA27" s="346">
        <v>18</v>
      </c>
      <c r="AB27" s="346">
        <v>8</v>
      </c>
      <c r="AC27" s="346">
        <v>4</v>
      </c>
      <c r="AD27" s="346">
        <v>11</v>
      </c>
      <c r="AE27" s="346">
        <v>13</v>
      </c>
      <c r="AF27" s="346">
        <v>6</v>
      </c>
      <c r="AG27" s="346">
        <v>5</v>
      </c>
      <c r="AH27" s="346">
        <v>6</v>
      </c>
      <c r="AI27" s="346">
        <v>7</v>
      </c>
      <c r="AJ27" s="346">
        <v>4</v>
      </c>
      <c r="AK27" s="346">
        <v>10</v>
      </c>
      <c r="AL27" s="346">
        <v>9</v>
      </c>
      <c r="AM27" s="346">
        <v>11</v>
      </c>
      <c r="AN27" s="346">
        <v>9</v>
      </c>
      <c r="AO27" s="373"/>
      <c r="AP27" s="348">
        <v>12.27</v>
      </c>
      <c r="AQ27" s="348">
        <v>13.68</v>
      </c>
      <c r="AR27" s="348">
        <v>13.07</v>
      </c>
      <c r="AS27" s="348">
        <v>10.45</v>
      </c>
      <c r="AT27" s="348">
        <v>9.14</v>
      </c>
      <c r="AU27" s="351"/>
      <c r="AV27" s="346">
        <v>6</v>
      </c>
      <c r="AW27" s="346">
        <v>8</v>
      </c>
      <c r="AX27" s="346">
        <v>4</v>
      </c>
      <c r="AY27" s="346">
        <v>3</v>
      </c>
      <c r="AZ27" s="346">
        <v>7</v>
      </c>
      <c r="BA27" s="362"/>
      <c r="BB27" s="348">
        <v>15.470171556598499</v>
      </c>
      <c r="BC27" s="375">
        <v>0.94017429296837896</v>
      </c>
      <c r="BD27" s="375">
        <v>4.5336148351485799E-2</v>
      </c>
      <c r="BE27" s="375">
        <v>0.29942751588711702</v>
      </c>
      <c r="BF27" s="374"/>
      <c r="BG27" s="348">
        <v>58.378900000000002</v>
      </c>
      <c r="BH27" s="348">
        <v>20.260999999999999</v>
      </c>
      <c r="BI27" s="348">
        <v>16.5932</v>
      </c>
      <c r="BJ27" s="348">
        <v>4.7668999999999997</v>
      </c>
      <c r="BK27" s="373"/>
      <c r="BL27" s="372" t="s">
        <v>2682</v>
      </c>
      <c r="BM27" s="372" t="s">
        <v>2683</v>
      </c>
      <c r="BN27" s="372" t="s">
        <v>2684</v>
      </c>
      <c r="BO27" s="372" t="s">
        <v>2685</v>
      </c>
      <c r="BP27" s="372" t="s">
        <v>2686</v>
      </c>
      <c r="BQ27" s="373"/>
      <c r="BR27" s="354" t="s">
        <v>463</v>
      </c>
    </row>
    <row r="28" spans="1:70" s="428" customFormat="1" x14ac:dyDescent="0.25">
      <c r="A28" s="345" t="s">
        <v>2687</v>
      </c>
      <c r="B28" s="373"/>
      <c r="C28" s="719">
        <v>44536</v>
      </c>
      <c r="D28" s="373"/>
      <c r="E28" s="346">
        <v>389.09</v>
      </c>
      <c r="F28" s="373"/>
      <c r="G28" s="347">
        <v>16.238900000000001</v>
      </c>
      <c r="H28" s="374"/>
      <c r="I28" s="348">
        <v>-0.25430000000000003</v>
      </c>
      <c r="J28" s="348">
        <v>0.32</v>
      </c>
      <c r="K28" s="348">
        <v>1.2501</v>
      </c>
      <c r="L28" s="348">
        <v>5.1763000000000003</v>
      </c>
      <c r="M28" s="348">
        <v>-0.55420000000000003</v>
      </c>
      <c r="N28" s="350">
        <v>10.828900000000001</v>
      </c>
      <c r="O28" s="348">
        <v>8.6091999999999995</v>
      </c>
      <c r="P28" s="348">
        <v>11.837899999999999</v>
      </c>
      <c r="Q28" s="348" t="s">
        <v>430</v>
      </c>
      <c r="R28" s="348" t="s">
        <v>430</v>
      </c>
      <c r="S28" s="348">
        <v>1.5928</v>
      </c>
      <c r="T28" s="348">
        <v>17.478200000000001</v>
      </c>
      <c r="U28" s="348">
        <v>0.41489999999999999</v>
      </c>
      <c r="V28" s="348">
        <v>9.8447999999999993</v>
      </c>
      <c r="W28" s="348">
        <v>0.40250000000000002</v>
      </c>
      <c r="X28" s="348">
        <v>10.8033</v>
      </c>
      <c r="Y28" s="374"/>
      <c r="Z28" s="346">
        <v>3</v>
      </c>
      <c r="AA28" s="346">
        <v>22</v>
      </c>
      <c r="AB28" s="346">
        <v>19</v>
      </c>
      <c r="AC28" s="346">
        <v>18</v>
      </c>
      <c r="AD28" s="346">
        <v>18</v>
      </c>
      <c r="AE28" s="346">
        <v>7</v>
      </c>
      <c r="AF28" s="346">
        <v>5</v>
      </c>
      <c r="AG28" s="346">
        <v>13</v>
      </c>
      <c r="AH28" s="346" t="s">
        <v>430</v>
      </c>
      <c r="AI28" s="346" t="s">
        <v>430</v>
      </c>
      <c r="AJ28" s="346">
        <v>14</v>
      </c>
      <c r="AK28" s="346">
        <v>13</v>
      </c>
      <c r="AL28" s="346">
        <v>10</v>
      </c>
      <c r="AM28" s="346">
        <v>8</v>
      </c>
      <c r="AN28" s="346">
        <v>23</v>
      </c>
      <c r="AO28" s="373"/>
      <c r="AP28" s="348" t="s">
        <v>430</v>
      </c>
      <c r="AQ28" s="348" t="s">
        <v>430</v>
      </c>
      <c r="AR28" s="348" t="s">
        <v>430</v>
      </c>
      <c r="AS28" s="348">
        <v>10.3</v>
      </c>
      <c r="AT28" s="348">
        <v>7.7</v>
      </c>
      <c r="AU28" s="351"/>
      <c r="AV28" s="346" t="s">
        <v>430</v>
      </c>
      <c r="AW28" s="346" t="s">
        <v>430</v>
      </c>
      <c r="AX28" s="346" t="s">
        <v>430</v>
      </c>
      <c r="AY28" s="346">
        <v>4</v>
      </c>
      <c r="AZ28" s="346">
        <v>10</v>
      </c>
      <c r="BA28" s="362"/>
      <c r="BB28" s="348">
        <v>15.2470991152202</v>
      </c>
      <c r="BC28" s="375">
        <v>0.93151223399384697</v>
      </c>
      <c r="BD28" s="375">
        <v>3.1325842391271098E-2</v>
      </c>
      <c r="BE28" s="375">
        <v>7.9400832164921706E-2</v>
      </c>
      <c r="BF28" s="374"/>
      <c r="BG28" s="348">
        <v>59.954500000000003</v>
      </c>
      <c r="BH28" s="348">
        <v>11.4617</v>
      </c>
      <c r="BI28" s="348">
        <v>25.2043</v>
      </c>
      <c r="BJ28" s="348">
        <v>3.3795000000000002</v>
      </c>
      <c r="BK28" s="373"/>
      <c r="BL28" s="372" t="s">
        <v>2688</v>
      </c>
      <c r="BM28" s="372" t="s">
        <v>2689</v>
      </c>
      <c r="BN28" s="372" t="s">
        <v>2690</v>
      </c>
      <c r="BO28" s="372" t="s">
        <v>2691</v>
      </c>
      <c r="BP28" s="372" t="s">
        <v>2692</v>
      </c>
      <c r="BQ28" s="373"/>
      <c r="BR28" s="354" t="s">
        <v>611</v>
      </c>
    </row>
    <row r="29" spans="1:70" s="428" customFormat="1" x14ac:dyDescent="0.25">
      <c r="A29" s="345" t="s">
        <v>2693</v>
      </c>
      <c r="B29" s="373"/>
      <c r="C29" s="719">
        <v>46069</v>
      </c>
      <c r="D29" s="373"/>
      <c r="E29" s="888">
        <v>282.35000000000002</v>
      </c>
      <c r="F29" s="373"/>
      <c r="G29" s="347">
        <v>9.5716999999999999</v>
      </c>
      <c r="H29" s="374"/>
      <c r="I29" s="348">
        <v>-0.49690000000000001</v>
      </c>
      <c r="J29" s="348">
        <v>0.24929999999999999</v>
      </c>
      <c r="K29" s="348">
        <v>0.97799999999999998</v>
      </c>
      <c r="L29" s="348">
        <v>2.7359</v>
      </c>
      <c r="M29" s="348">
        <v>-3.1478999999999999</v>
      </c>
      <c r="N29" s="350" t="s">
        <v>430</v>
      </c>
      <c r="O29" s="348" t="s">
        <v>430</v>
      </c>
      <c r="P29" s="348" t="s">
        <v>430</v>
      </c>
      <c r="Q29" s="348" t="s">
        <v>430</v>
      </c>
      <c r="R29" s="348" t="s">
        <v>430</v>
      </c>
      <c r="S29" s="348">
        <v>-0.1158</v>
      </c>
      <c r="T29" s="348">
        <v>13.1112</v>
      </c>
      <c r="U29" s="348" t="s">
        <v>430</v>
      </c>
      <c r="V29" s="348" t="s">
        <v>430</v>
      </c>
      <c r="W29" s="348">
        <v>0.26190000000000002</v>
      </c>
      <c r="X29" s="348">
        <v>-4.2830000000000004</v>
      </c>
      <c r="Y29" s="374"/>
      <c r="Z29" s="346">
        <v>19</v>
      </c>
      <c r="AA29" s="346">
        <v>26</v>
      </c>
      <c r="AB29" s="346">
        <v>25</v>
      </c>
      <c r="AC29" s="346">
        <v>25</v>
      </c>
      <c r="AD29" s="346">
        <v>25</v>
      </c>
      <c r="AE29" s="346" t="s">
        <v>430</v>
      </c>
      <c r="AF29" s="346" t="s">
        <v>430</v>
      </c>
      <c r="AG29" s="346" t="s">
        <v>430</v>
      </c>
      <c r="AH29" s="346" t="s">
        <v>430</v>
      </c>
      <c r="AI29" s="346" t="s">
        <v>430</v>
      </c>
      <c r="AJ29" s="346">
        <v>23</v>
      </c>
      <c r="AK29" s="346">
        <v>24</v>
      </c>
      <c r="AL29" s="346" t="s">
        <v>430</v>
      </c>
      <c r="AM29" s="346" t="s">
        <v>430</v>
      </c>
      <c r="AN29" s="346">
        <v>24</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22.376082962099101</v>
      </c>
      <c r="BC29" s="375">
        <v>0.93362979544108105</v>
      </c>
      <c r="BD29" s="375">
        <v>-3.5716914288958103E-2</v>
      </c>
      <c r="BE29" s="375">
        <v>0.20753959321554799</v>
      </c>
      <c r="BF29" s="374"/>
      <c r="BG29" s="348">
        <v>73.494600000000005</v>
      </c>
      <c r="BH29" s="348">
        <v>8.5494199999999996</v>
      </c>
      <c r="BI29" s="348">
        <v>14.4671</v>
      </c>
      <c r="BJ29" s="348">
        <v>3.48888</v>
      </c>
      <c r="BK29" s="373"/>
      <c r="BL29" s="372" t="s">
        <v>2694</v>
      </c>
      <c r="BM29" s="372" t="s">
        <v>2695</v>
      </c>
      <c r="BN29" s="372" t="s">
        <v>2696</v>
      </c>
      <c r="BO29" s="372" t="s">
        <v>2697</v>
      </c>
      <c r="BP29" s="372" t="s">
        <v>2698</v>
      </c>
      <c r="BQ29" s="373"/>
      <c r="BR29" s="354" t="s">
        <v>476</v>
      </c>
    </row>
    <row r="30" spans="1:70" s="428" customFormat="1" x14ac:dyDescent="0.25">
      <c r="A30" s="345" t="s">
        <v>2699</v>
      </c>
      <c r="B30" s="373"/>
      <c r="C30" s="719">
        <v>46052</v>
      </c>
      <c r="D30" s="373"/>
      <c r="E30" s="346">
        <v>275.06</v>
      </c>
      <c r="F30" s="373"/>
      <c r="G30" s="347">
        <v>9.86</v>
      </c>
      <c r="H30" s="374"/>
      <c r="I30" s="348">
        <v>-0.70489999999999997</v>
      </c>
      <c r="J30" s="348">
        <v>0.20330000000000001</v>
      </c>
      <c r="K30" s="348">
        <v>1.232</v>
      </c>
      <c r="L30" s="348">
        <v>2.2822</v>
      </c>
      <c r="M30" s="348">
        <v>-2.7612999999999999</v>
      </c>
      <c r="N30" s="350" t="s">
        <v>430</v>
      </c>
      <c r="O30" s="348" t="s">
        <v>430</v>
      </c>
      <c r="P30" s="348" t="s">
        <v>430</v>
      </c>
      <c r="Q30" s="348" t="s">
        <v>430</v>
      </c>
      <c r="R30" s="348" t="s">
        <v>430</v>
      </c>
      <c r="S30" s="348">
        <v>-0.40400000000000003</v>
      </c>
      <c r="T30" s="348">
        <v>12.045500000000001</v>
      </c>
      <c r="U30" s="348" t="s">
        <v>430</v>
      </c>
      <c r="V30" s="348" t="s">
        <v>430</v>
      </c>
      <c r="W30" s="348">
        <v>0.81799999999999995</v>
      </c>
      <c r="X30" s="348">
        <v>-1.4</v>
      </c>
      <c r="Y30" s="374"/>
      <c r="Z30" s="346">
        <v>26</v>
      </c>
      <c r="AA30" s="346">
        <v>27</v>
      </c>
      <c r="AB30" s="346">
        <v>20</v>
      </c>
      <c r="AC30" s="346">
        <v>27</v>
      </c>
      <c r="AD30" s="346">
        <v>24</v>
      </c>
      <c r="AE30" s="346" t="s">
        <v>430</v>
      </c>
      <c r="AF30" s="346" t="s">
        <v>430</v>
      </c>
      <c r="AG30" s="346" t="s">
        <v>430</v>
      </c>
      <c r="AH30" s="346" t="s">
        <v>430</v>
      </c>
      <c r="AI30" s="346" t="s">
        <v>430</v>
      </c>
      <c r="AJ30" s="346">
        <v>27</v>
      </c>
      <c r="AK30" s="346">
        <v>26</v>
      </c>
      <c r="AL30" s="346" t="s">
        <v>430</v>
      </c>
      <c r="AM30" s="346" t="s">
        <v>430</v>
      </c>
      <c r="AN30" s="346">
        <v>17</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62"/>
      <c r="BB30" s="348">
        <v>21.4183094813027</v>
      </c>
      <c r="BC30" s="375">
        <v>0.890793997985595</v>
      </c>
      <c r="BD30" s="375">
        <v>-3.49945049655239E-2</v>
      </c>
      <c r="BE30" s="375">
        <v>0.21103073772363101</v>
      </c>
      <c r="BF30" s="374"/>
      <c r="BG30" s="348">
        <v>67.265299999999996</v>
      </c>
      <c r="BH30" s="348">
        <v>12.064399999999999</v>
      </c>
      <c r="BI30" s="348">
        <v>16.828199999999999</v>
      </c>
      <c r="BJ30" s="348">
        <v>3.8420999999999998</v>
      </c>
      <c r="BK30" s="373"/>
      <c r="BL30" s="372" t="s">
        <v>2700</v>
      </c>
      <c r="BM30" s="372" t="s">
        <v>2701</v>
      </c>
      <c r="BN30" s="372" t="s">
        <v>2702</v>
      </c>
      <c r="BO30" s="372" t="s">
        <v>2703</v>
      </c>
      <c r="BP30" s="372" t="s">
        <v>2704</v>
      </c>
      <c r="BQ30" s="373"/>
      <c r="BR30" s="354" t="s">
        <v>476</v>
      </c>
    </row>
    <row r="31" spans="1:70" s="428" customFormat="1" x14ac:dyDescent="0.25">
      <c r="A31" s="345" t="s">
        <v>2705</v>
      </c>
      <c r="B31" s="373"/>
      <c r="C31" s="719">
        <v>42090</v>
      </c>
      <c r="D31" s="373"/>
      <c r="E31" s="346">
        <v>275.572</v>
      </c>
      <c r="F31" s="373"/>
      <c r="G31" s="347">
        <v>22.0062</v>
      </c>
      <c r="H31" s="374"/>
      <c r="I31" s="348">
        <v>-0.4506</v>
      </c>
      <c r="J31" s="348">
        <v>0.83720000000000006</v>
      </c>
      <c r="K31" s="348">
        <v>2.3115999999999999</v>
      </c>
      <c r="L31" s="348">
        <v>6.3369</v>
      </c>
      <c r="M31" s="348">
        <v>-0.23300000000000001</v>
      </c>
      <c r="N31" s="350">
        <v>7.2649999999999997</v>
      </c>
      <c r="O31" s="348">
        <v>5.2324000000000002</v>
      </c>
      <c r="P31" s="348">
        <v>8.3964999999999996</v>
      </c>
      <c r="Q31" s="348">
        <v>10.452400000000001</v>
      </c>
      <c r="R31" s="348">
        <v>8.3910999999999998</v>
      </c>
      <c r="S31" s="348">
        <v>2.4192</v>
      </c>
      <c r="T31" s="348">
        <v>15.5764</v>
      </c>
      <c r="U31" s="348">
        <v>-1.2945</v>
      </c>
      <c r="V31" s="348">
        <v>6.9939999999999998</v>
      </c>
      <c r="W31" s="348">
        <v>1.6349</v>
      </c>
      <c r="X31" s="348">
        <v>7.1459999999999999</v>
      </c>
      <c r="Y31" s="374"/>
      <c r="Z31" s="346">
        <v>17</v>
      </c>
      <c r="AA31" s="346">
        <v>4</v>
      </c>
      <c r="AB31" s="346">
        <v>11</v>
      </c>
      <c r="AC31" s="346">
        <v>7</v>
      </c>
      <c r="AD31" s="346">
        <v>15</v>
      </c>
      <c r="AE31" s="346">
        <v>16</v>
      </c>
      <c r="AF31" s="346">
        <v>19</v>
      </c>
      <c r="AG31" s="346">
        <v>17</v>
      </c>
      <c r="AH31" s="346">
        <v>11</v>
      </c>
      <c r="AI31" s="346">
        <v>11</v>
      </c>
      <c r="AJ31" s="346">
        <v>9</v>
      </c>
      <c r="AK31" s="346">
        <v>18</v>
      </c>
      <c r="AL31" s="346">
        <v>19</v>
      </c>
      <c r="AM31" s="346">
        <v>14</v>
      </c>
      <c r="AN31" s="346">
        <v>11</v>
      </c>
      <c r="AO31" s="373"/>
      <c r="AP31" s="348">
        <v>9.85</v>
      </c>
      <c r="AQ31" s="348">
        <v>11.49</v>
      </c>
      <c r="AR31" s="348">
        <v>9.8699999999999992</v>
      </c>
      <c r="AS31" s="348">
        <v>7.28</v>
      </c>
      <c r="AT31" s="348">
        <v>6.01</v>
      </c>
      <c r="AU31" s="351"/>
      <c r="AV31" s="346">
        <v>11</v>
      </c>
      <c r="AW31" s="346">
        <v>10</v>
      </c>
      <c r="AX31" s="346">
        <v>11</v>
      </c>
      <c r="AY31" s="346">
        <v>15</v>
      </c>
      <c r="AZ31" s="346">
        <v>16</v>
      </c>
      <c r="BA31" s="362"/>
      <c r="BB31" s="348">
        <v>15.2379169183067</v>
      </c>
      <c r="BC31" s="375">
        <v>0.91147074067837597</v>
      </c>
      <c r="BD31" s="375">
        <v>1.5686667364390401E-2</v>
      </c>
      <c r="BE31" s="375">
        <v>-0.150627392038157</v>
      </c>
      <c r="BF31" s="374"/>
      <c r="BG31" s="348">
        <v>47.994500000000002</v>
      </c>
      <c r="BH31" s="348">
        <v>29.657499999999999</v>
      </c>
      <c r="BI31" s="348">
        <v>20.321200000000001</v>
      </c>
      <c r="BJ31" s="348">
        <v>2.0268000000000002</v>
      </c>
      <c r="BK31" s="373"/>
      <c r="BL31" s="372" t="s">
        <v>2706</v>
      </c>
      <c r="BM31" s="372" t="s">
        <v>2707</v>
      </c>
      <c r="BN31" s="372" t="s">
        <v>2708</v>
      </c>
      <c r="BO31" s="372" t="s">
        <v>2063</v>
      </c>
      <c r="BP31" s="372" t="s">
        <v>2709</v>
      </c>
      <c r="BQ31" s="373"/>
      <c r="BR31" s="354" t="s">
        <v>476</v>
      </c>
    </row>
    <row r="32" spans="1:70" s="428" customFormat="1" x14ac:dyDescent="0.25">
      <c r="A32" s="345" t="s">
        <v>2710</v>
      </c>
      <c r="B32" s="373"/>
      <c r="C32" s="719">
        <v>45467</v>
      </c>
      <c r="D32" s="373"/>
      <c r="E32" s="346">
        <v>210.798</v>
      </c>
      <c r="F32" s="373"/>
      <c r="G32" s="347">
        <v>11.78</v>
      </c>
      <c r="H32" s="374"/>
      <c r="I32" s="348">
        <v>-0.5907</v>
      </c>
      <c r="J32" s="348">
        <v>0.51190000000000002</v>
      </c>
      <c r="K32" s="348">
        <v>3.7885</v>
      </c>
      <c r="L32" s="348">
        <v>5.3666999999999998</v>
      </c>
      <c r="M32" s="348">
        <v>2.2568999999999999</v>
      </c>
      <c r="N32" s="350">
        <v>4.1440000000000001</v>
      </c>
      <c r="O32" s="348">
        <v>6.1730999999999998</v>
      </c>
      <c r="P32" s="348" t="s">
        <v>430</v>
      </c>
      <c r="Q32" s="348" t="s">
        <v>430</v>
      </c>
      <c r="R32" s="348" t="s">
        <v>430</v>
      </c>
      <c r="S32" s="348">
        <v>2.6132</v>
      </c>
      <c r="T32" s="348">
        <v>18.869800000000001</v>
      </c>
      <c r="U32" s="348">
        <v>-1.34</v>
      </c>
      <c r="V32" s="348">
        <v>4.4325999999999999</v>
      </c>
      <c r="W32" s="348">
        <v>2.7923</v>
      </c>
      <c r="X32" s="348">
        <v>7.8215000000000003</v>
      </c>
      <c r="Y32" s="374"/>
      <c r="Z32" s="346">
        <v>21</v>
      </c>
      <c r="AA32" s="346">
        <v>17</v>
      </c>
      <c r="AB32" s="346">
        <v>2</v>
      </c>
      <c r="AC32" s="346">
        <v>15</v>
      </c>
      <c r="AD32" s="346">
        <v>6</v>
      </c>
      <c r="AE32" s="346">
        <v>21</v>
      </c>
      <c r="AF32" s="346">
        <v>16</v>
      </c>
      <c r="AG32" s="346" t="s">
        <v>430</v>
      </c>
      <c r="AH32" s="346" t="s">
        <v>430</v>
      </c>
      <c r="AI32" s="346" t="s">
        <v>430</v>
      </c>
      <c r="AJ32" s="346">
        <v>7</v>
      </c>
      <c r="AK32" s="346">
        <v>6</v>
      </c>
      <c r="AL32" s="346">
        <v>21</v>
      </c>
      <c r="AM32" s="346">
        <v>20</v>
      </c>
      <c r="AN32" s="346">
        <v>4</v>
      </c>
      <c r="AO32" s="373"/>
      <c r="AP32" s="348" t="s">
        <v>430</v>
      </c>
      <c r="AQ32" s="348" t="s">
        <v>430</v>
      </c>
      <c r="AR32" s="348" t="s">
        <v>430</v>
      </c>
      <c r="AS32" s="348" t="s">
        <v>430</v>
      </c>
      <c r="AT32" s="348">
        <v>6.72</v>
      </c>
      <c r="AU32" s="351"/>
      <c r="AV32" s="346" t="s">
        <v>430</v>
      </c>
      <c r="AW32" s="346" t="s">
        <v>430</v>
      </c>
      <c r="AX32" s="346" t="s">
        <v>430</v>
      </c>
      <c r="AY32" s="346" t="s">
        <v>430</v>
      </c>
      <c r="AZ32" s="346">
        <v>14</v>
      </c>
      <c r="BA32" s="362"/>
      <c r="BB32" s="348">
        <v>16.8138261648735</v>
      </c>
      <c r="BC32" s="375">
        <v>0.99553532478560003</v>
      </c>
      <c r="BD32" s="375">
        <v>1.24288101621988E-2</v>
      </c>
      <c r="BE32" s="375">
        <v>6.2153621847450699E-2</v>
      </c>
      <c r="BF32" s="374"/>
      <c r="BG32" s="348">
        <v>66.786600000000007</v>
      </c>
      <c r="BH32" s="348">
        <v>19.050999999999998</v>
      </c>
      <c r="BI32" s="348">
        <v>12.670400000000001</v>
      </c>
      <c r="BJ32" s="348">
        <v>1.492</v>
      </c>
      <c r="BK32" s="373"/>
      <c r="BL32" s="372" t="s">
        <v>2711</v>
      </c>
      <c r="BM32" s="372" t="s">
        <v>2712</v>
      </c>
      <c r="BN32" s="372" t="s">
        <v>2713</v>
      </c>
      <c r="BO32" s="372" t="s">
        <v>2714</v>
      </c>
      <c r="BP32" s="372" t="s">
        <v>2715</v>
      </c>
      <c r="BQ32" s="373"/>
      <c r="BR32" s="354" t="s">
        <v>476</v>
      </c>
    </row>
    <row r="33" spans="1:70" s="428" customFormat="1" x14ac:dyDescent="0.25">
      <c r="A33" s="345" t="s">
        <v>2716</v>
      </c>
      <c r="B33" s="373"/>
      <c r="C33" s="719">
        <v>46069</v>
      </c>
      <c r="D33" s="373"/>
      <c r="E33" s="346">
        <v>214.22</v>
      </c>
      <c r="F33" s="373"/>
      <c r="G33" s="347">
        <v>10.8903</v>
      </c>
      <c r="H33" s="374"/>
      <c r="I33" s="348">
        <v>-0.36230000000000001</v>
      </c>
      <c r="J33" s="348">
        <v>0.62829999999999997</v>
      </c>
      <c r="K33" s="348">
        <v>4.1376999999999997</v>
      </c>
      <c r="L33" s="348">
        <v>9.82</v>
      </c>
      <c r="M33" s="348">
        <v>9.8698999999999995</v>
      </c>
      <c r="N33" s="350" t="s">
        <v>430</v>
      </c>
      <c r="O33" s="348" t="s">
        <v>430</v>
      </c>
      <c r="P33" s="348" t="s">
        <v>430</v>
      </c>
      <c r="Q33" s="348" t="s">
        <v>430</v>
      </c>
      <c r="R33" s="348" t="s">
        <v>430</v>
      </c>
      <c r="S33" s="348">
        <v>4.9950999999999999</v>
      </c>
      <c r="T33" s="348">
        <v>23.0932</v>
      </c>
      <c r="U33" s="348" t="s">
        <v>430</v>
      </c>
      <c r="V33" s="348" t="s">
        <v>430</v>
      </c>
      <c r="W33" s="348">
        <v>2.6825000000000001</v>
      </c>
      <c r="X33" s="348">
        <v>8.9030000000000005</v>
      </c>
      <c r="Y33" s="374"/>
      <c r="Z33" s="346">
        <v>14</v>
      </c>
      <c r="AA33" s="346">
        <v>11</v>
      </c>
      <c r="AB33" s="346">
        <v>1</v>
      </c>
      <c r="AC33" s="346">
        <v>1</v>
      </c>
      <c r="AD33" s="346">
        <v>2</v>
      </c>
      <c r="AE33" s="346" t="s">
        <v>430</v>
      </c>
      <c r="AF33" s="346" t="s">
        <v>430</v>
      </c>
      <c r="AG33" s="346" t="s">
        <v>430</v>
      </c>
      <c r="AH33" s="346" t="s">
        <v>430</v>
      </c>
      <c r="AI33" s="346" t="s">
        <v>430</v>
      </c>
      <c r="AJ33" s="346">
        <v>1</v>
      </c>
      <c r="AK33" s="346">
        <v>3</v>
      </c>
      <c r="AL33" s="346" t="s">
        <v>430</v>
      </c>
      <c r="AM33" s="346" t="s">
        <v>430</v>
      </c>
      <c r="AN33" s="346">
        <v>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20.474310727586399</v>
      </c>
      <c r="BC33" s="375">
        <v>0.83744103742660403</v>
      </c>
      <c r="BD33" s="375">
        <v>6.2531596706943998E-2</v>
      </c>
      <c r="BE33" s="375">
        <v>2.1833140778260298</v>
      </c>
      <c r="BF33" s="374"/>
      <c r="BG33" s="348">
        <v>54.284199999999998</v>
      </c>
      <c r="BH33" s="348">
        <v>25.898299999999999</v>
      </c>
      <c r="BI33" s="348">
        <v>17.7363</v>
      </c>
      <c r="BJ33" s="348">
        <v>2.0811999999999999</v>
      </c>
      <c r="BK33" s="373"/>
      <c r="BL33" s="372" t="s">
        <v>2717</v>
      </c>
      <c r="BM33" s="372" t="s">
        <v>2718</v>
      </c>
      <c r="BN33" s="372" t="s">
        <v>2719</v>
      </c>
      <c r="BO33" s="372" t="s">
        <v>2720</v>
      </c>
      <c r="BP33" s="372" t="s">
        <v>2721</v>
      </c>
      <c r="BQ33" s="373"/>
      <c r="BR33" s="354" t="s">
        <v>476</v>
      </c>
    </row>
    <row r="34" spans="1:70" s="428" customFormat="1" x14ac:dyDescent="0.25">
      <c r="A34" s="345" t="s">
        <v>2722</v>
      </c>
      <c r="B34" s="373"/>
      <c r="C34" s="719">
        <v>45328</v>
      </c>
      <c r="D34" s="373"/>
      <c r="E34" s="346">
        <v>89.439800000000005</v>
      </c>
      <c r="F34" s="373"/>
      <c r="G34" s="347">
        <v>13.221</v>
      </c>
      <c r="H34" s="374"/>
      <c r="I34" s="348">
        <v>-0.62980000000000003</v>
      </c>
      <c r="J34" s="348">
        <v>1.1073999999999999</v>
      </c>
      <c r="K34" s="348">
        <v>2.5169999999999999</v>
      </c>
      <c r="L34" s="348">
        <v>8.4728999999999992</v>
      </c>
      <c r="M34" s="348">
        <v>10.417899999999999</v>
      </c>
      <c r="N34" s="350">
        <v>15.4963</v>
      </c>
      <c r="O34" s="348">
        <v>10.1374</v>
      </c>
      <c r="P34" s="348" t="s">
        <v>430</v>
      </c>
      <c r="Q34" s="348" t="s">
        <v>430</v>
      </c>
      <c r="R34" s="348" t="s">
        <v>430</v>
      </c>
      <c r="S34" s="348">
        <v>4.8236999999999997</v>
      </c>
      <c r="T34" s="348">
        <v>25.696400000000001</v>
      </c>
      <c r="U34" s="348">
        <v>10.507400000000001</v>
      </c>
      <c r="V34" s="348">
        <v>15.915699999999999</v>
      </c>
      <c r="W34" s="348">
        <v>2.8024</v>
      </c>
      <c r="X34" s="348">
        <v>11.542400000000001</v>
      </c>
      <c r="Y34" s="374"/>
      <c r="Z34" s="346">
        <v>25</v>
      </c>
      <c r="AA34" s="346">
        <v>2</v>
      </c>
      <c r="AB34" s="346">
        <v>9</v>
      </c>
      <c r="AC34" s="346">
        <v>2</v>
      </c>
      <c r="AD34" s="346">
        <v>1</v>
      </c>
      <c r="AE34" s="346">
        <v>3</v>
      </c>
      <c r="AF34" s="346">
        <v>2</v>
      </c>
      <c r="AG34" s="346" t="s">
        <v>430</v>
      </c>
      <c r="AH34" s="346" t="s">
        <v>430</v>
      </c>
      <c r="AI34" s="346" t="s">
        <v>430</v>
      </c>
      <c r="AJ34" s="346">
        <v>2</v>
      </c>
      <c r="AK34" s="346">
        <v>1</v>
      </c>
      <c r="AL34" s="346">
        <v>1</v>
      </c>
      <c r="AM34" s="346">
        <v>2</v>
      </c>
      <c r="AN34" s="346">
        <v>2</v>
      </c>
      <c r="AO34" s="373"/>
      <c r="AP34" s="348" t="s">
        <v>430</v>
      </c>
      <c r="AQ34" s="348" t="s">
        <v>430</v>
      </c>
      <c r="AR34" s="348" t="s">
        <v>430</v>
      </c>
      <c r="AS34" s="348" t="s">
        <v>430</v>
      </c>
      <c r="AT34" s="348">
        <v>22.09</v>
      </c>
      <c r="AU34" s="351"/>
      <c r="AV34" s="346" t="s">
        <v>430</v>
      </c>
      <c r="AW34" s="346" t="s">
        <v>430</v>
      </c>
      <c r="AX34" s="346" t="s">
        <v>430</v>
      </c>
      <c r="AY34" s="346" t="s">
        <v>430</v>
      </c>
      <c r="AZ34" s="346">
        <v>1</v>
      </c>
      <c r="BA34" s="362"/>
      <c r="BB34" s="348">
        <v>15.712412353013599</v>
      </c>
      <c r="BC34" s="375">
        <v>0.90522671938906996</v>
      </c>
      <c r="BD34" s="375">
        <v>3.76083305273038E-2</v>
      </c>
      <c r="BE34" s="375">
        <v>7.7357400857975905E-2</v>
      </c>
      <c r="BF34" s="374"/>
      <c r="BG34" s="348">
        <v>32.161099999999998</v>
      </c>
      <c r="BH34" s="348">
        <v>24.0992</v>
      </c>
      <c r="BI34" s="348">
        <v>38.942599999999999</v>
      </c>
      <c r="BJ34" s="348">
        <v>4.7971000000000004</v>
      </c>
      <c r="BK34" s="373"/>
      <c r="BL34" s="372" t="s">
        <v>2723</v>
      </c>
      <c r="BM34" s="372" t="s">
        <v>2724</v>
      </c>
      <c r="BN34" s="372" t="s">
        <v>2725</v>
      </c>
      <c r="BO34" s="372" t="s">
        <v>2726</v>
      </c>
      <c r="BP34" s="372" t="s">
        <v>2727</v>
      </c>
      <c r="BQ34" s="373"/>
      <c r="BR34" s="354" t="s">
        <v>2728</v>
      </c>
    </row>
    <row r="35" spans="1:70" s="428" customFormat="1" x14ac:dyDescent="0.25">
      <c r="A35" s="345" t="s">
        <v>2729</v>
      </c>
      <c r="B35" s="373"/>
      <c r="C35" s="719">
        <v>41051</v>
      </c>
      <c r="D35" s="373"/>
      <c r="E35" s="346">
        <v>11.107200000000001</v>
      </c>
      <c r="F35" s="373"/>
      <c r="G35" s="347">
        <v>53.37</v>
      </c>
      <c r="H35" s="374"/>
      <c r="I35" s="348">
        <v>-0.37330000000000002</v>
      </c>
      <c r="J35" s="348">
        <v>0.62219999999999998</v>
      </c>
      <c r="K35" s="348">
        <v>0.83130000000000004</v>
      </c>
      <c r="L35" s="348">
        <v>2.2218</v>
      </c>
      <c r="M35" s="348">
        <v>-2.6627999999999998</v>
      </c>
      <c r="N35" s="350">
        <v>1.5561</v>
      </c>
      <c r="O35" s="348">
        <v>2.6703000000000001</v>
      </c>
      <c r="P35" s="348">
        <v>8.9844000000000008</v>
      </c>
      <c r="Q35" s="348">
        <v>9.8347999999999995</v>
      </c>
      <c r="R35" s="348">
        <v>11.596</v>
      </c>
      <c r="S35" s="348">
        <v>-0.70699999999999996</v>
      </c>
      <c r="T35" s="348">
        <v>11.6995</v>
      </c>
      <c r="U35" s="348">
        <v>-2.9283000000000001</v>
      </c>
      <c r="V35" s="348">
        <v>0.69810000000000005</v>
      </c>
      <c r="W35" s="348">
        <v>-0.2989</v>
      </c>
      <c r="X35" s="348">
        <v>12.4482</v>
      </c>
      <c r="Y35" s="374"/>
      <c r="Z35" s="346">
        <v>15</v>
      </c>
      <c r="AA35" s="346">
        <v>13</v>
      </c>
      <c r="AB35" s="346">
        <v>26</v>
      </c>
      <c r="AC35" s="346">
        <v>28</v>
      </c>
      <c r="AD35" s="346">
        <v>23</v>
      </c>
      <c r="AE35" s="346">
        <v>22</v>
      </c>
      <c r="AF35" s="346">
        <v>21</v>
      </c>
      <c r="AG35" s="346">
        <v>16</v>
      </c>
      <c r="AH35" s="346">
        <v>13</v>
      </c>
      <c r="AI35" s="346">
        <v>6</v>
      </c>
      <c r="AJ35" s="346">
        <v>28</v>
      </c>
      <c r="AK35" s="346">
        <v>27</v>
      </c>
      <c r="AL35" s="346">
        <v>22</v>
      </c>
      <c r="AM35" s="346">
        <v>22</v>
      </c>
      <c r="AN35" s="346">
        <v>27</v>
      </c>
      <c r="AO35" s="373"/>
      <c r="AP35" s="348">
        <v>11.01</v>
      </c>
      <c r="AQ35" s="348">
        <v>10.83</v>
      </c>
      <c r="AR35" s="348">
        <v>8.59</v>
      </c>
      <c r="AS35" s="348">
        <v>4.45</v>
      </c>
      <c r="AT35" s="348">
        <v>-0.51</v>
      </c>
      <c r="AU35" s="351"/>
      <c r="AV35" s="346">
        <v>10</v>
      </c>
      <c r="AW35" s="346">
        <v>11</v>
      </c>
      <c r="AX35" s="346">
        <v>13</v>
      </c>
      <c r="AY35" s="346">
        <v>17</v>
      </c>
      <c r="AZ35" s="346">
        <v>22</v>
      </c>
      <c r="BA35" s="362"/>
      <c r="BB35" s="348">
        <v>14.471292306115901</v>
      </c>
      <c r="BC35" s="375">
        <v>0.82592172326403102</v>
      </c>
      <c r="BD35" s="375">
        <v>1.7110595674296399E-2</v>
      </c>
      <c r="BE35" s="375">
        <v>-3.2367850262062202E-2</v>
      </c>
      <c r="BF35" s="374"/>
      <c r="BG35" s="348">
        <v>73.198800000000006</v>
      </c>
      <c r="BH35" s="348">
        <v>7.2688600000000001</v>
      </c>
      <c r="BI35" s="348">
        <v>17.632999999999999</v>
      </c>
      <c r="BJ35" s="348">
        <v>1.89934</v>
      </c>
      <c r="BK35" s="373"/>
      <c r="BL35" s="372" t="s">
        <v>2730</v>
      </c>
      <c r="BM35" s="372" t="s">
        <v>2731</v>
      </c>
      <c r="BN35" s="372" t="s">
        <v>2732</v>
      </c>
      <c r="BO35" s="372" t="s">
        <v>2733</v>
      </c>
      <c r="BP35" s="372" t="s">
        <v>2734</v>
      </c>
      <c r="BQ35" s="373"/>
      <c r="BR35" s="354" t="s">
        <v>443</v>
      </c>
    </row>
    <row r="36" spans="1:70" s="428" customFormat="1" x14ac:dyDescent="0.25">
      <c r="A36" s="884" t="s">
        <v>93</v>
      </c>
      <c r="B36" s="402"/>
      <c r="C36" s="724"/>
      <c r="D36" s="402"/>
      <c r="E36" s="403"/>
      <c r="F36" s="402"/>
      <c r="G36" s="404"/>
      <c r="H36" s="406"/>
      <c r="I36" s="405">
        <v>-0.4582</v>
      </c>
      <c r="J36" s="405">
        <v>0.5897</v>
      </c>
      <c r="K36" s="405">
        <v>1.9589000000000001</v>
      </c>
      <c r="L36" s="405">
        <v>5.2915000000000001</v>
      </c>
      <c r="M36" s="405">
        <v>0.91010000000000002</v>
      </c>
      <c r="N36" s="407">
        <v>9.1155000000000008</v>
      </c>
      <c r="O36" s="405">
        <v>7.4207000000000001</v>
      </c>
      <c r="P36" s="405">
        <v>13.435</v>
      </c>
      <c r="Q36" s="405">
        <v>11.9946</v>
      </c>
      <c r="R36" s="405">
        <v>12.0822</v>
      </c>
      <c r="S36" s="405">
        <v>1.6327</v>
      </c>
      <c r="T36" s="405">
        <v>17.119299999999999</v>
      </c>
      <c r="U36" s="405">
        <v>0.8266</v>
      </c>
      <c r="V36" s="405">
        <v>8.3855000000000004</v>
      </c>
      <c r="W36" s="405">
        <v>1.2919</v>
      </c>
      <c r="X36" s="405">
        <v>12.0441</v>
      </c>
      <c r="Y36" s="406"/>
      <c r="Z36" s="403">
        <v>28</v>
      </c>
      <c r="AA36" s="403">
        <v>28</v>
      </c>
      <c r="AB36" s="403">
        <v>28</v>
      </c>
      <c r="AC36" s="403">
        <v>28</v>
      </c>
      <c r="AD36" s="403">
        <v>27</v>
      </c>
      <c r="AE36" s="403">
        <v>23</v>
      </c>
      <c r="AF36" s="403">
        <v>21</v>
      </c>
      <c r="AG36" s="403">
        <v>17</v>
      </c>
      <c r="AH36" s="403">
        <v>13</v>
      </c>
      <c r="AI36" s="403">
        <v>11</v>
      </c>
      <c r="AJ36" s="403">
        <v>28</v>
      </c>
      <c r="AK36" s="403">
        <v>28</v>
      </c>
      <c r="AL36" s="403">
        <v>24</v>
      </c>
      <c r="AM36" s="403">
        <v>23</v>
      </c>
      <c r="AN36" s="403">
        <v>28</v>
      </c>
      <c r="AO36" s="402"/>
      <c r="AP36" s="405">
        <v>12.531818181818201</v>
      </c>
      <c r="AQ36" s="405">
        <v>13.833636363636399</v>
      </c>
      <c r="AR36" s="405">
        <v>12.3215384615385</v>
      </c>
      <c r="AS36" s="405">
        <v>9.5111764705882393</v>
      </c>
      <c r="AT36" s="405">
        <v>8.20521739130435</v>
      </c>
      <c r="AU36" s="408"/>
      <c r="AV36" s="403">
        <v>11</v>
      </c>
      <c r="AW36" s="403">
        <v>11</v>
      </c>
      <c r="AX36" s="403">
        <v>13</v>
      </c>
      <c r="AY36" s="403">
        <v>17</v>
      </c>
      <c r="AZ36" s="403">
        <v>23</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5" t="s">
        <v>94</v>
      </c>
      <c r="B37" s="373"/>
      <c r="C37" s="719"/>
      <c r="D37" s="373"/>
      <c r="E37" s="346"/>
      <c r="F37" s="373"/>
      <c r="G37" s="347"/>
      <c r="H37" s="374"/>
      <c r="I37" s="348">
        <v>-6.0199999999999997E-2</v>
      </c>
      <c r="J37" s="348">
        <v>1.8560000000000001</v>
      </c>
      <c r="K37" s="348">
        <v>4.1376999999999997</v>
      </c>
      <c r="L37" s="348">
        <v>9.82</v>
      </c>
      <c r="M37" s="348">
        <v>10.417899999999999</v>
      </c>
      <c r="N37" s="350">
        <v>19.734300000000001</v>
      </c>
      <c r="O37" s="348">
        <v>15.6189</v>
      </c>
      <c r="P37" s="348">
        <v>22.1846</v>
      </c>
      <c r="Q37" s="348">
        <v>14.2156</v>
      </c>
      <c r="R37" s="348">
        <v>14.4979</v>
      </c>
      <c r="S37" s="348">
        <v>4.9950999999999999</v>
      </c>
      <c r="T37" s="348">
        <v>25.696400000000001</v>
      </c>
      <c r="U37" s="348">
        <v>10.507400000000001</v>
      </c>
      <c r="V37" s="348">
        <v>16.513300000000001</v>
      </c>
      <c r="W37" s="348">
        <v>2.8944999999999999</v>
      </c>
      <c r="X37" s="348">
        <v>25.6693</v>
      </c>
      <c r="Y37" s="374"/>
      <c r="Z37" s="346"/>
      <c r="AA37" s="346"/>
      <c r="AB37" s="346"/>
      <c r="AC37" s="346"/>
      <c r="AD37" s="346"/>
      <c r="AE37" s="346"/>
      <c r="AF37" s="346"/>
      <c r="AG37" s="346"/>
      <c r="AH37" s="346"/>
      <c r="AI37" s="346"/>
      <c r="AJ37" s="346"/>
      <c r="AK37" s="346"/>
      <c r="AL37" s="346"/>
      <c r="AM37" s="346"/>
      <c r="AN37" s="346"/>
      <c r="AO37" s="373"/>
      <c r="AP37" s="348">
        <v>14.95</v>
      </c>
      <c r="AQ37" s="348">
        <v>16.59</v>
      </c>
      <c r="AR37" s="348">
        <v>16</v>
      </c>
      <c r="AS37" s="348">
        <v>16.940000000000001</v>
      </c>
      <c r="AT37" s="348">
        <v>22.09</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5" t="s">
        <v>95</v>
      </c>
      <c r="B38" s="373"/>
      <c r="C38" s="719"/>
      <c r="D38" s="373"/>
      <c r="E38" s="346"/>
      <c r="F38" s="373"/>
      <c r="G38" s="347"/>
      <c r="H38" s="374"/>
      <c r="I38" s="348">
        <v>-1.4552</v>
      </c>
      <c r="J38" s="348">
        <v>5.3100000000000001E-2</v>
      </c>
      <c r="K38" s="348">
        <v>-0.4511</v>
      </c>
      <c r="L38" s="348">
        <v>2.2218</v>
      </c>
      <c r="M38" s="348">
        <v>-4.6416000000000004</v>
      </c>
      <c r="N38" s="350">
        <v>6.0600000000000001E-2</v>
      </c>
      <c r="O38" s="348">
        <v>2.6703000000000001</v>
      </c>
      <c r="P38" s="348">
        <v>8.3964999999999996</v>
      </c>
      <c r="Q38" s="348">
        <v>9.8347999999999995</v>
      </c>
      <c r="R38" s="348">
        <v>8.3910999999999998</v>
      </c>
      <c r="S38" s="348">
        <v>-0.70699999999999996</v>
      </c>
      <c r="T38" s="348">
        <v>11.522399999999999</v>
      </c>
      <c r="U38" s="348">
        <v>-4.9462999999999999</v>
      </c>
      <c r="V38" s="348">
        <v>0.20519999999999999</v>
      </c>
      <c r="W38" s="348">
        <v>-0.45</v>
      </c>
      <c r="X38" s="348">
        <v>-4.2830000000000004</v>
      </c>
      <c r="Y38" s="374"/>
      <c r="Z38" s="346"/>
      <c r="AA38" s="346"/>
      <c r="AB38" s="346"/>
      <c r="AC38" s="346"/>
      <c r="AD38" s="346"/>
      <c r="AE38" s="346"/>
      <c r="AF38" s="346"/>
      <c r="AG38" s="346"/>
      <c r="AH38" s="346"/>
      <c r="AI38" s="346"/>
      <c r="AJ38" s="346"/>
      <c r="AK38" s="346"/>
      <c r="AL38" s="346"/>
      <c r="AM38" s="346"/>
      <c r="AN38" s="346"/>
      <c r="AO38" s="373"/>
      <c r="AP38" s="348">
        <v>9.85</v>
      </c>
      <c r="AQ38" s="348">
        <v>10.83</v>
      </c>
      <c r="AR38" s="348">
        <v>8.59</v>
      </c>
      <c r="AS38" s="348">
        <v>4.45</v>
      </c>
      <c r="AT38" s="348">
        <v>-0.99</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6" t="s">
        <v>96</v>
      </c>
      <c r="B39" s="413"/>
      <c r="C39" s="725"/>
      <c r="D39" s="413"/>
      <c r="E39" s="414"/>
      <c r="F39" s="413"/>
      <c r="G39" s="415"/>
      <c r="H39" s="417"/>
      <c r="I39" s="416">
        <v>-0.36780000000000002</v>
      </c>
      <c r="J39" s="416">
        <v>0.61185</v>
      </c>
      <c r="K39" s="416">
        <v>1.72045</v>
      </c>
      <c r="L39" s="416">
        <v>5.3790500000000003</v>
      </c>
      <c r="M39" s="416">
        <v>-0.19289999999999999</v>
      </c>
      <c r="N39" s="418">
        <v>7.9543999999999997</v>
      </c>
      <c r="O39" s="416">
        <v>7.3426999999999998</v>
      </c>
      <c r="P39" s="416">
        <v>12.95</v>
      </c>
      <c r="Q39" s="416">
        <v>11.9727</v>
      </c>
      <c r="R39" s="416">
        <v>11.596</v>
      </c>
      <c r="S39" s="416">
        <v>1.56</v>
      </c>
      <c r="T39" s="416">
        <v>17.221399999999999</v>
      </c>
      <c r="U39" s="416">
        <v>-0.68520000000000003</v>
      </c>
      <c r="V39" s="416">
        <v>6.9882999999999997</v>
      </c>
      <c r="W39" s="416">
        <v>1.1888000000000001</v>
      </c>
      <c r="X39" s="416">
        <v>13.088200000000001</v>
      </c>
      <c r="Y39" s="417"/>
      <c r="Z39" s="414"/>
      <c r="AA39" s="414"/>
      <c r="AB39" s="414"/>
      <c r="AC39" s="414"/>
      <c r="AD39" s="414"/>
      <c r="AE39" s="414"/>
      <c r="AF39" s="414"/>
      <c r="AG39" s="414"/>
      <c r="AH39" s="414"/>
      <c r="AI39" s="414"/>
      <c r="AJ39" s="414"/>
      <c r="AK39" s="414"/>
      <c r="AL39" s="414"/>
      <c r="AM39" s="414"/>
      <c r="AN39" s="414"/>
      <c r="AO39" s="413"/>
      <c r="AP39" s="416">
        <v>12.27</v>
      </c>
      <c r="AQ39" s="416">
        <v>13.78</v>
      </c>
      <c r="AR39" s="416">
        <v>12.87</v>
      </c>
      <c r="AS39" s="416">
        <v>9.5500000000000007</v>
      </c>
      <c r="AT39" s="416">
        <v>7.03</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3" t="s">
        <v>2735</v>
      </c>
      <c r="B40" s="861"/>
      <c r="C40" s="862"/>
      <c r="D40" s="861"/>
      <c r="E40" s="863"/>
      <c r="F40" s="861"/>
      <c r="G40" s="864"/>
      <c r="H40" s="866"/>
      <c r="I40" s="865"/>
      <c r="J40" s="865"/>
      <c r="K40" s="865"/>
      <c r="L40" s="865"/>
      <c r="M40" s="865"/>
      <c r="N40" s="867"/>
      <c r="O40" s="865"/>
      <c r="P40" s="865"/>
      <c r="Q40" s="865"/>
      <c r="R40" s="865"/>
      <c r="S40" s="865"/>
      <c r="T40" s="865"/>
      <c r="U40" s="865"/>
      <c r="V40" s="865"/>
      <c r="W40" s="865"/>
      <c r="X40" s="865"/>
      <c r="Y40" s="866"/>
      <c r="Z40" s="863"/>
      <c r="AA40" s="863"/>
      <c r="AB40" s="863"/>
      <c r="AC40" s="863"/>
      <c r="AD40" s="863"/>
      <c r="AE40" s="863"/>
      <c r="AF40" s="863"/>
      <c r="AG40" s="863"/>
      <c r="AH40" s="863"/>
      <c r="AI40" s="863"/>
      <c r="AJ40" s="863"/>
      <c r="AK40" s="863"/>
      <c r="AL40" s="863"/>
      <c r="AM40" s="863"/>
      <c r="AN40" s="863"/>
      <c r="AO40" s="861"/>
      <c r="AP40" s="865"/>
      <c r="AQ40" s="865"/>
      <c r="AR40" s="865"/>
      <c r="AS40" s="865"/>
      <c r="AT40" s="865"/>
      <c r="AU40" s="868"/>
      <c r="AV40" s="863"/>
      <c r="AW40" s="863"/>
      <c r="AX40" s="863"/>
      <c r="AY40" s="863"/>
      <c r="AZ40" s="863"/>
      <c r="BA40" s="869"/>
      <c r="BB40" s="865"/>
      <c r="BC40" s="870"/>
      <c r="BD40" s="870"/>
      <c r="BE40" s="870"/>
      <c r="BF40" s="866"/>
      <c r="BG40" s="865"/>
      <c r="BH40" s="865"/>
      <c r="BI40" s="865"/>
      <c r="BJ40" s="865"/>
      <c r="BK40" s="861"/>
      <c r="BL40" s="871"/>
      <c r="BM40" s="871"/>
      <c r="BN40" s="871"/>
      <c r="BO40" s="871"/>
      <c r="BP40" s="871"/>
      <c r="BQ40" s="861"/>
      <c r="BR40" s="872"/>
    </row>
    <row r="41" spans="1:70" s="428" customFormat="1" x14ac:dyDescent="0.25">
      <c r="A41" s="345" t="s">
        <v>2736</v>
      </c>
      <c r="B41" s="373"/>
      <c r="C41" s="719">
        <v>38569</v>
      </c>
      <c r="D41" s="373"/>
      <c r="E41" s="346">
        <v>6147.06</v>
      </c>
      <c r="F41" s="373"/>
      <c r="G41" s="347">
        <v>210.44</v>
      </c>
      <c r="H41" s="374"/>
      <c r="I41" s="348">
        <v>-0.30790000000000001</v>
      </c>
      <c r="J41" s="348">
        <v>-0.59050000000000002</v>
      </c>
      <c r="K41" s="348">
        <v>1.5686</v>
      </c>
      <c r="L41" s="348">
        <v>5.2358000000000002</v>
      </c>
      <c r="M41" s="348">
        <v>1.2606999999999999</v>
      </c>
      <c r="N41" s="350">
        <v>-3.9026000000000001</v>
      </c>
      <c r="O41" s="348">
        <v>-2.5461999999999998</v>
      </c>
      <c r="P41" s="348">
        <v>9.7242999999999995</v>
      </c>
      <c r="Q41" s="348">
        <v>10.191599999999999</v>
      </c>
      <c r="R41" s="348">
        <v>12.916600000000001</v>
      </c>
      <c r="S41" s="348">
        <v>3.8235999999999999</v>
      </c>
      <c r="T41" s="348">
        <v>14.295</v>
      </c>
      <c r="U41" s="348">
        <v>-4.0707000000000004</v>
      </c>
      <c r="V41" s="348">
        <v>-2.835</v>
      </c>
      <c r="W41" s="348">
        <v>0.2286</v>
      </c>
      <c r="X41" s="348">
        <v>15.554</v>
      </c>
      <c r="Y41" s="374"/>
      <c r="Z41" s="346">
        <v>8</v>
      </c>
      <c r="AA41" s="346">
        <v>11</v>
      </c>
      <c r="AB41" s="346">
        <v>19</v>
      </c>
      <c r="AC41" s="346">
        <v>21</v>
      </c>
      <c r="AD41" s="346">
        <v>23</v>
      </c>
      <c r="AE41" s="346">
        <v>18</v>
      </c>
      <c r="AF41" s="346">
        <v>9</v>
      </c>
      <c r="AG41" s="346">
        <v>10</v>
      </c>
      <c r="AH41" s="346">
        <v>10</v>
      </c>
      <c r="AI41" s="346">
        <v>4</v>
      </c>
      <c r="AJ41" s="346">
        <v>20</v>
      </c>
      <c r="AK41" s="346">
        <v>23</v>
      </c>
      <c r="AL41" s="346">
        <v>22</v>
      </c>
      <c r="AM41" s="346">
        <v>18</v>
      </c>
      <c r="AN41" s="346">
        <v>18</v>
      </c>
      <c r="AO41" s="373"/>
      <c r="AP41" s="348">
        <v>12.68</v>
      </c>
      <c r="AQ41" s="348">
        <v>12.12</v>
      </c>
      <c r="AR41" s="348">
        <v>8.7100000000000009</v>
      </c>
      <c r="AS41" s="348">
        <v>3.52</v>
      </c>
      <c r="AT41" s="348">
        <v>2.41</v>
      </c>
      <c r="AU41" s="351"/>
      <c r="AV41" s="346">
        <v>5</v>
      </c>
      <c r="AW41" s="346">
        <v>9</v>
      </c>
      <c r="AX41" s="346">
        <v>10</v>
      </c>
      <c r="AY41" s="346">
        <v>11</v>
      </c>
      <c r="AZ41" s="346">
        <v>18</v>
      </c>
      <c r="BA41" s="362"/>
      <c r="BB41" s="348">
        <v>14.205542159360499</v>
      </c>
      <c r="BC41" s="375">
        <v>0.91247776421452398</v>
      </c>
      <c r="BD41" s="375">
        <v>2.6529561836651401E-2</v>
      </c>
      <c r="BE41" s="375">
        <v>-0.25827646965476603</v>
      </c>
      <c r="BF41" s="374"/>
      <c r="BG41" s="348">
        <v>68.369</v>
      </c>
      <c r="BH41" s="348">
        <v>18.356000000000002</v>
      </c>
      <c r="BI41" s="348">
        <v>12.188000000000001</v>
      </c>
      <c r="BJ41" s="348">
        <v>1.087</v>
      </c>
      <c r="BK41" s="373"/>
      <c r="BL41" s="372" t="s">
        <v>2737</v>
      </c>
      <c r="BM41" s="372" t="s">
        <v>2738</v>
      </c>
      <c r="BN41" s="372" t="s">
        <v>2739</v>
      </c>
      <c r="BO41" s="372" t="s">
        <v>2740</v>
      </c>
      <c r="BP41" s="372" t="s">
        <v>2741</v>
      </c>
      <c r="BQ41" s="373"/>
      <c r="BR41" s="354" t="s">
        <v>463</v>
      </c>
    </row>
    <row r="42" spans="1:70" s="428" customFormat="1" x14ac:dyDescent="0.25">
      <c r="A42" s="345" t="s">
        <v>2742</v>
      </c>
      <c r="B42" s="373"/>
      <c r="C42" s="719">
        <v>40631</v>
      </c>
      <c r="D42" s="373"/>
      <c r="E42" s="346">
        <v>4776.95</v>
      </c>
      <c r="F42" s="373"/>
      <c r="G42" s="347">
        <v>94.844999999999999</v>
      </c>
      <c r="H42" s="374"/>
      <c r="I42" s="348">
        <v>-0.22720000000000001</v>
      </c>
      <c r="J42" s="348">
        <v>-0.83640000000000003</v>
      </c>
      <c r="K42" s="348">
        <v>3.0430999999999999</v>
      </c>
      <c r="L42" s="348">
        <v>7.4901</v>
      </c>
      <c r="M42" s="348">
        <v>6.7412999999999998</v>
      </c>
      <c r="N42" s="350">
        <v>-0.8155</v>
      </c>
      <c r="O42" s="348">
        <v>-1.7245999999999999</v>
      </c>
      <c r="P42" s="348">
        <v>11.320499999999999</v>
      </c>
      <c r="Q42" s="348">
        <v>12.904</v>
      </c>
      <c r="R42" s="348">
        <v>14.7658</v>
      </c>
      <c r="S42" s="348">
        <v>5.0087999999999999</v>
      </c>
      <c r="T42" s="348">
        <v>19.3154</v>
      </c>
      <c r="U42" s="348">
        <v>-0.20830000000000001</v>
      </c>
      <c r="V42" s="348">
        <v>0.1045</v>
      </c>
      <c r="W42" s="348">
        <v>0.78639999999999999</v>
      </c>
      <c r="X42" s="348">
        <v>15.7021</v>
      </c>
      <c r="Y42" s="374"/>
      <c r="Z42" s="346">
        <v>5</v>
      </c>
      <c r="AA42" s="346">
        <v>18</v>
      </c>
      <c r="AB42" s="346">
        <v>7</v>
      </c>
      <c r="AC42" s="346">
        <v>12</v>
      </c>
      <c r="AD42" s="346">
        <v>12</v>
      </c>
      <c r="AE42" s="346">
        <v>9</v>
      </c>
      <c r="AF42" s="346">
        <v>8</v>
      </c>
      <c r="AG42" s="346">
        <v>5</v>
      </c>
      <c r="AH42" s="346">
        <v>4</v>
      </c>
      <c r="AI42" s="346">
        <v>2</v>
      </c>
      <c r="AJ42" s="346">
        <v>11</v>
      </c>
      <c r="AK42" s="346">
        <v>10</v>
      </c>
      <c r="AL42" s="346">
        <v>10</v>
      </c>
      <c r="AM42" s="346">
        <v>8</v>
      </c>
      <c r="AN42" s="346">
        <v>13</v>
      </c>
      <c r="AO42" s="373"/>
      <c r="AP42" s="348">
        <v>14.45</v>
      </c>
      <c r="AQ42" s="348">
        <v>14.45</v>
      </c>
      <c r="AR42" s="348">
        <v>11.39</v>
      </c>
      <c r="AS42" s="348">
        <v>6.1</v>
      </c>
      <c r="AT42" s="348">
        <v>9.77</v>
      </c>
      <c r="AU42" s="351"/>
      <c r="AV42" s="346">
        <v>3</v>
      </c>
      <c r="AW42" s="346">
        <v>3</v>
      </c>
      <c r="AX42" s="346">
        <v>2</v>
      </c>
      <c r="AY42" s="346">
        <v>4</v>
      </c>
      <c r="AZ42" s="346">
        <v>8</v>
      </c>
      <c r="BA42" s="362"/>
      <c r="BB42" s="348">
        <v>15.341590454698</v>
      </c>
      <c r="BC42" s="375">
        <v>0.96962063360499895</v>
      </c>
      <c r="BD42" s="375">
        <v>3.5548236349897601E-2</v>
      </c>
      <c r="BE42" s="375">
        <v>-0.12955191188156001</v>
      </c>
      <c r="BF42" s="374"/>
      <c r="BG42" s="348">
        <v>66.197999999999993</v>
      </c>
      <c r="BH42" s="348">
        <v>9.7680600000000002</v>
      </c>
      <c r="BI42" s="348">
        <v>23.1218</v>
      </c>
      <c r="BJ42" s="348">
        <v>0.91213999999999995</v>
      </c>
      <c r="BK42" s="373"/>
      <c r="BL42" s="372" t="s">
        <v>2743</v>
      </c>
      <c r="BM42" s="372" t="s">
        <v>2744</v>
      </c>
      <c r="BN42" s="372" t="s">
        <v>2745</v>
      </c>
      <c r="BO42" s="372" t="s">
        <v>2746</v>
      </c>
      <c r="BP42" s="372" t="s">
        <v>2747</v>
      </c>
      <c r="BQ42" s="373"/>
      <c r="BR42" s="354" t="s">
        <v>463</v>
      </c>
    </row>
    <row r="43" spans="1:70" s="428" customFormat="1" x14ac:dyDescent="0.25">
      <c r="A43" s="345" t="s">
        <v>2748</v>
      </c>
      <c r="B43" s="373"/>
      <c r="C43" s="719">
        <v>43567</v>
      </c>
      <c r="D43" s="373"/>
      <c r="E43" s="346">
        <v>3285.46</v>
      </c>
      <c r="F43" s="373"/>
      <c r="G43" s="347">
        <v>25.47</v>
      </c>
      <c r="H43" s="374"/>
      <c r="I43" s="348">
        <v>-0.50780000000000003</v>
      </c>
      <c r="J43" s="348">
        <v>-0.74050000000000005</v>
      </c>
      <c r="K43" s="348">
        <v>2.2892000000000001</v>
      </c>
      <c r="L43" s="348">
        <v>6.3022</v>
      </c>
      <c r="M43" s="348">
        <v>5.5095000000000001</v>
      </c>
      <c r="N43" s="350">
        <v>-1.1227</v>
      </c>
      <c r="O43" s="348">
        <v>-1.2709999999999999</v>
      </c>
      <c r="P43" s="348">
        <v>11.394399999999999</v>
      </c>
      <c r="Q43" s="348">
        <v>14.1793</v>
      </c>
      <c r="R43" s="348" t="s">
        <v>430</v>
      </c>
      <c r="S43" s="348">
        <v>4.0865999999999998</v>
      </c>
      <c r="T43" s="348">
        <v>17.7531</v>
      </c>
      <c r="U43" s="348">
        <v>-0.43</v>
      </c>
      <c r="V43" s="348">
        <v>-0.35210000000000002</v>
      </c>
      <c r="W43" s="348">
        <v>0.39419999999999999</v>
      </c>
      <c r="X43" s="348">
        <v>13.504</v>
      </c>
      <c r="Y43" s="374"/>
      <c r="Z43" s="346">
        <v>22</v>
      </c>
      <c r="AA43" s="346">
        <v>15</v>
      </c>
      <c r="AB43" s="346">
        <v>11</v>
      </c>
      <c r="AC43" s="346">
        <v>15</v>
      </c>
      <c r="AD43" s="346">
        <v>16</v>
      </c>
      <c r="AE43" s="346">
        <v>10</v>
      </c>
      <c r="AF43" s="346">
        <v>6</v>
      </c>
      <c r="AG43" s="346">
        <v>3</v>
      </c>
      <c r="AH43" s="346">
        <v>2</v>
      </c>
      <c r="AI43" s="346" t="s">
        <v>430</v>
      </c>
      <c r="AJ43" s="346">
        <v>17</v>
      </c>
      <c r="AK43" s="346">
        <v>16</v>
      </c>
      <c r="AL43" s="346">
        <v>13</v>
      </c>
      <c r="AM43" s="346">
        <v>11</v>
      </c>
      <c r="AN43" s="346">
        <v>17</v>
      </c>
      <c r="AO43" s="373"/>
      <c r="AP43" s="348" t="s">
        <v>430</v>
      </c>
      <c r="AQ43" s="348">
        <v>13.69</v>
      </c>
      <c r="AR43" s="348">
        <v>10.92</v>
      </c>
      <c r="AS43" s="348">
        <v>5.03</v>
      </c>
      <c r="AT43" s="348">
        <v>7.7</v>
      </c>
      <c r="AU43" s="351"/>
      <c r="AV43" s="346" t="s">
        <v>430</v>
      </c>
      <c r="AW43" s="346">
        <v>4</v>
      </c>
      <c r="AX43" s="346">
        <v>3</v>
      </c>
      <c r="AY43" s="346">
        <v>6</v>
      </c>
      <c r="AZ43" s="346">
        <v>11</v>
      </c>
      <c r="BA43" s="362"/>
      <c r="BB43" s="348">
        <v>13.9015823853904</v>
      </c>
      <c r="BC43" s="375">
        <v>0.89414284659741206</v>
      </c>
      <c r="BD43" s="375">
        <v>3.62779946137195E-2</v>
      </c>
      <c r="BE43" s="375">
        <v>-0.11805946463924601</v>
      </c>
      <c r="BF43" s="374"/>
      <c r="BG43" s="348">
        <v>61.3247</v>
      </c>
      <c r="BH43" s="348">
        <v>12.9923</v>
      </c>
      <c r="BI43" s="348">
        <v>20.7239</v>
      </c>
      <c r="BJ43" s="348">
        <v>4.9591000000000003</v>
      </c>
      <c r="BK43" s="373"/>
      <c r="BL43" s="372" t="s">
        <v>2749</v>
      </c>
      <c r="BM43" s="372" t="s">
        <v>2750</v>
      </c>
      <c r="BN43" s="372" t="s">
        <v>2751</v>
      </c>
      <c r="BO43" s="372" t="s">
        <v>2752</v>
      </c>
      <c r="BP43" s="372" t="s">
        <v>2753</v>
      </c>
      <c r="BQ43" s="373"/>
      <c r="BR43" s="354" t="s">
        <v>476</v>
      </c>
    </row>
    <row r="44" spans="1:70" s="428" customFormat="1" x14ac:dyDescent="0.25">
      <c r="A44" s="345" t="s">
        <v>2754</v>
      </c>
      <c r="B44" s="373"/>
      <c r="C44" s="719">
        <v>41275</v>
      </c>
      <c r="D44" s="373"/>
      <c r="E44" s="346">
        <v>2873.95</v>
      </c>
      <c r="F44" s="373"/>
      <c r="G44" s="347">
        <v>287.25760000000002</v>
      </c>
      <c r="H44" s="374"/>
      <c r="I44" s="348">
        <v>-0.32769999999999999</v>
      </c>
      <c r="J44" s="348">
        <v>-1.2117</v>
      </c>
      <c r="K44" s="348">
        <v>-0.55500000000000005</v>
      </c>
      <c r="L44" s="348">
        <v>1.6207</v>
      </c>
      <c r="M44" s="348">
        <v>-1.2334000000000001</v>
      </c>
      <c r="N44" s="350">
        <v>-7.9604999999999997</v>
      </c>
      <c r="O44" s="348">
        <v>-7.8356000000000003</v>
      </c>
      <c r="P44" s="348">
        <v>6.4493</v>
      </c>
      <c r="Q44" s="348">
        <v>12.6435</v>
      </c>
      <c r="R44" s="348">
        <v>12.7682</v>
      </c>
      <c r="S44" s="348">
        <v>1.4213</v>
      </c>
      <c r="T44" s="348">
        <v>10.1572</v>
      </c>
      <c r="U44" s="348">
        <v>-6.1463999999999999</v>
      </c>
      <c r="V44" s="348">
        <v>-6.1512000000000002</v>
      </c>
      <c r="W44" s="348">
        <v>-1.8959999999999999</v>
      </c>
      <c r="X44" s="348">
        <v>13.581099999999999</v>
      </c>
      <c r="Y44" s="374"/>
      <c r="Z44" s="346">
        <v>9</v>
      </c>
      <c r="AA44" s="346">
        <v>22</v>
      </c>
      <c r="AB44" s="346">
        <v>24</v>
      </c>
      <c r="AC44" s="346">
        <v>24</v>
      </c>
      <c r="AD44" s="346">
        <v>24</v>
      </c>
      <c r="AE44" s="346">
        <v>19</v>
      </c>
      <c r="AF44" s="346">
        <v>14</v>
      </c>
      <c r="AG44" s="346">
        <v>11</v>
      </c>
      <c r="AH44" s="346">
        <v>5</v>
      </c>
      <c r="AI44" s="346">
        <v>5</v>
      </c>
      <c r="AJ44" s="346">
        <v>23</v>
      </c>
      <c r="AK44" s="346">
        <v>24</v>
      </c>
      <c r="AL44" s="346">
        <v>23</v>
      </c>
      <c r="AM44" s="346">
        <v>19</v>
      </c>
      <c r="AN44" s="346">
        <v>24</v>
      </c>
      <c r="AO44" s="373"/>
      <c r="AP44" s="348">
        <v>12.62</v>
      </c>
      <c r="AQ44" s="348">
        <v>12.48</v>
      </c>
      <c r="AR44" s="348">
        <v>6.7</v>
      </c>
      <c r="AS44" s="348">
        <v>-1.23</v>
      </c>
      <c r="AT44" s="348">
        <v>-3.45</v>
      </c>
      <c r="AU44" s="351"/>
      <c r="AV44" s="346">
        <v>6</v>
      </c>
      <c r="AW44" s="346">
        <v>7</v>
      </c>
      <c r="AX44" s="346">
        <v>11</v>
      </c>
      <c r="AY44" s="346">
        <v>12</v>
      </c>
      <c r="AZ44" s="346">
        <v>19</v>
      </c>
      <c r="BA44" s="362"/>
      <c r="BB44" s="348">
        <v>15.0083557475622</v>
      </c>
      <c r="BC44" s="375">
        <v>0.90452233548737504</v>
      </c>
      <c r="BD44" s="375">
        <v>1.2117521882669E-2</v>
      </c>
      <c r="BE44" s="375">
        <v>-0.44774170895256699</v>
      </c>
      <c r="BF44" s="374"/>
      <c r="BG44" s="348">
        <v>50.821100000000001</v>
      </c>
      <c r="BH44" s="348">
        <v>21.647500000000001</v>
      </c>
      <c r="BI44" s="348">
        <v>25.728400000000001</v>
      </c>
      <c r="BJ44" s="348">
        <v>1.8029999999999999</v>
      </c>
      <c r="BK44" s="373"/>
      <c r="BL44" s="372" t="s">
        <v>2755</v>
      </c>
      <c r="BM44" s="372" t="s">
        <v>2756</v>
      </c>
      <c r="BN44" s="372" t="s">
        <v>2757</v>
      </c>
      <c r="BO44" s="372" t="s">
        <v>2758</v>
      </c>
      <c r="BP44" s="372" t="s">
        <v>2759</v>
      </c>
      <c r="BQ44" s="373"/>
      <c r="BR44" s="354" t="s">
        <v>702</v>
      </c>
    </row>
    <row r="45" spans="1:70" s="428" customFormat="1" x14ac:dyDescent="0.25">
      <c r="A45" s="345" t="s">
        <v>2760</v>
      </c>
      <c r="B45" s="373"/>
      <c r="C45" s="719">
        <v>42366</v>
      </c>
      <c r="D45" s="373"/>
      <c r="E45" s="346">
        <v>2904.37</v>
      </c>
      <c r="F45" s="373"/>
      <c r="G45" s="347">
        <v>48.529899999999998</v>
      </c>
      <c r="H45" s="374"/>
      <c r="I45" s="348">
        <v>-0.35049999999999998</v>
      </c>
      <c r="J45" s="348">
        <v>-0.1144</v>
      </c>
      <c r="K45" s="348">
        <v>3.5234000000000001</v>
      </c>
      <c r="L45" s="348">
        <v>9.5863999999999994</v>
      </c>
      <c r="M45" s="348">
        <v>15.404999999999999</v>
      </c>
      <c r="N45" s="350">
        <v>7.2801</v>
      </c>
      <c r="O45" s="348">
        <v>3.0421</v>
      </c>
      <c r="P45" s="348">
        <v>15.371</v>
      </c>
      <c r="Q45" s="348">
        <v>14.340400000000001</v>
      </c>
      <c r="R45" s="348">
        <v>15.8786</v>
      </c>
      <c r="S45" s="348">
        <v>6.3177000000000003</v>
      </c>
      <c r="T45" s="348">
        <v>26.523900000000001</v>
      </c>
      <c r="U45" s="348">
        <v>6.9161999999999999</v>
      </c>
      <c r="V45" s="348">
        <v>8.9743999999999993</v>
      </c>
      <c r="W45" s="348">
        <v>2.3685999999999998</v>
      </c>
      <c r="X45" s="348">
        <v>15.954000000000001</v>
      </c>
      <c r="Y45" s="374"/>
      <c r="Z45" s="346">
        <v>11</v>
      </c>
      <c r="AA45" s="346">
        <v>5</v>
      </c>
      <c r="AB45" s="346">
        <v>5</v>
      </c>
      <c r="AC45" s="346">
        <v>5</v>
      </c>
      <c r="AD45" s="346">
        <v>3</v>
      </c>
      <c r="AE45" s="346">
        <v>1</v>
      </c>
      <c r="AF45" s="346">
        <v>2</v>
      </c>
      <c r="AG45" s="346">
        <v>1</v>
      </c>
      <c r="AH45" s="346">
        <v>1</v>
      </c>
      <c r="AI45" s="346">
        <v>1</v>
      </c>
      <c r="AJ45" s="346">
        <v>6</v>
      </c>
      <c r="AK45" s="346">
        <v>3</v>
      </c>
      <c r="AL45" s="346">
        <v>3</v>
      </c>
      <c r="AM45" s="346">
        <v>1</v>
      </c>
      <c r="AN45" s="346">
        <v>6</v>
      </c>
      <c r="AO45" s="373"/>
      <c r="AP45" s="348">
        <v>15.21</v>
      </c>
      <c r="AQ45" s="348">
        <v>16.239999999999998</v>
      </c>
      <c r="AR45" s="348">
        <v>14.7</v>
      </c>
      <c r="AS45" s="348">
        <v>11.07</v>
      </c>
      <c r="AT45" s="348">
        <v>20.98</v>
      </c>
      <c r="AU45" s="351"/>
      <c r="AV45" s="346">
        <v>1</v>
      </c>
      <c r="AW45" s="346">
        <v>1</v>
      </c>
      <c r="AX45" s="346">
        <v>1</v>
      </c>
      <c r="AY45" s="346">
        <v>2</v>
      </c>
      <c r="AZ45" s="346">
        <v>2</v>
      </c>
      <c r="BA45" s="362"/>
      <c r="BB45" s="348">
        <v>15.6738040468462</v>
      </c>
      <c r="BC45" s="375">
        <v>0.94506060886370102</v>
      </c>
      <c r="BD45" s="375">
        <v>5.4397279265815703E-2</v>
      </c>
      <c r="BE45" s="375">
        <v>0.19478925919773399</v>
      </c>
      <c r="BF45" s="374"/>
      <c r="BG45" s="348">
        <v>52.330599999999997</v>
      </c>
      <c r="BH45" s="348">
        <v>17.318999999999999</v>
      </c>
      <c r="BI45" s="348">
        <v>24.054099999999998</v>
      </c>
      <c r="BJ45" s="348">
        <v>6.2962999999999996</v>
      </c>
      <c r="BK45" s="373"/>
      <c r="BL45" s="372" t="s">
        <v>2761</v>
      </c>
      <c r="BM45" s="372" t="s">
        <v>2762</v>
      </c>
      <c r="BN45" s="372" t="s">
        <v>2763</v>
      </c>
      <c r="BO45" s="372" t="s">
        <v>2764</v>
      </c>
      <c r="BP45" s="372" t="s">
        <v>2765</v>
      </c>
      <c r="BQ45" s="373"/>
      <c r="BR45" s="354" t="s">
        <v>2439</v>
      </c>
    </row>
    <row r="46" spans="1:70" s="428" customFormat="1" x14ac:dyDescent="0.25">
      <c r="A46" s="345" t="s">
        <v>2766</v>
      </c>
      <c r="B46" s="373"/>
      <c r="C46" s="719">
        <v>45547</v>
      </c>
      <c r="D46" s="373"/>
      <c r="E46" s="346">
        <v>2674.41</v>
      </c>
      <c r="F46" s="373"/>
      <c r="G46" s="347">
        <v>9.4</v>
      </c>
      <c r="H46" s="374"/>
      <c r="I46" s="348">
        <v>-0.42370000000000002</v>
      </c>
      <c r="J46" s="348">
        <v>-1.1567000000000001</v>
      </c>
      <c r="K46" s="348">
        <v>1.0752999999999999</v>
      </c>
      <c r="L46" s="348">
        <v>5.4993999999999996</v>
      </c>
      <c r="M46" s="348">
        <v>2.8445999999999998</v>
      </c>
      <c r="N46" s="350">
        <v>-3.3824999999999998</v>
      </c>
      <c r="O46" s="348" t="s">
        <v>430</v>
      </c>
      <c r="P46" s="348" t="s">
        <v>430</v>
      </c>
      <c r="Q46" s="348" t="s">
        <v>430</v>
      </c>
      <c r="R46" s="348" t="s">
        <v>430</v>
      </c>
      <c r="S46" s="348">
        <v>3.9823</v>
      </c>
      <c r="T46" s="348">
        <v>16.049399999999999</v>
      </c>
      <c r="U46" s="348">
        <v>-2.4895999999999998</v>
      </c>
      <c r="V46" s="348">
        <v>-1.9812000000000001</v>
      </c>
      <c r="W46" s="348">
        <v>-0.52910000000000001</v>
      </c>
      <c r="X46" s="348">
        <v>-3.1135999999999999</v>
      </c>
      <c r="Y46" s="374"/>
      <c r="Z46" s="346">
        <v>17</v>
      </c>
      <c r="AA46" s="346">
        <v>21</v>
      </c>
      <c r="AB46" s="346">
        <v>23</v>
      </c>
      <c r="AC46" s="346">
        <v>19</v>
      </c>
      <c r="AD46" s="346">
        <v>21</v>
      </c>
      <c r="AE46" s="346">
        <v>17</v>
      </c>
      <c r="AF46" s="346" t="s">
        <v>430</v>
      </c>
      <c r="AG46" s="346" t="s">
        <v>430</v>
      </c>
      <c r="AH46" s="346" t="s">
        <v>430</v>
      </c>
      <c r="AI46" s="346" t="s">
        <v>430</v>
      </c>
      <c r="AJ46" s="346">
        <v>18</v>
      </c>
      <c r="AK46" s="346">
        <v>19</v>
      </c>
      <c r="AL46" s="346">
        <v>20</v>
      </c>
      <c r="AM46" s="346">
        <v>16</v>
      </c>
      <c r="AN46" s="346">
        <v>23</v>
      </c>
      <c r="AO46" s="373"/>
      <c r="AP46" s="348" t="s">
        <v>430</v>
      </c>
      <c r="AQ46" s="348" t="s">
        <v>430</v>
      </c>
      <c r="AR46" s="348" t="s">
        <v>430</v>
      </c>
      <c r="AS46" s="348" t="s">
        <v>430</v>
      </c>
      <c r="AT46" s="348">
        <v>4.4400000000000004</v>
      </c>
      <c r="AU46" s="351"/>
      <c r="AV46" s="346" t="s">
        <v>430</v>
      </c>
      <c r="AW46" s="346" t="s">
        <v>430</v>
      </c>
      <c r="AX46" s="346" t="s">
        <v>430</v>
      </c>
      <c r="AY46" s="346" t="s">
        <v>430</v>
      </c>
      <c r="AZ46" s="346">
        <v>17</v>
      </c>
      <c r="BA46" s="362"/>
      <c r="BB46" s="348">
        <v>15.2860341126071</v>
      </c>
      <c r="BC46" s="375">
        <v>0.93863951306510895</v>
      </c>
      <c r="BD46" s="375">
        <v>-4.9154869810550499E-2</v>
      </c>
      <c r="BE46" s="375">
        <v>-0.14696566823246399</v>
      </c>
      <c r="BF46" s="374"/>
      <c r="BG46" s="348">
        <v>76.143000000000001</v>
      </c>
      <c r="BH46" s="348">
        <v>11.914099999999999</v>
      </c>
      <c r="BI46" s="348">
        <v>10.7502</v>
      </c>
      <c r="BJ46" s="348">
        <v>1.1927000000000001</v>
      </c>
      <c r="BK46" s="373"/>
      <c r="BL46" s="372" t="s">
        <v>2744</v>
      </c>
      <c r="BM46" s="372" t="s">
        <v>2767</v>
      </c>
      <c r="BN46" s="372" t="s">
        <v>2768</v>
      </c>
      <c r="BO46" s="372" t="s">
        <v>2769</v>
      </c>
      <c r="BP46" s="372" t="s">
        <v>2770</v>
      </c>
      <c r="BQ46" s="373"/>
      <c r="BR46" s="354" t="s">
        <v>476</v>
      </c>
    </row>
    <row r="47" spans="1:70" s="428" customFormat="1" x14ac:dyDescent="0.25">
      <c r="A47" s="345" t="s">
        <v>2771</v>
      </c>
      <c r="B47" s="373"/>
      <c r="C47" s="719">
        <v>38260</v>
      </c>
      <c r="D47" s="373"/>
      <c r="E47" s="346">
        <v>2482.39</v>
      </c>
      <c r="F47" s="373"/>
      <c r="G47" s="347">
        <v>196.714</v>
      </c>
      <c r="H47" s="374"/>
      <c r="I47" s="348">
        <v>-0.48070000000000002</v>
      </c>
      <c r="J47" s="348">
        <v>-0.7782</v>
      </c>
      <c r="K47" s="348">
        <v>1.2408999999999999</v>
      </c>
      <c r="L47" s="348">
        <v>7.3602999999999996</v>
      </c>
      <c r="M47" s="348">
        <v>6.4684999999999997</v>
      </c>
      <c r="N47" s="350">
        <v>-3.1621000000000001</v>
      </c>
      <c r="O47" s="348">
        <v>-3.1476000000000002</v>
      </c>
      <c r="P47" s="348">
        <v>10.4268</v>
      </c>
      <c r="Q47" s="348">
        <v>12.9535</v>
      </c>
      <c r="R47" s="348">
        <v>12.6114</v>
      </c>
      <c r="S47" s="348">
        <v>5.2694999999999999</v>
      </c>
      <c r="T47" s="348">
        <v>18.7773</v>
      </c>
      <c r="U47" s="348">
        <v>-1.2472000000000001</v>
      </c>
      <c r="V47" s="348">
        <v>-1.8499000000000001</v>
      </c>
      <c r="W47" s="348">
        <v>-0.30209999999999998</v>
      </c>
      <c r="X47" s="348">
        <v>14.557600000000001</v>
      </c>
      <c r="Y47" s="374"/>
      <c r="Z47" s="346">
        <v>19</v>
      </c>
      <c r="AA47" s="346">
        <v>16</v>
      </c>
      <c r="AB47" s="346">
        <v>21</v>
      </c>
      <c r="AC47" s="346">
        <v>13</v>
      </c>
      <c r="AD47" s="346">
        <v>13</v>
      </c>
      <c r="AE47" s="346">
        <v>16</v>
      </c>
      <c r="AF47" s="346">
        <v>10</v>
      </c>
      <c r="AG47" s="346">
        <v>9</v>
      </c>
      <c r="AH47" s="346">
        <v>3</v>
      </c>
      <c r="AI47" s="346">
        <v>6</v>
      </c>
      <c r="AJ47" s="346">
        <v>9</v>
      </c>
      <c r="AK47" s="346">
        <v>13</v>
      </c>
      <c r="AL47" s="346">
        <v>16</v>
      </c>
      <c r="AM47" s="346">
        <v>14</v>
      </c>
      <c r="AN47" s="346">
        <v>22</v>
      </c>
      <c r="AO47" s="373"/>
      <c r="AP47" s="348">
        <v>14.51</v>
      </c>
      <c r="AQ47" s="348">
        <v>14.79</v>
      </c>
      <c r="AR47" s="348">
        <v>10.45</v>
      </c>
      <c r="AS47" s="348">
        <v>4.33</v>
      </c>
      <c r="AT47" s="348">
        <v>7.58</v>
      </c>
      <c r="AU47" s="351"/>
      <c r="AV47" s="346">
        <v>2</v>
      </c>
      <c r="AW47" s="346">
        <v>2</v>
      </c>
      <c r="AX47" s="346">
        <v>5</v>
      </c>
      <c r="AY47" s="346">
        <v>8</v>
      </c>
      <c r="AZ47" s="346">
        <v>12</v>
      </c>
      <c r="BA47" s="362"/>
      <c r="BB47" s="348">
        <v>14.5164950357888</v>
      </c>
      <c r="BC47" s="375">
        <v>0.93018297176590903</v>
      </c>
      <c r="BD47" s="375">
        <v>3.4387983488719E-2</v>
      </c>
      <c r="BE47" s="375">
        <v>-0.14827425169286901</v>
      </c>
      <c r="BF47" s="374"/>
      <c r="BG47" s="348">
        <v>65.931700000000006</v>
      </c>
      <c r="BH47" s="348">
        <v>17.994399999999999</v>
      </c>
      <c r="BI47" s="348">
        <v>15.215299999999999</v>
      </c>
      <c r="BJ47" s="348">
        <v>0.85860000000000003</v>
      </c>
      <c r="BK47" s="373"/>
      <c r="BL47" s="372" t="s">
        <v>2772</v>
      </c>
      <c r="BM47" s="372" t="s">
        <v>2773</v>
      </c>
      <c r="BN47" s="372" t="s">
        <v>2774</v>
      </c>
      <c r="BO47" s="372" t="s">
        <v>2775</v>
      </c>
      <c r="BP47" s="372" t="s">
        <v>2776</v>
      </c>
      <c r="BQ47" s="373"/>
      <c r="BR47" s="354" t="s">
        <v>463</v>
      </c>
    </row>
    <row r="48" spans="1:70" s="428" customFormat="1" x14ac:dyDescent="0.25">
      <c r="A48" s="345" t="s">
        <v>2777</v>
      </c>
      <c r="B48" s="373"/>
      <c r="C48" s="719">
        <v>40070</v>
      </c>
      <c r="D48" s="373"/>
      <c r="E48" s="346">
        <v>2011.56</v>
      </c>
      <c r="F48" s="373"/>
      <c r="G48" s="347">
        <v>109.02</v>
      </c>
      <c r="H48" s="374"/>
      <c r="I48" s="348">
        <v>-0.6018</v>
      </c>
      <c r="J48" s="348">
        <v>-1.2411000000000001</v>
      </c>
      <c r="K48" s="348">
        <v>2.0022000000000002</v>
      </c>
      <c r="L48" s="348">
        <v>5.2926000000000002</v>
      </c>
      <c r="M48" s="348">
        <v>2.9851000000000001</v>
      </c>
      <c r="N48" s="350">
        <v>-1.3713</v>
      </c>
      <c r="O48" s="348">
        <v>-1.6331</v>
      </c>
      <c r="P48" s="348">
        <v>11.324400000000001</v>
      </c>
      <c r="Q48" s="348">
        <v>11.695399999999999</v>
      </c>
      <c r="R48" s="348">
        <v>14.3573</v>
      </c>
      <c r="S48" s="348">
        <v>4.1062000000000003</v>
      </c>
      <c r="T48" s="348">
        <v>17.859500000000001</v>
      </c>
      <c r="U48" s="348">
        <v>-2.0924999999999998</v>
      </c>
      <c r="V48" s="348">
        <v>-9.1600000000000001E-2</v>
      </c>
      <c r="W48" s="348">
        <v>0.41449999999999998</v>
      </c>
      <c r="X48" s="348">
        <v>15.124499999999999</v>
      </c>
      <c r="Y48" s="374"/>
      <c r="Z48" s="346">
        <v>23</v>
      </c>
      <c r="AA48" s="346">
        <v>23</v>
      </c>
      <c r="AB48" s="346">
        <v>15</v>
      </c>
      <c r="AC48" s="346">
        <v>20</v>
      </c>
      <c r="AD48" s="346">
        <v>20</v>
      </c>
      <c r="AE48" s="346">
        <v>11</v>
      </c>
      <c r="AF48" s="346">
        <v>7</v>
      </c>
      <c r="AG48" s="346">
        <v>4</v>
      </c>
      <c r="AH48" s="346">
        <v>7</v>
      </c>
      <c r="AI48" s="346">
        <v>3</v>
      </c>
      <c r="AJ48" s="346">
        <v>16</v>
      </c>
      <c r="AK48" s="346">
        <v>15</v>
      </c>
      <c r="AL48" s="346">
        <v>17</v>
      </c>
      <c r="AM48" s="346">
        <v>10</v>
      </c>
      <c r="AN48" s="346">
        <v>16</v>
      </c>
      <c r="AO48" s="373"/>
      <c r="AP48" s="348">
        <v>14.11</v>
      </c>
      <c r="AQ48" s="348">
        <v>13.47</v>
      </c>
      <c r="AR48" s="348">
        <v>10.199999999999999</v>
      </c>
      <c r="AS48" s="348">
        <v>4.88</v>
      </c>
      <c r="AT48" s="348">
        <v>5.77</v>
      </c>
      <c r="AU48" s="351"/>
      <c r="AV48" s="346">
        <v>4</v>
      </c>
      <c r="AW48" s="346">
        <v>5</v>
      </c>
      <c r="AX48" s="346">
        <v>6</v>
      </c>
      <c r="AY48" s="346">
        <v>7</v>
      </c>
      <c r="AZ48" s="346">
        <v>13</v>
      </c>
      <c r="BA48" s="362"/>
      <c r="BB48" s="348">
        <v>14.728536094963401</v>
      </c>
      <c r="BC48" s="375">
        <v>0.92694533862038397</v>
      </c>
      <c r="BD48" s="375">
        <v>3.48977938471869E-2</v>
      </c>
      <c r="BE48" s="375">
        <v>-0.131220225842652</v>
      </c>
      <c r="BF48" s="374"/>
      <c r="BG48" s="348">
        <v>63.5687</v>
      </c>
      <c r="BH48" s="348">
        <v>16.8504</v>
      </c>
      <c r="BI48" s="348">
        <v>15.0136</v>
      </c>
      <c r="BJ48" s="348">
        <v>4.5673000000000004</v>
      </c>
      <c r="BK48" s="373"/>
      <c r="BL48" s="372" t="s">
        <v>2778</v>
      </c>
      <c r="BM48" s="372" t="s">
        <v>2779</v>
      </c>
      <c r="BN48" s="372" t="s">
        <v>895</v>
      </c>
      <c r="BO48" s="372" t="s">
        <v>2780</v>
      </c>
      <c r="BP48" s="372" t="s">
        <v>2781</v>
      </c>
      <c r="BQ48" s="373"/>
      <c r="BR48" s="354" t="s">
        <v>519</v>
      </c>
    </row>
    <row r="49" spans="1:70" s="428" customFormat="1" x14ac:dyDescent="0.25">
      <c r="A49" s="345" t="s">
        <v>2782</v>
      </c>
      <c r="B49" s="373"/>
      <c r="C49" s="719">
        <v>45169</v>
      </c>
      <c r="D49" s="373"/>
      <c r="E49" s="346">
        <v>1826.92</v>
      </c>
      <c r="F49" s="373"/>
      <c r="G49" s="347">
        <v>15.702999999999999</v>
      </c>
      <c r="H49" s="374"/>
      <c r="I49" s="348">
        <v>-4.9599999999999998E-2</v>
      </c>
      <c r="J49" s="348">
        <v>0.52300000000000002</v>
      </c>
      <c r="K49" s="348">
        <v>5.7092000000000001</v>
      </c>
      <c r="L49" s="348">
        <v>11.791399999999999</v>
      </c>
      <c r="M49" s="348">
        <v>13.393000000000001</v>
      </c>
      <c r="N49" s="350">
        <v>5.2206000000000001</v>
      </c>
      <c r="O49" s="348">
        <v>4.1188000000000002</v>
      </c>
      <c r="P49" s="348" t="s">
        <v>430</v>
      </c>
      <c r="Q49" s="348" t="s">
        <v>430</v>
      </c>
      <c r="R49" s="348" t="s">
        <v>430</v>
      </c>
      <c r="S49" s="348">
        <v>9.1084999999999994</v>
      </c>
      <c r="T49" s="348">
        <v>26.088000000000001</v>
      </c>
      <c r="U49" s="348">
        <v>6.6157000000000004</v>
      </c>
      <c r="V49" s="348">
        <v>7.1936</v>
      </c>
      <c r="W49" s="348">
        <v>4.1120000000000001</v>
      </c>
      <c r="X49" s="348">
        <v>16.2805</v>
      </c>
      <c r="Y49" s="374"/>
      <c r="Z49" s="346">
        <v>2</v>
      </c>
      <c r="AA49" s="346">
        <v>2</v>
      </c>
      <c r="AB49" s="346">
        <v>2</v>
      </c>
      <c r="AC49" s="346">
        <v>3</v>
      </c>
      <c r="AD49" s="346">
        <v>5</v>
      </c>
      <c r="AE49" s="346">
        <v>2</v>
      </c>
      <c r="AF49" s="346">
        <v>1</v>
      </c>
      <c r="AG49" s="346" t="s">
        <v>430</v>
      </c>
      <c r="AH49" s="346" t="s">
        <v>430</v>
      </c>
      <c r="AI49" s="346" t="s">
        <v>430</v>
      </c>
      <c r="AJ49" s="346">
        <v>2</v>
      </c>
      <c r="AK49" s="346">
        <v>4</v>
      </c>
      <c r="AL49" s="346">
        <v>5</v>
      </c>
      <c r="AM49" s="346">
        <v>2</v>
      </c>
      <c r="AN49" s="346">
        <v>2</v>
      </c>
      <c r="AO49" s="373"/>
      <c r="AP49" s="348" t="s">
        <v>430</v>
      </c>
      <c r="AQ49" s="348" t="s">
        <v>430</v>
      </c>
      <c r="AR49" s="348" t="s">
        <v>430</v>
      </c>
      <c r="AS49" s="348">
        <v>11.47</v>
      </c>
      <c r="AT49" s="348">
        <v>21.77</v>
      </c>
      <c r="AU49" s="351"/>
      <c r="AV49" s="346" t="s">
        <v>430</v>
      </c>
      <c r="AW49" s="346" t="s">
        <v>430</v>
      </c>
      <c r="AX49" s="346" t="s">
        <v>430</v>
      </c>
      <c r="AY49" s="346">
        <v>1</v>
      </c>
      <c r="AZ49" s="346">
        <v>1</v>
      </c>
      <c r="BA49" s="362"/>
      <c r="BB49" s="348">
        <v>16.387416878672401</v>
      </c>
      <c r="BC49" s="375">
        <v>0.92151214275687698</v>
      </c>
      <c r="BD49" s="375">
        <v>5.7473252127231998E-2</v>
      </c>
      <c r="BE49" s="375">
        <v>0.31110749588193398</v>
      </c>
      <c r="BF49" s="374"/>
      <c r="BG49" s="348">
        <v>41.021799999999999</v>
      </c>
      <c r="BH49" s="348">
        <v>22.061699999999998</v>
      </c>
      <c r="BI49" s="348">
        <v>34.080199999999998</v>
      </c>
      <c r="BJ49" s="348">
        <v>2.8363</v>
      </c>
      <c r="BK49" s="373"/>
      <c r="BL49" s="372" t="s">
        <v>2783</v>
      </c>
      <c r="BM49" s="372" t="s">
        <v>2784</v>
      </c>
      <c r="BN49" s="372" t="s">
        <v>2785</v>
      </c>
      <c r="BO49" s="372" t="s">
        <v>2786</v>
      </c>
      <c r="BP49" s="372" t="s">
        <v>2787</v>
      </c>
      <c r="BQ49" s="373"/>
      <c r="BR49" s="354" t="s">
        <v>476</v>
      </c>
    </row>
    <row r="50" spans="1:70" s="428" customFormat="1" ht="11" x14ac:dyDescent="0.3">
      <c r="A50" s="841" t="s">
        <v>2788</v>
      </c>
      <c r="B50" s="842"/>
      <c r="C50" s="843">
        <v>45246</v>
      </c>
      <c r="D50" s="842"/>
      <c r="E50" s="844">
        <v>1767.87</v>
      </c>
      <c r="F50" s="842"/>
      <c r="G50" s="845">
        <v>14.247999999999999</v>
      </c>
      <c r="H50" s="847"/>
      <c r="I50" s="846">
        <v>-0.50280000000000002</v>
      </c>
      <c r="J50" s="846">
        <v>-1.4524999999999999</v>
      </c>
      <c r="K50" s="846">
        <v>1.3010999999999999</v>
      </c>
      <c r="L50" s="846">
        <v>6.1778000000000004</v>
      </c>
      <c r="M50" s="846">
        <v>6.1778000000000004</v>
      </c>
      <c r="N50" s="848">
        <v>8.4099999999999994E-2</v>
      </c>
      <c r="O50" s="846">
        <v>1.4266000000000001</v>
      </c>
      <c r="P50" s="846" t="s">
        <v>430</v>
      </c>
      <c r="Q50" s="846" t="s">
        <v>430</v>
      </c>
      <c r="R50" s="846" t="s">
        <v>430</v>
      </c>
      <c r="S50" s="846">
        <v>2.7624</v>
      </c>
      <c r="T50" s="846">
        <v>17.3931</v>
      </c>
      <c r="U50" s="846">
        <v>-1.1928000000000001</v>
      </c>
      <c r="V50" s="846">
        <v>1.1429</v>
      </c>
      <c r="W50" s="846">
        <v>-0.245</v>
      </c>
      <c r="X50" s="846">
        <v>13.5771</v>
      </c>
      <c r="Y50" s="847"/>
      <c r="Z50" s="844">
        <v>21</v>
      </c>
      <c r="AA50" s="844">
        <v>24</v>
      </c>
      <c r="AB50" s="844">
        <v>20</v>
      </c>
      <c r="AC50" s="844">
        <v>16</v>
      </c>
      <c r="AD50" s="844">
        <v>14</v>
      </c>
      <c r="AE50" s="844">
        <v>7</v>
      </c>
      <c r="AF50" s="844">
        <v>3</v>
      </c>
      <c r="AG50" s="844" t="s">
        <v>430</v>
      </c>
      <c r="AH50" s="844" t="s">
        <v>430</v>
      </c>
      <c r="AI50" s="844" t="s">
        <v>430</v>
      </c>
      <c r="AJ50" s="844">
        <v>22</v>
      </c>
      <c r="AK50" s="844">
        <v>17</v>
      </c>
      <c r="AL50" s="844">
        <v>15</v>
      </c>
      <c r="AM50" s="844">
        <v>7</v>
      </c>
      <c r="AN50" s="844">
        <v>21</v>
      </c>
      <c r="AO50" s="842"/>
      <c r="AP50" s="846" t="s">
        <v>430</v>
      </c>
      <c r="AQ50" s="846" t="s">
        <v>430</v>
      </c>
      <c r="AR50" s="846" t="s">
        <v>430</v>
      </c>
      <c r="AS50" s="846" t="s">
        <v>430</v>
      </c>
      <c r="AT50" s="846">
        <v>7.97</v>
      </c>
      <c r="AU50" s="849"/>
      <c r="AV50" s="844" t="s">
        <v>430</v>
      </c>
      <c r="AW50" s="844" t="s">
        <v>430</v>
      </c>
      <c r="AX50" s="844" t="s">
        <v>430</v>
      </c>
      <c r="AY50" s="844" t="s">
        <v>430</v>
      </c>
      <c r="AZ50" s="844">
        <v>10</v>
      </c>
      <c r="BA50" s="851"/>
      <c r="BB50" s="846">
        <v>15.736893164281801</v>
      </c>
      <c r="BC50" s="852">
        <v>0.93884093195132201</v>
      </c>
      <c r="BD50" s="852">
        <v>4.6235469546291402E-2</v>
      </c>
      <c r="BE50" s="852">
        <v>0.106673055116821</v>
      </c>
      <c r="BF50" s="847"/>
      <c r="BG50" s="846">
        <v>39.630200000000002</v>
      </c>
      <c r="BH50" s="846">
        <v>16.682600000000001</v>
      </c>
      <c r="BI50" s="846">
        <v>42.9146</v>
      </c>
      <c r="BJ50" s="846">
        <v>0.77259999999999995</v>
      </c>
      <c r="BK50" s="842"/>
      <c r="BL50" s="855" t="s">
        <v>2789</v>
      </c>
      <c r="BM50" s="855" t="s">
        <v>2790</v>
      </c>
      <c r="BN50" s="855" t="s">
        <v>2791</v>
      </c>
      <c r="BO50" s="855" t="s">
        <v>1304</v>
      </c>
      <c r="BP50" s="855" t="s">
        <v>2792</v>
      </c>
      <c r="BQ50" s="842"/>
      <c r="BR50" s="856" t="s">
        <v>611</v>
      </c>
    </row>
    <row r="51" spans="1:70" s="428" customFormat="1" x14ac:dyDescent="0.25">
      <c r="A51" s="345" t="s">
        <v>2793</v>
      </c>
      <c r="B51" s="373"/>
      <c r="C51" s="719">
        <v>38849</v>
      </c>
      <c r="D51" s="373"/>
      <c r="E51" s="346">
        <v>1534.76</v>
      </c>
      <c r="F51" s="373"/>
      <c r="G51" s="347">
        <v>97.778800000000004</v>
      </c>
      <c r="H51" s="374"/>
      <c r="I51" s="348">
        <v>-0.34610000000000002</v>
      </c>
      <c r="J51" s="348">
        <v>-0.312</v>
      </c>
      <c r="K51" s="348">
        <v>4.8489000000000004</v>
      </c>
      <c r="L51" s="348">
        <v>10.1134</v>
      </c>
      <c r="M51" s="348">
        <v>7.5751999999999997</v>
      </c>
      <c r="N51" s="350">
        <v>-1.5383</v>
      </c>
      <c r="O51" s="348">
        <v>-0.7177</v>
      </c>
      <c r="P51" s="348">
        <v>10.882400000000001</v>
      </c>
      <c r="Q51" s="348">
        <v>12.0783</v>
      </c>
      <c r="R51" s="348">
        <v>11.3468</v>
      </c>
      <c r="S51" s="348">
        <v>8.5162999999999993</v>
      </c>
      <c r="T51" s="348">
        <v>20.7729</v>
      </c>
      <c r="U51" s="348">
        <v>-0.1905</v>
      </c>
      <c r="V51" s="348">
        <v>-1.41E-2</v>
      </c>
      <c r="W51" s="348">
        <v>2.7884000000000002</v>
      </c>
      <c r="X51" s="348">
        <v>11.882999999999999</v>
      </c>
      <c r="Y51" s="374"/>
      <c r="Z51" s="346">
        <v>10</v>
      </c>
      <c r="AA51" s="346">
        <v>9</v>
      </c>
      <c r="AB51" s="346">
        <v>3</v>
      </c>
      <c r="AC51" s="346">
        <v>4</v>
      </c>
      <c r="AD51" s="346">
        <v>9</v>
      </c>
      <c r="AE51" s="346">
        <v>12</v>
      </c>
      <c r="AF51" s="346">
        <v>4</v>
      </c>
      <c r="AG51" s="346">
        <v>6</v>
      </c>
      <c r="AH51" s="346">
        <v>6</v>
      </c>
      <c r="AI51" s="346">
        <v>7</v>
      </c>
      <c r="AJ51" s="346">
        <v>3</v>
      </c>
      <c r="AK51" s="346">
        <v>7</v>
      </c>
      <c r="AL51" s="346">
        <v>9</v>
      </c>
      <c r="AM51" s="346">
        <v>9</v>
      </c>
      <c r="AN51" s="346">
        <v>4</v>
      </c>
      <c r="AO51" s="373"/>
      <c r="AP51" s="348">
        <v>12</v>
      </c>
      <c r="AQ51" s="348">
        <v>13.07</v>
      </c>
      <c r="AR51" s="348">
        <v>10.84</v>
      </c>
      <c r="AS51" s="348">
        <v>5.63</v>
      </c>
      <c r="AT51" s="348">
        <v>11.43</v>
      </c>
      <c r="AU51" s="351"/>
      <c r="AV51" s="346">
        <v>7</v>
      </c>
      <c r="AW51" s="346">
        <v>6</v>
      </c>
      <c r="AX51" s="346">
        <v>4</v>
      </c>
      <c r="AY51" s="346">
        <v>5</v>
      </c>
      <c r="AZ51" s="346">
        <v>6</v>
      </c>
      <c r="BA51" s="362"/>
      <c r="BB51" s="348">
        <v>14.643028711277999</v>
      </c>
      <c r="BC51" s="375">
        <v>0.89894836964778702</v>
      </c>
      <c r="BD51" s="375">
        <v>3.79996086827495E-2</v>
      </c>
      <c r="BE51" s="375">
        <v>-6.9296588052890004E-2</v>
      </c>
      <c r="BF51" s="374"/>
      <c r="BG51" s="348">
        <v>64.753399999999999</v>
      </c>
      <c r="BH51" s="348">
        <v>10.048</v>
      </c>
      <c r="BI51" s="348">
        <v>16.588200000000001</v>
      </c>
      <c r="BJ51" s="348">
        <v>8.6104000000000003</v>
      </c>
      <c r="BK51" s="373"/>
      <c r="BL51" s="372" t="s">
        <v>2794</v>
      </c>
      <c r="BM51" s="372" t="s">
        <v>2795</v>
      </c>
      <c r="BN51" s="372" t="s">
        <v>2796</v>
      </c>
      <c r="BO51" s="372" t="s">
        <v>2797</v>
      </c>
      <c r="BP51" s="372" t="s">
        <v>2798</v>
      </c>
      <c r="BQ51" s="373"/>
      <c r="BR51" s="354" t="s">
        <v>526</v>
      </c>
    </row>
    <row r="52" spans="1:70" s="428" customFormat="1" x14ac:dyDescent="0.25">
      <c r="A52" s="345" t="s">
        <v>2799</v>
      </c>
      <c r="B52" s="373"/>
      <c r="C52" s="719">
        <v>43350</v>
      </c>
      <c r="D52" s="373"/>
      <c r="E52" s="346">
        <v>1466.07</v>
      </c>
      <c r="F52" s="373"/>
      <c r="G52" s="347">
        <v>31.1129</v>
      </c>
      <c r="H52" s="374"/>
      <c r="I52" s="348">
        <v>-0.38740000000000002</v>
      </c>
      <c r="J52" s="348">
        <v>-0.53359999999999996</v>
      </c>
      <c r="K52" s="348">
        <v>2.1854</v>
      </c>
      <c r="L52" s="348">
        <v>6.0396999999999998</v>
      </c>
      <c r="M52" s="348">
        <v>2.7039</v>
      </c>
      <c r="N52" s="350">
        <v>-2.9565000000000001</v>
      </c>
      <c r="O52" s="348">
        <v>-3.3963000000000001</v>
      </c>
      <c r="P52" s="348">
        <v>10.7492</v>
      </c>
      <c r="Q52" s="348">
        <v>10.9588</v>
      </c>
      <c r="R52" s="348" t="s">
        <v>430</v>
      </c>
      <c r="S52" s="348">
        <v>4.6307999999999998</v>
      </c>
      <c r="T52" s="348">
        <v>14.776400000000001</v>
      </c>
      <c r="U52" s="348">
        <v>-3.2589000000000001</v>
      </c>
      <c r="V52" s="348">
        <v>-2.3713000000000002</v>
      </c>
      <c r="W52" s="348">
        <v>0.19420000000000001</v>
      </c>
      <c r="X52" s="348">
        <v>15.2944</v>
      </c>
      <c r="Y52" s="374"/>
      <c r="Z52" s="346">
        <v>13</v>
      </c>
      <c r="AA52" s="346">
        <v>10</v>
      </c>
      <c r="AB52" s="346">
        <v>14</v>
      </c>
      <c r="AC52" s="346">
        <v>17</v>
      </c>
      <c r="AD52" s="346">
        <v>22</v>
      </c>
      <c r="AE52" s="346">
        <v>15</v>
      </c>
      <c r="AF52" s="346">
        <v>11</v>
      </c>
      <c r="AG52" s="346">
        <v>7</v>
      </c>
      <c r="AH52" s="346">
        <v>9</v>
      </c>
      <c r="AI52" s="346" t="s">
        <v>430</v>
      </c>
      <c r="AJ52" s="346">
        <v>14</v>
      </c>
      <c r="AK52" s="346">
        <v>22</v>
      </c>
      <c r="AL52" s="346">
        <v>21</v>
      </c>
      <c r="AM52" s="346">
        <v>17</v>
      </c>
      <c r="AN52" s="346">
        <v>19</v>
      </c>
      <c r="AO52" s="373"/>
      <c r="AP52" s="348" t="s">
        <v>430</v>
      </c>
      <c r="AQ52" s="348">
        <v>12.46</v>
      </c>
      <c r="AR52" s="348">
        <v>9.43</v>
      </c>
      <c r="AS52" s="348">
        <v>3.82</v>
      </c>
      <c r="AT52" s="348">
        <v>4.54</v>
      </c>
      <c r="AU52" s="351"/>
      <c r="AV52" s="346" t="s">
        <v>430</v>
      </c>
      <c r="AW52" s="346">
        <v>8</v>
      </c>
      <c r="AX52" s="346">
        <v>8</v>
      </c>
      <c r="AY52" s="346">
        <v>9</v>
      </c>
      <c r="AZ52" s="346">
        <v>16</v>
      </c>
      <c r="BA52" s="362"/>
      <c r="BB52" s="348">
        <v>14.259170526987401</v>
      </c>
      <c r="BC52" s="375">
        <v>0.91095404079565301</v>
      </c>
      <c r="BD52" s="375">
        <v>3.3017529542882201E-2</v>
      </c>
      <c r="BE52" s="375">
        <v>-0.163280085050024</v>
      </c>
      <c r="BF52" s="374"/>
      <c r="BG52" s="348">
        <v>74.831000000000003</v>
      </c>
      <c r="BH52" s="348">
        <v>16.736799999999999</v>
      </c>
      <c r="BI52" s="348">
        <v>7.0643099999999999</v>
      </c>
      <c r="BJ52" s="348">
        <v>1.3678900000000001</v>
      </c>
      <c r="BK52" s="373"/>
      <c r="BL52" s="372" t="s">
        <v>2800</v>
      </c>
      <c r="BM52" s="372" t="s">
        <v>2801</v>
      </c>
      <c r="BN52" s="372" t="s">
        <v>2802</v>
      </c>
      <c r="BO52" s="372" t="s">
        <v>2803</v>
      </c>
      <c r="BP52" s="372" t="s">
        <v>2804</v>
      </c>
      <c r="BQ52" s="373"/>
      <c r="BR52" s="354" t="s">
        <v>1517</v>
      </c>
    </row>
    <row r="53" spans="1:70" s="428" customFormat="1" x14ac:dyDescent="0.25">
      <c r="A53" s="345" t="s">
        <v>2805</v>
      </c>
      <c r="B53" s="373"/>
      <c r="C53" s="719">
        <v>45953</v>
      </c>
      <c r="D53" s="373"/>
      <c r="E53" s="346">
        <v>1198.1400000000001</v>
      </c>
      <c r="F53" s="373"/>
      <c r="G53" s="347">
        <v>11.3383</v>
      </c>
      <c r="H53" s="374"/>
      <c r="I53" s="348">
        <v>-0.26919999999999999</v>
      </c>
      <c r="J53" s="348">
        <v>-0.1022</v>
      </c>
      <c r="K53" s="348">
        <v>7.1712999999999996</v>
      </c>
      <c r="L53" s="348">
        <v>20.670300000000001</v>
      </c>
      <c r="M53" s="348">
        <v>27.481100000000001</v>
      </c>
      <c r="N53" s="350" t="s">
        <v>430</v>
      </c>
      <c r="O53" s="348" t="s">
        <v>430</v>
      </c>
      <c r="P53" s="348" t="s">
        <v>430</v>
      </c>
      <c r="Q53" s="348" t="s">
        <v>430</v>
      </c>
      <c r="R53" s="348" t="s">
        <v>430</v>
      </c>
      <c r="S53" s="348">
        <v>15.155200000000001</v>
      </c>
      <c r="T53" s="348">
        <v>41.127200000000002</v>
      </c>
      <c r="U53" s="348">
        <v>15.802099999999999</v>
      </c>
      <c r="V53" s="348" t="s">
        <v>430</v>
      </c>
      <c r="W53" s="348">
        <v>5.0454999999999997</v>
      </c>
      <c r="X53" s="348">
        <v>13.382999999999999</v>
      </c>
      <c r="Y53" s="374"/>
      <c r="Z53" s="346">
        <v>7</v>
      </c>
      <c r="AA53" s="346">
        <v>4</v>
      </c>
      <c r="AB53" s="346">
        <v>1</v>
      </c>
      <c r="AC53" s="346">
        <v>1</v>
      </c>
      <c r="AD53" s="346">
        <v>1</v>
      </c>
      <c r="AE53" s="346" t="s">
        <v>430</v>
      </c>
      <c r="AF53" s="346" t="s">
        <v>430</v>
      </c>
      <c r="AG53" s="346" t="s">
        <v>430</v>
      </c>
      <c r="AH53" s="346" t="s">
        <v>430</v>
      </c>
      <c r="AI53" s="346" t="s">
        <v>430</v>
      </c>
      <c r="AJ53" s="346">
        <v>1</v>
      </c>
      <c r="AK53" s="346">
        <v>1</v>
      </c>
      <c r="AL53" s="346">
        <v>1</v>
      </c>
      <c r="AM53" s="346" t="s">
        <v>430</v>
      </c>
      <c r="AN53" s="346">
        <v>1</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25.450926507038599</v>
      </c>
      <c r="BC53" s="375">
        <v>1.4306263710371401</v>
      </c>
      <c r="BD53" s="375">
        <v>4.1689577267844703E-2</v>
      </c>
      <c r="BE53" s="375">
        <v>2.2351251714685398</v>
      </c>
      <c r="BF53" s="374"/>
      <c r="BG53" s="348">
        <v>30.8462</v>
      </c>
      <c r="BH53" s="348">
        <v>19.125800000000002</v>
      </c>
      <c r="BI53" s="348">
        <v>42.952300000000001</v>
      </c>
      <c r="BJ53" s="348">
        <v>7.0757000000000003</v>
      </c>
      <c r="BK53" s="373"/>
      <c r="BL53" s="372" t="s">
        <v>2806</v>
      </c>
      <c r="BM53" s="372" t="s">
        <v>2807</v>
      </c>
      <c r="BN53" s="372" t="s">
        <v>2808</v>
      </c>
      <c r="BO53" s="372" t="s">
        <v>2809</v>
      </c>
      <c r="BP53" s="372" t="s">
        <v>2810</v>
      </c>
      <c r="BQ53" s="373"/>
      <c r="BR53" s="354" t="s">
        <v>476</v>
      </c>
    </row>
    <row r="54" spans="1:70" s="428" customFormat="1" x14ac:dyDescent="0.25">
      <c r="A54" s="345" t="s">
        <v>2811</v>
      </c>
      <c r="B54" s="373"/>
      <c r="C54" s="719">
        <v>39318</v>
      </c>
      <c r="D54" s="373"/>
      <c r="E54" s="346">
        <v>741.34900000000005</v>
      </c>
      <c r="F54" s="373"/>
      <c r="G54" s="347">
        <v>59.319000000000003</v>
      </c>
      <c r="H54" s="374"/>
      <c r="I54" s="348">
        <v>-0.36780000000000002</v>
      </c>
      <c r="J54" s="348">
        <v>-0.85409999999999997</v>
      </c>
      <c r="K54" s="348">
        <v>2.6682000000000001</v>
      </c>
      <c r="L54" s="348">
        <v>7.6620999999999997</v>
      </c>
      <c r="M54" s="348">
        <v>5.8445999999999998</v>
      </c>
      <c r="N54" s="350">
        <v>0.8236</v>
      </c>
      <c r="O54" s="348">
        <v>-1.1253</v>
      </c>
      <c r="P54" s="348">
        <v>11.9305</v>
      </c>
      <c r="Q54" s="348">
        <v>10.173</v>
      </c>
      <c r="R54" s="348">
        <v>11.0197</v>
      </c>
      <c r="S54" s="348">
        <v>6.1516000000000002</v>
      </c>
      <c r="T54" s="348">
        <v>19.154900000000001</v>
      </c>
      <c r="U54" s="348">
        <v>-0.21029999999999999</v>
      </c>
      <c r="V54" s="348">
        <v>1.2845</v>
      </c>
      <c r="W54" s="348">
        <v>0.56710000000000005</v>
      </c>
      <c r="X54" s="348">
        <v>9.8114000000000008</v>
      </c>
      <c r="Y54" s="374"/>
      <c r="Z54" s="346">
        <v>12</v>
      </c>
      <c r="AA54" s="346">
        <v>19</v>
      </c>
      <c r="AB54" s="346">
        <v>8</v>
      </c>
      <c r="AC54" s="346">
        <v>10</v>
      </c>
      <c r="AD54" s="346">
        <v>15</v>
      </c>
      <c r="AE54" s="346">
        <v>6</v>
      </c>
      <c r="AF54" s="346">
        <v>5</v>
      </c>
      <c r="AG54" s="346">
        <v>2</v>
      </c>
      <c r="AH54" s="346">
        <v>11</v>
      </c>
      <c r="AI54" s="346">
        <v>8</v>
      </c>
      <c r="AJ54" s="346">
        <v>7</v>
      </c>
      <c r="AK54" s="346">
        <v>12</v>
      </c>
      <c r="AL54" s="346">
        <v>11</v>
      </c>
      <c r="AM54" s="346">
        <v>6</v>
      </c>
      <c r="AN54" s="346">
        <v>14</v>
      </c>
      <c r="AO54" s="373"/>
      <c r="AP54" s="348">
        <v>11.47</v>
      </c>
      <c r="AQ54" s="348">
        <v>11.86</v>
      </c>
      <c r="AR54" s="348">
        <v>9.85</v>
      </c>
      <c r="AS54" s="348">
        <v>6.34</v>
      </c>
      <c r="AT54" s="348">
        <v>9.8699999999999992</v>
      </c>
      <c r="AU54" s="351"/>
      <c r="AV54" s="346">
        <v>8</v>
      </c>
      <c r="AW54" s="346">
        <v>11</v>
      </c>
      <c r="AX54" s="346">
        <v>7</v>
      </c>
      <c r="AY54" s="346">
        <v>3</v>
      </c>
      <c r="AZ54" s="346">
        <v>7</v>
      </c>
      <c r="BA54" s="362"/>
      <c r="BB54" s="348">
        <v>15.1418528373913</v>
      </c>
      <c r="BC54" s="375">
        <v>0.97674185577428696</v>
      </c>
      <c r="BD54" s="375">
        <v>3.6876859466573798E-2</v>
      </c>
      <c r="BE54" s="375">
        <v>-0.121491245369374</v>
      </c>
      <c r="BF54" s="374"/>
      <c r="BG54" s="348">
        <v>71.171000000000006</v>
      </c>
      <c r="BH54" s="348">
        <v>16.7803</v>
      </c>
      <c r="BI54" s="348">
        <v>10.087899999999999</v>
      </c>
      <c r="BJ54" s="348">
        <v>1.9608000000000001</v>
      </c>
      <c r="BK54" s="373"/>
      <c r="BL54" s="372" t="s">
        <v>2812</v>
      </c>
      <c r="BM54" s="372" t="s">
        <v>2813</v>
      </c>
      <c r="BN54" s="372" t="s">
        <v>2814</v>
      </c>
      <c r="BO54" s="372" t="s">
        <v>2815</v>
      </c>
      <c r="BP54" s="372" t="s">
        <v>2816</v>
      </c>
      <c r="BQ54" s="373"/>
      <c r="BR54" s="354" t="s">
        <v>463</v>
      </c>
    </row>
    <row r="55" spans="1:70" s="428" customFormat="1" x14ac:dyDescent="0.25">
      <c r="A55" s="345" t="s">
        <v>2817</v>
      </c>
      <c r="B55" s="373"/>
      <c r="C55" s="719">
        <v>45625</v>
      </c>
      <c r="D55" s="373"/>
      <c r="E55" s="346">
        <v>619.09900000000005</v>
      </c>
      <c r="F55" s="373"/>
      <c r="G55" s="347">
        <v>9.4809999999999999</v>
      </c>
      <c r="H55" s="374"/>
      <c r="I55" s="348">
        <v>-0.3992</v>
      </c>
      <c r="J55" s="348">
        <v>-0.68089999999999995</v>
      </c>
      <c r="K55" s="348">
        <v>1.5967</v>
      </c>
      <c r="L55" s="348">
        <v>7.9964000000000004</v>
      </c>
      <c r="M55" s="348">
        <v>7.0574000000000003</v>
      </c>
      <c r="N55" s="350">
        <v>-1.8784000000000001</v>
      </c>
      <c r="O55" s="348" t="s">
        <v>430</v>
      </c>
      <c r="P55" s="348" t="s">
        <v>430</v>
      </c>
      <c r="Q55" s="348" t="s">
        <v>430</v>
      </c>
      <c r="R55" s="348" t="s">
        <v>430</v>
      </c>
      <c r="S55" s="348">
        <v>4.8319000000000001</v>
      </c>
      <c r="T55" s="348">
        <v>19.906400000000001</v>
      </c>
      <c r="U55" s="348">
        <v>0.72240000000000004</v>
      </c>
      <c r="V55" s="348">
        <v>-1.3218000000000001</v>
      </c>
      <c r="W55" s="348">
        <v>1.0768</v>
      </c>
      <c r="X55" s="348">
        <v>-3.0123000000000002</v>
      </c>
      <c r="Y55" s="374"/>
      <c r="Z55" s="346">
        <v>14</v>
      </c>
      <c r="AA55" s="346">
        <v>14</v>
      </c>
      <c r="AB55" s="346">
        <v>18</v>
      </c>
      <c r="AC55" s="346">
        <v>8</v>
      </c>
      <c r="AD55" s="346">
        <v>10</v>
      </c>
      <c r="AE55" s="346">
        <v>13</v>
      </c>
      <c r="AF55" s="346" t="s">
        <v>430</v>
      </c>
      <c r="AG55" s="346" t="s">
        <v>430</v>
      </c>
      <c r="AH55" s="346" t="s">
        <v>430</v>
      </c>
      <c r="AI55" s="346" t="s">
        <v>430</v>
      </c>
      <c r="AJ55" s="346">
        <v>13</v>
      </c>
      <c r="AK55" s="346">
        <v>9</v>
      </c>
      <c r="AL55" s="346">
        <v>8</v>
      </c>
      <c r="AM55" s="346">
        <v>13</v>
      </c>
      <c r="AN55" s="346">
        <v>11</v>
      </c>
      <c r="AO55" s="373"/>
      <c r="AP55" s="348" t="s">
        <v>430</v>
      </c>
      <c r="AQ55" s="348" t="s">
        <v>430</v>
      </c>
      <c r="AR55" s="348" t="s">
        <v>430</v>
      </c>
      <c r="AS55" s="348" t="s">
        <v>430</v>
      </c>
      <c r="AT55" s="348">
        <v>9.17</v>
      </c>
      <c r="AU55" s="351"/>
      <c r="AV55" s="346" t="s">
        <v>430</v>
      </c>
      <c r="AW55" s="346" t="s">
        <v>430</v>
      </c>
      <c r="AX55" s="346" t="s">
        <v>430</v>
      </c>
      <c r="AY55" s="346" t="s">
        <v>430</v>
      </c>
      <c r="AZ55" s="346">
        <v>9</v>
      </c>
      <c r="BA55" s="362"/>
      <c r="BB55" s="348">
        <v>16.424028559322899</v>
      </c>
      <c r="BC55" s="375">
        <v>1.10114803693241</v>
      </c>
      <c r="BD55" s="375">
        <v>-3.6137997564225102E-2</v>
      </c>
      <c r="BE55" s="375">
        <v>-0.54421539003605901</v>
      </c>
      <c r="BF55" s="374"/>
      <c r="BG55" s="348">
        <v>46.1023</v>
      </c>
      <c r="BH55" s="348">
        <v>9.8501700000000003</v>
      </c>
      <c r="BI55" s="348">
        <v>39.355899999999998</v>
      </c>
      <c r="BJ55" s="348">
        <v>4.69163</v>
      </c>
      <c r="BK55" s="373"/>
      <c r="BL55" s="372" t="s">
        <v>2818</v>
      </c>
      <c r="BM55" s="372" t="s">
        <v>2819</v>
      </c>
      <c r="BN55" s="372" t="s">
        <v>2820</v>
      </c>
      <c r="BO55" s="372" t="s">
        <v>2821</v>
      </c>
      <c r="BP55" s="372" t="s">
        <v>2822</v>
      </c>
      <c r="BQ55" s="373"/>
      <c r="BR55" s="354" t="s">
        <v>476</v>
      </c>
    </row>
    <row r="56" spans="1:70" s="428" customFormat="1" x14ac:dyDescent="0.25">
      <c r="A56" s="345" t="s">
        <v>2823</v>
      </c>
      <c r="B56" s="373"/>
      <c r="C56" s="719">
        <v>45957</v>
      </c>
      <c r="D56" s="373"/>
      <c r="E56" s="346">
        <v>600.86</v>
      </c>
      <c r="F56" s="373"/>
      <c r="G56" s="347">
        <v>10.99</v>
      </c>
      <c r="H56" s="374"/>
      <c r="I56" s="348">
        <v>9.11E-2</v>
      </c>
      <c r="J56" s="348">
        <v>0.45700000000000002</v>
      </c>
      <c r="K56" s="348">
        <v>4.1706000000000003</v>
      </c>
      <c r="L56" s="348">
        <v>14.241199999999999</v>
      </c>
      <c r="M56" s="348">
        <v>17.164200000000001</v>
      </c>
      <c r="N56" s="350" t="s">
        <v>430</v>
      </c>
      <c r="O56" s="348" t="s">
        <v>430</v>
      </c>
      <c r="P56" s="348" t="s">
        <v>430</v>
      </c>
      <c r="Q56" s="348" t="s">
        <v>430</v>
      </c>
      <c r="R56" s="348" t="s">
        <v>430</v>
      </c>
      <c r="S56" s="348">
        <v>6.3891999999999998</v>
      </c>
      <c r="T56" s="348">
        <v>30.367699999999999</v>
      </c>
      <c r="U56" s="348">
        <v>12.9496</v>
      </c>
      <c r="V56" s="348" t="s">
        <v>430</v>
      </c>
      <c r="W56" s="348">
        <v>2.9026000000000001</v>
      </c>
      <c r="X56" s="348">
        <v>9.9</v>
      </c>
      <c r="Y56" s="374"/>
      <c r="Z56" s="346">
        <v>1</v>
      </c>
      <c r="AA56" s="346">
        <v>3</v>
      </c>
      <c r="AB56" s="346">
        <v>4</v>
      </c>
      <c r="AC56" s="346">
        <v>2</v>
      </c>
      <c r="AD56" s="346">
        <v>2</v>
      </c>
      <c r="AE56" s="346" t="s">
        <v>430</v>
      </c>
      <c r="AF56" s="346" t="s">
        <v>430</v>
      </c>
      <c r="AG56" s="346" t="s">
        <v>430</v>
      </c>
      <c r="AH56" s="346" t="s">
        <v>430</v>
      </c>
      <c r="AI56" s="346" t="s">
        <v>430</v>
      </c>
      <c r="AJ56" s="346">
        <v>5</v>
      </c>
      <c r="AK56" s="346">
        <v>2</v>
      </c>
      <c r="AL56" s="346">
        <v>2</v>
      </c>
      <c r="AM56" s="346" t="s">
        <v>430</v>
      </c>
      <c r="AN56" s="346">
        <v>3</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20.9194059179726</v>
      </c>
      <c r="BC56" s="375">
        <v>1.2210338288679401</v>
      </c>
      <c r="BD56" s="375">
        <v>3.1835587381631003E-2</v>
      </c>
      <c r="BE56" s="375">
        <v>1.6680599199993</v>
      </c>
      <c r="BF56" s="374"/>
      <c r="BG56" s="348">
        <v>41.755800000000001</v>
      </c>
      <c r="BH56" s="348">
        <v>15.9419</v>
      </c>
      <c r="BI56" s="348">
        <v>41.546599999999998</v>
      </c>
      <c r="BJ56" s="348">
        <v>0.75570000000000004</v>
      </c>
      <c r="BK56" s="373"/>
      <c r="BL56" s="372" t="s">
        <v>2824</v>
      </c>
      <c r="BM56" s="372" t="s">
        <v>2825</v>
      </c>
      <c r="BN56" s="372" t="s">
        <v>2826</v>
      </c>
      <c r="BO56" s="372" t="s">
        <v>2827</v>
      </c>
      <c r="BP56" s="372" t="s">
        <v>2828</v>
      </c>
      <c r="BQ56" s="373"/>
      <c r="BR56" s="354" t="s">
        <v>611</v>
      </c>
    </row>
    <row r="57" spans="1:70" s="428" customFormat="1" x14ac:dyDescent="0.25">
      <c r="A57" s="345" t="s">
        <v>2829</v>
      </c>
      <c r="B57" s="373"/>
      <c r="C57" s="719">
        <v>43417</v>
      </c>
      <c r="D57" s="373"/>
      <c r="E57" s="346">
        <v>501.29</v>
      </c>
      <c r="F57" s="373"/>
      <c r="G57" s="347">
        <v>22.402899999999999</v>
      </c>
      <c r="H57" s="374"/>
      <c r="I57" s="348">
        <v>-0.41739999999999999</v>
      </c>
      <c r="J57" s="348">
        <v>-1.139</v>
      </c>
      <c r="K57" s="348">
        <v>2.4020000000000001</v>
      </c>
      <c r="L57" s="348">
        <v>5.6257000000000001</v>
      </c>
      <c r="M57" s="348">
        <v>3.8338999999999999</v>
      </c>
      <c r="N57" s="350">
        <v>-2.6080999999999999</v>
      </c>
      <c r="O57" s="348">
        <v>-3.8125</v>
      </c>
      <c r="P57" s="348">
        <v>10.542899999999999</v>
      </c>
      <c r="Q57" s="348">
        <v>11.2385</v>
      </c>
      <c r="R57" s="348" t="s">
        <v>430</v>
      </c>
      <c r="S57" s="348">
        <v>4.9287000000000001</v>
      </c>
      <c r="T57" s="348">
        <v>15.9072</v>
      </c>
      <c r="U57" s="348">
        <v>-2.4621</v>
      </c>
      <c r="V57" s="348">
        <v>-1.8523000000000001</v>
      </c>
      <c r="W57" s="348">
        <v>1.1499999999999999</v>
      </c>
      <c r="X57" s="348">
        <v>10.9068</v>
      </c>
      <c r="Y57" s="374"/>
      <c r="Z57" s="346">
        <v>16</v>
      </c>
      <c r="AA57" s="346">
        <v>20</v>
      </c>
      <c r="AB57" s="346">
        <v>10</v>
      </c>
      <c r="AC57" s="346">
        <v>18</v>
      </c>
      <c r="AD57" s="346">
        <v>18</v>
      </c>
      <c r="AE57" s="346">
        <v>14</v>
      </c>
      <c r="AF57" s="346">
        <v>12</v>
      </c>
      <c r="AG57" s="346">
        <v>8</v>
      </c>
      <c r="AH57" s="346">
        <v>8</v>
      </c>
      <c r="AI57" s="346" t="s">
        <v>430</v>
      </c>
      <c r="AJ57" s="346">
        <v>12</v>
      </c>
      <c r="AK57" s="346">
        <v>20</v>
      </c>
      <c r="AL57" s="346">
        <v>19</v>
      </c>
      <c r="AM57" s="346">
        <v>15</v>
      </c>
      <c r="AN57" s="346">
        <v>10</v>
      </c>
      <c r="AO57" s="373"/>
      <c r="AP57" s="348" t="s">
        <v>430</v>
      </c>
      <c r="AQ57" s="348">
        <v>12.04</v>
      </c>
      <c r="AR57" s="348">
        <v>9.43</v>
      </c>
      <c r="AS57" s="348">
        <v>3.76</v>
      </c>
      <c r="AT57" s="348">
        <v>5.36</v>
      </c>
      <c r="AU57" s="351"/>
      <c r="AV57" s="346" t="s">
        <v>430</v>
      </c>
      <c r="AW57" s="346">
        <v>10</v>
      </c>
      <c r="AX57" s="346">
        <v>8</v>
      </c>
      <c r="AY57" s="346">
        <v>10</v>
      </c>
      <c r="AZ57" s="346">
        <v>14</v>
      </c>
      <c r="BA57" s="362"/>
      <c r="BB57" s="348">
        <v>14.646840988426201</v>
      </c>
      <c r="BC57" s="375">
        <v>0.929982397860313</v>
      </c>
      <c r="BD57" s="375">
        <v>3.1194365834142299E-2</v>
      </c>
      <c r="BE57" s="375">
        <v>-0.190428714836817</v>
      </c>
      <c r="BF57" s="374"/>
      <c r="BG57" s="348">
        <v>63.959600000000002</v>
      </c>
      <c r="BH57" s="348">
        <v>14.0646</v>
      </c>
      <c r="BI57" s="348">
        <v>20.0791</v>
      </c>
      <c r="BJ57" s="348">
        <v>1.8967000000000001</v>
      </c>
      <c r="BK57" s="373"/>
      <c r="BL57" s="372" t="s">
        <v>2830</v>
      </c>
      <c r="BM57" s="372" t="s">
        <v>2831</v>
      </c>
      <c r="BN57" s="372" t="s">
        <v>2832</v>
      </c>
      <c r="BO57" s="372" t="s">
        <v>2833</v>
      </c>
      <c r="BP57" s="372" t="s">
        <v>2834</v>
      </c>
      <c r="BQ57" s="373"/>
      <c r="BR57" s="354" t="s">
        <v>476</v>
      </c>
    </row>
    <row r="58" spans="1:70" s="428" customFormat="1" x14ac:dyDescent="0.25">
      <c r="A58" s="345" t="s">
        <v>2835</v>
      </c>
      <c r="B58" s="373"/>
      <c r="C58" s="719">
        <v>45708</v>
      </c>
      <c r="D58" s="373"/>
      <c r="E58" s="346">
        <v>494.05500000000001</v>
      </c>
      <c r="F58" s="373"/>
      <c r="G58" s="347">
        <v>11.2288</v>
      </c>
      <c r="H58" s="374"/>
      <c r="I58" s="348">
        <v>-0.18579999999999999</v>
      </c>
      <c r="J58" s="348">
        <v>-0.79859999999999998</v>
      </c>
      <c r="K58" s="348">
        <v>1.1886000000000001</v>
      </c>
      <c r="L58" s="348">
        <v>4.5941000000000001</v>
      </c>
      <c r="M58" s="348">
        <v>3.0865</v>
      </c>
      <c r="N58" s="350">
        <v>-0.70369999999999999</v>
      </c>
      <c r="O58" s="348" t="s">
        <v>430</v>
      </c>
      <c r="P58" s="348" t="s">
        <v>430</v>
      </c>
      <c r="Q58" s="348" t="s">
        <v>430</v>
      </c>
      <c r="R58" s="348" t="s">
        <v>430</v>
      </c>
      <c r="S58" s="348">
        <v>3.8626999999999998</v>
      </c>
      <c r="T58" s="348">
        <v>15.445399999999999</v>
      </c>
      <c r="U58" s="348">
        <v>-2.3437999999999999</v>
      </c>
      <c r="V58" s="348">
        <v>-0.87749999999999995</v>
      </c>
      <c r="W58" s="348">
        <v>-0.18759999999999999</v>
      </c>
      <c r="X58" s="348">
        <v>7.9497999999999998</v>
      </c>
      <c r="Y58" s="374"/>
      <c r="Z58" s="346">
        <v>3</v>
      </c>
      <c r="AA58" s="346">
        <v>17</v>
      </c>
      <c r="AB58" s="346">
        <v>22</v>
      </c>
      <c r="AC58" s="346">
        <v>23</v>
      </c>
      <c r="AD58" s="346">
        <v>19</v>
      </c>
      <c r="AE58" s="346">
        <v>8</v>
      </c>
      <c r="AF58" s="346" t="s">
        <v>430</v>
      </c>
      <c r="AG58" s="346" t="s">
        <v>430</v>
      </c>
      <c r="AH58" s="346" t="s">
        <v>430</v>
      </c>
      <c r="AI58" s="346" t="s">
        <v>430</v>
      </c>
      <c r="AJ58" s="346">
        <v>19</v>
      </c>
      <c r="AK58" s="346">
        <v>21</v>
      </c>
      <c r="AL58" s="346">
        <v>18</v>
      </c>
      <c r="AM58" s="346">
        <v>12</v>
      </c>
      <c r="AN58" s="346">
        <v>20</v>
      </c>
      <c r="AO58" s="373"/>
      <c r="AP58" s="348" t="s">
        <v>430</v>
      </c>
      <c r="AQ58" s="348" t="s">
        <v>430</v>
      </c>
      <c r="AR58" s="348" t="s">
        <v>430</v>
      </c>
      <c r="AS58" s="348" t="s">
        <v>430</v>
      </c>
      <c r="AT58" s="348">
        <v>4.8</v>
      </c>
      <c r="AU58" s="351"/>
      <c r="AV58" s="346" t="s">
        <v>430</v>
      </c>
      <c r="AW58" s="346" t="s">
        <v>430</v>
      </c>
      <c r="AX58" s="346" t="s">
        <v>430</v>
      </c>
      <c r="AY58" s="346" t="s">
        <v>430</v>
      </c>
      <c r="AZ58" s="346">
        <v>15</v>
      </c>
      <c r="BA58" s="362"/>
      <c r="BB58" s="348">
        <v>13.863287154295801</v>
      </c>
      <c r="BC58" s="375">
        <v>0.98574155898186899</v>
      </c>
      <c r="BD58" s="375">
        <v>2.12352747956383E-2</v>
      </c>
      <c r="BE58" s="375">
        <v>-0.131207229883298</v>
      </c>
      <c r="BF58" s="374"/>
      <c r="BG58" s="348">
        <v>64.388199999999998</v>
      </c>
      <c r="BH58" s="348">
        <v>19.9269</v>
      </c>
      <c r="BI58" s="348">
        <v>12.8851</v>
      </c>
      <c r="BJ58" s="348">
        <v>2.7997999999999998</v>
      </c>
      <c r="BK58" s="373"/>
      <c r="BL58" s="372" t="s">
        <v>2836</v>
      </c>
      <c r="BM58" s="372" t="s">
        <v>2837</v>
      </c>
      <c r="BN58" s="372" t="s">
        <v>2838</v>
      </c>
      <c r="BO58" s="372" t="s">
        <v>2839</v>
      </c>
      <c r="BP58" s="372" t="s">
        <v>2840</v>
      </c>
      <c r="BQ58" s="373"/>
      <c r="BR58" s="354" t="s">
        <v>476</v>
      </c>
    </row>
    <row r="59" spans="1:70" s="428" customFormat="1" x14ac:dyDescent="0.25">
      <c r="A59" s="345" t="s">
        <v>2841</v>
      </c>
      <c r="B59" s="373"/>
      <c r="C59" s="719">
        <v>45982</v>
      </c>
      <c r="D59" s="373"/>
      <c r="E59" s="346">
        <v>469.18299999999999</v>
      </c>
      <c r="F59" s="373"/>
      <c r="G59" s="347">
        <v>9.9167000000000005</v>
      </c>
      <c r="H59" s="374"/>
      <c r="I59" s="348">
        <v>-0.49669999999999997</v>
      </c>
      <c r="J59" s="348">
        <v>-0.14799999999999999</v>
      </c>
      <c r="K59" s="348">
        <v>1.7515000000000001</v>
      </c>
      <c r="L59" s="348">
        <v>5.2146999999999997</v>
      </c>
      <c r="M59" s="348">
        <v>4.1593999999999998</v>
      </c>
      <c r="N59" s="350" t="s">
        <v>430</v>
      </c>
      <c r="O59" s="348" t="s">
        <v>430</v>
      </c>
      <c r="P59" s="348" t="s">
        <v>430</v>
      </c>
      <c r="Q59" s="348" t="s">
        <v>430</v>
      </c>
      <c r="R59" s="348" t="s">
        <v>430</v>
      </c>
      <c r="S59" s="348">
        <v>3.4304000000000001</v>
      </c>
      <c r="T59" s="348">
        <v>16.7866</v>
      </c>
      <c r="U59" s="348">
        <v>-0.41770000000000002</v>
      </c>
      <c r="V59" s="348" t="s">
        <v>430</v>
      </c>
      <c r="W59" s="348">
        <v>0.51690000000000003</v>
      </c>
      <c r="X59" s="348">
        <v>-0.83299999999999996</v>
      </c>
      <c r="Y59" s="374"/>
      <c r="Z59" s="346">
        <v>20</v>
      </c>
      <c r="AA59" s="346">
        <v>6</v>
      </c>
      <c r="AB59" s="346">
        <v>16</v>
      </c>
      <c r="AC59" s="346">
        <v>22</v>
      </c>
      <c r="AD59" s="346">
        <v>17</v>
      </c>
      <c r="AE59" s="346" t="s">
        <v>430</v>
      </c>
      <c r="AF59" s="346" t="s">
        <v>430</v>
      </c>
      <c r="AG59" s="346" t="s">
        <v>430</v>
      </c>
      <c r="AH59" s="346" t="s">
        <v>430</v>
      </c>
      <c r="AI59" s="346" t="s">
        <v>430</v>
      </c>
      <c r="AJ59" s="346">
        <v>21</v>
      </c>
      <c r="AK59" s="346">
        <v>18</v>
      </c>
      <c r="AL59" s="346">
        <v>12</v>
      </c>
      <c r="AM59" s="346" t="s">
        <v>430</v>
      </c>
      <c r="AN59" s="346">
        <v>15</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18.316405663909698</v>
      </c>
      <c r="BC59" s="375">
        <v>1.0402838260849701</v>
      </c>
      <c r="BD59" s="375">
        <v>-2.34837078430792E-2</v>
      </c>
      <c r="BE59" s="375">
        <v>0.33539344688876199</v>
      </c>
      <c r="BF59" s="374"/>
      <c r="BG59" s="348">
        <v>43.030700000000003</v>
      </c>
      <c r="BH59" s="348">
        <v>28.610800000000001</v>
      </c>
      <c r="BI59" s="348">
        <v>26.402100000000001</v>
      </c>
      <c r="BJ59" s="348">
        <v>1.9563999999999999</v>
      </c>
      <c r="BK59" s="373"/>
      <c r="BL59" s="372" t="s">
        <v>2842</v>
      </c>
      <c r="BM59" s="372" t="s">
        <v>2843</v>
      </c>
      <c r="BN59" s="372" t="s">
        <v>2844</v>
      </c>
      <c r="BO59" s="372" t="s">
        <v>2845</v>
      </c>
      <c r="BP59" s="372" t="s">
        <v>2846</v>
      </c>
      <c r="BQ59" s="373"/>
      <c r="BR59" s="354" t="s">
        <v>476</v>
      </c>
    </row>
    <row r="60" spans="1:70" s="428" customFormat="1" x14ac:dyDescent="0.25">
      <c r="A60" s="345" t="s">
        <v>2847</v>
      </c>
      <c r="B60" s="373"/>
      <c r="C60" s="719">
        <v>45646</v>
      </c>
      <c r="D60" s="373"/>
      <c r="E60" s="346">
        <v>375.95</v>
      </c>
      <c r="F60" s="373"/>
      <c r="G60" s="347">
        <v>11.34</v>
      </c>
      <c r="H60" s="374"/>
      <c r="I60" s="348">
        <v>-0.439</v>
      </c>
      <c r="J60" s="348">
        <v>-0.26390000000000002</v>
      </c>
      <c r="K60" s="348">
        <v>1.6129</v>
      </c>
      <c r="L60" s="348">
        <v>8</v>
      </c>
      <c r="M60" s="348">
        <v>8.4130000000000003</v>
      </c>
      <c r="N60" s="350">
        <v>3.1758999999999999</v>
      </c>
      <c r="O60" s="348" t="s">
        <v>430</v>
      </c>
      <c r="P60" s="348" t="s">
        <v>430</v>
      </c>
      <c r="Q60" s="348" t="s">
        <v>430</v>
      </c>
      <c r="R60" s="348" t="s">
        <v>430</v>
      </c>
      <c r="S60" s="348">
        <v>6.5789</v>
      </c>
      <c r="T60" s="348">
        <v>18.248200000000001</v>
      </c>
      <c r="U60" s="348">
        <v>1.704</v>
      </c>
      <c r="V60" s="348">
        <v>3.6562999999999999</v>
      </c>
      <c r="W60" s="348">
        <v>1.1597</v>
      </c>
      <c r="X60" s="348">
        <v>7.7488000000000001</v>
      </c>
      <c r="Y60" s="374"/>
      <c r="Z60" s="346">
        <v>18</v>
      </c>
      <c r="AA60" s="346">
        <v>8</v>
      </c>
      <c r="AB60" s="346">
        <v>17</v>
      </c>
      <c r="AC60" s="346">
        <v>7</v>
      </c>
      <c r="AD60" s="346">
        <v>7</v>
      </c>
      <c r="AE60" s="346">
        <v>4</v>
      </c>
      <c r="AF60" s="346" t="s">
        <v>430</v>
      </c>
      <c r="AG60" s="346" t="s">
        <v>430</v>
      </c>
      <c r="AH60" s="346" t="s">
        <v>430</v>
      </c>
      <c r="AI60" s="346" t="s">
        <v>430</v>
      </c>
      <c r="AJ60" s="346">
        <v>4</v>
      </c>
      <c r="AK60" s="346">
        <v>14</v>
      </c>
      <c r="AL60" s="346">
        <v>7</v>
      </c>
      <c r="AM60" s="346">
        <v>5</v>
      </c>
      <c r="AN60" s="346">
        <v>9</v>
      </c>
      <c r="AO60" s="373"/>
      <c r="AP60" s="348" t="s">
        <v>430</v>
      </c>
      <c r="AQ60" s="348" t="s">
        <v>430</v>
      </c>
      <c r="AR60" s="348" t="s">
        <v>430</v>
      </c>
      <c r="AS60" s="348" t="s">
        <v>430</v>
      </c>
      <c r="AT60" s="348">
        <v>12.63</v>
      </c>
      <c r="AU60" s="351"/>
      <c r="AV60" s="346" t="s">
        <v>430</v>
      </c>
      <c r="AW60" s="346" t="s">
        <v>430</v>
      </c>
      <c r="AX60" s="346" t="s">
        <v>430</v>
      </c>
      <c r="AY60" s="346" t="s">
        <v>430</v>
      </c>
      <c r="AZ60" s="346">
        <v>5</v>
      </c>
      <c r="BA60" s="362"/>
      <c r="BB60" s="348">
        <v>14.0405722932401</v>
      </c>
      <c r="BC60" s="375">
        <v>0.93602555902796203</v>
      </c>
      <c r="BD60" s="375">
        <v>1.80980884985554E-2</v>
      </c>
      <c r="BE60" s="375">
        <v>0.29602844396992101</v>
      </c>
      <c r="BF60" s="374"/>
      <c r="BG60" s="348">
        <v>45.387700000000002</v>
      </c>
      <c r="BH60" s="348">
        <v>27.939499999999999</v>
      </c>
      <c r="BI60" s="348">
        <v>23.683499999999999</v>
      </c>
      <c r="BJ60" s="348">
        <v>2.9893000000000001</v>
      </c>
      <c r="BK60" s="373"/>
      <c r="BL60" s="372" t="s">
        <v>2848</v>
      </c>
      <c r="BM60" s="372" t="s">
        <v>2849</v>
      </c>
      <c r="BN60" s="372" t="s">
        <v>2850</v>
      </c>
      <c r="BO60" s="372" t="s">
        <v>2851</v>
      </c>
      <c r="BP60" s="372" t="s">
        <v>2852</v>
      </c>
      <c r="BQ60" s="373"/>
      <c r="BR60" s="354" t="s">
        <v>476</v>
      </c>
    </row>
    <row r="61" spans="1:70" s="428" customFormat="1" x14ac:dyDescent="0.25">
      <c r="A61" s="345" t="s">
        <v>2853</v>
      </c>
      <c r="B61" s="373"/>
      <c r="C61" s="719">
        <v>45715</v>
      </c>
      <c r="D61" s="373"/>
      <c r="E61" s="346">
        <v>373.02</v>
      </c>
      <c r="F61" s="373"/>
      <c r="G61" s="347">
        <v>11.847200000000001</v>
      </c>
      <c r="H61" s="374"/>
      <c r="I61" s="348">
        <v>-0.2316</v>
      </c>
      <c r="J61" s="348">
        <v>-0.65490000000000004</v>
      </c>
      <c r="K61" s="348">
        <v>2.2888999999999999</v>
      </c>
      <c r="L61" s="348">
        <v>7.4984999999999999</v>
      </c>
      <c r="M61" s="348">
        <v>8.0534999999999997</v>
      </c>
      <c r="N61" s="350">
        <v>2.9295</v>
      </c>
      <c r="O61" s="348" t="s">
        <v>430</v>
      </c>
      <c r="P61" s="348" t="s">
        <v>430</v>
      </c>
      <c r="Q61" s="348" t="s">
        <v>430</v>
      </c>
      <c r="R61" s="348" t="s">
        <v>430</v>
      </c>
      <c r="S61" s="348">
        <v>5.9621000000000004</v>
      </c>
      <c r="T61" s="348">
        <v>20.738299999999999</v>
      </c>
      <c r="U61" s="348">
        <v>2.5323000000000002</v>
      </c>
      <c r="V61" s="348">
        <v>3.7199</v>
      </c>
      <c r="W61" s="348">
        <v>0.81259999999999999</v>
      </c>
      <c r="X61" s="348">
        <v>11.9984</v>
      </c>
      <c r="Y61" s="374"/>
      <c r="Z61" s="346">
        <v>6</v>
      </c>
      <c r="AA61" s="346">
        <v>13</v>
      </c>
      <c r="AB61" s="346">
        <v>12</v>
      </c>
      <c r="AC61" s="346">
        <v>11</v>
      </c>
      <c r="AD61" s="346">
        <v>8</v>
      </c>
      <c r="AE61" s="346">
        <v>5</v>
      </c>
      <c r="AF61" s="346" t="s">
        <v>430</v>
      </c>
      <c r="AG61" s="346" t="s">
        <v>430</v>
      </c>
      <c r="AH61" s="346" t="s">
        <v>430</v>
      </c>
      <c r="AI61" s="346" t="s">
        <v>430</v>
      </c>
      <c r="AJ61" s="346">
        <v>8</v>
      </c>
      <c r="AK61" s="346">
        <v>8</v>
      </c>
      <c r="AL61" s="346">
        <v>6</v>
      </c>
      <c r="AM61" s="346">
        <v>4</v>
      </c>
      <c r="AN61" s="346">
        <v>12</v>
      </c>
      <c r="AO61" s="373"/>
      <c r="AP61" s="348" t="s">
        <v>430</v>
      </c>
      <c r="AQ61" s="348" t="s">
        <v>430</v>
      </c>
      <c r="AR61" s="348" t="s">
        <v>430</v>
      </c>
      <c r="AS61" s="348" t="s">
        <v>430</v>
      </c>
      <c r="AT61" s="348">
        <v>13.12</v>
      </c>
      <c r="AU61" s="351"/>
      <c r="AV61" s="346" t="s">
        <v>430</v>
      </c>
      <c r="AW61" s="346" t="s">
        <v>430</v>
      </c>
      <c r="AX61" s="346" t="s">
        <v>430</v>
      </c>
      <c r="AY61" s="346" t="s">
        <v>430</v>
      </c>
      <c r="AZ61" s="346">
        <v>4</v>
      </c>
      <c r="BA61" s="362"/>
      <c r="BB61" s="348">
        <v>13.7274937435461</v>
      </c>
      <c r="BC61" s="375">
        <v>0.96830015820999804</v>
      </c>
      <c r="BD61" s="375">
        <v>4.1919393014683198E-2</v>
      </c>
      <c r="BE61" s="375">
        <v>0.157380659150854</v>
      </c>
      <c r="BF61" s="374"/>
      <c r="BG61" s="348">
        <v>69.635000000000005</v>
      </c>
      <c r="BH61" s="348">
        <v>17.863900000000001</v>
      </c>
      <c r="BI61" s="348">
        <v>11.199400000000001</v>
      </c>
      <c r="BJ61" s="348">
        <v>1.3017000000000001</v>
      </c>
      <c r="BK61" s="373"/>
      <c r="BL61" s="372" t="s">
        <v>2854</v>
      </c>
      <c r="BM61" s="372" t="s">
        <v>2855</v>
      </c>
      <c r="BN61" s="372" t="s">
        <v>2856</v>
      </c>
      <c r="BO61" s="372" t="s">
        <v>2857</v>
      </c>
      <c r="BP61" s="372" t="s">
        <v>2858</v>
      </c>
      <c r="BQ61" s="373"/>
      <c r="BR61" s="354" t="s">
        <v>611</v>
      </c>
    </row>
    <row r="62" spans="1:70" s="428" customFormat="1" x14ac:dyDescent="0.25">
      <c r="A62" s="345" t="s">
        <v>2859</v>
      </c>
      <c r="B62" s="373"/>
      <c r="C62" s="719">
        <v>46013</v>
      </c>
      <c r="D62" s="373"/>
      <c r="E62" s="346">
        <v>337.75700000000001</v>
      </c>
      <c r="F62" s="373"/>
      <c r="G62" s="347">
        <v>9.9499999999999993</v>
      </c>
      <c r="H62" s="374"/>
      <c r="I62" s="348">
        <v>-0.40039999999999998</v>
      </c>
      <c r="J62" s="348">
        <v>-0.59940000000000004</v>
      </c>
      <c r="K62" s="348">
        <v>3.1088</v>
      </c>
      <c r="L62" s="348">
        <v>8.2698999999999998</v>
      </c>
      <c r="M62" s="348">
        <v>6.9892000000000003</v>
      </c>
      <c r="N62" s="350" t="s">
        <v>430</v>
      </c>
      <c r="O62" s="348" t="s">
        <v>430</v>
      </c>
      <c r="P62" s="348" t="s">
        <v>430</v>
      </c>
      <c r="Q62" s="348" t="s">
        <v>430</v>
      </c>
      <c r="R62" s="348" t="s">
        <v>430</v>
      </c>
      <c r="S62" s="348">
        <v>4.4070999999999998</v>
      </c>
      <c r="T62" s="348">
        <v>19.304600000000001</v>
      </c>
      <c r="U62" s="348">
        <v>-0.6986</v>
      </c>
      <c r="V62" s="348" t="s">
        <v>430</v>
      </c>
      <c r="W62" s="348">
        <v>1.8424</v>
      </c>
      <c r="X62" s="348">
        <v>-0.5</v>
      </c>
      <c r="Y62" s="374"/>
      <c r="Z62" s="346">
        <v>15</v>
      </c>
      <c r="AA62" s="346">
        <v>12</v>
      </c>
      <c r="AB62" s="346">
        <v>6</v>
      </c>
      <c r="AC62" s="346">
        <v>6</v>
      </c>
      <c r="AD62" s="346">
        <v>11</v>
      </c>
      <c r="AE62" s="346" t="s">
        <v>430</v>
      </c>
      <c r="AF62" s="346" t="s">
        <v>430</v>
      </c>
      <c r="AG62" s="346" t="s">
        <v>430</v>
      </c>
      <c r="AH62" s="346" t="s">
        <v>430</v>
      </c>
      <c r="AI62" s="346" t="s">
        <v>430</v>
      </c>
      <c r="AJ62" s="346">
        <v>15</v>
      </c>
      <c r="AK62" s="346">
        <v>11</v>
      </c>
      <c r="AL62" s="346">
        <v>14</v>
      </c>
      <c r="AM62" s="346" t="s">
        <v>430</v>
      </c>
      <c r="AN62" s="346">
        <v>7</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18.850138773320399</v>
      </c>
      <c r="BC62" s="375">
        <v>0.99950780264024697</v>
      </c>
      <c r="BD62" s="375">
        <v>-2.0034904702855499E-2</v>
      </c>
      <c r="BE62" s="375">
        <v>0.17465837469823101</v>
      </c>
      <c r="BF62" s="374"/>
      <c r="BG62" s="348">
        <v>51.117899999999999</v>
      </c>
      <c r="BH62" s="348">
        <v>26.660599999999999</v>
      </c>
      <c r="BI62" s="348">
        <v>21.139800000000001</v>
      </c>
      <c r="BJ62" s="348">
        <v>1.0817000000000001</v>
      </c>
      <c r="BK62" s="373"/>
      <c r="BL62" s="372" t="s">
        <v>2860</v>
      </c>
      <c r="BM62" s="372" t="s">
        <v>2861</v>
      </c>
      <c r="BN62" s="372" t="s">
        <v>2862</v>
      </c>
      <c r="BO62" s="372" t="s">
        <v>2863</v>
      </c>
      <c r="BP62" s="372" t="s">
        <v>2864</v>
      </c>
      <c r="BQ62" s="373"/>
      <c r="BR62" s="354" t="s">
        <v>443</v>
      </c>
    </row>
    <row r="63" spans="1:70" s="428" customFormat="1" x14ac:dyDescent="0.25">
      <c r="A63" s="345" t="s">
        <v>2865</v>
      </c>
      <c r="B63" s="373"/>
      <c r="C63" s="719">
        <v>45315</v>
      </c>
      <c r="D63" s="373"/>
      <c r="E63" s="346">
        <v>192.87</v>
      </c>
      <c r="F63" s="373"/>
      <c r="G63" s="347">
        <v>10.2361</v>
      </c>
      <c r="H63" s="374"/>
      <c r="I63" s="348">
        <v>-0.77929999999999999</v>
      </c>
      <c r="J63" s="348">
        <v>1.4137999999999999</v>
      </c>
      <c r="K63" s="348">
        <v>2.4746999999999999</v>
      </c>
      <c r="L63" s="348">
        <v>6.7339000000000002</v>
      </c>
      <c r="M63" s="348">
        <v>13.591799999999999</v>
      </c>
      <c r="N63" s="350">
        <v>4.9093999999999998</v>
      </c>
      <c r="O63" s="348">
        <v>-6.8752000000000004</v>
      </c>
      <c r="P63" s="348" t="s">
        <v>430</v>
      </c>
      <c r="Q63" s="348" t="s">
        <v>430</v>
      </c>
      <c r="R63" s="348" t="s">
        <v>430</v>
      </c>
      <c r="S63" s="348">
        <v>1.2823</v>
      </c>
      <c r="T63" s="348">
        <v>25.073</v>
      </c>
      <c r="U63" s="348">
        <v>6.6548999999999996</v>
      </c>
      <c r="V63" s="348">
        <v>5.9671000000000003</v>
      </c>
      <c r="W63" s="348">
        <v>2.7587000000000002</v>
      </c>
      <c r="X63" s="348">
        <v>0.90439999999999998</v>
      </c>
      <c r="Y63" s="374"/>
      <c r="Z63" s="346">
        <v>24</v>
      </c>
      <c r="AA63" s="346">
        <v>1</v>
      </c>
      <c r="AB63" s="346">
        <v>9</v>
      </c>
      <c r="AC63" s="346">
        <v>14</v>
      </c>
      <c r="AD63" s="346">
        <v>4</v>
      </c>
      <c r="AE63" s="346">
        <v>3</v>
      </c>
      <c r="AF63" s="346">
        <v>13</v>
      </c>
      <c r="AG63" s="346" t="s">
        <v>430</v>
      </c>
      <c r="AH63" s="346" t="s">
        <v>430</v>
      </c>
      <c r="AI63" s="346" t="s">
        <v>430</v>
      </c>
      <c r="AJ63" s="346">
        <v>24</v>
      </c>
      <c r="AK63" s="346">
        <v>5</v>
      </c>
      <c r="AL63" s="346">
        <v>4</v>
      </c>
      <c r="AM63" s="346">
        <v>3</v>
      </c>
      <c r="AN63" s="346">
        <v>5</v>
      </c>
      <c r="AO63" s="373"/>
      <c r="AP63" s="348" t="s">
        <v>430</v>
      </c>
      <c r="AQ63" s="348" t="s">
        <v>430</v>
      </c>
      <c r="AR63" s="348" t="s">
        <v>430</v>
      </c>
      <c r="AS63" s="348" t="s">
        <v>430</v>
      </c>
      <c r="AT63" s="348">
        <v>17.21</v>
      </c>
      <c r="AU63" s="351"/>
      <c r="AV63" s="346" t="s">
        <v>430</v>
      </c>
      <c r="AW63" s="346" t="s">
        <v>430</v>
      </c>
      <c r="AX63" s="346" t="s">
        <v>430</v>
      </c>
      <c r="AY63" s="346" t="s">
        <v>430</v>
      </c>
      <c r="AZ63" s="346">
        <v>3</v>
      </c>
      <c r="BA63" s="362"/>
      <c r="BB63" s="348">
        <v>15.903311740697401</v>
      </c>
      <c r="BC63" s="375">
        <v>0.819261317889586</v>
      </c>
      <c r="BD63" s="375">
        <v>-1.6896308695184499E-2</v>
      </c>
      <c r="BE63" s="375">
        <v>-0.64703358591315796</v>
      </c>
      <c r="BF63" s="374"/>
      <c r="BG63" s="348">
        <v>11.263299999999999</v>
      </c>
      <c r="BH63" s="348">
        <v>20.5947</v>
      </c>
      <c r="BI63" s="348">
        <v>55.019500000000001</v>
      </c>
      <c r="BJ63" s="348">
        <v>13.1225</v>
      </c>
      <c r="BK63" s="373"/>
      <c r="BL63" s="372" t="s">
        <v>2866</v>
      </c>
      <c r="BM63" s="372" t="s">
        <v>2867</v>
      </c>
      <c r="BN63" s="372" t="s">
        <v>2868</v>
      </c>
      <c r="BO63" s="372" t="s">
        <v>1888</v>
      </c>
      <c r="BP63" s="372" t="s">
        <v>2869</v>
      </c>
      <c r="BQ63" s="373"/>
      <c r="BR63" s="354" t="s">
        <v>548</v>
      </c>
    </row>
    <row r="64" spans="1:70" s="428" customFormat="1" x14ac:dyDescent="0.25">
      <c r="A64" s="345" t="s">
        <v>2870</v>
      </c>
      <c r="B64" s="373"/>
      <c r="C64" s="719">
        <v>46063</v>
      </c>
      <c r="D64" s="373"/>
      <c r="E64" s="346">
        <v>139.25</v>
      </c>
      <c r="F64" s="373"/>
      <c r="G64" s="347">
        <v>10.481999999999999</v>
      </c>
      <c r="H64" s="374"/>
      <c r="I64" s="348">
        <v>-0.19989999999999999</v>
      </c>
      <c r="J64" s="348">
        <v>-0.16189999999999999</v>
      </c>
      <c r="K64" s="348">
        <v>2.2435</v>
      </c>
      <c r="L64" s="348">
        <v>7.9394999999999998</v>
      </c>
      <c r="M64" s="348">
        <v>9.0625</v>
      </c>
      <c r="N64" s="350" t="s">
        <v>430</v>
      </c>
      <c r="O64" s="348" t="s">
        <v>430</v>
      </c>
      <c r="P64" s="348" t="s">
        <v>430</v>
      </c>
      <c r="Q64" s="348" t="s">
        <v>430</v>
      </c>
      <c r="R64" s="348" t="s">
        <v>430</v>
      </c>
      <c r="S64" s="348">
        <v>5.1459999999999999</v>
      </c>
      <c r="T64" s="348">
        <v>21.165199999999999</v>
      </c>
      <c r="U64" s="348" t="s">
        <v>430</v>
      </c>
      <c r="V64" s="348" t="s">
        <v>430</v>
      </c>
      <c r="W64" s="348">
        <v>1.246</v>
      </c>
      <c r="X64" s="348">
        <v>4.82</v>
      </c>
      <c r="Y64" s="374"/>
      <c r="Z64" s="346">
        <v>4</v>
      </c>
      <c r="AA64" s="346">
        <v>7</v>
      </c>
      <c r="AB64" s="346">
        <v>13</v>
      </c>
      <c r="AC64" s="346">
        <v>9</v>
      </c>
      <c r="AD64" s="346">
        <v>6</v>
      </c>
      <c r="AE64" s="346" t="s">
        <v>430</v>
      </c>
      <c r="AF64" s="346" t="s">
        <v>430</v>
      </c>
      <c r="AG64" s="346" t="s">
        <v>430</v>
      </c>
      <c r="AH64" s="346" t="s">
        <v>430</v>
      </c>
      <c r="AI64" s="346" t="s">
        <v>430</v>
      </c>
      <c r="AJ64" s="346">
        <v>10</v>
      </c>
      <c r="AK64" s="346">
        <v>6</v>
      </c>
      <c r="AL64" s="346" t="s">
        <v>430</v>
      </c>
      <c r="AM64" s="346" t="s">
        <v>430</v>
      </c>
      <c r="AN64" s="346">
        <v>8</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19.818297847272699</v>
      </c>
      <c r="BC64" s="375">
        <v>1.0367112989014799</v>
      </c>
      <c r="BD64" s="375">
        <v>5.7896794373858099E-2</v>
      </c>
      <c r="BE64" s="375">
        <v>0.79896996111005203</v>
      </c>
      <c r="BF64" s="374"/>
      <c r="BG64" s="348">
        <v>46.505299999999998</v>
      </c>
      <c r="BH64" s="348">
        <v>12.1921</v>
      </c>
      <c r="BI64" s="348">
        <v>30.6935</v>
      </c>
      <c r="BJ64" s="348">
        <v>10.6091</v>
      </c>
      <c r="BK64" s="373"/>
      <c r="BL64" s="372" t="s">
        <v>2871</v>
      </c>
      <c r="BM64" s="372" t="s">
        <v>2872</v>
      </c>
      <c r="BN64" s="372" t="s">
        <v>2873</v>
      </c>
      <c r="BO64" s="372" t="s">
        <v>2874</v>
      </c>
      <c r="BP64" s="372" t="s">
        <v>2875</v>
      </c>
      <c r="BQ64" s="373"/>
      <c r="BR64" s="354" t="s">
        <v>555</v>
      </c>
    </row>
    <row r="65" spans="1:70" s="428" customFormat="1" x14ac:dyDescent="0.25">
      <c r="A65" s="884" t="s">
        <v>93</v>
      </c>
      <c r="B65" s="402"/>
      <c r="C65" s="724"/>
      <c r="D65" s="402"/>
      <c r="E65" s="403"/>
      <c r="F65" s="402"/>
      <c r="G65" s="404"/>
      <c r="H65" s="406"/>
      <c r="I65" s="405">
        <v>-0.35870000000000002</v>
      </c>
      <c r="J65" s="405">
        <v>-0.499</v>
      </c>
      <c r="K65" s="405">
        <v>2.5379</v>
      </c>
      <c r="L65" s="405">
        <v>7.7897999999999996</v>
      </c>
      <c r="M65" s="405">
        <v>7.6902999999999997</v>
      </c>
      <c r="N65" s="407">
        <v>-0.36730000000000002</v>
      </c>
      <c r="O65" s="405">
        <v>-1.8212999999999999</v>
      </c>
      <c r="P65" s="405">
        <v>10.919600000000001</v>
      </c>
      <c r="Q65" s="405">
        <v>12.1233</v>
      </c>
      <c r="R65" s="405">
        <v>13.2081</v>
      </c>
      <c r="S65" s="405">
        <v>5.2983000000000002</v>
      </c>
      <c r="T65" s="405">
        <v>20.124400000000001</v>
      </c>
      <c r="U65" s="405">
        <v>1.1495</v>
      </c>
      <c r="V65" s="405">
        <v>0.64970000000000006</v>
      </c>
      <c r="W65" s="405">
        <v>1.1335999999999999</v>
      </c>
      <c r="X65" s="405">
        <v>9.6240000000000006</v>
      </c>
      <c r="Y65" s="406"/>
      <c r="Z65" s="403">
        <v>24</v>
      </c>
      <c r="AA65" s="403">
        <v>24</v>
      </c>
      <c r="AB65" s="403">
        <v>24</v>
      </c>
      <c r="AC65" s="403">
        <v>24</v>
      </c>
      <c r="AD65" s="403">
        <v>24</v>
      </c>
      <c r="AE65" s="403">
        <v>19</v>
      </c>
      <c r="AF65" s="403">
        <v>14</v>
      </c>
      <c r="AG65" s="403">
        <v>11</v>
      </c>
      <c r="AH65" s="403">
        <v>11</v>
      </c>
      <c r="AI65" s="403">
        <v>8</v>
      </c>
      <c r="AJ65" s="403">
        <v>24</v>
      </c>
      <c r="AK65" s="403">
        <v>24</v>
      </c>
      <c r="AL65" s="403">
        <v>23</v>
      </c>
      <c r="AM65" s="403">
        <v>19</v>
      </c>
      <c r="AN65" s="403">
        <v>24</v>
      </c>
      <c r="AO65" s="402"/>
      <c r="AP65" s="405">
        <v>13.38125</v>
      </c>
      <c r="AQ65" s="405">
        <v>13.333636363636399</v>
      </c>
      <c r="AR65" s="405">
        <v>10.238181818181801</v>
      </c>
      <c r="AS65" s="405">
        <v>5.39333333333333</v>
      </c>
      <c r="AT65" s="405">
        <v>9.1089473684210507</v>
      </c>
      <c r="AU65" s="408"/>
      <c r="AV65" s="403">
        <v>8</v>
      </c>
      <c r="AW65" s="403">
        <v>11</v>
      </c>
      <c r="AX65" s="403">
        <v>11</v>
      </c>
      <c r="AY65" s="403">
        <v>12</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5" t="s">
        <v>94</v>
      </c>
      <c r="B66" s="373"/>
      <c r="C66" s="719"/>
      <c r="D66" s="373"/>
      <c r="E66" s="346"/>
      <c r="F66" s="373"/>
      <c r="G66" s="347"/>
      <c r="H66" s="374"/>
      <c r="I66" s="348">
        <v>9.11E-2</v>
      </c>
      <c r="J66" s="348">
        <v>1.4137999999999999</v>
      </c>
      <c r="K66" s="348">
        <v>7.1712999999999996</v>
      </c>
      <c r="L66" s="348">
        <v>20.670300000000001</v>
      </c>
      <c r="M66" s="348">
        <v>27.481100000000001</v>
      </c>
      <c r="N66" s="350">
        <v>7.2801</v>
      </c>
      <c r="O66" s="348">
        <v>4.1188000000000002</v>
      </c>
      <c r="P66" s="348">
        <v>15.371</v>
      </c>
      <c r="Q66" s="348">
        <v>14.340400000000001</v>
      </c>
      <c r="R66" s="348">
        <v>15.8786</v>
      </c>
      <c r="S66" s="348">
        <v>15.155200000000001</v>
      </c>
      <c r="T66" s="348">
        <v>41.127200000000002</v>
      </c>
      <c r="U66" s="348">
        <v>15.802099999999999</v>
      </c>
      <c r="V66" s="348">
        <v>8.9743999999999993</v>
      </c>
      <c r="W66" s="348">
        <v>5.0454999999999997</v>
      </c>
      <c r="X66" s="348">
        <v>16.2805</v>
      </c>
      <c r="Y66" s="374"/>
      <c r="Z66" s="346"/>
      <c r="AA66" s="346"/>
      <c r="AB66" s="346"/>
      <c r="AC66" s="346"/>
      <c r="AD66" s="346"/>
      <c r="AE66" s="346"/>
      <c r="AF66" s="346"/>
      <c r="AG66" s="346"/>
      <c r="AH66" s="346"/>
      <c r="AI66" s="346"/>
      <c r="AJ66" s="346"/>
      <c r="AK66" s="346"/>
      <c r="AL66" s="346"/>
      <c r="AM66" s="346"/>
      <c r="AN66" s="346"/>
      <c r="AO66" s="373"/>
      <c r="AP66" s="348">
        <v>15.21</v>
      </c>
      <c r="AQ66" s="348">
        <v>16.239999999999998</v>
      </c>
      <c r="AR66" s="348">
        <v>14.7</v>
      </c>
      <c r="AS66" s="348">
        <v>11.47</v>
      </c>
      <c r="AT66" s="348">
        <v>21.77</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5" t="s">
        <v>95</v>
      </c>
      <c r="B67" s="373"/>
      <c r="C67" s="719"/>
      <c r="D67" s="373"/>
      <c r="E67" s="346"/>
      <c r="F67" s="373"/>
      <c r="G67" s="347"/>
      <c r="H67" s="374"/>
      <c r="I67" s="348">
        <v>-0.77929999999999999</v>
      </c>
      <c r="J67" s="348">
        <v>-1.4524999999999999</v>
      </c>
      <c r="K67" s="348">
        <v>-0.55500000000000005</v>
      </c>
      <c r="L67" s="348">
        <v>1.6207</v>
      </c>
      <c r="M67" s="348">
        <v>-1.2334000000000001</v>
      </c>
      <c r="N67" s="350">
        <v>-7.9604999999999997</v>
      </c>
      <c r="O67" s="348">
        <v>-7.8356000000000003</v>
      </c>
      <c r="P67" s="348">
        <v>6.4493</v>
      </c>
      <c r="Q67" s="348">
        <v>10.173</v>
      </c>
      <c r="R67" s="348">
        <v>11.0197</v>
      </c>
      <c r="S67" s="348">
        <v>1.2823</v>
      </c>
      <c r="T67" s="348">
        <v>10.1572</v>
      </c>
      <c r="U67" s="348">
        <v>-6.1463999999999999</v>
      </c>
      <c r="V67" s="348">
        <v>-6.1512000000000002</v>
      </c>
      <c r="W67" s="348">
        <v>-1.8959999999999999</v>
      </c>
      <c r="X67" s="348">
        <v>-3.1135999999999999</v>
      </c>
      <c r="Y67" s="374"/>
      <c r="Z67" s="346"/>
      <c r="AA67" s="346"/>
      <c r="AB67" s="346"/>
      <c r="AC67" s="346"/>
      <c r="AD67" s="346"/>
      <c r="AE67" s="346"/>
      <c r="AF67" s="346"/>
      <c r="AG67" s="346"/>
      <c r="AH67" s="346"/>
      <c r="AI67" s="346"/>
      <c r="AJ67" s="346"/>
      <c r="AK67" s="346"/>
      <c r="AL67" s="346"/>
      <c r="AM67" s="346"/>
      <c r="AN67" s="346"/>
      <c r="AO67" s="373"/>
      <c r="AP67" s="348">
        <v>11.47</v>
      </c>
      <c r="AQ67" s="348">
        <v>11.86</v>
      </c>
      <c r="AR67" s="348">
        <v>6.7</v>
      </c>
      <c r="AS67" s="348">
        <v>-1.23</v>
      </c>
      <c r="AT67" s="348">
        <v>-3.45</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6" t="s">
        <v>96</v>
      </c>
      <c r="B68" s="413"/>
      <c r="C68" s="725"/>
      <c r="D68" s="413"/>
      <c r="E68" s="414"/>
      <c r="F68" s="413"/>
      <c r="G68" s="415"/>
      <c r="H68" s="417"/>
      <c r="I68" s="416">
        <v>-0.37759999999999999</v>
      </c>
      <c r="J68" s="416">
        <v>-0.62714999999999999</v>
      </c>
      <c r="K68" s="416">
        <v>2.2662</v>
      </c>
      <c r="L68" s="416">
        <v>7.4252000000000002</v>
      </c>
      <c r="M68" s="416">
        <v>6.6048999999999998</v>
      </c>
      <c r="N68" s="418">
        <v>-1.1227</v>
      </c>
      <c r="O68" s="416">
        <v>-1.67885</v>
      </c>
      <c r="P68" s="416">
        <v>10.882400000000001</v>
      </c>
      <c r="Q68" s="416">
        <v>12.0783</v>
      </c>
      <c r="R68" s="416">
        <v>12.8424</v>
      </c>
      <c r="S68" s="416">
        <v>4.8803000000000001</v>
      </c>
      <c r="T68" s="416">
        <v>18.966100000000001</v>
      </c>
      <c r="U68" s="416">
        <v>-0.4239</v>
      </c>
      <c r="V68" s="416">
        <v>-1.0995999999999999</v>
      </c>
      <c r="W68" s="416">
        <v>0.79949999999999999</v>
      </c>
      <c r="X68" s="416">
        <v>11.9407</v>
      </c>
      <c r="Y68" s="417"/>
      <c r="Z68" s="414"/>
      <c r="AA68" s="414"/>
      <c r="AB68" s="414"/>
      <c r="AC68" s="414"/>
      <c r="AD68" s="414"/>
      <c r="AE68" s="414"/>
      <c r="AF68" s="414"/>
      <c r="AG68" s="414"/>
      <c r="AH68" s="414"/>
      <c r="AI68" s="414"/>
      <c r="AJ68" s="414"/>
      <c r="AK68" s="414"/>
      <c r="AL68" s="414"/>
      <c r="AM68" s="414"/>
      <c r="AN68" s="414"/>
      <c r="AO68" s="413"/>
      <c r="AP68" s="416">
        <v>13.4</v>
      </c>
      <c r="AQ68" s="416">
        <v>13.07</v>
      </c>
      <c r="AR68" s="416">
        <v>10.199999999999999</v>
      </c>
      <c r="AS68" s="416">
        <v>4.96</v>
      </c>
      <c r="AT68" s="416">
        <v>7.97</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3" t="s">
        <v>2876</v>
      </c>
      <c r="B69" s="861"/>
      <c r="C69" s="862"/>
      <c r="D69" s="861"/>
      <c r="E69" s="863"/>
      <c r="F69" s="861"/>
      <c r="G69" s="864"/>
      <c r="H69" s="866"/>
      <c r="I69" s="865"/>
      <c r="J69" s="865"/>
      <c r="K69" s="865"/>
      <c r="L69" s="865"/>
      <c r="M69" s="865"/>
      <c r="N69" s="867"/>
      <c r="O69" s="865"/>
      <c r="P69" s="865"/>
      <c r="Q69" s="865"/>
      <c r="R69" s="865"/>
      <c r="S69" s="865"/>
      <c r="T69" s="865"/>
      <c r="U69" s="865"/>
      <c r="V69" s="865"/>
      <c r="W69" s="865"/>
      <c r="X69" s="865"/>
      <c r="Y69" s="866"/>
      <c r="Z69" s="863"/>
      <c r="AA69" s="863"/>
      <c r="AB69" s="863"/>
      <c r="AC69" s="863"/>
      <c r="AD69" s="863"/>
      <c r="AE69" s="863"/>
      <c r="AF69" s="863"/>
      <c r="AG69" s="863"/>
      <c r="AH69" s="863"/>
      <c r="AI69" s="863"/>
      <c r="AJ69" s="863"/>
      <c r="AK69" s="863"/>
      <c r="AL69" s="863"/>
      <c r="AM69" s="863"/>
      <c r="AN69" s="863"/>
      <c r="AO69" s="861"/>
      <c r="AP69" s="865"/>
      <c r="AQ69" s="865"/>
      <c r="AR69" s="865"/>
      <c r="AS69" s="865"/>
      <c r="AT69" s="865"/>
      <c r="AU69" s="868"/>
      <c r="AV69" s="863"/>
      <c r="AW69" s="863"/>
      <c r="AX69" s="863"/>
      <c r="AY69" s="863"/>
      <c r="AZ69" s="863"/>
      <c r="BA69" s="869"/>
      <c r="BB69" s="865"/>
      <c r="BC69" s="870"/>
      <c r="BD69" s="870"/>
      <c r="BE69" s="870"/>
      <c r="BF69" s="866"/>
      <c r="BG69" s="865"/>
      <c r="BH69" s="865"/>
      <c r="BI69" s="865"/>
      <c r="BJ69" s="865"/>
      <c r="BK69" s="861"/>
      <c r="BL69" s="871"/>
      <c r="BM69" s="871"/>
      <c r="BN69" s="871"/>
      <c r="BO69" s="871"/>
      <c r="BP69" s="871"/>
      <c r="BQ69" s="861"/>
      <c r="BR69" s="872"/>
    </row>
    <row r="70" spans="1:70" s="428" customFormat="1" x14ac:dyDescent="0.25">
      <c r="A70" s="345" t="s">
        <v>2877</v>
      </c>
      <c r="B70" s="373"/>
      <c r="C70" s="719">
        <v>44214</v>
      </c>
      <c r="D70" s="373"/>
      <c r="E70" s="346">
        <v>16018.9</v>
      </c>
      <c r="F70" s="373"/>
      <c r="G70" s="347">
        <v>24.94</v>
      </c>
      <c r="H70" s="374"/>
      <c r="I70" s="348" t="s">
        <v>430</v>
      </c>
      <c r="J70" s="348">
        <v>4.0099999999999997E-2</v>
      </c>
      <c r="K70" s="348">
        <v>1.2585999999999999</v>
      </c>
      <c r="L70" s="348">
        <v>1.2175</v>
      </c>
      <c r="M70" s="348">
        <v>-2.0038999999999998</v>
      </c>
      <c r="N70" s="350">
        <v>1.8374999999999999</v>
      </c>
      <c r="O70" s="348">
        <v>3.4643000000000002</v>
      </c>
      <c r="P70" s="348">
        <v>16.377199999999998</v>
      </c>
      <c r="Q70" s="348">
        <v>16.145600000000002</v>
      </c>
      <c r="R70" s="348" t="s">
        <v>430</v>
      </c>
      <c r="S70" s="348">
        <v>0.64570000000000005</v>
      </c>
      <c r="T70" s="348">
        <v>11.538500000000001</v>
      </c>
      <c r="U70" s="348">
        <v>-3.0703</v>
      </c>
      <c r="V70" s="348">
        <v>1.3821000000000001</v>
      </c>
      <c r="W70" s="348">
        <v>4.0099999999999997E-2</v>
      </c>
      <c r="X70" s="348">
        <v>17.707799999999999</v>
      </c>
      <c r="Y70" s="374"/>
      <c r="Z70" s="346" t="s">
        <v>430</v>
      </c>
      <c r="AA70" s="346">
        <v>16</v>
      </c>
      <c r="AB70" s="346">
        <v>16</v>
      </c>
      <c r="AC70" s="346">
        <v>17</v>
      </c>
      <c r="AD70" s="346">
        <v>18</v>
      </c>
      <c r="AE70" s="346">
        <v>16</v>
      </c>
      <c r="AF70" s="346">
        <v>5</v>
      </c>
      <c r="AG70" s="346">
        <v>2</v>
      </c>
      <c r="AH70" s="346">
        <v>1</v>
      </c>
      <c r="AI70" s="346" t="s">
        <v>430</v>
      </c>
      <c r="AJ70" s="346">
        <v>17</v>
      </c>
      <c r="AK70" s="346">
        <v>18</v>
      </c>
      <c r="AL70" s="346">
        <v>17</v>
      </c>
      <c r="AM70" s="346">
        <v>17</v>
      </c>
      <c r="AN70" s="346">
        <v>17</v>
      </c>
      <c r="AO70" s="373"/>
      <c r="AP70" s="348" t="s">
        <v>430</v>
      </c>
      <c r="AQ70" s="348" t="s">
        <v>430</v>
      </c>
      <c r="AR70" s="348">
        <v>14.31</v>
      </c>
      <c r="AS70" s="348">
        <v>7.84</v>
      </c>
      <c r="AT70" s="348">
        <v>0.96</v>
      </c>
      <c r="AU70" s="351"/>
      <c r="AV70" s="346" t="s">
        <v>430</v>
      </c>
      <c r="AW70" s="346" t="s">
        <v>430</v>
      </c>
      <c r="AX70" s="346">
        <v>2</v>
      </c>
      <c r="AY70" s="346">
        <v>7</v>
      </c>
      <c r="AZ70" s="346">
        <v>18</v>
      </c>
      <c r="BA70" s="362"/>
      <c r="BB70" s="348">
        <v>13.5210404431208</v>
      </c>
      <c r="BC70" s="375">
        <v>0.90472126453528001</v>
      </c>
      <c r="BD70" s="375">
        <v>6.2052701073197401E-2</v>
      </c>
      <c r="BE70" s="375">
        <v>0.29931822371846201</v>
      </c>
      <c r="BF70" s="374"/>
      <c r="BG70" s="348">
        <v>69.250500000000002</v>
      </c>
      <c r="BH70" s="348">
        <v>13.3727</v>
      </c>
      <c r="BI70" s="348">
        <v>6.9927299999999999</v>
      </c>
      <c r="BJ70" s="348">
        <v>10.384069999999999</v>
      </c>
      <c r="BK70" s="373"/>
      <c r="BL70" s="372" t="s">
        <v>2878</v>
      </c>
      <c r="BM70" s="372" t="s">
        <v>2879</v>
      </c>
      <c r="BN70" s="372" t="s">
        <v>2880</v>
      </c>
      <c r="BO70" s="372" t="s">
        <v>1884</v>
      </c>
      <c r="BP70" s="372" t="s">
        <v>2881</v>
      </c>
      <c r="BQ70" s="373"/>
      <c r="BR70" s="354" t="s">
        <v>463</v>
      </c>
    </row>
    <row r="71" spans="1:70" s="428" customFormat="1" ht="11" x14ac:dyDescent="0.3">
      <c r="A71" s="841" t="s">
        <v>2882</v>
      </c>
      <c r="B71" s="842"/>
      <c r="C71" s="843">
        <v>44832</v>
      </c>
      <c r="D71" s="842"/>
      <c r="E71" s="844">
        <v>3502.55</v>
      </c>
      <c r="F71" s="842"/>
      <c r="G71" s="845">
        <v>17.484999999999999</v>
      </c>
      <c r="H71" s="847"/>
      <c r="I71" s="846">
        <v>-0.21690000000000001</v>
      </c>
      <c r="J71" s="846">
        <v>-0.60260000000000002</v>
      </c>
      <c r="K71" s="846">
        <v>2.3832</v>
      </c>
      <c r="L71" s="846">
        <v>7.9988000000000001</v>
      </c>
      <c r="M71" s="846">
        <v>8.7510999999999992</v>
      </c>
      <c r="N71" s="848">
        <v>6.4288999999999996</v>
      </c>
      <c r="O71" s="846">
        <v>5.5854999999999997</v>
      </c>
      <c r="P71" s="846">
        <v>15.8119</v>
      </c>
      <c r="Q71" s="846" t="s">
        <v>430</v>
      </c>
      <c r="R71" s="846" t="s">
        <v>430</v>
      </c>
      <c r="S71" s="846">
        <v>4.1332000000000004</v>
      </c>
      <c r="T71" s="846">
        <v>21.609400000000001</v>
      </c>
      <c r="U71" s="846">
        <v>5.4393000000000002</v>
      </c>
      <c r="V71" s="846">
        <v>7.8722000000000003</v>
      </c>
      <c r="W71" s="846">
        <v>1.657</v>
      </c>
      <c r="X71" s="846">
        <v>15.3407</v>
      </c>
      <c r="Y71" s="847"/>
      <c r="Z71" s="844">
        <v>12</v>
      </c>
      <c r="AA71" s="844">
        <v>19</v>
      </c>
      <c r="AB71" s="844">
        <v>13</v>
      </c>
      <c r="AC71" s="844">
        <v>6</v>
      </c>
      <c r="AD71" s="844">
        <v>9</v>
      </c>
      <c r="AE71" s="844">
        <v>9</v>
      </c>
      <c r="AF71" s="844">
        <v>2</v>
      </c>
      <c r="AG71" s="844">
        <v>3</v>
      </c>
      <c r="AH71" s="844" t="s">
        <v>430</v>
      </c>
      <c r="AI71" s="844" t="s">
        <v>430</v>
      </c>
      <c r="AJ71" s="844">
        <v>9</v>
      </c>
      <c r="AK71" s="844">
        <v>9</v>
      </c>
      <c r="AL71" s="844">
        <v>9</v>
      </c>
      <c r="AM71" s="844">
        <v>8</v>
      </c>
      <c r="AN71" s="844">
        <v>12</v>
      </c>
      <c r="AO71" s="842"/>
      <c r="AP71" s="846" t="s">
        <v>430</v>
      </c>
      <c r="AQ71" s="846" t="s">
        <v>430</v>
      </c>
      <c r="AR71" s="846" t="s">
        <v>430</v>
      </c>
      <c r="AS71" s="846">
        <v>12.06</v>
      </c>
      <c r="AT71" s="846">
        <v>16.420000000000002</v>
      </c>
      <c r="AU71" s="849"/>
      <c r="AV71" s="844" t="s">
        <v>430</v>
      </c>
      <c r="AW71" s="844" t="s">
        <v>430</v>
      </c>
      <c r="AX71" s="844" t="s">
        <v>430</v>
      </c>
      <c r="AY71" s="844">
        <v>1</v>
      </c>
      <c r="AZ71" s="844">
        <v>8</v>
      </c>
      <c r="BA71" s="851"/>
      <c r="BB71" s="846">
        <v>14.848729635702099</v>
      </c>
      <c r="BC71" s="852">
        <v>0.97988058498764696</v>
      </c>
      <c r="BD71" s="852">
        <v>5.8233984732653503E-2</v>
      </c>
      <c r="BE71" s="852">
        <v>0.26672127566125797</v>
      </c>
      <c r="BF71" s="847"/>
      <c r="BG71" s="846">
        <v>45.937100000000001</v>
      </c>
      <c r="BH71" s="846">
        <v>21.8432</v>
      </c>
      <c r="BI71" s="846">
        <v>28.839700000000001</v>
      </c>
      <c r="BJ71" s="846">
        <v>3.38</v>
      </c>
      <c r="BK71" s="842"/>
      <c r="BL71" s="855" t="s">
        <v>2883</v>
      </c>
      <c r="BM71" s="855" t="s">
        <v>2884</v>
      </c>
      <c r="BN71" s="855" t="s">
        <v>2885</v>
      </c>
      <c r="BO71" s="855" t="s">
        <v>2886</v>
      </c>
      <c r="BP71" s="855" t="s">
        <v>2887</v>
      </c>
      <c r="BQ71" s="842"/>
      <c r="BR71" s="856" t="s">
        <v>611</v>
      </c>
    </row>
    <row r="72" spans="1:70" s="428" customFormat="1" x14ac:dyDescent="0.25">
      <c r="A72" s="345" t="s">
        <v>2888</v>
      </c>
      <c r="B72" s="373"/>
      <c r="C72" s="719">
        <v>44895</v>
      </c>
      <c r="D72" s="373"/>
      <c r="E72" s="346">
        <v>2783.07</v>
      </c>
      <c r="F72" s="373"/>
      <c r="G72" s="347">
        <v>15.529</v>
      </c>
      <c r="H72" s="374"/>
      <c r="I72" s="348">
        <v>5.8000000000000003E-2</v>
      </c>
      <c r="J72" s="348">
        <v>0.9032</v>
      </c>
      <c r="K72" s="348">
        <v>3.2307000000000001</v>
      </c>
      <c r="L72" s="348">
        <v>9.1286000000000005</v>
      </c>
      <c r="M72" s="348">
        <v>9.6294000000000004</v>
      </c>
      <c r="N72" s="350">
        <v>5.2168000000000001</v>
      </c>
      <c r="O72" s="348">
        <v>2.0068000000000001</v>
      </c>
      <c r="P72" s="348">
        <v>11.872</v>
      </c>
      <c r="Q72" s="348" t="s">
        <v>430</v>
      </c>
      <c r="R72" s="348" t="s">
        <v>430</v>
      </c>
      <c r="S72" s="348">
        <v>4.4458000000000002</v>
      </c>
      <c r="T72" s="348">
        <v>23.442</v>
      </c>
      <c r="U72" s="348">
        <v>5.9782999999999999</v>
      </c>
      <c r="V72" s="348">
        <v>6.1811999999999996</v>
      </c>
      <c r="W72" s="348">
        <v>2.4407999999999999</v>
      </c>
      <c r="X72" s="348">
        <v>12.479699999999999</v>
      </c>
      <c r="Y72" s="374"/>
      <c r="Z72" s="346">
        <v>4</v>
      </c>
      <c r="AA72" s="346">
        <v>4</v>
      </c>
      <c r="AB72" s="346">
        <v>9</v>
      </c>
      <c r="AC72" s="346">
        <v>5</v>
      </c>
      <c r="AD72" s="346">
        <v>6</v>
      </c>
      <c r="AE72" s="346">
        <v>13</v>
      </c>
      <c r="AF72" s="346">
        <v>7</v>
      </c>
      <c r="AG72" s="346">
        <v>9</v>
      </c>
      <c r="AH72" s="346" t="s">
        <v>430</v>
      </c>
      <c r="AI72" s="346" t="s">
        <v>430</v>
      </c>
      <c r="AJ72" s="346">
        <v>7</v>
      </c>
      <c r="AK72" s="346">
        <v>5</v>
      </c>
      <c r="AL72" s="346">
        <v>6</v>
      </c>
      <c r="AM72" s="346">
        <v>13</v>
      </c>
      <c r="AN72" s="346">
        <v>9</v>
      </c>
      <c r="AO72" s="373"/>
      <c r="AP72" s="348" t="s">
        <v>430</v>
      </c>
      <c r="AQ72" s="348" t="s">
        <v>430</v>
      </c>
      <c r="AR72" s="348" t="s">
        <v>430</v>
      </c>
      <c r="AS72" s="348">
        <v>8.2799999999999994</v>
      </c>
      <c r="AT72" s="348">
        <v>16.510000000000002</v>
      </c>
      <c r="AU72" s="351"/>
      <c r="AV72" s="346" t="s">
        <v>430</v>
      </c>
      <c r="AW72" s="346" t="s">
        <v>430</v>
      </c>
      <c r="AX72" s="346" t="s">
        <v>430</v>
      </c>
      <c r="AY72" s="346">
        <v>6</v>
      </c>
      <c r="AZ72" s="346">
        <v>7</v>
      </c>
      <c r="BA72" s="362"/>
      <c r="BB72" s="348">
        <v>14.151759006728099</v>
      </c>
      <c r="BC72" s="375">
        <v>0.937728706527449</v>
      </c>
      <c r="BD72" s="375">
        <v>3.7534142896019203E-2</v>
      </c>
      <c r="BE72" s="375">
        <v>-4.1081776931053401E-2</v>
      </c>
      <c r="BF72" s="374"/>
      <c r="BG72" s="348">
        <v>38.854300000000002</v>
      </c>
      <c r="BH72" s="348">
        <v>23.1921</v>
      </c>
      <c r="BI72" s="348">
        <v>29.486799999999999</v>
      </c>
      <c r="BJ72" s="348">
        <v>8.4667999999999992</v>
      </c>
      <c r="BK72" s="373"/>
      <c r="BL72" s="372" t="s">
        <v>2889</v>
      </c>
      <c r="BM72" s="372" t="s">
        <v>2890</v>
      </c>
      <c r="BN72" s="372" t="s">
        <v>2891</v>
      </c>
      <c r="BO72" s="372" t="s">
        <v>1280</v>
      </c>
      <c r="BP72" s="372" t="s">
        <v>2892</v>
      </c>
      <c r="BQ72" s="373"/>
      <c r="BR72" s="354" t="s">
        <v>443</v>
      </c>
    </row>
    <row r="73" spans="1:70" s="428" customFormat="1" x14ac:dyDescent="0.25">
      <c r="A73" s="345" t="s">
        <v>2893</v>
      </c>
      <c r="B73" s="373"/>
      <c r="C73" s="719">
        <v>44412</v>
      </c>
      <c r="D73" s="373"/>
      <c r="E73" s="346">
        <v>2629.75</v>
      </c>
      <c r="F73" s="373"/>
      <c r="G73" s="347">
        <v>19.380400000000002</v>
      </c>
      <c r="H73" s="374"/>
      <c r="I73" s="348">
        <v>-0.19359999999999999</v>
      </c>
      <c r="J73" s="348">
        <v>1.0490999999999999</v>
      </c>
      <c r="K73" s="348">
        <v>1.5718000000000001</v>
      </c>
      <c r="L73" s="348">
        <v>1.9168000000000001</v>
      </c>
      <c r="M73" s="348">
        <v>5.0792999999999999</v>
      </c>
      <c r="N73" s="350">
        <v>4.4875999999999996</v>
      </c>
      <c r="O73" s="348">
        <v>-1.2465999999999999</v>
      </c>
      <c r="P73" s="348">
        <v>12.811400000000001</v>
      </c>
      <c r="Q73" s="348">
        <v>14.131500000000001</v>
      </c>
      <c r="R73" s="348" t="s">
        <v>430</v>
      </c>
      <c r="S73" s="348">
        <v>2.0127999999999999</v>
      </c>
      <c r="T73" s="348">
        <v>17.810400000000001</v>
      </c>
      <c r="U73" s="348">
        <v>2.0703</v>
      </c>
      <c r="V73" s="348">
        <v>5.4852999999999996</v>
      </c>
      <c r="W73" s="348">
        <v>0.98109999999999997</v>
      </c>
      <c r="X73" s="348">
        <v>13.953200000000001</v>
      </c>
      <c r="Y73" s="374"/>
      <c r="Z73" s="346">
        <v>10</v>
      </c>
      <c r="AA73" s="346">
        <v>3</v>
      </c>
      <c r="AB73" s="346">
        <v>15</v>
      </c>
      <c r="AC73" s="346">
        <v>15</v>
      </c>
      <c r="AD73" s="346">
        <v>11</v>
      </c>
      <c r="AE73" s="346">
        <v>15</v>
      </c>
      <c r="AF73" s="346">
        <v>12</v>
      </c>
      <c r="AG73" s="346">
        <v>8</v>
      </c>
      <c r="AH73" s="346">
        <v>3</v>
      </c>
      <c r="AI73" s="346" t="s">
        <v>430</v>
      </c>
      <c r="AJ73" s="346">
        <v>13</v>
      </c>
      <c r="AK73" s="346">
        <v>12</v>
      </c>
      <c r="AL73" s="346">
        <v>13</v>
      </c>
      <c r="AM73" s="346">
        <v>14</v>
      </c>
      <c r="AN73" s="346">
        <v>14</v>
      </c>
      <c r="AO73" s="373"/>
      <c r="AP73" s="348" t="s">
        <v>430</v>
      </c>
      <c r="AQ73" s="348" t="s">
        <v>430</v>
      </c>
      <c r="AR73" s="348">
        <v>12.44</v>
      </c>
      <c r="AS73" s="348">
        <v>5.7</v>
      </c>
      <c r="AT73" s="348">
        <v>9.15</v>
      </c>
      <c r="AU73" s="351"/>
      <c r="AV73" s="346" t="s">
        <v>430</v>
      </c>
      <c r="AW73" s="346" t="s">
        <v>430</v>
      </c>
      <c r="AX73" s="346">
        <v>3</v>
      </c>
      <c r="AY73" s="346">
        <v>9</v>
      </c>
      <c r="AZ73" s="346">
        <v>15</v>
      </c>
      <c r="BA73" s="362"/>
      <c r="BB73" s="348">
        <v>14.8389890044068</v>
      </c>
      <c r="BC73" s="375">
        <v>1.0192195561330599</v>
      </c>
      <c r="BD73" s="375">
        <v>4.3550815297813697E-2</v>
      </c>
      <c r="BE73" s="375">
        <v>2.4263750192240901E-2</v>
      </c>
      <c r="BF73" s="374"/>
      <c r="BG73" s="348">
        <v>47.390799999999999</v>
      </c>
      <c r="BH73" s="348">
        <v>22.5334</v>
      </c>
      <c r="BI73" s="348">
        <v>26.9087</v>
      </c>
      <c r="BJ73" s="348">
        <v>3.1671</v>
      </c>
      <c r="BK73" s="373"/>
      <c r="BL73" s="372" t="s">
        <v>2894</v>
      </c>
      <c r="BM73" s="372" t="s">
        <v>2895</v>
      </c>
      <c r="BN73" s="372" t="s">
        <v>2896</v>
      </c>
      <c r="BO73" s="372" t="s">
        <v>2897</v>
      </c>
      <c r="BP73" s="372" t="s">
        <v>2898</v>
      </c>
      <c r="BQ73" s="373"/>
      <c r="BR73" s="354" t="s">
        <v>526</v>
      </c>
    </row>
    <row r="74" spans="1:70" s="428" customFormat="1" x14ac:dyDescent="0.25">
      <c r="A74" s="345" t="s">
        <v>2899</v>
      </c>
      <c r="B74" s="373"/>
      <c r="C74" s="719">
        <v>44979</v>
      </c>
      <c r="D74" s="373"/>
      <c r="E74" s="346">
        <v>2177.02</v>
      </c>
      <c r="F74" s="373"/>
      <c r="G74" s="347">
        <v>17.559999999999999</v>
      </c>
      <c r="H74" s="374"/>
      <c r="I74" s="348">
        <v>-0.2273</v>
      </c>
      <c r="J74" s="348">
        <v>0.4002</v>
      </c>
      <c r="K74" s="348">
        <v>4.7107999999999999</v>
      </c>
      <c r="L74" s="348">
        <v>6.9428000000000001</v>
      </c>
      <c r="M74" s="348">
        <v>6.9428000000000001</v>
      </c>
      <c r="N74" s="350">
        <v>7.1835000000000004</v>
      </c>
      <c r="O74" s="348">
        <v>2.6656</v>
      </c>
      <c r="P74" s="348">
        <v>14.1919</v>
      </c>
      <c r="Q74" s="348" t="s">
        <v>430</v>
      </c>
      <c r="R74" s="348" t="s">
        <v>430</v>
      </c>
      <c r="S74" s="348">
        <v>6.1669</v>
      </c>
      <c r="T74" s="348">
        <v>21.187000000000001</v>
      </c>
      <c r="U74" s="348">
        <v>5.5288000000000004</v>
      </c>
      <c r="V74" s="348">
        <v>8.1946999999999992</v>
      </c>
      <c r="W74" s="348">
        <v>3.1122000000000001</v>
      </c>
      <c r="X74" s="348">
        <v>17.386700000000001</v>
      </c>
      <c r="Y74" s="374"/>
      <c r="Z74" s="346">
        <v>13</v>
      </c>
      <c r="AA74" s="346">
        <v>10</v>
      </c>
      <c r="AB74" s="346">
        <v>5</v>
      </c>
      <c r="AC74" s="346">
        <v>7</v>
      </c>
      <c r="AD74" s="346">
        <v>10</v>
      </c>
      <c r="AE74" s="346">
        <v>8</v>
      </c>
      <c r="AF74" s="346">
        <v>6</v>
      </c>
      <c r="AG74" s="346">
        <v>4</v>
      </c>
      <c r="AH74" s="346" t="s">
        <v>430</v>
      </c>
      <c r="AI74" s="346" t="s">
        <v>430</v>
      </c>
      <c r="AJ74" s="346">
        <v>4</v>
      </c>
      <c r="AK74" s="346">
        <v>10</v>
      </c>
      <c r="AL74" s="346">
        <v>8</v>
      </c>
      <c r="AM74" s="346">
        <v>5</v>
      </c>
      <c r="AN74" s="346">
        <v>5</v>
      </c>
      <c r="AO74" s="373"/>
      <c r="AP74" s="348" t="s">
        <v>430</v>
      </c>
      <c r="AQ74" s="348" t="s">
        <v>430</v>
      </c>
      <c r="AR74" s="348" t="s">
        <v>430</v>
      </c>
      <c r="AS74" s="348">
        <v>9.43</v>
      </c>
      <c r="AT74" s="348">
        <v>15.73</v>
      </c>
      <c r="AU74" s="351"/>
      <c r="AV74" s="346" t="s">
        <v>430</v>
      </c>
      <c r="AW74" s="346" t="s">
        <v>430</v>
      </c>
      <c r="AX74" s="346" t="s">
        <v>430</v>
      </c>
      <c r="AY74" s="346">
        <v>5</v>
      </c>
      <c r="AZ74" s="346">
        <v>9</v>
      </c>
      <c r="BA74" s="362"/>
      <c r="BB74" s="348">
        <v>15.0022490992288</v>
      </c>
      <c r="BC74" s="375">
        <v>1.0174316720152401</v>
      </c>
      <c r="BD74" s="375">
        <v>5.0736349010251702E-2</v>
      </c>
      <c r="BE74" s="375">
        <v>0.14026409668054399</v>
      </c>
      <c r="BF74" s="374"/>
      <c r="BG74" s="348">
        <v>51.003900000000002</v>
      </c>
      <c r="BH74" s="348">
        <v>22.0562</v>
      </c>
      <c r="BI74" s="348">
        <v>23.444900000000001</v>
      </c>
      <c r="BJ74" s="348">
        <v>3.4950000000000001</v>
      </c>
      <c r="BK74" s="373"/>
      <c r="BL74" s="372" t="s">
        <v>2900</v>
      </c>
      <c r="BM74" s="372" t="s">
        <v>2901</v>
      </c>
      <c r="BN74" s="372" t="s">
        <v>1405</v>
      </c>
      <c r="BO74" s="372" t="s">
        <v>2902</v>
      </c>
      <c r="BP74" s="372" t="s">
        <v>2903</v>
      </c>
      <c r="BQ74" s="373"/>
      <c r="BR74" s="354" t="s">
        <v>436</v>
      </c>
    </row>
    <row r="75" spans="1:70" s="428" customFormat="1" x14ac:dyDescent="0.25">
      <c r="A75" s="345" t="s">
        <v>2904</v>
      </c>
      <c r="B75" s="373"/>
      <c r="C75" s="719">
        <v>44533</v>
      </c>
      <c r="D75" s="373"/>
      <c r="E75" s="346">
        <v>1838</v>
      </c>
      <c r="F75" s="373"/>
      <c r="G75" s="347">
        <v>16.579999999999998</v>
      </c>
      <c r="H75" s="374"/>
      <c r="I75" s="348" t="s">
        <v>430</v>
      </c>
      <c r="J75" s="348">
        <v>0.72899999999999998</v>
      </c>
      <c r="K75" s="348">
        <v>4.4081000000000001</v>
      </c>
      <c r="L75" s="348">
        <v>10.3127</v>
      </c>
      <c r="M75" s="348">
        <v>8.8641000000000005</v>
      </c>
      <c r="N75" s="350">
        <v>11.8758</v>
      </c>
      <c r="O75" s="348">
        <v>3.9687000000000001</v>
      </c>
      <c r="P75" s="348">
        <v>13.9086</v>
      </c>
      <c r="Q75" s="348" t="s">
        <v>430</v>
      </c>
      <c r="R75" s="348" t="s">
        <v>430</v>
      </c>
      <c r="S75" s="348">
        <v>6.6924000000000001</v>
      </c>
      <c r="T75" s="348">
        <v>21.732700000000001</v>
      </c>
      <c r="U75" s="348">
        <v>6.6238000000000001</v>
      </c>
      <c r="V75" s="348">
        <v>12.712400000000001</v>
      </c>
      <c r="W75" s="348">
        <v>3.0453999999999999</v>
      </c>
      <c r="X75" s="348">
        <v>11.277900000000001</v>
      </c>
      <c r="Y75" s="374"/>
      <c r="Z75" s="346" t="s">
        <v>430</v>
      </c>
      <c r="AA75" s="346">
        <v>6</v>
      </c>
      <c r="AB75" s="346">
        <v>6</v>
      </c>
      <c r="AC75" s="346">
        <v>2</v>
      </c>
      <c r="AD75" s="346">
        <v>8</v>
      </c>
      <c r="AE75" s="346">
        <v>2</v>
      </c>
      <c r="AF75" s="346">
        <v>4</v>
      </c>
      <c r="AG75" s="346">
        <v>5</v>
      </c>
      <c r="AH75" s="346" t="s">
        <v>430</v>
      </c>
      <c r="AI75" s="346" t="s">
        <v>430</v>
      </c>
      <c r="AJ75" s="346">
        <v>2</v>
      </c>
      <c r="AK75" s="346">
        <v>8</v>
      </c>
      <c r="AL75" s="346">
        <v>4</v>
      </c>
      <c r="AM75" s="346">
        <v>2</v>
      </c>
      <c r="AN75" s="346">
        <v>6</v>
      </c>
      <c r="AO75" s="373"/>
      <c r="AP75" s="348" t="s">
        <v>430</v>
      </c>
      <c r="AQ75" s="348" t="s">
        <v>430</v>
      </c>
      <c r="AR75" s="348" t="s">
        <v>430</v>
      </c>
      <c r="AS75" s="348">
        <v>10.71</v>
      </c>
      <c r="AT75" s="348">
        <v>19.38</v>
      </c>
      <c r="AU75" s="351"/>
      <c r="AV75" s="346" t="s">
        <v>430</v>
      </c>
      <c r="AW75" s="346" t="s">
        <v>430</v>
      </c>
      <c r="AX75" s="346" t="s">
        <v>430</v>
      </c>
      <c r="AY75" s="346">
        <v>2</v>
      </c>
      <c r="AZ75" s="346">
        <v>4</v>
      </c>
      <c r="BA75" s="362"/>
      <c r="BB75" s="348">
        <v>14.082264504437701</v>
      </c>
      <c r="BC75" s="375">
        <v>0.95247305798686599</v>
      </c>
      <c r="BD75" s="375">
        <v>4.71670507056937E-2</v>
      </c>
      <c r="BE75" s="375">
        <v>0.12512568878424701</v>
      </c>
      <c r="BF75" s="374"/>
      <c r="BG75" s="348">
        <v>34.159700000000001</v>
      </c>
      <c r="BH75" s="348">
        <v>24.8597</v>
      </c>
      <c r="BI75" s="348">
        <v>37.807899999999997</v>
      </c>
      <c r="BJ75" s="348">
        <v>3.1726999999999999</v>
      </c>
      <c r="BK75" s="373"/>
      <c r="BL75" s="372" t="s">
        <v>1538</v>
      </c>
      <c r="BM75" s="372" t="s">
        <v>694</v>
      </c>
      <c r="BN75" s="372" t="s">
        <v>2905</v>
      </c>
      <c r="BO75" s="372" t="s">
        <v>2906</v>
      </c>
      <c r="BP75" s="372" t="s">
        <v>2907</v>
      </c>
      <c r="BQ75" s="373"/>
      <c r="BR75" s="354" t="s">
        <v>463</v>
      </c>
    </row>
    <row r="76" spans="1:70" s="428" customFormat="1" x14ac:dyDescent="0.25">
      <c r="A76" s="345" t="s">
        <v>2908</v>
      </c>
      <c r="B76" s="373"/>
      <c r="C76" s="719">
        <v>45468</v>
      </c>
      <c r="D76" s="373"/>
      <c r="E76" s="346">
        <v>1742.84</v>
      </c>
      <c r="F76" s="373"/>
      <c r="G76" s="347">
        <v>11.6617</v>
      </c>
      <c r="H76" s="374"/>
      <c r="I76" s="348">
        <v>-0.1114</v>
      </c>
      <c r="J76" s="348">
        <v>6.6900000000000001E-2</v>
      </c>
      <c r="K76" s="348">
        <v>6.3159999999999998</v>
      </c>
      <c r="L76" s="348">
        <v>10.160500000000001</v>
      </c>
      <c r="M76" s="348">
        <v>14.2486</v>
      </c>
      <c r="N76" s="350">
        <v>7.2706</v>
      </c>
      <c r="O76" s="348">
        <v>4.8716999999999997</v>
      </c>
      <c r="P76" s="348" t="s">
        <v>430</v>
      </c>
      <c r="Q76" s="348" t="s">
        <v>430</v>
      </c>
      <c r="R76" s="348" t="s">
        <v>430</v>
      </c>
      <c r="S76" s="348">
        <v>6.5442999999999998</v>
      </c>
      <c r="T76" s="348">
        <v>29.1554</v>
      </c>
      <c r="U76" s="348">
        <v>6.9596</v>
      </c>
      <c r="V76" s="348">
        <v>7.0293000000000001</v>
      </c>
      <c r="W76" s="348">
        <v>4.8177000000000003</v>
      </c>
      <c r="X76" s="348">
        <v>7.3319000000000001</v>
      </c>
      <c r="Y76" s="374"/>
      <c r="Z76" s="346">
        <v>8</v>
      </c>
      <c r="AA76" s="346">
        <v>15</v>
      </c>
      <c r="AB76" s="346">
        <v>1</v>
      </c>
      <c r="AC76" s="346">
        <v>4</v>
      </c>
      <c r="AD76" s="346">
        <v>3</v>
      </c>
      <c r="AE76" s="346">
        <v>7</v>
      </c>
      <c r="AF76" s="346">
        <v>3</v>
      </c>
      <c r="AG76" s="346" t="s">
        <v>430</v>
      </c>
      <c r="AH76" s="346" t="s">
        <v>430</v>
      </c>
      <c r="AI76" s="346" t="s">
        <v>430</v>
      </c>
      <c r="AJ76" s="346">
        <v>3</v>
      </c>
      <c r="AK76" s="346">
        <v>2</v>
      </c>
      <c r="AL76" s="346">
        <v>3</v>
      </c>
      <c r="AM76" s="346">
        <v>9</v>
      </c>
      <c r="AN76" s="346">
        <v>1</v>
      </c>
      <c r="AO76" s="373"/>
      <c r="AP76" s="348" t="s">
        <v>430</v>
      </c>
      <c r="AQ76" s="348" t="s">
        <v>430</v>
      </c>
      <c r="AR76" s="348" t="s">
        <v>430</v>
      </c>
      <c r="AS76" s="348" t="s">
        <v>430</v>
      </c>
      <c r="AT76" s="348">
        <v>22.5</v>
      </c>
      <c r="AU76" s="351"/>
      <c r="AV76" s="346" t="s">
        <v>430</v>
      </c>
      <c r="AW76" s="346" t="s">
        <v>430</v>
      </c>
      <c r="AX76" s="346" t="s">
        <v>430</v>
      </c>
      <c r="AY76" s="346" t="s">
        <v>430</v>
      </c>
      <c r="AZ76" s="346">
        <v>2</v>
      </c>
      <c r="BA76" s="362"/>
      <c r="BB76" s="348">
        <v>15.72812131069</v>
      </c>
      <c r="BC76" s="375">
        <v>0.98750478758202298</v>
      </c>
      <c r="BD76" s="375">
        <v>1.53207045978574E-2</v>
      </c>
      <c r="BE76" s="375">
        <v>0.35898372181634403</v>
      </c>
      <c r="BF76" s="374"/>
      <c r="BG76" s="348">
        <v>24.892499999999998</v>
      </c>
      <c r="BH76" s="348">
        <v>32.142600000000002</v>
      </c>
      <c r="BI76" s="348">
        <v>40.153199999999998</v>
      </c>
      <c r="BJ76" s="348">
        <v>2.8117000000000001</v>
      </c>
      <c r="BK76" s="373"/>
      <c r="BL76" s="372" t="s">
        <v>2909</v>
      </c>
      <c r="BM76" s="372" t="s">
        <v>2910</v>
      </c>
      <c r="BN76" s="372" t="s">
        <v>2911</v>
      </c>
      <c r="BO76" s="372" t="s">
        <v>2912</v>
      </c>
      <c r="BP76" s="372" t="s">
        <v>2913</v>
      </c>
      <c r="BQ76" s="373"/>
      <c r="BR76" s="354" t="s">
        <v>443</v>
      </c>
    </row>
    <row r="77" spans="1:70" s="428" customFormat="1" x14ac:dyDescent="0.25">
      <c r="A77" s="345" t="s">
        <v>2914</v>
      </c>
      <c r="B77" s="373"/>
      <c r="C77" s="719">
        <v>45531</v>
      </c>
      <c r="D77" s="373"/>
      <c r="E77" s="346">
        <v>1554.39</v>
      </c>
      <c r="F77" s="373"/>
      <c r="G77" s="347">
        <v>12.784599999999999</v>
      </c>
      <c r="H77" s="374"/>
      <c r="I77" s="348">
        <v>0.12770000000000001</v>
      </c>
      <c r="J77" s="348">
        <v>0.63600000000000001</v>
      </c>
      <c r="K77" s="348">
        <v>5.3808999999999996</v>
      </c>
      <c r="L77" s="348">
        <v>14.121700000000001</v>
      </c>
      <c r="M77" s="348">
        <v>16.554200000000002</v>
      </c>
      <c r="N77" s="350">
        <v>1.2759</v>
      </c>
      <c r="O77" s="348">
        <v>13.069000000000001</v>
      </c>
      <c r="P77" s="348" t="s">
        <v>430</v>
      </c>
      <c r="Q77" s="348" t="s">
        <v>430</v>
      </c>
      <c r="R77" s="348" t="s">
        <v>430</v>
      </c>
      <c r="S77" s="348">
        <v>12.898300000000001</v>
      </c>
      <c r="T77" s="348">
        <v>28.166399999999999</v>
      </c>
      <c r="U77" s="348">
        <v>2.5400999999999998</v>
      </c>
      <c r="V77" s="348">
        <v>5.1382000000000003</v>
      </c>
      <c r="W77" s="348">
        <v>3.8081999999999998</v>
      </c>
      <c r="X77" s="348">
        <v>13.069000000000001</v>
      </c>
      <c r="Y77" s="374"/>
      <c r="Z77" s="346">
        <v>3</v>
      </c>
      <c r="AA77" s="346">
        <v>7</v>
      </c>
      <c r="AB77" s="346">
        <v>3</v>
      </c>
      <c r="AC77" s="346">
        <v>1</v>
      </c>
      <c r="AD77" s="346">
        <v>1</v>
      </c>
      <c r="AE77" s="346">
        <v>17</v>
      </c>
      <c r="AF77" s="346">
        <v>1</v>
      </c>
      <c r="AG77" s="346" t="s">
        <v>430</v>
      </c>
      <c r="AH77" s="346" t="s">
        <v>430</v>
      </c>
      <c r="AI77" s="346" t="s">
        <v>430</v>
      </c>
      <c r="AJ77" s="346">
        <v>1</v>
      </c>
      <c r="AK77" s="346">
        <v>3</v>
      </c>
      <c r="AL77" s="346">
        <v>12</v>
      </c>
      <c r="AM77" s="346">
        <v>15</v>
      </c>
      <c r="AN77" s="346">
        <v>3</v>
      </c>
      <c r="AO77" s="373"/>
      <c r="AP77" s="348" t="s">
        <v>430</v>
      </c>
      <c r="AQ77" s="348" t="s">
        <v>430</v>
      </c>
      <c r="AR77" s="348" t="s">
        <v>430</v>
      </c>
      <c r="AS77" s="348" t="s">
        <v>430</v>
      </c>
      <c r="AT77" s="348">
        <v>19.54</v>
      </c>
      <c r="AU77" s="351"/>
      <c r="AV77" s="346" t="s">
        <v>430</v>
      </c>
      <c r="AW77" s="346" t="s">
        <v>430</v>
      </c>
      <c r="AX77" s="346" t="s">
        <v>430</v>
      </c>
      <c r="AY77" s="346" t="s">
        <v>430</v>
      </c>
      <c r="AZ77" s="346">
        <v>3</v>
      </c>
      <c r="BA77" s="362"/>
      <c r="BB77" s="348">
        <v>22.941277469340999</v>
      </c>
      <c r="BC77" s="375">
        <v>1.10932657638555</v>
      </c>
      <c r="BD77" s="375">
        <v>3.4584206882350303E-2</v>
      </c>
      <c r="BE77" s="375">
        <v>1.1249632350459999</v>
      </c>
      <c r="BF77" s="374"/>
      <c r="BG77" s="348">
        <v>26.037400000000002</v>
      </c>
      <c r="BH77" s="348">
        <v>36.980899999999998</v>
      </c>
      <c r="BI77" s="348">
        <v>32.422800000000002</v>
      </c>
      <c r="BJ77" s="348">
        <v>4.5589000000000004</v>
      </c>
      <c r="BK77" s="373"/>
      <c r="BL77" s="372" t="s">
        <v>1314</v>
      </c>
      <c r="BM77" s="372" t="s">
        <v>2915</v>
      </c>
      <c r="BN77" s="372" t="s">
        <v>2916</v>
      </c>
      <c r="BO77" s="372" t="s">
        <v>2917</v>
      </c>
      <c r="BP77" s="372" t="s">
        <v>2918</v>
      </c>
      <c r="BQ77" s="373"/>
      <c r="BR77" s="354" t="s">
        <v>443</v>
      </c>
    </row>
    <row r="78" spans="1:70" s="428" customFormat="1" x14ac:dyDescent="0.25">
      <c r="A78" s="345" t="s">
        <v>2919</v>
      </c>
      <c r="B78" s="373"/>
      <c r="C78" s="719">
        <v>45502</v>
      </c>
      <c r="D78" s="373"/>
      <c r="E78" s="346">
        <v>1453.38</v>
      </c>
      <c r="F78" s="373"/>
      <c r="G78" s="347">
        <v>9.2256999999999998</v>
      </c>
      <c r="H78" s="374"/>
      <c r="I78" s="348">
        <v>-0.12130000000000001</v>
      </c>
      <c r="J78" s="348">
        <v>1.0615000000000001</v>
      </c>
      <c r="K78" s="348">
        <v>5.0739000000000001</v>
      </c>
      <c r="L78" s="348">
        <v>3.1185</v>
      </c>
      <c r="M78" s="348">
        <v>1.8177000000000001</v>
      </c>
      <c r="N78" s="350">
        <v>5.8666</v>
      </c>
      <c r="O78" s="348">
        <v>-4.2035</v>
      </c>
      <c r="P78" s="348" t="s">
        <v>430</v>
      </c>
      <c r="Q78" s="348" t="s">
        <v>430</v>
      </c>
      <c r="R78" s="348" t="s">
        <v>430</v>
      </c>
      <c r="S78" s="348">
        <v>4.6661999999999999</v>
      </c>
      <c r="T78" s="348">
        <v>15.6784</v>
      </c>
      <c r="U78" s="348">
        <v>1.9471000000000001</v>
      </c>
      <c r="V78" s="348">
        <v>6.7579000000000002</v>
      </c>
      <c r="W78" s="348">
        <v>3.1554000000000002</v>
      </c>
      <c r="X78" s="348">
        <v>-3.8014999999999999</v>
      </c>
      <c r="Y78" s="374"/>
      <c r="Z78" s="346">
        <v>9</v>
      </c>
      <c r="AA78" s="346">
        <v>2</v>
      </c>
      <c r="AB78" s="346">
        <v>4</v>
      </c>
      <c r="AC78" s="346">
        <v>13</v>
      </c>
      <c r="AD78" s="346">
        <v>15</v>
      </c>
      <c r="AE78" s="346">
        <v>12</v>
      </c>
      <c r="AF78" s="346">
        <v>13</v>
      </c>
      <c r="AG78" s="346" t="s">
        <v>430</v>
      </c>
      <c r="AH78" s="346" t="s">
        <v>430</v>
      </c>
      <c r="AI78" s="346" t="s">
        <v>430</v>
      </c>
      <c r="AJ78" s="346">
        <v>5</v>
      </c>
      <c r="AK78" s="346">
        <v>15</v>
      </c>
      <c r="AL78" s="346">
        <v>14</v>
      </c>
      <c r="AM78" s="346">
        <v>11</v>
      </c>
      <c r="AN78" s="346">
        <v>4</v>
      </c>
      <c r="AO78" s="373"/>
      <c r="AP78" s="348" t="s">
        <v>430</v>
      </c>
      <c r="AQ78" s="348" t="s">
        <v>430</v>
      </c>
      <c r="AR78" s="348" t="s">
        <v>430</v>
      </c>
      <c r="AS78" s="348" t="s">
        <v>430</v>
      </c>
      <c r="AT78" s="348">
        <v>9.8699999999999992</v>
      </c>
      <c r="AU78" s="351"/>
      <c r="AV78" s="346" t="s">
        <v>430</v>
      </c>
      <c r="AW78" s="346" t="s">
        <v>430</v>
      </c>
      <c r="AX78" s="346" t="s">
        <v>430</v>
      </c>
      <c r="AY78" s="346" t="s">
        <v>430</v>
      </c>
      <c r="AZ78" s="346">
        <v>14</v>
      </c>
      <c r="BA78" s="362"/>
      <c r="BB78" s="348">
        <v>17.731605257451601</v>
      </c>
      <c r="BC78" s="375">
        <v>1.11266202114395</v>
      </c>
      <c r="BD78" s="375">
        <v>-3.8027431950962899E-2</v>
      </c>
      <c r="BE78" s="375">
        <v>-0.34173316020126698</v>
      </c>
      <c r="BF78" s="374"/>
      <c r="BG78" s="348">
        <v>44.229900000000001</v>
      </c>
      <c r="BH78" s="348">
        <v>47.827599999999997</v>
      </c>
      <c r="BI78" s="348">
        <v>4.8156999999999996</v>
      </c>
      <c r="BJ78" s="348">
        <v>3.1267999999999998</v>
      </c>
      <c r="BK78" s="373"/>
      <c r="BL78" s="372" t="s">
        <v>2920</v>
      </c>
      <c r="BM78" s="372" t="s">
        <v>781</v>
      </c>
      <c r="BN78" s="372" t="s">
        <v>2921</v>
      </c>
      <c r="BO78" s="372" t="s">
        <v>2922</v>
      </c>
      <c r="BP78" s="372" t="s">
        <v>2923</v>
      </c>
      <c r="BQ78" s="373"/>
      <c r="BR78" s="354" t="s">
        <v>476</v>
      </c>
    </row>
    <row r="79" spans="1:70" s="428" customFormat="1" x14ac:dyDescent="0.25">
      <c r="A79" s="345" t="s">
        <v>2924</v>
      </c>
      <c r="B79" s="373"/>
      <c r="C79" s="719">
        <v>45180</v>
      </c>
      <c r="D79" s="373"/>
      <c r="E79" s="346">
        <v>1375.59</v>
      </c>
      <c r="F79" s="373"/>
      <c r="G79" s="347">
        <v>15.9382</v>
      </c>
      <c r="H79" s="374"/>
      <c r="I79" s="348">
        <v>-0.4758</v>
      </c>
      <c r="J79" s="348">
        <v>0.1168</v>
      </c>
      <c r="K79" s="348">
        <v>1.8721000000000001</v>
      </c>
      <c r="L79" s="348">
        <v>2.7932999999999999</v>
      </c>
      <c r="M79" s="348">
        <v>3.6793</v>
      </c>
      <c r="N79" s="350">
        <v>11.1911</v>
      </c>
      <c r="O79" s="348">
        <v>1.0269999999999999</v>
      </c>
      <c r="P79" s="348" t="s">
        <v>430</v>
      </c>
      <c r="Q79" s="348" t="s">
        <v>430</v>
      </c>
      <c r="R79" s="348" t="s">
        <v>430</v>
      </c>
      <c r="S79" s="348">
        <v>2.3233999999999999</v>
      </c>
      <c r="T79" s="348">
        <v>14.7822</v>
      </c>
      <c r="U79" s="348">
        <v>3.5310999999999999</v>
      </c>
      <c r="V79" s="348">
        <v>10.567500000000001</v>
      </c>
      <c r="W79" s="348">
        <v>0.93979999999999997</v>
      </c>
      <c r="X79" s="348">
        <v>17.045200000000001</v>
      </c>
      <c r="Y79" s="374"/>
      <c r="Z79" s="346">
        <v>15</v>
      </c>
      <c r="AA79" s="346">
        <v>13</v>
      </c>
      <c r="AB79" s="346">
        <v>14</v>
      </c>
      <c r="AC79" s="346">
        <v>14</v>
      </c>
      <c r="AD79" s="346">
        <v>14</v>
      </c>
      <c r="AE79" s="346">
        <v>3</v>
      </c>
      <c r="AF79" s="346">
        <v>9</v>
      </c>
      <c r="AG79" s="346" t="s">
        <v>430</v>
      </c>
      <c r="AH79" s="346" t="s">
        <v>430</v>
      </c>
      <c r="AI79" s="346" t="s">
        <v>430</v>
      </c>
      <c r="AJ79" s="346">
        <v>12</v>
      </c>
      <c r="AK79" s="346">
        <v>16</v>
      </c>
      <c r="AL79" s="346">
        <v>11</v>
      </c>
      <c r="AM79" s="346">
        <v>3</v>
      </c>
      <c r="AN79" s="346">
        <v>15</v>
      </c>
      <c r="AO79" s="373"/>
      <c r="AP79" s="348" t="s">
        <v>430</v>
      </c>
      <c r="AQ79" s="348" t="s">
        <v>430</v>
      </c>
      <c r="AR79" s="348" t="s">
        <v>430</v>
      </c>
      <c r="AS79" s="348">
        <v>10.09</v>
      </c>
      <c r="AT79" s="348">
        <v>10.76</v>
      </c>
      <c r="AU79" s="351"/>
      <c r="AV79" s="346" t="s">
        <v>430</v>
      </c>
      <c r="AW79" s="346" t="s">
        <v>430</v>
      </c>
      <c r="AX79" s="346" t="s">
        <v>430</v>
      </c>
      <c r="AY79" s="346">
        <v>3</v>
      </c>
      <c r="AZ79" s="346">
        <v>12</v>
      </c>
      <c r="BA79" s="362"/>
      <c r="BB79" s="348">
        <v>15.6083823419285</v>
      </c>
      <c r="BC79" s="375">
        <v>1.02304365809131</v>
      </c>
      <c r="BD79" s="375">
        <v>6.4065708681333003E-2</v>
      </c>
      <c r="BE79" s="375">
        <v>0.39376682406915497</v>
      </c>
      <c r="BF79" s="374"/>
      <c r="BG79" s="348">
        <v>47.4512</v>
      </c>
      <c r="BH79" s="348">
        <v>25.067499999999999</v>
      </c>
      <c r="BI79" s="348">
        <v>24.727</v>
      </c>
      <c r="BJ79" s="348">
        <v>2.7543000000000002</v>
      </c>
      <c r="BK79" s="373"/>
      <c r="BL79" s="372" t="s">
        <v>2925</v>
      </c>
      <c r="BM79" s="372" t="s">
        <v>1941</v>
      </c>
      <c r="BN79" s="372" t="s">
        <v>2926</v>
      </c>
      <c r="BO79" s="372" t="s">
        <v>2927</v>
      </c>
      <c r="BP79" s="372" t="s">
        <v>2928</v>
      </c>
      <c r="BQ79" s="373"/>
      <c r="BR79" s="354" t="s">
        <v>476</v>
      </c>
    </row>
    <row r="80" spans="1:70" s="428" customFormat="1" x14ac:dyDescent="0.25">
      <c r="A80" s="345" t="s">
        <v>2929</v>
      </c>
      <c r="B80" s="373"/>
      <c r="C80" s="719">
        <v>45643</v>
      </c>
      <c r="D80" s="373"/>
      <c r="E80" s="346">
        <v>1466.05</v>
      </c>
      <c r="F80" s="373"/>
      <c r="G80" s="347">
        <v>10.39</v>
      </c>
      <c r="H80" s="374"/>
      <c r="I80" s="348">
        <v>-0.47889999999999999</v>
      </c>
      <c r="J80" s="348">
        <v>-0.45989999999999998</v>
      </c>
      <c r="K80" s="348">
        <v>0.41560000000000002</v>
      </c>
      <c r="L80" s="348">
        <v>1.8827</v>
      </c>
      <c r="M80" s="348">
        <v>0.1832</v>
      </c>
      <c r="N80" s="350">
        <v>4.9991000000000003</v>
      </c>
      <c r="O80" s="348" t="s">
        <v>430</v>
      </c>
      <c r="P80" s="348" t="s">
        <v>430</v>
      </c>
      <c r="Q80" s="348" t="s">
        <v>430</v>
      </c>
      <c r="R80" s="348" t="s">
        <v>430</v>
      </c>
      <c r="S80" s="348">
        <v>0.56140000000000001</v>
      </c>
      <c r="T80" s="348">
        <v>12.1304</v>
      </c>
      <c r="U80" s="348">
        <v>1.0994999999999999</v>
      </c>
      <c r="V80" s="348">
        <v>4.8753000000000002</v>
      </c>
      <c r="W80" s="348">
        <v>-0.74509999999999998</v>
      </c>
      <c r="X80" s="348">
        <v>2.2852999999999999</v>
      </c>
      <c r="Y80" s="374"/>
      <c r="Z80" s="346">
        <v>16</v>
      </c>
      <c r="AA80" s="346">
        <v>18</v>
      </c>
      <c r="AB80" s="346">
        <v>19</v>
      </c>
      <c r="AC80" s="346">
        <v>16</v>
      </c>
      <c r="AD80" s="346">
        <v>17</v>
      </c>
      <c r="AE80" s="346">
        <v>14</v>
      </c>
      <c r="AF80" s="346" t="s">
        <v>430</v>
      </c>
      <c r="AG80" s="346" t="s">
        <v>430</v>
      </c>
      <c r="AH80" s="346" t="s">
        <v>430</v>
      </c>
      <c r="AI80" s="346" t="s">
        <v>430</v>
      </c>
      <c r="AJ80" s="346">
        <v>18</v>
      </c>
      <c r="AK80" s="346">
        <v>17</v>
      </c>
      <c r="AL80" s="346">
        <v>16</v>
      </c>
      <c r="AM80" s="346">
        <v>16</v>
      </c>
      <c r="AN80" s="346">
        <v>19</v>
      </c>
      <c r="AO80" s="373"/>
      <c r="AP80" s="348" t="s">
        <v>430</v>
      </c>
      <c r="AQ80" s="348" t="s">
        <v>430</v>
      </c>
      <c r="AR80" s="348" t="s">
        <v>430</v>
      </c>
      <c r="AS80" s="348" t="s">
        <v>430</v>
      </c>
      <c r="AT80" s="348">
        <v>4.67</v>
      </c>
      <c r="AU80" s="351"/>
      <c r="AV80" s="346" t="s">
        <v>430</v>
      </c>
      <c r="AW80" s="346" t="s">
        <v>430</v>
      </c>
      <c r="AX80" s="346" t="s">
        <v>430</v>
      </c>
      <c r="AY80" s="346" t="s">
        <v>430</v>
      </c>
      <c r="AZ80" s="346">
        <v>16</v>
      </c>
      <c r="BA80" s="362"/>
      <c r="BB80" s="348">
        <v>15.0627833980557</v>
      </c>
      <c r="BC80" s="375">
        <v>0.99595486109396503</v>
      </c>
      <c r="BD80" s="375">
        <v>-1.13631675247796E-2</v>
      </c>
      <c r="BE80" s="375">
        <v>-0.124439002280217</v>
      </c>
      <c r="BF80" s="374"/>
      <c r="BG80" s="348">
        <v>69.740399999999994</v>
      </c>
      <c r="BH80" s="348">
        <v>14.4968</v>
      </c>
      <c r="BI80" s="348">
        <v>4.2124100000000002</v>
      </c>
      <c r="BJ80" s="348">
        <v>11.55039</v>
      </c>
      <c r="BK80" s="373"/>
      <c r="BL80" s="372" t="s">
        <v>2930</v>
      </c>
      <c r="BM80" s="372" t="s">
        <v>2931</v>
      </c>
      <c r="BN80" s="372" t="s">
        <v>2932</v>
      </c>
      <c r="BO80" s="372" t="s">
        <v>2933</v>
      </c>
      <c r="BP80" s="372" t="s">
        <v>2934</v>
      </c>
      <c r="BQ80" s="373"/>
      <c r="BR80" s="354" t="s">
        <v>526</v>
      </c>
    </row>
    <row r="81" spans="1:70" s="428" customFormat="1" x14ac:dyDescent="0.25">
      <c r="A81" s="345" t="s">
        <v>2935</v>
      </c>
      <c r="B81" s="373"/>
      <c r="C81" s="719">
        <v>45715</v>
      </c>
      <c r="D81" s="373"/>
      <c r="E81" s="346">
        <v>1368.61</v>
      </c>
      <c r="F81" s="373"/>
      <c r="G81" s="347">
        <v>14.49</v>
      </c>
      <c r="H81" s="374"/>
      <c r="I81" s="348">
        <v>0.3463</v>
      </c>
      <c r="J81" s="348">
        <v>0.83509999999999995</v>
      </c>
      <c r="K81" s="348">
        <v>2.4028</v>
      </c>
      <c r="L81" s="348">
        <v>10.273999999999999</v>
      </c>
      <c r="M81" s="348">
        <v>16.292100000000001</v>
      </c>
      <c r="N81" s="350">
        <v>14.412800000000001</v>
      </c>
      <c r="O81" s="348" t="s">
        <v>430</v>
      </c>
      <c r="P81" s="348" t="s">
        <v>430</v>
      </c>
      <c r="Q81" s="348" t="s">
        <v>430</v>
      </c>
      <c r="R81" s="348" t="s">
        <v>430</v>
      </c>
      <c r="S81" s="348">
        <v>3.0583</v>
      </c>
      <c r="T81" s="348">
        <v>32.570900000000002</v>
      </c>
      <c r="U81" s="348">
        <v>14.2744</v>
      </c>
      <c r="V81" s="348">
        <v>16.949200000000001</v>
      </c>
      <c r="W81" s="348">
        <v>1.5417000000000001</v>
      </c>
      <c r="X81" s="348">
        <v>28.136800000000001</v>
      </c>
      <c r="Y81" s="374"/>
      <c r="Z81" s="346">
        <v>2</v>
      </c>
      <c r="AA81" s="346">
        <v>5</v>
      </c>
      <c r="AB81" s="346">
        <v>12</v>
      </c>
      <c r="AC81" s="346">
        <v>3</v>
      </c>
      <c r="AD81" s="346">
        <v>2</v>
      </c>
      <c r="AE81" s="346">
        <v>1</v>
      </c>
      <c r="AF81" s="346" t="s">
        <v>430</v>
      </c>
      <c r="AG81" s="346" t="s">
        <v>430</v>
      </c>
      <c r="AH81" s="346" t="s">
        <v>430</v>
      </c>
      <c r="AI81" s="346" t="s">
        <v>430</v>
      </c>
      <c r="AJ81" s="346">
        <v>11</v>
      </c>
      <c r="AK81" s="346">
        <v>1</v>
      </c>
      <c r="AL81" s="346">
        <v>1</v>
      </c>
      <c r="AM81" s="346">
        <v>1</v>
      </c>
      <c r="AN81" s="346">
        <v>13</v>
      </c>
      <c r="AO81" s="373"/>
      <c r="AP81" s="348" t="s">
        <v>430</v>
      </c>
      <c r="AQ81" s="348" t="s">
        <v>430</v>
      </c>
      <c r="AR81" s="348" t="s">
        <v>430</v>
      </c>
      <c r="AS81" s="348" t="s">
        <v>430</v>
      </c>
      <c r="AT81" s="348">
        <v>28.91</v>
      </c>
      <c r="AU81" s="351"/>
      <c r="AV81" s="346" t="s">
        <v>430</v>
      </c>
      <c r="AW81" s="346" t="s">
        <v>430</v>
      </c>
      <c r="AX81" s="346" t="s">
        <v>430</v>
      </c>
      <c r="AY81" s="346" t="s">
        <v>430</v>
      </c>
      <c r="AZ81" s="346">
        <v>1</v>
      </c>
      <c r="BA81" s="362"/>
      <c r="BB81" s="348">
        <v>19.165521649736199</v>
      </c>
      <c r="BC81" s="375">
        <v>1.2470608318174601</v>
      </c>
      <c r="BD81" s="375">
        <v>9.2794368658488599E-2</v>
      </c>
      <c r="BE81" s="375">
        <v>1.12290827695951</v>
      </c>
      <c r="BF81" s="374"/>
      <c r="BG81" s="348">
        <v>39.296399999999998</v>
      </c>
      <c r="BH81" s="348">
        <v>27.433199999999999</v>
      </c>
      <c r="BI81" s="348">
        <v>28.062899999999999</v>
      </c>
      <c r="BJ81" s="348">
        <v>5.2074999999999996</v>
      </c>
      <c r="BK81" s="373"/>
      <c r="BL81" s="372" t="s">
        <v>2936</v>
      </c>
      <c r="BM81" s="372" t="s">
        <v>2937</v>
      </c>
      <c r="BN81" s="372" t="s">
        <v>2938</v>
      </c>
      <c r="BO81" s="372" t="s">
        <v>2939</v>
      </c>
      <c r="BP81" s="372" t="s">
        <v>2940</v>
      </c>
      <c r="BQ81" s="373"/>
      <c r="BR81" s="354" t="s">
        <v>611</v>
      </c>
    </row>
    <row r="82" spans="1:70" s="428" customFormat="1" x14ac:dyDescent="0.25">
      <c r="A82" s="345" t="s">
        <v>2941</v>
      </c>
      <c r="B82" s="373"/>
      <c r="C82" s="719">
        <v>41871</v>
      </c>
      <c r="D82" s="373"/>
      <c r="E82" s="346">
        <v>1230.47</v>
      </c>
      <c r="F82" s="373"/>
      <c r="G82" s="347">
        <v>44.594099999999997</v>
      </c>
      <c r="H82" s="374"/>
      <c r="I82" s="348">
        <v>-0.26119999999999999</v>
      </c>
      <c r="J82" s="348">
        <v>0.58989999999999998</v>
      </c>
      <c r="K82" s="348">
        <v>5.6489000000000003</v>
      </c>
      <c r="L82" s="348">
        <v>6.1018999999999997</v>
      </c>
      <c r="M82" s="348">
        <v>10.016</v>
      </c>
      <c r="N82" s="350">
        <v>5.9250999999999996</v>
      </c>
      <c r="O82" s="348">
        <v>1.6919</v>
      </c>
      <c r="P82" s="348">
        <v>16.7408</v>
      </c>
      <c r="Q82" s="348">
        <v>15.7689</v>
      </c>
      <c r="R82" s="348">
        <v>13.1401</v>
      </c>
      <c r="S82" s="348">
        <v>4.4248000000000003</v>
      </c>
      <c r="T82" s="348">
        <v>24.745000000000001</v>
      </c>
      <c r="U82" s="348">
        <v>6.2465000000000002</v>
      </c>
      <c r="V82" s="348">
        <v>6.4813999999999998</v>
      </c>
      <c r="W82" s="348">
        <v>4.3916000000000004</v>
      </c>
      <c r="X82" s="348">
        <v>13.2357</v>
      </c>
      <c r="Y82" s="374"/>
      <c r="Z82" s="346">
        <v>14</v>
      </c>
      <c r="AA82" s="346">
        <v>8</v>
      </c>
      <c r="AB82" s="346">
        <v>2</v>
      </c>
      <c r="AC82" s="346">
        <v>8</v>
      </c>
      <c r="AD82" s="346">
        <v>5</v>
      </c>
      <c r="AE82" s="346">
        <v>11</v>
      </c>
      <c r="AF82" s="346">
        <v>8</v>
      </c>
      <c r="AG82" s="346">
        <v>1</v>
      </c>
      <c r="AH82" s="346">
        <v>2</v>
      </c>
      <c r="AI82" s="346">
        <v>1</v>
      </c>
      <c r="AJ82" s="346">
        <v>8</v>
      </c>
      <c r="AK82" s="346">
        <v>4</v>
      </c>
      <c r="AL82" s="346">
        <v>5</v>
      </c>
      <c r="AM82" s="346">
        <v>12</v>
      </c>
      <c r="AN82" s="346">
        <v>2</v>
      </c>
      <c r="AO82" s="373"/>
      <c r="AP82" s="348">
        <v>15.21</v>
      </c>
      <c r="AQ82" s="348">
        <v>17.72</v>
      </c>
      <c r="AR82" s="348">
        <v>15.29</v>
      </c>
      <c r="AS82" s="348">
        <v>9.89</v>
      </c>
      <c r="AT82" s="348">
        <v>16.97</v>
      </c>
      <c r="AU82" s="351"/>
      <c r="AV82" s="346">
        <v>1</v>
      </c>
      <c r="AW82" s="346">
        <v>1</v>
      </c>
      <c r="AX82" s="346">
        <v>1</v>
      </c>
      <c r="AY82" s="346">
        <v>4</v>
      </c>
      <c r="AZ82" s="346">
        <v>6</v>
      </c>
      <c r="BA82" s="362"/>
      <c r="BB82" s="348">
        <v>19.326918882595901</v>
      </c>
      <c r="BC82" s="375">
        <v>1.24320189182235</v>
      </c>
      <c r="BD82" s="375">
        <v>4.9198839873384297E-2</v>
      </c>
      <c r="BE82" s="375">
        <v>0.19218878097859601</v>
      </c>
      <c r="BF82" s="374"/>
      <c r="BG82" s="348">
        <v>42.031799999999997</v>
      </c>
      <c r="BH82" s="348">
        <v>16.526399999999999</v>
      </c>
      <c r="BI82" s="348">
        <v>39.245100000000001</v>
      </c>
      <c r="BJ82" s="348">
        <v>2.1966999999999999</v>
      </c>
      <c r="BK82" s="373"/>
      <c r="BL82" s="372" t="s">
        <v>581</v>
      </c>
      <c r="BM82" s="372" t="s">
        <v>2942</v>
      </c>
      <c r="BN82" s="372" t="s">
        <v>2943</v>
      </c>
      <c r="BO82" s="372" t="s">
        <v>2944</v>
      </c>
      <c r="BP82" s="372" t="s">
        <v>2945</v>
      </c>
      <c r="BQ82" s="373"/>
      <c r="BR82" s="354" t="s">
        <v>519</v>
      </c>
    </row>
    <row r="83" spans="1:70" s="428" customFormat="1" x14ac:dyDescent="0.25">
      <c r="A83" s="345" t="s">
        <v>2946</v>
      </c>
      <c r="B83" s="373"/>
      <c r="C83" s="719">
        <v>45565</v>
      </c>
      <c r="D83" s="373"/>
      <c r="E83" s="346">
        <v>1118.17</v>
      </c>
      <c r="F83" s="373"/>
      <c r="G83" s="347">
        <v>9.8670000000000009</v>
      </c>
      <c r="H83" s="374"/>
      <c r="I83" s="348">
        <v>-0.58440000000000003</v>
      </c>
      <c r="J83" s="348">
        <v>-0.34339999999999998</v>
      </c>
      <c r="K83" s="348">
        <v>0.89990000000000003</v>
      </c>
      <c r="L83" s="348">
        <v>3.4167999999999998</v>
      </c>
      <c r="M83" s="348">
        <v>1.5960000000000001</v>
      </c>
      <c r="N83" s="350">
        <v>0.3347</v>
      </c>
      <c r="O83" s="348" t="s">
        <v>430</v>
      </c>
      <c r="P83" s="348" t="s">
        <v>430</v>
      </c>
      <c r="Q83" s="348" t="s">
        <v>430</v>
      </c>
      <c r="R83" s="348" t="s">
        <v>430</v>
      </c>
      <c r="S83" s="348">
        <v>1.5854999999999999</v>
      </c>
      <c r="T83" s="348">
        <v>16.315000000000001</v>
      </c>
      <c r="U83" s="348">
        <v>-3.2742</v>
      </c>
      <c r="V83" s="348">
        <v>-0.13159999999999999</v>
      </c>
      <c r="W83" s="348">
        <v>0.33560000000000001</v>
      </c>
      <c r="X83" s="348">
        <v>-0.69969999999999999</v>
      </c>
      <c r="Y83" s="374"/>
      <c r="Z83" s="346">
        <v>17</v>
      </c>
      <c r="AA83" s="346">
        <v>17</v>
      </c>
      <c r="AB83" s="346">
        <v>17</v>
      </c>
      <c r="AC83" s="346">
        <v>12</v>
      </c>
      <c r="AD83" s="346">
        <v>16</v>
      </c>
      <c r="AE83" s="346">
        <v>18</v>
      </c>
      <c r="AF83" s="346" t="s">
        <v>430</v>
      </c>
      <c r="AG83" s="346" t="s">
        <v>430</v>
      </c>
      <c r="AH83" s="346" t="s">
        <v>430</v>
      </c>
      <c r="AI83" s="346" t="s">
        <v>430</v>
      </c>
      <c r="AJ83" s="346">
        <v>16</v>
      </c>
      <c r="AK83" s="346">
        <v>13</v>
      </c>
      <c r="AL83" s="346">
        <v>18</v>
      </c>
      <c r="AM83" s="346">
        <v>18</v>
      </c>
      <c r="AN83" s="346">
        <v>16</v>
      </c>
      <c r="AO83" s="373"/>
      <c r="AP83" s="348" t="s">
        <v>430</v>
      </c>
      <c r="AQ83" s="348" t="s">
        <v>430</v>
      </c>
      <c r="AR83" s="348" t="s">
        <v>430</v>
      </c>
      <c r="AS83" s="348" t="s">
        <v>430</v>
      </c>
      <c r="AT83" s="348">
        <v>2.84</v>
      </c>
      <c r="AU83" s="351"/>
      <c r="AV83" s="346" t="s">
        <v>430</v>
      </c>
      <c r="AW83" s="346" t="s">
        <v>430</v>
      </c>
      <c r="AX83" s="346" t="s">
        <v>430</v>
      </c>
      <c r="AY83" s="346" t="s">
        <v>430</v>
      </c>
      <c r="AZ83" s="346">
        <v>17</v>
      </c>
      <c r="BA83" s="362"/>
      <c r="BB83" s="348">
        <v>15.418085334517301</v>
      </c>
      <c r="BC83" s="375">
        <v>1.08849501178116</v>
      </c>
      <c r="BD83" s="375">
        <v>-1.39802051977479E-2</v>
      </c>
      <c r="BE83" s="375">
        <v>-0.11970053645768</v>
      </c>
      <c r="BF83" s="374"/>
      <c r="BG83" s="348">
        <v>56.628900000000002</v>
      </c>
      <c r="BH83" s="348">
        <v>22.101900000000001</v>
      </c>
      <c r="BI83" s="348">
        <v>20.232199999999999</v>
      </c>
      <c r="BJ83" s="348">
        <v>1.0369999999999999</v>
      </c>
      <c r="BK83" s="373"/>
      <c r="BL83" s="372" t="s">
        <v>2947</v>
      </c>
      <c r="BM83" s="372" t="s">
        <v>2948</v>
      </c>
      <c r="BN83" s="372" t="s">
        <v>2949</v>
      </c>
      <c r="BO83" s="372" t="s">
        <v>2950</v>
      </c>
      <c r="BP83" s="372" t="s">
        <v>2951</v>
      </c>
      <c r="BQ83" s="373"/>
      <c r="BR83" s="354" t="s">
        <v>526</v>
      </c>
    </row>
    <row r="84" spans="1:70" s="428" customFormat="1" x14ac:dyDescent="0.25">
      <c r="A84" s="345" t="s">
        <v>2952</v>
      </c>
      <c r="B84" s="373"/>
      <c r="C84" s="719">
        <v>45076</v>
      </c>
      <c r="D84" s="373"/>
      <c r="E84" s="346">
        <v>982.36699999999996</v>
      </c>
      <c r="F84" s="373"/>
      <c r="G84" s="347">
        <v>16.546399999999998</v>
      </c>
      <c r="H84" s="374"/>
      <c r="I84" s="348">
        <v>0.46510000000000001</v>
      </c>
      <c r="J84" s="348">
        <v>1.3804000000000001</v>
      </c>
      <c r="K84" s="348">
        <v>0.81830000000000003</v>
      </c>
      <c r="L84" s="348">
        <v>-0.87880000000000003</v>
      </c>
      <c r="M84" s="348">
        <v>9.1234999999999999</v>
      </c>
      <c r="N84" s="350">
        <v>8.4575999999999993</v>
      </c>
      <c r="O84" s="348">
        <v>-6.4481999999999999</v>
      </c>
      <c r="P84" s="348">
        <v>13.142899999999999</v>
      </c>
      <c r="Q84" s="348" t="s">
        <v>430</v>
      </c>
      <c r="R84" s="348" t="s">
        <v>430</v>
      </c>
      <c r="S84" s="348">
        <v>-1.0838000000000001</v>
      </c>
      <c r="T84" s="348">
        <v>23.232299999999999</v>
      </c>
      <c r="U84" s="348">
        <v>5.8902000000000001</v>
      </c>
      <c r="V84" s="348">
        <v>8.6356000000000002</v>
      </c>
      <c r="W84" s="348">
        <v>-0.1026</v>
      </c>
      <c r="X84" s="348">
        <v>16.7789</v>
      </c>
      <c r="Y84" s="374"/>
      <c r="Z84" s="346">
        <v>1</v>
      </c>
      <c r="AA84" s="346">
        <v>1</v>
      </c>
      <c r="AB84" s="346">
        <v>18</v>
      </c>
      <c r="AC84" s="346">
        <v>19</v>
      </c>
      <c r="AD84" s="346">
        <v>7</v>
      </c>
      <c r="AE84" s="346">
        <v>4</v>
      </c>
      <c r="AF84" s="346">
        <v>14</v>
      </c>
      <c r="AG84" s="346">
        <v>7</v>
      </c>
      <c r="AH84" s="346" t="s">
        <v>430</v>
      </c>
      <c r="AI84" s="346" t="s">
        <v>430</v>
      </c>
      <c r="AJ84" s="346">
        <v>19</v>
      </c>
      <c r="AK84" s="346">
        <v>6</v>
      </c>
      <c r="AL84" s="346">
        <v>7</v>
      </c>
      <c r="AM84" s="346">
        <v>4</v>
      </c>
      <c r="AN84" s="346">
        <v>18</v>
      </c>
      <c r="AO84" s="373"/>
      <c r="AP84" s="348" t="s">
        <v>430</v>
      </c>
      <c r="AQ84" s="348" t="s">
        <v>430</v>
      </c>
      <c r="AR84" s="348" t="s">
        <v>430</v>
      </c>
      <c r="AS84" s="348">
        <v>4.29</v>
      </c>
      <c r="AT84" s="348">
        <v>13.26</v>
      </c>
      <c r="AU84" s="351"/>
      <c r="AV84" s="346" t="s">
        <v>430</v>
      </c>
      <c r="AW84" s="346" t="s">
        <v>430</v>
      </c>
      <c r="AX84" s="346" t="s">
        <v>430</v>
      </c>
      <c r="AY84" s="346">
        <v>10</v>
      </c>
      <c r="AZ84" s="346">
        <v>10</v>
      </c>
      <c r="BA84" s="362"/>
      <c r="BB84" s="348">
        <v>19.172466710985301</v>
      </c>
      <c r="BC84" s="375">
        <v>1.16903586166178</v>
      </c>
      <c r="BD84" s="375">
        <v>4.2159287124785998E-2</v>
      </c>
      <c r="BE84" s="375">
        <v>9.4884694434539604E-2</v>
      </c>
      <c r="BF84" s="374"/>
      <c r="BG84" s="348">
        <v>33.835299999999997</v>
      </c>
      <c r="BH84" s="348">
        <v>28.132899999999999</v>
      </c>
      <c r="BI84" s="348">
        <v>10.2539</v>
      </c>
      <c r="BJ84" s="348">
        <v>27.777899999999999</v>
      </c>
      <c r="BK84" s="373"/>
      <c r="BL84" s="372" t="s">
        <v>2953</v>
      </c>
      <c r="BM84" s="372" t="s">
        <v>2954</v>
      </c>
      <c r="BN84" s="372" t="s">
        <v>2955</v>
      </c>
      <c r="BO84" s="372" t="s">
        <v>1883</v>
      </c>
      <c r="BP84" s="372" t="s">
        <v>2956</v>
      </c>
      <c r="BQ84" s="373"/>
      <c r="BR84" s="354" t="s">
        <v>548</v>
      </c>
    </row>
    <row r="85" spans="1:70" s="428" customFormat="1" x14ac:dyDescent="0.25">
      <c r="A85" s="345" t="s">
        <v>2957</v>
      </c>
      <c r="B85" s="373"/>
      <c r="C85" s="719">
        <v>44454</v>
      </c>
      <c r="D85" s="373"/>
      <c r="E85" s="346">
        <v>572.54999999999995</v>
      </c>
      <c r="F85" s="373"/>
      <c r="G85" s="347">
        <v>16.3902</v>
      </c>
      <c r="H85" s="374"/>
      <c r="I85" s="348">
        <v>-1.34E-2</v>
      </c>
      <c r="J85" s="348">
        <v>0.53120000000000001</v>
      </c>
      <c r="K85" s="348">
        <v>3.5217999999999998</v>
      </c>
      <c r="L85" s="348">
        <v>4.3037999999999998</v>
      </c>
      <c r="M85" s="348">
        <v>4.1573000000000002</v>
      </c>
      <c r="N85" s="350">
        <v>6.4165999999999999</v>
      </c>
      <c r="O85" s="348">
        <v>-0.33389999999999997</v>
      </c>
      <c r="P85" s="348">
        <v>13.5722</v>
      </c>
      <c r="Q85" s="348" t="s">
        <v>430</v>
      </c>
      <c r="R85" s="348" t="s">
        <v>430</v>
      </c>
      <c r="S85" s="348">
        <v>4.0232000000000001</v>
      </c>
      <c r="T85" s="348">
        <v>16.2805</v>
      </c>
      <c r="U85" s="348">
        <v>1.8753</v>
      </c>
      <c r="V85" s="348">
        <v>7.8757000000000001</v>
      </c>
      <c r="W85" s="348">
        <v>2.0815000000000001</v>
      </c>
      <c r="X85" s="348">
        <v>10.4954</v>
      </c>
      <c r="Y85" s="374"/>
      <c r="Z85" s="346">
        <v>6</v>
      </c>
      <c r="AA85" s="346">
        <v>9</v>
      </c>
      <c r="AB85" s="346">
        <v>7</v>
      </c>
      <c r="AC85" s="346">
        <v>10</v>
      </c>
      <c r="AD85" s="346">
        <v>13</v>
      </c>
      <c r="AE85" s="346">
        <v>10</v>
      </c>
      <c r="AF85" s="346">
        <v>11</v>
      </c>
      <c r="AG85" s="346">
        <v>6</v>
      </c>
      <c r="AH85" s="346" t="s">
        <v>430</v>
      </c>
      <c r="AI85" s="346" t="s">
        <v>430</v>
      </c>
      <c r="AJ85" s="346">
        <v>10</v>
      </c>
      <c r="AK85" s="346">
        <v>14</v>
      </c>
      <c r="AL85" s="346">
        <v>15</v>
      </c>
      <c r="AM85" s="346">
        <v>7</v>
      </c>
      <c r="AN85" s="346">
        <v>10</v>
      </c>
      <c r="AO85" s="373"/>
      <c r="AP85" s="348" t="s">
        <v>430</v>
      </c>
      <c r="AQ85" s="348" t="s">
        <v>430</v>
      </c>
      <c r="AR85" s="348">
        <v>11.56</v>
      </c>
      <c r="AS85" s="348">
        <v>6.8</v>
      </c>
      <c r="AT85" s="348">
        <v>10.43</v>
      </c>
      <c r="AU85" s="351"/>
      <c r="AV85" s="346" t="s">
        <v>430</v>
      </c>
      <c r="AW85" s="346" t="s">
        <v>430</v>
      </c>
      <c r="AX85" s="346">
        <v>4</v>
      </c>
      <c r="AY85" s="346">
        <v>8</v>
      </c>
      <c r="AZ85" s="346">
        <v>13</v>
      </c>
      <c r="BA85" s="362"/>
      <c r="BB85" s="348">
        <v>14.784037894754</v>
      </c>
      <c r="BC85" s="375">
        <v>1.0130058871601699</v>
      </c>
      <c r="BD85" s="375">
        <v>4.4763912428577003E-2</v>
      </c>
      <c r="BE85" s="375">
        <v>7.5351078153464895E-2</v>
      </c>
      <c r="BF85" s="374"/>
      <c r="BG85" s="348">
        <v>68.848100000000002</v>
      </c>
      <c r="BH85" s="348">
        <v>16.1708</v>
      </c>
      <c r="BI85" s="348">
        <v>12.555999999999999</v>
      </c>
      <c r="BJ85" s="348">
        <v>2.4251</v>
      </c>
      <c r="BK85" s="373"/>
      <c r="BL85" s="372" t="s">
        <v>2958</v>
      </c>
      <c r="BM85" s="372" t="s">
        <v>2959</v>
      </c>
      <c r="BN85" s="372" t="s">
        <v>2960</v>
      </c>
      <c r="BO85" s="372" t="s">
        <v>2961</v>
      </c>
      <c r="BP85" s="372" t="s">
        <v>2962</v>
      </c>
      <c r="BQ85" s="373"/>
      <c r="BR85" s="354" t="s">
        <v>443</v>
      </c>
    </row>
    <row r="86" spans="1:70" s="428" customFormat="1" x14ac:dyDescent="0.25">
      <c r="A86" s="345" t="s">
        <v>2963</v>
      </c>
      <c r="B86" s="373"/>
      <c r="C86" s="719">
        <v>45356</v>
      </c>
      <c r="D86" s="373"/>
      <c r="E86" s="346">
        <v>519.03</v>
      </c>
      <c r="F86" s="373"/>
      <c r="G86" s="347">
        <v>11.96</v>
      </c>
      <c r="H86" s="374"/>
      <c r="I86" s="348">
        <v>0</v>
      </c>
      <c r="J86" s="348">
        <v>0.2515</v>
      </c>
      <c r="K86" s="348">
        <v>3.1034000000000002</v>
      </c>
      <c r="L86" s="348">
        <v>4.0904999999999996</v>
      </c>
      <c r="M86" s="348">
        <v>5.0044000000000004</v>
      </c>
      <c r="N86" s="350">
        <v>8.4076000000000004</v>
      </c>
      <c r="O86" s="348">
        <v>0.93259999999999998</v>
      </c>
      <c r="P86" s="348" t="s">
        <v>430</v>
      </c>
      <c r="Q86" s="348" t="s">
        <v>430</v>
      </c>
      <c r="R86" s="348" t="s">
        <v>430</v>
      </c>
      <c r="S86" s="348">
        <v>1.9608000000000001</v>
      </c>
      <c r="T86" s="348">
        <v>19.2423</v>
      </c>
      <c r="U86" s="348">
        <v>5.1890999999999998</v>
      </c>
      <c r="V86" s="348">
        <v>7.9421999999999997</v>
      </c>
      <c r="W86" s="348">
        <v>2.4849999999999999</v>
      </c>
      <c r="X86" s="348">
        <v>7.4855999999999998</v>
      </c>
      <c r="Y86" s="374"/>
      <c r="Z86" s="346">
        <v>5</v>
      </c>
      <c r="AA86" s="346">
        <v>11</v>
      </c>
      <c r="AB86" s="346">
        <v>10</v>
      </c>
      <c r="AC86" s="346">
        <v>11</v>
      </c>
      <c r="AD86" s="346">
        <v>12</v>
      </c>
      <c r="AE86" s="346">
        <v>5</v>
      </c>
      <c r="AF86" s="346">
        <v>10</v>
      </c>
      <c r="AG86" s="346" t="s">
        <v>430</v>
      </c>
      <c r="AH86" s="346" t="s">
        <v>430</v>
      </c>
      <c r="AI86" s="346" t="s">
        <v>430</v>
      </c>
      <c r="AJ86" s="346">
        <v>14</v>
      </c>
      <c r="AK86" s="346">
        <v>11</v>
      </c>
      <c r="AL86" s="346">
        <v>10</v>
      </c>
      <c r="AM86" s="346">
        <v>6</v>
      </c>
      <c r="AN86" s="346">
        <v>8</v>
      </c>
      <c r="AO86" s="373"/>
      <c r="AP86" s="348" t="s">
        <v>430</v>
      </c>
      <c r="AQ86" s="348" t="s">
        <v>430</v>
      </c>
      <c r="AR86" s="348" t="s">
        <v>430</v>
      </c>
      <c r="AS86" s="348" t="s">
        <v>430</v>
      </c>
      <c r="AT86" s="348">
        <v>12.85</v>
      </c>
      <c r="AU86" s="351"/>
      <c r="AV86" s="346" t="s">
        <v>430</v>
      </c>
      <c r="AW86" s="346" t="s">
        <v>430</v>
      </c>
      <c r="AX86" s="346" t="s">
        <v>430</v>
      </c>
      <c r="AY86" s="346" t="s">
        <v>430</v>
      </c>
      <c r="AZ86" s="346">
        <v>11</v>
      </c>
      <c r="BA86" s="362"/>
      <c r="BB86" s="348">
        <v>15.357158662976399</v>
      </c>
      <c r="BC86" s="375">
        <v>1.02598089987138</v>
      </c>
      <c r="BD86" s="375">
        <v>1.68917349593556E-2</v>
      </c>
      <c r="BE86" s="375">
        <v>-1.19422966109403E-2</v>
      </c>
      <c r="BF86" s="374"/>
      <c r="BG86" s="348">
        <v>46.605800000000002</v>
      </c>
      <c r="BH86" s="348">
        <v>20.104199999999999</v>
      </c>
      <c r="BI86" s="348">
        <v>30.000499999999999</v>
      </c>
      <c r="BJ86" s="348">
        <v>3.2894999999999999</v>
      </c>
      <c r="BK86" s="373"/>
      <c r="BL86" s="372" t="s">
        <v>2964</v>
      </c>
      <c r="BM86" s="372" t="s">
        <v>2965</v>
      </c>
      <c r="BN86" s="372" t="s">
        <v>2966</v>
      </c>
      <c r="BO86" s="372" t="s">
        <v>2967</v>
      </c>
      <c r="BP86" s="372" t="s">
        <v>2968</v>
      </c>
      <c r="BQ86" s="373"/>
      <c r="BR86" s="354" t="s">
        <v>443</v>
      </c>
    </row>
    <row r="87" spans="1:70" s="428" customFormat="1" x14ac:dyDescent="0.25">
      <c r="A87" s="345" t="s">
        <v>2969</v>
      </c>
      <c r="B87" s="373"/>
      <c r="C87" s="719">
        <v>45534</v>
      </c>
      <c r="D87" s="373"/>
      <c r="E87" s="346">
        <v>464.5</v>
      </c>
      <c r="F87" s="373"/>
      <c r="G87" s="347">
        <v>9.7799999999999994</v>
      </c>
      <c r="H87" s="374"/>
      <c r="I87" s="348">
        <v>-0.2041</v>
      </c>
      <c r="J87" s="348">
        <v>0.1024</v>
      </c>
      <c r="K87" s="348">
        <v>3.3826999999999998</v>
      </c>
      <c r="L87" s="348">
        <v>6.0738000000000003</v>
      </c>
      <c r="M87" s="348">
        <v>11.3895</v>
      </c>
      <c r="N87" s="350">
        <v>8.1625999999999994</v>
      </c>
      <c r="O87" s="348" t="s">
        <v>430</v>
      </c>
      <c r="P87" s="348" t="s">
        <v>430</v>
      </c>
      <c r="Q87" s="348" t="s">
        <v>430</v>
      </c>
      <c r="R87" s="348" t="s">
        <v>430</v>
      </c>
      <c r="S87" s="348">
        <v>4.4871999999999996</v>
      </c>
      <c r="T87" s="348">
        <v>22.0974</v>
      </c>
      <c r="U87" s="348">
        <v>8.9086999999999996</v>
      </c>
      <c r="V87" s="348">
        <v>7.0022000000000002</v>
      </c>
      <c r="W87" s="348">
        <v>2.7311000000000001</v>
      </c>
      <c r="X87" s="348">
        <v>-1.1107</v>
      </c>
      <c r="Y87" s="374"/>
      <c r="Z87" s="346">
        <v>11</v>
      </c>
      <c r="AA87" s="346">
        <v>14</v>
      </c>
      <c r="AB87" s="346">
        <v>8</v>
      </c>
      <c r="AC87" s="346">
        <v>9</v>
      </c>
      <c r="AD87" s="346">
        <v>4</v>
      </c>
      <c r="AE87" s="346">
        <v>6</v>
      </c>
      <c r="AF87" s="346" t="s">
        <v>430</v>
      </c>
      <c r="AG87" s="346" t="s">
        <v>430</v>
      </c>
      <c r="AH87" s="346" t="s">
        <v>430</v>
      </c>
      <c r="AI87" s="346" t="s">
        <v>430</v>
      </c>
      <c r="AJ87" s="346">
        <v>6</v>
      </c>
      <c r="AK87" s="346">
        <v>7</v>
      </c>
      <c r="AL87" s="346">
        <v>2</v>
      </c>
      <c r="AM87" s="346">
        <v>10</v>
      </c>
      <c r="AN87" s="346">
        <v>7</v>
      </c>
      <c r="AO87" s="373"/>
      <c r="AP87" s="348" t="s">
        <v>430</v>
      </c>
      <c r="AQ87" s="348" t="s">
        <v>430</v>
      </c>
      <c r="AR87" s="348" t="s">
        <v>430</v>
      </c>
      <c r="AS87" s="348" t="s">
        <v>430</v>
      </c>
      <c r="AT87" s="348">
        <v>17.59</v>
      </c>
      <c r="AU87" s="351"/>
      <c r="AV87" s="346" t="s">
        <v>430</v>
      </c>
      <c r="AW87" s="346" t="s">
        <v>430</v>
      </c>
      <c r="AX87" s="346" t="s">
        <v>430</v>
      </c>
      <c r="AY87" s="346" t="s">
        <v>430</v>
      </c>
      <c r="AZ87" s="346">
        <v>5</v>
      </c>
      <c r="BA87" s="362"/>
      <c r="BB87" s="348">
        <v>18.892905096572399</v>
      </c>
      <c r="BC87" s="375">
        <v>1.0889620489490399</v>
      </c>
      <c r="BD87" s="375">
        <v>-2.3615266883469498E-2</v>
      </c>
      <c r="BE87" s="375">
        <v>5.0809647420350497E-2</v>
      </c>
      <c r="BF87" s="374"/>
      <c r="BG87" s="348">
        <v>48.168199999999999</v>
      </c>
      <c r="BH87" s="348">
        <v>16.398499999999999</v>
      </c>
      <c r="BI87" s="348">
        <v>29.795500000000001</v>
      </c>
      <c r="BJ87" s="348">
        <v>5.6378000000000004</v>
      </c>
      <c r="BK87" s="373"/>
      <c r="BL87" s="372" t="s">
        <v>2970</v>
      </c>
      <c r="BM87" s="372" t="s">
        <v>2971</v>
      </c>
      <c r="BN87" s="372" t="s">
        <v>2972</v>
      </c>
      <c r="BO87" s="372" t="s">
        <v>2973</v>
      </c>
      <c r="BP87" s="372" t="s">
        <v>1650</v>
      </c>
      <c r="BQ87" s="373"/>
      <c r="BR87" s="354" t="s">
        <v>476</v>
      </c>
    </row>
    <row r="88" spans="1:70" s="428" customFormat="1" x14ac:dyDescent="0.25">
      <c r="A88" s="345" t="s">
        <v>2974</v>
      </c>
      <c r="B88" s="373"/>
      <c r="C88" s="719">
        <v>46090</v>
      </c>
      <c r="D88" s="373"/>
      <c r="E88" s="346">
        <v>116.62</v>
      </c>
      <c r="F88" s="373"/>
      <c r="G88" s="347">
        <v>10.5898</v>
      </c>
      <c r="H88" s="374"/>
      <c r="I88" s="348">
        <v>-0.1</v>
      </c>
      <c r="J88" s="348">
        <v>0.2177</v>
      </c>
      <c r="K88" s="348">
        <v>2.5259</v>
      </c>
      <c r="L88" s="348">
        <v>0.94269999999999998</v>
      </c>
      <c r="M88" s="348" t="s">
        <v>430</v>
      </c>
      <c r="N88" s="350" t="s">
        <v>430</v>
      </c>
      <c r="O88" s="348" t="s">
        <v>430</v>
      </c>
      <c r="P88" s="348" t="s">
        <v>430</v>
      </c>
      <c r="Q88" s="348" t="s">
        <v>430</v>
      </c>
      <c r="R88" s="348" t="s">
        <v>430</v>
      </c>
      <c r="S88" s="348">
        <v>1.6538999999999999</v>
      </c>
      <c r="T88" s="348">
        <v>10.1051</v>
      </c>
      <c r="U88" s="348" t="s">
        <v>430</v>
      </c>
      <c r="V88" s="348" t="s">
        <v>430</v>
      </c>
      <c r="W88" s="348">
        <v>1.8935999999999999</v>
      </c>
      <c r="X88" s="348">
        <v>5.8979999999999997</v>
      </c>
      <c r="Y88" s="374"/>
      <c r="Z88" s="346">
        <v>7</v>
      </c>
      <c r="AA88" s="346">
        <v>12</v>
      </c>
      <c r="AB88" s="346">
        <v>11</v>
      </c>
      <c r="AC88" s="346">
        <v>18</v>
      </c>
      <c r="AD88" s="346" t="s">
        <v>430</v>
      </c>
      <c r="AE88" s="346" t="s">
        <v>430</v>
      </c>
      <c r="AF88" s="346" t="s">
        <v>430</v>
      </c>
      <c r="AG88" s="346" t="s">
        <v>430</v>
      </c>
      <c r="AH88" s="346" t="s">
        <v>430</v>
      </c>
      <c r="AI88" s="346" t="s">
        <v>430</v>
      </c>
      <c r="AJ88" s="346">
        <v>15</v>
      </c>
      <c r="AK88" s="346">
        <v>19</v>
      </c>
      <c r="AL88" s="346" t="s">
        <v>430</v>
      </c>
      <c r="AM88" s="346" t="s">
        <v>430</v>
      </c>
      <c r="AN88" s="346">
        <v>11</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9.5768183562146696</v>
      </c>
      <c r="BC88" s="375">
        <v>0.687029570627673</v>
      </c>
      <c r="BD88" s="375">
        <v>0.136033493377059</v>
      </c>
      <c r="BE88" s="375">
        <v>-4.7215415539416203E-2</v>
      </c>
      <c r="BF88" s="374"/>
      <c r="BG88" s="348">
        <v>44.623399999999997</v>
      </c>
      <c r="BH88" s="348">
        <v>25.010200000000001</v>
      </c>
      <c r="BI88" s="348">
        <v>28.107600000000001</v>
      </c>
      <c r="BJ88" s="348">
        <v>2.2587999999999999</v>
      </c>
      <c r="BK88" s="373"/>
      <c r="BL88" s="372" t="s">
        <v>2975</v>
      </c>
      <c r="BM88" s="372" t="s">
        <v>2976</v>
      </c>
      <c r="BN88" s="372" t="s">
        <v>2218</v>
      </c>
      <c r="BO88" s="372" t="s">
        <v>2977</v>
      </c>
      <c r="BP88" s="372" t="s">
        <v>2978</v>
      </c>
      <c r="BQ88" s="373"/>
      <c r="BR88" s="354" t="s">
        <v>611</v>
      </c>
    </row>
    <row r="89" spans="1:70" s="428" customFormat="1" x14ac:dyDescent="0.25">
      <c r="A89" s="884" t="s">
        <v>93</v>
      </c>
      <c r="B89" s="402"/>
      <c r="C89" s="724"/>
      <c r="D89" s="402"/>
      <c r="E89" s="403"/>
      <c r="F89" s="402"/>
      <c r="G89" s="404"/>
      <c r="H89" s="406"/>
      <c r="I89" s="405">
        <v>-0.1171</v>
      </c>
      <c r="J89" s="405">
        <v>0.39500000000000002</v>
      </c>
      <c r="K89" s="405">
        <v>3.1013000000000002</v>
      </c>
      <c r="L89" s="405">
        <v>5.4694000000000003</v>
      </c>
      <c r="M89" s="405">
        <v>7.2957999999999998</v>
      </c>
      <c r="N89" s="407">
        <v>6.6528</v>
      </c>
      <c r="O89" s="405">
        <v>1.9321999999999999</v>
      </c>
      <c r="P89" s="405">
        <v>14.2699</v>
      </c>
      <c r="Q89" s="405">
        <v>15.348699999999999</v>
      </c>
      <c r="R89" s="405">
        <v>13.1401</v>
      </c>
      <c r="S89" s="405">
        <v>3.7473999999999998</v>
      </c>
      <c r="T89" s="405">
        <v>20.0959</v>
      </c>
      <c r="U89" s="405">
        <v>4.3198999999999996</v>
      </c>
      <c r="V89" s="405">
        <v>7.2751000000000001</v>
      </c>
      <c r="W89" s="405">
        <v>2.0320999999999998</v>
      </c>
      <c r="X89" s="405">
        <v>10.7524</v>
      </c>
      <c r="Y89" s="406"/>
      <c r="Z89" s="403">
        <v>17</v>
      </c>
      <c r="AA89" s="403">
        <v>19</v>
      </c>
      <c r="AB89" s="403">
        <v>19</v>
      </c>
      <c r="AC89" s="403">
        <v>19</v>
      </c>
      <c r="AD89" s="403">
        <v>18</v>
      </c>
      <c r="AE89" s="403">
        <v>18</v>
      </c>
      <c r="AF89" s="403">
        <v>14</v>
      </c>
      <c r="AG89" s="403">
        <v>9</v>
      </c>
      <c r="AH89" s="403">
        <v>3</v>
      </c>
      <c r="AI89" s="403">
        <v>1</v>
      </c>
      <c r="AJ89" s="403">
        <v>19</v>
      </c>
      <c r="AK89" s="403">
        <v>19</v>
      </c>
      <c r="AL89" s="403">
        <v>18</v>
      </c>
      <c r="AM89" s="403">
        <v>18</v>
      </c>
      <c r="AN89" s="403">
        <v>19</v>
      </c>
      <c r="AO89" s="402"/>
      <c r="AP89" s="405">
        <v>15.21</v>
      </c>
      <c r="AQ89" s="405">
        <v>17.72</v>
      </c>
      <c r="AR89" s="405">
        <v>13.4</v>
      </c>
      <c r="AS89" s="405">
        <v>8.5090000000000003</v>
      </c>
      <c r="AT89" s="405">
        <v>13.796666666666701</v>
      </c>
      <c r="AU89" s="408"/>
      <c r="AV89" s="403">
        <v>1</v>
      </c>
      <c r="AW89" s="403">
        <v>1</v>
      </c>
      <c r="AX89" s="403">
        <v>4</v>
      </c>
      <c r="AY89" s="403">
        <v>10</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5" t="s">
        <v>94</v>
      </c>
      <c r="B90" s="373"/>
      <c r="C90" s="719"/>
      <c r="D90" s="373"/>
      <c r="E90" s="346"/>
      <c r="F90" s="373"/>
      <c r="G90" s="347"/>
      <c r="H90" s="374"/>
      <c r="I90" s="348">
        <v>0.46510000000000001</v>
      </c>
      <c r="J90" s="348">
        <v>1.3804000000000001</v>
      </c>
      <c r="K90" s="348">
        <v>6.3159999999999998</v>
      </c>
      <c r="L90" s="348">
        <v>14.121700000000001</v>
      </c>
      <c r="M90" s="348">
        <v>16.554200000000002</v>
      </c>
      <c r="N90" s="350">
        <v>14.412800000000001</v>
      </c>
      <c r="O90" s="348">
        <v>13.069000000000001</v>
      </c>
      <c r="P90" s="348">
        <v>16.7408</v>
      </c>
      <c r="Q90" s="348">
        <v>16.145600000000002</v>
      </c>
      <c r="R90" s="348">
        <v>13.1401</v>
      </c>
      <c r="S90" s="348">
        <v>12.898300000000001</v>
      </c>
      <c r="T90" s="348">
        <v>32.570900000000002</v>
      </c>
      <c r="U90" s="348">
        <v>14.2744</v>
      </c>
      <c r="V90" s="348">
        <v>16.949200000000001</v>
      </c>
      <c r="W90" s="348">
        <v>4.8177000000000003</v>
      </c>
      <c r="X90" s="348">
        <v>28.136800000000001</v>
      </c>
      <c r="Y90" s="374"/>
      <c r="Z90" s="346"/>
      <c r="AA90" s="346"/>
      <c r="AB90" s="346"/>
      <c r="AC90" s="346"/>
      <c r="AD90" s="346"/>
      <c r="AE90" s="346"/>
      <c r="AF90" s="346"/>
      <c r="AG90" s="346"/>
      <c r="AH90" s="346"/>
      <c r="AI90" s="346"/>
      <c r="AJ90" s="346"/>
      <c r="AK90" s="346"/>
      <c r="AL90" s="346"/>
      <c r="AM90" s="346"/>
      <c r="AN90" s="346"/>
      <c r="AO90" s="373"/>
      <c r="AP90" s="348">
        <v>15.21</v>
      </c>
      <c r="AQ90" s="348">
        <v>17.72</v>
      </c>
      <c r="AR90" s="348">
        <v>15.29</v>
      </c>
      <c r="AS90" s="348">
        <v>12.06</v>
      </c>
      <c r="AT90" s="348">
        <v>28.91</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5" t="s">
        <v>95</v>
      </c>
      <c r="B91" s="373"/>
      <c r="C91" s="719"/>
      <c r="D91" s="373"/>
      <c r="E91" s="346"/>
      <c r="F91" s="373"/>
      <c r="G91" s="347"/>
      <c r="H91" s="374"/>
      <c r="I91" s="348">
        <v>-0.58440000000000003</v>
      </c>
      <c r="J91" s="348">
        <v>-0.60260000000000002</v>
      </c>
      <c r="K91" s="348">
        <v>0.41560000000000002</v>
      </c>
      <c r="L91" s="348">
        <v>-0.87880000000000003</v>
      </c>
      <c r="M91" s="348">
        <v>-2.0038999999999998</v>
      </c>
      <c r="N91" s="350">
        <v>0.3347</v>
      </c>
      <c r="O91" s="348">
        <v>-6.4481999999999999</v>
      </c>
      <c r="P91" s="348">
        <v>11.872</v>
      </c>
      <c r="Q91" s="348">
        <v>14.131500000000001</v>
      </c>
      <c r="R91" s="348">
        <v>13.1401</v>
      </c>
      <c r="S91" s="348">
        <v>-1.0838000000000001</v>
      </c>
      <c r="T91" s="348">
        <v>10.1051</v>
      </c>
      <c r="U91" s="348">
        <v>-3.2742</v>
      </c>
      <c r="V91" s="348">
        <v>-0.13159999999999999</v>
      </c>
      <c r="W91" s="348">
        <v>-0.74509999999999998</v>
      </c>
      <c r="X91" s="348">
        <v>-3.8014999999999999</v>
      </c>
      <c r="Y91" s="374"/>
      <c r="Z91" s="346"/>
      <c r="AA91" s="346"/>
      <c r="AB91" s="346"/>
      <c r="AC91" s="346"/>
      <c r="AD91" s="346"/>
      <c r="AE91" s="346"/>
      <c r="AF91" s="346"/>
      <c r="AG91" s="346"/>
      <c r="AH91" s="346"/>
      <c r="AI91" s="346"/>
      <c r="AJ91" s="346"/>
      <c r="AK91" s="346"/>
      <c r="AL91" s="346"/>
      <c r="AM91" s="346"/>
      <c r="AN91" s="346"/>
      <c r="AO91" s="373"/>
      <c r="AP91" s="348">
        <v>15.21</v>
      </c>
      <c r="AQ91" s="348">
        <v>17.72</v>
      </c>
      <c r="AR91" s="348">
        <v>11.56</v>
      </c>
      <c r="AS91" s="348">
        <v>4.29</v>
      </c>
      <c r="AT91" s="348">
        <v>0.96</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6" t="s">
        <v>96</v>
      </c>
      <c r="B92" s="413"/>
      <c r="C92" s="725"/>
      <c r="D92" s="413"/>
      <c r="E92" s="414"/>
      <c r="F92" s="413"/>
      <c r="G92" s="415"/>
      <c r="H92" s="417"/>
      <c r="I92" s="416">
        <v>-0.12130000000000001</v>
      </c>
      <c r="J92" s="416">
        <v>0.4002</v>
      </c>
      <c r="K92" s="416">
        <v>3.1034000000000002</v>
      </c>
      <c r="L92" s="416">
        <v>4.3037999999999998</v>
      </c>
      <c r="M92" s="416">
        <v>7.8469499999999996</v>
      </c>
      <c r="N92" s="418">
        <v>6.4227499999999997</v>
      </c>
      <c r="O92" s="416">
        <v>1.84935</v>
      </c>
      <c r="P92" s="416">
        <v>13.9086</v>
      </c>
      <c r="Q92" s="416">
        <v>15.7689</v>
      </c>
      <c r="R92" s="416">
        <v>13.1401</v>
      </c>
      <c r="S92" s="416">
        <v>4.0232000000000001</v>
      </c>
      <c r="T92" s="416">
        <v>21.187000000000001</v>
      </c>
      <c r="U92" s="416">
        <v>5.1890999999999998</v>
      </c>
      <c r="V92" s="416">
        <v>7.0022000000000002</v>
      </c>
      <c r="W92" s="416">
        <v>2.0815000000000001</v>
      </c>
      <c r="X92" s="416">
        <v>12.479699999999999</v>
      </c>
      <c r="Y92" s="417"/>
      <c r="Z92" s="414"/>
      <c r="AA92" s="414"/>
      <c r="AB92" s="414"/>
      <c r="AC92" s="414"/>
      <c r="AD92" s="414"/>
      <c r="AE92" s="414"/>
      <c r="AF92" s="414"/>
      <c r="AG92" s="414"/>
      <c r="AH92" s="414"/>
      <c r="AI92" s="414"/>
      <c r="AJ92" s="414"/>
      <c r="AK92" s="414"/>
      <c r="AL92" s="414"/>
      <c r="AM92" s="414"/>
      <c r="AN92" s="414"/>
      <c r="AO92" s="413"/>
      <c r="AP92" s="416">
        <v>15.21</v>
      </c>
      <c r="AQ92" s="416">
        <v>17.72</v>
      </c>
      <c r="AR92" s="416">
        <v>13.38</v>
      </c>
      <c r="AS92" s="416">
        <v>8.86</v>
      </c>
      <c r="AT92" s="416">
        <v>14.5</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3" t="s">
        <v>2979</v>
      </c>
      <c r="B93" s="861"/>
      <c r="C93" s="862"/>
      <c r="D93" s="861"/>
      <c r="E93" s="863"/>
      <c r="F93" s="861"/>
      <c r="G93" s="864"/>
      <c r="H93" s="866"/>
      <c r="I93" s="865"/>
      <c r="J93" s="865"/>
      <c r="K93" s="865"/>
      <c r="L93" s="865"/>
      <c r="M93" s="865"/>
      <c r="N93" s="867"/>
      <c r="O93" s="865"/>
      <c r="P93" s="865"/>
      <c r="Q93" s="865"/>
      <c r="R93" s="865"/>
      <c r="S93" s="865"/>
      <c r="T93" s="865"/>
      <c r="U93" s="865"/>
      <c r="V93" s="865"/>
      <c r="W93" s="865"/>
      <c r="X93" s="865"/>
      <c r="Y93" s="866"/>
      <c r="Z93" s="863"/>
      <c r="AA93" s="863"/>
      <c r="AB93" s="863"/>
      <c r="AC93" s="863"/>
      <c r="AD93" s="863"/>
      <c r="AE93" s="863"/>
      <c r="AF93" s="863"/>
      <c r="AG93" s="863"/>
      <c r="AH93" s="863"/>
      <c r="AI93" s="863"/>
      <c r="AJ93" s="863"/>
      <c r="AK93" s="863"/>
      <c r="AL93" s="863"/>
      <c r="AM93" s="863"/>
      <c r="AN93" s="863"/>
      <c r="AO93" s="861"/>
      <c r="AP93" s="865"/>
      <c r="AQ93" s="865"/>
      <c r="AR93" s="865"/>
      <c r="AS93" s="865"/>
      <c r="AT93" s="865"/>
      <c r="AU93" s="868"/>
      <c r="AV93" s="863"/>
      <c r="AW93" s="863"/>
      <c r="AX93" s="863"/>
      <c r="AY93" s="863"/>
      <c r="AZ93" s="863"/>
      <c r="BA93" s="869"/>
      <c r="BB93" s="865"/>
      <c r="BC93" s="870"/>
      <c r="BD93" s="870"/>
      <c r="BE93" s="870"/>
      <c r="BF93" s="866"/>
      <c r="BG93" s="865"/>
      <c r="BH93" s="865"/>
      <c r="BI93" s="865"/>
      <c r="BJ93" s="865"/>
      <c r="BK93" s="861"/>
      <c r="BL93" s="871"/>
      <c r="BM93" s="871"/>
      <c r="BN93" s="871"/>
      <c r="BO93" s="871"/>
      <c r="BP93" s="871"/>
      <c r="BQ93" s="861"/>
      <c r="BR93" s="872"/>
    </row>
    <row r="94" spans="1:70" s="428" customFormat="1" x14ac:dyDescent="0.25">
      <c r="A94" s="345" t="s">
        <v>2980</v>
      </c>
      <c r="B94" s="373"/>
      <c r="C94" s="719">
        <v>38143</v>
      </c>
      <c r="D94" s="373"/>
      <c r="E94" s="346">
        <v>9393.59</v>
      </c>
      <c r="F94" s="373"/>
      <c r="G94" s="347">
        <v>576.46500000000003</v>
      </c>
      <c r="H94" s="374"/>
      <c r="I94" s="348">
        <v>0.13109999999999999</v>
      </c>
      <c r="J94" s="348">
        <v>0.93569999999999998</v>
      </c>
      <c r="K94" s="348">
        <v>2.2353000000000001</v>
      </c>
      <c r="L94" s="348">
        <v>6.8120000000000003</v>
      </c>
      <c r="M94" s="348">
        <v>11.913399999999999</v>
      </c>
      <c r="N94" s="350">
        <v>12.1296</v>
      </c>
      <c r="O94" s="348">
        <v>6.4147999999999996</v>
      </c>
      <c r="P94" s="348">
        <v>18.585899999999999</v>
      </c>
      <c r="Q94" s="348">
        <v>13.376899999999999</v>
      </c>
      <c r="R94" s="348">
        <v>14.974</v>
      </c>
      <c r="S94" s="348">
        <v>3.4171</v>
      </c>
      <c r="T94" s="348">
        <v>17.709499999999998</v>
      </c>
      <c r="U94" s="348">
        <v>13.147500000000001</v>
      </c>
      <c r="V94" s="348">
        <v>16.225300000000001</v>
      </c>
      <c r="W94" s="348">
        <v>1.1877</v>
      </c>
      <c r="X94" s="348">
        <v>19.996200000000002</v>
      </c>
      <c r="Y94" s="374"/>
      <c r="Z94" s="346">
        <v>14</v>
      </c>
      <c r="AA94" s="346">
        <v>13</v>
      </c>
      <c r="AB94" s="346">
        <v>14</v>
      </c>
      <c r="AC94" s="346">
        <v>16</v>
      </c>
      <c r="AD94" s="346">
        <v>18</v>
      </c>
      <c r="AE94" s="346">
        <v>14</v>
      </c>
      <c r="AF94" s="346">
        <v>11</v>
      </c>
      <c r="AG94" s="346">
        <v>11</v>
      </c>
      <c r="AH94" s="346">
        <v>8</v>
      </c>
      <c r="AI94" s="346">
        <v>1</v>
      </c>
      <c r="AJ94" s="346">
        <v>17</v>
      </c>
      <c r="AK94" s="346">
        <v>18</v>
      </c>
      <c r="AL94" s="346">
        <v>16</v>
      </c>
      <c r="AM94" s="346">
        <v>13</v>
      </c>
      <c r="AN94" s="346">
        <v>13</v>
      </c>
      <c r="AO94" s="373"/>
      <c r="AP94" s="348">
        <v>18.21</v>
      </c>
      <c r="AQ94" s="348">
        <v>18.510000000000002</v>
      </c>
      <c r="AR94" s="348">
        <v>17.600000000000001</v>
      </c>
      <c r="AS94" s="348">
        <v>13.89</v>
      </c>
      <c r="AT94" s="348">
        <v>23.68</v>
      </c>
      <c r="AU94" s="351"/>
      <c r="AV94" s="346">
        <v>3</v>
      </c>
      <c r="AW94" s="346">
        <v>7</v>
      </c>
      <c r="AX94" s="346">
        <v>9</v>
      </c>
      <c r="AY94" s="346">
        <v>11</v>
      </c>
      <c r="AZ94" s="346">
        <v>15</v>
      </c>
      <c r="BA94" s="362"/>
      <c r="BB94" s="348">
        <v>13.3308909957591</v>
      </c>
      <c r="BC94" s="375">
        <v>0.86934516679178797</v>
      </c>
      <c r="BD94" s="375">
        <v>7.9417461465068104E-2</v>
      </c>
      <c r="BE94" s="375">
        <v>-0.14192526742106801</v>
      </c>
      <c r="BF94" s="374"/>
      <c r="BG94" s="348">
        <v>31.1541</v>
      </c>
      <c r="BH94" s="348">
        <v>38.5822</v>
      </c>
      <c r="BI94" s="348">
        <v>27.5822</v>
      </c>
      <c r="BJ94" s="348">
        <v>2.6815000000000002</v>
      </c>
      <c r="BK94" s="373"/>
      <c r="BL94" s="372" t="s">
        <v>2981</v>
      </c>
      <c r="BM94" s="372" t="s">
        <v>2982</v>
      </c>
      <c r="BN94" s="372" t="s">
        <v>2983</v>
      </c>
      <c r="BO94" s="372" t="s">
        <v>2984</v>
      </c>
      <c r="BP94" s="372" t="s">
        <v>2985</v>
      </c>
      <c r="BQ94" s="373"/>
      <c r="BR94" s="354" t="s">
        <v>463</v>
      </c>
    </row>
    <row r="95" spans="1:70" s="428" customFormat="1" x14ac:dyDescent="0.25">
      <c r="A95" s="345" t="s">
        <v>2986</v>
      </c>
      <c r="B95" s="373"/>
      <c r="C95" s="719">
        <v>43294</v>
      </c>
      <c r="D95" s="373"/>
      <c r="E95" s="346">
        <v>6944.32</v>
      </c>
      <c r="F95" s="373"/>
      <c r="G95" s="347">
        <v>43.7</v>
      </c>
      <c r="H95" s="374"/>
      <c r="I95" s="348">
        <v>9.1600000000000001E-2</v>
      </c>
      <c r="J95" s="348">
        <v>0.76090000000000002</v>
      </c>
      <c r="K95" s="348">
        <v>0.69120000000000004</v>
      </c>
      <c r="L95" s="348">
        <v>4.1965000000000003</v>
      </c>
      <c r="M95" s="348">
        <v>13.418100000000001</v>
      </c>
      <c r="N95" s="350">
        <v>9.3598999999999997</v>
      </c>
      <c r="O95" s="348">
        <v>7.5213999999999999</v>
      </c>
      <c r="P95" s="348">
        <v>22.7287</v>
      </c>
      <c r="Q95" s="348">
        <v>15.786799999999999</v>
      </c>
      <c r="R95" s="348" t="s">
        <v>430</v>
      </c>
      <c r="S95" s="348">
        <v>1.5099</v>
      </c>
      <c r="T95" s="348">
        <v>19.366299999999999</v>
      </c>
      <c r="U95" s="348">
        <v>9.7713999999999999</v>
      </c>
      <c r="V95" s="348">
        <v>12.281599999999999</v>
      </c>
      <c r="W95" s="348">
        <v>0.13750000000000001</v>
      </c>
      <c r="X95" s="348">
        <v>19.892499999999998</v>
      </c>
      <c r="Y95" s="374"/>
      <c r="Z95" s="346">
        <v>15</v>
      </c>
      <c r="AA95" s="346">
        <v>14</v>
      </c>
      <c r="AB95" s="346">
        <v>18</v>
      </c>
      <c r="AC95" s="346">
        <v>18</v>
      </c>
      <c r="AD95" s="346">
        <v>15</v>
      </c>
      <c r="AE95" s="346">
        <v>17</v>
      </c>
      <c r="AF95" s="346">
        <v>10</v>
      </c>
      <c r="AG95" s="346">
        <v>3</v>
      </c>
      <c r="AH95" s="346">
        <v>2</v>
      </c>
      <c r="AI95" s="346" t="s">
        <v>430</v>
      </c>
      <c r="AJ95" s="346">
        <v>18</v>
      </c>
      <c r="AK95" s="346">
        <v>16</v>
      </c>
      <c r="AL95" s="346">
        <v>18</v>
      </c>
      <c r="AM95" s="346">
        <v>17</v>
      </c>
      <c r="AN95" s="346">
        <v>18</v>
      </c>
      <c r="AO95" s="373"/>
      <c r="AP95" s="348" t="s">
        <v>430</v>
      </c>
      <c r="AQ95" s="348">
        <v>20.89</v>
      </c>
      <c r="AR95" s="348">
        <v>20.440000000000001</v>
      </c>
      <c r="AS95" s="348">
        <v>15.65</v>
      </c>
      <c r="AT95" s="348">
        <v>19.600000000000001</v>
      </c>
      <c r="AU95" s="351"/>
      <c r="AV95" s="346" t="s">
        <v>430</v>
      </c>
      <c r="AW95" s="346">
        <v>2</v>
      </c>
      <c r="AX95" s="346">
        <v>3</v>
      </c>
      <c r="AY95" s="346">
        <v>8</v>
      </c>
      <c r="AZ95" s="346">
        <v>17</v>
      </c>
      <c r="BA95" s="362"/>
      <c r="BB95" s="348">
        <v>14.4457694835941</v>
      </c>
      <c r="BC95" s="375">
        <v>0.93255092648543303</v>
      </c>
      <c r="BD95" s="375">
        <v>9.3844296700342195E-2</v>
      </c>
      <c r="BE95" s="375">
        <v>6.7730399857270696E-2</v>
      </c>
      <c r="BF95" s="374"/>
      <c r="BG95" s="348">
        <v>25.277999999999999</v>
      </c>
      <c r="BH95" s="348">
        <v>32.489400000000003</v>
      </c>
      <c r="BI95" s="348">
        <v>38.655799999999999</v>
      </c>
      <c r="BJ95" s="348">
        <v>3.5768</v>
      </c>
      <c r="BK95" s="373"/>
      <c r="BL95" s="372" t="s">
        <v>2987</v>
      </c>
      <c r="BM95" s="372" t="s">
        <v>2988</v>
      </c>
      <c r="BN95" s="372" t="s">
        <v>2989</v>
      </c>
      <c r="BO95" s="372" t="s">
        <v>2990</v>
      </c>
      <c r="BP95" s="372" t="s">
        <v>2991</v>
      </c>
      <c r="BQ95" s="373"/>
      <c r="BR95" s="354" t="s">
        <v>2384</v>
      </c>
    </row>
    <row r="96" spans="1:70" s="428" customFormat="1" x14ac:dyDescent="0.25">
      <c r="A96" s="345" t="s">
        <v>2992</v>
      </c>
      <c r="B96" s="373"/>
      <c r="C96" s="719">
        <v>36346</v>
      </c>
      <c r="D96" s="373"/>
      <c r="E96" s="346">
        <v>5686.59</v>
      </c>
      <c r="F96" s="373"/>
      <c r="G96" s="347">
        <v>523.27440000000001</v>
      </c>
      <c r="H96" s="374"/>
      <c r="I96" s="348">
        <v>0.64359999999999995</v>
      </c>
      <c r="J96" s="348">
        <v>1.0557000000000001</v>
      </c>
      <c r="K96" s="348">
        <v>3.4039000000000001</v>
      </c>
      <c r="L96" s="348">
        <v>12.9899</v>
      </c>
      <c r="M96" s="348">
        <v>21.2879</v>
      </c>
      <c r="N96" s="350">
        <v>21.002099999999999</v>
      </c>
      <c r="O96" s="348">
        <v>14.2005</v>
      </c>
      <c r="P96" s="348">
        <v>23.783300000000001</v>
      </c>
      <c r="Q96" s="348">
        <v>18.059999999999999</v>
      </c>
      <c r="R96" s="348">
        <v>13.934100000000001</v>
      </c>
      <c r="S96" s="348">
        <v>6.1698000000000004</v>
      </c>
      <c r="T96" s="348">
        <v>25.847799999999999</v>
      </c>
      <c r="U96" s="348">
        <v>24.164899999999999</v>
      </c>
      <c r="V96" s="348">
        <v>24.545000000000002</v>
      </c>
      <c r="W96" s="348">
        <v>1.9422999999999999</v>
      </c>
      <c r="X96" s="348">
        <v>16.790700000000001</v>
      </c>
      <c r="Y96" s="374"/>
      <c r="Z96" s="346">
        <v>2</v>
      </c>
      <c r="AA96" s="346">
        <v>10</v>
      </c>
      <c r="AB96" s="346">
        <v>10</v>
      </c>
      <c r="AC96" s="346">
        <v>3</v>
      </c>
      <c r="AD96" s="346">
        <v>7</v>
      </c>
      <c r="AE96" s="346">
        <v>7</v>
      </c>
      <c r="AF96" s="346">
        <v>3</v>
      </c>
      <c r="AG96" s="346">
        <v>2</v>
      </c>
      <c r="AH96" s="346">
        <v>1</v>
      </c>
      <c r="AI96" s="346">
        <v>2</v>
      </c>
      <c r="AJ96" s="346">
        <v>9</v>
      </c>
      <c r="AK96" s="346">
        <v>9</v>
      </c>
      <c r="AL96" s="346">
        <v>4</v>
      </c>
      <c r="AM96" s="346">
        <v>6</v>
      </c>
      <c r="AN96" s="346">
        <v>11</v>
      </c>
      <c r="AO96" s="373"/>
      <c r="AP96" s="348">
        <v>19.89</v>
      </c>
      <c r="AQ96" s="348">
        <v>22.52</v>
      </c>
      <c r="AR96" s="348">
        <v>23.04</v>
      </c>
      <c r="AS96" s="348">
        <v>21.19</v>
      </c>
      <c r="AT96" s="348">
        <v>40.36</v>
      </c>
      <c r="AU96" s="351"/>
      <c r="AV96" s="346">
        <v>1</v>
      </c>
      <c r="AW96" s="346">
        <v>1</v>
      </c>
      <c r="AX96" s="346">
        <v>1</v>
      </c>
      <c r="AY96" s="346">
        <v>1</v>
      </c>
      <c r="AZ96" s="346">
        <v>7</v>
      </c>
      <c r="BA96" s="362"/>
      <c r="BB96" s="348">
        <v>13.430860678855201</v>
      </c>
      <c r="BC96" s="375">
        <v>0.87544226738677999</v>
      </c>
      <c r="BD96" s="375">
        <v>0.10292030695497</v>
      </c>
      <c r="BE96" s="375">
        <v>0.173256961770343</v>
      </c>
      <c r="BF96" s="374"/>
      <c r="BG96" s="348">
        <v>34.9709</v>
      </c>
      <c r="BH96" s="348">
        <v>31.101900000000001</v>
      </c>
      <c r="BI96" s="348">
        <v>32.219900000000003</v>
      </c>
      <c r="BJ96" s="348">
        <v>1.7073</v>
      </c>
      <c r="BK96" s="373"/>
      <c r="BL96" s="372" t="s">
        <v>2993</v>
      </c>
      <c r="BM96" s="372" t="s">
        <v>2994</v>
      </c>
      <c r="BN96" s="372" t="s">
        <v>2995</v>
      </c>
      <c r="BO96" s="372" t="s">
        <v>2996</v>
      </c>
      <c r="BP96" s="372" t="s">
        <v>2997</v>
      </c>
      <c r="BQ96" s="373"/>
      <c r="BR96" s="354" t="s">
        <v>2998</v>
      </c>
    </row>
    <row r="97" spans="1:70" s="428" customFormat="1" x14ac:dyDescent="0.25">
      <c r="A97" s="345" t="s">
        <v>2999</v>
      </c>
      <c r="B97" s="373"/>
      <c r="C97" s="719">
        <v>43434</v>
      </c>
      <c r="D97" s="373"/>
      <c r="E97" s="346">
        <v>3819.96</v>
      </c>
      <c r="F97" s="373"/>
      <c r="G97" s="347">
        <v>46.026000000000003</v>
      </c>
      <c r="H97" s="374"/>
      <c r="I97" s="348" t="s">
        <v>430</v>
      </c>
      <c r="J97" s="348">
        <v>0.58350000000000002</v>
      </c>
      <c r="K97" s="348">
        <v>4.9935</v>
      </c>
      <c r="L97" s="348">
        <v>12.4011</v>
      </c>
      <c r="M97" s="348">
        <v>20.787299999999998</v>
      </c>
      <c r="N97" s="350">
        <v>16.492000000000001</v>
      </c>
      <c r="O97" s="348">
        <v>8.7240000000000002</v>
      </c>
      <c r="P97" s="348">
        <v>21.468</v>
      </c>
      <c r="Q97" s="348">
        <v>14.824999999999999</v>
      </c>
      <c r="R97" s="348" t="s">
        <v>430</v>
      </c>
      <c r="S97" s="348">
        <v>6.8112000000000004</v>
      </c>
      <c r="T97" s="348">
        <v>27.333600000000001</v>
      </c>
      <c r="U97" s="348">
        <v>17.398299999999999</v>
      </c>
      <c r="V97" s="348">
        <v>19.544899999999998</v>
      </c>
      <c r="W97" s="348">
        <v>4.3933999999999997</v>
      </c>
      <c r="X97" s="348">
        <v>21.7957</v>
      </c>
      <c r="Y97" s="374"/>
      <c r="Z97" s="346" t="s">
        <v>430</v>
      </c>
      <c r="AA97" s="346">
        <v>16</v>
      </c>
      <c r="AB97" s="346">
        <v>3</v>
      </c>
      <c r="AC97" s="346">
        <v>6</v>
      </c>
      <c r="AD97" s="346">
        <v>8</v>
      </c>
      <c r="AE97" s="346">
        <v>12</v>
      </c>
      <c r="AF97" s="346">
        <v>8</v>
      </c>
      <c r="AG97" s="346">
        <v>6</v>
      </c>
      <c r="AH97" s="346">
        <v>4</v>
      </c>
      <c r="AI97" s="346" t="s">
        <v>430</v>
      </c>
      <c r="AJ97" s="346">
        <v>5</v>
      </c>
      <c r="AK97" s="346">
        <v>6</v>
      </c>
      <c r="AL97" s="346">
        <v>12</v>
      </c>
      <c r="AM97" s="346">
        <v>11</v>
      </c>
      <c r="AN97" s="346">
        <v>3</v>
      </c>
      <c r="AO97" s="373"/>
      <c r="AP97" s="348" t="s">
        <v>430</v>
      </c>
      <c r="AQ97" s="348">
        <v>20.29</v>
      </c>
      <c r="AR97" s="348">
        <v>19.62</v>
      </c>
      <c r="AS97" s="348">
        <v>17.100000000000001</v>
      </c>
      <c r="AT97" s="348">
        <v>35.69</v>
      </c>
      <c r="AU97" s="351"/>
      <c r="AV97" s="346" t="s">
        <v>430</v>
      </c>
      <c r="AW97" s="346">
        <v>5</v>
      </c>
      <c r="AX97" s="346">
        <v>5</v>
      </c>
      <c r="AY97" s="346">
        <v>6</v>
      </c>
      <c r="AZ97" s="346">
        <v>9</v>
      </c>
      <c r="BA97" s="362"/>
      <c r="BB97" s="348">
        <v>14.2521751479883</v>
      </c>
      <c r="BC97" s="375">
        <v>0.87914512634037001</v>
      </c>
      <c r="BD97" s="375">
        <v>8.59963881270044E-2</v>
      </c>
      <c r="BE97" s="375">
        <v>-7.6761979262929297E-2</v>
      </c>
      <c r="BF97" s="374"/>
      <c r="BG97" s="348">
        <v>24.6248</v>
      </c>
      <c r="BH97" s="348">
        <v>14.743600000000001</v>
      </c>
      <c r="BI97" s="348">
        <v>42.568899999999999</v>
      </c>
      <c r="BJ97" s="348">
        <v>18.0627</v>
      </c>
      <c r="BK97" s="373"/>
      <c r="BL97" s="372" t="s">
        <v>3000</v>
      </c>
      <c r="BM97" s="372" t="s">
        <v>3001</v>
      </c>
      <c r="BN97" s="372" t="s">
        <v>3002</v>
      </c>
      <c r="BO97" s="372" t="s">
        <v>3003</v>
      </c>
      <c r="BP97" s="372" t="s">
        <v>3004</v>
      </c>
      <c r="BQ97" s="373"/>
      <c r="BR97" s="354" t="s">
        <v>526</v>
      </c>
    </row>
    <row r="98" spans="1:70" s="428" customFormat="1" x14ac:dyDescent="0.25">
      <c r="A98" s="345" t="s">
        <v>3005</v>
      </c>
      <c r="B98" s="373"/>
      <c r="C98" s="719">
        <v>43283</v>
      </c>
      <c r="D98" s="373"/>
      <c r="E98" s="346">
        <v>3497.63</v>
      </c>
      <c r="F98" s="373"/>
      <c r="G98" s="347">
        <v>46.042999999999999</v>
      </c>
      <c r="H98" s="374"/>
      <c r="I98" s="348">
        <v>0.55910000000000004</v>
      </c>
      <c r="J98" s="348">
        <v>1.4765999999999999</v>
      </c>
      <c r="K98" s="348">
        <v>2.7195</v>
      </c>
      <c r="L98" s="348">
        <v>8.6637000000000004</v>
      </c>
      <c r="M98" s="348">
        <v>17.3459</v>
      </c>
      <c r="N98" s="350">
        <v>19.2958</v>
      </c>
      <c r="O98" s="348">
        <v>9.9755000000000003</v>
      </c>
      <c r="P98" s="348">
        <v>21.889299999999999</v>
      </c>
      <c r="Q98" s="348">
        <v>14.6523</v>
      </c>
      <c r="R98" s="348" t="s">
        <v>430</v>
      </c>
      <c r="S98" s="348">
        <v>5.6226000000000003</v>
      </c>
      <c r="T98" s="348">
        <v>21.748899999999999</v>
      </c>
      <c r="U98" s="348">
        <v>20.540900000000001</v>
      </c>
      <c r="V98" s="348">
        <v>22.023199999999999</v>
      </c>
      <c r="W98" s="348">
        <v>1.1001000000000001</v>
      </c>
      <c r="X98" s="348">
        <v>20.581600000000002</v>
      </c>
      <c r="Y98" s="374"/>
      <c r="Z98" s="346">
        <v>5</v>
      </c>
      <c r="AA98" s="346">
        <v>5</v>
      </c>
      <c r="AB98" s="346">
        <v>13</v>
      </c>
      <c r="AC98" s="346">
        <v>14</v>
      </c>
      <c r="AD98" s="346">
        <v>13</v>
      </c>
      <c r="AE98" s="346">
        <v>8</v>
      </c>
      <c r="AF98" s="346">
        <v>6</v>
      </c>
      <c r="AG98" s="346">
        <v>5</v>
      </c>
      <c r="AH98" s="346">
        <v>5</v>
      </c>
      <c r="AI98" s="346" t="s">
        <v>430</v>
      </c>
      <c r="AJ98" s="346">
        <v>10</v>
      </c>
      <c r="AK98" s="346">
        <v>14</v>
      </c>
      <c r="AL98" s="346">
        <v>9</v>
      </c>
      <c r="AM98" s="346">
        <v>8</v>
      </c>
      <c r="AN98" s="346">
        <v>14</v>
      </c>
      <c r="AO98" s="373"/>
      <c r="AP98" s="348" t="s">
        <v>430</v>
      </c>
      <c r="AQ98" s="348">
        <v>20.46</v>
      </c>
      <c r="AR98" s="348">
        <v>20.12</v>
      </c>
      <c r="AS98" s="348">
        <v>19.010000000000002</v>
      </c>
      <c r="AT98" s="348">
        <v>34.26</v>
      </c>
      <c r="AU98" s="351"/>
      <c r="AV98" s="346" t="s">
        <v>430</v>
      </c>
      <c r="AW98" s="346">
        <v>4</v>
      </c>
      <c r="AX98" s="346">
        <v>4</v>
      </c>
      <c r="AY98" s="346">
        <v>3</v>
      </c>
      <c r="AZ98" s="346">
        <v>11</v>
      </c>
      <c r="BA98" s="362"/>
      <c r="BB98" s="348">
        <v>14.747325756898499</v>
      </c>
      <c r="BC98" s="375">
        <v>0.95744464996929601</v>
      </c>
      <c r="BD98" s="375">
        <v>8.9078855207505095E-2</v>
      </c>
      <c r="BE98" s="375">
        <v>-8.6278785025903897E-3</v>
      </c>
      <c r="BF98" s="374"/>
      <c r="BG98" s="348">
        <v>36.213799999999999</v>
      </c>
      <c r="BH98" s="348">
        <v>43.865200000000002</v>
      </c>
      <c r="BI98" s="348">
        <v>18.6648</v>
      </c>
      <c r="BJ98" s="348">
        <v>1.2562</v>
      </c>
      <c r="BK98" s="373"/>
      <c r="BL98" s="372" t="s">
        <v>3006</v>
      </c>
      <c r="BM98" s="372" t="s">
        <v>3007</v>
      </c>
      <c r="BN98" s="372" t="s">
        <v>3008</v>
      </c>
      <c r="BO98" s="372" t="s">
        <v>3009</v>
      </c>
      <c r="BP98" s="372" t="s">
        <v>3010</v>
      </c>
      <c r="BQ98" s="373"/>
      <c r="BR98" s="354" t="s">
        <v>463</v>
      </c>
    </row>
    <row r="99" spans="1:70" s="428" customFormat="1" x14ac:dyDescent="0.25">
      <c r="A99" s="345" t="s">
        <v>3011</v>
      </c>
      <c r="B99" s="373"/>
      <c r="C99" s="719">
        <v>45203</v>
      </c>
      <c r="D99" s="373"/>
      <c r="E99" s="346">
        <v>3251.15</v>
      </c>
      <c r="F99" s="373"/>
      <c r="G99" s="347">
        <v>21.757999999999999</v>
      </c>
      <c r="H99" s="374"/>
      <c r="I99" s="348">
        <v>0.57320000000000004</v>
      </c>
      <c r="J99" s="348">
        <v>1.8871</v>
      </c>
      <c r="K99" s="348">
        <v>4.3299000000000003</v>
      </c>
      <c r="L99" s="348">
        <v>12.2356</v>
      </c>
      <c r="M99" s="348">
        <v>22.449200000000001</v>
      </c>
      <c r="N99" s="350">
        <v>26.046099999999999</v>
      </c>
      <c r="O99" s="348">
        <v>18.7134</v>
      </c>
      <c r="P99" s="348" t="s">
        <v>430</v>
      </c>
      <c r="Q99" s="348" t="s">
        <v>430</v>
      </c>
      <c r="R99" s="348" t="s">
        <v>430</v>
      </c>
      <c r="S99" s="348">
        <v>6.6516000000000002</v>
      </c>
      <c r="T99" s="348">
        <v>28.1541</v>
      </c>
      <c r="U99" s="348">
        <v>26.279699999999998</v>
      </c>
      <c r="V99" s="348">
        <v>29.813300000000002</v>
      </c>
      <c r="W99" s="348">
        <v>3.2702</v>
      </c>
      <c r="X99" s="348">
        <v>30.918399999999998</v>
      </c>
      <c r="Y99" s="374"/>
      <c r="Z99" s="346">
        <v>4</v>
      </c>
      <c r="AA99" s="346">
        <v>2</v>
      </c>
      <c r="AB99" s="346">
        <v>5</v>
      </c>
      <c r="AC99" s="346">
        <v>8</v>
      </c>
      <c r="AD99" s="346">
        <v>4</v>
      </c>
      <c r="AE99" s="346">
        <v>1</v>
      </c>
      <c r="AF99" s="346">
        <v>1</v>
      </c>
      <c r="AG99" s="346" t="s">
        <v>430</v>
      </c>
      <c r="AH99" s="346" t="s">
        <v>430</v>
      </c>
      <c r="AI99" s="346" t="s">
        <v>430</v>
      </c>
      <c r="AJ99" s="346">
        <v>6</v>
      </c>
      <c r="AK99" s="346">
        <v>5</v>
      </c>
      <c r="AL99" s="346">
        <v>2</v>
      </c>
      <c r="AM99" s="346">
        <v>1</v>
      </c>
      <c r="AN99" s="346">
        <v>5</v>
      </c>
      <c r="AO99" s="373"/>
      <c r="AP99" s="348" t="s">
        <v>430</v>
      </c>
      <c r="AQ99" s="348" t="s">
        <v>430</v>
      </c>
      <c r="AR99" s="348" t="s">
        <v>430</v>
      </c>
      <c r="AS99" s="348" t="s">
        <v>430</v>
      </c>
      <c r="AT99" s="348">
        <v>45.4</v>
      </c>
      <c r="AU99" s="351"/>
      <c r="AV99" s="346" t="s">
        <v>430</v>
      </c>
      <c r="AW99" s="346" t="s">
        <v>430</v>
      </c>
      <c r="AX99" s="346" t="s">
        <v>430</v>
      </c>
      <c r="AY99" s="346" t="s">
        <v>430</v>
      </c>
      <c r="AZ99" s="346">
        <v>3</v>
      </c>
      <c r="BA99" s="362"/>
      <c r="BB99" s="348">
        <v>15.0271848998515</v>
      </c>
      <c r="BC99" s="375">
        <v>0.95137519279997396</v>
      </c>
      <c r="BD99" s="375">
        <v>0.13372253451122501</v>
      </c>
      <c r="BE99" s="375">
        <v>0.51474423181376305</v>
      </c>
      <c r="BF99" s="374"/>
      <c r="BG99" s="348">
        <v>27.291599999999999</v>
      </c>
      <c r="BH99" s="348">
        <v>37.317700000000002</v>
      </c>
      <c r="BI99" s="348">
        <v>34.881900000000002</v>
      </c>
      <c r="BJ99" s="348">
        <v>0.50880000000000003</v>
      </c>
      <c r="BK99" s="373"/>
      <c r="BL99" s="372" t="s">
        <v>3012</v>
      </c>
      <c r="BM99" s="372" t="s">
        <v>3013</v>
      </c>
      <c r="BN99" s="372" t="s">
        <v>3014</v>
      </c>
      <c r="BO99" s="372" t="s">
        <v>3015</v>
      </c>
      <c r="BP99" s="372" t="s">
        <v>430</v>
      </c>
      <c r="BQ99" s="373"/>
      <c r="BR99" s="354" t="s">
        <v>463</v>
      </c>
    </row>
    <row r="100" spans="1:70" s="428" customFormat="1" x14ac:dyDescent="0.25">
      <c r="A100" s="345" t="s">
        <v>3016</v>
      </c>
      <c r="B100" s="373"/>
      <c r="C100" s="719">
        <v>42366</v>
      </c>
      <c r="D100" s="373"/>
      <c r="E100" s="346">
        <v>1562.41</v>
      </c>
      <c r="F100" s="373"/>
      <c r="G100" s="347">
        <v>33.859200000000001</v>
      </c>
      <c r="H100" s="374"/>
      <c r="I100" s="348">
        <v>3.04E-2</v>
      </c>
      <c r="J100" s="348">
        <v>0.54610000000000003</v>
      </c>
      <c r="K100" s="348">
        <v>1.4371</v>
      </c>
      <c r="L100" s="348">
        <v>6.5720000000000001</v>
      </c>
      <c r="M100" s="348">
        <v>12.7659</v>
      </c>
      <c r="N100" s="350">
        <v>9.7728999999999999</v>
      </c>
      <c r="O100" s="348">
        <v>5.6650999999999998</v>
      </c>
      <c r="P100" s="348">
        <v>19.404699999999998</v>
      </c>
      <c r="Q100" s="348">
        <v>13.7227</v>
      </c>
      <c r="R100" s="348">
        <v>13.5313</v>
      </c>
      <c r="S100" s="348">
        <v>4.7234999999999996</v>
      </c>
      <c r="T100" s="348">
        <v>20.494900000000001</v>
      </c>
      <c r="U100" s="348">
        <v>12.085800000000001</v>
      </c>
      <c r="V100" s="348">
        <v>12.875299999999999</v>
      </c>
      <c r="W100" s="348">
        <v>0.45929999999999999</v>
      </c>
      <c r="X100" s="348">
        <v>12.107799999999999</v>
      </c>
      <c r="Y100" s="374"/>
      <c r="Z100" s="346">
        <v>17</v>
      </c>
      <c r="AA100" s="346">
        <v>18</v>
      </c>
      <c r="AB100" s="346">
        <v>17</v>
      </c>
      <c r="AC100" s="346">
        <v>17</v>
      </c>
      <c r="AD100" s="346">
        <v>17</v>
      </c>
      <c r="AE100" s="346">
        <v>16</v>
      </c>
      <c r="AF100" s="346">
        <v>13</v>
      </c>
      <c r="AG100" s="346">
        <v>9</v>
      </c>
      <c r="AH100" s="346">
        <v>6</v>
      </c>
      <c r="AI100" s="346">
        <v>4</v>
      </c>
      <c r="AJ100" s="346">
        <v>16</v>
      </c>
      <c r="AK100" s="346">
        <v>15</v>
      </c>
      <c r="AL100" s="346">
        <v>17</v>
      </c>
      <c r="AM100" s="346">
        <v>16</v>
      </c>
      <c r="AN100" s="346">
        <v>17</v>
      </c>
      <c r="AO100" s="373"/>
      <c r="AP100" s="348">
        <v>17.559999999999999</v>
      </c>
      <c r="AQ100" s="348">
        <v>18.3</v>
      </c>
      <c r="AR100" s="348">
        <v>17.690000000000001</v>
      </c>
      <c r="AS100" s="348">
        <v>13.9</v>
      </c>
      <c r="AT100" s="348">
        <v>23.15</v>
      </c>
      <c r="AU100" s="351"/>
      <c r="AV100" s="346">
        <v>4</v>
      </c>
      <c r="AW100" s="346">
        <v>8</v>
      </c>
      <c r="AX100" s="346">
        <v>8</v>
      </c>
      <c r="AY100" s="346">
        <v>10</v>
      </c>
      <c r="AZ100" s="346">
        <v>16</v>
      </c>
      <c r="BA100" s="362"/>
      <c r="BB100" s="348">
        <v>14.9471950689189</v>
      </c>
      <c r="BC100" s="375">
        <v>0.97242562149780598</v>
      </c>
      <c r="BD100" s="375">
        <v>7.5095217203292597E-2</v>
      </c>
      <c r="BE100" s="375">
        <v>-0.22052975777581399</v>
      </c>
      <c r="BF100" s="374"/>
      <c r="BG100" s="348">
        <v>23.380700000000001</v>
      </c>
      <c r="BH100" s="348">
        <v>32.033200000000001</v>
      </c>
      <c r="BI100" s="348">
        <v>42.756599999999999</v>
      </c>
      <c r="BJ100" s="348">
        <v>1.8294999999999999</v>
      </c>
      <c r="BK100" s="373"/>
      <c r="BL100" s="372" t="s">
        <v>3017</v>
      </c>
      <c r="BM100" s="372" t="s">
        <v>3018</v>
      </c>
      <c r="BN100" s="372" t="s">
        <v>3019</v>
      </c>
      <c r="BO100" s="372" t="s">
        <v>3020</v>
      </c>
      <c r="BP100" s="372" t="s">
        <v>3021</v>
      </c>
      <c r="BQ100" s="373"/>
      <c r="BR100" s="354" t="s">
        <v>2439</v>
      </c>
    </row>
    <row r="101" spans="1:70" s="428" customFormat="1" x14ac:dyDescent="0.25">
      <c r="A101" s="345" t="s">
        <v>3022</v>
      </c>
      <c r="B101" s="373"/>
      <c r="C101" s="719">
        <v>36307</v>
      </c>
      <c r="D101" s="373"/>
      <c r="E101" s="346">
        <v>1429.37</v>
      </c>
      <c r="F101" s="373"/>
      <c r="G101" s="347">
        <v>342.39069999999998</v>
      </c>
      <c r="H101" s="374"/>
      <c r="I101" s="348">
        <v>0.1477</v>
      </c>
      <c r="J101" s="348">
        <v>0.70479999999999998</v>
      </c>
      <c r="K101" s="348">
        <v>3.2408999999999999</v>
      </c>
      <c r="L101" s="348">
        <v>10.495200000000001</v>
      </c>
      <c r="M101" s="348">
        <v>20.227699999999999</v>
      </c>
      <c r="N101" s="350">
        <v>17.153300000000002</v>
      </c>
      <c r="O101" s="348">
        <v>11.5869</v>
      </c>
      <c r="P101" s="348">
        <v>23.820699999999999</v>
      </c>
      <c r="Q101" s="348">
        <v>15.5229</v>
      </c>
      <c r="R101" s="348">
        <v>13.9331</v>
      </c>
      <c r="S101" s="348">
        <v>4.9821</v>
      </c>
      <c r="T101" s="348">
        <v>26.2393</v>
      </c>
      <c r="U101" s="348">
        <v>20.575399999999998</v>
      </c>
      <c r="V101" s="348">
        <v>20.426600000000001</v>
      </c>
      <c r="W101" s="348">
        <v>2.3559000000000001</v>
      </c>
      <c r="X101" s="348">
        <v>15.0063</v>
      </c>
      <c r="Y101" s="374"/>
      <c r="Z101" s="346">
        <v>13</v>
      </c>
      <c r="AA101" s="346">
        <v>15</v>
      </c>
      <c r="AB101" s="346">
        <v>11</v>
      </c>
      <c r="AC101" s="346">
        <v>10</v>
      </c>
      <c r="AD101" s="346">
        <v>9</v>
      </c>
      <c r="AE101" s="346">
        <v>10</v>
      </c>
      <c r="AF101" s="346">
        <v>5</v>
      </c>
      <c r="AG101" s="346">
        <v>1</v>
      </c>
      <c r="AH101" s="346">
        <v>3</v>
      </c>
      <c r="AI101" s="346">
        <v>3</v>
      </c>
      <c r="AJ101" s="346">
        <v>15</v>
      </c>
      <c r="AK101" s="346">
        <v>8</v>
      </c>
      <c r="AL101" s="346">
        <v>8</v>
      </c>
      <c r="AM101" s="346">
        <v>10</v>
      </c>
      <c r="AN101" s="346">
        <v>8</v>
      </c>
      <c r="AO101" s="373"/>
      <c r="AP101" s="348">
        <v>18.84</v>
      </c>
      <c r="AQ101" s="348">
        <v>20.88</v>
      </c>
      <c r="AR101" s="348">
        <v>21.66</v>
      </c>
      <c r="AS101" s="348">
        <v>20.059999999999999</v>
      </c>
      <c r="AT101" s="348">
        <v>36.03</v>
      </c>
      <c r="AU101" s="351"/>
      <c r="AV101" s="346">
        <v>2</v>
      </c>
      <c r="AW101" s="346">
        <v>3</v>
      </c>
      <c r="AX101" s="346">
        <v>2</v>
      </c>
      <c r="AY101" s="346">
        <v>2</v>
      </c>
      <c r="AZ101" s="346">
        <v>8</v>
      </c>
      <c r="BA101" s="362"/>
      <c r="BB101" s="348">
        <v>14.6431155465073</v>
      </c>
      <c r="BC101" s="375">
        <v>0.955218295867581</v>
      </c>
      <c r="BD101" s="375">
        <v>9.8629082737391002E-2</v>
      </c>
      <c r="BE101" s="375">
        <v>0.12500904223897599</v>
      </c>
      <c r="BF101" s="374"/>
      <c r="BG101" s="348">
        <v>19.351600000000001</v>
      </c>
      <c r="BH101" s="348">
        <v>32.560600000000001</v>
      </c>
      <c r="BI101" s="348">
        <v>44.253999999999998</v>
      </c>
      <c r="BJ101" s="348">
        <v>3.8338000000000001</v>
      </c>
      <c r="BK101" s="373"/>
      <c r="BL101" s="372" t="s">
        <v>3023</v>
      </c>
      <c r="BM101" s="372" t="s">
        <v>3024</v>
      </c>
      <c r="BN101" s="372" t="s">
        <v>3025</v>
      </c>
      <c r="BO101" s="372" t="s">
        <v>3026</v>
      </c>
      <c r="BP101" s="372" t="s">
        <v>3027</v>
      </c>
      <c r="BQ101" s="373"/>
      <c r="BR101" s="354" t="s">
        <v>463</v>
      </c>
    </row>
    <row r="102" spans="1:70" s="428" customFormat="1" x14ac:dyDescent="0.25">
      <c r="A102" s="345" t="s">
        <v>3028</v>
      </c>
      <c r="B102" s="373"/>
      <c r="C102" s="719">
        <v>43656</v>
      </c>
      <c r="D102" s="373"/>
      <c r="E102" s="346">
        <v>1088.8</v>
      </c>
      <c r="F102" s="373"/>
      <c r="G102" s="347">
        <v>36.76</v>
      </c>
      <c r="H102" s="374"/>
      <c r="I102" s="348">
        <v>0.49209999999999998</v>
      </c>
      <c r="J102" s="348">
        <v>0.5746</v>
      </c>
      <c r="K102" s="348">
        <v>1.9412</v>
      </c>
      <c r="L102" s="348">
        <v>9.8297000000000008</v>
      </c>
      <c r="M102" s="348">
        <v>17.745000000000001</v>
      </c>
      <c r="N102" s="350">
        <v>17.467400000000001</v>
      </c>
      <c r="O102" s="348">
        <v>8.4062999999999999</v>
      </c>
      <c r="P102" s="348">
        <v>21.307500000000001</v>
      </c>
      <c r="Q102" s="348">
        <v>13.4994</v>
      </c>
      <c r="R102" s="348" t="s">
        <v>430</v>
      </c>
      <c r="S102" s="348">
        <v>5.4805999999999999</v>
      </c>
      <c r="T102" s="348">
        <v>21.7622</v>
      </c>
      <c r="U102" s="348">
        <v>19.817499999999999</v>
      </c>
      <c r="V102" s="348">
        <v>21.200099999999999</v>
      </c>
      <c r="W102" s="348">
        <v>0.96130000000000004</v>
      </c>
      <c r="X102" s="348">
        <v>20.010100000000001</v>
      </c>
      <c r="Y102" s="374"/>
      <c r="Z102" s="346">
        <v>7</v>
      </c>
      <c r="AA102" s="346">
        <v>17</v>
      </c>
      <c r="AB102" s="346">
        <v>16</v>
      </c>
      <c r="AC102" s="346">
        <v>12</v>
      </c>
      <c r="AD102" s="346">
        <v>12</v>
      </c>
      <c r="AE102" s="346">
        <v>9</v>
      </c>
      <c r="AF102" s="346">
        <v>9</v>
      </c>
      <c r="AG102" s="346">
        <v>7</v>
      </c>
      <c r="AH102" s="346">
        <v>7</v>
      </c>
      <c r="AI102" s="346" t="s">
        <v>430</v>
      </c>
      <c r="AJ102" s="346">
        <v>13</v>
      </c>
      <c r="AK102" s="346">
        <v>13</v>
      </c>
      <c r="AL102" s="346">
        <v>10</v>
      </c>
      <c r="AM102" s="346">
        <v>9</v>
      </c>
      <c r="AN102" s="346">
        <v>15</v>
      </c>
      <c r="AO102" s="373"/>
      <c r="AP102" s="348" t="s">
        <v>430</v>
      </c>
      <c r="AQ102" s="348">
        <v>18.55</v>
      </c>
      <c r="AR102" s="348">
        <v>19.28</v>
      </c>
      <c r="AS102" s="348">
        <v>17.21</v>
      </c>
      <c r="AT102" s="348">
        <v>33.5</v>
      </c>
      <c r="AU102" s="351"/>
      <c r="AV102" s="346" t="s">
        <v>430</v>
      </c>
      <c r="AW102" s="346">
        <v>6</v>
      </c>
      <c r="AX102" s="346">
        <v>6</v>
      </c>
      <c r="AY102" s="346">
        <v>5</v>
      </c>
      <c r="AZ102" s="346">
        <v>12</v>
      </c>
      <c r="BA102" s="362"/>
      <c r="BB102" s="348">
        <v>14.213091951832601</v>
      </c>
      <c r="BC102" s="375">
        <v>0.91958334797975605</v>
      </c>
      <c r="BD102" s="375">
        <v>8.6721565942524906E-2</v>
      </c>
      <c r="BE102" s="375">
        <v>-3.74318894887107E-2</v>
      </c>
      <c r="BF102" s="374"/>
      <c r="BG102" s="348">
        <v>33.2776</v>
      </c>
      <c r="BH102" s="348">
        <v>31.124600000000001</v>
      </c>
      <c r="BI102" s="348">
        <v>32.317999999999998</v>
      </c>
      <c r="BJ102" s="348">
        <v>3.2797999999999998</v>
      </c>
      <c r="BK102" s="373"/>
      <c r="BL102" s="372" t="s">
        <v>3029</v>
      </c>
      <c r="BM102" s="372" t="s">
        <v>3030</v>
      </c>
      <c r="BN102" s="372" t="s">
        <v>3031</v>
      </c>
      <c r="BO102" s="372" t="s">
        <v>3032</v>
      </c>
      <c r="BP102" s="372" t="s">
        <v>3033</v>
      </c>
      <c r="BQ102" s="373"/>
      <c r="BR102" s="354" t="s">
        <v>463</v>
      </c>
    </row>
    <row r="103" spans="1:70" s="428" customFormat="1" x14ac:dyDescent="0.25">
      <c r="A103" s="345" t="s">
        <v>3034</v>
      </c>
      <c r="B103" s="373"/>
      <c r="C103" s="719">
        <v>45328</v>
      </c>
      <c r="D103" s="373"/>
      <c r="E103" s="346">
        <v>888.02</v>
      </c>
      <c r="F103" s="373"/>
      <c r="G103" s="347">
        <v>16.940999999999999</v>
      </c>
      <c r="H103" s="374"/>
      <c r="I103" s="348">
        <v>0.4864</v>
      </c>
      <c r="J103" s="348">
        <v>1.0498000000000001</v>
      </c>
      <c r="K103" s="348">
        <v>3.4628000000000001</v>
      </c>
      <c r="L103" s="348">
        <v>12.4527</v>
      </c>
      <c r="M103" s="348">
        <v>21.6065</v>
      </c>
      <c r="N103" s="350">
        <v>22.0044</v>
      </c>
      <c r="O103" s="348">
        <v>17.059699999999999</v>
      </c>
      <c r="P103" s="348" t="s">
        <v>430</v>
      </c>
      <c r="Q103" s="348" t="s">
        <v>430</v>
      </c>
      <c r="R103" s="348" t="s">
        <v>430</v>
      </c>
      <c r="S103" s="348">
        <v>6.1932</v>
      </c>
      <c r="T103" s="348">
        <v>26.529199999999999</v>
      </c>
      <c r="U103" s="348">
        <v>23.341799999999999</v>
      </c>
      <c r="V103" s="348">
        <v>25.284700000000001</v>
      </c>
      <c r="W103" s="348">
        <v>2.3378000000000001</v>
      </c>
      <c r="X103" s="348">
        <v>22.903300000000002</v>
      </c>
      <c r="Y103" s="374"/>
      <c r="Z103" s="346">
        <v>9</v>
      </c>
      <c r="AA103" s="346">
        <v>11</v>
      </c>
      <c r="AB103" s="346">
        <v>8</v>
      </c>
      <c r="AC103" s="346">
        <v>5</v>
      </c>
      <c r="AD103" s="346">
        <v>6</v>
      </c>
      <c r="AE103" s="346">
        <v>6</v>
      </c>
      <c r="AF103" s="346">
        <v>2</v>
      </c>
      <c r="AG103" s="346" t="s">
        <v>430</v>
      </c>
      <c r="AH103" s="346" t="s">
        <v>430</v>
      </c>
      <c r="AI103" s="346" t="s">
        <v>430</v>
      </c>
      <c r="AJ103" s="346">
        <v>8</v>
      </c>
      <c r="AK103" s="346">
        <v>7</v>
      </c>
      <c r="AL103" s="346">
        <v>6</v>
      </c>
      <c r="AM103" s="346">
        <v>5</v>
      </c>
      <c r="AN103" s="346">
        <v>9</v>
      </c>
      <c r="AO103" s="373"/>
      <c r="AP103" s="348" t="s">
        <v>430</v>
      </c>
      <c r="AQ103" s="348" t="s">
        <v>430</v>
      </c>
      <c r="AR103" s="348" t="s">
        <v>430</v>
      </c>
      <c r="AS103" s="348" t="s">
        <v>430</v>
      </c>
      <c r="AT103" s="348">
        <v>40.4</v>
      </c>
      <c r="AU103" s="351"/>
      <c r="AV103" s="346" t="s">
        <v>430</v>
      </c>
      <c r="AW103" s="346" t="s">
        <v>430</v>
      </c>
      <c r="AX103" s="346" t="s">
        <v>430</v>
      </c>
      <c r="AY103" s="346" t="s">
        <v>430</v>
      </c>
      <c r="AZ103" s="346">
        <v>6</v>
      </c>
      <c r="BA103" s="362"/>
      <c r="BB103" s="348">
        <v>14.777939369252399</v>
      </c>
      <c r="BC103" s="375">
        <v>0.988319735688028</v>
      </c>
      <c r="BD103" s="375">
        <v>9.0411651866928802E-2</v>
      </c>
      <c r="BE103" s="375">
        <v>0.44009547094617502</v>
      </c>
      <c r="BF103" s="374"/>
      <c r="BG103" s="348">
        <v>28.7058</v>
      </c>
      <c r="BH103" s="348">
        <v>23.0138</v>
      </c>
      <c r="BI103" s="348">
        <v>41.769599999999997</v>
      </c>
      <c r="BJ103" s="348">
        <v>6.5107999999999997</v>
      </c>
      <c r="BK103" s="373"/>
      <c r="BL103" s="372" t="s">
        <v>3035</v>
      </c>
      <c r="BM103" s="372" t="s">
        <v>3036</v>
      </c>
      <c r="BN103" s="372" t="s">
        <v>3037</v>
      </c>
      <c r="BO103" s="372" t="s">
        <v>3038</v>
      </c>
      <c r="BP103" s="372" t="s">
        <v>3039</v>
      </c>
      <c r="BQ103" s="373"/>
      <c r="BR103" s="354" t="s">
        <v>555</v>
      </c>
    </row>
    <row r="104" spans="1:70" s="428" customFormat="1" ht="11" x14ac:dyDescent="0.3">
      <c r="A104" s="841" t="s">
        <v>3040</v>
      </c>
      <c r="B104" s="842"/>
      <c r="C104" s="843">
        <v>45271</v>
      </c>
      <c r="D104" s="842"/>
      <c r="E104" s="844">
        <v>732.12800000000004</v>
      </c>
      <c r="F104" s="842"/>
      <c r="G104" s="845">
        <v>16.991</v>
      </c>
      <c r="H104" s="847"/>
      <c r="I104" s="846">
        <v>7.0699999999999999E-2</v>
      </c>
      <c r="J104" s="846">
        <v>1.9683999999999999</v>
      </c>
      <c r="K104" s="846">
        <v>3.9777</v>
      </c>
      <c r="L104" s="846">
        <v>12.3818</v>
      </c>
      <c r="M104" s="846">
        <v>23.7059</v>
      </c>
      <c r="N104" s="848">
        <v>25.9849</v>
      </c>
      <c r="O104" s="846">
        <v>13.459</v>
      </c>
      <c r="P104" s="846" t="s">
        <v>430</v>
      </c>
      <c r="Q104" s="846" t="s">
        <v>430</v>
      </c>
      <c r="R104" s="846" t="s">
        <v>430</v>
      </c>
      <c r="S104" s="846">
        <v>6.4131999999999998</v>
      </c>
      <c r="T104" s="846">
        <v>29.2288</v>
      </c>
      <c r="U104" s="846">
        <v>28.243600000000001</v>
      </c>
      <c r="V104" s="846">
        <v>29.435500000000001</v>
      </c>
      <c r="W104" s="846">
        <v>2.9134000000000002</v>
      </c>
      <c r="X104" s="846">
        <v>21.584599999999998</v>
      </c>
      <c r="Y104" s="847"/>
      <c r="Z104" s="844">
        <v>16</v>
      </c>
      <c r="AA104" s="844">
        <v>1</v>
      </c>
      <c r="AB104" s="844">
        <v>7</v>
      </c>
      <c r="AC104" s="844">
        <v>7</v>
      </c>
      <c r="AD104" s="844">
        <v>2</v>
      </c>
      <c r="AE104" s="844">
        <v>2</v>
      </c>
      <c r="AF104" s="844">
        <v>4</v>
      </c>
      <c r="AG104" s="844" t="s">
        <v>430</v>
      </c>
      <c r="AH104" s="844" t="s">
        <v>430</v>
      </c>
      <c r="AI104" s="844" t="s">
        <v>430</v>
      </c>
      <c r="AJ104" s="844">
        <v>7</v>
      </c>
      <c r="AK104" s="844">
        <v>3</v>
      </c>
      <c r="AL104" s="844">
        <v>1</v>
      </c>
      <c r="AM104" s="844">
        <v>2</v>
      </c>
      <c r="AN104" s="844">
        <v>6</v>
      </c>
      <c r="AO104" s="842"/>
      <c r="AP104" s="846" t="s">
        <v>430</v>
      </c>
      <c r="AQ104" s="846" t="s">
        <v>430</v>
      </c>
      <c r="AR104" s="846" t="s">
        <v>430</v>
      </c>
      <c r="AS104" s="846" t="s">
        <v>430</v>
      </c>
      <c r="AT104" s="846">
        <v>46.39</v>
      </c>
      <c r="AU104" s="849"/>
      <c r="AV104" s="844" t="s">
        <v>430</v>
      </c>
      <c r="AW104" s="844" t="s">
        <v>430</v>
      </c>
      <c r="AX104" s="844" t="s">
        <v>430</v>
      </c>
      <c r="AY104" s="844" t="s">
        <v>430</v>
      </c>
      <c r="AZ104" s="844">
        <v>1</v>
      </c>
      <c r="BA104" s="851"/>
      <c r="BB104" s="846">
        <v>16.235602664961199</v>
      </c>
      <c r="BC104" s="852">
        <v>1.0401975797802601</v>
      </c>
      <c r="BD104" s="852">
        <v>7.9516669302579696E-2</v>
      </c>
      <c r="BE104" s="852">
        <v>9.9314832616539603E-2</v>
      </c>
      <c r="BF104" s="847"/>
      <c r="BG104" s="846">
        <v>36.247599999999998</v>
      </c>
      <c r="BH104" s="846">
        <v>23.463999999999999</v>
      </c>
      <c r="BI104" s="846">
        <v>39.018000000000001</v>
      </c>
      <c r="BJ104" s="846">
        <v>1.2704</v>
      </c>
      <c r="BK104" s="842"/>
      <c r="BL104" s="855" t="s">
        <v>3041</v>
      </c>
      <c r="BM104" s="855" t="s">
        <v>3042</v>
      </c>
      <c r="BN104" s="855" t="s">
        <v>3043</v>
      </c>
      <c r="BO104" s="855" t="s">
        <v>3044</v>
      </c>
      <c r="BP104" s="855" t="s">
        <v>3045</v>
      </c>
      <c r="BQ104" s="842"/>
      <c r="BR104" s="856" t="s">
        <v>526</v>
      </c>
    </row>
    <row r="105" spans="1:70" s="428" customFormat="1" x14ac:dyDescent="0.25">
      <c r="A105" s="345" t="s">
        <v>3046</v>
      </c>
      <c r="B105" s="373"/>
      <c r="C105" s="719">
        <v>45835</v>
      </c>
      <c r="D105" s="373"/>
      <c r="E105" s="346">
        <v>503.29</v>
      </c>
      <c r="F105" s="373"/>
      <c r="G105" s="347">
        <v>10.8332</v>
      </c>
      <c r="H105" s="374"/>
      <c r="I105" s="348">
        <v>0.4078</v>
      </c>
      <c r="J105" s="348">
        <v>1.2949999999999999</v>
      </c>
      <c r="K105" s="348">
        <v>2.1614</v>
      </c>
      <c r="L105" s="348">
        <v>8.1534999999999993</v>
      </c>
      <c r="M105" s="348">
        <v>13.171200000000001</v>
      </c>
      <c r="N105" s="350">
        <v>10.8171</v>
      </c>
      <c r="O105" s="348" t="s">
        <v>430</v>
      </c>
      <c r="P105" s="348" t="s">
        <v>430</v>
      </c>
      <c r="Q105" s="348" t="s">
        <v>430</v>
      </c>
      <c r="R105" s="348" t="s">
        <v>430</v>
      </c>
      <c r="S105" s="348">
        <v>5.5837000000000003</v>
      </c>
      <c r="T105" s="348">
        <v>18.997800000000002</v>
      </c>
      <c r="U105" s="348">
        <v>14.517099999999999</v>
      </c>
      <c r="V105" s="348">
        <v>14.6273</v>
      </c>
      <c r="W105" s="348">
        <v>0.63729999999999998</v>
      </c>
      <c r="X105" s="348">
        <v>7.0975999999999999</v>
      </c>
      <c r="Y105" s="374"/>
      <c r="Z105" s="346">
        <v>12</v>
      </c>
      <c r="AA105" s="346">
        <v>7</v>
      </c>
      <c r="AB105" s="346">
        <v>15</v>
      </c>
      <c r="AC105" s="346">
        <v>15</v>
      </c>
      <c r="AD105" s="346">
        <v>16</v>
      </c>
      <c r="AE105" s="346">
        <v>15</v>
      </c>
      <c r="AF105" s="346" t="s">
        <v>430</v>
      </c>
      <c r="AG105" s="346" t="s">
        <v>430</v>
      </c>
      <c r="AH105" s="346" t="s">
        <v>430</v>
      </c>
      <c r="AI105" s="346" t="s">
        <v>430</v>
      </c>
      <c r="AJ105" s="346">
        <v>12</v>
      </c>
      <c r="AK105" s="346">
        <v>17</v>
      </c>
      <c r="AL105" s="346">
        <v>15</v>
      </c>
      <c r="AM105" s="346">
        <v>15</v>
      </c>
      <c r="AN105" s="346">
        <v>16</v>
      </c>
      <c r="AO105" s="373"/>
      <c r="AP105" s="348" t="s">
        <v>430</v>
      </c>
      <c r="AQ105" s="348" t="s">
        <v>430</v>
      </c>
      <c r="AR105" s="348" t="s">
        <v>430</v>
      </c>
      <c r="AS105" s="348" t="s">
        <v>430</v>
      </c>
      <c r="AT105" s="348">
        <v>25.74</v>
      </c>
      <c r="AU105" s="351"/>
      <c r="AV105" s="346" t="s">
        <v>430</v>
      </c>
      <c r="AW105" s="346" t="s">
        <v>430</v>
      </c>
      <c r="AX105" s="346" t="s">
        <v>430</v>
      </c>
      <c r="AY105" s="346" t="s">
        <v>430</v>
      </c>
      <c r="AZ105" s="346">
        <v>14</v>
      </c>
      <c r="BA105" s="362"/>
      <c r="BB105" s="348">
        <v>12.378652351098999</v>
      </c>
      <c r="BC105" s="375">
        <v>0.85685038420433701</v>
      </c>
      <c r="BD105" s="375">
        <v>1.5079297735023299E-2</v>
      </c>
      <c r="BE105" s="375">
        <v>-0.48561598159172198</v>
      </c>
      <c r="BF105" s="374"/>
      <c r="BG105" s="348">
        <v>30.5381</v>
      </c>
      <c r="BH105" s="348">
        <v>43.73</v>
      </c>
      <c r="BI105" s="348">
        <v>21.379300000000001</v>
      </c>
      <c r="BJ105" s="348">
        <v>4.3525999999999998</v>
      </c>
      <c r="BK105" s="373"/>
      <c r="BL105" s="372" t="s">
        <v>3047</v>
      </c>
      <c r="BM105" s="372" t="s">
        <v>3048</v>
      </c>
      <c r="BN105" s="372" t="s">
        <v>3049</v>
      </c>
      <c r="BO105" s="372" t="s">
        <v>3050</v>
      </c>
      <c r="BP105" s="372" t="s">
        <v>3051</v>
      </c>
      <c r="BQ105" s="373"/>
      <c r="BR105" s="354" t="s">
        <v>443</v>
      </c>
    </row>
    <row r="106" spans="1:70" s="428" customFormat="1" x14ac:dyDescent="0.25">
      <c r="A106" s="345" t="s">
        <v>3052</v>
      </c>
      <c r="B106" s="373"/>
      <c r="C106" s="719">
        <v>45124</v>
      </c>
      <c r="D106" s="373"/>
      <c r="E106" s="346">
        <v>419.11099999999999</v>
      </c>
      <c r="F106" s="373"/>
      <c r="G106" s="347">
        <v>18.384399999999999</v>
      </c>
      <c r="H106" s="374"/>
      <c r="I106" s="348">
        <v>0.43430000000000002</v>
      </c>
      <c r="J106" s="348">
        <v>1.325</v>
      </c>
      <c r="K106" s="348">
        <v>8.5202000000000009</v>
      </c>
      <c r="L106" s="348">
        <v>12.675700000000001</v>
      </c>
      <c r="M106" s="348">
        <v>22.598600000000001</v>
      </c>
      <c r="N106" s="350">
        <v>23.152899999999999</v>
      </c>
      <c r="O106" s="348">
        <v>3.8176000000000001</v>
      </c>
      <c r="P106" s="348">
        <v>20.567399999999999</v>
      </c>
      <c r="Q106" s="348" t="s">
        <v>430</v>
      </c>
      <c r="R106" s="348" t="s">
        <v>430</v>
      </c>
      <c r="S106" s="348">
        <v>7.4406999999999996</v>
      </c>
      <c r="T106" s="348">
        <v>29.697800000000001</v>
      </c>
      <c r="U106" s="348">
        <v>22.786999999999999</v>
      </c>
      <c r="V106" s="348">
        <v>23.080400000000001</v>
      </c>
      <c r="W106" s="348">
        <v>5.3994</v>
      </c>
      <c r="X106" s="348">
        <v>21.588799999999999</v>
      </c>
      <c r="Y106" s="374"/>
      <c r="Z106" s="346">
        <v>11</v>
      </c>
      <c r="AA106" s="346">
        <v>6</v>
      </c>
      <c r="AB106" s="346">
        <v>1</v>
      </c>
      <c r="AC106" s="346">
        <v>4</v>
      </c>
      <c r="AD106" s="346">
        <v>3</v>
      </c>
      <c r="AE106" s="346">
        <v>4</v>
      </c>
      <c r="AF106" s="346">
        <v>14</v>
      </c>
      <c r="AG106" s="346">
        <v>8</v>
      </c>
      <c r="AH106" s="346" t="s">
        <v>430</v>
      </c>
      <c r="AI106" s="346" t="s">
        <v>430</v>
      </c>
      <c r="AJ106" s="346">
        <v>4</v>
      </c>
      <c r="AK106" s="346">
        <v>2</v>
      </c>
      <c r="AL106" s="346">
        <v>7</v>
      </c>
      <c r="AM106" s="346">
        <v>7</v>
      </c>
      <c r="AN106" s="346">
        <v>1</v>
      </c>
      <c r="AO106" s="373"/>
      <c r="AP106" s="348" t="s">
        <v>430</v>
      </c>
      <c r="AQ106" s="348" t="s">
        <v>430</v>
      </c>
      <c r="AR106" s="348" t="s">
        <v>430</v>
      </c>
      <c r="AS106" s="348">
        <v>16.87</v>
      </c>
      <c r="AT106" s="348">
        <v>42.18</v>
      </c>
      <c r="AU106" s="351"/>
      <c r="AV106" s="346" t="s">
        <v>430</v>
      </c>
      <c r="AW106" s="346" t="s">
        <v>430</v>
      </c>
      <c r="AX106" s="346" t="s">
        <v>430</v>
      </c>
      <c r="AY106" s="346">
        <v>7</v>
      </c>
      <c r="AZ106" s="346">
        <v>5</v>
      </c>
      <c r="BA106" s="362"/>
      <c r="BB106" s="348">
        <v>17.186505649881799</v>
      </c>
      <c r="BC106" s="375">
        <v>0.90223360900069605</v>
      </c>
      <c r="BD106" s="375">
        <v>7.4263390345250299E-2</v>
      </c>
      <c r="BE106" s="375">
        <v>0.18215337021522601</v>
      </c>
      <c r="BF106" s="374"/>
      <c r="BG106" s="348" t="s">
        <v>430</v>
      </c>
      <c r="BH106" s="348">
        <v>30.2529</v>
      </c>
      <c r="BI106" s="348">
        <v>50.1432</v>
      </c>
      <c r="BJ106" s="348">
        <v>19.603899999999999</v>
      </c>
      <c r="BK106" s="373"/>
      <c r="BL106" s="372" t="s">
        <v>3053</v>
      </c>
      <c r="BM106" s="372" t="s">
        <v>3054</v>
      </c>
      <c r="BN106" s="372" t="s">
        <v>3055</v>
      </c>
      <c r="BO106" s="372" t="s">
        <v>3056</v>
      </c>
      <c r="BP106" s="372" t="s">
        <v>3057</v>
      </c>
      <c r="BQ106" s="373"/>
      <c r="BR106" s="354" t="s">
        <v>548</v>
      </c>
    </row>
    <row r="107" spans="1:70" s="428" customFormat="1" x14ac:dyDescent="0.25">
      <c r="A107" s="345" t="s">
        <v>3058</v>
      </c>
      <c r="B107" s="373"/>
      <c r="C107" s="719">
        <v>45653</v>
      </c>
      <c r="D107" s="373"/>
      <c r="E107" s="346">
        <v>394.762</v>
      </c>
      <c r="F107" s="373"/>
      <c r="G107" s="347">
        <v>11.95</v>
      </c>
      <c r="H107" s="374"/>
      <c r="I107" s="348">
        <v>0.80989999999999995</v>
      </c>
      <c r="J107" s="348">
        <v>1.5206999999999999</v>
      </c>
      <c r="K107" s="348">
        <v>5.6773999999999996</v>
      </c>
      <c r="L107" s="348">
        <v>15.6153</v>
      </c>
      <c r="M107" s="348">
        <v>25.882200000000001</v>
      </c>
      <c r="N107" s="350">
        <v>22.608899999999998</v>
      </c>
      <c r="O107" s="348" t="s">
        <v>430</v>
      </c>
      <c r="P107" s="348" t="s">
        <v>430</v>
      </c>
      <c r="Q107" s="348" t="s">
        <v>430</v>
      </c>
      <c r="R107" s="348" t="s">
        <v>430</v>
      </c>
      <c r="S107" s="348">
        <v>10.0571</v>
      </c>
      <c r="T107" s="348">
        <v>31.724</v>
      </c>
      <c r="U107" s="348">
        <v>24.027000000000001</v>
      </c>
      <c r="V107" s="348">
        <v>26.3748</v>
      </c>
      <c r="W107" s="348">
        <v>4.6501000000000001</v>
      </c>
      <c r="X107" s="348">
        <v>11.2875</v>
      </c>
      <c r="Y107" s="374"/>
      <c r="Z107" s="346">
        <v>1</v>
      </c>
      <c r="AA107" s="346">
        <v>4</v>
      </c>
      <c r="AB107" s="346">
        <v>2</v>
      </c>
      <c r="AC107" s="346">
        <v>1</v>
      </c>
      <c r="AD107" s="346">
        <v>1</v>
      </c>
      <c r="AE107" s="346">
        <v>5</v>
      </c>
      <c r="AF107" s="346" t="s">
        <v>430</v>
      </c>
      <c r="AG107" s="346" t="s">
        <v>430</v>
      </c>
      <c r="AH107" s="346" t="s">
        <v>430</v>
      </c>
      <c r="AI107" s="346" t="s">
        <v>430</v>
      </c>
      <c r="AJ107" s="346">
        <v>1</v>
      </c>
      <c r="AK107" s="346">
        <v>1</v>
      </c>
      <c r="AL107" s="346">
        <v>5</v>
      </c>
      <c r="AM107" s="346">
        <v>4</v>
      </c>
      <c r="AN107" s="346">
        <v>2</v>
      </c>
      <c r="AO107" s="373"/>
      <c r="AP107" s="348" t="s">
        <v>430</v>
      </c>
      <c r="AQ107" s="348" t="s">
        <v>430</v>
      </c>
      <c r="AR107" s="348" t="s">
        <v>430</v>
      </c>
      <c r="AS107" s="348" t="s">
        <v>430</v>
      </c>
      <c r="AT107" s="348">
        <v>45.78</v>
      </c>
      <c r="AU107" s="351"/>
      <c r="AV107" s="346" t="s">
        <v>430</v>
      </c>
      <c r="AW107" s="346" t="s">
        <v>430</v>
      </c>
      <c r="AX107" s="346" t="s">
        <v>430</v>
      </c>
      <c r="AY107" s="346" t="s">
        <v>430</v>
      </c>
      <c r="AZ107" s="346">
        <v>2</v>
      </c>
      <c r="BA107" s="362"/>
      <c r="BB107" s="348">
        <v>15.2825031811266</v>
      </c>
      <c r="BC107" s="375">
        <v>0.96886240471255103</v>
      </c>
      <c r="BD107" s="375">
        <v>3.54571130515203E-2</v>
      </c>
      <c r="BE107" s="375">
        <v>0.16033983561191001</v>
      </c>
      <c r="BF107" s="374"/>
      <c r="BG107" s="348">
        <v>30.523800000000001</v>
      </c>
      <c r="BH107" s="348">
        <v>25.0183</v>
      </c>
      <c r="BI107" s="348">
        <v>41.0503</v>
      </c>
      <c r="BJ107" s="348">
        <v>3.4076</v>
      </c>
      <c r="BK107" s="373"/>
      <c r="BL107" s="372" t="s">
        <v>3059</v>
      </c>
      <c r="BM107" s="372" t="s">
        <v>3060</v>
      </c>
      <c r="BN107" s="372" t="s">
        <v>3061</v>
      </c>
      <c r="BO107" s="372" t="s">
        <v>3062</v>
      </c>
      <c r="BP107" s="372" t="s">
        <v>3063</v>
      </c>
      <c r="BQ107" s="373"/>
      <c r="BR107" s="354" t="s">
        <v>476</v>
      </c>
    </row>
    <row r="108" spans="1:70" s="428" customFormat="1" x14ac:dyDescent="0.25">
      <c r="A108" s="345" t="s">
        <v>3064</v>
      </c>
      <c r="B108" s="373"/>
      <c r="C108" s="719">
        <v>45989</v>
      </c>
      <c r="D108" s="373"/>
      <c r="E108" s="346">
        <v>324.00799999999998</v>
      </c>
      <c r="F108" s="373"/>
      <c r="G108" s="347">
        <v>11.305999999999999</v>
      </c>
      <c r="H108" s="374"/>
      <c r="I108" s="348">
        <v>0.47099999999999997</v>
      </c>
      <c r="J108" s="348">
        <v>1.0185999999999999</v>
      </c>
      <c r="K108" s="348">
        <v>3.4401000000000002</v>
      </c>
      <c r="L108" s="348">
        <v>10.0448</v>
      </c>
      <c r="M108" s="348">
        <v>16.137599999999999</v>
      </c>
      <c r="N108" s="350" t="s">
        <v>430</v>
      </c>
      <c r="O108" s="348" t="s">
        <v>430</v>
      </c>
      <c r="P108" s="348" t="s">
        <v>430</v>
      </c>
      <c r="Q108" s="348" t="s">
        <v>430</v>
      </c>
      <c r="R108" s="348" t="s">
        <v>430</v>
      </c>
      <c r="S108" s="348">
        <v>5.5846</v>
      </c>
      <c r="T108" s="348">
        <v>22.811199999999999</v>
      </c>
      <c r="U108" s="348">
        <v>15.532400000000001</v>
      </c>
      <c r="V108" s="348" t="s">
        <v>430</v>
      </c>
      <c r="W108" s="348">
        <v>2.2890000000000001</v>
      </c>
      <c r="X108" s="348">
        <v>13.06</v>
      </c>
      <c r="Y108" s="374"/>
      <c r="Z108" s="346">
        <v>10</v>
      </c>
      <c r="AA108" s="346">
        <v>12</v>
      </c>
      <c r="AB108" s="346">
        <v>9</v>
      </c>
      <c r="AC108" s="346">
        <v>11</v>
      </c>
      <c r="AD108" s="346">
        <v>14</v>
      </c>
      <c r="AE108" s="346" t="s">
        <v>430</v>
      </c>
      <c r="AF108" s="346" t="s">
        <v>430</v>
      </c>
      <c r="AG108" s="346" t="s">
        <v>430</v>
      </c>
      <c r="AH108" s="346" t="s">
        <v>430</v>
      </c>
      <c r="AI108" s="346" t="s">
        <v>430</v>
      </c>
      <c r="AJ108" s="346">
        <v>11</v>
      </c>
      <c r="AK108" s="346">
        <v>12</v>
      </c>
      <c r="AL108" s="346">
        <v>14</v>
      </c>
      <c r="AM108" s="346" t="s">
        <v>430</v>
      </c>
      <c r="AN108" s="346">
        <v>10</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16.237038852572301</v>
      </c>
      <c r="BC108" s="375">
        <v>1.0079855727146001</v>
      </c>
      <c r="BD108" s="375">
        <v>8.9960715949572098E-2</v>
      </c>
      <c r="BE108" s="375">
        <v>-0.23601405447174201</v>
      </c>
      <c r="BF108" s="374"/>
      <c r="BG108" s="348">
        <v>34.7637</v>
      </c>
      <c r="BH108" s="348">
        <v>30.084199999999999</v>
      </c>
      <c r="BI108" s="348">
        <v>31.5867</v>
      </c>
      <c r="BJ108" s="348">
        <v>3.5653999999999999</v>
      </c>
      <c r="BK108" s="373"/>
      <c r="BL108" s="372" t="s">
        <v>3065</v>
      </c>
      <c r="BM108" s="372" t="s">
        <v>3066</v>
      </c>
      <c r="BN108" s="372" t="s">
        <v>3067</v>
      </c>
      <c r="BO108" s="372" t="s">
        <v>3068</v>
      </c>
      <c r="BP108" s="372" t="s">
        <v>430</v>
      </c>
      <c r="BQ108" s="373"/>
      <c r="BR108" s="354" t="s">
        <v>526</v>
      </c>
    </row>
    <row r="109" spans="1:70" s="428" customFormat="1" x14ac:dyDescent="0.25">
      <c r="A109" s="345" t="s">
        <v>3069</v>
      </c>
      <c r="B109" s="373"/>
      <c r="C109" s="719">
        <v>44510</v>
      </c>
      <c r="D109" s="373"/>
      <c r="E109" s="346">
        <v>271.08</v>
      </c>
      <c r="F109" s="373"/>
      <c r="G109" s="347">
        <v>18.2303</v>
      </c>
      <c r="H109" s="374"/>
      <c r="I109" s="348">
        <v>0.58760000000000001</v>
      </c>
      <c r="J109" s="348">
        <v>1.1395</v>
      </c>
      <c r="K109" s="348">
        <v>3.0019</v>
      </c>
      <c r="L109" s="348">
        <v>9.2629000000000001</v>
      </c>
      <c r="M109" s="348">
        <v>17.8917</v>
      </c>
      <c r="N109" s="350">
        <v>12.767200000000001</v>
      </c>
      <c r="O109" s="348">
        <v>5.8822999999999999</v>
      </c>
      <c r="P109" s="348">
        <v>18.876100000000001</v>
      </c>
      <c r="Q109" s="348" t="s">
        <v>430</v>
      </c>
      <c r="R109" s="348" t="s">
        <v>430</v>
      </c>
      <c r="S109" s="348">
        <v>5.1228999999999996</v>
      </c>
      <c r="T109" s="348">
        <v>23.784099999999999</v>
      </c>
      <c r="U109" s="348">
        <v>16.171299999999999</v>
      </c>
      <c r="V109" s="348">
        <v>15.4467</v>
      </c>
      <c r="W109" s="348">
        <v>1.6056999999999999</v>
      </c>
      <c r="X109" s="348">
        <v>13.3347</v>
      </c>
      <c r="Y109" s="374"/>
      <c r="Z109" s="346">
        <v>3</v>
      </c>
      <c r="AA109" s="346">
        <v>9</v>
      </c>
      <c r="AB109" s="346">
        <v>12</v>
      </c>
      <c r="AC109" s="346">
        <v>13</v>
      </c>
      <c r="AD109" s="346">
        <v>11</v>
      </c>
      <c r="AE109" s="346">
        <v>13</v>
      </c>
      <c r="AF109" s="346">
        <v>12</v>
      </c>
      <c r="AG109" s="346">
        <v>10</v>
      </c>
      <c r="AH109" s="346" t="s">
        <v>430</v>
      </c>
      <c r="AI109" s="346" t="s">
        <v>430</v>
      </c>
      <c r="AJ109" s="346">
        <v>14</v>
      </c>
      <c r="AK109" s="346">
        <v>11</v>
      </c>
      <c r="AL109" s="346">
        <v>13</v>
      </c>
      <c r="AM109" s="346">
        <v>14</v>
      </c>
      <c r="AN109" s="346">
        <v>12</v>
      </c>
      <c r="AO109" s="373"/>
      <c r="AP109" s="348" t="s">
        <v>430</v>
      </c>
      <c r="AQ109" s="348" t="s">
        <v>430</v>
      </c>
      <c r="AR109" s="348" t="s">
        <v>430</v>
      </c>
      <c r="AS109" s="348">
        <v>14.04</v>
      </c>
      <c r="AT109" s="348">
        <v>29.25</v>
      </c>
      <c r="AU109" s="351"/>
      <c r="AV109" s="346" t="s">
        <v>430</v>
      </c>
      <c r="AW109" s="346" t="s">
        <v>430</v>
      </c>
      <c r="AX109" s="346" t="s">
        <v>430</v>
      </c>
      <c r="AY109" s="346">
        <v>9</v>
      </c>
      <c r="AZ109" s="346">
        <v>13</v>
      </c>
      <c r="BA109" s="362"/>
      <c r="BB109" s="348">
        <v>15.063975289398201</v>
      </c>
      <c r="BC109" s="375">
        <v>0.96500213506799304</v>
      </c>
      <c r="BD109" s="375">
        <v>7.0207523659543705E-2</v>
      </c>
      <c r="BE109" s="375">
        <v>-0.11269230972833399</v>
      </c>
      <c r="BF109" s="374"/>
      <c r="BG109" s="348">
        <v>36.546799999999998</v>
      </c>
      <c r="BH109" s="348">
        <v>39.885300000000001</v>
      </c>
      <c r="BI109" s="348">
        <v>21.4498</v>
      </c>
      <c r="BJ109" s="348">
        <v>2.1181000000000001</v>
      </c>
      <c r="BK109" s="373"/>
      <c r="BL109" s="372" t="s">
        <v>3070</v>
      </c>
      <c r="BM109" s="372" t="s">
        <v>3071</v>
      </c>
      <c r="BN109" s="372" t="s">
        <v>3072</v>
      </c>
      <c r="BO109" s="372" t="s">
        <v>3073</v>
      </c>
      <c r="BP109" s="372" t="s">
        <v>3074</v>
      </c>
      <c r="BQ109" s="373"/>
      <c r="BR109" s="354" t="s">
        <v>611</v>
      </c>
    </row>
    <row r="110" spans="1:70" s="428" customFormat="1" x14ac:dyDescent="0.25">
      <c r="A110" s="345" t="s">
        <v>3075</v>
      </c>
      <c r="B110" s="373"/>
      <c r="C110" s="719">
        <v>45632</v>
      </c>
      <c r="D110" s="373"/>
      <c r="E110" s="346">
        <v>122.67</v>
      </c>
      <c r="F110" s="373"/>
      <c r="G110" s="347">
        <v>12.29</v>
      </c>
      <c r="H110" s="374"/>
      <c r="I110" s="348">
        <v>0.49059999999999998</v>
      </c>
      <c r="J110" s="348">
        <v>1.2356</v>
      </c>
      <c r="K110" s="348">
        <v>4.2408999999999999</v>
      </c>
      <c r="L110" s="348">
        <v>14.5387</v>
      </c>
      <c r="M110" s="348">
        <v>22.410399999999999</v>
      </c>
      <c r="N110" s="350">
        <v>24.3185</v>
      </c>
      <c r="O110" s="348" t="s">
        <v>430</v>
      </c>
      <c r="P110" s="348" t="s">
        <v>430</v>
      </c>
      <c r="Q110" s="348" t="s">
        <v>430</v>
      </c>
      <c r="R110" s="348" t="s">
        <v>430</v>
      </c>
      <c r="S110" s="348">
        <v>8.6648999999999994</v>
      </c>
      <c r="T110" s="348">
        <v>28.2881</v>
      </c>
      <c r="U110" s="348">
        <v>24.898399999999999</v>
      </c>
      <c r="V110" s="348">
        <v>28.691099999999999</v>
      </c>
      <c r="W110" s="348">
        <v>2.7591999999999999</v>
      </c>
      <c r="X110" s="348">
        <v>12.710800000000001</v>
      </c>
      <c r="Y110" s="374"/>
      <c r="Z110" s="346">
        <v>8</v>
      </c>
      <c r="AA110" s="346">
        <v>8</v>
      </c>
      <c r="AB110" s="346">
        <v>6</v>
      </c>
      <c r="AC110" s="346">
        <v>2</v>
      </c>
      <c r="AD110" s="346">
        <v>5</v>
      </c>
      <c r="AE110" s="346">
        <v>3</v>
      </c>
      <c r="AF110" s="346" t="s">
        <v>430</v>
      </c>
      <c r="AG110" s="346" t="s">
        <v>430</v>
      </c>
      <c r="AH110" s="346" t="s">
        <v>430</v>
      </c>
      <c r="AI110" s="346" t="s">
        <v>430</v>
      </c>
      <c r="AJ110" s="346">
        <v>2</v>
      </c>
      <c r="AK110" s="346">
        <v>4</v>
      </c>
      <c r="AL110" s="346">
        <v>3</v>
      </c>
      <c r="AM110" s="346">
        <v>3</v>
      </c>
      <c r="AN110" s="346">
        <v>7</v>
      </c>
      <c r="AO110" s="373"/>
      <c r="AP110" s="348" t="s">
        <v>430</v>
      </c>
      <c r="AQ110" s="348" t="s">
        <v>430</v>
      </c>
      <c r="AR110" s="348" t="s">
        <v>430</v>
      </c>
      <c r="AS110" s="348" t="s">
        <v>430</v>
      </c>
      <c r="AT110" s="348">
        <v>44.83</v>
      </c>
      <c r="AU110" s="351"/>
      <c r="AV110" s="346" t="s">
        <v>430</v>
      </c>
      <c r="AW110" s="346" t="s">
        <v>430</v>
      </c>
      <c r="AX110" s="346" t="s">
        <v>430</v>
      </c>
      <c r="AY110" s="346" t="s">
        <v>430</v>
      </c>
      <c r="AZ110" s="346">
        <v>4</v>
      </c>
      <c r="BA110" s="362"/>
      <c r="BB110" s="348">
        <v>15.2166774827271</v>
      </c>
      <c r="BC110" s="375">
        <v>0.99171104915253605</v>
      </c>
      <c r="BD110" s="375">
        <v>4.2512761618805503E-2</v>
      </c>
      <c r="BE110" s="375">
        <v>0.25637168282533301</v>
      </c>
      <c r="BF110" s="374"/>
      <c r="BG110" s="348">
        <v>32.973799999999997</v>
      </c>
      <c r="BH110" s="348">
        <v>32.586599999999997</v>
      </c>
      <c r="BI110" s="348">
        <v>28.943999999999999</v>
      </c>
      <c r="BJ110" s="348">
        <v>5.4955999999999996</v>
      </c>
      <c r="BK110" s="373"/>
      <c r="BL110" s="372" t="s">
        <v>3076</v>
      </c>
      <c r="BM110" s="372" t="s">
        <v>3077</v>
      </c>
      <c r="BN110" s="372" t="s">
        <v>3078</v>
      </c>
      <c r="BO110" s="372" t="s">
        <v>3079</v>
      </c>
      <c r="BP110" s="372" t="s">
        <v>3080</v>
      </c>
      <c r="BQ110" s="373"/>
      <c r="BR110" s="354" t="s">
        <v>611</v>
      </c>
    </row>
    <row r="111" spans="1:70" s="428" customFormat="1" x14ac:dyDescent="0.25">
      <c r="A111" s="345" t="s">
        <v>3081</v>
      </c>
      <c r="B111" s="373"/>
      <c r="C111" s="719">
        <v>43524</v>
      </c>
      <c r="D111" s="373"/>
      <c r="E111" s="346">
        <v>101.46899999999999</v>
      </c>
      <c r="F111" s="373"/>
      <c r="G111" s="347">
        <v>34.366399999999999</v>
      </c>
      <c r="H111" s="374"/>
      <c r="I111" s="348">
        <v>0.55120000000000002</v>
      </c>
      <c r="J111" s="348">
        <v>1.8214999999999999</v>
      </c>
      <c r="K111" s="348">
        <v>4.9185999999999996</v>
      </c>
      <c r="L111" s="348">
        <v>10.7904</v>
      </c>
      <c r="M111" s="348">
        <v>19.7669</v>
      </c>
      <c r="N111" s="350">
        <v>16.812999999999999</v>
      </c>
      <c r="O111" s="348">
        <v>9.9368999999999996</v>
      </c>
      <c r="P111" s="348">
        <v>21.903400000000001</v>
      </c>
      <c r="Q111" s="348">
        <v>12.1434</v>
      </c>
      <c r="R111" s="348" t="s">
        <v>430</v>
      </c>
      <c r="S111" s="348">
        <v>7.9173999999999998</v>
      </c>
      <c r="T111" s="348">
        <v>25.7166</v>
      </c>
      <c r="U111" s="348">
        <v>18.038</v>
      </c>
      <c r="V111" s="348">
        <v>18.456199999999999</v>
      </c>
      <c r="W111" s="348">
        <v>3.6015999999999999</v>
      </c>
      <c r="X111" s="348">
        <v>17.895600000000002</v>
      </c>
      <c r="Y111" s="374"/>
      <c r="Z111" s="346">
        <v>6</v>
      </c>
      <c r="AA111" s="346">
        <v>3</v>
      </c>
      <c r="AB111" s="346">
        <v>4</v>
      </c>
      <c r="AC111" s="346">
        <v>9</v>
      </c>
      <c r="AD111" s="346">
        <v>10</v>
      </c>
      <c r="AE111" s="346">
        <v>11</v>
      </c>
      <c r="AF111" s="346">
        <v>7</v>
      </c>
      <c r="AG111" s="346">
        <v>4</v>
      </c>
      <c r="AH111" s="346">
        <v>9</v>
      </c>
      <c r="AI111" s="346" t="s">
        <v>430</v>
      </c>
      <c r="AJ111" s="346">
        <v>3</v>
      </c>
      <c r="AK111" s="346">
        <v>10</v>
      </c>
      <c r="AL111" s="346">
        <v>11</v>
      </c>
      <c r="AM111" s="346">
        <v>12</v>
      </c>
      <c r="AN111" s="346">
        <v>4</v>
      </c>
      <c r="AO111" s="373"/>
      <c r="AP111" s="348" t="s">
        <v>430</v>
      </c>
      <c r="AQ111" s="348">
        <v>17.37</v>
      </c>
      <c r="AR111" s="348">
        <v>18.5</v>
      </c>
      <c r="AS111" s="348">
        <v>17.97</v>
      </c>
      <c r="AT111" s="348">
        <v>34.83</v>
      </c>
      <c r="AU111" s="351"/>
      <c r="AV111" s="346" t="s">
        <v>430</v>
      </c>
      <c r="AW111" s="346">
        <v>9</v>
      </c>
      <c r="AX111" s="346">
        <v>7</v>
      </c>
      <c r="AY111" s="346">
        <v>4</v>
      </c>
      <c r="AZ111" s="346">
        <v>10</v>
      </c>
      <c r="BA111" s="362"/>
      <c r="BB111" s="348">
        <v>14.7619801214184</v>
      </c>
      <c r="BC111" s="375">
        <v>0.95526758522141497</v>
      </c>
      <c r="BD111" s="375">
        <v>8.5966830744254E-2</v>
      </c>
      <c r="BE111" s="375">
        <v>-5.0255438272068402E-2</v>
      </c>
      <c r="BF111" s="374"/>
      <c r="BG111" s="348">
        <v>33.6661</v>
      </c>
      <c r="BH111" s="348">
        <v>33.206800000000001</v>
      </c>
      <c r="BI111" s="348">
        <v>30.058499999999999</v>
      </c>
      <c r="BJ111" s="348">
        <v>3.0686</v>
      </c>
      <c r="BK111" s="373"/>
      <c r="BL111" s="372" t="s">
        <v>3082</v>
      </c>
      <c r="BM111" s="372" t="s">
        <v>3083</v>
      </c>
      <c r="BN111" s="372" t="s">
        <v>3084</v>
      </c>
      <c r="BO111" s="372" t="s">
        <v>3085</v>
      </c>
      <c r="BP111" s="372" t="s">
        <v>430</v>
      </c>
      <c r="BQ111" s="373"/>
      <c r="BR111" s="354" t="s">
        <v>476</v>
      </c>
    </row>
    <row r="112" spans="1:70" s="428" customFormat="1" x14ac:dyDescent="0.25">
      <c r="A112" s="884" t="s">
        <v>93</v>
      </c>
      <c r="B112" s="402"/>
      <c r="C112" s="724"/>
      <c r="D112" s="402"/>
      <c r="E112" s="403"/>
      <c r="F112" s="402"/>
      <c r="G112" s="404"/>
      <c r="H112" s="406"/>
      <c r="I112" s="405">
        <v>0.41049999999999998</v>
      </c>
      <c r="J112" s="405">
        <v>1.1611</v>
      </c>
      <c r="K112" s="405">
        <v>3.5773999999999999</v>
      </c>
      <c r="L112" s="405">
        <v>10.5618</v>
      </c>
      <c r="M112" s="405">
        <v>18.950600000000001</v>
      </c>
      <c r="N112" s="407">
        <v>18.069800000000001</v>
      </c>
      <c r="O112" s="405">
        <v>10.0974</v>
      </c>
      <c r="P112" s="405">
        <v>21.3032</v>
      </c>
      <c r="Q112" s="405">
        <v>14.621</v>
      </c>
      <c r="R112" s="405">
        <v>14.0931</v>
      </c>
      <c r="S112" s="405">
        <v>6.0191999999999997</v>
      </c>
      <c r="T112" s="405">
        <v>24.746300000000002</v>
      </c>
      <c r="U112" s="405">
        <v>19.518799999999999</v>
      </c>
      <c r="V112" s="405">
        <v>21.196000000000002</v>
      </c>
      <c r="W112" s="405">
        <v>2.3334000000000001</v>
      </c>
      <c r="X112" s="405">
        <v>17.697900000000001</v>
      </c>
      <c r="Y112" s="406"/>
      <c r="Z112" s="403">
        <v>17</v>
      </c>
      <c r="AA112" s="403">
        <v>18</v>
      </c>
      <c r="AB112" s="403">
        <v>18</v>
      </c>
      <c r="AC112" s="403">
        <v>18</v>
      </c>
      <c r="AD112" s="403">
        <v>18</v>
      </c>
      <c r="AE112" s="403">
        <v>17</v>
      </c>
      <c r="AF112" s="403">
        <v>14</v>
      </c>
      <c r="AG112" s="403">
        <v>11</v>
      </c>
      <c r="AH112" s="403">
        <v>9</v>
      </c>
      <c r="AI112" s="403">
        <v>4</v>
      </c>
      <c r="AJ112" s="403">
        <v>18</v>
      </c>
      <c r="AK112" s="403">
        <v>18</v>
      </c>
      <c r="AL112" s="403">
        <v>18</v>
      </c>
      <c r="AM112" s="403">
        <v>17</v>
      </c>
      <c r="AN112" s="403">
        <v>18</v>
      </c>
      <c r="AO112" s="402"/>
      <c r="AP112" s="405">
        <v>18.625</v>
      </c>
      <c r="AQ112" s="405">
        <v>19.752222222222201</v>
      </c>
      <c r="AR112" s="405">
        <v>19.772222222222201</v>
      </c>
      <c r="AS112" s="405">
        <v>16.989999999999998</v>
      </c>
      <c r="AT112" s="405">
        <v>35.3570588235294</v>
      </c>
      <c r="AU112" s="408"/>
      <c r="AV112" s="403">
        <v>4</v>
      </c>
      <c r="AW112" s="403">
        <v>9</v>
      </c>
      <c r="AX112" s="403">
        <v>9</v>
      </c>
      <c r="AY112" s="403">
        <v>11</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5" t="s">
        <v>94</v>
      </c>
      <c r="B113" s="373"/>
      <c r="C113" s="719"/>
      <c r="D113" s="373"/>
      <c r="E113" s="346"/>
      <c r="F113" s="373"/>
      <c r="G113" s="347"/>
      <c r="H113" s="374"/>
      <c r="I113" s="348">
        <v>0.80989999999999995</v>
      </c>
      <c r="J113" s="348">
        <v>1.9683999999999999</v>
      </c>
      <c r="K113" s="348">
        <v>8.5202000000000009</v>
      </c>
      <c r="L113" s="348">
        <v>15.6153</v>
      </c>
      <c r="M113" s="348">
        <v>25.882200000000001</v>
      </c>
      <c r="N113" s="350">
        <v>26.046099999999999</v>
      </c>
      <c r="O113" s="348">
        <v>18.7134</v>
      </c>
      <c r="P113" s="348">
        <v>23.820699999999999</v>
      </c>
      <c r="Q113" s="348">
        <v>18.059999999999999</v>
      </c>
      <c r="R113" s="348">
        <v>14.974</v>
      </c>
      <c r="S113" s="348">
        <v>10.0571</v>
      </c>
      <c r="T113" s="348">
        <v>31.724</v>
      </c>
      <c r="U113" s="348">
        <v>28.243600000000001</v>
      </c>
      <c r="V113" s="348">
        <v>29.813300000000002</v>
      </c>
      <c r="W113" s="348">
        <v>5.3994</v>
      </c>
      <c r="X113" s="348">
        <v>30.918399999999998</v>
      </c>
      <c r="Y113" s="374"/>
      <c r="Z113" s="346"/>
      <c r="AA113" s="346"/>
      <c r="AB113" s="346"/>
      <c r="AC113" s="346"/>
      <c r="AD113" s="346"/>
      <c r="AE113" s="346"/>
      <c r="AF113" s="346"/>
      <c r="AG113" s="346"/>
      <c r="AH113" s="346"/>
      <c r="AI113" s="346"/>
      <c r="AJ113" s="346"/>
      <c r="AK113" s="346"/>
      <c r="AL113" s="346"/>
      <c r="AM113" s="346"/>
      <c r="AN113" s="346"/>
      <c r="AO113" s="373"/>
      <c r="AP113" s="348">
        <v>19.89</v>
      </c>
      <c r="AQ113" s="348">
        <v>22.52</v>
      </c>
      <c r="AR113" s="348">
        <v>23.04</v>
      </c>
      <c r="AS113" s="348">
        <v>21.19</v>
      </c>
      <c r="AT113" s="348">
        <v>46.39</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5" t="s">
        <v>95</v>
      </c>
      <c r="B114" s="373"/>
      <c r="C114" s="719"/>
      <c r="D114" s="373"/>
      <c r="E114" s="346"/>
      <c r="F114" s="373"/>
      <c r="G114" s="347"/>
      <c r="H114" s="374"/>
      <c r="I114" s="348">
        <v>3.04E-2</v>
      </c>
      <c r="J114" s="348">
        <v>0.54610000000000003</v>
      </c>
      <c r="K114" s="348">
        <v>0.69120000000000004</v>
      </c>
      <c r="L114" s="348">
        <v>4.1965000000000003</v>
      </c>
      <c r="M114" s="348">
        <v>11.913399999999999</v>
      </c>
      <c r="N114" s="350">
        <v>9.3598999999999997</v>
      </c>
      <c r="O114" s="348">
        <v>3.8176000000000001</v>
      </c>
      <c r="P114" s="348">
        <v>18.585899999999999</v>
      </c>
      <c r="Q114" s="348">
        <v>12.1434</v>
      </c>
      <c r="R114" s="348">
        <v>13.5313</v>
      </c>
      <c r="S114" s="348">
        <v>1.5099</v>
      </c>
      <c r="T114" s="348">
        <v>17.709499999999998</v>
      </c>
      <c r="U114" s="348">
        <v>9.7713999999999999</v>
      </c>
      <c r="V114" s="348">
        <v>12.281599999999999</v>
      </c>
      <c r="W114" s="348">
        <v>0.13750000000000001</v>
      </c>
      <c r="X114" s="348">
        <v>7.0975999999999999</v>
      </c>
      <c r="Y114" s="374"/>
      <c r="Z114" s="346"/>
      <c r="AA114" s="346"/>
      <c r="AB114" s="346"/>
      <c r="AC114" s="346"/>
      <c r="AD114" s="346"/>
      <c r="AE114" s="346"/>
      <c r="AF114" s="346"/>
      <c r="AG114" s="346"/>
      <c r="AH114" s="346"/>
      <c r="AI114" s="346"/>
      <c r="AJ114" s="346"/>
      <c r="AK114" s="346"/>
      <c r="AL114" s="346"/>
      <c r="AM114" s="346"/>
      <c r="AN114" s="346"/>
      <c r="AO114" s="373"/>
      <c r="AP114" s="348">
        <v>17.559999999999999</v>
      </c>
      <c r="AQ114" s="348">
        <v>17.37</v>
      </c>
      <c r="AR114" s="348">
        <v>17.600000000000001</v>
      </c>
      <c r="AS114" s="348">
        <v>13.89</v>
      </c>
      <c r="AT114" s="348">
        <v>19.600000000000001</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6" t="s">
        <v>96</v>
      </c>
      <c r="B115" s="413"/>
      <c r="C115" s="725"/>
      <c r="D115" s="413"/>
      <c r="E115" s="414"/>
      <c r="F115" s="413"/>
      <c r="G115" s="415"/>
      <c r="H115" s="417"/>
      <c r="I115" s="416">
        <v>0.4864</v>
      </c>
      <c r="J115" s="416">
        <v>1.0975999999999999</v>
      </c>
      <c r="K115" s="416">
        <v>3.4220000000000002</v>
      </c>
      <c r="L115" s="416">
        <v>10.642799999999999</v>
      </c>
      <c r="M115" s="416">
        <v>19.997299999999999</v>
      </c>
      <c r="N115" s="418">
        <v>17.467400000000001</v>
      </c>
      <c r="O115" s="416">
        <v>9.3304500000000008</v>
      </c>
      <c r="P115" s="416">
        <v>21.468</v>
      </c>
      <c r="Q115" s="416">
        <v>14.6523</v>
      </c>
      <c r="R115" s="416">
        <v>13.9336</v>
      </c>
      <c r="S115" s="416">
        <v>5.8962000000000003</v>
      </c>
      <c r="T115" s="416">
        <v>25.7822</v>
      </c>
      <c r="U115" s="416">
        <v>20.179200000000002</v>
      </c>
      <c r="V115" s="416">
        <v>20.813400000000001</v>
      </c>
      <c r="W115" s="416">
        <v>2.3134000000000001</v>
      </c>
      <c r="X115" s="416">
        <v>18.894100000000002</v>
      </c>
      <c r="Y115" s="417"/>
      <c r="Z115" s="414"/>
      <c r="AA115" s="414"/>
      <c r="AB115" s="414"/>
      <c r="AC115" s="414"/>
      <c r="AD115" s="414"/>
      <c r="AE115" s="414"/>
      <c r="AF115" s="414"/>
      <c r="AG115" s="414"/>
      <c r="AH115" s="414"/>
      <c r="AI115" s="414"/>
      <c r="AJ115" s="414"/>
      <c r="AK115" s="414"/>
      <c r="AL115" s="414"/>
      <c r="AM115" s="414"/>
      <c r="AN115" s="414"/>
      <c r="AO115" s="413"/>
      <c r="AP115" s="416">
        <v>18.52</v>
      </c>
      <c r="AQ115" s="416">
        <v>20.29</v>
      </c>
      <c r="AR115" s="416">
        <v>19.62</v>
      </c>
      <c r="AS115" s="416">
        <v>17.100000000000001</v>
      </c>
      <c r="AT115" s="416">
        <v>35.69</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3" t="s">
        <v>3086</v>
      </c>
      <c r="B116" s="861"/>
      <c r="C116" s="862"/>
      <c r="D116" s="861"/>
      <c r="E116" s="863"/>
      <c r="F116" s="861"/>
      <c r="G116" s="864"/>
      <c r="H116" s="866"/>
      <c r="I116" s="865"/>
      <c r="J116" s="865"/>
      <c r="K116" s="865"/>
      <c r="L116" s="865"/>
      <c r="M116" s="865"/>
      <c r="N116" s="867"/>
      <c r="O116" s="865"/>
      <c r="P116" s="865"/>
      <c r="Q116" s="865"/>
      <c r="R116" s="865"/>
      <c r="S116" s="865"/>
      <c r="T116" s="865"/>
      <c r="U116" s="865"/>
      <c r="V116" s="865"/>
      <c r="W116" s="865"/>
      <c r="X116" s="865"/>
      <c r="Y116" s="866"/>
      <c r="Z116" s="863"/>
      <c r="AA116" s="863"/>
      <c r="AB116" s="863"/>
      <c r="AC116" s="863"/>
      <c r="AD116" s="863"/>
      <c r="AE116" s="863"/>
      <c r="AF116" s="863"/>
      <c r="AG116" s="863"/>
      <c r="AH116" s="863"/>
      <c r="AI116" s="863"/>
      <c r="AJ116" s="863"/>
      <c r="AK116" s="863"/>
      <c r="AL116" s="863"/>
      <c r="AM116" s="863"/>
      <c r="AN116" s="863"/>
      <c r="AO116" s="861"/>
      <c r="AP116" s="865"/>
      <c r="AQ116" s="865"/>
      <c r="AR116" s="865"/>
      <c r="AS116" s="865"/>
      <c r="AT116" s="865"/>
      <c r="AU116" s="868"/>
      <c r="AV116" s="863"/>
      <c r="AW116" s="863"/>
      <c r="AX116" s="863"/>
      <c r="AY116" s="863"/>
      <c r="AZ116" s="863"/>
      <c r="BA116" s="869"/>
      <c r="BB116" s="865"/>
      <c r="BC116" s="870"/>
      <c r="BD116" s="870"/>
      <c r="BE116" s="870"/>
      <c r="BF116" s="866"/>
      <c r="BG116" s="865"/>
      <c r="BH116" s="865"/>
      <c r="BI116" s="865"/>
      <c r="BJ116" s="865"/>
      <c r="BK116" s="861"/>
      <c r="BL116" s="871"/>
      <c r="BM116" s="871"/>
      <c r="BN116" s="871"/>
      <c r="BO116" s="871"/>
      <c r="BP116" s="871"/>
      <c r="BQ116" s="861"/>
      <c r="BR116" s="872"/>
    </row>
    <row r="117" spans="1:70" s="428" customFormat="1" x14ac:dyDescent="0.25">
      <c r="A117" s="345" t="s">
        <v>3087</v>
      </c>
      <c r="B117" s="373"/>
      <c r="C117" s="719">
        <v>36588</v>
      </c>
      <c r="D117" s="373"/>
      <c r="E117" s="346">
        <v>13543.9</v>
      </c>
      <c r="F117" s="373"/>
      <c r="G117" s="347">
        <v>183.17</v>
      </c>
      <c r="H117" s="374"/>
      <c r="I117" s="348" t="s">
        <v>430</v>
      </c>
      <c r="J117" s="348">
        <v>-0.43490000000000001</v>
      </c>
      <c r="K117" s="348">
        <v>4.4238999999999997</v>
      </c>
      <c r="L117" s="348">
        <v>7.3933</v>
      </c>
      <c r="M117" s="348">
        <v>5.7319000000000004</v>
      </c>
      <c r="N117" s="350">
        <v>-7.9640000000000004</v>
      </c>
      <c r="O117" s="348">
        <v>-6.4833999999999996</v>
      </c>
      <c r="P117" s="348">
        <v>7.4530000000000003</v>
      </c>
      <c r="Q117" s="348">
        <v>4.0612000000000004</v>
      </c>
      <c r="R117" s="348">
        <v>16.7042</v>
      </c>
      <c r="S117" s="348">
        <v>13.053900000000001</v>
      </c>
      <c r="T117" s="348">
        <v>13.664300000000001</v>
      </c>
      <c r="U117" s="348">
        <v>-12.451000000000001</v>
      </c>
      <c r="V117" s="348">
        <v>-3.4626000000000001</v>
      </c>
      <c r="W117" s="348">
        <v>0.44969999999999999</v>
      </c>
      <c r="X117" s="348">
        <v>11.5982</v>
      </c>
      <c r="Y117" s="374"/>
      <c r="Z117" s="346" t="s">
        <v>430</v>
      </c>
      <c r="AA117" s="346">
        <v>5</v>
      </c>
      <c r="AB117" s="346">
        <v>9</v>
      </c>
      <c r="AC117" s="346">
        <v>9</v>
      </c>
      <c r="AD117" s="346">
        <v>10</v>
      </c>
      <c r="AE117" s="346">
        <v>9</v>
      </c>
      <c r="AF117" s="346">
        <v>4</v>
      </c>
      <c r="AG117" s="346">
        <v>3</v>
      </c>
      <c r="AH117" s="346">
        <v>4</v>
      </c>
      <c r="AI117" s="346">
        <v>1</v>
      </c>
      <c r="AJ117" s="346">
        <v>4</v>
      </c>
      <c r="AK117" s="346">
        <v>10</v>
      </c>
      <c r="AL117" s="346">
        <v>10</v>
      </c>
      <c r="AM117" s="346">
        <v>9</v>
      </c>
      <c r="AN117" s="346">
        <v>10</v>
      </c>
      <c r="AO117" s="373"/>
      <c r="AP117" s="348">
        <v>15.28</v>
      </c>
      <c r="AQ117" s="348">
        <v>11.74</v>
      </c>
      <c r="AR117" s="348">
        <v>4.4000000000000004</v>
      </c>
      <c r="AS117" s="348">
        <v>-0.7</v>
      </c>
      <c r="AT117" s="348">
        <v>0.21</v>
      </c>
      <c r="AU117" s="351"/>
      <c r="AV117" s="346">
        <v>2</v>
      </c>
      <c r="AW117" s="346">
        <v>3</v>
      </c>
      <c r="AX117" s="346">
        <v>3</v>
      </c>
      <c r="AY117" s="346">
        <v>3</v>
      </c>
      <c r="AZ117" s="346">
        <v>10</v>
      </c>
      <c r="BA117" s="362"/>
      <c r="BB117" s="348">
        <v>18.113820364782399</v>
      </c>
      <c r="BC117" s="375">
        <v>0.98680936790608398</v>
      </c>
      <c r="BD117" s="375">
        <v>2.0244921038387698E-2</v>
      </c>
      <c r="BE117" s="375">
        <v>0.25496591678604802</v>
      </c>
      <c r="BF117" s="374"/>
      <c r="BG117" s="348">
        <v>45.771599999999999</v>
      </c>
      <c r="BH117" s="348">
        <v>20.115300000000001</v>
      </c>
      <c r="BI117" s="348">
        <v>26.787600000000001</v>
      </c>
      <c r="BJ117" s="348">
        <v>7.3254999999999999</v>
      </c>
      <c r="BK117" s="373"/>
      <c r="BL117" s="372" t="s">
        <v>3088</v>
      </c>
      <c r="BM117" s="372" t="s">
        <v>3089</v>
      </c>
      <c r="BN117" s="372" t="s">
        <v>3090</v>
      </c>
      <c r="BO117" s="372" t="s">
        <v>3091</v>
      </c>
      <c r="BP117" s="372" t="s">
        <v>3092</v>
      </c>
      <c r="BQ117" s="373"/>
      <c r="BR117" s="354" t="s">
        <v>2384</v>
      </c>
    </row>
    <row r="118" spans="1:70" s="428" customFormat="1" x14ac:dyDescent="0.25">
      <c r="A118" s="345" t="s">
        <v>3093</v>
      </c>
      <c r="B118" s="373"/>
      <c r="C118" s="719">
        <v>42366</v>
      </c>
      <c r="D118" s="373"/>
      <c r="E118" s="346">
        <v>10213.200000000001</v>
      </c>
      <c r="F118" s="373"/>
      <c r="G118" s="347">
        <v>42.026400000000002</v>
      </c>
      <c r="H118" s="374"/>
      <c r="I118" s="348">
        <v>-0.30580000000000002</v>
      </c>
      <c r="J118" s="348">
        <v>-0.51980000000000004</v>
      </c>
      <c r="K118" s="348">
        <v>3.5807000000000002</v>
      </c>
      <c r="L118" s="348">
        <v>7.0891999999999999</v>
      </c>
      <c r="M118" s="348">
        <v>5.3879999999999999</v>
      </c>
      <c r="N118" s="350">
        <v>-10.194599999999999</v>
      </c>
      <c r="O118" s="348">
        <v>-9.6397999999999993</v>
      </c>
      <c r="P118" s="348">
        <v>6.1848000000000001</v>
      </c>
      <c r="Q118" s="348">
        <v>3.6516999999999999</v>
      </c>
      <c r="R118" s="348">
        <v>15.9938</v>
      </c>
      <c r="S118" s="348">
        <v>12.016299999999999</v>
      </c>
      <c r="T118" s="348">
        <v>12.5793</v>
      </c>
      <c r="U118" s="348">
        <v>-13.6554</v>
      </c>
      <c r="V118" s="348">
        <v>-5.6962000000000002</v>
      </c>
      <c r="W118" s="348">
        <v>0.1769</v>
      </c>
      <c r="X118" s="348">
        <v>14.4011</v>
      </c>
      <c r="Y118" s="374"/>
      <c r="Z118" s="346">
        <v>4</v>
      </c>
      <c r="AA118" s="346">
        <v>9</v>
      </c>
      <c r="AB118" s="346">
        <v>11</v>
      </c>
      <c r="AC118" s="346">
        <v>11</v>
      </c>
      <c r="AD118" s="346">
        <v>11</v>
      </c>
      <c r="AE118" s="346">
        <v>11</v>
      </c>
      <c r="AF118" s="346">
        <v>8</v>
      </c>
      <c r="AG118" s="346">
        <v>4</v>
      </c>
      <c r="AH118" s="346">
        <v>5</v>
      </c>
      <c r="AI118" s="346">
        <v>4</v>
      </c>
      <c r="AJ118" s="346">
        <v>8</v>
      </c>
      <c r="AK118" s="346">
        <v>11</v>
      </c>
      <c r="AL118" s="346">
        <v>11</v>
      </c>
      <c r="AM118" s="346">
        <v>11</v>
      </c>
      <c r="AN118" s="346">
        <v>11</v>
      </c>
      <c r="AO118" s="373"/>
      <c r="AP118" s="348">
        <v>14.15</v>
      </c>
      <c r="AQ118" s="348">
        <v>10.029999999999999</v>
      </c>
      <c r="AR118" s="348">
        <v>2.95</v>
      </c>
      <c r="AS118" s="348">
        <v>-3.42</v>
      </c>
      <c r="AT118" s="348">
        <v>-2.1</v>
      </c>
      <c r="AU118" s="351"/>
      <c r="AV118" s="346">
        <v>5</v>
      </c>
      <c r="AW118" s="346">
        <v>5</v>
      </c>
      <c r="AX118" s="346">
        <v>5</v>
      </c>
      <c r="AY118" s="346">
        <v>7</v>
      </c>
      <c r="AZ118" s="346">
        <v>11</v>
      </c>
      <c r="BA118" s="362"/>
      <c r="BB118" s="348">
        <v>19.151385000390199</v>
      </c>
      <c r="BC118" s="375">
        <v>0.81852895231235501</v>
      </c>
      <c r="BD118" s="375">
        <v>1.4691426403808499E-2</v>
      </c>
      <c r="BE118" s="375">
        <v>0.29874241903897503</v>
      </c>
      <c r="BF118" s="374"/>
      <c r="BG118" s="348">
        <v>60.802</v>
      </c>
      <c r="BH118" s="348">
        <v>16.113499999999998</v>
      </c>
      <c r="BI118" s="348">
        <v>18.464400000000001</v>
      </c>
      <c r="BJ118" s="348">
        <v>4.6200999999999999</v>
      </c>
      <c r="BK118" s="373"/>
      <c r="BL118" s="372" t="s">
        <v>3094</v>
      </c>
      <c r="BM118" s="372" t="s">
        <v>3095</v>
      </c>
      <c r="BN118" s="372" t="s">
        <v>3096</v>
      </c>
      <c r="BO118" s="372" t="s">
        <v>3097</v>
      </c>
      <c r="BP118" s="372" t="s">
        <v>3098</v>
      </c>
      <c r="BQ118" s="373"/>
      <c r="BR118" s="354" t="s">
        <v>2439</v>
      </c>
    </row>
    <row r="119" spans="1:70" s="428" customFormat="1" x14ac:dyDescent="0.25">
      <c r="A119" s="345" t="s">
        <v>3099</v>
      </c>
      <c r="B119" s="373"/>
      <c r="C119" s="719">
        <v>41281</v>
      </c>
      <c r="D119" s="373"/>
      <c r="E119" s="346">
        <v>4494.84</v>
      </c>
      <c r="F119" s="373"/>
      <c r="G119" s="347">
        <v>204.26390000000001</v>
      </c>
      <c r="H119" s="374"/>
      <c r="I119" s="348" t="s">
        <v>430</v>
      </c>
      <c r="J119" s="348">
        <v>-0.4708</v>
      </c>
      <c r="K119" s="348">
        <v>6.0970000000000004</v>
      </c>
      <c r="L119" s="348">
        <v>9.1081000000000003</v>
      </c>
      <c r="M119" s="348">
        <v>7.7233000000000001</v>
      </c>
      <c r="N119" s="350">
        <v>-6.2047999999999996</v>
      </c>
      <c r="O119" s="348">
        <v>-2.1364999999999998</v>
      </c>
      <c r="P119" s="348">
        <v>9.5173000000000005</v>
      </c>
      <c r="Q119" s="348">
        <v>6.9562999999999997</v>
      </c>
      <c r="R119" s="348">
        <v>16.125499999999999</v>
      </c>
      <c r="S119" s="348">
        <v>15.2226</v>
      </c>
      <c r="T119" s="348">
        <v>14.646000000000001</v>
      </c>
      <c r="U119" s="348">
        <v>-10.708600000000001</v>
      </c>
      <c r="V119" s="348">
        <v>-2.6322000000000001</v>
      </c>
      <c r="W119" s="348">
        <v>0.79269999999999996</v>
      </c>
      <c r="X119" s="348">
        <v>17.317900000000002</v>
      </c>
      <c r="Y119" s="374"/>
      <c r="Z119" s="346" t="s">
        <v>430</v>
      </c>
      <c r="AA119" s="346">
        <v>6</v>
      </c>
      <c r="AB119" s="346">
        <v>2</v>
      </c>
      <c r="AC119" s="346">
        <v>4</v>
      </c>
      <c r="AD119" s="346">
        <v>7</v>
      </c>
      <c r="AE119" s="346">
        <v>7</v>
      </c>
      <c r="AF119" s="346">
        <v>2</v>
      </c>
      <c r="AG119" s="346">
        <v>2</v>
      </c>
      <c r="AH119" s="346">
        <v>2</v>
      </c>
      <c r="AI119" s="346">
        <v>3</v>
      </c>
      <c r="AJ119" s="346">
        <v>2</v>
      </c>
      <c r="AK119" s="346">
        <v>7</v>
      </c>
      <c r="AL119" s="346">
        <v>8</v>
      </c>
      <c r="AM119" s="346">
        <v>7</v>
      </c>
      <c r="AN119" s="346">
        <v>9</v>
      </c>
      <c r="AO119" s="373"/>
      <c r="AP119" s="348">
        <v>15.81</v>
      </c>
      <c r="AQ119" s="348">
        <v>13.09</v>
      </c>
      <c r="AR119" s="348">
        <v>7.47</v>
      </c>
      <c r="AS119" s="348">
        <v>2.85</v>
      </c>
      <c r="AT119" s="348">
        <v>3.43</v>
      </c>
      <c r="AU119" s="351"/>
      <c r="AV119" s="346">
        <v>1</v>
      </c>
      <c r="AW119" s="346">
        <v>1</v>
      </c>
      <c r="AX119" s="346">
        <v>2</v>
      </c>
      <c r="AY119" s="346">
        <v>1</v>
      </c>
      <c r="AZ119" s="346">
        <v>7</v>
      </c>
      <c r="BA119" s="362"/>
      <c r="BB119" s="348">
        <v>17.609473038767799</v>
      </c>
      <c r="BC119" s="375">
        <v>0.92474064767866204</v>
      </c>
      <c r="BD119" s="375">
        <v>2.9791487465594901E-2</v>
      </c>
      <c r="BE119" s="375">
        <v>0.41989415208282499</v>
      </c>
      <c r="BF119" s="374"/>
      <c r="BG119" s="348">
        <v>51.180300000000003</v>
      </c>
      <c r="BH119" s="348">
        <v>18.050799999999999</v>
      </c>
      <c r="BI119" s="348">
        <v>16.447299999999998</v>
      </c>
      <c r="BJ119" s="348">
        <v>14.3216</v>
      </c>
      <c r="BK119" s="373"/>
      <c r="BL119" s="372" t="s">
        <v>3100</v>
      </c>
      <c r="BM119" s="372" t="s">
        <v>3101</v>
      </c>
      <c r="BN119" s="372" t="s">
        <v>3102</v>
      </c>
      <c r="BO119" s="372" t="s">
        <v>3103</v>
      </c>
      <c r="BP119" s="372" t="s">
        <v>3104</v>
      </c>
      <c r="BQ119" s="373"/>
      <c r="BR119" s="354" t="s">
        <v>2998</v>
      </c>
    </row>
    <row r="120" spans="1:70" s="428" customFormat="1" x14ac:dyDescent="0.25">
      <c r="A120" s="345" t="s">
        <v>3105</v>
      </c>
      <c r="B120" s="373"/>
      <c r="C120" s="719">
        <v>36540</v>
      </c>
      <c r="D120" s="373"/>
      <c r="E120" s="346">
        <v>4057.54</v>
      </c>
      <c r="F120" s="373"/>
      <c r="G120" s="347">
        <v>159.66</v>
      </c>
      <c r="H120" s="374"/>
      <c r="I120" s="348" t="s">
        <v>430</v>
      </c>
      <c r="J120" s="348">
        <v>0.30780000000000002</v>
      </c>
      <c r="K120" s="348">
        <v>6.0723000000000003</v>
      </c>
      <c r="L120" s="348">
        <v>9.3111999999999995</v>
      </c>
      <c r="M120" s="348">
        <v>10.5296</v>
      </c>
      <c r="N120" s="350">
        <v>-5.4706999999999999</v>
      </c>
      <c r="O120" s="348">
        <v>-6.8856000000000002</v>
      </c>
      <c r="P120" s="348">
        <v>5.6135000000000002</v>
      </c>
      <c r="Q120" s="348">
        <v>4.4363999999999999</v>
      </c>
      <c r="R120" s="348">
        <v>16.476400000000002</v>
      </c>
      <c r="S120" s="348">
        <v>15.3779</v>
      </c>
      <c r="T120" s="348">
        <v>18.0044</v>
      </c>
      <c r="U120" s="348">
        <v>-9.5871999999999993</v>
      </c>
      <c r="V120" s="348">
        <v>-1.5720000000000001</v>
      </c>
      <c r="W120" s="348">
        <v>1.5389999999999999</v>
      </c>
      <c r="X120" s="348">
        <v>10.963900000000001</v>
      </c>
      <c r="Y120" s="374"/>
      <c r="Z120" s="346" t="s">
        <v>430</v>
      </c>
      <c r="AA120" s="346">
        <v>1</v>
      </c>
      <c r="AB120" s="346">
        <v>3</v>
      </c>
      <c r="AC120" s="346">
        <v>3</v>
      </c>
      <c r="AD120" s="346">
        <v>6</v>
      </c>
      <c r="AE120" s="346">
        <v>6</v>
      </c>
      <c r="AF120" s="346">
        <v>5</v>
      </c>
      <c r="AG120" s="346">
        <v>5</v>
      </c>
      <c r="AH120" s="346">
        <v>3</v>
      </c>
      <c r="AI120" s="346">
        <v>2</v>
      </c>
      <c r="AJ120" s="346">
        <v>1</v>
      </c>
      <c r="AK120" s="346">
        <v>6</v>
      </c>
      <c r="AL120" s="346">
        <v>6</v>
      </c>
      <c r="AM120" s="346">
        <v>6</v>
      </c>
      <c r="AN120" s="346">
        <v>6</v>
      </c>
      <c r="AO120" s="373"/>
      <c r="AP120" s="348">
        <v>14.73</v>
      </c>
      <c r="AQ120" s="348">
        <v>10.92</v>
      </c>
      <c r="AR120" s="348">
        <v>4.3600000000000003</v>
      </c>
      <c r="AS120" s="348">
        <v>-0.76</v>
      </c>
      <c r="AT120" s="348">
        <v>5.5</v>
      </c>
      <c r="AU120" s="351"/>
      <c r="AV120" s="346">
        <v>4</v>
      </c>
      <c r="AW120" s="346">
        <v>4</v>
      </c>
      <c r="AX120" s="346">
        <v>4</v>
      </c>
      <c r="AY120" s="346">
        <v>4</v>
      </c>
      <c r="AZ120" s="346">
        <v>6</v>
      </c>
      <c r="BA120" s="362"/>
      <c r="BB120" s="348">
        <v>18.829446202537</v>
      </c>
      <c r="BC120" s="375">
        <v>0.99883049642604904</v>
      </c>
      <c r="BD120" s="375">
        <v>1.38634211890078E-2</v>
      </c>
      <c r="BE120" s="375">
        <v>0.147932316706057</v>
      </c>
      <c r="BF120" s="374"/>
      <c r="BG120" s="348">
        <v>50.1143</v>
      </c>
      <c r="BH120" s="348">
        <v>17.4406</v>
      </c>
      <c r="BI120" s="348">
        <v>24.187200000000001</v>
      </c>
      <c r="BJ120" s="348">
        <v>8.2578999999999994</v>
      </c>
      <c r="BK120" s="373"/>
      <c r="BL120" s="372" t="s">
        <v>3106</v>
      </c>
      <c r="BM120" s="372" t="s">
        <v>3107</v>
      </c>
      <c r="BN120" s="372" t="s">
        <v>3108</v>
      </c>
      <c r="BO120" s="372" t="s">
        <v>3109</v>
      </c>
      <c r="BP120" s="372" t="s">
        <v>3110</v>
      </c>
      <c r="BQ120" s="373"/>
      <c r="BR120" s="354" t="s">
        <v>463</v>
      </c>
    </row>
    <row r="121" spans="1:70" s="428" customFormat="1" x14ac:dyDescent="0.25">
      <c r="A121" s="345" t="s">
        <v>3111</v>
      </c>
      <c r="B121" s="373"/>
      <c r="C121" s="719">
        <v>36029</v>
      </c>
      <c r="D121" s="373"/>
      <c r="E121" s="346">
        <v>1769.73</v>
      </c>
      <c r="F121" s="373"/>
      <c r="G121" s="347">
        <v>483.61689999999999</v>
      </c>
      <c r="H121" s="374"/>
      <c r="I121" s="348" t="s">
        <v>430</v>
      </c>
      <c r="J121" s="348">
        <v>-0.47270000000000001</v>
      </c>
      <c r="K121" s="348">
        <v>5.1887999999999996</v>
      </c>
      <c r="L121" s="348">
        <v>7.3436000000000003</v>
      </c>
      <c r="M121" s="348">
        <v>6.5213000000000001</v>
      </c>
      <c r="N121" s="350">
        <v>-6.4458000000000002</v>
      </c>
      <c r="O121" s="348">
        <v>-5.7888000000000002</v>
      </c>
      <c r="P121" s="348">
        <v>10.424300000000001</v>
      </c>
      <c r="Q121" s="348">
        <v>7.5239000000000003</v>
      </c>
      <c r="R121" s="348">
        <v>15.6694</v>
      </c>
      <c r="S121" s="348">
        <v>11.7706</v>
      </c>
      <c r="T121" s="348">
        <v>14.320499999999999</v>
      </c>
      <c r="U121" s="348">
        <v>-10.113799999999999</v>
      </c>
      <c r="V121" s="348">
        <v>-3.8168000000000002</v>
      </c>
      <c r="W121" s="348">
        <v>1.105</v>
      </c>
      <c r="X121" s="348">
        <v>17.716000000000001</v>
      </c>
      <c r="Y121" s="374"/>
      <c r="Z121" s="346" t="s">
        <v>430</v>
      </c>
      <c r="AA121" s="346">
        <v>7</v>
      </c>
      <c r="AB121" s="346">
        <v>4</v>
      </c>
      <c r="AC121" s="346">
        <v>10</v>
      </c>
      <c r="AD121" s="346">
        <v>8</v>
      </c>
      <c r="AE121" s="346">
        <v>8</v>
      </c>
      <c r="AF121" s="346">
        <v>3</v>
      </c>
      <c r="AG121" s="346">
        <v>1</v>
      </c>
      <c r="AH121" s="346">
        <v>1</v>
      </c>
      <c r="AI121" s="346">
        <v>5</v>
      </c>
      <c r="AJ121" s="346">
        <v>10</v>
      </c>
      <c r="AK121" s="346">
        <v>8</v>
      </c>
      <c r="AL121" s="346">
        <v>7</v>
      </c>
      <c r="AM121" s="346">
        <v>10</v>
      </c>
      <c r="AN121" s="346">
        <v>8</v>
      </c>
      <c r="AO121" s="373"/>
      <c r="AP121" s="348">
        <v>15</v>
      </c>
      <c r="AQ121" s="348">
        <v>12.74</v>
      </c>
      <c r="AR121" s="348">
        <v>8.7899999999999991</v>
      </c>
      <c r="AS121" s="348">
        <v>1.06</v>
      </c>
      <c r="AT121" s="348">
        <v>2.11</v>
      </c>
      <c r="AU121" s="351"/>
      <c r="AV121" s="346">
        <v>3</v>
      </c>
      <c r="AW121" s="346">
        <v>2</v>
      </c>
      <c r="AX121" s="346">
        <v>1</v>
      </c>
      <c r="AY121" s="346">
        <v>2</v>
      </c>
      <c r="AZ121" s="346">
        <v>8</v>
      </c>
      <c r="BA121" s="362"/>
      <c r="BB121" s="348">
        <v>17.2121218453672</v>
      </c>
      <c r="BC121" s="375">
        <v>0.87080267376588805</v>
      </c>
      <c r="BD121" s="375">
        <v>3.59001015900558E-2</v>
      </c>
      <c r="BE121" s="375">
        <v>0.65150998512337199</v>
      </c>
      <c r="BF121" s="374"/>
      <c r="BG121" s="348">
        <v>55.961399999999998</v>
      </c>
      <c r="BH121" s="348">
        <v>14.147399999999999</v>
      </c>
      <c r="BI121" s="348">
        <v>8.3086900000000004</v>
      </c>
      <c r="BJ121" s="348">
        <v>21.582509999999999</v>
      </c>
      <c r="BK121" s="373"/>
      <c r="BL121" s="372" t="s">
        <v>3112</v>
      </c>
      <c r="BM121" s="372" t="s">
        <v>3113</v>
      </c>
      <c r="BN121" s="372" t="s">
        <v>3114</v>
      </c>
      <c r="BO121" s="372" t="s">
        <v>3115</v>
      </c>
      <c r="BP121" s="372" t="s">
        <v>3116</v>
      </c>
      <c r="BQ121" s="373"/>
      <c r="BR121" s="354" t="s">
        <v>519</v>
      </c>
    </row>
    <row r="122" spans="1:70" s="428" customFormat="1" x14ac:dyDescent="0.25">
      <c r="A122" s="345" t="s">
        <v>3117</v>
      </c>
      <c r="B122" s="373"/>
      <c r="C122" s="719">
        <v>45177</v>
      </c>
      <c r="D122" s="373"/>
      <c r="E122" s="346">
        <v>1476.47</v>
      </c>
      <c r="F122" s="373"/>
      <c r="G122" s="347">
        <v>11.804</v>
      </c>
      <c r="H122" s="374"/>
      <c r="I122" s="348">
        <v>-0.46379999999999999</v>
      </c>
      <c r="J122" s="348">
        <v>-1.23</v>
      </c>
      <c r="K122" s="348">
        <v>1.952</v>
      </c>
      <c r="L122" s="348">
        <v>7.4947999999999997</v>
      </c>
      <c r="M122" s="348">
        <v>3.5438999999999998</v>
      </c>
      <c r="N122" s="350">
        <v>-12.095800000000001</v>
      </c>
      <c r="O122" s="348">
        <v>-8.3895999999999997</v>
      </c>
      <c r="P122" s="348" t="s">
        <v>430</v>
      </c>
      <c r="Q122" s="348" t="s">
        <v>430</v>
      </c>
      <c r="R122" s="348" t="s">
        <v>430</v>
      </c>
      <c r="S122" s="348">
        <v>12.762700000000001</v>
      </c>
      <c r="T122" s="348">
        <v>11.716799999999999</v>
      </c>
      <c r="U122" s="348">
        <v>-14.5814</v>
      </c>
      <c r="V122" s="348">
        <v>-7.5646000000000004</v>
      </c>
      <c r="W122" s="348">
        <v>-1.7806999999999999</v>
      </c>
      <c r="X122" s="348">
        <v>5.7434000000000003</v>
      </c>
      <c r="Y122" s="374"/>
      <c r="Z122" s="346">
        <v>5</v>
      </c>
      <c r="AA122" s="346">
        <v>13</v>
      </c>
      <c r="AB122" s="346">
        <v>13</v>
      </c>
      <c r="AC122" s="346">
        <v>8</v>
      </c>
      <c r="AD122" s="346">
        <v>12</v>
      </c>
      <c r="AE122" s="346">
        <v>12</v>
      </c>
      <c r="AF122" s="346">
        <v>7</v>
      </c>
      <c r="AG122" s="346" t="s">
        <v>430</v>
      </c>
      <c r="AH122" s="346" t="s">
        <v>430</v>
      </c>
      <c r="AI122" s="346" t="s">
        <v>430</v>
      </c>
      <c r="AJ122" s="346">
        <v>6</v>
      </c>
      <c r="AK122" s="346">
        <v>13</v>
      </c>
      <c r="AL122" s="346">
        <v>12</v>
      </c>
      <c r="AM122" s="346">
        <v>12</v>
      </c>
      <c r="AN122" s="346">
        <v>13</v>
      </c>
      <c r="AO122" s="373"/>
      <c r="AP122" s="348" t="s">
        <v>430</v>
      </c>
      <c r="AQ122" s="348" t="s">
        <v>430</v>
      </c>
      <c r="AR122" s="348" t="s">
        <v>430</v>
      </c>
      <c r="AS122" s="348">
        <v>-2.63</v>
      </c>
      <c r="AT122" s="348">
        <v>-3.97</v>
      </c>
      <c r="AU122" s="351"/>
      <c r="AV122" s="346" t="s">
        <v>430</v>
      </c>
      <c r="AW122" s="346" t="s">
        <v>430</v>
      </c>
      <c r="AX122" s="346" t="s">
        <v>430</v>
      </c>
      <c r="AY122" s="346">
        <v>6</v>
      </c>
      <c r="AZ122" s="346">
        <v>12</v>
      </c>
      <c r="BA122" s="362"/>
      <c r="BB122" s="348">
        <v>18.5712678479975</v>
      </c>
      <c r="BC122" s="375">
        <v>0.99794863202303696</v>
      </c>
      <c r="BD122" s="375">
        <v>9.2689325799730493E-3</v>
      </c>
      <c r="BE122" s="375">
        <v>0.222464639552128</v>
      </c>
      <c r="BF122" s="374"/>
      <c r="BG122" s="348">
        <v>53.3172</v>
      </c>
      <c r="BH122" s="348">
        <v>18.363600000000002</v>
      </c>
      <c r="BI122" s="348">
        <v>25.174199999999999</v>
      </c>
      <c r="BJ122" s="348">
        <v>3.145</v>
      </c>
      <c r="BK122" s="373"/>
      <c r="BL122" s="372" t="s">
        <v>3118</v>
      </c>
      <c r="BM122" s="372" t="s">
        <v>3119</v>
      </c>
      <c r="BN122" s="372" t="s">
        <v>3120</v>
      </c>
      <c r="BO122" s="372" t="s">
        <v>3121</v>
      </c>
      <c r="BP122" s="372" t="s">
        <v>3122</v>
      </c>
      <c r="BQ122" s="373"/>
      <c r="BR122" s="354" t="s">
        <v>463</v>
      </c>
    </row>
    <row r="123" spans="1:70" s="428" customFormat="1" x14ac:dyDescent="0.25">
      <c r="A123" s="345" t="s">
        <v>3123</v>
      </c>
      <c r="B123" s="373"/>
      <c r="C123" s="719">
        <v>45600</v>
      </c>
      <c r="D123" s="373"/>
      <c r="E123" s="346">
        <v>928.57</v>
      </c>
      <c r="F123" s="373"/>
      <c r="G123" s="347">
        <v>10.0189</v>
      </c>
      <c r="H123" s="374"/>
      <c r="I123" s="348">
        <v>-0.63670000000000004</v>
      </c>
      <c r="J123" s="348">
        <v>-8.0799999999999997E-2</v>
      </c>
      <c r="K123" s="348">
        <v>4.5072000000000001</v>
      </c>
      <c r="L123" s="348">
        <v>14.015700000000001</v>
      </c>
      <c r="M123" s="348">
        <v>20.615200000000002</v>
      </c>
      <c r="N123" s="350">
        <v>-2.7414999999999998</v>
      </c>
      <c r="O123" s="348" t="s">
        <v>430</v>
      </c>
      <c r="P123" s="348" t="s">
        <v>430</v>
      </c>
      <c r="Q123" s="348" t="s">
        <v>430</v>
      </c>
      <c r="R123" s="348" t="s">
        <v>430</v>
      </c>
      <c r="S123" s="348">
        <v>12.9514</v>
      </c>
      <c r="T123" s="348">
        <v>34.364600000000003</v>
      </c>
      <c r="U123" s="348">
        <v>-3.2084000000000001</v>
      </c>
      <c r="V123" s="348">
        <v>0.59940000000000004</v>
      </c>
      <c r="W123" s="348">
        <v>1.6517999999999999</v>
      </c>
      <c r="X123" s="348">
        <v>0.1043</v>
      </c>
      <c r="Y123" s="374"/>
      <c r="Z123" s="346">
        <v>7</v>
      </c>
      <c r="AA123" s="346">
        <v>3</v>
      </c>
      <c r="AB123" s="346">
        <v>8</v>
      </c>
      <c r="AC123" s="346">
        <v>1</v>
      </c>
      <c r="AD123" s="346">
        <v>2</v>
      </c>
      <c r="AE123" s="346">
        <v>4</v>
      </c>
      <c r="AF123" s="346" t="s">
        <v>430</v>
      </c>
      <c r="AG123" s="346" t="s">
        <v>430</v>
      </c>
      <c r="AH123" s="346" t="s">
        <v>430</v>
      </c>
      <c r="AI123" s="346" t="s">
        <v>430</v>
      </c>
      <c r="AJ123" s="346">
        <v>5</v>
      </c>
      <c r="AK123" s="346">
        <v>2</v>
      </c>
      <c r="AL123" s="346">
        <v>5</v>
      </c>
      <c r="AM123" s="346">
        <v>4</v>
      </c>
      <c r="AN123" s="346">
        <v>4</v>
      </c>
      <c r="AO123" s="373"/>
      <c r="AP123" s="348" t="s">
        <v>430</v>
      </c>
      <c r="AQ123" s="348" t="s">
        <v>430</v>
      </c>
      <c r="AR123" s="348" t="s">
        <v>430</v>
      </c>
      <c r="AS123" s="348" t="s">
        <v>430</v>
      </c>
      <c r="AT123" s="348">
        <v>17.04</v>
      </c>
      <c r="AU123" s="351"/>
      <c r="AV123" s="346" t="s">
        <v>430</v>
      </c>
      <c r="AW123" s="346" t="s">
        <v>430</v>
      </c>
      <c r="AX123" s="346" t="s">
        <v>430</v>
      </c>
      <c r="AY123" s="346" t="s">
        <v>430</v>
      </c>
      <c r="AZ123" s="346">
        <v>3</v>
      </c>
      <c r="BA123" s="362"/>
      <c r="BB123" s="348">
        <v>22.748739863348099</v>
      </c>
      <c r="BC123" s="375">
        <v>0.96158104475181005</v>
      </c>
      <c r="BD123" s="375">
        <v>-1.6861633242451799E-2</v>
      </c>
      <c r="BE123" s="375">
        <v>0.95961619101667905</v>
      </c>
      <c r="BF123" s="374"/>
      <c r="BG123" s="348">
        <v>8.59633</v>
      </c>
      <c r="BH123" s="348">
        <v>23.856400000000001</v>
      </c>
      <c r="BI123" s="348">
        <v>58.575800000000001</v>
      </c>
      <c r="BJ123" s="348">
        <v>8.9714700000000001</v>
      </c>
      <c r="BK123" s="373"/>
      <c r="BL123" s="372" t="s">
        <v>3124</v>
      </c>
      <c r="BM123" s="372" t="s">
        <v>3125</v>
      </c>
      <c r="BN123" s="372" t="s">
        <v>3126</v>
      </c>
      <c r="BO123" s="372" t="s">
        <v>3127</v>
      </c>
      <c r="BP123" s="372" t="s">
        <v>3128</v>
      </c>
      <c r="BQ123" s="373"/>
      <c r="BR123" s="354" t="s">
        <v>476</v>
      </c>
    </row>
    <row r="124" spans="1:70" s="428" customFormat="1" x14ac:dyDescent="0.25">
      <c r="A124" s="345" t="s">
        <v>3129</v>
      </c>
      <c r="B124" s="373"/>
      <c r="C124" s="719">
        <v>45356</v>
      </c>
      <c r="D124" s="373"/>
      <c r="E124" s="346">
        <v>794.29899999999998</v>
      </c>
      <c r="F124" s="373"/>
      <c r="G124" s="347">
        <v>12.7035</v>
      </c>
      <c r="H124" s="374"/>
      <c r="I124" s="348" t="s">
        <v>430</v>
      </c>
      <c r="J124" s="348">
        <v>-0.51919999999999999</v>
      </c>
      <c r="K124" s="348">
        <v>4.7625000000000002</v>
      </c>
      <c r="L124" s="348">
        <v>7.5392000000000001</v>
      </c>
      <c r="M124" s="348">
        <v>17.665299999999998</v>
      </c>
      <c r="N124" s="350">
        <v>8.5267999999999997</v>
      </c>
      <c r="O124" s="348">
        <v>3.6215999999999999</v>
      </c>
      <c r="P124" s="348" t="s">
        <v>430</v>
      </c>
      <c r="Q124" s="348" t="s">
        <v>430</v>
      </c>
      <c r="R124" s="348" t="s">
        <v>430</v>
      </c>
      <c r="S124" s="348">
        <v>10.432600000000001</v>
      </c>
      <c r="T124" s="348">
        <v>22.6479</v>
      </c>
      <c r="U124" s="348">
        <v>3.5617000000000001</v>
      </c>
      <c r="V124" s="348">
        <v>9.4940999999999995</v>
      </c>
      <c r="W124" s="348">
        <v>2.1583999999999999</v>
      </c>
      <c r="X124" s="348">
        <v>10.143800000000001</v>
      </c>
      <c r="Y124" s="374"/>
      <c r="Z124" s="346" t="s">
        <v>430</v>
      </c>
      <c r="AA124" s="346">
        <v>8</v>
      </c>
      <c r="AB124" s="346">
        <v>7</v>
      </c>
      <c r="AC124" s="346">
        <v>7</v>
      </c>
      <c r="AD124" s="346">
        <v>5</v>
      </c>
      <c r="AE124" s="346">
        <v>1</v>
      </c>
      <c r="AF124" s="346">
        <v>1</v>
      </c>
      <c r="AG124" s="346" t="s">
        <v>430</v>
      </c>
      <c r="AH124" s="346" t="s">
        <v>430</v>
      </c>
      <c r="AI124" s="346" t="s">
        <v>430</v>
      </c>
      <c r="AJ124" s="346">
        <v>11</v>
      </c>
      <c r="AK124" s="346">
        <v>5</v>
      </c>
      <c r="AL124" s="346">
        <v>1</v>
      </c>
      <c r="AM124" s="346">
        <v>1</v>
      </c>
      <c r="AN124" s="346">
        <v>3</v>
      </c>
      <c r="AO124" s="373"/>
      <c r="AP124" s="348" t="s">
        <v>430</v>
      </c>
      <c r="AQ124" s="348" t="s">
        <v>430</v>
      </c>
      <c r="AR124" s="348" t="s">
        <v>430</v>
      </c>
      <c r="AS124" s="348" t="s">
        <v>430</v>
      </c>
      <c r="AT124" s="348">
        <v>18.36</v>
      </c>
      <c r="AU124" s="351"/>
      <c r="AV124" s="346" t="s">
        <v>430</v>
      </c>
      <c r="AW124" s="346" t="s">
        <v>430</v>
      </c>
      <c r="AX124" s="346" t="s">
        <v>430</v>
      </c>
      <c r="AY124" s="346" t="s">
        <v>430</v>
      </c>
      <c r="AZ124" s="346">
        <v>1</v>
      </c>
      <c r="BA124" s="362"/>
      <c r="BB124" s="348">
        <v>16.2472943492062</v>
      </c>
      <c r="BC124" s="375">
        <v>0.74568573437677999</v>
      </c>
      <c r="BD124" s="375">
        <v>3.3332255709557203E-2</v>
      </c>
      <c r="BE124" s="375">
        <v>0.86914633617484605</v>
      </c>
      <c r="BF124" s="374"/>
      <c r="BG124" s="348">
        <v>37.757199999999997</v>
      </c>
      <c r="BH124" s="348">
        <v>19.285499999999999</v>
      </c>
      <c r="BI124" s="348">
        <v>16.449200000000001</v>
      </c>
      <c r="BJ124" s="348">
        <v>26.508099999999999</v>
      </c>
      <c r="BK124" s="373"/>
      <c r="BL124" s="372" t="s">
        <v>3130</v>
      </c>
      <c r="BM124" s="372" t="s">
        <v>3131</v>
      </c>
      <c r="BN124" s="372" t="s">
        <v>3132</v>
      </c>
      <c r="BO124" s="372" t="s">
        <v>3133</v>
      </c>
      <c r="BP124" s="372" t="s">
        <v>3134</v>
      </c>
      <c r="BQ124" s="373"/>
      <c r="BR124" s="354" t="s">
        <v>476</v>
      </c>
    </row>
    <row r="125" spans="1:70" s="428" customFormat="1" ht="11" x14ac:dyDescent="0.3">
      <c r="A125" s="841" t="s">
        <v>3135</v>
      </c>
      <c r="B125" s="842"/>
      <c r="C125" s="843">
        <v>45355</v>
      </c>
      <c r="D125" s="842"/>
      <c r="E125" s="844">
        <v>579.33699999999999</v>
      </c>
      <c r="F125" s="842"/>
      <c r="G125" s="845">
        <v>10.532999999999999</v>
      </c>
      <c r="H125" s="847"/>
      <c r="I125" s="846" t="s">
        <v>430</v>
      </c>
      <c r="J125" s="846">
        <v>-0.92179999999999995</v>
      </c>
      <c r="K125" s="846">
        <v>4.8372999999999999</v>
      </c>
      <c r="L125" s="846">
        <v>8.5205000000000002</v>
      </c>
      <c r="M125" s="846">
        <v>5.7954999999999997</v>
      </c>
      <c r="N125" s="848">
        <v>-8.2491000000000003</v>
      </c>
      <c r="O125" s="846">
        <v>-8.0273000000000003</v>
      </c>
      <c r="P125" s="846" t="s">
        <v>430</v>
      </c>
      <c r="Q125" s="846" t="s">
        <v>430</v>
      </c>
      <c r="R125" s="846" t="s">
        <v>430</v>
      </c>
      <c r="S125" s="846">
        <v>14.4145</v>
      </c>
      <c r="T125" s="846">
        <v>11.767799999999999</v>
      </c>
      <c r="U125" s="846">
        <v>-11.0464</v>
      </c>
      <c r="V125" s="846">
        <v>-3.3847</v>
      </c>
      <c r="W125" s="846">
        <v>1.1427</v>
      </c>
      <c r="X125" s="846">
        <v>2.1164000000000001</v>
      </c>
      <c r="Y125" s="847"/>
      <c r="Z125" s="844" t="s">
        <v>430</v>
      </c>
      <c r="AA125" s="844">
        <v>12</v>
      </c>
      <c r="AB125" s="844">
        <v>6</v>
      </c>
      <c r="AC125" s="844">
        <v>5</v>
      </c>
      <c r="AD125" s="844">
        <v>9</v>
      </c>
      <c r="AE125" s="844">
        <v>10</v>
      </c>
      <c r="AF125" s="844">
        <v>6</v>
      </c>
      <c r="AG125" s="844" t="s">
        <v>430</v>
      </c>
      <c r="AH125" s="844" t="s">
        <v>430</v>
      </c>
      <c r="AI125" s="844" t="s">
        <v>430</v>
      </c>
      <c r="AJ125" s="844">
        <v>3</v>
      </c>
      <c r="AK125" s="844">
        <v>12</v>
      </c>
      <c r="AL125" s="844">
        <v>9</v>
      </c>
      <c r="AM125" s="844">
        <v>8</v>
      </c>
      <c r="AN125" s="844">
        <v>7</v>
      </c>
      <c r="AO125" s="842"/>
      <c r="AP125" s="846" t="s">
        <v>430</v>
      </c>
      <c r="AQ125" s="846" t="s">
        <v>430</v>
      </c>
      <c r="AR125" s="846" t="s">
        <v>430</v>
      </c>
      <c r="AS125" s="846" t="s">
        <v>430</v>
      </c>
      <c r="AT125" s="846">
        <v>1.22</v>
      </c>
      <c r="AU125" s="849"/>
      <c r="AV125" s="844" t="s">
        <v>430</v>
      </c>
      <c r="AW125" s="844" t="s">
        <v>430</v>
      </c>
      <c r="AX125" s="844" t="s">
        <v>430</v>
      </c>
      <c r="AY125" s="844" t="s">
        <v>430</v>
      </c>
      <c r="AZ125" s="844">
        <v>9</v>
      </c>
      <c r="BA125" s="851"/>
      <c r="BB125" s="846">
        <v>18.170629330376201</v>
      </c>
      <c r="BC125" s="852">
        <v>0.97896371268841198</v>
      </c>
      <c r="BD125" s="852">
        <v>-1.3718332129460001E-3</v>
      </c>
      <c r="BE125" s="852">
        <v>0.336896534443553</v>
      </c>
      <c r="BF125" s="847"/>
      <c r="BG125" s="846">
        <v>61.947699999999998</v>
      </c>
      <c r="BH125" s="846">
        <v>26.2912</v>
      </c>
      <c r="BI125" s="846">
        <v>6.4973999999999998</v>
      </c>
      <c r="BJ125" s="846">
        <v>5.2637</v>
      </c>
      <c r="BK125" s="842"/>
      <c r="BL125" s="855" t="s">
        <v>3136</v>
      </c>
      <c r="BM125" s="855" t="s">
        <v>3137</v>
      </c>
      <c r="BN125" s="855" t="s">
        <v>3138</v>
      </c>
      <c r="BO125" s="855" t="s">
        <v>3139</v>
      </c>
      <c r="BP125" s="855" t="s">
        <v>3140</v>
      </c>
      <c r="BQ125" s="842"/>
      <c r="BR125" s="856" t="s">
        <v>526</v>
      </c>
    </row>
    <row r="126" spans="1:70" s="428" customFormat="1" x14ac:dyDescent="0.25">
      <c r="A126" s="345" t="s">
        <v>3141</v>
      </c>
      <c r="B126" s="373"/>
      <c r="C126" s="719">
        <v>45576</v>
      </c>
      <c r="D126" s="373"/>
      <c r="E126" s="346">
        <v>519.07000000000005</v>
      </c>
      <c r="F126" s="373"/>
      <c r="G126" s="347">
        <v>10.368</v>
      </c>
      <c r="H126" s="374"/>
      <c r="I126" s="348">
        <v>-0.106</v>
      </c>
      <c r="J126" s="348">
        <v>-0.58489999999999998</v>
      </c>
      <c r="K126" s="348">
        <v>4.0754999999999999</v>
      </c>
      <c r="L126" s="348">
        <v>12.9658</v>
      </c>
      <c r="M126" s="348">
        <v>17.818200000000001</v>
      </c>
      <c r="N126" s="350">
        <v>-0.45</v>
      </c>
      <c r="O126" s="348" t="s">
        <v>430</v>
      </c>
      <c r="P126" s="348" t="s">
        <v>430</v>
      </c>
      <c r="Q126" s="348" t="s">
        <v>430</v>
      </c>
      <c r="R126" s="348" t="s">
        <v>430</v>
      </c>
      <c r="S126" s="348">
        <v>12.2685</v>
      </c>
      <c r="T126" s="348">
        <v>26.732700000000001</v>
      </c>
      <c r="U126" s="348">
        <v>-2.9032</v>
      </c>
      <c r="V126" s="348">
        <v>4.0545999999999998</v>
      </c>
      <c r="W126" s="348">
        <v>1.5475000000000001</v>
      </c>
      <c r="X126" s="348">
        <v>1.9442999999999999</v>
      </c>
      <c r="Y126" s="374"/>
      <c r="Z126" s="346">
        <v>3</v>
      </c>
      <c r="AA126" s="346">
        <v>11</v>
      </c>
      <c r="AB126" s="346">
        <v>10</v>
      </c>
      <c r="AC126" s="346">
        <v>2</v>
      </c>
      <c r="AD126" s="346">
        <v>3</v>
      </c>
      <c r="AE126" s="346">
        <v>3</v>
      </c>
      <c r="AF126" s="346" t="s">
        <v>430</v>
      </c>
      <c r="AG126" s="346" t="s">
        <v>430</v>
      </c>
      <c r="AH126" s="346" t="s">
        <v>430</v>
      </c>
      <c r="AI126" s="346" t="s">
        <v>430</v>
      </c>
      <c r="AJ126" s="346">
        <v>7</v>
      </c>
      <c r="AK126" s="346">
        <v>3</v>
      </c>
      <c r="AL126" s="346">
        <v>4</v>
      </c>
      <c r="AM126" s="346">
        <v>3</v>
      </c>
      <c r="AN126" s="346">
        <v>5</v>
      </c>
      <c r="AO126" s="373"/>
      <c r="AP126" s="348" t="s">
        <v>430</v>
      </c>
      <c r="AQ126" s="348" t="s">
        <v>430</v>
      </c>
      <c r="AR126" s="348" t="s">
        <v>430</v>
      </c>
      <c r="AS126" s="348" t="s">
        <v>430</v>
      </c>
      <c r="AT126" s="348">
        <v>15.55</v>
      </c>
      <c r="AU126" s="351"/>
      <c r="AV126" s="346" t="s">
        <v>430</v>
      </c>
      <c r="AW126" s="346" t="s">
        <v>430</v>
      </c>
      <c r="AX126" s="346" t="s">
        <v>430</v>
      </c>
      <c r="AY126" s="346" t="s">
        <v>430</v>
      </c>
      <c r="AZ126" s="346">
        <v>5</v>
      </c>
      <c r="BA126" s="362"/>
      <c r="BB126" s="348">
        <v>20.976215914314501</v>
      </c>
      <c r="BC126" s="375">
        <v>0.96215745085166005</v>
      </c>
      <c r="BD126" s="375">
        <v>3.5737092765012498E-3</v>
      </c>
      <c r="BE126" s="375">
        <v>1.2448342319741501</v>
      </c>
      <c r="BF126" s="374"/>
      <c r="BG126" s="348">
        <v>33.194299999999998</v>
      </c>
      <c r="BH126" s="348">
        <v>21.804500000000001</v>
      </c>
      <c r="BI126" s="348">
        <v>25.196999999999999</v>
      </c>
      <c r="BJ126" s="348">
        <v>19.804200000000002</v>
      </c>
      <c r="BK126" s="373"/>
      <c r="BL126" s="372" t="s">
        <v>3142</v>
      </c>
      <c r="BM126" s="372" t="s">
        <v>3143</v>
      </c>
      <c r="BN126" s="372" t="s">
        <v>3144</v>
      </c>
      <c r="BO126" s="372" t="s">
        <v>3145</v>
      </c>
      <c r="BP126" s="372" t="s">
        <v>3146</v>
      </c>
      <c r="BQ126" s="373"/>
      <c r="BR126" s="354" t="s">
        <v>555</v>
      </c>
    </row>
    <row r="127" spans="1:70" s="428" customFormat="1" x14ac:dyDescent="0.25">
      <c r="A127" s="345" t="s">
        <v>3147</v>
      </c>
      <c r="B127" s="373"/>
      <c r="C127" s="719">
        <v>45558</v>
      </c>
      <c r="D127" s="373"/>
      <c r="E127" s="346">
        <v>341</v>
      </c>
      <c r="F127" s="373"/>
      <c r="G127" s="347">
        <v>9.98</v>
      </c>
      <c r="H127" s="374"/>
      <c r="I127" s="348">
        <v>-0.10009999999999999</v>
      </c>
      <c r="J127" s="348">
        <v>-0.3992</v>
      </c>
      <c r="K127" s="348">
        <v>6.6238999999999999</v>
      </c>
      <c r="L127" s="348">
        <v>8.3605</v>
      </c>
      <c r="M127" s="348">
        <v>17.688700000000001</v>
      </c>
      <c r="N127" s="350">
        <v>3.9472999999999998</v>
      </c>
      <c r="O127" s="348" t="s">
        <v>430</v>
      </c>
      <c r="P127" s="348" t="s">
        <v>430</v>
      </c>
      <c r="Q127" s="348" t="s">
        <v>430</v>
      </c>
      <c r="R127" s="348" t="s">
        <v>430</v>
      </c>
      <c r="S127" s="348">
        <v>12.009</v>
      </c>
      <c r="T127" s="348">
        <v>25.851199999999999</v>
      </c>
      <c r="U127" s="348">
        <v>1.0121</v>
      </c>
      <c r="V127" s="348">
        <v>6.9668000000000001</v>
      </c>
      <c r="W127" s="348">
        <v>2.6749000000000001</v>
      </c>
      <c r="X127" s="348">
        <v>-0.10390000000000001</v>
      </c>
      <c r="Y127" s="374"/>
      <c r="Z127" s="346">
        <v>2</v>
      </c>
      <c r="AA127" s="346">
        <v>4</v>
      </c>
      <c r="AB127" s="346">
        <v>1</v>
      </c>
      <c r="AC127" s="346">
        <v>6</v>
      </c>
      <c r="AD127" s="346">
        <v>4</v>
      </c>
      <c r="AE127" s="346">
        <v>2</v>
      </c>
      <c r="AF127" s="346" t="s">
        <v>430</v>
      </c>
      <c r="AG127" s="346" t="s">
        <v>430</v>
      </c>
      <c r="AH127" s="346" t="s">
        <v>430</v>
      </c>
      <c r="AI127" s="346" t="s">
        <v>430</v>
      </c>
      <c r="AJ127" s="346">
        <v>9</v>
      </c>
      <c r="AK127" s="346">
        <v>4</v>
      </c>
      <c r="AL127" s="346">
        <v>2</v>
      </c>
      <c r="AM127" s="346">
        <v>2</v>
      </c>
      <c r="AN127" s="346">
        <v>1</v>
      </c>
      <c r="AO127" s="373"/>
      <c r="AP127" s="348" t="s">
        <v>430</v>
      </c>
      <c r="AQ127" s="348" t="s">
        <v>430</v>
      </c>
      <c r="AR127" s="348" t="s">
        <v>430</v>
      </c>
      <c r="AS127" s="348" t="s">
        <v>430</v>
      </c>
      <c r="AT127" s="348">
        <v>17.68</v>
      </c>
      <c r="AU127" s="351"/>
      <c r="AV127" s="346" t="s">
        <v>430</v>
      </c>
      <c r="AW127" s="346" t="s">
        <v>430</v>
      </c>
      <c r="AX127" s="346" t="s">
        <v>430</v>
      </c>
      <c r="AY127" s="346" t="s">
        <v>430</v>
      </c>
      <c r="AZ127" s="346">
        <v>2</v>
      </c>
      <c r="BA127" s="362"/>
      <c r="BB127" s="348">
        <v>19.3084113918956</v>
      </c>
      <c r="BC127" s="375">
        <v>0.61171164059861305</v>
      </c>
      <c r="BD127" s="375">
        <v>-1.5529343173172099E-2</v>
      </c>
      <c r="BE127" s="375">
        <v>0.61989873519373895</v>
      </c>
      <c r="BF127" s="374"/>
      <c r="BG127" s="348">
        <v>35.062600000000003</v>
      </c>
      <c r="BH127" s="348">
        <v>38.467799999999997</v>
      </c>
      <c r="BI127" s="348">
        <v>25.7166</v>
      </c>
      <c r="BJ127" s="348">
        <v>0.753</v>
      </c>
      <c r="BK127" s="373"/>
      <c r="BL127" s="372" t="s">
        <v>3148</v>
      </c>
      <c r="BM127" s="372" t="s">
        <v>3149</v>
      </c>
      <c r="BN127" s="372" t="s">
        <v>3150</v>
      </c>
      <c r="BO127" s="372" t="s">
        <v>3151</v>
      </c>
      <c r="BP127" s="372" t="s">
        <v>3152</v>
      </c>
      <c r="BQ127" s="373"/>
      <c r="BR127" s="354" t="s">
        <v>611</v>
      </c>
    </row>
    <row r="128" spans="1:70" s="428" customFormat="1" x14ac:dyDescent="0.25">
      <c r="A128" s="345" t="s">
        <v>3153</v>
      </c>
      <c r="B128" s="373"/>
      <c r="C128" s="719">
        <v>45180</v>
      </c>
      <c r="D128" s="373"/>
      <c r="E128" s="346">
        <v>266.44600000000003</v>
      </c>
      <c r="F128" s="373"/>
      <c r="G128" s="347">
        <v>11.207700000000001</v>
      </c>
      <c r="H128" s="374"/>
      <c r="I128" s="348">
        <v>-0.47510000000000002</v>
      </c>
      <c r="J128" s="348">
        <v>-0.5413</v>
      </c>
      <c r="K128" s="348">
        <v>1.9911000000000001</v>
      </c>
      <c r="L128" s="348">
        <v>3.5076000000000001</v>
      </c>
      <c r="M128" s="348">
        <v>21.49</v>
      </c>
      <c r="N128" s="350">
        <v>-3.7195999999999998</v>
      </c>
      <c r="O128" s="348">
        <v>-10.4734</v>
      </c>
      <c r="P128" s="348" t="s">
        <v>430</v>
      </c>
      <c r="Q128" s="348" t="s">
        <v>430</v>
      </c>
      <c r="R128" s="348" t="s">
        <v>430</v>
      </c>
      <c r="S128" s="348">
        <v>6.6475999999999997</v>
      </c>
      <c r="T128" s="348">
        <v>40.220700000000001</v>
      </c>
      <c r="U128" s="348">
        <v>-0.51570000000000005</v>
      </c>
      <c r="V128" s="348">
        <v>-0.8528</v>
      </c>
      <c r="W128" s="348">
        <v>-0.187</v>
      </c>
      <c r="X128" s="348">
        <v>3.9247999999999998</v>
      </c>
      <c r="Y128" s="374"/>
      <c r="Z128" s="346">
        <v>6</v>
      </c>
      <c r="AA128" s="346">
        <v>10</v>
      </c>
      <c r="AB128" s="346">
        <v>12</v>
      </c>
      <c r="AC128" s="346">
        <v>13</v>
      </c>
      <c r="AD128" s="346">
        <v>1</v>
      </c>
      <c r="AE128" s="346">
        <v>5</v>
      </c>
      <c r="AF128" s="346">
        <v>9</v>
      </c>
      <c r="AG128" s="346" t="s">
        <v>430</v>
      </c>
      <c r="AH128" s="346" t="s">
        <v>430</v>
      </c>
      <c r="AI128" s="346" t="s">
        <v>430</v>
      </c>
      <c r="AJ128" s="346">
        <v>13</v>
      </c>
      <c r="AK128" s="346">
        <v>1</v>
      </c>
      <c r="AL128" s="346">
        <v>3</v>
      </c>
      <c r="AM128" s="346">
        <v>5</v>
      </c>
      <c r="AN128" s="346">
        <v>12</v>
      </c>
      <c r="AO128" s="373"/>
      <c r="AP128" s="348" t="s">
        <v>430</v>
      </c>
      <c r="AQ128" s="348" t="s">
        <v>430</v>
      </c>
      <c r="AR128" s="348" t="s">
        <v>430</v>
      </c>
      <c r="AS128" s="348">
        <v>-1.37</v>
      </c>
      <c r="AT128" s="348">
        <v>15.91</v>
      </c>
      <c r="AU128" s="351"/>
      <c r="AV128" s="346" t="s">
        <v>430</v>
      </c>
      <c r="AW128" s="346" t="s">
        <v>430</v>
      </c>
      <c r="AX128" s="346" t="s">
        <v>430</v>
      </c>
      <c r="AY128" s="346">
        <v>5</v>
      </c>
      <c r="AZ128" s="346">
        <v>4</v>
      </c>
      <c r="BA128" s="362"/>
      <c r="BB128" s="348">
        <v>23.7447797161445</v>
      </c>
      <c r="BC128" s="375">
        <v>0.59623671945062995</v>
      </c>
      <c r="BD128" s="375">
        <v>4.6606017330638296E-3</v>
      </c>
      <c r="BE128" s="375">
        <v>0.26868439995448501</v>
      </c>
      <c r="BF128" s="374"/>
      <c r="BG128" s="348">
        <v>20.3748</v>
      </c>
      <c r="BH128" s="348">
        <v>6.1222500000000002</v>
      </c>
      <c r="BI128" s="348">
        <v>55.959400000000002</v>
      </c>
      <c r="BJ128" s="348">
        <v>17.54355</v>
      </c>
      <c r="BK128" s="373"/>
      <c r="BL128" s="372" t="s">
        <v>3154</v>
      </c>
      <c r="BM128" s="372" t="s">
        <v>3155</v>
      </c>
      <c r="BN128" s="372" t="s">
        <v>3156</v>
      </c>
      <c r="BO128" s="372" t="s">
        <v>3157</v>
      </c>
      <c r="BP128" s="372" t="s">
        <v>3158</v>
      </c>
      <c r="BQ128" s="373"/>
      <c r="BR128" s="354" t="s">
        <v>548</v>
      </c>
    </row>
    <row r="129" spans="1:70" s="428" customFormat="1" x14ac:dyDescent="0.25">
      <c r="A129" s="345" t="s">
        <v>3159</v>
      </c>
      <c r="B129" s="373"/>
      <c r="C129" s="719">
        <v>46094</v>
      </c>
      <c r="D129" s="373"/>
      <c r="E129" s="346">
        <v>96.120500000000007</v>
      </c>
      <c r="F129" s="373"/>
      <c r="G129" s="347">
        <v>11.337400000000001</v>
      </c>
      <c r="H129" s="374"/>
      <c r="I129" s="348">
        <v>-7.7600000000000002E-2</v>
      </c>
      <c r="J129" s="348">
        <v>-3.8800000000000001E-2</v>
      </c>
      <c r="K129" s="348">
        <v>5.1101999999999999</v>
      </c>
      <c r="L129" s="348">
        <v>5.4425999999999997</v>
      </c>
      <c r="M129" s="348" t="s">
        <v>430</v>
      </c>
      <c r="N129" s="350" t="s">
        <v>430</v>
      </c>
      <c r="O129" s="348" t="s">
        <v>430</v>
      </c>
      <c r="P129" s="348" t="s">
        <v>430</v>
      </c>
      <c r="Q129" s="348" t="s">
        <v>430</v>
      </c>
      <c r="R129" s="348" t="s">
        <v>430</v>
      </c>
      <c r="S129" s="348">
        <v>8.5915999999999997</v>
      </c>
      <c r="T129" s="348">
        <v>13.979200000000001</v>
      </c>
      <c r="U129" s="348" t="s">
        <v>430</v>
      </c>
      <c r="V129" s="348" t="s">
        <v>430</v>
      </c>
      <c r="W129" s="348">
        <v>2.2161</v>
      </c>
      <c r="X129" s="348">
        <v>13.374000000000001</v>
      </c>
      <c r="Y129" s="374"/>
      <c r="Z129" s="346">
        <v>1</v>
      </c>
      <c r="AA129" s="346">
        <v>2</v>
      </c>
      <c r="AB129" s="346">
        <v>5</v>
      </c>
      <c r="AC129" s="346">
        <v>12</v>
      </c>
      <c r="AD129" s="346" t="s">
        <v>430</v>
      </c>
      <c r="AE129" s="346" t="s">
        <v>430</v>
      </c>
      <c r="AF129" s="346" t="s">
        <v>430</v>
      </c>
      <c r="AG129" s="346" t="s">
        <v>430</v>
      </c>
      <c r="AH129" s="346" t="s">
        <v>430</v>
      </c>
      <c r="AI129" s="346" t="s">
        <v>430</v>
      </c>
      <c r="AJ129" s="346">
        <v>12</v>
      </c>
      <c r="AK129" s="346">
        <v>9</v>
      </c>
      <c r="AL129" s="346" t="s">
        <v>430</v>
      </c>
      <c r="AM129" s="346" t="s">
        <v>430</v>
      </c>
      <c r="AN129" s="346">
        <v>2</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9.0206496532084692</v>
      </c>
      <c r="BC129" s="375">
        <v>0.36504585185817401</v>
      </c>
      <c r="BD129" s="375">
        <v>0.22887681999478601</v>
      </c>
      <c r="BE129" s="375">
        <v>2.0265785867697499</v>
      </c>
      <c r="BF129" s="374"/>
      <c r="BG129" s="348">
        <v>40.2791</v>
      </c>
      <c r="BH129" s="348">
        <v>40.7761</v>
      </c>
      <c r="BI129" s="348">
        <v>10.9681</v>
      </c>
      <c r="BJ129" s="348">
        <v>7.9767000000000001</v>
      </c>
      <c r="BK129" s="373"/>
      <c r="BL129" s="372" t="s">
        <v>3160</v>
      </c>
      <c r="BM129" s="372" t="s">
        <v>3161</v>
      </c>
      <c r="BN129" s="372" t="s">
        <v>3162</v>
      </c>
      <c r="BO129" s="372" t="s">
        <v>3163</v>
      </c>
      <c r="BP129" s="372" t="s">
        <v>3164</v>
      </c>
      <c r="BQ129" s="373"/>
      <c r="BR129" s="354" t="s">
        <v>476</v>
      </c>
    </row>
    <row r="130" spans="1:70" s="428" customFormat="1" x14ac:dyDescent="0.25">
      <c r="A130" s="884" t="s">
        <v>93</v>
      </c>
      <c r="B130" s="402"/>
      <c r="C130" s="724"/>
      <c r="D130" s="402"/>
      <c r="E130" s="403"/>
      <c r="F130" s="402"/>
      <c r="G130" s="404"/>
      <c r="H130" s="406"/>
      <c r="I130" s="405">
        <v>-0.30930000000000002</v>
      </c>
      <c r="J130" s="405">
        <v>-0.45429999999999998</v>
      </c>
      <c r="K130" s="405">
        <v>4.5556000000000001</v>
      </c>
      <c r="L130" s="405">
        <v>8.3148</v>
      </c>
      <c r="M130" s="405">
        <v>11.709199999999999</v>
      </c>
      <c r="N130" s="407">
        <v>-4.2552000000000003</v>
      </c>
      <c r="O130" s="405">
        <v>-6.0225</v>
      </c>
      <c r="P130" s="405">
        <v>7.8385999999999996</v>
      </c>
      <c r="Q130" s="405">
        <v>5.3258999999999999</v>
      </c>
      <c r="R130" s="405">
        <v>16.193899999999999</v>
      </c>
      <c r="S130" s="405">
        <v>12.116899999999999</v>
      </c>
      <c r="T130" s="405">
        <v>20.0381</v>
      </c>
      <c r="U130" s="405">
        <v>-7.0164</v>
      </c>
      <c r="V130" s="405">
        <v>-0.65559999999999996</v>
      </c>
      <c r="W130" s="405">
        <v>1.0375000000000001</v>
      </c>
      <c r="X130" s="405">
        <v>8.4033999999999995</v>
      </c>
      <c r="Y130" s="406"/>
      <c r="Z130" s="403">
        <v>7</v>
      </c>
      <c r="AA130" s="403">
        <v>13</v>
      </c>
      <c r="AB130" s="403">
        <v>13</v>
      </c>
      <c r="AC130" s="403">
        <v>13</v>
      </c>
      <c r="AD130" s="403">
        <v>12</v>
      </c>
      <c r="AE130" s="403">
        <v>12</v>
      </c>
      <c r="AF130" s="403">
        <v>9</v>
      </c>
      <c r="AG130" s="403">
        <v>5</v>
      </c>
      <c r="AH130" s="403">
        <v>5</v>
      </c>
      <c r="AI130" s="403">
        <v>5</v>
      </c>
      <c r="AJ130" s="403">
        <v>13</v>
      </c>
      <c r="AK130" s="403">
        <v>13</v>
      </c>
      <c r="AL130" s="403">
        <v>12</v>
      </c>
      <c r="AM130" s="403">
        <v>12</v>
      </c>
      <c r="AN130" s="403">
        <v>13</v>
      </c>
      <c r="AO130" s="402"/>
      <c r="AP130" s="405">
        <v>14.994</v>
      </c>
      <c r="AQ130" s="405">
        <v>11.704000000000001</v>
      </c>
      <c r="AR130" s="405">
        <v>5.5940000000000003</v>
      </c>
      <c r="AS130" s="405">
        <v>-0.71</v>
      </c>
      <c r="AT130" s="405">
        <v>7.5783333333333296</v>
      </c>
      <c r="AU130" s="408"/>
      <c r="AV130" s="403">
        <v>5</v>
      </c>
      <c r="AW130" s="403">
        <v>5</v>
      </c>
      <c r="AX130" s="403">
        <v>5</v>
      </c>
      <c r="AY130" s="403">
        <v>7</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5" t="s">
        <v>94</v>
      </c>
      <c r="B131" s="373"/>
      <c r="C131" s="719"/>
      <c r="D131" s="373"/>
      <c r="E131" s="346"/>
      <c r="F131" s="373"/>
      <c r="G131" s="347"/>
      <c r="H131" s="374"/>
      <c r="I131" s="348">
        <v>-7.7600000000000002E-2</v>
      </c>
      <c r="J131" s="348">
        <v>0.30780000000000002</v>
      </c>
      <c r="K131" s="348">
        <v>6.6238999999999999</v>
      </c>
      <c r="L131" s="348">
        <v>14.015700000000001</v>
      </c>
      <c r="M131" s="348">
        <v>21.49</v>
      </c>
      <c r="N131" s="350">
        <v>8.5267999999999997</v>
      </c>
      <c r="O131" s="348">
        <v>3.6215999999999999</v>
      </c>
      <c r="P131" s="348">
        <v>10.424300000000001</v>
      </c>
      <c r="Q131" s="348">
        <v>7.5239000000000003</v>
      </c>
      <c r="R131" s="348">
        <v>16.7042</v>
      </c>
      <c r="S131" s="348">
        <v>15.3779</v>
      </c>
      <c r="T131" s="348">
        <v>40.220700000000001</v>
      </c>
      <c r="U131" s="348">
        <v>3.5617000000000001</v>
      </c>
      <c r="V131" s="348">
        <v>9.4940999999999995</v>
      </c>
      <c r="W131" s="348">
        <v>2.6749000000000001</v>
      </c>
      <c r="X131" s="348">
        <v>17.716000000000001</v>
      </c>
      <c r="Y131" s="374"/>
      <c r="Z131" s="346"/>
      <c r="AA131" s="346"/>
      <c r="AB131" s="346"/>
      <c r="AC131" s="346"/>
      <c r="AD131" s="346"/>
      <c r="AE131" s="346"/>
      <c r="AF131" s="346"/>
      <c r="AG131" s="346"/>
      <c r="AH131" s="346"/>
      <c r="AI131" s="346"/>
      <c r="AJ131" s="346"/>
      <c r="AK131" s="346"/>
      <c r="AL131" s="346"/>
      <c r="AM131" s="346"/>
      <c r="AN131" s="346"/>
      <c r="AO131" s="373"/>
      <c r="AP131" s="348">
        <v>15.81</v>
      </c>
      <c r="AQ131" s="348">
        <v>13.09</v>
      </c>
      <c r="AR131" s="348">
        <v>8.7899999999999991</v>
      </c>
      <c r="AS131" s="348">
        <v>2.85</v>
      </c>
      <c r="AT131" s="348">
        <v>18.36</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5" t="s">
        <v>95</v>
      </c>
      <c r="B132" s="373"/>
      <c r="C132" s="719"/>
      <c r="D132" s="373"/>
      <c r="E132" s="346"/>
      <c r="F132" s="373"/>
      <c r="G132" s="347"/>
      <c r="H132" s="374"/>
      <c r="I132" s="348">
        <v>-0.63670000000000004</v>
      </c>
      <c r="J132" s="348">
        <v>-1.23</v>
      </c>
      <c r="K132" s="348">
        <v>1.952</v>
      </c>
      <c r="L132" s="348">
        <v>3.5076000000000001</v>
      </c>
      <c r="M132" s="348">
        <v>3.5438999999999998</v>
      </c>
      <c r="N132" s="350">
        <v>-12.095800000000001</v>
      </c>
      <c r="O132" s="348">
        <v>-10.4734</v>
      </c>
      <c r="P132" s="348">
        <v>5.6135000000000002</v>
      </c>
      <c r="Q132" s="348">
        <v>3.6516999999999999</v>
      </c>
      <c r="R132" s="348">
        <v>15.6694</v>
      </c>
      <c r="S132" s="348">
        <v>6.6475999999999997</v>
      </c>
      <c r="T132" s="348">
        <v>11.716799999999999</v>
      </c>
      <c r="U132" s="348">
        <v>-14.5814</v>
      </c>
      <c r="V132" s="348">
        <v>-7.5646000000000004</v>
      </c>
      <c r="W132" s="348">
        <v>-1.7806999999999999</v>
      </c>
      <c r="X132" s="348">
        <v>-0.10390000000000001</v>
      </c>
      <c r="Y132" s="374"/>
      <c r="Z132" s="346"/>
      <c r="AA132" s="346"/>
      <c r="AB132" s="346"/>
      <c r="AC132" s="346"/>
      <c r="AD132" s="346"/>
      <c r="AE132" s="346"/>
      <c r="AF132" s="346"/>
      <c r="AG132" s="346"/>
      <c r="AH132" s="346"/>
      <c r="AI132" s="346"/>
      <c r="AJ132" s="346"/>
      <c r="AK132" s="346"/>
      <c r="AL132" s="346"/>
      <c r="AM132" s="346"/>
      <c r="AN132" s="346"/>
      <c r="AO132" s="373"/>
      <c r="AP132" s="348">
        <v>14.15</v>
      </c>
      <c r="AQ132" s="348">
        <v>10.029999999999999</v>
      </c>
      <c r="AR132" s="348">
        <v>2.95</v>
      </c>
      <c r="AS132" s="348">
        <v>-3.42</v>
      </c>
      <c r="AT132" s="348">
        <v>-3.97</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6" t="s">
        <v>96</v>
      </c>
      <c r="B133" s="413"/>
      <c r="C133" s="725"/>
      <c r="D133" s="413"/>
      <c r="E133" s="414"/>
      <c r="F133" s="413"/>
      <c r="G133" s="415"/>
      <c r="H133" s="417"/>
      <c r="I133" s="416">
        <v>-0.30580000000000002</v>
      </c>
      <c r="J133" s="416">
        <v>-0.47270000000000001</v>
      </c>
      <c r="K133" s="416">
        <v>4.7625000000000002</v>
      </c>
      <c r="L133" s="416">
        <v>7.5392000000000001</v>
      </c>
      <c r="M133" s="416">
        <v>9.1264500000000002</v>
      </c>
      <c r="N133" s="418">
        <v>-5.8377499999999998</v>
      </c>
      <c r="O133" s="416">
        <v>-6.8856000000000002</v>
      </c>
      <c r="P133" s="416">
        <v>7.4530000000000003</v>
      </c>
      <c r="Q133" s="416">
        <v>4.4363999999999999</v>
      </c>
      <c r="R133" s="416">
        <v>16.125499999999999</v>
      </c>
      <c r="S133" s="416">
        <v>12.2685</v>
      </c>
      <c r="T133" s="416">
        <v>14.646000000000001</v>
      </c>
      <c r="U133" s="416">
        <v>-10.113799999999999</v>
      </c>
      <c r="V133" s="416">
        <v>-2.6322000000000001</v>
      </c>
      <c r="W133" s="416">
        <v>1.1427</v>
      </c>
      <c r="X133" s="416">
        <v>10.143800000000001</v>
      </c>
      <c r="Y133" s="417"/>
      <c r="Z133" s="414"/>
      <c r="AA133" s="414"/>
      <c r="AB133" s="414"/>
      <c r="AC133" s="414"/>
      <c r="AD133" s="414"/>
      <c r="AE133" s="414"/>
      <c r="AF133" s="414"/>
      <c r="AG133" s="414"/>
      <c r="AH133" s="414"/>
      <c r="AI133" s="414"/>
      <c r="AJ133" s="414"/>
      <c r="AK133" s="414"/>
      <c r="AL133" s="414"/>
      <c r="AM133" s="414"/>
      <c r="AN133" s="414"/>
      <c r="AO133" s="413"/>
      <c r="AP133" s="416">
        <v>15</v>
      </c>
      <c r="AQ133" s="416">
        <v>11.74</v>
      </c>
      <c r="AR133" s="416">
        <v>4.4000000000000004</v>
      </c>
      <c r="AS133" s="416">
        <v>-0.76</v>
      </c>
      <c r="AT133" s="416">
        <v>4.46</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3" t="s">
        <v>3165</v>
      </c>
      <c r="B134" s="861"/>
      <c r="C134" s="862"/>
      <c r="D134" s="861"/>
      <c r="E134" s="863"/>
      <c r="F134" s="861"/>
      <c r="G134" s="864"/>
      <c r="H134" s="866"/>
      <c r="I134" s="865"/>
      <c r="J134" s="865"/>
      <c r="K134" s="865"/>
      <c r="L134" s="865"/>
      <c r="M134" s="865"/>
      <c r="N134" s="867"/>
      <c r="O134" s="865"/>
      <c r="P134" s="865"/>
      <c r="Q134" s="865"/>
      <c r="R134" s="865"/>
      <c r="S134" s="865"/>
      <c r="T134" s="865"/>
      <c r="U134" s="865"/>
      <c r="V134" s="865"/>
      <c r="W134" s="865"/>
      <c r="X134" s="865"/>
      <c r="Y134" s="866"/>
      <c r="Z134" s="863"/>
      <c r="AA134" s="863"/>
      <c r="AB134" s="863"/>
      <c r="AC134" s="863"/>
      <c r="AD134" s="863"/>
      <c r="AE134" s="863"/>
      <c r="AF134" s="863"/>
      <c r="AG134" s="863"/>
      <c r="AH134" s="863"/>
      <c r="AI134" s="863"/>
      <c r="AJ134" s="863"/>
      <c r="AK134" s="863"/>
      <c r="AL134" s="863"/>
      <c r="AM134" s="863"/>
      <c r="AN134" s="863"/>
      <c r="AO134" s="861"/>
      <c r="AP134" s="865"/>
      <c r="AQ134" s="865"/>
      <c r="AR134" s="865"/>
      <c r="AS134" s="865"/>
      <c r="AT134" s="865"/>
      <c r="AU134" s="868"/>
      <c r="AV134" s="863"/>
      <c r="AW134" s="863"/>
      <c r="AX134" s="863"/>
      <c r="AY134" s="863"/>
      <c r="AZ134" s="863"/>
      <c r="BA134" s="869"/>
      <c r="BB134" s="865"/>
      <c r="BC134" s="870"/>
      <c r="BD134" s="870"/>
      <c r="BE134" s="870"/>
      <c r="BF134" s="866"/>
      <c r="BG134" s="865"/>
      <c r="BH134" s="865"/>
      <c r="BI134" s="865"/>
      <c r="BJ134" s="865"/>
      <c r="BK134" s="861"/>
      <c r="BL134" s="871"/>
      <c r="BM134" s="871"/>
      <c r="BN134" s="871"/>
      <c r="BO134" s="871"/>
      <c r="BP134" s="871"/>
      <c r="BQ134" s="861"/>
      <c r="BR134" s="872"/>
    </row>
    <row r="135" spans="1:70" s="428" customFormat="1" x14ac:dyDescent="0.25">
      <c r="A135" s="345" t="s">
        <v>3166</v>
      </c>
      <c r="B135" s="373"/>
      <c r="C135" s="719">
        <v>45428</v>
      </c>
      <c r="D135" s="373"/>
      <c r="E135" s="346">
        <v>10761.9</v>
      </c>
      <c r="F135" s="373"/>
      <c r="G135" s="347">
        <v>12.051</v>
      </c>
      <c r="H135" s="374"/>
      <c r="I135" s="348">
        <v>-0.2235</v>
      </c>
      <c r="J135" s="348">
        <v>6.6400000000000001E-2</v>
      </c>
      <c r="K135" s="348">
        <v>4.5095999999999998</v>
      </c>
      <c r="L135" s="348">
        <v>5.4238</v>
      </c>
      <c r="M135" s="348">
        <v>8.2068999999999992</v>
      </c>
      <c r="N135" s="350">
        <v>12.0258</v>
      </c>
      <c r="O135" s="348">
        <v>3.9899</v>
      </c>
      <c r="P135" s="348" t="s">
        <v>430</v>
      </c>
      <c r="Q135" s="348" t="s">
        <v>430</v>
      </c>
      <c r="R135" s="348" t="s">
        <v>430</v>
      </c>
      <c r="S135" s="348">
        <v>6.1295000000000002</v>
      </c>
      <c r="T135" s="348">
        <v>21.825700000000001</v>
      </c>
      <c r="U135" s="348">
        <v>8.5870999999999995</v>
      </c>
      <c r="V135" s="348">
        <v>10.458299999999999</v>
      </c>
      <c r="W135" s="348">
        <v>2.2917999999999998</v>
      </c>
      <c r="X135" s="348">
        <v>8.5181000000000004</v>
      </c>
      <c r="Y135" s="374"/>
      <c r="Z135" s="346">
        <v>10</v>
      </c>
      <c r="AA135" s="346">
        <v>9</v>
      </c>
      <c r="AB135" s="346">
        <v>7</v>
      </c>
      <c r="AC135" s="346">
        <v>6</v>
      </c>
      <c r="AD135" s="346">
        <v>11</v>
      </c>
      <c r="AE135" s="346">
        <v>11</v>
      </c>
      <c r="AF135" s="346">
        <v>9</v>
      </c>
      <c r="AG135" s="346" t="s">
        <v>430</v>
      </c>
      <c r="AH135" s="346" t="s">
        <v>430</v>
      </c>
      <c r="AI135" s="346" t="s">
        <v>430</v>
      </c>
      <c r="AJ135" s="346">
        <v>5</v>
      </c>
      <c r="AK135" s="346">
        <v>8</v>
      </c>
      <c r="AL135" s="346">
        <v>11</v>
      </c>
      <c r="AM135" s="346">
        <v>11</v>
      </c>
      <c r="AN135" s="346">
        <v>9</v>
      </c>
      <c r="AO135" s="373"/>
      <c r="AP135" s="348" t="s">
        <v>430</v>
      </c>
      <c r="AQ135" s="348" t="s">
        <v>430</v>
      </c>
      <c r="AR135" s="348" t="s">
        <v>430</v>
      </c>
      <c r="AS135" s="348" t="s">
        <v>430</v>
      </c>
      <c r="AT135" s="348">
        <v>19.59</v>
      </c>
      <c r="AU135" s="351"/>
      <c r="AV135" s="346" t="s">
        <v>430</v>
      </c>
      <c r="AW135" s="346" t="s">
        <v>430</v>
      </c>
      <c r="AX135" s="346" t="s">
        <v>430</v>
      </c>
      <c r="AY135" s="346" t="s">
        <v>430</v>
      </c>
      <c r="AZ135" s="346">
        <v>9</v>
      </c>
      <c r="BA135" s="362"/>
      <c r="BB135" s="348">
        <v>16.4902606013647</v>
      </c>
      <c r="BC135" s="375">
        <v>0.98751651982975597</v>
      </c>
      <c r="BD135" s="375">
        <v>1.4063105141171799E-2</v>
      </c>
      <c r="BE135" s="375">
        <v>-6.1222338732072099E-2</v>
      </c>
      <c r="BF135" s="374"/>
      <c r="BG135" s="348">
        <v>53.285200000000003</v>
      </c>
      <c r="BH135" s="348">
        <v>18.001200000000001</v>
      </c>
      <c r="BI135" s="348">
        <v>27.4514</v>
      </c>
      <c r="BJ135" s="348">
        <v>1.2622</v>
      </c>
      <c r="BK135" s="373"/>
      <c r="BL135" s="372" t="s">
        <v>3167</v>
      </c>
      <c r="BM135" s="372" t="s">
        <v>3168</v>
      </c>
      <c r="BN135" s="372" t="s">
        <v>3169</v>
      </c>
      <c r="BO135" s="372" t="s">
        <v>3170</v>
      </c>
      <c r="BP135" s="372" t="s">
        <v>3171</v>
      </c>
      <c r="BQ135" s="373"/>
      <c r="BR135" s="354" t="s">
        <v>463</v>
      </c>
    </row>
    <row r="136" spans="1:70" s="428" customFormat="1" x14ac:dyDescent="0.25">
      <c r="A136" s="345" t="s">
        <v>3172</v>
      </c>
      <c r="B136" s="373"/>
      <c r="C136" s="719">
        <v>43384</v>
      </c>
      <c r="D136" s="373"/>
      <c r="E136" s="346">
        <v>7266.39</v>
      </c>
      <c r="F136" s="373"/>
      <c r="G136" s="347">
        <v>39.69</v>
      </c>
      <c r="H136" s="374"/>
      <c r="I136" s="348">
        <v>-0.3765</v>
      </c>
      <c r="J136" s="348">
        <v>-0.35149999999999998</v>
      </c>
      <c r="K136" s="348">
        <v>2.4258000000000002</v>
      </c>
      <c r="L136" s="348">
        <v>3.4131999999999998</v>
      </c>
      <c r="M136" s="348">
        <v>7.3864000000000001</v>
      </c>
      <c r="N136" s="350">
        <v>13.782500000000001</v>
      </c>
      <c r="O136" s="348">
        <v>5.4698000000000002</v>
      </c>
      <c r="P136" s="348">
        <v>21.487400000000001</v>
      </c>
      <c r="Q136" s="348">
        <v>19.719899999999999</v>
      </c>
      <c r="R136" s="348" t="s">
        <v>430</v>
      </c>
      <c r="S136" s="348">
        <v>4.2553000000000001</v>
      </c>
      <c r="T136" s="348">
        <v>20.528400000000001</v>
      </c>
      <c r="U136" s="348">
        <v>10.526300000000001</v>
      </c>
      <c r="V136" s="348">
        <v>12.087</v>
      </c>
      <c r="W136" s="348">
        <v>0.20200000000000001</v>
      </c>
      <c r="X136" s="348">
        <v>19.111499999999999</v>
      </c>
      <c r="Y136" s="374"/>
      <c r="Z136" s="346">
        <v>12</v>
      </c>
      <c r="AA136" s="346">
        <v>10</v>
      </c>
      <c r="AB136" s="346">
        <v>10</v>
      </c>
      <c r="AC136" s="346">
        <v>9</v>
      </c>
      <c r="AD136" s="346">
        <v>12</v>
      </c>
      <c r="AE136" s="346">
        <v>9</v>
      </c>
      <c r="AF136" s="346">
        <v>8</v>
      </c>
      <c r="AG136" s="346">
        <v>2</v>
      </c>
      <c r="AH136" s="346">
        <v>1</v>
      </c>
      <c r="AI136" s="346" t="s">
        <v>430</v>
      </c>
      <c r="AJ136" s="346">
        <v>7</v>
      </c>
      <c r="AK136" s="346">
        <v>10</v>
      </c>
      <c r="AL136" s="346">
        <v>9</v>
      </c>
      <c r="AM136" s="346">
        <v>9</v>
      </c>
      <c r="AN136" s="346">
        <v>11</v>
      </c>
      <c r="AO136" s="373"/>
      <c r="AP136" s="348" t="s">
        <v>430</v>
      </c>
      <c r="AQ136" s="348">
        <v>22.59</v>
      </c>
      <c r="AR136" s="348">
        <v>19.88</v>
      </c>
      <c r="AS136" s="348">
        <v>13.84</v>
      </c>
      <c r="AT136" s="348">
        <v>19.23</v>
      </c>
      <c r="AU136" s="351"/>
      <c r="AV136" s="346" t="s">
        <v>430</v>
      </c>
      <c r="AW136" s="346">
        <v>1</v>
      </c>
      <c r="AX136" s="346">
        <v>2</v>
      </c>
      <c r="AY136" s="346">
        <v>3</v>
      </c>
      <c r="AZ136" s="346">
        <v>11</v>
      </c>
      <c r="BA136" s="362"/>
      <c r="BB136" s="348">
        <v>16.947161330756099</v>
      </c>
      <c r="BC136" s="375">
        <v>1.0057410797617199</v>
      </c>
      <c r="BD136" s="375">
        <v>7.3520297039781607E-2</v>
      </c>
      <c r="BE136" s="375">
        <v>1.1591204041132799E-2</v>
      </c>
      <c r="BF136" s="374"/>
      <c r="BG136" s="348">
        <v>56.221800000000002</v>
      </c>
      <c r="BH136" s="348">
        <v>18.445900000000002</v>
      </c>
      <c r="BI136" s="348">
        <v>22.4422</v>
      </c>
      <c r="BJ136" s="348">
        <v>2.8900999999999999</v>
      </c>
      <c r="BK136" s="373"/>
      <c r="BL136" s="372" t="s">
        <v>3173</v>
      </c>
      <c r="BM136" s="372" t="s">
        <v>3174</v>
      </c>
      <c r="BN136" s="372" t="s">
        <v>3175</v>
      </c>
      <c r="BO136" s="372" t="s">
        <v>3176</v>
      </c>
      <c r="BP136" s="372" t="s">
        <v>3177</v>
      </c>
      <c r="BQ136" s="373"/>
      <c r="BR136" s="354" t="s">
        <v>463</v>
      </c>
    </row>
    <row r="137" spans="1:70" s="428" customFormat="1" x14ac:dyDescent="0.25">
      <c r="A137" s="345" t="s">
        <v>3178</v>
      </c>
      <c r="B137" s="373"/>
      <c r="C137" s="719">
        <v>45281</v>
      </c>
      <c r="D137" s="373"/>
      <c r="E137" s="346">
        <v>5714.11</v>
      </c>
      <c r="F137" s="373"/>
      <c r="G137" s="347">
        <v>16.43</v>
      </c>
      <c r="H137" s="374"/>
      <c r="I137" s="348">
        <v>0.48930000000000001</v>
      </c>
      <c r="J137" s="348">
        <v>0.73570000000000002</v>
      </c>
      <c r="K137" s="348">
        <v>6.8966000000000003</v>
      </c>
      <c r="L137" s="348">
        <v>7.9500999999999999</v>
      </c>
      <c r="M137" s="348">
        <v>13.3103</v>
      </c>
      <c r="N137" s="350">
        <v>20.129799999999999</v>
      </c>
      <c r="O137" s="348">
        <v>6.6683000000000003</v>
      </c>
      <c r="P137" s="348" t="s">
        <v>430</v>
      </c>
      <c r="Q137" s="348" t="s">
        <v>430</v>
      </c>
      <c r="R137" s="348" t="s">
        <v>430</v>
      </c>
      <c r="S137" s="348">
        <v>8.0921000000000003</v>
      </c>
      <c r="T137" s="348">
        <v>25.0381</v>
      </c>
      <c r="U137" s="348">
        <v>16.1952</v>
      </c>
      <c r="V137" s="348">
        <v>17.6934</v>
      </c>
      <c r="W137" s="348">
        <v>4.7164000000000001</v>
      </c>
      <c r="X137" s="348">
        <v>20.313400000000001</v>
      </c>
      <c r="Y137" s="374"/>
      <c r="Z137" s="346">
        <v>1</v>
      </c>
      <c r="AA137" s="346">
        <v>1</v>
      </c>
      <c r="AB137" s="346">
        <v>3</v>
      </c>
      <c r="AC137" s="346">
        <v>4</v>
      </c>
      <c r="AD137" s="346">
        <v>4</v>
      </c>
      <c r="AE137" s="346">
        <v>3</v>
      </c>
      <c r="AF137" s="346">
        <v>4</v>
      </c>
      <c r="AG137" s="346" t="s">
        <v>430</v>
      </c>
      <c r="AH137" s="346" t="s">
        <v>430</v>
      </c>
      <c r="AI137" s="346" t="s">
        <v>430</v>
      </c>
      <c r="AJ137" s="346">
        <v>4</v>
      </c>
      <c r="AK137" s="346">
        <v>6</v>
      </c>
      <c r="AL137" s="346">
        <v>3</v>
      </c>
      <c r="AM137" s="346">
        <v>3</v>
      </c>
      <c r="AN137" s="346">
        <v>2</v>
      </c>
      <c r="AO137" s="373"/>
      <c r="AP137" s="348" t="s">
        <v>430</v>
      </c>
      <c r="AQ137" s="348" t="s">
        <v>430</v>
      </c>
      <c r="AR137" s="348" t="s">
        <v>430</v>
      </c>
      <c r="AS137" s="348" t="s">
        <v>430</v>
      </c>
      <c r="AT137" s="348">
        <v>30.79</v>
      </c>
      <c r="AU137" s="351"/>
      <c r="AV137" s="346" t="s">
        <v>430</v>
      </c>
      <c r="AW137" s="346" t="s">
        <v>430</v>
      </c>
      <c r="AX137" s="346" t="s">
        <v>430</v>
      </c>
      <c r="AY137" s="346" t="s">
        <v>430</v>
      </c>
      <c r="AZ137" s="346">
        <v>3</v>
      </c>
      <c r="BA137" s="362"/>
      <c r="BB137" s="348">
        <v>17.341240783151399</v>
      </c>
      <c r="BC137" s="375">
        <v>1.02684050055958</v>
      </c>
      <c r="BD137" s="375">
        <v>6.9094785465953906E-2</v>
      </c>
      <c r="BE137" s="375">
        <v>0.12664046600057399</v>
      </c>
      <c r="BF137" s="374"/>
      <c r="BG137" s="348">
        <v>56.369199999999999</v>
      </c>
      <c r="BH137" s="348">
        <v>21.708600000000001</v>
      </c>
      <c r="BI137" s="348">
        <v>19.054099999999998</v>
      </c>
      <c r="BJ137" s="348">
        <v>2.8681000000000001</v>
      </c>
      <c r="BK137" s="373"/>
      <c r="BL137" s="372" t="s">
        <v>3179</v>
      </c>
      <c r="BM137" s="372" t="s">
        <v>3180</v>
      </c>
      <c r="BN137" s="372" t="s">
        <v>3181</v>
      </c>
      <c r="BO137" s="372" t="s">
        <v>3182</v>
      </c>
      <c r="BP137" s="372" t="s">
        <v>3183</v>
      </c>
      <c r="BQ137" s="373"/>
      <c r="BR137" s="354" t="s">
        <v>476</v>
      </c>
    </row>
    <row r="138" spans="1:70" s="428" customFormat="1" ht="11" x14ac:dyDescent="0.3">
      <c r="A138" s="841" t="s">
        <v>3184</v>
      </c>
      <c r="B138" s="842"/>
      <c r="C138" s="843">
        <v>44614</v>
      </c>
      <c r="D138" s="842"/>
      <c r="E138" s="844">
        <v>3100.71</v>
      </c>
      <c r="F138" s="842"/>
      <c r="G138" s="845">
        <v>22.527000000000001</v>
      </c>
      <c r="H138" s="847"/>
      <c r="I138" s="846">
        <v>-0.29210000000000003</v>
      </c>
      <c r="J138" s="846">
        <v>0.12</v>
      </c>
      <c r="K138" s="846">
        <v>5.2073999999999998</v>
      </c>
      <c r="L138" s="846">
        <v>8.2143999999999995</v>
      </c>
      <c r="M138" s="846">
        <v>11.244400000000001</v>
      </c>
      <c r="N138" s="848">
        <v>20.978200000000001</v>
      </c>
      <c r="O138" s="846">
        <v>8.1548999999999996</v>
      </c>
      <c r="P138" s="846">
        <v>20.094999999999999</v>
      </c>
      <c r="Q138" s="846" t="s">
        <v>430</v>
      </c>
      <c r="R138" s="846" t="s">
        <v>430</v>
      </c>
      <c r="S138" s="846">
        <v>8.2664000000000009</v>
      </c>
      <c r="T138" s="846">
        <v>23.5914</v>
      </c>
      <c r="U138" s="846">
        <v>13.904999999999999</v>
      </c>
      <c r="V138" s="846">
        <v>18.7319</v>
      </c>
      <c r="W138" s="846">
        <v>3.7345999999999999</v>
      </c>
      <c r="X138" s="846">
        <v>19.7194</v>
      </c>
      <c r="Y138" s="847"/>
      <c r="Z138" s="844">
        <v>11</v>
      </c>
      <c r="AA138" s="844">
        <v>8</v>
      </c>
      <c r="AB138" s="844">
        <v>4</v>
      </c>
      <c r="AC138" s="844">
        <v>3</v>
      </c>
      <c r="AD138" s="844">
        <v>7</v>
      </c>
      <c r="AE138" s="844">
        <v>2</v>
      </c>
      <c r="AF138" s="844">
        <v>3</v>
      </c>
      <c r="AG138" s="844">
        <v>3</v>
      </c>
      <c r="AH138" s="844" t="s">
        <v>430</v>
      </c>
      <c r="AI138" s="844" t="s">
        <v>430</v>
      </c>
      <c r="AJ138" s="844">
        <v>3</v>
      </c>
      <c r="AK138" s="844">
        <v>7</v>
      </c>
      <c r="AL138" s="844">
        <v>7</v>
      </c>
      <c r="AM138" s="844">
        <v>2</v>
      </c>
      <c r="AN138" s="844">
        <v>5</v>
      </c>
      <c r="AO138" s="842"/>
      <c r="AP138" s="846" t="s">
        <v>430</v>
      </c>
      <c r="AQ138" s="846" t="s">
        <v>430</v>
      </c>
      <c r="AR138" s="846" t="s">
        <v>430</v>
      </c>
      <c r="AS138" s="846">
        <v>17.21</v>
      </c>
      <c r="AT138" s="846">
        <v>28.47</v>
      </c>
      <c r="AU138" s="849"/>
      <c r="AV138" s="844" t="s">
        <v>430</v>
      </c>
      <c r="AW138" s="844" t="s">
        <v>430</v>
      </c>
      <c r="AX138" s="844" t="s">
        <v>430</v>
      </c>
      <c r="AY138" s="844">
        <v>2</v>
      </c>
      <c r="AZ138" s="844">
        <v>5</v>
      </c>
      <c r="BA138" s="851"/>
      <c r="BB138" s="846">
        <v>16.37150217728</v>
      </c>
      <c r="BC138" s="852">
        <v>0.96503493317112399</v>
      </c>
      <c r="BD138" s="852">
        <v>7.3678265959718506E-2</v>
      </c>
      <c r="BE138" s="852">
        <v>2.18143494088456E-2</v>
      </c>
      <c r="BF138" s="847"/>
      <c r="BG138" s="846">
        <v>45.062600000000003</v>
      </c>
      <c r="BH138" s="846">
        <v>22.5867</v>
      </c>
      <c r="BI138" s="846">
        <v>27.376899999999999</v>
      </c>
      <c r="BJ138" s="846">
        <v>4.9737999999999998</v>
      </c>
      <c r="BK138" s="842"/>
      <c r="BL138" s="855" t="s">
        <v>3185</v>
      </c>
      <c r="BM138" s="855" t="s">
        <v>3186</v>
      </c>
      <c r="BN138" s="855" t="s">
        <v>3187</v>
      </c>
      <c r="BO138" s="855" t="s">
        <v>3188</v>
      </c>
      <c r="BP138" s="855" t="s">
        <v>3189</v>
      </c>
      <c r="BQ138" s="842"/>
      <c r="BR138" s="856" t="s">
        <v>611</v>
      </c>
    </row>
    <row r="139" spans="1:70" s="428" customFormat="1" x14ac:dyDescent="0.25">
      <c r="A139" s="345" t="s">
        <v>3190</v>
      </c>
      <c r="B139" s="373"/>
      <c r="C139" s="719">
        <v>45362</v>
      </c>
      <c r="D139" s="373"/>
      <c r="E139" s="346">
        <v>1753.86</v>
      </c>
      <c r="F139" s="373"/>
      <c r="G139" s="347">
        <v>14.27</v>
      </c>
      <c r="H139" s="374"/>
      <c r="I139" s="348">
        <v>0.1404</v>
      </c>
      <c r="J139" s="348">
        <v>0.28110000000000002</v>
      </c>
      <c r="K139" s="348">
        <v>4.6188000000000002</v>
      </c>
      <c r="L139" s="348">
        <v>5.2359999999999998</v>
      </c>
      <c r="M139" s="348">
        <v>13.254</v>
      </c>
      <c r="N139" s="350">
        <v>15.4078</v>
      </c>
      <c r="O139" s="348">
        <v>5.5449000000000002</v>
      </c>
      <c r="P139" s="348" t="s">
        <v>430</v>
      </c>
      <c r="Q139" s="348" t="s">
        <v>430</v>
      </c>
      <c r="R139" s="348" t="s">
        <v>430</v>
      </c>
      <c r="S139" s="348">
        <v>3.7063999999999999</v>
      </c>
      <c r="T139" s="348">
        <v>25.837700000000002</v>
      </c>
      <c r="U139" s="348">
        <v>15.0806</v>
      </c>
      <c r="V139" s="348">
        <v>14.16</v>
      </c>
      <c r="W139" s="348">
        <v>3.7818000000000001</v>
      </c>
      <c r="X139" s="348">
        <v>15.5306</v>
      </c>
      <c r="Y139" s="374"/>
      <c r="Z139" s="346">
        <v>5</v>
      </c>
      <c r="AA139" s="346">
        <v>5</v>
      </c>
      <c r="AB139" s="346">
        <v>5</v>
      </c>
      <c r="AC139" s="346">
        <v>7</v>
      </c>
      <c r="AD139" s="346">
        <v>5</v>
      </c>
      <c r="AE139" s="346">
        <v>8</v>
      </c>
      <c r="AF139" s="346">
        <v>7</v>
      </c>
      <c r="AG139" s="346" t="s">
        <v>430</v>
      </c>
      <c r="AH139" s="346" t="s">
        <v>430</v>
      </c>
      <c r="AI139" s="346" t="s">
        <v>430</v>
      </c>
      <c r="AJ139" s="346">
        <v>9</v>
      </c>
      <c r="AK139" s="346">
        <v>4</v>
      </c>
      <c r="AL139" s="346">
        <v>6</v>
      </c>
      <c r="AM139" s="346">
        <v>8</v>
      </c>
      <c r="AN139" s="346">
        <v>4</v>
      </c>
      <c r="AO139" s="373"/>
      <c r="AP139" s="348" t="s">
        <v>430</v>
      </c>
      <c r="AQ139" s="348" t="s">
        <v>430</v>
      </c>
      <c r="AR139" s="348" t="s">
        <v>430</v>
      </c>
      <c r="AS139" s="348" t="s">
        <v>430</v>
      </c>
      <c r="AT139" s="348">
        <v>26.39</v>
      </c>
      <c r="AU139" s="351"/>
      <c r="AV139" s="346" t="s">
        <v>430</v>
      </c>
      <c r="AW139" s="346" t="s">
        <v>430</v>
      </c>
      <c r="AX139" s="346" t="s">
        <v>430</v>
      </c>
      <c r="AY139" s="346" t="s">
        <v>430</v>
      </c>
      <c r="AZ139" s="346">
        <v>6</v>
      </c>
      <c r="BA139" s="362"/>
      <c r="BB139" s="348">
        <v>19.988020504567199</v>
      </c>
      <c r="BC139" s="375">
        <v>1.1285688214795699</v>
      </c>
      <c r="BD139" s="375">
        <v>4.5665735019669501E-2</v>
      </c>
      <c r="BE139" s="375">
        <v>-1.20441570225248E-2</v>
      </c>
      <c r="BF139" s="374"/>
      <c r="BG139" s="348">
        <v>45.288899999999998</v>
      </c>
      <c r="BH139" s="348">
        <v>18.702999999999999</v>
      </c>
      <c r="BI139" s="348">
        <v>30.776499999999999</v>
      </c>
      <c r="BJ139" s="348">
        <v>5.2316000000000003</v>
      </c>
      <c r="BK139" s="373"/>
      <c r="BL139" s="372" t="s">
        <v>3191</v>
      </c>
      <c r="BM139" s="372" t="s">
        <v>3192</v>
      </c>
      <c r="BN139" s="372" t="s">
        <v>3193</v>
      </c>
      <c r="BO139" s="372" t="s">
        <v>3194</v>
      </c>
      <c r="BP139" s="372" t="s">
        <v>3195</v>
      </c>
      <c r="BQ139" s="373"/>
      <c r="BR139" s="354" t="s">
        <v>443</v>
      </c>
    </row>
    <row r="140" spans="1:70" s="428" customFormat="1" x14ac:dyDescent="0.25">
      <c r="A140" s="345" t="s">
        <v>3196</v>
      </c>
      <c r="B140" s="373"/>
      <c r="C140" s="719">
        <v>42035</v>
      </c>
      <c r="D140" s="373"/>
      <c r="E140" s="346">
        <v>1383.13</v>
      </c>
      <c r="F140" s="373"/>
      <c r="G140" s="347">
        <v>40.57</v>
      </c>
      <c r="H140" s="374"/>
      <c r="I140" s="348">
        <v>0.1976</v>
      </c>
      <c r="J140" s="348">
        <v>0.44569999999999999</v>
      </c>
      <c r="K140" s="348">
        <v>6.9038000000000004</v>
      </c>
      <c r="L140" s="348">
        <v>9.9756</v>
      </c>
      <c r="M140" s="348">
        <v>19.746200000000002</v>
      </c>
      <c r="N140" s="350">
        <v>28.663900000000002</v>
      </c>
      <c r="O140" s="348">
        <v>9.9327000000000005</v>
      </c>
      <c r="P140" s="348">
        <v>22.376300000000001</v>
      </c>
      <c r="Q140" s="348">
        <v>15.9138</v>
      </c>
      <c r="R140" s="348">
        <v>13.714</v>
      </c>
      <c r="S140" s="348">
        <v>9.6189999999999998</v>
      </c>
      <c r="T140" s="348">
        <v>30.744399999999999</v>
      </c>
      <c r="U140" s="348">
        <v>21.467099999999999</v>
      </c>
      <c r="V140" s="348">
        <v>26.307600000000001</v>
      </c>
      <c r="W140" s="348">
        <v>5.5411000000000001</v>
      </c>
      <c r="X140" s="348">
        <v>12.8576</v>
      </c>
      <c r="Y140" s="374"/>
      <c r="Z140" s="346">
        <v>4</v>
      </c>
      <c r="AA140" s="346">
        <v>2</v>
      </c>
      <c r="AB140" s="346">
        <v>2</v>
      </c>
      <c r="AC140" s="346">
        <v>2</v>
      </c>
      <c r="AD140" s="346">
        <v>2</v>
      </c>
      <c r="AE140" s="346">
        <v>1</v>
      </c>
      <c r="AF140" s="346">
        <v>1</v>
      </c>
      <c r="AG140" s="346">
        <v>1</v>
      </c>
      <c r="AH140" s="346">
        <v>2</v>
      </c>
      <c r="AI140" s="346">
        <v>1</v>
      </c>
      <c r="AJ140" s="346">
        <v>1</v>
      </c>
      <c r="AK140" s="346">
        <v>3</v>
      </c>
      <c r="AL140" s="346">
        <v>1</v>
      </c>
      <c r="AM140" s="346">
        <v>1</v>
      </c>
      <c r="AN140" s="346">
        <v>1</v>
      </c>
      <c r="AO140" s="373"/>
      <c r="AP140" s="348">
        <v>16.34</v>
      </c>
      <c r="AQ140" s="348">
        <v>19.61</v>
      </c>
      <c r="AR140" s="348">
        <v>20.32</v>
      </c>
      <c r="AS140" s="348">
        <v>20.329999999999998</v>
      </c>
      <c r="AT140" s="348">
        <v>40.909999999999997</v>
      </c>
      <c r="AU140" s="351"/>
      <c r="AV140" s="346">
        <v>1</v>
      </c>
      <c r="AW140" s="346">
        <v>2</v>
      </c>
      <c r="AX140" s="346">
        <v>1</v>
      </c>
      <c r="AY140" s="346">
        <v>1</v>
      </c>
      <c r="AZ140" s="346">
        <v>1</v>
      </c>
      <c r="BA140" s="362"/>
      <c r="BB140" s="348">
        <v>17.349515365922699</v>
      </c>
      <c r="BC140" s="375">
        <v>0.98050851764279001</v>
      </c>
      <c r="BD140" s="375">
        <v>7.6658942137701205E-2</v>
      </c>
      <c r="BE140" s="375">
        <v>0.12659486670477799</v>
      </c>
      <c r="BF140" s="374"/>
      <c r="BG140" s="348">
        <v>36.087200000000003</v>
      </c>
      <c r="BH140" s="348">
        <v>27.0579</v>
      </c>
      <c r="BI140" s="348">
        <v>30.476700000000001</v>
      </c>
      <c r="BJ140" s="348">
        <v>6.3781999999999996</v>
      </c>
      <c r="BK140" s="373"/>
      <c r="BL140" s="372" t="s">
        <v>3197</v>
      </c>
      <c r="BM140" s="372" t="s">
        <v>3198</v>
      </c>
      <c r="BN140" s="372" t="s">
        <v>3199</v>
      </c>
      <c r="BO140" s="372" t="s">
        <v>3200</v>
      </c>
      <c r="BP140" s="372" t="s">
        <v>3201</v>
      </c>
      <c r="BQ140" s="373"/>
      <c r="BR140" s="354" t="s">
        <v>476</v>
      </c>
    </row>
    <row r="141" spans="1:70" s="428" customFormat="1" x14ac:dyDescent="0.25">
      <c r="A141" s="345" t="s">
        <v>3202</v>
      </c>
      <c r="B141" s="373"/>
      <c r="C141" s="719">
        <v>45471</v>
      </c>
      <c r="D141" s="373"/>
      <c r="E141" s="346">
        <v>853.5</v>
      </c>
      <c r="F141" s="373"/>
      <c r="G141" s="347">
        <v>11.3531</v>
      </c>
      <c r="H141" s="374"/>
      <c r="I141" s="348">
        <v>-0.15129999999999999</v>
      </c>
      <c r="J141" s="348">
        <v>0.29330000000000001</v>
      </c>
      <c r="K141" s="348">
        <v>4.5213000000000001</v>
      </c>
      <c r="L141" s="348">
        <v>3.1002999999999998</v>
      </c>
      <c r="M141" s="348">
        <v>8.5113000000000003</v>
      </c>
      <c r="N141" s="350">
        <v>18.017199999999999</v>
      </c>
      <c r="O141" s="348">
        <v>6.5125999999999999</v>
      </c>
      <c r="P141" s="348" t="s">
        <v>430</v>
      </c>
      <c r="Q141" s="348" t="s">
        <v>430</v>
      </c>
      <c r="R141" s="348" t="s">
        <v>430</v>
      </c>
      <c r="S141" s="348">
        <v>5.6043000000000003</v>
      </c>
      <c r="T141" s="348">
        <v>19.381900000000002</v>
      </c>
      <c r="U141" s="348">
        <v>12.2613</v>
      </c>
      <c r="V141" s="348">
        <v>17.471</v>
      </c>
      <c r="W141" s="348">
        <v>2.7597</v>
      </c>
      <c r="X141" s="348">
        <v>6.0387000000000004</v>
      </c>
      <c r="Y141" s="374"/>
      <c r="Z141" s="346">
        <v>8</v>
      </c>
      <c r="AA141" s="346">
        <v>4</v>
      </c>
      <c r="AB141" s="346">
        <v>6</v>
      </c>
      <c r="AC141" s="346">
        <v>11</v>
      </c>
      <c r="AD141" s="346">
        <v>10</v>
      </c>
      <c r="AE141" s="346">
        <v>6</v>
      </c>
      <c r="AF141" s="346">
        <v>6</v>
      </c>
      <c r="AG141" s="346" t="s">
        <v>430</v>
      </c>
      <c r="AH141" s="346" t="s">
        <v>430</v>
      </c>
      <c r="AI141" s="346" t="s">
        <v>430</v>
      </c>
      <c r="AJ141" s="346">
        <v>6</v>
      </c>
      <c r="AK141" s="346">
        <v>12</v>
      </c>
      <c r="AL141" s="346">
        <v>8</v>
      </c>
      <c r="AM141" s="346">
        <v>5</v>
      </c>
      <c r="AN141" s="346">
        <v>8</v>
      </c>
      <c r="AO141" s="373"/>
      <c r="AP141" s="348" t="s">
        <v>430</v>
      </c>
      <c r="AQ141" s="348" t="s">
        <v>430</v>
      </c>
      <c r="AR141" s="348" t="s">
        <v>430</v>
      </c>
      <c r="AS141" s="348" t="s">
        <v>430</v>
      </c>
      <c r="AT141" s="348">
        <v>23.06</v>
      </c>
      <c r="AU141" s="351"/>
      <c r="AV141" s="346" t="s">
        <v>430</v>
      </c>
      <c r="AW141" s="346" t="s">
        <v>430</v>
      </c>
      <c r="AX141" s="346" t="s">
        <v>430</v>
      </c>
      <c r="AY141" s="346" t="s">
        <v>430</v>
      </c>
      <c r="AZ141" s="346">
        <v>8</v>
      </c>
      <c r="BA141" s="362"/>
      <c r="BB141" s="348">
        <v>16.690451396811</v>
      </c>
      <c r="BC141" s="375">
        <v>0.97766344794696403</v>
      </c>
      <c r="BD141" s="375">
        <v>8.1602490396064306E-3</v>
      </c>
      <c r="BE141" s="375">
        <v>-1.0867679850070699E-2</v>
      </c>
      <c r="BF141" s="374"/>
      <c r="BG141" s="348">
        <v>56.652200000000001</v>
      </c>
      <c r="BH141" s="348">
        <v>22.66</v>
      </c>
      <c r="BI141" s="348">
        <v>16.988900000000001</v>
      </c>
      <c r="BJ141" s="348">
        <v>3.6989000000000001</v>
      </c>
      <c r="BK141" s="373"/>
      <c r="BL141" s="372" t="s">
        <v>3203</v>
      </c>
      <c r="BM141" s="372" t="s">
        <v>3204</v>
      </c>
      <c r="BN141" s="372" t="s">
        <v>3205</v>
      </c>
      <c r="BO141" s="372" t="s">
        <v>3206</v>
      </c>
      <c r="BP141" s="372" t="s">
        <v>3207</v>
      </c>
      <c r="BQ141" s="373"/>
      <c r="BR141" s="354" t="s">
        <v>443</v>
      </c>
    </row>
    <row r="142" spans="1:70" s="428" customFormat="1" x14ac:dyDescent="0.25">
      <c r="A142" s="345" t="s">
        <v>3208</v>
      </c>
      <c r="B142" s="373"/>
      <c r="C142" s="719">
        <v>45576</v>
      </c>
      <c r="D142" s="373"/>
      <c r="E142" s="346">
        <v>780.52800000000002</v>
      </c>
      <c r="F142" s="373"/>
      <c r="G142" s="347">
        <v>11.529199999999999</v>
      </c>
      <c r="H142" s="374"/>
      <c r="I142" s="348">
        <v>8.6800000000000002E-2</v>
      </c>
      <c r="J142" s="348">
        <v>-0.77290000000000003</v>
      </c>
      <c r="K142" s="348">
        <v>2.2789999999999999</v>
      </c>
      <c r="L142" s="348">
        <v>3.0175000000000001</v>
      </c>
      <c r="M142" s="348">
        <v>12.3474</v>
      </c>
      <c r="N142" s="350">
        <v>18.487400000000001</v>
      </c>
      <c r="O142" s="348" t="s">
        <v>430</v>
      </c>
      <c r="P142" s="348" t="s">
        <v>430</v>
      </c>
      <c r="Q142" s="348" t="s">
        <v>430</v>
      </c>
      <c r="R142" s="348" t="s">
        <v>430</v>
      </c>
      <c r="S142" s="348">
        <v>1.6281000000000001</v>
      </c>
      <c r="T142" s="348">
        <v>25.4101</v>
      </c>
      <c r="U142" s="348">
        <v>15.8283</v>
      </c>
      <c r="V142" s="348">
        <v>15.892300000000001</v>
      </c>
      <c r="W142" s="348">
        <v>0.36480000000000001</v>
      </c>
      <c r="X142" s="348">
        <v>7.8772000000000002</v>
      </c>
      <c r="Y142" s="374"/>
      <c r="Z142" s="346">
        <v>6</v>
      </c>
      <c r="AA142" s="346">
        <v>12</v>
      </c>
      <c r="AB142" s="346">
        <v>11</v>
      </c>
      <c r="AC142" s="346">
        <v>12</v>
      </c>
      <c r="AD142" s="346">
        <v>6</v>
      </c>
      <c r="AE142" s="346">
        <v>5</v>
      </c>
      <c r="AF142" s="346" t="s">
        <v>430</v>
      </c>
      <c r="AG142" s="346" t="s">
        <v>430</v>
      </c>
      <c r="AH142" s="346" t="s">
        <v>430</v>
      </c>
      <c r="AI142" s="346" t="s">
        <v>430</v>
      </c>
      <c r="AJ142" s="346">
        <v>11</v>
      </c>
      <c r="AK142" s="346">
        <v>5</v>
      </c>
      <c r="AL142" s="346">
        <v>4</v>
      </c>
      <c r="AM142" s="346">
        <v>7</v>
      </c>
      <c r="AN142" s="346">
        <v>10</v>
      </c>
      <c r="AO142" s="373"/>
      <c r="AP142" s="348" t="s">
        <v>430</v>
      </c>
      <c r="AQ142" s="348" t="s">
        <v>430</v>
      </c>
      <c r="AR142" s="348" t="s">
        <v>430</v>
      </c>
      <c r="AS142" s="348" t="s">
        <v>430</v>
      </c>
      <c r="AT142" s="348">
        <v>25.84</v>
      </c>
      <c r="AU142" s="351"/>
      <c r="AV142" s="346" t="s">
        <v>430</v>
      </c>
      <c r="AW142" s="346" t="s">
        <v>430</v>
      </c>
      <c r="AX142" s="346" t="s">
        <v>430</v>
      </c>
      <c r="AY142" s="346" t="s">
        <v>430</v>
      </c>
      <c r="AZ142" s="346">
        <v>7</v>
      </c>
      <c r="BA142" s="362"/>
      <c r="BB142" s="348">
        <v>21.782457358548299</v>
      </c>
      <c r="BC142" s="375">
        <v>1.2993831266307601</v>
      </c>
      <c r="BD142" s="375">
        <v>2.4012713969489601E-2</v>
      </c>
      <c r="BE142" s="375">
        <v>-3.0862626310261199E-2</v>
      </c>
      <c r="BF142" s="374"/>
      <c r="BG142" s="348">
        <v>34.401800000000001</v>
      </c>
      <c r="BH142" s="348">
        <v>13.3422</v>
      </c>
      <c r="BI142" s="348">
        <v>42.421300000000002</v>
      </c>
      <c r="BJ142" s="348">
        <v>9.8346999999999998</v>
      </c>
      <c r="BK142" s="373"/>
      <c r="BL142" s="372" t="s">
        <v>3209</v>
      </c>
      <c r="BM142" s="372" t="s">
        <v>3210</v>
      </c>
      <c r="BN142" s="372" t="s">
        <v>3211</v>
      </c>
      <c r="BO142" s="372" t="s">
        <v>3212</v>
      </c>
      <c r="BP142" s="372" t="s">
        <v>3213</v>
      </c>
      <c r="BQ142" s="373"/>
      <c r="BR142" s="354" t="s">
        <v>476</v>
      </c>
    </row>
    <row r="143" spans="1:70" s="428" customFormat="1" x14ac:dyDescent="0.25">
      <c r="A143" s="345" t="s">
        <v>3214</v>
      </c>
      <c r="B143" s="373"/>
      <c r="C143" s="719">
        <v>45152</v>
      </c>
      <c r="D143" s="373"/>
      <c r="E143" s="346">
        <v>737.80700000000002</v>
      </c>
      <c r="F143" s="373"/>
      <c r="G143" s="347">
        <v>16.736899999999999</v>
      </c>
      <c r="H143" s="374"/>
      <c r="I143" s="348">
        <v>0.4098</v>
      </c>
      <c r="J143" s="348">
        <v>0.24199999999999999</v>
      </c>
      <c r="K143" s="348">
        <v>-0.50119999999999998</v>
      </c>
      <c r="L143" s="348">
        <v>3.4872999999999998</v>
      </c>
      <c r="M143" s="348">
        <v>19.944199999999999</v>
      </c>
      <c r="N143" s="350">
        <v>19.351500000000001</v>
      </c>
      <c r="O143" s="348">
        <v>-2.3483999999999998</v>
      </c>
      <c r="P143" s="348">
        <v>18.047999999999998</v>
      </c>
      <c r="Q143" s="348" t="s">
        <v>430</v>
      </c>
      <c r="R143" s="348" t="s">
        <v>430</v>
      </c>
      <c r="S143" s="348">
        <v>0.20599999999999999</v>
      </c>
      <c r="T143" s="348">
        <v>36.517400000000002</v>
      </c>
      <c r="U143" s="348">
        <v>15.592700000000001</v>
      </c>
      <c r="V143" s="348">
        <v>16.569299999999998</v>
      </c>
      <c r="W143" s="348">
        <v>-0.1116</v>
      </c>
      <c r="X143" s="348">
        <v>18.4724</v>
      </c>
      <c r="Y143" s="374"/>
      <c r="Z143" s="346">
        <v>2</v>
      </c>
      <c r="AA143" s="346">
        <v>6</v>
      </c>
      <c r="AB143" s="346">
        <v>12</v>
      </c>
      <c r="AC143" s="346">
        <v>8</v>
      </c>
      <c r="AD143" s="346">
        <v>1</v>
      </c>
      <c r="AE143" s="346">
        <v>4</v>
      </c>
      <c r="AF143" s="346">
        <v>11</v>
      </c>
      <c r="AG143" s="346">
        <v>4</v>
      </c>
      <c r="AH143" s="346" t="s">
        <v>430</v>
      </c>
      <c r="AI143" s="346" t="s">
        <v>430</v>
      </c>
      <c r="AJ143" s="346">
        <v>12</v>
      </c>
      <c r="AK143" s="346">
        <v>1</v>
      </c>
      <c r="AL143" s="346">
        <v>5</v>
      </c>
      <c r="AM143" s="346">
        <v>6</v>
      </c>
      <c r="AN143" s="346">
        <v>12</v>
      </c>
      <c r="AO143" s="373"/>
      <c r="AP143" s="348" t="s">
        <v>430</v>
      </c>
      <c r="AQ143" s="348" t="s">
        <v>430</v>
      </c>
      <c r="AR143" s="348" t="s">
        <v>430</v>
      </c>
      <c r="AS143" s="348">
        <v>10.6</v>
      </c>
      <c r="AT143" s="348">
        <v>29.48</v>
      </c>
      <c r="AU143" s="351"/>
      <c r="AV143" s="346" t="s">
        <v>430</v>
      </c>
      <c r="AW143" s="346" t="s">
        <v>430</v>
      </c>
      <c r="AX143" s="346" t="s">
        <v>430</v>
      </c>
      <c r="AY143" s="346">
        <v>4</v>
      </c>
      <c r="AZ143" s="346">
        <v>4</v>
      </c>
      <c r="BA143" s="362"/>
      <c r="BB143" s="348">
        <v>20.9654614135573</v>
      </c>
      <c r="BC143" s="375">
        <v>1.07464688975377</v>
      </c>
      <c r="BD143" s="375">
        <v>5.3638230896963103E-2</v>
      </c>
      <c r="BE143" s="375">
        <v>-0.158843209162189</v>
      </c>
      <c r="BF143" s="374"/>
      <c r="BG143" s="348">
        <v>26.062000000000001</v>
      </c>
      <c r="BH143" s="348">
        <v>19.550999999999998</v>
      </c>
      <c r="BI143" s="348">
        <v>36.889299999999999</v>
      </c>
      <c r="BJ143" s="348">
        <v>17.497699999999998</v>
      </c>
      <c r="BK143" s="373"/>
      <c r="BL143" s="372" t="s">
        <v>3215</v>
      </c>
      <c r="BM143" s="372" t="s">
        <v>3216</v>
      </c>
      <c r="BN143" s="372" t="s">
        <v>3217</v>
      </c>
      <c r="BO143" s="372" t="s">
        <v>3218</v>
      </c>
      <c r="BP143" s="372" t="s">
        <v>3219</v>
      </c>
      <c r="BQ143" s="373"/>
      <c r="BR143" s="354" t="s">
        <v>548</v>
      </c>
    </row>
    <row r="144" spans="1:70" s="428" customFormat="1" x14ac:dyDescent="0.25">
      <c r="A144" s="345" t="s">
        <v>3220</v>
      </c>
      <c r="B144" s="373"/>
      <c r="C144" s="719">
        <v>45518</v>
      </c>
      <c r="D144" s="373"/>
      <c r="E144" s="346">
        <v>754.54</v>
      </c>
      <c r="F144" s="373"/>
      <c r="G144" s="347">
        <v>11.95</v>
      </c>
      <c r="H144" s="374"/>
      <c r="I144" s="348">
        <v>0</v>
      </c>
      <c r="J144" s="348">
        <v>-0.49959999999999999</v>
      </c>
      <c r="K144" s="348">
        <v>7.4640000000000004</v>
      </c>
      <c r="L144" s="348">
        <v>11.37</v>
      </c>
      <c r="M144" s="348">
        <v>16.927600000000002</v>
      </c>
      <c r="N144" s="350">
        <v>17.335599999999999</v>
      </c>
      <c r="O144" s="348">
        <v>8.2390000000000008</v>
      </c>
      <c r="P144" s="348" t="s">
        <v>430</v>
      </c>
      <c r="Q144" s="348" t="s">
        <v>430</v>
      </c>
      <c r="R144" s="348" t="s">
        <v>430</v>
      </c>
      <c r="S144" s="348">
        <v>8.4391999999999996</v>
      </c>
      <c r="T144" s="348">
        <v>31.607900000000001</v>
      </c>
      <c r="U144" s="348">
        <v>19.8596</v>
      </c>
      <c r="V144" s="348">
        <v>17.618099999999998</v>
      </c>
      <c r="W144" s="348">
        <v>4.641</v>
      </c>
      <c r="X144" s="348">
        <v>9.1457999999999995</v>
      </c>
      <c r="Y144" s="374"/>
      <c r="Z144" s="346">
        <v>7</v>
      </c>
      <c r="AA144" s="346">
        <v>11</v>
      </c>
      <c r="AB144" s="346">
        <v>1</v>
      </c>
      <c r="AC144" s="346">
        <v>1</v>
      </c>
      <c r="AD144" s="346">
        <v>3</v>
      </c>
      <c r="AE144" s="346">
        <v>7</v>
      </c>
      <c r="AF144" s="346">
        <v>2</v>
      </c>
      <c r="AG144" s="346" t="s">
        <v>430</v>
      </c>
      <c r="AH144" s="346" t="s">
        <v>430</v>
      </c>
      <c r="AI144" s="346" t="s">
        <v>430</v>
      </c>
      <c r="AJ144" s="346">
        <v>2</v>
      </c>
      <c r="AK144" s="346">
        <v>2</v>
      </c>
      <c r="AL144" s="346">
        <v>2</v>
      </c>
      <c r="AM144" s="346">
        <v>4</v>
      </c>
      <c r="AN144" s="346">
        <v>3</v>
      </c>
      <c r="AO144" s="373"/>
      <c r="AP144" s="348" t="s">
        <v>430</v>
      </c>
      <c r="AQ144" s="348" t="s">
        <v>430</v>
      </c>
      <c r="AR144" s="348" t="s">
        <v>430</v>
      </c>
      <c r="AS144" s="348" t="s">
        <v>430</v>
      </c>
      <c r="AT144" s="348">
        <v>37.04</v>
      </c>
      <c r="AU144" s="351"/>
      <c r="AV144" s="346" t="s">
        <v>430</v>
      </c>
      <c r="AW144" s="346" t="s">
        <v>430</v>
      </c>
      <c r="AX144" s="346" t="s">
        <v>430</v>
      </c>
      <c r="AY144" s="346" t="s">
        <v>430</v>
      </c>
      <c r="AZ144" s="346">
        <v>2</v>
      </c>
      <c r="BA144" s="362"/>
      <c r="BB144" s="348">
        <v>20.353899824973499</v>
      </c>
      <c r="BC144" s="375">
        <v>1.07734541697929</v>
      </c>
      <c r="BD144" s="375">
        <v>1.8763602280974099E-2</v>
      </c>
      <c r="BE144" s="375">
        <v>0.25291778431951401</v>
      </c>
      <c r="BF144" s="374"/>
      <c r="BG144" s="348">
        <v>46.837800000000001</v>
      </c>
      <c r="BH144" s="348">
        <v>11.9039</v>
      </c>
      <c r="BI144" s="348">
        <v>37.195599999999999</v>
      </c>
      <c r="BJ144" s="348">
        <v>4.0627000000000004</v>
      </c>
      <c r="BK144" s="373"/>
      <c r="BL144" s="372" t="s">
        <v>3221</v>
      </c>
      <c r="BM144" s="372" t="s">
        <v>3222</v>
      </c>
      <c r="BN144" s="372" t="s">
        <v>3223</v>
      </c>
      <c r="BO144" s="372" t="s">
        <v>3224</v>
      </c>
      <c r="BP144" s="372" t="s">
        <v>3225</v>
      </c>
      <c r="BQ144" s="373"/>
      <c r="BR144" s="354" t="s">
        <v>611</v>
      </c>
    </row>
    <row r="145" spans="1:70" s="428" customFormat="1" x14ac:dyDescent="0.25">
      <c r="A145" s="345" t="s">
        <v>3226</v>
      </c>
      <c r="B145" s="373"/>
      <c r="C145" s="719">
        <v>45512</v>
      </c>
      <c r="D145" s="373"/>
      <c r="E145" s="346">
        <v>691.61</v>
      </c>
      <c r="F145" s="373"/>
      <c r="G145" s="347">
        <v>11.805300000000001</v>
      </c>
      <c r="H145" s="374"/>
      <c r="I145" s="348">
        <v>0.2974</v>
      </c>
      <c r="J145" s="348">
        <v>0.12039999999999999</v>
      </c>
      <c r="K145" s="348">
        <v>3.3006000000000002</v>
      </c>
      <c r="L145" s="348">
        <v>3.1345999999999998</v>
      </c>
      <c r="M145" s="348">
        <v>9.0478000000000005</v>
      </c>
      <c r="N145" s="350">
        <v>4.9687000000000001</v>
      </c>
      <c r="O145" s="348">
        <v>6.5213000000000001</v>
      </c>
      <c r="P145" s="348" t="s">
        <v>430</v>
      </c>
      <c r="Q145" s="348" t="s">
        <v>430</v>
      </c>
      <c r="R145" s="348" t="s">
        <v>430</v>
      </c>
      <c r="S145" s="348">
        <v>3.5507</v>
      </c>
      <c r="T145" s="348">
        <v>20.062899999999999</v>
      </c>
      <c r="U145" s="348">
        <v>5.6544999999999996</v>
      </c>
      <c r="V145" s="348">
        <v>2.8452999999999999</v>
      </c>
      <c r="W145" s="348">
        <v>3.2157</v>
      </c>
      <c r="X145" s="348">
        <v>8.4237000000000002</v>
      </c>
      <c r="Y145" s="374"/>
      <c r="Z145" s="346">
        <v>3</v>
      </c>
      <c r="AA145" s="346">
        <v>7</v>
      </c>
      <c r="AB145" s="346">
        <v>9</v>
      </c>
      <c r="AC145" s="346">
        <v>10</v>
      </c>
      <c r="AD145" s="346">
        <v>9</v>
      </c>
      <c r="AE145" s="346">
        <v>12</v>
      </c>
      <c r="AF145" s="346">
        <v>5</v>
      </c>
      <c r="AG145" s="346" t="s">
        <v>430</v>
      </c>
      <c r="AH145" s="346" t="s">
        <v>430</v>
      </c>
      <c r="AI145" s="346" t="s">
        <v>430</v>
      </c>
      <c r="AJ145" s="346">
        <v>10</v>
      </c>
      <c r="AK145" s="346">
        <v>11</v>
      </c>
      <c r="AL145" s="346">
        <v>12</v>
      </c>
      <c r="AM145" s="346">
        <v>12</v>
      </c>
      <c r="AN145" s="346">
        <v>6</v>
      </c>
      <c r="AO145" s="373"/>
      <c r="AP145" s="348" t="s">
        <v>430</v>
      </c>
      <c r="AQ145" s="348" t="s">
        <v>430</v>
      </c>
      <c r="AR145" s="348" t="s">
        <v>430</v>
      </c>
      <c r="AS145" s="348" t="s">
        <v>430</v>
      </c>
      <c r="AT145" s="348">
        <v>13.94</v>
      </c>
      <c r="AU145" s="351"/>
      <c r="AV145" s="346" t="s">
        <v>430</v>
      </c>
      <c r="AW145" s="346" t="s">
        <v>430</v>
      </c>
      <c r="AX145" s="346" t="s">
        <v>430</v>
      </c>
      <c r="AY145" s="346" t="s">
        <v>430</v>
      </c>
      <c r="AZ145" s="346">
        <v>12</v>
      </c>
      <c r="BA145" s="362"/>
      <c r="BB145" s="348">
        <v>23.443232774173399</v>
      </c>
      <c r="BC145" s="375">
        <v>1.1417407445399601</v>
      </c>
      <c r="BD145" s="375">
        <v>1.3048721223739601E-2</v>
      </c>
      <c r="BE145" s="375">
        <v>0.16919921275697</v>
      </c>
      <c r="BF145" s="374"/>
      <c r="BG145" s="348">
        <v>46.810499999999998</v>
      </c>
      <c r="BH145" s="348">
        <v>24.499400000000001</v>
      </c>
      <c r="BI145" s="348">
        <v>23.889199999999999</v>
      </c>
      <c r="BJ145" s="348">
        <v>4.8009000000000004</v>
      </c>
      <c r="BK145" s="373"/>
      <c r="BL145" s="372" t="s">
        <v>3227</v>
      </c>
      <c r="BM145" s="372" t="s">
        <v>3228</v>
      </c>
      <c r="BN145" s="372" t="s">
        <v>3229</v>
      </c>
      <c r="BO145" s="372" t="s">
        <v>3230</v>
      </c>
      <c r="BP145" s="372" t="s">
        <v>3231</v>
      </c>
      <c r="BQ145" s="373"/>
      <c r="BR145" s="354" t="s">
        <v>476</v>
      </c>
    </row>
    <row r="146" spans="1:70" s="428" customFormat="1" x14ac:dyDescent="0.25">
      <c r="A146" s="345" t="s">
        <v>3232</v>
      </c>
      <c r="B146" s="373"/>
      <c r="C146" s="719">
        <v>45467</v>
      </c>
      <c r="D146" s="373"/>
      <c r="E146" s="346">
        <v>681.34</v>
      </c>
      <c r="F146" s="373"/>
      <c r="G146" s="347">
        <v>10.860300000000001</v>
      </c>
      <c r="H146" s="374"/>
      <c r="I146" s="348">
        <v>-0.1545</v>
      </c>
      <c r="J146" s="348">
        <v>0.31219999999999998</v>
      </c>
      <c r="K146" s="348">
        <v>4.0987</v>
      </c>
      <c r="L146" s="348">
        <v>6.4734999999999996</v>
      </c>
      <c r="M146" s="348">
        <v>9.0906000000000002</v>
      </c>
      <c r="N146" s="350">
        <v>12.9656</v>
      </c>
      <c r="O146" s="348">
        <v>2.8702999999999999</v>
      </c>
      <c r="P146" s="348" t="s">
        <v>430</v>
      </c>
      <c r="Q146" s="348" t="s">
        <v>430</v>
      </c>
      <c r="R146" s="348" t="s">
        <v>430</v>
      </c>
      <c r="S146" s="348">
        <v>3.9373</v>
      </c>
      <c r="T146" s="348">
        <v>20.548100000000002</v>
      </c>
      <c r="U146" s="348">
        <v>8.7225999999999999</v>
      </c>
      <c r="V146" s="348">
        <v>11.1187</v>
      </c>
      <c r="W146" s="348">
        <v>2.8496000000000001</v>
      </c>
      <c r="X146" s="348">
        <v>3.8666999999999998</v>
      </c>
      <c r="Y146" s="374"/>
      <c r="Z146" s="346">
        <v>9</v>
      </c>
      <c r="AA146" s="346">
        <v>3</v>
      </c>
      <c r="AB146" s="346">
        <v>8</v>
      </c>
      <c r="AC146" s="346">
        <v>5</v>
      </c>
      <c r="AD146" s="346">
        <v>8</v>
      </c>
      <c r="AE146" s="346">
        <v>10</v>
      </c>
      <c r="AF146" s="346">
        <v>10</v>
      </c>
      <c r="AG146" s="346" t="s">
        <v>430</v>
      </c>
      <c r="AH146" s="346" t="s">
        <v>430</v>
      </c>
      <c r="AI146" s="346" t="s">
        <v>430</v>
      </c>
      <c r="AJ146" s="346">
        <v>8</v>
      </c>
      <c r="AK146" s="346">
        <v>9</v>
      </c>
      <c r="AL146" s="346">
        <v>10</v>
      </c>
      <c r="AM146" s="346">
        <v>10</v>
      </c>
      <c r="AN146" s="346">
        <v>7</v>
      </c>
      <c r="AO146" s="373"/>
      <c r="AP146" s="348" t="s">
        <v>430</v>
      </c>
      <c r="AQ146" s="348" t="s">
        <v>430</v>
      </c>
      <c r="AR146" s="348" t="s">
        <v>430</v>
      </c>
      <c r="AS146" s="348" t="s">
        <v>430</v>
      </c>
      <c r="AT146" s="348">
        <v>19.510000000000002</v>
      </c>
      <c r="AU146" s="351"/>
      <c r="AV146" s="346" t="s">
        <v>430</v>
      </c>
      <c r="AW146" s="346" t="s">
        <v>430</v>
      </c>
      <c r="AX146" s="346" t="s">
        <v>430</v>
      </c>
      <c r="AY146" s="346" t="s">
        <v>430</v>
      </c>
      <c r="AZ146" s="346">
        <v>10</v>
      </c>
      <c r="BA146" s="362"/>
      <c r="BB146" s="348">
        <v>16.714921251395602</v>
      </c>
      <c r="BC146" s="375">
        <v>0.97049958324803298</v>
      </c>
      <c r="BD146" s="375">
        <v>-2.2439008507248899E-3</v>
      </c>
      <c r="BE146" s="375">
        <v>-0.25240963033831598</v>
      </c>
      <c r="BF146" s="374"/>
      <c r="BG146" s="348">
        <v>40.979700000000001</v>
      </c>
      <c r="BH146" s="348">
        <v>14.522600000000001</v>
      </c>
      <c r="BI146" s="348">
        <v>37.5762</v>
      </c>
      <c r="BJ146" s="348">
        <v>6.9215</v>
      </c>
      <c r="BK146" s="373"/>
      <c r="BL146" s="372" t="s">
        <v>3233</v>
      </c>
      <c r="BM146" s="372" t="s">
        <v>3234</v>
      </c>
      <c r="BN146" s="372" t="s">
        <v>3235</v>
      </c>
      <c r="BO146" s="372" t="s">
        <v>3236</v>
      </c>
      <c r="BP146" s="372" t="s">
        <v>3237</v>
      </c>
      <c r="BQ146" s="373"/>
      <c r="BR146" s="354" t="s">
        <v>611</v>
      </c>
    </row>
    <row r="147" spans="1:70" s="428" customFormat="1" x14ac:dyDescent="0.25">
      <c r="A147" s="884" t="s">
        <v>93</v>
      </c>
      <c r="B147" s="402"/>
      <c r="C147" s="724"/>
      <c r="D147" s="402"/>
      <c r="E147" s="403"/>
      <c r="F147" s="402"/>
      <c r="G147" s="404"/>
      <c r="H147" s="406"/>
      <c r="I147" s="405">
        <v>3.5299999999999998E-2</v>
      </c>
      <c r="J147" s="405">
        <v>8.2699999999999996E-2</v>
      </c>
      <c r="K147" s="405">
        <v>4.3103999999999996</v>
      </c>
      <c r="L147" s="405">
        <v>5.8997000000000002</v>
      </c>
      <c r="M147" s="405">
        <v>12.418100000000001</v>
      </c>
      <c r="N147" s="407">
        <v>16.8428</v>
      </c>
      <c r="O147" s="405">
        <v>5.5959000000000003</v>
      </c>
      <c r="P147" s="405">
        <v>20.5017</v>
      </c>
      <c r="Q147" s="405">
        <v>17.8169</v>
      </c>
      <c r="R147" s="405">
        <v>13.714</v>
      </c>
      <c r="S147" s="405">
        <v>5.2862</v>
      </c>
      <c r="T147" s="405">
        <v>25.091200000000001</v>
      </c>
      <c r="U147" s="405">
        <v>13.64</v>
      </c>
      <c r="V147" s="405">
        <v>15.0794</v>
      </c>
      <c r="W147" s="405">
        <v>2.8321999999999998</v>
      </c>
      <c r="X147" s="405">
        <v>12.489599999999999</v>
      </c>
      <c r="Y147" s="406"/>
      <c r="Z147" s="403">
        <v>12</v>
      </c>
      <c r="AA147" s="403">
        <v>12</v>
      </c>
      <c r="AB147" s="403">
        <v>12</v>
      </c>
      <c r="AC147" s="403">
        <v>12</v>
      </c>
      <c r="AD147" s="403">
        <v>12</v>
      </c>
      <c r="AE147" s="403">
        <v>12</v>
      </c>
      <c r="AF147" s="403">
        <v>11</v>
      </c>
      <c r="AG147" s="403">
        <v>4</v>
      </c>
      <c r="AH147" s="403">
        <v>2</v>
      </c>
      <c r="AI147" s="403">
        <v>1</v>
      </c>
      <c r="AJ147" s="403">
        <v>12</v>
      </c>
      <c r="AK147" s="403">
        <v>12</v>
      </c>
      <c r="AL147" s="403">
        <v>12</v>
      </c>
      <c r="AM147" s="403">
        <v>12</v>
      </c>
      <c r="AN147" s="403">
        <v>12</v>
      </c>
      <c r="AO147" s="402"/>
      <c r="AP147" s="405">
        <v>16.34</v>
      </c>
      <c r="AQ147" s="405">
        <v>21.1</v>
      </c>
      <c r="AR147" s="405">
        <v>20.100000000000001</v>
      </c>
      <c r="AS147" s="405">
        <v>15.494999999999999</v>
      </c>
      <c r="AT147" s="405">
        <v>26.1875</v>
      </c>
      <c r="AU147" s="408"/>
      <c r="AV147" s="403">
        <v>1</v>
      </c>
      <c r="AW147" s="403">
        <v>2</v>
      </c>
      <c r="AX147" s="403">
        <v>2</v>
      </c>
      <c r="AY147" s="403">
        <v>4</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5" t="s">
        <v>94</v>
      </c>
      <c r="B148" s="373"/>
      <c r="C148" s="719"/>
      <c r="D148" s="373"/>
      <c r="E148" s="346"/>
      <c r="F148" s="373"/>
      <c r="G148" s="347"/>
      <c r="H148" s="374"/>
      <c r="I148" s="348">
        <v>0.48930000000000001</v>
      </c>
      <c r="J148" s="348">
        <v>0.73570000000000002</v>
      </c>
      <c r="K148" s="348">
        <v>7.4640000000000004</v>
      </c>
      <c r="L148" s="348">
        <v>11.37</v>
      </c>
      <c r="M148" s="348">
        <v>19.944199999999999</v>
      </c>
      <c r="N148" s="350">
        <v>28.663900000000002</v>
      </c>
      <c r="O148" s="348">
        <v>9.9327000000000005</v>
      </c>
      <c r="P148" s="348">
        <v>22.376300000000001</v>
      </c>
      <c r="Q148" s="348">
        <v>19.719899999999999</v>
      </c>
      <c r="R148" s="348">
        <v>13.714</v>
      </c>
      <c r="S148" s="348">
        <v>9.6189999999999998</v>
      </c>
      <c r="T148" s="348">
        <v>36.517400000000002</v>
      </c>
      <c r="U148" s="348">
        <v>21.467099999999999</v>
      </c>
      <c r="V148" s="348">
        <v>26.307600000000001</v>
      </c>
      <c r="W148" s="348">
        <v>5.5411000000000001</v>
      </c>
      <c r="X148" s="348">
        <v>20.313400000000001</v>
      </c>
      <c r="Y148" s="374"/>
      <c r="Z148" s="346"/>
      <c r="AA148" s="346"/>
      <c r="AB148" s="346"/>
      <c r="AC148" s="346"/>
      <c r="AD148" s="346"/>
      <c r="AE148" s="346"/>
      <c r="AF148" s="346"/>
      <c r="AG148" s="346"/>
      <c r="AH148" s="346"/>
      <c r="AI148" s="346"/>
      <c r="AJ148" s="346"/>
      <c r="AK148" s="346"/>
      <c r="AL148" s="346"/>
      <c r="AM148" s="346"/>
      <c r="AN148" s="346"/>
      <c r="AO148" s="373"/>
      <c r="AP148" s="348">
        <v>16.34</v>
      </c>
      <c r="AQ148" s="348">
        <v>22.59</v>
      </c>
      <c r="AR148" s="348">
        <v>20.32</v>
      </c>
      <c r="AS148" s="348">
        <v>20.329999999999998</v>
      </c>
      <c r="AT148" s="348">
        <v>40.909999999999997</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5" t="s">
        <v>95</v>
      </c>
      <c r="B149" s="373"/>
      <c r="C149" s="719"/>
      <c r="D149" s="373"/>
      <c r="E149" s="346"/>
      <c r="F149" s="373"/>
      <c r="G149" s="347"/>
      <c r="H149" s="374"/>
      <c r="I149" s="348">
        <v>-0.3765</v>
      </c>
      <c r="J149" s="348">
        <v>-0.77290000000000003</v>
      </c>
      <c r="K149" s="348">
        <v>-0.50119999999999998</v>
      </c>
      <c r="L149" s="348">
        <v>3.0175000000000001</v>
      </c>
      <c r="M149" s="348">
        <v>7.3864000000000001</v>
      </c>
      <c r="N149" s="350">
        <v>4.9687000000000001</v>
      </c>
      <c r="O149" s="348">
        <v>-2.3483999999999998</v>
      </c>
      <c r="P149" s="348">
        <v>18.047999999999998</v>
      </c>
      <c r="Q149" s="348">
        <v>15.9138</v>
      </c>
      <c r="R149" s="348">
        <v>13.714</v>
      </c>
      <c r="S149" s="348">
        <v>0.20599999999999999</v>
      </c>
      <c r="T149" s="348">
        <v>19.381900000000002</v>
      </c>
      <c r="U149" s="348">
        <v>5.6544999999999996</v>
      </c>
      <c r="V149" s="348">
        <v>2.8452999999999999</v>
      </c>
      <c r="W149" s="348">
        <v>-0.1116</v>
      </c>
      <c r="X149" s="348">
        <v>3.8666999999999998</v>
      </c>
      <c r="Y149" s="374"/>
      <c r="Z149" s="346"/>
      <c r="AA149" s="346"/>
      <c r="AB149" s="346"/>
      <c r="AC149" s="346"/>
      <c r="AD149" s="346"/>
      <c r="AE149" s="346"/>
      <c r="AF149" s="346"/>
      <c r="AG149" s="346"/>
      <c r="AH149" s="346"/>
      <c r="AI149" s="346"/>
      <c r="AJ149" s="346"/>
      <c r="AK149" s="346"/>
      <c r="AL149" s="346"/>
      <c r="AM149" s="346"/>
      <c r="AN149" s="346"/>
      <c r="AO149" s="373"/>
      <c r="AP149" s="348">
        <v>16.34</v>
      </c>
      <c r="AQ149" s="348">
        <v>19.61</v>
      </c>
      <c r="AR149" s="348">
        <v>19.88</v>
      </c>
      <c r="AS149" s="348">
        <v>10.6</v>
      </c>
      <c r="AT149" s="348">
        <v>13.94</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6" t="s">
        <v>96</v>
      </c>
      <c r="B150" s="413"/>
      <c r="C150" s="725"/>
      <c r="D150" s="413"/>
      <c r="E150" s="414"/>
      <c r="F150" s="413"/>
      <c r="G150" s="415"/>
      <c r="H150" s="417"/>
      <c r="I150" s="416">
        <v>4.3400000000000001E-2</v>
      </c>
      <c r="J150" s="416">
        <v>0.1812</v>
      </c>
      <c r="K150" s="416">
        <v>4.5154500000000004</v>
      </c>
      <c r="L150" s="416">
        <v>5.3299000000000003</v>
      </c>
      <c r="M150" s="416">
        <v>11.7959</v>
      </c>
      <c r="N150" s="418">
        <v>17.676400000000001</v>
      </c>
      <c r="O150" s="416">
        <v>6.5125999999999999</v>
      </c>
      <c r="P150" s="416">
        <v>20.7912</v>
      </c>
      <c r="Q150" s="416">
        <v>17.816800000000001</v>
      </c>
      <c r="R150" s="416">
        <v>13.714</v>
      </c>
      <c r="S150" s="416">
        <v>4.9298000000000002</v>
      </c>
      <c r="T150" s="416">
        <v>24.314699999999998</v>
      </c>
      <c r="U150" s="416">
        <v>14.492800000000001</v>
      </c>
      <c r="V150" s="416">
        <v>16.230799999999999</v>
      </c>
      <c r="W150" s="416">
        <v>3.0327000000000002</v>
      </c>
      <c r="X150" s="416">
        <v>11.0017</v>
      </c>
      <c r="Y150" s="417"/>
      <c r="Z150" s="414"/>
      <c r="AA150" s="414"/>
      <c r="AB150" s="414"/>
      <c r="AC150" s="414"/>
      <c r="AD150" s="414"/>
      <c r="AE150" s="414"/>
      <c r="AF150" s="414"/>
      <c r="AG150" s="414"/>
      <c r="AH150" s="414"/>
      <c r="AI150" s="414"/>
      <c r="AJ150" s="414"/>
      <c r="AK150" s="414"/>
      <c r="AL150" s="414"/>
      <c r="AM150" s="414"/>
      <c r="AN150" s="414"/>
      <c r="AO150" s="413"/>
      <c r="AP150" s="416">
        <v>16.34</v>
      </c>
      <c r="AQ150" s="416">
        <v>21.1</v>
      </c>
      <c r="AR150" s="416">
        <v>20.100000000000001</v>
      </c>
      <c r="AS150" s="416">
        <v>15.52</v>
      </c>
      <c r="AT150" s="416">
        <v>26.12</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3" t="s">
        <v>3238</v>
      </c>
      <c r="B151" s="861"/>
      <c r="C151" s="862"/>
      <c r="D151" s="861"/>
      <c r="E151" s="863"/>
      <c r="F151" s="861"/>
      <c r="G151" s="864"/>
      <c r="H151" s="866"/>
      <c r="I151" s="865"/>
      <c r="J151" s="865"/>
      <c r="K151" s="865"/>
      <c r="L151" s="865"/>
      <c r="M151" s="865"/>
      <c r="N151" s="867"/>
      <c r="O151" s="865"/>
      <c r="P151" s="865"/>
      <c r="Q151" s="865"/>
      <c r="R151" s="865"/>
      <c r="S151" s="865"/>
      <c r="T151" s="865"/>
      <c r="U151" s="865"/>
      <c r="V151" s="865"/>
      <c r="W151" s="865"/>
      <c r="X151" s="865"/>
      <c r="Y151" s="866"/>
      <c r="Z151" s="863"/>
      <c r="AA151" s="863"/>
      <c r="AB151" s="863"/>
      <c r="AC151" s="863"/>
      <c r="AD151" s="863"/>
      <c r="AE151" s="863"/>
      <c r="AF151" s="863"/>
      <c r="AG151" s="863"/>
      <c r="AH151" s="863"/>
      <c r="AI151" s="863"/>
      <c r="AJ151" s="863"/>
      <c r="AK151" s="863"/>
      <c r="AL151" s="863"/>
      <c r="AM151" s="863"/>
      <c r="AN151" s="863"/>
      <c r="AO151" s="861"/>
      <c r="AP151" s="865"/>
      <c r="AQ151" s="865"/>
      <c r="AR151" s="865"/>
      <c r="AS151" s="865"/>
      <c r="AT151" s="865"/>
      <c r="AU151" s="868"/>
      <c r="AV151" s="863"/>
      <c r="AW151" s="863"/>
      <c r="AX151" s="863"/>
      <c r="AY151" s="863"/>
      <c r="AZ151" s="863"/>
      <c r="BA151" s="869"/>
      <c r="BB151" s="865"/>
      <c r="BC151" s="870"/>
      <c r="BD151" s="870"/>
      <c r="BE151" s="870"/>
      <c r="BF151" s="866"/>
      <c r="BG151" s="865"/>
      <c r="BH151" s="865"/>
      <c r="BI151" s="865"/>
      <c r="BJ151" s="865"/>
      <c r="BK151" s="861"/>
      <c r="BL151" s="871"/>
      <c r="BM151" s="871"/>
      <c r="BN151" s="871"/>
      <c r="BO151" s="871"/>
      <c r="BP151" s="871"/>
      <c r="BQ151" s="861"/>
      <c r="BR151" s="872"/>
    </row>
    <row r="152" spans="1:70" s="428" customFormat="1" x14ac:dyDescent="0.25">
      <c r="A152" s="345" t="s">
        <v>3239</v>
      </c>
      <c r="B152" s="373"/>
      <c r="C152" s="719">
        <v>45044</v>
      </c>
      <c r="D152" s="373"/>
      <c r="E152" s="346">
        <v>8020.14</v>
      </c>
      <c r="F152" s="373"/>
      <c r="G152" s="347">
        <v>19.809999999999999</v>
      </c>
      <c r="H152" s="374"/>
      <c r="I152" s="348">
        <v>-0.25180000000000002</v>
      </c>
      <c r="J152" s="348">
        <v>-5.0500000000000003E-2</v>
      </c>
      <c r="K152" s="348">
        <v>3.1770999999999998</v>
      </c>
      <c r="L152" s="348">
        <v>6.1628999999999996</v>
      </c>
      <c r="M152" s="348">
        <v>8.1332000000000004</v>
      </c>
      <c r="N152" s="350">
        <v>6.8882000000000003</v>
      </c>
      <c r="O152" s="348">
        <v>4.9074</v>
      </c>
      <c r="P152" s="348">
        <v>19.677499999999998</v>
      </c>
      <c r="Q152" s="348" t="s">
        <v>430</v>
      </c>
      <c r="R152" s="348" t="s">
        <v>430</v>
      </c>
      <c r="S152" s="348">
        <v>5.1486000000000001</v>
      </c>
      <c r="T152" s="348">
        <v>19.915299999999998</v>
      </c>
      <c r="U152" s="348">
        <v>2.8022999999999998</v>
      </c>
      <c r="V152" s="348">
        <v>8.0152999999999999</v>
      </c>
      <c r="W152" s="348">
        <v>1.8509</v>
      </c>
      <c r="X152" s="348">
        <v>22.755500000000001</v>
      </c>
      <c r="Y152" s="374"/>
      <c r="Z152" s="346">
        <v>9</v>
      </c>
      <c r="AA152" s="346">
        <v>10</v>
      </c>
      <c r="AB152" s="346">
        <v>11</v>
      </c>
      <c r="AC152" s="346">
        <v>12</v>
      </c>
      <c r="AD152" s="346">
        <v>12</v>
      </c>
      <c r="AE152" s="346">
        <v>8</v>
      </c>
      <c r="AF152" s="346">
        <v>4</v>
      </c>
      <c r="AG152" s="346">
        <v>1</v>
      </c>
      <c r="AH152" s="346" t="s">
        <v>430</v>
      </c>
      <c r="AI152" s="346" t="s">
        <v>430</v>
      </c>
      <c r="AJ152" s="346">
        <v>9</v>
      </c>
      <c r="AK152" s="346">
        <v>12</v>
      </c>
      <c r="AL152" s="346">
        <v>11</v>
      </c>
      <c r="AM152" s="346">
        <v>8</v>
      </c>
      <c r="AN152" s="346">
        <v>12</v>
      </c>
      <c r="AO152" s="373"/>
      <c r="AP152" s="348" t="s">
        <v>430</v>
      </c>
      <c r="AQ152" s="348" t="s">
        <v>430</v>
      </c>
      <c r="AR152" s="348" t="s">
        <v>430</v>
      </c>
      <c r="AS152" s="348">
        <v>12.04</v>
      </c>
      <c r="AT152" s="348">
        <v>13.72</v>
      </c>
      <c r="AU152" s="351"/>
      <c r="AV152" s="346" t="s">
        <v>430</v>
      </c>
      <c r="AW152" s="346" t="s">
        <v>430</v>
      </c>
      <c r="AX152" s="346" t="s">
        <v>430</v>
      </c>
      <c r="AY152" s="346">
        <v>3</v>
      </c>
      <c r="AZ152" s="346">
        <v>11</v>
      </c>
      <c r="BA152" s="362"/>
      <c r="BB152" s="348">
        <v>13.7295521836205</v>
      </c>
      <c r="BC152" s="375">
        <v>0.92236934520593805</v>
      </c>
      <c r="BD152" s="375">
        <v>8.0765840573867098E-2</v>
      </c>
      <c r="BE152" s="375">
        <v>0.54599606564383196</v>
      </c>
      <c r="BF152" s="374"/>
      <c r="BG152" s="348">
        <v>37.339399999999998</v>
      </c>
      <c r="BH152" s="348">
        <v>27.405999999999999</v>
      </c>
      <c r="BI152" s="348">
        <v>30.241700000000002</v>
      </c>
      <c r="BJ152" s="348">
        <v>5.0129000000000001</v>
      </c>
      <c r="BK152" s="373"/>
      <c r="BL152" s="372" t="s">
        <v>3240</v>
      </c>
      <c r="BM152" s="372" t="s">
        <v>3241</v>
      </c>
      <c r="BN152" s="372" t="s">
        <v>3242</v>
      </c>
      <c r="BO152" s="372" t="s">
        <v>3243</v>
      </c>
      <c r="BP152" s="372" t="s">
        <v>3244</v>
      </c>
      <c r="BQ152" s="373"/>
      <c r="BR152" s="354" t="s">
        <v>463</v>
      </c>
    </row>
    <row r="153" spans="1:70" s="428" customFormat="1" x14ac:dyDescent="0.25">
      <c r="A153" s="345" t="s">
        <v>3245</v>
      </c>
      <c r="B153" s="373"/>
      <c r="C153" s="719">
        <v>45524</v>
      </c>
      <c r="D153" s="373"/>
      <c r="E153" s="346">
        <v>5458.37</v>
      </c>
      <c r="F153" s="373"/>
      <c r="G153" s="347">
        <v>10.789099999999999</v>
      </c>
      <c r="H153" s="374"/>
      <c r="I153" s="348">
        <v>-0.37119999999999997</v>
      </c>
      <c r="J153" s="348">
        <v>0.59489999999999998</v>
      </c>
      <c r="K153" s="348">
        <v>8.2449999999999992</v>
      </c>
      <c r="L153" s="348">
        <v>17.279199999999999</v>
      </c>
      <c r="M153" s="348">
        <v>22.7485</v>
      </c>
      <c r="N153" s="350">
        <v>10.641500000000001</v>
      </c>
      <c r="O153" s="348">
        <v>3.5573000000000001</v>
      </c>
      <c r="P153" s="348" t="s">
        <v>430</v>
      </c>
      <c r="Q153" s="348" t="s">
        <v>430</v>
      </c>
      <c r="R153" s="348" t="s">
        <v>430</v>
      </c>
      <c r="S153" s="348">
        <v>12.007300000000001</v>
      </c>
      <c r="T153" s="348">
        <v>32.690899999999999</v>
      </c>
      <c r="U153" s="348">
        <v>8.9115000000000002</v>
      </c>
      <c r="V153" s="348">
        <v>12.0433</v>
      </c>
      <c r="W153" s="348">
        <v>5.4962</v>
      </c>
      <c r="X153" s="348">
        <v>3.8331</v>
      </c>
      <c r="Y153" s="374"/>
      <c r="Z153" s="346">
        <v>10</v>
      </c>
      <c r="AA153" s="346">
        <v>6</v>
      </c>
      <c r="AB153" s="346">
        <v>2</v>
      </c>
      <c r="AC153" s="346">
        <v>1</v>
      </c>
      <c r="AD153" s="346">
        <v>2</v>
      </c>
      <c r="AE153" s="346">
        <v>7</v>
      </c>
      <c r="AF153" s="346">
        <v>6</v>
      </c>
      <c r="AG153" s="346" t="s">
        <v>430</v>
      </c>
      <c r="AH153" s="346" t="s">
        <v>430</v>
      </c>
      <c r="AI153" s="346" t="s">
        <v>430</v>
      </c>
      <c r="AJ153" s="346">
        <v>1</v>
      </c>
      <c r="AK153" s="346">
        <v>5</v>
      </c>
      <c r="AL153" s="346">
        <v>7</v>
      </c>
      <c r="AM153" s="346">
        <v>7</v>
      </c>
      <c r="AN153" s="346">
        <v>4</v>
      </c>
      <c r="AO153" s="373"/>
      <c r="AP153" s="348" t="s">
        <v>430</v>
      </c>
      <c r="AQ153" s="348" t="s">
        <v>430</v>
      </c>
      <c r="AR153" s="348" t="s">
        <v>430</v>
      </c>
      <c r="AS153" s="348" t="s">
        <v>430</v>
      </c>
      <c r="AT153" s="348">
        <v>31.88</v>
      </c>
      <c r="AU153" s="351"/>
      <c r="AV153" s="346" t="s">
        <v>430</v>
      </c>
      <c r="AW153" s="346" t="s">
        <v>430</v>
      </c>
      <c r="AX153" s="346" t="s">
        <v>430</v>
      </c>
      <c r="AY153" s="346" t="s">
        <v>430</v>
      </c>
      <c r="AZ153" s="346">
        <v>6</v>
      </c>
      <c r="BA153" s="362"/>
      <c r="BB153" s="348">
        <v>17.3202283855567</v>
      </c>
      <c r="BC153" s="375">
        <v>0.90504314800653196</v>
      </c>
      <c r="BD153" s="375">
        <v>-1.9541484801647601E-3</v>
      </c>
      <c r="BE153" s="375">
        <v>0.23665448437429201</v>
      </c>
      <c r="BF153" s="374"/>
      <c r="BG153" s="348">
        <v>25.815300000000001</v>
      </c>
      <c r="BH153" s="348">
        <v>28.814599999999999</v>
      </c>
      <c r="BI153" s="348">
        <v>42.980899999999998</v>
      </c>
      <c r="BJ153" s="348">
        <v>2.3892000000000002</v>
      </c>
      <c r="BK153" s="373"/>
      <c r="BL153" s="372" t="s">
        <v>3246</v>
      </c>
      <c r="BM153" s="372" t="s">
        <v>3247</v>
      </c>
      <c r="BN153" s="372" t="s">
        <v>3248</v>
      </c>
      <c r="BO153" s="372" t="s">
        <v>435</v>
      </c>
      <c r="BP153" s="372" t="s">
        <v>3249</v>
      </c>
      <c r="BQ153" s="373"/>
      <c r="BR153" s="354" t="s">
        <v>463</v>
      </c>
    </row>
    <row r="154" spans="1:70" s="428" customFormat="1" x14ac:dyDescent="0.25">
      <c r="A154" s="345" t="s">
        <v>3250</v>
      </c>
      <c r="B154" s="373"/>
      <c r="C154" s="719">
        <v>45167</v>
      </c>
      <c r="D154" s="373"/>
      <c r="E154" s="346">
        <v>3108.48</v>
      </c>
      <c r="F154" s="373"/>
      <c r="G154" s="347">
        <v>15.278</v>
      </c>
      <c r="H154" s="374"/>
      <c r="I154" s="348">
        <v>4.65E-2</v>
      </c>
      <c r="J154" s="348">
        <v>-0.25269999999999998</v>
      </c>
      <c r="K154" s="348">
        <v>5.2965</v>
      </c>
      <c r="L154" s="348">
        <v>7.9466000000000001</v>
      </c>
      <c r="M154" s="348">
        <v>10.7896</v>
      </c>
      <c r="N154" s="350">
        <v>5.2592999999999996</v>
      </c>
      <c r="O154" s="348">
        <v>2.1383000000000001</v>
      </c>
      <c r="P154" s="348" t="s">
        <v>430</v>
      </c>
      <c r="Q154" s="348" t="s">
        <v>430</v>
      </c>
      <c r="R154" s="348" t="s">
        <v>430</v>
      </c>
      <c r="S154" s="348">
        <v>6.1791</v>
      </c>
      <c r="T154" s="348">
        <v>25.070599999999999</v>
      </c>
      <c r="U154" s="348">
        <v>6.5953999999999997</v>
      </c>
      <c r="V154" s="348">
        <v>6.6571999999999996</v>
      </c>
      <c r="W154" s="348">
        <v>3.9765000000000001</v>
      </c>
      <c r="X154" s="348">
        <v>15.1892</v>
      </c>
      <c r="Y154" s="374"/>
      <c r="Z154" s="346">
        <v>5</v>
      </c>
      <c r="AA154" s="346">
        <v>12</v>
      </c>
      <c r="AB154" s="346">
        <v>8</v>
      </c>
      <c r="AC154" s="346">
        <v>9</v>
      </c>
      <c r="AD154" s="346">
        <v>11</v>
      </c>
      <c r="AE154" s="346">
        <v>9</v>
      </c>
      <c r="AF154" s="346">
        <v>7</v>
      </c>
      <c r="AG154" s="346" t="s">
        <v>430</v>
      </c>
      <c r="AH154" s="346" t="s">
        <v>430</v>
      </c>
      <c r="AI154" s="346" t="s">
        <v>430</v>
      </c>
      <c r="AJ154" s="346">
        <v>8</v>
      </c>
      <c r="AK154" s="346">
        <v>8</v>
      </c>
      <c r="AL154" s="346">
        <v>8</v>
      </c>
      <c r="AM154" s="346">
        <v>9</v>
      </c>
      <c r="AN154" s="346">
        <v>9</v>
      </c>
      <c r="AO154" s="373"/>
      <c r="AP154" s="348" t="s">
        <v>430</v>
      </c>
      <c r="AQ154" s="348" t="s">
        <v>430</v>
      </c>
      <c r="AR154" s="348" t="s">
        <v>430</v>
      </c>
      <c r="AS154" s="348">
        <v>10.73</v>
      </c>
      <c r="AT154" s="348">
        <v>19</v>
      </c>
      <c r="AU154" s="351"/>
      <c r="AV154" s="346" t="s">
        <v>430</v>
      </c>
      <c r="AW154" s="346" t="s">
        <v>430</v>
      </c>
      <c r="AX154" s="346" t="s">
        <v>430</v>
      </c>
      <c r="AY154" s="346">
        <v>4</v>
      </c>
      <c r="AZ154" s="346">
        <v>9</v>
      </c>
      <c r="BA154" s="362"/>
      <c r="BB154" s="348">
        <v>16.318972215128799</v>
      </c>
      <c r="BC154" s="375">
        <v>1.0284727330051999</v>
      </c>
      <c r="BD154" s="375">
        <v>5.10484160595416E-2</v>
      </c>
      <c r="BE154" s="375">
        <v>0.223645482107073</v>
      </c>
      <c r="BF154" s="374"/>
      <c r="BG154" s="348">
        <v>41.999299999999998</v>
      </c>
      <c r="BH154" s="348">
        <v>30.2057</v>
      </c>
      <c r="BI154" s="348">
        <v>26.832599999999999</v>
      </c>
      <c r="BJ154" s="348">
        <v>0.96240000000000003</v>
      </c>
      <c r="BK154" s="373"/>
      <c r="BL154" s="372" t="s">
        <v>3251</v>
      </c>
      <c r="BM154" s="372" t="s">
        <v>3252</v>
      </c>
      <c r="BN154" s="372" t="s">
        <v>3253</v>
      </c>
      <c r="BO154" s="372" t="s">
        <v>1755</v>
      </c>
      <c r="BP154" s="372" t="s">
        <v>3254</v>
      </c>
      <c r="BQ154" s="373"/>
      <c r="BR154" s="354" t="s">
        <v>443</v>
      </c>
    </row>
    <row r="155" spans="1:70" s="428" customFormat="1" x14ac:dyDescent="0.25">
      <c r="A155" s="345" t="s">
        <v>3255</v>
      </c>
      <c r="B155" s="373"/>
      <c r="C155" s="719">
        <v>45855</v>
      </c>
      <c r="D155" s="373"/>
      <c r="E155" s="346">
        <v>3171.94</v>
      </c>
      <c r="F155" s="373"/>
      <c r="G155" s="347">
        <v>11.962</v>
      </c>
      <c r="H155" s="374"/>
      <c r="I155" s="348">
        <v>0</v>
      </c>
      <c r="J155" s="348">
        <v>0.67330000000000001</v>
      </c>
      <c r="K155" s="348">
        <v>6.3193999999999999</v>
      </c>
      <c r="L155" s="348">
        <v>13.1158</v>
      </c>
      <c r="M155" s="348">
        <v>21.5898</v>
      </c>
      <c r="N155" s="350">
        <v>19.466200000000001</v>
      </c>
      <c r="O155" s="348" t="s">
        <v>430</v>
      </c>
      <c r="P155" s="348" t="s">
        <v>430</v>
      </c>
      <c r="Q155" s="348" t="s">
        <v>430</v>
      </c>
      <c r="R155" s="348" t="s">
        <v>430</v>
      </c>
      <c r="S155" s="348">
        <v>10.9133</v>
      </c>
      <c r="T155" s="348">
        <v>30.4329</v>
      </c>
      <c r="U155" s="348">
        <v>17.148199999999999</v>
      </c>
      <c r="V155" s="348">
        <v>19.3217</v>
      </c>
      <c r="W155" s="348">
        <v>4.2622</v>
      </c>
      <c r="X155" s="348">
        <v>17.4754</v>
      </c>
      <c r="Y155" s="374"/>
      <c r="Z155" s="346">
        <v>6</v>
      </c>
      <c r="AA155" s="346">
        <v>5</v>
      </c>
      <c r="AB155" s="346">
        <v>5</v>
      </c>
      <c r="AC155" s="346">
        <v>6</v>
      </c>
      <c r="AD155" s="346">
        <v>5</v>
      </c>
      <c r="AE155" s="346">
        <v>2</v>
      </c>
      <c r="AF155" s="346" t="s">
        <v>430</v>
      </c>
      <c r="AG155" s="346" t="s">
        <v>430</v>
      </c>
      <c r="AH155" s="346" t="s">
        <v>430</v>
      </c>
      <c r="AI155" s="346" t="s">
        <v>430</v>
      </c>
      <c r="AJ155" s="346">
        <v>3</v>
      </c>
      <c r="AK155" s="346">
        <v>6</v>
      </c>
      <c r="AL155" s="346">
        <v>3</v>
      </c>
      <c r="AM155" s="346">
        <v>2</v>
      </c>
      <c r="AN155" s="346">
        <v>7</v>
      </c>
      <c r="AO155" s="373"/>
      <c r="AP155" s="348" t="s">
        <v>430</v>
      </c>
      <c r="AQ155" s="348" t="s">
        <v>430</v>
      </c>
      <c r="AR155" s="348" t="s">
        <v>430</v>
      </c>
      <c r="AS155" s="348" t="s">
        <v>430</v>
      </c>
      <c r="AT155" s="348">
        <v>36.369999999999997</v>
      </c>
      <c r="AU155" s="351"/>
      <c r="AV155" s="346" t="s">
        <v>430</v>
      </c>
      <c r="AW155" s="346" t="s">
        <v>430</v>
      </c>
      <c r="AX155" s="346" t="s">
        <v>430</v>
      </c>
      <c r="AY155" s="346" t="s">
        <v>430</v>
      </c>
      <c r="AZ155" s="346">
        <v>3</v>
      </c>
      <c r="BA155" s="362"/>
      <c r="BB155" s="348">
        <v>15.100875925261599</v>
      </c>
      <c r="BC155" s="375">
        <v>0.89972130790263305</v>
      </c>
      <c r="BD155" s="375">
        <v>6.5832795673359396E-2</v>
      </c>
      <c r="BE155" s="375">
        <v>1.1076763582193201</v>
      </c>
      <c r="BF155" s="374"/>
      <c r="BG155" s="348">
        <v>49.479799999999997</v>
      </c>
      <c r="BH155" s="348">
        <v>25.6614</v>
      </c>
      <c r="BI155" s="348">
        <v>20.837</v>
      </c>
      <c r="BJ155" s="348">
        <v>4.0217999999999998</v>
      </c>
      <c r="BK155" s="373"/>
      <c r="BL155" s="372" t="s">
        <v>3256</v>
      </c>
      <c r="BM155" s="372" t="s">
        <v>3257</v>
      </c>
      <c r="BN155" s="372" t="s">
        <v>3258</v>
      </c>
      <c r="BO155" s="372" t="s">
        <v>3259</v>
      </c>
      <c r="BP155" s="372" t="s">
        <v>3260</v>
      </c>
      <c r="BQ155" s="373"/>
      <c r="BR155" s="354" t="s">
        <v>463</v>
      </c>
    </row>
    <row r="156" spans="1:70" s="428" customFormat="1" x14ac:dyDescent="0.25">
      <c r="A156" s="345" t="s">
        <v>3261</v>
      </c>
      <c r="B156" s="373"/>
      <c r="C156" s="719">
        <v>45412</v>
      </c>
      <c r="D156" s="373"/>
      <c r="E156" s="346">
        <v>2897.59</v>
      </c>
      <c r="F156" s="373"/>
      <c r="G156" s="347">
        <v>15.683</v>
      </c>
      <c r="H156" s="374"/>
      <c r="I156" s="348">
        <v>0.1085</v>
      </c>
      <c r="J156" s="348">
        <v>0.25569999999999998</v>
      </c>
      <c r="K156" s="348">
        <v>6.2462</v>
      </c>
      <c r="L156" s="348">
        <v>13.538</v>
      </c>
      <c r="M156" s="348">
        <v>21.3385</v>
      </c>
      <c r="N156" s="350">
        <v>21.302499999999998</v>
      </c>
      <c r="O156" s="348">
        <v>13.0787</v>
      </c>
      <c r="P156" s="348" t="s">
        <v>430</v>
      </c>
      <c r="Q156" s="348" t="s">
        <v>430</v>
      </c>
      <c r="R156" s="348" t="s">
        <v>430</v>
      </c>
      <c r="S156" s="348">
        <v>10.0098</v>
      </c>
      <c r="T156" s="348">
        <v>34.606499999999997</v>
      </c>
      <c r="U156" s="348">
        <v>17.961600000000001</v>
      </c>
      <c r="V156" s="348">
        <v>21.526499999999999</v>
      </c>
      <c r="W156" s="348">
        <v>5.3257000000000003</v>
      </c>
      <c r="X156" s="348">
        <v>21.344000000000001</v>
      </c>
      <c r="Y156" s="374"/>
      <c r="Z156" s="346">
        <v>4</v>
      </c>
      <c r="AA156" s="346">
        <v>8</v>
      </c>
      <c r="AB156" s="346">
        <v>6</v>
      </c>
      <c r="AC156" s="346">
        <v>5</v>
      </c>
      <c r="AD156" s="346">
        <v>7</v>
      </c>
      <c r="AE156" s="346">
        <v>1</v>
      </c>
      <c r="AF156" s="346">
        <v>1</v>
      </c>
      <c r="AG156" s="346" t="s">
        <v>430</v>
      </c>
      <c r="AH156" s="346" t="s">
        <v>430</v>
      </c>
      <c r="AI156" s="346" t="s">
        <v>430</v>
      </c>
      <c r="AJ156" s="346">
        <v>5</v>
      </c>
      <c r="AK156" s="346">
        <v>2</v>
      </c>
      <c r="AL156" s="346">
        <v>2</v>
      </c>
      <c r="AM156" s="346">
        <v>1</v>
      </c>
      <c r="AN156" s="346">
        <v>5</v>
      </c>
      <c r="AO156" s="373"/>
      <c r="AP156" s="348" t="s">
        <v>430</v>
      </c>
      <c r="AQ156" s="348" t="s">
        <v>430</v>
      </c>
      <c r="AR156" s="348" t="s">
        <v>430</v>
      </c>
      <c r="AS156" s="348" t="s">
        <v>430</v>
      </c>
      <c r="AT156" s="348">
        <v>38.83</v>
      </c>
      <c r="AU156" s="351"/>
      <c r="AV156" s="346" t="s">
        <v>430</v>
      </c>
      <c r="AW156" s="346" t="s">
        <v>430</v>
      </c>
      <c r="AX156" s="346" t="s">
        <v>430</v>
      </c>
      <c r="AY156" s="346" t="s">
        <v>430</v>
      </c>
      <c r="AZ156" s="346">
        <v>1</v>
      </c>
      <c r="BA156" s="362"/>
      <c r="BB156" s="348">
        <v>18.675048272563899</v>
      </c>
      <c r="BC156" s="375">
        <v>1.16814752977911</v>
      </c>
      <c r="BD156" s="375">
        <v>6.7851104293082998E-2</v>
      </c>
      <c r="BE156" s="375">
        <v>1.2018293446986399</v>
      </c>
      <c r="BF156" s="374"/>
      <c r="BG156" s="348">
        <v>35.3232</v>
      </c>
      <c r="BH156" s="348">
        <v>21.979099999999999</v>
      </c>
      <c r="BI156" s="348">
        <v>44.515999999999998</v>
      </c>
      <c r="BJ156" s="348">
        <v>-1.8183</v>
      </c>
      <c r="BK156" s="373"/>
      <c r="BL156" s="372" t="s">
        <v>3262</v>
      </c>
      <c r="BM156" s="372" t="s">
        <v>3263</v>
      </c>
      <c r="BN156" s="372" t="s">
        <v>3264</v>
      </c>
      <c r="BO156" s="372" t="s">
        <v>1233</v>
      </c>
      <c r="BP156" s="372" t="s">
        <v>3265</v>
      </c>
      <c r="BQ156" s="373"/>
      <c r="BR156" s="354" t="s">
        <v>526</v>
      </c>
    </row>
    <row r="157" spans="1:70" s="428" customFormat="1" x14ac:dyDescent="0.25">
      <c r="A157" s="345" t="s">
        <v>3266</v>
      </c>
      <c r="B157" s="373"/>
      <c r="C157" s="719">
        <v>45624</v>
      </c>
      <c r="D157" s="373"/>
      <c r="E157" s="346">
        <v>1354.4</v>
      </c>
      <c r="F157" s="373"/>
      <c r="G157" s="347">
        <v>10.292299999999999</v>
      </c>
      <c r="H157" s="374"/>
      <c r="I157" s="348">
        <v>-0.1087</v>
      </c>
      <c r="J157" s="348">
        <v>0.23860000000000001</v>
      </c>
      <c r="K157" s="348">
        <v>3.0343</v>
      </c>
      <c r="L157" s="348">
        <v>7.1243999999999996</v>
      </c>
      <c r="M157" s="348">
        <v>11.3584</v>
      </c>
      <c r="N157" s="350">
        <v>4.4238999999999997</v>
      </c>
      <c r="O157" s="348" t="s">
        <v>430</v>
      </c>
      <c r="P157" s="348" t="s">
        <v>430</v>
      </c>
      <c r="Q157" s="348" t="s">
        <v>430</v>
      </c>
      <c r="R157" s="348" t="s">
        <v>430</v>
      </c>
      <c r="S157" s="348">
        <v>4.9667000000000003</v>
      </c>
      <c r="T157" s="348">
        <v>23.1401</v>
      </c>
      <c r="U157" s="348">
        <v>4.0519999999999996</v>
      </c>
      <c r="V157" s="348">
        <v>6.4001999999999999</v>
      </c>
      <c r="W157" s="348">
        <v>1.9119999999999999</v>
      </c>
      <c r="X157" s="348">
        <v>1.6646000000000001</v>
      </c>
      <c r="Y157" s="374"/>
      <c r="Z157" s="346">
        <v>8</v>
      </c>
      <c r="AA157" s="346">
        <v>9</v>
      </c>
      <c r="AB157" s="346">
        <v>12</v>
      </c>
      <c r="AC157" s="346">
        <v>10</v>
      </c>
      <c r="AD157" s="346">
        <v>10</v>
      </c>
      <c r="AE157" s="346">
        <v>10</v>
      </c>
      <c r="AF157" s="346" t="s">
        <v>430</v>
      </c>
      <c r="AG157" s="346" t="s">
        <v>430</v>
      </c>
      <c r="AH157" s="346" t="s">
        <v>430</v>
      </c>
      <c r="AI157" s="346" t="s">
        <v>430</v>
      </c>
      <c r="AJ157" s="346">
        <v>10</v>
      </c>
      <c r="AK157" s="346">
        <v>9</v>
      </c>
      <c r="AL157" s="346">
        <v>9</v>
      </c>
      <c r="AM157" s="346">
        <v>10</v>
      </c>
      <c r="AN157" s="346">
        <v>11</v>
      </c>
      <c r="AO157" s="373"/>
      <c r="AP157" s="348" t="s">
        <v>430</v>
      </c>
      <c r="AQ157" s="348" t="s">
        <v>430</v>
      </c>
      <c r="AR157" s="348" t="s">
        <v>430</v>
      </c>
      <c r="AS157" s="348" t="s">
        <v>430</v>
      </c>
      <c r="AT157" s="348">
        <v>16.13</v>
      </c>
      <c r="AU157" s="351"/>
      <c r="AV157" s="346" t="s">
        <v>430</v>
      </c>
      <c r="AW157" s="346" t="s">
        <v>430</v>
      </c>
      <c r="AX157" s="346" t="s">
        <v>430</v>
      </c>
      <c r="AY157" s="346" t="s">
        <v>430</v>
      </c>
      <c r="AZ157" s="346">
        <v>10</v>
      </c>
      <c r="BA157" s="362"/>
      <c r="BB157" s="348">
        <v>15.3416786252834</v>
      </c>
      <c r="BC157" s="375">
        <v>0.96423030249724195</v>
      </c>
      <c r="BD157" s="375">
        <v>-1.45971276697525E-2</v>
      </c>
      <c r="BE157" s="375">
        <v>-0.17871076545926801</v>
      </c>
      <c r="BF157" s="374"/>
      <c r="BG157" s="348">
        <v>47.316299999999998</v>
      </c>
      <c r="BH157" s="348">
        <v>15.684200000000001</v>
      </c>
      <c r="BI157" s="348">
        <v>31.361699999999999</v>
      </c>
      <c r="BJ157" s="348">
        <v>5.6378000000000004</v>
      </c>
      <c r="BK157" s="373"/>
      <c r="BL157" s="372" t="s">
        <v>2958</v>
      </c>
      <c r="BM157" s="372" t="s">
        <v>3267</v>
      </c>
      <c r="BN157" s="372" t="s">
        <v>3268</v>
      </c>
      <c r="BO157" s="372" t="s">
        <v>3269</v>
      </c>
      <c r="BP157" s="372" t="s">
        <v>3270</v>
      </c>
      <c r="BQ157" s="373"/>
      <c r="BR157" s="354" t="s">
        <v>526</v>
      </c>
    </row>
    <row r="158" spans="1:70" s="428" customFormat="1" x14ac:dyDescent="0.25">
      <c r="A158" s="345" t="s">
        <v>3271</v>
      </c>
      <c r="B158" s="373"/>
      <c r="C158" s="719">
        <v>44189</v>
      </c>
      <c r="D158" s="373"/>
      <c r="E158" s="346">
        <v>1350.28</v>
      </c>
      <c r="F158" s="373"/>
      <c r="G158" s="347">
        <v>21.79</v>
      </c>
      <c r="H158" s="374"/>
      <c r="I158" s="348" t="s">
        <v>430</v>
      </c>
      <c r="J158" s="348">
        <v>1.0199</v>
      </c>
      <c r="K158" s="348">
        <v>8.8412000000000006</v>
      </c>
      <c r="L158" s="348">
        <v>13.9049</v>
      </c>
      <c r="M158" s="348">
        <v>21.392800000000001</v>
      </c>
      <c r="N158" s="350">
        <v>17.087599999999998</v>
      </c>
      <c r="O158" s="348">
        <v>8.5111000000000008</v>
      </c>
      <c r="P158" s="348">
        <v>18.268000000000001</v>
      </c>
      <c r="Q158" s="348">
        <v>11.8453</v>
      </c>
      <c r="R158" s="348" t="s">
        <v>430</v>
      </c>
      <c r="S158" s="348">
        <v>11.915800000000001</v>
      </c>
      <c r="T158" s="348">
        <v>30.245100000000001</v>
      </c>
      <c r="U158" s="348">
        <v>14.684200000000001</v>
      </c>
      <c r="V158" s="348">
        <v>16.836500000000001</v>
      </c>
      <c r="W158" s="348">
        <v>7.0762</v>
      </c>
      <c r="X158" s="348">
        <v>14.713800000000001</v>
      </c>
      <c r="Y158" s="374"/>
      <c r="Z158" s="346" t="s">
        <v>430</v>
      </c>
      <c r="AA158" s="346">
        <v>2</v>
      </c>
      <c r="AB158" s="346">
        <v>1</v>
      </c>
      <c r="AC158" s="346">
        <v>4</v>
      </c>
      <c r="AD158" s="346">
        <v>6</v>
      </c>
      <c r="AE158" s="346">
        <v>3</v>
      </c>
      <c r="AF158" s="346">
        <v>2</v>
      </c>
      <c r="AG158" s="346">
        <v>2</v>
      </c>
      <c r="AH158" s="346">
        <v>1</v>
      </c>
      <c r="AI158" s="346" t="s">
        <v>430</v>
      </c>
      <c r="AJ158" s="346">
        <v>2</v>
      </c>
      <c r="AK158" s="346">
        <v>7</v>
      </c>
      <c r="AL158" s="346">
        <v>5</v>
      </c>
      <c r="AM158" s="346">
        <v>3</v>
      </c>
      <c r="AN158" s="346">
        <v>1</v>
      </c>
      <c r="AO158" s="373"/>
      <c r="AP158" s="348" t="s">
        <v>430</v>
      </c>
      <c r="AQ158" s="348" t="s">
        <v>430</v>
      </c>
      <c r="AR158" s="348">
        <v>16.04</v>
      </c>
      <c r="AS158" s="348">
        <v>16.7</v>
      </c>
      <c r="AT158" s="348">
        <v>34.5</v>
      </c>
      <c r="AU158" s="351"/>
      <c r="AV158" s="346" t="s">
        <v>430</v>
      </c>
      <c r="AW158" s="346" t="s">
        <v>430</v>
      </c>
      <c r="AX158" s="346">
        <v>1</v>
      </c>
      <c r="AY158" s="346">
        <v>2</v>
      </c>
      <c r="AZ158" s="346">
        <v>5</v>
      </c>
      <c r="BA158" s="362"/>
      <c r="BB158" s="348">
        <v>14.336961253407001</v>
      </c>
      <c r="BC158" s="375">
        <v>0.84095519878640301</v>
      </c>
      <c r="BD158" s="375">
        <v>7.0078729093916103E-2</v>
      </c>
      <c r="BE158" s="375">
        <v>0.50305592413190503</v>
      </c>
      <c r="BF158" s="374"/>
      <c r="BG158" s="348">
        <v>20.353000000000002</v>
      </c>
      <c r="BH158" s="348">
        <v>28.465299999999999</v>
      </c>
      <c r="BI158" s="348">
        <v>31.812100000000001</v>
      </c>
      <c r="BJ158" s="348">
        <v>19.369599999999998</v>
      </c>
      <c r="BK158" s="373"/>
      <c r="BL158" s="372" t="s">
        <v>3272</v>
      </c>
      <c r="BM158" s="372" t="s">
        <v>1725</v>
      </c>
      <c r="BN158" s="372" t="s">
        <v>3273</v>
      </c>
      <c r="BO158" s="372" t="s">
        <v>3274</v>
      </c>
      <c r="BP158" s="372" t="s">
        <v>3275</v>
      </c>
      <c r="BQ158" s="373"/>
      <c r="BR158" s="354" t="s">
        <v>436</v>
      </c>
    </row>
    <row r="159" spans="1:70" s="428" customFormat="1" x14ac:dyDescent="0.25">
      <c r="A159" s="345" t="s">
        <v>3276</v>
      </c>
      <c r="B159" s="373"/>
      <c r="C159" s="719">
        <v>45175</v>
      </c>
      <c r="D159" s="373"/>
      <c r="E159" s="346">
        <v>1335.53</v>
      </c>
      <c r="F159" s="373"/>
      <c r="G159" s="347">
        <v>16.329999999999998</v>
      </c>
      <c r="H159" s="374"/>
      <c r="I159" s="348">
        <v>0.43049999999999999</v>
      </c>
      <c r="J159" s="348">
        <v>0.74029999999999996</v>
      </c>
      <c r="K159" s="348">
        <v>6.8018000000000001</v>
      </c>
      <c r="L159" s="348">
        <v>14.1958</v>
      </c>
      <c r="M159" s="348">
        <v>22.689699999999998</v>
      </c>
      <c r="N159" s="350">
        <v>15.3612</v>
      </c>
      <c r="O159" s="348">
        <v>7.9627999999999997</v>
      </c>
      <c r="P159" s="348" t="s">
        <v>430</v>
      </c>
      <c r="Q159" s="348" t="s">
        <v>430</v>
      </c>
      <c r="R159" s="348" t="s">
        <v>430</v>
      </c>
      <c r="S159" s="348">
        <v>9.2308000000000003</v>
      </c>
      <c r="T159" s="348">
        <v>33.197400000000002</v>
      </c>
      <c r="U159" s="348">
        <v>15</v>
      </c>
      <c r="V159" s="348">
        <v>14.7576</v>
      </c>
      <c r="W159" s="348">
        <v>5.9701000000000004</v>
      </c>
      <c r="X159" s="348">
        <v>17.919</v>
      </c>
      <c r="Y159" s="374"/>
      <c r="Z159" s="346">
        <v>1</v>
      </c>
      <c r="AA159" s="346">
        <v>4</v>
      </c>
      <c r="AB159" s="346">
        <v>4</v>
      </c>
      <c r="AC159" s="346">
        <v>3</v>
      </c>
      <c r="AD159" s="346">
        <v>3</v>
      </c>
      <c r="AE159" s="346">
        <v>5</v>
      </c>
      <c r="AF159" s="346">
        <v>3</v>
      </c>
      <c r="AG159" s="346" t="s">
        <v>430</v>
      </c>
      <c r="AH159" s="346" t="s">
        <v>430</v>
      </c>
      <c r="AI159" s="346" t="s">
        <v>430</v>
      </c>
      <c r="AJ159" s="346">
        <v>6</v>
      </c>
      <c r="AK159" s="346">
        <v>4</v>
      </c>
      <c r="AL159" s="346">
        <v>4</v>
      </c>
      <c r="AM159" s="346">
        <v>6</v>
      </c>
      <c r="AN159" s="346">
        <v>2</v>
      </c>
      <c r="AO159" s="373"/>
      <c r="AP159" s="348" t="s">
        <v>430</v>
      </c>
      <c r="AQ159" s="348" t="s">
        <v>430</v>
      </c>
      <c r="AR159" s="348" t="s">
        <v>430</v>
      </c>
      <c r="AS159" s="348">
        <v>17.170000000000002</v>
      </c>
      <c r="AT159" s="348">
        <v>34.700000000000003</v>
      </c>
      <c r="AU159" s="351"/>
      <c r="AV159" s="346" t="s">
        <v>430</v>
      </c>
      <c r="AW159" s="346" t="s">
        <v>430</v>
      </c>
      <c r="AX159" s="346" t="s">
        <v>430</v>
      </c>
      <c r="AY159" s="346">
        <v>1</v>
      </c>
      <c r="AZ159" s="346">
        <v>4</v>
      </c>
      <c r="BA159" s="362"/>
      <c r="BB159" s="348">
        <v>18.0807622386899</v>
      </c>
      <c r="BC159" s="375">
        <v>1.0139252859757999</v>
      </c>
      <c r="BD159" s="375">
        <v>6.2497463390025799E-2</v>
      </c>
      <c r="BE159" s="375">
        <v>0.52920953283595595</v>
      </c>
      <c r="BF159" s="374"/>
      <c r="BG159" s="348">
        <v>14.792199999999999</v>
      </c>
      <c r="BH159" s="348">
        <v>27.383700000000001</v>
      </c>
      <c r="BI159" s="348">
        <v>55.639899999999997</v>
      </c>
      <c r="BJ159" s="348">
        <v>2.1842000000000001</v>
      </c>
      <c r="BK159" s="373"/>
      <c r="BL159" s="372" t="s">
        <v>3277</v>
      </c>
      <c r="BM159" s="372" t="s">
        <v>3278</v>
      </c>
      <c r="BN159" s="372" t="s">
        <v>860</v>
      </c>
      <c r="BO159" s="372" t="s">
        <v>3279</v>
      </c>
      <c r="BP159" s="372" t="s">
        <v>3280</v>
      </c>
      <c r="BQ159" s="373"/>
      <c r="BR159" s="354" t="s">
        <v>443</v>
      </c>
    </row>
    <row r="160" spans="1:70" s="428" customFormat="1" x14ac:dyDescent="0.25">
      <c r="A160" s="345" t="s">
        <v>3281</v>
      </c>
      <c r="B160" s="373"/>
      <c r="C160" s="719">
        <v>45356</v>
      </c>
      <c r="D160" s="373"/>
      <c r="E160" s="346">
        <v>917.32</v>
      </c>
      <c r="F160" s="373"/>
      <c r="G160" s="347">
        <v>13.9948</v>
      </c>
      <c r="H160" s="374"/>
      <c r="I160" s="348">
        <v>-3.0700000000000002E-2</v>
      </c>
      <c r="J160" s="348">
        <v>1.0169999999999999</v>
      </c>
      <c r="K160" s="348">
        <v>5.5366999999999997</v>
      </c>
      <c r="L160" s="348">
        <v>8.1129999999999995</v>
      </c>
      <c r="M160" s="348">
        <v>13.31</v>
      </c>
      <c r="N160" s="350">
        <v>13.620799999999999</v>
      </c>
      <c r="O160" s="348">
        <v>4.8917999999999999</v>
      </c>
      <c r="P160" s="348" t="s">
        <v>430</v>
      </c>
      <c r="Q160" s="348" t="s">
        <v>430</v>
      </c>
      <c r="R160" s="348" t="s">
        <v>430</v>
      </c>
      <c r="S160" s="348">
        <v>6.8379000000000003</v>
      </c>
      <c r="T160" s="348">
        <v>23.056100000000001</v>
      </c>
      <c r="U160" s="348">
        <v>11.213699999999999</v>
      </c>
      <c r="V160" s="348">
        <v>15.5793</v>
      </c>
      <c r="W160" s="348">
        <v>4.1473000000000004</v>
      </c>
      <c r="X160" s="348">
        <v>14.517200000000001</v>
      </c>
      <c r="Y160" s="374"/>
      <c r="Z160" s="346">
        <v>7</v>
      </c>
      <c r="AA160" s="346">
        <v>3</v>
      </c>
      <c r="AB160" s="346">
        <v>7</v>
      </c>
      <c r="AC160" s="346">
        <v>8</v>
      </c>
      <c r="AD160" s="346">
        <v>8</v>
      </c>
      <c r="AE160" s="346">
        <v>6</v>
      </c>
      <c r="AF160" s="346">
        <v>5</v>
      </c>
      <c r="AG160" s="346" t="s">
        <v>430</v>
      </c>
      <c r="AH160" s="346" t="s">
        <v>430</v>
      </c>
      <c r="AI160" s="346" t="s">
        <v>430</v>
      </c>
      <c r="AJ160" s="346">
        <v>7</v>
      </c>
      <c r="AK160" s="346">
        <v>10</v>
      </c>
      <c r="AL160" s="346">
        <v>6</v>
      </c>
      <c r="AM160" s="346">
        <v>5</v>
      </c>
      <c r="AN160" s="346">
        <v>8</v>
      </c>
      <c r="AO160" s="373"/>
      <c r="AP160" s="348" t="s">
        <v>430</v>
      </c>
      <c r="AQ160" s="348" t="s">
        <v>430</v>
      </c>
      <c r="AR160" s="348" t="s">
        <v>430</v>
      </c>
      <c r="AS160" s="348" t="s">
        <v>430</v>
      </c>
      <c r="AT160" s="348">
        <v>24.34</v>
      </c>
      <c r="AU160" s="351"/>
      <c r="AV160" s="346" t="s">
        <v>430</v>
      </c>
      <c r="AW160" s="346" t="s">
        <v>430</v>
      </c>
      <c r="AX160" s="346" t="s">
        <v>430</v>
      </c>
      <c r="AY160" s="346" t="s">
        <v>430</v>
      </c>
      <c r="AZ160" s="346">
        <v>7</v>
      </c>
      <c r="BA160" s="362"/>
      <c r="BB160" s="348">
        <v>16.220612041674201</v>
      </c>
      <c r="BC160" s="375">
        <v>1.02490225554449</v>
      </c>
      <c r="BD160" s="375">
        <v>4.6651641963363202E-2</v>
      </c>
      <c r="BE160" s="375">
        <v>0.485652114689748</v>
      </c>
      <c r="BF160" s="374"/>
      <c r="BG160" s="348">
        <v>32.405900000000003</v>
      </c>
      <c r="BH160" s="348">
        <v>34.560699999999997</v>
      </c>
      <c r="BI160" s="348">
        <v>28.9147</v>
      </c>
      <c r="BJ160" s="348">
        <v>4.1186999999999996</v>
      </c>
      <c r="BK160" s="373"/>
      <c r="BL160" s="372" t="s">
        <v>3282</v>
      </c>
      <c r="BM160" s="372" t="s">
        <v>3283</v>
      </c>
      <c r="BN160" s="372" t="s">
        <v>3284</v>
      </c>
      <c r="BO160" s="372" t="s">
        <v>3285</v>
      </c>
      <c r="BP160" s="372" t="s">
        <v>3286</v>
      </c>
      <c r="BQ160" s="373"/>
      <c r="BR160" s="354" t="s">
        <v>443</v>
      </c>
    </row>
    <row r="161" spans="1:70" s="428" customFormat="1" x14ac:dyDescent="0.25">
      <c r="A161" s="345" t="s">
        <v>3287</v>
      </c>
      <c r="B161" s="373"/>
      <c r="C161" s="719">
        <v>45212</v>
      </c>
      <c r="D161" s="373"/>
      <c r="E161" s="346">
        <v>839.23800000000006</v>
      </c>
      <c r="F161" s="373"/>
      <c r="G161" s="347">
        <v>11.9223</v>
      </c>
      <c r="H161" s="374"/>
      <c r="I161" s="348">
        <v>-0.45500000000000002</v>
      </c>
      <c r="J161" s="348">
        <v>-0.1641</v>
      </c>
      <c r="K161" s="348">
        <v>7.0148000000000001</v>
      </c>
      <c r="L161" s="348">
        <v>10.537000000000001</v>
      </c>
      <c r="M161" s="348">
        <v>22.134699999999999</v>
      </c>
      <c r="N161" s="350">
        <v>2.0251999999999999</v>
      </c>
      <c r="O161" s="348">
        <v>-4.5702999999999996</v>
      </c>
      <c r="P161" s="348" t="s">
        <v>430</v>
      </c>
      <c r="Q161" s="348" t="s">
        <v>430</v>
      </c>
      <c r="R161" s="348" t="s">
        <v>430</v>
      </c>
      <c r="S161" s="348">
        <v>10.097099999999999</v>
      </c>
      <c r="T161" s="348">
        <v>34.002099999999999</v>
      </c>
      <c r="U161" s="348">
        <v>3.8039999999999998</v>
      </c>
      <c r="V161" s="348">
        <v>4.9386999999999999</v>
      </c>
      <c r="W161" s="348">
        <v>5.8132999999999999</v>
      </c>
      <c r="X161" s="348">
        <v>6.3089000000000004</v>
      </c>
      <c r="Y161" s="374"/>
      <c r="Z161" s="346">
        <v>11</v>
      </c>
      <c r="AA161" s="346">
        <v>11</v>
      </c>
      <c r="AB161" s="346">
        <v>3</v>
      </c>
      <c r="AC161" s="346">
        <v>7</v>
      </c>
      <c r="AD161" s="346">
        <v>4</v>
      </c>
      <c r="AE161" s="346">
        <v>11</v>
      </c>
      <c r="AF161" s="346">
        <v>8</v>
      </c>
      <c r="AG161" s="346" t="s">
        <v>430</v>
      </c>
      <c r="AH161" s="346" t="s">
        <v>430</v>
      </c>
      <c r="AI161" s="346" t="s">
        <v>430</v>
      </c>
      <c r="AJ161" s="346">
        <v>4</v>
      </c>
      <c r="AK161" s="346">
        <v>3</v>
      </c>
      <c r="AL161" s="346">
        <v>10</v>
      </c>
      <c r="AM161" s="346">
        <v>11</v>
      </c>
      <c r="AN161" s="346">
        <v>3</v>
      </c>
      <c r="AO161" s="373"/>
      <c r="AP161" s="348" t="s">
        <v>430</v>
      </c>
      <c r="AQ161" s="348" t="s">
        <v>430</v>
      </c>
      <c r="AR161" s="348" t="s">
        <v>430</v>
      </c>
      <c r="AS161" s="348" t="s">
        <v>430</v>
      </c>
      <c r="AT161" s="348">
        <v>23.03</v>
      </c>
      <c r="AU161" s="351"/>
      <c r="AV161" s="346" t="s">
        <v>430</v>
      </c>
      <c r="AW161" s="346" t="s">
        <v>430</v>
      </c>
      <c r="AX161" s="346" t="s">
        <v>430</v>
      </c>
      <c r="AY161" s="346" t="s">
        <v>430</v>
      </c>
      <c r="AZ161" s="346">
        <v>8</v>
      </c>
      <c r="BA161" s="362"/>
      <c r="BB161" s="348">
        <v>18.742402705304499</v>
      </c>
      <c r="BC161" s="375">
        <v>0.94574605055153405</v>
      </c>
      <c r="BD161" s="375">
        <v>1.25939424377209E-2</v>
      </c>
      <c r="BE161" s="375">
        <v>-0.44365882693464997</v>
      </c>
      <c r="BF161" s="374"/>
      <c r="BG161" s="348">
        <v>11.1144</v>
      </c>
      <c r="BH161" s="348">
        <v>33.3752</v>
      </c>
      <c r="BI161" s="348">
        <v>52.930999999999997</v>
      </c>
      <c r="BJ161" s="348">
        <v>2.5794000000000001</v>
      </c>
      <c r="BK161" s="373"/>
      <c r="BL161" s="372" t="s">
        <v>3288</v>
      </c>
      <c r="BM161" s="372" t="s">
        <v>3289</v>
      </c>
      <c r="BN161" s="372" t="s">
        <v>3290</v>
      </c>
      <c r="BO161" s="372" t="s">
        <v>3291</v>
      </c>
      <c r="BP161" s="372" t="s">
        <v>3292</v>
      </c>
      <c r="BQ161" s="373"/>
      <c r="BR161" s="354" t="s">
        <v>436</v>
      </c>
    </row>
    <row r="162" spans="1:70" s="428" customFormat="1" x14ac:dyDescent="0.25">
      <c r="A162" s="345" t="s">
        <v>3293</v>
      </c>
      <c r="B162" s="373"/>
      <c r="C162" s="719">
        <v>45706</v>
      </c>
      <c r="D162" s="373"/>
      <c r="E162" s="346">
        <v>773.83</v>
      </c>
      <c r="F162" s="373"/>
      <c r="G162" s="347">
        <v>14.753</v>
      </c>
      <c r="H162" s="374"/>
      <c r="I162" s="348">
        <v>0.35510000000000003</v>
      </c>
      <c r="J162" s="348">
        <v>1.2969999999999999</v>
      </c>
      <c r="K162" s="348">
        <v>4.5030000000000001</v>
      </c>
      <c r="L162" s="348">
        <v>14.3032</v>
      </c>
      <c r="M162" s="348">
        <v>25.494399999999999</v>
      </c>
      <c r="N162" s="350">
        <v>16.2803</v>
      </c>
      <c r="O162" s="348" t="s">
        <v>430</v>
      </c>
      <c r="P162" s="348" t="s">
        <v>430</v>
      </c>
      <c r="Q162" s="348" t="s">
        <v>430</v>
      </c>
      <c r="R162" s="348" t="s">
        <v>430</v>
      </c>
      <c r="S162" s="348">
        <v>4.2629999999999999</v>
      </c>
      <c r="T162" s="348">
        <v>38.223399999999998</v>
      </c>
      <c r="U162" s="348">
        <v>18.734500000000001</v>
      </c>
      <c r="V162" s="348">
        <v>16.592199999999998</v>
      </c>
      <c r="W162" s="348">
        <v>4.5541</v>
      </c>
      <c r="X162" s="348">
        <v>29.141400000000001</v>
      </c>
      <c r="Y162" s="374"/>
      <c r="Z162" s="346">
        <v>2</v>
      </c>
      <c r="AA162" s="346">
        <v>1</v>
      </c>
      <c r="AB162" s="346">
        <v>9</v>
      </c>
      <c r="AC162" s="346">
        <v>2</v>
      </c>
      <c r="AD162" s="346">
        <v>1</v>
      </c>
      <c r="AE162" s="346">
        <v>4</v>
      </c>
      <c r="AF162" s="346" t="s">
        <v>430</v>
      </c>
      <c r="AG162" s="346" t="s">
        <v>430</v>
      </c>
      <c r="AH162" s="346" t="s">
        <v>430</v>
      </c>
      <c r="AI162" s="346" t="s">
        <v>430</v>
      </c>
      <c r="AJ162" s="346">
        <v>11</v>
      </c>
      <c r="AK162" s="346">
        <v>1</v>
      </c>
      <c r="AL162" s="346">
        <v>1</v>
      </c>
      <c r="AM162" s="346">
        <v>4</v>
      </c>
      <c r="AN162" s="346">
        <v>6</v>
      </c>
      <c r="AO162" s="373"/>
      <c r="AP162" s="348" t="s">
        <v>430</v>
      </c>
      <c r="AQ162" s="348" t="s">
        <v>430</v>
      </c>
      <c r="AR162" s="348" t="s">
        <v>430</v>
      </c>
      <c r="AS162" s="348" t="s">
        <v>430</v>
      </c>
      <c r="AT162" s="348">
        <v>36.6</v>
      </c>
      <c r="AU162" s="351"/>
      <c r="AV162" s="346" t="s">
        <v>430</v>
      </c>
      <c r="AW162" s="346" t="s">
        <v>430</v>
      </c>
      <c r="AX162" s="346" t="s">
        <v>430</v>
      </c>
      <c r="AY162" s="346" t="s">
        <v>430</v>
      </c>
      <c r="AZ162" s="346">
        <v>2</v>
      </c>
      <c r="BA162" s="362"/>
      <c r="BB162" s="348">
        <v>19.0067846366574</v>
      </c>
      <c r="BC162" s="375">
        <v>1.1831015602064201</v>
      </c>
      <c r="BD162" s="375">
        <v>9.8651043855759901E-2</v>
      </c>
      <c r="BE162" s="375">
        <v>1.25311649960851</v>
      </c>
      <c r="BF162" s="374"/>
      <c r="BG162" s="348">
        <v>10.5136</v>
      </c>
      <c r="BH162" s="348">
        <v>16.590299999999999</v>
      </c>
      <c r="BI162" s="348">
        <v>64.078699999999998</v>
      </c>
      <c r="BJ162" s="348">
        <v>8.8173999999999992</v>
      </c>
      <c r="BK162" s="373"/>
      <c r="BL162" s="372" t="s">
        <v>3294</v>
      </c>
      <c r="BM162" s="372" t="s">
        <v>3295</v>
      </c>
      <c r="BN162" s="372" t="s">
        <v>3296</v>
      </c>
      <c r="BO162" s="372" t="s">
        <v>3297</v>
      </c>
      <c r="BP162" s="372" t="s">
        <v>3298</v>
      </c>
      <c r="BQ162" s="373"/>
      <c r="BR162" s="354" t="s">
        <v>476</v>
      </c>
    </row>
    <row r="163" spans="1:70" s="428" customFormat="1" x14ac:dyDescent="0.25">
      <c r="A163" s="345" t="s">
        <v>3299</v>
      </c>
      <c r="B163" s="373"/>
      <c r="C163" s="719">
        <v>46052</v>
      </c>
      <c r="D163" s="373"/>
      <c r="E163" s="346">
        <v>262.26</v>
      </c>
      <c r="F163" s="373"/>
      <c r="G163" s="347">
        <v>11.2493</v>
      </c>
      <c r="H163" s="374"/>
      <c r="I163" s="348">
        <v>0.11119999999999999</v>
      </c>
      <c r="J163" s="348">
        <v>0.4536</v>
      </c>
      <c r="K163" s="348">
        <v>3.5266000000000002</v>
      </c>
      <c r="L163" s="348">
        <v>6.1816000000000004</v>
      </c>
      <c r="M163" s="348">
        <v>11.8665</v>
      </c>
      <c r="N163" s="350" t="s">
        <v>430</v>
      </c>
      <c r="O163" s="348" t="s">
        <v>430</v>
      </c>
      <c r="P163" s="348" t="s">
        <v>430</v>
      </c>
      <c r="Q163" s="348" t="s">
        <v>430</v>
      </c>
      <c r="R163" s="348" t="s">
        <v>430</v>
      </c>
      <c r="S163" s="348">
        <v>3.8256000000000001</v>
      </c>
      <c r="T163" s="348">
        <v>21.8459</v>
      </c>
      <c r="U163" s="348" t="s">
        <v>430</v>
      </c>
      <c r="V163" s="348" t="s">
        <v>430</v>
      </c>
      <c r="W163" s="348">
        <v>2.2292000000000001</v>
      </c>
      <c r="X163" s="348">
        <v>12.493</v>
      </c>
      <c r="Y163" s="374"/>
      <c r="Z163" s="346">
        <v>3</v>
      </c>
      <c r="AA163" s="346">
        <v>7</v>
      </c>
      <c r="AB163" s="346">
        <v>10</v>
      </c>
      <c r="AC163" s="346">
        <v>11</v>
      </c>
      <c r="AD163" s="346">
        <v>9</v>
      </c>
      <c r="AE163" s="346" t="s">
        <v>430</v>
      </c>
      <c r="AF163" s="346" t="s">
        <v>430</v>
      </c>
      <c r="AG163" s="346" t="s">
        <v>430</v>
      </c>
      <c r="AH163" s="346" t="s">
        <v>430</v>
      </c>
      <c r="AI163" s="346" t="s">
        <v>430</v>
      </c>
      <c r="AJ163" s="346">
        <v>12</v>
      </c>
      <c r="AK163" s="346">
        <v>11</v>
      </c>
      <c r="AL163" s="346" t="s">
        <v>430</v>
      </c>
      <c r="AM163" s="346" t="s">
        <v>430</v>
      </c>
      <c r="AN163" s="346">
        <v>10</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17.239320348136399</v>
      </c>
      <c r="BC163" s="375">
        <v>0.85224978368981796</v>
      </c>
      <c r="BD163" s="375">
        <v>8.9533518698352202E-2</v>
      </c>
      <c r="BE163" s="375">
        <v>1.5237761468987501</v>
      </c>
      <c r="BF163" s="374"/>
      <c r="BG163" s="348">
        <v>43.152299999999997</v>
      </c>
      <c r="BH163" s="348">
        <v>31.9343</v>
      </c>
      <c r="BI163" s="348">
        <v>16.271000000000001</v>
      </c>
      <c r="BJ163" s="348">
        <v>8.6424000000000003</v>
      </c>
      <c r="BK163" s="373"/>
      <c r="BL163" s="372" t="s">
        <v>3300</v>
      </c>
      <c r="BM163" s="372" t="s">
        <v>3301</v>
      </c>
      <c r="BN163" s="372" t="s">
        <v>3302</v>
      </c>
      <c r="BO163" s="372" t="s">
        <v>3303</v>
      </c>
      <c r="BP163" s="372" t="s">
        <v>3304</v>
      </c>
      <c r="BQ163" s="373"/>
      <c r="BR163" s="354" t="s">
        <v>611</v>
      </c>
    </row>
    <row r="164" spans="1:70" s="428" customFormat="1" x14ac:dyDescent="0.25">
      <c r="A164" s="884" t="s">
        <v>93</v>
      </c>
      <c r="B164" s="402"/>
      <c r="C164" s="724"/>
      <c r="D164" s="402"/>
      <c r="E164" s="403"/>
      <c r="F164" s="402"/>
      <c r="G164" s="404"/>
      <c r="H164" s="406"/>
      <c r="I164" s="405">
        <v>-1.5100000000000001E-2</v>
      </c>
      <c r="J164" s="405">
        <v>0.48530000000000001</v>
      </c>
      <c r="K164" s="405">
        <v>5.7119</v>
      </c>
      <c r="L164" s="405">
        <v>11.0335</v>
      </c>
      <c r="M164" s="405">
        <v>17.737200000000001</v>
      </c>
      <c r="N164" s="407">
        <v>12.032400000000001</v>
      </c>
      <c r="O164" s="405">
        <v>5.0595999999999997</v>
      </c>
      <c r="P164" s="405">
        <v>18.972799999999999</v>
      </c>
      <c r="Q164" s="405">
        <v>11.8453</v>
      </c>
      <c r="R164" s="405" t="s">
        <v>430</v>
      </c>
      <c r="S164" s="405">
        <v>7.9496000000000002</v>
      </c>
      <c r="T164" s="405">
        <v>28.8689</v>
      </c>
      <c r="U164" s="405">
        <v>10.9916</v>
      </c>
      <c r="V164" s="405">
        <v>12.969900000000001</v>
      </c>
      <c r="W164" s="405">
        <v>4.3845000000000001</v>
      </c>
      <c r="X164" s="405">
        <v>14.7796</v>
      </c>
      <c r="Y164" s="406"/>
      <c r="Z164" s="403">
        <v>11</v>
      </c>
      <c r="AA164" s="403">
        <v>12</v>
      </c>
      <c r="AB164" s="403">
        <v>12</v>
      </c>
      <c r="AC164" s="403">
        <v>12</v>
      </c>
      <c r="AD164" s="403">
        <v>12</v>
      </c>
      <c r="AE164" s="403">
        <v>11</v>
      </c>
      <c r="AF164" s="403">
        <v>8</v>
      </c>
      <c r="AG164" s="403">
        <v>2</v>
      </c>
      <c r="AH164" s="403">
        <v>1</v>
      </c>
      <c r="AI164" s="403">
        <v>0</v>
      </c>
      <c r="AJ164" s="403">
        <v>12</v>
      </c>
      <c r="AK164" s="403">
        <v>12</v>
      </c>
      <c r="AL164" s="403">
        <v>11</v>
      </c>
      <c r="AM164" s="403">
        <v>11</v>
      </c>
      <c r="AN164" s="403">
        <v>12</v>
      </c>
      <c r="AO164" s="402"/>
      <c r="AP164" s="405" t="s">
        <v>430</v>
      </c>
      <c r="AQ164" s="405" t="s">
        <v>430</v>
      </c>
      <c r="AR164" s="405">
        <v>16.04</v>
      </c>
      <c r="AS164" s="405">
        <v>14.16</v>
      </c>
      <c r="AT164" s="405">
        <v>28.1</v>
      </c>
      <c r="AU164" s="408"/>
      <c r="AV164" s="403">
        <v>0</v>
      </c>
      <c r="AW164" s="403">
        <v>0</v>
      </c>
      <c r="AX164" s="403">
        <v>1</v>
      </c>
      <c r="AY164" s="403">
        <v>4</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5" t="s">
        <v>94</v>
      </c>
      <c r="B165" s="373"/>
      <c r="C165" s="719"/>
      <c r="D165" s="373"/>
      <c r="E165" s="346"/>
      <c r="F165" s="373"/>
      <c r="G165" s="347"/>
      <c r="H165" s="374"/>
      <c r="I165" s="348">
        <v>0.43049999999999999</v>
      </c>
      <c r="J165" s="348">
        <v>1.2969999999999999</v>
      </c>
      <c r="K165" s="348">
        <v>8.8412000000000006</v>
      </c>
      <c r="L165" s="348">
        <v>17.279199999999999</v>
      </c>
      <c r="M165" s="348">
        <v>25.494399999999999</v>
      </c>
      <c r="N165" s="350">
        <v>21.302499999999998</v>
      </c>
      <c r="O165" s="348">
        <v>13.0787</v>
      </c>
      <c r="P165" s="348">
        <v>19.677499999999998</v>
      </c>
      <c r="Q165" s="348">
        <v>11.8453</v>
      </c>
      <c r="R165" s="348" t="s">
        <v>430</v>
      </c>
      <c r="S165" s="348">
        <v>12.007300000000001</v>
      </c>
      <c r="T165" s="348">
        <v>38.223399999999998</v>
      </c>
      <c r="U165" s="348">
        <v>18.734500000000001</v>
      </c>
      <c r="V165" s="348">
        <v>21.526499999999999</v>
      </c>
      <c r="W165" s="348">
        <v>7.0762</v>
      </c>
      <c r="X165" s="348">
        <v>29.141400000000001</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16.04</v>
      </c>
      <c r="AS165" s="348">
        <v>17.170000000000002</v>
      </c>
      <c r="AT165" s="348">
        <v>38.83</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5" t="s">
        <v>95</v>
      </c>
      <c r="B166" s="373"/>
      <c r="C166" s="719"/>
      <c r="D166" s="373"/>
      <c r="E166" s="346"/>
      <c r="F166" s="373"/>
      <c r="G166" s="347"/>
      <c r="H166" s="374"/>
      <c r="I166" s="348">
        <v>-0.45500000000000002</v>
      </c>
      <c r="J166" s="348">
        <v>-0.25269999999999998</v>
      </c>
      <c r="K166" s="348">
        <v>3.0343</v>
      </c>
      <c r="L166" s="348">
        <v>6.1628999999999996</v>
      </c>
      <c r="M166" s="348">
        <v>8.1332000000000004</v>
      </c>
      <c r="N166" s="350">
        <v>2.0251999999999999</v>
      </c>
      <c r="O166" s="348">
        <v>-4.5702999999999996</v>
      </c>
      <c r="P166" s="348">
        <v>18.268000000000001</v>
      </c>
      <c r="Q166" s="348">
        <v>11.8453</v>
      </c>
      <c r="R166" s="348" t="s">
        <v>430</v>
      </c>
      <c r="S166" s="348">
        <v>3.8256000000000001</v>
      </c>
      <c r="T166" s="348">
        <v>19.915299999999998</v>
      </c>
      <c r="U166" s="348">
        <v>2.8022999999999998</v>
      </c>
      <c r="V166" s="348">
        <v>4.9386999999999999</v>
      </c>
      <c r="W166" s="348">
        <v>1.8509</v>
      </c>
      <c r="X166" s="348">
        <v>1.6646000000000001</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16.04</v>
      </c>
      <c r="AS166" s="348">
        <v>10.73</v>
      </c>
      <c r="AT166" s="348">
        <v>13.72</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6" t="s">
        <v>96</v>
      </c>
      <c r="B167" s="413"/>
      <c r="C167" s="725"/>
      <c r="D167" s="413"/>
      <c r="E167" s="414"/>
      <c r="F167" s="413"/>
      <c r="G167" s="415"/>
      <c r="H167" s="417"/>
      <c r="I167" s="416">
        <v>0</v>
      </c>
      <c r="J167" s="416">
        <v>0.52424999999999999</v>
      </c>
      <c r="K167" s="416">
        <v>5.8914499999999999</v>
      </c>
      <c r="L167" s="416">
        <v>11.8264</v>
      </c>
      <c r="M167" s="416">
        <v>21.3657</v>
      </c>
      <c r="N167" s="418">
        <v>13.620799999999999</v>
      </c>
      <c r="O167" s="416">
        <v>4.8996000000000004</v>
      </c>
      <c r="P167" s="416">
        <v>18.9727</v>
      </c>
      <c r="Q167" s="416">
        <v>11.8453</v>
      </c>
      <c r="R167" s="416" t="s">
        <v>430</v>
      </c>
      <c r="S167" s="416">
        <v>8.0343</v>
      </c>
      <c r="T167" s="416">
        <v>30.338999999999999</v>
      </c>
      <c r="U167" s="416">
        <v>10.0626</v>
      </c>
      <c r="V167" s="416">
        <v>13.400399999999999</v>
      </c>
      <c r="W167" s="416">
        <v>4.4081000000000001</v>
      </c>
      <c r="X167" s="416">
        <v>14.951499999999999</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16.04</v>
      </c>
      <c r="AS167" s="416">
        <v>14.37</v>
      </c>
      <c r="AT167" s="416">
        <v>31.88</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3" t="s">
        <v>3305</v>
      </c>
      <c r="B168" s="861"/>
      <c r="C168" s="862"/>
      <c r="D168" s="861"/>
      <c r="E168" s="863"/>
      <c r="F168" s="861"/>
      <c r="G168" s="864"/>
      <c r="H168" s="866"/>
      <c r="I168" s="865"/>
      <c r="J168" s="865"/>
      <c r="K168" s="865"/>
      <c r="L168" s="865"/>
      <c r="M168" s="865"/>
      <c r="N168" s="867"/>
      <c r="O168" s="865"/>
      <c r="P168" s="865"/>
      <c r="Q168" s="865"/>
      <c r="R168" s="865"/>
      <c r="S168" s="865"/>
      <c r="T168" s="865"/>
      <c r="U168" s="865"/>
      <c r="V168" s="865"/>
      <c r="W168" s="865"/>
      <c r="X168" s="865"/>
      <c r="Y168" s="866"/>
      <c r="Z168" s="863"/>
      <c r="AA168" s="863"/>
      <c r="AB168" s="863"/>
      <c r="AC168" s="863"/>
      <c r="AD168" s="863"/>
      <c r="AE168" s="863"/>
      <c r="AF168" s="863"/>
      <c r="AG168" s="863"/>
      <c r="AH168" s="863"/>
      <c r="AI168" s="863"/>
      <c r="AJ168" s="863"/>
      <c r="AK168" s="863"/>
      <c r="AL168" s="863"/>
      <c r="AM168" s="863"/>
      <c r="AN168" s="863"/>
      <c r="AO168" s="861"/>
      <c r="AP168" s="865"/>
      <c r="AQ168" s="865"/>
      <c r="AR168" s="865"/>
      <c r="AS168" s="865"/>
      <c r="AT168" s="865"/>
      <c r="AU168" s="868"/>
      <c r="AV168" s="863"/>
      <c r="AW168" s="863"/>
      <c r="AX168" s="863"/>
      <c r="AY168" s="863"/>
      <c r="AZ168" s="863"/>
      <c r="BA168" s="869"/>
      <c r="BB168" s="865"/>
      <c r="BC168" s="870"/>
      <c r="BD168" s="870"/>
      <c r="BE168" s="870"/>
      <c r="BF168" s="866"/>
      <c r="BG168" s="865"/>
      <c r="BH168" s="865"/>
      <c r="BI168" s="865"/>
      <c r="BJ168" s="865"/>
      <c r="BK168" s="861"/>
      <c r="BL168" s="871"/>
      <c r="BM168" s="871"/>
      <c r="BN168" s="871"/>
      <c r="BO168" s="871"/>
      <c r="BP168" s="871"/>
      <c r="BQ168" s="861"/>
      <c r="BR168" s="872"/>
    </row>
    <row r="169" spans="1:70" s="428" customFormat="1" x14ac:dyDescent="0.25">
      <c r="A169" s="345" t="s">
        <v>3306</v>
      </c>
      <c r="B169" s="373"/>
      <c r="C169" s="719">
        <v>45652</v>
      </c>
      <c r="D169" s="373"/>
      <c r="E169" s="346">
        <v>2917.29</v>
      </c>
      <c r="F169" s="373"/>
      <c r="G169" s="347">
        <v>9.7995999999999999</v>
      </c>
      <c r="H169" s="374"/>
      <c r="I169" s="348">
        <v>-0.41360000000000002</v>
      </c>
      <c r="J169" s="348">
        <v>-0.38829999999999998</v>
      </c>
      <c r="K169" s="348">
        <v>0.64700000000000002</v>
      </c>
      <c r="L169" s="348">
        <v>0.66769999999999996</v>
      </c>
      <c r="M169" s="348">
        <v>-6.4459</v>
      </c>
      <c r="N169" s="350">
        <v>4.5075000000000003</v>
      </c>
      <c r="O169" s="348" t="s">
        <v>430</v>
      </c>
      <c r="P169" s="348" t="s">
        <v>430</v>
      </c>
      <c r="Q169" s="348" t="s">
        <v>430</v>
      </c>
      <c r="R169" s="348" t="s">
        <v>430</v>
      </c>
      <c r="S169" s="348">
        <v>2.5427</v>
      </c>
      <c r="T169" s="348">
        <v>7.2965</v>
      </c>
      <c r="U169" s="348">
        <v>-5.8455000000000004</v>
      </c>
      <c r="V169" s="348">
        <v>3.4018000000000002</v>
      </c>
      <c r="W169" s="348">
        <v>-1.1279999999999999</v>
      </c>
      <c r="X169" s="348">
        <v>-1.206</v>
      </c>
      <c r="Y169" s="374"/>
      <c r="Z169" s="346">
        <v>6</v>
      </c>
      <c r="AA169" s="346">
        <v>7</v>
      </c>
      <c r="AB169" s="346">
        <v>10</v>
      </c>
      <c r="AC169" s="346">
        <v>10</v>
      </c>
      <c r="AD169" s="346">
        <v>11</v>
      </c>
      <c r="AE169" s="346">
        <v>7</v>
      </c>
      <c r="AF169" s="346" t="s">
        <v>430</v>
      </c>
      <c r="AG169" s="346" t="s">
        <v>430</v>
      </c>
      <c r="AH169" s="346" t="s">
        <v>430</v>
      </c>
      <c r="AI169" s="346" t="s">
        <v>430</v>
      </c>
      <c r="AJ169" s="346">
        <v>9</v>
      </c>
      <c r="AK169" s="346">
        <v>11</v>
      </c>
      <c r="AL169" s="346">
        <v>11</v>
      </c>
      <c r="AM169" s="346">
        <v>7</v>
      </c>
      <c r="AN169" s="346">
        <v>9</v>
      </c>
      <c r="AO169" s="373"/>
      <c r="AP169" s="348" t="s">
        <v>430</v>
      </c>
      <c r="AQ169" s="348" t="s">
        <v>430</v>
      </c>
      <c r="AR169" s="348" t="s">
        <v>430</v>
      </c>
      <c r="AS169" s="348" t="s">
        <v>430</v>
      </c>
      <c r="AT169" s="348">
        <v>-1.6</v>
      </c>
      <c r="AU169" s="351"/>
      <c r="AV169" s="346" t="s">
        <v>430</v>
      </c>
      <c r="AW169" s="346" t="s">
        <v>430</v>
      </c>
      <c r="AX169" s="346" t="s">
        <v>430</v>
      </c>
      <c r="AY169" s="346" t="s">
        <v>430</v>
      </c>
      <c r="AZ169" s="346">
        <v>11</v>
      </c>
      <c r="BA169" s="362"/>
      <c r="BB169" s="348">
        <v>14.066640893350501</v>
      </c>
      <c r="BC169" s="375">
        <v>0.92491153819350802</v>
      </c>
      <c r="BD169" s="375">
        <v>-3.3136153817427301E-2</v>
      </c>
      <c r="BE169" s="375">
        <v>-0.37195566789933099</v>
      </c>
      <c r="BF169" s="374"/>
      <c r="BG169" s="348">
        <v>56.7639</v>
      </c>
      <c r="BH169" s="348">
        <v>41.259500000000003</v>
      </c>
      <c r="BI169" s="348" t="s">
        <v>430</v>
      </c>
      <c r="BJ169" s="348">
        <v>1.9765999999999999</v>
      </c>
      <c r="BK169" s="373"/>
      <c r="BL169" s="372" t="s">
        <v>3307</v>
      </c>
      <c r="BM169" s="372" t="s">
        <v>3308</v>
      </c>
      <c r="BN169" s="372" t="s">
        <v>3309</v>
      </c>
      <c r="BO169" s="372" t="s">
        <v>3310</v>
      </c>
      <c r="BP169" s="372" t="s">
        <v>3311</v>
      </c>
      <c r="BQ169" s="373"/>
      <c r="BR169" s="354" t="s">
        <v>526</v>
      </c>
    </row>
    <row r="170" spans="1:70" s="428" customFormat="1" x14ac:dyDescent="0.25">
      <c r="A170" s="345" t="s">
        <v>3312</v>
      </c>
      <c r="B170" s="373"/>
      <c r="C170" s="719">
        <v>45471</v>
      </c>
      <c r="D170" s="373"/>
      <c r="E170" s="346">
        <v>2019.54</v>
      </c>
      <c r="F170" s="373"/>
      <c r="G170" s="347">
        <v>10.38</v>
      </c>
      <c r="H170" s="374"/>
      <c r="I170" s="348">
        <v>9.64E-2</v>
      </c>
      <c r="J170" s="348">
        <v>0.87460000000000004</v>
      </c>
      <c r="K170" s="348">
        <v>2.3668999999999998</v>
      </c>
      <c r="L170" s="348">
        <v>3.0785</v>
      </c>
      <c r="M170" s="348">
        <v>0.9728</v>
      </c>
      <c r="N170" s="350">
        <v>10.5129</v>
      </c>
      <c r="O170" s="348">
        <v>0.2903</v>
      </c>
      <c r="P170" s="348" t="s">
        <v>430</v>
      </c>
      <c r="Q170" s="348" t="s">
        <v>430</v>
      </c>
      <c r="R170" s="348" t="s">
        <v>430</v>
      </c>
      <c r="S170" s="348">
        <v>3.6962999999999999</v>
      </c>
      <c r="T170" s="348">
        <v>16.4983</v>
      </c>
      <c r="U170" s="348">
        <v>2.3668999999999998</v>
      </c>
      <c r="V170" s="348">
        <v>10.543100000000001</v>
      </c>
      <c r="W170" s="348">
        <v>1.0710999999999999</v>
      </c>
      <c r="X170" s="348">
        <v>1.7381</v>
      </c>
      <c r="Y170" s="374"/>
      <c r="Z170" s="346">
        <v>2</v>
      </c>
      <c r="AA170" s="346">
        <v>2</v>
      </c>
      <c r="AB170" s="346">
        <v>3</v>
      </c>
      <c r="AC170" s="346">
        <v>2</v>
      </c>
      <c r="AD170" s="346">
        <v>5</v>
      </c>
      <c r="AE170" s="346">
        <v>2</v>
      </c>
      <c r="AF170" s="346">
        <v>3</v>
      </c>
      <c r="AG170" s="346" t="s">
        <v>430</v>
      </c>
      <c r="AH170" s="346" t="s">
        <v>430</v>
      </c>
      <c r="AI170" s="346" t="s">
        <v>430</v>
      </c>
      <c r="AJ170" s="346">
        <v>4</v>
      </c>
      <c r="AK170" s="346">
        <v>2</v>
      </c>
      <c r="AL170" s="346">
        <v>2</v>
      </c>
      <c r="AM170" s="346">
        <v>2</v>
      </c>
      <c r="AN170" s="346">
        <v>2</v>
      </c>
      <c r="AO170" s="373"/>
      <c r="AP170" s="348" t="s">
        <v>430</v>
      </c>
      <c r="AQ170" s="348" t="s">
        <v>430</v>
      </c>
      <c r="AR170" s="348" t="s">
        <v>430</v>
      </c>
      <c r="AS170" s="348" t="s">
        <v>430</v>
      </c>
      <c r="AT170" s="348">
        <v>10.5</v>
      </c>
      <c r="AU170" s="351"/>
      <c r="AV170" s="346" t="s">
        <v>430</v>
      </c>
      <c r="AW170" s="346" t="s">
        <v>430</v>
      </c>
      <c r="AX170" s="346" t="s">
        <v>430</v>
      </c>
      <c r="AY170" s="346" t="s">
        <v>430</v>
      </c>
      <c r="AZ170" s="346">
        <v>2</v>
      </c>
      <c r="BA170" s="362"/>
      <c r="BB170" s="348">
        <v>16.2529323356158</v>
      </c>
      <c r="BC170" s="375">
        <v>1.0909692927543999</v>
      </c>
      <c r="BD170" s="375">
        <v>-1.6220711186550801E-2</v>
      </c>
      <c r="BE170" s="375">
        <v>3.0173587777442099E-2</v>
      </c>
      <c r="BF170" s="374"/>
      <c r="BG170" s="348">
        <v>52.570500000000003</v>
      </c>
      <c r="BH170" s="348">
        <v>42.311399999999999</v>
      </c>
      <c r="BI170" s="348">
        <v>4.7856500000000004</v>
      </c>
      <c r="BJ170" s="348">
        <v>0.33245000000000002</v>
      </c>
      <c r="BK170" s="373"/>
      <c r="BL170" s="372" t="s">
        <v>3313</v>
      </c>
      <c r="BM170" s="372" t="s">
        <v>3314</v>
      </c>
      <c r="BN170" s="372" t="s">
        <v>3315</v>
      </c>
      <c r="BO170" s="372" t="s">
        <v>3316</v>
      </c>
      <c r="BP170" s="372" t="s">
        <v>3317</v>
      </c>
      <c r="BQ170" s="373"/>
      <c r="BR170" s="354" t="s">
        <v>611</v>
      </c>
    </row>
    <row r="171" spans="1:70" s="428" customFormat="1" x14ac:dyDescent="0.25">
      <c r="A171" s="345" t="s">
        <v>3318</v>
      </c>
      <c r="B171" s="373"/>
      <c r="C171" s="719">
        <v>44316</v>
      </c>
      <c r="D171" s="373"/>
      <c r="E171" s="346">
        <v>1649.65</v>
      </c>
      <c r="F171" s="373"/>
      <c r="G171" s="347">
        <v>25.197399999999998</v>
      </c>
      <c r="H171" s="374"/>
      <c r="I171" s="348">
        <v>0.47489999999999999</v>
      </c>
      <c r="J171" s="348">
        <v>1.3436999999999999</v>
      </c>
      <c r="K171" s="348">
        <v>1.0645</v>
      </c>
      <c r="L171" s="348">
        <v>-0.84989999999999999</v>
      </c>
      <c r="M171" s="348">
        <v>9.3457000000000008</v>
      </c>
      <c r="N171" s="350">
        <v>14.388500000000001</v>
      </c>
      <c r="O171" s="348">
        <v>-0.1007</v>
      </c>
      <c r="P171" s="348">
        <v>16.532800000000002</v>
      </c>
      <c r="Q171" s="348">
        <v>19.1555</v>
      </c>
      <c r="R171" s="348" t="s">
        <v>430</v>
      </c>
      <c r="S171" s="348">
        <v>-0.69789999999999996</v>
      </c>
      <c r="T171" s="348">
        <v>21.650200000000002</v>
      </c>
      <c r="U171" s="348">
        <v>7.0548999999999999</v>
      </c>
      <c r="V171" s="348">
        <v>12.843</v>
      </c>
      <c r="W171" s="348">
        <v>0.2969</v>
      </c>
      <c r="X171" s="348">
        <v>18.9375</v>
      </c>
      <c r="Y171" s="374"/>
      <c r="Z171" s="346">
        <v>1</v>
      </c>
      <c r="AA171" s="346">
        <v>1</v>
      </c>
      <c r="AB171" s="346">
        <v>8</v>
      </c>
      <c r="AC171" s="346">
        <v>11</v>
      </c>
      <c r="AD171" s="346">
        <v>1</v>
      </c>
      <c r="AE171" s="346">
        <v>1</v>
      </c>
      <c r="AF171" s="346">
        <v>4</v>
      </c>
      <c r="AG171" s="346">
        <v>1</v>
      </c>
      <c r="AH171" s="346">
        <v>1</v>
      </c>
      <c r="AI171" s="346" t="s">
        <v>430</v>
      </c>
      <c r="AJ171" s="346">
        <v>11</v>
      </c>
      <c r="AK171" s="346">
        <v>1</v>
      </c>
      <c r="AL171" s="346">
        <v>1</v>
      </c>
      <c r="AM171" s="346">
        <v>1</v>
      </c>
      <c r="AN171" s="346">
        <v>5</v>
      </c>
      <c r="AO171" s="373"/>
      <c r="AP171" s="348" t="s">
        <v>430</v>
      </c>
      <c r="AQ171" s="348" t="s">
        <v>430</v>
      </c>
      <c r="AR171" s="348">
        <v>16.29</v>
      </c>
      <c r="AS171" s="348">
        <v>9</v>
      </c>
      <c r="AT171" s="348">
        <v>15.6</v>
      </c>
      <c r="AU171" s="351"/>
      <c r="AV171" s="346" t="s">
        <v>430</v>
      </c>
      <c r="AW171" s="346" t="s">
        <v>430</v>
      </c>
      <c r="AX171" s="346">
        <v>1</v>
      </c>
      <c r="AY171" s="346">
        <v>1</v>
      </c>
      <c r="AZ171" s="346">
        <v>1</v>
      </c>
      <c r="BA171" s="362"/>
      <c r="BB171" s="348">
        <v>17.3293285954854</v>
      </c>
      <c r="BC171" s="375">
        <v>1.0627759908869201</v>
      </c>
      <c r="BD171" s="375">
        <v>5.1506359633918898E-2</v>
      </c>
      <c r="BE171" s="375">
        <v>0.309605952118362</v>
      </c>
      <c r="BF171" s="374"/>
      <c r="BG171" s="348">
        <v>48.454599999999999</v>
      </c>
      <c r="BH171" s="348">
        <v>19.114999999999998</v>
      </c>
      <c r="BI171" s="348">
        <v>1.6949399999999999</v>
      </c>
      <c r="BJ171" s="348">
        <v>30.73546</v>
      </c>
      <c r="BK171" s="373"/>
      <c r="BL171" s="372" t="s">
        <v>3319</v>
      </c>
      <c r="BM171" s="372" t="s">
        <v>3320</v>
      </c>
      <c r="BN171" s="372" t="s">
        <v>3321</v>
      </c>
      <c r="BO171" s="372" t="s">
        <v>3322</v>
      </c>
      <c r="BP171" s="372" t="s">
        <v>3323</v>
      </c>
      <c r="BQ171" s="373"/>
      <c r="BR171" s="354" t="s">
        <v>548</v>
      </c>
    </row>
    <row r="172" spans="1:70" s="428" customFormat="1" x14ac:dyDescent="0.25">
      <c r="A172" s="345" t="s">
        <v>3324</v>
      </c>
      <c r="B172" s="373"/>
      <c r="C172" s="719">
        <v>45678</v>
      </c>
      <c r="D172" s="373"/>
      <c r="E172" s="346">
        <v>1483.85</v>
      </c>
      <c r="F172" s="373"/>
      <c r="G172" s="347">
        <v>10.5228</v>
      </c>
      <c r="H172" s="374"/>
      <c r="I172" s="348">
        <v>-0.34470000000000001</v>
      </c>
      <c r="J172" s="348">
        <v>-7.0300000000000001E-2</v>
      </c>
      <c r="K172" s="348">
        <v>1.4109</v>
      </c>
      <c r="L172" s="348">
        <v>2.4285999999999999</v>
      </c>
      <c r="M172" s="348">
        <v>4.2821999999999996</v>
      </c>
      <c r="N172" s="350">
        <v>1.2853000000000001</v>
      </c>
      <c r="O172" s="348" t="s">
        <v>430</v>
      </c>
      <c r="P172" s="348" t="s">
        <v>430</v>
      </c>
      <c r="Q172" s="348" t="s">
        <v>430</v>
      </c>
      <c r="R172" s="348" t="s">
        <v>430</v>
      </c>
      <c r="S172" s="348">
        <v>3.2061999999999999</v>
      </c>
      <c r="T172" s="348">
        <v>14.533899999999999</v>
      </c>
      <c r="U172" s="348">
        <v>-1.1879</v>
      </c>
      <c r="V172" s="348">
        <v>2.6334</v>
      </c>
      <c r="W172" s="348">
        <v>0.50529999999999997</v>
      </c>
      <c r="X172" s="348">
        <v>3.2418999999999998</v>
      </c>
      <c r="Y172" s="374"/>
      <c r="Z172" s="346">
        <v>5</v>
      </c>
      <c r="AA172" s="346">
        <v>6</v>
      </c>
      <c r="AB172" s="346">
        <v>6</v>
      </c>
      <c r="AC172" s="346">
        <v>6</v>
      </c>
      <c r="AD172" s="346">
        <v>2</v>
      </c>
      <c r="AE172" s="346">
        <v>9</v>
      </c>
      <c r="AF172" s="346" t="s">
        <v>430</v>
      </c>
      <c r="AG172" s="346" t="s">
        <v>430</v>
      </c>
      <c r="AH172" s="346" t="s">
        <v>430</v>
      </c>
      <c r="AI172" s="346" t="s">
        <v>430</v>
      </c>
      <c r="AJ172" s="346">
        <v>6</v>
      </c>
      <c r="AK172" s="346">
        <v>6</v>
      </c>
      <c r="AL172" s="346">
        <v>7</v>
      </c>
      <c r="AM172" s="346">
        <v>9</v>
      </c>
      <c r="AN172" s="346">
        <v>3</v>
      </c>
      <c r="AO172" s="373"/>
      <c r="AP172" s="348" t="s">
        <v>430</v>
      </c>
      <c r="AQ172" s="348" t="s">
        <v>430</v>
      </c>
      <c r="AR172" s="348" t="s">
        <v>430</v>
      </c>
      <c r="AS172" s="348" t="s">
        <v>430</v>
      </c>
      <c r="AT172" s="348">
        <v>4.58</v>
      </c>
      <c r="AU172" s="351"/>
      <c r="AV172" s="346" t="s">
        <v>430</v>
      </c>
      <c r="AW172" s="346" t="s">
        <v>430</v>
      </c>
      <c r="AX172" s="346" t="s">
        <v>430</v>
      </c>
      <c r="AY172" s="346" t="s">
        <v>430</v>
      </c>
      <c r="AZ172" s="346">
        <v>7</v>
      </c>
      <c r="BA172" s="362"/>
      <c r="BB172" s="348">
        <v>13.4397292405122</v>
      </c>
      <c r="BC172" s="375">
        <v>0.92847951334801804</v>
      </c>
      <c r="BD172" s="375">
        <v>-4.3744740286713896E-3</v>
      </c>
      <c r="BE172" s="375">
        <v>-0.26728693155017802</v>
      </c>
      <c r="BF172" s="374"/>
      <c r="BG172" s="348">
        <v>68.706000000000003</v>
      </c>
      <c r="BH172" s="348">
        <v>22.870999999999999</v>
      </c>
      <c r="BI172" s="348">
        <v>4.8458399999999999</v>
      </c>
      <c r="BJ172" s="348">
        <v>3.5771600000000001</v>
      </c>
      <c r="BK172" s="373"/>
      <c r="BL172" s="372" t="s">
        <v>3325</v>
      </c>
      <c r="BM172" s="372" t="s">
        <v>3326</v>
      </c>
      <c r="BN172" s="372" t="s">
        <v>3327</v>
      </c>
      <c r="BO172" s="372" t="s">
        <v>3328</v>
      </c>
      <c r="BP172" s="372" t="s">
        <v>3329</v>
      </c>
      <c r="BQ172" s="373"/>
      <c r="BR172" s="354" t="s">
        <v>476</v>
      </c>
    </row>
    <row r="173" spans="1:70" s="428" customFormat="1" x14ac:dyDescent="0.25">
      <c r="A173" s="345" t="s">
        <v>3330</v>
      </c>
      <c r="B173" s="373"/>
      <c r="C173" s="719">
        <v>44529</v>
      </c>
      <c r="D173" s="373"/>
      <c r="E173" s="346">
        <v>846.41</v>
      </c>
      <c r="F173" s="373"/>
      <c r="G173" s="347">
        <v>19.2715</v>
      </c>
      <c r="H173" s="374"/>
      <c r="I173" s="348">
        <v>-0.15390000000000001</v>
      </c>
      <c r="J173" s="348">
        <v>0.29559999999999997</v>
      </c>
      <c r="K173" s="348">
        <v>2.6560000000000001</v>
      </c>
      <c r="L173" s="348">
        <v>2.8734999999999999</v>
      </c>
      <c r="M173" s="348">
        <v>-2.3698999999999999</v>
      </c>
      <c r="N173" s="350">
        <v>1.1801999999999999</v>
      </c>
      <c r="O173" s="348">
        <v>-2.1465999999999998</v>
      </c>
      <c r="P173" s="348">
        <v>16.308700000000002</v>
      </c>
      <c r="Q173" s="348" t="s">
        <v>430</v>
      </c>
      <c r="R173" s="348" t="s">
        <v>430</v>
      </c>
      <c r="S173" s="348">
        <v>5.5035999999999996</v>
      </c>
      <c r="T173" s="348">
        <v>13.3484</v>
      </c>
      <c r="U173" s="348">
        <v>-2.7684000000000002</v>
      </c>
      <c r="V173" s="348">
        <v>0.99309999999999998</v>
      </c>
      <c r="W173" s="348">
        <v>0.38179999999999997</v>
      </c>
      <c r="X173" s="348">
        <v>14.826700000000001</v>
      </c>
      <c r="Y173" s="374"/>
      <c r="Z173" s="346">
        <v>4</v>
      </c>
      <c r="AA173" s="346">
        <v>5</v>
      </c>
      <c r="AB173" s="346">
        <v>2</v>
      </c>
      <c r="AC173" s="346">
        <v>4</v>
      </c>
      <c r="AD173" s="346">
        <v>10</v>
      </c>
      <c r="AE173" s="346">
        <v>10</v>
      </c>
      <c r="AF173" s="346">
        <v>7</v>
      </c>
      <c r="AG173" s="346">
        <v>2</v>
      </c>
      <c r="AH173" s="346" t="s">
        <v>430</v>
      </c>
      <c r="AI173" s="346" t="s">
        <v>430</v>
      </c>
      <c r="AJ173" s="346">
        <v>2</v>
      </c>
      <c r="AK173" s="346">
        <v>7</v>
      </c>
      <c r="AL173" s="346">
        <v>9</v>
      </c>
      <c r="AM173" s="346">
        <v>11</v>
      </c>
      <c r="AN173" s="346">
        <v>4</v>
      </c>
      <c r="AO173" s="373"/>
      <c r="AP173" s="348" t="s">
        <v>430</v>
      </c>
      <c r="AQ173" s="348" t="s">
        <v>430</v>
      </c>
      <c r="AR173" s="348" t="s">
        <v>430</v>
      </c>
      <c r="AS173" s="348">
        <v>6.05</v>
      </c>
      <c r="AT173" s="348">
        <v>3.74</v>
      </c>
      <c r="AU173" s="351"/>
      <c r="AV173" s="346" t="s">
        <v>430</v>
      </c>
      <c r="AW173" s="346" t="s">
        <v>430</v>
      </c>
      <c r="AX173" s="346" t="s">
        <v>430</v>
      </c>
      <c r="AY173" s="346">
        <v>5</v>
      </c>
      <c r="AZ173" s="346">
        <v>9</v>
      </c>
      <c r="BA173" s="362"/>
      <c r="BB173" s="348">
        <v>16.446515692810401</v>
      </c>
      <c r="BC173" s="375">
        <v>1.1172136080050501</v>
      </c>
      <c r="BD173" s="375">
        <v>5.6334899006886298E-2</v>
      </c>
      <c r="BE173" s="375">
        <v>0.34800984102221899</v>
      </c>
      <c r="BF173" s="374"/>
      <c r="BG173" s="348">
        <v>72.005499999999998</v>
      </c>
      <c r="BH173" s="348">
        <v>27.6585</v>
      </c>
      <c r="BI173" s="348" t="s">
        <v>430</v>
      </c>
      <c r="BJ173" s="348">
        <v>0.33600000000000002</v>
      </c>
      <c r="BK173" s="373"/>
      <c r="BL173" s="372" t="s">
        <v>3331</v>
      </c>
      <c r="BM173" s="372" t="s">
        <v>3332</v>
      </c>
      <c r="BN173" s="372" t="s">
        <v>3333</v>
      </c>
      <c r="BO173" s="372" t="s">
        <v>3334</v>
      </c>
      <c r="BP173" s="372" t="s">
        <v>3335</v>
      </c>
      <c r="BQ173" s="373"/>
      <c r="BR173" s="354" t="s">
        <v>436</v>
      </c>
    </row>
    <row r="174" spans="1:70" s="428" customFormat="1" x14ac:dyDescent="0.25">
      <c r="A174" s="345" t="s">
        <v>3336</v>
      </c>
      <c r="B174" s="373"/>
      <c r="C174" s="719">
        <v>44378</v>
      </c>
      <c r="D174" s="373"/>
      <c r="E174" s="346">
        <v>841.87300000000005</v>
      </c>
      <c r="F174" s="373"/>
      <c r="G174" s="347">
        <v>16.22</v>
      </c>
      <c r="H174" s="374"/>
      <c r="I174" s="348">
        <v>-0.55179999999999996</v>
      </c>
      <c r="J174" s="348">
        <v>-0.49080000000000001</v>
      </c>
      <c r="K174" s="348">
        <v>0.80800000000000005</v>
      </c>
      <c r="L174" s="348">
        <v>1.9484999999999999</v>
      </c>
      <c r="M174" s="348">
        <v>0.80800000000000005</v>
      </c>
      <c r="N174" s="350">
        <v>5.3780000000000001</v>
      </c>
      <c r="O174" s="348">
        <v>-3.367</v>
      </c>
      <c r="P174" s="348">
        <v>9.5436999999999994</v>
      </c>
      <c r="Q174" s="348">
        <v>9.0609000000000002</v>
      </c>
      <c r="R174" s="348" t="s">
        <v>430</v>
      </c>
      <c r="S174" s="348">
        <v>2.399</v>
      </c>
      <c r="T174" s="348">
        <v>16.105899999999998</v>
      </c>
      <c r="U174" s="348">
        <v>-0.49080000000000001</v>
      </c>
      <c r="V174" s="348">
        <v>5.6677999999999997</v>
      </c>
      <c r="W174" s="348">
        <v>-1.1577999999999999</v>
      </c>
      <c r="X174" s="348">
        <v>9.8287999999999993</v>
      </c>
      <c r="Y174" s="374"/>
      <c r="Z174" s="346">
        <v>10</v>
      </c>
      <c r="AA174" s="346">
        <v>8</v>
      </c>
      <c r="AB174" s="346">
        <v>9</v>
      </c>
      <c r="AC174" s="346">
        <v>7</v>
      </c>
      <c r="AD174" s="346">
        <v>6</v>
      </c>
      <c r="AE174" s="346">
        <v>4</v>
      </c>
      <c r="AF174" s="346">
        <v>8</v>
      </c>
      <c r="AG174" s="346">
        <v>6</v>
      </c>
      <c r="AH174" s="346">
        <v>4</v>
      </c>
      <c r="AI174" s="346" t="s">
        <v>430</v>
      </c>
      <c r="AJ174" s="346">
        <v>10</v>
      </c>
      <c r="AK174" s="346">
        <v>3</v>
      </c>
      <c r="AL174" s="346">
        <v>6</v>
      </c>
      <c r="AM174" s="346">
        <v>3</v>
      </c>
      <c r="AN174" s="346">
        <v>10</v>
      </c>
      <c r="AO174" s="373"/>
      <c r="AP174" s="348" t="s">
        <v>430</v>
      </c>
      <c r="AQ174" s="348" t="s">
        <v>430</v>
      </c>
      <c r="AR174" s="348">
        <v>8.5</v>
      </c>
      <c r="AS174" s="348">
        <v>3.78</v>
      </c>
      <c r="AT174" s="348">
        <v>6.61</v>
      </c>
      <c r="AU174" s="351"/>
      <c r="AV174" s="346" t="s">
        <v>430</v>
      </c>
      <c r="AW174" s="346" t="s">
        <v>430</v>
      </c>
      <c r="AX174" s="346">
        <v>4</v>
      </c>
      <c r="AY174" s="346">
        <v>6</v>
      </c>
      <c r="AZ174" s="346">
        <v>5</v>
      </c>
      <c r="BA174" s="362"/>
      <c r="BB174" s="348">
        <v>14.9082449223202</v>
      </c>
      <c r="BC174" s="375">
        <v>1.02293448921393</v>
      </c>
      <c r="BD174" s="375">
        <v>2.3466308101834501E-2</v>
      </c>
      <c r="BE174" s="375">
        <v>-0.17984294017187899</v>
      </c>
      <c r="BF174" s="374"/>
      <c r="BG174" s="348">
        <v>78.028000000000006</v>
      </c>
      <c r="BH174" s="348">
        <v>10.709099999999999</v>
      </c>
      <c r="BI174" s="348" t="s">
        <v>430</v>
      </c>
      <c r="BJ174" s="348">
        <v>11.2629</v>
      </c>
      <c r="BK174" s="373"/>
      <c r="BL174" s="372" t="s">
        <v>3337</v>
      </c>
      <c r="BM174" s="372" t="s">
        <v>3338</v>
      </c>
      <c r="BN174" s="372" t="s">
        <v>3339</v>
      </c>
      <c r="BO174" s="372" t="s">
        <v>3340</v>
      </c>
      <c r="BP174" s="372" t="s">
        <v>3341</v>
      </c>
      <c r="BQ174" s="373"/>
      <c r="BR174" s="354" t="s">
        <v>476</v>
      </c>
    </row>
    <row r="175" spans="1:70" s="428" customFormat="1" x14ac:dyDescent="0.25">
      <c r="A175" s="345" t="s">
        <v>3342</v>
      </c>
      <c r="B175" s="373"/>
      <c r="C175" s="719">
        <v>43626</v>
      </c>
      <c r="D175" s="373"/>
      <c r="E175" s="346">
        <v>770.84400000000005</v>
      </c>
      <c r="F175" s="373"/>
      <c r="G175" s="347">
        <v>21.587</v>
      </c>
      <c r="H175" s="374"/>
      <c r="I175" s="348">
        <v>-0.51160000000000005</v>
      </c>
      <c r="J175" s="348">
        <v>-0.52070000000000005</v>
      </c>
      <c r="K175" s="348">
        <v>1.2665999999999999</v>
      </c>
      <c r="L175" s="348">
        <v>1.5333000000000001</v>
      </c>
      <c r="M175" s="348">
        <v>-1.6133999999999999</v>
      </c>
      <c r="N175" s="350">
        <v>0.74939999999999996</v>
      </c>
      <c r="O175" s="348">
        <v>-1.1786000000000001</v>
      </c>
      <c r="P175" s="348">
        <v>7.9573</v>
      </c>
      <c r="Q175" s="348">
        <v>5.6738999999999997</v>
      </c>
      <c r="R175" s="348" t="s">
        <v>430</v>
      </c>
      <c r="S175" s="348">
        <v>3.5546000000000002</v>
      </c>
      <c r="T175" s="348">
        <v>11.3995</v>
      </c>
      <c r="U175" s="348">
        <v>-4.8779000000000003</v>
      </c>
      <c r="V175" s="348">
        <v>1.9457</v>
      </c>
      <c r="W175" s="348">
        <v>-0.32319999999999999</v>
      </c>
      <c r="X175" s="348">
        <v>11.247999999999999</v>
      </c>
      <c r="Y175" s="374"/>
      <c r="Z175" s="346">
        <v>7</v>
      </c>
      <c r="AA175" s="346">
        <v>10</v>
      </c>
      <c r="AB175" s="346">
        <v>7</v>
      </c>
      <c r="AC175" s="346">
        <v>8</v>
      </c>
      <c r="AD175" s="346">
        <v>9</v>
      </c>
      <c r="AE175" s="346">
        <v>11</v>
      </c>
      <c r="AF175" s="346">
        <v>6</v>
      </c>
      <c r="AG175" s="346">
        <v>7</v>
      </c>
      <c r="AH175" s="346">
        <v>5</v>
      </c>
      <c r="AI175" s="346" t="s">
        <v>430</v>
      </c>
      <c r="AJ175" s="346">
        <v>5</v>
      </c>
      <c r="AK175" s="346">
        <v>10</v>
      </c>
      <c r="AL175" s="346">
        <v>10</v>
      </c>
      <c r="AM175" s="346">
        <v>10</v>
      </c>
      <c r="AN175" s="346">
        <v>7</v>
      </c>
      <c r="AO175" s="373"/>
      <c r="AP175" s="348" t="s">
        <v>430</v>
      </c>
      <c r="AQ175" s="348">
        <v>8.9499999999999993</v>
      </c>
      <c r="AR175" s="348">
        <v>6.45</v>
      </c>
      <c r="AS175" s="348">
        <v>3.52</v>
      </c>
      <c r="AT175" s="348">
        <v>0.87</v>
      </c>
      <c r="AU175" s="351"/>
      <c r="AV175" s="346" t="s">
        <v>430</v>
      </c>
      <c r="AW175" s="346">
        <v>2</v>
      </c>
      <c r="AX175" s="346">
        <v>5</v>
      </c>
      <c r="AY175" s="346">
        <v>7</v>
      </c>
      <c r="AZ175" s="346">
        <v>10</v>
      </c>
      <c r="BA175" s="362"/>
      <c r="BB175" s="348">
        <v>12.9631468032602</v>
      </c>
      <c r="BC175" s="375">
        <v>0.88520647643277695</v>
      </c>
      <c r="BD175" s="375">
        <v>1.55831984362902E-2</v>
      </c>
      <c r="BE175" s="375">
        <v>-0.256360352393188</v>
      </c>
      <c r="BF175" s="374"/>
      <c r="BG175" s="348">
        <v>61.255299999999998</v>
      </c>
      <c r="BH175" s="348">
        <v>36.698900000000002</v>
      </c>
      <c r="BI175" s="348" t="s">
        <v>430</v>
      </c>
      <c r="BJ175" s="348">
        <v>2.0457999999999998</v>
      </c>
      <c r="BK175" s="373"/>
      <c r="BL175" s="372" t="s">
        <v>3343</v>
      </c>
      <c r="BM175" s="372" t="s">
        <v>3344</v>
      </c>
      <c r="BN175" s="372" t="s">
        <v>3345</v>
      </c>
      <c r="BO175" s="372" t="s">
        <v>3346</v>
      </c>
      <c r="BP175" s="372" t="s">
        <v>3347</v>
      </c>
      <c r="BQ175" s="373"/>
      <c r="BR175" s="354" t="s">
        <v>555</v>
      </c>
    </row>
    <row r="176" spans="1:70" s="428" customFormat="1" ht="11" x14ac:dyDescent="0.3">
      <c r="A176" s="841" t="s">
        <v>3348</v>
      </c>
      <c r="B176" s="842"/>
      <c r="C176" s="843">
        <v>45140</v>
      </c>
      <c r="D176" s="842"/>
      <c r="E176" s="844">
        <v>493.37900000000002</v>
      </c>
      <c r="F176" s="842"/>
      <c r="G176" s="845">
        <v>15.512</v>
      </c>
      <c r="H176" s="847"/>
      <c r="I176" s="846">
        <v>-6.4399999999999999E-2</v>
      </c>
      <c r="J176" s="846">
        <v>0.81240000000000001</v>
      </c>
      <c r="K176" s="846">
        <v>3.2412999999999998</v>
      </c>
      <c r="L176" s="846">
        <v>2.7421000000000002</v>
      </c>
      <c r="M176" s="846">
        <v>9.6799999999999997E-2</v>
      </c>
      <c r="N176" s="848">
        <v>5.7809999999999997</v>
      </c>
      <c r="O176" s="846">
        <v>-1.1125</v>
      </c>
      <c r="P176" s="846">
        <v>15.624700000000001</v>
      </c>
      <c r="Q176" s="846" t="s">
        <v>430</v>
      </c>
      <c r="R176" s="846" t="s">
        <v>430</v>
      </c>
      <c r="S176" s="846">
        <v>3.0150000000000001</v>
      </c>
      <c r="T176" s="846">
        <v>14.5558</v>
      </c>
      <c r="U176" s="846">
        <v>1.2334000000000001</v>
      </c>
      <c r="V176" s="846">
        <v>5.3446999999999996</v>
      </c>
      <c r="W176" s="846">
        <v>2.2881999999999998</v>
      </c>
      <c r="X176" s="846">
        <v>15.367100000000001</v>
      </c>
      <c r="Y176" s="847"/>
      <c r="Z176" s="844">
        <v>3</v>
      </c>
      <c r="AA176" s="844">
        <v>3</v>
      </c>
      <c r="AB176" s="844">
        <v>1</v>
      </c>
      <c r="AC176" s="844">
        <v>5</v>
      </c>
      <c r="AD176" s="844">
        <v>7</v>
      </c>
      <c r="AE176" s="844">
        <v>3</v>
      </c>
      <c r="AF176" s="844">
        <v>5</v>
      </c>
      <c r="AG176" s="844">
        <v>3</v>
      </c>
      <c r="AH176" s="844" t="s">
        <v>430</v>
      </c>
      <c r="AI176" s="844" t="s">
        <v>430</v>
      </c>
      <c r="AJ176" s="844">
        <v>7</v>
      </c>
      <c r="AK176" s="844">
        <v>5</v>
      </c>
      <c r="AL176" s="844">
        <v>4</v>
      </c>
      <c r="AM176" s="844">
        <v>4</v>
      </c>
      <c r="AN176" s="844">
        <v>1</v>
      </c>
      <c r="AO176" s="842"/>
      <c r="AP176" s="846" t="s">
        <v>430</v>
      </c>
      <c r="AQ176" s="846" t="s">
        <v>430</v>
      </c>
      <c r="AR176" s="846" t="s">
        <v>430</v>
      </c>
      <c r="AS176" s="846">
        <v>6.43</v>
      </c>
      <c r="AT176" s="846">
        <v>7.34</v>
      </c>
      <c r="AU176" s="849"/>
      <c r="AV176" s="844" t="s">
        <v>430</v>
      </c>
      <c r="AW176" s="844" t="s">
        <v>430</v>
      </c>
      <c r="AX176" s="844" t="s">
        <v>430</v>
      </c>
      <c r="AY176" s="844">
        <v>3</v>
      </c>
      <c r="AZ176" s="844">
        <v>4</v>
      </c>
      <c r="BA176" s="851"/>
      <c r="BB176" s="846">
        <v>16.522943444824101</v>
      </c>
      <c r="BC176" s="852">
        <v>1.0903833937904299</v>
      </c>
      <c r="BD176" s="852">
        <v>5.3584814445811597E-2</v>
      </c>
      <c r="BE176" s="852">
        <v>0.22903105618030301</v>
      </c>
      <c r="BF176" s="847"/>
      <c r="BG176" s="846">
        <v>46.072099999999999</v>
      </c>
      <c r="BH176" s="846">
        <v>43.438000000000002</v>
      </c>
      <c r="BI176" s="846">
        <v>9.9862699999999993</v>
      </c>
      <c r="BJ176" s="846">
        <v>0.50363000000000002</v>
      </c>
      <c r="BK176" s="842"/>
      <c r="BL176" s="855" t="s">
        <v>3349</v>
      </c>
      <c r="BM176" s="855" t="s">
        <v>3350</v>
      </c>
      <c r="BN176" s="855" t="s">
        <v>3351</v>
      </c>
      <c r="BO176" s="855" t="s">
        <v>3352</v>
      </c>
      <c r="BP176" s="855" t="s">
        <v>3353</v>
      </c>
      <c r="BQ176" s="842"/>
      <c r="BR176" s="856" t="s">
        <v>611</v>
      </c>
    </row>
    <row r="177" spans="1:70" s="428" customFormat="1" x14ac:dyDescent="0.25">
      <c r="A177" s="345" t="s">
        <v>3354</v>
      </c>
      <c r="B177" s="373"/>
      <c r="C177" s="719">
        <v>45449</v>
      </c>
      <c r="D177" s="373"/>
      <c r="E177" s="346">
        <v>257.23</v>
      </c>
      <c r="F177" s="373"/>
      <c r="G177" s="347">
        <v>10.042199999999999</v>
      </c>
      <c r="H177" s="374"/>
      <c r="I177" s="348">
        <v>-0.54959999999999998</v>
      </c>
      <c r="J177" s="348">
        <v>0.3337</v>
      </c>
      <c r="K177" s="348">
        <v>1.9843999999999999</v>
      </c>
      <c r="L177" s="348">
        <v>1.4579</v>
      </c>
      <c r="M177" s="348">
        <v>3.4392999999999998</v>
      </c>
      <c r="N177" s="350">
        <v>4.8985000000000003</v>
      </c>
      <c r="O177" s="348">
        <v>-4.4819000000000004</v>
      </c>
      <c r="P177" s="348" t="s">
        <v>430</v>
      </c>
      <c r="Q177" s="348" t="s">
        <v>430</v>
      </c>
      <c r="R177" s="348" t="s">
        <v>430</v>
      </c>
      <c r="S177" s="348">
        <v>5.8143000000000002</v>
      </c>
      <c r="T177" s="348">
        <v>15.238200000000001</v>
      </c>
      <c r="U177" s="348">
        <v>1.3852</v>
      </c>
      <c r="V177" s="348">
        <v>4.7873999999999999</v>
      </c>
      <c r="W177" s="348">
        <v>2.0899999999999998E-2</v>
      </c>
      <c r="X177" s="348">
        <v>0.1895</v>
      </c>
      <c r="Y177" s="374"/>
      <c r="Z177" s="346">
        <v>9</v>
      </c>
      <c r="AA177" s="346">
        <v>4</v>
      </c>
      <c r="AB177" s="346">
        <v>4</v>
      </c>
      <c r="AC177" s="346">
        <v>9</v>
      </c>
      <c r="AD177" s="346">
        <v>3</v>
      </c>
      <c r="AE177" s="346">
        <v>6</v>
      </c>
      <c r="AF177" s="346">
        <v>9</v>
      </c>
      <c r="AG177" s="346" t="s">
        <v>430</v>
      </c>
      <c r="AH177" s="346" t="s">
        <v>430</v>
      </c>
      <c r="AI177" s="346" t="s">
        <v>430</v>
      </c>
      <c r="AJ177" s="346">
        <v>1</v>
      </c>
      <c r="AK177" s="346">
        <v>4</v>
      </c>
      <c r="AL177" s="346">
        <v>3</v>
      </c>
      <c r="AM177" s="346">
        <v>6</v>
      </c>
      <c r="AN177" s="346">
        <v>6</v>
      </c>
      <c r="AO177" s="373"/>
      <c r="AP177" s="348" t="s">
        <v>430</v>
      </c>
      <c r="AQ177" s="348" t="s">
        <v>430</v>
      </c>
      <c r="AR177" s="348" t="s">
        <v>430</v>
      </c>
      <c r="AS177" s="348" t="s">
        <v>430</v>
      </c>
      <c r="AT177" s="348">
        <v>7.68</v>
      </c>
      <c r="AU177" s="351"/>
      <c r="AV177" s="346" t="s">
        <v>430</v>
      </c>
      <c r="AW177" s="346" t="s">
        <v>430</v>
      </c>
      <c r="AX177" s="346" t="s">
        <v>430</v>
      </c>
      <c r="AY177" s="346" t="s">
        <v>430</v>
      </c>
      <c r="AZ177" s="346">
        <v>3</v>
      </c>
      <c r="BA177" s="362"/>
      <c r="BB177" s="348">
        <v>17.445497108896401</v>
      </c>
      <c r="BC177" s="375">
        <v>1.0636132712444299</v>
      </c>
      <c r="BD177" s="375">
        <v>-1.8304720486113601E-2</v>
      </c>
      <c r="BE177" s="375">
        <v>-0.16877265249107501</v>
      </c>
      <c r="BF177" s="374"/>
      <c r="BG177" s="348">
        <v>38.517600000000002</v>
      </c>
      <c r="BH177" s="348">
        <v>50.898400000000002</v>
      </c>
      <c r="BI177" s="348">
        <v>9.4656300000000009</v>
      </c>
      <c r="BJ177" s="348">
        <v>1.1183700000000001</v>
      </c>
      <c r="BK177" s="373"/>
      <c r="BL177" s="372" t="s">
        <v>3355</v>
      </c>
      <c r="BM177" s="372" t="s">
        <v>3356</v>
      </c>
      <c r="BN177" s="372" t="s">
        <v>3357</v>
      </c>
      <c r="BO177" s="372" t="s">
        <v>3358</v>
      </c>
      <c r="BP177" s="372" t="s">
        <v>1016</v>
      </c>
      <c r="BQ177" s="373"/>
      <c r="BR177" s="354" t="s">
        <v>548</v>
      </c>
    </row>
    <row r="178" spans="1:70" s="428" customFormat="1" x14ac:dyDescent="0.25">
      <c r="A178" s="345" t="s">
        <v>3359</v>
      </c>
      <c r="B178" s="373"/>
      <c r="C178" s="719">
        <v>44176</v>
      </c>
      <c r="D178" s="373"/>
      <c r="E178" s="346">
        <v>168.94399999999999</v>
      </c>
      <c r="F178" s="373"/>
      <c r="G178" s="347">
        <v>23.15</v>
      </c>
      <c r="H178" s="374"/>
      <c r="I178" s="348">
        <v>-0.55840000000000001</v>
      </c>
      <c r="J178" s="348">
        <v>-0.51570000000000005</v>
      </c>
      <c r="K178" s="348">
        <v>0.60840000000000005</v>
      </c>
      <c r="L178" s="348">
        <v>3.0263</v>
      </c>
      <c r="M178" s="348">
        <v>1.2242999999999999</v>
      </c>
      <c r="N178" s="350">
        <v>2.5627</v>
      </c>
      <c r="O178" s="348">
        <v>0.76459999999999995</v>
      </c>
      <c r="P178" s="348">
        <v>12.8551</v>
      </c>
      <c r="Q178" s="348">
        <v>11.366199999999999</v>
      </c>
      <c r="R178" s="348" t="s">
        <v>430</v>
      </c>
      <c r="S178" s="348">
        <v>3.9982000000000002</v>
      </c>
      <c r="T178" s="348">
        <v>12.3241</v>
      </c>
      <c r="U178" s="348">
        <v>-1.1950000000000001</v>
      </c>
      <c r="V178" s="348">
        <v>3.1179999999999999</v>
      </c>
      <c r="W178" s="348">
        <v>-1.5730999999999999</v>
      </c>
      <c r="X178" s="348">
        <v>15.8293</v>
      </c>
      <c r="Y178" s="374"/>
      <c r="Z178" s="346">
        <v>11</v>
      </c>
      <c r="AA178" s="346">
        <v>9</v>
      </c>
      <c r="AB178" s="346">
        <v>11</v>
      </c>
      <c r="AC178" s="346">
        <v>3</v>
      </c>
      <c r="AD178" s="346">
        <v>4</v>
      </c>
      <c r="AE178" s="346">
        <v>8</v>
      </c>
      <c r="AF178" s="346">
        <v>2</v>
      </c>
      <c r="AG178" s="346">
        <v>5</v>
      </c>
      <c r="AH178" s="346">
        <v>3</v>
      </c>
      <c r="AI178" s="346" t="s">
        <v>430</v>
      </c>
      <c r="AJ178" s="346">
        <v>3</v>
      </c>
      <c r="AK178" s="346">
        <v>8</v>
      </c>
      <c r="AL178" s="346">
        <v>8</v>
      </c>
      <c r="AM178" s="346">
        <v>8</v>
      </c>
      <c r="AN178" s="346">
        <v>11</v>
      </c>
      <c r="AO178" s="373"/>
      <c r="AP178" s="348" t="s">
        <v>430</v>
      </c>
      <c r="AQ178" s="348" t="s">
        <v>430</v>
      </c>
      <c r="AR178" s="348">
        <v>10.95</v>
      </c>
      <c r="AS178" s="348">
        <v>6.4</v>
      </c>
      <c r="AT178" s="348">
        <v>4.41</v>
      </c>
      <c r="AU178" s="351"/>
      <c r="AV178" s="346" t="s">
        <v>430</v>
      </c>
      <c r="AW178" s="346" t="s">
        <v>430</v>
      </c>
      <c r="AX178" s="346">
        <v>3</v>
      </c>
      <c r="AY178" s="346">
        <v>4</v>
      </c>
      <c r="AZ178" s="346">
        <v>8</v>
      </c>
      <c r="BA178" s="362"/>
      <c r="BB178" s="348">
        <v>11.5696149672508</v>
      </c>
      <c r="BC178" s="375">
        <v>0.80762618213240001</v>
      </c>
      <c r="BD178" s="375">
        <v>4.9860531852811397E-2</v>
      </c>
      <c r="BE178" s="375">
        <v>0.15867126788022801</v>
      </c>
      <c r="BF178" s="374"/>
      <c r="BG178" s="348">
        <v>65.413399999999996</v>
      </c>
      <c r="BH178" s="348">
        <v>21.760100000000001</v>
      </c>
      <c r="BI178" s="348">
        <v>5.00997</v>
      </c>
      <c r="BJ178" s="348">
        <v>7.8165300000000002</v>
      </c>
      <c r="BK178" s="373"/>
      <c r="BL178" s="372" t="s">
        <v>3360</v>
      </c>
      <c r="BM178" s="372" t="s">
        <v>2202</v>
      </c>
      <c r="BN178" s="372" t="s">
        <v>3361</v>
      </c>
      <c r="BO178" s="372" t="s">
        <v>3362</v>
      </c>
      <c r="BP178" s="372" t="s">
        <v>3363</v>
      </c>
      <c r="BQ178" s="373"/>
      <c r="BR178" s="354" t="s">
        <v>476</v>
      </c>
    </row>
    <row r="179" spans="1:70" s="428" customFormat="1" x14ac:dyDescent="0.25">
      <c r="A179" s="345" t="s">
        <v>3364</v>
      </c>
      <c r="B179" s="373"/>
      <c r="C179" s="719">
        <v>39556</v>
      </c>
      <c r="D179" s="373"/>
      <c r="E179" s="346">
        <v>117.297</v>
      </c>
      <c r="F179" s="373"/>
      <c r="G179" s="347">
        <v>74.072000000000003</v>
      </c>
      <c r="H179" s="374"/>
      <c r="I179" s="348">
        <v>-0.5393</v>
      </c>
      <c r="J179" s="348">
        <v>-0.66649999999999998</v>
      </c>
      <c r="K179" s="348">
        <v>1.4318</v>
      </c>
      <c r="L179" s="348">
        <v>3.6116999999999999</v>
      </c>
      <c r="M179" s="348">
        <v>-0.56520000000000004</v>
      </c>
      <c r="N179" s="350">
        <v>5.2690999999999999</v>
      </c>
      <c r="O179" s="348">
        <v>1.6504000000000001</v>
      </c>
      <c r="P179" s="348">
        <v>15.5587</v>
      </c>
      <c r="Q179" s="348">
        <v>14.1976</v>
      </c>
      <c r="R179" s="348">
        <v>13.956099999999999</v>
      </c>
      <c r="S179" s="348">
        <v>2.7425999999999999</v>
      </c>
      <c r="T179" s="348">
        <v>11.8782</v>
      </c>
      <c r="U179" s="348">
        <v>-0.13719999999999999</v>
      </c>
      <c r="V179" s="348">
        <v>4.9507000000000003</v>
      </c>
      <c r="W179" s="348">
        <v>-0.63690000000000002</v>
      </c>
      <c r="X179" s="348">
        <v>11.517099999999999</v>
      </c>
      <c r="Y179" s="374"/>
      <c r="Z179" s="346">
        <v>8</v>
      </c>
      <c r="AA179" s="346">
        <v>11</v>
      </c>
      <c r="AB179" s="346">
        <v>5</v>
      </c>
      <c r="AC179" s="346">
        <v>1</v>
      </c>
      <c r="AD179" s="346">
        <v>8</v>
      </c>
      <c r="AE179" s="346">
        <v>5</v>
      </c>
      <c r="AF179" s="346">
        <v>1</v>
      </c>
      <c r="AG179" s="346">
        <v>4</v>
      </c>
      <c r="AH179" s="346">
        <v>2</v>
      </c>
      <c r="AI179" s="346">
        <v>1</v>
      </c>
      <c r="AJ179" s="346">
        <v>8</v>
      </c>
      <c r="AK179" s="346">
        <v>9</v>
      </c>
      <c r="AL179" s="346">
        <v>5</v>
      </c>
      <c r="AM179" s="346">
        <v>5</v>
      </c>
      <c r="AN179" s="346">
        <v>8</v>
      </c>
      <c r="AO179" s="373"/>
      <c r="AP179" s="348">
        <v>15.03</v>
      </c>
      <c r="AQ179" s="348">
        <v>16.23</v>
      </c>
      <c r="AR179" s="348">
        <v>13.62</v>
      </c>
      <c r="AS179" s="348">
        <v>7.66</v>
      </c>
      <c r="AT179" s="348">
        <v>5.3</v>
      </c>
      <c r="AU179" s="351"/>
      <c r="AV179" s="346">
        <v>1</v>
      </c>
      <c r="AW179" s="346">
        <v>1</v>
      </c>
      <c r="AX179" s="346">
        <v>2</v>
      </c>
      <c r="AY179" s="346">
        <v>2</v>
      </c>
      <c r="AZ179" s="346">
        <v>6</v>
      </c>
      <c r="BA179" s="362"/>
      <c r="BB179" s="348">
        <v>14.0611930985861</v>
      </c>
      <c r="BC179" s="375">
        <v>0.988861734915496</v>
      </c>
      <c r="BD179" s="375">
        <v>5.5564038743343903E-2</v>
      </c>
      <c r="BE179" s="375">
        <v>0.26925543896315002</v>
      </c>
      <c r="BF179" s="374"/>
      <c r="BG179" s="348">
        <v>87.1511</v>
      </c>
      <c r="BH179" s="348">
        <v>10.7369</v>
      </c>
      <c r="BI179" s="348" t="s">
        <v>430</v>
      </c>
      <c r="BJ179" s="348">
        <v>2.1120000000000001</v>
      </c>
      <c r="BK179" s="373"/>
      <c r="BL179" s="372" t="s">
        <v>3365</v>
      </c>
      <c r="BM179" s="372" t="s">
        <v>3366</v>
      </c>
      <c r="BN179" s="372" t="s">
        <v>2083</v>
      </c>
      <c r="BO179" s="372" t="s">
        <v>3367</v>
      </c>
      <c r="BP179" s="372" t="s">
        <v>1164</v>
      </c>
      <c r="BQ179" s="373"/>
      <c r="BR179" s="354" t="s">
        <v>3368</v>
      </c>
    </row>
    <row r="180" spans="1:70" s="428" customFormat="1" x14ac:dyDescent="0.25">
      <c r="A180" s="884" t="s">
        <v>93</v>
      </c>
      <c r="B180" s="402"/>
      <c r="C180" s="724"/>
      <c r="D180" s="402"/>
      <c r="E180" s="403"/>
      <c r="F180" s="402"/>
      <c r="G180" s="404"/>
      <c r="H180" s="406"/>
      <c r="I180" s="405">
        <v>-0.2833</v>
      </c>
      <c r="J180" s="405">
        <v>9.1600000000000001E-2</v>
      </c>
      <c r="K180" s="405">
        <v>1.5895999999999999</v>
      </c>
      <c r="L180" s="405">
        <v>2.0470999999999999</v>
      </c>
      <c r="M180" s="405">
        <v>0.83409999999999995</v>
      </c>
      <c r="N180" s="407">
        <v>5.1375999999999999</v>
      </c>
      <c r="O180" s="405">
        <v>-1.0758000000000001</v>
      </c>
      <c r="P180" s="405">
        <v>13.483000000000001</v>
      </c>
      <c r="Q180" s="405">
        <v>11.8908</v>
      </c>
      <c r="R180" s="405">
        <v>13.956099999999999</v>
      </c>
      <c r="S180" s="405">
        <v>3.2522000000000002</v>
      </c>
      <c r="T180" s="405">
        <v>14.0754</v>
      </c>
      <c r="U180" s="405">
        <v>-0.40570000000000001</v>
      </c>
      <c r="V180" s="405">
        <v>5.1116999999999999</v>
      </c>
      <c r="W180" s="405">
        <v>-2.3199999999999998E-2</v>
      </c>
      <c r="X180" s="405">
        <v>9.2288999999999994</v>
      </c>
      <c r="Y180" s="406"/>
      <c r="Z180" s="403">
        <v>11</v>
      </c>
      <c r="AA180" s="403">
        <v>11</v>
      </c>
      <c r="AB180" s="403">
        <v>11</v>
      </c>
      <c r="AC180" s="403">
        <v>11</v>
      </c>
      <c r="AD180" s="403">
        <v>11</v>
      </c>
      <c r="AE180" s="403">
        <v>11</v>
      </c>
      <c r="AF180" s="403">
        <v>9</v>
      </c>
      <c r="AG180" s="403">
        <v>7</v>
      </c>
      <c r="AH180" s="403">
        <v>5</v>
      </c>
      <c r="AI180" s="403">
        <v>1</v>
      </c>
      <c r="AJ180" s="403">
        <v>11</v>
      </c>
      <c r="AK180" s="403">
        <v>11</v>
      </c>
      <c r="AL180" s="403">
        <v>11</v>
      </c>
      <c r="AM180" s="403">
        <v>11</v>
      </c>
      <c r="AN180" s="403">
        <v>11</v>
      </c>
      <c r="AO180" s="402"/>
      <c r="AP180" s="405">
        <v>15.03</v>
      </c>
      <c r="AQ180" s="405">
        <v>12.59</v>
      </c>
      <c r="AR180" s="405">
        <v>11.162000000000001</v>
      </c>
      <c r="AS180" s="405">
        <v>6.12</v>
      </c>
      <c r="AT180" s="405">
        <v>5.9118181818181803</v>
      </c>
      <c r="AU180" s="408"/>
      <c r="AV180" s="403">
        <v>1</v>
      </c>
      <c r="AW180" s="403">
        <v>2</v>
      </c>
      <c r="AX180" s="403">
        <v>5</v>
      </c>
      <c r="AY180" s="403">
        <v>7</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5" t="s">
        <v>94</v>
      </c>
      <c r="B181" s="373"/>
      <c r="C181" s="719"/>
      <c r="D181" s="373"/>
      <c r="E181" s="346"/>
      <c r="F181" s="373"/>
      <c r="G181" s="347"/>
      <c r="H181" s="374"/>
      <c r="I181" s="348">
        <v>0.47489999999999999</v>
      </c>
      <c r="J181" s="348">
        <v>1.3436999999999999</v>
      </c>
      <c r="K181" s="348">
        <v>3.2412999999999998</v>
      </c>
      <c r="L181" s="348">
        <v>3.6116999999999999</v>
      </c>
      <c r="M181" s="348">
        <v>9.3457000000000008</v>
      </c>
      <c r="N181" s="350">
        <v>14.388500000000001</v>
      </c>
      <c r="O181" s="348">
        <v>1.6504000000000001</v>
      </c>
      <c r="P181" s="348">
        <v>16.532800000000002</v>
      </c>
      <c r="Q181" s="348">
        <v>19.1555</v>
      </c>
      <c r="R181" s="348">
        <v>13.956099999999999</v>
      </c>
      <c r="S181" s="348">
        <v>5.8143000000000002</v>
      </c>
      <c r="T181" s="348">
        <v>21.650200000000002</v>
      </c>
      <c r="U181" s="348">
        <v>7.0548999999999999</v>
      </c>
      <c r="V181" s="348">
        <v>12.843</v>
      </c>
      <c r="W181" s="348">
        <v>2.2881999999999998</v>
      </c>
      <c r="X181" s="348">
        <v>18.9375</v>
      </c>
      <c r="Y181" s="374"/>
      <c r="Z181" s="346"/>
      <c r="AA181" s="346"/>
      <c r="AB181" s="346"/>
      <c r="AC181" s="346"/>
      <c r="AD181" s="346"/>
      <c r="AE181" s="346"/>
      <c r="AF181" s="346"/>
      <c r="AG181" s="346"/>
      <c r="AH181" s="346"/>
      <c r="AI181" s="346"/>
      <c r="AJ181" s="346"/>
      <c r="AK181" s="346"/>
      <c r="AL181" s="346"/>
      <c r="AM181" s="346"/>
      <c r="AN181" s="346"/>
      <c r="AO181" s="373"/>
      <c r="AP181" s="348">
        <v>15.03</v>
      </c>
      <c r="AQ181" s="348">
        <v>16.23</v>
      </c>
      <c r="AR181" s="348">
        <v>16.29</v>
      </c>
      <c r="AS181" s="348">
        <v>9</v>
      </c>
      <c r="AT181" s="348">
        <v>15.6</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5" t="s">
        <v>95</v>
      </c>
      <c r="B182" s="373"/>
      <c r="C182" s="719"/>
      <c r="D182" s="373"/>
      <c r="E182" s="346"/>
      <c r="F182" s="373"/>
      <c r="G182" s="347"/>
      <c r="H182" s="374"/>
      <c r="I182" s="348">
        <v>-0.55840000000000001</v>
      </c>
      <c r="J182" s="348">
        <v>-0.66649999999999998</v>
      </c>
      <c r="K182" s="348">
        <v>0.60840000000000005</v>
      </c>
      <c r="L182" s="348">
        <v>-0.84989999999999999</v>
      </c>
      <c r="M182" s="348">
        <v>-6.4459</v>
      </c>
      <c r="N182" s="350">
        <v>0.74939999999999996</v>
      </c>
      <c r="O182" s="348">
        <v>-4.4819000000000004</v>
      </c>
      <c r="P182" s="348">
        <v>7.9573</v>
      </c>
      <c r="Q182" s="348">
        <v>5.6738999999999997</v>
      </c>
      <c r="R182" s="348">
        <v>13.956099999999999</v>
      </c>
      <c r="S182" s="348">
        <v>-0.69789999999999996</v>
      </c>
      <c r="T182" s="348">
        <v>7.2965</v>
      </c>
      <c r="U182" s="348">
        <v>-5.8455000000000004</v>
      </c>
      <c r="V182" s="348">
        <v>0.99309999999999998</v>
      </c>
      <c r="W182" s="348">
        <v>-1.5730999999999999</v>
      </c>
      <c r="X182" s="348">
        <v>-1.206</v>
      </c>
      <c r="Y182" s="374"/>
      <c r="Z182" s="346"/>
      <c r="AA182" s="346"/>
      <c r="AB182" s="346"/>
      <c r="AC182" s="346"/>
      <c r="AD182" s="346"/>
      <c r="AE182" s="346"/>
      <c r="AF182" s="346"/>
      <c r="AG182" s="346"/>
      <c r="AH182" s="346"/>
      <c r="AI182" s="346"/>
      <c r="AJ182" s="346"/>
      <c r="AK182" s="346"/>
      <c r="AL182" s="346"/>
      <c r="AM182" s="346"/>
      <c r="AN182" s="346"/>
      <c r="AO182" s="373"/>
      <c r="AP182" s="348">
        <v>15.03</v>
      </c>
      <c r="AQ182" s="348">
        <v>8.9499999999999993</v>
      </c>
      <c r="AR182" s="348">
        <v>6.45</v>
      </c>
      <c r="AS182" s="348">
        <v>3.52</v>
      </c>
      <c r="AT182" s="348">
        <v>-1.6</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6" t="s">
        <v>96</v>
      </c>
      <c r="B183" s="413"/>
      <c r="C183" s="725"/>
      <c r="D183" s="413"/>
      <c r="E183" s="414"/>
      <c r="F183" s="413"/>
      <c r="G183" s="415"/>
      <c r="H183" s="417"/>
      <c r="I183" s="416">
        <v>-0.41360000000000002</v>
      </c>
      <c r="J183" s="416">
        <v>-7.0300000000000001E-2</v>
      </c>
      <c r="K183" s="416">
        <v>1.4109</v>
      </c>
      <c r="L183" s="416">
        <v>2.4285999999999999</v>
      </c>
      <c r="M183" s="416">
        <v>0.80800000000000005</v>
      </c>
      <c r="N183" s="418">
        <v>4.8985000000000003</v>
      </c>
      <c r="O183" s="416">
        <v>-1.1125</v>
      </c>
      <c r="P183" s="416">
        <v>15.5587</v>
      </c>
      <c r="Q183" s="416">
        <v>11.366199999999999</v>
      </c>
      <c r="R183" s="416">
        <v>13.956099999999999</v>
      </c>
      <c r="S183" s="416">
        <v>3.2061999999999999</v>
      </c>
      <c r="T183" s="416">
        <v>14.533899999999999</v>
      </c>
      <c r="U183" s="416">
        <v>-0.49080000000000001</v>
      </c>
      <c r="V183" s="416">
        <v>4.7873999999999999</v>
      </c>
      <c r="W183" s="416">
        <v>2.0899999999999998E-2</v>
      </c>
      <c r="X183" s="416">
        <v>11.247999999999999</v>
      </c>
      <c r="Y183" s="417"/>
      <c r="Z183" s="414"/>
      <c r="AA183" s="414"/>
      <c r="AB183" s="414"/>
      <c r="AC183" s="414"/>
      <c r="AD183" s="414"/>
      <c r="AE183" s="414"/>
      <c r="AF183" s="414"/>
      <c r="AG183" s="414"/>
      <c r="AH183" s="414"/>
      <c r="AI183" s="414"/>
      <c r="AJ183" s="414"/>
      <c r="AK183" s="414"/>
      <c r="AL183" s="414"/>
      <c r="AM183" s="414"/>
      <c r="AN183" s="414"/>
      <c r="AO183" s="413"/>
      <c r="AP183" s="416">
        <v>15.03</v>
      </c>
      <c r="AQ183" s="416">
        <v>12.59</v>
      </c>
      <c r="AR183" s="416">
        <v>10.95</v>
      </c>
      <c r="AS183" s="416">
        <v>6.4</v>
      </c>
      <c r="AT183" s="416">
        <v>5.3</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7" t="s">
        <v>3369</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3" t="s">
        <v>3370</v>
      </c>
      <c r="B186" s="861"/>
      <c r="C186" s="862"/>
      <c r="D186" s="861"/>
      <c r="E186" s="863"/>
      <c r="F186" s="861"/>
      <c r="G186" s="864"/>
      <c r="H186" s="866"/>
      <c r="I186" s="865"/>
      <c r="J186" s="865"/>
      <c r="K186" s="865"/>
      <c r="L186" s="865"/>
      <c r="M186" s="865"/>
      <c r="N186" s="867"/>
      <c r="O186" s="865"/>
      <c r="P186" s="865"/>
      <c r="Q186" s="865"/>
      <c r="R186" s="865"/>
      <c r="S186" s="865"/>
      <c r="T186" s="865"/>
      <c r="U186" s="865"/>
      <c r="V186" s="865"/>
      <c r="W186" s="865"/>
      <c r="X186" s="865"/>
      <c r="Y186" s="866"/>
      <c r="Z186" s="863"/>
      <c r="AA186" s="863"/>
      <c r="AB186" s="863"/>
      <c r="AC186" s="863"/>
      <c r="AD186" s="863"/>
      <c r="AE186" s="863"/>
      <c r="AF186" s="863"/>
      <c r="AG186" s="863"/>
      <c r="AH186" s="863"/>
      <c r="AI186" s="863"/>
      <c r="AJ186" s="863"/>
      <c r="AK186" s="863"/>
      <c r="AL186" s="863"/>
      <c r="AM186" s="863"/>
      <c r="AN186" s="863"/>
      <c r="AO186" s="861"/>
      <c r="AP186" s="865"/>
      <c r="AQ186" s="865"/>
      <c r="AR186" s="865"/>
      <c r="AS186" s="865"/>
      <c r="AT186" s="865"/>
      <c r="AU186" s="868"/>
      <c r="AV186" s="863"/>
      <c r="AW186" s="863"/>
      <c r="AX186" s="863"/>
      <c r="AY186" s="863"/>
      <c r="AZ186" s="863"/>
      <c r="BA186" s="869"/>
      <c r="BB186" s="865"/>
      <c r="BC186" s="870"/>
      <c r="BD186" s="870"/>
      <c r="BE186" s="870"/>
      <c r="BF186" s="866"/>
      <c r="BG186" s="865"/>
      <c r="BH186" s="865"/>
      <c r="BI186" s="865"/>
      <c r="BJ186" s="865"/>
      <c r="BK186" s="861"/>
      <c r="BL186" s="871"/>
      <c r="BM186" s="871"/>
      <c r="BN186" s="871"/>
      <c r="BO186" s="871"/>
      <c r="BP186" s="871"/>
      <c r="BQ186" s="861"/>
      <c r="BR186" s="872"/>
    </row>
    <row r="187" spans="1:70" s="428" customFormat="1" x14ac:dyDescent="0.25">
      <c r="A187" s="345" t="s">
        <v>3371</v>
      </c>
      <c r="B187" s="373"/>
      <c r="C187" s="719">
        <v>33239</v>
      </c>
      <c r="D187" s="373"/>
      <c r="E187" s="346">
        <v>5355.35</v>
      </c>
      <c r="F187" s="373"/>
      <c r="G187" s="347">
        <v>242.68889999999999</v>
      </c>
      <c r="H187" s="374"/>
      <c r="I187" s="348">
        <v>2.7699999999999999E-2</v>
      </c>
      <c r="J187" s="348">
        <v>0.32779999999999998</v>
      </c>
      <c r="K187" s="348">
        <v>2.1621000000000001</v>
      </c>
      <c r="L187" s="348">
        <v>4.1691000000000003</v>
      </c>
      <c r="M187" s="348">
        <v>0.59250000000000003</v>
      </c>
      <c r="N187" s="350">
        <v>2.3209</v>
      </c>
      <c r="O187" s="348">
        <v>0.1825</v>
      </c>
      <c r="P187" s="348">
        <v>10.5192</v>
      </c>
      <c r="Q187" s="348">
        <v>9.1059999999999999</v>
      </c>
      <c r="R187" s="348">
        <v>11.3765</v>
      </c>
      <c r="S187" s="348">
        <v>2.9659</v>
      </c>
      <c r="T187" s="348">
        <v>15.3088</v>
      </c>
      <c r="U187" s="348">
        <v>-1.5046999999999999</v>
      </c>
      <c r="V187" s="348">
        <v>2.9417</v>
      </c>
      <c r="W187" s="348">
        <v>0.31909999999999999</v>
      </c>
      <c r="X187" s="348">
        <v>13.9239</v>
      </c>
      <c r="Y187" s="374"/>
      <c r="Z187" s="346">
        <v>4</v>
      </c>
      <c r="AA187" s="346">
        <v>2</v>
      </c>
      <c r="AB187" s="346">
        <v>3</v>
      </c>
      <c r="AC187" s="346">
        <v>6</v>
      </c>
      <c r="AD187" s="346">
        <v>6</v>
      </c>
      <c r="AE187" s="346">
        <v>3</v>
      </c>
      <c r="AF187" s="346">
        <v>3</v>
      </c>
      <c r="AG187" s="346">
        <v>4</v>
      </c>
      <c r="AH187" s="346">
        <v>3</v>
      </c>
      <c r="AI187" s="346">
        <v>1</v>
      </c>
      <c r="AJ187" s="346">
        <v>6</v>
      </c>
      <c r="AK187" s="346">
        <v>5</v>
      </c>
      <c r="AL187" s="346">
        <v>3</v>
      </c>
      <c r="AM187" s="346">
        <v>3</v>
      </c>
      <c r="AN187" s="346">
        <v>3</v>
      </c>
      <c r="AO187" s="373"/>
      <c r="AP187" s="348">
        <v>11.73</v>
      </c>
      <c r="AQ187" s="348">
        <v>11.51</v>
      </c>
      <c r="AR187" s="348">
        <v>8.89</v>
      </c>
      <c r="AS187" s="348">
        <v>5.17</v>
      </c>
      <c r="AT187" s="348">
        <v>4.8600000000000003</v>
      </c>
      <c r="AU187" s="351"/>
      <c r="AV187" s="346">
        <v>1</v>
      </c>
      <c r="AW187" s="346">
        <v>1</v>
      </c>
      <c r="AX187" s="346">
        <v>4</v>
      </c>
      <c r="AY187" s="346">
        <v>3</v>
      </c>
      <c r="AZ187" s="346">
        <v>5</v>
      </c>
      <c r="BA187" s="362"/>
      <c r="BB187" s="348">
        <v>13.7852728642178</v>
      </c>
      <c r="BC187" s="375">
        <v>0.95473551409109603</v>
      </c>
      <c r="BD187" s="375">
        <v>3.1030075237635998E-2</v>
      </c>
      <c r="BE187" s="375">
        <v>-0.118466058627932</v>
      </c>
      <c r="BF187" s="374"/>
      <c r="BG187" s="348">
        <v>69.597499999999997</v>
      </c>
      <c r="BH187" s="348">
        <v>18.506399999999999</v>
      </c>
      <c r="BI187" s="348">
        <v>9.3050800000000002</v>
      </c>
      <c r="BJ187" s="348">
        <v>2.5910199999999999</v>
      </c>
      <c r="BK187" s="373"/>
      <c r="BL187" s="372" t="s">
        <v>3372</v>
      </c>
      <c r="BM187" s="372" t="s">
        <v>3373</v>
      </c>
      <c r="BN187" s="372" t="s">
        <v>3374</v>
      </c>
      <c r="BO187" s="372" t="s">
        <v>3375</v>
      </c>
      <c r="BP187" s="372" t="s">
        <v>3376</v>
      </c>
      <c r="BQ187" s="373"/>
      <c r="BR187" s="354" t="s">
        <v>519</v>
      </c>
    </row>
    <row r="188" spans="1:70" s="428" customFormat="1" x14ac:dyDescent="0.25">
      <c r="A188" s="345" t="s">
        <v>3377</v>
      </c>
      <c r="B188" s="373"/>
      <c r="C188" s="719">
        <v>44113</v>
      </c>
      <c r="D188" s="373"/>
      <c r="E188" s="346">
        <v>1359.51</v>
      </c>
      <c r="F188" s="373"/>
      <c r="G188" s="347">
        <v>21.54</v>
      </c>
      <c r="H188" s="374"/>
      <c r="I188" s="348">
        <v>-0.41610000000000003</v>
      </c>
      <c r="J188" s="348">
        <v>-0.64580000000000004</v>
      </c>
      <c r="K188" s="348">
        <v>0.88990000000000002</v>
      </c>
      <c r="L188" s="348">
        <v>3.0129000000000001</v>
      </c>
      <c r="M188" s="348">
        <v>-0.18540000000000001</v>
      </c>
      <c r="N188" s="350">
        <v>-2.2625000000000002</v>
      </c>
      <c r="O188" s="348">
        <v>-1.9822</v>
      </c>
      <c r="P188" s="348">
        <v>12.3362</v>
      </c>
      <c r="Q188" s="348">
        <v>9.8218999999999994</v>
      </c>
      <c r="R188" s="348" t="s">
        <v>430</v>
      </c>
      <c r="S188" s="348">
        <v>2.3277999999999999</v>
      </c>
      <c r="T188" s="348">
        <v>11.664099999999999</v>
      </c>
      <c r="U188" s="348">
        <v>-5.2354000000000003</v>
      </c>
      <c r="V188" s="348">
        <v>-2.7978000000000001</v>
      </c>
      <c r="W188" s="348">
        <v>-0.32390000000000002</v>
      </c>
      <c r="X188" s="348">
        <v>13.927099999999999</v>
      </c>
      <c r="Y188" s="374"/>
      <c r="Z188" s="346">
        <v>9</v>
      </c>
      <c r="AA188" s="346">
        <v>9</v>
      </c>
      <c r="AB188" s="346">
        <v>10</v>
      </c>
      <c r="AC188" s="346">
        <v>8</v>
      </c>
      <c r="AD188" s="346">
        <v>8</v>
      </c>
      <c r="AE188" s="346">
        <v>9</v>
      </c>
      <c r="AF188" s="346">
        <v>5</v>
      </c>
      <c r="AG188" s="346">
        <v>2</v>
      </c>
      <c r="AH188" s="346">
        <v>2</v>
      </c>
      <c r="AI188" s="346" t="s">
        <v>430</v>
      </c>
      <c r="AJ188" s="346">
        <v>9</v>
      </c>
      <c r="AK188" s="346">
        <v>8</v>
      </c>
      <c r="AL188" s="346">
        <v>9</v>
      </c>
      <c r="AM188" s="346">
        <v>9</v>
      </c>
      <c r="AN188" s="346">
        <v>10</v>
      </c>
      <c r="AO188" s="373"/>
      <c r="AP188" s="348" t="s">
        <v>430</v>
      </c>
      <c r="AQ188" s="348" t="s">
        <v>430</v>
      </c>
      <c r="AR188" s="348">
        <v>10.19</v>
      </c>
      <c r="AS188" s="348">
        <v>3.87</v>
      </c>
      <c r="AT188" s="348">
        <v>-0.73</v>
      </c>
      <c r="AU188" s="351"/>
      <c r="AV188" s="346" t="s">
        <v>430</v>
      </c>
      <c r="AW188" s="346" t="s">
        <v>430</v>
      </c>
      <c r="AX188" s="346">
        <v>2</v>
      </c>
      <c r="AY188" s="346">
        <v>5</v>
      </c>
      <c r="AZ188" s="346">
        <v>9</v>
      </c>
      <c r="BA188" s="362"/>
      <c r="BB188" s="348">
        <v>13.497991876832501</v>
      </c>
      <c r="BC188" s="375">
        <v>0.91644522588612098</v>
      </c>
      <c r="BD188" s="375">
        <v>4.44740372849406E-2</v>
      </c>
      <c r="BE188" s="375">
        <v>7.5992754219856198E-2</v>
      </c>
      <c r="BF188" s="374"/>
      <c r="BG188" s="348">
        <v>63.328299999999999</v>
      </c>
      <c r="BH188" s="348">
        <v>8.5607299999999995</v>
      </c>
      <c r="BI188" s="348">
        <v>22.764600000000002</v>
      </c>
      <c r="BJ188" s="348">
        <v>5.3463700000000003</v>
      </c>
      <c r="BK188" s="373"/>
      <c r="BL188" s="372" t="s">
        <v>941</v>
      </c>
      <c r="BM188" s="372" t="s">
        <v>1477</v>
      </c>
      <c r="BN188" s="372" t="s">
        <v>3378</v>
      </c>
      <c r="BO188" s="372" t="s">
        <v>3379</v>
      </c>
      <c r="BP188" s="372" t="s">
        <v>3380</v>
      </c>
      <c r="BQ188" s="373"/>
      <c r="BR188" s="354" t="s">
        <v>463</v>
      </c>
    </row>
    <row r="189" spans="1:70" s="428" customFormat="1" x14ac:dyDescent="0.25">
      <c r="A189" s="345" t="s">
        <v>3381</v>
      </c>
      <c r="B189" s="373"/>
      <c r="C189" s="719">
        <v>43873</v>
      </c>
      <c r="D189" s="373"/>
      <c r="E189" s="346">
        <v>1071.2</v>
      </c>
      <c r="F189" s="373"/>
      <c r="G189" s="347">
        <v>21.17</v>
      </c>
      <c r="H189" s="374"/>
      <c r="I189" s="348">
        <v>0.1419</v>
      </c>
      <c r="J189" s="348">
        <v>4.7300000000000002E-2</v>
      </c>
      <c r="K189" s="348">
        <v>1.3404</v>
      </c>
      <c r="L189" s="348">
        <v>2.6673</v>
      </c>
      <c r="M189" s="348">
        <v>0.33179999999999998</v>
      </c>
      <c r="N189" s="350">
        <v>-9.4100000000000003E-2</v>
      </c>
      <c r="O189" s="348">
        <v>-2.2812999999999999</v>
      </c>
      <c r="P189" s="348">
        <v>9.5954999999999995</v>
      </c>
      <c r="Q189" s="348">
        <v>5.6773999999999996</v>
      </c>
      <c r="R189" s="348" t="s">
        <v>430</v>
      </c>
      <c r="S189" s="348">
        <v>1.7787999999999999</v>
      </c>
      <c r="T189" s="348">
        <v>11.892200000000001</v>
      </c>
      <c r="U189" s="348">
        <v>-3.4655999999999998</v>
      </c>
      <c r="V189" s="348">
        <v>0.85760000000000003</v>
      </c>
      <c r="W189" s="348">
        <v>9.4600000000000004E-2</v>
      </c>
      <c r="X189" s="348">
        <v>12.1465</v>
      </c>
      <c r="Y189" s="374"/>
      <c r="Z189" s="346">
        <v>1</v>
      </c>
      <c r="AA189" s="346">
        <v>4</v>
      </c>
      <c r="AB189" s="346">
        <v>9</v>
      </c>
      <c r="AC189" s="346">
        <v>9</v>
      </c>
      <c r="AD189" s="346">
        <v>7</v>
      </c>
      <c r="AE189" s="346">
        <v>6</v>
      </c>
      <c r="AF189" s="346">
        <v>7</v>
      </c>
      <c r="AG189" s="346">
        <v>6</v>
      </c>
      <c r="AH189" s="346">
        <v>8</v>
      </c>
      <c r="AI189" s="346" t="s">
        <v>430</v>
      </c>
      <c r="AJ189" s="346">
        <v>10</v>
      </c>
      <c r="AK189" s="346">
        <v>7</v>
      </c>
      <c r="AL189" s="346">
        <v>7</v>
      </c>
      <c r="AM189" s="346">
        <v>5</v>
      </c>
      <c r="AN189" s="346">
        <v>5</v>
      </c>
      <c r="AO189" s="373"/>
      <c r="AP189" s="348" t="s">
        <v>430</v>
      </c>
      <c r="AQ189" s="348" t="s">
        <v>430</v>
      </c>
      <c r="AR189" s="348">
        <v>7.09</v>
      </c>
      <c r="AS189" s="348">
        <v>3.17</v>
      </c>
      <c r="AT189" s="348">
        <v>1.71</v>
      </c>
      <c r="AU189" s="351"/>
      <c r="AV189" s="346" t="s">
        <v>430</v>
      </c>
      <c r="AW189" s="346" t="s">
        <v>430</v>
      </c>
      <c r="AX189" s="346">
        <v>8</v>
      </c>
      <c r="AY189" s="346">
        <v>8</v>
      </c>
      <c r="AZ189" s="346">
        <v>7</v>
      </c>
      <c r="BA189" s="362"/>
      <c r="BB189" s="348">
        <v>12.423147865151501</v>
      </c>
      <c r="BC189" s="375">
        <v>0.86627242599736298</v>
      </c>
      <c r="BD189" s="375">
        <v>2.76309704535493E-2</v>
      </c>
      <c r="BE189" s="375">
        <v>-0.15234890226616199</v>
      </c>
      <c r="BF189" s="374"/>
      <c r="BG189" s="348">
        <v>66.264499999999998</v>
      </c>
      <c r="BH189" s="348">
        <v>12.743399999999999</v>
      </c>
      <c r="BI189" s="348">
        <v>10.331300000000001</v>
      </c>
      <c r="BJ189" s="348">
        <v>10.6608</v>
      </c>
      <c r="BK189" s="373"/>
      <c r="BL189" s="372" t="s">
        <v>3382</v>
      </c>
      <c r="BM189" s="372" t="s">
        <v>3383</v>
      </c>
      <c r="BN189" s="372" t="s">
        <v>3384</v>
      </c>
      <c r="BO189" s="372" t="s">
        <v>1506</v>
      </c>
      <c r="BP189" s="372" t="s">
        <v>3385</v>
      </c>
      <c r="BQ189" s="373"/>
      <c r="BR189" s="354" t="s">
        <v>436</v>
      </c>
    </row>
    <row r="190" spans="1:70" s="428" customFormat="1" ht="11" x14ac:dyDescent="0.3">
      <c r="A190" s="841" t="s">
        <v>3386</v>
      </c>
      <c r="B190" s="842"/>
      <c r="C190" s="843">
        <v>44176</v>
      </c>
      <c r="D190" s="842"/>
      <c r="E190" s="844">
        <v>750.22400000000005</v>
      </c>
      <c r="F190" s="842"/>
      <c r="G190" s="845">
        <v>16.984999999999999</v>
      </c>
      <c r="H190" s="847"/>
      <c r="I190" s="846">
        <v>-0.45129999999999998</v>
      </c>
      <c r="J190" s="846">
        <v>-0.68989999999999996</v>
      </c>
      <c r="K190" s="846">
        <v>1.4212</v>
      </c>
      <c r="L190" s="846">
        <v>3.8900999999999999</v>
      </c>
      <c r="M190" s="846">
        <v>-2.0924999999999998</v>
      </c>
      <c r="N190" s="848">
        <v>-7.0400000000000004E-2</v>
      </c>
      <c r="O190" s="846">
        <v>-1.0831</v>
      </c>
      <c r="P190" s="846">
        <v>9.5678000000000001</v>
      </c>
      <c r="Q190" s="846">
        <v>7.2271999999999998</v>
      </c>
      <c r="R190" s="846" t="s">
        <v>430</v>
      </c>
      <c r="S190" s="846">
        <v>2.8271999999999999</v>
      </c>
      <c r="T190" s="846">
        <v>11.260300000000001</v>
      </c>
      <c r="U190" s="846">
        <v>-4.1154000000000002</v>
      </c>
      <c r="V190" s="846">
        <v>-0.1411</v>
      </c>
      <c r="W190" s="846">
        <v>-0.22320000000000001</v>
      </c>
      <c r="X190" s="846">
        <v>9.7058</v>
      </c>
      <c r="Y190" s="847"/>
      <c r="Z190" s="844">
        <v>10</v>
      </c>
      <c r="AA190" s="844">
        <v>10</v>
      </c>
      <c r="AB190" s="844">
        <v>8</v>
      </c>
      <c r="AC190" s="844">
        <v>7</v>
      </c>
      <c r="AD190" s="844">
        <v>9</v>
      </c>
      <c r="AE190" s="844">
        <v>5</v>
      </c>
      <c r="AF190" s="844">
        <v>4</v>
      </c>
      <c r="AG190" s="844">
        <v>7</v>
      </c>
      <c r="AH190" s="844">
        <v>7</v>
      </c>
      <c r="AI190" s="844" t="s">
        <v>430</v>
      </c>
      <c r="AJ190" s="844">
        <v>7</v>
      </c>
      <c r="AK190" s="844">
        <v>9</v>
      </c>
      <c r="AL190" s="844">
        <v>8</v>
      </c>
      <c r="AM190" s="844">
        <v>8</v>
      </c>
      <c r="AN190" s="844">
        <v>9</v>
      </c>
      <c r="AO190" s="842"/>
      <c r="AP190" s="846" t="s">
        <v>430</v>
      </c>
      <c r="AQ190" s="846" t="s">
        <v>430</v>
      </c>
      <c r="AR190" s="846">
        <v>7.75</v>
      </c>
      <c r="AS190" s="846">
        <v>3.57</v>
      </c>
      <c r="AT190" s="846">
        <v>0.7</v>
      </c>
      <c r="AU190" s="849"/>
      <c r="AV190" s="844" t="s">
        <v>430</v>
      </c>
      <c r="AW190" s="844" t="s">
        <v>430</v>
      </c>
      <c r="AX190" s="844">
        <v>6</v>
      </c>
      <c r="AY190" s="844">
        <v>6</v>
      </c>
      <c r="AZ190" s="844">
        <v>8</v>
      </c>
      <c r="BA190" s="851"/>
      <c r="BB190" s="846">
        <v>13.088950248938101</v>
      </c>
      <c r="BC190" s="852">
        <v>0.92821932586727496</v>
      </c>
      <c r="BD190" s="852">
        <v>2.8090817601230899E-2</v>
      </c>
      <c r="BE190" s="852">
        <v>-0.16337433407035201</v>
      </c>
      <c r="BF190" s="847"/>
      <c r="BG190" s="846">
        <v>74.910200000000003</v>
      </c>
      <c r="BH190" s="846">
        <v>15.807499999999999</v>
      </c>
      <c r="BI190" s="846">
        <v>5.3056099999999997</v>
      </c>
      <c r="BJ190" s="846">
        <v>3.9766900000000001</v>
      </c>
      <c r="BK190" s="842"/>
      <c r="BL190" s="855" t="s">
        <v>3387</v>
      </c>
      <c r="BM190" s="855" t="s">
        <v>3388</v>
      </c>
      <c r="BN190" s="855" t="s">
        <v>3389</v>
      </c>
      <c r="BO190" s="855" t="s">
        <v>3390</v>
      </c>
      <c r="BP190" s="855" t="s">
        <v>3391</v>
      </c>
      <c r="BQ190" s="842"/>
      <c r="BR190" s="856" t="s">
        <v>611</v>
      </c>
    </row>
    <row r="191" spans="1:70" s="428" customFormat="1" x14ac:dyDescent="0.25">
      <c r="A191" s="345" t="s">
        <v>3392</v>
      </c>
      <c r="B191" s="373"/>
      <c r="C191" s="719">
        <v>46086</v>
      </c>
      <c r="D191" s="373"/>
      <c r="E191" s="346">
        <v>618.99</v>
      </c>
      <c r="F191" s="373"/>
      <c r="G191" s="347">
        <v>10.589499999999999</v>
      </c>
      <c r="H191" s="374"/>
      <c r="I191" s="348">
        <v>-0.21010000000000001</v>
      </c>
      <c r="J191" s="348">
        <v>-0.54190000000000005</v>
      </c>
      <c r="K191" s="348">
        <v>1.6794</v>
      </c>
      <c r="L191" s="348">
        <v>2.6442999999999999</v>
      </c>
      <c r="M191" s="348" t="s">
        <v>430</v>
      </c>
      <c r="N191" s="350" t="s">
        <v>430</v>
      </c>
      <c r="O191" s="348" t="s">
        <v>430</v>
      </c>
      <c r="P191" s="348" t="s">
        <v>430</v>
      </c>
      <c r="Q191" s="348" t="s">
        <v>430</v>
      </c>
      <c r="R191" s="348" t="s">
        <v>430</v>
      </c>
      <c r="S191" s="348">
        <v>3.8694999999999999</v>
      </c>
      <c r="T191" s="348">
        <v>8.0505999999999993</v>
      </c>
      <c r="U191" s="348" t="s">
        <v>430</v>
      </c>
      <c r="V191" s="348" t="s">
        <v>430</v>
      </c>
      <c r="W191" s="348">
        <v>-2.8E-3</v>
      </c>
      <c r="X191" s="348">
        <v>5.8949999999999996</v>
      </c>
      <c r="Y191" s="374"/>
      <c r="Z191" s="346">
        <v>6</v>
      </c>
      <c r="AA191" s="346">
        <v>8</v>
      </c>
      <c r="AB191" s="346">
        <v>7</v>
      </c>
      <c r="AC191" s="346">
        <v>10</v>
      </c>
      <c r="AD191" s="346" t="s">
        <v>430</v>
      </c>
      <c r="AE191" s="346" t="s">
        <v>430</v>
      </c>
      <c r="AF191" s="346" t="s">
        <v>430</v>
      </c>
      <c r="AG191" s="346" t="s">
        <v>430</v>
      </c>
      <c r="AH191" s="346" t="s">
        <v>430</v>
      </c>
      <c r="AI191" s="346" t="s">
        <v>430</v>
      </c>
      <c r="AJ191" s="346">
        <v>5</v>
      </c>
      <c r="AK191" s="346">
        <v>10</v>
      </c>
      <c r="AL191" s="346" t="s">
        <v>430</v>
      </c>
      <c r="AM191" s="346" t="s">
        <v>430</v>
      </c>
      <c r="AN191" s="346">
        <v>7</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5.7518694995950002</v>
      </c>
      <c r="BC191" s="375">
        <v>0.49487884254991998</v>
      </c>
      <c r="BD191" s="375">
        <v>0.16063492935618301</v>
      </c>
      <c r="BE191" s="375">
        <v>5.5255254292985903E-2</v>
      </c>
      <c r="BF191" s="374"/>
      <c r="BG191" s="348">
        <v>75.7273</v>
      </c>
      <c r="BH191" s="348">
        <v>14.0905</v>
      </c>
      <c r="BI191" s="348">
        <v>6.3952600000000004</v>
      </c>
      <c r="BJ191" s="348">
        <v>3.78694</v>
      </c>
      <c r="BK191" s="373"/>
      <c r="BL191" s="372" t="s">
        <v>3393</v>
      </c>
      <c r="BM191" s="372" t="s">
        <v>3394</v>
      </c>
      <c r="BN191" s="372" t="s">
        <v>3395</v>
      </c>
      <c r="BO191" s="372" t="s">
        <v>3396</v>
      </c>
      <c r="BP191" s="372" t="s">
        <v>3397</v>
      </c>
      <c r="BQ191" s="373"/>
      <c r="BR191" s="354" t="s">
        <v>443</v>
      </c>
    </row>
    <row r="192" spans="1:70" s="428" customFormat="1" x14ac:dyDescent="0.25">
      <c r="A192" s="345" t="s">
        <v>3398</v>
      </c>
      <c r="B192" s="373"/>
      <c r="C192" s="719">
        <v>44189</v>
      </c>
      <c r="D192" s="373"/>
      <c r="E192" s="346">
        <v>581.11900000000003</v>
      </c>
      <c r="F192" s="373"/>
      <c r="G192" s="347">
        <v>18.21</v>
      </c>
      <c r="H192" s="374"/>
      <c r="I192" s="348">
        <v>-0.27379999999999999</v>
      </c>
      <c r="J192" s="348">
        <v>-0.43740000000000001</v>
      </c>
      <c r="K192" s="348">
        <v>1.8455999999999999</v>
      </c>
      <c r="L192" s="348">
        <v>4.7153999999999998</v>
      </c>
      <c r="M192" s="348">
        <v>1.2791999999999999</v>
      </c>
      <c r="N192" s="350">
        <v>3.5737000000000001</v>
      </c>
      <c r="O192" s="348">
        <v>1.4878</v>
      </c>
      <c r="P192" s="348">
        <v>11.6272</v>
      </c>
      <c r="Q192" s="348">
        <v>7.9665999999999997</v>
      </c>
      <c r="R192" s="348" t="s">
        <v>430</v>
      </c>
      <c r="S192" s="348">
        <v>4.1761999999999997</v>
      </c>
      <c r="T192" s="348">
        <v>14.456300000000001</v>
      </c>
      <c r="U192" s="348">
        <v>-1.6207</v>
      </c>
      <c r="V192" s="348">
        <v>4.5951000000000004</v>
      </c>
      <c r="W192" s="348">
        <v>0.11</v>
      </c>
      <c r="X192" s="348">
        <v>11.1363</v>
      </c>
      <c r="Y192" s="374"/>
      <c r="Z192" s="346">
        <v>7</v>
      </c>
      <c r="AA192" s="346">
        <v>7</v>
      </c>
      <c r="AB192" s="346">
        <v>5</v>
      </c>
      <c r="AC192" s="346">
        <v>5</v>
      </c>
      <c r="AD192" s="346">
        <v>5</v>
      </c>
      <c r="AE192" s="346">
        <v>2</v>
      </c>
      <c r="AF192" s="346">
        <v>2</v>
      </c>
      <c r="AG192" s="346">
        <v>3</v>
      </c>
      <c r="AH192" s="346">
        <v>4</v>
      </c>
      <c r="AI192" s="346" t="s">
        <v>430</v>
      </c>
      <c r="AJ192" s="346">
        <v>4</v>
      </c>
      <c r="AK192" s="346">
        <v>6</v>
      </c>
      <c r="AL192" s="346">
        <v>4</v>
      </c>
      <c r="AM192" s="346">
        <v>2</v>
      </c>
      <c r="AN192" s="346">
        <v>4</v>
      </c>
      <c r="AO192" s="373"/>
      <c r="AP192" s="348" t="s">
        <v>430</v>
      </c>
      <c r="AQ192" s="348" t="s">
        <v>430</v>
      </c>
      <c r="AR192" s="348">
        <v>9.26</v>
      </c>
      <c r="AS192" s="348">
        <v>6.49</v>
      </c>
      <c r="AT192" s="348">
        <v>5.43</v>
      </c>
      <c r="AU192" s="351"/>
      <c r="AV192" s="346" t="s">
        <v>430</v>
      </c>
      <c r="AW192" s="346" t="s">
        <v>430</v>
      </c>
      <c r="AX192" s="346">
        <v>3</v>
      </c>
      <c r="AY192" s="346">
        <v>2</v>
      </c>
      <c r="AZ192" s="346">
        <v>4</v>
      </c>
      <c r="BA192" s="362"/>
      <c r="BB192" s="348">
        <v>13.998004264537901</v>
      </c>
      <c r="BC192" s="375">
        <v>0.970022539896087</v>
      </c>
      <c r="BD192" s="375">
        <v>3.8175537748131302E-2</v>
      </c>
      <c r="BE192" s="375">
        <v>-2.0588799077189902E-2</v>
      </c>
      <c r="BF192" s="374"/>
      <c r="BG192" s="348">
        <v>72.718500000000006</v>
      </c>
      <c r="BH192" s="348">
        <v>17.920100000000001</v>
      </c>
      <c r="BI192" s="348">
        <v>7.2973499999999998</v>
      </c>
      <c r="BJ192" s="348">
        <v>2.0640499999999999</v>
      </c>
      <c r="BK192" s="373"/>
      <c r="BL192" s="372" t="s">
        <v>3399</v>
      </c>
      <c r="BM192" s="372" t="s">
        <v>3400</v>
      </c>
      <c r="BN192" s="372" t="s">
        <v>3401</v>
      </c>
      <c r="BO192" s="372" t="s">
        <v>1022</v>
      </c>
      <c r="BP192" s="372" t="s">
        <v>3402</v>
      </c>
      <c r="BQ192" s="373"/>
      <c r="BR192" s="354" t="s">
        <v>463</v>
      </c>
    </row>
    <row r="193" spans="1:70" s="428" customFormat="1" x14ac:dyDescent="0.25">
      <c r="A193" s="345" t="s">
        <v>3403</v>
      </c>
      <c r="B193" s="373"/>
      <c r="C193" s="719">
        <v>44275</v>
      </c>
      <c r="D193" s="373"/>
      <c r="E193" s="346">
        <v>395.28</v>
      </c>
      <c r="F193" s="373"/>
      <c r="G193" s="347">
        <v>17.440000000000001</v>
      </c>
      <c r="H193" s="374"/>
      <c r="I193" s="348">
        <v>0.1148</v>
      </c>
      <c r="J193" s="348">
        <v>0.28749999999999998</v>
      </c>
      <c r="K193" s="348">
        <v>3.5629</v>
      </c>
      <c r="L193" s="348">
        <v>8.8638999999999992</v>
      </c>
      <c r="M193" s="348">
        <v>7.1253000000000002</v>
      </c>
      <c r="N193" s="350">
        <v>0.57509999999999994</v>
      </c>
      <c r="O193" s="348">
        <v>-2.0832999999999999</v>
      </c>
      <c r="P193" s="348">
        <v>9.8958999999999993</v>
      </c>
      <c r="Q193" s="348">
        <v>7.6341999999999999</v>
      </c>
      <c r="R193" s="348" t="s">
        <v>430</v>
      </c>
      <c r="S193" s="348">
        <v>6.0827</v>
      </c>
      <c r="T193" s="348">
        <v>21.364000000000001</v>
      </c>
      <c r="U193" s="348">
        <v>0.69279999999999997</v>
      </c>
      <c r="V193" s="348">
        <v>2.5882000000000001</v>
      </c>
      <c r="W193" s="348">
        <v>1.2776000000000001</v>
      </c>
      <c r="X193" s="348">
        <v>10.762600000000001</v>
      </c>
      <c r="Y193" s="374"/>
      <c r="Z193" s="346">
        <v>3</v>
      </c>
      <c r="AA193" s="346">
        <v>3</v>
      </c>
      <c r="AB193" s="346">
        <v>2</v>
      </c>
      <c r="AC193" s="346">
        <v>1</v>
      </c>
      <c r="AD193" s="346">
        <v>2</v>
      </c>
      <c r="AE193" s="346">
        <v>4</v>
      </c>
      <c r="AF193" s="346">
        <v>6</v>
      </c>
      <c r="AG193" s="346">
        <v>5</v>
      </c>
      <c r="AH193" s="346">
        <v>5</v>
      </c>
      <c r="AI193" s="346" t="s">
        <v>430</v>
      </c>
      <c r="AJ193" s="346">
        <v>1</v>
      </c>
      <c r="AK193" s="346">
        <v>2</v>
      </c>
      <c r="AL193" s="346">
        <v>2</v>
      </c>
      <c r="AM193" s="346">
        <v>4</v>
      </c>
      <c r="AN193" s="346">
        <v>2</v>
      </c>
      <c r="AO193" s="373"/>
      <c r="AP193" s="348" t="s">
        <v>430</v>
      </c>
      <c r="AQ193" s="348" t="s">
        <v>430</v>
      </c>
      <c r="AR193" s="348">
        <v>7.88</v>
      </c>
      <c r="AS193" s="348">
        <v>4.37</v>
      </c>
      <c r="AT193" s="348">
        <v>10.87</v>
      </c>
      <c r="AU193" s="351"/>
      <c r="AV193" s="346" t="s">
        <v>430</v>
      </c>
      <c r="AW193" s="346" t="s">
        <v>430</v>
      </c>
      <c r="AX193" s="346">
        <v>5</v>
      </c>
      <c r="AY193" s="346">
        <v>4</v>
      </c>
      <c r="AZ193" s="346">
        <v>2</v>
      </c>
      <c r="BA193" s="362"/>
      <c r="BB193" s="348">
        <v>13.8700637465634</v>
      </c>
      <c r="BC193" s="375">
        <v>0.91223770173417695</v>
      </c>
      <c r="BD193" s="375">
        <v>2.9361787900763901E-2</v>
      </c>
      <c r="BE193" s="375">
        <v>-0.114660357507923</v>
      </c>
      <c r="BF193" s="374"/>
      <c r="BG193" s="348">
        <v>77.064999999999998</v>
      </c>
      <c r="BH193" s="348">
        <v>4.69625</v>
      </c>
      <c r="BI193" s="348">
        <v>17.333500000000001</v>
      </c>
      <c r="BJ193" s="348">
        <v>0.90525</v>
      </c>
      <c r="BK193" s="373"/>
      <c r="BL193" s="372" t="s">
        <v>3404</v>
      </c>
      <c r="BM193" s="372" t="s">
        <v>2331</v>
      </c>
      <c r="BN193" s="372" t="s">
        <v>3405</v>
      </c>
      <c r="BO193" s="372" t="s">
        <v>1535</v>
      </c>
      <c r="BP193" s="372" t="s">
        <v>3406</v>
      </c>
      <c r="BQ193" s="373"/>
      <c r="BR193" s="354" t="s">
        <v>3407</v>
      </c>
    </row>
    <row r="194" spans="1:70" s="428" customFormat="1" x14ac:dyDescent="0.25">
      <c r="A194" s="345" t="s">
        <v>3408</v>
      </c>
      <c r="B194" s="373"/>
      <c r="C194" s="719">
        <v>44141</v>
      </c>
      <c r="D194" s="373"/>
      <c r="E194" s="346">
        <v>336.98</v>
      </c>
      <c r="F194" s="373"/>
      <c r="G194" s="347">
        <v>39.509900000000002</v>
      </c>
      <c r="H194" s="374"/>
      <c r="I194" s="348">
        <v>0.12089999999999999</v>
      </c>
      <c r="J194" s="348">
        <v>1.5934999999999999</v>
      </c>
      <c r="K194" s="348">
        <v>4.2241</v>
      </c>
      <c r="L194" s="348">
        <v>5.4115000000000002</v>
      </c>
      <c r="M194" s="348">
        <v>21.404900000000001</v>
      </c>
      <c r="N194" s="350">
        <v>25.2056</v>
      </c>
      <c r="O194" s="348">
        <v>2.6253000000000002</v>
      </c>
      <c r="P194" s="348">
        <v>17.575199999999999</v>
      </c>
      <c r="Q194" s="348">
        <v>18.418900000000001</v>
      </c>
      <c r="R194" s="348" t="s">
        <v>430</v>
      </c>
      <c r="S194" s="348">
        <v>2.6966999999999999</v>
      </c>
      <c r="T194" s="348">
        <v>37.524299999999997</v>
      </c>
      <c r="U194" s="348">
        <v>17.978000000000002</v>
      </c>
      <c r="V194" s="348">
        <v>23.686</v>
      </c>
      <c r="W194" s="348">
        <v>3.3971</v>
      </c>
      <c r="X194" s="348">
        <v>26.687799999999999</v>
      </c>
      <c r="Y194" s="374"/>
      <c r="Z194" s="346">
        <v>2</v>
      </c>
      <c r="AA194" s="346">
        <v>1</v>
      </c>
      <c r="AB194" s="346">
        <v>1</v>
      </c>
      <c r="AC194" s="346">
        <v>3</v>
      </c>
      <c r="AD194" s="346">
        <v>1</v>
      </c>
      <c r="AE194" s="346">
        <v>1</v>
      </c>
      <c r="AF194" s="346">
        <v>1</v>
      </c>
      <c r="AG194" s="346">
        <v>1</v>
      </c>
      <c r="AH194" s="346">
        <v>1</v>
      </c>
      <c r="AI194" s="346" t="s">
        <v>430</v>
      </c>
      <c r="AJ194" s="346">
        <v>8</v>
      </c>
      <c r="AK194" s="346">
        <v>1</v>
      </c>
      <c r="AL194" s="346">
        <v>1</v>
      </c>
      <c r="AM194" s="346">
        <v>1</v>
      </c>
      <c r="AN194" s="346">
        <v>1</v>
      </c>
      <c r="AO194" s="373"/>
      <c r="AP194" s="348" t="s">
        <v>430</v>
      </c>
      <c r="AQ194" s="348" t="s">
        <v>430</v>
      </c>
      <c r="AR194" s="348">
        <v>17.14</v>
      </c>
      <c r="AS194" s="348">
        <v>14.81</v>
      </c>
      <c r="AT194" s="348">
        <v>36.909999999999997</v>
      </c>
      <c r="AU194" s="351"/>
      <c r="AV194" s="346" t="s">
        <v>430</v>
      </c>
      <c r="AW194" s="346" t="s">
        <v>430</v>
      </c>
      <c r="AX194" s="346">
        <v>1</v>
      </c>
      <c r="AY194" s="346">
        <v>1</v>
      </c>
      <c r="AZ194" s="346">
        <v>1</v>
      </c>
      <c r="BA194" s="362"/>
      <c r="BB194" s="348">
        <v>19.6072589688834</v>
      </c>
      <c r="BC194" s="375">
        <v>1.1032700082231099</v>
      </c>
      <c r="BD194" s="375">
        <v>5.1644678427426802E-2</v>
      </c>
      <c r="BE194" s="375">
        <v>0.381406787533278</v>
      </c>
      <c r="BF194" s="374"/>
      <c r="BG194" s="348">
        <v>30.466000000000001</v>
      </c>
      <c r="BH194" s="348">
        <v>12.8645</v>
      </c>
      <c r="BI194" s="348">
        <v>27.225899999999999</v>
      </c>
      <c r="BJ194" s="348">
        <v>29.4436</v>
      </c>
      <c r="BK194" s="373"/>
      <c r="BL194" s="372" t="s">
        <v>3409</v>
      </c>
      <c r="BM194" s="372" t="s">
        <v>3410</v>
      </c>
      <c r="BN194" s="372" t="s">
        <v>3411</v>
      </c>
      <c r="BO194" s="372" t="s">
        <v>858</v>
      </c>
      <c r="BP194" s="372" t="s">
        <v>3412</v>
      </c>
      <c r="BQ194" s="373"/>
      <c r="BR194" s="354" t="s">
        <v>548</v>
      </c>
    </row>
    <row r="195" spans="1:70" s="428" customFormat="1" x14ac:dyDescent="0.25">
      <c r="A195" s="345" t="s">
        <v>3413</v>
      </c>
      <c r="B195" s="373"/>
      <c r="C195" s="719">
        <v>43658</v>
      </c>
      <c r="D195" s="373"/>
      <c r="E195" s="346">
        <v>96.2</v>
      </c>
      <c r="F195" s="373"/>
      <c r="G195" s="347">
        <v>23.7</v>
      </c>
      <c r="H195" s="374"/>
      <c r="I195" s="348">
        <v>-0.29449999999999998</v>
      </c>
      <c r="J195" s="348">
        <v>-0.21049999999999999</v>
      </c>
      <c r="K195" s="348">
        <v>2.0672000000000001</v>
      </c>
      <c r="L195" s="348">
        <v>5.0532000000000004</v>
      </c>
      <c r="M195" s="348">
        <v>1.6731</v>
      </c>
      <c r="N195" s="350">
        <v>-1.4514</v>
      </c>
      <c r="O195" s="348">
        <v>-2.3609</v>
      </c>
      <c r="P195" s="348">
        <v>8.9164999999999992</v>
      </c>
      <c r="Q195" s="348">
        <v>7.5457999999999998</v>
      </c>
      <c r="R195" s="348" t="s">
        <v>430</v>
      </c>
      <c r="S195" s="348">
        <v>5.3333000000000004</v>
      </c>
      <c r="T195" s="348">
        <v>16.4619</v>
      </c>
      <c r="U195" s="348">
        <v>-1.9039999999999999</v>
      </c>
      <c r="V195" s="348">
        <v>0.55149999999999999</v>
      </c>
      <c r="W195" s="348">
        <v>-0.21049999999999999</v>
      </c>
      <c r="X195" s="348">
        <v>12.8621</v>
      </c>
      <c r="Y195" s="374"/>
      <c r="Z195" s="346">
        <v>8</v>
      </c>
      <c r="AA195" s="346">
        <v>6</v>
      </c>
      <c r="AB195" s="346">
        <v>4</v>
      </c>
      <c r="AC195" s="346">
        <v>4</v>
      </c>
      <c r="AD195" s="346">
        <v>4</v>
      </c>
      <c r="AE195" s="346">
        <v>8</v>
      </c>
      <c r="AF195" s="346">
        <v>8</v>
      </c>
      <c r="AG195" s="346">
        <v>8</v>
      </c>
      <c r="AH195" s="346">
        <v>6</v>
      </c>
      <c r="AI195" s="346" t="s">
        <v>430</v>
      </c>
      <c r="AJ195" s="346">
        <v>2</v>
      </c>
      <c r="AK195" s="346">
        <v>3</v>
      </c>
      <c r="AL195" s="346">
        <v>5</v>
      </c>
      <c r="AM195" s="346">
        <v>7</v>
      </c>
      <c r="AN195" s="346">
        <v>8</v>
      </c>
      <c r="AO195" s="373"/>
      <c r="AP195" s="348" t="s">
        <v>430</v>
      </c>
      <c r="AQ195" s="348">
        <v>10.69</v>
      </c>
      <c r="AR195" s="348">
        <v>7.6</v>
      </c>
      <c r="AS195" s="348">
        <v>3.51</v>
      </c>
      <c r="AT195" s="348">
        <v>5.69</v>
      </c>
      <c r="AU195" s="351"/>
      <c r="AV195" s="346" t="s">
        <v>430</v>
      </c>
      <c r="AW195" s="346">
        <v>2</v>
      </c>
      <c r="AX195" s="346">
        <v>7</v>
      </c>
      <c r="AY195" s="346">
        <v>7</v>
      </c>
      <c r="AZ195" s="346">
        <v>3</v>
      </c>
      <c r="BA195" s="362"/>
      <c r="BB195" s="348">
        <v>13.8490531302528</v>
      </c>
      <c r="BC195" s="375">
        <v>0.96607069094243803</v>
      </c>
      <c r="BD195" s="375">
        <v>2.30714028929133E-2</v>
      </c>
      <c r="BE195" s="375">
        <v>-0.233192119562352</v>
      </c>
      <c r="BF195" s="374"/>
      <c r="BG195" s="348">
        <v>40.787300000000002</v>
      </c>
      <c r="BH195" s="348">
        <v>27.9085</v>
      </c>
      <c r="BI195" s="348">
        <v>29.412199999999999</v>
      </c>
      <c r="BJ195" s="348">
        <v>1.8919999999999999</v>
      </c>
      <c r="BK195" s="373"/>
      <c r="BL195" s="372" t="s">
        <v>3414</v>
      </c>
      <c r="BM195" s="372" t="s">
        <v>3415</v>
      </c>
      <c r="BN195" s="372" t="s">
        <v>3416</v>
      </c>
      <c r="BO195" s="372" t="s">
        <v>3417</v>
      </c>
      <c r="BP195" s="372" t="s">
        <v>3418</v>
      </c>
      <c r="BQ195" s="373"/>
      <c r="BR195" s="354" t="s">
        <v>910</v>
      </c>
    </row>
    <row r="196" spans="1:70" s="428" customFormat="1" x14ac:dyDescent="0.25">
      <c r="A196" s="345" t="s">
        <v>3419</v>
      </c>
      <c r="B196" s="373"/>
      <c r="C196" s="719">
        <v>45595</v>
      </c>
      <c r="D196" s="373"/>
      <c r="E196" s="346">
        <v>51.77</v>
      </c>
      <c r="F196" s="373"/>
      <c r="G196" s="347">
        <v>10.3</v>
      </c>
      <c r="H196" s="374"/>
      <c r="I196" s="348">
        <v>-5.8200000000000002E-2</v>
      </c>
      <c r="J196" s="348">
        <v>-0.1938</v>
      </c>
      <c r="K196" s="348">
        <v>1.7383999999999999</v>
      </c>
      <c r="L196" s="348">
        <v>5.4896000000000003</v>
      </c>
      <c r="M196" s="348">
        <v>3.3513999999999999</v>
      </c>
      <c r="N196" s="350">
        <v>-1.4220999999999999</v>
      </c>
      <c r="O196" s="348" t="s">
        <v>430</v>
      </c>
      <c r="P196" s="348" t="s">
        <v>430</v>
      </c>
      <c r="Q196" s="348" t="s">
        <v>430</v>
      </c>
      <c r="R196" s="348" t="s">
        <v>430</v>
      </c>
      <c r="S196" s="348">
        <v>4.6535000000000002</v>
      </c>
      <c r="T196" s="348">
        <v>15.6134</v>
      </c>
      <c r="U196" s="348">
        <v>-2.9674999999999998</v>
      </c>
      <c r="V196" s="348">
        <v>0.57609999999999995</v>
      </c>
      <c r="W196" s="348">
        <v>4.8599999999999997E-2</v>
      </c>
      <c r="X196" s="348">
        <v>1.6332</v>
      </c>
      <c r="Y196" s="374"/>
      <c r="Z196" s="346">
        <v>5</v>
      </c>
      <c r="AA196" s="346">
        <v>5</v>
      </c>
      <c r="AB196" s="346">
        <v>6</v>
      </c>
      <c r="AC196" s="346">
        <v>2</v>
      </c>
      <c r="AD196" s="346">
        <v>3</v>
      </c>
      <c r="AE196" s="346">
        <v>7</v>
      </c>
      <c r="AF196" s="346" t="s">
        <v>430</v>
      </c>
      <c r="AG196" s="346" t="s">
        <v>430</v>
      </c>
      <c r="AH196" s="346" t="s">
        <v>430</v>
      </c>
      <c r="AI196" s="346" t="s">
        <v>430</v>
      </c>
      <c r="AJ196" s="346">
        <v>3</v>
      </c>
      <c r="AK196" s="346">
        <v>4</v>
      </c>
      <c r="AL196" s="346">
        <v>6</v>
      </c>
      <c r="AM196" s="346">
        <v>6</v>
      </c>
      <c r="AN196" s="346">
        <v>6</v>
      </c>
      <c r="AO196" s="373"/>
      <c r="AP196" s="348" t="s">
        <v>430</v>
      </c>
      <c r="AQ196" s="348" t="s">
        <v>430</v>
      </c>
      <c r="AR196" s="348" t="s">
        <v>430</v>
      </c>
      <c r="AS196" s="348" t="s">
        <v>430</v>
      </c>
      <c r="AT196" s="348">
        <v>4.7</v>
      </c>
      <c r="AU196" s="351"/>
      <c r="AV196" s="346" t="s">
        <v>430</v>
      </c>
      <c r="AW196" s="346" t="s">
        <v>430</v>
      </c>
      <c r="AX196" s="346" t="s">
        <v>430</v>
      </c>
      <c r="AY196" s="346" t="s">
        <v>430</v>
      </c>
      <c r="AZ196" s="346">
        <v>6</v>
      </c>
      <c r="BA196" s="362"/>
      <c r="BB196" s="348">
        <v>13.507777937238901</v>
      </c>
      <c r="BC196" s="375">
        <v>1.01645202782639</v>
      </c>
      <c r="BD196" s="375">
        <v>-2.32868509185695E-2</v>
      </c>
      <c r="BE196" s="375">
        <v>-0.24681593150595099</v>
      </c>
      <c r="BF196" s="374"/>
      <c r="BG196" s="348">
        <v>61.2498</v>
      </c>
      <c r="BH196" s="348">
        <v>12.8409</v>
      </c>
      <c r="BI196" s="348">
        <v>12.249000000000001</v>
      </c>
      <c r="BJ196" s="348">
        <v>13.660299999999999</v>
      </c>
      <c r="BK196" s="373"/>
      <c r="BL196" s="372" t="s">
        <v>3420</v>
      </c>
      <c r="BM196" s="372" t="s">
        <v>3421</v>
      </c>
      <c r="BN196" s="372" t="s">
        <v>3422</v>
      </c>
      <c r="BO196" s="372" t="s">
        <v>2204</v>
      </c>
      <c r="BP196" s="372" t="s">
        <v>3423</v>
      </c>
      <c r="BQ196" s="373"/>
      <c r="BR196" s="354" t="s">
        <v>555</v>
      </c>
    </row>
    <row r="197" spans="1:70" s="428" customFormat="1" x14ac:dyDescent="0.25">
      <c r="A197" s="884" t="s">
        <v>93</v>
      </c>
      <c r="B197" s="402"/>
      <c r="C197" s="724"/>
      <c r="D197" s="402"/>
      <c r="E197" s="403"/>
      <c r="F197" s="402"/>
      <c r="G197" s="404"/>
      <c r="H197" s="406"/>
      <c r="I197" s="405">
        <v>-0.12989999999999999</v>
      </c>
      <c r="J197" s="405">
        <v>-4.6300000000000001E-2</v>
      </c>
      <c r="K197" s="405">
        <v>2.0931000000000002</v>
      </c>
      <c r="L197" s="405">
        <v>4.5917000000000003</v>
      </c>
      <c r="M197" s="405">
        <v>3.72</v>
      </c>
      <c r="N197" s="407">
        <v>2.9304999999999999</v>
      </c>
      <c r="O197" s="405">
        <v>-0.68689999999999996</v>
      </c>
      <c r="P197" s="405">
        <v>11.254200000000001</v>
      </c>
      <c r="Q197" s="405">
        <v>9.1747999999999994</v>
      </c>
      <c r="R197" s="405">
        <v>11.3765</v>
      </c>
      <c r="S197" s="405">
        <v>3.6711999999999998</v>
      </c>
      <c r="T197" s="405">
        <v>16.3596</v>
      </c>
      <c r="U197" s="405">
        <v>-0.23799999999999999</v>
      </c>
      <c r="V197" s="405">
        <v>3.6507999999999998</v>
      </c>
      <c r="W197" s="405">
        <v>0.4486</v>
      </c>
      <c r="X197" s="405">
        <v>11.868</v>
      </c>
      <c r="Y197" s="406"/>
      <c r="Z197" s="403">
        <v>10</v>
      </c>
      <c r="AA197" s="403">
        <v>10</v>
      </c>
      <c r="AB197" s="403">
        <v>10</v>
      </c>
      <c r="AC197" s="403">
        <v>10</v>
      </c>
      <c r="AD197" s="403">
        <v>9</v>
      </c>
      <c r="AE197" s="403">
        <v>9</v>
      </c>
      <c r="AF197" s="403">
        <v>8</v>
      </c>
      <c r="AG197" s="403">
        <v>8</v>
      </c>
      <c r="AH197" s="403">
        <v>8</v>
      </c>
      <c r="AI197" s="403">
        <v>1</v>
      </c>
      <c r="AJ197" s="403">
        <v>10</v>
      </c>
      <c r="AK197" s="403">
        <v>10</v>
      </c>
      <c r="AL197" s="403">
        <v>9</v>
      </c>
      <c r="AM197" s="403">
        <v>9</v>
      </c>
      <c r="AN197" s="403">
        <v>10</v>
      </c>
      <c r="AO197" s="402"/>
      <c r="AP197" s="405">
        <v>11.73</v>
      </c>
      <c r="AQ197" s="405">
        <v>11.1</v>
      </c>
      <c r="AR197" s="405">
        <v>9.4749999999999996</v>
      </c>
      <c r="AS197" s="405">
        <v>5.62</v>
      </c>
      <c r="AT197" s="405">
        <v>7.7933333333333303</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5" t="s">
        <v>94</v>
      </c>
      <c r="B198" s="373"/>
      <c r="C198" s="719"/>
      <c r="D198" s="373"/>
      <c r="E198" s="346"/>
      <c r="F198" s="373"/>
      <c r="G198" s="347"/>
      <c r="H198" s="374"/>
      <c r="I198" s="348">
        <v>0.1419</v>
      </c>
      <c r="J198" s="348">
        <v>1.5934999999999999</v>
      </c>
      <c r="K198" s="348">
        <v>4.2241</v>
      </c>
      <c r="L198" s="348">
        <v>8.8638999999999992</v>
      </c>
      <c r="M198" s="348">
        <v>21.404900000000001</v>
      </c>
      <c r="N198" s="350">
        <v>25.2056</v>
      </c>
      <c r="O198" s="348">
        <v>2.6253000000000002</v>
      </c>
      <c r="P198" s="348">
        <v>17.575199999999999</v>
      </c>
      <c r="Q198" s="348">
        <v>18.418900000000001</v>
      </c>
      <c r="R198" s="348">
        <v>11.3765</v>
      </c>
      <c r="S198" s="348">
        <v>6.0827</v>
      </c>
      <c r="T198" s="348">
        <v>37.524299999999997</v>
      </c>
      <c r="U198" s="348">
        <v>17.978000000000002</v>
      </c>
      <c r="V198" s="348">
        <v>23.686</v>
      </c>
      <c r="W198" s="348">
        <v>3.3971</v>
      </c>
      <c r="X198" s="348">
        <v>26.687799999999999</v>
      </c>
      <c r="Y198" s="374"/>
      <c r="Z198" s="346"/>
      <c r="AA198" s="346"/>
      <c r="AB198" s="346"/>
      <c r="AC198" s="346"/>
      <c r="AD198" s="346"/>
      <c r="AE198" s="346"/>
      <c r="AF198" s="346"/>
      <c r="AG198" s="346"/>
      <c r="AH198" s="346"/>
      <c r="AI198" s="346"/>
      <c r="AJ198" s="346"/>
      <c r="AK198" s="346"/>
      <c r="AL198" s="346"/>
      <c r="AM198" s="346"/>
      <c r="AN198" s="346"/>
      <c r="AO198" s="373"/>
      <c r="AP198" s="348">
        <v>11.73</v>
      </c>
      <c r="AQ198" s="348">
        <v>11.51</v>
      </c>
      <c r="AR198" s="348">
        <v>17.14</v>
      </c>
      <c r="AS198" s="348">
        <v>14.81</v>
      </c>
      <c r="AT198" s="348">
        <v>36.909999999999997</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5" t="s">
        <v>95</v>
      </c>
      <c r="B199" s="373"/>
      <c r="C199" s="719"/>
      <c r="D199" s="373"/>
      <c r="E199" s="346"/>
      <c r="F199" s="373"/>
      <c r="G199" s="347"/>
      <c r="H199" s="374"/>
      <c r="I199" s="348">
        <v>-0.45129999999999998</v>
      </c>
      <c r="J199" s="348">
        <v>-0.68989999999999996</v>
      </c>
      <c r="K199" s="348">
        <v>0.88990000000000002</v>
      </c>
      <c r="L199" s="348">
        <v>2.6442999999999999</v>
      </c>
      <c r="M199" s="348">
        <v>-2.0924999999999998</v>
      </c>
      <c r="N199" s="350">
        <v>-2.2625000000000002</v>
      </c>
      <c r="O199" s="348">
        <v>-2.3609</v>
      </c>
      <c r="P199" s="348">
        <v>8.9164999999999992</v>
      </c>
      <c r="Q199" s="348">
        <v>5.6773999999999996</v>
      </c>
      <c r="R199" s="348">
        <v>11.3765</v>
      </c>
      <c r="S199" s="348">
        <v>1.7787999999999999</v>
      </c>
      <c r="T199" s="348">
        <v>8.0505999999999993</v>
      </c>
      <c r="U199" s="348">
        <v>-5.2354000000000003</v>
      </c>
      <c r="V199" s="348">
        <v>-2.7978000000000001</v>
      </c>
      <c r="W199" s="348">
        <v>-0.32390000000000002</v>
      </c>
      <c r="X199" s="348">
        <v>1.6332</v>
      </c>
      <c r="Y199" s="374"/>
      <c r="Z199" s="346"/>
      <c r="AA199" s="346"/>
      <c r="AB199" s="346"/>
      <c r="AC199" s="346"/>
      <c r="AD199" s="346"/>
      <c r="AE199" s="346"/>
      <c r="AF199" s="346"/>
      <c r="AG199" s="346"/>
      <c r="AH199" s="346"/>
      <c r="AI199" s="346"/>
      <c r="AJ199" s="346"/>
      <c r="AK199" s="346"/>
      <c r="AL199" s="346"/>
      <c r="AM199" s="346"/>
      <c r="AN199" s="346"/>
      <c r="AO199" s="373"/>
      <c r="AP199" s="348">
        <v>11.73</v>
      </c>
      <c r="AQ199" s="348">
        <v>10.69</v>
      </c>
      <c r="AR199" s="348">
        <v>7.09</v>
      </c>
      <c r="AS199" s="348">
        <v>3.17</v>
      </c>
      <c r="AT199" s="348">
        <v>-0.73</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6" t="s">
        <v>96</v>
      </c>
      <c r="B200" s="413"/>
      <c r="C200" s="725"/>
      <c r="D200" s="413"/>
      <c r="E200" s="414"/>
      <c r="F200" s="413"/>
      <c r="G200" s="415"/>
      <c r="H200" s="417"/>
      <c r="I200" s="416">
        <v>-0.13414999999999999</v>
      </c>
      <c r="J200" s="416">
        <v>-0.20215</v>
      </c>
      <c r="K200" s="416">
        <v>1.792</v>
      </c>
      <c r="L200" s="416">
        <v>4.4422499999999996</v>
      </c>
      <c r="M200" s="416">
        <v>1.2791999999999999</v>
      </c>
      <c r="N200" s="418">
        <v>-7.0400000000000004E-2</v>
      </c>
      <c r="O200" s="416">
        <v>-1.5326500000000001</v>
      </c>
      <c r="P200" s="416">
        <v>10.2075</v>
      </c>
      <c r="Q200" s="416">
        <v>7.8003999999999998</v>
      </c>
      <c r="R200" s="416">
        <v>11.3765</v>
      </c>
      <c r="S200" s="416">
        <v>3.4177</v>
      </c>
      <c r="T200" s="416">
        <v>14.8826</v>
      </c>
      <c r="U200" s="416">
        <v>-2.4357000000000002</v>
      </c>
      <c r="V200" s="416">
        <v>0.71679999999999999</v>
      </c>
      <c r="W200" s="416">
        <v>7.1599999999999997E-2</v>
      </c>
      <c r="X200" s="416">
        <v>11.641400000000001</v>
      </c>
      <c r="Y200" s="417"/>
      <c r="Z200" s="414"/>
      <c r="AA200" s="414"/>
      <c r="AB200" s="414"/>
      <c r="AC200" s="414"/>
      <c r="AD200" s="414"/>
      <c r="AE200" s="414"/>
      <c r="AF200" s="414"/>
      <c r="AG200" s="414"/>
      <c r="AH200" s="414"/>
      <c r="AI200" s="414"/>
      <c r="AJ200" s="414"/>
      <c r="AK200" s="414"/>
      <c r="AL200" s="414"/>
      <c r="AM200" s="414"/>
      <c r="AN200" s="414"/>
      <c r="AO200" s="413"/>
      <c r="AP200" s="416">
        <v>11.73</v>
      </c>
      <c r="AQ200" s="416">
        <v>11.1</v>
      </c>
      <c r="AR200" s="416">
        <v>8.3800000000000008</v>
      </c>
      <c r="AS200" s="416">
        <v>4.12</v>
      </c>
      <c r="AT200" s="416">
        <v>4.8600000000000003</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3" t="s">
        <v>3424</v>
      </c>
      <c r="B201" s="861"/>
      <c r="C201" s="862"/>
      <c r="D201" s="861"/>
      <c r="E201" s="863"/>
      <c r="F201" s="861"/>
      <c r="G201" s="864"/>
      <c r="H201" s="866"/>
      <c r="I201" s="865"/>
      <c r="J201" s="865"/>
      <c r="K201" s="865"/>
      <c r="L201" s="865"/>
      <c r="M201" s="865"/>
      <c r="N201" s="867"/>
      <c r="O201" s="865"/>
      <c r="P201" s="865"/>
      <c r="Q201" s="865"/>
      <c r="R201" s="865"/>
      <c r="S201" s="865"/>
      <c r="T201" s="865"/>
      <c r="U201" s="865"/>
      <c r="V201" s="865"/>
      <c r="W201" s="865"/>
      <c r="X201" s="865"/>
      <c r="Y201" s="866"/>
      <c r="Z201" s="863"/>
      <c r="AA201" s="863"/>
      <c r="AB201" s="863"/>
      <c r="AC201" s="863"/>
      <c r="AD201" s="863"/>
      <c r="AE201" s="863"/>
      <c r="AF201" s="863"/>
      <c r="AG201" s="863"/>
      <c r="AH201" s="863"/>
      <c r="AI201" s="863"/>
      <c r="AJ201" s="863"/>
      <c r="AK201" s="863"/>
      <c r="AL201" s="863"/>
      <c r="AM201" s="863"/>
      <c r="AN201" s="863"/>
      <c r="AO201" s="861"/>
      <c r="AP201" s="865"/>
      <c r="AQ201" s="865"/>
      <c r="AR201" s="865"/>
      <c r="AS201" s="865"/>
      <c r="AT201" s="865"/>
      <c r="AU201" s="868"/>
      <c r="AV201" s="863"/>
      <c r="AW201" s="863"/>
      <c r="AX201" s="863"/>
      <c r="AY201" s="863"/>
      <c r="AZ201" s="863"/>
      <c r="BA201" s="869"/>
      <c r="BB201" s="865"/>
      <c r="BC201" s="870"/>
      <c r="BD201" s="870"/>
      <c r="BE201" s="870"/>
      <c r="BF201" s="866"/>
      <c r="BG201" s="865"/>
      <c r="BH201" s="865"/>
      <c r="BI201" s="865"/>
      <c r="BJ201" s="865"/>
      <c r="BK201" s="861"/>
      <c r="BL201" s="871"/>
      <c r="BM201" s="871"/>
      <c r="BN201" s="871"/>
      <c r="BO201" s="871"/>
      <c r="BP201" s="871"/>
      <c r="BQ201" s="861"/>
      <c r="BR201" s="872"/>
    </row>
    <row r="202" spans="1:70" s="428" customFormat="1" x14ac:dyDescent="0.25">
      <c r="A202" s="345" t="s">
        <v>3425</v>
      </c>
      <c r="B202" s="373"/>
      <c r="C202" s="719">
        <v>45863</v>
      </c>
      <c r="D202" s="373"/>
      <c r="E202" s="346">
        <v>2160.9699999999998</v>
      </c>
      <c r="F202" s="373"/>
      <c r="G202" s="347">
        <v>11.05</v>
      </c>
      <c r="H202" s="374"/>
      <c r="I202" s="348">
        <v>-0.27079999999999999</v>
      </c>
      <c r="J202" s="348">
        <v>-9.0399999999999994E-2</v>
      </c>
      <c r="K202" s="348">
        <v>3.0783999999999998</v>
      </c>
      <c r="L202" s="348">
        <v>2.2202000000000002</v>
      </c>
      <c r="M202" s="348">
        <v>3.0783999999999998</v>
      </c>
      <c r="N202" s="350">
        <v>11.3583</v>
      </c>
      <c r="O202" s="348" t="s">
        <v>430</v>
      </c>
      <c r="P202" s="348" t="s">
        <v>430</v>
      </c>
      <c r="Q202" s="348" t="s">
        <v>430</v>
      </c>
      <c r="R202" s="348" t="s">
        <v>430</v>
      </c>
      <c r="S202" s="348">
        <v>2.0314000000000001</v>
      </c>
      <c r="T202" s="348">
        <v>14.6266</v>
      </c>
      <c r="U202" s="348">
        <v>3.8534000000000002</v>
      </c>
      <c r="V202" s="348">
        <v>10.5</v>
      </c>
      <c r="W202" s="348">
        <v>2.3148</v>
      </c>
      <c r="X202" s="348">
        <v>9.5890000000000004</v>
      </c>
      <c r="Y202" s="374"/>
      <c r="Z202" s="346">
        <v>9</v>
      </c>
      <c r="AA202" s="346">
        <v>9</v>
      </c>
      <c r="AB202" s="346">
        <v>6</v>
      </c>
      <c r="AC202" s="346">
        <v>6</v>
      </c>
      <c r="AD202" s="346">
        <v>7</v>
      </c>
      <c r="AE202" s="346">
        <v>7</v>
      </c>
      <c r="AF202" s="346" t="s">
        <v>430</v>
      </c>
      <c r="AG202" s="346" t="s">
        <v>430</v>
      </c>
      <c r="AH202" s="346" t="s">
        <v>430</v>
      </c>
      <c r="AI202" s="346" t="s">
        <v>430</v>
      </c>
      <c r="AJ202" s="346">
        <v>7</v>
      </c>
      <c r="AK202" s="346">
        <v>7</v>
      </c>
      <c r="AL202" s="346">
        <v>7</v>
      </c>
      <c r="AM202" s="346">
        <v>7</v>
      </c>
      <c r="AN202" s="346">
        <v>5</v>
      </c>
      <c r="AO202" s="373"/>
      <c r="AP202" s="348" t="s">
        <v>430</v>
      </c>
      <c r="AQ202" s="348" t="s">
        <v>430</v>
      </c>
      <c r="AR202" s="348" t="s">
        <v>430</v>
      </c>
      <c r="AS202" s="348" t="s">
        <v>430</v>
      </c>
      <c r="AT202" s="348">
        <v>11.51</v>
      </c>
      <c r="AU202" s="351"/>
      <c r="AV202" s="346" t="s">
        <v>430</v>
      </c>
      <c r="AW202" s="346" t="s">
        <v>430</v>
      </c>
      <c r="AX202" s="346" t="s">
        <v>430</v>
      </c>
      <c r="AY202" s="346" t="s">
        <v>430</v>
      </c>
      <c r="AZ202" s="346">
        <v>7</v>
      </c>
      <c r="BA202" s="362"/>
      <c r="BB202" s="348">
        <v>13.374734325736</v>
      </c>
      <c r="BC202" s="375">
        <v>0.88246443586363899</v>
      </c>
      <c r="BD202" s="375">
        <v>2.9525195534114802E-2</v>
      </c>
      <c r="BE202" s="375">
        <v>0.50625733377121196</v>
      </c>
      <c r="BF202" s="374"/>
      <c r="BG202" s="348">
        <v>54.014899999999997</v>
      </c>
      <c r="BH202" s="348">
        <v>22.2546</v>
      </c>
      <c r="BI202" s="348">
        <v>17.971800000000002</v>
      </c>
      <c r="BJ202" s="348">
        <v>5.7587000000000002</v>
      </c>
      <c r="BK202" s="373"/>
      <c r="BL202" s="372" t="s">
        <v>3426</v>
      </c>
      <c r="BM202" s="372" t="s">
        <v>432</v>
      </c>
      <c r="BN202" s="372" t="s">
        <v>3427</v>
      </c>
      <c r="BO202" s="372" t="s">
        <v>3428</v>
      </c>
      <c r="BP202" s="372" t="s">
        <v>1990</v>
      </c>
      <c r="BQ202" s="373"/>
      <c r="BR202" s="354" t="s">
        <v>463</v>
      </c>
    </row>
    <row r="203" spans="1:70" s="428" customFormat="1" ht="11" x14ac:dyDescent="0.3">
      <c r="A203" s="841" t="s">
        <v>3429</v>
      </c>
      <c r="B203" s="842"/>
      <c r="C203" s="843">
        <v>45889</v>
      </c>
      <c r="D203" s="842"/>
      <c r="E203" s="844">
        <v>1654.93</v>
      </c>
      <c r="F203" s="842"/>
      <c r="G203" s="845">
        <v>11.224</v>
      </c>
      <c r="H203" s="847"/>
      <c r="I203" s="846">
        <v>0.25900000000000001</v>
      </c>
      <c r="J203" s="846">
        <v>0.69079999999999997</v>
      </c>
      <c r="K203" s="846">
        <v>3.5615000000000001</v>
      </c>
      <c r="L203" s="846">
        <v>6.4896000000000003</v>
      </c>
      <c r="M203" s="846">
        <v>6.7834000000000003</v>
      </c>
      <c r="N203" s="848">
        <v>11.9964</v>
      </c>
      <c r="O203" s="846" t="s">
        <v>430</v>
      </c>
      <c r="P203" s="846" t="s">
        <v>430</v>
      </c>
      <c r="Q203" s="846" t="s">
        <v>430</v>
      </c>
      <c r="R203" s="846" t="s">
        <v>430</v>
      </c>
      <c r="S203" s="846">
        <v>6.9156000000000004</v>
      </c>
      <c r="T203" s="846">
        <v>21.498200000000001</v>
      </c>
      <c r="U203" s="846">
        <v>6.53</v>
      </c>
      <c r="V203" s="846">
        <v>13.202199999999999</v>
      </c>
      <c r="W203" s="846">
        <v>0.91710000000000003</v>
      </c>
      <c r="X203" s="846">
        <v>11.9964</v>
      </c>
      <c r="Y203" s="847"/>
      <c r="Z203" s="844">
        <v>7</v>
      </c>
      <c r="AA203" s="844">
        <v>6</v>
      </c>
      <c r="AB203" s="844">
        <v>5</v>
      </c>
      <c r="AC203" s="844">
        <v>5</v>
      </c>
      <c r="AD203" s="844">
        <v>6</v>
      </c>
      <c r="AE203" s="844">
        <v>6</v>
      </c>
      <c r="AF203" s="844" t="s">
        <v>430</v>
      </c>
      <c r="AG203" s="844" t="s">
        <v>430</v>
      </c>
      <c r="AH203" s="844" t="s">
        <v>430</v>
      </c>
      <c r="AI203" s="844" t="s">
        <v>430</v>
      </c>
      <c r="AJ203" s="844">
        <v>1</v>
      </c>
      <c r="AK203" s="844">
        <v>6</v>
      </c>
      <c r="AL203" s="844">
        <v>6</v>
      </c>
      <c r="AM203" s="844">
        <v>5</v>
      </c>
      <c r="AN203" s="844">
        <v>9</v>
      </c>
      <c r="AO203" s="842"/>
      <c r="AP203" s="846" t="s">
        <v>430</v>
      </c>
      <c r="AQ203" s="846" t="s">
        <v>430</v>
      </c>
      <c r="AR203" s="846" t="s">
        <v>430</v>
      </c>
      <c r="AS203" s="846" t="s">
        <v>430</v>
      </c>
      <c r="AT203" s="846">
        <v>19.28</v>
      </c>
      <c r="AU203" s="849"/>
      <c r="AV203" s="844" t="s">
        <v>430</v>
      </c>
      <c r="AW203" s="844" t="s">
        <v>430</v>
      </c>
      <c r="AX203" s="844" t="s">
        <v>430</v>
      </c>
      <c r="AY203" s="844" t="s">
        <v>430</v>
      </c>
      <c r="AZ203" s="844">
        <v>5</v>
      </c>
      <c r="BA203" s="851"/>
      <c r="BB203" s="846">
        <v>16.8851831105409</v>
      </c>
      <c r="BC203" s="852">
        <v>1.02003129010358</v>
      </c>
      <c r="BD203" s="852">
        <v>5.1937244625736401E-2</v>
      </c>
      <c r="BE203" s="852">
        <v>0.84368083144108996</v>
      </c>
      <c r="BF203" s="847"/>
      <c r="BG203" s="846">
        <v>42.950200000000002</v>
      </c>
      <c r="BH203" s="846">
        <v>47.764200000000002</v>
      </c>
      <c r="BI203" s="846">
        <v>3.5158999999999998</v>
      </c>
      <c r="BJ203" s="846">
        <v>5.7697000000000003</v>
      </c>
      <c r="BK203" s="842"/>
      <c r="BL203" s="855" t="s">
        <v>3430</v>
      </c>
      <c r="BM203" s="855" t="s">
        <v>3431</v>
      </c>
      <c r="BN203" s="855" t="s">
        <v>3432</v>
      </c>
      <c r="BO203" s="855" t="s">
        <v>3433</v>
      </c>
      <c r="BP203" s="855" t="s">
        <v>3406</v>
      </c>
      <c r="BQ203" s="842"/>
      <c r="BR203" s="856" t="s">
        <v>611</v>
      </c>
    </row>
    <row r="204" spans="1:70" s="428" customFormat="1" x14ac:dyDescent="0.25">
      <c r="A204" s="345" t="s">
        <v>3434</v>
      </c>
      <c r="B204" s="373"/>
      <c r="C204" s="719">
        <v>45250</v>
      </c>
      <c r="D204" s="373"/>
      <c r="E204" s="346">
        <v>1358.33</v>
      </c>
      <c r="F204" s="373"/>
      <c r="G204" s="347">
        <v>15.531599999999999</v>
      </c>
      <c r="H204" s="374"/>
      <c r="I204" s="348">
        <v>0.80740000000000001</v>
      </c>
      <c r="J204" s="348">
        <v>1.9877</v>
      </c>
      <c r="K204" s="348">
        <v>2.7385000000000002</v>
      </c>
      <c r="L204" s="348">
        <v>1.7811999999999999</v>
      </c>
      <c r="M204" s="348">
        <v>11.188599999999999</v>
      </c>
      <c r="N204" s="350">
        <v>12.1654</v>
      </c>
      <c r="O204" s="348">
        <v>-1.6989000000000001</v>
      </c>
      <c r="P204" s="348" t="s">
        <v>430</v>
      </c>
      <c r="Q204" s="348" t="s">
        <v>430</v>
      </c>
      <c r="R204" s="348" t="s">
        <v>430</v>
      </c>
      <c r="S204" s="348">
        <v>1.1132</v>
      </c>
      <c r="T204" s="348">
        <v>23.435199999999998</v>
      </c>
      <c r="U204" s="348">
        <v>7.8920000000000003</v>
      </c>
      <c r="V204" s="348">
        <v>13.1942</v>
      </c>
      <c r="W204" s="348">
        <v>1.6899</v>
      </c>
      <c r="X204" s="348">
        <v>17.228899999999999</v>
      </c>
      <c r="Y204" s="374"/>
      <c r="Z204" s="346">
        <v>3</v>
      </c>
      <c r="AA204" s="346">
        <v>3</v>
      </c>
      <c r="AB204" s="346">
        <v>7</v>
      </c>
      <c r="AC204" s="346">
        <v>7</v>
      </c>
      <c r="AD204" s="346">
        <v>4</v>
      </c>
      <c r="AE204" s="346">
        <v>4</v>
      </c>
      <c r="AF204" s="346">
        <v>2</v>
      </c>
      <c r="AG204" s="346" t="s">
        <v>430</v>
      </c>
      <c r="AH204" s="346" t="s">
        <v>430</v>
      </c>
      <c r="AI204" s="346" t="s">
        <v>430</v>
      </c>
      <c r="AJ204" s="346">
        <v>8</v>
      </c>
      <c r="AK204" s="346">
        <v>4</v>
      </c>
      <c r="AL204" s="346">
        <v>5</v>
      </c>
      <c r="AM204" s="346">
        <v>6</v>
      </c>
      <c r="AN204" s="346">
        <v>7</v>
      </c>
      <c r="AO204" s="373"/>
      <c r="AP204" s="348" t="s">
        <v>430</v>
      </c>
      <c r="AQ204" s="348" t="s">
        <v>430</v>
      </c>
      <c r="AR204" s="348" t="s">
        <v>430</v>
      </c>
      <c r="AS204" s="348" t="s">
        <v>430</v>
      </c>
      <c r="AT204" s="348">
        <v>18.64</v>
      </c>
      <c r="AU204" s="351"/>
      <c r="AV204" s="346" t="s">
        <v>430</v>
      </c>
      <c r="AW204" s="346" t="s">
        <v>430</v>
      </c>
      <c r="AX204" s="346" t="s">
        <v>430</v>
      </c>
      <c r="AY204" s="346" t="s">
        <v>430</v>
      </c>
      <c r="AZ204" s="346">
        <v>6</v>
      </c>
      <c r="BA204" s="362"/>
      <c r="BB204" s="348">
        <v>18.379987735206001</v>
      </c>
      <c r="BC204" s="375">
        <v>1.0597048061543699</v>
      </c>
      <c r="BD204" s="375">
        <v>5.5771549653344597E-2</v>
      </c>
      <c r="BE204" s="375">
        <v>0.397057485051728</v>
      </c>
      <c r="BF204" s="374"/>
      <c r="BG204" s="348">
        <v>42.278700000000001</v>
      </c>
      <c r="BH204" s="348">
        <v>19.466100000000001</v>
      </c>
      <c r="BI204" s="348">
        <v>7.0619699999999996</v>
      </c>
      <c r="BJ204" s="348">
        <v>31.19323</v>
      </c>
      <c r="BK204" s="373"/>
      <c r="BL204" s="372" t="s">
        <v>3435</v>
      </c>
      <c r="BM204" s="372" t="s">
        <v>3436</v>
      </c>
      <c r="BN204" s="372" t="s">
        <v>3437</v>
      </c>
      <c r="BO204" s="372" t="s">
        <v>3438</v>
      </c>
      <c r="BP204" s="372" t="s">
        <v>3439</v>
      </c>
      <c r="BQ204" s="373"/>
      <c r="BR204" s="354" t="s">
        <v>548</v>
      </c>
    </row>
    <row r="205" spans="1:70" s="428" customFormat="1" x14ac:dyDescent="0.25">
      <c r="A205" s="345" t="s">
        <v>3440</v>
      </c>
      <c r="B205" s="373"/>
      <c r="C205" s="719">
        <v>45638</v>
      </c>
      <c r="D205" s="373"/>
      <c r="E205" s="346">
        <v>920.85500000000002</v>
      </c>
      <c r="F205" s="373"/>
      <c r="G205" s="347">
        <v>9.0299999999999994</v>
      </c>
      <c r="H205" s="374"/>
      <c r="I205" s="348">
        <v>0.44490000000000002</v>
      </c>
      <c r="J205" s="348">
        <v>0.55679999999999996</v>
      </c>
      <c r="K205" s="348">
        <v>2.1493000000000002</v>
      </c>
      <c r="L205" s="348">
        <v>1.6892</v>
      </c>
      <c r="M205" s="348">
        <v>0.33329999999999999</v>
      </c>
      <c r="N205" s="350">
        <v>0.77910000000000001</v>
      </c>
      <c r="O205" s="348" t="s">
        <v>430</v>
      </c>
      <c r="P205" s="348" t="s">
        <v>430</v>
      </c>
      <c r="Q205" s="348" t="s">
        <v>430</v>
      </c>
      <c r="R205" s="348" t="s">
        <v>430</v>
      </c>
      <c r="S205" s="348">
        <v>3.3180999999999998</v>
      </c>
      <c r="T205" s="348">
        <v>12.4533</v>
      </c>
      <c r="U205" s="348">
        <v>-3.3191000000000002</v>
      </c>
      <c r="V205" s="348">
        <v>2.0339</v>
      </c>
      <c r="W205" s="348">
        <v>1.2332000000000001</v>
      </c>
      <c r="X205" s="348">
        <v>-5.8026999999999997</v>
      </c>
      <c r="Y205" s="374"/>
      <c r="Z205" s="346">
        <v>6</v>
      </c>
      <c r="AA205" s="346">
        <v>7</v>
      </c>
      <c r="AB205" s="346">
        <v>8</v>
      </c>
      <c r="AC205" s="346">
        <v>8</v>
      </c>
      <c r="AD205" s="346">
        <v>8</v>
      </c>
      <c r="AE205" s="346">
        <v>8</v>
      </c>
      <c r="AF205" s="346" t="s">
        <v>430</v>
      </c>
      <c r="AG205" s="346" t="s">
        <v>430</v>
      </c>
      <c r="AH205" s="346" t="s">
        <v>430</v>
      </c>
      <c r="AI205" s="346" t="s">
        <v>430</v>
      </c>
      <c r="AJ205" s="346">
        <v>6</v>
      </c>
      <c r="AK205" s="346">
        <v>8</v>
      </c>
      <c r="AL205" s="346">
        <v>8</v>
      </c>
      <c r="AM205" s="346">
        <v>8</v>
      </c>
      <c r="AN205" s="346">
        <v>8</v>
      </c>
      <c r="AO205" s="373"/>
      <c r="AP205" s="348" t="s">
        <v>430</v>
      </c>
      <c r="AQ205" s="348" t="s">
        <v>430</v>
      </c>
      <c r="AR205" s="348" t="s">
        <v>430</v>
      </c>
      <c r="AS205" s="348" t="s">
        <v>430</v>
      </c>
      <c r="AT205" s="348">
        <v>2.35</v>
      </c>
      <c r="AU205" s="351"/>
      <c r="AV205" s="346" t="s">
        <v>430</v>
      </c>
      <c r="AW205" s="346" t="s">
        <v>430</v>
      </c>
      <c r="AX205" s="346" t="s">
        <v>430</v>
      </c>
      <c r="AY205" s="346" t="s">
        <v>430</v>
      </c>
      <c r="AZ205" s="346">
        <v>8</v>
      </c>
      <c r="BA205" s="362"/>
      <c r="BB205" s="348">
        <v>17.7636145605459</v>
      </c>
      <c r="BC205" s="375">
        <v>1.1593884767504701</v>
      </c>
      <c r="BD205" s="375">
        <v>-3.8354091714520998E-2</v>
      </c>
      <c r="BE205" s="375">
        <v>-0.62691842554279997</v>
      </c>
      <c r="BF205" s="374"/>
      <c r="BG205" s="348">
        <v>37.889600000000002</v>
      </c>
      <c r="BH205" s="348">
        <v>25.9969</v>
      </c>
      <c r="BI205" s="348">
        <v>26.684899999999999</v>
      </c>
      <c r="BJ205" s="348">
        <v>9.4285999999999994</v>
      </c>
      <c r="BK205" s="373"/>
      <c r="BL205" s="372" t="s">
        <v>1988</v>
      </c>
      <c r="BM205" s="372" t="s">
        <v>2458</v>
      </c>
      <c r="BN205" s="372" t="s">
        <v>3441</v>
      </c>
      <c r="BO205" s="372" t="s">
        <v>3442</v>
      </c>
      <c r="BP205" s="372" t="s">
        <v>3443</v>
      </c>
      <c r="BQ205" s="373"/>
      <c r="BR205" s="354" t="s">
        <v>436</v>
      </c>
    </row>
    <row r="206" spans="1:70" s="428" customFormat="1" x14ac:dyDescent="0.25">
      <c r="A206" s="345" t="s">
        <v>3444</v>
      </c>
      <c r="B206" s="373"/>
      <c r="C206" s="719">
        <v>45733</v>
      </c>
      <c r="D206" s="373"/>
      <c r="E206" s="346">
        <v>1112.4000000000001</v>
      </c>
      <c r="F206" s="373"/>
      <c r="G206" s="347">
        <v>14.396800000000001</v>
      </c>
      <c r="H206" s="374"/>
      <c r="I206" s="348">
        <v>0.52370000000000005</v>
      </c>
      <c r="J206" s="348">
        <v>2.1288999999999998</v>
      </c>
      <c r="K206" s="348">
        <v>6.5364000000000004</v>
      </c>
      <c r="L206" s="348">
        <v>10.0008</v>
      </c>
      <c r="M206" s="348">
        <v>21.6861</v>
      </c>
      <c r="N206" s="350">
        <v>28.636800000000001</v>
      </c>
      <c r="O206" s="348" t="s">
        <v>430</v>
      </c>
      <c r="P206" s="348" t="s">
        <v>430</v>
      </c>
      <c r="Q206" s="348" t="s">
        <v>430</v>
      </c>
      <c r="R206" s="348" t="s">
        <v>430</v>
      </c>
      <c r="S206" s="348">
        <v>4.6887999999999996</v>
      </c>
      <c r="T206" s="348">
        <v>34.862099999999998</v>
      </c>
      <c r="U206" s="348">
        <v>17.200600000000001</v>
      </c>
      <c r="V206" s="348">
        <v>28.527899999999999</v>
      </c>
      <c r="W206" s="348">
        <v>6.6959</v>
      </c>
      <c r="X206" s="348">
        <v>28.6493</v>
      </c>
      <c r="Y206" s="374"/>
      <c r="Z206" s="346">
        <v>4</v>
      </c>
      <c r="AA206" s="346">
        <v>2</v>
      </c>
      <c r="AB206" s="346">
        <v>2</v>
      </c>
      <c r="AC206" s="346">
        <v>2</v>
      </c>
      <c r="AD206" s="346">
        <v>1</v>
      </c>
      <c r="AE206" s="346">
        <v>1</v>
      </c>
      <c r="AF206" s="346" t="s">
        <v>430</v>
      </c>
      <c r="AG206" s="346" t="s">
        <v>430</v>
      </c>
      <c r="AH206" s="346" t="s">
        <v>430</v>
      </c>
      <c r="AI206" s="346" t="s">
        <v>430</v>
      </c>
      <c r="AJ206" s="346">
        <v>4</v>
      </c>
      <c r="AK206" s="346">
        <v>1</v>
      </c>
      <c r="AL206" s="346">
        <v>2</v>
      </c>
      <c r="AM206" s="346">
        <v>1</v>
      </c>
      <c r="AN206" s="346">
        <v>2</v>
      </c>
      <c r="AO206" s="373"/>
      <c r="AP206" s="348" t="s">
        <v>430</v>
      </c>
      <c r="AQ206" s="348" t="s">
        <v>430</v>
      </c>
      <c r="AR206" s="348" t="s">
        <v>430</v>
      </c>
      <c r="AS206" s="348" t="s">
        <v>430</v>
      </c>
      <c r="AT206" s="348">
        <v>37.94</v>
      </c>
      <c r="AU206" s="351"/>
      <c r="AV206" s="346" t="s">
        <v>430</v>
      </c>
      <c r="AW206" s="346" t="s">
        <v>430</v>
      </c>
      <c r="AX206" s="346" t="s">
        <v>430</v>
      </c>
      <c r="AY206" s="346" t="s">
        <v>430</v>
      </c>
      <c r="AZ206" s="346">
        <v>1</v>
      </c>
      <c r="BA206" s="362"/>
      <c r="BB206" s="348">
        <v>18.3780191962184</v>
      </c>
      <c r="BC206" s="375">
        <v>1.20956816834762</v>
      </c>
      <c r="BD206" s="375">
        <v>0.102509314635971</v>
      </c>
      <c r="BE206" s="375">
        <v>1.56288327860825</v>
      </c>
      <c r="BF206" s="374"/>
      <c r="BG206" s="348">
        <v>14.598599999999999</v>
      </c>
      <c r="BH206" s="348">
        <v>12.346299999999999</v>
      </c>
      <c r="BI206" s="348">
        <v>63.939700000000002</v>
      </c>
      <c r="BJ206" s="348">
        <v>9.1153999999999993</v>
      </c>
      <c r="BK206" s="373"/>
      <c r="BL206" s="372" t="s">
        <v>3445</v>
      </c>
      <c r="BM206" s="372" t="s">
        <v>3446</v>
      </c>
      <c r="BN206" s="372" t="s">
        <v>3447</v>
      </c>
      <c r="BO206" s="372" t="s">
        <v>3448</v>
      </c>
      <c r="BP206" s="372" t="s">
        <v>3449</v>
      </c>
      <c r="BQ206" s="373"/>
      <c r="BR206" s="354" t="s">
        <v>476</v>
      </c>
    </row>
    <row r="207" spans="1:70" s="428" customFormat="1" x14ac:dyDescent="0.25">
      <c r="A207" s="345" t="s">
        <v>3450</v>
      </c>
      <c r="B207" s="373"/>
      <c r="C207" s="719">
        <v>45112</v>
      </c>
      <c r="D207" s="373"/>
      <c r="E207" s="346">
        <v>733.31</v>
      </c>
      <c r="F207" s="373"/>
      <c r="G207" s="347">
        <v>15.37</v>
      </c>
      <c r="H207" s="374"/>
      <c r="I207" s="348">
        <v>1.5192000000000001</v>
      </c>
      <c r="J207" s="348">
        <v>3.1543999999999999</v>
      </c>
      <c r="K207" s="348">
        <v>8.1632999999999996</v>
      </c>
      <c r="L207" s="348">
        <v>10.0215</v>
      </c>
      <c r="M207" s="348">
        <v>20.360199999999999</v>
      </c>
      <c r="N207" s="350">
        <v>12.072900000000001</v>
      </c>
      <c r="O207" s="348">
        <v>0.45860000000000001</v>
      </c>
      <c r="P207" s="348">
        <v>14.5283</v>
      </c>
      <c r="Q207" s="348" t="s">
        <v>430</v>
      </c>
      <c r="R207" s="348" t="s">
        <v>430</v>
      </c>
      <c r="S207" s="348">
        <v>5.7084000000000001</v>
      </c>
      <c r="T207" s="348">
        <v>30.254200000000001</v>
      </c>
      <c r="U207" s="348">
        <v>17.958600000000001</v>
      </c>
      <c r="V207" s="348">
        <v>16.1754</v>
      </c>
      <c r="W207" s="348">
        <v>9.2394999999999996</v>
      </c>
      <c r="X207" s="348">
        <v>14.6305</v>
      </c>
      <c r="Y207" s="374"/>
      <c r="Z207" s="346">
        <v>1</v>
      </c>
      <c r="AA207" s="346">
        <v>1</v>
      </c>
      <c r="AB207" s="346">
        <v>1</v>
      </c>
      <c r="AC207" s="346">
        <v>1</v>
      </c>
      <c r="AD207" s="346">
        <v>2</v>
      </c>
      <c r="AE207" s="346">
        <v>5</v>
      </c>
      <c r="AF207" s="346">
        <v>1</v>
      </c>
      <c r="AG207" s="346">
        <v>1</v>
      </c>
      <c r="AH207" s="346" t="s">
        <v>430</v>
      </c>
      <c r="AI207" s="346" t="s">
        <v>430</v>
      </c>
      <c r="AJ207" s="346">
        <v>2</v>
      </c>
      <c r="AK207" s="346">
        <v>3</v>
      </c>
      <c r="AL207" s="346">
        <v>1</v>
      </c>
      <c r="AM207" s="346">
        <v>3</v>
      </c>
      <c r="AN207" s="346">
        <v>1</v>
      </c>
      <c r="AO207" s="373"/>
      <c r="AP207" s="348" t="s">
        <v>430</v>
      </c>
      <c r="AQ207" s="348" t="s">
        <v>430</v>
      </c>
      <c r="AR207" s="348" t="s">
        <v>430</v>
      </c>
      <c r="AS207" s="348">
        <v>9.69</v>
      </c>
      <c r="AT207" s="348">
        <v>35.17</v>
      </c>
      <c r="AU207" s="351"/>
      <c r="AV207" s="346" t="s">
        <v>430</v>
      </c>
      <c r="AW207" s="346" t="s">
        <v>430</v>
      </c>
      <c r="AX207" s="346" t="s">
        <v>430</v>
      </c>
      <c r="AY207" s="346">
        <v>1</v>
      </c>
      <c r="AZ207" s="346">
        <v>2</v>
      </c>
      <c r="BA207" s="362"/>
      <c r="BB207" s="348">
        <v>16.1361530760229</v>
      </c>
      <c r="BC207" s="375">
        <v>0.80860632309652503</v>
      </c>
      <c r="BD207" s="375">
        <v>5.0583860938702298E-2</v>
      </c>
      <c r="BE207" s="375">
        <v>0.32277089697886502</v>
      </c>
      <c r="BF207" s="374"/>
      <c r="BG207" s="348">
        <v>16.772400000000001</v>
      </c>
      <c r="BH207" s="348">
        <v>13.2593</v>
      </c>
      <c r="BI207" s="348">
        <v>65.376999999999995</v>
      </c>
      <c r="BJ207" s="348">
        <v>4.5913000000000004</v>
      </c>
      <c r="BK207" s="373"/>
      <c r="BL207" s="372" t="s">
        <v>3451</v>
      </c>
      <c r="BM207" s="372" t="s">
        <v>3452</v>
      </c>
      <c r="BN207" s="372" t="s">
        <v>3453</v>
      </c>
      <c r="BO207" s="372" t="s">
        <v>1376</v>
      </c>
      <c r="BP207" s="372" t="s">
        <v>3454</v>
      </c>
      <c r="BQ207" s="373"/>
      <c r="BR207" s="354" t="s">
        <v>443</v>
      </c>
    </row>
    <row r="208" spans="1:70" s="428" customFormat="1" x14ac:dyDescent="0.25">
      <c r="A208" s="345" t="s">
        <v>3455</v>
      </c>
      <c r="B208" s="373"/>
      <c r="C208" s="719">
        <v>45716</v>
      </c>
      <c r="D208" s="373"/>
      <c r="E208" s="346">
        <v>560.14300000000003</v>
      </c>
      <c r="F208" s="373"/>
      <c r="G208" s="347">
        <v>13.2537</v>
      </c>
      <c r="H208" s="374"/>
      <c r="I208" s="348">
        <v>-0.1845</v>
      </c>
      <c r="J208" s="348">
        <v>2.2599999999999999E-2</v>
      </c>
      <c r="K208" s="348">
        <v>3.6181999999999999</v>
      </c>
      <c r="L208" s="348">
        <v>8.1519999999999992</v>
      </c>
      <c r="M208" s="348">
        <v>9.4379000000000008</v>
      </c>
      <c r="N208" s="350">
        <v>14.7789</v>
      </c>
      <c r="O208" s="348" t="s">
        <v>430</v>
      </c>
      <c r="P208" s="348" t="s">
        <v>430</v>
      </c>
      <c r="Q208" s="348" t="s">
        <v>430</v>
      </c>
      <c r="R208" s="348" t="s">
        <v>430</v>
      </c>
      <c r="S208" s="348">
        <v>4.6912000000000003</v>
      </c>
      <c r="T208" s="348">
        <v>22.783100000000001</v>
      </c>
      <c r="U208" s="348">
        <v>9.6633999999999993</v>
      </c>
      <c r="V208" s="348">
        <v>15.724500000000001</v>
      </c>
      <c r="W208" s="348">
        <v>1.9138999999999999</v>
      </c>
      <c r="X208" s="348">
        <v>20.762499999999999</v>
      </c>
      <c r="Y208" s="374"/>
      <c r="Z208" s="346">
        <v>8</v>
      </c>
      <c r="AA208" s="346">
        <v>8</v>
      </c>
      <c r="AB208" s="346">
        <v>4</v>
      </c>
      <c r="AC208" s="346">
        <v>3</v>
      </c>
      <c r="AD208" s="346">
        <v>5</v>
      </c>
      <c r="AE208" s="346">
        <v>3</v>
      </c>
      <c r="AF208" s="346" t="s">
        <v>430</v>
      </c>
      <c r="AG208" s="346" t="s">
        <v>430</v>
      </c>
      <c r="AH208" s="346" t="s">
        <v>430</v>
      </c>
      <c r="AI208" s="346" t="s">
        <v>430</v>
      </c>
      <c r="AJ208" s="346">
        <v>3</v>
      </c>
      <c r="AK208" s="346">
        <v>5</v>
      </c>
      <c r="AL208" s="346">
        <v>4</v>
      </c>
      <c r="AM208" s="346">
        <v>4</v>
      </c>
      <c r="AN208" s="346">
        <v>6</v>
      </c>
      <c r="AO208" s="373"/>
      <c r="AP208" s="348" t="s">
        <v>430</v>
      </c>
      <c r="AQ208" s="348" t="s">
        <v>430</v>
      </c>
      <c r="AR208" s="348" t="s">
        <v>430</v>
      </c>
      <c r="AS208" s="348" t="s">
        <v>430</v>
      </c>
      <c r="AT208" s="348">
        <v>22.42</v>
      </c>
      <c r="AU208" s="351"/>
      <c r="AV208" s="346" t="s">
        <v>430</v>
      </c>
      <c r="AW208" s="346" t="s">
        <v>430</v>
      </c>
      <c r="AX208" s="346" t="s">
        <v>430</v>
      </c>
      <c r="AY208" s="346" t="s">
        <v>430</v>
      </c>
      <c r="AZ208" s="346">
        <v>4</v>
      </c>
      <c r="BA208" s="362"/>
      <c r="BB208" s="348">
        <v>14.4244168800784</v>
      </c>
      <c r="BC208" s="375">
        <v>1.0239067401694499</v>
      </c>
      <c r="BD208" s="375">
        <v>5.9835995985524103E-2</v>
      </c>
      <c r="BE208" s="375">
        <v>0.59134139635070304</v>
      </c>
      <c r="BF208" s="374"/>
      <c r="BG208" s="348">
        <v>46.511600000000001</v>
      </c>
      <c r="BH208" s="348">
        <v>31.9604</v>
      </c>
      <c r="BI208" s="348">
        <v>17.8475</v>
      </c>
      <c r="BJ208" s="348">
        <v>3.6804999999999999</v>
      </c>
      <c r="BK208" s="373"/>
      <c r="BL208" s="372" t="s">
        <v>3456</v>
      </c>
      <c r="BM208" s="372" t="s">
        <v>3457</v>
      </c>
      <c r="BN208" s="372" t="s">
        <v>3458</v>
      </c>
      <c r="BO208" s="372" t="s">
        <v>3459</v>
      </c>
      <c r="BP208" s="372" t="s">
        <v>3460</v>
      </c>
      <c r="BQ208" s="373"/>
      <c r="BR208" s="354" t="s">
        <v>443</v>
      </c>
    </row>
    <row r="209" spans="1:70" s="428" customFormat="1" x14ac:dyDescent="0.25">
      <c r="A209" s="345" t="s">
        <v>3461</v>
      </c>
      <c r="B209" s="373"/>
      <c r="C209" s="719">
        <v>45645</v>
      </c>
      <c r="D209" s="373"/>
      <c r="E209" s="346">
        <v>524.20699999999999</v>
      </c>
      <c r="F209" s="373"/>
      <c r="G209" s="347">
        <v>10.050000000000001</v>
      </c>
      <c r="H209" s="374"/>
      <c r="I209" s="348">
        <v>1.2084999999999999</v>
      </c>
      <c r="J209" s="348">
        <v>1.4127000000000001</v>
      </c>
      <c r="K209" s="348">
        <v>5.9009</v>
      </c>
      <c r="L209" s="348">
        <v>6.8013000000000003</v>
      </c>
      <c r="M209" s="348">
        <v>16.860499999999998</v>
      </c>
      <c r="N209" s="350">
        <v>17.7667</v>
      </c>
      <c r="O209" s="348" t="s">
        <v>430</v>
      </c>
      <c r="P209" s="348" t="s">
        <v>430</v>
      </c>
      <c r="Q209" s="348" t="s">
        <v>430</v>
      </c>
      <c r="R209" s="348" t="s">
        <v>430</v>
      </c>
      <c r="S209" s="348">
        <v>3.6082000000000001</v>
      </c>
      <c r="T209" s="348">
        <v>30.350200000000001</v>
      </c>
      <c r="U209" s="348">
        <v>16.724699999999999</v>
      </c>
      <c r="V209" s="348">
        <v>20.215299999999999</v>
      </c>
      <c r="W209" s="348">
        <v>6.3491999999999997</v>
      </c>
      <c r="X209" s="348">
        <v>0.29599999999999999</v>
      </c>
      <c r="Y209" s="374"/>
      <c r="Z209" s="346">
        <v>2</v>
      </c>
      <c r="AA209" s="346">
        <v>4</v>
      </c>
      <c r="AB209" s="346">
        <v>3</v>
      </c>
      <c r="AC209" s="346">
        <v>4</v>
      </c>
      <c r="AD209" s="346">
        <v>3</v>
      </c>
      <c r="AE209" s="346">
        <v>2</v>
      </c>
      <c r="AF209" s="346" t="s">
        <v>430</v>
      </c>
      <c r="AG209" s="346" t="s">
        <v>430</v>
      </c>
      <c r="AH209" s="346" t="s">
        <v>430</v>
      </c>
      <c r="AI209" s="346" t="s">
        <v>430</v>
      </c>
      <c r="AJ209" s="346">
        <v>5</v>
      </c>
      <c r="AK209" s="346">
        <v>2</v>
      </c>
      <c r="AL209" s="346">
        <v>3</v>
      </c>
      <c r="AM209" s="346">
        <v>2</v>
      </c>
      <c r="AN209" s="346">
        <v>3</v>
      </c>
      <c r="AO209" s="373"/>
      <c r="AP209" s="348" t="s">
        <v>430</v>
      </c>
      <c r="AQ209" s="348" t="s">
        <v>430</v>
      </c>
      <c r="AR209" s="348" t="s">
        <v>430</v>
      </c>
      <c r="AS209" s="348" t="s">
        <v>430</v>
      </c>
      <c r="AT209" s="348">
        <v>32.659999999999997</v>
      </c>
      <c r="AU209" s="351"/>
      <c r="AV209" s="346" t="s">
        <v>430</v>
      </c>
      <c r="AW209" s="346" t="s">
        <v>430</v>
      </c>
      <c r="AX209" s="346" t="s">
        <v>430</v>
      </c>
      <c r="AY209" s="346" t="s">
        <v>430</v>
      </c>
      <c r="AZ209" s="346">
        <v>3</v>
      </c>
      <c r="BA209" s="362"/>
      <c r="BB209" s="348">
        <v>21.2975204144701</v>
      </c>
      <c r="BC209" s="375">
        <v>1.2451784198931499</v>
      </c>
      <c r="BD209" s="375">
        <v>-1.2084629131601099E-2</v>
      </c>
      <c r="BE209" s="375">
        <v>-0.19895920764745501</v>
      </c>
      <c r="BF209" s="374"/>
      <c r="BG209" s="348">
        <v>7.2542400000000002</v>
      </c>
      <c r="BH209" s="348">
        <v>20.2256</v>
      </c>
      <c r="BI209" s="348">
        <v>68.857600000000005</v>
      </c>
      <c r="BJ209" s="348">
        <v>3.66256</v>
      </c>
      <c r="BK209" s="373"/>
      <c r="BL209" s="372" t="s">
        <v>3462</v>
      </c>
      <c r="BM209" s="372" t="s">
        <v>3463</v>
      </c>
      <c r="BN209" s="372" t="s">
        <v>3464</v>
      </c>
      <c r="BO209" s="372" t="s">
        <v>3465</v>
      </c>
      <c r="BP209" s="372" t="s">
        <v>3466</v>
      </c>
      <c r="BQ209" s="373"/>
      <c r="BR209" s="354" t="s">
        <v>443</v>
      </c>
    </row>
    <row r="210" spans="1:70" s="428" customFormat="1" x14ac:dyDescent="0.25">
      <c r="A210" s="345" t="s">
        <v>3467</v>
      </c>
      <c r="B210" s="373"/>
      <c r="C210" s="719">
        <v>46233</v>
      </c>
      <c r="D210" s="373"/>
      <c r="E210" s="346">
        <v>336.47</v>
      </c>
      <c r="F210" s="373"/>
      <c r="G210" s="347">
        <v>10.25</v>
      </c>
      <c r="H210" s="374"/>
      <c r="I210" s="348">
        <v>0.49020000000000002</v>
      </c>
      <c r="J210" s="348">
        <v>1.1846000000000001</v>
      </c>
      <c r="K210" s="348" t="s">
        <v>430</v>
      </c>
      <c r="L210" s="348" t="s">
        <v>430</v>
      </c>
      <c r="M210" s="348" t="s">
        <v>430</v>
      </c>
      <c r="N210" s="350" t="s">
        <v>430</v>
      </c>
      <c r="O210" s="348" t="s">
        <v>430</v>
      </c>
      <c r="P210" s="348" t="s">
        <v>430</v>
      </c>
      <c r="Q210" s="348" t="s">
        <v>430</v>
      </c>
      <c r="R210" s="348" t="s">
        <v>430</v>
      </c>
      <c r="S210" s="348" t="s">
        <v>430</v>
      </c>
      <c r="T210" s="348" t="s">
        <v>430</v>
      </c>
      <c r="U210" s="348" t="s">
        <v>430</v>
      </c>
      <c r="V210" s="348" t="s">
        <v>430</v>
      </c>
      <c r="W210" s="348">
        <v>2.5</v>
      </c>
      <c r="X210" s="348">
        <v>2.5</v>
      </c>
      <c r="Y210" s="374"/>
      <c r="Z210" s="346">
        <v>5</v>
      </c>
      <c r="AA210" s="346">
        <v>5</v>
      </c>
      <c r="AB210" s="346" t="s">
        <v>430</v>
      </c>
      <c r="AC210" s="346" t="s">
        <v>430</v>
      </c>
      <c r="AD210" s="346" t="s">
        <v>430</v>
      </c>
      <c r="AE210" s="346" t="s">
        <v>430</v>
      </c>
      <c r="AF210" s="346" t="s">
        <v>430</v>
      </c>
      <c r="AG210" s="346" t="s">
        <v>430</v>
      </c>
      <c r="AH210" s="346" t="s">
        <v>430</v>
      </c>
      <c r="AI210" s="346" t="s">
        <v>430</v>
      </c>
      <c r="AJ210" s="346" t="s">
        <v>430</v>
      </c>
      <c r="AK210" s="346" t="s">
        <v>430</v>
      </c>
      <c r="AL210" s="346" t="s">
        <v>430</v>
      </c>
      <c r="AM210" s="346" t="s">
        <v>430</v>
      </c>
      <c r="AN210" s="346">
        <v>4</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62"/>
      <c r="BB210" s="348" t="s">
        <v>430</v>
      </c>
      <c r="BC210" s="375">
        <v>0</v>
      </c>
      <c r="BD210" s="375">
        <v>0</v>
      </c>
      <c r="BE210" s="375" t="s">
        <v>430</v>
      </c>
      <c r="BF210" s="374"/>
      <c r="BG210" s="348" t="s">
        <v>430</v>
      </c>
      <c r="BH210" s="348" t="s">
        <v>430</v>
      </c>
      <c r="BI210" s="348" t="s">
        <v>430</v>
      </c>
      <c r="BJ210" s="348" t="s">
        <v>430</v>
      </c>
      <c r="BK210" s="373"/>
      <c r="BL210" s="372" t="s">
        <v>430</v>
      </c>
      <c r="BM210" s="372" t="s">
        <v>430</v>
      </c>
      <c r="BN210" s="372" t="s">
        <v>430</v>
      </c>
      <c r="BO210" s="372" t="s">
        <v>430</v>
      </c>
      <c r="BP210" s="372" t="s">
        <v>430</v>
      </c>
      <c r="BQ210" s="373"/>
      <c r="BR210" s="354" t="s">
        <v>555</v>
      </c>
    </row>
    <row r="211" spans="1:70" s="428" customFormat="1" x14ac:dyDescent="0.25">
      <c r="A211" s="884" t="s">
        <v>93</v>
      </c>
      <c r="B211" s="402"/>
      <c r="C211" s="724"/>
      <c r="D211" s="402"/>
      <c r="E211" s="403"/>
      <c r="F211" s="402"/>
      <c r="G211" s="404"/>
      <c r="H211" s="406"/>
      <c r="I211" s="405">
        <v>0.53310000000000002</v>
      </c>
      <c r="J211" s="405">
        <v>1.2276</v>
      </c>
      <c r="K211" s="405">
        <v>4.4683000000000002</v>
      </c>
      <c r="L211" s="405">
        <v>5.8944999999999999</v>
      </c>
      <c r="M211" s="405">
        <v>11.216100000000001</v>
      </c>
      <c r="N211" s="407">
        <v>13.6943</v>
      </c>
      <c r="O211" s="405">
        <v>-0.62019999999999997</v>
      </c>
      <c r="P211" s="405">
        <v>14.5283</v>
      </c>
      <c r="Q211" s="405" t="s">
        <v>430</v>
      </c>
      <c r="R211" s="405" t="s">
        <v>430</v>
      </c>
      <c r="S211" s="405">
        <v>4.0094000000000003</v>
      </c>
      <c r="T211" s="405">
        <v>23.782900000000001</v>
      </c>
      <c r="U211" s="405">
        <v>9.5630000000000006</v>
      </c>
      <c r="V211" s="405">
        <v>14.9467</v>
      </c>
      <c r="W211" s="405">
        <v>3.6503999999999999</v>
      </c>
      <c r="X211" s="405">
        <v>11.0944</v>
      </c>
      <c r="Y211" s="406"/>
      <c r="Z211" s="403">
        <v>9</v>
      </c>
      <c r="AA211" s="403">
        <v>9</v>
      </c>
      <c r="AB211" s="403">
        <v>8</v>
      </c>
      <c r="AC211" s="403">
        <v>8</v>
      </c>
      <c r="AD211" s="403">
        <v>8</v>
      </c>
      <c r="AE211" s="403">
        <v>8</v>
      </c>
      <c r="AF211" s="403">
        <v>2</v>
      </c>
      <c r="AG211" s="403">
        <v>1</v>
      </c>
      <c r="AH211" s="403">
        <v>0</v>
      </c>
      <c r="AI211" s="403">
        <v>0</v>
      </c>
      <c r="AJ211" s="403">
        <v>8</v>
      </c>
      <c r="AK211" s="403">
        <v>8</v>
      </c>
      <c r="AL211" s="403">
        <v>8</v>
      </c>
      <c r="AM211" s="403">
        <v>8</v>
      </c>
      <c r="AN211" s="403">
        <v>9</v>
      </c>
      <c r="AO211" s="402"/>
      <c r="AP211" s="405" t="s">
        <v>430</v>
      </c>
      <c r="AQ211" s="405" t="s">
        <v>430</v>
      </c>
      <c r="AR211" s="405" t="s">
        <v>430</v>
      </c>
      <c r="AS211" s="405">
        <v>9.69</v>
      </c>
      <c r="AT211" s="405">
        <v>22.49625</v>
      </c>
      <c r="AU211" s="408"/>
      <c r="AV211" s="403">
        <v>0</v>
      </c>
      <c r="AW211" s="403">
        <v>0</v>
      </c>
      <c r="AX211" s="403">
        <v>0</v>
      </c>
      <c r="AY211" s="403">
        <v>1</v>
      </c>
      <c r="AZ211" s="403">
        <v>8</v>
      </c>
      <c r="BA211" s="409"/>
      <c r="BB211" s="405"/>
      <c r="BC211" s="410"/>
      <c r="BD211" s="410"/>
      <c r="BE211" s="410"/>
      <c r="BF211" s="406"/>
      <c r="BG211" s="405"/>
      <c r="BH211" s="405"/>
      <c r="BI211" s="405"/>
      <c r="BJ211" s="405"/>
      <c r="BK211" s="402"/>
      <c r="BL211" s="401"/>
      <c r="BM211" s="401"/>
      <c r="BN211" s="401"/>
      <c r="BO211" s="401"/>
      <c r="BP211" s="401"/>
      <c r="BQ211" s="402"/>
      <c r="BR211" s="411"/>
    </row>
    <row r="212" spans="1:70" s="428" customFormat="1" x14ac:dyDescent="0.25">
      <c r="A212" s="885" t="s">
        <v>94</v>
      </c>
      <c r="B212" s="373"/>
      <c r="C212" s="719"/>
      <c r="D212" s="373"/>
      <c r="E212" s="346"/>
      <c r="F212" s="373"/>
      <c r="G212" s="347"/>
      <c r="H212" s="374"/>
      <c r="I212" s="348">
        <v>1.5192000000000001</v>
      </c>
      <c r="J212" s="348">
        <v>3.1543999999999999</v>
      </c>
      <c r="K212" s="348">
        <v>8.1632999999999996</v>
      </c>
      <c r="L212" s="348">
        <v>10.0215</v>
      </c>
      <c r="M212" s="348">
        <v>21.6861</v>
      </c>
      <c r="N212" s="350">
        <v>28.636800000000001</v>
      </c>
      <c r="O212" s="348">
        <v>0.45860000000000001</v>
      </c>
      <c r="P212" s="348">
        <v>14.5283</v>
      </c>
      <c r="Q212" s="348" t="s">
        <v>430</v>
      </c>
      <c r="R212" s="348" t="s">
        <v>430</v>
      </c>
      <c r="S212" s="348">
        <v>6.9156000000000004</v>
      </c>
      <c r="T212" s="348">
        <v>34.862099999999998</v>
      </c>
      <c r="U212" s="348">
        <v>17.958600000000001</v>
      </c>
      <c r="V212" s="348">
        <v>28.527899999999999</v>
      </c>
      <c r="W212" s="348">
        <v>9.2394999999999996</v>
      </c>
      <c r="X212" s="348">
        <v>28.6493</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9.69</v>
      </c>
      <c r="AT212" s="348">
        <v>37.94</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5" t="s">
        <v>95</v>
      </c>
      <c r="B213" s="373"/>
      <c r="C213" s="719"/>
      <c r="D213" s="373"/>
      <c r="E213" s="346"/>
      <c r="F213" s="373"/>
      <c r="G213" s="347"/>
      <c r="H213" s="374"/>
      <c r="I213" s="348">
        <v>-0.27079999999999999</v>
      </c>
      <c r="J213" s="348">
        <v>-9.0399999999999994E-2</v>
      </c>
      <c r="K213" s="348">
        <v>2.1493000000000002</v>
      </c>
      <c r="L213" s="348">
        <v>1.6892</v>
      </c>
      <c r="M213" s="348">
        <v>0.33329999999999999</v>
      </c>
      <c r="N213" s="350">
        <v>0.77910000000000001</v>
      </c>
      <c r="O213" s="348">
        <v>-1.6989000000000001</v>
      </c>
      <c r="P213" s="348">
        <v>14.5283</v>
      </c>
      <c r="Q213" s="348" t="s">
        <v>430</v>
      </c>
      <c r="R213" s="348" t="s">
        <v>430</v>
      </c>
      <c r="S213" s="348">
        <v>1.1132</v>
      </c>
      <c r="T213" s="348">
        <v>12.4533</v>
      </c>
      <c r="U213" s="348">
        <v>-3.3191000000000002</v>
      </c>
      <c r="V213" s="348">
        <v>2.0339</v>
      </c>
      <c r="W213" s="348">
        <v>0.91710000000000003</v>
      </c>
      <c r="X213" s="348">
        <v>-5.8026999999999997</v>
      </c>
      <c r="Y213" s="374"/>
      <c r="Z213" s="346"/>
      <c r="AA213" s="346"/>
      <c r="AB213" s="346"/>
      <c r="AC213" s="346"/>
      <c r="AD213" s="346"/>
      <c r="AE213" s="346"/>
      <c r="AF213" s="346"/>
      <c r="AG213" s="346"/>
      <c r="AH213" s="346"/>
      <c r="AI213" s="346"/>
      <c r="AJ213" s="346"/>
      <c r="AK213" s="346"/>
      <c r="AL213" s="346"/>
      <c r="AM213" s="346"/>
      <c r="AN213" s="346"/>
      <c r="AO213" s="373"/>
      <c r="AP213" s="348" t="s">
        <v>430</v>
      </c>
      <c r="AQ213" s="348" t="s">
        <v>430</v>
      </c>
      <c r="AR213" s="348" t="s">
        <v>430</v>
      </c>
      <c r="AS213" s="348">
        <v>9.69</v>
      </c>
      <c r="AT213" s="348">
        <v>2.35</v>
      </c>
      <c r="AU213" s="351"/>
      <c r="AV213" s="346"/>
      <c r="AW213" s="346"/>
      <c r="AX213" s="346"/>
      <c r="AY213" s="346"/>
      <c r="AZ213" s="346"/>
      <c r="BA213" s="362"/>
      <c r="BB213" s="348"/>
      <c r="BC213" s="375"/>
      <c r="BD213" s="375"/>
      <c r="BE213" s="375"/>
      <c r="BF213" s="374"/>
      <c r="BG213" s="348"/>
      <c r="BH213" s="348"/>
      <c r="BI213" s="348"/>
      <c r="BJ213" s="348"/>
      <c r="BK213" s="373"/>
      <c r="BL213" s="372"/>
      <c r="BM213" s="372"/>
      <c r="BN213" s="372"/>
      <c r="BO213" s="372"/>
      <c r="BP213" s="372"/>
      <c r="BQ213" s="373"/>
      <c r="BR213" s="354"/>
    </row>
    <row r="214" spans="1:70" s="428" customFormat="1" x14ac:dyDescent="0.25">
      <c r="A214" s="886" t="s">
        <v>96</v>
      </c>
      <c r="B214" s="413"/>
      <c r="C214" s="725"/>
      <c r="D214" s="413"/>
      <c r="E214" s="414"/>
      <c r="F214" s="413"/>
      <c r="G214" s="415"/>
      <c r="H214" s="417"/>
      <c r="I214" s="416">
        <v>0.49020000000000002</v>
      </c>
      <c r="J214" s="416">
        <v>1.1846000000000001</v>
      </c>
      <c r="K214" s="416">
        <v>3.5898500000000002</v>
      </c>
      <c r="L214" s="416">
        <v>6.6454500000000003</v>
      </c>
      <c r="M214" s="416">
        <v>10.3133</v>
      </c>
      <c r="N214" s="418">
        <v>12.119199999999999</v>
      </c>
      <c r="O214" s="416">
        <v>-0.62014999999999998</v>
      </c>
      <c r="P214" s="416">
        <v>14.5283</v>
      </c>
      <c r="Q214" s="416" t="s">
        <v>430</v>
      </c>
      <c r="R214" s="416" t="s">
        <v>430</v>
      </c>
      <c r="S214" s="416">
        <v>3.6082000000000001</v>
      </c>
      <c r="T214" s="416">
        <v>22.783100000000001</v>
      </c>
      <c r="U214" s="416">
        <v>7.8920000000000003</v>
      </c>
      <c r="V214" s="416">
        <v>13.202199999999999</v>
      </c>
      <c r="W214" s="416">
        <v>2.3148</v>
      </c>
      <c r="X214" s="416">
        <v>11.9964</v>
      </c>
      <c r="Y214" s="417"/>
      <c r="Z214" s="414"/>
      <c r="AA214" s="414"/>
      <c r="AB214" s="414"/>
      <c r="AC214" s="414"/>
      <c r="AD214" s="414"/>
      <c r="AE214" s="414"/>
      <c r="AF214" s="414"/>
      <c r="AG214" s="414"/>
      <c r="AH214" s="414"/>
      <c r="AI214" s="414"/>
      <c r="AJ214" s="414"/>
      <c r="AK214" s="414"/>
      <c r="AL214" s="414"/>
      <c r="AM214" s="414"/>
      <c r="AN214" s="414"/>
      <c r="AO214" s="413"/>
      <c r="AP214" s="416" t="s">
        <v>430</v>
      </c>
      <c r="AQ214" s="416" t="s">
        <v>430</v>
      </c>
      <c r="AR214" s="416" t="s">
        <v>430</v>
      </c>
      <c r="AS214" s="416">
        <v>9.69</v>
      </c>
      <c r="AT214" s="416">
        <v>20.85</v>
      </c>
      <c r="AU214" s="419"/>
      <c r="AV214" s="414"/>
      <c r="AW214" s="414"/>
      <c r="AX214" s="414"/>
      <c r="AY214" s="414"/>
      <c r="AZ214" s="414"/>
      <c r="BA214" s="420"/>
      <c r="BB214" s="416"/>
      <c r="BC214" s="421"/>
      <c r="BD214" s="421"/>
      <c r="BE214" s="421"/>
      <c r="BF214" s="417"/>
      <c r="BG214" s="416"/>
      <c r="BH214" s="416"/>
      <c r="BI214" s="416"/>
      <c r="BJ214" s="416"/>
      <c r="BK214" s="413"/>
      <c r="BL214" s="412"/>
      <c r="BM214" s="412"/>
      <c r="BN214" s="412"/>
      <c r="BO214" s="412"/>
      <c r="BP214" s="412"/>
      <c r="BQ214" s="413"/>
      <c r="BR214" s="422"/>
    </row>
    <row r="215" spans="1:70" s="428" customFormat="1" ht="14.5" customHeight="1" x14ac:dyDescent="0.35">
      <c r="A215" s="873" t="s">
        <v>3468</v>
      </c>
      <c r="B215" s="861"/>
      <c r="C215" s="862"/>
      <c r="D215" s="861"/>
      <c r="E215" s="863"/>
      <c r="F215" s="861"/>
      <c r="G215" s="864"/>
      <c r="H215" s="866"/>
      <c r="I215" s="865"/>
      <c r="J215" s="865"/>
      <c r="K215" s="865"/>
      <c r="L215" s="865"/>
      <c r="M215" s="865"/>
      <c r="N215" s="867"/>
      <c r="O215" s="865"/>
      <c r="P215" s="865"/>
      <c r="Q215" s="865"/>
      <c r="R215" s="865"/>
      <c r="S215" s="865"/>
      <c r="T215" s="865"/>
      <c r="U215" s="865"/>
      <c r="V215" s="865"/>
      <c r="W215" s="865"/>
      <c r="X215" s="865"/>
      <c r="Y215" s="866"/>
      <c r="Z215" s="863"/>
      <c r="AA215" s="863"/>
      <c r="AB215" s="863"/>
      <c r="AC215" s="863"/>
      <c r="AD215" s="863"/>
      <c r="AE215" s="863"/>
      <c r="AF215" s="863"/>
      <c r="AG215" s="863"/>
      <c r="AH215" s="863"/>
      <c r="AI215" s="863"/>
      <c r="AJ215" s="863"/>
      <c r="AK215" s="863"/>
      <c r="AL215" s="863"/>
      <c r="AM215" s="863"/>
      <c r="AN215" s="863"/>
      <c r="AO215" s="861"/>
      <c r="AP215" s="865"/>
      <c r="AQ215" s="865"/>
      <c r="AR215" s="865"/>
      <c r="AS215" s="865"/>
      <c r="AT215" s="865"/>
      <c r="AU215" s="868"/>
      <c r="AV215" s="863"/>
      <c r="AW215" s="863"/>
      <c r="AX215" s="863"/>
      <c r="AY215" s="863"/>
      <c r="AZ215" s="863"/>
      <c r="BA215" s="869"/>
      <c r="BB215" s="865"/>
      <c r="BC215" s="870"/>
      <c r="BD215" s="870"/>
      <c r="BE215" s="870"/>
      <c r="BF215" s="866"/>
      <c r="BG215" s="865"/>
      <c r="BH215" s="865"/>
      <c r="BI215" s="865"/>
      <c r="BJ215" s="865"/>
      <c r="BK215" s="861"/>
      <c r="BL215" s="871"/>
      <c r="BM215" s="871"/>
      <c r="BN215" s="871"/>
      <c r="BO215" s="871"/>
      <c r="BP215" s="871"/>
      <c r="BQ215" s="861"/>
      <c r="BR215" s="872"/>
    </row>
    <row r="216" spans="1:70" s="428" customFormat="1" x14ac:dyDescent="0.25">
      <c r="A216" s="345" t="s">
        <v>3469</v>
      </c>
      <c r="B216" s="373"/>
      <c r="C216" s="719">
        <v>34607</v>
      </c>
      <c r="D216" s="373"/>
      <c r="E216" s="346">
        <v>6683.9</v>
      </c>
      <c r="F216" s="373"/>
      <c r="G216" s="347">
        <v>418.61939999999998</v>
      </c>
      <c r="H216" s="374"/>
      <c r="I216" s="348">
        <v>0.22070000000000001</v>
      </c>
      <c r="J216" s="348">
        <v>0.98899999999999999</v>
      </c>
      <c r="K216" s="348">
        <v>5.4740000000000002</v>
      </c>
      <c r="L216" s="348">
        <v>10.005100000000001</v>
      </c>
      <c r="M216" s="348">
        <v>16.645299999999999</v>
      </c>
      <c r="N216" s="350">
        <v>18.2211</v>
      </c>
      <c r="O216" s="348">
        <v>5.4329000000000001</v>
      </c>
      <c r="P216" s="348">
        <v>8.6880000000000006</v>
      </c>
      <c r="Q216" s="348">
        <v>8.8704000000000001</v>
      </c>
      <c r="R216" s="348">
        <v>11.460900000000001</v>
      </c>
      <c r="S216" s="348">
        <v>6.7468000000000004</v>
      </c>
      <c r="T216" s="348">
        <v>27.214500000000001</v>
      </c>
      <c r="U216" s="348">
        <v>18.517700000000001</v>
      </c>
      <c r="V216" s="348">
        <v>20.820799999999998</v>
      </c>
      <c r="W216" s="348">
        <v>3.4937</v>
      </c>
      <c r="X216" s="348">
        <v>13.9902</v>
      </c>
      <c r="Y216" s="374"/>
      <c r="Z216" s="346">
        <v>1</v>
      </c>
      <c r="AA216" s="346">
        <v>1</v>
      </c>
      <c r="AB216" s="346">
        <v>1</v>
      </c>
      <c r="AC216" s="346">
        <v>1</v>
      </c>
      <c r="AD216" s="346">
        <v>1</v>
      </c>
      <c r="AE216" s="346">
        <v>2</v>
      </c>
      <c r="AF216" s="346">
        <v>1</v>
      </c>
      <c r="AG216" s="346">
        <v>3</v>
      </c>
      <c r="AH216" s="346">
        <v>2</v>
      </c>
      <c r="AI216" s="346">
        <v>1</v>
      </c>
      <c r="AJ216" s="346">
        <v>1</v>
      </c>
      <c r="AK216" s="346">
        <v>1</v>
      </c>
      <c r="AL216" s="346">
        <v>1</v>
      </c>
      <c r="AM216" s="346">
        <v>2</v>
      </c>
      <c r="AN216" s="346">
        <v>1</v>
      </c>
      <c r="AO216" s="373"/>
      <c r="AP216" s="348">
        <v>12.19</v>
      </c>
      <c r="AQ216" s="348">
        <v>12.4</v>
      </c>
      <c r="AR216" s="348">
        <v>10.66</v>
      </c>
      <c r="AS216" s="348">
        <v>11.27</v>
      </c>
      <c r="AT216" s="348">
        <v>33.479999999999997</v>
      </c>
      <c r="AU216" s="351"/>
      <c r="AV216" s="346">
        <v>1</v>
      </c>
      <c r="AW216" s="346">
        <v>2</v>
      </c>
      <c r="AX216" s="346">
        <v>2</v>
      </c>
      <c r="AY216" s="346">
        <v>1</v>
      </c>
      <c r="AZ216" s="346">
        <v>1</v>
      </c>
      <c r="BA216" s="362"/>
      <c r="BB216" s="348">
        <v>12.5563112684943</v>
      </c>
      <c r="BC216" s="375">
        <v>0.58297084288497403</v>
      </c>
      <c r="BD216" s="375">
        <v>2.6958005717727902E-2</v>
      </c>
      <c r="BE216" s="375">
        <v>-0.152018482178781</v>
      </c>
      <c r="BF216" s="374"/>
      <c r="BG216" s="348">
        <v>41.572099999999999</v>
      </c>
      <c r="BH216" s="348">
        <v>24.939599999999999</v>
      </c>
      <c r="BI216" s="348">
        <v>29.782299999999999</v>
      </c>
      <c r="BJ216" s="348">
        <v>3.706</v>
      </c>
      <c r="BK216" s="373"/>
      <c r="BL216" s="372" t="s">
        <v>3470</v>
      </c>
      <c r="BM216" s="372" t="s">
        <v>3471</v>
      </c>
      <c r="BN216" s="372" t="s">
        <v>3472</v>
      </c>
      <c r="BO216" s="372" t="s">
        <v>3473</v>
      </c>
      <c r="BP216" s="372" t="s">
        <v>3474</v>
      </c>
      <c r="BQ216" s="373"/>
      <c r="BR216" s="354" t="s">
        <v>463</v>
      </c>
    </row>
    <row r="217" spans="1:70" s="428" customFormat="1" x14ac:dyDescent="0.25">
      <c r="A217" s="345" t="s">
        <v>3475</v>
      </c>
      <c r="B217" s="373"/>
      <c r="C217" s="719">
        <v>36521</v>
      </c>
      <c r="D217" s="373"/>
      <c r="E217" s="346">
        <v>3315.55</v>
      </c>
      <c r="F217" s="373"/>
      <c r="G217" s="347">
        <v>1334.74</v>
      </c>
      <c r="H217" s="374"/>
      <c r="I217" s="348" t="s">
        <v>430</v>
      </c>
      <c r="J217" s="348">
        <v>2.7699999999999999E-2</v>
      </c>
      <c r="K217" s="348">
        <v>2.3039999999999998</v>
      </c>
      <c r="L217" s="348">
        <v>3.3904999999999998</v>
      </c>
      <c r="M217" s="348">
        <v>3.4834999999999998</v>
      </c>
      <c r="N217" s="350">
        <v>-2.6732</v>
      </c>
      <c r="O217" s="348">
        <v>-2.9287000000000001</v>
      </c>
      <c r="P217" s="348">
        <v>8.3469999999999995</v>
      </c>
      <c r="Q217" s="348">
        <v>6.6379000000000001</v>
      </c>
      <c r="R217" s="348">
        <v>8.1029</v>
      </c>
      <c r="S217" s="348">
        <v>3.9032</v>
      </c>
      <c r="T217" s="348">
        <v>16.740400000000001</v>
      </c>
      <c r="U217" s="348">
        <v>-8.9999999999999993E-3</v>
      </c>
      <c r="V217" s="348">
        <v>-1.6672</v>
      </c>
      <c r="W217" s="348">
        <v>1.4148000000000001</v>
      </c>
      <c r="X217" s="348">
        <v>14.487299999999999</v>
      </c>
      <c r="Y217" s="374"/>
      <c r="Z217" s="346" t="s">
        <v>430</v>
      </c>
      <c r="AA217" s="346">
        <v>3</v>
      </c>
      <c r="AB217" s="346">
        <v>6</v>
      </c>
      <c r="AC217" s="346">
        <v>6</v>
      </c>
      <c r="AD217" s="346">
        <v>6</v>
      </c>
      <c r="AE217" s="346">
        <v>7</v>
      </c>
      <c r="AF217" s="346">
        <v>5</v>
      </c>
      <c r="AG217" s="346">
        <v>4</v>
      </c>
      <c r="AH217" s="346">
        <v>4</v>
      </c>
      <c r="AI217" s="346">
        <v>3</v>
      </c>
      <c r="AJ217" s="346">
        <v>3</v>
      </c>
      <c r="AK217" s="346">
        <v>6</v>
      </c>
      <c r="AL217" s="346">
        <v>7</v>
      </c>
      <c r="AM217" s="346">
        <v>7</v>
      </c>
      <c r="AN217" s="346">
        <v>4</v>
      </c>
      <c r="AO217" s="373"/>
      <c r="AP217" s="348">
        <v>8.1300000000000008</v>
      </c>
      <c r="AQ217" s="348">
        <v>8.25</v>
      </c>
      <c r="AR217" s="348">
        <v>7.54</v>
      </c>
      <c r="AS217" s="348">
        <v>3.62</v>
      </c>
      <c r="AT217" s="348">
        <v>6.35</v>
      </c>
      <c r="AU217" s="351"/>
      <c r="AV217" s="346">
        <v>3</v>
      </c>
      <c r="AW217" s="346">
        <v>4</v>
      </c>
      <c r="AX217" s="346">
        <v>4</v>
      </c>
      <c r="AY217" s="346">
        <v>5</v>
      </c>
      <c r="AZ217" s="346">
        <v>7</v>
      </c>
      <c r="BA217" s="362"/>
      <c r="BB217" s="348">
        <v>15.2982537873513</v>
      </c>
      <c r="BC217" s="375">
        <v>0.84474785970428901</v>
      </c>
      <c r="BD217" s="375">
        <v>2.4227707664318799E-2</v>
      </c>
      <c r="BE217" s="375">
        <v>-0.33536822360409801</v>
      </c>
      <c r="BF217" s="374"/>
      <c r="BG217" s="348">
        <v>31.103899999999999</v>
      </c>
      <c r="BH217" s="348">
        <v>28.346699999999998</v>
      </c>
      <c r="BI217" s="348">
        <v>38.143500000000003</v>
      </c>
      <c r="BJ217" s="348">
        <v>2.4058999999999999</v>
      </c>
      <c r="BK217" s="373"/>
      <c r="BL217" s="372" t="s">
        <v>3476</v>
      </c>
      <c r="BM217" s="372" t="s">
        <v>3477</v>
      </c>
      <c r="BN217" s="372" t="s">
        <v>3478</v>
      </c>
      <c r="BO217" s="372" t="s">
        <v>3479</v>
      </c>
      <c r="BP217" s="372" t="s">
        <v>3480</v>
      </c>
      <c r="BQ217" s="373"/>
      <c r="BR217" s="354" t="s">
        <v>476</v>
      </c>
    </row>
    <row r="218" spans="1:70" s="428" customFormat="1" x14ac:dyDescent="0.25">
      <c r="A218" s="345" t="s">
        <v>3481</v>
      </c>
      <c r="B218" s="373"/>
      <c r="C218" s="719">
        <v>35900</v>
      </c>
      <c r="D218" s="373"/>
      <c r="E218" s="346">
        <v>2790.41</v>
      </c>
      <c r="F218" s="373"/>
      <c r="G218" s="347">
        <v>407.75650000000002</v>
      </c>
      <c r="H218" s="374"/>
      <c r="I218" s="348">
        <v>-0.1014</v>
      </c>
      <c r="J218" s="348">
        <v>-0.23319999999999999</v>
      </c>
      <c r="K218" s="348">
        <v>2.6093000000000002</v>
      </c>
      <c r="L218" s="348">
        <v>4.4432999999999998</v>
      </c>
      <c r="M218" s="348">
        <v>5.0022000000000002</v>
      </c>
      <c r="N218" s="350">
        <v>3.0928</v>
      </c>
      <c r="O218" s="348">
        <v>-0.63929999999999998</v>
      </c>
      <c r="P218" s="348">
        <v>10.154299999999999</v>
      </c>
      <c r="Q218" s="348">
        <v>8.7693999999999992</v>
      </c>
      <c r="R218" s="348">
        <v>9.9102999999999994</v>
      </c>
      <c r="S218" s="348">
        <v>3.8109000000000002</v>
      </c>
      <c r="T218" s="348">
        <v>17.363499999999998</v>
      </c>
      <c r="U218" s="348">
        <v>1.0663</v>
      </c>
      <c r="V218" s="348">
        <v>3.2168000000000001</v>
      </c>
      <c r="W218" s="348">
        <v>1.1539999999999999</v>
      </c>
      <c r="X218" s="348">
        <v>15.016</v>
      </c>
      <c r="Y218" s="374"/>
      <c r="Z218" s="346">
        <v>2</v>
      </c>
      <c r="AA218" s="346">
        <v>5</v>
      </c>
      <c r="AB218" s="346">
        <v>4</v>
      </c>
      <c r="AC218" s="346">
        <v>4</v>
      </c>
      <c r="AD218" s="346">
        <v>5</v>
      </c>
      <c r="AE218" s="346">
        <v>6</v>
      </c>
      <c r="AF218" s="346">
        <v>3</v>
      </c>
      <c r="AG218" s="346">
        <v>2</v>
      </c>
      <c r="AH218" s="346">
        <v>3</v>
      </c>
      <c r="AI218" s="346">
        <v>2</v>
      </c>
      <c r="AJ218" s="346">
        <v>5</v>
      </c>
      <c r="AK218" s="346">
        <v>5</v>
      </c>
      <c r="AL218" s="346">
        <v>5</v>
      </c>
      <c r="AM218" s="346">
        <v>6</v>
      </c>
      <c r="AN218" s="346">
        <v>5</v>
      </c>
      <c r="AO218" s="373"/>
      <c r="AP218" s="348">
        <v>10.39</v>
      </c>
      <c r="AQ218" s="348">
        <v>10.86</v>
      </c>
      <c r="AR218" s="348">
        <v>9.4</v>
      </c>
      <c r="AS218" s="348">
        <v>6.16</v>
      </c>
      <c r="AT218" s="348">
        <v>9.33</v>
      </c>
      <c r="AU218" s="351"/>
      <c r="AV218" s="346">
        <v>2</v>
      </c>
      <c r="AW218" s="346">
        <v>3</v>
      </c>
      <c r="AX218" s="346">
        <v>3</v>
      </c>
      <c r="AY218" s="346">
        <v>3</v>
      </c>
      <c r="AZ218" s="346">
        <v>5</v>
      </c>
      <c r="BA218" s="362"/>
      <c r="BB218" s="348">
        <v>13.123814514091499</v>
      </c>
      <c r="BC218" s="375">
        <v>0.75639459483429405</v>
      </c>
      <c r="BD218" s="375">
        <v>3.2526221357278701E-2</v>
      </c>
      <c r="BE218" s="375">
        <v>-0.209562220071289</v>
      </c>
      <c r="BF218" s="374"/>
      <c r="BG218" s="348">
        <v>35.576099999999997</v>
      </c>
      <c r="BH218" s="348">
        <v>25.0838</v>
      </c>
      <c r="BI218" s="348">
        <v>33.150799999999997</v>
      </c>
      <c r="BJ218" s="348">
        <v>6.1893000000000002</v>
      </c>
      <c r="BK218" s="373"/>
      <c r="BL218" s="372" t="s">
        <v>3482</v>
      </c>
      <c r="BM218" s="372" t="s">
        <v>3483</v>
      </c>
      <c r="BN218" s="372" t="s">
        <v>3484</v>
      </c>
      <c r="BO218" s="372" t="s">
        <v>3054</v>
      </c>
      <c r="BP218" s="372" t="s">
        <v>3485</v>
      </c>
      <c r="BQ218" s="373"/>
      <c r="BR218" s="354" t="s">
        <v>519</v>
      </c>
    </row>
    <row r="219" spans="1:70" s="428" customFormat="1" ht="11" x14ac:dyDescent="0.3">
      <c r="A219" s="841" t="s">
        <v>3486</v>
      </c>
      <c r="B219" s="842"/>
      <c r="C219" s="843">
        <v>45593</v>
      </c>
      <c r="D219" s="842"/>
      <c r="E219" s="844">
        <v>2301.4</v>
      </c>
      <c r="F219" s="842"/>
      <c r="G219" s="845">
        <v>12.641999999999999</v>
      </c>
      <c r="H219" s="847"/>
      <c r="I219" s="846">
        <v>-0.2918</v>
      </c>
      <c r="J219" s="846">
        <v>-3.1600000000000003E-2</v>
      </c>
      <c r="K219" s="846">
        <v>3.8357000000000001</v>
      </c>
      <c r="L219" s="846">
        <v>4.6436999999999999</v>
      </c>
      <c r="M219" s="846">
        <v>14.0975</v>
      </c>
      <c r="N219" s="848">
        <v>22.823799999999999</v>
      </c>
      <c r="O219" s="846" t="s">
        <v>430</v>
      </c>
      <c r="P219" s="846" t="s">
        <v>430</v>
      </c>
      <c r="Q219" s="846" t="s">
        <v>430</v>
      </c>
      <c r="R219" s="846" t="s">
        <v>430</v>
      </c>
      <c r="S219" s="846">
        <v>2.5387</v>
      </c>
      <c r="T219" s="846">
        <v>26.092199999999998</v>
      </c>
      <c r="U219" s="846">
        <v>17.5563</v>
      </c>
      <c r="V219" s="846">
        <v>21.745000000000001</v>
      </c>
      <c r="W219" s="846">
        <v>3.0066000000000002</v>
      </c>
      <c r="X219" s="846">
        <v>13.666600000000001</v>
      </c>
      <c r="Y219" s="847"/>
      <c r="Z219" s="844">
        <v>4</v>
      </c>
      <c r="AA219" s="844">
        <v>4</v>
      </c>
      <c r="AB219" s="844">
        <v>3</v>
      </c>
      <c r="AC219" s="844">
        <v>3</v>
      </c>
      <c r="AD219" s="844">
        <v>2</v>
      </c>
      <c r="AE219" s="844">
        <v>1</v>
      </c>
      <c r="AF219" s="844" t="s">
        <v>430</v>
      </c>
      <c r="AG219" s="844" t="s">
        <v>430</v>
      </c>
      <c r="AH219" s="844" t="s">
        <v>430</v>
      </c>
      <c r="AI219" s="844" t="s">
        <v>430</v>
      </c>
      <c r="AJ219" s="844">
        <v>7</v>
      </c>
      <c r="AK219" s="844">
        <v>2</v>
      </c>
      <c r="AL219" s="844">
        <v>2</v>
      </c>
      <c r="AM219" s="844">
        <v>1</v>
      </c>
      <c r="AN219" s="844">
        <v>2</v>
      </c>
      <c r="AO219" s="842"/>
      <c r="AP219" s="846" t="s">
        <v>430</v>
      </c>
      <c r="AQ219" s="846" t="s">
        <v>430</v>
      </c>
      <c r="AR219" s="846" t="s">
        <v>430</v>
      </c>
      <c r="AS219" s="846" t="s">
        <v>430</v>
      </c>
      <c r="AT219" s="846">
        <v>30.36</v>
      </c>
      <c r="AU219" s="849"/>
      <c r="AV219" s="844" t="s">
        <v>430</v>
      </c>
      <c r="AW219" s="844" t="s">
        <v>430</v>
      </c>
      <c r="AX219" s="844" t="s">
        <v>430</v>
      </c>
      <c r="AY219" s="844" t="s">
        <v>430</v>
      </c>
      <c r="AZ219" s="844">
        <v>2</v>
      </c>
      <c r="BA219" s="851"/>
      <c r="BB219" s="846">
        <v>16.943858018764701</v>
      </c>
      <c r="BC219" s="852">
        <v>1.01145465932999</v>
      </c>
      <c r="BD219" s="852">
        <v>4.0357316303666999E-2</v>
      </c>
      <c r="BE219" s="852">
        <v>0.25497594188635297</v>
      </c>
      <c r="BF219" s="847"/>
      <c r="BG219" s="846">
        <v>40.647500000000001</v>
      </c>
      <c r="BH219" s="846">
        <v>26.1662</v>
      </c>
      <c r="BI219" s="846">
        <v>30.152000000000001</v>
      </c>
      <c r="BJ219" s="846">
        <v>3.0343</v>
      </c>
      <c r="BK219" s="842"/>
      <c r="BL219" s="855" t="s">
        <v>3487</v>
      </c>
      <c r="BM219" s="855" t="s">
        <v>3488</v>
      </c>
      <c r="BN219" s="855" t="s">
        <v>3489</v>
      </c>
      <c r="BO219" s="855" t="s">
        <v>3490</v>
      </c>
      <c r="BP219" s="855" t="s">
        <v>1039</v>
      </c>
      <c r="BQ219" s="842"/>
      <c r="BR219" s="856" t="s">
        <v>611</v>
      </c>
    </row>
    <row r="220" spans="1:70" s="428" customFormat="1" x14ac:dyDescent="0.25">
      <c r="A220" s="345" t="s">
        <v>3491</v>
      </c>
      <c r="B220" s="373"/>
      <c r="C220" s="719">
        <v>43633</v>
      </c>
      <c r="D220" s="373"/>
      <c r="E220" s="346">
        <v>1817.14</v>
      </c>
      <c r="F220" s="373"/>
      <c r="G220" s="347">
        <v>31.07</v>
      </c>
      <c r="H220" s="374"/>
      <c r="I220" s="348" t="s">
        <v>430</v>
      </c>
      <c r="J220" s="348">
        <v>-0.48049999999999998</v>
      </c>
      <c r="K220" s="348">
        <v>2.3386</v>
      </c>
      <c r="L220" s="348">
        <v>4.1569000000000003</v>
      </c>
      <c r="M220" s="348">
        <v>7.1379000000000001</v>
      </c>
      <c r="N220" s="350">
        <v>9.7492000000000001</v>
      </c>
      <c r="O220" s="348">
        <v>2.0600999999999998</v>
      </c>
      <c r="P220" s="348">
        <v>11.8005</v>
      </c>
      <c r="Q220" s="348">
        <v>11.974500000000001</v>
      </c>
      <c r="R220" s="348" t="s">
        <v>430</v>
      </c>
      <c r="S220" s="348">
        <v>3.8435999999999999</v>
      </c>
      <c r="T220" s="348">
        <v>18.136900000000001</v>
      </c>
      <c r="U220" s="348">
        <v>5.4292999999999996</v>
      </c>
      <c r="V220" s="348">
        <v>10.4122</v>
      </c>
      <c r="W220" s="348">
        <v>0.71309999999999996</v>
      </c>
      <c r="X220" s="348">
        <v>17.0595</v>
      </c>
      <c r="Y220" s="374"/>
      <c r="Z220" s="346" t="s">
        <v>430</v>
      </c>
      <c r="AA220" s="346">
        <v>6</v>
      </c>
      <c r="AB220" s="346">
        <v>5</v>
      </c>
      <c r="AC220" s="346">
        <v>5</v>
      </c>
      <c r="AD220" s="346">
        <v>3</v>
      </c>
      <c r="AE220" s="346">
        <v>3</v>
      </c>
      <c r="AF220" s="346">
        <v>2</v>
      </c>
      <c r="AG220" s="346">
        <v>1</v>
      </c>
      <c r="AH220" s="346">
        <v>1</v>
      </c>
      <c r="AI220" s="346" t="s">
        <v>430</v>
      </c>
      <c r="AJ220" s="346">
        <v>4</v>
      </c>
      <c r="AK220" s="346">
        <v>4</v>
      </c>
      <c r="AL220" s="346">
        <v>4</v>
      </c>
      <c r="AM220" s="346">
        <v>3</v>
      </c>
      <c r="AN220" s="346">
        <v>6</v>
      </c>
      <c r="AO220" s="373"/>
      <c r="AP220" s="348" t="s">
        <v>430</v>
      </c>
      <c r="AQ220" s="348">
        <v>15.48</v>
      </c>
      <c r="AR220" s="348">
        <v>12.08</v>
      </c>
      <c r="AS220" s="348">
        <v>9.43</v>
      </c>
      <c r="AT220" s="348">
        <v>15.13</v>
      </c>
      <c r="AU220" s="351"/>
      <c r="AV220" s="346" t="s">
        <v>430</v>
      </c>
      <c r="AW220" s="346">
        <v>1</v>
      </c>
      <c r="AX220" s="346">
        <v>1</v>
      </c>
      <c r="AY220" s="346">
        <v>2</v>
      </c>
      <c r="AZ220" s="346">
        <v>4</v>
      </c>
      <c r="BA220" s="362"/>
      <c r="BB220" s="348">
        <v>12.6326818692144</v>
      </c>
      <c r="BC220" s="375">
        <v>0.73459926175234203</v>
      </c>
      <c r="BD220" s="375">
        <v>4.5656271227004497E-2</v>
      </c>
      <c r="BE220" s="375">
        <v>-3.7190462367268799E-2</v>
      </c>
      <c r="BF220" s="374"/>
      <c r="BG220" s="348">
        <v>43.875599999999999</v>
      </c>
      <c r="BH220" s="348">
        <v>21.200399999999998</v>
      </c>
      <c r="BI220" s="348">
        <v>30.1983</v>
      </c>
      <c r="BJ220" s="348">
        <v>4.7256999999999998</v>
      </c>
      <c r="BK220" s="373"/>
      <c r="BL220" s="372" t="s">
        <v>3492</v>
      </c>
      <c r="BM220" s="372" t="s">
        <v>3493</v>
      </c>
      <c r="BN220" s="372" t="s">
        <v>3494</v>
      </c>
      <c r="BO220" s="372" t="s">
        <v>3495</v>
      </c>
      <c r="BP220" s="372" t="s">
        <v>2839</v>
      </c>
      <c r="BQ220" s="373"/>
      <c r="BR220" s="354" t="s">
        <v>463</v>
      </c>
    </row>
    <row r="221" spans="1:70" s="428" customFormat="1" x14ac:dyDescent="0.25">
      <c r="A221" s="345" t="s">
        <v>3496</v>
      </c>
      <c r="B221" s="373"/>
      <c r="C221" s="719">
        <v>44994</v>
      </c>
      <c r="D221" s="373"/>
      <c r="E221" s="346">
        <v>567.36900000000003</v>
      </c>
      <c r="F221" s="373"/>
      <c r="G221" s="347">
        <v>14.297000000000001</v>
      </c>
      <c r="H221" s="374"/>
      <c r="I221" s="348">
        <v>-0.13270000000000001</v>
      </c>
      <c r="J221" s="348">
        <v>4.9000000000000002E-2</v>
      </c>
      <c r="K221" s="348">
        <v>4.8320999999999996</v>
      </c>
      <c r="L221" s="348">
        <v>6.2895000000000003</v>
      </c>
      <c r="M221" s="348">
        <v>5.6923000000000004</v>
      </c>
      <c r="N221" s="350">
        <v>6.3901000000000003</v>
      </c>
      <c r="O221" s="348">
        <v>-1.5376000000000001</v>
      </c>
      <c r="P221" s="348">
        <v>7.7205000000000004</v>
      </c>
      <c r="Q221" s="348" t="s">
        <v>430</v>
      </c>
      <c r="R221" s="348" t="s">
        <v>430</v>
      </c>
      <c r="S221" s="348">
        <v>5.4896000000000003</v>
      </c>
      <c r="T221" s="348">
        <v>21.0379</v>
      </c>
      <c r="U221" s="348">
        <v>5.5285000000000002</v>
      </c>
      <c r="V221" s="348">
        <v>6.4001999999999999</v>
      </c>
      <c r="W221" s="348">
        <v>2.7231000000000001</v>
      </c>
      <c r="X221" s="348">
        <v>10.8468</v>
      </c>
      <c r="Y221" s="374"/>
      <c r="Z221" s="346">
        <v>3</v>
      </c>
      <c r="AA221" s="346">
        <v>2</v>
      </c>
      <c r="AB221" s="346">
        <v>2</v>
      </c>
      <c r="AC221" s="346">
        <v>2</v>
      </c>
      <c r="AD221" s="346">
        <v>4</v>
      </c>
      <c r="AE221" s="346">
        <v>5</v>
      </c>
      <c r="AF221" s="346">
        <v>4</v>
      </c>
      <c r="AG221" s="346">
        <v>5</v>
      </c>
      <c r="AH221" s="346" t="s">
        <v>430</v>
      </c>
      <c r="AI221" s="346" t="s">
        <v>430</v>
      </c>
      <c r="AJ221" s="346">
        <v>2</v>
      </c>
      <c r="AK221" s="346">
        <v>3</v>
      </c>
      <c r="AL221" s="346">
        <v>3</v>
      </c>
      <c r="AM221" s="346">
        <v>4</v>
      </c>
      <c r="AN221" s="346">
        <v>3</v>
      </c>
      <c r="AO221" s="373"/>
      <c r="AP221" s="348" t="s">
        <v>430</v>
      </c>
      <c r="AQ221" s="348" t="s">
        <v>430</v>
      </c>
      <c r="AR221" s="348" t="s">
        <v>430</v>
      </c>
      <c r="AS221" s="348">
        <v>5.97</v>
      </c>
      <c r="AT221" s="348">
        <v>15.3</v>
      </c>
      <c r="AU221" s="351"/>
      <c r="AV221" s="346" t="s">
        <v>430</v>
      </c>
      <c r="AW221" s="346" t="s">
        <v>430</v>
      </c>
      <c r="AX221" s="346" t="s">
        <v>430</v>
      </c>
      <c r="AY221" s="346">
        <v>4</v>
      </c>
      <c r="AZ221" s="346">
        <v>3</v>
      </c>
      <c r="BA221" s="362"/>
      <c r="BB221" s="348">
        <v>15.019661122312399</v>
      </c>
      <c r="BC221" s="375">
        <v>0.878979433449951</v>
      </c>
      <c r="BD221" s="375">
        <v>1.9506309867823899E-2</v>
      </c>
      <c r="BE221" s="375">
        <v>-0.44659501968618298</v>
      </c>
      <c r="BF221" s="374"/>
      <c r="BG221" s="348">
        <v>54.356499999999997</v>
      </c>
      <c r="BH221" s="348">
        <v>28.7514</v>
      </c>
      <c r="BI221" s="348">
        <v>13.7919</v>
      </c>
      <c r="BJ221" s="348">
        <v>3.1002000000000001</v>
      </c>
      <c r="BK221" s="373"/>
      <c r="BL221" s="372" t="s">
        <v>3497</v>
      </c>
      <c r="BM221" s="372" t="s">
        <v>3498</v>
      </c>
      <c r="BN221" s="372" t="s">
        <v>3499</v>
      </c>
      <c r="BO221" s="372" t="s">
        <v>2356</v>
      </c>
      <c r="BP221" s="372" t="s">
        <v>3500</v>
      </c>
      <c r="BQ221" s="373"/>
      <c r="BR221" s="354" t="s">
        <v>443</v>
      </c>
    </row>
    <row r="222" spans="1:70" s="428" customFormat="1" x14ac:dyDescent="0.25">
      <c r="A222" s="345" t="s">
        <v>3501</v>
      </c>
      <c r="B222" s="373"/>
      <c r="C222" s="719">
        <v>45860</v>
      </c>
      <c r="D222" s="373"/>
      <c r="E222" s="346">
        <v>438.51400000000001</v>
      </c>
      <c r="F222" s="373"/>
      <c r="G222" s="347">
        <v>10.8962</v>
      </c>
      <c r="H222" s="374"/>
      <c r="I222" s="348">
        <v>-0.3402</v>
      </c>
      <c r="J222" s="348">
        <v>-0.71350000000000002</v>
      </c>
      <c r="K222" s="348">
        <v>1.2554000000000001</v>
      </c>
      <c r="L222" s="348">
        <v>2.5206</v>
      </c>
      <c r="M222" s="348">
        <v>2.5611999999999999</v>
      </c>
      <c r="N222" s="350">
        <v>6.5873999999999997</v>
      </c>
      <c r="O222" s="348" t="s">
        <v>430</v>
      </c>
      <c r="P222" s="348" t="s">
        <v>430</v>
      </c>
      <c r="Q222" s="348" t="s">
        <v>430</v>
      </c>
      <c r="R222" s="348" t="s">
        <v>430</v>
      </c>
      <c r="S222" s="348">
        <v>3.1065999999999998</v>
      </c>
      <c r="T222" s="348">
        <v>15.3476</v>
      </c>
      <c r="U222" s="348">
        <v>0.76390000000000002</v>
      </c>
      <c r="V222" s="348">
        <v>4.3137999999999996</v>
      </c>
      <c r="W222" s="348">
        <v>-0.24349999999999999</v>
      </c>
      <c r="X222" s="348">
        <v>8.1256000000000004</v>
      </c>
      <c r="Y222" s="374"/>
      <c r="Z222" s="346">
        <v>5</v>
      </c>
      <c r="AA222" s="346">
        <v>7</v>
      </c>
      <c r="AB222" s="346">
        <v>7</v>
      </c>
      <c r="AC222" s="346">
        <v>7</v>
      </c>
      <c r="AD222" s="346">
        <v>7</v>
      </c>
      <c r="AE222" s="346">
        <v>4</v>
      </c>
      <c r="AF222" s="346" t="s">
        <v>430</v>
      </c>
      <c r="AG222" s="346" t="s">
        <v>430</v>
      </c>
      <c r="AH222" s="346" t="s">
        <v>430</v>
      </c>
      <c r="AI222" s="346" t="s">
        <v>430</v>
      </c>
      <c r="AJ222" s="346">
        <v>6</v>
      </c>
      <c r="AK222" s="346">
        <v>7</v>
      </c>
      <c r="AL222" s="346">
        <v>6</v>
      </c>
      <c r="AM222" s="346">
        <v>5</v>
      </c>
      <c r="AN222" s="346">
        <v>7</v>
      </c>
      <c r="AO222" s="373"/>
      <c r="AP222" s="348" t="s">
        <v>430</v>
      </c>
      <c r="AQ222" s="348" t="s">
        <v>430</v>
      </c>
      <c r="AR222" s="348" t="s">
        <v>430</v>
      </c>
      <c r="AS222" s="348" t="s">
        <v>430</v>
      </c>
      <c r="AT222" s="348">
        <v>7.41</v>
      </c>
      <c r="AU222" s="351"/>
      <c r="AV222" s="346" t="s">
        <v>430</v>
      </c>
      <c r="AW222" s="346" t="s">
        <v>430</v>
      </c>
      <c r="AX222" s="346" t="s">
        <v>430</v>
      </c>
      <c r="AY222" s="346" t="s">
        <v>430</v>
      </c>
      <c r="AZ222" s="346">
        <v>6</v>
      </c>
      <c r="BA222" s="362"/>
      <c r="BB222" s="348">
        <v>14.2798835745457</v>
      </c>
      <c r="BC222" s="375">
        <v>0.76121521493356903</v>
      </c>
      <c r="BD222" s="375">
        <v>2.81369231474752E-2</v>
      </c>
      <c r="BE222" s="375">
        <v>-0.31058583083793001</v>
      </c>
      <c r="BF222" s="374"/>
      <c r="BG222" s="348">
        <v>54.402900000000002</v>
      </c>
      <c r="BH222" s="348">
        <v>27.663</v>
      </c>
      <c r="BI222" s="348">
        <v>13.7285</v>
      </c>
      <c r="BJ222" s="348">
        <v>4.2055999999999996</v>
      </c>
      <c r="BK222" s="373"/>
      <c r="BL222" s="372" t="s">
        <v>3502</v>
      </c>
      <c r="BM222" s="372" t="s">
        <v>3503</v>
      </c>
      <c r="BN222" s="372" t="s">
        <v>3504</v>
      </c>
      <c r="BO222" s="372" t="s">
        <v>3505</v>
      </c>
      <c r="BP222" s="372" t="s">
        <v>3506</v>
      </c>
      <c r="BQ222" s="373"/>
      <c r="BR222" s="354" t="s">
        <v>443</v>
      </c>
    </row>
    <row r="223" spans="1:70" s="428" customFormat="1" x14ac:dyDescent="0.25">
      <c r="A223" s="884" t="s">
        <v>93</v>
      </c>
      <c r="B223" s="402"/>
      <c r="C223" s="724"/>
      <c r="D223" s="402"/>
      <c r="E223" s="403"/>
      <c r="F223" s="402"/>
      <c r="G223" s="404"/>
      <c r="H223" s="406"/>
      <c r="I223" s="405">
        <v>-0.12909999999999999</v>
      </c>
      <c r="J223" s="405">
        <v>-5.62E-2</v>
      </c>
      <c r="K223" s="405">
        <v>3.2355999999999998</v>
      </c>
      <c r="L223" s="405">
        <v>5.0641999999999996</v>
      </c>
      <c r="M223" s="405">
        <v>7.8028000000000004</v>
      </c>
      <c r="N223" s="407">
        <v>9.1701999999999995</v>
      </c>
      <c r="O223" s="405">
        <v>0.47749999999999998</v>
      </c>
      <c r="P223" s="405">
        <v>9.3421000000000003</v>
      </c>
      <c r="Q223" s="405">
        <v>9.0631000000000004</v>
      </c>
      <c r="R223" s="405">
        <v>9.8247</v>
      </c>
      <c r="S223" s="405">
        <v>4.2055999999999996</v>
      </c>
      <c r="T223" s="405">
        <v>20.276199999999999</v>
      </c>
      <c r="U223" s="405">
        <v>6.9790000000000001</v>
      </c>
      <c r="V223" s="405">
        <v>9.3201999999999998</v>
      </c>
      <c r="W223" s="405">
        <v>1.7517</v>
      </c>
      <c r="X223" s="405">
        <v>13.3131</v>
      </c>
      <c r="Y223" s="406"/>
      <c r="Z223" s="403">
        <v>5</v>
      </c>
      <c r="AA223" s="403">
        <v>7</v>
      </c>
      <c r="AB223" s="403">
        <v>7</v>
      </c>
      <c r="AC223" s="403">
        <v>7</v>
      </c>
      <c r="AD223" s="403">
        <v>7</v>
      </c>
      <c r="AE223" s="403">
        <v>7</v>
      </c>
      <c r="AF223" s="403">
        <v>5</v>
      </c>
      <c r="AG223" s="403">
        <v>5</v>
      </c>
      <c r="AH223" s="403">
        <v>4</v>
      </c>
      <c r="AI223" s="403">
        <v>3</v>
      </c>
      <c r="AJ223" s="403">
        <v>7</v>
      </c>
      <c r="AK223" s="403">
        <v>7</v>
      </c>
      <c r="AL223" s="403">
        <v>7</v>
      </c>
      <c r="AM223" s="403">
        <v>7</v>
      </c>
      <c r="AN223" s="403">
        <v>7</v>
      </c>
      <c r="AO223" s="402"/>
      <c r="AP223" s="405">
        <v>10.2366666666667</v>
      </c>
      <c r="AQ223" s="405">
        <v>11.7475</v>
      </c>
      <c r="AR223" s="405">
        <v>9.92</v>
      </c>
      <c r="AS223" s="405">
        <v>7.29</v>
      </c>
      <c r="AT223" s="405">
        <v>16.765714285714299</v>
      </c>
      <c r="AU223" s="408"/>
      <c r="AV223" s="403">
        <v>3</v>
      </c>
      <c r="AW223" s="403">
        <v>4</v>
      </c>
      <c r="AX223" s="403">
        <v>4</v>
      </c>
      <c r="AY223" s="403">
        <v>5</v>
      </c>
      <c r="AZ223" s="403">
        <v>7</v>
      </c>
      <c r="BA223" s="409"/>
      <c r="BB223" s="405"/>
      <c r="BC223" s="410"/>
      <c r="BD223" s="410"/>
      <c r="BE223" s="410"/>
      <c r="BF223" s="406"/>
      <c r="BG223" s="405"/>
      <c r="BH223" s="405"/>
      <c r="BI223" s="405"/>
      <c r="BJ223" s="405"/>
      <c r="BK223" s="402"/>
      <c r="BL223" s="401"/>
      <c r="BM223" s="401"/>
      <c r="BN223" s="401"/>
      <c r="BO223" s="401"/>
      <c r="BP223" s="401"/>
      <c r="BQ223" s="402"/>
      <c r="BR223" s="411"/>
    </row>
    <row r="224" spans="1:70" s="428" customFormat="1" x14ac:dyDescent="0.25">
      <c r="A224" s="885" t="s">
        <v>94</v>
      </c>
      <c r="B224" s="373"/>
      <c r="C224" s="719"/>
      <c r="D224" s="373"/>
      <c r="E224" s="346"/>
      <c r="F224" s="373"/>
      <c r="G224" s="347"/>
      <c r="H224" s="374"/>
      <c r="I224" s="348">
        <v>0.22070000000000001</v>
      </c>
      <c r="J224" s="348">
        <v>0.98899999999999999</v>
      </c>
      <c r="K224" s="348">
        <v>5.4740000000000002</v>
      </c>
      <c r="L224" s="348">
        <v>10.005100000000001</v>
      </c>
      <c r="M224" s="348">
        <v>16.645299999999999</v>
      </c>
      <c r="N224" s="350">
        <v>22.823799999999999</v>
      </c>
      <c r="O224" s="348">
        <v>5.4329000000000001</v>
      </c>
      <c r="P224" s="348">
        <v>11.8005</v>
      </c>
      <c r="Q224" s="348">
        <v>11.974500000000001</v>
      </c>
      <c r="R224" s="348">
        <v>11.460900000000001</v>
      </c>
      <c r="S224" s="348">
        <v>6.7468000000000004</v>
      </c>
      <c r="T224" s="348">
        <v>27.214500000000001</v>
      </c>
      <c r="U224" s="348">
        <v>18.517700000000001</v>
      </c>
      <c r="V224" s="348">
        <v>21.745000000000001</v>
      </c>
      <c r="W224" s="348">
        <v>3.4937</v>
      </c>
      <c r="X224" s="348">
        <v>17.0595</v>
      </c>
      <c r="Y224" s="374"/>
      <c r="Z224" s="346"/>
      <c r="AA224" s="346"/>
      <c r="AB224" s="346"/>
      <c r="AC224" s="346"/>
      <c r="AD224" s="346"/>
      <c r="AE224" s="346"/>
      <c r="AF224" s="346"/>
      <c r="AG224" s="346"/>
      <c r="AH224" s="346"/>
      <c r="AI224" s="346"/>
      <c r="AJ224" s="346"/>
      <c r="AK224" s="346"/>
      <c r="AL224" s="346"/>
      <c r="AM224" s="346"/>
      <c r="AN224" s="346"/>
      <c r="AO224" s="373"/>
      <c r="AP224" s="348">
        <v>12.19</v>
      </c>
      <c r="AQ224" s="348">
        <v>15.48</v>
      </c>
      <c r="AR224" s="348">
        <v>12.08</v>
      </c>
      <c r="AS224" s="348">
        <v>11.27</v>
      </c>
      <c r="AT224" s="348">
        <v>33.479999999999997</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5" t="s">
        <v>95</v>
      </c>
      <c r="B225" s="373"/>
      <c r="C225" s="719"/>
      <c r="D225" s="373"/>
      <c r="E225" s="346"/>
      <c r="F225" s="373"/>
      <c r="G225" s="347"/>
      <c r="H225" s="374"/>
      <c r="I225" s="348">
        <v>-0.3402</v>
      </c>
      <c r="J225" s="348">
        <v>-0.71350000000000002</v>
      </c>
      <c r="K225" s="348">
        <v>1.2554000000000001</v>
      </c>
      <c r="L225" s="348">
        <v>2.5206</v>
      </c>
      <c r="M225" s="348">
        <v>2.5611999999999999</v>
      </c>
      <c r="N225" s="350">
        <v>-2.6732</v>
      </c>
      <c r="O225" s="348">
        <v>-2.9287000000000001</v>
      </c>
      <c r="P225" s="348">
        <v>7.7205000000000004</v>
      </c>
      <c r="Q225" s="348">
        <v>6.6379000000000001</v>
      </c>
      <c r="R225" s="348">
        <v>8.1029</v>
      </c>
      <c r="S225" s="348">
        <v>2.5387</v>
      </c>
      <c r="T225" s="348">
        <v>15.3476</v>
      </c>
      <c r="U225" s="348">
        <v>-8.9999999999999993E-3</v>
      </c>
      <c r="V225" s="348">
        <v>-1.6672</v>
      </c>
      <c r="W225" s="348">
        <v>-0.24349999999999999</v>
      </c>
      <c r="X225" s="348">
        <v>8.1256000000000004</v>
      </c>
      <c r="Y225" s="374"/>
      <c r="Z225" s="346"/>
      <c r="AA225" s="346"/>
      <c r="AB225" s="346"/>
      <c r="AC225" s="346"/>
      <c r="AD225" s="346"/>
      <c r="AE225" s="346"/>
      <c r="AF225" s="346"/>
      <c r="AG225" s="346"/>
      <c r="AH225" s="346"/>
      <c r="AI225" s="346"/>
      <c r="AJ225" s="346"/>
      <c r="AK225" s="346"/>
      <c r="AL225" s="346"/>
      <c r="AM225" s="346"/>
      <c r="AN225" s="346"/>
      <c r="AO225" s="373"/>
      <c r="AP225" s="348">
        <v>8.1300000000000008</v>
      </c>
      <c r="AQ225" s="348">
        <v>8.25</v>
      </c>
      <c r="AR225" s="348">
        <v>7.54</v>
      </c>
      <c r="AS225" s="348">
        <v>3.62</v>
      </c>
      <c r="AT225" s="348">
        <v>6.35</v>
      </c>
      <c r="AU225" s="351"/>
      <c r="AV225" s="346"/>
      <c r="AW225" s="346"/>
      <c r="AX225" s="346"/>
      <c r="AY225" s="346"/>
      <c r="AZ225" s="346"/>
      <c r="BA225" s="362"/>
      <c r="BB225" s="348"/>
      <c r="BC225" s="375"/>
      <c r="BD225" s="375"/>
      <c r="BE225" s="375"/>
      <c r="BF225" s="374"/>
      <c r="BG225" s="348"/>
      <c r="BH225" s="348"/>
      <c r="BI225" s="348"/>
      <c r="BJ225" s="348"/>
      <c r="BK225" s="373"/>
      <c r="BL225" s="372"/>
      <c r="BM225" s="372"/>
      <c r="BN225" s="372"/>
      <c r="BO225" s="372"/>
      <c r="BP225" s="372"/>
      <c r="BQ225" s="373"/>
      <c r="BR225" s="354"/>
    </row>
    <row r="226" spans="1:70" s="428" customFormat="1" x14ac:dyDescent="0.25">
      <c r="A226" s="886" t="s">
        <v>96</v>
      </c>
      <c r="B226" s="413"/>
      <c r="C226" s="725"/>
      <c r="D226" s="413"/>
      <c r="E226" s="414"/>
      <c r="F226" s="413"/>
      <c r="G226" s="415"/>
      <c r="H226" s="417"/>
      <c r="I226" s="416">
        <v>-0.13270000000000001</v>
      </c>
      <c r="J226" s="416">
        <v>-3.1600000000000003E-2</v>
      </c>
      <c r="K226" s="416">
        <v>2.6093000000000002</v>
      </c>
      <c r="L226" s="416">
        <v>4.4432999999999998</v>
      </c>
      <c r="M226" s="416">
        <v>5.6923000000000004</v>
      </c>
      <c r="N226" s="418">
        <v>6.5873999999999997</v>
      </c>
      <c r="O226" s="416">
        <v>-0.63929999999999998</v>
      </c>
      <c r="P226" s="416">
        <v>8.6880000000000006</v>
      </c>
      <c r="Q226" s="416">
        <v>8.8199000000000005</v>
      </c>
      <c r="R226" s="416">
        <v>9.9102999999999994</v>
      </c>
      <c r="S226" s="416">
        <v>3.8435999999999999</v>
      </c>
      <c r="T226" s="416">
        <v>18.136900000000001</v>
      </c>
      <c r="U226" s="416">
        <v>5.4292999999999996</v>
      </c>
      <c r="V226" s="416">
        <v>6.4001999999999999</v>
      </c>
      <c r="W226" s="416">
        <v>1.4148000000000001</v>
      </c>
      <c r="X226" s="416">
        <v>13.9902</v>
      </c>
      <c r="Y226" s="417"/>
      <c r="Z226" s="414"/>
      <c r="AA226" s="414"/>
      <c r="AB226" s="414"/>
      <c r="AC226" s="414"/>
      <c r="AD226" s="414"/>
      <c r="AE226" s="414"/>
      <c r="AF226" s="414"/>
      <c r="AG226" s="414"/>
      <c r="AH226" s="414"/>
      <c r="AI226" s="414"/>
      <c r="AJ226" s="414"/>
      <c r="AK226" s="414"/>
      <c r="AL226" s="414"/>
      <c r="AM226" s="414"/>
      <c r="AN226" s="414"/>
      <c r="AO226" s="413"/>
      <c r="AP226" s="416">
        <v>10.39</v>
      </c>
      <c r="AQ226" s="416">
        <v>11.63</v>
      </c>
      <c r="AR226" s="416">
        <v>10.029999999999999</v>
      </c>
      <c r="AS226" s="416">
        <v>6.16</v>
      </c>
      <c r="AT226" s="416">
        <v>15.13</v>
      </c>
      <c r="AU226" s="419"/>
      <c r="AV226" s="414"/>
      <c r="AW226" s="414"/>
      <c r="AX226" s="414"/>
      <c r="AY226" s="414"/>
      <c r="AZ226" s="414"/>
      <c r="BA226" s="420"/>
      <c r="BB226" s="416"/>
      <c r="BC226" s="421"/>
      <c r="BD226" s="421"/>
      <c r="BE226" s="421"/>
      <c r="BF226" s="417"/>
      <c r="BG226" s="416"/>
      <c r="BH226" s="416"/>
      <c r="BI226" s="416"/>
      <c r="BJ226" s="416"/>
      <c r="BK226" s="413"/>
      <c r="BL226" s="412"/>
      <c r="BM226" s="412"/>
      <c r="BN226" s="412"/>
      <c r="BO226" s="412"/>
      <c r="BP226" s="412"/>
      <c r="BQ226" s="413"/>
      <c r="BR226" s="422"/>
    </row>
    <row r="227" spans="1:70" s="428" customFormat="1" ht="14.5" customHeight="1" x14ac:dyDescent="0.35">
      <c r="A227" s="873" t="s">
        <v>3507</v>
      </c>
      <c r="B227" s="861"/>
      <c r="C227" s="862"/>
      <c r="D227" s="861"/>
      <c r="E227" s="863"/>
      <c r="F227" s="861"/>
      <c r="G227" s="864"/>
      <c r="H227" s="866"/>
      <c r="I227" s="865"/>
      <c r="J227" s="865"/>
      <c r="K227" s="865"/>
      <c r="L227" s="865"/>
      <c r="M227" s="865"/>
      <c r="N227" s="867"/>
      <c r="O227" s="865"/>
      <c r="P227" s="865"/>
      <c r="Q227" s="865"/>
      <c r="R227" s="865"/>
      <c r="S227" s="865"/>
      <c r="T227" s="865"/>
      <c r="U227" s="865"/>
      <c r="V227" s="865"/>
      <c r="W227" s="865"/>
      <c r="X227" s="865"/>
      <c r="Y227" s="866"/>
      <c r="Z227" s="863"/>
      <c r="AA227" s="863"/>
      <c r="AB227" s="863"/>
      <c r="AC227" s="863"/>
      <c r="AD227" s="863"/>
      <c r="AE227" s="863"/>
      <c r="AF227" s="863"/>
      <c r="AG227" s="863"/>
      <c r="AH227" s="863"/>
      <c r="AI227" s="863"/>
      <c r="AJ227" s="863"/>
      <c r="AK227" s="863"/>
      <c r="AL227" s="863"/>
      <c r="AM227" s="863"/>
      <c r="AN227" s="863"/>
      <c r="AO227" s="861"/>
      <c r="AP227" s="865"/>
      <c r="AQ227" s="865"/>
      <c r="AR227" s="865"/>
      <c r="AS227" s="865"/>
      <c r="AT227" s="865"/>
      <c r="AU227" s="868"/>
      <c r="AV227" s="863"/>
      <c r="AW227" s="863"/>
      <c r="AX227" s="863"/>
      <c r="AY227" s="863"/>
      <c r="AZ227" s="863"/>
      <c r="BA227" s="869"/>
      <c r="BB227" s="865"/>
      <c r="BC227" s="870"/>
      <c r="BD227" s="870"/>
      <c r="BE227" s="870"/>
      <c r="BF227" s="866"/>
      <c r="BG227" s="865"/>
      <c r="BH227" s="865"/>
      <c r="BI227" s="865"/>
      <c r="BJ227" s="865"/>
      <c r="BK227" s="861"/>
      <c r="BL227" s="871"/>
      <c r="BM227" s="871"/>
      <c r="BN227" s="871"/>
      <c r="BO227" s="871"/>
      <c r="BP227" s="871"/>
      <c r="BQ227" s="861"/>
      <c r="BR227" s="872"/>
    </row>
    <row r="228" spans="1:70" s="428" customFormat="1" x14ac:dyDescent="0.25">
      <c r="A228" s="345" t="s">
        <v>3508</v>
      </c>
      <c r="B228" s="373"/>
      <c r="C228" s="719">
        <v>43480</v>
      </c>
      <c r="D228" s="373"/>
      <c r="E228" s="346">
        <v>38635</v>
      </c>
      <c r="F228" s="373"/>
      <c r="G228" s="347">
        <v>36.549999999999997</v>
      </c>
      <c r="H228" s="374"/>
      <c r="I228" s="348">
        <v>-0.5171</v>
      </c>
      <c r="J228" s="348">
        <v>-0.57130000000000003</v>
      </c>
      <c r="K228" s="348">
        <v>1.3588</v>
      </c>
      <c r="L228" s="348">
        <v>1.5278</v>
      </c>
      <c r="M228" s="348">
        <v>-1.6151</v>
      </c>
      <c r="N228" s="350">
        <v>3.3852000000000002</v>
      </c>
      <c r="O228" s="348">
        <v>2.2926000000000002</v>
      </c>
      <c r="P228" s="348">
        <v>15.570399999999999</v>
      </c>
      <c r="Q228" s="348">
        <v>18.951799999999999</v>
      </c>
      <c r="R228" s="348" t="s">
        <v>430</v>
      </c>
      <c r="S228" s="348">
        <v>1.839</v>
      </c>
      <c r="T228" s="348">
        <v>9.6609999999999996</v>
      </c>
      <c r="U228" s="348">
        <v>-3.2044000000000001</v>
      </c>
      <c r="V228" s="348">
        <v>3.1030000000000002</v>
      </c>
      <c r="W228" s="348">
        <v>-0.16389999999999999</v>
      </c>
      <c r="X228" s="348">
        <v>18.543500000000002</v>
      </c>
      <c r="Y228" s="374"/>
      <c r="Z228" s="346">
        <v>6</v>
      </c>
      <c r="AA228" s="346">
        <v>7</v>
      </c>
      <c r="AB228" s="346">
        <v>7</v>
      </c>
      <c r="AC228" s="346">
        <v>7</v>
      </c>
      <c r="AD228" s="346">
        <v>7</v>
      </c>
      <c r="AE228" s="346">
        <v>6</v>
      </c>
      <c r="AF228" s="346">
        <v>5</v>
      </c>
      <c r="AG228" s="346">
        <v>3</v>
      </c>
      <c r="AH228" s="346">
        <v>1</v>
      </c>
      <c r="AI228" s="346" t="s">
        <v>430</v>
      </c>
      <c r="AJ228" s="346">
        <v>7</v>
      </c>
      <c r="AK228" s="346">
        <v>7</v>
      </c>
      <c r="AL228" s="346">
        <v>7</v>
      </c>
      <c r="AM228" s="346">
        <v>7</v>
      </c>
      <c r="AN228" s="346">
        <v>7</v>
      </c>
      <c r="AO228" s="373"/>
      <c r="AP228" s="348" t="s">
        <v>430</v>
      </c>
      <c r="AQ228" s="348">
        <v>20.260000000000002</v>
      </c>
      <c r="AR228" s="348">
        <v>15.09</v>
      </c>
      <c r="AS228" s="348">
        <v>7.56</v>
      </c>
      <c r="AT228" s="348">
        <v>1.3</v>
      </c>
      <c r="AU228" s="351"/>
      <c r="AV228" s="346" t="s">
        <v>430</v>
      </c>
      <c r="AW228" s="346">
        <v>2</v>
      </c>
      <c r="AX228" s="346">
        <v>3</v>
      </c>
      <c r="AY228" s="346">
        <v>3</v>
      </c>
      <c r="AZ228" s="346">
        <v>7</v>
      </c>
      <c r="BA228" s="362"/>
      <c r="BB228" s="348">
        <v>11.573393212097599</v>
      </c>
      <c r="BC228" s="375">
        <v>0.77598495674141299</v>
      </c>
      <c r="BD228" s="375">
        <v>7.0509317140703506E-2</v>
      </c>
      <c r="BE228" s="375">
        <v>0.34248145766743399</v>
      </c>
      <c r="BF228" s="374"/>
      <c r="BG228" s="348">
        <v>67.596599999999995</v>
      </c>
      <c r="BH228" s="348">
        <v>14.7019</v>
      </c>
      <c r="BI228" s="348">
        <v>10.2872</v>
      </c>
      <c r="BJ228" s="348">
        <v>7.4142999999999999</v>
      </c>
      <c r="BK228" s="373"/>
      <c r="BL228" s="372" t="s">
        <v>3509</v>
      </c>
      <c r="BM228" s="372" t="s">
        <v>3510</v>
      </c>
      <c r="BN228" s="372" t="s">
        <v>3511</v>
      </c>
      <c r="BO228" s="372" t="s">
        <v>3512</v>
      </c>
      <c r="BP228" s="372" t="s">
        <v>1035</v>
      </c>
      <c r="BQ228" s="373"/>
      <c r="BR228" s="354" t="s">
        <v>1517</v>
      </c>
    </row>
    <row r="229" spans="1:70" s="428" customFormat="1" x14ac:dyDescent="0.25">
      <c r="A229" s="345" t="s">
        <v>3513</v>
      </c>
      <c r="B229" s="373"/>
      <c r="C229" s="719">
        <v>36577</v>
      </c>
      <c r="D229" s="373"/>
      <c r="E229" s="346">
        <v>9735.4</v>
      </c>
      <c r="F229" s="373"/>
      <c r="G229" s="347">
        <v>268.55689999999998</v>
      </c>
      <c r="H229" s="374"/>
      <c r="I229" s="348" t="s">
        <v>430</v>
      </c>
      <c r="J229" s="348">
        <v>0.13919999999999999</v>
      </c>
      <c r="K229" s="348">
        <v>4.0065</v>
      </c>
      <c r="L229" s="348">
        <v>7.0781000000000001</v>
      </c>
      <c r="M229" s="348">
        <v>6.0113000000000003</v>
      </c>
      <c r="N229" s="350">
        <v>5.5556000000000001</v>
      </c>
      <c r="O229" s="348">
        <v>2.8285</v>
      </c>
      <c r="P229" s="348">
        <v>21.6465</v>
      </c>
      <c r="Q229" s="348">
        <v>18.8553</v>
      </c>
      <c r="R229" s="348">
        <v>15.9649</v>
      </c>
      <c r="S229" s="348">
        <v>3.5095999999999998</v>
      </c>
      <c r="T229" s="348">
        <v>20.343</v>
      </c>
      <c r="U229" s="348">
        <v>3.6781999999999999</v>
      </c>
      <c r="V229" s="348">
        <v>6.0495000000000001</v>
      </c>
      <c r="W229" s="348">
        <v>3.0735999999999999</v>
      </c>
      <c r="X229" s="348">
        <v>13.205500000000001</v>
      </c>
      <c r="Y229" s="374"/>
      <c r="Z229" s="346" t="s">
        <v>430</v>
      </c>
      <c r="AA229" s="346">
        <v>4</v>
      </c>
      <c r="AB229" s="346">
        <v>5</v>
      </c>
      <c r="AC229" s="346">
        <v>5</v>
      </c>
      <c r="AD229" s="346">
        <v>6</v>
      </c>
      <c r="AE229" s="346">
        <v>5</v>
      </c>
      <c r="AF229" s="346">
        <v>4</v>
      </c>
      <c r="AG229" s="346">
        <v>1</v>
      </c>
      <c r="AH229" s="346">
        <v>2</v>
      </c>
      <c r="AI229" s="346">
        <v>1</v>
      </c>
      <c r="AJ229" s="346">
        <v>6</v>
      </c>
      <c r="AK229" s="346">
        <v>6</v>
      </c>
      <c r="AL229" s="346">
        <v>6</v>
      </c>
      <c r="AM229" s="346">
        <v>5</v>
      </c>
      <c r="AN229" s="346">
        <v>5</v>
      </c>
      <c r="AO229" s="373"/>
      <c r="AP229" s="348">
        <v>18.82</v>
      </c>
      <c r="AQ229" s="348">
        <v>21.7</v>
      </c>
      <c r="AR229" s="348">
        <v>19.78</v>
      </c>
      <c r="AS229" s="348">
        <v>11.51</v>
      </c>
      <c r="AT229" s="348">
        <v>13.09</v>
      </c>
      <c r="AU229" s="351"/>
      <c r="AV229" s="346">
        <v>1</v>
      </c>
      <c r="AW229" s="346">
        <v>1</v>
      </c>
      <c r="AX229" s="346">
        <v>1</v>
      </c>
      <c r="AY229" s="346">
        <v>2</v>
      </c>
      <c r="AZ229" s="346">
        <v>6</v>
      </c>
      <c r="BA229" s="362"/>
      <c r="BB229" s="348">
        <v>16.345556867511998</v>
      </c>
      <c r="BC229" s="375">
        <v>1.0646380091254</v>
      </c>
      <c r="BD229" s="375">
        <v>8.0269981743174401E-2</v>
      </c>
      <c r="BE229" s="375">
        <v>0.76453455034430495</v>
      </c>
      <c r="BF229" s="374"/>
      <c r="BG229" s="348">
        <v>34.734699999999997</v>
      </c>
      <c r="BH229" s="348">
        <v>17.220199999999998</v>
      </c>
      <c r="BI229" s="348">
        <v>36.5852</v>
      </c>
      <c r="BJ229" s="348">
        <v>11.459899999999999</v>
      </c>
      <c r="BK229" s="373"/>
      <c r="BL229" s="372" t="s">
        <v>3514</v>
      </c>
      <c r="BM229" s="372" t="s">
        <v>3515</v>
      </c>
      <c r="BN229" s="372" t="s">
        <v>3516</v>
      </c>
      <c r="BO229" s="372" t="s">
        <v>3517</v>
      </c>
      <c r="BP229" s="372" t="s">
        <v>3518</v>
      </c>
      <c r="BQ229" s="373"/>
      <c r="BR229" s="354" t="s">
        <v>519</v>
      </c>
    </row>
    <row r="230" spans="1:70" s="428" customFormat="1" x14ac:dyDescent="0.25">
      <c r="A230" s="345" t="s">
        <v>3519</v>
      </c>
      <c r="B230" s="373"/>
      <c r="C230" s="719">
        <v>45447</v>
      </c>
      <c r="D230" s="373"/>
      <c r="E230" s="346">
        <v>1918.77</v>
      </c>
      <c r="F230" s="373"/>
      <c r="G230" s="347">
        <v>14.744</v>
      </c>
      <c r="H230" s="374"/>
      <c r="I230" s="348">
        <v>8.8200000000000001E-2</v>
      </c>
      <c r="J230" s="348">
        <v>0.2243</v>
      </c>
      <c r="K230" s="348">
        <v>4.3674999999999997</v>
      </c>
      <c r="L230" s="348">
        <v>10.682399999999999</v>
      </c>
      <c r="M230" s="348">
        <v>15.0527</v>
      </c>
      <c r="N230" s="350">
        <v>15.0265</v>
      </c>
      <c r="O230" s="348">
        <v>11.100099999999999</v>
      </c>
      <c r="P230" s="348" t="s">
        <v>430</v>
      </c>
      <c r="Q230" s="348" t="s">
        <v>430</v>
      </c>
      <c r="R230" s="348" t="s">
        <v>430</v>
      </c>
      <c r="S230" s="348">
        <v>6.4779</v>
      </c>
      <c r="T230" s="348">
        <v>28.152999999999999</v>
      </c>
      <c r="U230" s="348">
        <v>11.713900000000001</v>
      </c>
      <c r="V230" s="348">
        <v>16.1311</v>
      </c>
      <c r="W230" s="348">
        <v>3.2421000000000002</v>
      </c>
      <c r="X230" s="348">
        <v>19.0166</v>
      </c>
      <c r="Y230" s="374"/>
      <c r="Z230" s="346">
        <v>2</v>
      </c>
      <c r="AA230" s="346">
        <v>3</v>
      </c>
      <c r="AB230" s="346">
        <v>4</v>
      </c>
      <c r="AC230" s="346">
        <v>1</v>
      </c>
      <c r="AD230" s="346">
        <v>3</v>
      </c>
      <c r="AE230" s="346">
        <v>4</v>
      </c>
      <c r="AF230" s="346">
        <v>1</v>
      </c>
      <c r="AG230" s="346" t="s">
        <v>430</v>
      </c>
      <c r="AH230" s="346" t="s">
        <v>430</v>
      </c>
      <c r="AI230" s="346" t="s">
        <v>430</v>
      </c>
      <c r="AJ230" s="346">
        <v>1</v>
      </c>
      <c r="AK230" s="346">
        <v>3</v>
      </c>
      <c r="AL230" s="346">
        <v>3</v>
      </c>
      <c r="AM230" s="346">
        <v>4</v>
      </c>
      <c r="AN230" s="346">
        <v>4</v>
      </c>
      <c r="AO230" s="373"/>
      <c r="AP230" s="348" t="s">
        <v>430</v>
      </c>
      <c r="AQ230" s="348" t="s">
        <v>430</v>
      </c>
      <c r="AR230" s="348" t="s">
        <v>430</v>
      </c>
      <c r="AS230" s="348" t="s">
        <v>430</v>
      </c>
      <c r="AT230" s="348">
        <v>27.25</v>
      </c>
      <c r="AU230" s="351"/>
      <c r="AV230" s="346" t="s">
        <v>430</v>
      </c>
      <c r="AW230" s="346" t="s">
        <v>430</v>
      </c>
      <c r="AX230" s="346" t="s">
        <v>430</v>
      </c>
      <c r="AY230" s="346" t="s">
        <v>430</v>
      </c>
      <c r="AZ230" s="346">
        <v>3</v>
      </c>
      <c r="BA230" s="362"/>
      <c r="BB230" s="348">
        <v>16.720451237439701</v>
      </c>
      <c r="BC230" s="375">
        <v>1.09747912236606</v>
      </c>
      <c r="BD230" s="375">
        <v>4.65665387126903E-2</v>
      </c>
      <c r="BE230" s="375">
        <v>0.94558574365274795</v>
      </c>
      <c r="BF230" s="374"/>
      <c r="BG230" s="348">
        <v>35.320099999999996</v>
      </c>
      <c r="BH230" s="348">
        <v>6.07341</v>
      </c>
      <c r="BI230" s="348">
        <v>47.046799999999998</v>
      </c>
      <c r="BJ230" s="348">
        <v>11.55969</v>
      </c>
      <c r="BK230" s="373"/>
      <c r="BL230" s="372" t="s">
        <v>3520</v>
      </c>
      <c r="BM230" s="372" t="s">
        <v>1348</v>
      </c>
      <c r="BN230" s="372" t="s">
        <v>3521</v>
      </c>
      <c r="BO230" s="372" t="s">
        <v>3522</v>
      </c>
      <c r="BP230" s="372" t="s">
        <v>3523</v>
      </c>
      <c r="BQ230" s="373"/>
      <c r="BR230" s="354" t="s">
        <v>555</v>
      </c>
    </row>
    <row r="231" spans="1:70" s="428" customFormat="1" ht="11" x14ac:dyDescent="0.3">
      <c r="A231" s="841" t="s">
        <v>3524</v>
      </c>
      <c r="B231" s="842"/>
      <c r="C231" s="843">
        <v>45472</v>
      </c>
      <c r="D231" s="842"/>
      <c r="E231" s="844">
        <v>1541.81</v>
      </c>
      <c r="F231" s="842"/>
      <c r="G231" s="845">
        <v>11.316000000000001</v>
      </c>
      <c r="H231" s="847"/>
      <c r="I231" s="846">
        <v>-0.45739999999999997</v>
      </c>
      <c r="J231" s="846">
        <v>-6.1800000000000001E-2</v>
      </c>
      <c r="K231" s="846">
        <v>5.0305999999999997</v>
      </c>
      <c r="L231" s="846">
        <v>9.3228000000000009</v>
      </c>
      <c r="M231" s="846">
        <v>18.2075</v>
      </c>
      <c r="N231" s="848">
        <v>19.991</v>
      </c>
      <c r="O231" s="846">
        <v>4.8517000000000001</v>
      </c>
      <c r="P231" s="846" t="s">
        <v>430</v>
      </c>
      <c r="Q231" s="846" t="s">
        <v>430</v>
      </c>
      <c r="R231" s="846" t="s">
        <v>430</v>
      </c>
      <c r="S231" s="846">
        <v>6.2435</v>
      </c>
      <c r="T231" s="846">
        <v>32.289000000000001</v>
      </c>
      <c r="U231" s="846">
        <v>12.6531</v>
      </c>
      <c r="V231" s="846">
        <v>18.343399999999999</v>
      </c>
      <c r="W231" s="846">
        <v>4.1414</v>
      </c>
      <c r="X231" s="846">
        <v>5.8860999999999999</v>
      </c>
      <c r="Y231" s="847"/>
      <c r="Z231" s="844">
        <v>5</v>
      </c>
      <c r="AA231" s="844">
        <v>6</v>
      </c>
      <c r="AB231" s="844">
        <v>3</v>
      </c>
      <c r="AC231" s="844">
        <v>2</v>
      </c>
      <c r="AD231" s="844">
        <v>1</v>
      </c>
      <c r="AE231" s="844">
        <v>2</v>
      </c>
      <c r="AF231" s="844">
        <v>3</v>
      </c>
      <c r="AG231" s="844" t="s">
        <v>430</v>
      </c>
      <c r="AH231" s="844" t="s">
        <v>430</v>
      </c>
      <c r="AI231" s="844" t="s">
        <v>430</v>
      </c>
      <c r="AJ231" s="844">
        <v>2</v>
      </c>
      <c r="AK231" s="844">
        <v>1</v>
      </c>
      <c r="AL231" s="844">
        <v>2</v>
      </c>
      <c r="AM231" s="844">
        <v>2</v>
      </c>
      <c r="AN231" s="844">
        <v>3</v>
      </c>
      <c r="AO231" s="842"/>
      <c r="AP231" s="846" t="s">
        <v>430</v>
      </c>
      <c r="AQ231" s="846" t="s">
        <v>430</v>
      </c>
      <c r="AR231" s="846" t="s">
        <v>430</v>
      </c>
      <c r="AS231" s="846" t="s">
        <v>430</v>
      </c>
      <c r="AT231" s="846">
        <v>31.41</v>
      </c>
      <c r="AU231" s="849"/>
      <c r="AV231" s="844" t="s">
        <v>430</v>
      </c>
      <c r="AW231" s="844" t="s">
        <v>430</v>
      </c>
      <c r="AX231" s="844" t="s">
        <v>430</v>
      </c>
      <c r="AY231" s="844" t="s">
        <v>430</v>
      </c>
      <c r="AZ231" s="844">
        <v>2</v>
      </c>
      <c r="BA231" s="851"/>
      <c r="BB231" s="846">
        <v>18.776653627136799</v>
      </c>
      <c r="BC231" s="852">
        <v>1.18779856452</v>
      </c>
      <c r="BD231" s="852">
        <v>6.75642894355133E-3</v>
      </c>
      <c r="BE231" s="852">
        <v>0.41668701344569098</v>
      </c>
      <c r="BF231" s="847"/>
      <c r="BG231" s="846">
        <v>8.4266000000000005</v>
      </c>
      <c r="BH231" s="846">
        <v>29.188600000000001</v>
      </c>
      <c r="BI231" s="846">
        <v>58.699300000000001</v>
      </c>
      <c r="BJ231" s="846">
        <v>3.6855000000000002</v>
      </c>
      <c r="BK231" s="842"/>
      <c r="BL231" s="855" t="s">
        <v>3525</v>
      </c>
      <c r="BM231" s="855" t="s">
        <v>3526</v>
      </c>
      <c r="BN231" s="855" t="s">
        <v>3527</v>
      </c>
      <c r="BO231" s="855" t="s">
        <v>3528</v>
      </c>
      <c r="BP231" s="855" t="s">
        <v>3529</v>
      </c>
      <c r="BQ231" s="842"/>
      <c r="BR231" s="856" t="s">
        <v>611</v>
      </c>
    </row>
    <row r="232" spans="1:70" s="428" customFormat="1" x14ac:dyDescent="0.25">
      <c r="A232" s="345" t="s">
        <v>3530</v>
      </c>
      <c r="B232" s="373"/>
      <c r="C232" s="719">
        <v>44127</v>
      </c>
      <c r="D232" s="373"/>
      <c r="E232" s="346">
        <v>1280.8800000000001</v>
      </c>
      <c r="F232" s="373"/>
      <c r="G232" s="347">
        <v>28.84</v>
      </c>
      <c r="H232" s="374"/>
      <c r="I232" s="348">
        <v>-0.24210000000000001</v>
      </c>
      <c r="J232" s="348">
        <v>0.1389</v>
      </c>
      <c r="K232" s="348">
        <v>2.8531</v>
      </c>
      <c r="L232" s="348">
        <v>8.2988999999999997</v>
      </c>
      <c r="M232" s="348">
        <v>11.3514</v>
      </c>
      <c r="N232" s="350">
        <v>17.470600000000001</v>
      </c>
      <c r="O232" s="348">
        <v>8.7182999999999993</v>
      </c>
      <c r="P232" s="348">
        <v>19.3719</v>
      </c>
      <c r="Q232" s="348">
        <v>14.3428</v>
      </c>
      <c r="R232" s="348" t="s">
        <v>430</v>
      </c>
      <c r="S232" s="348">
        <v>3.6292</v>
      </c>
      <c r="T232" s="348">
        <v>23.406099999999999</v>
      </c>
      <c r="U232" s="348">
        <v>7.6119000000000003</v>
      </c>
      <c r="V232" s="348">
        <v>16.525300000000001</v>
      </c>
      <c r="W232" s="348">
        <v>1.9802</v>
      </c>
      <c r="X232" s="348">
        <v>19.861000000000001</v>
      </c>
      <c r="Y232" s="374"/>
      <c r="Z232" s="346">
        <v>4</v>
      </c>
      <c r="AA232" s="346">
        <v>5</v>
      </c>
      <c r="AB232" s="346">
        <v>6</v>
      </c>
      <c r="AC232" s="346">
        <v>4</v>
      </c>
      <c r="AD232" s="346">
        <v>4</v>
      </c>
      <c r="AE232" s="346">
        <v>3</v>
      </c>
      <c r="AF232" s="346">
        <v>2</v>
      </c>
      <c r="AG232" s="346">
        <v>2</v>
      </c>
      <c r="AH232" s="346">
        <v>3</v>
      </c>
      <c r="AI232" s="346" t="s">
        <v>430</v>
      </c>
      <c r="AJ232" s="346">
        <v>5</v>
      </c>
      <c r="AK232" s="346">
        <v>5</v>
      </c>
      <c r="AL232" s="346">
        <v>4</v>
      </c>
      <c r="AM232" s="346">
        <v>3</v>
      </c>
      <c r="AN232" s="346">
        <v>6</v>
      </c>
      <c r="AO232" s="373"/>
      <c r="AP232" s="348" t="s">
        <v>430</v>
      </c>
      <c r="AQ232" s="348" t="s">
        <v>430</v>
      </c>
      <c r="AR232" s="348">
        <v>17.04</v>
      </c>
      <c r="AS232" s="348">
        <v>15.77</v>
      </c>
      <c r="AT232" s="348">
        <v>21.24</v>
      </c>
      <c r="AU232" s="351"/>
      <c r="AV232" s="346" t="s">
        <v>430</v>
      </c>
      <c r="AW232" s="346" t="s">
        <v>430</v>
      </c>
      <c r="AX232" s="346">
        <v>2</v>
      </c>
      <c r="AY232" s="346">
        <v>1</v>
      </c>
      <c r="AZ232" s="346">
        <v>4</v>
      </c>
      <c r="BA232" s="362"/>
      <c r="BB232" s="348">
        <v>13.7976617675786</v>
      </c>
      <c r="BC232" s="375">
        <v>0.93234553327407399</v>
      </c>
      <c r="BD232" s="375">
        <v>7.8040931634408298E-2</v>
      </c>
      <c r="BE232" s="375">
        <v>0.53703724918992901</v>
      </c>
      <c r="BF232" s="374"/>
      <c r="BG232" s="348">
        <v>42.826099999999997</v>
      </c>
      <c r="BH232" s="348">
        <v>14.617100000000001</v>
      </c>
      <c r="BI232" s="348">
        <v>34.495600000000003</v>
      </c>
      <c r="BJ232" s="348">
        <v>8.0611999999999995</v>
      </c>
      <c r="BK232" s="373"/>
      <c r="BL232" s="372" t="s">
        <v>3531</v>
      </c>
      <c r="BM232" s="372" t="s">
        <v>3532</v>
      </c>
      <c r="BN232" s="372" t="s">
        <v>3533</v>
      </c>
      <c r="BO232" s="372" t="s">
        <v>3534</v>
      </c>
      <c r="BP232" s="372" t="s">
        <v>3535</v>
      </c>
      <c r="BQ232" s="373"/>
      <c r="BR232" s="354" t="s">
        <v>463</v>
      </c>
    </row>
    <row r="233" spans="1:70" s="428" customFormat="1" x14ac:dyDescent="0.25">
      <c r="A233" s="345" t="s">
        <v>3536</v>
      </c>
      <c r="B233" s="373"/>
      <c r="C233" s="719">
        <v>45449</v>
      </c>
      <c r="D233" s="373"/>
      <c r="E233" s="346">
        <v>124.29</v>
      </c>
      <c r="F233" s="373"/>
      <c r="G233" s="347">
        <v>9</v>
      </c>
      <c r="H233" s="374"/>
      <c r="I233" s="348">
        <v>1.81</v>
      </c>
      <c r="J233" s="348">
        <v>2.2726999999999999</v>
      </c>
      <c r="K233" s="348">
        <v>6.8883999999999999</v>
      </c>
      <c r="L233" s="348">
        <v>5.51</v>
      </c>
      <c r="M233" s="348">
        <v>8.5645000000000007</v>
      </c>
      <c r="N233" s="350">
        <v>3.2021000000000002</v>
      </c>
      <c r="O233" s="348">
        <v>-5.6958000000000002</v>
      </c>
      <c r="P233" s="348" t="s">
        <v>430</v>
      </c>
      <c r="Q233" s="348" t="s">
        <v>430</v>
      </c>
      <c r="R233" s="348" t="s">
        <v>430</v>
      </c>
      <c r="S233" s="348">
        <v>3.8062</v>
      </c>
      <c r="T233" s="348">
        <v>25.874099999999999</v>
      </c>
      <c r="U233" s="348">
        <v>5.2632000000000003</v>
      </c>
      <c r="V233" s="348">
        <v>4.7729999999999997</v>
      </c>
      <c r="W233" s="348">
        <v>7.5269000000000004</v>
      </c>
      <c r="X233" s="348">
        <v>-4.6256000000000004</v>
      </c>
      <c r="Y233" s="374"/>
      <c r="Z233" s="346">
        <v>1</v>
      </c>
      <c r="AA233" s="346">
        <v>1</v>
      </c>
      <c r="AB233" s="346">
        <v>1</v>
      </c>
      <c r="AC233" s="346">
        <v>6</v>
      </c>
      <c r="AD233" s="346">
        <v>5</v>
      </c>
      <c r="AE233" s="346">
        <v>7</v>
      </c>
      <c r="AF233" s="346">
        <v>6</v>
      </c>
      <c r="AG233" s="346" t="s">
        <v>430</v>
      </c>
      <c r="AH233" s="346" t="s">
        <v>430</v>
      </c>
      <c r="AI233" s="346" t="s">
        <v>430</v>
      </c>
      <c r="AJ233" s="346">
        <v>4</v>
      </c>
      <c r="AK233" s="346">
        <v>4</v>
      </c>
      <c r="AL233" s="346">
        <v>5</v>
      </c>
      <c r="AM233" s="346">
        <v>6</v>
      </c>
      <c r="AN233" s="346">
        <v>1</v>
      </c>
      <c r="AO233" s="373"/>
      <c r="AP233" s="348" t="s">
        <v>430</v>
      </c>
      <c r="AQ233" s="348" t="s">
        <v>430</v>
      </c>
      <c r="AR233" s="348" t="s">
        <v>430</v>
      </c>
      <c r="AS233" s="348" t="s">
        <v>430</v>
      </c>
      <c r="AT233" s="348">
        <v>15.82</v>
      </c>
      <c r="AU233" s="351"/>
      <c r="AV233" s="346" t="s">
        <v>430</v>
      </c>
      <c r="AW233" s="346" t="s">
        <v>430</v>
      </c>
      <c r="AX233" s="346" t="s">
        <v>430</v>
      </c>
      <c r="AY233" s="346" t="s">
        <v>430</v>
      </c>
      <c r="AZ233" s="346">
        <v>5</v>
      </c>
      <c r="BA233" s="362"/>
      <c r="BB233" s="348">
        <v>20.2769698454387</v>
      </c>
      <c r="BC233" s="375">
        <v>1.2222558474259999</v>
      </c>
      <c r="BD233" s="375">
        <v>-3.8077979749232799E-2</v>
      </c>
      <c r="BE233" s="375">
        <v>-0.62603285941266895</v>
      </c>
      <c r="BF233" s="374"/>
      <c r="BG233" s="348">
        <v>12.8262</v>
      </c>
      <c r="BH233" s="348">
        <v>11.3919</v>
      </c>
      <c r="BI233" s="348">
        <v>74.880799999999994</v>
      </c>
      <c r="BJ233" s="348">
        <v>0.90110000000000001</v>
      </c>
      <c r="BK233" s="373"/>
      <c r="BL233" s="372" t="s">
        <v>3537</v>
      </c>
      <c r="BM233" s="372" t="s">
        <v>3538</v>
      </c>
      <c r="BN233" s="372" t="s">
        <v>3539</v>
      </c>
      <c r="BO233" s="372" t="s">
        <v>3540</v>
      </c>
      <c r="BP233" s="372" t="s">
        <v>3541</v>
      </c>
      <c r="BQ233" s="373"/>
      <c r="BR233" s="354" t="s">
        <v>443</v>
      </c>
    </row>
    <row r="234" spans="1:70" s="428" customFormat="1" x14ac:dyDescent="0.25">
      <c r="A234" s="345" t="s">
        <v>3542</v>
      </c>
      <c r="B234" s="373"/>
      <c r="C234" s="719">
        <v>45883</v>
      </c>
      <c r="D234" s="373"/>
      <c r="E234" s="346">
        <v>89.83</v>
      </c>
      <c r="F234" s="373"/>
      <c r="G234" s="347">
        <v>12.3178</v>
      </c>
      <c r="H234" s="374"/>
      <c r="I234" s="348">
        <v>-0.18959999999999999</v>
      </c>
      <c r="J234" s="348">
        <v>0.48620000000000002</v>
      </c>
      <c r="K234" s="348">
        <v>5.8558000000000003</v>
      </c>
      <c r="L234" s="348">
        <v>8.4609000000000005</v>
      </c>
      <c r="M234" s="348">
        <v>17.921099999999999</v>
      </c>
      <c r="N234" s="350">
        <v>21.8201</v>
      </c>
      <c r="O234" s="348" t="s">
        <v>430</v>
      </c>
      <c r="P234" s="348" t="s">
        <v>430</v>
      </c>
      <c r="Q234" s="348" t="s">
        <v>430</v>
      </c>
      <c r="R234" s="348" t="s">
        <v>430</v>
      </c>
      <c r="S234" s="348">
        <v>5.9778000000000002</v>
      </c>
      <c r="T234" s="348">
        <v>31.319800000000001</v>
      </c>
      <c r="U234" s="348">
        <v>15.195</v>
      </c>
      <c r="V234" s="348">
        <v>21.229800000000001</v>
      </c>
      <c r="W234" s="348">
        <v>4.1700999999999997</v>
      </c>
      <c r="X234" s="348">
        <v>22.298100000000002</v>
      </c>
      <c r="Y234" s="374"/>
      <c r="Z234" s="346">
        <v>3</v>
      </c>
      <c r="AA234" s="346">
        <v>2</v>
      </c>
      <c r="AB234" s="346">
        <v>2</v>
      </c>
      <c r="AC234" s="346">
        <v>3</v>
      </c>
      <c r="AD234" s="346">
        <v>2</v>
      </c>
      <c r="AE234" s="346">
        <v>1</v>
      </c>
      <c r="AF234" s="346" t="s">
        <v>430</v>
      </c>
      <c r="AG234" s="346" t="s">
        <v>430</v>
      </c>
      <c r="AH234" s="346" t="s">
        <v>430</v>
      </c>
      <c r="AI234" s="346" t="s">
        <v>430</v>
      </c>
      <c r="AJ234" s="346">
        <v>3</v>
      </c>
      <c r="AK234" s="346">
        <v>2</v>
      </c>
      <c r="AL234" s="346">
        <v>1</v>
      </c>
      <c r="AM234" s="346">
        <v>1</v>
      </c>
      <c r="AN234" s="346">
        <v>2</v>
      </c>
      <c r="AO234" s="373"/>
      <c r="AP234" s="348" t="s">
        <v>430</v>
      </c>
      <c r="AQ234" s="348" t="s">
        <v>430</v>
      </c>
      <c r="AR234" s="348" t="s">
        <v>430</v>
      </c>
      <c r="AS234" s="348" t="s">
        <v>430</v>
      </c>
      <c r="AT234" s="348">
        <v>32</v>
      </c>
      <c r="AU234" s="351"/>
      <c r="AV234" s="346" t="s">
        <v>430</v>
      </c>
      <c r="AW234" s="346" t="s">
        <v>430</v>
      </c>
      <c r="AX234" s="346" t="s">
        <v>430</v>
      </c>
      <c r="AY234" s="346" t="s">
        <v>430</v>
      </c>
      <c r="AZ234" s="346">
        <v>1</v>
      </c>
      <c r="BA234" s="362"/>
      <c r="BB234" s="348">
        <v>19.7601376866976</v>
      </c>
      <c r="BC234" s="375">
        <v>1.2460021350616399</v>
      </c>
      <c r="BD234" s="375">
        <v>6.8896292823484501E-2</v>
      </c>
      <c r="BE234" s="375">
        <v>1.39297026036427</v>
      </c>
      <c r="BF234" s="374"/>
      <c r="BG234" s="348">
        <v>31.543299999999999</v>
      </c>
      <c r="BH234" s="348">
        <v>10.564500000000001</v>
      </c>
      <c r="BI234" s="348">
        <v>53.688499999999998</v>
      </c>
      <c r="BJ234" s="348">
        <v>4.2037000000000004</v>
      </c>
      <c r="BK234" s="373"/>
      <c r="BL234" s="372" t="s">
        <v>3543</v>
      </c>
      <c r="BM234" s="372" t="s">
        <v>3544</v>
      </c>
      <c r="BN234" s="372" t="s">
        <v>3545</v>
      </c>
      <c r="BO234" s="372" t="s">
        <v>3546</v>
      </c>
      <c r="BP234" s="372" t="s">
        <v>3547</v>
      </c>
      <c r="BQ234" s="373"/>
      <c r="BR234" s="354" t="s">
        <v>476</v>
      </c>
    </row>
    <row r="235" spans="1:70" s="428" customFormat="1" x14ac:dyDescent="0.25">
      <c r="A235" s="884" t="s">
        <v>93</v>
      </c>
      <c r="B235" s="402"/>
      <c r="C235" s="724"/>
      <c r="D235" s="402"/>
      <c r="E235" s="403"/>
      <c r="F235" s="402"/>
      <c r="G235" s="404"/>
      <c r="H235" s="406"/>
      <c r="I235" s="405">
        <v>8.2000000000000003E-2</v>
      </c>
      <c r="J235" s="405">
        <v>0.3755</v>
      </c>
      <c r="K235" s="405">
        <v>4.3372000000000002</v>
      </c>
      <c r="L235" s="405">
        <v>7.2686999999999999</v>
      </c>
      <c r="M235" s="405">
        <v>10.784800000000001</v>
      </c>
      <c r="N235" s="407">
        <v>12.350199999999999</v>
      </c>
      <c r="O235" s="405">
        <v>4.0159000000000002</v>
      </c>
      <c r="P235" s="405">
        <v>18.8629</v>
      </c>
      <c r="Q235" s="405">
        <v>17.383299999999998</v>
      </c>
      <c r="R235" s="405">
        <v>15.9649</v>
      </c>
      <c r="S235" s="405">
        <v>4.4976000000000003</v>
      </c>
      <c r="T235" s="405">
        <v>24.435099999999998</v>
      </c>
      <c r="U235" s="405">
        <v>7.5587</v>
      </c>
      <c r="V235" s="405">
        <v>12.3079</v>
      </c>
      <c r="W235" s="405">
        <v>3.4243000000000001</v>
      </c>
      <c r="X235" s="405">
        <v>13.455</v>
      </c>
      <c r="Y235" s="406"/>
      <c r="Z235" s="403">
        <v>6</v>
      </c>
      <c r="AA235" s="403">
        <v>7</v>
      </c>
      <c r="AB235" s="403">
        <v>7</v>
      </c>
      <c r="AC235" s="403">
        <v>7</v>
      </c>
      <c r="AD235" s="403">
        <v>7</v>
      </c>
      <c r="AE235" s="403">
        <v>7</v>
      </c>
      <c r="AF235" s="403">
        <v>6</v>
      </c>
      <c r="AG235" s="403">
        <v>3</v>
      </c>
      <c r="AH235" s="403">
        <v>3</v>
      </c>
      <c r="AI235" s="403">
        <v>1</v>
      </c>
      <c r="AJ235" s="403">
        <v>7</v>
      </c>
      <c r="AK235" s="403">
        <v>7</v>
      </c>
      <c r="AL235" s="403">
        <v>7</v>
      </c>
      <c r="AM235" s="403">
        <v>7</v>
      </c>
      <c r="AN235" s="403">
        <v>7</v>
      </c>
      <c r="AO235" s="402"/>
      <c r="AP235" s="405">
        <v>18.82</v>
      </c>
      <c r="AQ235" s="405">
        <v>20.98</v>
      </c>
      <c r="AR235" s="405">
        <v>17.303333333333299</v>
      </c>
      <c r="AS235" s="405">
        <v>11.6133333333333</v>
      </c>
      <c r="AT235" s="405">
        <v>20.301428571428598</v>
      </c>
      <c r="AU235" s="408"/>
      <c r="AV235" s="403">
        <v>1</v>
      </c>
      <c r="AW235" s="403">
        <v>2</v>
      </c>
      <c r="AX235" s="403">
        <v>3</v>
      </c>
      <c r="AY235" s="403">
        <v>3</v>
      </c>
      <c r="AZ235" s="403">
        <v>7</v>
      </c>
      <c r="BA235" s="409"/>
      <c r="BB235" s="405"/>
      <c r="BC235" s="410"/>
      <c r="BD235" s="410"/>
      <c r="BE235" s="410"/>
      <c r="BF235" s="406"/>
      <c r="BG235" s="405"/>
      <c r="BH235" s="405"/>
      <c r="BI235" s="405"/>
      <c r="BJ235" s="405"/>
      <c r="BK235" s="402"/>
      <c r="BL235" s="401"/>
      <c r="BM235" s="401"/>
      <c r="BN235" s="401"/>
      <c r="BO235" s="401"/>
      <c r="BP235" s="401"/>
      <c r="BQ235" s="402"/>
      <c r="BR235" s="411"/>
    </row>
    <row r="236" spans="1:70" s="428" customFormat="1" x14ac:dyDescent="0.25">
      <c r="A236" s="885" t="s">
        <v>94</v>
      </c>
      <c r="B236" s="373"/>
      <c r="C236" s="719"/>
      <c r="D236" s="373"/>
      <c r="E236" s="346"/>
      <c r="F236" s="373"/>
      <c r="G236" s="347"/>
      <c r="H236" s="374"/>
      <c r="I236" s="348">
        <v>1.81</v>
      </c>
      <c r="J236" s="348">
        <v>2.2726999999999999</v>
      </c>
      <c r="K236" s="348">
        <v>6.8883999999999999</v>
      </c>
      <c r="L236" s="348">
        <v>10.682399999999999</v>
      </c>
      <c r="M236" s="348">
        <v>18.2075</v>
      </c>
      <c r="N236" s="350">
        <v>21.8201</v>
      </c>
      <c r="O236" s="348">
        <v>11.100099999999999</v>
      </c>
      <c r="P236" s="348">
        <v>21.6465</v>
      </c>
      <c r="Q236" s="348">
        <v>18.951799999999999</v>
      </c>
      <c r="R236" s="348">
        <v>15.9649</v>
      </c>
      <c r="S236" s="348">
        <v>6.4779</v>
      </c>
      <c r="T236" s="348">
        <v>32.289000000000001</v>
      </c>
      <c r="U236" s="348">
        <v>15.195</v>
      </c>
      <c r="V236" s="348">
        <v>21.229800000000001</v>
      </c>
      <c r="W236" s="348">
        <v>7.5269000000000004</v>
      </c>
      <c r="X236" s="348">
        <v>22.298100000000002</v>
      </c>
      <c r="Y236" s="374"/>
      <c r="Z236" s="346"/>
      <c r="AA236" s="346"/>
      <c r="AB236" s="346"/>
      <c r="AC236" s="346"/>
      <c r="AD236" s="346"/>
      <c r="AE236" s="346"/>
      <c r="AF236" s="346"/>
      <c r="AG236" s="346"/>
      <c r="AH236" s="346"/>
      <c r="AI236" s="346"/>
      <c r="AJ236" s="346"/>
      <c r="AK236" s="346"/>
      <c r="AL236" s="346"/>
      <c r="AM236" s="346"/>
      <c r="AN236" s="346"/>
      <c r="AO236" s="373"/>
      <c r="AP236" s="348">
        <v>18.82</v>
      </c>
      <c r="AQ236" s="348">
        <v>21.7</v>
      </c>
      <c r="AR236" s="348">
        <v>19.78</v>
      </c>
      <c r="AS236" s="348">
        <v>15.77</v>
      </c>
      <c r="AT236" s="348">
        <v>32</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5" t="s">
        <v>95</v>
      </c>
      <c r="B237" s="373"/>
      <c r="C237" s="719"/>
      <c r="D237" s="373"/>
      <c r="E237" s="346"/>
      <c r="F237" s="373"/>
      <c r="G237" s="347"/>
      <c r="H237" s="374"/>
      <c r="I237" s="348">
        <v>-0.5171</v>
      </c>
      <c r="J237" s="348">
        <v>-0.57130000000000003</v>
      </c>
      <c r="K237" s="348">
        <v>1.3588</v>
      </c>
      <c r="L237" s="348">
        <v>1.5278</v>
      </c>
      <c r="M237" s="348">
        <v>-1.6151</v>
      </c>
      <c r="N237" s="350">
        <v>3.2021000000000002</v>
      </c>
      <c r="O237" s="348">
        <v>-5.6958000000000002</v>
      </c>
      <c r="P237" s="348">
        <v>15.570399999999999</v>
      </c>
      <c r="Q237" s="348">
        <v>14.3428</v>
      </c>
      <c r="R237" s="348">
        <v>15.9649</v>
      </c>
      <c r="S237" s="348">
        <v>1.839</v>
      </c>
      <c r="T237" s="348">
        <v>9.6609999999999996</v>
      </c>
      <c r="U237" s="348">
        <v>-3.2044000000000001</v>
      </c>
      <c r="V237" s="348">
        <v>3.1030000000000002</v>
      </c>
      <c r="W237" s="348">
        <v>-0.16389999999999999</v>
      </c>
      <c r="X237" s="348">
        <v>-4.6256000000000004</v>
      </c>
      <c r="Y237" s="374"/>
      <c r="Z237" s="346"/>
      <c r="AA237" s="346"/>
      <c r="AB237" s="346"/>
      <c r="AC237" s="346"/>
      <c r="AD237" s="346"/>
      <c r="AE237" s="346"/>
      <c r="AF237" s="346"/>
      <c r="AG237" s="346"/>
      <c r="AH237" s="346"/>
      <c r="AI237" s="346"/>
      <c r="AJ237" s="346"/>
      <c r="AK237" s="346"/>
      <c r="AL237" s="346"/>
      <c r="AM237" s="346"/>
      <c r="AN237" s="346"/>
      <c r="AO237" s="373"/>
      <c r="AP237" s="348">
        <v>18.82</v>
      </c>
      <c r="AQ237" s="348">
        <v>20.260000000000002</v>
      </c>
      <c r="AR237" s="348">
        <v>15.09</v>
      </c>
      <c r="AS237" s="348">
        <v>7.56</v>
      </c>
      <c r="AT237" s="348">
        <v>1.3</v>
      </c>
      <c r="AU237" s="351"/>
      <c r="AV237" s="346"/>
      <c r="AW237" s="346"/>
      <c r="AX237" s="346"/>
      <c r="AY237" s="346"/>
      <c r="AZ237" s="346"/>
      <c r="BA237" s="362"/>
      <c r="BB237" s="348"/>
      <c r="BC237" s="375"/>
      <c r="BD237" s="375"/>
      <c r="BE237" s="375"/>
      <c r="BF237" s="374"/>
      <c r="BG237" s="348"/>
      <c r="BH237" s="348"/>
      <c r="BI237" s="348"/>
      <c r="BJ237" s="348"/>
      <c r="BK237" s="373"/>
      <c r="BL237" s="372"/>
      <c r="BM237" s="372"/>
      <c r="BN237" s="372"/>
      <c r="BO237" s="372"/>
      <c r="BP237" s="372"/>
      <c r="BQ237" s="373"/>
      <c r="BR237" s="354"/>
    </row>
    <row r="238" spans="1:70" s="428" customFormat="1" x14ac:dyDescent="0.25">
      <c r="A238" s="886" t="s">
        <v>96</v>
      </c>
      <c r="B238" s="413"/>
      <c r="C238" s="725"/>
      <c r="D238" s="413"/>
      <c r="E238" s="414"/>
      <c r="F238" s="413"/>
      <c r="G238" s="415"/>
      <c r="H238" s="417"/>
      <c r="I238" s="416">
        <v>-0.21584999999999999</v>
      </c>
      <c r="J238" s="416">
        <v>0.13919999999999999</v>
      </c>
      <c r="K238" s="416">
        <v>4.3674999999999997</v>
      </c>
      <c r="L238" s="416">
        <v>8.2988999999999997</v>
      </c>
      <c r="M238" s="416">
        <v>11.3514</v>
      </c>
      <c r="N238" s="418">
        <v>15.0265</v>
      </c>
      <c r="O238" s="416">
        <v>3.8401000000000001</v>
      </c>
      <c r="P238" s="416">
        <v>19.3719</v>
      </c>
      <c r="Q238" s="416">
        <v>18.8553</v>
      </c>
      <c r="R238" s="416">
        <v>15.9649</v>
      </c>
      <c r="S238" s="416">
        <v>3.8062</v>
      </c>
      <c r="T238" s="416">
        <v>25.874099999999999</v>
      </c>
      <c r="U238" s="416">
        <v>7.6119000000000003</v>
      </c>
      <c r="V238" s="416">
        <v>16.1311</v>
      </c>
      <c r="W238" s="416">
        <v>3.2421000000000002</v>
      </c>
      <c r="X238" s="416">
        <v>18.543500000000002</v>
      </c>
      <c r="Y238" s="417"/>
      <c r="Z238" s="414"/>
      <c r="AA238" s="414"/>
      <c r="AB238" s="414"/>
      <c r="AC238" s="414"/>
      <c r="AD238" s="414"/>
      <c r="AE238" s="414"/>
      <c r="AF238" s="414"/>
      <c r="AG238" s="414"/>
      <c r="AH238" s="414"/>
      <c r="AI238" s="414"/>
      <c r="AJ238" s="414"/>
      <c r="AK238" s="414"/>
      <c r="AL238" s="414"/>
      <c r="AM238" s="414"/>
      <c r="AN238" s="414"/>
      <c r="AO238" s="413"/>
      <c r="AP238" s="416">
        <v>18.82</v>
      </c>
      <c r="AQ238" s="416">
        <v>20.98</v>
      </c>
      <c r="AR238" s="416">
        <v>17.04</v>
      </c>
      <c r="AS238" s="416">
        <v>11.51</v>
      </c>
      <c r="AT238" s="416">
        <v>21.24</v>
      </c>
      <c r="AU238" s="419"/>
      <c r="AV238" s="414"/>
      <c r="AW238" s="414"/>
      <c r="AX238" s="414"/>
      <c r="AY238" s="414"/>
      <c r="AZ238" s="414"/>
      <c r="BA238" s="420"/>
      <c r="BB238" s="416"/>
      <c r="BC238" s="421"/>
      <c r="BD238" s="421"/>
      <c r="BE238" s="421"/>
      <c r="BF238" s="417"/>
      <c r="BG238" s="416"/>
      <c r="BH238" s="416"/>
      <c r="BI238" s="416"/>
      <c r="BJ238" s="416"/>
      <c r="BK238" s="413"/>
      <c r="BL238" s="412"/>
      <c r="BM238" s="412"/>
      <c r="BN238" s="412"/>
      <c r="BO238" s="412"/>
      <c r="BP238" s="412"/>
      <c r="BQ238" s="413"/>
      <c r="BR238" s="422"/>
    </row>
    <row r="239" spans="1:70" s="428" customFormat="1" ht="14.5" customHeight="1" x14ac:dyDescent="0.35">
      <c r="A239" s="873" t="s">
        <v>3548</v>
      </c>
      <c r="B239" s="861"/>
      <c r="C239" s="862"/>
      <c r="D239" s="861"/>
      <c r="E239" s="863"/>
      <c r="F239" s="861"/>
      <c r="G239" s="864"/>
      <c r="H239" s="866"/>
      <c r="I239" s="865"/>
      <c r="J239" s="865"/>
      <c r="K239" s="865"/>
      <c r="L239" s="865"/>
      <c r="M239" s="865"/>
      <c r="N239" s="867"/>
      <c r="O239" s="865"/>
      <c r="P239" s="865"/>
      <c r="Q239" s="865"/>
      <c r="R239" s="865"/>
      <c r="S239" s="865"/>
      <c r="T239" s="865"/>
      <c r="U239" s="865"/>
      <c r="V239" s="865"/>
      <c r="W239" s="865"/>
      <c r="X239" s="865"/>
      <c r="Y239" s="866"/>
      <c r="Z239" s="863"/>
      <c r="AA239" s="863"/>
      <c r="AB239" s="863"/>
      <c r="AC239" s="863"/>
      <c r="AD239" s="863"/>
      <c r="AE239" s="863"/>
      <c r="AF239" s="863"/>
      <c r="AG239" s="863"/>
      <c r="AH239" s="863"/>
      <c r="AI239" s="863"/>
      <c r="AJ239" s="863"/>
      <c r="AK239" s="863"/>
      <c r="AL239" s="863"/>
      <c r="AM239" s="863"/>
      <c r="AN239" s="863"/>
      <c r="AO239" s="861"/>
      <c r="AP239" s="865"/>
      <c r="AQ239" s="865"/>
      <c r="AR239" s="865"/>
      <c r="AS239" s="865"/>
      <c r="AT239" s="865"/>
      <c r="AU239" s="868"/>
      <c r="AV239" s="863"/>
      <c r="AW239" s="863"/>
      <c r="AX239" s="863"/>
      <c r="AY239" s="863"/>
      <c r="AZ239" s="863"/>
      <c r="BA239" s="869"/>
      <c r="BB239" s="865"/>
      <c r="BC239" s="870"/>
      <c r="BD239" s="870"/>
      <c r="BE239" s="870"/>
      <c r="BF239" s="866"/>
      <c r="BG239" s="865"/>
      <c r="BH239" s="865"/>
      <c r="BI239" s="865"/>
      <c r="BJ239" s="865"/>
      <c r="BK239" s="861"/>
      <c r="BL239" s="871"/>
      <c r="BM239" s="871"/>
      <c r="BN239" s="871"/>
      <c r="BO239" s="871"/>
      <c r="BP239" s="871"/>
      <c r="BQ239" s="861"/>
      <c r="BR239" s="872"/>
    </row>
    <row r="240" spans="1:70" s="428" customFormat="1" x14ac:dyDescent="0.25">
      <c r="A240" s="345" t="s">
        <v>3549</v>
      </c>
      <c r="B240" s="373"/>
      <c r="C240" s="719">
        <v>41096</v>
      </c>
      <c r="D240" s="373"/>
      <c r="E240" s="346">
        <v>4059.87</v>
      </c>
      <c r="F240" s="373"/>
      <c r="G240" s="347">
        <v>82.82</v>
      </c>
      <c r="H240" s="374"/>
      <c r="I240" s="348" t="s">
        <v>430</v>
      </c>
      <c r="J240" s="348">
        <v>0.69299999999999995</v>
      </c>
      <c r="K240" s="348">
        <v>7.3632</v>
      </c>
      <c r="L240" s="348">
        <v>11.527100000000001</v>
      </c>
      <c r="M240" s="348">
        <v>9.8117000000000001</v>
      </c>
      <c r="N240" s="350">
        <v>22.841899999999999</v>
      </c>
      <c r="O240" s="348">
        <v>14.9245</v>
      </c>
      <c r="P240" s="348">
        <v>17.1935</v>
      </c>
      <c r="Q240" s="348">
        <v>12.524100000000001</v>
      </c>
      <c r="R240" s="348">
        <v>15.504200000000001</v>
      </c>
      <c r="S240" s="348">
        <v>12.664899999999999</v>
      </c>
      <c r="T240" s="348">
        <v>16.467400000000001</v>
      </c>
      <c r="U240" s="348">
        <v>14.6456</v>
      </c>
      <c r="V240" s="348">
        <v>22.4786</v>
      </c>
      <c r="W240" s="348">
        <v>6.4387999999999996</v>
      </c>
      <c r="X240" s="348">
        <v>16.116900000000001</v>
      </c>
      <c r="Y240" s="374"/>
      <c r="Z240" s="346" t="s">
        <v>430</v>
      </c>
      <c r="AA240" s="346">
        <v>4</v>
      </c>
      <c r="AB240" s="346">
        <v>2</v>
      </c>
      <c r="AC240" s="346">
        <v>1</v>
      </c>
      <c r="AD240" s="346">
        <v>5</v>
      </c>
      <c r="AE240" s="346">
        <v>4</v>
      </c>
      <c r="AF240" s="346">
        <v>6</v>
      </c>
      <c r="AG240" s="346">
        <v>6</v>
      </c>
      <c r="AH240" s="346">
        <v>1</v>
      </c>
      <c r="AI240" s="346">
        <v>1</v>
      </c>
      <c r="AJ240" s="346">
        <v>1</v>
      </c>
      <c r="AK240" s="346">
        <v>5</v>
      </c>
      <c r="AL240" s="346">
        <v>4</v>
      </c>
      <c r="AM240" s="346">
        <v>4</v>
      </c>
      <c r="AN240" s="346">
        <v>2</v>
      </c>
      <c r="AO240" s="373"/>
      <c r="AP240" s="348">
        <v>16.12</v>
      </c>
      <c r="AQ240" s="348">
        <v>16.13</v>
      </c>
      <c r="AR240" s="348">
        <v>17.12</v>
      </c>
      <c r="AS240" s="348">
        <v>19.39</v>
      </c>
      <c r="AT240" s="348">
        <v>30.11</v>
      </c>
      <c r="AU240" s="351"/>
      <c r="AV240" s="346">
        <v>1</v>
      </c>
      <c r="AW240" s="346">
        <v>1</v>
      </c>
      <c r="AX240" s="346">
        <v>5</v>
      </c>
      <c r="AY240" s="346">
        <v>5</v>
      </c>
      <c r="AZ240" s="346">
        <v>4</v>
      </c>
      <c r="BA240" s="362"/>
      <c r="BB240" s="348">
        <v>15.298843942831899</v>
      </c>
      <c r="BC240" s="375">
        <v>0</v>
      </c>
      <c r="BD240" s="375">
        <v>5.3378784672783397E-2</v>
      </c>
      <c r="BE240" s="375" t="s">
        <v>430</v>
      </c>
      <c r="BF240" s="374"/>
      <c r="BG240" s="348" t="s">
        <v>430</v>
      </c>
      <c r="BH240" s="348" t="s">
        <v>430</v>
      </c>
      <c r="BI240" s="348" t="s">
        <v>430</v>
      </c>
      <c r="BJ240" s="348" t="s">
        <v>430</v>
      </c>
      <c r="BK240" s="373"/>
      <c r="BL240" s="372" t="s">
        <v>3550</v>
      </c>
      <c r="BM240" s="372" t="s">
        <v>3551</v>
      </c>
      <c r="BN240" s="372" t="s">
        <v>3552</v>
      </c>
      <c r="BO240" s="372" t="s">
        <v>3553</v>
      </c>
      <c r="BP240" s="372" t="s">
        <v>1611</v>
      </c>
      <c r="BQ240" s="373"/>
      <c r="BR240" s="354" t="s">
        <v>1248</v>
      </c>
    </row>
    <row r="241" spans="1:70" s="428" customFormat="1" x14ac:dyDescent="0.25">
      <c r="A241" s="345" t="s">
        <v>3554</v>
      </c>
      <c r="B241" s="373"/>
      <c r="C241" s="719">
        <v>39463</v>
      </c>
      <c r="D241" s="373"/>
      <c r="E241" s="346">
        <v>997.76</v>
      </c>
      <c r="F241" s="373"/>
      <c r="G241" s="347">
        <v>45.815800000000003</v>
      </c>
      <c r="H241" s="374"/>
      <c r="I241" s="348">
        <v>0.23760000000000001</v>
      </c>
      <c r="J241" s="348">
        <v>0.36170000000000002</v>
      </c>
      <c r="K241" s="348">
        <v>4.7702</v>
      </c>
      <c r="L241" s="348">
        <v>1.421</v>
      </c>
      <c r="M241" s="348">
        <v>14.207700000000001</v>
      </c>
      <c r="N241" s="350">
        <v>43.314999999999998</v>
      </c>
      <c r="O241" s="348">
        <v>27.148599999999998</v>
      </c>
      <c r="P241" s="348">
        <v>23.422000000000001</v>
      </c>
      <c r="Q241" s="348">
        <v>9.0244999999999997</v>
      </c>
      <c r="R241" s="348">
        <v>10.012700000000001</v>
      </c>
      <c r="S241" s="348">
        <v>1.0671999999999999</v>
      </c>
      <c r="T241" s="348">
        <v>27.810400000000001</v>
      </c>
      <c r="U241" s="348">
        <v>28.878900000000002</v>
      </c>
      <c r="V241" s="348">
        <v>36.488199999999999</v>
      </c>
      <c r="W241" s="348">
        <v>3.8845999999999998</v>
      </c>
      <c r="X241" s="348">
        <v>8.5153999999999996</v>
      </c>
      <c r="Y241" s="374"/>
      <c r="Z241" s="346">
        <v>2</v>
      </c>
      <c r="AA241" s="346">
        <v>5</v>
      </c>
      <c r="AB241" s="346">
        <v>4</v>
      </c>
      <c r="AC241" s="346">
        <v>4</v>
      </c>
      <c r="AD241" s="346">
        <v>3</v>
      </c>
      <c r="AE241" s="346">
        <v>2</v>
      </c>
      <c r="AF241" s="346">
        <v>2</v>
      </c>
      <c r="AG241" s="346">
        <v>2</v>
      </c>
      <c r="AH241" s="346">
        <v>5</v>
      </c>
      <c r="AI241" s="346">
        <v>5</v>
      </c>
      <c r="AJ241" s="346">
        <v>5</v>
      </c>
      <c r="AK241" s="346">
        <v>2</v>
      </c>
      <c r="AL241" s="346">
        <v>2</v>
      </c>
      <c r="AM241" s="346">
        <v>2</v>
      </c>
      <c r="AN241" s="346">
        <v>4</v>
      </c>
      <c r="AO241" s="373"/>
      <c r="AP241" s="348">
        <v>11.74</v>
      </c>
      <c r="AQ241" s="348">
        <v>14.29</v>
      </c>
      <c r="AR241" s="348">
        <v>19.829999999999998</v>
      </c>
      <c r="AS241" s="348">
        <v>30.19</v>
      </c>
      <c r="AT241" s="348">
        <v>40.56</v>
      </c>
      <c r="AU241" s="351"/>
      <c r="AV241" s="346">
        <v>5</v>
      </c>
      <c r="AW241" s="346">
        <v>5</v>
      </c>
      <c r="AX241" s="346">
        <v>1</v>
      </c>
      <c r="AY241" s="346">
        <v>2</v>
      </c>
      <c r="AZ241" s="346">
        <v>2</v>
      </c>
      <c r="BA241" s="362"/>
      <c r="BB241" s="348">
        <v>16.2149272206365</v>
      </c>
      <c r="BC241" s="375">
        <v>0.54200824197944197</v>
      </c>
      <c r="BD241" s="375">
        <v>7.2786891023609995E-2</v>
      </c>
      <c r="BE241" s="375">
        <v>0.89472764807432703</v>
      </c>
      <c r="BF241" s="374"/>
      <c r="BG241" s="348">
        <v>33.070500000000003</v>
      </c>
      <c r="BH241" s="348">
        <v>12.763</v>
      </c>
      <c r="BI241" s="348" t="s">
        <v>430</v>
      </c>
      <c r="BJ241" s="348">
        <v>54.166499999999999</v>
      </c>
      <c r="BK241" s="373"/>
      <c r="BL241" s="372" t="s">
        <v>3555</v>
      </c>
      <c r="BM241" s="372" t="s">
        <v>3556</v>
      </c>
      <c r="BN241" s="372" t="s">
        <v>3557</v>
      </c>
      <c r="BO241" s="372" t="s">
        <v>3558</v>
      </c>
      <c r="BP241" s="372" t="s">
        <v>3559</v>
      </c>
      <c r="BQ241" s="373"/>
      <c r="BR241" s="354" t="s">
        <v>443</v>
      </c>
    </row>
    <row r="242" spans="1:70" s="428" customFormat="1" x14ac:dyDescent="0.25">
      <c r="A242" s="345" t="s">
        <v>3560</v>
      </c>
      <c r="B242" s="373"/>
      <c r="C242" s="719">
        <v>44541</v>
      </c>
      <c r="D242" s="373"/>
      <c r="E242" s="346">
        <v>1105.24</v>
      </c>
      <c r="F242" s="373"/>
      <c r="G242" s="347">
        <v>34.779000000000003</v>
      </c>
      <c r="H242" s="374"/>
      <c r="I242" s="348">
        <v>2.3954</v>
      </c>
      <c r="J242" s="348">
        <v>2.2927</v>
      </c>
      <c r="K242" s="348">
        <v>10.5657</v>
      </c>
      <c r="L242" s="348">
        <v>-8.6011000000000006</v>
      </c>
      <c r="M242" s="348">
        <v>54.139699999999998</v>
      </c>
      <c r="N242" s="350">
        <v>133.672</v>
      </c>
      <c r="O242" s="348">
        <v>75.999399999999994</v>
      </c>
      <c r="P242" s="348">
        <v>57.476799999999997</v>
      </c>
      <c r="Q242" s="348" t="s">
        <v>430</v>
      </c>
      <c r="R242" s="348" t="s">
        <v>430</v>
      </c>
      <c r="S242" s="348">
        <v>-2.1715</v>
      </c>
      <c r="T242" s="348">
        <v>35.342599999999997</v>
      </c>
      <c r="U242" s="348">
        <v>93.142600000000002</v>
      </c>
      <c r="V242" s="348">
        <v>114.5514</v>
      </c>
      <c r="W242" s="348">
        <v>19.749600000000001</v>
      </c>
      <c r="X242" s="348">
        <v>30.278400000000001</v>
      </c>
      <c r="Y242" s="374"/>
      <c r="Z242" s="346">
        <v>1</v>
      </c>
      <c r="AA242" s="346">
        <v>1</v>
      </c>
      <c r="AB242" s="346">
        <v>1</v>
      </c>
      <c r="AC242" s="346">
        <v>6</v>
      </c>
      <c r="AD242" s="346">
        <v>1</v>
      </c>
      <c r="AE242" s="346">
        <v>1</v>
      </c>
      <c r="AF242" s="346">
        <v>1</v>
      </c>
      <c r="AG242" s="346">
        <v>1</v>
      </c>
      <c r="AH242" s="346" t="s">
        <v>430</v>
      </c>
      <c r="AI242" s="346" t="s">
        <v>430</v>
      </c>
      <c r="AJ242" s="346">
        <v>6</v>
      </c>
      <c r="AK242" s="346">
        <v>1</v>
      </c>
      <c r="AL242" s="346">
        <v>1</v>
      </c>
      <c r="AM242" s="346">
        <v>1</v>
      </c>
      <c r="AN242" s="346">
        <v>1</v>
      </c>
      <c r="AO242" s="373"/>
      <c r="AP242" s="348" t="s">
        <v>430</v>
      </c>
      <c r="AQ242" s="348" t="s">
        <v>430</v>
      </c>
      <c r="AR242" s="348" t="s">
        <v>430</v>
      </c>
      <c r="AS242" s="348">
        <v>79.72</v>
      </c>
      <c r="AT242" s="348">
        <v>128.08000000000001</v>
      </c>
      <c r="AU242" s="351"/>
      <c r="AV242" s="346" t="s">
        <v>430</v>
      </c>
      <c r="AW242" s="346" t="s">
        <v>430</v>
      </c>
      <c r="AX242" s="346" t="s">
        <v>430</v>
      </c>
      <c r="AY242" s="346">
        <v>1</v>
      </c>
      <c r="AZ242" s="346">
        <v>1</v>
      </c>
      <c r="BA242" s="362"/>
      <c r="BB242" s="348">
        <v>30.0279997979335</v>
      </c>
      <c r="BC242" s="375">
        <v>1.02720208983559</v>
      </c>
      <c r="BD242" s="375">
        <v>0.118493002757593</v>
      </c>
      <c r="BE242" s="375">
        <v>1.12288541019848</v>
      </c>
      <c r="BF242" s="374"/>
      <c r="BG242" s="348" t="s">
        <v>430</v>
      </c>
      <c r="BH242" s="348" t="s">
        <v>430</v>
      </c>
      <c r="BI242" s="348" t="s">
        <v>430</v>
      </c>
      <c r="BJ242" s="348" t="s">
        <v>430</v>
      </c>
      <c r="BK242" s="373"/>
      <c r="BL242" s="372" t="s">
        <v>3561</v>
      </c>
      <c r="BM242" s="372" t="s">
        <v>3562</v>
      </c>
      <c r="BN242" s="372" t="s">
        <v>3563</v>
      </c>
      <c r="BO242" s="372" t="s">
        <v>3564</v>
      </c>
      <c r="BP242" s="372" t="s">
        <v>3565</v>
      </c>
      <c r="BQ242" s="373"/>
      <c r="BR242" s="354" t="s">
        <v>476</v>
      </c>
    </row>
    <row r="243" spans="1:70" s="428" customFormat="1" x14ac:dyDescent="0.25">
      <c r="A243" s="345" t="s">
        <v>3566</v>
      </c>
      <c r="B243" s="373"/>
      <c r="C243" s="719">
        <v>42208</v>
      </c>
      <c r="D243" s="373"/>
      <c r="E243" s="346">
        <v>812.02599999999995</v>
      </c>
      <c r="F243" s="373"/>
      <c r="G243" s="347">
        <v>42.909599999999998</v>
      </c>
      <c r="H243" s="374"/>
      <c r="I243" s="348" t="s">
        <v>430</v>
      </c>
      <c r="J243" s="348">
        <v>1.2507999999999999</v>
      </c>
      <c r="K243" s="348">
        <v>6.4452999999999996</v>
      </c>
      <c r="L243" s="348">
        <v>6.9329000000000001</v>
      </c>
      <c r="M243" s="348">
        <v>16.7364</v>
      </c>
      <c r="N243" s="350">
        <v>19.135100000000001</v>
      </c>
      <c r="O243" s="348">
        <v>16.498000000000001</v>
      </c>
      <c r="P243" s="348">
        <v>19.4297</v>
      </c>
      <c r="Q243" s="348">
        <v>11.0007</v>
      </c>
      <c r="R243" s="348">
        <v>15.142200000000001</v>
      </c>
      <c r="S243" s="348">
        <v>6.4093999999999998</v>
      </c>
      <c r="T243" s="348">
        <v>23.886900000000001</v>
      </c>
      <c r="U243" s="348">
        <v>12.971399999999999</v>
      </c>
      <c r="V243" s="348">
        <v>16.302299999999999</v>
      </c>
      <c r="W243" s="348">
        <v>4.0454999999999997</v>
      </c>
      <c r="X243" s="348">
        <v>14.0197</v>
      </c>
      <c r="Y243" s="374"/>
      <c r="Z243" s="346" t="s">
        <v>430</v>
      </c>
      <c r="AA243" s="346">
        <v>2</v>
      </c>
      <c r="AB243" s="346">
        <v>3</v>
      </c>
      <c r="AC243" s="346">
        <v>2</v>
      </c>
      <c r="AD243" s="346">
        <v>2</v>
      </c>
      <c r="AE243" s="346">
        <v>6</v>
      </c>
      <c r="AF243" s="346">
        <v>5</v>
      </c>
      <c r="AG243" s="346">
        <v>5</v>
      </c>
      <c r="AH243" s="346">
        <v>3</v>
      </c>
      <c r="AI243" s="346">
        <v>2</v>
      </c>
      <c r="AJ243" s="346">
        <v>2</v>
      </c>
      <c r="AK243" s="346">
        <v>3</v>
      </c>
      <c r="AL243" s="346">
        <v>6</v>
      </c>
      <c r="AM243" s="346">
        <v>6</v>
      </c>
      <c r="AN243" s="346">
        <v>3</v>
      </c>
      <c r="AO243" s="373"/>
      <c r="AP243" s="348">
        <v>15.39</v>
      </c>
      <c r="AQ243" s="348">
        <v>15.39</v>
      </c>
      <c r="AR243" s="348">
        <v>17.13</v>
      </c>
      <c r="AS243" s="348">
        <v>18.190000000000001</v>
      </c>
      <c r="AT243" s="348">
        <v>26.59</v>
      </c>
      <c r="AU243" s="351"/>
      <c r="AV243" s="346">
        <v>2</v>
      </c>
      <c r="AW243" s="346">
        <v>3</v>
      </c>
      <c r="AX243" s="346">
        <v>4</v>
      </c>
      <c r="AY243" s="346">
        <v>6</v>
      </c>
      <c r="AZ243" s="346">
        <v>5</v>
      </c>
      <c r="BA243" s="362"/>
      <c r="BB243" s="348">
        <v>15.2122214129271</v>
      </c>
      <c r="BC243" s="375">
        <v>0</v>
      </c>
      <c r="BD243" s="375">
        <v>6.8468970255909797E-2</v>
      </c>
      <c r="BE243" s="375" t="s">
        <v>430</v>
      </c>
      <c r="BF243" s="374"/>
      <c r="BG243" s="348" t="s">
        <v>430</v>
      </c>
      <c r="BH243" s="348" t="s">
        <v>430</v>
      </c>
      <c r="BI243" s="348" t="s">
        <v>430</v>
      </c>
      <c r="BJ243" s="348" t="s">
        <v>430</v>
      </c>
      <c r="BK243" s="373"/>
      <c r="BL243" s="372" t="s">
        <v>3567</v>
      </c>
      <c r="BM243" s="372" t="s">
        <v>3568</v>
      </c>
      <c r="BN243" s="372" t="s">
        <v>3569</v>
      </c>
      <c r="BO243" s="372" t="s">
        <v>3570</v>
      </c>
      <c r="BP243" s="372" t="s">
        <v>2916</v>
      </c>
      <c r="BQ243" s="373"/>
      <c r="BR243" s="354" t="s">
        <v>463</v>
      </c>
    </row>
    <row r="244" spans="1:70" s="428" customFormat="1" x14ac:dyDescent="0.25">
      <c r="A244" s="345" t="s">
        <v>3571</v>
      </c>
      <c r="B244" s="373"/>
      <c r="C244" s="719">
        <v>41877</v>
      </c>
      <c r="D244" s="373"/>
      <c r="E244" s="346">
        <v>350.98599999999999</v>
      </c>
      <c r="F244" s="373"/>
      <c r="G244" s="347">
        <v>28.1129</v>
      </c>
      <c r="H244" s="374"/>
      <c r="I244" s="348">
        <v>1.49E-2</v>
      </c>
      <c r="J244" s="348">
        <v>0.87839999999999996</v>
      </c>
      <c r="K244" s="348">
        <v>2.5827</v>
      </c>
      <c r="L244" s="348">
        <v>3.6545999999999998</v>
      </c>
      <c r="M244" s="348">
        <v>7.8738999999999999</v>
      </c>
      <c r="N244" s="350">
        <v>30.442299999999999</v>
      </c>
      <c r="O244" s="348">
        <v>20.982600000000001</v>
      </c>
      <c r="P244" s="348">
        <v>21.650400000000001</v>
      </c>
      <c r="Q244" s="348">
        <v>10.5265</v>
      </c>
      <c r="R244" s="348">
        <v>10.4991</v>
      </c>
      <c r="S244" s="348">
        <v>4.9706000000000001</v>
      </c>
      <c r="T244" s="348">
        <v>16.789100000000001</v>
      </c>
      <c r="U244" s="348">
        <v>24.807500000000001</v>
      </c>
      <c r="V244" s="348">
        <v>26.3535</v>
      </c>
      <c r="W244" s="348">
        <v>2.7353000000000001</v>
      </c>
      <c r="X244" s="348">
        <v>8.9870000000000001</v>
      </c>
      <c r="Y244" s="374"/>
      <c r="Z244" s="346">
        <v>3</v>
      </c>
      <c r="AA244" s="346">
        <v>3</v>
      </c>
      <c r="AB244" s="346">
        <v>6</v>
      </c>
      <c r="AC244" s="346">
        <v>3</v>
      </c>
      <c r="AD244" s="346">
        <v>6</v>
      </c>
      <c r="AE244" s="346">
        <v>3</v>
      </c>
      <c r="AF244" s="346">
        <v>4</v>
      </c>
      <c r="AG244" s="346">
        <v>3</v>
      </c>
      <c r="AH244" s="346">
        <v>4</v>
      </c>
      <c r="AI244" s="346">
        <v>4</v>
      </c>
      <c r="AJ244" s="346">
        <v>3</v>
      </c>
      <c r="AK244" s="346">
        <v>4</v>
      </c>
      <c r="AL244" s="346">
        <v>3</v>
      </c>
      <c r="AM244" s="346">
        <v>3</v>
      </c>
      <c r="AN244" s="346">
        <v>5</v>
      </c>
      <c r="AO244" s="373"/>
      <c r="AP244" s="348">
        <v>12.28</v>
      </c>
      <c r="AQ244" s="348">
        <v>14.62</v>
      </c>
      <c r="AR244" s="348">
        <v>18.75</v>
      </c>
      <c r="AS244" s="348">
        <v>24.3</v>
      </c>
      <c r="AT244" s="348">
        <v>32.01</v>
      </c>
      <c r="AU244" s="351"/>
      <c r="AV244" s="346">
        <v>4</v>
      </c>
      <c r="AW244" s="346">
        <v>4</v>
      </c>
      <c r="AX244" s="346">
        <v>2</v>
      </c>
      <c r="AY244" s="346">
        <v>3</v>
      </c>
      <c r="AZ244" s="346">
        <v>3</v>
      </c>
      <c r="BA244" s="362"/>
      <c r="BB244" s="348">
        <v>14.2596580890173</v>
      </c>
      <c r="BC244" s="375">
        <v>0</v>
      </c>
      <c r="BD244" s="375">
        <v>7.7063686697335404E-2</v>
      </c>
      <c r="BE244" s="375" t="s">
        <v>430</v>
      </c>
      <c r="BF244" s="374"/>
      <c r="BG244" s="348" t="s">
        <v>430</v>
      </c>
      <c r="BH244" s="348" t="s">
        <v>430</v>
      </c>
      <c r="BI244" s="348" t="s">
        <v>430</v>
      </c>
      <c r="BJ244" s="348" t="s">
        <v>430</v>
      </c>
      <c r="BK244" s="373"/>
      <c r="BL244" s="372" t="s">
        <v>3572</v>
      </c>
      <c r="BM244" s="372" t="s">
        <v>3573</v>
      </c>
      <c r="BN244" s="372" t="s">
        <v>3574</v>
      </c>
      <c r="BO244" s="372" t="s">
        <v>3575</v>
      </c>
      <c r="BP244" s="372" t="s">
        <v>3576</v>
      </c>
      <c r="BQ244" s="373"/>
      <c r="BR244" s="354" t="s">
        <v>519</v>
      </c>
    </row>
    <row r="245" spans="1:70" s="428" customFormat="1" x14ac:dyDescent="0.25">
      <c r="A245" s="345" t="s">
        <v>3577</v>
      </c>
      <c r="B245" s="373"/>
      <c r="C245" s="719">
        <v>39386</v>
      </c>
      <c r="D245" s="373"/>
      <c r="E245" s="346">
        <v>332.767</v>
      </c>
      <c r="F245" s="373"/>
      <c r="G245" s="347">
        <v>53.058999999999997</v>
      </c>
      <c r="H245" s="374"/>
      <c r="I245" s="348" t="s">
        <v>430</v>
      </c>
      <c r="J245" s="348">
        <v>0.30819999999999997</v>
      </c>
      <c r="K245" s="348">
        <v>2.6817000000000002</v>
      </c>
      <c r="L245" s="348">
        <v>0.36530000000000001</v>
      </c>
      <c r="M245" s="348">
        <v>10.658799999999999</v>
      </c>
      <c r="N245" s="350">
        <v>21.3809</v>
      </c>
      <c r="O245" s="348">
        <v>22.839500000000001</v>
      </c>
      <c r="P245" s="348">
        <v>20.7576</v>
      </c>
      <c r="Q245" s="348">
        <v>11.6043</v>
      </c>
      <c r="R245" s="348">
        <v>12.9444</v>
      </c>
      <c r="S245" s="348">
        <v>1.0906</v>
      </c>
      <c r="T245" s="348">
        <v>14.888299999999999</v>
      </c>
      <c r="U245" s="348">
        <v>13.6174</v>
      </c>
      <c r="V245" s="348">
        <v>17.517900000000001</v>
      </c>
      <c r="W245" s="348">
        <v>1.8706</v>
      </c>
      <c r="X245" s="348">
        <v>9.2657000000000007</v>
      </c>
      <c r="Y245" s="374"/>
      <c r="Z245" s="346" t="s">
        <v>430</v>
      </c>
      <c r="AA245" s="346">
        <v>6</v>
      </c>
      <c r="AB245" s="346">
        <v>5</v>
      </c>
      <c r="AC245" s="346">
        <v>5</v>
      </c>
      <c r="AD245" s="346">
        <v>4</v>
      </c>
      <c r="AE245" s="346">
        <v>5</v>
      </c>
      <c r="AF245" s="346">
        <v>3</v>
      </c>
      <c r="AG245" s="346">
        <v>4</v>
      </c>
      <c r="AH245" s="346">
        <v>2</v>
      </c>
      <c r="AI245" s="346">
        <v>3</v>
      </c>
      <c r="AJ245" s="346">
        <v>4</v>
      </c>
      <c r="AK245" s="346">
        <v>6</v>
      </c>
      <c r="AL245" s="346">
        <v>5</v>
      </c>
      <c r="AM245" s="346">
        <v>5</v>
      </c>
      <c r="AN245" s="346">
        <v>6</v>
      </c>
      <c r="AO245" s="373"/>
      <c r="AP245" s="348">
        <v>14.05</v>
      </c>
      <c r="AQ245" s="348">
        <v>15.41</v>
      </c>
      <c r="AR245" s="348">
        <v>18.14</v>
      </c>
      <c r="AS245" s="348">
        <v>23.64</v>
      </c>
      <c r="AT245" s="348">
        <v>20.170000000000002</v>
      </c>
      <c r="AU245" s="351"/>
      <c r="AV245" s="346">
        <v>3</v>
      </c>
      <c r="AW245" s="346">
        <v>2</v>
      </c>
      <c r="AX245" s="346">
        <v>3</v>
      </c>
      <c r="AY245" s="346">
        <v>4</v>
      </c>
      <c r="AZ245" s="346">
        <v>6</v>
      </c>
      <c r="BA245" s="362"/>
      <c r="BB245" s="348">
        <v>14.1007914934117</v>
      </c>
      <c r="BC245" s="375">
        <v>0</v>
      </c>
      <c r="BD245" s="375">
        <v>7.1949295376894401E-2</v>
      </c>
      <c r="BE245" s="375" t="s">
        <v>430</v>
      </c>
      <c r="BF245" s="374"/>
      <c r="BG245" s="348" t="s">
        <v>430</v>
      </c>
      <c r="BH245" s="348" t="s">
        <v>430</v>
      </c>
      <c r="BI245" s="348" t="s">
        <v>430</v>
      </c>
      <c r="BJ245" s="348" t="s">
        <v>430</v>
      </c>
      <c r="BK245" s="373"/>
      <c r="BL245" s="372" t="s">
        <v>3578</v>
      </c>
      <c r="BM245" s="372" t="s">
        <v>3579</v>
      </c>
      <c r="BN245" s="372" t="s">
        <v>3580</v>
      </c>
      <c r="BO245" s="372" t="s">
        <v>3581</v>
      </c>
      <c r="BP245" s="372" t="s">
        <v>3582</v>
      </c>
      <c r="BQ245" s="373"/>
      <c r="BR245" s="354" t="s">
        <v>463</v>
      </c>
    </row>
    <row r="246" spans="1:70" s="428" customFormat="1" x14ac:dyDescent="0.25">
      <c r="A246" s="884" t="s">
        <v>93</v>
      </c>
      <c r="B246" s="402"/>
      <c r="C246" s="724"/>
      <c r="D246" s="402"/>
      <c r="E246" s="403"/>
      <c r="F246" s="402"/>
      <c r="G246" s="404"/>
      <c r="H246" s="406"/>
      <c r="I246" s="405">
        <v>0.88260000000000005</v>
      </c>
      <c r="J246" s="405">
        <v>0.96409999999999996</v>
      </c>
      <c r="K246" s="405">
        <v>5.7347999999999999</v>
      </c>
      <c r="L246" s="405">
        <v>2.5499999999999998</v>
      </c>
      <c r="M246" s="405">
        <v>18.904699999999998</v>
      </c>
      <c r="N246" s="407">
        <v>45.1312</v>
      </c>
      <c r="O246" s="405">
        <v>29.732099999999999</v>
      </c>
      <c r="P246" s="405">
        <v>26.655000000000001</v>
      </c>
      <c r="Q246" s="405">
        <v>10.936</v>
      </c>
      <c r="R246" s="405">
        <v>12.820499999999999</v>
      </c>
      <c r="S246" s="405">
        <v>4.0052000000000003</v>
      </c>
      <c r="T246" s="405">
        <v>22.530799999999999</v>
      </c>
      <c r="U246" s="405">
        <v>31.343900000000001</v>
      </c>
      <c r="V246" s="405">
        <v>38.948599999999999</v>
      </c>
      <c r="W246" s="405">
        <v>6.4541000000000004</v>
      </c>
      <c r="X246" s="405">
        <v>14.5305</v>
      </c>
      <c r="Y246" s="406"/>
      <c r="Z246" s="403">
        <v>3</v>
      </c>
      <c r="AA246" s="403">
        <v>6</v>
      </c>
      <c r="AB246" s="403">
        <v>6</v>
      </c>
      <c r="AC246" s="403">
        <v>6</v>
      </c>
      <c r="AD246" s="403">
        <v>6</v>
      </c>
      <c r="AE246" s="403">
        <v>6</v>
      </c>
      <c r="AF246" s="403">
        <v>6</v>
      </c>
      <c r="AG246" s="403">
        <v>6</v>
      </c>
      <c r="AH246" s="403">
        <v>5</v>
      </c>
      <c r="AI246" s="403">
        <v>5</v>
      </c>
      <c r="AJ246" s="403">
        <v>6</v>
      </c>
      <c r="AK246" s="403">
        <v>6</v>
      </c>
      <c r="AL246" s="403">
        <v>6</v>
      </c>
      <c r="AM246" s="403">
        <v>6</v>
      </c>
      <c r="AN246" s="403">
        <v>6</v>
      </c>
      <c r="AO246" s="402"/>
      <c r="AP246" s="405">
        <v>13.916</v>
      </c>
      <c r="AQ246" s="405">
        <v>15.167999999999999</v>
      </c>
      <c r="AR246" s="405">
        <v>18.193999999999999</v>
      </c>
      <c r="AS246" s="405">
        <v>32.571666666666701</v>
      </c>
      <c r="AT246" s="405">
        <v>46.253333333333302</v>
      </c>
      <c r="AU246" s="408"/>
      <c r="AV246" s="403">
        <v>5</v>
      </c>
      <c r="AW246" s="403">
        <v>5</v>
      </c>
      <c r="AX246" s="403">
        <v>5</v>
      </c>
      <c r="AY246" s="403">
        <v>6</v>
      </c>
      <c r="AZ246" s="403">
        <v>6</v>
      </c>
      <c r="BA246" s="409"/>
      <c r="BB246" s="405"/>
      <c r="BC246" s="410"/>
      <c r="BD246" s="410"/>
      <c r="BE246" s="410"/>
      <c r="BF246" s="406"/>
      <c r="BG246" s="405"/>
      <c r="BH246" s="405"/>
      <c r="BI246" s="405"/>
      <c r="BJ246" s="405"/>
      <c r="BK246" s="402"/>
      <c r="BL246" s="401"/>
      <c r="BM246" s="401"/>
      <c r="BN246" s="401"/>
      <c r="BO246" s="401"/>
      <c r="BP246" s="401"/>
      <c r="BQ246" s="402"/>
      <c r="BR246" s="411"/>
    </row>
    <row r="247" spans="1:70" s="428" customFormat="1" x14ac:dyDescent="0.25">
      <c r="A247" s="885" t="s">
        <v>94</v>
      </c>
      <c r="B247" s="373"/>
      <c r="C247" s="719"/>
      <c r="D247" s="373"/>
      <c r="E247" s="346"/>
      <c r="F247" s="373"/>
      <c r="G247" s="347"/>
      <c r="H247" s="374"/>
      <c r="I247" s="348">
        <v>2.3954</v>
      </c>
      <c r="J247" s="348">
        <v>2.2927</v>
      </c>
      <c r="K247" s="348">
        <v>10.5657</v>
      </c>
      <c r="L247" s="348">
        <v>11.527100000000001</v>
      </c>
      <c r="M247" s="348">
        <v>54.139699999999998</v>
      </c>
      <c r="N247" s="350">
        <v>133.672</v>
      </c>
      <c r="O247" s="348">
        <v>75.999399999999994</v>
      </c>
      <c r="P247" s="348">
        <v>57.476799999999997</v>
      </c>
      <c r="Q247" s="348">
        <v>12.524100000000001</v>
      </c>
      <c r="R247" s="348">
        <v>15.504200000000001</v>
      </c>
      <c r="S247" s="348">
        <v>12.664899999999999</v>
      </c>
      <c r="T247" s="348">
        <v>35.342599999999997</v>
      </c>
      <c r="U247" s="348">
        <v>93.142600000000002</v>
      </c>
      <c r="V247" s="348">
        <v>114.5514</v>
      </c>
      <c r="W247" s="348">
        <v>19.749600000000001</v>
      </c>
      <c r="X247" s="348">
        <v>30.278400000000001</v>
      </c>
      <c r="Y247" s="374"/>
      <c r="Z247" s="346"/>
      <c r="AA247" s="346"/>
      <c r="AB247" s="346"/>
      <c r="AC247" s="346"/>
      <c r="AD247" s="346"/>
      <c r="AE247" s="346"/>
      <c r="AF247" s="346"/>
      <c r="AG247" s="346"/>
      <c r="AH247" s="346"/>
      <c r="AI247" s="346"/>
      <c r="AJ247" s="346"/>
      <c r="AK247" s="346"/>
      <c r="AL247" s="346"/>
      <c r="AM247" s="346"/>
      <c r="AN247" s="346"/>
      <c r="AO247" s="373"/>
      <c r="AP247" s="348">
        <v>16.12</v>
      </c>
      <c r="AQ247" s="348">
        <v>16.13</v>
      </c>
      <c r="AR247" s="348">
        <v>19.829999999999998</v>
      </c>
      <c r="AS247" s="348">
        <v>79.72</v>
      </c>
      <c r="AT247" s="348">
        <v>128.08000000000001</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5" t="s">
        <v>95</v>
      </c>
      <c r="B248" s="373"/>
      <c r="C248" s="719"/>
      <c r="D248" s="373"/>
      <c r="E248" s="346"/>
      <c r="F248" s="373"/>
      <c r="G248" s="347"/>
      <c r="H248" s="374"/>
      <c r="I248" s="348">
        <v>1.49E-2</v>
      </c>
      <c r="J248" s="348">
        <v>0.30819999999999997</v>
      </c>
      <c r="K248" s="348">
        <v>2.5827</v>
      </c>
      <c r="L248" s="348">
        <v>-8.6011000000000006</v>
      </c>
      <c r="M248" s="348">
        <v>7.8738999999999999</v>
      </c>
      <c r="N248" s="350">
        <v>19.135100000000001</v>
      </c>
      <c r="O248" s="348">
        <v>14.9245</v>
      </c>
      <c r="P248" s="348">
        <v>17.1935</v>
      </c>
      <c r="Q248" s="348">
        <v>9.0244999999999997</v>
      </c>
      <c r="R248" s="348">
        <v>10.012700000000001</v>
      </c>
      <c r="S248" s="348">
        <v>-2.1715</v>
      </c>
      <c r="T248" s="348">
        <v>14.888299999999999</v>
      </c>
      <c r="U248" s="348">
        <v>12.971399999999999</v>
      </c>
      <c r="V248" s="348">
        <v>16.302299999999999</v>
      </c>
      <c r="W248" s="348">
        <v>1.8706</v>
      </c>
      <c r="X248" s="348">
        <v>8.5153999999999996</v>
      </c>
      <c r="Y248" s="374"/>
      <c r="Z248" s="346"/>
      <c r="AA248" s="346"/>
      <c r="AB248" s="346"/>
      <c r="AC248" s="346"/>
      <c r="AD248" s="346"/>
      <c r="AE248" s="346"/>
      <c r="AF248" s="346"/>
      <c r="AG248" s="346"/>
      <c r="AH248" s="346"/>
      <c r="AI248" s="346"/>
      <c r="AJ248" s="346"/>
      <c r="AK248" s="346"/>
      <c r="AL248" s="346"/>
      <c r="AM248" s="346"/>
      <c r="AN248" s="346"/>
      <c r="AO248" s="373"/>
      <c r="AP248" s="348">
        <v>11.74</v>
      </c>
      <c r="AQ248" s="348">
        <v>14.29</v>
      </c>
      <c r="AR248" s="348">
        <v>17.12</v>
      </c>
      <c r="AS248" s="348">
        <v>18.190000000000001</v>
      </c>
      <c r="AT248" s="348">
        <v>20.170000000000002</v>
      </c>
      <c r="AU248" s="351"/>
      <c r="AV248" s="346"/>
      <c r="AW248" s="346"/>
      <c r="AX248" s="346"/>
      <c r="AY248" s="346"/>
      <c r="AZ248" s="346"/>
      <c r="BA248" s="362"/>
      <c r="BB248" s="348"/>
      <c r="BC248" s="375"/>
      <c r="BD248" s="375"/>
      <c r="BE248" s="375"/>
      <c r="BF248" s="374"/>
      <c r="BG248" s="348"/>
      <c r="BH248" s="348"/>
      <c r="BI248" s="348"/>
      <c r="BJ248" s="348"/>
      <c r="BK248" s="373"/>
      <c r="BL248" s="372"/>
      <c r="BM248" s="372"/>
      <c r="BN248" s="372"/>
      <c r="BO248" s="372"/>
      <c r="BP248" s="372"/>
      <c r="BQ248" s="373"/>
      <c r="BR248" s="354"/>
    </row>
    <row r="249" spans="1:70" s="428" customFormat="1" x14ac:dyDescent="0.25">
      <c r="A249" s="886" t="s">
        <v>96</v>
      </c>
      <c r="B249" s="413"/>
      <c r="C249" s="725"/>
      <c r="D249" s="413"/>
      <c r="E249" s="414"/>
      <c r="F249" s="413"/>
      <c r="G249" s="415"/>
      <c r="H249" s="417"/>
      <c r="I249" s="416">
        <v>0.23760000000000001</v>
      </c>
      <c r="J249" s="416">
        <v>0.78569999999999995</v>
      </c>
      <c r="K249" s="416">
        <v>5.6077500000000002</v>
      </c>
      <c r="L249" s="416">
        <v>2.5377999999999998</v>
      </c>
      <c r="M249" s="416">
        <v>12.433299999999999</v>
      </c>
      <c r="N249" s="418">
        <v>26.642099999999999</v>
      </c>
      <c r="O249" s="416">
        <v>21.911100000000001</v>
      </c>
      <c r="P249" s="416">
        <v>21.204000000000001</v>
      </c>
      <c r="Q249" s="416">
        <v>11.0007</v>
      </c>
      <c r="R249" s="416">
        <v>12.9444</v>
      </c>
      <c r="S249" s="416">
        <v>3.0306000000000002</v>
      </c>
      <c r="T249" s="416">
        <v>20.338000000000001</v>
      </c>
      <c r="U249" s="416">
        <v>19.726600000000001</v>
      </c>
      <c r="V249" s="416">
        <v>24.416</v>
      </c>
      <c r="W249" s="416">
        <v>3.9649999999999999</v>
      </c>
      <c r="X249" s="416">
        <v>11.6427</v>
      </c>
      <c r="Y249" s="417"/>
      <c r="Z249" s="414"/>
      <c r="AA249" s="414"/>
      <c r="AB249" s="414"/>
      <c r="AC249" s="414"/>
      <c r="AD249" s="414"/>
      <c r="AE249" s="414"/>
      <c r="AF249" s="414"/>
      <c r="AG249" s="414"/>
      <c r="AH249" s="414"/>
      <c r="AI249" s="414"/>
      <c r="AJ249" s="414"/>
      <c r="AK249" s="414"/>
      <c r="AL249" s="414"/>
      <c r="AM249" s="414"/>
      <c r="AN249" s="414"/>
      <c r="AO249" s="413"/>
      <c r="AP249" s="416">
        <v>14.05</v>
      </c>
      <c r="AQ249" s="416">
        <v>15.39</v>
      </c>
      <c r="AR249" s="416">
        <v>18.14</v>
      </c>
      <c r="AS249" s="416">
        <v>23.97</v>
      </c>
      <c r="AT249" s="416">
        <v>31.06</v>
      </c>
      <c r="AU249" s="419"/>
      <c r="AV249" s="414"/>
      <c r="AW249" s="414"/>
      <c r="AX249" s="414"/>
      <c r="AY249" s="414"/>
      <c r="AZ249" s="414"/>
      <c r="BA249" s="420"/>
      <c r="BB249" s="416"/>
      <c r="BC249" s="421"/>
      <c r="BD249" s="421"/>
      <c r="BE249" s="421"/>
      <c r="BF249" s="417"/>
      <c r="BG249" s="416"/>
      <c r="BH249" s="416"/>
      <c r="BI249" s="416"/>
      <c r="BJ249" s="416"/>
      <c r="BK249" s="413"/>
      <c r="BL249" s="412"/>
      <c r="BM249" s="412"/>
      <c r="BN249" s="412"/>
      <c r="BO249" s="412"/>
      <c r="BP249" s="412"/>
      <c r="BQ249" s="413"/>
      <c r="BR249" s="422"/>
    </row>
    <row r="250" spans="1:70" s="428" customFormat="1" ht="14.5" customHeight="1" x14ac:dyDescent="0.35">
      <c r="A250" s="873" t="s">
        <v>3583</v>
      </c>
      <c r="B250" s="861"/>
      <c r="C250" s="862"/>
      <c r="D250" s="861"/>
      <c r="E250" s="863"/>
      <c r="F250" s="861"/>
      <c r="G250" s="864"/>
      <c r="H250" s="866"/>
      <c r="I250" s="865"/>
      <c r="J250" s="865"/>
      <c r="K250" s="865"/>
      <c r="L250" s="865"/>
      <c r="M250" s="865"/>
      <c r="N250" s="867"/>
      <c r="O250" s="865"/>
      <c r="P250" s="865"/>
      <c r="Q250" s="865"/>
      <c r="R250" s="865"/>
      <c r="S250" s="865"/>
      <c r="T250" s="865"/>
      <c r="U250" s="865"/>
      <c r="V250" s="865"/>
      <c r="W250" s="865"/>
      <c r="X250" s="865"/>
      <c r="Y250" s="866"/>
      <c r="Z250" s="863"/>
      <c r="AA250" s="863"/>
      <c r="AB250" s="863"/>
      <c r="AC250" s="863"/>
      <c r="AD250" s="863"/>
      <c r="AE250" s="863"/>
      <c r="AF250" s="863"/>
      <c r="AG250" s="863"/>
      <c r="AH250" s="863"/>
      <c r="AI250" s="863"/>
      <c r="AJ250" s="863"/>
      <c r="AK250" s="863"/>
      <c r="AL250" s="863"/>
      <c r="AM250" s="863"/>
      <c r="AN250" s="863"/>
      <c r="AO250" s="861"/>
      <c r="AP250" s="865"/>
      <c r="AQ250" s="865"/>
      <c r="AR250" s="865"/>
      <c r="AS250" s="865"/>
      <c r="AT250" s="865"/>
      <c r="AU250" s="868"/>
      <c r="AV250" s="863"/>
      <c r="AW250" s="863"/>
      <c r="AX250" s="863"/>
      <c r="AY250" s="863"/>
      <c r="AZ250" s="863"/>
      <c r="BA250" s="869"/>
      <c r="BB250" s="865"/>
      <c r="BC250" s="870"/>
      <c r="BD250" s="870"/>
      <c r="BE250" s="870"/>
      <c r="BF250" s="866"/>
      <c r="BG250" s="865"/>
      <c r="BH250" s="865"/>
      <c r="BI250" s="865"/>
      <c r="BJ250" s="865"/>
      <c r="BK250" s="861"/>
      <c r="BL250" s="871"/>
      <c r="BM250" s="871"/>
      <c r="BN250" s="871"/>
      <c r="BO250" s="871"/>
      <c r="BP250" s="871"/>
      <c r="BQ250" s="861"/>
      <c r="BR250" s="872"/>
    </row>
    <row r="251" spans="1:70" s="428" customFormat="1" x14ac:dyDescent="0.25">
      <c r="A251" s="345" t="s">
        <v>3584</v>
      </c>
      <c r="B251" s="373"/>
      <c r="C251" s="719">
        <v>38055</v>
      </c>
      <c r="D251" s="373"/>
      <c r="E251" s="346">
        <v>4382.82</v>
      </c>
      <c r="F251" s="373"/>
      <c r="G251" s="347">
        <v>306.2688</v>
      </c>
      <c r="H251" s="374"/>
      <c r="I251" s="348">
        <v>-0.35499999999999998</v>
      </c>
      <c r="J251" s="348">
        <v>-0.746</v>
      </c>
      <c r="K251" s="348">
        <v>5.1605999999999996</v>
      </c>
      <c r="L251" s="348">
        <v>9.9410000000000007</v>
      </c>
      <c r="M251" s="348">
        <v>5.3710000000000004</v>
      </c>
      <c r="N251" s="350">
        <v>9.5800999999999998</v>
      </c>
      <c r="O251" s="348">
        <v>4.7721</v>
      </c>
      <c r="P251" s="348">
        <v>20.1859</v>
      </c>
      <c r="Q251" s="348">
        <v>21.192799999999998</v>
      </c>
      <c r="R251" s="348">
        <v>12.307600000000001</v>
      </c>
      <c r="S251" s="348">
        <v>9.2539999999999996</v>
      </c>
      <c r="T251" s="348">
        <v>22.512899999999998</v>
      </c>
      <c r="U251" s="348">
        <v>3.6089000000000002</v>
      </c>
      <c r="V251" s="348">
        <v>5.4321000000000002</v>
      </c>
      <c r="W251" s="348">
        <v>1.9671000000000001</v>
      </c>
      <c r="X251" s="348">
        <v>16.439800000000002</v>
      </c>
      <c r="Y251" s="374"/>
      <c r="Z251" s="346">
        <v>3</v>
      </c>
      <c r="AA251" s="346">
        <v>1</v>
      </c>
      <c r="AB251" s="346">
        <v>6</v>
      </c>
      <c r="AC251" s="346">
        <v>6</v>
      </c>
      <c r="AD251" s="346">
        <v>5</v>
      </c>
      <c r="AE251" s="346">
        <v>5</v>
      </c>
      <c r="AF251" s="346">
        <v>5</v>
      </c>
      <c r="AG251" s="346">
        <v>4</v>
      </c>
      <c r="AH251" s="346">
        <v>1</v>
      </c>
      <c r="AI251" s="346">
        <v>1</v>
      </c>
      <c r="AJ251" s="346">
        <v>4</v>
      </c>
      <c r="AK251" s="346">
        <v>5</v>
      </c>
      <c r="AL251" s="346">
        <v>5</v>
      </c>
      <c r="AM251" s="346">
        <v>5</v>
      </c>
      <c r="AN251" s="346">
        <v>6</v>
      </c>
      <c r="AO251" s="373"/>
      <c r="AP251" s="348">
        <v>16.399999999999999</v>
      </c>
      <c r="AQ251" s="348">
        <v>20.96</v>
      </c>
      <c r="AR251" s="348">
        <v>18.989999999999998</v>
      </c>
      <c r="AS251" s="348">
        <v>13.85</v>
      </c>
      <c r="AT251" s="348">
        <v>16.78</v>
      </c>
      <c r="AU251" s="351"/>
      <c r="AV251" s="346">
        <v>1</v>
      </c>
      <c r="AW251" s="346">
        <v>1</v>
      </c>
      <c r="AX251" s="346">
        <v>1</v>
      </c>
      <c r="AY251" s="346">
        <v>4</v>
      </c>
      <c r="AZ251" s="346">
        <v>5</v>
      </c>
      <c r="BA251" s="362"/>
      <c r="BB251" s="348">
        <v>16.8795201178159</v>
      </c>
      <c r="BC251" s="375">
        <v>0.94338867063496101</v>
      </c>
      <c r="BD251" s="375">
        <v>6.8686566685960404E-2</v>
      </c>
      <c r="BE251" s="375">
        <v>-0.121753295243846</v>
      </c>
      <c r="BF251" s="374"/>
      <c r="BG251" s="348">
        <v>69.640600000000006</v>
      </c>
      <c r="BH251" s="348">
        <v>15.9747</v>
      </c>
      <c r="BI251" s="348">
        <v>11.164</v>
      </c>
      <c r="BJ251" s="348">
        <v>3.2206999999999999</v>
      </c>
      <c r="BK251" s="373"/>
      <c r="BL251" s="372" t="s">
        <v>3585</v>
      </c>
      <c r="BM251" s="372" t="s">
        <v>3586</v>
      </c>
      <c r="BN251" s="372" t="s">
        <v>3587</v>
      </c>
      <c r="BO251" s="372" t="s">
        <v>3588</v>
      </c>
      <c r="BP251" s="372" t="s">
        <v>3589</v>
      </c>
      <c r="BQ251" s="373"/>
      <c r="BR251" s="354" t="s">
        <v>463</v>
      </c>
    </row>
    <row r="252" spans="1:70" s="428" customFormat="1" x14ac:dyDescent="0.25">
      <c r="A252" s="345" t="s">
        <v>3590</v>
      </c>
      <c r="B252" s="373"/>
      <c r="C252" s="719">
        <v>44862</v>
      </c>
      <c r="D252" s="373"/>
      <c r="E252" s="346">
        <v>4152.2299999999996</v>
      </c>
      <c r="F252" s="373"/>
      <c r="G252" s="347">
        <v>22.98</v>
      </c>
      <c r="H252" s="374"/>
      <c r="I252" s="348">
        <v>-0.51949999999999996</v>
      </c>
      <c r="J252" s="348">
        <v>-0.94830000000000003</v>
      </c>
      <c r="K252" s="348">
        <v>7.5339</v>
      </c>
      <c r="L252" s="348">
        <v>14.044700000000001</v>
      </c>
      <c r="M252" s="348">
        <v>10.8004</v>
      </c>
      <c r="N252" s="350">
        <v>16.718800000000002</v>
      </c>
      <c r="O252" s="348">
        <v>8.8925000000000001</v>
      </c>
      <c r="P252" s="348">
        <v>24.488399999999999</v>
      </c>
      <c r="Q252" s="348" t="s">
        <v>430</v>
      </c>
      <c r="R252" s="348" t="s">
        <v>430</v>
      </c>
      <c r="S252" s="348">
        <v>11.4993</v>
      </c>
      <c r="T252" s="348">
        <v>29.101099999999999</v>
      </c>
      <c r="U252" s="348">
        <v>9.3765000000000001</v>
      </c>
      <c r="V252" s="348">
        <v>12.9794</v>
      </c>
      <c r="W252" s="348">
        <v>3.1880999999999999</v>
      </c>
      <c r="X252" s="348">
        <v>24.244299999999999</v>
      </c>
      <c r="Y252" s="374"/>
      <c r="Z252" s="346">
        <v>4</v>
      </c>
      <c r="AA252" s="346">
        <v>2</v>
      </c>
      <c r="AB252" s="346">
        <v>3</v>
      </c>
      <c r="AC252" s="346">
        <v>3</v>
      </c>
      <c r="AD252" s="346">
        <v>3</v>
      </c>
      <c r="AE252" s="346">
        <v>3</v>
      </c>
      <c r="AF252" s="346">
        <v>2</v>
      </c>
      <c r="AG252" s="346">
        <v>2</v>
      </c>
      <c r="AH252" s="346" t="s">
        <v>430</v>
      </c>
      <c r="AI252" s="346" t="s">
        <v>430</v>
      </c>
      <c r="AJ252" s="346">
        <v>3</v>
      </c>
      <c r="AK252" s="346">
        <v>3</v>
      </c>
      <c r="AL252" s="346">
        <v>3</v>
      </c>
      <c r="AM252" s="346">
        <v>3</v>
      </c>
      <c r="AN252" s="346">
        <v>4</v>
      </c>
      <c r="AO252" s="373"/>
      <c r="AP252" s="348" t="s">
        <v>430</v>
      </c>
      <c r="AQ252" s="348" t="s">
        <v>430</v>
      </c>
      <c r="AR252" s="348" t="s">
        <v>430</v>
      </c>
      <c r="AS252" s="348">
        <v>19.11</v>
      </c>
      <c r="AT252" s="348">
        <v>28.07</v>
      </c>
      <c r="AU252" s="351"/>
      <c r="AV252" s="346" t="s">
        <v>430</v>
      </c>
      <c r="AW252" s="346" t="s">
        <v>430</v>
      </c>
      <c r="AX252" s="346" t="s">
        <v>430</v>
      </c>
      <c r="AY252" s="346">
        <v>2</v>
      </c>
      <c r="AZ252" s="346">
        <v>3</v>
      </c>
      <c r="BA252" s="362"/>
      <c r="BB252" s="348">
        <v>16.7450645319119</v>
      </c>
      <c r="BC252" s="375">
        <v>0.92419111744288696</v>
      </c>
      <c r="BD252" s="375">
        <v>8.7897094051920296E-2</v>
      </c>
      <c r="BE252" s="375">
        <v>0.21676377485867401</v>
      </c>
      <c r="BF252" s="374"/>
      <c r="BG252" s="348">
        <v>65.906400000000005</v>
      </c>
      <c r="BH252" s="348">
        <v>12.877599999999999</v>
      </c>
      <c r="BI252" s="348">
        <v>17.486699999999999</v>
      </c>
      <c r="BJ252" s="348">
        <v>3.7292999999999998</v>
      </c>
      <c r="BK252" s="373"/>
      <c r="BL252" s="372" t="s">
        <v>3591</v>
      </c>
      <c r="BM252" s="372" t="s">
        <v>3592</v>
      </c>
      <c r="BN252" s="372" t="s">
        <v>3593</v>
      </c>
      <c r="BO252" s="372" t="s">
        <v>3594</v>
      </c>
      <c r="BP252" s="372" t="s">
        <v>3595</v>
      </c>
      <c r="BQ252" s="373"/>
      <c r="BR252" s="354" t="s">
        <v>463</v>
      </c>
    </row>
    <row r="253" spans="1:70" s="428" customFormat="1" x14ac:dyDescent="0.25">
      <c r="A253" s="345" t="s">
        <v>3596</v>
      </c>
      <c r="B253" s="373"/>
      <c r="C253" s="719">
        <v>45155</v>
      </c>
      <c r="D253" s="373"/>
      <c r="E253" s="346">
        <v>2102.9899999999998</v>
      </c>
      <c r="F253" s="373"/>
      <c r="G253" s="347">
        <v>20.286999999999999</v>
      </c>
      <c r="H253" s="374"/>
      <c r="I253" s="348">
        <v>-0.187</v>
      </c>
      <c r="J253" s="348">
        <v>-0.95209999999999995</v>
      </c>
      <c r="K253" s="348">
        <v>8.0589999999999993</v>
      </c>
      <c r="L253" s="348">
        <v>17.2727</v>
      </c>
      <c r="M253" s="348">
        <v>12.3996</v>
      </c>
      <c r="N253" s="350">
        <v>17.397600000000001</v>
      </c>
      <c r="O253" s="348">
        <v>10.746</v>
      </c>
      <c r="P253" s="348">
        <v>26.501999999999999</v>
      </c>
      <c r="Q253" s="348" t="s">
        <v>430</v>
      </c>
      <c r="R253" s="348" t="s">
        <v>430</v>
      </c>
      <c r="S253" s="348">
        <v>12.480600000000001</v>
      </c>
      <c r="T253" s="348">
        <v>31.768000000000001</v>
      </c>
      <c r="U253" s="348">
        <v>12.549200000000001</v>
      </c>
      <c r="V253" s="348">
        <v>13.4556</v>
      </c>
      <c r="W253" s="348">
        <v>4.7720000000000002</v>
      </c>
      <c r="X253" s="348">
        <v>26.295400000000001</v>
      </c>
      <c r="Y253" s="374"/>
      <c r="Z253" s="346">
        <v>1</v>
      </c>
      <c r="AA253" s="346">
        <v>3</v>
      </c>
      <c r="AB253" s="346">
        <v>2</v>
      </c>
      <c r="AC253" s="346">
        <v>2</v>
      </c>
      <c r="AD253" s="346">
        <v>2</v>
      </c>
      <c r="AE253" s="346">
        <v>2</v>
      </c>
      <c r="AF253" s="346">
        <v>1</v>
      </c>
      <c r="AG253" s="346">
        <v>1</v>
      </c>
      <c r="AH253" s="346" t="s">
        <v>430</v>
      </c>
      <c r="AI253" s="346" t="s">
        <v>430</v>
      </c>
      <c r="AJ253" s="346">
        <v>2</v>
      </c>
      <c r="AK253" s="346">
        <v>2</v>
      </c>
      <c r="AL253" s="346">
        <v>2</v>
      </c>
      <c r="AM253" s="346">
        <v>2</v>
      </c>
      <c r="AN253" s="346">
        <v>2</v>
      </c>
      <c r="AO253" s="373"/>
      <c r="AP253" s="348" t="s">
        <v>430</v>
      </c>
      <c r="AQ253" s="348" t="s">
        <v>430</v>
      </c>
      <c r="AR253" s="348" t="s">
        <v>430</v>
      </c>
      <c r="AS253" s="348">
        <v>21.78</v>
      </c>
      <c r="AT253" s="348">
        <v>32.020000000000003</v>
      </c>
      <c r="AU253" s="351"/>
      <c r="AV253" s="346" t="s">
        <v>430</v>
      </c>
      <c r="AW253" s="346" t="s">
        <v>430</v>
      </c>
      <c r="AX253" s="346" t="s">
        <v>430</v>
      </c>
      <c r="AY253" s="346">
        <v>1</v>
      </c>
      <c r="AZ253" s="346">
        <v>2</v>
      </c>
      <c r="BA253" s="362"/>
      <c r="BB253" s="348">
        <v>17.816281305306401</v>
      </c>
      <c r="BC253" s="375">
        <v>0.95997701000619995</v>
      </c>
      <c r="BD253" s="375">
        <v>9.3678917546128407E-2</v>
      </c>
      <c r="BE253" s="375">
        <v>0.32070132832748999</v>
      </c>
      <c r="BF253" s="374"/>
      <c r="BG253" s="348">
        <v>39.987099999999998</v>
      </c>
      <c r="BH253" s="348">
        <v>31.122599999999998</v>
      </c>
      <c r="BI253" s="348">
        <v>27.479600000000001</v>
      </c>
      <c r="BJ253" s="348">
        <v>1.4107000000000001</v>
      </c>
      <c r="BK253" s="373"/>
      <c r="BL253" s="372" t="s">
        <v>3597</v>
      </c>
      <c r="BM253" s="372" t="s">
        <v>3598</v>
      </c>
      <c r="BN253" s="372" t="s">
        <v>3599</v>
      </c>
      <c r="BO253" s="372" t="s">
        <v>3600</v>
      </c>
      <c r="BP253" s="372" t="s">
        <v>3601</v>
      </c>
      <c r="BQ253" s="373"/>
      <c r="BR253" s="354" t="s">
        <v>463</v>
      </c>
    </row>
    <row r="254" spans="1:70" s="428" customFormat="1" x14ac:dyDescent="0.25">
      <c r="A254" s="345" t="s">
        <v>3602</v>
      </c>
      <c r="B254" s="373"/>
      <c r="C254" s="719">
        <v>45247</v>
      </c>
      <c r="D254" s="373"/>
      <c r="E254" s="346">
        <v>1802.26</v>
      </c>
      <c r="F254" s="373"/>
      <c r="G254" s="347">
        <v>17.670000000000002</v>
      </c>
      <c r="H254" s="374"/>
      <c r="I254" s="348">
        <v>-0.33839999999999998</v>
      </c>
      <c r="J254" s="348">
        <v>-1.0084</v>
      </c>
      <c r="K254" s="348">
        <v>8.3384</v>
      </c>
      <c r="L254" s="348">
        <v>17.878599999999999</v>
      </c>
      <c r="M254" s="348">
        <v>17.0974</v>
      </c>
      <c r="N254" s="350">
        <v>22.300899999999999</v>
      </c>
      <c r="O254" s="348">
        <v>7.3962000000000003</v>
      </c>
      <c r="P254" s="348" t="s">
        <v>430</v>
      </c>
      <c r="Q254" s="348" t="s">
        <v>430</v>
      </c>
      <c r="R254" s="348" t="s">
        <v>430</v>
      </c>
      <c r="S254" s="348">
        <v>13.7066</v>
      </c>
      <c r="T254" s="348">
        <v>36.027700000000003</v>
      </c>
      <c r="U254" s="348">
        <v>15.4902</v>
      </c>
      <c r="V254" s="348">
        <v>18.670200000000001</v>
      </c>
      <c r="W254" s="348">
        <v>5.2412000000000001</v>
      </c>
      <c r="X254" s="348">
        <v>22.742599999999999</v>
      </c>
      <c r="Y254" s="374"/>
      <c r="Z254" s="346">
        <v>2</v>
      </c>
      <c r="AA254" s="346">
        <v>4</v>
      </c>
      <c r="AB254" s="346">
        <v>1</v>
      </c>
      <c r="AC254" s="346">
        <v>1</v>
      </c>
      <c r="AD254" s="346">
        <v>1</v>
      </c>
      <c r="AE254" s="346">
        <v>1</v>
      </c>
      <c r="AF254" s="346">
        <v>3</v>
      </c>
      <c r="AG254" s="346" t="s">
        <v>430</v>
      </c>
      <c r="AH254" s="346" t="s">
        <v>430</v>
      </c>
      <c r="AI254" s="346" t="s">
        <v>430</v>
      </c>
      <c r="AJ254" s="346">
        <v>1</v>
      </c>
      <c r="AK254" s="346">
        <v>1</v>
      </c>
      <c r="AL254" s="346">
        <v>1</v>
      </c>
      <c r="AM254" s="346">
        <v>1</v>
      </c>
      <c r="AN254" s="346">
        <v>1</v>
      </c>
      <c r="AO254" s="373"/>
      <c r="AP254" s="348" t="s">
        <v>430</v>
      </c>
      <c r="AQ254" s="348" t="s">
        <v>430</v>
      </c>
      <c r="AR254" s="348" t="s">
        <v>430</v>
      </c>
      <c r="AS254" s="348" t="s">
        <v>430</v>
      </c>
      <c r="AT254" s="348">
        <v>39.28</v>
      </c>
      <c r="AU254" s="351"/>
      <c r="AV254" s="346" t="s">
        <v>430</v>
      </c>
      <c r="AW254" s="346" t="s">
        <v>430</v>
      </c>
      <c r="AX254" s="346" t="s">
        <v>430</v>
      </c>
      <c r="AY254" s="346" t="s">
        <v>430</v>
      </c>
      <c r="AZ254" s="346">
        <v>1</v>
      </c>
      <c r="BA254" s="362"/>
      <c r="BB254" s="348">
        <v>18.6512140586964</v>
      </c>
      <c r="BC254" s="375">
        <v>0.98177399062116699</v>
      </c>
      <c r="BD254" s="375">
        <v>7.6756851244149493E-2</v>
      </c>
      <c r="BE254" s="375">
        <v>0.156066065633713</v>
      </c>
      <c r="BF254" s="374"/>
      <c r="BG254" s="348">
        <v>57.831899999999997</v>
      </c>
      <c r="BH254" s="348">
        <v>13.8118</v>
      </c>
      <c r="BI254" s="348">
        <v>25.8111</v>
      </c>
      <c r="BJ254" s="348">
        <v>2.5451999999999999</v>
      </c>
      <c r="BK254" s="373"/>
      <c r="BL254" s="372" t="s">
        <v>3603</v>
      </c>
      <c r="BM254" s="372" t="s">
        <v>3604</v>
      </c>
      <c r="BN254" s="372" t="s">
        <v>3605</v>
      </c>
      <c r="BO254" s="372" t="s">
        <v>3606</v>
      </c>
      <c r="BP254" s="372" t="s">
        <v>3607</v>
      </c>
      <c r="BQ254" s="373"/>
      <c r="BR254" s="354" t="s">
        <v>443</v>
      </c>
    </row>
    <row r="255" spans="1:70" s="428" customFormat="1" x14ac:dyDescent="0.25">
      <c r="A255" s="345" t="s">
        <v>3608</v>
      </c>
      <c r="B255" s="373"/>
      <c r="C255" s="719">
        <v>44859</v>
      </c>
      <c r="D255" s="373"/>
      <c r="E255" s="346">
        <v>774.04300000000001</v>
      </c>
      <c r="F255" s="373"/>
      <c r="G255" s="347">
        <v>21.045000000000002</v>
      </c>
      <c r="H255" s="374"/>
      <c r="I255" s="348">
        <v>-0.54820000000000002</v>
      </c>
      <c r="J255" s="348">
        <v>-1.0810999999999999</v>
      </c>
      <c r="K255" s="348">
        <v>5.4042000000000003</v>
      </c>
      <c r="L255" s="348">
        <v>10.304500000000001</v>
      </c>
      <c r="M255" s="348">
        <v>6.5838999999999999</v>
      </c>
      <c r="N255" s="350">
        <v>13.2163</v>
      </c>
      <c r="O255" s="348">
        <v>5.6479999999999997</v>
      </c>
      <c r="P255" s="348">
        <v>20.756</v>
      </c>
      <c r="Q255" s="348" t="s">
        <v>430</v>
      </c>
      <c r="R255" s="348" t="s">
        <v>430</v>
      </c>
      <c r="S255" s="348">
        <v>8.6753999999999998</v>
      </c>
      <c r="T255" s="348">
        <v>24.452999999999999</v>
      </c>
      <c r="U255" s="348">
        <v>6.0095000000000001</v>
      </c>
      <c r="V255" s="348">
        <v>9.5295000000000005</v>
      </c>
      <c r="W255" s="348">
        <v>2.8241000000000001</v>
      </c>
      <c r="X255" s="348">
        <v>21.375</v>
      </c>
      <c r="Y255" s="374"/>
      <c r="Z255" s="346">
        <v>5</v>
      </c>
      <c r="AA255" s="346">
        <v>5</v>
      </c>
      <c r="AB255" s="346">
        <v>5</v>
      </c>
      <c r="AC255" s="346">
        <v>4</v>
      </c>
      <c r="AD255" s="346">
        <v>4</v>
      </c>
      <c r="AE255" s="346">
        <v>4</v>
      </c>
      <c r="AF255" s="346">
        <v>4</v>
      </c>
      <c r="AG255" s="346">
        <v>3</v>
      </c>
      <c r="AH255" s="346" t="s">
        <v>430</v>
      </c>
      <c r="AI255" s="346" t="s">
        <v>430</v>
      </c>
      <c r="AJ255" s="346">
        <v>5</v>
      </c>
      <c r="AK255" s="346">
        <v>4</v>
      </c>
      <c r="AL255" s="346">
        <v>4</v>
      </c>
      <c r="AM255" s="346">
        <v>4</v>
      </c>
      <c r="AN255" s="346">
        <v>5</v>
      </c>
      <c r="AO255" s="373"/>
      <c r="AP255" s="348" t="s">
        <v>430</v>
      </c>
      <c r="AQ255" s="348" t="s">
        <v>430</v>
      </c>
      <c r="AR255" s="348" t="s">
        <v>430</v>
      </c>
      <c r="AS255" s="348">
        <v>15.66</v>
      </c>
      <c r="AT255" s="348">
        <v>20.6</v>
      </c>
      <c r="AU255" s="351"/>
      <c r="AV255" s="346" t="s">
        <v>430</v>
      </c>
      <c r="AW255" s="346" t="s">
        <v>430</v>
      </c>
      <c r="AX255" s="346" t="s">
        <v>430</v>
      </c>
      <c r="AY255" s="346">
        <v>3</v>
      </c>
      <c r="AZ255" s="346">
        <v>4</v>
      </c>
      <c r="BA255" s="362"/>
      <c r="BB255" s="348">
        <v>16.572055734676098</v>
      </c>
      <c r="BC255" s="375">
        <v>0.90411342635087</v>
      </c>
      <c r="BD255" s="375">
        <v>7.3455000148937494E-2</v>
      </c>
      <c r="BE255" s="375">
        <v>-1.05122853431643E-2</v>
      </c>
      <c r="BF255" s="374"/>
      <c r="BG255" s="348">
        <v>48.628700000000002</v>
      </c>
      <c r="BH255" s="348">
        <v>23.9438</v>
      </c>
      <c r="BI255" s="348">
        <v>20.165299999999998</v>
      </c>
      <c r="BJ255" s="348">
        <v>7.2622</v>
      </c>
      <c r="BK255" s="373"/>
      <c r="BL255" s="372" t="s">
        <v>3609</v>
      </c>
      <c r="BM255" s="372" t="s">
        <v>3610</v>
      </c>
      <c r="BN255" s="372" t="s">
        <v>3611</v>
      </c>
      <c r="BO255" s="372" t="s">
        <v>3612</v>
      </c>
      <c r="BP255" s="372" t="s">
        <v>3613</v>
      </c>
      <c r="BQ255" s="373"/>
      <c r="BR255" s="354" t="s">
        <v>526</v>
      </c>
    </row>
    <row r="256" spans="1:70" s="428" customFormat="1" ht="11" x14ac:dyDescent="0.3">
      <c r="A256" s="841" t="s">
        <v>3614</v>
      </c>
      <c r="B256" s="842"/>
      <c r="C256" s="843">
        <v>45642</v>
      </c>
      <c r="D256" s="842"/>
      <c r="E256" s="844">
        <v>547.11</v>
      </c>
      <c r="F256" s="842"/>
      <c r="G256" s="845">
        <v>12.03</v>
      </c>
      <c r="H256" s="847"/>
      <c r="I256" s="846">
        <v>-0.64419999999999999</v>
      </c>
      <c r="J256" s="846">
        <v>-1.3692</v>
      </c>
      <c r="K256" s="846">
        <v>6.8762999999999996</v>
      </c>
      <c r="L256" s="846">
        <v>9.9634</v>
      </c>
      <c r="M256" s="846">
        <v>5.1298000000000004</v>
      </c>
      <c r="N256" s="848">
        <v>7.5141999999999998</v>
      </c>
      <c r="O256" s="846" t="s">
        <v>430</v>
      </c>
      <c r="P256" s="846" t="s">
        <v>430</v>
      </c>
      <c r="Q256" s="846" t="s">
        <v>430</v>
      </c>
      <c r="R256" s="846" t="s">
        <v>430</v>
      </c>
      <c r="S256" s="846">
        <v>7.9310999999999998</v>
      </c>
      <c r="T256" s="846">
        <v>22.492599999999999</v>
      </c>
      <c r="U256" s="846">
        <v>3.5284</v>
      </c>
      <c r="V256" s="846">
        <v>5.36</v>
      </c>
      <c r="W256" s="846">
        <v>3.3416000000000001</v>
      </c>
      <c r="X256" s="846">
        <v>11.513999999999999</v>
      </c>
      <c r="Y256" s="847"/>
      <c r="Z256" s="844">
        <v>6</v>
      </c>
      <c r="AA256" s="844">
        <v>6</v>
      </c>
      <c r="AB256" s="844">
        <v>4</v>
      </c>
      <c r="AC256" s="844">
        <v>5</v>
      </c>
      <c r="AD256" s="844">
        <v>6</v>
      </c>
      <c r="AE256" s="844">
        <v>6</v>
      </c>
      <c r="AF256" s="844" t="s">
        <v>430</v>
      </c>
      <c r="AG256" s="844" t="s">
        <v>430</v>
      </c>
      <c r="AH256" s="844" t="s">
        <v>430</v>
      </c>
      <c r="AI256" s="844" t="s">
        <v>430</v>
      </c>
      <c r="AJ256" s="844">
        <v>6</v>
      </c>
      <c r="AK256" s="844">
        <v>6</v>
      </c>
      <c r="AL256" s="844">
        <v>6</v>
      </c>
      <c r="AM256" s="844">
        <v>6</v>
      </c>
      <c r="AN256" s="844">
        <v>3</v>
      </c>
      <c r="AO256" s="842"/>
      <c r="AP256" s="846" t="s">
        <v>430</v>
      </c>
      <c r="AQ256" s="846" t="s">
        <v>430</v>
      </c>
      <c r="AR256" s="846" t="s">
        <v>430</v>
      </c>
      <c r="AS256" s="846" t="s">
        <v>430</v>
      </c>
      <c r="AT256" s="846">
        <v>16.73</v>
      </c>
      <c r="AU256" s="849"/>
      <c r="AV256" s="844" t="s">
        <v>430</v>
      </c>
      <c r="AW256" s="844" t="s">
        <v>430</v>
      </c>
      <c r="AX256" s="844" t="s">
        <v>430</v>
      </c>
      <c r="AY256" s="844" t="s">
        <v>430</v>
      </c>
      <c r="AZ256" s="844">
        <v>6</v>
      </c>
      <c r="BA256" s="851"/>
      <c r="BB256" s="846">
        <v>17.477840703699901</v>
      </c>
      <c r="BC256" s="852">
        <v>0.97853876010287</v>
      </c>
      <c r="BD256" s="852">
        <v>3.3385709210629298E-2</v>
      </c>
      <c r="BE256" s="852">
        <v>-1.17345015647882E-2</v>
      </c>
      <c r="BF256" s="847"/>
      <c r="BG256" s="846">
        <v>39.483199999999997</v>
      </c>
      <c r="BH256" s="846">
        <v>16.770199999999999</v>
      </c>
      <c r="BI256" s="846">
        <v>34.341999999999999</v>
      </c>
      <c r="BJ256" s="846">
        <v>9.4046000000000003</v>
      </c>
      <c r="BK256" s="842"/>
      <c r="BL256" s="855" t="s">
        <v>3615</v>
      </c>
      <c r="BM256" s="855" t="s">
        <v>3616</v>
      </c>
      <c r="BN256" s="855" t="s">
        <v>3617</v>
      </c>
      <c r="BO256" s="855" t="s">
        <v>3618</v>
      </c>
      <c r="BP256" s="855" t="s">
        <v>3619</v>
      </c>
      <c r="BQ256" s="842"/>
      <c r="BR256" s="856" t="s">
        <v>611</v>
      </c>
    </row>
    <row r="257" spans="1:70" s="428" customFormat="1" x14ac:dyDescent="0.25">
      <c r="A257" s="884" t="s">
        <v>93</v>
      </c>
      <c r="B257" s="402"/>
      <c r="C257" s="724"/>
      <c r="D257" s="402"/>
      <c r="E257" s="403"/>
      <c r="F257" s="402"/>
      <c r="G257" s="404"/>
      <c r="H257" s="406"/>
      <c r="I257" s="405">
        <v>-0.43209999999999998</v>
      </c>
      <c r="J257" s="405">
        <v>-1.0175000000000001</v>
      </c>
      <c r="K257" s="405">
        <v>6.8954000000000004</v>
      </c>
      <c r="L257" s="405">
        <v>13.2342</v>
      </c>
      <c r="M257" s="405">
        <v>9.5637000000000008</v>
      </c>
      <c r="N257" s="407">
        <v>14.454700000000001</v>
      </c>
      <c r="O257" s="405">
        <v>7.4909999999999997</v>
      </c>
      <c r="P257" s="405">
        <v>22.9831</v>
      </c>
      <c r="Q257" s="405">
        <v>21.192799999999998</v>
      </c>
      <c r="R257" s="405">
        <v>12.307600000000001</v>
      </c>
      <c r="S257" s="405">
        <v>10.591200000000001</v>
      </c>
      <c r="T257" s="405">
        <v>27.725899999999999</v>
      </c>
      <c r="U257" s="405">
        <v>8.4270999999999994</v>
      </c>
      <c r="V257" s="405">
        <v>10.904500000000001</v>
      </c>
      <c r="W257" s="405">
        <v>3.5556999999999999</v>
      </c>
      <c r="X257" s="405">
        <v>20.435199999999998</v>
      </c>
      <c r="Y257" s="406"/>
      <c r="Z257" s="403">
        <v>6</v>
      </c>
      <c r="AA257" s="403">
        <v>6</v>
      </c>
      <c r="AB257" s="403">
        <v>6</v>
      </c>
      <c r="AC257" s="403">
        <v>6</v>
      </c>
      <c r="AD257" s="403">
        <v>6</v>
      </c>
      <c r="AE257" s="403">
        <v>6</v>
      </c>
      <c r="AF257" s="403">
        <v>5</v>
      </c>
      <c r="AG257" s="403">
        <v>4</v>
      </c>
      <c r="AH257" s="403">
        <v>1</v>
      </c>
      <c r="AI257" s="403">
        <v>1</v>
      </c>
      <c r="AJ257" s="403">
        <v>6</v>
      </c>
      <c r="AK257" s="403">
        <v>6</v>
      </c>
      <c r="AL257" s="403">
        <v>6</v>
      </c>
      <c r="AM257" s="403">
        <v>6</v>
      </c>
      <c r="AN257" s="403">
        <v>6</v>
      </c>
      <c r="AO257" s="402"/>
      <c r="AP257" s="405">
        <v>16.399999999999999</v>
      </c>
      <c r="AQ257" s="405">
        <v>20.96</v>
      </c>
      <c r="AR257" s="405">
        <v>18.989999999999998</v>
      </c>
      <c r="AS257" s="405">
        <v>17.600000000000001</v>
      </c>
      <c r="AT257" s="405">
        <v>25.58</v>
      </c>
      <c r="AU257" s="408"/>
      <c r="AV257" s="403">
        <v>1</v>
      </c>
      <c r="AW257" s="403">
        <v>1</v>
      </c>
      <c r="AX257" s="403">
        <v>1</v>
      </c>
      <c r="AY257" s="403">
        <v>4</v>
      </c>
      <c r="AZ257" s="403">
        <v>6</v>
      </c>
      <c r="BA257" s="409"/>
      <c r="BB257" s="405"/>
      <c r="BC257" s="410"/>
      <c r="BD257" s="410"/>
      <c r="BE257" s="410"/>
      <c r="BF257" s="406"/>
      <c r="BG257" s="405"/>
      <c r="BH257" s="405"/>
      <c r="BI257" s="405"/>
      <c r="BJ257" s="405"/>
      <c r="BK257" s="402"/>
      <c r="BL257" s="401"/>
      <c r="BM257" s="401"/>
      <c r="BN257" s="401"/>
      <c r="BO257" s="401"/>
      <c r="BP257" s="401"/>
      <c r="BQ257" s="402"/>
      <c r="BR257" s="411"/>
    </row>
    <row r="258" spans="1:70" s="428" customFormat="1" x14ac:dyDescent="0.25">
      <c r="A258" s="885" t="s">
        <v>94</v>
      </c>
      <c r="B258" s="373"/>
      <c r="C258" s="719"/>
      <c r="D258" s="373"/>
      <c r="E258" s="346"/>
      <c r="F258" s="373"/>
      <c r="G258" s="347"/>
      <c r="H258" s="374"/>
      <c r="I258" s="348">
        <v>-0.187</v>
      </c>
      <c r="J258" s="348">
        <v>-0.746</v>
      </c>
      <c r="K258" s="348">
        <v>8.3384</v>
      </c>
      <c r="L258" s="348">
        <v>17.878599999999999</v>
      </c>
      <c r="M258" s="348">
        <v>17.0974</v>
      </c>
      <c r="N258" s="350">
        <v>22.300899999999999</v>
      </c>
      <c r="O258" s="348">
        <v>10.746</v>
      </c>
      <c r="P258" s="348">
        <v>26.501999999999999</v>
      </c>
      <c r="Q258" s="348">
        <v>21.192799999999998</v>
      </c>
      <c r="R258" s="348">
        <v>12.307600000000001</v>
      </c>
      <c r="S258" s="348">
        <v>13.7066</v>
      </c>
      <c r="T258" s="348">
        <v>36.027700000000003</v>
      </c>
      <c r="U258" s="348">
        <v>15.4902</v>
      </c>
      <c r="V258" s="348">
        <v>18.670200000000001</v>
      </c>
      <c r="W258" s="348">
        <v>5.2412000000000001</v>
      </c>
      <c r="X258" s="348">
        <v>26.295400000000001</v>
      </c>
      <c r="Y258" s="374"/>
      <c r="Z258" s="346"/>
      <c r="AA258" s="346"/>
      <c r="AB258" s="346"/>
      <c r="AC258" s="346"/>
      <c r="AD258" s="346"/>
      <c r="AE258" s="346"/>
      <c r="AF258" s="346"/>
      <c r="AG258" s="346"/>
      <c r="AH258" s="346"/>
      <c r="AI258" s="346"/>
      <c r="AJ258" s="346"/>
      <c r="AK258" s="346"/>
      <c r="AL258" s="346"/>
      <c r="AM258" s="346"/>
      <c r="AN258" s="346"/>
      <c r="AO258" s="373"/>
      <c r="AP258" s="348">
        <v>16.399999999999999</v>
      </c>
      <c r="AQ258" s="348">
        <v>20.96</v>
      </c>
      <c r="AR258" s="348">
        <v>18.989999999999998</v>
      </c>
      <c r="AS258" s="348">
        <v>21.78</v>
      </c>
      <c r="AT258" s="348">
        <v>39.28</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5" t="s">
        <v>95</v>
      </c>
      <c r="B259" s="373"/>
      <c r="C259" s="719"/>
      <c r="D259" s="373"/>
      <c r="E259" s="346"/>
      <c r="F259" s="373"/>
      <c r="G259" s="347"/>
      <c r="H259" s="374"/>
      <c r="I259" s="348">
        <v>-0.64419999999999999</v>
      </c>
      <c r="J259" s="348">
        <v>-1.3692</v>
      </c>
      <c r="K259" s="348">
        <v>5.1605999999999996</v>
      </c>
      <c r="L259" s="348">
        <v>9.9410000000000007</v>
      </c>
      <c r="M259" s="348">
        <v>5.1298000000000004</v>
      </c>
      <c r="N259" s="350">
        <v>7.5141999999999998</v>
      </c>
      <c r="O259" s="348">
        <v>4.7721</v>
      </c>
      <c r="P259" s="348">
        <v>20.1859</v>
      </c>
      <c r="Q259" s="348">
        <v>21.192799999999998</v>
      </c>
      <c r="R259" s="348">
        <v>12.307600000000001</v>
      </c>
      <c r="S259" s="348">
        <v>7.9310999999999998</v>
      </c>
      <c r="T259" s="348">
        <v>22.492599999999999</v>
      </c>
      <c r="U259" s="348">
        <v>3.5284</v>
      </c>
      <c r="V259" s="348">
        <v>5.36</v>
      </c>
      <c r="W259" s="348">
        <v>1.9671000000000001</v>
      </c>
      <c r="X259" s="348">
        <v>11.513999999999999</v>
      </c>
      <c r="Y259" s="374"/>
      <c r="Z259" s="346"/>
      <c r="AA259" s="346"/>
      <c r="AB259" s="346"/>
      <c r="AC259" s="346"/>
      <c r="AD259" s="346"/>
      <c r="AE259" s="346"/>
      <c r="AF259" s="346"/>
      <c r="AG259" s="346"/>
      <c r="AH259" s="346"/>
      <c r="AI259" s="346"/>
      <c r="AJ259" s="346"/>
      <c r="AK259" s="346"/>
      <c r="AL259" s="346"/>
      <c r="AM259" s="346"/>
      <c r="AN259" s="346"/>
      <c r="AO259" s="373"/>
      <c r="AP259" s="348">
        <v>16.399999999999999</v>
      </c>
      <c r="AQ259" s="348">
        <v>20.96</v>
      </c>
      <c r="AR259" s="348">
        <v>18.989999999999998</v>
      </c>
      <c r="AS259" s="348">
        <v>13.85</v>
      </c>
      <c r="AT259" s="348">
        <v>16.73</v>
      </c>
      <c r="AU259" s="351"/>
      <c r="AV259" s="346"/>
      <c r="AW259" s="346"/>
      <c r="AX259" s="346"/>
      <c r="AY259" s="346"/>
      <c r="AZ259" s="346"/>
      <c r="BA259" s="362"/>
      <c r="BB259" s="348"/>
      <c r="BC259" s="375"/>
      <c r="BD259" s="375"/>
      <c r="BE259" s="375"/>
      <c r="BF259" s="374"/>
      <c r="BG259" s="348"/>
      <c r="BH259" s="348"/>
      <c r="BI259" s="348"/>
      <c r="BJ259" s="348"/>
      <c r="BK259" s="373"/>
      <c r="BL259" s="372"/>
      <c r="BM259" s="372"/>
      <c r="BN259" s="372"/>
      <c r="BO259" s="372"/>
      <c r="BP259" s="372"/>
      <c r="BQ259" s="373"/>
      <c r="BR259" s="354"/>
    </row>
    <row r="260" spans="1:70" s="428" customFormat="1" x14ac:dyDescent="0.25">
      <c r="A260" s="886" t="s">
        <v>96</v>
      </c>
      <c r="B260" s="413"/>
      <c r="C260" s="725"/>
      <c r="D260" s="413"/>
      <c r="E260" s="414"/>
      <c r="F260" s="413"/>
      <c r="G260" s="415"/>
      <c r="H260" s="417"/>
      <c r="I260" s="416">
        <v>-0.43725000000000003</v>
      </c>
      <c r="J260" s="416">
        <v>-0.98024999999999995</v>
      </c>
      <c r="K260" s="416">
        <v>7.2050999999999998</v>
      </c>
      <c r="L260" s="416">
        <v>12.1746</v>
      </c>
      <c r="M260" s="416">
        <v>8.6921499999999998</v>
      </c>
      <c r="N260" s="418">
        <v>14.967599999999999</v>
      </c>
      <c r="O260" s="416">
        <v>7.3962000000000003</v>
      </c>
      <c r="P260" s="416">
        <v>22.622199999999999</v>
      </c>
      <c r="Q260" s="416">
        <v>21.192799999999998</v>
      </c>
      <c r="R260" s="416">
        <v>12.307600000000001</v>
      </c>
      <c r="S260" s="416">
        <v>10.3766</v>
      </c>
      <c r="T260" s="416">
        <v>26.777100000000001</v>
      </c>
      <c r="U260" s="416">
        <v>7.6929999999999996</v>
      </c>
      <c r="V260" s="416">
        <v>11.2544</v>
      </c>
      <c r="W260" s="416">
        <v>3.2648999999999999</v>
      </c>
      <c r="X260" s="416">
        <v>22.058800000000002</v>
      </c>
      <c r="Y260" s="417"/>
      <c r="Z260" s="414"/>
      <c r="AA260" s="414"/>
      <c r="AB260" s="414"/>
      <c r="AC260" s="414"/>
      <c r="AD260" s="414"/>
      <c r="AE260" s="414"/>
      <c r="AF260" s="414"/>
      <c r="AG260" s="414"/>
      <c r="AH260" s="414"/>
      <c r="AI260" s="414"/>
      <c r="AJ260" s="414"/>
      <c r="AK260" s="414"/>
      <c r="AL260" s="414"/>
      <c r="AM260" s="414"/>
      <c r="AN260" s="414"/>
      <c r="AO260" s="413"/>
      <c r="AP260" s="416">
        <v>16.399999999999999</v>
      </c>
      <c r="AQ260" s="416">
        <v>20.96</v>
      </c>
      <c r="AR260" s="416">
        <v>18.989999999999998</v>
      </c>
      <c r="AS260" s="416">
        <v>17.38</v>
      </c>
      <c r="AT260" s="416">
        <v>24.34</v>
      </c>
      <c r="AU260" s="419"/>
      <c r="AV260" s="414"/>
      <c r="AW260" s="414"/>
      <c r="AX260" s="414"/>
      <c r="AY260" s="414"/>
      <c r="AZ260" s="414"/>
      <c r="BA260" s="420"/>
      <c r="BB260" s="416"/>
      <c r="BC260" s="421"/>
      <c r="BD260" s="421"/>
      <c r="BE260" s="421"/>
      <c r="BF260" s="417"/>
      <c r="BG260" s="416"/>
      <c r="BH260" s="416"/>
      <c r="BI260" s="416"/>
      <c r="BJ260" s="416"/>
      <c r="BK260" s="413"/>
      <c r="BL260" s="412"/>
      <c r="BM260" s="412"/>
      <c r="BN260" s="412"/>
      <c r="BO260" s="412"/>
      <c r="BP260" s="412"/>
      <c r="BQ260" s="413"/>
      <c r="BR260" s="422"/>
    </row>
    <row r="261" spans="1:70" s="428" customFormat="1" ht="14.5" customHeight="1" x14ac:dyDescent="0.35">
      <c r="A261" s="873" t="s">
        <v>3620</v>
      </c>
      <c r="B261" s="861"/>
      <c r="C261" s="862"/>
      <c r="D261" s="861"/>
      <c r="E261" s="863"/>
      <c r="F261" s="861"/>
      <c r="G261" s="864"/>
      <c r="H261" s="866"/>
      <c r="I261" s="865"/>
      <c r="J261" s="865"/>
      <c r="K261" s="865"/>
      <c r="L261" s="865"/>
      <c r="M261" s="865"/>
      <c r="N261" s="867"/>
      <c r="O261" s="865"/>
      <c r="P261" s="865"/>
      <c r="Q261" s="865"/>
      <c r="R261" s="865"/>
      <c r="S261" s="865"/>
      <c r="T261" s="865"/>
      <c r="U261" s="865"/>
      <c r="V261" s="865"/>
      <c r="W261" s="865"/>
      <c r="X261" s="865"/>
      <c r="Y261" s="866"/>
      <c r="Z261" s="863"/>
      <c r="AA261" s="863"/>
      <c r="AB261" s="863"/>
      <c r="AC261" s="863"/>
      <c r="AD261" s="863"/>
      <c r="AE261" s="863"/>
      <c r="AF261" s="863"/>
      <c r="AG261" s="863"/>
      <c r="AH261" s="863"/>
      <c r="AI261" s="863"/>
      <c r="AJ261" s="863"/>
      <c r="AK261" s="863"/>
      <c r="AL261" s="863"/>
      <c r="AM261" s="863"/>
      <c r="AN261" s="863"/>
      <c r="AO261" s="861"/>
      <c r="AP261" s="865"/>
      <c r="AQ261" s="865"/>
      <c r="AR261" s="865"/>
      <c r="AS261" s="865"/>
      <c r="AT261" s="865"/>
      <c r="AU261" s="868"/>
      <c r="AV261" s="863"/>
      <c r="AW261" s="863"/>
      <c r="AX261" s="863"/>
      <c r="AY261" s="863"/>
      <c r="AZ261" s="863"/>
      <c r="BA261" s="869"/>
      <c r="BB261" s="865"/>
      <c r="BC261" s="870"/>
      <c r="BD261" s="870"/>
      <c r="BE261" s="870"/>
      <c r="BF261" s="866"/>
      <c r="BG261" s="865"/>
      <c r="BH261" s="865"/>
      <c r="BI261" s="865"/>
      <c r="BJ261" s="865"/>
      <c r="BK261" s="861"/>
      <c r="BL261" s="871"/>
      <c r="BM261" s="871"/>
      <c r="BN261" s="871"/>
      <c r="BO261" s="871"/>
      <c r="BP261" s="871"/>
      <c r="BQ261" s="861"/>
      <c r="BR261" s="872"/>
    </row>
    <row r="262" spans="1:70" s="428" customFormat="1" x14ac:dyDescent="0.25">
      <c r="A262" s="345" t="s">
        <v>3621</v>
      </c>
      <c r="B262" s="373"/>
      <c r="C262" s="719">
        <v>45348</v>
      </c>
      <c r="D262" s="373"/>
      <c r="E262" s="346">
        <v>8412.0499999999993</v>
      </c>
      <c r="F262" s="373"/>
      <c r="G262" s="347">
        <v>10.9529</v>
      </c>
      <c r="H262" s="374"/>
      <c r="I262" s="348">
        <v>-0.57999999999999996</v>
      </c>
      <c r="J262" s="348">
        <v>-0.96750000000000003</v>
      </c>
      <c r="K262" s="348">
        <v>-1.4379999999999999</v>
      </c>
      <c r="L262" s="348">
        <v>-3.6488999999999998</v>
      </c>
      <c r="M262" s="348">
        <v>-1.0228999999999999</v>
      </c>
      <c r="N262" s="350">
        <v>7.4214000000000002</v>
      </c>
      <c r="O262" s="348">
        <v>-3.2052999999999998</v>
      </c>
      <c r="P262" s="348" t="s">
        <v>430</v>
      </c>
      <c r="Q262" s="348" t="s">
        <v>430</v>
      </c>
      <c r="R262" s="348" t="s">
        <v>430</v>
      </c>
      <c r="S262" s="348">
        <v>-1.6035999999999999</v>
      </c>
      <c r="T262" s="348">
        <v>11.9093</v>
      </c>
      <c r="U262" s="348">
        <v>1.4946999999999999</v>
      </c>
      <c r="V262" s="348">
        <v>4.7873999999999999</v>
      </c>
      <c r="W262" s="348">
        <v>-1.8619000000000001</v>
      </c>
      <c r="X262" s="348">
        <v>3.7058</v>
      </c>
      <c r="Y262" s="374"/>
      <c r="Z262" s="346">
        <v>4</v>
      </c>
      <c r="AA262" s="346">
        <v>6</v>
      </c>
      <c r="AB262" s="346">
        <v>6</v>
      </c>
      <c r="AC262" s="346">
        <v>4</v>
      </c>
      <c r="AD262" s="346">
        <v>5</v>
      </c>
      <c r="AE262" s="346">
        <v>4</v>
      </c>
      <c r="AF262" s="346">
        <v>4</v>
      </c>
      <c r="AG262" s="346" t="s">
        <v>430</v>
      </c>
      <c r="AH262" s="346" t="s">
        <v>430</v>
      </c>
      <c r="AI262" s="346" t="s">
        <v>430</v>
      </c>
      <c r="AJ262" s="346">
        <v>5</v>
      </c>
      <c r="AK262" s="346">
        <v>3</v>
      </c>
      <c r="AL262" s="346">
        <v>5</v>
      </c>
      <c r="AM262" s="346">
        <v>4</v>
      </c>
      <c r="AN262" s="346">
        <v>6</v>
      </c>
      <c r="AO262" s="373"/>
      <c r="AP262" s="348" t="s">
        <v>430</v>
      </c>
      <c r="AQ262" s="348" t="s">
        <v>430</v>
      </c>
      <c r="AR262" s="348" t="s">
        <v>430</v>
      </c>
      <c r="AS262" s="348" t="s">
        <v>430</v>
      </c>
      <c r="AT262" s="348">
        <v>3.88</v>
      </c>
      <c r="AU262" s="351"/>
      <c r="AV262" s="346" t="s">
        <v>430</v>
      </c>
      <c r="AW262" s="346" t="s">
        <v>430</v>
      </c>
      <c r="AX262" s="346" t="s">
        <v>430</v>
      </c>
      <c r="AY262" s="346" t="s">
        <v>430</v>
      </c>
      <c r="AZ262" s="346">
        <v>5</v>
      </c>
      <c r="BA262" s="362"/>
      <c r="BB262" s="348">
        <v>19.703732392501902</v>
      </c>
      <c r="BC262" s="375">
        <v>0.91827109603864399</v>
      </c>
      <c r="BD262" s="375">
        <v>6.1695610259357003E-4</v>
      </c>
      <c r="BE262" s="375">
        <v>0.30832274776642299</v>
      </c>
      <c r="BF262" s="374"/>
      <c r="BG262" s="348">
        <v>42.429299999999998</v>
      </c>
      <c r="BH262" s="348">
        <v>21.129799999999999</v>
      </c>
      <c r="BI262" s="348">
        <v>34.582000000000001</v>
      </c>
      <c r="BJ262" s="348">
        <v>1.8589</v>
      </c>
      <c r="BK262" s="373"/>
      <c r="BL262" s="372" t="s">
        <v>3622</v>
      </c>
      <c r="BM262" s="372" t="s">
        <v>3623</v>
      </c>
      <c r="BN262" s="372" t="s">
        <v>3624</v>
      </c>
      <c r="BO262" s="372" t="s">
        <v>3625</v>
      </c>
      <c r="BP262" s="372" t="s">
        <v>3626</v>
      </c>
      <c r="BQ262" s="373"/>
      <c r="BR262" s="354" t="s">
        <v>463</v>
      </c>
    </row>
    <row r="263" spans="1:70" s="428" customFormat="1" x14ac:dyDescent="0.25">
      <c r="A263" s="345" t="s">
        <v>3627</v>
      </c>
      <c r="B263" s="373"/>
      <c r="C263" s="719">
        <v>45495</v>
      </c>
      <c r="D263" s="373"/>
      <c r="E263" s="346">
        <v>8272.5300000000007</v>
      </c>
      <c r="F263" s="373"/>
      <c r="G263" s="347">
        <v>11.52</v>
      </c>
      <c r="H263" s="374"/>
      <c r="I263" s="348">
        <v>-8.6699999999999999E-2</v>
      </c>
      <c r="J263" s="348">
        <v>-0.34599999999999997</v>
      </c>
      <c r="K263" s="348">
        <v>1.1414</v>
      </c>
      <c r="L263" s="348">
        <v>-1.9574</v>
      </c>
      <c r="M263" s="348">
        <v>4.7272999999999996</v>
      </c>
      <c r="N263" s="350">
        <v>16.786000000000001</v>
      </c>
      <c r="O263" s="348">
        <v>6.2217000000000002</v>
      </c>
      <c r="P263" s="348" t="s">
        <v>430</v>
      </c>
      <c r="Q263" s="348" t="s">
        <v>430</v>
      </c>
      <c r="R263" s="348" t="s">
        <v>430</v>
      </c>
      <c r="S263" s="348">
        <v>-1.1158999999999999</v>
      </c>
      <c r="T263" s="348">
        <v>13.3858</v>
      </c>
      <c r="U263" s="348">
        <v>9.8188999999999993</v>
      </c>
      <c r="V263" s="348">
        <v>13.3858</v>
      </c>
      <c r="W263" s="348">
        <v>1.0526</v>
      </c>
      <c r="X263" s="348">
        <v>6.9749999999999996</v>
      </c>
      <c r="Y263" s="374"/>
      <c r="Z263" s="346">
        <v>2</v>
      </c>
      <c r="AA263" s="346">
        <v>4</v>
      </c>
      <c r="AB263" s="346">
        <v>2</v>
      </c>
      <c r="AC263" s="346">
        <v>2</v>
      </c>
      <c r="AD263" s="346">
        <v>1</v>
      </c>
      <c r="AE263" s="346">
        <v>2</v>
      </c>
      <c r="AF263" s="346">
        <v>2</v>
      </c>
      <c r="AG263" s="346" t="s">
        <v>430</v>
      </c>
      <c r="AH263" s="346" t="s">
        <v>430</v>
      </c>
      <c r="AI263" s="346" t="s">
        <v>430</v>
      </c>
      <c r="AJ263" s="346">
        <v>3</v>
      </c>
      <c r="AK263" s="346">
        <v>2</v>
      </c>
      <c r="AL263" s="346">
        <v>1</v>
      </c>
      <c r="AM263" s="346">
        <v>2</v>
      </c>
      <c r="AN263" s="346">
        <v>2</v>
      </c>
      <c r="AO263" s="373"/>
      <c r="AP263" s="348" t="s">
        <v>430</v>
      </c>
      <c r="AQ263" s="348" t="s">
        <v>430</v>
      </c>
      <c r="AR263" s="348" t="s">
        <v>430</v>
      </c>
      <c r="AS263" s="348" t="s">
        <v>430</v>
      </c>
      <c r="AT263" s="348">
        <v>14.06</v>
      </c>
      <c r="AU263" s="351"/>
      <c r="AV263" s="346" t="s">
        <v>430</v>
      </c>
      <c r="AW263" s="346" t="s">
        <v>430</v>
      </c>
      <c r="AX263" s="346" t="s">
        <v>430</v>
      </c>
      <c r="AY263" s="346" t="s">
        <v>430</v>
      </c>
      <c r="AZ263" s="346">
        <v>2</v>
      </c>
      <c r="BA263" s="362"/>
      <c r="BB263" s="348">
        <v>17.597478015339401</v>
      </c>
      <c r="BC263" s="375">
        <v>0.78601314239171305</v>
      </c>
      <c r="BD263" s="375">
        <v>1.23795470641606E-2</v>
      </c>
      <c r="BE263" s="375">
        <v>0.73220057644453096</v>
      </c>
      <c r="BF263" s="374"/>
      <c r="BG263" s="348">
        <v>45.523400000000002</v>
      </c>
      <c r="BH263" s="348">
        <v>12.1967</v>
      </c>
      <c r="BI263" s="348">
        <v>34.777500000000003</v>
      </c>
      <c r="BJ263" s="348">
        <v>7.5023999999999997</v>
      </c>
      <c r="BK263" s="373"/>
      <c r="BL263" s="372" t="s">
        <v>3628</v>
      </c>
      <c r="BM263" s="372" t="s">
        <v>3629</v>
      </c>
      <c r="BN263" s="372" t="s">
        <v>3630</v>
      </c>
      <c r="BO263" s="372" t="s">
        <v>3631</v>
      </c>
      <c r="BP263" s="372" t="s">
        <v>3632</v>
      </c>
      <c r="BQ263" s="373"/>
      <c r="BR263" s="354" t="s">
        <v>476</v>
      </c>
    </row>
    <row r="264" spans="1:70" s="428" customFormat="1" x14ac:dyDescent="0.25">
      <c r="A264" s="345" t="s">
        <v>3633</v>
      </c>
      <c r="B264" s="373"/>
      <c r="C264" s="719">
        <v>39563</v>
      </c>
      <c r="D264" s="373"/>
      <c r="E264" s="346">
        <v>2578.9899999999998</v>
      </c>
      <c r="F264" s="373"/>
      <c r="G264" s="347">
        <v>109.866</v>
      </c>
      <c r="H264" s="374"/>
      <c r="I264" s="348" t="s">
        <v>430</v>
      </c>
      <c r="J264" s="348">
        <v>1.3066</v>
      </c>
      <c r="K264" s="348">
        <v>3.9481999999999999</v>
      </c>
      <c r="L264" s="348">
        <v>-2.3908</v>
      </c>
      <c r="M264" s="348">
        <v>-0.2868</v>
      </c>
      <c r="N264" s="350">
        <v>24.758400000000002</v>
      </c>
      <c r="O264" s="348">
        <v>6.6733000000000002</v>
      </c>
      <c r="P264" s="348">
        <v>21.2563</v>
      </c>
      <c r="Q264" s="348">
        <v>16.356999999999999</v>
      </c>
      <c r="R264" s="348">
        <v>16.570799999999998</v>
      </c>
      <c r="S264" s="348">
        <v>4.6093999999999999</v>
      </c>
      <c r="T264" s="348">
        <v>5.4073000000000002</v>
      </c>
      <c r="U264" s="348">
        <v>9.4347999999999992</v>
      </c>
      <c r="V264" s="348">
        <v>17.7544</v>
      </c>
      <c r="W264" s="348">
        <v>2.6536</v>
      </c>
      <c r="X264" s="348">
        <v>13.953900000000001</v>
      </c>
      <c r="Y264" s="374"/>
      <c r="Z264" s="346" t="s">
        <v>430</v>
      </c>
      <c r="AA264" s="346">
        <v>1</v>
      </c>
      <c r="AB264" s="346">
        <v>1</v>
      </c>
      <c r="AC264" s="346">
        <v>3</v>
      </c>
      <c r="AD264" s="346">
        <v>4</v>
      </c>
      <c r="AE264" s="346">
        <v>1</v>
      </c>
      <c r="AF264" s="346">
        <v>1</v>
      </c>
      <c r="AG264" s="346">
        <v>1</v>
      </c>
      <c r="AH264" s="346">
        <v>1</v>
      </c>
      <c r="AI264" s="346">
        <v>1</v>
      </c>
      <c r="AJ264" s="346">
        <v>1</v>
      </c>
      <c r="AK264" s="346">
        <v>5</v>
      </c>
      <c r="AL264" s="346">
        <v>2</v>
      </c>
      <c r="AM264" s="346">
        <v>1</v>
      </c>
      <c r="AN264" s="346">
        <v>1</v>
      </c>
      <c r="AO264" s="373"/>
      <c r="AP264" s="348">
        <v>17.690000000000001</v>
      </c>
      <c r="AQ264" s="348">
        <v>20.86</v>
      </c>
      <c r="AR264" s="348">
        <v>18.100000000000001</v>
      </c>
      <c r="AS264" s="348">
        <v>15.14</v>
      </c>
      <c r="AT264" s="348">
        <v>14.32</v>
      </c>
      <c r="AU264" s="351"/>
      <c r="AV264" s="346">
        <v>1</v>
      </c>
      <c r="AW264" s="346">
        <v>1</v>
      </c>
      <c r="AX264" s="346">
        <v>1</v>
      </c>
      <c r="AY264" s="346">
        <v>1</v>
      </c>
      <c r="AZ264" s="346">
        <v>1</v>
      </c>
      <c r="BA264" s="362"/>
      <c r="BB264" s="348">
        <v>15.7503767739219</v>
      </c>
      <c r="BC264" s="375">
        <v>0.65583792468708002</v>
      </c>
      <c r="BD264" s="375">
        <v>7.4934109799561804E-2</v>
      </c>
      <c r="BE264" s="375">
        <v>0.138070395819301</v>
      </c>
      <c r="BF264" s="374"/>
      <c r="BG264" s="348">
        <v>56.583100000000002</v>
      </c>
      <c r="BH264" s="348">
        <v>18.64</v>
      </c>
      <c r="BI264" s="348">
        <v>5.0122900000000001</v>
      </c>
      <c r="BJ264" s="348">
        <v>19.764610000000001</v>
      </c>
      <c r="BK264" s="373"/>
      <c r="BL264" s="372" t="s">
        <v>3634</v>
      </c>
      <c r="BM264" s="372" t="s">
        <v>3635</v>
      </c>
      <c r="BN264" s="372" t="s">
        <v>3636</v>
      </c>
      <c r="BO264" s="372" t="s">
        <v>3637</v>
      </c>
      <c r="BP264" s="372" t="s">
        <v>3638</v>
      </c>
      <c r="BQ264" s="373"/>
      <c r="BR264" s="354" t="s">
        <v>555</v>
      </c>
    </row>
    <row r="265" spans="1:70" s="428" customFormat="1" x14ac:dyDescent="0.25">
      <c r="A265" s="345" t="s">
        <v>3639</v>
      </c>
      <c r="B265" s="373"/>
      <c r="C265" s="719">
        <v>42366</v>
      </c>
      <c r="D265" s="373"/>
      <c r="E265" s="346">
        <v>1438.99</v>
      </c>
      <c r="F265" s="373"/>
      <c r="G265" s="347">
        <v>49.534700000000001</v>
      </c>
      <c r="H265" s="374"/>
      <c r="I265" s="348">
        <v>-0.24490000000000001</v>
      </c>
      <c r="J265" s="348">
        <v>0.81630000000000003</v>
      </c>
      <c r="K265" s="348">
        <v>0.78700000000000003</v>
      </c>
      <c r="L265" s="348">
        <v>-1.4454</v>
      </c>
      <c r="M265" s="348">
        <v>4.7131999999999996</v>
      </c>
      <c r="N265" s="350">
        <v>10.870900000000001</v>
      </c>
      <c r="O265" s="348">
        <v>3.694</v>
      </c>
      <c r="P265" s="348">
        <v>16.398599999999998</v>
      </c>
      <c r="Q265" s="348">
        <v>12.565899999999999</v>
      </c>
      <c r="R265" s="348">
        <v>14.9276</v>
      </c>
      <c r="S265" s="348">
        <v>3.6057000000000001</v>
      </c>
      <c r="T265" s="348">
        <v>15.080299999999999</v>
      </c>
      <c r="U265" s="348">
        <v>7.0583</v>
      </c>
      <c r="V265" s="348">
        <v>9.5198</v>
      </c>
      <c r="W265" s="348">
        <v>0.25240000000000001</v>
      </c>
      <c r="X265" s="348">
        <v>16.1769</v>
      </c>
      <c r="Y265" s="374"/>
      <c r="Z265" s="346">
        <v>3</v>
      </c>
      <c r="AA265" s="346">
        <v>2</v>
      </c>
      <c r="AB265" s="346">
        <v>3</v>
      </c>
      <c r="AC265" s="346">
        <v>1</v>
      </c>
      <c r="AD265" s="346">
        <v>2</v>
      </c>
      <c r="AE265" s="346">
        <v>3</v>
      </c>
      <c r="AF265" s="346">
        <v>3</v>
      </c>
      <c r="AG265" s="346">
        <v>2</v>
      </c>
      <c r="AH265" s="346">
        <v>2</v>
      </c>
      <c r="AI265" s="346">
        <v>2</v>
      </c>
      <c r="AJ265" s="346">
        <v>2</v>
      </c>
      <c r="AK265" s="346">
        <v>1</v>
      </c>
      <c r="AL265" s="346">
        <v>3</v>
      </c>
      <c r="AM265" s="346">
        <v>3</v>
      </c>
      <c r="AN265" s="346">
        <v>3</v>
      </c>
      <c r="AO265" s="373"/>
      <c r="AP265" s="348">
        <v>16.440000000000001</v>
      </c>
      <c r="AQ265" s="348">
        <v>17.260000000000002</v>
      </c>
      <c r="AR265" s="348">
        <v>13.94</v>
      </c>
      <c r="AS265" s="348">
        <v>10.8</v>
      </c>
      <c r="AT265" s="348">
        <v>12.72</v>
      </c>
      <c r="AU265" s="351"/>
      <c r="AV265" s="346">
        <v>2</v>
      </c>
      <c r="AW265" s="346">
        <v>2</v>
      </c>
      <c r="AX265" s="346">
        <v>2</v>
      </c>
      <c r="AY265" s="346">
        <v>2</v>
      </c>
      <c r="AZ265" s="346">
        <v>3</v>
      </c>
      <c r="BA265" s="362"/>
      <c r="BB265" s="348">
        <v>16.8498712625804</v>
      </c>
      <c r="BC265" s="375">
        <v>0.88558808553239299</v>
      </c>
      <c r="BD265" s="375">
        <v>5.5339506100713302E-2</v>
      </c>
      <c r="BE265" s="375">
        <v>4.6722196823866101E-2</v>
      </c>
      <c r="BF265" s="374"/>
      <c r="BG265" s="348">
        <v>57.732500000000002</v>
      </c>
      <c r="BH265" s="348">
        <v>11.2964</v>
      </c>
      <c r="BI265" s="348">
        <v>26.9754</v>
      </c>
      <c r="BJ265" s="348">
        <v>3.9956999999999998</v>
      </c>
      <c r="BK265" s="373"/>
      <c r="BL265" s="372" t="s">
        <v>3640</v>
      </c>
      <c r="BM265" s="372" t="s">
        <v>3641</v>
      </c>
      <c r="BN265" s="372" t="s">
        <v>3642</v>
      </c>
      <c r="BO265" s="372" t="s">
        <v>3643</v>
      </c>
      <c r="BP265" s="372" t="s">
        <v>3644</v>
      </c>
      <c r="BQ265" s="373"/>
      <c r="BR265" s="354" t="s">
        <v>2439</v>
      </c>
    </row>
    <row r="266" spans="1:70" s="428" customFormat="1" x14ac:dyDescent="0.25">
      <c r="A266" s="345" t="s">
        <v>3645</v>
      </c>
      <c r="B266" s="373"/>
      <c r="C266" s="719">
        <v>45698</v>
      </c>
      <c r="D266" s="373"/>
      <c r="E266" s="346">
        <v>628.64</v>
      </c>
      <c r="F266" s="373"/>
      <c r="G266" s="347">
        <v>11.541</v>
      </c>
      <c r="H266" s="374"/>
      <c r="I266" s="348">
        <v>-7.2700000000000001E-2</v>
      </c>
      <c r="J266" s="348">
        <v>-0.46229999999999999</v>
      </c>
      <c r="K266" s="348">
        <v>-1.1232</v>
      </c>
      <c r="L266" s="348">
        <v>-7.7450999999999999</v>
      </c>
      <c r="M266" s="348">
        <v>-4.2217000000000002</v>
      </c>
      <c r="N266" s="350">
        <v>4.2842000000000002</v>
      </c>
      <c r="O266" s="348" t="s">
        <v>430</v>
      </c>
      <c r="P266" s="348" t="s">
        <v>430</v>
      </c>
      <c r="Q266" s="348" t="s">
        <v>430</v>
      </c>
      <c r="R266" s="348" t="s">
        <v>430</v>
      </c>
      <c r="S266" s="348">
        <v>-3.3652000000000002</v>
      </c>
      <c r="T266" s="348">
        <v>4.0038999999999998</v>
      </c>
      <c r="U266" s="348">
        <v>0.42109999999999997</v>
      </c>
      <c r="V266" s="348">
        <v>2.1408999999999998</v>
      </c>
      <c r="W266" s="348">
        <v>-1.4306000000000001</v>
      </c>
      <c r="X266" s="348">
        <v>9.7370000000000001</v>
      </c>
      <c r="Y266" s="374"/>
      <c r="Z266" s="346">
        <v>1</v>
      </c>
      <c r="AA266" s="346">
        <v>5</v>
      </c>
      <c r="AB266" s="346">
        <v>5</v>
      </c>
      <c r="AC266" s="346">
        <v>6</v>
      </c>
      <c r="AD266" s="346">
        <v>6</v>
      </c>
      <c r="AE266" s="346">
        <v>6</v>
      </c>
      <c r="AF266" s="346" t="s">
        <v>430</v>
      </c>
      <c r="AG266" s="346" t="s">
        <v>430</v>
      </c>
      <c r="AH266" s="346" t="s">
        <v>430</v>
      </c>
      <c r="AI266" s="346" t="s">
        <v>430</v>
      </c>
      <c r="AJ266" s="346">
        <v>6</v>
      </c>
      <c r="AK266" s="346">
        <v>6</v>
      </c>
      <c r="AL266" s="346">
        <v>6</v>
      </c>
      <c r="AM266" s="346">
        <v>6</v>
      </c>
      <c r="AN266" s="346">
        <v>5</v>
      </c>
      <c r="AO266" s="373"/>
      <c r="AP266" s="348" t="s">
        <v>430</v>
      </c>
      <c r="AQ266" s="348" t="s">
        <v>430</v>
      </c>
      <c r="AR266" s="348" t="s">
        <v>430</v>
      </c>
      <c r="AS266" s="348" t="s">
        <v>430</v>
      </c>
      <c r="AT266" s="348">
        <v>-1.91</v>
      </c>
      <c r="AU266" s="351"/>
      <c r="AV266" s="346" t="s">
        <v>430</v>
      </c>
      <c r="AW266" s="346" t="s">
        <v>430</v>
      </c>
      <c r="AX266" s="346" t="s">
        <v>430</v>
      </c>
      <c r="AY266" s="346" t="s">
        <v>430</v>
      </c>
      <c r="AZ266" s="346">
        <v>6</v>
      </c>
      <c r="BA266" s="362"/>
      <c r="BB266" s="348">
        <v>16.781670412245798</v>
      </c>
      <c r="BC266" s="375">
        <v>0.80296960869013201</v>
      </c>
      <c r="BD266" s="375">
        <v>3.2563133327511401E-2</v>
      </c>
      <c r="BE266" s="375">
        <v>-0.266841903901198</v>
      </c>
      <c r="BF266" s="374"/>
      <c r="BG266" s="348">
        <v>63.652900000000002</v>
      </c>
      <c r="BH266" s="348">
        <v>24.416899999999998</v>
      </c>
      <c r="BI266" s="348">
        <v>7.9658600000000002</v>
      </c>
      <c r="BJ266" s="348">
        <v>3.96434</v>
      </c>
      <c r="BK266" s="373"/>
      <c r="BL266" s="372" t="s">
        <v>3646</v>
      </c>
      <c r="BM266" s="372" t="s">
        <v>3647</v>
      </c>
      <c r="BN266" s="372" t="s">
        <v>3648</v>
      </c>
      <c r="BO266" s="372" t="s">
        <v>3649</v>
      </c>
      <c r="BP266" s="372" t="s">
        <v>3650</v>
      </c>
      <c r="BQ266" s="373"/>
      <c r="BR266" s="354" t="s">
        <v>443</v>
      </c>
    </row>
    <row r="267" spans="1:70" s="428" customFormat="1" ht="11" x14ac:dyDescent="0.3">
      <c r="A267" s="841" t="s">
        <v>3651</v>
      </c>
      <c r="B267" s="842"/>
      <c r="C267" s="843">
        <v>45772</v>
      </c>
      <c r="D267" s="842"/>
      <c r="E267" s="844">
        <v>273.673</v>
      </c>
      <c r="F267" s="842"/>
      <c r="G267" s="845">
        <v>10.573</v>
      </c>
      <c r="H267" s="847"/>
      <c r="I267" s="846">
        <v>-0.61099999999999999</v>
      </c>
      <c r="J267" s="846">
        <v>-0.32050000000000001</v>
      </c>
      <c r="K267" s="846">
        <v>-0.14169999999999999</v>
      </c>
      <c r="L267" s="846">
        <v>-3.8555999999999999</v>
      </c>
      <c r="M267" s="846">
        <v>-6.6199999999999995E-2</v>
      </c>
      <c r="N267" s="848">
        <v>6.1585999999999999</v>
      </c>
      <c r="O267" s="846" t="s">
        <v>430</v>
      </c>
      <c r="P267" s="846" t="s">
        <v>430</v>
      </c>
      <c r="Q267" s="846" t="s">
        <v>430</v>
      </c>
      <c r="R267" s="846" t="s">
        <v>430</v>
      </c>
      <c r="S267" s="846">
        <v>-1.4172</v>
      </c>
      <c r="T267" s="846">
        <v>9.9521999999999995</v>
      </c>
      <c r="U267" s="846">
        <v>3.5249000000000001</v>
      </c>
      <c r="V267" s="846">
        <v>4.1059000000000001</v>
      </c>
      <c r="W267" s="846">
        <v>-0.88119999999999998</v>
      </c>
      <c r="X267" s="846">
        <v>4.2465999999999999</v>
      </c>
      <c r="Y267" s="847"/>
      <c r="Z267" s="844">
        <v>5</v>
      </c>
      <c r="AA267" s="844">
        <v>3</v>
      </c>
      <c r="AB267" s="844">
        <v>4</v>
      </c>
      <c r="AC267" s="844">
        <v>5</v>
      </c>
      <c r="AD267" s="844">
        <v>3</v>
      </c>
      <c r="AE267" s="844">
        <v>5</v>
      </c>
      <c r="AF267" s="844" t="s">
        <v>430</v>
      </c>
      <c r="AG267" s="844" t="s">
        <v>430</v>
      </c>
      <c r="AH267" s="844" t="s">
        <v>430</v>
      </c>
      <c r="AI267" s="844" t="s">
        <v>430</v>
      </c>
      <c r="AJ267" s="844">
        <v>4</v>
      </c>
      <c r="AK267" s="844">
        <v>4</v>
      </c>
      <c r="AL267" s="844">
        <v>4</v>
      </c>
      <c r="AM267" s="844">
        <v>5</v>
      </c>
      <c r="AN267" s="844">
        <v>4</v>
      </c>
      <c r="AO267" s="842"/>
      <c r="AP267" s="846" t="s">
        <v>430</v>
      </c>
      <c r="AQ267" s="846" t="s">
        <v>430</v>
      </c>
      <c r="AR267" s="846" t="s">
        <v>430</v>
      </c>
      <c r="AS267" s="846" t="s">
        <v>430</v>
      </c>
      <c r="AT267" s="846">
        <v>4.3899999999999997</v>
      </c>
      <c r="AU267" s="849"/>
      <c r="AV267" s="844" t="s">
        <v>430</v>
      </c>
      <c r="AW267" s="844" t="s">
        <v>430</v>
      </c>
      <c r="AX267" s="844" t="s">
        <v>430</v>
      </c>
      <c r="AY267" s="844" t="s">
        <v>430</v>
      </c>
      <c r="AZ267" s="844">
        <v>4</v>
      </c>
      <c r="BA267" s="851"/>
      <c r="BB267" s="846">
        <v>18.284730153776199</v>
      </c>
      <c r="BC267" s="852">
        <v>0.86431747489046895</v>
      </c>
      <c r="BD267" s="852">
        <v>1.55179025830823E-3</v>
      </c>
      <c r="BE267" s="852">
        <v>-0.42751694566502302</v>
      </c>
      <c r="BF267" s="847"/>
      <c r="BG267" s="846">
        <v>53.392299999999999</v>
      </c>
      <c r="BH267" s="846">
        <v>25.7956</v>
      </c>
      <c r="BI267" s="846">
        <v>18.213699999999999</v>
      </c>
      <c r="BJ267" s="846">
        <v>2.5983999999999998</v>
      </c>
      <c r="BK267" s="842"/>
      <c r="BL267" s="855" t="s">
        <v>3652</v>
      </c>
      <c r="BM267" s="855" t="s">
        <v>3653</v>
      </c>
      <c r="BN267" s="855" t="s">
        <v>3654</v>
      </c>
      <c r="BO267" s="855" t="s">
        <v>3655</v>
      </c>
      <c r="BP267" s="855" t="s">
        <v>3656</v>
      </c>
      <c r="BQ267" s="842"/>
      <c r="BR267" s="856" t="s">
        <v>611</v>
      </c>
    </row>
    <row r="268" spans="1:70" s="428" customFormat="1" x14ac:dyDescent="0.25">
      <c r="A268" s="884" t="s">
        <v>93</v>
      </c>
      <c r="B268" s="402"/>
      <c r="C268" s="724"/>
      <c r="D268" s="402"/>
      <c r="E268" s="403"/>
      <c r="F268" s="402"/>
      <c r="G268" s="404"/>
      <c r="H268" s="406"/>
      <c r="I268" s="405">
        <v>-0.31909999999999999</v>
      </c>
      <c r="J268" s="405">
        <v>4.4000000000000003E-3</v>
      </c>
      <c r="K268" s="405">
        <v>0.52900000000000003</v>
      </c>
      <c r="L268" s="405">
        <v>-3.5072000000000001</v>
      </c>
      <c r="M268" s="405">
        <v>0.64049999999999996</v>
      </c>
      <c r="N268" s="407">
        <v>11.7133</v>
      </c>
      <c r="O268" s="405">
        <v>3.3458999999999999</v>
      </c>
      <c r="P268" s="405">
        <v>18.827500000000001</v>
      </c>
      <c r="Q268" s="405">
        <v>14.461499999999999</v>
      </c>
      <c r="R268" s="405">
        <v>15.7492</v>
      </c>
      <c r="S268" s="405">
        <v>0.11890000000000001</v>
      </c>
      <c r="T268" s="405">
        <v>9.9565000000000001</v>
      </c>
      <c r="U268" s="405">
        <v>5.2920999999999996</v>
      </c>
      <c r="V268" s="405">
        <v>8.6157000000000004</v>
      </c>
      <c r="W268" s="405">
        <v>-3.5900000000000001E-2</v>
      </c>
      <c r="X268" s="405">
        <v>9.1325000000000003</v>
      </c>
      <c r="Y268" s="406"/>
      <c r="Z268" s="403">
        <v>5</v>
      </c>
      <c r="AA268" s="403">
        <v>6</v>
      </c>
      <c r="AB268" s="403">
        <v>6</v>
      </c>
      <c r="AC268" s="403">
        <v>6</v>
      </c>
      <c r="AD268" s="403">
        <v>6</v>
      </c>
      <c r="AE268" s="403">
        <v>6</v>
      </c>
      <c r="AF268" s="403">
        <v>4</v>
      </c>
      <c r="AG268" s="403">
        <v>2</v>
      </c>
      <c r="AH268" s="403">
        <v>2</v>
      </c>
      <c r="AI268" s="403">
        <v>2</v>
      </c>
      <c r="AJ268" s="403">
        <v>6</v>
      </c>
      <c r="AK268" s="403">
        <v>6</v>
      </c>
      <c r="AL268" s="403">
        <v>6</v>
      </c>
      <c r="AM268" s="403">
        <v>6</v>
      </c>
      <c r="AN268" s="403">
        <v>6</v>
      </c>
      <c r="AO268" s="402"/>
      <c r="AP268" s="405">
        <v>17.065000000000001</v>
      </c>
      <c r="AQ268" s="405">
        <v>19.059999999999999</v>
      </c>
      <c r="AR268" s="405">
        <v>16.02</v>
      </c>
      <c r="AS268" s="405">
        <v>12.97</v>
      </c>
      <c r="AT268" s="405">
        <v>7.91</v>
      </c>
      <c r="AU268" s="408"/>
      <c r="AV268" s="403">
        <v>2</v>
      </c>
      <c r="AW268" s="403">
        <v>2</v>
      </c>
      <c r="AX268" s="403">
        <v>2</v>
      </c>
      <c r="AY268" s="403">
        <v>2</v>
      </c>
      <c r="AZ268" s="403">
        <v>6</v>
      </c>
      <c r="BA268" s="409"/>
      <c r="BB268" s="405"/>
      <c r="BC268" s="410"/>
      <c r="BD268" s="410"/>
      <c r="BE268" s="410"/>
      <c r="BF268" s="406"/>
      <c r="BG268" s="405"/>
      <c r="BH268" s="405"/>
      <c r="BI268" s="405"/>
      <c r="BJ268" s="405"/>
      <c r="BK268" s="402"/>
      <c r="BL268" s="401"/>
      <c r="BM268" s="401"/>
      <c r="BN268" s="401"/>
      <c r="BO268" s="401"/>
      <c r="BP268" s="401"/>
      <c r="BQ268" s="402"/>
      <c r="BR268" s="411"/>
    </row>
    <row r="269" spans="1:70" s="428" customFormat="1" x14ac:dyDescent="0.25">
      <c r="A269" s="885" t="s">
        <v>94</v>
      </c>
      <c r="B269" s="373"/>
      <c r="C269" s="719"/>
      <c r="D269" s="373"/>
      <c r="E269" s="346"/>
      <c r="F269" s="373"/>
      <c r="G269" s="347"/>
      <c r="H269" s="374"/>
      <c r="I269" s="348">
        <v>-7.2700000000000001E-2</v>
      </c>
      <c r="J269" s="348">
        <v>1.3066</v>
      </c>
      <c r="K269" s="348">
        <v>3.9481999999999999</v>
      </c>
      <c r="L269" s="348">
        <v>-1.4454</v>
      </c>
      <c r="M269" s="348">
        <v>4.7272999999999996</v>
      </c>
      <c r="N269" s="350">
        <v>24.758400000000002</v>
      </c>
      <c r="O269" s="348">
        <v>6.6733000000000002</v>
      </c>
      <c r="P269" s="348">
        <v>21.2563</v>
      </c>
      <c r="Q269" s="348">
        <v>16.356999999999999</v>
      </c>
      <c r="R269" s="348">
        <v>16.570799999999998</v>
      </c>
      <c r="S269" s="348">
        <v>4.6093999999999999</v>
      </c>
      <c r="T269" s="348">
        <v>15.080299999999999</v>
      </c>
      <c r="U269" s="348">
        <v>9.8188999999999993</v>
      </c>
      <c r="V269" s="348">
        <v>17.7544</v>
      </c>
      <c r="W269" s="348">
        <v>2.6536</v>
      </c>
      <c r="X269" s="348">
        <v>16.1769</v>
      </c>
      <c r="Y269" s="374"/>
      <c r="Z269" s="346"/>
      <c r="AA269" s="346"/>
      <c r="AB269" s="346"/>
      <c r="AC269" s="346"/>
      <c r="AD269" s="346"/>
      <c r="AE269" s="346"/>
      <c r="AF269" s="346"/>
      <c r="AG269" s="346"/>
      <c r="AH269" s="346"/>
      <c r="AI269" s="346"/>
      <c r="AJ269" s="346"/>
      <c r="AK269" s="346"/>
      <c r="AL269" s="346"/>
      <c r="AM269" s="346"/>
      <c r="AN269" s="346"/>
      <c r="AO269" s="373"/>
      <c r="AP269" s="348">
        <v>17.690000000000001</v>
      </c>
      <c r="AQ269" s="348">
        <v>20.86</v>
      </c>
      <c r="AR269" s="348">
        <v>18.100000000000001</v>
      </c>
      <c r="AS269" s="348">
        <v>15.14</v>
      </c>
      <c r="AT269" s="348">
        <v>14.32</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5" t="s">
        <v>95</v>
      </c>
      <c r="B270" s="373"/>
      <c r="C270" s="719"/>
      <c r="D270" s="373"/>
      <c r="E270" s="346"/>
      <c r="F270" s="373"/>
      <c r="G270" s="347"/>
      <c r="H270" s="374"/>
      <c r="I270" s="348">
        <v>-0.61099999999999999</v>
      </c>
      <c r="J270" s="348">
        <v>-0.96750000000000003</v>
      </c>
      <c r="K270" s="348">
        <v>-1.4379999999999999</v>
      </c>
      <c r="L270" s="348">
        <v>-7.7450999999999999</v>
      </c>
      <c r="M270" s="348">
        <v>-4.2217000000000002</v>
      </c>
      <c r="N270" s="350">
        <v>4.2842000000000002</v>
      </c>
      <c r="O270" s="348">
        <v>-3.2052999999999998</v>
      </c>
      <c r="P270" s="348">
        <v>16.398599999999998</v>
      </c>
      <c r="Q270" s="348">
        <v>12.565899999999999</v>
      </c>
      <c r="R270" s="348">
        <v>14.9276</v>
      </c>
      <c r="S270" s="348">
        <v>-3.3652000000000002</v>
      </c>
      <c r="T270" s="348">
        <v>4.0038999999999998</v>
      </c>
      <c r="U270" s="348">
        <v>0.42109999999999997</v>
      </c>
      <c r="V270" s="348">
        <v>2.1408999999999998</v>
      </c>
      <c r="W270" s="348">
        <v>-1.8619000000000001</v>
      </c>
      <c r="X270" s="348">
        <v>3.7058</v>
      </c>
      <c r="Y270" s="374"/>
      <c r="Z270" s="346"/>
      <c r="AA270" s="346"/>
      <c r="AB270" s="346"/>
      <c r="AC270" s="346"/>
      <c r="AD270" s="346"/>
      <c r="AE270" s="346"/>
      <c r="AF270" s="346"/>
      <c r="AG270" s="346"/>
      <c r="AH270" s="346"/>
      <c r="AI270" s="346"/>
      <c r="AJ270" s="346"/>
      <c r="AK270" s="346"/>
      <c r="AL270" s="346"/>
      <c r="AM270" s="346"/>
      <c r="AN270" s="346"/>
      <c r="AO270" s="373"/>
      <c r="AP270" s="348">
        <v>16.440000000000001</v>
      </c>
      <c r="AQ270" s="348">
        <v>17.260000000000002</v>
      </c>
      <c r="AR270" s="348">
        <v>13.94</v>
      </c>
      <c r="AS270" s="348">
        <v>10.8</v>
      </c>
      <c r="AT270" s="348">
        <v>-1.91</v>
      </c>
      <c r="AU270" s="351"/>
      <c r="AV270" s="346"/>
      <c r="AW270" s="346"/>
      <c r="AX270" s="346"/>
      <c r="AY270" s="346"/>
      <c r="AZ270" s="346"/>
      <c r="BA270" s="362"/>
      <c r="BB270" s="348"/>
      <c r="BC270" s="375"/>
      <c r="BD270" s="375"/>
      <c r="BE270" s="375"/>
      <c r="BF270" s="374"/>
      <c r="BG270" s="348"/>
      <c r="BH270" s="348"/>
      <c r="BI270" s="348"/>
      <c r="BJ270" s="348"/>
      <c r="BK270" s="373"/>
      <c r="BL270" s="372"/>
      <c r="BM270" s="372"/>
      <c r="BN270" s="372"/>
      <c r="BO270" s="372"/>
      <c r="BP270" s="372"/>
      <c r="BQ270" s="373"/>
      <c r="BR270" s="354"/>
    </row>
    <row r="271" spans="1:70" s="428" customFormat="1" x14ac:dyDescent="0.25">
      <c r="A271" s="886" t="s">
        <v>96</v>
      </c>
      <c r="B271" s="413"/>
      <c r="C271" s="725"/>
      <c r="D271" s="413"/>
      <c r="E271" s="414"/>
      <c r="F271" s="413"/>
      <c r="G271" s="415"/>
      <c r="H271" s="417"/>
      <c r="I271" s="416">
        <v>-0.24490000000000001</v>
      </c>
      <c r="J271" s="416">
        <v>-0.33324999999999999</v>
      </c>
      <c r="K271" s="416">
        <v>0.32264999999999999</v>
      </c>
      <c r="L271" s="416">
        <v>-3.0198499999999999</v>
      </c>
      <c r="M271" s="416">
        <v>-0.17649999999999999</v>
      </c>
      <c r="N271" s="418">
        <v>9.1461500000000004</v>
      </c>
      <c r="O271" s="416">
        <v>4.9578499999999996</v>
      </c>
      <c r="P271" s="416">
        <v>18.827400000000001</v>
      </c>
      <c r="Q271" s="416">
        <v>14.461399999999999</v>
      </c>
      <c r="R271" s="416">
        <v>15.7492</v>
      </c>
      <c r="S271" s="416">
        <v>-1.2665999999999999</v>
      </c>
      <c r="T271" s="416">
        <v>10.9307</v>
      </c>
      <c r="U271" s="416">
        <v>5.2915999999999999</v>
      </c>
      <c r="V271" s="416">
        <v>7.1536</v>
      </c>
      <c r="W271" s="416">
        <v>-0.31440000000000001</v>
      </c>
      <c r="X271" s="416">
        <v>8.3559999999999999</v>
      </c>
      <c r="Y271" s="417"/>
      <c r="Z271" s="414"/>
      <c r="AA271" s="414"/>
      <c r="AB271" s="414"/>
      <c r="AC271" s="414"/>
      <c r="AD271" s="414"/>
      <c r="AE271" s="414"/>
      <c r="AF271" s="414"/>
      <c r="AG271" s="414"/>
      <c r="AH271" s="414"/>
      <c r="AI271" s="414"/>
      <c r="AJ271" s="414"/>
      <c r="AK271" s="414"/>
      <c r="AL271" s="414"/>
      <c r="AM271" s="414"/>
      <c r="AN271" s="414"/>
      <c r="AO271" s="413"/>
      <c r="AP271" s="416">
        <v>17.07</v>
      </c>
      <c r="AQ271" s="416">
        <v>19.059999999999999</v>
      </c>
      <c r="AR271" s="416">
        <v>16.02</v>
      </c>
      <c r="AS271" s="416">
        <v>12.97</v>
      </c>
      <c r="AT271" s="416">
        <v>8.56</v>
      </c>
      <c r="AU271" s="419"/>
      <c r="AV271" s="414"/>
      <c r="AW271" s="414"/>
      <c r="AX271" s="414"/>
      <c r="AY271" s="414"/>
      <c r="AZ271" s="414"/>
      <c r="BA271" s="420"/>
      <c r="BB271" s="416"/>
      <c r="BC271" s="421"/>
      <c r="BD271" s="421"/>
      <c r="BE271" s="421"/>
      <c r="BF271" s="417"/>
      <c r="BG271" s="416"/>
      <c r="BH271" s="416"/>
      <c r="BI271" s="416"/>
      <c r="BJ271" s="416"/>
      <c r="BK271" s="413"/>
      <c r="BL271" s="412"/>
      <c r="BM271" s="412"/>
      <c r="BN271" s="412"/>
      <c r="BO271" s="412"/>
      <c r="BP271" s="412"/>
      <c r="BQ271" s="413"/>
      <c r="BR271" s="422"/>
    </row>
    <row r="272" spans="1:70" s="428" customFormat="1" ht="14.5" customHeight="1" x14ac:dyDescent="0.35">
      <c r="A272" s="873" t="s">
        <v>3657</v>
      </c>
      <c r="B272" s="861"/>
      <c r="C272" s="862"/>
      <c r="D272" s="861"/>
      <c r="E272" s="863"/>
      <c r="F272" s="861"/>
      <c r="G272" s="864"/>
      <c r="H272" s="866"/>
      <c r="I272" s="865"/>
      <c r="J272" s="865"/>
      <c r="K272" s="865"/>
      <c r="L272" s="865"/>
      <c r="M272" s="865"/>
      <c r="N272" s="867"/>
      <c r="O272" s="865"/>
      <c r="P272" s="865"/>
      <c r="Q272" s="865"/>
      <c r="R272" s="865"/>
      <c r="S272" s="865"/>
      <c r="T272" s="865"/>
      <c r="U272" s="865"/>
      <c r="V272" s="865"/>
      <c r="W272" s="865"/>
      <c r="X272" s="865"/>
      <c r="Y272" s="866"/>
      <c r="Z272" s="863"/>
      <c r="AA272" s="863"/>
      <c r="AB272" s="863"/>
      <c r="AC272" s="863"/>
      <c r="AD272" s="863"/>
      <c r="AE272" s="863"/>
      <c r="AF272" s="863"/>
      <c r="AG272" s="863"/>
      <c r="AH272" s="863"/>
      <c r="AI272" s="863"/>
      <c r="AJ272" s="863"/>
      <c r="AK272" s="863"/>
      <c r="AL272" s="863"/>
      <c r="AM272" s="863"/>
      <c r="AN272" s="863"/>
      <c r="AO272" s="861"/>
      <c r="AP272" s="865"/>
      <c r="AQ272" s="865"/>
      <c r="AR272" s="865"/>
      <c r="AS272" s="865"/>
      <c r="AT272" s="865"/>
      <c r="AU272" s="868"/>
      <c r="AV272" s="863"/>
      <c r="AW272" s="863"/>
      <c r="AX272" s="863"/>
      <c r="AY272" s="863"/>
      <c r="AZ272" s="863"/>
      <c r="BA272" s="869"/>
      <c r="BB272" s="865"/>
      <c r="BC272" s="870"/>
      <c r="BD272" s="870"/>
      <c r="BE272" s="870"/>
      <c r="BF272" s="866"/>
      <c r="BG272" s="865"/>
      <c r="BH272" s="865"/>
      <c r="BI272" s="865"/>
      <c r="BJ272" s="865"/>
      <c r="BK272" s="861"/>
      <c r="BL272" s="871"/>
      <c r="BM272" s="871"/>
      <c r="BN272" s="871"/>
      <c r="BO272" s="871"/>
      <c r="BP272" s="871"/>
      <c r="BQ272" s="861"/>
      <c r="BR272" s="872"/>
    </row>
    <row r="273" spans="1:70" s="428" customFormat="1" x14ac:dyDescent="0.25">
      <c r="A273" s="345" t="s">
        <v>3658</v>
      </c>
      <c r="B273" s="373"/>
      <c r="C273" s="719">
        <v>40366</v>
      </c>
      <c r="D273" s="373"/>
      <c r="E273" s="346">
        <v>6691.03</v>
      </c>
      <c r="F273" s="373"/>
      <c r="G273" s="347">
        <v>34.206800000000001</v>
      </c>
      <c r="H273" s="374"/>
      <c r="I273" s="348">
        <v>-0.57350000000000001</v>
      </c>
      <c r="J273" s="348">
        <v>-0.38090000000000002</v>
      </c>
      <c r="K273" s="348">
        <v>-0.26300000000000001</v>
      </c>
      <c r="L273" s="348">
        <v>-3.4620000000000002</v>
      </c>
      <c r="M273" s="348">
        <v>-7.8140000000000001</v>
      </c>
      <c r="N273" s="350">
        <v>11.8331</v>
      </c>
      <c r="O273" s="348">
        <v>-8.5000000000000006E-2</v>
      </c>
      <c r="P273" s="348">
        <v>22.5596</v>
      </c>
      <c r="Q273" s="348">
        <v>23.5289</v>
      </c>
      <c r="R273" s="348">
        <v>13.297599999999999</v>
      </c>
      <c r="S273" s="348">
        <v>-1.1377999999999999</v>
      </c>
      <c r="T273" s="348">
        <v>4.6489000000000003</v>
      </c>
      <c r="U273" s="348">
        <v>0.9083</v>
      </c>
      <c r="V273" s="348">
        <v>5.9080000000000004</v>
      </c>
      <c r="W273" s="348">
        <v>-0.33800000000000002</v>
      </c>
      <c r="X273" s="348">
        <v>7.9122000000000003</v>
      </c>
      <c r="Y273" s="374"/>
      <c r="Z273" s="346">
        <v>5</v>
      </c>
      <c r="AA273" s="346">
        <v>4</v>
      </c>
      <c r="AB273" s="346">
        <v>4</v>
      </c>
      <c r="AC273" s="346">
        <v>4</v>
      </c>
      <c r="AD273" s="346">
        <v>5</v>
      </c>
      <c r="AE273" s="346">
        <v>2</v>
      </c>
      <c r="AF273" s="346">
        <v>1</v>
      </c>
      <c r="AG273" s="346">
        <v>1</v>
      </c>
      <c r="AH273" s="346">
        <v>1</v>
      </c>
      <c r="AI273" s="346">
        <v>2</v>
      </c>
      <c r="AJ273" s="346">
        <v>5</v>
      </c>
      <c r="AK273" s="346">
        <v>5</v>
      </c>
      <c r="AL273" s="346">
        <v>4</v>
      </c>
      <c r="AM273" s="346">
        <v>2</v>
      </c>
      <c r="AN273" s="346">
        <v>5</v>
      </c>
      <c r="AO273" s="373"/>
      <c r="AP273" s="348">
        <v>17.579999999999998</v>
      </c>
      <c r="AQ273" s="348">
        <v>22.58</v>
      </c>
      <c r="AR273" s="348">
        <v>20.54</v>
      </c>
      <c r="AS273" s="348">
        <v>8.56</v>
      </c>
      <c r="AT273" s="348">
        <v>-0.3</v>
      </c>
      <c r="AU273" s="351"/>
      <c r="AV273" s="346">
        <v>2</v>
      </c>
      <c r="AW273" s="346">
        <v>1</v>
      </c>
      <c r="AX273" s="346">
        <v>1</v>
      </c>
      <c r="AY273" s="346">
        <v>2</v>
      </c>
      <c r="AZ273" s="346">
        <v>5</v>
      </c>
      <c r="BA273" s="362"/>
      <c r="BB273" s="348">
        <v>21.8248928990457</v>
      </c>
      <c r="BC273" s="375">
        <v>0.92937231101654305</v>
      </c>
      <c r="BD273" s="375">
        <v>6.6188781796352403E-2</v>
      </c>
      <c r="BE273" s="375">
        <v>-2.8249868426755399E-2</v>
      </c>
      <c r="BF273" s="374"/>
      <c r="BG273" s="348">
        <v>78.020799999999994</v>
      </c>
      <c r="BH273" s="348">
        <v>13.2294</v>
      </c>
      <c r="BI273" s="348">
        <v>6.5412999999999997</v>
      </c>
      <c r="BJ273" s="348">
        <v>2.2084999999999999</v>
      </c>
      <c r="BK273" s="373"/>
      <c r="BL273" s="372" t="s">
        <v>3659</v>
      </c>
      <c r="BM273" s="372" t="s">
        <v>3660</v>
      </c>
      <c r="BN273" s="372" t="s">
        <v>3661</v>
      </c>
      <c r="BO273" s="372" t="s">
        <v>3662</v>
      </c>
      <c r="BP273" s="372" t="s">
        <v>3663</v>
      </c>
      <c r="BQ273" s="373"/>
      <c r="BR273" s="354" t="s">
        <v>526</v>
      </c>
    </row>
    <row r="274" spans="1:70" s="428" customFormat="1" x14ac:dyDescent="0.25">
      <c r="A274" s="345" t="s">
        <v>3664</v>
      </c>
      <c r="B274" s="373"/>
      <c r="C274" s="719">
        <v>43829</v>
      </c>
      <c r="D274" s="373"/>
      <c r="E274" s="346">
        <v>6083.48</v>
      </c>
      <c r="F274" s="373"/>
      <c r="G274" s="347">
        <v>36.22</v>
      </c>
      <c r="H274" s="374"/>
      <c r="I274" s="348">
        <v>-0.43980000000000002</v>
      </c>
      <c r="J274" s="348">
        <v>0.24909999999999999</v>
      </c>
      <c r="K274" s="348">
        <v>0.83520000000000005</v>
      </c>
      <c r="L274" s="348">
        <v>-1.6028</v>
      </c>
      <c r="M274" s="348">
        <v>-4.2305999999999999</v>
      </c>
      <c r="N274" s="350">
        <v>15.525499999999999</v>
      </c>
      <c r="O274" s="348">
        <v>-0.2339</v>
      </c>
      <c r="P274" s="348">
        <v>22.315300000000001</v>
      </c>
      <c r="Q274" s="348">
        <v>23.324000000000002</v>
      </c>
      <c r="R274" s="348" t="s">
        <v>430</v>
      </c>
      <c r="S274" s="348">
        <v>0</v>
      </c>
      <c r="T274" s="348">
        <v>9.8574000000000002</v>
      </c>
      <c r="U274" s="348">
        <v>4.4706999999999999</v>
      </c>
      <c r="V274" s="348">
        <v>9.5251999999999999</v>
      </c>
      <c r="W274" s="348">
        <v>0.9476</v>
      </c>
      <c r="X274" s="348">
        <v>21.307700000000001</v>
      </c>
      <c r="Y274" s="374"/>
      <c r="Z274" s="346">
        <v>2</v>
      </c>
      <c r="AA274" s="346">
        <v>2</v>
      </c>
      <c r="AB274" s="346">
        <v>3</v>
      </c>
      <c r="AC274" s="346">
        <v>1</v>
      </c>
      <c r="AD274" s="346">
        <v>3</v>
      </c>
      <c r="AE274" s="346">
        <v>1</v>
      </c>
      <c r="AF274" s="346">
        <v>2</v>
      </c>
      <c r="AG274" s="346">
        <v>2</v>
      </c>
      <c r="AH274" s="346">
        <v>2</v>
      </c>
      <c r="AI274" s="346" t="s">
        <v>430</v>
      </c>
      <c r="AJ274" s="346">
        <v>3</v>
      </c>
      <c r="AK274" s="346">
        <v>2</v>
      </c>
      <c r="AL274" s="346">
        <v>1</v>
      </c>
      <c r="AM274" s="346">
        <v>1</v>
      </c>
      <c r="AN274" s="346">
        <v>2</v>
      </c>
      <c r="AO274" s="373"/>
      <c r="AP274" s="348" t="s">
        <v>430</v>
      </c>
      <c r="AQ274" s="348" t="s">
        <v>430</v>
      </c>
      <c r="AR274" s="348">
        <v>19.91</v>
      </c>
      <c r="AS274" s="348">
        <v>8.76</v>
      </c>
      <c r="AT274" s="348">
        <v>5.72</v>
      </c>
      <c r="AU274" s="351"/>
      <c r="AV274" s="346" t="s">
        <v>430</v>
      </c>
      <c r="AW274" s="346" t="s">
        <v>430</v>
      </c>
      <c r="AX274" s="346">
        <v>2</v>
      </c>
      <c r="AY274" s="346">
        <v>1</v>
      </c>
      <c r="AZ274" s="346">
        <v>2</v>
      </c>
      <c r="BA274" s="362"/>
      <c r="BB274" s="348">
        <v>22.5093945588055</v>
      </c>
      <c r="BC274" s="375">
        <v>0.95603091206788005</v>
      </c>
      <c r="BD274" s="375">
        <v>6.2820334803226005E-2</v>
      </c>
      <c r="BE274" s="375">
        <v>-0.10101217596352099</v>
      </c>
      <c r="BF274" s="374"/>
      <c r="BG274" s="348">
        <v>72.342600000000004</v>
      </c>
      <c r="BH274" s="348">
        <v>17.015799999999999</v>
      </c>
      <c r="BI274" s="348">
        <v>7.1785300000000003</v>
      </c>
      <c r="BJ274" s="348">
        <v>3.4630700000000001</v>
      </c>
      <c r="BK274" s="373"/>
      <c r="BL274" s="372" t="s">
        <v>3665</v>
      </c>
      <c r="BM274" s="372" t="s">
        <v>3666</v>
      </c>
      <c r="BN274" s="372" t="s">
        <v>3667</v>
      </c>
      <c r="BO274" s="372" t="s">
        <v>1223</v>
      </c>
      <c r="BP274" s="372" t="s">
        <v>3668</v>
      </c>
      <c r="BQ274" s="373"/>
      <c r="BR274" s="354" t="s">
        <v>463</v>
      </c>
    </row>
    <row r="275" spans="1:70" s="428" customFormat="1" x14ac:dyDescent="0.25">
      <c r="A275" s="345" t="s">
        <v>3669</v>
      </c>
      <c r="B275" s="373"/>
      <c r="C275" s="719">
        <v>44816</v>
      </c>
      <c r="D275" s="373"/>
      <c r="E275" s="346">
        <v>1854.62</v>
      </c>
      <c r="F275" s="373"/>
      <c r="G275" s="347">
        <v>21.83</v>
      </c>
      <c r="H275" s="374"/>
      <c r="I275" s="348">
        <v>-0.50139999999999996</v>
      </c>
      <c r="J275" s="348">
        <v>-0.41060000000000002</v>
      </c>
      <c r="K275" s="348">
        <v>-0.27410000000000001</v>
      </c>
      <c r="L275" s="348">
        <v>-1.7552000000000001</v>
      </c>
      <c r="M275" s="348">
        <v>-4.4221000000000004</v>
      </c>
      <c r="N275" s="350">
        <v>9.891</v>
      </c>
      <c r="O275" s="348">
        <v>-0.8145</v>
      </c>
      <c r="P275" s="348">
        <v>21.940200000000001</v>
      </c>
      <c r="Q275" s="348" t="s">
        <v>430</v>
      </c>
      <c r="R275" s="348" t="s">
        <v>430</v>
      </c>
      <c r="S275" s="348">
        <v>0.18360000000000001</v>
      </c>
      <c r="T275" s="348">
        <v>7.1673999999999998</v>
      </c>
      <c r="U275" s="348">
        <v>2.4883000000000002</v>
      </c>
      <c r="V275" s="348">
        <v>5.4080000000000004</v>
      </c>
      <c r="W275" s="348">
        <v>-4.58E-2</v>
      </c>
      <c r="X275" s="348">
        <v>21.7989</v>
      </c>
      <c r="Y275" s="374"/>
      <c r="Z275" s="346">
        <v>3</v>
      </c>
      <c r="AA275" s="346">
        <v>5</v>
      </c>
      <c r="AB275" s="346">
        <v>5</v>
      </c>
      <c r="AC275" s="346">
        <v>3</v>
      </c>
      <c r="AD275" s="346">
        <v>4</v>
      </c>
      <c r="AE275" s="346">
        <v>3</v>
      </c>
      <c r="AF275" s="346">
        <v>3</v>
      </c>
      <c r="AG275" s="346">
        <v>3</v>
      </c>
      <c r="AH275" s="346" t="s">
        <v>430</v>
      </c>
      <c r="AI275" s="346" t="s">
        <v>430</v>
      </c>
      <c r="AJ275" s="346">
        <v>2</v>
      </c>
      <c r="AK275" s="346">
        <v>4</v>
      </c>
      <c r="AL275" s="346">
        <v>3</v>
      </c>
      <c r="AM275" s="346">
        <v>3</v>
      </c>
      <c r="AN275" s="346">
        <v>4</v>
      </c>
      <c r="AO275" s="373"/>
      <c r="AP275" s="348" t="s">
        <v>430</v>
      </c>
      <c r="AQ275" s="348" t="s">
        <v>430</v>
      </c>
      <c r="AR275" s="348" t="s">
        <v>430</v>
      </c>
      <c r="AS275" s="348">
        <v>7.85</v>
      </c>
      <c r="AT275" s="348">
        <v>2.4700000000000002</v>
      </c>
      <c r="AU275" s="351"/>
      <c r="AV275" s="346" t="s">
        <v>430</v>
      </c>
      <c r="AW275" s="346" t="s">
        <v>430</v>
      </c>
      <c r="AX275" s="346" t="s">
        <v>430</v>
      </c>
      <c r="AY275" s="346">
        <v>3</v>
      </c>
      <c r="AZ275" s="346">
        <v>3</v>
      </c>
      <c r="BA275" s="362"/>
      <c r="BB275" s="348">
        <v>19.832912856142801</v>
      </c>
      <c r="BC275" s="375">
        <v>0.84390218643469295</v>
      </c>
      <c r="BD275" s="375">
        <v>6.6202270254545295E-2</v>
      </c>
      <c r="BE275" s="375">
        <v>-2.4381209284655401E-2</v>
      </c>
      <c r="BF275" s="374"/>
      <c r="BG275" s="348">
        <v>67.113699999999994</v>
      </c>
      <c r="BH275" s="348">
        <v>15.089700000000001</v>
      </c>
      <c r="BI275" s="348">
        <v>10.4109</v>
      </c>
      <c r="BJ275" s="348">
        <v>7.3856999999999999</v>
      </c>
      <c r="BK275" s="373"/>
      <c r="BL275" s="372" t="s">
        <v>3670</v>
      </c>
      <c r="BM275" s="372" t="s">
        <v>3671</v>
      </c>
      <c r="BN275" s="372" t="s">
        <v>3672</v>
      </c>
      <c r="BO275" s="372" t="s">
        <v>3673</v>
      </c>
      <c r="BP275" s="372" t="s">
        <v>3674</v>
      </c>
      <c r="BQ275" s="373"/>
      <c r="BR275" s="354" t="s">
        <v>463</v>
      </c>
    </row>
    <row r="276" spans="1:70" s="428" customFormat="1" x14ac:dyDescent="0.25">
      <c r="A276" s="345" t="s">
        <v>3675</v>
      </c>
      <c r="B276" s="373"/>
      <c r="C276" s="719">
        <v>40135</v>
      </c>
      <c r="D276" s="373"/>
      <c r="E276" s="346">
        <v>1466.49</v>
      </c>
      <c r="F276" s="373"/>
      <c r="G276" s="347">
        <v>65.59</v>
      </c>
      <c r="H276" s="374"/>
      <c r="I276" s="348">
        <v>-0.54590000000000005</v>
      </c>
      <c r="J276" s="348">
        <v>-0.36459999999999998</v>
      </c>
      <c r="K276" s="348">
        <v>1.2504</v>
      </c>
      <c r="L276" s="348">
        <v>-1.6641999999999999</v>
      </c>
      <c r="M276" s="348">
        <v>-3.9958999999999998</v>
      </c>
      <c r="N276" s="350">
        <v>8.5683000000000007</v>
      </c>
      <c r="O276" s="348">
        <v>-1.5198</v>
      </c>
      <c r="P276" s="348">
        <v>21.378699999999998</v>
      </c>
      <c r="Q276" s="348">
        <v>21.283899999999999</v>
      </c>
      <c r="R276" s="348">
        <v>15.349399999999999</v>
      </c>
      <c r="S276" s="348">
        <v>0.50570000000000004</v>
      </c>
      <c r="T276" s="348">
        <v>9.4443999999999999</v>
      </c>
      <c r="U276" s="348">
        <v>-0.92149999999999999</v>
      </c>
      <c r="V276" s="348">
        <v>3.1288999999999998</v>
      </c>
      <c r="W276" s="348">
        <v>1.0476000000000001</v>
      </c>
      <c r="X276" s="348">
        <v>11.858499999999999</v>
      </c>
      <c r="Y276" s="374"/>
      <c r="Z276" s="346">
        <v>4</v>
      </c>
      <c r="AA276" s="346">
        <v>3</v>
      </c>
      <c r="AB276" s="346">
        <v>2</v>
      </c>
      <c r="AC276" s="346">
        <v>2</v>
      </c>
      <c r="AD276" s="346">
        <v>2</v>
      </c>
      <c r="AE276" s="346">
        <v>5</v>
      </c>
      <c r="AF276" s="346">
        <v>4</v>
      </c>
      <c r="AG276" s="346">
        <v>4</v>
      </c>
      <c r="AH276" s="346">
        <v>3</v>
      </c>
      <c r="AI276" s="346">
        <v>1</v>
      </c>
      <c r="AJ276" s="346">
        <v>1</v>
      </c>
      <c r="AK276" s="346">
        <v>3</v>
      </c>
      <c r="AL276" s="346">
        <v>5</v>
      </c>
      <c r="AM276" s="346">
        <v>5</v>
      </c>
      <c r="AN276" s="346">
        <v>1</v>
      </c>
      <c r="AO276" s="373"/>
      <c r="AP276" s="348">
        <v>18.39</v>
      </c>
      <c r="AQ276" s="348">
        <v>21.38</v>
      </c>
      <c r="AR276" s="348">
        <v>19.16</v>
      </c>
      <c r="AS276" s="348">
        <v>7.55</v>
      </c>
      <c r="AT276" s="348">
        <v>0.53</v>
      </c>
      <c r="AU276" s="351"/>
      <c r="AV276" s="346">
        <v>1</v>
      </c>
      <c r="AW276" s="346">
        <v>2</v>
      </c>
      <c r="AX276" s="346">
        <v>3</v>
      </c>
      <c r="AY276" s="346">
        <v>4</v>
      </c>
      <c r="AZ276" s="346">
        <v>4</v>
      </c>
      <c r="BA276" s="362"/>
      <c r="BB276" s="348">
        <v>23.160007391698599</v>
      </c>
      <c r="BC276" s="375">
        <v>0.96795747045818403</v>
      </c>
      <c r="BD276" s="375">
        <v>5.8516524215593002E-2</v>
      </c>
      <c r="BE276" s="375">
        <v>-0.178717232287782</v>
      </c>
      <c r="BF276" s="374"/>
      <c r="BG276" s="348">
        <v>52.439100000000003</v>
      </c>
      <c r="BH276" s="348">
        <v>19.9405</v>
      </c>
      <c r="BI276" s="348">
        <v>24.162400000000002</v>
      </c>
      <c r="BJ276" s="348">
        <v>3.4580000000000002</v>
      </c>
      <c r="BK276" s="373"/>
      <c r="BL276" s="372" t="s">
        <v>948</v>
      </c>
      <c r="BM276" s="372" t="s">
        <v>3676</v>
      </c>
      <c r="BN276" s="372" t="s">
        <v>3677</v>
      </c>
      <c r="BO276" s="372" t="s">
        <v>3678</v>
      </c>
      <c r="BP276" s="372" t="s">
        <v>3679</v>
      </c>
      <c r="BQ276" s="373"/>
      <c r="BR276" s="354" t="s">
        <v>519</v>
      </c>
    </row>
    <row r="277" spans="1:70" s="428" customFormat="1" x14ac:dyDescent="0.25">
      <c r="A277" s="345" t="s">
        <v>3680</v>
      </c>
      <c r="B277" s="373"/>
      <c r="C277" s="719">
        <v>45342</v>
      </c>
      <c r="D277" s="373"/>
      <c r="E277" s="346">
        <v>435.375</v>
      </c>
      <c r="F277" s="373"/>
      <c r="G277" s="347">
        <v>10.600899999999999</v>
      </c>
      <c r="H277" s="374"/>
      <c r="I277" s="348">
        <v>0.1691</v>
      </c>
      <c r="J277" s="348">
        <v>1.0427</v>
      </c>
      <c r="K277" s="348">
        <v>1.3180000000000001</v>
      </c>
      <c r="L277" s="348">
        <v>-4.0807000000000002</v>
      </c>
      <c r="M277" s="348">
        <v>6.3183999999999996</v>
      </c>
      <c r="N277" s="350">
        <v>9.2835999999999999</v>
      </c>
      <c r="O277" s="348">
        <v>-7.4485999999999999</v>
      </c>
      <c r="P277" s="348" t="s">
        <v>430</v>
      </c>
      <c r="Q277" s="348" t="s">
        <v>430</v>
      </c>
      <c r="R277" s="348" t="s">
        <v>430</v>
      </c>
      <c r="S277" s="348">
        <v>-0.5413</v>
      </c>
      <c r="T277" s="348">
        <v>19.883099999999999</v>
      </c>
      <c r="U277" s="348">
        <v>2.7128999999999999</v>
      </c>
      <c r="V277" s="348">
        <v>4.8992000000000004</v>
      </c>
      <c r="W277" s="348">
        <v>0.747</v>
      </c>
      <c r="X277" s="348">
        <v>2.3447</v>
      </c>
      <c r="Y277" s="374"/>
      <c r="Z277" s="346">
        <v>1</v>
      </c>
      <c r="AA277" s="346">
        <v>1</v>
      </c>
      <c r="AB277" s="346">
        <v>1</v>
      </c>
      <c r="AC277" s="346">
        <v>5</v>
      </c>
      <c r="AD277" s="346">
        <v>1</v>
      </c>
      <c r="AE277" s="346">
        <v>4</v>
      </c>
      <c r="AF277" s="346">
        <v>5</v>
      </c>
      <c r="AG277" s="346" t="s">
        <v>430</v>
      </c>
      <c r="AH277" s="346" t="s">
        <v>430</v>
      </c>
      <c r="AI277" s="346" t="s">
        <v>430</v>
      </c>
      <c r="AJ277" s="346">
        <v>4</v>
      </c>
      <c r="AK277" s="346">
        <v>1</v>
      </c>
      <c r="AL277" s="346">
        <v>2</v>
      </c>
      <c r="AM277" s="346">
        <v>4</v>
      </c>
      <c r="AN277" s="346">
        <v>3</v>
      </c>
      <c r="AO277" s="373"/>
      <c r="AP277" s="348" t="s">
        <v>430</v>
      </c>
      <c r="AQ277" s="348" t="s">
        <v>430</v>
      </c>
      <c r="AR277" s="348" t="s">
        <v>430</v>
      </c>
      <c r="AS277" s="348" t="s">
        <v>430</v>
      </c>
      <c r="AT277" s="348">
        <v>8.27</v>
      </c>
      <c r="AU277" s="351"/>
      <c r="AV277" s="346" t="s">
        <v>430</v>
      </c>
      <c r="AW277" s="346" t="s">
        <v>430</v>
      </c>
      <c r="AX277" s="346" t="s">
        <v>430</v>
      </c>
      <c r="AY277" s="346" t="s">
        <v>430</v>
      </c>
      <c r="AZ277" s="346">
        <v>1</v>
      </c>
      <c r="BA277" s="362"/>
      <c r="BB277" s="348">
        <v>23.275784843567301</v>
      </c>
      <c r="BC277" s="375">
        <v>0.98099752944221597</v>
      </c>
      <c r="BD277" s="375">
        <v>-1.32727854252271E-3</v>
      </c>
      <c r="BE277" s="375">
        <v>-5.9998511019751503E-2</v>
      </c>
      <c r="BF277" s="374"/>
      <c r="BG277" s="348">
        <v>25.993200000000002</v>
      </c>
      <c r="BH277" s="348">
        <v>6.2735799999999999</v>
      </c>
      <c r="BI277" s="348">
        <v>37.573799999999999</v>
      </c>
      <c r="BJ277" s="348">
        <v>30.159420000000001</v>
      </c>
      <c r="BK277" s="373"/>
      <c r="BL277" s="372" t="s">
        <v>3681</v>
      </c>
      <c r="BM277" s="372" t="s">
        <v>3682</v>
      </c>
      <c r="BN277" s="372" t="s">
        <v>3683</v>
      </c>
      <c r="BO277" s="372" t="s">
        <v>3684</v>
      </c>
      <c r="BP277" s="372" t="s">
        <v>3685</v>
      </c>
      <c r="BQ277" s="373"/>
      <c r="BR277" s="354" t="s">
        <v>548</v>
      </c>
    </row>
    <row r="278" spans="1:70" s="428" customFormat="1" x14ac:dyDescent="0.25">
      <c r="A278" s="884" t="s">
        <v>93</v>
      </c>
      <c r="B278" s="402"/>
      <c r="C278" s="724"/>
      <c r="D278" s="402"/>
      <c r="E278" s="403"/>
      <c r="F278" s="402"/>
      <c r="G278" s="404"/>
      <c r="H278" s="406"/>
      <c r="I278" s="405">
        <v>-0.37830000000000003</v>
      </c>
      <c r="J278" s="405">
        <v>2.7099999999999999E-2</v>
      </c>
      <c r="K278" s="405">
        <v>0.57330000000000003</v>
      </c>
      <c r="L278" s="405">
        <v>-2.5129999999999999</v>
      </c>
      <c r="M278" s="405">
        <v>-2.8288000000000002</v>
      </c>
      <c r="N278" s="407">
        <v>11.020300000000001</v>
      </c>
      <c r="O278" s="405">
        <v>-2.0204</v>
      </c>
      <c r="P278" s="405">
        <v>22.048500000000001</v>
      </c>
      <c r="Q278" s="405">
        <v>22.712299999999999</v>
      </c>
      <c r="R278" s="405">
        <v>14.323499999999999</v>
      </c>
      <c r="S278" s="405">
        <v>-0.19800000000000001</v>
      </c>
      <c r="T278" s="405">
        <v>10.200200000000001</v>
      </c>
      <c r="U278" s="405">
        <v>1.9318</v>
      </c>
      <c r="V278" s="405">
        <v>5.7739000000000003</v>
      </c>
      <c r="W278" s="405">
        <v>0.47170000000000001</v>
      </c>
      <c r="X278" s="405">
        <v>13.0444</v>
      </c>
      <c r="Y278" s="406"/>
      <c r="Z278" s="403">
        <v>5</v>
      </c>
      <c r="AA278" s="403">
        <v>5</v>
      </c>
      <c r="AB278" s="403">
        <v>5</v>
      </c>
      <c r="AC278" s="403">
        <v>5</v>
      </c>
      <c r="AD278" s="403">
        <v>5</v>
      </c>
      <c r="AE278" s="403">
        <v>5</v>
      </c>
      <c r="AF278" s="403">
        <v>5</v>
      </c>
      <c r="AG278" s="403">
        <v>4</v>
      </c>
      <c r="AH278" s="403">
        <v>3</v>
      </c>
      <c r="AI278" s="403">
        <v>2</v>
      </c>
      <c r="AJ278" s="403">
        <v>5</v>
      </c>
      <c r="AK278" s="403">
        <v>5</v>
      </c>
      <c r="AL278" s="403">
        <v>5</v>
      </c>
      <c r="AM278" s="403">
        <v>5</v>
      </c>
      <c r="AN278" s="403">
        <v>5</v>
      </c>
      <c r="AO278" s="402"/>
      <c r="AP278" s="405">
        <v>17.984999999999999</v>
      </c>
      <c r="AQ278" s="405">
        <v>21.98</v>
      </c>
      <c r="AR278" s="405">
        <v>19.87</v>
      </c>
      <c r="AS278" s="405">
        <v>8.18</v>
      </c>
      <c r="AT278" s="405">
        <v>3.3380000000000001</v>
      </c>
      <c r="AU278" s="408"/>
      <c r="AV278" s="403">
        <v>2</v>
      </c>
      <c r="AW278" s="403">
        <v>2</v>
      </c>
      <c r="AX278" s="403">
        <v>3</v>
      </c>
      <c r="AY278" s="403">
        <v>4</v>
      </c>
      <c r="AZ278" s="403">
        <v>5</v>
      </c>
      <c r="BA278" s="409"/>
      <c r="BB278" s="405"/>
      <c r="BC278" s="410"/>
      <c r="BD278" s="410"/>
      <c r="BE278" s="410"/>
      <c r="BF278" s="406"/>
      <c r="BG278" s="405"/>
      <c r="BH278" s="405"/>
      <c r="BI278" s="405"/>
      <c r="BJ278" s="405"/>
      <c r="BK278" s="402"/>
      <c r="BL278" s="401"/>
      <c r="BM278" s="401"/>
      <c r="BN278" s="401"/>
      <c r="BO278" s="401"/>
      <c r="BP278" s="401"/>
      <c r="BQ278" s="402"/>
      <c r="BR278" s="411"/>
    </row>
    <row r="279" spans="1:70" s="428" customFormat="1" x14ac:dyDescent="0.25">
      <c r="A279" s="885" t="s">
        <v>94</v>
      </c>
      <c r="B279" s="373"/>
      <c r="C279" s="719"/>
      <c r="D279" s="373"/>
      <c r="E279" s="346"/>
      <c r="F279" s="373"/>
      <c r="G279" s="347"/>
      <c r="H279" s="374"/>
      <c r="I279" s="348">
        <v>0.1691</v>
      </c>
      <c r="J279" s="348">
        <v>1.0427</v>
      </c>
      <c r="K279" s="348">
        <v>1.3180000000000001</v>
      </c>
      <c r="L279" s="348">
        <v>-1.6028</v>
      </c>
      <c r="M279" s="348">
        <v>6.3183999999999996</v>
      </c>
      <c r="N279" s="350">
        <v>15.525499999999999</v>
      </c>
      <c r="O279" s="348">
        <v>-8.5000000000000006E-2</v>
      </c>
      <c r="P279" s="348">
        <v>22.5596</v>
      </c>
      <c r="Q279" s="348">
        <v>23.5289</v>
      </c>
      <c r="R279" s="348">
        <v>15.349399999999999</v>
      </c>
      <c r="S279" s="348">
        <v>0.50570000000000004</v>
      </c>
      <c r="T279" s="348">
        <v>19.883099999999999</v>
      </c>
      <c r="U279" s="348">
        <v>4.4706999999999999</v>
      </c>
      <c r="V279" s="348">
        <v>9.5251999999999999</v>
      </c>
      <c r="W279" s="348">
        <v>1.0476000000000001</v>
      </c>
      <c r="X279" s="348">
        <v>21.7989</v>
      </c>
      <c r="Y279" s="374"/>
      <c r="Z279" s="346"/>
      <c r="AA279" s="346"/>
      <c r="AB279" s="346"/>
      <c r="AC279" s="346"/>
      <c r="AD279" s="346"/>
      <c r="AE279" s="346"/>
      <c r="AF279" s="346"/>
      <c r="AG279" s="346"/>
      <c r="AH279" s="346"/>
      <c r="AI279" s="346"/>
      <c r="AJ279" s="346"/>
      <c r="AK279" s="346"/>
      <c r="AL279" s="346"/>
      <c r="AM279" s="346"/>
      <c r="AN279" s="346"/>
      <c r="AO279" s="373"/>
      <c r="AP279" s="348">
        <v>18.39</v>
      </c>
      <c r="AQ279" s="348">
        <v>22.58</v>
      </c>
      <c r="AR279" s="348">
        <v>20.54</v>
      </c>
      <c r="AS279" s="348">
        <v>8.76</v>
      </c>
      <c r="AT279" s="348">
        <v>8.27</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5" t="s">
        <v>95</v>
      </c>
      <c r="B280" s="373"/>
      <c r="C280" s="719"/>
      <c r="D280" s="373"/>
      <c r="E280" s="346"/>
      <c r="F280" s="373"/>
      <c r="G280" s="347"/>
      <c r="H280" s="374"/>
      <c r="I280" s="348">
        <v>-0.57350000000000001</v>
      </c>
      <c r="J280" s="348">
        <v>-0.41060000000000002</v>
      </c>
      <c r="K280" s="348">
        <v>-0.27410000000000001</v>
      </c>
      <c r="L280" s="348">
        <v>-4.0807000000000002</v>
      </c>
      <c r="M280" s="348">
        <v>-7.8140000000000001</v>
      </c>
      <c r="N280" s="350">
        <v>8.5683000000000007</v>
      </c>
      <c r="O280" s="348">
        <v>-7.4485999999999999</v>
      </c>
      <c r="P280" s="348">
        <v>21.378699999999998</v>
      </c>
      <c r="Q280" s="348">
        <v>21.283899999999999</v>
      </c>
      <c r="R280" s="348">
        <v>13.297599999999999</v>
      </c>
      <c r="S280" s="348">
        <v>-1.1377999999999999</v>
      </c>
      <c r="T280" s="348">
        <v>4.6489000000000003</v>
      </c>
      <c r="U280" s="348">
        <v>-0.92149999999999999</v>
      </c>
      <c r="V280" s="348">
        <v>3.1288999999999998</v>
      </c>
      <c r="W280" s="348">
        <v>-0.33800000000000002</v>
      </c>
      <c r="X280" s="348">
        <v>2.3447</v>
      </c>
      <c r="Y280" s="374"/>
      <c r="Z280" s="346"/>
      <c r="AA280" s="346"/>
      <c r="AB280" s="346"/>
      <c r="AC280" s="346"/>
      <c r="AD280" s="346"/>
      <c r="AE280" s="346"/>
      <c r="AF280" s="346"/>
      <c r="AG280" s="346"/>
      <c r="AH280" s="346"/>
      <c r="AI280" s="346"/>
      <c r="AJ280" s="346"/>
      <c r="AK280" s="346"/>
      <c r="AL280" s="346"/>
      <c r="AM280" s="346"/>
      <c r="AN280" s="346"/>
      <c r="AO280" s="373"/>
      <c r="AP280" s="348">
        <v>17.579999999999998</v>
      </c>
      <c r="AQ280" s="348">
        <v>21.38</v>
      </c>
      <c r="AR280" s="348">
        <v>19.16</v>
      </c>
      <c r="AS280" s="348">
        <v>7.55</v>
      </c>
      <c r="AT280" s="348">
        <v>-0.3</v>
      </c>
      <c r="AU280" s="351"/>
      <c r="AV280" s="346"/>
      <c r="AW280" s="346"/>
      <c r="AX280" s="346"/>
      <c r="AY280" s="346"/>
      <c r="AZ280" s="346"/>
      <c r="BA280" s="362"/>
      <c r="BB280" s="348"/>
      <c r="BC280" s="375"/>
      <c r="BD280" s="375"/>
      <c r="BE280" s="375"/>
      <c r="BF280" s="374"/>
      <c r="BG280" s="348"/>
      <c r="BH280" s="348"/>
      <c r="BI280" s="348"/>
      <c r="BJ280" s="348"/>
      <c r="BK280" s="373"/>
      <c r="BL280" s="372"/>
      <c r="BM280" s="372"/>
      <c r="BN280" s="372"/>
      <c r="BO280" s="372"/>
      <c r="BP280" s="372"/>
      <c r="BQ280" s="373"/>
      <c r="BR280" s="354"/>
    </row>
    <row r="281" spans="1:70" s="428" customFormat="1" x14ac:dyDescent="0.25">
      <c r="A281" s="886" t="s">
        <v>96</v>
      </c>
      <c r="B281" s="413"/>
      <c r="C281" s="725"/>
      <c r="D281" s="413"/>
      <c r="E281" s="414"/>
      <c r="F281" s="413"/>
      <c r="G281" s="415"/>
      <c r="H281" s="417"/>
      <c r="I281" s="416">
        <v>-0.50139999999999996</v>
      </c>
      <c r="J281" s="416">
        <v>-0.36459999999999998</v>
      </c>
      <c r="K281" s="416">
        <v>0.83520000000000005</v>
      </c>
      <c r="L281" s="416">
        <v>-1.7552000000000001</v>
      </c>
      <c r="M281" s="416">
        <v>-4.2305999999999999</v>
      </c>
      <c r="N281" s="418">
        <v>9.891</v>
      </c>
      <c r="O281" s="416">
        <v>-0.8145</v>
      </c>
      <c r="P281" s="416">
        <v>22.127700000000001</v>
      </c>
      <c r="Q281" s="416">
        <v>23.324000000000002</v>
      </c>
      <c r="R281" s="416">
        <v>14.323499999999999</v>
      </c>
      <c r="S281" s="416">
        <v>0</v>
      </c>
      <c r="T281" s="416">
        <v>9.4443999999999999</v>
      </c>
      <c r="U281" s="416">
        <v>2.4883000000000002</v>
      </c>
      <c r="V281" s="416">
        <v>5.4080000000000004</v>
      </c>
      <c r="W281" s="416">
        <v>0.747</v>
      </c>
      <c r="X281" s="416">
        <v>11.858499999999999</v>
      </c>
      <c r="Y281" s="417"/>
      <c r="Z281" s="414"/>
      <c r="AA281" s="414"/>
      <c r="AB281" s="414"/>
      <c r="AC281" s="414"/>
      <c r="AD281" s="414"/>
      <c r="AE281" s="414"/>
      <c r="AF281" s="414"/>
      <c r="AG281" s="414"/>
      <c r="AH281" s="414"/>
      <c r="AI281" s="414"/>
      <c r="AJ281" s="414"/>
      <c r="AK281" s="414"/>
      <c r="AL281" s="414"/>
      <c r="AM281" s="414"/>
      <c r="AN281" s="414"/>
      <c r="AO281" s="413"/>
      <c r="AP281" s="416">
        <v>17.98</v>
      </c>
      <c r="AQ281" s="416">
        <v>21.98</v>
      </c>
      <c r="AR281" s="416">
        <v>19.91</v>
      </c>
      <c r="AS281" s="416">
        <v>8.1999999999999993</v>
      </c>
      <c r="AT281" s="416">
        <v>2.4700000000000002</v>
      </c>
      <c r="AU281" s="419"/>
      <c r="AV281" s="414"/>
      <c r="AW281" s="414"/>
      <c r="AX281" s="414"/>
      <c r="AY281" s="414"/>
      <c r="AZ281" s="414"/>
      <c r="BA281" s="420"/>
      <c r="BB281" s="416"/>
      <c r="BC281" s="421"/>
      <c r="BD281" s="421"/>
      <c r="BE281" s="421"/>
      <c r="BF281" s="417"/>
      <c r="BG281" s="416"/>
      <c r="BH281" s="416"/>
      <c r="BI281" s="416"/>
      <c r="BJ281" s="416"/>
      <c r="BK281" s="413"/>
      <c r="BL281" s="412"/>
      <c r="BM281" s="412"/>
      <c r="BN281" s="412"/>
      <c r="BO281" s="412"/>
      <c r="BP281" s="412"/>
      <c r="BQ281" s="413"/>
      <c r="BR281" s="422"/>
    </row>
    <row r="282" spans="1:70" s="428" customFormat="1" ht="14.5" customHeight="1" x14ac:dyDescent="0.35">
      <c r="A282" s="873" t="s">
        <v>3686</v>
      </c>
      <c r="B282" s="861"/>
      <c r="C282" s="862"/>
      <c r="D282" s="861"/>
      <c r="E282" s="863"/>
      <c r="F282" s="861"/>
      <c r="G282" s="864"/>
      <c r="H282" s="866"/>
      <c r="I282" s="865"/>
      <c r="J282" s="865"/>
      <c r="K282" s="865"/>
      <c r="L282" s="865"/>
      <c r="M282" s="865"/>
      <c r="N282" s="867"/>
      <c r="O282" s="865"/>
      <c r="P282" s="865"/>
      <c r="Q282" s="865"/>
      <c r="R282" s="865"/>
      <c r="S282" s="865"/>
      <c r="T282" s="865"/>
      <c r="U282" s="865"/>
      <c r="V282" s="865"/>
      <c r="W282" s="865"/>
      <c r="X282" s="865"/>
      <c r="Y282" s="866"/>
      <c r="Z282" s="863"/>
      <c r="AA282" s="863"/>
      <c r="AB282" s="863"/>
      <c r="AC282" s="863"/>
      <c r="AD282" s="863"/>
      <c r="AE282" s="863"/>
      <c r="AF282" s="863"/>
      <c r="AG282" s="863"/>
      <c r="AH282" s="863"/>
      <c r="AI282" s="863"/>
      <c r="AJ282" s="863"/>
      <c r="AK282" s="863"/>
      <c r="AL282" s="863"/>
      <c r="AM282" s="863"/>
      <c r="AN282" s="863"/>
      <c r="AO282" s="861"/>
      <c r="AP282" s="865"/>
      <c r="AQ282" s="865"/>
      <c r="AR282" s="865"/>
      <c r="AS282" s="865"/>
      <c r="AT282" s="865"/>
      <c r="AU282" s="868"/>
      <c r="AV282" s="863"/>
      <c r="AW282" s="863"/>
      <c r="AX282" s="863"/>
      <c r="AY282" s="863"/>
      <c r="AZ282" s="863"/>
      <c r="BA282" s="869"/>
      <c r="BB282" s="865"/>
      <c r="BC282" s="870"/>
      <c r="BD282" s="870"/>
      <c r="BE282" s="870"/>
      <c r="BF282" s="866"/>
      <c r="BG282" s="865"/>
      <c r="BH282" s="865"/>
      <c r="BI282" s="865"/>
      <c r="BJ282" s="865"/>
      <c r="BK282" s="861"/>
      <c r="BL282" s="871"/>
      <c r="BM282" s="871"/>
      <c r="BN282" s="871"/>
      <c r="BO282" s="871"/>
      <c r="BP282" s="871"/>
      <c r="BQ282" s="861"/>
      <c r="BR282" s="872"/>
    </row>
    <row r="283" spans="1:70" s="428" customFormat="1" x14ac:dyDescent="0.25">
      <c r="A283" s="345" t="s">
        <v>3687</v>
      </c>
      <c r="B283" s="373"/>
      <c r="C283" s="719">
        <v>43364</v>
      </c>
      <c r="D283" s="373"/>
      <c r="E283" s="346">
        <v>5295.08</v>
      </c>
      <c r="F283" s="373"/>
      <c r="G283" s="347">
        <v>37.332700000000003</v>
      </c>
      <c r="H283" s="374"/>
      <c r="I283" s="348" t="s">
        <v>430</v>
      </c>
      <c r="J283" s="348">
        <v>0.27400000000000002</v>
      </c>
      <c r="K283" s="348">
        <v>3.7968000000000002</v>
      </c>
      <c r="L283" s="348">
        <v>9.0795999999999992</v>
      </c>
      <c r="M283" s="348">
        <v>9.9136000000000006</v>
      </c>
      <c r="N283" s="350">
        <v>7.65</v>
      </c>
      <c r="O283" s="348">
        <v>7.0586000000000002</v>
      </c>
      <c r="P283" s="348">
        <v>15.306699999999999</v>
      </c>
      <c r="Q283" s="348">
        <v>14.025499999999999</v>
      </c>
      <c r="R283" s="348" t="s">
        <v>430</v>
      </c>
      <c r="S283" s="348">
        <v>6.1254</v>
      </c>
      <c r="T283" s="348">
        <v>23.361699999999999</v>
      </c>
      <c r="U283" s="348">
        <v>3.2025999999999999</v>
      </c>
      <c r="V283" s="348">
        <v>8.3008000000000006</v>
      </c>
      <c r="W283" s="348">
        <v>2.4923000000000002</v>
      </c>
      <c r="X283" s="348">
        <v>18.060300000000002</v>
      </c>
      <c r="Y283" s="374"/>
      <c r="Z283" s="346" t="s">
        <v>430</v>
      </c>
      <c r="AA283" s="346">
        <v>2</v>
      </c>
      <c r="AB283" s="346">
        <v>2</v>
      </c>
      <c r="AC283" s="346">
        <v>2</v>
      </c>
      <c r="AD283" s="346">
        <v>2</v>
      </c>
      <c r="AE283" s="346">
        <v>2</v>
      </c>
      <c r="AF283" s="346">
        <v>1</v>
      </c>
      <c r="AG283" s="346">
        <v>1</v>
      </c>
      <c r="AH283" s="346">
        <v>1</v>
      </c>
      <c r="AI283" s="346" t="s">
        <v>430</v>
      </c>
      <c r="AJ283" s="346">
        <v>1</v>
      </c>
      <c r="AK283" s="346">
        <v>2</v>
      </c>
      <c r="AL283" s="346">
        <v>2</v>
      </c>
      <c r="AM283" s="346">
        <v>2</v>
      </c>
      <c r="AN283" s="346">
        <v>2</v>
      </c>
      <c r="AO283" s="373"/>
      <c r="AP283" s="348" t="s">
        <v>430</v>
      </c>
      <c r="AQ283" s="348">
        <v>17.45</v>
      </c>
      <c r="AR283" s="348">
        <v>14.29</v>
      </c>
      <c r="AS283" s="348">
        <v>11.55</v>
      </c>
      <c r="AT283" s="348">
        <v>16.34</v>
      </c>
      <c r="AU283" s="351"/>
      <c r="AV283" s="346" t="s">
        <v>430</v>
      </c>
      <c r="AW283" s="346">
        <v>1</v>
      </c>
      <c r="AX283" s="346">
        <v>1</v>
      </c>
      <c r="AY283" s="346">
        <v>1</v>
      </c>
      <c r="AZ283" s="346">
        <v>2</v>
      </c>
      <c r="BA283" s="362"/>
      <c r="BB283" s="348">
        <v>13.6701460271273</v>
      </c>
      <c r="BC283" s="375">
        <v>0.91751077190055697</v>
      </c>
      <c r="BD283" s="375">
        <v>5.8287737897175701E-2</v>
      </c>
      <c r="BE283" s="375">
        <v>0.53337393011386203</v>
      </c>
      <c r="BF283" s="374"/>
      <c r="BG283" s="348">
        <v>48.583799999999997</v>
      </c>
      <c r="BH283" s="348">
        <v>14.255000000000001</v>
      </c>
      <c r="BI283" s="348">
        <v>31.042000000000002</v>
      </c>
      <c r="BJ283" s="348">
        <v>6.1192000000000002</v>
      </c>
      <c r="BK283" s="373"/>
      <c r="BL283" s="372" t="s">
        <v>3688</v>
      </c>
      <c r="BM283" s="372" t="s">
        <v>3689</v>
      </c>
      <c r="BN283" s="372" t="s">
        <v>3690</v>
      </c>
      <c r="BO283" s="372" t="s">
        <v>3691</v>
      </c>
      <c r="BP283" s="372" t="s">
        <v>3692</v>
      </c>
      <c r="BQ283" s="373"/>
      <c r="BR283" s="354" t="s">
        <v>443</v>
      </c>
    </row>
    <row r="284" spans="1:70" s="428" customFormat="1" x14ac:dyDescent="0.25">
      <c r="A284" s="345" t="s">
        <v>3693</v>
      </c>
      <c r="B284" s="373"/>
      <c r="C284" s="719">
        <v>45862</v>
      </c>
      <c r="D284" s="373"/>
      <c r="E284" s="346">
        <v>1507.85</v>
      </c>
      <c r="F284" s="373"/>
      <c r="G284" s="347">
        <v>9.98</v>
      </c>
      <c r="H284" s="374"/>
      <c r="I284" s="348">
        <v>-0.2</v>
      </c>
      <c r="J284" s="348">
        <v>0.1003</v>
      </c>
      <c r="K284" s="348">
        <v>1.6293</v>
      </c>
      <c r="L284" s="348">
        <v>6.0574000000000003</v>
      </c>
      <c r="M284" s="348">
        <v>6.8521999999999998</v>
      </c>
      <c r="N284" s="350">
        <v>0</v>
      </c>
      <c r="O284" s="348" t="s">
        <v>430</v>
      </c>
      <c r="P284" s="348" t="s">
        <v>430</v>
      </c>
      <c r="Q284" s="348" t="s">
        <v>430</v>
      </c>
      <c r="R284" s="348" t="s">
        <v>430</v>
      </c>
      <c r="S284" s="348">
        <v>2.5693999999999999</v>
      </c>
      <c r="T284" s="348">
        <v>19.664300000000001</v>
      </c>
      <c r="U284" s="348">
        <v>0.80810000000000004</v>
      </c>
      <c r="V284" s="348">
        <v>1.9408000000000001</v>
      </c>
      <c r="W284" s="348">
        <v>0.20080000000000001</v>
      </c>
      <c r="X284" s="348">
        <v>-0.183</v>
      </c>
      <c r="Y284" s="374"/>
      <c r="Z284" s="346">
        <v>2</v>
      </c>
      <c r="AA284" s="346">
        <v>3</v>
      </c>
      <c r="AB284" s="346">
        <v>4</v>
      </c>
      <c r="AC284" s="346">
        <v>3</v>
      </c>
      <c r="AD284" s="346">
        <v>3</v>
      </c>
      <c r="AE284" s="346">
        <v>3</v>
      </c>
      <c r="AF284" s="346" t="s">
        <v>430</v>
      </c>
      <c r="AG284" s="346" t="s">
        <v>430</v>
      </c>
      <c r="AH284" s="346" t="s">
        <v>430</v>
      </c>
      <c r="AI284" s="346" t="s">
        <v>430</v>
      </c>
      <c r="AJ284" s="346">
        <v>4</v>
      </c>
      <c r="AK284" s="346">
        <v>3</v>
      </c>
      <c r="AL284" s="346">
        <v>3</v>
      </c>
      <c r="AM284" s="346">
        <v>3</v>
      </c>
      <c r="AN284" s="346">
        <v>4</v>
      </c>
      <c r="AO284" s="373"/>
      <c r="AP284" s="348" t="s">
        <v>430</v>
      </c>
      <c r="AQ284" s="348" t="s">
        <v>430</v>
      </c>
      <c r="AR284" s="348" t="s">
        <v>430</v>
      </c>
      <c r="AS284" s="348" t="s">
        <v>430</v>
      </c>
      <c r="AT284" s="348">
        <v>8.42</v>
      </c>
      <c r="AU284" s="351"/>
      <c r="AV284" s="346" t="s">
        <v>430</v>
      </c>
      <c r="AW284" s="346" t="s">
        <v>430</v>
      </c>
      <c r="AX284" s="346" t="s">
        <v>430</v>
      </c>
      <c r="AY284" s="346" t="s">
        <v>430</v>
      </c>
      <c r="AZ284" s="346">
        <v>3</v>
      </c>
      <c r="BA284" s="362"/>
      <c r="BB284" s="348">
        <v>14.958923727308401</v>
      </c>
      <c r="BC284" s="375">
        <v>0.98287044569794502</v>
      </c>
      <c r="BD284" s="375">
        <v>-2.50457197538063E-2</v>
      </c>
      <c r="BE284" s="375">
        <v>0.41375484793835199</v>
      </c>
      <c r="BF284" s="374"/>
      <c r="BG284" s="348">
        <v>53.764499999999998</v>
      </c>
      <c r="BH284" s="348">
        <v>28.4481</v>
      </c>
      <c r="BI284" s="348">
        <v>16.6935</v>
      </c>
      <c r="BJ284" s="348">
        <v>1.0939000000000001</v>
      </c>
      <c r="BK284" s="373"/>
      <c r="BL284" s="372" t="s">
        <v>3694</v>
      </c>
      <c r="BM284" s="372" t="s">
        <v>3695</v>
      </c>
      <c r="BN284" s="372" t="s">
        <v>3696</v>
      </c>
      <c r="BO284" s="372" t="s">
        <v>3697</v>
      </c>
      <c r="BP284" s="372" t="s">
        <v>1614</v>
      </c>
      <c r="BQ284" s="373"/>
      <c r="BR284" s="354" t="s">
        <v>436</v>
      </c>
    </row>
    <row r="285" spans="1:70" s="428" customFormat="1" ht="11" x14ac:dyDescent="0.3">
      <c r="A285" s="841" t="s">
        <v>3698</v>
      </c>
      <c r="B285" s="842"/>
      <c r="C285" s="843">
        <v>46078</v>
      </c>
      <c r="D285" s="842"/>
      <c r="E285" s="844">
        <v>758.23299999999995</v>
      </c>
      <c r="F285" s="842"/>
      <c r="G285" s="845">
        <v>10.577</v>
      </c>
      <c r="H285" s="847"/>
      <c r="I285" s="846">
        <v>-0.13220000000000001</v>
      </c>
      <c r="J285" s="846">
        <v>-0.1133</v>
      </c>
      <c r="K285" s="846">
        <v>2.0354999999999999</v>
      </c>
      <c r="L285" s="846">
        <v>5.8864999999999998</v>
      </c>
      <c r="M285" s="846">
        <v>5.77</v>
      </c>
      <c r="N285" s="848" t="s">
        <v>430</v>
      </c>
      <c r="O285" s="846" t="s">
        <v>430</v>
      </c>
      <c r="P285" s="846" t="s">
        <v>430</v>
      </c>
      <c r="Q285" s="846" t="s">
        <v>430</v>
      </c>
      <c r="R285" s="846" t="s">
        <v>430</v>
      </c>
      <c r="S285" s="846">
        <v>2.9491999999999998</v>
      </c>
      <c r="T285" s="846">
        <v>10.591799999999999</v>
      </c>
      <c r="U285" s="846" t="s">
        <v>430</v>
      </c>
      <c r="V285" s="846" t="s">
        <v>430</v>
      </c>
      <c r="W285" s="846">
        <v>0.89670000000000005</v>
      </c>
      <c r="X285" s="846">
        <v>5.77</v>
      </c>
      <c r="Y285" s="847"/>
      <c r="Z285" s="844">
        <v>1</v>
      </c>
      <c r="AA285" s="844">
        <v>4</v>
      </c>
      <c r="AB285" s="844">
        <v>3</v>
      </c>
      <c r="AC285" s="844">
        <v>4</v>
      </c>
      <c r="AD285" s="844">
        <v>4</v>
      </c>
      <c r="AE285" s="844" t="s">
        <v>430</v>
      </c>
      <c r="AF285" s="844" t="s">
        <v>430</v>
      </c>
      <c r="AG285" s="844" t="s">
        <v>430</v>
      </c>
      <c r="AH285" s="844" t="s">
        <v>430</v>
      </c>
      <c r="AI285" s="844" t="s">
        <v>430</v>
      </c>
      <c r="AJ285" s="844">
        <v>3</v>
      </c>
      <c r="AK285" s="844">
        <v>4</v>
      </c>
      <c r="AL285" s="844" t="s">
        <v>430</v>
      </c>
      <c r="AM285" s="844" t="s">
        <v>430</v>
      </c>
      <c r="AN285" s="844">
        <v>3</v>
      </c>
      <c r="AO285" s="842"/>
      <c r="AP285" s="846" t="s">
        <v>430</v>
      </c>
      <c r="AQ285" s="846" t="s">
        <v>430</v>
      </c>
      <c r="AR285" s="846" t="s">
        <v>430</v>
      </c>
      <c r="AS285" s="846" t="s">
        <v>430</v>
      </c>
      <c r="AT285" s="846" t="s">
        <v>430</v>
      </c>
      <c r="AU285" s="849"/>
      <c r="AV285" s="844" t="s">
        <v>430</v>
      </c>
      <c r="AW285" s="844" t="s">
        <v>430</v>
      </c>
      <c r="AX285" s="844" t="s">
        <v>430</v>
      </c>
      <c r="AY285" s="844" t="s">
        <v>430</v>
      </c>
      <c r="AZ285" s="844" t="s">
        <v>430</v>
      </c>
      <c r="BA285" s="851"/>
      <c r="BB285" s="846">
        <v>10.6692623608087</v>
      </c>
      <c r="BC285" s="852">
        <v>0.48264350718688998</v>
      </c>
      <c r="BD285" s="852">
        <v>4.9987467408790301E-2</v>
      </c>
      <c r="BE285" s="852">
        <v>1.0265477423988001</v>
      </c>
      <c r="BF285" s="847"/>
      <c r="BG285" s="846">
        <v>73.352699999999999</v>
      </c>
      <c r="BH285" s="846">
        <v>4.7369500000000002</v>
      </c>
      <c r="BI285" s="846">
        <v>14.8118</v>
      </c>
      <c r="BJ285" s="846">
        <v>7.0985500000000004</v>
      </c>
      <c r="BK285" s="842"/>
      <c r="BL285" s="855" t="s">
        <v>3699</v>
      </c>
      <c r="BM285" s="855" t="s">
        <v>3700</v>
      </c>
      <c r="BN285" s="855" t="s">
        <v>1984</v>
      </c>
      <c r="BO285" s="855" t="s">
        <v>3701</v>
      </c>
      <c r="BP285" s="855" t="s">
        <v>3702</v>
      </c>
      <c r="BQ285" s="842"/>
      <c r="BR285" s="856" t="s">
        <v>611</v>
      </c>
    </row>
    <row r="286" spans="1:70" s="428" customFormat="1" x14ac:dyDescent="0.25">
      <c r="A286" s="345" t="s">
        <v>3703</v>
      </c>
      <c r="B286" s="373"/>
      <c r="C286" s="719">
        <v>45817</v>
      </c>
      <c r="D286" s="373"/>
      <c r="E286" s="346">
        <v>131.5</v>
      </c>
      <c r="F286" s="373"/>
      <c r="G286" s="347">
        <v>11.769500000000001</v>
      </c>
      <c r="H286" s="374"/>
      <c r="I286" s="348">
        <v>-0.60640000000000005</v>
      </c>
      <c r="J286" s="348">
        <v>0.38119999999999998</v>
      </c>
      <c r="K286" s="348">
        <v>4.6048</v>
      </c>
      <c r="L286" s="348">
        <v>11.064500000000001</v>
      </c>
      <c r="M286" s="348">
        <v>16.485900000000001</v>
      </c>
      <c r="N286" s="350">
        <v>13.7255</v>
      </c>
      <c r="O286" s="348" t="s">
        <v>430</v>
      </c>
      <c r="P286" s="348" t="s">
        <v>430</v>
      </c>
      <c r="Q286" s="348" t="s">
        <v>430</v>
      </c>
      <c r="R286" s="348" t="s">
        <v>430</v>
      </c>
      <c r="S286" s="348">
        <v>6.0411000000000001</v>
      </c>
      <c r="T286" s="348">
        <v>28.8523</v>
      </c>
      <c r="U286" s="348">
        <v>8.1408000000000005</v>
      </c>
      <c r="V286" s="348">
        <v>15.656000000000001</v>
      </c>
      <c r="W286" s="348">
        <v>3.6968999999999999</v>
      </c>
      <c r="X286" s="348">
        <v>14.332100000000001</v>
      </c>
      <c r="Y286" s="374"/>
      <c r="Z286" s="346">
        <v>4</v>
      </c>
      <c r="AA286" s="346">
        <v>1</v>
      </c>
      <c r="AB286" s="346">
        <v>1</v>
      </c>
      <c r="AC286" s="346">
        <v>1</v>
      </c>
      <c r="AD286" s="346">
        <v>1</v>
      </c>
      <c r="AE286" s="346">
        <v>1</v>
      </c>
      <c r="AF286" s="346" t="s">
        <v>430</v>
      </c>
      <c r="AG286" s="346" t="s">
        <v>430</v>
      </c>
      <c r="AH286" s="346" t="s">
        <v>430</v>
      </c>
      <c r="AI286" s="346" t="s">
        <v>430</v>
      </c>
      <c r="AJ286" s="346">
        <v>2</v>
      </c>
      <c r="AK286" s="346">
        <v>1</v>
      </c>
      <c r="AL286" s="346">
        <v>1</v>
      </c>
      <c r="AM286" s="346">
        <v>1</v>
      </c>
      <c r="AN286" s="346">
        <v>1</v>
      </c>
      <c r="AO286" s="373"/>
      <c r="AP286" s="348" t="s">
        <v>430</v>
      </c>
      <c r="AQ286" s="348" t="s">
        <v>430</v>
      </c>
      <c r="AR286" s="348" t="s">
        <v>430</v>
      </c>
      <c r="AS286" s="348" t="s">
        <v>430</v>
      </c>
      <c r="AT286" s="348">
        <v>24.78</v>
      </c>
      <c r="AU286" s="351"/>
      <c r="AV286" s="346" t="s">
        <v>430</v>
      </c>
      <c r="AW286" s="346" t="s">
        <v>430</v>
      </c>
      <c r="AX286" s="346" t="s">
        <v>430</v>
      </c>
      <c r="AY286" s="346" t="s">
        <v>430</v>
      </c>
      <c r="AZ286" s="346">
        <v>1</v>
      </c>
      <c r="BA286" s="362"/>
      <c r="BB286" s="348">
        <v>17.390701334297599</v>
      </c>
      <c r="BC286" s="375">
        <v>1.1243876019883601</v>
      </c>
      <c r="BD286" s="375">
        <v>3.75032701295216E-2</v>
      </c>
      <c r="BE286" s="375">
        <v>1.7287615459682599</v>
      </c>
      <c r="BF286" s="374"/>
      <c r="BG286" s="348">
        <v>15.9938</v>
      </c>
      <c r="BH286" s="348">
        <v>25.212599999999998</v>
      </c>
      <c r="BI286" s="348">
        <v>55.414400000000001</v>
      </c>
      <c r="BJ286" s="348">
        <v>3.3792</v>
      </c>
      <c r="BK286" s="373"/>
      <c r="BL286" s="372" t="s">
        <v>3704</v>
      </c>
      <c r="BM286" s="372" t="s">
        <v>3705</v>
      </c>
      <c r="BN286" s="372" t="s">
        <v>3706</v>
      </c>
      <c r="BO286" s="372" t="s">
        <v>3707</v>
      </c>
      <c r="BP286" s="372" t="s">
        <v>3708</v>
      </c>
      <c r="BQ286" s="373"/>
      <c r="BR286" s="354" t="s">
        <v>476</v>
      </c>
    </row>
    <row r="287" spans="1:70" s="428" customFormat="1" x14ac:dyDescent="0.25">
      <c r="A287" s="345" t="s">
        <v>3709</v>
      </c>
      <c r="B287" s="373"/>
      <c r="C287" s="719">
        <v>46237</v>
      </c>
      <c r="D287" s="373"/>
      <c r="E287" s="346">
        <v>624.22</v>
      </c>
      <c r="F287" s="373"/>
      <c r="G287" s="347">
        <v>9.9908999999999999</v>
      </c>
      <c r="H287" s="374"/>
      <c r="I287" s="348">
        <v>-0.36399999999999999</v>
      </c>
      <c r="J287" s="348">
        <v>-0.25159999999999999</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v>-9.0999999999999998E-2</v>
      </c>
      <c r="Y287" s="374"/>
      <c r="Z287" s="346">
        <v>3</v>
      </c>
      <c r="AA287" s="346">
        <v>5</v>
      </c>
      <c r="AB287" s="346" t="s">
        <v>430</v>
      </c>
      <c r="AC287" s="346" t="s">
        <v>430</v>
      </c>
      <c r="AD287" s="346" t="s">
        <v>430</v>
      </c>
      <c r="AE287" s="346" t="s">
        <v>430</v>
      </c>
      <c r="AF287" s="346" t="s">
        <v>430</v>
      </c>
      <c r="AG287" s="346" t="s">
        <v>430</v>
      </c>
      <c r="AH287" s="346" t="s">
        <v>430</v>
      </c>
      <c r="AI287" s="346" t="s">
        <v>430</v>
      </c>
      <c r="AJ287" s="346" t="s">
        <v>430</v>
      </c>
      <c r="AK287" s="346" t="s">
        <v>430</v>
      </c>
      <c r="AL287" s="346" t="s">
        <v>430</v>
      </c>
      <c r="AM287" s="346" t="s">
        <v>430</v>
      </c>
      <c r="AN287" s="346" t="s">
        <v>430</v>
      </c>
      <c r="AO287" s="373"/>
      <c r="AP287" s="348" t="s">
        <v>430</v>
      </c>
      <c r="AQ287" s="348" t="s">
        <v>430</v>
      </c>
      <c r="AR287" s="348" t="s">
        <v>430</v>
      </c>
      <c r="AS287" s="348" t="s">
        <v>430</v>
      </c>
      <c r="AT287" s="348" t="s">
        <v>430</v>
      </c>
      <c r="AU287" s="351"/>
      <c r="AV287" s="346" t="s">
        <v>430</v>
      </c>
      <c r="AW287" s="346" t="s">
        <v>430</v>
      </c>
      <c r="AX287" s="346" t="s">
        <v>430</v>
      </c>
      <c r="AY287" s="346" t="s">
        <v>430</v>
      </c>
      <c r="AZ287" s="346" t="s">
        <v>430</v>
      </c>
      <c r="BA287" s="362"/>
      <c r="BB287" s="348" t="s">
        <v>430</v>
      </c>
      <c r="BC287" s="375">
        <v>0</v>
      </c>
      <c r="BD287" s="375">
        <v>0</v>
      </c>
      <c r="BE287" s="375" t="s">
        <v>430</v>
      </c>
      <c r="BF287" s="374"/>
      <c r="BG287" s="348" t="s">
        <v>430</v>
      </c>
      <c r="BH287" s="348" t="s">
        <v>430</v>
      </c>
      <c r="BI287" s="348" t="s">
        <v>430</v>
      </c>
      <c r="BJ287" s="348" t="s">
        <v>430</v>
      </c>
      <c r="BK287" s="373"/>
      <c r="BL287" s="372" t="s">
        <v>430</v>
      </c>
      <c r="BM287" s="372" t="s">
        <v>430</v>
      </c>
      <c r="BN287" s="372" t="s">
        <v>430</v>
      </c>
      <c r="BO287" s="372" t="s">
        <v>430</v>
      </c>
      <c r="BP287" s="372" t="s">
        <v>430</v>
      </c>
      <c r="BQ287" s="373"/>
      <c r="BR287" s="354" t="s">
        <v>443</v>
      </c>
    </row>
    <row r="288" spans="1:70" s="428" customFormat="1" x14ac:dyDescent="0.25">
      <c r="A288" s="884" t="s">
        <v>93</v>
      </c>
      <c r="B288" s="402"/>
      <c r="C288" s="724"/>
      <c r="D288" s="402"/>
      <c r="E288" s="403"/>
      <c r="F288" s="402"/>
      <c r="G288" s="404"/>
      <c r="H288" s="406"/>
      <c r="I288" s="405">
        <v>-0.32569999999999999</v>
      </c>
      <c r="J288" s="405">
        <v>7.8100000000000003E-2</v>
      </c>
      <c r="K288" s="405">
        <v>3.0165999999999999</v>
      </c>
      <c r="L288" s="405">
        <v>8.0220000000000002</v>
      </c>
      <c r="M288" s="405">
        <v>9.7553999999999998</v>
      </c>
      <c r="N288" s="407">
        <v>7.1252000000000004</v>
      </c>
      <c r="O288" s="405">
        <v>7.0586000000000002</v>
      </c>
      <c r="P288" s="405">
        <v>15.306699999999999</v>
      </c>
      <c r="Q288" s="405">
        <v>14.025499999999999</v>
      </c>
      <c r="R288" s="405" t="s">
        <v>430</v>
      </c>
      <c r="S288" s="405">
        <v>4.4212999999999996</v>
      </c>
      <c r="T288" s="405">
        <v>20.6175</v>
      </c>
      <c r="U288" s="405">
        <v>4.0505000000000004</v>
      </c>
      <c r="V288" s="405">
        <v>8.6325000000000003</v>
      </c>
      <c r="W288" s="405">
        <v>1.8217000000000001</v>
      </c>
      <c r="X288" s="405">
        <v>7.5777000000000001</v>
      </c>
      <c r="Y288" s="406"/>
      <c r="Z288" s="403">
        <v>4</v>
      </c>
      <c r="AA288" s="403">
        <v>5</v>
      </c>
      <c r="AB288" s="403">
        <v>4</v>
      </c>
      <c r="AC288" s="403">
        <v>4</v>
      </c>
      <c r="AD288" s="403">
        <v>4</v>
      </c>
      <c r="AE288" s="403">
        <v>3</v>
      </c>
      <c r="AF288" s="403">
        <v>1</v>
      </c>
      <c r="AG288" s="403">
        <v>1</v>
      </c>
      <c r="AH288" s="403">
        <v>1</v>
      </c>
      <c r="AI288" s="403">
        <v>0</v>
      </c>
      <c r="AJ288" s="403">
        <v>4</v>
      </c>
      <c r="AK288" s="403">
        <v>4</v>
      </c>
      <c r="AL288" s="403">
        <v>3</v>
      </c>
      <c r="AM288" s="403">
        <v>3</v>
      </c>
      <c r="AN288" s="403">
        <v>4</v>
      </c>
      <c r="AO288" s="402"/>
      <c r="AP288" s="405" t="s">
        <v>430</v>
      </c>
      <c r="AQ288" s="405">
        <v>17.45</v>
      </c>
      <c r="AR288" s="405">
        <v>14.29</v>
      </c>
      <c r="AS288" s="405">
        <v>11.55</v>
      </c>
      <c r="AT288" s="405">
        <v>16.5133333333333</v>
      </c>
      <c r="AU288" s="408"/>
      <c r="AV288" s="403">
        <v>0</v>
      </c>
      <c r="AW288" s="403">
        <v>1</v>
      </c>
      <c r="AX288" s="403">
        <v>1</v>
      </c>
      <c r="AY288" s="403">
        <v>1</v>
      </c>
      <c r="AZ288" s="403">
        <v>3</v>
      </c>
      <c r="BA288" s="409"/>
      <c r="BB288" s="405"/>
      <c r="BC288" s="410"/>
      <c r="BD288" s="410"/>
      <c r="BE288" s="410"/>
      <c r="BF288" s="406"/>
      <c r="BG288" s="405"/>
      <c r="BH288" s="405"/>
      <c r="BI288" s="405"/>
      <c r="BJ288" s="405"/>
      <c r="BK288" s="402"/>
      <c r="BL288" s="401"/>
      <c r="BM288" s="401"/>
      <c r="BN288" s="401"/>
      <c r="BO288" s="401"/>
      <c r="BP288" s="401"/>
      <c r="BQ288" s="402"/>
      <c r="BR288" s="411"/>
    </row>
    <row r="289" spans="1:70" s="428" customFormat="1" x14ac:dyDescent="0.25">
      <c r="A289" s="885" t="s">
        <v>94</v>
      </c>
      <c r="B289" s="373"/>
      <c r="C289" s="719"/>
      <c r="D289" s="373"/>
      <c r="E289" s="346"/>
      <c r="F289" s="373"/>
      <c r="G289" s="347"/>
      <c r="H289" s="374"/>
      <c r="I289" s="348">
        <v>-0.13220000000000001</v>
      </c>
      <c r="J289" s="348">
        <v>0.38119999999999998</v>
      </c>
      <c r="K289" s="348">
        <v>4.6048</v>
      </c>
      <c r="L289" s="348">
        <v>11.064500000000001</v>
      </c>
      <c r="M289" s="348">
        <v>16.485900000000001</v>
      </c>
      <c r="N289" s="350">
        <v>13.7255</v>
      </c>
      <c r="O289" s="348">
        <v>7.0586000000000002</v>
      </c>
      <c r="P289" s="348">
        <v>15.306699999999999</v>
      </c>
      <c r="Q289" s="348">
        <v>14.025499999999999</v>
      </c>
      <c r="R289" s="348" t="s">
        <v>430</v>
      </c>
      <c r="S289" s="348">
        <v>6.1254</v>
      </c>
      <c r="T289" s="348">
        <v>28.8523</v>
      </c>
      <c r="U289" s="348">
        <v>8.1408000000000005</v>
      </c>
      <c r="V289" s="348">
        <v>15.656000000000001</v>
      </c>
      <c r="W289" s="348">
        <v>3.6968999999999999</v>
      </c>
      <c r="X289" s="348">
        <v>18.060300000000002</v>
      </c>
      <c r="Y289" s="374"/>
      <c r="Z289" s="346"/>
      <c r="AA289" s="346"/>
      <c r="AB289" s="346"/>
      <c r="AC289" s="346"/>
      <c r="AD289" s="346"/>
      <c r="AE289" s="346"/>
      <c r="AF289" s="346"/>
      <c r="AG289" s="346"/>
      <c r="AH289" s="346"/>
      <c r="AI289" s="346"/>
      <c r="AJ289" s="346"/>
      <c r="AK289" s="346"/>
      <c r="AL289" s="346"/>
      <c r="AM289" s="346"/>
      <c r="AN289" s="346"/>
      <c r="AO289" s="373"/>
      <c r="AP289" s="348" t="s">
        <v>430</v>
      </c>
      <c r="AQ289" s="348">
        <v>17.45</v>
      </c>
      <c r="AR289" s="348">
        <v>14.29</v>
      </c>
      <c r="AS289" s="348">
        <v>11.55</v>
      </c>
      <c r="AT289" s="348">
        <v>24.78</v>
      </c>
      <c r="AU289" s="351"/>
      <c r="AV289" s="346"/>
      <c r="AW289" s="346"/>
      <c r="AX289" s="346"/>
      <c r="AY289" s="346"/>
      <c r="AZ289" s="346"/>
      <c r="BA289" s="362"/>
      <c r="BB289" s="348"/>
      <c r="BC289" s="375"/>
      <c r="BD289" s="375"/>
      <c r="BE289" s="375"/>
      <c r="BF289" s="374"/>
      <c r="BG289" s="348"/>
      <c r="BH289" s="348"/>
      <c r="BI289" s="348"/>
      <c r="BJ289" s="348"/>
      <c r="BK289" s="373"/>
      <c r="BL289" s="372"/>
      <c r="BM289" s="372"/>
      <c r="BN289" s="372"/>
      <c r="BO289" s="372"/>
      <c r="BP289" s="372"/>
      <c r="BQ289" s="373"/>
      <c r="BR289" s="354"/>
    </row>
    <row r="290" spans="1:70" s="428" customFormat="1" x14ac:dyDescent="0.25">
      <c r="A290" s="885" t="s">
        <v>95</v>
      </c>
      <c r="B290" s="373"/>
      <c r="C290" s="719"/>
      <c r="D290" s="373"/>
      <c r="E290" s="346"/>
      <c r="F290" s="373"/>
      <c r="G290" s="347"/>
      <c r="H290" s="374"/>
      <c r="I290" s="348">
        <v>-0.60640000000000005</v>
      </c>
      <c r="J290" s="348">
        <v>-0.25159999999999999</v>
      </c>
      <c r="K290" s="348">
        <v>1.6293</v>
      </c>
      <c r="L290" s="348">
        <v>5.8864999999999998</v>
      </c>
      <c r="M290" s="348">
        <v>5.77</v>
      </c>
      <c r="N290" s="350">
        <v>0</v>
      </c>
      <c r="O290" s="348">
        <v>7.0586000000000002</v>
      </c>
      <c r="P290" s="348">
        <v>15.306699999999999</v>
      </c>
      <c r="Q290" s="348">
        <v>14.025499999999999</v>
      </c>
      <c r="R290" s="348" t="s">
        <v>430</v>
      </c>
      <c r="S290" s="348">
        <v>2.5693999999999999</v>
      </c>
      <c r="T290" s="348">
        <v>10.591799999999999</v>
      </c>
      <c r="U290" s="348">
        <v>0.80810000000000004</v>
      </c>
      <c r="V290" s="348">
        <v>1.9408000000000001</v>
      </c>
      <c r="W290" s="348">
        <v>0.20080000000000001</v>
      </c>
      <c r="X290" s="348">
        <v>-0.183</v>
      </c>
      <c r="Y290" s="374"/>
      <c r="Z290" s="346"/>
      <c r="AA290" s="346"/>
      <c r="AB290" s="346"/>
      <c r="AC290" s="346"/>
      <c r="AD290" s="346"/>
      <c r="AE290" s="346"/>
      <c r="AF290" s="346"/>
      <c r="AG290" s="346"/>
      <c r="AH290" s="346"/>
      <c r="AI290" s="346"/>
      <c r="AJ290" s="346"/>
      <c r="AK290" s="346"/>
      <c r="AL290" s="346"/>
      <c r="AM290" s="346"/>
      <c r="AN290" s="346"/>
      <c r="AO290" s="373"/>
      <c r="AP290" s="348" t="s">
        <v>430</v>
      </c>
      <c r="AQ290" s="348">
        <v>17.45</v>
      </c>
      <c r="AR290" s="348">
        <v>14.29</v>
      </c>
      <c r="AS290" s="348">
        <v>11.55</v>
      </c>
      <c r="AT290" s="348">
        <v>8.42</v>
      </c>
      <c r="AU290" s="351"/>
      <c r="AV290" s="346"/>
      <c r="AW290" s="346"/>
      <c r="AX290" s="346"/>
      <c r="AY290" s="346"/>
      <c r="AZ290" s="346"/>
      <c r="BA290" s="362"/>
      <c r="BB290" s="348"/>
      <c r="BC290" s="375"/>
      <c r="BD290" s="375"/>
      <c r="BE290" s="375"/>
      <c r="BF290" s="374"/>
      <c r="BG290" s="348"/>
      <c r="BH290" s="348"/>
      <c r="BI290" s="348"/>
      <c r="BJ290" s="348"/>
      <c r="BK290" s="373"/>
      <c r="BL290" s="372"/>
      <c r="BM290" s="372"/>
      <c r="BN290" s="372"/>
      <c r="BO290" s="372"/>
      <c r="BP290" s="372"/>
      <c r="BQ290" s="373"/>
      <c r="BR290" s="354"/>
    </row>
    <row r="291" spans="1:70" s="428" customFormat="1" x14ac:dyDescent="0.25">
      <c r="A291" s="886" t="s">
        <v>96</v>
      </c>
      <c r="B291" s="413"/>
      <c r="C291" s="725"/>
      <c r="D291" s="413"/>
      <c r="E291" s="414"/>
      <c r="F291" s="413"/>
      <c r="G291" s="415"/>
      <c r="H291" s="417"/>
      <c r="I291" s="416">
        <v>-0.28199999999999997</v>
      </c>
      <c r="J291" s="416">
        <v>0.1003</v>
      </c>
      <c r="K291" s="416">
        <v>2.91615</v>
      </c>
      <c r="L291" s="416">
        <v>7.5685000000000002</v>
      </c>
      <c r="M291" s="416">
        <v>8.3828999999999994</v>
      </c>
      <c r="N291" s="418">
        <v>7.65</v>
      </c>
      <c r="O291" s="416">
        <v>7.0586000000000002</v>
      </c>
      <c r="P291" s="416">
        <v>15.306699999999999</v>
      </c>
      <c r="Q291" s="416">
        <v>14.025499999999999</v>
      </c>
      <c r="R291" s="416" t="s">
        <v>430</v>
      </c>
      <c r="S291" s="416">
        <v>2.9491999999999998</v>
      </c>
      <c r="T291" s="416">
        <v>19.664300000000001</v>
      </c>
      <c r="U291" s="416">
        <v>0.80810000000000004</v>
      </c>
      <c r="V291" s="416">
        <v>1.9408000000000001</v>
      </c>
      <c r="W291" s="416">
        <v>0.89670000000000005</v>
      </c>
      <c r="X291" s="416">
        <v>5.77</v>
      </c>
      <c r="Y291" s="417"/>
      <c r="Z291" s="414"/>
      <c r="AA291" s="414"/>
      <c r="AB291" s="414"/>
      <c r="AC291" s="414"/>
      <c r="AD291" s="414"/>
      <c r="AE291" s="414"/>
      <c r="AF291" s="414"/>
      <c r="AG291" s="414"/>
      <c r="AH291" s="414"/>
      <c r="AI291" s="414"/>
      <c r="AJ291" s="414"/>
      <c r="AK291" s="414"/>
      <c r="AL291" s="414"/>
      <c r="AM291" s="414"/>
      <c r="AN291" s="414"/>
      <c r="AO291" s="413"/>
      <c r="AP291" s="416" t="s">
        <v>430</v>
      </c>
      <c r="AQ291" s="416">
        <v>17.45</v>
      </c>
      <c r="AR291" s="416">
        <v>14.29</v>
      </c>
      <c r="AS291" s="416">
        <v>11.55</v>
      </c>
      <c r="AT291" s="416">
        <v>16.34</v>
      </c>
      <c r="AU291" s="419"/>
      <c r="AV291" s="414"/>
      <c r="AW291" s="414"/>
      <c r="AX291" s="414"/>
      <c r="AY291" s="414"/>
      <c r="AZ291" s="414"/>
      <c r="BA291" s="420"/>
      <c r="BB291" s="416"/>
      <c r="BC291" s="421"/>
      <c r="BD291" s="421"/>
      <c r="BE291" s="421"/>
      <c r="BF291" s="417"/>
      <c r="BG291" s="416"/>
      <c r="BH291" s="416"/>
      <c r="BI291" s="416"/>
      <c r="BJ291" s="416"/>
      <c r="BK291" s="413"/>
      <c r="BL291" s="412"/>
      <c r="BM291" s="412"/>
      <c r="BN291" s="412"/>
      <c r="BO291" s="412"/>
      <c r="BP291" s="412"/>
      <c r="BQ291" s="413"/>
      <c r="BR291" s="422"/>
    </row>
    <row r="292" spans="1:70" s="428" customFormat="1" ht="14.5" customHeight="1" x14ac:dyDescent="0.35">
      <c r="A292" s="873" t="s">
        <v>3710</v>
      </c>
      <c r="B292" s="861"/>
      <c r="C292" s="862"/>
      <c r="D292" s="861"/>
      <c r="E292" s="863"/>
      <c r="F292" s="861"/>
      <c r="G292" s="864"/>
      <c r="H292" s="866"/>
      <c r="I292" s="865"/>
      <c r="J292" s="865"/>
      <c r="K292" s="865"/>
      <c r="L292" s="865"/>
      <c r="M292" s="865"/>
      <c r="N292" s="867"/>
      <c r="O292" s="865"/>
      <c r="P292" s="865"/>
      <c r="Q292" s="865"/>
      <c r="R292" s="865"/>
      <c r="S292" s="865"/>
      <c r="T292" s="865"/>
      <c r="U292" s="865"/>
      <c r="V292" s="865"/>
      <c r="W292" s="865"/>
      <c r="X292" s="865"/>
      <c r="Y292" s="866"/>
      <c r="Z292" s="863"/>
      <c r="AA292" s="863"/>
      <c r="AB292" s="863"/>
      <c r="AC292" s="863"/>
      <c r="AD292" s="863"/>
      <c r="AE292" s="863"/>
      <c r="AF292" s="863"/>
      <c r="AG292" s="863"/>
      <c r="AH292" s="863"/>
      <c r="AI292" s="863"/>
      <c r="AJ292" s="863"/>
      <c r="AK292" s="863"/>
      <c r="AL292" s="863"/>
      <c r="AM292" s="863"/>
      <c r="AN292" s="863"/>
      <c r="AO292" s="861"/>
      <c r="AP292" s="865"/>
      <c r="AQ292" s="865"/>
      <c r="AR292" s="865"/>
      <c r="AS292" s="865"/>
      <c r="AT292" s="865"/>
      <c r="AU292" s="868"/>
      <c r="AV292" s="863"/>
      <c r="AW292" s="863"/>
      <c r="AX292" s="863"/>
      <c r="AY292" s="863"/>
      <c r="AZ292" s="863"/>
      <c r="BA292" s="869"/>
      <c r="BB292" s="865"/>
      <c r="BC292" s="870"/>
      <c r="BD292" s="870"/>
      <c r="BE292" s="870"/>
      <c r="BF292" s="866"/>
      <c r="BG292" s="865"/>
      <c r="BH292" s="865"/>
      <c r="BI292" s="865"/>
      <c r="BJ292" s="865"/>
      <c r="BK292" s="861"/>
      <c r="BL292" s="871"/>
      <c r="BM292" s="871"/>
      <c r="BN292" s="871"/>
      <c r="BO292" s="871"/>
      <c r="BP292" s="871"/>
      <c r="BQ292" s="861"/>
      <c r="BR292" s="872"/>
    </row>
    <row r="293" spans="1:70" s="428" customFormat="1" x14ac:dyDescent="0.25">
      <c r="A293" s="345" t="s">
        <v>3711</v>
      </c>
      <c r="B293" s="373"/>
      <c r="C293" s="719">
        <v>35209</v>
      </c>
      <c r="D293" s="373"/>
      <c r="E293" s="346">
        <v>3838.56</v>
      </c>
      <c r="F293" s="373"/>
      <c r="G293" s="347">
        <v>365.26350000000002</v>
      </c>
      <c r="H293" s="374"/>
      <c r="I293" s="348">
        <v>-0.1105</v>
      </c>
      <c r="J293" s="348">
        <v>-0.64590000000000003</v>
      </c>
      <c r="K293" s="348">
        <v>0.78259999999999996</v>
      </c>
      <c r="L293" s="348">
        <v>0.32519999999999999</v>
      </c>
      <c r="M293" s="348">
        <v>-1.4404999999999999</v>
      </c>
      <c r="N293" s="350">
        <v>-4.3163999999999998</v>
      </c>
      <c r="O293" s="348">
        <v>-7.9908000000000001</v>
      </c>
      <c r="P293" s="348">
        <v>5.0316999999999998</v>
      </c>
      <c r="Q293" s="348">
        <v>6.3882000000000003</v>
      </c>
      <c r="R293" s="348">
        <v>10.5046</v>
      </c>
      <c r="S293" s="348">
        <v>4.3372000000000002</v>
      </c>
      <c r="T293" s="348">
        <v>9.1334999999999997</v>
      </c>
      <c r="U293" s="348">
        <v>-6.1093999999999999</v>
      </c>
      <c r="V293" s="348">
        <v>-2.6674000000000002</v>
      </c>
      <c r="W293" s="348">
        <v>-0.77070000000000005</v>
      </c>
      <c r="X293" s="348">
        <v>15.0816</v>
      </c>
      <c r="Y293" s="374"/>
      <c r="Z293" s="346">
        <v>2</v>
      </c>
      <c r="AA293" s="346">
        <v>3</v>
      </c>
      <c r="AB293" s="346">
        <v>4</v>
      </c>
      <c r="AC293" s="346">
        <v>4</v>
      </c>
      <c r="AD293" s="346">
        <v>4</v>
      </c>
      <c r="AE293" s="346">
        <v>3</v>
      </c>
      <c r="AF293" s="346">
        <v>2</v>
      </c>
      <c r="AG293" s="346">
        <v>2</v>
      </c>
      <c r="AH293" s="346">
        <v>2</v>
      </c>
      <c r="AI293" s="346">
        <v>2</v>
      </c>
      <c r="AJ293" s="346">
        <v>3</v>
      </c>
      <c r="AK293" s="346">
        <v>4</v>
      </c>
      <c r="AL293" s="346">
        <v>4</v>
      </c>
      <c r="AM293" s="346">
        <v>3</v>
      </c>
      <c r="AN293" s="346">
        <v>3</v>
      </c>
      <c r="AO293" s="373"/>
      <c r="AP293" s="348">
        <v>10.42</v>
      </c>
      <c r="AQ293" s="348">
        <v>9.17</v>
      </c>
      <c r="AR293" s="348">
        <v>4.53</v>
      </c>
      <c r="AS293" s="348">
        <v>-0.93</v>
      </c>
      <c r="AT293" s="348">
        <v>-1.95</v>
      </c>
      <c r="AU293" s="351"/>
      <c r="AV293" s="346">
        <v>2</v>
      </c>
      <c r="AW293" s="346">
        <v>2</v>
      </c>
      <c r="AX293" s="346">
        <v>2</v>
      </c>
      <c r="AY293" s="346">
        <v>2</v>
      </c>
      <c r="AZ293" s="346">
        <v>3</v>
      </c>
      <c r="BA293" s="362"/>
      <c r="BB293" s="348">
        <v>12.9497109108763</v>
      </c>
      <c r="BC293" s="375">
        <v>0.86116928648160795</v>
      </c>
      <c r="BD293" s="375">
        <v>5.7244402374892096E-3</v>
      </c>
      <c r="BE293" s="375">
        <v>-0.27172631036905098</v>
      </c>
      <c r="BF293" s="374"/>
      <c r="BG293" s="348">
        <v>54.950400000000002</v>
      </c>
      <c r="BH293" s="348">
        <v>27.101700000000001</v>
      </c>
      <c r="BI293" s="348">
        <v>14.0839</v>
      </c>
      <c r="BJ293" s="348">
        <v>3.8639999999999999</v>
      </c>
      <c r="BK293" s="373"/>
      <c r="BL293" s="372" t="s">
        <v>3712</v>
      </c>
      <c r="BM293" s="372" t="s">
        <v>544</v>
      </c>
      <c r="BN293" s="372" t="s">
        <v>3713</v>
      </c>
      <c r="BO293" s="372" t="s">
        <v>3714</v>
      </c>
      <c r="BP293" s="372" t="s">
        <v>3715</v>
      </c>
      <c r="BQ293" s="373"/>
      <c r="BR293" s="354" t="s">
        <v>611</v>
      </c>
    </row>
    <row r="294" spans="1:70" s="428" customFormat="1" x14ac:dyDescent="0.25">
      <c r="A294" s="345" t="s">
        <v>3716</v>
      </c>
      <c r="B294" s="373"/>
      <c r="C294" s="719">
        <v>39909</v>
      </c>
      <c r="D294" s="373"/>
      <c r="E294" s="346">
        <v>442.49200000000002</v>
      </c>
      <c r="F294" s="373"/>
      <c r="G294" s="347">
        <v>128.69999999999999</v>
      </c>
      <c r="H294" s="374"/>
      <c r="I294" s="348">
        <v>-0.37159999999999999</v>
      </c>
      <c r="J294" s="348">
        <v>-0.85509999999999997</v>
      </c>
      <c r="K294" s="348">
        <v>1.5625</v>
      </c>
      <c r="L294" s="348">
        <v>2.2159</v>
      </c>
      <c r="M294" s="348">
        <v>2.5579999999999998</v>
      </c>
      <c r="N294" s="350">
        <v>2.7631999999999999</v>
      </c>
      <c r="O294" s="348">
        <v>-3.9765000000000001</v>
      </c>
      <c r="P294" s="348">
        <v>10.549899999999999</v>
      </c>
      <c r="Q294" s="348">
        <v>9.3861000000000008</v>
      </c>
      <c r="R294" s="348">
        <v>11.9809</v>
      </c>
      <c r="S294" s="348">
        <v>4.4812000000000003</v>
      </c>
      <c r="T294" s="348">
        <v>13.0335</v>
      </c>
      <c r="U294" s="348">
        <v>-0.4178</v>
      </c>
      <c r="V294" s="348">
        <v>4.3456999999999999</v>
      </c>
      <c r="W294" s="348">
        <v>-0.90090000000000003</v>
      </c>
      <c r="X294" s="348">
        <v>15.8134</v>
      </c>
      <c r="Y294" s="374"/>
      <c r="Z294" s="346">
        <v>4</v>
      </c>
      <c r="AA294" s="346">
        <v>4</v>
      </c>
      <c r="AB294" s="346">
        <v>3</v>
      </c>
      <c r="AC294" s="346">
        <v>3</v>
      </c>
      <c r="AD294" s="346">
        <v>3</v>
      </c>
      <c r="AE294" s="346">
        <v>1</v>
      </c>
      <c r="AF294" s="346">
        <v>1</v>
      </c>
      <c r="AG294" s="346">
        <v>1</v>
      </c>
      <c r="AH294" s="346">
        <v>1</v>
      </c>
      <c r="AI294" s="346">
        <v>1</v>
      </c>
      <c r="AJ294" s="346">
        <v>2</v>
      </c>
      <c r="AK294" s="346">
        <v>3</v>
      </c>
      <c r="AL294" s="346">
        <v>3</v>
      </c>
      <c r="AM294" s="346">
        <v>1</v>
      </c>
      <c r="AN294" s="346">
        <v>4</v>
      </c>
      <c r="AO294" s="373"/>
      <c r="AP294" s="348">
        <v>12.37</v>
      </c>
      <c r="AQ294" s="348">
        <v>11.89</v>
      </c>
      <c r="AR294" s="348">
        <v>9.1199999999999992</v>
      </c>
      <c r="AS294" s="348">
        <v>3.73</v>
      </c>
      <c r="AT294" s="348">
        <v>5.91</v>
      </c>
      <c r="AU294" s="351"/>
      <c r="AV294" s="346">
        <v>1</v>
      </c>
      <c r="AW294" s="346">
        <v>1</v>
      </c>
      <c r="AX294" s="346">
        <v>1</v>
      </c>
      <c r="AY294" s="346">
        <v>1</v>
      </c>
      <c r="AZ294" s="346">
        <v>2</v>
      </c>
      <c r="BA294" s="362"/>
      <c r="BB294" s="348">
        <v>14.0839845200813</v>
      </c>
      <c r="BC294" s="375">
        <v>0</v>
      </c>
      <c r="BD294" s="375">
        <v>3.7756724930350302E-2</v>
      </c>
      <c r="BE294" s="375" t="s">
        <v>430</v>
      </c>
      <c r="BF294" s="374"/>
      <c r="BG294" s="348">
        <v>43.826300000000003</v>
      </c>
      <c r="BH294" s="348">
        <v>33.933199999999999</v>
      </c>
      <c r="BI294" s="348">
        <v>19.878299999999999</v>
      </c>
      <c r="BJ294" s="348">
        <v>2.3622000000000001</v>
      </c>
      <c r="BK294" s="373"/>
      <c r="BL294" s="372" t="s">
        <v>3717</v>
      </c>
      <c r="BM294" s="372" t="s">
        <v>3718</v>
      </c>
      <c r="BN294" s="372" t="s">
        <v>3719</v>
      </c>
      <c r="BO294" s="372" t="s">
        <v>3720</v>
      </c>
      <c r="BP294" s="372" t="s">
        <v>3721</v>
      </c>
      <c r="BQ294" s="373"/>
      <c r="BR294" s="354" t="s">
        <v>910</v>
      </c>
    </row>
    <row r="295" spans="1:70" s="428" customFormat="1" x14ac:dyDescent="0.25">
      <c r="A295" s="345" t="s">
        <v>3722</v>
      </c>
      <c r="B295" s="373"/>
      <c r="C295" s="719">
        <v>45646</v>
      </c>
      <c r="D295" s="373"/>
      <c r="E295" s="346">
        <v>126.72</v>
      </c>
      <c r="F295" s="373"/>
      <c r="G295" s="347">
        <v>10.119999999999999</v>
      </c>
      <c r="H295" s="374"/>
      <c r="I295" s="348">
        <v>-0.19719999999999999</v>
      </c>
      <c r="J295" s="348">
        <v>-0.39369999999999999</v>
      </c>
      <c r="K295" s="348">
        <v>3.6884999999999999</v>
      </c>
      <c r="L295" s="348">
        <v>6.4142999999999999</v>
      </c>
      <c r="M295" s="348">
        <v>7.431</v>
      </c>
      <c r="N295" s="350">
        <v>2.2161</v>
      </c>
      <c r="O295" s="348" t="s">
        <v>430</v>
      </c>
      <c r="P295" s="348" t="s">
        <v>430</v>
      </c>
      <c r="Q295" s="348" t="s">
        <v>430</v>
      </c>
      <c r="R295" s="348" t="s">
        <v>430</v>
      </c>
      <c r="S295" s="348">
        <v>7.3170999999999999</v>
      </c>
      <c r="T295" s="348">
        <v>19.199100000000001</v>
      </c>
      <c r="U295" s="348">
        <v>3.9014000000000002</v>
      </c>
      <c r="V295" s="348">
        <v>4.1151999999999997</v>
      </c>
      <c r="W295" s="348">
        <v>1.3012999999999999</v>
      </c>
      <c r="X295" s="348">
        <v>0.71050000000000002</v>
      </c>
      <c r="Y295" s="374"/>
      <c r="Z295" s="346">
        <v>3</v>
      </c>
      <c r="AA295" s="346">
        <v>2</v>
      </c>
      <c r="AB295" s="346">
        <v>1</v>
      </c>
      <c r="AC295" s="346">
        <v>1</v>
      </c>
      <c r="AD295" s="346">
        <v>1</v>
      </c>
      <c r="AE295" s="346">
        <v>2</v>
      </c>
      <c r="AF295" s="346" t="s">
        <v>430</v>
      </c>
      <c r="AG295" s="346" t="s">
        <v>430</v>
      </c>
      <c r="AH295" s="346" t="s">
        <v>430</v>
      </c>
      <c r="AI295" s="346" t="s">
        <v>430</v>
      </c>
      <c r="AJ295" s="346">
        <v>1</v>
      </c>
      <c r="AK295" s="346">
        <v>1</v>
      </c>
      <c r="AL295" s="346">
        <v>1</v>
      </c>
      <c r="AM295" s="346">
        <v>2</v>
      </c>
      <c r="AN295" s="346">
        <v>2</v>
      </c>
      <c r="AO295" s="373"/>
      <c r="AP295" s="348" t="s">
        <v>430</v>
      </c>
      <c r="AQ295" s="348" t="s">
        <v>430</v>
      </c>
      <c r="AR295" s="348" t="s">
        <v>430</v>
      </c>
      <c r="AS295" s="348" t="s">
        <v>430</v>
      </c>
      <c r="AT295" s="348">
        <v>13.21</v>
      </c>
      <c r="AU295" s="351"/>
      <c r="AV295" s="346" t="s">
        <v>430</v>
      </c>
      <c r="AW295" s="346" t="s">
        <v>430</v>
      </c>
      <c r="AX295" s="346" t="s">
        <v>430</v>
      </c>
      <c r="AY295" s="346" t="s">
        <v>430</v>
      </c>
      <c r="AZ295" s="346">
        <v>1</v>
      </c>
      <c r="BA295" s="362"/>
      <c r="BB295" s="348">
        <v>13.7694040846087</v>
      </c>
      <c r="BC295" s="375">
        <v>0.91533476817357795</v>
      </c>
      <c r="BD295" s="375">
        <v>-2.3280604167895302E-2</v>
      </c>
      <c r="BE295" s="375">
        <v>0.18464392511085401</v>
      </c>
      <c r="BF295" s="374"/>
      <c r="BG295" s="348">
        <v>32.875</v>
      </c>
      <c r="BH295" s="348">
        <v>20.430099999999999</v>
      </c>
      <c r="BI295" s="348">
        <v>39.733899999999998</v>
      </c>
      <c r="BJ295" s="348">
        <v>6.9610000000000003</v>
      </c>
      <c r="BK295" s="373"/>
      <c r="BL295" s="372" t="s">
        <v>3723</v>
      </c>
      <c r="BM295" s="372" t="s">
        <v>3724</v>
      </c>
      <c r="BN295" s="372" t="s">
        <v>3725</v>
      </c>
      <c r="BO295" s="372" t="s">
        <v>3726</v>
      </c>
      <c r="BP295" s="372" t="s">
        <v>3727</v>
      </c>
      <c r="BQ295" s="373"/>
      <c r="BR295" s="354" t="s">
        <v>443</v>
      </c>
    </row>
    <row r="296" spans="1:70" s="428" customFormat="1" x14ac:dyDescent="0.25">
      <c r="A296" s="345" t="s">
        <v>3728</v>
      </c>
      <c r="B296" s="373"/>
      <c r="C296" s="719">
        <v>45944</v>
      </c>
      <c r="D296" s="373"/>
      <c r="E296" s="346">
        <v>40.865699999999997</v>
      </c>
      <c r="F296" s="373"/>
      <c r="G296" s="347">
        <v>9.9443000000000001</v>
      </c>
      <c r="H296" s="374"/>
      <c r="I296" s="348">
        <v>0.20760000000000001</v>
      </c>
      <c r="J296" s="348">
        <v>0.27529999999999999</v>
      </c>
      <c r="K296" s="348">
        <v>3.6263999999999998</v>
      </c>
      <c r="L296" s="348">
        <v>2.7208000000000001</v>
      </c>
      <c r="M296" s="348">
        <v>4.4261999999999997</v>
      </c>
      <c r="N296" s="350" t="s">
        <v>430</v>
      </c>
      <c r="O296" s="348" t="s">
        <v>430</v>
      </c>
      <c r="P296" s="348" t="s">
        <v>430</v>
      </c>
      <c r="Q296" s="348" t="s">
        <v>430</v>
      </c>
      <c r="R296" s="348" t="s">
        <v>430</v>
      </c>
      <c r="S296" s="348">
        <v>3.3679000000000001</v>
      </c>
      <c r="T296" s="348">
        <v>15.844200000000001</v>
      </c>
      <c r="U296" s="348">
        <v>0.73240000000000005</v>
      </c>
      <c r="V296" s="348" t="s">
        <v>430</v>
      </c>
      <c r="W296" s="348">
        <v>1.6342000000000001</v>
      </c>
      <c r="X296" s="348">
        <v>-0.55700000000000005</v>
      </c>
      <c r="Y296" s="374"/>
      <c r="Z296" s="346">
        <v>1</v>
      </c>
      <c r="AA296" s="346">
        <v>1</v>
      </c>
      <c r="AB296" s="346">
        <v>2</v>
      </c>
      <c r="AC296" s="346">
        <v>2</v>
      </c>
      <c r="AD296" s="346">
        <v>2</v>
      </c>
      <c r="AE296" s="346" t="s">
        <v>430</v>
      </c>
      <c r="AF296" s="346" t="s">
        <v>430</v>
      </c>
      <c r="AG296" s="346" t="s">
        <v>430</v>
      </c>
      <c r="AH296" s="346" t="s">
        <v>430</v>
      </c>
      <c r="AI296" s="346" t="s">
        <v>430</v>
      </c>
      <c r="AJ296" s="346">
        <v>4</v>
      </c>
      <c r="AK296" s="346">
        <v>2</v>
      </c>
      <c r="AL296" s="346">
        <v>2</v>
      </c>
      <c r="AM296" s="346" t="s">
        <v>430</v>
      </c>
      <c r="AN296" s="346">
        <v>1</v>
      </c>
      <c r="AO296" s="373"/>
      <c r="AP296" s="348" t="s">
        <v>430</v>
      </c>
      <c r="AQ296" s="348" t="s">
        <v>430</v>
      </c>
      <c r="AR296" s="348" t="s">
        <v>430</v>
      </c>
      <c r="AS296" s="348" t="s">
        <v>430</v>
      </c>
      <c r="AT296" s="348" t="s">
        <v>430</v>
      </c>
      <c r="AU296" s="351"/>
      <c r="AV296" s="346" t="s">
        <v>430</v>
      </c>
      <c r="AW296" s="346" t="s">
        <v>430</v>
      </c>
      <c r="AX296" s="346" t="s">
        <v>430</v>
      </c>
      <c r="AY296" s="346" t="s">
        <v>430</v>
      </c>
      <c r="AZ296" s="346" t="s">
        <v>430</v>
      </c>
      <c r="BA296" s="362"/>
      <c r="BB296" s="348">
        <v>15.104126170520299</v>
      </c>
      <c r="BC296" s="375">
        <v>1.0102737174638501</v>
      </c>
      <c r="BD296" s="375">
        <v>-3.0205062101309101E-2</v>
      </c>
      <c r="BE296" s="375">
        <v>9.9420731031084099E-3</v>
      </c>
      <c r="BF296" s="374"/>
      <c r="BG296" s="348">
        <v>35.8705</v>
      </c>
      <c r="BH296" s="348">
        <v>28.706900000000001</v>
      </c>
      <c r="BI296" s="348">
        <v>29.378399999999999</v>
      </c>
      <c r="BJ296" s="348">
        <v>6.0442</v>
      </c>
      <c r="BK296" s="373"/>
      <c r="BL296" s="372" t="s">
        <v>3729</v>
      </c>
      <c r="BM296" s="372" t="s">
        <v>3730</v>
      </c>
      <c r="BN296" s="372" t="s">
        <v>2355</v>
      </c>
      <c r="BO296" s="372" t="s">
        <v>3731</v>
      </c>
      <c r="BP296" s="372" t="s">
        <v>3732</v>
      </c>
      <c r="BQ296" s="373"/>
      <c r="BR296" s="354" t="s">
        <v>463</v>
      </c>
    </row>
    <row r="297" spans="1:70" s="428" customFormat="1" x14ac:dyDescent="0.25">
      <c r="A297" s="884" t="s">
        <v>93</v>
      </c>
      <c r="B297" s="402"/>
      <c r="C297" s="724"/>
      <c r="D297" s="402"/>
      <c r="E297" s="403"/>
      <c r="F297" s="402"/>
      <c r="G297" s="404"/>
      <c r="H297" s="406"/>
      <c r="I297" s="405">
        <v>-0.1179</v>
      </c>
      <c r="J297" s="405">
        <v>-0.40489999999999998</v>
      </c>
      <c r="K297" s="405">
        <v>2.415</v>
      </c>
      <c r="L297" s="405">
        <v>2.9190999999999998</v>
      </c>
      <c r="M297" s="405">
        <v>3.2437</v>
      </c>
      <c r="N297" s="407">
        <v>0.221</v>
      </c>
      <c r="O297" s="405">
        <v>-5.9836999999999998</v>
      </c>
      <c r="P297" s="405">
        <v>7.7907999999999999</v>
      </c>
      <c r="Q297" s="405">
        <v>7.8872</v>
      </c>
      <c r="R297" s="405">
        <v>11.242800000000001</v>
      </c>
      <c r="S297" s="405">
        <v>4.8758999999999997</v>
      </c>
      <c r="T297" s="405">
        <v>14.3026</v>
      </c>
      <c r="U297" s="405">
        <v>-0.47339999999999999</v>
      </c>
      <c r="V297" s="405">
        <v>1.9312</v>
      </c>
      <c r="W297" s="405">
        <v>0.316</v>
      </c>
      <c r="X297" s="405">
        <v>7.7621000000000002</v>
      </c>
      <c r="Y297" s="406"/>
      <c r="Z297" s="403">
        <v>4</v>
      </c>
      <c r="AA297" s="403">
        <v>4</v>
      </c>
      <c r="AB297" s="403">
        <v>4</v>
      </c>
      <c r="AC297" s="403">
        <v>4</v>
      </c>
      <c r="AD297" s="403">
        <v>4</v>
      </c>
      <c r="AE297" s="403">
        <v>3</v>
      </c>
      <c r="AF297" s="403">
        <v>2</v>
      </c>
      <c r="AG297" s="403">
        <v>2</v>
      </c>
      <c r="AH297" s="403">
        <v>2</v>
      </c>
      <c r="AI297" s="403">
        <v>2</v>
      </c>
      <c r="AJ297" s="403">
        <v>4</v>
      </c>
      <c r="AK297" s="403">
        <v>4</v>
      </c>
      <c r="AL297" s="403">
        <v>4</v>
      </c>
      <c r="AM297" s="403">
        <v>3</v>
      </c>
      <c r="AN297" s="403">
        <v>4</v>
      </c>
      <c r="AO297" s="402"/>
      <c r="AP297" s="405">
        <v>11.395</v>
      </c>
      <c r="AQ297" s="405">
        <v>10.53</v>
      </c>
      <c r="AR297" s="405">
        <v>6.8250000000000002</v>
      </c>
      <c r="AS297" s="405">
        <v>1.4</v>
      </c>
      <c r="AT297" s="405">
        <v>5.7233333333333301</v>
      </c>
      <c r="AU297" s="408"/>
      <c r="AV297" s="403">
        <v>2</v>
      </c>
      <c r="AW297" s="403">
        <v>2</v>
      </c>
      <c r="AX297" s="403">
        <v>2</v>
      </c>
      <c r="AY297" s="403">
        <v>2</v>
      </c>
      <c r="AZ297" s="403">
        <v>3</v>
      </c>
      <c r="BA297" s="409"/>
      <c r="BB297" s="405"/>
      <c r="BC297" s="410"/>
      <c r="BD297" s="410"/>
      <c r="BE297" s="410"/>
      <c r="BF297" s="406"/>
      <c r="BG297" s="405"/>
      <c r="BH297" s="405"/>
      <c r="BI297" s="405"/>
      <c r="BJ297" s="405"/>
      <c r="BK297" s="402"/>
      <c r="BL297" s="401"/>
      <c r="BM297" s="401"/>
      <c r="BN297" s="401"/>
      <c r="BO297" s="401"/>
      <c r="BP297" s="401"/>
      <c r="BQ297" s="402"/>
      <c r="BR297" s="411"/>
    </row>
    <row r="298" spans="1:70" s="428" customFormat="1" x14ac:dyDescent="0.25">
      <c r="A298" s="885" t="s">
        <v>94</v>
      </c>
      <c r="B298" s="373"/>
      <c r="C298" s="719"/>
      <c r="D298" s="373"/>
      <c r="E298" s="346"/>
      <c r="F298" s="373"/>
      <c r="G298" s="347"/>
      <c r="H298" s="374"/>
      <c r="I298" s="348">
        <v>0.20760000000000001</v>
      </c>
      <c r="J298" s="348">
        <v>0.27529999999999999</v>
      </c>
      <c r="K298" s="348">
        <v>3.6884999999999999</v>
      </c>
      <c r="L298" s="348">
        <v>6.4142999999999999</v>
      </c>
      <c r="M298" s="348">
        <v>7.431</v>
      </c>
      <c r="N298" s="350">
        <v>2.7631999999999999</v>
      </c>
      <c r="O298" s="348">
        <v>-3.9765000000000001</v>
      </c>
      <c r="P298" s="348">
        <v>10.549899999999999</v>
      </c>
      <c r="Q298" s="348">
        <v>9.3861000000000008</v>
      </c>
      <c r="R298" s="348">
        <v>11.9809</v>
      </c>
      <c r="S298" s="348">
        <v>7.3170999999999999</v>
      </c>
      <c r="T298" s="348">
        <v>19.199100000000001</v>
      </c>
      <c r="U298" s="348">
        <v>3.9014000000000002</v>
      </c>
      <c r="V298" s="348">
        <v>4.3456999999999999</v>
      </c>
      <c r="W298" s="348">
        <v>1.6342000000000001</v>
      </c>
      <c r="X298" s="348">
        <v>15.8134</v>
      </c>
      <c r="Y298" s="374"/>
      <c r="Z298" s="346"/>
      <c r="AA298" s="346"/>
      <c r="AB298" s="346"/>
      <c r="AC298" s="346"/>
      <c r="AD298" s="346"/>
      <c r="AE298" s="346"/>
      <c r="AF298" s="346"/>
      <c r="AG298" s="346"/>
      <c r="AH298" s="346"/>
      <c r="AI298" s="346"/>
      <c r="AJ298" s="346"/>
      <c r="AK298" s="346"/>
      <c r="AL298" s="346"/>
      <c r="AM298" s="346"/>
      <c r="AN298" s="346"/>
      <c r="AO298" s="373"/>
      <c r="AP298" s="348">
        <v>12.37</v>
      </c>
      <c r="AQ298" s="348">
        <v>11.89</v>
      </c>
      <c r="AR298" s="348">
        <v>9.1199999999999992</v>
      </c>
      <c r="AS298" s="348">
        <v>3.73</v>
      </c>
      <c r="AT298" s="348">
        <v>13.21</v>
      </c>
      <c r="AU298" s="351"/>
      <c r="AV298" s="346"/>
      <c r="AW298" s="346"/>
      <c r="AX298" s="346"/>
      <c r="AY298" s="346"/>
      <c r="AZ298" s="346"/>
      <c r="BA298" s="362"/>
      <c r="BB298" s="348"/>
      <c r="BC298" s="375"/>
      <c r="BD298" s="375"/>
      <c r="BE298" s="375"/>
      <c r="BF298" s="374"/>
      <c r="BG298" s="348"/>
      <c r="BH298" s="348"/>
      <c r="BI298" s="348"/>
      <c r="BJ298" s="348"/>
      <c r="BK298" s="373"/>
      <c r="BL298" s="372"/>
      <c r="BM298" s="372"/>
      <c r="BN298" s="372"/>
      <c r="BO298" s="372"/>
      <c r="BP298" s="372"/>
      <c r="BQ298" s="373"/>
      <c r="BR298" s="354"/>
    </row>
    <row r="299" spans="1:70" s="428" customFormat="1" x14ac:dyDescent="0.25">
      <c r="A299" s="885" t="s">
        <v>95</v>
      </c>
      <c r="B299" s="373"/>
      <c r="C299" s="719"/>
      <c r="D299" s="373"/>
      <c r="E299" s="346"/>
      <c r="F299" s="373"/>
      <c r="G299" s="347"/>
      <c r="H299" s="374"/>
      <c r="I299" s="348">
        <v>-0.37159999999999999</v>
      </c>
      <c r="J299" s="348">
        <v>-0.85509999999999997</v>
      </c>
      <c r="K299" s="348">
        <v>0.78259999999999996</v>
      </c>
      <c r="L299" s="348">
        <v>0.32519999999999999</v>
      </c>
      <c r="M299" s="348">
        <v>-1.4404999999999999</v>
      </c>
      <c r="N299" s="350">
        <v>-4.3163999999999998</v>
      </c>
      <c r="O299" s="348">
        <v>-7.9908000000000001</v>
      </c>
      <c r="P299" s="348">
        <v>5.0316999999999998</v>
      </c>
      <c r="Q299" s="348">
        <v>6.3882000000000003</v>
      </c>
      <c r="R299" s="348">
        <v>10.5046</v>
      </c>
      <c r="S299" s="348">
        <v>3.3679000000000001</v>
      </c>
      <c r="T299" s="348">
        <v>9.1334999999999997</v>
      </c>
      <c r="U299" s="348">
        <v>-6.1093999999999999</v>
      </c>
      <c r="V299" s="348">
        <v>-2.6674000000000002</v>
      </c>
      <c r="W299" s="348">
        <v>-0.90090000000000003</v>
      </c>
      <c r="X299" s="348">
        <v>-0.55700000000000005</v>
      </c>
      <c r="Y299" s="374"/>
      <c r="Z299" s="346"/>
      <c r="AA299" s="346"/>
      <c r="AB299" s="346"/>
      <c r="AC299" s="346"/>
      <c r="AD299" s="346"/>
      <c r="AE299" s="346"/>
      <c r="AF299" s="346"/>
      <c r="AG299" s="346"/>
      <c r="AH299" s="346"/>
      <c r="AI299" s="346"/>
      <c r="AJ299" s="346"/>
      <c r="AK299" s="346"/>
      <c r="AL299" s="346"/>
      <c r="AM299" s="346"/>
      <c r="AN299" s="346"/>
      <c r="AO299" s="373"/>
      <c r="AP299" s="348">
        <v>10.42</v>
      </c>
      <c r="AQ299" s="348">
        <v>9.17</v>
      </c>
      <c r="AR299" s="348">
        <v>4.53</v>
      </c>
      <c r="AS299" s="348">
        <v>-0.93</v>
      </c>
      <c r="AT299" s="348">
        <v>-1.95</v>
      </c>
      <c r="AU299" s="351"/>
      <c r="AV299" s="346"/>
      <c r="AW299" s="346"/>
      <c r="AX299" s="346"/>
      <c r="AY299" s="346"/>
      <c r="AZ299" s="346"/>
      <c r="BA299" s="362"/>
      <c r="BB299" s="348"/>
      <c r="BC299" s="375"/>
      <c r="BD299" s="375"/>
      <c r="BE299" s="375"/>
      <c r="BF299" s="374"/>
      <c r="BG299" s="348"/>
      <c r="BH299" s="348"/>
      <c r="BI299" s="348"/>
      <c r="BJ299" s="348"/>
      <c r="BK299" s="373"/>
      <c r="BL299" s="372"/>
      <c r="BM299" s="372"/>
      <c r="BN299" s="372"/>
      <c r="BO299" s="372"/>
      <c r="BP299" s="372"/>
      <c r="BQ299" s="373"/>
      <c r="BR299" s="354"/>
    </row>
    <row r="300" spans="1:70" s="428" customFormat="1" x14ac:dyDescent="0.25">
      <c r="A300" s="886" t="s">
        <v>96</v>
      </c>
      <c r="B300" s="413"/>
      <c r="C300" s="725"/>
      <c r="D300" s="413"/>
      <c r="E300" s="414"/>
      <c r="F300" s="413"/>
      <c r="G300" s="415"/>
      <c r="H300" s="417"/>
      <c r="I300" s="416">
        <v>-0.15384999999999999</v>
      </c>
      <c r="J300" s="416">
        <v>-0.51980000000000004</v>
      </c>
      <c r="K300" s="416">
        <v>2.5944500000000001</v>
      </c>
      <c r="L300" s="416">
        <v>2.46835</v>
      </c>
      <c r="M300" s="416">
        <v>3.4921000000000002</v>
      </c>
      <c r="N300" s="418">
        <v>2.2161</v>
      </c>
      <c r="O300" s="416">
        <v>-5.9836499999999999</v>
      </c>
      <c r="P300" s="416">
        <v>7.7907999999999999</v>
      </c>
      <c r="Q300" s="416">
        <v>7.8871500000000001</v>
      </c>
      <c r="R300" s="416">
        <v>11.242800000000001</v>
      </c>
      <c r="S300" s="416">
        <v>4.4092000000000002</v>
      </c>
      <c r="T300" s="416">
        <v>14.4389</v>
      </c>
      <c r="U300" s="416">
        <v>0.1573</v>
      </c>
      <c r="V300" s="416">
        <v>0.72389999999999999</v>
      </c>
      <c r="W300" s="416">
        <v>0.26529999999999998</v>
      </c>
      <c r="X300" s="416">
        <v>7.8960499999999998</v>
      </c>
      <c r="Y300" s="417"/>
      <c r="Z300" s="414"/>
      <c r="AA300" s="414"/>
      <c r="AB300" s="414"/>
      <c r="AC300" s="414"/>
      <c r="AD300" s="414"/>
      <c r="AE300" s="414"/>
      <c r="AF300" s="414"/>
      <c r="AG300" s="414"/>
      <c r="AH300" s="414"/>
      <c r="AI300" s="414"/>
      <c r="AJ300" s="414"/>
      <c r="AK300" s="414"/>
      <c r="AL300" s="414"/>
      <c r="AM300" s="414"/>
      <c r="AN300" s="414"/>
      <c r="AO300" s="413"/>
      <c r="AP300" s="416">
        <v>11.4</v>
      </c>
      <c r="AQ300" s="416">
        <v>10.53</v>
      </c>
      <c r="AR300" s="416">
        <v>6.82</v>
      </c>
      <c r="AS300" s="416">
        <v>1.4</v>
      </c>
      <c r="AT300" s="416">
        <v>5.91</v>
      </c>
      <c r="AU300" s="419"/>
      <c r="AV300" s="414"/>
      <c r="AW300" s="414"/>
      <c r="AX300" s="414"/>
      <c r="AY300" s="414"/>
      <c r="AZ300" s="414"/>
      <c r="BA300" s="420"/>
      <c r="BB300" s="416"/>
      <c r="BC300" s="421"/>
      <c r="BD300" s="421"/>
      <c r="BE300" s="421"/>
      <c r="BF300" s="417"/>
      <c r="BG300" s="416"/>
      <c r="BH300" s="416"/>
      <c r="BI300" s="416"/>
      <c r="BJ300" s="416"/>
      <c r="BK300" s="413"/>
      <c r="BL300" s="412"/>
      <c r="BM300" s="412"/>
      <c r="BN300" s="412"/>
      <c r="BO300" s="412"/>
      <c r="BP300" s="412"/>
      <c r="BQ300" s="413"/>
      <c r="BR300" s="422"/>
    </row>
    <row r="301" spans="1:70" s="428" customFormat="1" ht="14.5" customHeight="1" x14ac:dyDescent="0.35">
      <c r="A301" s="873" t="s">
        <v>3733</v>
      </c>
      <c r="B301" s="861"/>
      <c r="C301" s="862"/>
      <c r="D301" s="861"/>
      <c r="E301" s="863"/>
      <c r="F301" s="861"/>
      <c r="G301" s="864"/>
      <c r="H301" s="866"/>
      <c r="I301" s="865"/>
      <c r="J301" s="865"/>
      <c r="K301" s="865"/>
      <c r="L301" s="865"/>
      <c r="M301" s="865"/>
      <c r="N301" s="867"/>
      <c r="O301" s="865"/>
      <c r="P301" s="865"/>
      <c r="Q301" s="865"/>
      <c r="R301" s="865"/>
      <c r="S301" s="865"/>
      <c r="T301" s="865"/>
      <c r="U301" s="865"/>
      <c r="V301" s="865"/>
      <c r="W301" s="865"/>
      <c r="X301" s="865"/>
      <c r="Y301" s="866"/>
      <c r="Z301" s="863"/>
      <c r="AA301" s="863"/>
      <c r="AB301" s="863"/>
      <c r="AC301" s="863"/>
      <c r="AD301" s="863"/>
      <c r="AE301" s="863"/>
      <c r="AF301" s="863"/>
      <c r="AG301" s="863"/>
      <c r="AH301" s="863"/>
      <c r="AI301" s="863"/>
      <c r="AJ301" s="863"/>
      <c r="AK301" s="863"/>
      <c r="AL301" s="863"/>
      <c r="AM301" s="863"/>
      <c r="AN301" s="863"/>
      <c r="AO301" s="861"/>
      <c r="AP301" s="865"/>
      <c r="AQ301" s="865"/>
      <c r="AR301" s="865"/>
      <c r="AS301" s="865"/>
      <c r="AT301" s="865"/>
      <c r="AU301" s="868"/>
      <c r="AV301" s="863"/>
      <c r="AW301" s="863"/>
      <c r="AX301" s="863"/>
      <c r="AY301" s="863"/>
      <c r="AZ301" s="863"/>
      <c r="BA301" s="869"/>
      <c r="BB301" s="865"/>
      <c r="BC301" s="870"/>
      <c r="BD301" s="870"/>
      <c r="BE301" s="870"/>
      <c r="BF301" s="866"/>
      <c r="BG301" s="865"/>
      <c r="BH301" s="865"/>
      <c r="BI301" s="865"/>
      <c r="BJ301" s="865"/>
      <c r="BK301" s="861"/>
      <c r="BL301" s="871"/>
      <c r="BM301" s="871"/>
      <c r="BN301" s="871"/>
      <c r="BO301" s="871"/>
      <c r="BP301" s="871"/>
      <c r="BQ301" s="861"/>
      <c r="BR301" s="872"/>
    </row>
    <row r="302" spans="1:70" s="428" customFormat="1" x14ac:dyDescent="0.25">
      <c r="A302" s="345" t="s">
        <v>3734</v>
      </c>
      <c r="B302" s="373"/>
      <c r="C302" s="719">
        <v>45653</v>
      </c>
      <c r="D302" s="373"/>
      <c r="E302" s="346">
        <v>1637.9</v>
      </c>
      <c r="F302" s="373"/>
      <c r="G302" s="347">
        <v>11.09</v>
      </c>
      <c r="H302" s="374"/>
      <c r="I302" s="348">
        <v>0</v>
      </c>
      <c r="J302" s="348">
        <v>0.2712</v>
      </c>
      <c r="K302" s="348">
        <v>2.3062999999999998</v>
      </c>
      <c r="L302" s="348">
        <v>3.2587999999999999</v>
      </c>
      <c r="M302" s="348">
        <v>7.1497999999999999</v>
      </c>
      <c r="N302" s="350">
        <v>6.5137999999999998</v>
      </c>
      <c r="O302" s="348" t="s">
        <v>430</v>
      </c>
      <c r="P302" s="348" t="s">
        <v>430</v>
      </c>
      <c r="Q302" s="348" t="s">
        <v>430</v>
      </c>
      <c r="R302" s="348" t="s">
        <v>430</v>
      </c>
      <c r="S302" s="348">
        <v>2.7804000000000002</v>
      </c>
      <c r="T302" s="348">
        <v>20.543500000000002</v>
      </c>
      <c r="U302" s="348">
        <v>2.0238999999999998</v>
      </c>
      <c r="V302" s="348">
        <v>5.7196999999999996</v>
      </c>
      <c r="W302" s="348">
        <v>0.63519999999999999</v>
      </c>
      <c r="X302" s="348">
        <v>6.4078999999999997</v>
      </c>
      <c r="Y302" s="374"/>
      <c r="Z302" s="346">
        <v>1</v>
      </c>
      <c r="AA302" s="346">
        <v>1</v>
      </c>
      <c r="AB302" s="346">
        <v>3</v>
      </c>
      <c r="AC302" s="346">
        <v>3</v>
      </c>
      <c r="AD302" s="346">
        <v>1</v>
      </c>
      <c r="AE302" s="346">
        <v>1</v>
      </c>
      <c r="AF302" s="346" t="s">
        <v>430</v>
      </c>
      <c r="AG302" s="346" t="s">
        <v>430</v>
      </c>
      <c r="AH302" s="346" t="s">
        <v>430</v>
      </c>
      <c r="AI302" s="346" t="s">
        <v>430</v>
      </c>
      <c r="AJ302" s="346">
        <v>3</v>
      </c>
      <c r="AK302" s="346">
        <v>1</v>
      </c>
      <c r="AL302" s="346">
        <v>2</v>
      </c>
      <c r="AM302" s="346">
        <v>1</v>
      </c>
      <c r="AN302" s="346">
        <v>2</v>
      </c>
      <c r="AO302" s="373"/>
      <c r="AP302" s="348" t="s">
        <v>430</v>
      </c>
      <c r="AQ302" s="348" t="s">
        <v>430</v>
      </c>
      <c r="AR302" s="348" t="s">
        <v>430</v>
      </c>
      <c r="AS302" s="348" t="s">
        <v>430</v>
      </c>
      <c r="AT302" s="348">
        <v>11.25</v>
      </c>
      <c r="AU302" s="351"/>
      <c r="AV302" s="346" t="s">
        <v>430</v>
      </c>
      <c r="AW302" s="346" t="s">
        <v>430</v>
      </c>
      <c r="AX302" s="346" t="s">
        <v>430</v>
      </c>
      <c r="AY302" s="346" t="s">
        <v>430</v>
      </c>
      <c r="AZ302" s="346">
        <v>1</v>
      </c>
      <c r="BA302" s="362"/>
      <c r="BB302" s="348">
        <v>15.817889914965701</v>
      </c>
      <c r="BC302" s="375">
        <v>0</v>
      </c>
      <c r="BD302" s="375">
        <v>1.08267807902364E-2</v>
      </c>
      <c r="BE302" s="375" t="s">
        <v>430</v>
      </c>
      <c r="BF302" s="374"/>
      <c r="BG302" s="348">
        <v>63.588000000000001</v>
      </c>
      <c r="BH302" s="348">
        <v>11.1248</v>
      </c>
      <c r="BI302" s="348">
        <v>24.724799999999998</v>
      </c>
      <c r="BJ302" s="348">
        <v>0.56240000000000001</v>
      </c>
      <c r="BK302" s="373"/>
      <c r="BL302" s="372" t="s">
        <v>3735</v>
      </c>
      <c r="BM302" s="372" t="s">
        <v>3736</v>
      </c>
      <c r="BN302" s="372" t="s">
        <v>713</v>
      </c>
      <c r="BO302" s="372" t="s">
        <v>3737</v>
      </c>
      <c r="BP302" s="372" t="s">
        <v>3738</v>
      </c>
      <c r="BQ302" s="373"/>
      <c r="BR302" s="354" t="s">
        <v>611</v>
      </c>
    </row>
    <row r="303" spans="1:70" s="428" customFormat="1" x14ac:dyDescent="0.25">
      <c r="A303" s="345" t="s">
        <v>3739</v>
      </c>
      <c r="B303" s="373"/>
      <c r="C303" s="719">
        <v>45954</v>
      </c>
      <c r="D303" s="373"/>
      <c r="E303" s="346">
        <v>826.61099999999999</v>
      </c>
      <c r="F303" s="373"/>
      <c r="G303" s="347">
        <v>10.54</v>
      </c>
      <c r="H303" s="374"/>
      <c r="I303" s="348">
        <v>-0.18940000000000001</v>
      </c>
      <c r="J303" s="348">
        <v>-9.4799999999999995E-2</v>
      </c>
      <c r="K303" s="348">
        <v>2.9297</v>
      </c>
      <c r="L303" s="348">
        <v>4.1501999999999999</v>
      </c>
      <c r="M303" s="348">
        <v>3.8424</v>
      </c>
      <c r="N303" s="350" t="s">
        <v>430</v>
      </c>
      <c r="O303" s="348" t="s">
        <v>430</v>
      </c>
      <c r="P303" s="348" t="s">
        <v>430</v>
      </c>
      <c r="Q303" s="348" t="s">
        <v>430</v>
      </c>
      <c r="R303" s="348" t="s">
        <v>430</v>
      </c>
      <c r="S303" s="348">
        <v>5.0846999999999998</v>
      </c>
      <c r="T303" s="348">
        <v>18.6937</v>
      </c>
      <c r="U303" s="348">
        <v>4.8756000000000004</v>
      </c>
      <c r="V303" s="348" t="s">
        <v>430</v>
      </c>
      <c r="W303" s="348">
        <v>0.86119999999999997</v>
      </c>
      <c r="X303" s="348">
        <v>5.4</v>
      </c>
      <c r="Y303" s="374"/>
      <c r="Z303" s="346">
        <v>2</v>
      </c>
      <c r="AA303" s="346">
        <v>2</v>
      </c>
      <c r="AB303" s="346">
        <v>1</v>
      </c>
      <c r="AC303" s="346">
        <v>1</v>
      </c>
      <c r="AD303" s="346">
        <v>2</v>
      </c>
      <c r="AE303" s="346" t="s">
        <v>430</v>
      </c>
      <c r="AF303" s="346" t="s">
        <v>430</v>
      </c>
      <c r="AG303" s="346" t="s">
        <v>430</v>
      </c>
      <c r="AH303" s="346" t="s">
        <v>430</v>
      </c>
      <c r="AI303" s="346" t="s">
        <v>430</v>
      </c>
      <c r="AJ303" s="346">
        <v>1</v>
      </c>
      <c r="AK303" s="346">
        <v>2</v>
      </c>
      <c r="AL303" s="346">
        <v>1</v>
      </c>
      <c r="AM303" s="346" t="s">
        <v>430</v>
      </c>
      <c r="AN303" s="346">
        <v>1</v>
      </c>
      <c r="AO303" s="373"/>
      <c r="AP303" s="348" t="s">
        <v>430</v>
      </c>
      <c r="AQ303" s="348" t="s">
        <v>430</v>
      </c>
      <c r="AR303" s="348" t="s">
        <v>430</v>
      </c>
      <c r="AS303" s="348" t="s">
        <v>430</v>
      </c>
      <c r="AT303" s="348" t="s">
        <v>430</v>
      </c>
      <c r="AU303" s="351"/>
      <c r="AV303" s="346" t="s">
        <v>430</v>
      </c>
      <c r="AW303" s="346" t="s">
        <v>430</v>
      </c>
      <c r="AX303" s="346" t="s">
        <v>430</v>
      </c>
      <c r="AY303" s="346" t="s">
        <v>430</v>
      </c>
      <c r="AZ303" s="346" t="s">
        <v>430</v>
      </c>
      <c r="BA303" s="362"/>
      <c r="BB303" s="348">
        <v>18.673706606614999</v>
      </c>
      <c r="BC303" s="375">
        <v>0</v>
      </c>
      <c r="BD303" s="375">
        <v>1.0830403813444399E-2</v>
      </c>
      <c r="BE303" s="375" t="s">
        <v>430</v>
      </c>
      <c r="BF303" s="374"/>
      <c r="BG303" s="348">
        <v>65.1708</v>
      </c>
      <c r="BH303" s="348">
        <v>20.517199999999999</v>
      </c>
      <c r="BI303" s="348">
        <v>10.795299999999999</v>
      </c>
      <c r="BJ303" s="348">
        <v>3.5167000000000002</v>
      </c>
      <c r="BK303" s="373"/>
      <c r="BL303" s="372" t="s">
        <v>3740</v>
      </c>
      <c r="BM303" s="372" t="s">
        <v>3741</v>
      </c>
      <c r="BN303" s="372" t="s">
        <v>3742</v>
      </c>
      <c r="BO303" s="372" t="s">
        <v>1491</v>
      </c>
      <c r="BP303" s="372" t="s">
        <v>3259</v>
      </c>
      <c r="BQ303" s="373"/>
      <c r="BR303" s="354" t="s">
        <v>463</v>
      </c>
    </row>
    <row r="304" spans="1:70" s="428" customFormat="1" x14ac:dyDescent="0.25">
      <c r="A304" s="345" t="s">
        <v>3743</v>
      </c>
      <c r="B304" s="373"/>
      <c r="C304" s="719">
        <v>45922</v>
      </c>
      <c r="D304" s="373"/>
      <c r="E304" s="346">
        <v>653.19000000000005</v>
      </c>
      <c r="F304" s="373"/>
      <c r="G304" s="347">
        <v>10.2372</v>
      </c>
      <c r="H304" s="374"/>
      <c r="I304" s="348">
        <v>-0.26400000000000001</v>
      </c>
      <c r="J304" s="348">
        <v>-0.29320000000000002</v>
      </c>
      <c r="K304" s="348">
        <v>2.8460999999999999</v>
      </c>
      <c r="L304" s="348">
        <v>3.9815999999999998</v>
      </c>
      <c r="M304" s="348">
        <v>1.5313000000000001</v>
      </c>
      <c r="N304" s="350" t="s">
        <v>430</v>
      </c>
      <c r="O304" s="348" t="s">
        <v>430</v>
      </c>
      <c r="P304" s="348" t="s">
        <v>430</v>
      </c>
      <c r="Q304" s="348" t="s">
        <v>430</v>
      </c>
      <c r="R304" s="348" t="s">
        <v>430</v>
      </c>
      <c r="S304" s="348">
        <v>4.8151999999999999</v>
      </c>
      <c r="T304" s="348">
        <v>14.935600000000001</v>
      </c>
      <c r="U304" s="348">
        <v>-1.1719999999999999</v>
      </c>
      <c r="V304" s="348">
        <v>2.3218999999999999</v>
      </c>
      <c r="W304" s="348">
        <v>0.18590000000000001</v>
      </c>
      <c r="X304" s="348">
        <v>2.3719999999999999</v>
      </c>
      <c r="Y304" s="374"/>
      <c r="Z304" s="346">
        <v>3</v>
      </c>
      <c r="AA304" s="346">
        <v>3</v>
      </c>
      <c r="AB304" s="346">
        <v>2</v>
      </c>
      <c r="AC304" s="346">
        <v>2</v>
      </c>
      <c r="AD304" s="346">
        <v>3</v>
      </c>
      <c r="AE304" s="346" t="s">
        <v>430</v>
      </c>
      <c r="AF304" s="346" t="s">
        <v>430</v>
      </c>
      <c r="AG304" s="346" t="s">
        <v>430</v>
      </c>
      <c r="AH304" s="346" t="s">
        <v>430</v>
      </c>
      <c r="AI304" s="346" t="s">
        <v>430</v>
      </c>
      <c r="AJ304" s="346">
        <v>2</v>
      </c>
      <c r="AK304" s="346">
        <v>3</v>
      </c>
      <c r="AL304" s="346">
        <v>3</v>
      </c>
      <c r="AM304" s="346">
        <v>2</v>
      </c>
      <c r="AN304" s="346">
        <v>3</v>
      </c>
      <c r="AO304" s="373"/>
      <c r="AP304" s="348" t="s">
        <v>430</v>
      </c>
      <c r="AQ304" s="348" t="s">
        <v>430</v>
      </c>
      <c r="AR304" s="348" t="s">
        <v>430</v>
      </c>
      <c r="AS304" s="348" t="s">
        <v>430</v>
      </c>
      <c r="AT304" s="348">
        <v>6.38</v>
      </c>
      <c r="AU304" s="351"/>
      <c r="AV304" s="346" t="s">
        <v>430</v>
      </c>
      <c r="AW304" s="346" t="s">
        <v>430</v>
      </c>
      <c r="AX304" s="346" t="s">
        <v>430</v>
      </c>
      <c r="AY304" s="346" t="s">
        <v>430</v>
      </c>
      <c r="AZ304" s="346">
        <v>2</v>
      </c>
      <c r="BA304" s="362"/>
      <c r="BB304" s="348">
        <v>14.961302711039099</v>
      </c>
      <c r="BC304" s="375">
        <v>0.79624700630189105</v>
      </c>
      <c r="BD304" s="375">
        <v>-9.7799697350050493E-3</v>
      </c>
      <c r="BE304" s="375">
        <v>-0.245970070593516</v>
      </c>
      <c r="BF304" s="374"/>
      <c r="BG304" s="348">
        <v>75.659199999999998</v>
      </c>
      <c r="BH304" s="348">
        <v>11.667999999999999</v>
      </c>
      <c r="BI304" s="348">
        <v>9.2131100000000004</v>
      </c>
      <c r="BJ304" s="348">
        <v>3.4596900000000002</v>
      </c>
      <c r="BK304" s="373"/>
      <c r="BL304" s="372" t="s">
        <v>3744</v>
      </c>
      <c r="BM304" s="372" t="s">
        <v>3745</v>
      </c>
      <c r="BN304" s="372" t="s">
        <v>3746</v>
      </c>
      <c r="BO304" s="372" t="s">
        <v>1063</v>
      </c>
      <c r="BP304" s="372" t="s">
        <v>3747</v>
      </c>
      <c r="BQ304" s="373"/>
      <c r="BR304" s="354" t="s">
        <v>443</v>
      </c>
    </row>
    <row r="305" spans="1:70" s="428" customFormat="1" x14ac:dyDescent="0.25">
      <c r="A305" s="884" t="s">
        <v>93</v>
      </c>
      <c r="B305" s="402"/>
      <c r="C305" s="724"/>
      <c r="D305" s="402"/>
      <c r="E305" s="403"/>
      <c r="F305" s="402"/>
      <c r="G305" s="404"/>
      <c r="H305" s="406"/>
      <c r="I305" s="405">
        <v>-0.15110000000000001</v>
      </c>
      <c r="J305" s="405">
        <v>-3.8899999999999997E-2</v>
      </c>
      <c r="K305" s="405">
        <v>2.694</v>
      </c>
      <c r="L305" s="405">
        <v>3.7968999999999999</v>
      </c>
      <c r="M305" s="405">
        <v>4.1745000000000001</v>
      </c>
      <c r="N305" s="407">
        <v>6.5137999999999998</v>
      </c>
      <c r="O305" s="405" t="s">
        <v>430</v>
      </c>
      <c r="P305" s="405" t="s">
        <v>430</v>
      </c>
      <c r="Q305" s="405" t="s">
        <v>430</v>
      </c>
      <c r="R305" s="405" t="s">
        <v>430</v>
      </c>
      <c r="S305" s="405">
        <v>4.2267999999999999</v>
      </c>
      <c r="T305" s="405">
        <v>18.057600000000001</v>
      </c>
      <c r="U305" s="405">
        <v>1.9092</v>
      </c>
      <c r="V305" s="405">
        <v>4.0208000000000004</v>
      </c>
      <c r="W305" s="405">
        <v>0.56079999999999997</v>
      </c>
      <c r="X305" s="405">
        <v>4.7266000000000004</v>
      </c>
      <c r="Y305" s="406"/>
      <c r="Z305" s="403">
        <v>3</v>
      </c>
      <c r="AA305" s="403">
        <v>3</v>
      </c>
      <c r="AB305" s="403">
        <v>3</v>
      </c>
      <c r="AC305" s="403">
        <v>3</v>
      </c>
      <c r="AD305" s="403">
        <v>3</v>
      </c>
      <c r="AE305" s="403">
        <v>1</v>
      </c>
      <c r="AF305" s="403">
        <v>0</v>
      </c>
      <c r="AG305" s="403">
        <v>0</v>
      </c>
      <c r="AH305" s="403">
        <v>0</v>
      </c>
      <c r="AI305" s="403">
        <v>0</v>
      </c>
      <c r="AJ305" s="403">
        <v>3</v>
      </c>
      <c r="AK305" s="403">
        <v>3</v>
      </c>
      <c r="AL305" s="403">
        <v>3</v>
      </c>
      <c r="AM305" s="403">
        <v>2</v>
      </c>
      <c r="AN305" s="403">
        <v>3</v>
      </c>
      <c r="AO305" s="402"/>
      <c r="AP305" s="405" t="s">
        <v>430</v>
      </c>
      <c r="AQ305" s="405" t="s">
        <v>430</v>
      </c>
      <c r="AR305" s="405" t="s">
        <v>430</v>
      </c>
      <c r="AS305" s="405" t="s">
        <v>430</v>
      </c>
      <c r="AT305" s="405">
        <v>8.8149999999999995</v>
      </c>
      <c r="AU305" s="408"/>
      <c r="AV305" s="403">
        <v>0</v>
      </c>
      <c r="AW305" s="403">
        <v>0</v>
      </c>
      <c r="AX305" s="403">
        <v>0</v>
      </c>
      <c r="AY305" s="403">
        <v>0</v>
      </c>
      <c r="AZ305" s="403">
        <v>2</v>
      </c>
      <c r="BA305" s="409"/>
      <c r="BB305" s="405"/>
      <c r="BC305" s="410"/>
      <c r="BD305" s="410"/>
      <c r="BE305" s="410"/>
      <c r="BF305" s="406"/>
      <c r="BG305" s="405"/>
      <c r="BH305" s="405"/>
      <c r="BI305" s="405"/>
      <c r="BJ305" s="405"/>
      <c r="BK305" s="402"/>
      <c r="BL305" s="401"/>
      <c r="BM305" s="401"/>
      <c r="BN305" s="401"/>
      <c r="BO305" s="401"/>
      <c r="BP305" s="401"/>
      <c r="BQ305" s="402"/>
      <c r="BR305" s="411"/>
    </row>
    <row r="306" spans="1:70" s="428" customFormat="1" x14ac:dyDescent="0.25">
      <c r="A306" s="885" t="s">
        <v>94</v>
      </c>
      <c r="B306" s="373"/>
      <c r="C306" s="719"/>
      <c r="D306" s="373"/>
      <c r="E306" s="346"/>
      <c r="F306" s="373"/>
      <c r="G306" s="347"/>
      <c r="H306" s="374"/>
      <c r="I306" s="348">
        <v>0</v>
      </c>
      <c r="J306" s="348">
        <v>0.2712</v>
      </c>
      <c r="K306" s="348">
        <v>2.9297</v>
      </c>
      <c r="L306" s="348">
        <v>4.1501999999999999</v>
      </c>
      <c r="M306" s="348">
        <v>7.1497999999999999</v>
      </c>
      <c r="N306" s="350">
        <v>6.5137999999999998</v>
      </c>
      <c r="O306" s="348" t="s">
        <v>430</v>
      </c>
      <c r="P306" s="348" t="s">
        <v>430</v>
      </c>
      <c r="Q306" s="348" t="s">
        <v>430</v>
      </c>
      <c r="R306" s="348" t="s">
        <v>430</v>
      </c>
      <c r="S306" s="348">
        <v>5.0846999999999998</v>
      </c>
      <c r="T306" s="348">
        <v>20.543500000000002</v>
      </c>
      <c r="U306" s="348">
        <v>4.8756000000000004</v>
      </c>
      <c r="V306" s="348">
        <v>5.7196999999999996</v>
      </c>
      <c r="W306" s="348">
        <v>0.86119999999999997</v>
      </c>
      <c r="X306" s="348">
        <v>6.4078999999999997</v>
      </c>
      <c r="Y306" s="374"/>
      <c r="Z306" s="346"/>
      <c r="AA306" s="346"/>
      <c r="AB306" s="346"/>
      <c r="AC306" s="346"/>
      <c r="AD306" s="346"/>
      <c r="AE306" s="346"/>
      <c r="AF306" s="346"/>
      <c r="AG306" s="346"/>
      <c r="AH306" s="346"/>
      <c r="AI306" s="346"/>
      <c r="AJ306" s="346"/>
      <c r="AK306" s="346"/>
      <c r="AL306" s="346"/>
      <c r="AM306" s="346"/>
      <c r="AN306" s="346"/>
      <c r="AO306" s="373"/>
      <c r="AP306" s="348" t="s">
        <v>430</v>
      </c>
      <c r="AQ306" s="348" t="s">
        <v>430</v>
      </c>
      <c r="AR306" s="348" t="s">
        <v>430</v>
      </c>
      <c r="AS306" s="348" t="s">
        <v>430</v>
      </c>
      <c r="AT306" s="348">
        <v>11.25</v>
      </c>
      <c r="AU306" s="351"/>
      <c r="AV306" s="346"/>
      <c r="AW306" s="346"/>
      <c r="AX306" s="346"/>
      <c r="AY306" s="346"/>
      <c r="AZ306" s="346"/>
      <c r="BA306" s="362"/>
      <c r="BB306" s="348"/>
      <c r="BC306" s="375"/>
      <c r="BD306" s="375"/>
      <c r="BE306" s="375"/>
      <c r="BF306" s="374"/>
      <c r="BG306" s="348"/>
      <c r="BH306" s="348"/>
      <c r="BI306" s="348"/>
      <c r="BJ306" s="348"/>
      <c r="BK306" s="373"/>
      <c r="BL306" s="372"/>
      <c r="BM306" s="372"/>
      <c r="BN306" s="372"/>
      <c r="BO306" s="372"/>
      <c r="BP306" s="372"/>
      <c r="BQ306" s="373"/>
      <c r="BR306" s="354"/>
    </row>
    <row r="307" spans="1:70" s="428" customFormat="1" x14ac:dyDescent="0.25">
      <c r="A307" s="885" t="s">
        <v>95</v>
      </c>
      <c r="B307" s="373"/>
      <c r="C307" s="719"/>
      <c r="D307" s="373"/>
      <c r="E307" s="346"/>
      <c r="F307" s="373"/>
      <c r="G307" s="347"/>
      <c r="H307" s="374"/>
      <c r="I307" s="348">
        <v>-0.26400000000000001</v>
      </c>
      <c r="J307" s="348">
        <v>-0.29320000000000002</v>
      </c>
      <c r="K307" s="348">
        <v>2.3062999999999998</v>
      </c>
      <c r="L307" s="348">
        <v>3.2587999999999999</v>
      </c>
      <c r="M307" s="348">
        <v>1.5313000000000001</v>
      </c>
      <c r="N307" s="350">
        <v>6.5137999999999998</v>
      </c>
      <c r="O307" s="348" t="s">
        <v>430</v>
      </c>
      <c r="P307" s="348" t="s">
        <v>430</v>
      </c>
      <c r="Q307" s="348" t="s">
        <v>430</v>
      </c>
      <c r="R307" s="348" t="s">
        <v>430</v>
      </c>
      <c r="S307" s="348">
        <v>2.7804000000000002</v>
      </c>
      <c r="T307" s="348">
        <v>14.935600000000001</v>
      </c>
      <c r="U307" s="348">
        <v>-1.1719999999999999</v>
      </c>
      <c r="V307" s="348">
        <v>2.3218999999999999</v>
      </c>
      <c r="W307" s="348">
        <v>0.18590000000000001</v>
      </c>
      <c r="X307" s="348">
        <v>2.3719999999999999</v>
      </c>
      <c r="Y307" s="374"/>
      <c r="Z307" s="346"/>
      <c r="AA307" s="346"/>
      <c r="AB307" s="346"/>
      <c r="AC307" s="346"/>
      <c r="AD307" s="346"/>
      <c r="AE307" s="346"/>
      <c r="AF307" s="346"/>
      <c r="AG307" s="346"/>
      <c r="AH307" s="346"/>
      <c r="AI307" s="346"/>
      <c r="AJ307" s="346"/>
      <c r="AK307" s="346"/>
      <c r="AL307" s="346"/>
      <c r="AM307" s="346"/>
      <c r="AN307" s="346"/>
      <c r="AO307" s="373"/>
      <c r="AP307" s="348" t="s">
        <v>430</v>
      </c>
      <c r="AQ307" s="348" t="s">
        <v>430</v>
      </c>
      <c r="AR307" s="348" t="s">
        <v>430</v>
      </c>
      <c r="AS307" s="348" t="s">
        <v>430</v>
      </c>
      <c r="AT307" s="348">
        <v>6.38</v>
      </c>
      <c r="AU307" s="351"/>
      <c r="AV307" s="346"/>
      <c r="AW307" s="346"/>
      <c r="AX307" s="346"/>
      <c r="AY307" s="346"/>
      <c r="AZ307" s="346"/>
      <c r="BA307" s="362"/>
      <c r="BB307" s="348"/>
      <c r="BC307" s="375"/>
      <c r="BD307" s="375"/>
      <c r="BE307" s="375"/>
      <c r="BF307" s="374"/>
      <c r="BG307" s="348"/>
      <c r="BH307" s="348"/>
      <c r="BI307" s="348"/>
      <c r="BJ307" s="348"/>
      <c r="BK307" s="373"/>
      <c r="BL307" s="372"/>
      <c r="BM307" s="372"/>
      <c r="BN307" s="372"/>
      <c r="BO307" s="372"/>
      <c r="BP307" s="372"/>
      <c r="BQ307" s="373"/>
      <c r="BR307" s="354"/>
    </row>
    <row r="308" spans="1:70" s="428" customFormat="1" x14ac:dyDescent="0.25">
      <c r="A308" s="886" t="s">
        <v>96</v>
      </c>
      <c r="B308" s="413"/>
      <c r="C308" s="725"/>
      <c r="D308" s="413"/>
      <c r="E308" s="414"/>
      <c r="F308" s="413"/>
      <c r="G308" s="415"/>
      <c r="H308" s="417"/>
      <c r="I308" s="416">
        <v>-0.18940000000000001</v>
      </c>
      <c r="J308" s="416">
        <v>-9.4799999999999995E-2</v>
      </c>
      <c r="K308" s="416">
        <v>2.8460999999999999</v>
      </c>
      <c r="L308" s="416">
        <v>3.9815999999999998</v>
      </c>
      <c r="M308" s="416">
        <v>3.8424</v>
      </c>
      <c r="N308" s="418">
        <v>6.5137999999999998</v>
      </c>
      <c r="O308" s="416" t="s">
        <v>430</v>
      </c>
      <c r="P308" s="416" t="s">
        <v>430</v>
      </c>
      <c r="Q308" s="416" t="s">
        <v>430</v>
      </c>
      <c r="R308" s="416" t="s">
        <v>430</v>
      </c>
      <c r="S308" s="416">
        <v>4.8151999999999999</v>
      </c>
      <c r="T308" s="416">
        <v>18.6937</v>
      </c>
      <c r="U308" s="416">
        <v>2.0238999999999998</v>
      </c>
      <c r="V308" s="416">
        <v>2.3218999999999999</v>
      </c>
      <c r="W308" s="416">
        <v>0.63519999999999999</v>
      </c>
      <c r="X308" s="416">
        <v>5.4</v>
      </c>
      <c r="Y308" s="417"/>
      <c r="Z308" s="414"/>
      <c r="AA308" s="414"/>
      <c r="AB308" s="414"/>
      <c r="AC308" s="414"/>
      <c r="AD308" s="414"/>
      <c r="AE308" s="414"/>
      <c r="AF308" s="414"/>
      <c r="AG308" s="414"/>
      <c r="AH308" s="414"/>
      <c r="AI308" s="414"/>
      <c r="AJ308" s="414"/>
      <c r="AK308" s="414"/>
      <c r="AL308" s="414"/>
      <c r="AM308" s="414"/>
      <c r="AN308" s="414"/>
      <c r="AO308" s="413"/>
      <c r="AP308" s="416" t="s">
        <v>430</v>
      </c>
      <c r="AQ308" s="416" t="s">
        <v>430</v>
      </c>
      <c r="AR308" s="416" t="s">
        <v>430</v>
      </c>
      <c r="AS308" s="416" t="s">
        <v>430</v>
      </c>
      <c r="AT308" s="416">
        <v>8.82</v>
      </c>
      <c r="AU308" s="419"/>
      <c r="AV308" s="414"/>
      <c r="AW308" s="414"/>
      <c r="AX308" s="414"/>
      <c r="AY308" s="414"/>
      <c r="AZ308" s="414"/>
      <c r="BA308" s="420"/>
      <c r="BB308" s="416"/>
      <c r="BC308" s="421"/>
      <c r="BD308" s="421"/>
      <c r="BE308" s="421"/>
      <c r="BF308" s="417"/>
      <c r="BG308" s="416"/>
      <c r="BH308" s="416"/>
      <c r="BI308" s="416"/>
      <c r="BJ308" s="416"/>
      <c r="BK308" s="413"/>
      <c r="BL308" s="412"/>
      <c r="BM308" s="412"/>
      <c r="BN308" s="412"/>
      <c r="BO308" s="412"/>
      <c r="BP308" s="412"/>
      <c r="BQ308" s="413"/>
      <c r="BR308" s="422"/>
    </row>
    <row r="309" spans="1:70" s="428" customFormat="1" ht="14.5" customHeight="1" x14ac:dyDescent="0.35">
      <c r="A309" s="873" t="s">
        <v>3748</v>
      </c>
      <c r="B309" s="861"/>
      <c r="C309" s="862"/>
      <c r="D309" s="861"/>
      <c r="E309" s="863"/>
      <c r="F309" s="861"/>
      <c r="G309" s="864"/>
      <c r="H309" s="866"/>
      <c r="I309" s="865"/>
      <c r="J309" s="865"/>
      <c r="K309" s="865"/>
      <c r="L309" s="865"/>
      <c r="M309" s="865"/>
      <c r="N309" s="867"/>
      <c r="O309" s="865"/>
      <c r="P309" s="865"/>
      <c r="Q309" s="865"/>
      <c r="R309" s="865"/>
      <c r="S309" s="865"/>
      <c r="T309" s="865"/>
      <c r="U309" s="865"/>
      <c r="V309" s="865"/>
      <c r="W309" s="865"/>
      <c r="X309" s="865"/>
      <c r="Y309" s="866"/>
      <c r="Z309" s="863"/>
      <c r="AA309" s="863"/>
      <c r="AB309" s="863"/>
      <c r="AC309" s="863"/>
      <c r="AD309" s="863"/>
      <c r="AE309" s="863"/>
      <c r="AF309" s="863"/>
      <c r="AG309" s="863"/>
      <c r="AH309" s="863"/>
      <c r="AI309" s="863"/>
      <c r="AJ309" s="863"/>
      <c r="AK309" s="863"/>
      <c r="AL309" s="863"/>
      <c r="AM309" s="863"/>
      <c r="AN309" s="863"/>
      <c r="AO309" s="861"/>
      <c r="AP309" s="865"/>
      <c r="AQ309" s="865"/>
      <c r="AR309" s="865"/>
      <c r="AS309" s="865"/>
      <c r="AT309" s="865"/>
      <c r="AU309" s="868"/>
      <c r="AV309" s="863"/>
      <c r="AW309" s="863"/>
      <c r="AX309" s="863"/>
      <c r="AY309" s="863"/>
      <c r="AZ309" s="863"/>
      <c r="BA309" s="869"/>
      <c r="BB309" s="865"/>
      <c r="BC309" s="870"/>
      <c r="BD309" s="870"/>
      <c r="BE309" s="870"/>
      <c r="BF309" s="866"/>
      <c r="BG309" s="865"/>
      <c r="BH309" s="865"/>
      <c r="BI309" s="865"/>
      <c r="BJ309" s="865"/>
      <c r="BK309" s="861"/>
      <c r="BL309" s="871"/>
      <c r="BM309" s="871"/>
      <c r="BN309" s="871"/>
      <c r="BO309" s="871"/>
      <c r="BP309" s="871"/>
      <c r="BQ309" s="861"/>
      <c r="BR309" s="872"/>
    </row>
    <row r="310" spans="1:70" s="428" customFormat="1" x14ac:dyDescent="0.25">
      <c r="A310" s="345" t="s">
        <v>3749</v>
      </c>
      <c r="B310" s="373"/>
      <c r="C310" s="719">
        <v>45860</v>
      </c>
      <c r="D310" s="373"/>
      <c r="E310" s="346">
        <v>874.61</v>
      </c>
      <c r="F310" s="373"/>
      <c r="G310" s="347">
        <v>9.8381000000000007</v>
      </c>
      <c r="H310" s="374"/>
      <c r="I310" s="348">
        <v>-0.38979999999999998</v>
      </c>
      <c r="J310" s="348">
        <v>0.18229999999999999</v>
      </c>
      <c r="K310" s="348">
        <v>1.8373999999999999</v>
      </c>
      <c r="L310" s="348">
        <v>-1.7064999999999999</v>
      </c>
      <c r="M310" s="348">
        <v>-4.3674999999999997</v>
      </c>
      <c r="N310" s="350">
        <v>-0.74650000000000005</v>
      </c>
      <c r="O310" s="348" t="s">
        <v>430</v>
      </c>
      <c r="P310" s="348" t="s">
        <v>430</v>
      </c>
      <c r="Q310" s="348" t="s">
        <v>430</v>
      </c>
      <c r="R310" s="348" t="s">
        <v>430</v>
      </c>
      <c r="S310" s="348">
        <v>1.36</v>
      </c>
      <c r="T310" s="348">
        <v>8.6699000000000002</v>
      </c>
      <c r="U310" s="348">
        <v>-6.5609999999999999</v>
      </c>
      <c r="V310" s="348">
        <v>-1.1881999999999999</v>
      </c>
      <c r="W310" s="348">
        <v>0.59719999999999995</v>
      </c>
      <c r="X310" s="348">
        <v>-1.4746999999999999</v>
      </c>
      <c r="Y310" s="374"/>
      <c r="Z310" s="346">
        <v>2</v>
      </c>
      <c r="AA310" s="346">
        <v>1</v>
      </c>
      <c r="AB310" s="346">
        <v>1</v>
      </c>
      <c r="AC310" s="346">
        <v>3</v>
      </c>
      <c r="AD310" s="346">
        <v>2</v>
      </c>
      <c r="AE310" s="346">
        <v>2</v>
      </c>
      <c r="AF310" s="346" t="s">
        <v>430</v>
      </c>
      <c r="AG310" s="346" t="s">
        <v>430</v>
      </c>
      <c r="AH310" s="346" t="s">
        <v>430</v>
      </c>
      <c r="AI310" s="346" t="s">
        <v>430</v>
      </c>
      <c r="AJ310" s="346">
        <v>1</v>
      </c>
      <c r="AK310" s="346">
        <v>2</v>
      </c>
      <c r="AL310" s="346">
        <v>2</v>
      </c>
      <c r="AM310" s="346">
        <v>2</v>
      </c>
      <c r="AN310" s="346">
        <v>1</v>
      </c>
      <c r="AO310" s="373"/>
      <c r="AP310" s="348" t="s">
        <v>430</v>
      </c>
      <c r="AQ310" s="348" t="s">
        <v>430</v>
      </c>
      <c r="AR310" s="348" t="s">
        <v>430</v>
      </c>
      <c r="AS310" s="348" t="s">
        <v>430</v>
      </c>
      <c r="AT310" s="348">
        <v>-3.44</v>
      </c>
      <c r="AU310" s="351"/>
      <c r="AV310" s="346" t="s">
        <v>430</v>
      </c>
      <c r="AW310" s="346" t="s">
        <v>430</v>
      </c>
      <c r="AX310" s="346" t="s">
        <v>430</v>
      </c>
      <c r="AY310" s="346" t="s">
        <v>430</v>
      </c>
      <c r="AZ310" s="346">
        <v>1</v>
      </c>
      <c r="BA310" s="362"/>
      <c r="BB310" s="348">
        <v>14.592857409980301</v>
      </c>
      <c r="BC310" s="375">
        <v>1.0019350139618</v>
      </c>
      <c r="BD310" s="375">
        <v>-3.4126233164946597E-2</v>
      </c>
      <c r="BE310" s="375">
        <v>-0.26746212888683502</v>
      </c>
      <c r="BF310" s="374"/>
      <c r="BG310" s="348">
        <v>57.847799999999999</v>
      </c>
      <c r="BH310" s="348">
        <v>37.989800000000002</v>
      </c>
      <c r="BI310" s="348">
        <v>1.08355</v>
      </c>
      <c r="BJ310" s="348">
        <v>3.0788500000000001</v>
      </c>
      <c r="BK310" s="373"/>
      <c r="BL310" s="372" t="s">
        <v>3750</v>
      </c>
      <c r="BM310" s="372" t="s">
        <v>511</v>
      </c>
      <c r="BN310" s="372" t="s">
        <v>3751</v>
      </c>
      <c r="BO310" s="372" t="s">
        <v>3752</v>
      </c>
      <c r="BP310" s="372" t="s">
        <v>3753</v>
      </c>
      <c r="BQ310" s="373"/>
      <c r="BR310" s="354" t="s">
        <v>443</v>
      </c>
    </row>
    <row r="311" spans="1:70" s="428" customFormat="1" x14ac:dyDescent="0.25">
      <c r="A311" s="345" t="s">
        <v>3754</v>
      </c>
      <c r="B311" s="373"/>
      <c r="C311" s="719">
        <v>45868</v>
      </c>
      <c r="D311" s="373"/>
      <c r="E311" s="346">
        <v>655.75</v>
      </c>
      <c r="F311" s="373"/>
      <c r="G311" s="347">
        <v>9.8439999999999994</v>
      </c>
      <c r="H311" s="374"/>
      <c r="I311" s="348">
        <v>-0.33410000000000001</v>
      </c>
      <c r="J311" s="348">
        <v>-0.4047</v>
      </c>
      <c r="K311" s="348">
        <v>-0.79610000000000003</v>
      </c>
      <c r="L311" s="348">
        <v>-1.0056</v>
      </c>
      <c r="M311" s="348">
        <v>-6.7625999999999999</v>
      </c>
      <c r="N311" s="350">
        <v>0.2336</v>
      </c>
      <c r="O311" s="348" t="s">
        <v>430</v>
      </c>
      <c r="P311" s="348" t="s">
        <v>430</v>
      </c>
      <c r="Q311" s="348" t="s">
        <v>430</v>
      </c>
      <c r="R311" s="348" t="s">
        <v>430</v>
      </c>
      <c r="S311" s="348">
        <v>0.27500000000000002</v>
      </c>
      <c r="T311" s="348">
        <v>4.5232999999999999</v>
      </c>
      <c r="U311" s="348">
        <v>-7.0004999999999997</v>
      </c>
      <c r="V311" s="348">
        <v>1.0885</v>
      </c>
      <c r="W311" s="348">
        <v>-1.8935999999999999</v>
      </c>
      <c r="X311" s="348">
        <v>-1.4497</v>
      </c>
      <c r="Y311" s="374"/>
      <c r="Z311" s="346">
        <v>1</v>
      </c>
      <c r="AA311" s="346">
        <v>3</v>
      </c>
      <c r="AB311" s="346">
        <v>3</v>
      </c>
      <c r="AC311" s="346">
        <v>2</v>
      </c>
      <c r="AD311" s="346">
        <v>3</v>
      </c>
      <c r="AE311" s="346">
        <v>1</v>
      </c>
      <c r="AF311" s="346" t="s">
        <v>430</v>
      </c>
      <c r="AG311" s="346" t="s">
        <v>430</v>
      </c>
      <c r="AH311" s="346" t="s">
        <v>430</v>
      </c>
      <c r="AI311" s="346" t="s">
        <v>430</v>
      </c>
      <c r="AJ311" s="346">
        <v>3</v>
      </c>
      <c r="AK311" s="346">
        <v>3</v>
      </c>
      <c r="AL311" s="346">
        <v>3</v>
      </c>
      <c r="AM311" s="346">
        <v>1</v>
      </c>
      <c r="AN311" s="346">
        <v>3</v>
      </c>
      <c r="AO311" s="373"/>
      <c r="AP311" s="348" t="s">
        <v>430</v>
      </c>
      <c r="AQ311" s="348" t="s">
        <v>430</v>
      </c>
      <c r="AR311" s="348" t="s">
        <v>430</v>
      </c>
      <c r="AS311" s="348" t="s">
        <v>430</v>
      </c>
      <c r="AT311" s="348">
        <v>-4.17</v>
      </c>
      <c r="AU311" s="351"/>
      <c r="AV311" s="346" t="s">
        <v>430</v>
      </c>
      <c r="AW311" s="346" t="s">
        <v>430</v>
      </c>
      <c r="AX311" s="346" t="s">
        <v>430</v>
      </c>
      <c r="AY311" s="346" t="s">
        <v>430</v>
      </c>
      <c r="AZ311" s="346">
        <v>2</v>
      </c>
      <c r="BA311" s="362"/>
      <c r="BB311" s="348">
        <v>12.034775120954899</v>
      </c>
      <c r="BC311" s="375">
        <v>0.70376432544716105</v>
      </c>
      <c r="BD311" s="375">
        <v>-3.06227778445602E-2</v>
      </c>
      <c r="BE311" s="375">
        <v>-0.25261233455808502</v>
      </c>
      <c r="BF311" s="374"/>
      <c r="BG311" s="348">
        <v>66.396100000000004</v>
      </c>
      <c r="BH311" s="348">
        <v>31.996099999999998</v>
      </c>
      <c r="BI311" s="348" t="s">
        <v>430</v>
      </c>
      <c r="BJ311" s="348">
        <v>1.6077999999999999</v>
      </c>
      <c r="BK311" s="373"/>
      <c r="BL311" s="372" t="s">
        <v>3755</v>
      </c>
      <c r="BM311" s="372" t="s">
        <v>3756</v>
      </c>
      <c r="BN311" s="372" t="s">
        <v>3395</v>
      </c>
      <c r="BO311" s="372" t="s">
        <v>1166</v>
      </c>
      <c r="BP311" s="372" t="s">
        <v>3757</v>
      </c>
      <c r="BQ311" s="373"/>
      <c r="BR311" s="354" t="s">
        <v>526</v>
      </c>
    </row>
    <row r="312" spans="1:70" s="428" customFormat="1" x14ac:dyDescent="0.25">
      <c r="A312" s="345" t="s">
        <v>3758</v>
      </c>
      <c r="B312" s="373"/>
      <c r="C312" s="719">
        <v>45989</v>
      </c>
      <c r="D312" s="373"/>
      <c r="E312" s="346">
        <v>616.57000000000005</v>
      </c>
      <c r="F312" s="373"/>
      <c r="G312" s="347">
        <v>9.5558999999999994</v>
      </c>
      <c r="H312" s="374"/>
      <c r="I312" s="348">
        <v>-0.4148</v>
      </c>
      <c r="J312" s="348">
        <v>-0.187</v>
      </c>
      <c r="K312" s="348">
        <v>0.87719999999999998</v>
      </c>
      <c r="L312" s="348">
        <v>0.45939999999999998</v>
      </c>
      <c r="M312" s="348">
        <v>-2.9621</v>
      </c>
      <c r="N312" s="350" t="s">
        <v>430</v>
      </c>
      <c r="O312" s="348" t="s">
        <v>430</v>
      </c>
      <c r="P312" s="348" t="s">
        <v>430</v>
      </c>
      <c r="Q312" s="348" t="s">
        <v>430</v>
      </c>
      <c r="R312" s="348" t="s">
        <v>430</v>
      </c>
      <c r="S312" s="348">
        <v>0.94120000000000004</v>
      </c>
      <c r="T312" s="348">
        <v>9.6588999999999992</v>
      </c>
      <c r="U312" s="348">
        <v>-5.1654999999999998</v>
      </c>
      <c r="V312" s="348" t="s">
        <v>430</v>
      </c>
      <c r="W312" s="348">
        <v>-0.42</v>
      </c>
      <c r="X312" s="348">
        <v>-4.4409999999999998</v>
      </c>
      <c r="Y312" s="374"/>
      <c r="Z312" s="346">
        <v>3</v>
      </c>
      <c r="AA312" s="346">
        <v>2</v>
      </c>
      <c r="AB312" s="346">
        <v>2</v>
      </c>
      <c r="AC312" s="346">
        <v>1</v>
      </c>
      <c r="AD312" s="346">
        <v>1</v>
      </c>
      <c r="AE312" s="346" t="s">
        <v>430</v>
      </c>
      <c r="AF312" s="346" t="s">
        <v>430</v>
      </c>
      <c r="AG312" s="346" t="s">
        <v>430</v>
      </c>
      <c r="AH312" s="346" t="s">
        <v>430</v>
      </c>
      <c r="AI312" s="346" t="s">
        <v>430</v>
      </c>
      <c r="AJ312" s="346">
        <v>2</v>
      </c>
      <c r="AK312" s="346">
        <v>1</v>
      </c>
      <c r="AL312" s="346">
        <v>1</v>
      </c>
      <c r="AM312" s="346" t="s">
        <v>430</v>
      </c>
      <c r="AN312" s="346">
        <v>2</v>
      </c>
      <c r="AO312" s="373"/>
      <c r="AP312" s="348" t="s">
        <v>430</v>
      </c>
      <c r="AQ312" s="348" t="s">
        <v>430</v>
      </c>
      <c r="AR312" s="348" t="s">
        <v>430</v>
      </c>
      <c r="AS312" s="348" t="s">
        <v>430</v>
      </c>
      <c r="AT312" s="348" t="s">
        <v>430</v>
      </c>
      <c r="AU312" s="351"/>
      <c r="AV312" s="346" t="s">
        <v>430</v>
      </c>
      <c r="AW312" s="346" t="s">
        <v>430</v>
      </c>
      <c r="AX312" s="346" t="s">
        <v>430</v>
      </c>
      <c r="AY312" s="346" t="s">
        <v>430</v>
      </c>
      <c r="AZ312" s="346" t="s">
        <v>430</v>
      </c>
      <c r="BA312" s="362"/>
      <c r="BB312" s="348">
        <v>15.970040210578899</v>
      </c>
      <c r="BC312" s="375">
        <v>0.93786451180752495</v>
      </c>
      <c r="BD312" s="375">
        <v>-5.6794538530388197E-2</v>
      </c>
      <c r="BE312" s="375">
        <v>-0.264484057742776</v>
      </c>
      <c r="BF312" s="374"/>
      <c r="BG312" s="348">
        <v>78.8245</v>
      </c>
      <c r="BH312" s="348">
        <v>14.2881</v>
      </c>
      <c r="BI312" s="348">
        <v>5.7584099999999996</v>
      </c>
      <c r="BJ312" s="348">
        <v>1.1289899999999999</v>
      </c>
      <c r="BK312" s="373"/>
      <c r="BL312" s="372" t="s">
        <v>3759</v>
      </c>
      <c r="BM312" s="372" t="s">
        <v>3760</v>
      </c>
      <c r="BN312" s="372" t="s">
        <v>3761</v>
      </c>
      <c r="BO312" s="372" t="s">
        <v>3762</v>
      </c>
      <c r="BP312" s="372" t="s">
        <v>3763</v>
      </c>
      <c r="BQ312" s="373"/>
      <c r="BR312" s="354" t="s">
        <v>3764</v>
      </c>
    </row>
    <row r="313" spans="1:70" s="428" customFormat="1" x14ac:dyDescent="0.25">
      <c r="A313" s="884" t="s">
        <v>93</v>
      </c>
      <c r="B313" s="402"/>
      <c r="C313" s="724"/>
      <c r="D313" s="402"/>
      <c r="E313" s="403"/>
      <c r="F313" s="402"/>
      <c r="G313" s="404"/>
      <c r="H313" s="406"/>
      <c r="I313" s="405">
        <v>-0.37959999999999999</v>
      </c>
      <c r="J313" s="405">
        <v>-0.13650000000000001</v>
      </c>
      <c r="K313" s="405">
        <v>0.63949999999999996</v>
      </c>
      <c r="L313" s="405">
        <v>-0.75090000000000001</v>
      </c>
      <c r="M313" s="405">
        <v>-4.6974</v>
      </c>
      <c r="N313" s="407">
        <v>-0.25650000000000001</v>
      </c>
      <c r="O313" s="405" t="s">
        <v>430</v>
      </c>
      <c r="P313" s="405" t="s">
        <v>430</v>
      </c>
      <c r="Q313" s="405" t="s">
        <v>430</v>
      </c>
      <c r="R313" s="405" t="s">
        <v>430</v>
      </c>
      <c r="S313" s="405">
        <v>0.85870000000000002</v>
      </c>
      <c r="T313" s="405">
        <v>7.6173999999999999</v>
      </c>
      <c r="U313" s="405">
        <v>-6.2423000000000002</v>
      </c>
      <c r="V313" s="405">
        <v>-4.9799999999999997E-2</v>
      </c>
      <c r="W313" s="405">
        <v>-0.57210000000000005</v>
      </c>
      <c r="X313" s="405">
        <v>-2.4550999999999998</v>
      </c>
      <c r="Y313" s="406"/>
      <c r="Z313" s="403">
        <v>3</v>
      </c>
      <c r="AA313" s="403">
        <v>3</v>
      </c>
      <c r="AB313" s="403">
        <v>3</v>
      </c>
      <c r="AC313" s="403">
        <v>3</v>
      </c>
      <c r="AD313" s="403">
        <v>3</v>
      </c>
      <c r="AE313" s="403">
        <v>2</v>
      </c>
      <c r="AF313" s="403">
        <v>0</v>
      </c>
      <c r="AG313" s="403">
        <v>0</v>
      </c>
      <c r="AH313" s="403">
        <v>0</v>
      </c>
      <c r="AI313" s="403">
        <v>0</v>
      </c>
      <c r="AJ313" s="403">
        <v>3</v>
      </c>
      <c r="AK313" s="403">
        <v>3</v>
      </c>
      <c r="AL313" s="403">
        <v>3</v>
      </c>
      <c r="AM313" s="403">
        <v>2</v>
      </c>
      <c r="AN313" s="403">
        <v>3</v>
      </c>
      <c r="AO313" s="402"/>
      <c r="AP313" s="405" t="s">
        <v>430</v>
      </c>
      <c r="AQ313" s="405" t="s">
        <v>430</v>
      </c>
      <c r="AR313" s="405" t="s">
        <v>430</v>
      </c>
      <c r="AS313" s="405" t="s">
        <v>430</v>
      </c>
      <c r="AT313" s="405">
        <v>-3.8050000000000002</v>
      </c>
      <c r="AU313" s="408"/>
      <c r="AV313" s="403">
        <v>0</v>
      </c>
      <c r="AW313" s="403">
        <v>0</v>
      </c>
      <c r="AX313" s="403">
        <v>0</v>
      </c>
      <c r="AY313" s="403">
        <v>0</v>
      </c>
      <c r="AZ313" s="403">
        <v>2</v>
      </c>
      <c r="BA313" s="409"/>
      <c r="BB313" s="405"/>
      <c r="BC313" s="410"/>
      <c r="BD313" s="410"/>
      <c r="BE313" s="410"/>
      <c r="BF313" s="406"/>
      <c r="BG313" s="405"/>
      <c r="BH313" s="405"/>
      <c r="BI313" s="405"/>
      <c r="BJ313" s="405"/>
      <c r="BK313" s="402"/>
      <c r="BL313" s="401"/>
      <c r="BM313" s="401"/>
      <c r="BN313" s="401"/>
      <c r="BO313" s="401"/>
      <c r="BP313" s="401"/>
      <c r="BQ313" s="402"/>
      <c r="BR313" s="411"/>
    </row>
    <row r="314" spans="1:70" s="428" customFormat="1" x14ac:dyDescent="0.25">
      <c r="A314" s="885" t="s">
        <v>94</v>
      </c>
      <c r="B314" s="373"/>
      <c r="C314" s="719"/>
      <c r="D314" s="373"/>
      <c r="E314" s="346"/>
      <c r="F314" s="373"/>
      <c r="G314" s="347"/>
      <c r="H314" s="374"/>
      <c r="I314" s="348">
        <v>-0.33410000000000001</v>
      </c>
      <c r="J314" s="348">
        <v>0.18229999999999999</v>
      </c>
      <c r="K314" s="348">
        <v>1.8373999999999999</v>
      </c>
      <c r="L314" s="348">
        <v>0.45939999999999998</v>
      </c>
      <c r="M314" s="348">
        <v>-2.9621</v>
      </c>
      <c r="N314" s="350">
        <v>0.2336</v>
      </c>
      <c r="O314" s="348" t="s">
        <v>430</v>
      </c>
      <c r="P314" s="348" t="s">
        <v>430</v>
      </c>
      <c r="Q314" s="348" t="s">
        <v>430</v>
      </c>
      <c r="R314" s="348" t="s">
        <v>430</v>
      </c>
      <c r="S314" s="348">
        <v>1.36</v>
      </c>
      <c r="T314" s="348">
        <v>9.6588999999999992</v>
      </c>
      <c r="U314" s="348">
        <v>-5.1654999999999998</v>
      </c>
      <c r="V314" s="348">
        <v>1.0885</v>
      </c>
      <c r="W314" s="348">
        <v>0.59719999999999995</v>
      </c>
      <c r="X314" s="348">
        <v>-1.4497</v>
      </c>
      <c r="Y314" s="374"/>
      <c r="Z314" s="346"/>
      <c r="AA314" s="346"/>
      <c r="AB314" s="346"/>
      <c r="AC314" s="346"/>
      <c r="AD314" s="346"/>
      <c r="AE314" s="346"/>
      <c r="AF314" s="346"/>
      <c r="AG314" s="346"/>
      <c r="AH314" s="346"/>
      <c r="AI314" s="346"/>
      <c r="AJ314" s="346"/>
      <c r="AK314" s="346"/>
      <c r="AL314" s="346"/>
      <c r="AM314" s="346"/>
      <c r="AN314" s="346"/>
      <c r="AO314" s="373"/>
      <c r="AP314" s="348" t="s">
        <v>430</v>
      </c>
      <c r="AQ314" s="348" t="s">
        <v>430</v>
      </c>
      <c r="AR314" s="348" t="s">
        <v>430</v>
      </c>
      <c r="AS314" s="348" t="s">
        <v>430</v>
      </c>
      <c r="AT314" s="348">
        <v>-3.44</v>
      </c>
      <c r="AU314" s="351"/>
      <c r="AV314" s="346"/>
      <c r="AW314" s="346"/>
      <c r="AX314" s="346"/>
      <c r="AY314" s="346"/>
      <c r="AZ314" s="346"/>
      <c r="BA314" s="362"/>
      <c r="BB314" s="348"/>
      <c r="BC314" s="375"/>
      <c r="BD314" s="375"/>
      <c r="BE314" s="375"/>
      <c r="BF314" s="374"/>
      <c r="BG314" s="348"/>
      <c r="BH314" s="348"/>
      <c r="BI314" s="348"/>
      <c r="BJ314" s="348"/>
      <c r="BK314" s="373"/>
      <c r="BL314" s="372"/>
      <c r="BM314" s="372"/>
      <c r="BN314" s="372"/>
      <c r="BO314" s="372"/>
      <c r="BP314" s="372"/>
      <c r="BQ314" s="373"/>
      <c r="BR314" s="354"/>
    </row>
    <row r="315" spans="1:70" s="428" customFormat="1" x14ac:dyDescent="0.25">
      <c r="A315" s="885" t="s">
        <v>95</v>
      </c>
      <c r="B315" s="373"/>
      <c r="C315" s="719"/>
      <c r="D315" s="373"/>
      <c r="E315" s="346"/>
      <c r="F315" s="373"/>
      <c r="G315" s="347"/>
      <c r="H315" s="374"/>
      <c r="I315" s="348">
        <v>-0.4148</v>
      </c>
      <c r="J315" s="348">
        <v>-0.4047</v>
      </c>
      <c r="K315" s="348">
        <v>-0.79610000000000003</v>
      </c>
      <c r="L315" s="348">
        <v>-1.7064999999999999</v>
      </c>
      <c r="M315" s="348">
        <v>-6.7625999999999999</v>
      </c>
      <c r="N315" s="350">
        <v>-0.74650000000000005</v>
      </c>
      <c r="O315" s="348" t="s">
        <v>430</v>
      </c>
      <c r="P315" s="348" t="s">
        <v>430</v>
      </c>
      <c r="Q315" s="348" t="s">
        <v>430</v>
      </c>
      <c r="R315" s="348" t="s">
        <v>430</v>
      </c>
      <c r="S315" s="348">
        <v>0.27500000000000002</v>
      </c>
      <c r="T315" s="348">
        <v>4.5232999999999999</v>
      </c>
      <c r="U315" s="348">
        <v>-7.0004999999999997</v>
      </c>
      <c r="V315" s="348">
        <v>-1.1881999999999999</v>
      </c>
      <c r="W315" s="348">
        <v>-1.8935999999999999</v>
      </c>
      <c r="X315" s="348">
        <v>-4.4409999999999998</v>
      </c>
      <c r="Y315" s="374"/>
      <c r="Z315" s="346"/>
      <c r="AA315" s="346"/>
      <c r="AB315" s="346"/>
      <c r="AC315" s="346"/>
      <c r="AD315" s="346"/>
      <c r="AE315" s="346"/>
      <c r="AF315" s="346"/>
      <c r="AG315" s="346"/>
      <c r="AH315" s="346"/>
      <c r="AI315" s="346"/>
      <c r="AJ315" s="346"/>
      <c r="AK315" s="346"/>
      <c r="AL315" s="346"/>
      <c r="AM315" s="346"/>
      <c r="AN315" s="346"/>
      <c r="AO315" s="373"/>
      <c r="AP315" s="348" t="s">
        <v>430</v>
      </c>
      <c r="AQ315" s="348" t="s">
        <v>430</v>
      </c>
      <c r="AR315" s="348" t="s">
        <v>430</v>
      </c>
      <c r="AS315" s="348" t="s">
        <v>430</v>
      </c>
      <c r="AT315" s="348">
        <v>-4.17</v>
      </c>
      <c r="AU315" s="351"/>
      <c r="AV315" s="346"/>
      <c r="AW315" s="346"/>
      <c r="AX315" s="346"/>
      <c r="AY315" s="346"/>
      <c r="AZ315" s="346"/>
      <c r="BA315" s="362"/>
      <c r="BB315" s="348"/>
      <c r="BC315" s="375"/>
      <c r="BD315" s="375"/>
      <c r="BE315" s="375"/>
      <c r="BF315" s="374"/>
      <c r="BG315" s="348"/>
      <c r="BH315" s="348"/>
      <c r="BI315" s="348"/>
      <c r="BJ315" s="348"/>
      <c r="BK315" s="373"/>
      <c r="BL315" s="372"/>
      <c r="BM315" s="372"/>
      <c r="BN315" s="372"/>
      <c r="BO315" s="372"/>
      <c r="BP315" s="372"/>
      <c r="BQ315" s="373"/>
      <c r="BR315" s="354"/>
    </row>
    <row r="316" spans="1:70" s="428" customFormat="1" x14ac:dyDescent="0.25">
      <c r="A316" s="886" t="s">
        <v>96</v>
      </c>
      <c r="B316" s="413"/>
      <c r="C316" s="725"/>
      <c r="D316" s="413"/>
      <c r="E316" s="414"/>
      <c r="F316" s="413"/>
      <c r="G316" s="415"/>
      <c r="H316" s="417"/>
      <c r="I316" s="416">
        <v>-0.38979999999999998</v>
      </c>
      <c r="J316" s="416">
        <v>-0.187</v>
      </c>
      <c r="K316" s="416">
        <v>0.87719999999999998</v>
      </c>
      <c r="L316" s="416">
        <v>-1.0056</v>
      </c>
      <c r="M316" s="416">
        <v>-4.3674999999999997</v>
      </c>
      <c r="N316" s="418">
        <v>-0.25645000000000001</v>
      </c>
      <c r="O316" s="416" t="s">
        <v>430</v>
      </c>
      <c r="P316" s="416" t="s">
        <v>430</v>
      </c>
      <c r="Q316" s="416" t="s">
        <v>430</v>
      </c>
      <c r="R316" s="416" t="s">
        <v>430</v>
      </c>
      <c r="S316" s="416">
        <v>0.94120000000000004</v>
      </c>
      <c r="T316" s="416">
        <v>8.6699000000000002</v>
      </c>
      <c r="U316" s="416">
        <v>-6.5609999999999999</v>
      </c>
      <c r="V316" s="416">
        <v>-1.1881999999999999</v>
      </c>
      <c r="W316" s="416">
        <v>-0.42</v>
      </c>
      <c r="X316" s="416">
        <v>-1.4746999999999999</v>
      </c>
      <c r="Y316" s="417"/>
      <c r="Z316" s="414"/>
      <c r="AA316" s="414"/>
      <c r="AB316" s="414"/>
      <c r="AC316" s="414"/>
      <c r="AD316" s="414"/>
      <c r="AE316" s="414"/>
      <c r="AF316" s="414"/>
      <c r="AG316" s="414"/>
      <c r="AH316" s="414"/>
      <c r="AI316" s="414"/>
      <c r="AJ316" s="414"/>
      <c r="AK316" s="414"/>
      <c r="AL316" s="414"/>
      <c r="AM316" s="414"/>
      <c r="AN316" s="414"/>
      <c r="AO316" s="413"/>
      <c r="AP316" s="416" t="s">
        <v>430</v>
      </c>
      <c r="AQ316" s="416" t="s">
        <v>430</v>
      </c>
      <c r="AR316" s="416" t="s">
        <v>430</v>
      </c>
      <c r="AS316" s="416" t="s">
        <v>430</v>
      </c>
      <c r="AT316" s="416">
        <v>-3.8</v>
      </c>
      <c r="AU316" s="419"/>
      <c r="AV316" s="414"/>
      <c r="AW316" s="414"/>
      <c r="AX316" s="414"/>
      <c r="AY316" s="414"/>
      <c r="AZ316" s="414"/>
      <c r="BA316" s="420"/>
      <c r="BB316" s="416"/>
      <c r="BC316" s="421"/>
      <c r="BD316" s="421"/>
      <c r="BE316" s="421"/>
      <c r="BF316" s="417"/>
      <c r="BG316" s="416"/>
      <c r="BH316" s="416"/>
      <c r="BI316" s="416"/>
      <c r="BJ316" s="416"/>
      <c r="BK316" s="413"/>
      <c r="BL316" s="412"/>
      <c r="BM316" s="412"/>
      <c r="BN316" s="412"/>
      <c r="BO316" s="412"/>
      <c r="BP316" s="412"/>
      <c r="BQ316" s="413"/>
      <c r="BR316" s="422"/>
    </row>
    <row r="317" spans="1:70" s="428" customFormat="1" ht="14.5" customHeight="1" x14ac:dyDescent="0.35">
      <c r="A317" s="873" t="s">
        <v>3765</v>
      </c>
      <c r="B317" s="861"/>
      <c r="C317" s="862"/>
      <c r="D317" s="861"/>
      <c r="E317" s="863"/>
      <c r="F317" s="861"/>
      <c r="G317" s="864"/>
      <c r="H317" s="866"/>
      <c r="I317" s="865"/>
      <c r="J317" s="865"/>
      <c r="K317" s="865"/>
      <c r="L317" s="865"/>
      <c r="M317" s="865"/>
      <c r="N317" s="867"/>
      <c r="O317" s="865"/>
      <c r="P317" s="865"/>
      <c r="Q317" s="865"/>
      <c r="R317" s="865"/>
      <c r="S317" s="865"/>
      <c r="T317" s="865"/>
      <c r="U317" s="865"/>
      <c r="V317" s="865"/>
      <c r="W317" s="865"/>
      <c r="X317" s="865"/>
      <c r="Y317" s="866"/>
      <c r="Z317" s="863"/>
      <c r="AA317" s="863"/>
      <c r="AB317" s="863"/>
      <c r="AC317" s="863"/>
      <c r="AD317" s="863"/>
      <c r="AE317" s="863"/>
      <c r="AF317" s="863"/>
      <c r="AG317" s="863"/>
      <c r="AH317" s="863"/>
      <c r="AI317" s="863"/>
      <c r="AJ317" s="863"/>
      <c r="AK317" s="863"/>
      <c r="AL317" s="863"/>
      <c r="AM317" s="863"/>
      <c r="AN317" s="863"/>
      <c r="AO317" s="861"/>
      <c r="AP317" s="865"/>
      <c r="AQ317" s="865"/>
      <c r="AR317" s="865"/>
      <c r="AS317" s="865"/>
      <c r="AT317" s="865"/>
      <c r="AU317" s="868"/>
      <c r="AV317" s="863"/>
      <c r="AW317" s="863"/>
      <c r="AX317" s="863"/>
      <c r="AY317" s="863"/>
      <c r="AZ317" s="863"/>
      <c r="BA317" s="869"/>
      <c r="BB317" s="865"/>
      <c r="BC317" s="870"/>
      <c r="BD317" s="870"/>
      <c r="BE317" s="870"/>
      <c r="BF317" s="866"/>
      <c r="BG317" s="865"/>
      <c r="BH317" s="865"/>
      <c r="BI317" s="865"/>
      <c r="BJ317" s="865"/>
      <c r="BK317" s="861"/>
      <c r="BL317" s="871"/>
      <c r="BM317" s="871"/>
      <c r="BN317" s="871"/>
      <c r="BO317" s="871"/>
      <c r="BP317" s="871"/>
      <c r="BQ317" s="861"/>
      <c r="BR317" s="872"/>
    </row>
    <row r="318" spans="1:70" s="428" customFormat="1" x14ac:dyDescent="0.25">
      <c r="A318" s="345" t="s">
        <v>3766</v>
      </c>
      <c r="B318" s="373"/>
      <c r="C318" s="719">
        <v>44669</v>
      </c>
      <c r="D318" s="373"/>
      <c r="E318" s="346">
        <v>2749.54</v>
      </c>
      <c r="F318" s="373"/>
      <c r="G318" s="347">
        <v>17.41</v>
      </c>
      <c r="H318" s="374"/>
      <c r="I318" s="348">
        <v>-0.40050000000000002</v>
      </c>
      <c r="J318" s="348">
        <v>-0.22919999999999999</v>
      </c>
      <c r="K318" s="348">
        <v>0.75229999999999997</v>
      </c>
      <c r="L318" s="348">
        <v>0.51959999999999995</v>
      </c>
      <c r="M318" s="348">
        <v>-0.22919999999999999</v>
      </c>
      <c r="N318" s="350">
        <v>2.1055999999999999</v>
      </c>
      <c r="O318" s="348">
        <v>1.3777999999999999</v>
      </c>
      <c r="P318" s="348">
        <v>12.7021</v>
      </c>
      <c r="Q318" s="348" t="s">
        <v>430</v>
      </c>
      <c r="R318" s="348" t="s">
        <v>430</v>
      </c>
      <c r="S318" s="348">
        <v>0.81069999999999998</v>
      </c>
      <c r="T318" s="348">
        <v>12.395099999999999</v>
      </c>
      <c r="U318" s="348">
        <v>5.7500000000000002E-2</v>
      </c>
      <c r="V318" s="348">
        <v>1.9918</v>
      </c>
      <c r="W318" s="348">
        <v>0.115</v>
      </c>
      <c r="X318" s="348">
        <v>13.5555</v>
      </c>
      <c r="Y318" s="374"/>
      <c r="Z318" s="346">
        <v>2</v>
      </c>
      <c r="AA318" s="346">
        <v>2</v>
      </c>
      <c r="AB318" s="346">
        <v>2</v>
      </c>
      <c r="AC318" s="346">
        <v>2</v>
      </c>
      <c r="AD318" s="346">
        <v>2</v>
      </c>
      <c r="AE318" s="346">
        <v>1</v>
      </c>
      <c r="AF318" s="346">
        <v>1</v>
      </c>
      <c r="AG318" s="346">
        <v>1</v>
      </c>
      <c r="AH318" s="346" t="s">
        <v>430</v>
      </c>
      <c r="AI318" s="346" t="s">
        <v>430</v>
      </c>
      <c r="AJ318" s="346">
        <v>2</v>
      </c>
      <c r="AK318" s="346">
        <v>2</v>
      </c>
      <c r="AL318" s="346">
        <v>1</v>
      </c>
      <c r="AM318" s="346">
        <v>1</v>
      </c>
      <c r="AN318" s="346">
        <v>2</v>
      </c>
      <c r="AO318" s="373"/>
      <c r="AP318" s="348" t="s">
        <v>430</v>
      </c>
      <c r="AQ318" s="348" t="s">
        <v>430</v>
      </c>
      <c r="AR318" s="348" t="s">
        <v>430</v>
      </c>
      <c r="AS318" s="348">
        <v>5.66</v>
      </c>
      <c r="AT318" s="348">
        <v>2.64</v>
      </c>
      <c r="AU318" s="351"/>
      <c r="AV318" s="346" t="s">
        <v>430</v>
      </c>
      <c r="AW318" s="346" t="s">
        <v>430</v>
      </c>
      <c r="AX318" s="346" t="s">
        <v>430</v>
      </c>
      <c r="AY318" s="346">
        <v>1</v>
      </c>
      <c r="AZ318" s="346">
        <v>2</v>
      </c>
      <c r="BA318" s="362"/>
      <c r="BB318" s="348">
        <v>14.7204495186662</v>
      </c>
      <c r="BC318" s="375">
        <v>0.81984126950007297</v>
      </c>
      <c r="BD318" s="375">
        <v>4.1682679724039301E-2</v>
      </c>
      <c r="BE318" s="375">
        <v>0.13783825277589501</v>
      </c>
      <c r="BF318" s="374"/>
      <c r="BG318" s="348">
        <v>55.5944</v>
      </c>
      <c r="BH318" s="348">
        <v>21.013999999999999</v>
      </c>
      <c r="BI318" s="348">
        <v>20.0793</v>
      </c>
      <c r="BJ318" s="348">
        <v>3.3123</v>
      </c>
      <c r="BK318" s="373"/>
      <c r="BL318" s="372" t="s">
        <v>3767</v>
      </c>
      <c r="BM318" s="372" t="s">
        <v>3768</v>
      </c>
      <c r="BN318" s="372" t="s">
        <v>3769</v>
      </c>
      <c r="BO318" s="372" t="s">
        <v>3770</v>
      </c>
      <c r="BP318" s="372" t="s">
        <v>3218</v>
      </c>
      <c r="BQ318" s="373"/>
      <c r="BR318" s="354" t="s">
        <v>463</v>
      </c>
    </row>
    <row r="319" spans="1:70" s="428" customFormat="1" x14ac:dyDescent="0.25">
      <c r="A319" s="345" t="s">
        <v>3771</v>
      </c>
      <c r="B319" s="373"/>
      <c r="C319" s="719">
        <v>43075</v>
      </c>
      <c r="D319" s="373"/>
      <c r="E319" s="346">
        <v>1177.04</v>
      </c>
      <c r="F319" s="373"/>
      <c r="G319" s="347">
        <v>21.629000000000001</v>
      </c>
      <c r="H319" s="374"/>
      <c r="I319" s="348">
        <v>-0.55169999999999997</v>
      </c>
      <c r="J319" s="348">
        <v>-0.34100000000000003</v>
      </c>
      <c r="K319" s="348">
        <v>1.3779999999999999</v>
      </c>
      <c r="L319" s="348">
        <v>-0.26279999999999998</v>
      </c>
      <c r="M319" s="348">
        <v>-4.1989999999999998</v>
      </c>
      <c r="N319" s="350">
        <v>-1.8064</v>
      </c>
      <c r="O319" s="348">
        <v>-4.9432</v>
      </c>
      <c r="P319" s="348">
        <v>10.840199999999999</v>
      </c>
      <c r="Q319" s="348">
        <v>12.020200000000001</v>
      </c>
      <c r="R319" s="348" t="s">
        <v>430</v>
      </c>
      <c r="S319" s="348">
        <v>-0.16159999999999999</v>
      </c>
      <c r="T319" s="348">
        <v>11.6393</v>
      </c>
      <c r="U319" s="348">
        <v>-3.1913</v>
      </c>
      <c r="V319" s="348">
        <v>-1.9359999999999999</v>
      </c>
      <c r="W319" s="348">
        <v>0.52990000000000004</v>
      </c>
      <c r="X319" s="348">
        <v>9.2402999999999995</v>
      </c>
      <c r="Y319" s="374"/>
      <c r="Z319" s="346">
        <v>3</v>
      </c>
      <c r="AA319" s="346">
        <v>3</v>
      </c>
      <c r="AB319" s="346">
        <v>1</v>
      </c>
      <c r="AC319" s="346">
        <v>3</v>
      </c>
      <c r="AD319" s="346">
        <v>3</v>
      </c>
      <c r="AE319" s="346">
        <v>3</v>
      </c>
      <c r="AF319" s="346">
        <v>3</v>
      </c>
      <c r="AG319" s="346">
        <v>2</v>
      </c>
      <c r="AH319" s="346">
        <v>1</v>
      </c>
      <c r="AI319" s="346" t="s">
        <v>430</v>
      </c>
      <c r="AJ319" s="346">
        <v>3</v>
      </c>
      <c r="AK319" s="346">
        <v>3</v>
      </c>
      <c r="AL319" s="346">
        <v>3</v>
      </c>
      <c r="AM319" s="346">
        <v>3</v>
      </c>
      <c r="AN319" s="346">
        <v>1</v>
      </c>
      <c r="AO319" s="373"/>
      <c r="AP319" s="348" t="s">
        <v>430</v>
      </c>
      <c r="AQ319" s="348">
        <v>13.53</v>
      </c>
      <c r="AR319" s="348">
        <v>9.82</v>
      </c>
      <c r="AS319" s="348">
        <v>1.1499999999999999</v>
      </c>
      <c r="AT319" s="348">
        <v>-1.89</v>
      </c>
      <c r="AU319" s="351"/>
      <c r="AV319" s="346" t="s">
        <v>430</v>
      </c>
      <c r="AW319" s="346">
        <v>1</v>
      </c>
      <c r="AX319" s="346">
        <v>1</v>
      </c>
      <c r="AY319" s="346">
        <v>3</v>
      </c>
      <c r="AZ319" s="346">
        <v>3</v>
      </c>
      <c r="BA319" s="362"/>
      <c r="BB319" s="348">
        <v>17.790699987042501</v>
      </c>
      <c r="BC319" s="375">
        <v>0.95516139955030699</v>
      </c>
      <c r="BD319" s="375">
        <v>3.07302833228075E-2</v>
      </c>
      <c r="BE319" s="375">
        <v>-7.6113166133526006E-2</v>
      </c>
      <c r="BF319" s="374"/>
      <c r="BG319" s="348">
        <v>64.858099999999993</v>
      </c>
      <c r="BH319" s="348">
        <v>8.4837799999999994</v>
      </c>
      <c r="BI319" s="348">
        <v>22.782299999999999</v>
      </c>
      <c r="BJ319" s="348">
        <v>3.87582</v>
      </c>
      <c r="BK319" s="373"/>
      <c r="BL319" s="372" t="s">
        <v>3772</v>
      </c>
      <c r="BM319" s="372" t="s">
        <v>3773</v>
      </c>
      <c r="BN319" s="372" t="s">
        <v>3774</v>
      </c>
      <c r="BO319" s="372" t="s">
        <v>3775</v>
      </c>
      <c r="BP319" s="372" t="s">
        <v>3776</v>
      </c>
      <c r="BQ319" s="373"/>
      <c r="BR319" s="354" t="s">
        <v>463</v>
      </c>
    </row>
    <row r="320" spans="1:70" s="428" customFormat="1" x14ac:dyDescent="0.25">
      <c r="A320" s="345" t="s">
        <v>3777</v>
      </c>
      <c r="B320" s="373"/>
      <c r="C320" s="719">
        <v>44806</v>
      </c>
      <c r="D320" s="373"/>
      <c r="E320" s="346">
        <v>483.34</v>
      </c>
      <c r="F320" s="373"/>
      <c r="G320" s="347">
        <v>14.9754</v>
      </c>
      <c r="H320" s="374"/>
      <c r="I320" s="348">
        <v>-0.17660000000000001</v>
      </c>
      <c r="J320" s="348">
        <v>0.36120000000000002</v>
      </c>
      <c r="K320" s="348">
        <v>0.42109999999999997</v>
      </c>
      <c r="L320" s="348">
        <v>2.5838999999999999</v>
      </c>
      <c r="M320" s="348">
        <v>0.45479999999999998</v>
      </c>
      <c r="N320" s="350">
        <v>0.28110000000000002</v>
      </c>
      <c r="O320" s="348">
        <v>-4.4195000000000002</v>
      </c>
      <c r="P320" s="348">
        <v>7.6449999999999996</v>
      </c>
      <c r="Q320" s="348" t="s">
        <v>430</v>
      </c>
      <c r="R320" s="348" t="s">
        <v>430</v>
      </c>
      <c r="S320" s="348">
        <v>1.0424</v>
      </c>
      <c r="T320" s="348">
        <v>18.2499</v>
      </c>
      <c r="U320" s="348">
        <v>-4.6699999999999998E-2</v>
      </c>
      <c r="V320" s="348">
        <v>1.3653</v>
      </c>
      <c r="W320" s="348">
        <v>-0.87050000000000005</v>
      </c>
      <c r="X320" s="348">
        <v>10.661199999999999</v>
      </c>
      <c r="Y320" s="374"/>
      <c r="Z320" s="346">
        <v>1</v>
      </c>
      <c r="AA320" s="346">
        <v>1</v>
      </c>
      <c r="AB320" s="346">
        <v>3</v>
      </c>
      <c r="AC320" s="346">
        <v>1</v>
      </c>
      <c r="AD320" s="346">
        <v>1</v>
      </c>
      <c r="AE320" s="346">
        <v>2</v>
      </c>
      <c r="AF320" s="346">
        <v>2</v>
      </c>
      <c r="AG320" s="346">
        <v>3</v>
      </c>
      <c r="AH320" s="346" t="s">
        <v>430</v>
      </c>
      <c r="AI320" s="346" t="s">
        <v>430</v>
      </c>
      <c r="AJ320" s="346">
        <v>1</v>
      </c>
      <c r="AK320" s="346">
        <v>1</v>
      </c>
      <c r="AL320" s="346">
        <v>2</v>
      </c>
      <c r="AM320" s="346">
        <v>2</v>
      </c>
      <c r="AN320" s="346">
        <v>3</v>
      </c>
      <c r="AO320" s="373"/>
      <c r="AP320" s="348" t="s">
        <v>430</v>
      </c>
      <c r="AQ320" s="348" t="s">
        <v>430</v>
      </c>
      <c r="AR320" s="348" t="s">
        <v>430</v>
      </c>
      <c r="AS320" s="348">
        <v>2.17</v>
      </c>
      <c r="AT320" s="348">
        <v>4.49</v>
      </c>
      <c r="AU320" s="351"/>
      <c r="AV320" s="346" t="s">
        <v>430</v>
      </c>
      <c r="AW320" s="346" t="s">
        <v>430</v>
      </c>
      <c r="AX320" s="346" t="s">
        <v>430</v>
      </c>
      <c r="AY320" s="346">
        <v>2</v>
      </c>
      <c r="AZ320" s="346">
        <v>1</v>
      </c>
      <c r="BA320" s="362"/>
      <c r="BB320" s="348">
        <v>18.3344294332753</v>
      </c>
      <c r="BC320" s="375">
        <v>0.96454648796772702</v>
      </c>
      <c r="BD320" s="375">
        <v>1.7806379328702899E-2</v>
      </c>
      <c r="BE320" s="375">
        <v>-0.30247629081060601</v>
      </c>
      <c r="BF320" s="374"/>
      <c r="BG320" s="348">
        <v>55.680500000000002</v>
      </c>
      <c r="BH320" s="348">
        <v>16.034800000000001</v>
      </c>
      <c r="BI320" s="348">
        <v>21.458200000000001</v>
      </c>
      <c r="BJ320" s="348">
        <v>6.8265000000000002</v>
      </c>
      <c r="BK320" s="373"/>
      <c r="BL320" s="372" t="s">
        <v>3778</v>
      </c>
      <c r="BM320" s="372" t="s">
        <v>3779</v>
      </c>
      <c r="BN320" s="372" t="s">
        <v>3780</v>
      </c>
      <c r="BO320" s="372" t="s">
        <v>3781</v>
      </c>
      <c r="BP320" s="372" t="s">
        <v>3782</v>
      </c>
      <c r="BQ320" s="373"/>
      <c r="BR320" s="354" t="s">
        <v>463</v>
      </c>
    </row>
    <row r="321" spans="1:70" s="428" customFormat="1" x14ac:dyDescent="0.25">
      <c r="A321" s="884" t="s">
        <v>93</v>
      </c>
      <c r="B321" s="402"/>
      <c r="C321" s="724"/>
      <c r="D321" s="402"/>
      <c r="E321" s="403"/>
      <c r="F321" s="402"/>
      <c r="G321" s="404"/>
      <c r="H321" s="406"/>
      <c r="I321" s="405">
        <v>-0.37630000000000002</v>
      </c>
      <c r="J321" s="405">
        <v>-6.9699999999999998E-2</v>
      </c>
      <c r="K321" s="405">
        <v>0.85050000000000003</v>
      </c>
      <c r="L321" s="405">
        <v>0.94689999999999996</v>
      </c>
      <c r="M321" s="405">
        <v>-1.3245</v>
      </c>
      <c r="N321" s="407">
        <v>0.19339999999999999</v>
      </c>
      <c r="O321" s="405">
        <v>-2.6616</v>
      </c>
      <c r="P321" s="405">
        <v>10.395799999999999</v>
      </c>
      <c r="Q321" s="405">
        <v>12.020200000000001</v>
      </c>
      <c r="R321" s="405" t="s">
        <v>430</v>
      </c>
      <c r="S321" s="405">
        <v>0.56379999999999997</v>
      </c>
      <c r="T321" s="405">
        <v>14.094799999999999</v>
      </c>
      <c r="U321" s="405">
        <v>-1.0602</v>
      </c>
      <c r="V321" s="405">
        <v>0.47370000000000001</v>
      </c>
      <c r="W321" s="405">
        <v>-7.5200000000000003E-2</v>
      </c>
      <c r="X321" s="405">
        <v>11.1523</v>
      </c>
      <c r="Y321" s="406"/>
      <c r="Z321" s="403">
        <v>3</v>
      </c>
      <c r="AA321" s="403">
        <v>3</v>
      </c>
      <c r="AB321" s="403">
        <v>3</v>
      </c>
      <c r="AC321" s="403">
        <v>3</v>
      </c>
      <c r="AD321" s="403">
        <v>3</v>
      </c>
      <c r="AE321" s="403">
        <v>3</v>
      </c>
      <c r="AF321" s="403">
        <v>3</v>
      </c>
      <c r="AG321" s="403">
        <v>3</v>
      </c>
      <c r="AH321" s="403">
        <v>1</v>
      </c>
      <c r="AI321" s="403">
        <v>0</v>
      </c>
      <c r="AJ321" s="403">
        <v>3</v>
      </c>
      <c r="AK321" s="403">
        <v>3</v>
      </c>
      <c r="AL321" s="403">
        <v>3</v>
      </c>
      <c r="AM321" s="403">
        <v>3</v>
      </c>
      <c r="AN321" s="403">
        <v>3</v>
      </c>
      <c r="AO321" s="402"/>
      <c r="AP321" s="405" t="s">
        <v>430</v>
      </c>
      <c r="AQ321" s="405">
        <v>13.53</v>
      </c>
      <c r="AR321" s="405">
        <v>9.82</v>
      </c>
      <c r="AS321" s="405">
        <v>2.9933333333333301</v>
      </c>
      <c r="AT321" s="405">
        <v>1.7466666666666699</v>
      </c>
      <c r="AU321" s="408"/>
      <c r="AV321" s="403">
        <v>0</v>
      </c>
      <c r="AW321" s="403">
        <v>1</v>
      </c>
      <c r="AX321" s="403">
        <v>1</v>
      </c>
      <c r="AY321" s="403">
        <v>3</v>
      </c>
      <c r="AZ321" s="403">
        <v>3</v>
      </c>
      <c r="BA321" s="409"/>
      <c r="BB321" s="405"/>
      <c r="BC321" s="410"/>
      <c r="BD321" s="410"/>
      <c r="BE321" s="410"/>
      <c r="BF321" s="406"/>
      <c r="BG321" s="405"/>
      <c r="BH321" s="405"/>
      <c r="BI321" s="405"/>
      <c r="BJ321" s="405"/>
      <c r="BK321" s="402"/>
      <c r="BL321" s="401"/>
      <c r="BM321" s="401"/>
      <c r="BN321" s="401"/>
      <c r="BO321" s="401"/>
      <c r="BP321" s="401"/>
      <c r="BQ321" s="402"/>
      <c r="BR321" s="411"/>
    </row>
    <row r="322" spans="1:70" s="428" customFormat="1" x14ac:dyDescent="0.25">
      <c r="A322" s="885" t="s">
        <v>94</v>
      </c>
      <c r="B322" s="373"/>
      <c r="C322" s="719"/>
      <c r="D322" s="373"/>
      <c r="E322" s="346"/>
      <c r="F322" s="373"/>
      <c r="G322" s="347"/>
      <c r="H322" s="374"/>
      <c r="I322" s="348">
        <v>-0.17660000000000001</v>
      </c>
      <c r="J322" s="348">
        <v>0.36120000000000002</v>
      </c>
      <c r="K322" s="348">
        <v>1.3779999999999999</v>
      </c>
      <c r="L322" s="348">
        <v>2.5838999999999999</v>
      </c>
      <c r="M322" s="348">
        <v>0.45479999999999998</v>
      </c>
      <c r="N322" s="350">
        <v>2.1055999999999999</v>
      </c>
      <c r="O322" s="348">
        <v>1.3777999999999999</v>
      </c>
      <c r="P322" s="348">
        <v>12.7021</v>
      </c>
      <c r="Q322" s="348">
        <v>12.020200000000001</v>
      </c>
      <c r="R322" s="348" t="s">
        <v>430</v>
      </c>
      <c r="S322" s="348">
        <v>1.0424</v>
      </c>
      <c r="T322" s="348">
        <v>18.2499</v>
      </c>
      <c r="U322" s="348">
        <v>5.7500000000000002E-2</v>
      </c>
      <c r="V322" s="348">
        <v>1.9918</v>
      </c>
      <c r="W322" s="348">
        <v>0.52990000000000004</v>
      </c>
      <c r="X322" s="348">
        <v>13.5555</v>
      </c>
      <c r="Y322" s="374"/>
      <c r="Z322" s="346"/>
      <c r="AA322" s="346"/>
      <c r="AB322" s="346"/>
      <c r="AC322" s="346"/>
      <c r="AD322" s="346"/>
      <c r="AE322" s="346"/>
      <c r="AF322" s="346"/>
      <c r="AG322" s="346"/>
      <c r="AH322" s="346"/>
      <c r="AI322" s="346"/>
      <c r="AJ322" s="346"/>
      <c r="AK322" s="346"/>
      <c r="AL322" s="346"/>
      <c r="AM322" s="346"/>
      <c r="AN322" s="346"/>
      <c r="AO322" s="373"/>
      <c r="AP322" s="348" t="s">
        <v>430</v>
      </c>
      <c r="AQ322" s="348">
        <v>13.53</v>
      </c>
      <c r="AR322" s="348">
        <v>9.82</v>
      </c>
      <c r="AS322" s="348">
        <v>5.66</v>
      </c>
      <c r="AT322" s="348">
        <v>4.49</v>
      </c>
      <c r="AU322" s="351"/>
      <c r="AV322" s="346"/>
      <c r="AW322" s="346"/>
      <c r="AX322" s="346"/>
      <c r="AY322" s="346"/>
      <c r="AZ322" s="346"/>
      <c r="BA322" s="362"/>
      <c r="BB322" s="348"/>
      <c r="BC322" s="375"/>
      <c r="BD322" s="375"/>
      <c r="BE322" s="375"/>
      <c r="BF322" s="374"/>
      <c r="BG322" s="348"/>
      <c r="BH322" s="348"/>
      <c r="BI322" s="348"/>
      <c r="BJ322" s="348"/>
      <c r="BK322" s="373"/>
      <c r="BL322" s="372"/>
      <c r="BM322" s="372"/>
      <c r="BN322" s="372"/>
      <c r="BO322" s="372"/>
      <c r="BP322" s="372"/>
      <c r="BQ322" s="373"/>
      <c r="BR322" s="354"/>
    </row>
    <row r="323" spans="1:70" s="428" customFormat="1" x14ac:dyDescent="0.25">
      <c r="A323" s="885" t="s">
        <v>95</v>
      </c>
      <c r="B323" s="373"/>
      <c r="C323" s="719"/>
      <c r="D323" s="373"/>
      <c r="E323" s="346"/>
      <c r="F323" s="373"/>
      <c r="G323" s="347"/>
      <c r="H323" s="374"/>
      <c r="I323" s="348">
        <v>-0.55169999999999997</v>
      </c>
      <c r="J323" s="348">
        <v>-0.34100000000000003</v>
      </c>
      <c r="K323" s="348">
        <v>0.42109999999999997</v>
      </c>
      <c r="L323" s="348">
        <v>-0.26279999999999998</v>
      </c>
      <c r="M323" s="348">
        <v>-4.1989999999999998</v>
      </c>
      <c r="N323" s="350">
        <v>-1.8064</v>
      </c>
      <c r="O323" s="348">
        <v>-4.9432</v>
      </c>
      <c r="P323" s="348">
        <v>7.6449999999999996</v>
      </c>
      <c r="Q323" s="348">
        <v>12.020200000000001</v>
      </c>
      <c r="R323" s="348" t="s">
        <v>430</v>
      </c>
      <c r="S323" s="348">
        <v>-0.16159999999999999</v>
      </c>
      <c r="T323" s="348">
        <v>11.6393</v>
      </c>
      <c r="U323" s="348">
        <v>-3.1913</v>
      </c>
      <c r="V323" s="348">
        <v>-1.9359999999999999</v>
      </c>
      <c r="W323" s="348">
        <v>-0.87050000000000005</v>
      </c>
      <c r="X323" s="348">
        <v>9.2402999999999995</v>
      </c>
      <c r="Y323" s="374"/>
      <c r="Z323" s="346"/>
      <c r="AA323" s="346"/>
      <c r="AB323" s="346"/>
      <c r="AC323" s="346"/>
      <c r="AD323" s="346"/>
      <c r="AE323" s="346"/>
      <c r="AF323" s="346"/>
      <c r="AG323" s="346"/>
      <c r="AH323" s="346"/>
      <c r="AI323" s="346"/>
      <c r="AJ323" s="346"/>
      <c r="AK323" s="346"/>
      <c r="AL323" s="346"/>
      <c r="AM323" s="346"/>
      <c r="AN323" s="346"/>
      <c r="AO323" s="373"/>
      <c r="AP323" s="348" t="s">
        <v>430</v>
      </c>
      <c r="AQ323" s="348">
        <v>13.53</v>
      </c>
      <c r="AR323" s="348">
        <v>9.82</v>
      </c>
      <c r="AS323" s="348">
        <v>1.1499999999999999</v>
      </c>
      <c r="AT323" s="348">
        <v>-1.89</v>
      </c>
      <c r="AU323" s="351"/>
      <c r="AV323" s="346"/>
      <c r="AW323" s="346"/>
      <c r="AX323" s="346"/>
      <c r="AY323" s="346"/>
      <c r="AZ323" s="346"/>
      <c r="BA323" s="362"/>
      <c r="BB323" s="348"/>
      <c r="BC323" s="375"/>
      <c r="BD323" s="375"/>
      <c r="BE323" s="375"/>
      <c r="BF323" s="374"/>
      <c r="BG323" s="348"/>
      <c r="BH323" s="348"/>
      <c r="BI323" s="348"/>
      <c r="BJ323" s="348"/>
      <c r="BK323" s="373"/>
      <c r="BL323" s="372"/>
      <c r="BM323" s="372"/>
      <c r="BN323" s="372"/>
      <c r="BO323" s="372"/>
      <c r="BP323" s="372"/>
      <c r="BQ323" s="373"/>
      <c r="BR323" s="354"/>
    </row>
    <row r="324" spans="1:70" s="428" customFormat="1" x14ac:dyDescent="0.25">
      <c r="A324" s="886" t="s">
        <v>96</v>
      </c>
      <c r="B324" s="413"/>
      <c r="C324" s="725"/>
      <c r="D324" s="413"/>
      <c r="E324" s="414"/>
      <c r="F324" s="413"/>
      <c r="G324" s="415"/>
      <c r="H324" s="417"/>
      <c r="I324" s="416">
        <v>-0.40050000000000002</v>
      </c>
      <c r="J324" s="416">
        <v>-0.22919999999999999</v>
      </c>
      <c r="K324" s="416">
        <v>0.75229999999999997</v>
      </c>
      <c r="L324" s="416">
        <v>0.51959999999999995</v>
      </c>
      <c r="M324" s="416">
        <v>-0.22919999999999999</v>
      </c>
      <c r="N324" s="418">
        <v>0.28110000000000002</v>
      </c>
      <c r="O324" s="416">
        <v>-4.4195000000000002</v>
      </c>
      <c r="P324" s="416">
        <v>10.840199999999999</v>
      </c>
      <c r="Q324" s="416">
        <v>12.020200000000001</v>
      </c>
      <c r="R324" s="416" t="s">
        <v>430</v>
      </c>
      <c r="S324" s="416">
        <v>0.81069999999999998</v>
      </c>
      <c r="T324" s="416">
        <v>12.395099999999999</v>
      </c>
      <c r="U324" s="416">
        <v>-4.6699999999999998E-2</v>
      </c>
      <c r="V324" s="416">
        <v>1.3653</v>
      </c>
      <c r="W324" s="416">
        <v>0.115</v>
      </c>
      <c r="X324" s="416">
        <v>10.661199999999999</v>
      </c>
      <c r="Y324" s="417"/>
      <c r="Z324" s="414"/>
      <c r="AA324" s="414"/>
      <c r="AB324" s="414"/>
      <c r="AC324" s="414"/>
      <c r="AD324" s="414"/>
      <c r="AE324" s="414"/>
      <c r="AF324" s="414"/>
      <c r="AG324" s="414"/>
      <c r="AH324" s="414"/>
      <c r="AI324" s="414"/>
      <c r="AJ324" s="414"/>
      <c r="AK324" s="414"/>
      <c r="AL324" s="414"/>
      <c r="AM324" s="414"/>
      <c r="AN324" s="414"/>
      <c r="AO324" s="413"/>
      <c r="AP324" s="416" t="s">
        <v>430</v>
      </c>
      <c r="AQ324" s="416">
        <v>13.53</v>
      </c>
      <c r="AR324" s="416">
        <v>9.82</v>
      </c>
      <c r="AS324" s="416">
        <v>2.17</v>
      </c>
      <c r="AT324" s="416">
        <v>2.64</v>
      </c>
      <c r="AU324" s="419"/>
      <c r="AV324" s="414"/>
      <c r="AW324" s="414"/>
      <c r="AX324" s="414"/>
      <c r="AY324" s="414"/>
      <c r="AZ324" s="414"/>
      <c r="BA324" s="420"/>
      <c r="BB324" s="416"/>
      <c r="BC324" s="421"/>
      <c r="BD324" s="421"/>
      <c r="BE324" s="421"/>
      <c r="BF324" s="417"/>
      <c r="BG324" s="416"/>
      <c r="BH324" s="416"/>
      <c r="BI324" s="416"/>
      <c r="BJ324" s="416"/>
      <c r="BK324" s="413"/>
      <c r="BL324" s="412"/>
      <c r="BM324" s="412"/>
      <c r="BN324" s="412"/>
      <c r="BO324" s="412"/>
      <c r="BP324" s="412"/>
      <c r="BQ324" s="413"/>
      <c r="BR324" s="422"/>
    </row>
    <row r="325" spans="1:70" s="428" customFormat="1" ht="14.5" customHeight="1" x14ac:dyDescent="0.35">
      <c r="A325" s="873" t="s">
        <v>3783</v>
      </c>
      <c r="B325" s="861"/>
      <c r="C325" s="862"/>
      <c r="D325" s="861"/>
      <c r="E325" s="863"/>
      <c r="F325" s="861"/>
      <c r="G325" s="864"/>
      <c r="H325" s="866"/>
      <c r="I325" s="865"/>
      <c r="J325" s="865"/>
      <c r="K325" s="865"/>
      <c r="L325" s="865"/>
      <c r="M325" s="865"/>
      <c r="N325" s="867"/>
      <c r="O325" s="865"/>
      <c r="P325" s="865"/>
      <c r="Q325" s="865"/>
      <c r="R325" s="865"/>
      <c r="S325" s="865"/>
      <c r="T325" s="865"/>
      <c r="U325" s="865"/>
      <c r="V325" s="865"/>
      <c r="W325" s="865"/>
      <c r="X325" s="865"/>
      <c r="Y325" s="866"/>
      <c r="Z325" s="863"/>
      <c r="AA325" s="863"/>
      <c r="AB325" s="863"/>
      <c r="AC325" s="863"/>
      <c r="AD325" s="863"/>
      <c r="AE325" s="863"/>
      <c r="AF325" s="863"/>
      <c r="AG325" s="863"/>
      <c r="AH325" s="863"/>
      <c r="AI325" s="863"/>
      <c r="AJ325" s="863"/>
      <c r="AK325" s="863"/>
      <c r="AL325" s="863"/>
      <c r="AM325" s="863"/>
      <c r="AN325" s="863"/>
      <c r="AO325" s="861"/>
      <c r="AP325" s="865"/>
      <c r="AQ325" s="865"/>
      <c r="AR325" s="865"/>
      <c r="AS325" s="865"/>
      <c r="AT325" s="865"/>
      <c r="AU325" s="868"/>
      <c r="AV325" s="863"/>
      <c r="AW325" s="863"/>
      <c r="AX325" s="863"/>
      <c r="AY325" s="863"/>
      <c r="AZ325" s="863"/>
      <c r="BA325" s="869"/>
      <c r="BB325" s="865"/>
      <c r="BC325" s="870"/>
      <c r="BD325" s="870"/>
      <c r="BE325" s="870"/>
      <c r="BF325" s="866"/>
      <c r="BG325" s="865"/>
      <c r="BH325" s="865"/>
      <c r="BI325" s="865"/>
      <c r="BJ325" s="865"/>
      <c r="BK325" s="861"/>
      <c r="BL325" s="871"/>
      <c r="BM325" s="871"/>
      <c r="BN325" s="871"/>
      <c r="BO325" s="871"/>
      <c r="BP325" s="871"/>
      <c r="BQ325" s="861"/>
      <c r="BR325" s="872"/>
    </row>
    <row r="326" spans="1:70" s="428" customFormat="1" x14ac:dyDescent="0.25">
      <c r="A326" s="345" t="s">
        <v>3784</v>
      </c>
      <c r="B326" s="373"/>
      <c r="C326" s="719">
        <v>43753</v>
      </c>
      <c r="D326" s="373"/>
      <c r="E326" s="346">
        <v>4372.49</v>
      </c>
      <c r="F326" s="373"/>
      <c r="G326" s="347">
        <v>49.16</v>
      </c>
      <c r="H326" s="374"/>
      <c r="I326" s="348" t="s">
        <v>430</v>
      </c>
      <c r="J326" s="348">
        <v>3.7349999999999999</v>
      </c>
      <c r="K326" s="348">
        <v>5.7659000000000002</v>
      </c>
      <c r="L326" s="348">
        <v>0.28560000000000002</v>
      </c>
      <c r="M326" s="348">
        <v>4.7740999999999998</v>
      </c>
      <c r="N326" s="350">
        <v>15.834099999999999</v>
      </c>
      <c r="O326" s="348">
        <v>8.9562000000000008</v>
      </c>
      <c r="P326" s="348">
        <v>18.017299999999999</v>
      </c>
      <c r="Q326" s="348">
        <v>15.6812</v>
      </c>
      <c r="R326" s="348" t="s">
        <v>430</v>
      </c>
      <c r="S326" s="348">
        <v>6.8928000000000003</v>
      </c>
      <c r="T326" s="348">
        <v>16.686399999999999</v>
      </c>
      <c r="U326" s="348">
        <v>8.8092000000000006</v>
      </c>
      <c r="V326" s="348">
        <v>14.0603</v>
      </c>
      <c r="W326" s="348">
        <v>4.9978999999999996</v>
      </c>
      <c r="X326" s="348">
        <v>26.093699999999998</v>
      </c>
      <c r="Y326" s="374"/>
      <c r="Z326" s="346" t="s">
        <v>430</v>
      </c>
      <c r="AA326" s="346">
        <v>1</v>
      </c>
      <c r="AB326" s="346">
        <v>1</v>
      </c>
      <c r="AC326" s="346">
        <v>1</v>
      </c>
      <c r="AD326" s="346">
        <v>2</v>
      </c>
      <c r="AE326" s="346">
        <v>2</v>
      </c>
      <c r="AF326" s="346">
        <v>1</v>
      </c>
      <c r="AG326" s="346">
        <v>1</v>
      </c>
      <c r="AH326" s="346">
        <v>1</v>
      </c>
      <c r="AI326" s="346" t="s">
        <v>430</v>
      </c>
      <c r="AJ326" s="346">
        <v>1</v>
      </c>
      <c r="AK326" s="346">
        <v>2</v>
      </c>
      <c r="AL326" s="346">
        <v>2</v>
      </c>
      <c r="AM326" s="346">
        <v>2</v>
      </c>
      <c r="AN326" s="346">
        <v>1</v>
      </c>
      <c r="AO326" s="373"/>
      <c r="AP326" s="348" t="s">
        <v>430</v>
      </c>
      <c r="AQ326" s="348" t="s">
        <v>430</v>
      </c>
      <c r="AR326" s="348">
        <v>16.989999999999998</v>
      </c>
      <c r="AS326" s="348">
        <v>14.28</v>
      </c>
      <c r="AT326" s="348">
        <v>18.12</v>
      </c>
      <c r="AU326" s="351"/>
      <c r="AV326" s="346" t="s">
        <v>430</v>
      </c>
      <c r="AW326" s="346" t="s">
        <v>430</v>
      </c>
      <c r="AX326" s="346">
        <v>1</v>
      </c>
      <c r="AY326" s="346">
        <v>1</v>
      </c>
      <c r="AZ326" s="346">
        <v>2</v>
      </c>
      <c r="BA326" s="362"/>
      <c r="BB326" s="348">
        <v>17.202383528999899</v>
      </c>
      <c r="BC326" s="375">
        <v>0.890773482152597</v>
      </c>
      <c r="BD326" s="375">
        <v>6.0963468202991998E-2</v>
      </c>
      <c r="BE326" s="375">
        <v>0.127128783079901</v>
      </c>
      <c r="BF326" s="374"/>
      <c r="BG326" s="348">
        <v>39.8964</v>
      </c>
      <c r="BH326" s="348">
        <v>26.660900000000002</v>
      </c>
      <c r="BI326" s="348">
        <v>23.9</v>
      </c>
      <c r="BJ326" s="348">
        <v>9.5427</v>
      </c>
      <c r="BK326" s="373"/>
      <c r="BL326" s="372" t="s">
        <v>3785</v>
      </c>
      <c r="BM326" s="372" t="s">
        <v>3786</v>
      </c>
      <c r="BN326" s="372" t="s">
        <v>3787</v>
      </c>
      <c r="BO326" s="372" t="s">
        <v>3788</v>
      </c>
      <c r="BP326" s="372" t="s">
        <v>3789</v>
      </c>
      <c r="BQ326" s="373"/>
      <c r="BR326" s="354" t="s">
        <v>476</v>
      </c>
    </row>
    <row r="327" spans="1:70" s="428" customFormat="1" x14ac:dyDescent="0.25">
      <c r="A327" s="345" t="s">
        <v>3790</v>
      </c>
      <c r="B327" s="373"/>
      <c r="C327" s="719">
        <v>38572</v>
      </c>
      <c r="D327" s="373"/>
      <c r="E327" s="346">
        <v>1233.42</v>
      </c>
      <c r="F327" s="373"/>
      <c r="G327" s="347">
        <v>118.1597</v>
      </c>
      <c r="H327" s="374"/>
      <c r="I327" s="348">
        <v>-0.60160000000000002</v>
      </c>
      <c r="J327" s="348">
        <v>0.56740000000000002</v>
      </c>
      <c r="K327" s="348">
        <v>2.5185</v>
      </c>
      <c r="L327" s="348">
        <v>-0.41689999999999999</v>
      </c>
      <c r="M327" s="348">
        <v>2.7088999999999999</v>
      </c>
      <c r="N327" s="350">
        <v>14.742900000000001</v>
      </c>
      <c r="O327" s="348">
        <v>4.7369000000000003</v>
      </c>
      <c r="P327" s="348">
        <v>17.651700000000002</v>
      </c>
      <c r="Q327" s="348">
        <v>11.8581</v>
      </c>
      <c r="R327" s="348">
        <v>15.083299999999999</v>
      </c>
      <c r="S327" s="348">
        <v>3.0750999999999999</v>
      </c>
      <c r="T327" s="348">
        <v>12.123200000000001</v>
      </c>
      <c r="U327" s="348">
        <v>7.0494000000000003</v>
      </c>
      <c r="V327" s="348">
        <v>12.818</v>
      </c>
      <c r="W327" s="348">
        <v>1.7897000000000001</v>
      </c>
      <c r="X327" s="348">
        <v>12.4373</v>
      </c>
      <c r="Y327" s="374"/>
      <c r="Z327" s="346">
        <v>2</v>
      </c>
      <c r="AA327" s="346">
        <v>3</v>
      </c>
      <c r="AB327" s="346">
        <v>2</v>
      </c>
      <c r="AC327" s="346">
        <v>2</v>
      </c>
      <c r="AD327" s="346">
        <v>3</v>
      </c>
      <c r="AE327" s="346">
        <v>3</v>
      </c>
      <c r="AF327" s="346">
        <v>2</v>
      </c>
      <c r="AG327" s="346">
        <v>2</v>
      </c>
      <c r="AH327" s="346">
        <v>2</v>
      </c>
      <c r="AI327" s="346">
        <v>1</v>
      </c>
      <c r="AJ327" s="346">
        <v>2</v>
      </c>
      <c r="AK327" s="346">
        <v>3</v>
      </c>
      <c r="AL327" s="346">
        <v>3</v>
      </c>
      <c r="AM327" s="346">
        <v>3</v>
      </c>
      <c r="AN327" s="346">
        <v>2</v>
      </c>
      <c r="AO327" s="373"/>
      <c r="AP327" s="348">
        <v>15.81</v>
      </c>
      <c r="AQ327" s="348">
        <v>16.93</v>
      </c>
      <c r="AR327" s="348">
        <v>14.18</v>
      </c>
      <c r="AS327" s="348">
        <v>11.99</v>
      </c>
      <c r="AT327" s="348">
        <v>13.57</v>
      </c>
      <c r="AU327" s="351"/>
      <c r="AV327" s="346">
        <v>1</v>
      </c>
      <c r="AW327" s="346">
        <v>1</v>
      </c>
      <c r="AX327" s="346">
        <v>2</v>
      </c>
      <c r="AY327" s="346">
        <v>2</v>
      </c>
      <c r="AZ327" s="346">
        <v>3</v>
      </c>
      <c r="BA327" s="362"/>
      <c r="BB327" s="348">
        <v>16.1183261507556</v>
      </c>
      <c r="BC327" s="375">
        <v>0.81500419148397996</v>
      </c>
      <c r="BD327" s="375">
        <v>6.6183161555848594E-2</v>
      </c>
      <c r="BE327" s="375">
        <v>0.251616537135256</v>
      </c>
      <c r="BF327" s="374"/>
      <c r="BG327" s="348">
        <v>36.8628</v>
      </c>
      <c r="BH327" s="348">
        <v>20.874400000000001</v>
      </c>
      <c r="BI327" s="348">
        <v>39.983600000000003</v>
      </c>
      <c r="BJ327" s="348">
        <v>2.2791999999999999</v>
      </c>
      <c r="BK327" s="373"/>
      <c r="BL327" s="372" t="s">
        <v>3791</v>
      </c>
      <c r="BM327" s="372" t="s">
        <v>3792</v>
      </c>
      <c r="BN327" s="372" t="s">
        <v>3793</v>
      </c>
      <c r="BO327" s="372" t="s">
        <v>3794</v>
      </c>
      <c r="BP327" s="372" t="s">
        <v>3795</v>
      </c>
      <c r="BQ327" s="373"/>
      <c r="BR327" s="354" t="s">
        <v>526</v>
      </c>
    </row>
    <row r="328" spans="1:70" s="428" customFormat="1" x14ac:dyDescent="0.25">
      <c r="A328" s="345" t="s">
        <v>3796</v>
      </c>
      <c r="B328" s="373"/>
      <c r="C328" s="719">
        <v>45287</v>
      </c>
      <c r="D328" s="373"/>
      <c r="E328" s="346">
        <v>353.89800000000002</v>
      </c>
      <c r="F328" s="373"/>
      <c r="G328" s="347">
        <v>14.8057</v>
      </c>
      <c r="H328" s="374"/>
      <c r="I328" s="348">
        <v>0.15290000000000001</v>
      </c>
      <c r="J328" s="348">
        <v>0.93400000000000005</v>
      </c>
      <c r="K328" s="348">
        <v>-1.2202999999999999</v>
      </c>
      <c r="L328" s="348">
        <v>-3.2578999999999998</v>
      </c>
      <c r="M328" s="348">
        <v>13.5825</v>
      </c>
      <c r="N328" s="350">
        <v>18.219200000000001</v>
      </c>
      <c r="O328" s="348">
        <v>0.49780000000000002</v>
      </c>
      <c r="P328" s="348" t="s">
        <v>430</v>
      </c>
      <c r="Q328" s="348" t="s">
        <v>430</v>
      </c>
      <c r="R328" s="348" t="s">
        <v>430</v>
      </c>
      <c r="S328" s="348">
        <v>-0.80930000000000002</v>
      </c>
      <c r="T328" s="348">
        <v>27.207699999999999</v>
      </c>
      <c r="U328" s="348">
        <v>10.5761</v>
      </c>
      <c r="V328" s="348">
        <v>15.877700000000001</v>
      </c>
      <c r="W328" s="348">
        <v>-0.2762</v>
      </c>
      <c r="X328" s="348">
        <v>15.8423</v>
      </c>
      <c r="Y328" s="374"/>
      <c r="Z328" s="346">
        <v>1</v>
      </c>
      <c r="AA328" s="346">
        <v>2</v>
      </c>
      <c r="AB328" s="346">
        <v>3</v>
      </c>
      <c r="AC328" s="346">
        <v>3</v>
      </c>
      <c r="AD328" s="346">
        <v>1</v>
      </c>
      <c r="AE328" s="346">
        <v>1</v>
      </c>
      <c r="AF328" s="346">
        <v>3</v>
      </c>
      <c r="AG328" s="346" t="s">
        <v>430</v>
      </c>
      <c r="AH328" s="346" t="s">
        <v>430</v>
      </c>
      <c r="AI328" s="346" t="s">
        <v>430</v>
      </c>
      <c r="AJ328" s="346">
        <v>3</v>
      </c>
      <c r="AK328" s="346">
        <v>1</v>
      </c>
      <c r="AL328" s="346">
        <v>1</v>
      </c>
      <c r="AM328" s="346">
        <v>1</v>
      </c>
      <c r="AN328" s="346">
        <v>3</v>
      </c>
      <c r="AO328" s="373"/>
      <c r="AP328" s="348" t="s">
        <v>430</v>
      </c>
      <c r="AQ328" s="348" t="s">
        <v>430</v>
      </c>
      <c r="AR328" s="348" t="s">
        <v>430</v>
      </c>
      <c r="AS328" s="348" t="s">
        <v>430</v>
      </c>
      <c r="AT328" s="348">
        <v>21.17</v>
      </c>
      <c r="AU328" s="351"/>
      <c r="AV328" s="346" t="s">
        <v>430</v>
      </c>
      <c r="AW328" s="346" t="s">
        <v>430</v>
      </c>
      <c r="AX328" s="346" t="s">
        <v>430</v>
      </c>
      <c r="AY328" s="346" t="s">
        <v>430</v>
      </c>
      <c r="AZ328" s="346">
        <v>1</v>
      </c>
      <c r="BA328" s="362"/>
      <c r="BB328" s="348">
        <v>23.336377215636301</v>
      </c>
      <c r="BC328" s="375">
        <v>1.13577329096559</v>
      </c>
      <c r="BD328" s="375">
        <v>4.2835325294161897E-2</v>
      </c>
      <c r="BE328" s="375">
        <v>0.39941152976868499</v>
      </c>
      <c r="BF328" s="374"/>
      <c r="BG328" s="348">
        <v>36.881</v>
      </c>
      <c r="BH328" s="348">
        <v>20.4375</v>
      </c>
      <c r="BI328" s="348">
        <v>25.611599999999999</v>
      </c>
      <c r="BJ328" s="348">
        <v>17.069900000000001</v>
      </c>
      <c r="BK328" s="373"/>
      <c r="BL328" s="372" t="s">
        <v>3797</v>
      </c>
      <c r="BM328" s="372" t="s">
        <v>3798</v>
      </c>
      <c r="BN328" s="372" t="s">
        <v>1839</v>
      </c>
      <c r="BO328" s="372" t="s">
        <v>3799</v>
      </c>
      <c r="BP328" s="372" t="s">
        <v>3800</v>
      </c>
      <c r="BQ328" s="373"/>
      <c r="BR328" s="354" t="s">
        <v>548</v>
      </c>
    </row>
    <row r="329" spans="1:70" s="428" customFormat="1" x14ac:dyDescent="0.25">
      <c r="A329" s="884" t="s">
        <v>93</v>
      </c>
      <c r="B329" s="402"/>
      <c r="C329" s="724"/>
      <c r="D329" s="402"/>
      <c r="E329" s="403"/>
      <c r="F329" s="402"/>
      <c r="G329" s="404"/>
      <c r="H329" s="406"/>
      <c r="I329" s="405">
        <v>-0.22439999999999999</v>
      </c>
      <c r="J329" s="405">
        <v>1.7455000000000001</v>
      </c>
      <c r="K329" s="405">
        <v>2.3546999999999998</v>
      </c>
      <c r="L329" s="405">
        <v>-1.1296999999999999</v>
      </c>
      <c r="M329" s="405">
        <v>7.0217999999999998</v>
      </c>
      <c r="N329" s="407">
        <v>16.2654</v>
      </c>
      <c r="O329" s="405">
        <v>4.7302999999999997</v>
      </c>
      <c r="P329" s="405">
        <v>17.834499999999998</v>
      </c>
      <c r="Q329" s="405">
        <v>13.7697</v>
      </c>
      <c r="R329" s="405">
        <v>15.083299999999999</v>
      </c>
      <c r="S329" s="405">
        <v>3.0529000000000002</v>
      </c>
      <c r="T329" s="405">
        <v>18.6724</v>
      </c>
      <c r="U329" s="405">
        <v>8.8116000000000003</v>
      </c>
      <c r="V329" s="405">
        <v>14.252000000000001</v>
      </c>
      <c r="W329" s="405">
        <v>2.1705000000000001</v>
      </c>
      <c r="X329" s="405">
        <v>18.124400000000001</v>
      </c>
      <c r="Y329" s="406"/>
      <c r="Z329" s="403">
        <v>2</v>
      </c>
      <c r="AA329" s="403">
        <v>3</v>
      </c>
      <c r="AB329" s="403">
        <v>3</v>
      </c>
      <c r="AC329" s="403">
        <v>3</v>
      </c>
      <c r="AD329" s="403">
        <v>3</v>
      </c>
      <c r="AE329" s="403">
        <v>3</v>
      </c>
      <c r="AF329" s="403">
        <v>3</v>
      </c>
      <c r="AG329" s="403">
        <v>2</v>
      </c>
      <c r="AH329" s="403">
        <v>2</v>
      </c>
      <c r="AI329" s="403">
        <v>1</v>
      </c>
      <c r="AJ329" s="403">
        <v>3</v>
      </c>
      <c r="AK329" s="403">
        <v>3</v>
      </c>
      <c r="AL329" s="403">
        <v>3</v>
      </c>
      <c r="AM329" s="403">
        <v>3</v>
      </c>
      <c r="AN329" s="403">
        <v>3</v>
      </c>
      <c r="AO329" s="402"/>
      <c r="AP329" s="405">
        <v>15.81</v>
      </c>
      <c r="AQ329" s="405">
        <v>16.93</v>
      </c>
      <c r="AR329" s="405">
        <v>15.585000000000001</v>
      </c>
      <c r="AS329" s="405">
        <v>13.135</v>
      </c>
      <c r="AT329" s="405">
        <v>17.62</v>
      </c>
      <c r="AU329" s="408"/>
      <c r="AV329" s="403">
        <v>1</v>
      </c>
      <c r="AW329" s="403">
        <v>1</v>
      </c>
      <c r="AX329" s="403">
        <v>2</v>
      </c>
      <c r="AY329" s="403">
        <v>2</v>
      </c>
      <c r="AZ329" s="403">
        <v>3</v>
      </c>
      <c r="BA329" s="409"/>
      <c r="BB329" s="405"/>
      <c r="BC329" s="410"/>
      <c r="BD329" s="410"/>
      <c r="BE329" s="410"/>
      <c r="BF329" s="406"/>
      <c r="BG329" s="405"/>
      <c r="BH329" s="405"/>
      <c r="BI329" s="405"/>
      <c r="BJ329" s="405"/>
      <c r="BK329" s="402"/>
      <c r="BL329" s="401"/>
      <c r="BM329" s="401"/>
      <c r="BN329" s="401"/>
      <c r="BO329" s="401"/>
      <c r="BP329" s="401"/>
      <c r="BQ329" s="402"/>
      <c r="BR329" s="411"/>
    </row>
    <row r="330" spans="1:70" s="428" customFormat="1" x14ac:dyDescent="0.25">
      <c r="A330" s="885" t="s">
        <v>94</v>
      </c>
      <c r="B330" s="373"/>
      <c r="C330" s="719"/>
      <c r="D330" s="373"/>
      <c r="E330" s="346"/>
      <c r="F330" s="373"/>
      <c r="G330" s="347"/>
      <c r="H330" s="374"/>
      <c r="I330" s="348">
        <v>0.15290000000000001</v>
      </c>
      <c r="J330" s="348">
        <v>3.7349999999999999</v>
      </c>
      <c r="K330" s="348">
        <v>5.7659000000000002</v>
      </c>
      <c r="L330" s="348">
        <v>0.28560000000000002</v>
      </c>
      <c r="M330" s="348">
        <v>13.5825</v>
      </c>
      <c r="N330" s="350">
        <v>18.219200000000001</v>
      </c>
      <c r="O330" s="348">
        <v>8.9562000000000008</v>
      </c>
      <c r="P330" s="348">
        <v>18.017299999999999</v>
      </c>
      <c r="Q330" s="348">
        <v>15.6812</v>
      </c>
      <c r="R330" s="348">
        <v>15.083299999999999</v>
      </c>
      <c r="S330" s="348">
        <v>6.8928000000000003</v>
      </c>
      <c r="T330" s="348">
        <v>27.207699999999999</v>
      </c>
      <c r="U330" s="348">
        <v>10.5761</v>
      </c>
      <c r="V330" s="348">
        <v>15.877700000000001</v>
      </c>
      <c r="W330" s="348">
        <v>4.9978999999999996</v>
      </c>
      <c r="X330" s="348">
        <v>26.093699999999998</v>
      </c>
      <c r="Y330" s="374"/>
      <c r="Z330" s="346"/>
      <c r="AA330" s="346"/>
      <c r="AB330" s="346"/>
      <c r="AC330" s="346"/>
      <c r="AD330" s="346"/>
      <c r="AE330" s="346"/>
      <c r="AF330" s="346"/>
      <c r="AG330" s="346"/>
      <c r="AH330" s="346"/>
      <c r="AI330" s="346"/>
      <c r="AJ330" s="346"/>
      <c r="AK330" s="346"/>
      <c r="AL330" s="346"/>
      <c r="AM330" s="346"/>
      <c r="AN330" s="346"/>
      <c r="AO330" s="373"/>
      <c r="AP330" s="348">
        <v>15.81</v>
      </c>
      <c r="AQ330" s="348">
        <v>16.93</v>
      </c>
      <c r="AR330" s="348">
        <v>16.989999999999998</v>
      </c>
      <c r="AS330" s="348">
        <v>14.28</v>
      </c>
      <c r="AT330" s="348">
        <v>21.17</v>
      </c>
      <c r="AU330" s="351"/>
      <c r="AV330" s="346"/>
      <c r="AW330" s="346"/>
      <c r="AX330" s="346"/>
      <c r="AY330" s="346"/>
      <c r="AZ330" s="346"/>
      <c r="BA330" s="362"/>
      <c r="BB330" s="348"/>
      <c r="BC330" s="375"/>
      <c r="BD330" s="375"/>
      <c r="BE330" s="375"/>
      <c r="BF330" s="374"/>
      <c r="BG330" s="348"/>
      <c r="BH330" s="348"/>
      <c r="BI330" s="348"/>
      <c r="BJ330" s="348"/>
      <c r="BK330" s="373"/>
      <c r="BL330" s="372"/>
      <c r="BM330" s="372"/>
      <c r="BN330" s="372"/>
      <c r="BO330" s="372"/>
      <c r="BP330" s="372"/>
      <c r="BQ330" s="373"/>
      <c r="BR330" s="354"/>
    </row>
    <row r="331" spans="1:70" s="428" customFormat="1" x14ac:dyDescent="0.25">
      <c r="A331" s="885" t="s">
        <v>95</v>
      </c>
      <c r="B331" s="373"/>
      <c r="C331" s="719"/>
      <c r="D331" s="373"/>
      <c r="E331" s="346"/>
      <c r="F331" s="373"/>
      <c r="G331" s="347"/>
      <c r="H331" s="374"/>
      <c r="I331" s="348">
        <v>-0.60160000000000002</v>
      </c>
      <c r="J331" s="348">
        <v>0.56740000000000002</v>
      </c>
      <c r="K331" s="348">
        <v>-1.2202999999999999</v>
      </c>
      <c r="L331" s="348">
        <v>-3.2578999999999998</v>
      </c>
      <c r="M331" s="348">
        <v>2.7088999999999999</v>
      </c>
      <c r="N331" s="350">
        <v>14.742900000000001</v>
      </c>
      <c r="O331" s="348">
        <v>0.49780000000000002</v>
      </c>
      <c r="P331" s="348">
        <v>17.651700000000002</v>
      </c>
      <c r="Q331" s="348">
        <v>11.8581</v>
      </c>
      <c r="R331" s="348">
        <v>15.083299999999999</v>
      </c>
      <c r="S331" s="348">
        <v>-0.80930000000000002</v>
      </c>
      <c r="T331" s="348">
        <v>12.123200000000001</v>
      </c>
      <c r="U331" s="348">
        <v>7.0494000000000003</v>
      </c>
      <c r="V331" s="348">
        <v>12.818</v>
      </c>
      <c r="W331" s="348">
        <v>-0.2762</v>
      </c>
      <c r="X331" s="348">
        <v>12.4373</v>
      </c>
      <c r="Y331" s="374"/>
      <c r="Z331" s="346"/>
      <c r="AA331" s="346"/>
      <c r="AB331" s="346"/>
      <c r="AC331" s="346"/>
      <c r="AD331" s="346"/>
      <c r="AE331" s="346"/>
      <c r="AF331" s="346"/>
      <c r="AG331" s="346"/>
      <c r="AH331" s="346"/>
      <c r="AI331" s="346"/>
      <c r="AJ331" s="346"/>
      <c r="AK331" s="346"/>
      <c r="AL331" s="346"/>
      <c r="AM331" s="346"/>
      <c r="AN331" s="346"/>
      <c r="AO331" s="373"/>
      <c r="AP331" s="348">
        <v>15.81</v>
      </c>
      <c r="AQ331" s="348">
        <v>16.93</v>
      </c>
      <c r="AR331" s="348">
        <v>14.18</v>
      </c>
      <c r="AS331" s="348">
        <v>11.99</v>
      </c>
      <c r="AT331" s="348">
        <v>13.57</v>
      </c>
      <c r="AU331" s="351"/>
      <c r="AV331" s="346"/>
      <c r="AW331" s="346"/>
      <c r="AX331" s="346"/>
      <c r="AY331" s="346"/>
      <c r="AZ331" s="346"/>
      <c r="BA331" s="362"/>
      <c r="BB331" s="348"/>
      <c r="BC331" s="375"/>
      <c r="BD331" s="375"/>
      <c r="BE331" s="375"/>
      <c r="BF331" s="374"/>
      <c r="BG331" s="348"/>
      <c r="BH331" s="348"/>
      <c r="BI331" s="348"/>
      <c r="BJ331" s="348"/>
      <c r="BK331" s="373"/>
      <c r="BL331" s="372"/>
      <c r="BM331" s="372"/>
      <c r="BN331" s="372"/>
      <c r="BO331" s="372"/>
      <c r="BP331" s="372"/>
      <c r="BQ331" s="373"/>
      <c r="BR331" s="354"/>
    </row>
    <row r="332" spans="1:70" s="428" customFormat="1" x14ac:dyDescent="0.25">
      <c r="A332" s="886" t="s">
        <v>96</v>
      </c>
      <c r="B332" s="413"/>
      <c r="C332" s="725"/>
      <c r="D332" s="413"/>
      <c r="E332" s="414"/>
      <c r="F332" s="413"/>
      <c r="G332" s="415"/>
      <c r="H332" s="417"/>
      <c r="I332" s="416">
        <v>-0.22434999999999999</v>
      </c>
      <c r="J332" s="416">
        <v>0.93400000000000005</v>
      </c>
      <c r="K332" s="416">
        <v>2.5185</v>
      </c>
      <c r="L332" s="416">
        <v>-0.41689999999999999</v>
      </c>
      <c r="M332" s="416">
        <v>4.7740999999999998</v>
      </c>
      <c r="N332" s="418">
        <v>15.834099999999999</v>
      </c>
      <c r="O332" s="416">
        <v>4.7369000000000003</v>
      </c>
      <c r="P332" s="416">
        <v>17.834499999999998</v>
      </c>
      <c r="Q332" s="416">
        <v>13.7697</v>
      </c>
      <c r="R332" s="416">
        <v>15.083299999999999</v>
      </c>
      <c r="S332" s="416">
        <v>3.0750999999999999</v>
      </c>
      <c r="T332" s="416">
        <v>16.686399999999999</v>
      </c>
      <c r="U332" s="416">
        <v>8.8092000000000006</v>
      </c>
      <c r="V332" s="416">
        <v>14.0603</v>
      </c>
      <c r="W332" s="416">
        <v>1.7897000000000001</v>
      </c>
      <c r="X332" s="416">
        <v>15.8423</v>
      </c>
      <c r="Y332" s="417"/>
      <c r="Z332" s="414"/>
      <c r="AA332" s="414"/>
      <c r="AB332" s="414"/>
      <c r="AC332" s="414"/>
      <c r="AD332" s="414"/>
      <c r="AE332" s="414"/>
      <c r="AF332" s="414"/>
      <c r="AG332" s="414"/>
      <c r="AH332" s="414"/>
      <c r="AI332" s="414"/>
      <c r="AJ332" s="414"/>
      <c r="AK332" s="414"/>
      <c r="AL332" s="414"/>
      <c r="AM332" s="414"/>
      <c r="AN332" s="414"/>
      <c r="AO332" s="413"/>
      <c r="AP332" s="416">
        <v>15.81</v>
      </c>
      <c r="AQ332" s="416">
        <v>16.93</v>
      </c>
      <c r="AR332" s="416">
        <v>15.58</v>
      </c>
      <c r="AS332" s="416">
        <v>13.14</v>
      </c>
      <c r="AT332" s="416">
        <v>18.12</v>
      </c>
      <c r="AU332" s="419"/>
      <c r="AV332" s="414"/>
      <c r="AW332" s="414"/>
      <c r="AX332" s="414"/>
      <c r="AY332" s="414"/>
      <c r="AZ332" s="414"/>
      <c r="BA332" s="420"/>
      <c r="BB332" s="416"/>
      <c r="BC332" s="421"/>
      <c r="BD332" s="421"/>
      <c r="BE332" s="421"/>
      <c r="BF332" s="417"/>
      <c r="BG332" s="416"/>
      <c r="BH332" s="416"/>
      <c r="BI332" s="416"/>
      <c r="BJ332" s="416"/>
      <c r="BK332" s="413"/>
      <c r="BL332" s="412"/>
      <c r="BM332" s="412"/>
      <c r="BN332" s="412"/>
      <c r="BO332" s="412"/>
      <c r="BP332" s="412"/>
      <c r="BQ332" s="413"/>
      <c r="BR332" s="422"/>
    </row>
    <row r="333" spans="1:70" s="428" customFormat="1" ht="14.5" customHeight="1" x14ac:dyDescent="0.35">
      <c r="A333" s="873" t="s">
        <v>3801</v>
      </c>
      <c r="B333" s="861"/>
      <c r="C333" s="862"/>
      <c r="D333" s="861"/>
      <c r="E333" s="863"/>
      <c r="F333" s="861"/>
      <c r="G333" s="864"/>
      <c r="H333" s="866"/>
      <c r="I333" s="865"/>
      <c r="J333" s="865"/>
      <c r="K333" s="865"/>
      <c r="L333" s="865"/>
      <c r="M333" s="865"/>
      <c r="N333" s="867"/>
      <c r="O333" s="865"/>
      <c r="P333" s="865"/>
      <c r="Q333" s="865"/>
      <c r="R333" s="865"/>
      <c r="S333" s="865"/>
      <c r="T333" s="865"/>
      <c r="U333" s="865"/>
      <c r="V333" s="865"/>
      <c r="W333" s="865"/>
      <c r="X333" s="865"/>
      <c r="Y333" s="866"/>
      <c r="Z333" s="863"/>
      <c r="AA333" s="863"/>
      <c r="AB333" s="863"/>
      <c r="AC333" s="863"/>
      <c r="AD333" s="863"/>
      <c r="AE333" s="863"/>
      <c r="AF333" s="863"/>
      <c r="AG333" s="863"/>
      <c r="AH333" s="863"/>
      <c r="AI333" s="863"/>
      <c r="AJ333" s="863"/>
      <c r="AK333" s="863"/>
      <c r="AL333" s="863"/>
      <c r="AM333" s="863"/>
      <c r="AN333" s="863"/>
      <c r="AO333" s="861"/>
      <c r="AP333" s="865"/>
      <c r="AQ333" s="865"/>
      <c r="AR333" s="865"/>
      <c r="AS333" s="865"/>
      <c r="AT333" s="865"/>
      <c r="AU333" s="868"/>
      <c r="AV333" s="863"/>
      <c r="AW333" s="863"/>
      <c r="AX333" s="863"/>
      <c r="AY333" s="863"/>
      <c r="AZ333" s="863"/>
      <c r="BA333" s="869"/>
      <c r="BB333" s="865"/>
      <c r="BC333" s="870"/>
      <c r="BD333" s="870"/>
      <c r="BE333" s="870"/>
      <c r="BF333" s="866"/>
      <c r="BG333" s="865"/>
      <c r="BH333" s="865"/>
      <c r="BI333" s="865"/>
      <c r="BJ333" s="865"/>
      <c r="BK333" s="861"/>
      <c r="BL333" s="871"/>
      <c r="BM333" s="871"/>
      <c r="BN333" s="871"/>
      <c r="BO333" s="871"/>
      <c r="BP333" s="871"/>
      <c r="BQ333" s="861"/>
      <c r="BR333" s="872"/>
    </row>
    <row r="334" spans="1:70" s="428" customFormat="1" x14ac:dyDescent="0.25">
      <c r="A334" s="345" t="s">
        <v>3802</v>
      </c>
      <c r="B334" s="373"/>
      <c r="C334" s="719">
        <v>46070</v>
      </c>
      <c r="D334" s="373"/>
      <c r="E334" s="346">
        <v>2627.49</v>
      </c>
      <c r="F334" s="373"/>
      <c r="G334" s="347">
        <v>10.957800000000001</v>
      </c>
      <c r="H334" s="374"/>
      <c r="I334" s="348" t="s">
        <v>430</v>
      </c>
      <c r="J334" s="348">
        <v>-7.7499999999999999E-2</v>
      </c>
      <c r="K334" s="348">
        <v>4.3231999999999999</v>
      </c>
      <c r="L334" s="348">
        <v>7.7092000000000001</v>
      </c>
      <c r="M334" s="348">
        <v>10.730700000000001</v>
      </c>
      <c r="N334" s="350" t="s">
        <v>430</v>
      </c>
      <c r="O334" s="348" t="s">
        <v>430</v>
      </c>
      <c r="P334" s="348" t="s">
        <v>430</v>
      </c>
      <c r="Q334" s="348" t="s">
        <v>430</v>
      </c>
      <c r="R334" s="348" t="s">
        <v>430</v>
      </c>
      <c r="S334" s="348">
        <v>6.9408000000000003</v>
      </c>
      <c r="T334" s="348">
        <v>21.008500000000002</v>
      </c>
      <c r="U334" s="348" t="s">
        <v>430</v>
      </c>
      <c r="V334" s="348" t="s">
        <v>430</v>
      </c>
      <c r="W334" s="348">
        <v>2.3719999999999999</v>
      </c>
      <c r="X334" s="348">
        <v>9.5779999999999994</v>
      </c>
      <c r="Y334" s="374"/>
      <c r="Z334" s="346" t="s">
        <v>430</v>
      </c>
      <c r="AA334" s="346">
        <v>2</v>
      </c>
      <c r="AB334" s="346">
        <v>1</v>
      </c>
      <c r="AC334" s="346">
        <v>1</v>
      </c>
      <c r="AD334" s="346">
        <v>1</v>
      </c>
      <c r="AE334" s="346" t="s">
        <v>430</v>
      </c>
      <c r="AF334" s="346" t="s">
        <v>430</v>
      </c>
      <c r="AG334" s="346" t="s">
        <v>430</v>
      </c>
      <c r="AH334" s="346" t="s">
        <v>430</v>
      </c>
      <c r="AI334" s="346" t="s">
        <v>430</v>
      </c>
      <c r="AJ334" s="346">
        <v>1</v>
      </c>
      <c r="AK334" s="346">
        <v>1</v>
      </c>
      <c r="AL334" s="346" t="s">
        <v>430</v>
      </c>
      <c r="AM334" s="346" t="s">
        <v>430</v>
      </c>
      <c r="AN334" s="346">
        <v>1</v>
      </c>
      <c r="AO334" s="373"/>
      <c r="AP334" s="348" t="s">
        <v>430</v>
      </c>
      <c r="AQ334" s="348" t="s">
        <v>430</v>
      </c>
      <c r="AR334" s="348" t="s">
        <v>430</v>
      </c>
      <c r="AS334" s="348" t="s">
        <v>430</v>
      </c>
      <c r="AT334" s="348" t="s">
        <v>430</v>
      </c>
      <c r="AU334" s="351"/>
      <c r="AV334" s="346" t="s">
        <v>430</v>
      </c>
      <c r="AW334" s="346" t="s">
        <v>430</v>
      </c>
      <c r="AX334" s="346" t="s">
        <v>430</v>
      </c>
      <c r="AY334" s="346" t="s">
        <v>430</v>
      </c>
      <c r="AZ334" s="346" t="s">
        <v>430</v>
      </c>
      <c r="BA334" s="362"/>
      <c r="BB334" s="348">
        <v>17.026745630541001</v>
      </c>
      <c r="BC334" s="375">
        <v>0.810065985906124</v>
      </c>
      <c r="BD334" s="375">
        <v>8.0389493068966394E-2</v>
      </c>
      <c r="BE334" s="375">
        <v>1.29272675232373</v>
      </c>
      <c r="BF334" s="374"/>
      <c r="BG334" s="348">
        <v>48.747700000000002</v>
      </c>
      <c r="BH334" s="348">
        <v>26.160900000000002</v>
      </c>
      <c r="BI334" s="348">
        <v>13.920500000000001</v>
      </c>
      <c r="BJ334" s="348">
        <v>11.1709</v>
      </c>
      <c r="BK334" s="373"/>
      <c r="BL334" s="372" t="s">
        <v>3803</v>
      </c>
      <c r="BM334" s="372" t="s">
        <v>3804</v>
      </c>
      <c r="BN334" s="372" t="s">
        <v>1570</v>
      </c>
      <c r="BO334" s="372" t="s">
        <v>3805</v>
      </c>
      <c r="BP334" s="372" t="s">
        <v>3806</v>
      </c>
      <c r="BQ334" s="373"/>
      <c r="BR334" s="354" t="s">
        <v>604</v>
      </c>
    </row>
    <row r="335" spans="1:70" s="428" customFormat="1" x14ac:dyDescent="0.25">
      <c r="A335" s="345" t="s">
        <v>3807</v>
      </c>
      <c r="B335" s="373"/>
      <c r="C335" s="719">
        <v>45800</v>
      </c>
      <c r="D335" s="373"/>
      <c r="E335" s="346">
        <v>2137.7399999999998</v>
      </c>
      <c r="F335" s="373"/>
      <c r="G335" s="347">
        <v>10.79</v>
      </c>
      <c r="H335" s="374"/>
      <c r="I335" s="348">
        <v>0</v>
      </c>
      <c r="J335" s="348">
        <v>0.1857</v>
      </c>
      <c r="K335" s="348">
        <v>2.0813999999999999</v>
      </c>
      <c r="L335" s="348">
        <v>6.2008000000000001</v>
      </c>
      <c r="M335" s="348">
        <v>5.2683</v>
      </c>
      <c r="N335" s="350">
        <v>5.8715999999999999</v>
      </c>
      <c r="O335" s="348" t="s">
        <v>430</v>
      </c>
      <c r="P335" s="348" t="s">
        <v>430</v>
      </c>
      <c r="Q335" s="348" t="s">
        <v>430</v>
      </c>
      <c r="R335" s="348" t="s">
        <v>430</v>
      </c>
      <c r="S335" s="348">
        <v>5.0632999999999999</v>
      </c>
      <c r="T335" s="348">
        <v>16.1464</v>
      </c>
      <c r="U335" s="348">
        <v>1.7925</v>
      </c>
      <c r="V335" s="348">
        <v>7.5773000000000001</v>
      </c>
      <c r="W335" s="348">
        <v>0.9355</v>
      </c>
      <c r="X335" s="348">
        <v>6.2050000000000001</v>
      </c>
      <c r="Y335" s="374"/>
      <c r="Z335" s="346">
        <v>2</v>
      </c>
      <c r="AA335" s="346">
        <v>1</v>
      </c>
      <c r="AB335" s="346">
        <v>2</v>
      </c>
      <c r="AC335" s="346">
        <v>3</v>
      </c>
      <c r="AD335" s="346">
        <v>3</v>
      </c>
      <c r="AE335" s="346">
        <v>1</v>
      </c>
      <c r="AF335" s="346" t="s">
        <v>430</v>
      </c>
      <c r="AG335" s="346" t="s">
        <v>430</v>
      </c>
      <c r="AH335" s="346" t="s">
        <v>430</v>
      </c>
      <c r="AI335" s="346" t="s">
        <v>430</v>
      </c>
      <c r="AJ335" s="346">
        <v>3</v>
      </c>
      <c r="AK335" s="346">
        <v>3</v>
      </c>
      <c r="AL335" s="346">
        <v>1</v>
      </c>
      <c r="AM335" s="346">
        <v>1</v>
      </c>
      <c r="AN335" s="346">
        <v>2</v>
      </c>
      <c r="AO335" s="373"/>
      <c r="AP335" s="348" t="s">
        <v>430</v>
      </c>
      <c r="AQ335" s="348" t="s">
        <v>430</v>
      </c>
      <c r="AR335" s="348" t="s">
        <v>430</v>
      </c>
      <c r="AS335" s="348" t="s">
        <v>430</v>
      </c>
      <c r="AT335" s="348">
        <v>11.02</v>
      </c>
      <c r="AU335" s="351"/>
      <c r="AV335" s="346" t="s">
        <v>430</v>
      </c>
      <c r="AW335" s="346" t="s">
        <v>430</v>
      </c>
      <c r="AX335" s="346" t="s">
        <v>430</v>
      </c>
      <c r="AY335" s="346" t="s">
        <v>430</v>
      </c>
      <c r="AZ335" s="346">
        <v>1</v>
      </c>
      <c r="BA335" s="362"/>
      <c r="BB335" s="348">
        <v>11.605099906786201</v>
      </c>
      <c r="BC335" s="375">
        <v>0.72173824161672795</v>
      </c>
      <c r="BD335" s="375">
        <v>8.8182897532473308E-3</v>
      </c>
      <c r="BE335" s="375">
        <v>0.31927462322303901</v>
      </c>
      <c r="BF335" s="374"/>
      <c r="BG335" s="348">
        <v>63.726100000000002</v>
      </c>
      <c r="BH335" s="348">
        <v>14.1424</v>
      </c>
      <c r="BI335" s="348">
        <v>18.609300000000001</v>
      </c>
      <c r="BJ335" s="348">
        <v>3.5222000000000002</v>
      </c>
      <c r="BK335" s="373"/>
      <c r="BL335" s="372" t="s">
        <v>3808</v>
      </c>
      <c r="BM335" s="372" t="s">
        <v>3809</v>
      </c>
      <c r="BN335" s="372" t="s">
        <v>3810</v>
      </c>
      <c r="BO335" s="372" t="s">
        <v>3811</v>
      </c>
      <c r="BP335" s="372" t="s">
        <v>3231</v>
      </c>
      <c r="BQ335" s="373"/>
      <c r="BR335" s="354" t="s">
        <v>2728</v>
      </c>
    </row>
    <row r="336" spans="1:70" s="428" customFormat="1" x14ac:dyDescent="0.25">
      <c r="A336" s="345" t="s">
        <v>3812</v>
      </c>
      <c r="B336" s="373"/>
      <c r="C336" s="719">
        <v>45686</v>
      </c>
      <c r="D336" s="373"/>
      <c r="E336" s="346">
        <v>620.85</v>
      </c>
      <c r="F336" s="373"/>
      <c r="G336" s="347">
        <v>10.487</v>
      </c>
      <c r="H336" s="374"/>
      <c r="I336" s="348">
        <v>2.86E-2</v>
      </c>
      <c r="J336" s="348">
        <v>-0.35160000000000002</v>
      </c>
      <c r="K336" s="348">
        <v>0.95299999999999996</v>
      </c>
      <c r="L336" s="348">
        <v>6.6727999999999996</v>
      </c>
      <c r="M336" s="348">
        <v>5.5349000000000004</v>
      </c>
      <c r="N336" s="350">
        <v>-0.20880000000000001</v>
      </c>
      <c r="O336" s="348" t="s">
        <v>430</v>
      </c>
      <c r="P336" s="348" t="s">
        <v>430</v>
      </c>
      <c r="Q336" s="348" t="s">
        <v>430</v>
      </c>
      <c r="R336" s="348" t="s">
        <v>430</v>
      </c>
      <c r="S336" s="348">
        <v>5.3122999999999996</v>
      </c>
      <c r="T336" s="348">
        <v>16.703800000000001</v>
      </c>
      <c r="U336" s="348">
        <v>-1.4658</v>
      </c>
      <c r="V336" s="348">
        <v>2.0036999999999998</v>
      </c>
      <c r="W336" s="348">
        <v>-0.72889999999999999</v>
      </c>
      <c r="X336" s="348">
        <v>3.0644999999999998</v>
      </c>
      <c r="Y336" s="374"/>
      <c r="Z336" s="346">
        <v>1</v>
      </c>
      <c r="AA336" s="346">
        <v>3</v>
      </c>
      <c r="AB336" s="346">
        <v>3</v>
      </c>
      <c r="AC336" s="346">
        <v>2</v>
      </c>
      <c r="AD336" s="346">
        <v>2</v>
      </c>
      <c r="AE336" s="346">
        <v>2</v>
      </c>
      <c r="AF336" s="346" t="s">
        <v>430</v>
      </c>
      <c r="AG336" s="346" t="s">
        <v>430</v>
      </c>
      <c r="AH336" s="346" t="s">
        <v>430</v>
      </c>
      <c r="AI336" s="346" t="s">
        <v>430</v>
      </c>
      <c r="AJ336" s="346">
        <v>2</v>
      </c>
      <c r="AK336" s="346">
        <v>2</v>
      </c>
      <c r="AL336" s="346">
        <v>2</v>
      </c>
      <c r="AM336" s="346">
        <v>2</v>
      </c>
      <c r="AN336" s="346">
        <v>3</v>
      </c>
      <c r="AO336" s="373"/>
      <c r="AP336" s="348" t="s">
        <v>430</v>
      </c>
      <c r="AQ336" s="348" t="s">
        <v>430</v>
      </c>
      <c r="AR336" s="348" t="s">
        <v>430</v>
      </c>
      <c r="AS336" s="348" t="s">
        <v>430</v>
      </c>
      <c r="AT336" s="348">
        <v>7.39</v>
      </c>
      <c r="AU336" s="351"/>
      <c r="AV336" s="346" t="s">
        <v>430</v>
      </c>
      <c r="AW336" s="346" t="s">
        <v>430</v>
      </c>
      <c r="AX336" s="346" t="s">
        <v>430</v>
      </c>
      <c r="AY336" s="346" t="s">
        <v>430</v>
      </c>
      <c r="AZ336" s="346">
        <v>2</v>
      </c>
      <c r="BA336" s="362"/>
      <c r="BB336" s="348">
        <v>12.1196600002972</v>
      </c>
      <c r="BC336" s="375">
        <v>0</v>
      </c>
      <c r="BD336" s="375">
        <v>5.5633227886292104E-3</v>
      </c>
      <c r="BE336" s="375" t="s">
        <v>430</v>
      </c>
      <c r="BF336" s="374"/>
      <c r="BG336" s="348">
        <v>52.124899999999997</v>
      </c>
      <c r="BH336" s="348">
        <v>14.715199999999999</v>
      </c>
      <c r="BI336" s="348">
        <v>18.719200000000001</v>
      </c>
      <c r="BJ336" s="348">
        <v>14.4407</v>
      </c>
      <c r="BK336" s="373"/>
      <c r="BL336" s="372" t="s">
        <v>3813</v>
      </c>
      <c r="BM336" s="372" t="s">
        <v>3814</v>
      </c>
      <c r="BN336" s="372" t="s">
        <v>3815</v>
      </c>
      <c r="BO336" s="372" t="s">
        <v>1039</v>
      </c>
      <c r="BP336" s="372" t="s">
        <v>3816</v>
      </c>
      <c r="BQ336" s="373"/>
      <c r="BR336" s="354" t="s">
        <v>555</v>
      </c>
    </row>
    <row r="337" spans="1:70" s="428" customFormat="1" x14ac:dyDescent="0.25">
      <c r="A337" s="884" t="s">
        <v>93</v>
      </c>
      <c r="B337" s="402"/>
      <c r="C337" s="724"/>
      <c r="D337" s="402"/>
      <c r="E337" s="403"/>
      <c r="F337" s="402"/>
      <c r="G337" s="404"/>
      <c r="H337" s="406"/>
      <c r="I337" s="405">
        <v>1.43E-2</v>
      </c>
      <c r="J337" s="405">
        <v>-8.1100000000000005E-2</v>
      </c>
      <c r="K337" s="405">
        <v>2.4525000000000001</v>
      </c>
      <c r="L337" s="405">
        <v>6.8609</v>
      </c>
      <c r="M337" s="405">
        <v>7.1779999999999999</v>
      </c>
      <c r="N337" s="407">
        <v>2.8313999999999999</v>
      </c>
      <c r="O337" s="405" t="s">
        <v>430</v>
      </c>
      <c r="P337" s="405" t="s">
        <v>430</v>
      </c>
      <c r="Q337" s="405" t="s">
        <v>430</v>
      </c>
      <c r="R337" s="405" t="s">
        <v>430</v>
      </c>
      <c r="S337" s="405">
        <v>5.7721</v>
      </c>
      <c r="T337" s="405">
        <v>17.9529</v>
      </c>
      <c r="U337" s="405">
        <v>0.16339999999999999</v>
      </c>
      <c r="V337" s="405">
        <v>4.7904999999999998</v>
      </c>
      <c r="W337" s="405">
        <v>0.85950000000000004</v>
      </c>
      <c r="X337" s="405">
        <v>6.2824999999999998</v>
      </c>
      <c r="Y337" s="406"/>
      <c r="Z337" s="403">
        <v>2</v>
      </c>
      <c r="AA337" s="403">
        <v>3</v>
      </c>
      <c r="AB337" s="403">
        <v>3</v>
      </c>
      <c r="AC337" s="403">
        <v>3</v>
      </c>
      <c r="AD337" s="403">
        <v>3</v>
      </c>
      <c r="AE337" s="403">
        <v>2</v>
      </c>
      <c r="AF337" s="403">
        <v>0</v>
      </c>
      <c r="AG337" s="403">
        <v>0</v>
      </c>
      <c r="AH337" s="403">
        <v>0</v>
      </c>
      <c r="AI337" s="403">
        <v>0</v>
      </c>
      <c r="AJ337" s="403">
        <v>3</v>
      </c>
      <c r="AK337" s="403">
        <v>3</v>
      </c>
      <c r="AL337" s="403">
        <v>2</v>
      </c>
      <c r="AM337" s="403">
        <v>2</v>
      </c>
      <c r="AN337" s="403">
        <v>3</v>
      </c>
      <c r="AO337" s="402"/>
      <c r="AP337" s="405" t="s">
        <v>430</v>
      </c>
      <c r="AQ337" s="405" t="s">
        <v>430</v>
      </c>
      <c r="AR337" s="405" t="s">
        <v>430</v>
      </c>
      <c r="AS337" s="405" t="s">
        <v>430</v>
      </c>
      <c r="AT337" s="405">
        <v>9.2050000000000001</v>
      </c>
      <c r="AU337" s="408"/>
      <c r="AV337" s="403">
        <v>0</v>
      </c>
      <c r="AW337" s="403">
        <v>0</v>
      </c>
      <c r="AX337" s="403">
        <v>0</v>
      </c>
      <c r="AY337" s="403">
        <v>0</v>
      </c>
      <c r="AZ337" s="403">
        <v>2</v>
      </c>
      <c r="BA337" s="409"/>
      <c r="BB337" s="405"/>
      <c r="BC337" s="410"/>
      <c r="BD337" s="410"/>
      <c r="BE337" s="410"/>
      <c r="BF337" s="406"/>
      <c r="BG337" s="405"/>
      <c r="BH337" s="405"/>
      <c r="BI337" s="405"/>
      <c r="BJ337" s="405"/>
      <c r="BK337" s="402"/>
      <c r="BL337" s="401"/>
      <c r="BM337" s="401"/>
      <c r="BN337" s="401"/>
      <c r="BO337" s="401"/>
      <c r="BP337" s="401"/>
      <c r="BQ337" s="402"/>
      <c r="BR337" s="411"/>
    </row>
    <row r="338" spans="1:70" s="428" customFormat="1" x14ac:dyDescent="0.25">
      <c r="A338" s="885" t="s">
        <v>94</v>
      </c>
      <c r="B338" s="373"/>
      <c r="C338" s="719"/>
      <c r="D338" s="373"/>
      <c r="E338" s="346"/>
      <c r="F338" s="373"/>
      <c r="G338" s="347"/>
      <c r="H338" s="374"/>
      <c r="I338" s="348">
        <v>2.86E-2</v>
      </c>
      <c r="J338" s="348">
        <v>0.1857</v>
      </c>
      <c r="K338" s="348">
        <v>4.3231999999999999</v>
      </c>
      <c r="L338" s="348">
        <v>7.7092000000000001</v>
      </c>
      <c r="M338" s="348">
        <v>10.730700000000001</v>
      </c>
      <c r="N338" s="350">
        <v>5.8715999999999999</v>
      </c>
      <c r="O338" s="348" t="s">
        <v>430</v>
      </c>
      <c r="P338" s="348" t="s">
        <v>430</v>
      </c>
      <c r="Q338" s="348" t="s">
        <v>430</v>
      </c>
      <c r="R338" s="348" t="s">
        <v>430</v>
      </c>
      <c r="S338" s="348">
        <v>6.9408000000000003</v>
      </c>
      <c r="T338" s="348">
        <v>21.008500000000002</v>
      </c>
      <c r="U338" s="348">
        <v>1.7925</v>
      </c>
      <c r="V338" s="348">
        <v>7.5773000000000001</v>
      </c>
      <c r="W338" s="348">
        <v>2.3719999999999999</v>
      </c>
      <c r="X338" s="348">
        <v>9.5779999999999994</v>
      </c>
      <c r="Y338" s="374"/>
      <c r="Z338" s="346"/>
      <c r="AA338" s="346"/>
      <c r="AB338" s="346"/>
      <c r="AC338" s="346"/>
      <c r="AD338" s="346"/>
      <c r="AE338" s="346"/>
      <c r="AF338" s="346"/>
      <c r="AG338" s="346"/>
      <c r="AH338" s="346"/>
      <c r="AI338" s="346"/>
      <c r="AJ338" s="346"/>
      <c r="AK338" s="346"/>
      <c r="AL338" s="346"/>
      <c r="AM338" s="346"/>
      <c r="AN338" s="346"/>
      <c r="AO338" s="373"/>
      <c r="AP338" s="348" t="s">
        <v>430</v>
      </c>
      <c r="AQ338" s="348" t="s">
        <v>430</v>
      </c>
      <c r="AR338" s="348" t="s">
        <v>430</v>
      </c>
      <c r="AS338" s="348" t="s">
        <v>430</v>
      </c>
      <c r="AT338" s="348">
        <v>11.02</v>
      </c>
      <c r="AU338" s="351"/>
      <c r="AV338" s="346"/>
      <c r="AW338" s="346"/>
      <c r="AX338" s="346"/>
      <c r="AY338" s="346"/>
      <c r="AZ338" s="346"/>
      <c r="BA338" s="362"/>
      <c r="BB338" s="348"/>
      <c r="BC338" s="375"/>
      <c r="BD338" s="375"/>
      <c r="BE338" s="375"/>
      <c r="BF338" s="374"/>
      <c r="BG338" s="348"/>
      <c r="BH338" s="348"/>
      <c r="BI338" s="348"/>
      <c r="BJ338" s="348"/>
      <c r="BK338" s="373"/>
      <c r="BL338" s="372"/>
      <c r="BM338" s="372"/>
      <c r="BN338" s="372"/>
      <c r="BO338" s="372"/>
      <c r="BP338" s="372"/>
      <c r="BQ338" s="373"/>
      <c r="BR338" s="354"/>
    </row>
    <row r="339" spans="1:70" s="428" customFormat="1" x14ac:dyDescent="0.25">
      <c r="A339" s="885" t="s">
        <v>95</v>
      </c>
      <c r="B339" s="373"/>
      <c r="C339" s="719"/>
      <c r="D339" s="373"/>
      <c r="E339" s="346"/>
      <c r="F339" s="373"/>
      <c r="G339" s="347"/>
      <c r="H339" s="374"/>
      <c r="I339" s="348">
        <v>0</v>
      </c>
      <c r="J339" s="348">
        <v>-0.35160000000000002</v>
      </c>
      <c r="K339" s="348">
        <v>0.95299999999999996</v>
      </c>
      <c r="L339" s="348">
        <v>6.2008000000000001</v>
      </c>
      <c r="M339" s="348">
        <v>5.2683</v>
      </c>
      <c r="N339" s="350">
        <v>-0.20880000000000001</v>
      </c>
      <c r="O339" s="348" t="s">
        <v>430</v>
      </c>
      <c r="P339" s="348" t="s">
        <v>430</v>
      </c>
      <c r="Q339" s="348" t="s">
        <v>430</v>
      </c>
      <c r="R339" s="348" t="s">
        <v>430</v>
      </c>
      <c r="S339" s="348">
        <v>5.0632999999999999</v>
      </c>
      <c r="T339" s="348">
        <v>16.1464</v>
      </c>
      <c r="U339" s="348">
        <v>-1.4658</v>
      </c>
      <c r="V339" s="348">
        <v>2.0036999999999998</v>
      </c>
      <c r="W339" s="348">
        <v>-0.72889999999999999</v>
      </c>
      <c r="X339" s="348">
        <v>3.0644999999999998</v>
      </c>
      <c r="Y339" s="374"/>
      <c r="Z339" s="346"/>
      <c r="AA339" s="346"/>
      <c r="AB339" s="346"/>
      <c r="AC339" s="346"/>
      <c r="AD339" s="346"/>
      <c r="AE339" s="346"/>
      <c r="AF339" s="346"/>
      <c r="AG339" s="346"/>
      <c r="AH339" s="346"/>
      <c r="AI339" s="346"/>
      <c r="AJ339" s="346"/>
      <c r="AK339" s="346"/>
      <c r="AL339" s="346"/>
      <c r="AM339" s="346"/>
      <c r="AN339" s="346"/>
      <c r="AO339" s="373"/>
      <c r="AP339" s="348" t="s">
        <v>430</v>
      </c>
      <c r="AQ339" s="348" t="s">
        <v>430</v>
      </c>
      <c r="AR339" s="348" t="s">
        <v>430</v>
      </c>
      <c r="AS339" s="348" t="s">
        <v>430</v>
      </c>
      <c r="AT339" s="348">
        <v>7.39</v>
      </c>
      <c r="AU339" s="351"/>
      <c r="AV339" s="346"/>
      <c r="AW339" s="346"/>
      <c r="AX339" s="346"/>
      <c r="AY339" s="346"/>
      <c r="AZ339" s="346"/>
      <c r="BA339" s="362"/>
      <c r="BB339" s="348"/>
      <c r="BC339" s="375"/>
      <c r="BD339" s="375"/>
      <c r="BE339" s="375"/>
      <c r="BF339" s="374"/>
      <c r="BG339" s="348"/>
      <c r="BH339" s="348"/>
      <c r="BI339" s="348"/>
      <c r="BJ339" s="348"/>
      <c r="BK339" s="373"/>
      <c r="BL339" s="372"/>
      <c r="BM339" s="372"/>
      <c r="BN339" s="372"/>
      <c r="BO339" s="372"/>
      <c r="BP339" s="372"/>
      <c r="BQ339" s="373"/>
      <c r="BR339" s="354"/>
    </row>
    <row r="340" spans="1:70" s="428" customFormat="1" x14ac:dyDescent="0.25">
      <c r="A340" s="886" t="s">
        <v>96</v>
      </c>
      <c r="B340" s="413"/>
      <c r="C340" s="725"/>
      <c r="D340" s="413"/>
      <c r="E340" s="414"/>
      <c r="F340" s="413"/>
      <c r="G340" s="415"/>
      <c r="H340" s="417"/>
      <c r="I340" s="416">
        <v>1.43E-2</v>
      </c>
      <c r="J340" s="416">
        <v>-7.7499999999999999E-2</v>
      </c>
      <c r="K340" s="416">
        <v>2.0813999999999999</v>
      </c>
      <c r="L340" s="416">
        <v>6.6727999999999996</v>
      </c>
      <c r="M340" s="416">
        <v>5.5349000000000004</v>
      </c>
      <c r="N340" s="418">
        <v>2.8313999999999999</v>
      </c>
      <c r="O340" s="416" t="s">
        <v>430</v>
      </c>
      <c r="P340" s="416" t="s">
        <v>430</v>
      </c>
      <c r="Q340" s="416" t="s">
        <v>430</v>
      </c>
      <c r="R340" s="416" t="s">
        <v>430</v>
      </c>
      <c r="S340" s="416">
        <v>5.3122999999999996</v>
      </c>
      <c r="T340" s="416">
        <v>16.703800000000001</v>
      </c>
      <c r="U340" s="416">
        <v>-1.4658</v>
      </c>
      <c r="V340" s="416">
        <v>2.0036999999999998</v>
      </c>
      <c r="W340" s="416">
        <v>0.9355</v>
      </c>
      <c r="X340" s="416">
        <v>6.2050000000000001</v>
      </c>
      <c r="Y340" s="417"/>
      <c r="Z340" s="414"/>
      <c r="AA340" s="414"/>
      <c r="AB340" s="414"/>
      <c r="AC340" s="414"/>
      <c r="AD340" s="414"/>
      <c r="AE340" s="414"/>
      <c r="AF340" s="414"/>
      <c r="AG340" s="414"/>
      <c r="AH340" s="414"/>
      <c r="AI340" s="414"/>
      <c r="AJ340" s="414"/>
      <c r="AK340" s="414"/>
      <c r="AL340" s="414"/>
      <c r="AM340" s="414"/>
      <c r="AN340" s="414"/>
      <c r="AO340" s="413"/>
      <c r="AP340" s="416" t="s">
        <v>430</v>
      </c>
      <c r="AQ340" s="416" t="s">
        <v>430</v>
      </c>
      <c r="AR340" s="416" t="s">
        <v>430</v>
      </c>
      <c r="AS340" s="416" t="s">
        <v>430</v>
      </c>
      <c r="AT340" s="416">
        <v>9.1999999999999993</v>
      </c>
      <c r="AU340" s="419"/>
      <c r="AV340" s="414"/>
      <c r="AW340" s="414"/>
      <c r="AX340" s="414"/>
      <c r="AY340" s="414"/>
      <c r="AZ340" s="414"/>
      <c r="BA340" s="420"/>
      <c r="BB340" s="416"/>
      <c r="BC340" s="421"/>
      <c r="BD340" s="421"/>
      <c r="BE340" s="421"/>
      <c r="BF340" s="417"/>
      <c r="BG340" s="416"/>
      <c r="BH340" s="416"/>
      <c r="BI340" s="416"/>
      <c r="BJ340" s="416"/>
      <c r="BK340" s="413"/>
      <c r="BL340" s="412"/>
      <c r="BM340" s="412"/>
      <c r="BN340" s="412"/>
      <c r="BO340" s="412"/>
      <c r="BP340" s="412"/>
      <c r="BQ340" s="413"/>
      <c r="BR340" s="422"/>
    </row>
    <row r="341" spans="1:70" s="428" customFormat="1" ht="14.5" customHeight="1" x14ac:dyDescent="0.35">
      <c r="A341" s="873" t="s">
        <v>3817</v>
      </c>
      <c r="B341" s="861"/>
      <c r="C341" s="862"/>
      <c r="D341" s="861"/>
      <c r="E341" s="863"/>
      <c r="F341" s="861"/>
      <c r="G341" s="864"/>
      <c r="H341" s="866"/>
      <c r="I341" s="865"/>
      <c r="J341" s="865"/>
      <c r="K341" s="865"/>
      <c r="L341" s="865"/>
      <c r="M341" s="865"/>
      <c r="N341" s="867"/>
      <c r="O341" s="865"/>
      <c r="P341" s="865"/>
      <c r="Q341" s="865"/>
      <c r="R341" s="865"/>
      <c r="S341" s="865"/>
      <c r="T341" s="865"/>
      <c r="U341" s="865"/>
      <c r="V341" s="865"/>
      <c r="W341" s="865"/>
      <c r="X341" s="865"/>
      <c r="Y341" s="866"/>
      <c r="Z341" s="863"/>
      <c r="AA341" s="863"/>
      <c r="AB341" s="863"/>
      <c r="AC341" s="863"/>
      <c r="AD341" s="863"/>
      <c r="AE341" s="863"/>
      <c r="AF341" s="863"/>
      <c r="AG341" s="863"/>
      <c r="AH341" s="863"/>
      <c r="AI341" s="863"/>
      <c r="AJ341" s="863"/>
      <c r="AK341" s="863"/>
      <c r="AL341" s="863"/>
      <c r="AM341" s="863"/>
      <c r="AN341" s="863"/>
      <c r="AO341" s="861"/>
      <c r="AP341" s="865"/>
      <c r="AQ341" s="865"/>
      <c r="AR341" s="865"/>
      <c r="AS341" s="865"/>
      <c r="AT341" s="865"/>
      <c r="AU341" s="868"/>
      <c r="AV341" s="863"/>
      <c r="AW341" s="863"/>
      <c r="AX341" s="863"/>
      <c r="AY341" s="863"/>
      <c r="AZ341" s="863"/>
      <c r="BA341" s="869"/>
      <c r="BB341" s="865"/>
      <c r="BC341" s="870"/>
      <c r="BD341" s="870"/>
      <c r="BE341" s="870"/>
      <c r="BF341" s="866"/>
      <c r="BG341" s="865"/>
      <c r="BH341" s="865"/>
      <c r="BI341" s="865"/>
      <c r="BJ341" s="865"/>
      <c r="BK341" s="861"/>
      <c r="BL341" s="871"/>
      <c r="BM341" s="871"/>
      <c r="BN341" s="871"/>
      <c r="BO341" s="871"/>
      <c r="BP341" s="871"/>
      <c r="BQ341" s="861"/>
      <c r="BR341" s="872"/>
    </row>
    <row r="342" spans="1:70" s="428" customFormat="1" x14ac:dyDescent="0.25">
      <c r="A342" s="345" t="s">
        <v>3818</v>
      </c>
      <c r="B342" s="373"/>
      <c r="C342" s="719">
        <v>38686</v>
      </c>
      <c r="D342" s="373"/>
      <c r="E342" s="346">
        <v>1546.18</v>
      </c>
      <c r="F342" s="373"/>
      <c r="G342" s="347">
        <v>173.03</v>
      </c>
      <c r="H342" s="374"/>
      <c r="I342" s="348">
        <v>-0.2364</v>
      </c>
      <c r="J342" s="348">
        <v>5.7999999999999996E-3</v>
      </c>
      <c r="K342" s="348">
        <v>3.7039</v>
      </c>
      <c r="L342" s="348">
        <v>5.9584000000000001</v>
      </c>
      <c r="M342" s="348">
        <v>5.8935000000000004</v>
      </c>
      <c r="N342" s="350">
        <v>6.0063000000000004</v>
      </c>
      <c r="O342" s="348">
        <v>3.7719</v>
      </c>
      <c r="P342" s="348">
        <v>16.009699999999999</v>
      </c>
      <c r="Q342" s="348">
        <v>14.9369</v>
      </c>
      <c r="R342" s="348">
        <v>13.549099999999999</v>
      </c>
      <c r="S342" s="348">
        <v>4.3544</v>
      </c>
      <c r="T342" s="348">
        <v>16.628499999999999</v>
      </c>
      <c r="U342" s="348">
        <v>1.7824</v>
      </c>
      <c r="V342" s="348">
        <v>6.8284000000000002</v>
      </c>
      <c r="W342" s="348">
        <v>1.7404999999999999</v>
      </c>
      <c r="X342" s="348">
        <v>14.725199999999999</v>
      </c>
      <c r="Y342" s="374"/>
      <c r="Z342" s="346">
        <v>2</v>
      </c>
      <c r="AA342" s="346">
        <v>2</v>
      </c>
      <c r="AB342" s="346">
        <v>2</v>
      </c>
      <c r="AC342" s="346">
        <v>2</v>
      </c>
      <c r="AD342" s="346">
        <v>2</v>
      </c>
      <c r="AE342" s="346">
        <v>2</v>
      </c>
      <c r="AF342" s="346">
        <v>1</v>
      </c>
      <c r="AG342" s="346">
        <v>1</v>
      </c>
      <c r="AH342" s="346">
        <v>1</v>
      </c>
      <c r="AI342" s="346">
        <v>1</v>
      </c>
      <c r="AJ342" s="346">
        <v>2</v>
      </c>
      <c r="AK342" s="346">
        <v>2</v>
      </c>
      <c r="AL342" s="346">
        <v>2</v>
      </c>
      <c r="AM342" s="346">
        <v>2</v>
      </c>
      <c r="AN342" s="346">
        <v>2</v>
      </c>
      <c r="AO342" s="373"/>
      <c r="AP342" s="348">
        <v>15.65</v>
      </c>
      <c r="AQ342" s="348">
        <v>17.38</v>
      </c>
      <c r="AR342" s="348">
        <v>14.43</v>
      </c>
      <c r="AS342" s="348">
        <v>9.67</v>
      </c>
      <c r="AT342" s="348">
        <v>10.7</v>
      </c>
      <c r="AU342" s="351"/>
      <c r="AV342" s="346">
        <v>1</v>
      </c>
      <c r="AW342" s="346">
        <v>1</v>
      </c>
      <c r="AX342" s="346">
        <v>1</v>
      </c>
      <c r="AY342" s="346">
        <v>1</v>
      </c>
      <c r="AZ342" s="346">
        <v>2</v>
      </c>
      <c r="BA342" s="362"/>
      <c r="BB342" s="348">
        <v>12.288809709588399</v>
      </c>
      <c r="BC342" s="375">
        <v>0.832218078793314</v>
      </c>
      <c r="BD342" s="375">
        <v>6.9790079550259898E-2</v>
      </c>
      <c r="BE342" s="375">
        <v>0.37585676726334999</v>
      </c>
      <c r="BF342" s="374"/>
      <c r="BG342" s="348">
        <v>58.107300000000002</v>
      </c>
      <c r="BH342" s="348">
        <v>7.6506100000000004</v>
      </c>
      <c r="BI342" s="348">
        <v>27.003599999999999</v>
      </c>
      <c r="BJ342" s="348">
        <v>7.2384899999999996</v>
      </c>
      <c r="BK342" s="373"/>
      <c r="BL342" s="372" t="s">
        <v>3819</v>
      </c>
      <c r="BM342" s="372" t="s">
        <v>3820</v>
      </c>
      <c r="BN342" s="372" t="s">
        <v>3821</v>
      </c>
      <c r="BO342" s="372" t="s">
        <v>3822</v>
      </c>
      <c r="BP342" s="372" t="s">
        <v>3823</v>
      </c>
      <c r="BQ342" s="373"/>
      <c r="BR342" s="354" t="s">
        <v>2384</v>
      </c>
    </row>
    <row r="343" spans="1:70" s="428" customFormat="1" x14ac:dyDescent="0.25">
      <c r="A343" s="345" t="s">
        <v>3824</v>
      </c>
      <c r="B343" s="373"/>
      <c r="C343" s="719">
        <v>45560</v>
      </c>
      <c r="D343" s="373"/>
      <c r="E343" s="346">
        <v>1304.79</v>
      </c>
      <c r="F343" s="373"/>
      <c r="G343" s="347">
        <v>11.786099999999999</v>
      </c>
      <c r="H343" s="374"/>
      <c r="I343" s="348">
        <v>7.4700000000000003E-2</v>
      </c>
      <c r="J343" s="348">
        <v>0.1079</v>
      </c>
      <c r="K343" s="348">
        <v>8.1213999999999995</v>
      </c>
      <c r="L343" s="348">
        <v>12.4156</v>
      </c>
      <c r="M343" s="348">
        <v>21.808800000000002</v>
      </c>
      <c r="N343" s="350">
        <v>23.258800000000001</v>
      </c>
      <c r="O343" s="348" t="s">
        <v>430</v>
      </c>
      <c r="P343" s="348" t="s">
        <v>430</v>
      </c>
      <c r="Q343" s="348" t="s">
        <v>430</v>
      </c>
      <c r="R343" s="348" t="s">
        <v>430</v>
      </c>
      <c r="S343" s="348">
        <v>9.8579000000000008</v>
      </c>
      <c r="T343" s="348">
        <v>32.723399999999998</v>
      </c>
      <c r="U343" s="348">
        <v>16.805099999999999</v>
      </c>
      <c r="V343" s="348">
        <v>23.3385</v>
      </c>
      <c r="W343" s="348">
        <v>5.6680000000000001</v>
      </c>
      <c r="X343" s="348">
        <v>8.9335000000000004</v>
      </c>
      <c r="Y343" s="374"/>
      <c r="Z343" s="346">
        <v>1</v>
      </c>
      <c r="AA343" s="346">
        <v>1</v>
      </c>
      <c r="AB343" s="346">
        <v>1</v>
      </c>
      <c r="AC343" s="346">
        <v>1</v>
      </c>
      <c r="AD343" s="346">
        <v>1</v>
      </c>
      <c r="AE343" s="346">
        <v>1</v>
      </c>
      <c r="AF343" s="346" t="s">
        <v>430</v>
      </c>
      <c r="AG343" s="346" t="s">
        <v>430</v>
      </c>
      <c r="AH343" s="346" t="s">
        <v>430</v>
      </c>
      <c r="AI343" s="346" t="s">
        <v>430</v>
      </c>
      <c r="AJ343" s="346">
        <v>1</v>
      </c>
      <c r="AK343" s="346">
        <v>1</v>
      </c>
      <c r="AL343" s="346">
        <v>1</v>
      </c>
      <c r="AM343" s="346">
        <v>1</v>
      </c>
      <c r="AN343" s="346">
        <v>1</v>
      </c>
      <c r="AO343" s="373"/>
      <c r="AP343" s="348" t="s">
        <v>430</v>
      </c>
      <c r="AQ343" s="348" t="s">
        <v>430</v>
      </c>
      <c r="AR343" s="348" t="s">
        <v>430</v>
      </c>
      <c r="AS343" s="348" t="s">
        <v>430</v>
      </c>
      <c r="AT343" s="348">
        <v>39.090000000000003</v>
      </c>
      <c r="AU343" s="351"/>
      <c r="AV343" s="346" t="s">
        <v>430</v>
      </c>
      <c r="AW343" s="346" t="s">
        <v>430</v>
      </c>
      <c r="AX343" s="346" t="s">
        <v>430</v>
      </c>
      <c r="AY343" s="346" t="s">
        <v>430</v>
      </c>
      <c r="AZ343" s="346">
        <v>1</v>
      </c>
      <c r="BA343" s="362"/>
      <c r="BB343" s="348">
        <v>16.516686249818399</v>
      </c>
      <c r="BC343" s="375">
        <v>0.94423517845835603</v>
      </c>
      <c r="BD343" s="375">
        <v>2.2994442269411001E-2</v>
      </c>
      <c r="BE343" s="375">
        <v>0.81071349273151505</v>
      </c>
      <c r="BF343" s="374"/>
      <c r="BG343" s="348">
        <v>41.700499999999998</v>
      </c>
      <c r="BH343" s="348">
        <v>11.7895</v>
      </c>
      <c r="BI343" s="348">
        <v>44.2288</v>
      </c>
      <c r="BJ343" s="348">
        <v>2.2812000000000001</v>
      </c>
      <c r="BK343" s="373"/>
      <c r="BL343" s="372" t="s">
        <v>3825</v>
      </c>
      <c r="BM343" s="372" t="s">
        <v>3826</v>
      </c>
      <c r="BN343" s="372" t="s">
        <v>3827</v>
      </c>
      <c r="BO343" s="372" t="s">
        <v>777</v>
      </c>
      <c r="BP343" s="372" t="s">
        <v>3828</v>
      </c>
      <c r="BQ343" s="373"/>
      <c r="BR343" s="354" t="s">
        <v>443</v>
      </c>
    </row>
    <row r="344" spans="1:70" s="428" customFormat="1" x14ac:dyDescent="0.25">
      <c r="A344" s="884" t="s">
        <v>93</v>
      </c>
      <c r="B344" s="402"/>
      <c r="C344" s="724"/>
      <c r="D344" s="402"/>
      <c r="E344" s="403"/>
      <c r="F344" s="402"/>
      <c r="G344" s="404"/>
      <c r="H344" s="406"/>
      <c r="I344" s="405">
        <v>-8.09E-2</v>
      </c>
      <c r="J344" s="405">
        <v>5.6899999999999999E-2</v>
      </c>
      <c r="K344" s="405">
        <v>5.9127000000000001</v>
      </c>
      <c r="L344" s="405">
        <v>9.1869999999999994</v>
      </c>
      <c r="M344" s="405">
        <v>13.8512</v>
      </c>
      <c r="N344" s="407">
        <v>14.6326</v>
      </c>
      <c r="O344" s="405">
        <v>3.7719</v>
      </c>
      <c r="P344" s="405">
        <v>16.009699999999999</v>
      </c>
      <c r="Q344" s="405">
        <v>14.9369</v>
      </c>
      <c r="R344" s="405">
        <v>13.549099999999999</v>
      </c>
      <c r="S344" s="405">
        <v>7.1060999999999996</v>
      </c>
      <c r="T344" s="405">
        <v>24.675899999999999</v>
      </c>
      <c r="U344" s="405">
        <v>9.2936999999999994</v>
      </c>
      <c r="V344" s="405">
        <v>15.083399999999999</v>
      </c>
      <c r="W344" s="405">
        <v>3.7042000000000002</v>
      </c>
      <c r="X344" s="405">
        <v>11.8294</v>
      </c>
      <c r="Y344" s="406"/>
      <c r="Z344" s="403">
        <v>2</v>
      </c>
      <c r="AA344" s="403">
        <v>2</v>
      </c>
      <c r="AB344" s="403">
        <v>2</v>
      </c>
      <c r="AC344" s="403">
        <v>2</v>
      </c>
      <c r="AD344" s="403">
        <v>2</v>
      </c>
      <c r="AE344" s="403">
        <v>2</v>
      </c>
      <c r="AF344" s="403">
        <v>1</v>
      </c>
      <c r="AG344" s="403">
        <v>1</v>
      </c>
      <c r="AH344" s="403">
        <v>1</v>
      </c>
      <c r="AI344" s="403">
        <v>1</v>
      </c>
      <c r="AJ344" s="403">
        <v>2</v>
      </c>
      <c r="AK344" s="403">
        <v>2</v>
      </c>
      <c r="AL344" s="403">
        <v>2</v>
      </c>
      <c r="AM344" s="403">
        <v>2</v>
      </c>
      <c r="AN344" s="403">
        <v>2</v>
      </c>
      <c r="AO344" s="402"/>
      <c r="AP344" s="405">
        <v>15.65</v>
      </c>
      <c r="AQ344" s="405">
        <v>17.38</v>
      </c>
      <c r="AR344" s="405">
        <v>14.43</v>
      </c>
      <c r="AS344" s="405">
        <v>9.67</v>
      </c>
      <c r="AT344" s="405">
        <v>24.895</v>
      </c>
      <c r="AU344" s="408"/>
      <c r="AV344" s="403">
        <v>1</v>
      </c>
      <c r="AW344" s="403">
        <v>1</v>
      </c>
      <c r="AX344" s="403">
        <v>1</v>
      </c>
      <c r="AY344" s="403">
        <v>1</v>
      </c>
      <c r="AZ344" s="403">
        <v>2</v>
      </c>
      <c r="BA344" s="409"/>
      <c r="BB344" s="405"/>
      <c r="BC344" s="410"/>
      <c r="BD344" s="410"/>
      <c r="BE344" s="410"/>
      <c r="BF344" s="406"/>
      <c r="BG344" s="405"/>
      <c r="BH344" s="405"/>
      <c r="BI344" s="405"/>
      <c r="BJ344" s="405"/>
      <c r="BK344" s="402"/>
      <c r="BL344" s="401"/>
      <c r="BM344" s="401"/>
      <c r="BN344" s="401"/>
      <c r="BO344" s="401"/>
      <c r="BP344" s="401"/>
      <c r="BQ344" s="402"/>
      <c r="BR344" s="411"/>
    </row>
    <row r="345" spans="1:70" s="428" customFormat="1" x14ac:dyDescent="0.25">
      <c r="A345" s="885" t="s">
        <v>94</v>
      </c>
      <c r="B345" s="373"/>
      <c r="C345" s="719"/>
      <c r="D345" s="373"/>
      <c r="E345" s="346"/>
      <c r="F345" s="373"/>
      <c r="G345" s="347"/>
      <c r="H345" s="374"/>
      <c r="I345" s="348">
        <v>7.4700000000000003E-2</v>
      </c>
      <c r="J345" s="348">
        <v>0.1079</v>
      </c>
      <c r="K345" s="348">
        <v>8.1213999999999995</v>
      </c>
      <c r="L345" s="348">
        <v>12.4156</v>
      </c>
      <c r="M345" s="348">
        <v>21.808800000000002</v>
      </c>
      <c r="N345" s="350">
        <v>23.258800000000001</v>
      </c>
      <c r="O345" s="348">
        <v>3.7719</v>
      </c>
      <c r="P345" s="348">
        <v>16.009699999999999</v>
      </c>
      <c r="Q345" s="348">
        <v>14.9369</v>
      </c>
      <c r="R345" s="348">
        <v>13.549099999999999</v>
      </c>
      <c r="S345" s="348">
        <v>9.8579000000000008</v>
      </c>
      <c r="T345" s="348">
        <v>32.723399999999998</v>
      </c>
      <c r="U345" s="348">
        <v>16.805099999999999</v>
      </c>
      <c r="V345" s="348">
        <v>23.3385</v>
      </c>
      <c r="W345" s="348">
        <v>5.6680000000000001</v>
      </c>
      <c r="X345" s="348">
        <v>14.725199999999999</v>
      </c>
      <c r="Y345" s="374"/>
      <c r="Z345" s="346"/>
      <c r="AA345" s="346"/>
      <c r="AB345" s="346"/>
      <c r="AC345" s="346"/>
      <c r="AD345" s="346"/>
      <c r="AE345" s="346"/>
      <c r="AF345" s="346"/>
      <c r="AG345" s="346"/>
      <c r="AH345" s="346"/>
      <c r="AI345" s="346"/>
      <c r="AJ345" s="346"/>
      <c r="AK345" s="346"/>
      <c r="AL345" s="346"/>
      <c r="AM345" s="346"/>
      <c r="AN345" s="346"/>
      <c r="AO345" s="373"/>
      <c r="AP345" s="348">
        <v>15.65</v>
      </c>
      <c r="AQ345" s="348">
        <v>17.38</v>
      </c>
      <c r="AR345" s="348">
        <v>14.43</v>
      </c>
      <c r="AS345" s="348">
        <v>9.67</v>
      </c>
      <c r="AT345" s="348">
        <v>39.090000000000003</v>
      </c>
      <c r="AU345" s="351"/>
      <c r="AV345" s="346"/>
      <c r="AW345" s="346"/>
      <c r="AX345" s="346"/>
      <c r="AY345" s="346"/>
      <c r="AZ345" s="346"/>
      <c r="BA345" s="362"/>
      <c r="BB345" s="348"/>
      <c r="BC345" s="375"/>
      <c r="BD345" s="375"/>
      <c r="BE345" s="375"/>
      <c r="BF345" s="374"/>
      <c r="BG345" s="348"/>
      <c r="BH345" s="348"/>
      <c r="BI345" s="348"/>
      <c r="BJ345" s="348"/>
      <c r="BK345" s="373"/>
      <c r="BL345" s="372"/>
      <c r="BM345" s="372"/>
      <c r="BN345" s="372"/>
      <c r="BO345" s="372"/>
      <c r="BP345" s="372"/>
      <c r="BQ345" s="373"/>
      <c r="BR345" s="354"/>
    </row>
    <row r="346" spans="1:70" s="428" customFormat="1" x14ac:dyDescent="0.25">
      <c r="A346" s="885" t="s">
        <v>95</v>
      </c>
      <c r="B346" s="373"/>
      <c r="C346" s="719"/>
      <c r="D346" s="373"/>
      <c r="E346" s="346"/>
      <c r="F346" s="373"/>
      <c r="G346" s="347"/>
      <c r="H346" s="374"/>
      <c r="I346" s="348">
        <v>-0.2364</v>
      </c>
      <c r="J346" s="348">
        <v>5.7999999999999996E-3</v>
      </c>
      <c r="K346" s="348">
        <v>3.7039</v>
      </c>
      <c r="L346" s="348">
        <v>5.9584000000000001</v>
      </c>
      <c r="M346" s="348">
        <v>5.8935000000000004</v>
      </c>
      <c r="N346" s="350">
        <v>6.0063000000000004</v>
      </c>
      <c r="O346" s="348">
        <v>3.7719</v>
      </c>
      <c r="P346" s="348">
        <v>16.009699999999999</v>
      </c>
      <c r="Q346" s="348">
        <v>14.9369</v>
      </c>
      <c r="R346" s="348">
        <v>13.549099999999999</v>
      </c>
      <c r="S346" s="348">
        <v>4.3544</v>
      </c>
      <c r="T346" s="348">
        <v>16.628499999999999</v>
      </c>
      <c r="U346" s="348">
        <v>1.7824</v>
      </c>
      <c r="V346" s="348">
        <v>6.8284000000000002</v>
      </c>
      <c r="W346" s="348">
        <v>1.7404999999999999</v>
      </c>
      <c r="X346" s="348">
        <v>8.9335000000000004</v>
      </c>
      <c r="Y346" s="374"/>
      <c r="Z346" s="346"/>
      <c r="AA346" s="346"/>
      <c r="AB346" s="346"/>
      <c r="AC346" s="346"/>
      <c r="AD346" s="346"/>
      <c r="AE346" s="346"/>
      <c r="AF346" s="346"/>
      <c r="AG346" s="346"/>
      <c r="AH346" s="346"/>
      <c r="AI346" s="346"/>
      <c r="AJ346" s="346"/>
      <c r="AK346" s="346"/>
      <c r="AL346" s="346"/>
      <c r="AM346" s="346"/>
      <c r="AN346" s="346"/>
      <c r="AO346" s="373"/>
      <c r="AP346" s="348">
        <v>15.65</v>
      </c>
      <c r="AQ346" s="348">
        <v>17.38</v>
      </c>
      <c r="AR346" s="348">
        <v>14.43</v>
      </c>
      <c r="AS346" s="348">
        <v>9.67</v>
      </c>
      <c r="AT346" s="348">
        <v>10.7</v>
      </c>
      <c r="AU346" s="351"/>
      <c r="AV346" s="346"/>
      <c r="AW346" s="346"/>
      <c r="AX346" s="346"/>
      <c r="AY346" s="346"/>
      <c r="AZ346" s="346"/>
      <c r="BA346" s="362"/>
      <c r="BB346" s="348"/>
      <c r="BC346" s="375"/>
      <c r="BD346" s="375"/>
      <c r="BE346" s="375"/>
      <c r="BF346" s="374"/>
      <c r="BG346" s="348"/>
      <c r="BH346" s="348"/>
      <c r="BI346" s="348"/>
      <c r="BJ346" s="348"/>
      <c r="BK346" s="373"/>
      <c r="BL346" s="372"/>
      <c r="BM346" s="372"/>
      <c r="BN346" s="372"/>
      <c r="BO346" s="372"/>
      <c r="BP346" s="372"/>
      <c r="BQ346" s="373"/>
      <c r="BR346" s="354"/>
    </row>
    <row r="347" spans="1:70" s="428" customFormat="1" x14ac:dyDescent="0.25">
      <c r="A347" s="886" t="s">
        <v>96</v>
      </c>
      <c r="B347" s="413"/>
      <c r="C347" s="725"/>
      <c r="D347" s="413"/>
      <c r="E347" s="414"/>
      <c r="F347" s="413"/>
      <c r="G347" s="415"/>
      <c r="H347" s="417"/>
      <c r="I347" s="416">
        <v>-8.0850000000000005E-2</v>
      </c>
      <c r="J347" s="416">
        <v>5.6849999999999998E-2</v>
      </c>
      <c r="K347" s="416">
        <v>5.9126500000000002</v>
      </c>
      <c r="L347" s="416">
        <v>9.1869999999999994</v>
      </c>
      <c r="M347" s="416">
        <v>13.8512</v>
      </c>
      <c r="N347" s="418">
        <v>14.6326</v>
      </c>
      <c r="O347" s="416">
        <v>3.7719</v>
      </c>
      <c r="P347" s="416">
        <v>16.009699999999999</v>
      </c>
      <c r="Q347" s="416">
        <v>14.9369</v>
      </c>
      <c r="R347" s="416">
        <v>13.549099999999999</v>
      </c>
      <c r="S347" s="416">
        <v>7.1060999999999996</v>
      </c>
      <c r="T347" s="416">
        <v>24.675899999999999</v>
      </c>
      <c r="U347" s="416">
        <v>9.2936999999999994</v>
      </c>
      <c r="V347" s="416">
        <v>15.083399999999999</v>
      </c>
      <c r="W347" s="416">
        <v>3.7042000000000002</v>
      </c>
      <c r="X347" s="416">
        <v>11.8294</v>
      </c>
      <c r="Y347" s="417"/>
      <c r="Z347" s="414"/>
      <c r="AA347" s="414"/>
      <c r="AB347" s="414"/>
      <c r="AC347" s="414"/>
      <c r="AD347" s="414"/>
      <c r="AE347" s="414"/>
      <c r="AF347" s="414"/>
      <c r="AG347" s="414"/>
      <c r="AH347" s="414"/>
      <c r="AI347" s="414"/>
      <c r="AJ347" s="414"/>
      <c r="AK347" s="414"/>
      <c r="AL347" s="414"/>
      <c r="AM347" s="414"/>
      <c r="AN347" s="414"/>
      <c r="AO347" s="413"/>
      <c r="AP347" s="416">
        <v>15.65</v>
      </c>
      <c r="AQ347" s="416">
        <v>17.38</v>
      </c>
      <c r="AR347" s="416">
        <v>14.43</v>
      </c>
      <c r="AS347" s="416">
        <v>9.67</v>
      </c>
      <c r="AT347" s="416">
        <v>24.9</v>
      </c>
      <c r="AU347" s="419"/>
      <c r="AV347" s="414"/>
      <c r="AW347" s="414"/>
      <c r="AX347" s="414"/>
      <c r="AY347" s="414"/>
      <c r="AZ347" s="414"/>
      <c r="BA347" s="420"/>
      <c r="BB347" s="416"/>
      <c r="BC347" s="421"/>
      <c r="BD347" s="421"/>
      <c r="BE347" s="421"/>
      <c r="BF347" s="417"/>
      <c r="BG347" s="416"/>
      <c r="BH347" s="416"/>
      <c r="BI347" s="416"/>
      <c r="BJ347" s="416"/>
      <c r="BK347" s="413"/>
      <c r="BL347" s="412"/>
      <c r="BM347" s="412"/>
      <c r="BN347" s="412"/>
      <c r="BO347" s="412"/>
      <c r="BP347" s="412"/>
      <c r="BQ347" s="413"/>
      <c r="BR347" s="422"/>
    </row>
    <row r="348" spans="1:70" s="428" customFormat="1" ht="14.5" customHeight="1" x14ac:dyDescent="0.35">
      <c r="A348" s="873" t="s">
        <v>3829</v>
      </c>
      <c r="B348" s="861"/>
      <c r="C348" s="862"/>
      <c r="D348" s="861"/>
      <c r="E348" s="863"/>
      <c r="F348" s="861"/>
      <c r="G348" s="864"/>
      <c r="H348" s="866"/>
      <c r="I348" s="865"/>
      <c r="J348" s="865"/>
      <c r="K348" s="865"/>
      <c r="L348" s="865"/>
      <c r="M348" s="865"/>
      <c r="N348" s="867"/>
      <c r="O348" s="865"/>
      <c r="P348" s="865"/>
      <c r="Q348" s="865"/>
      <c r="R348" s="865"/>
      <c r="S348" s="865"/>
      <c r="T348" s="865"/>
      <c r="U348" s="865"/>
      <c r="V348" s="865"/>
      <c r="W348" s="865"/>
      <c r="X348" s="865"/>
      <c r="Y348" s="866"/>
      <c r="Z348" s="863"/>
      <c r="AA348" s="863"/>
      <c r="AB348" s="863"/>
      <c r="AC348" s="863"/>
      <c r="AD348" s="863"/>
      <c r="AE348" s="863"/>
      <c r="AF348" s="863"/>
      <c r="AG348" s="863"/>
      <c r="AH348" s="863"/>
      <c r="AI348" s="863"/>
      <c r="AJ348" s="863"/>
      <c r="AK348" s="863"/>
      <c r="AL348" s="863"/>
      <c r="AM348" s="863"/>
      <c r="AN348" s="863"/>
      <c r="AO348" s="861"/>
      <c r="AP348" s="865"/>
      <c r="AQ348" s="865"/>
      <c r="AR348" s="865"/>
      <c r="AS348" s="865"/>
      <c r="AT348" s="865"/>
      <c r="AU348" s="868"/>
      <c r="AV348" s="863"/>
      <c r="AW348" s="863"/>
      <c r="AX348" s="863"/>
      <c r="AY348" s="863"/>
      <c r="AZ348" s="863"/>
      <c r="BA348" s="869"/>
      <c r="BB348" s="865"/>
      <c r="BC348" s="870"/>
      <c r="BD348" s="870"/>
      <c r="BE348" s="870"/>
      <c r="BF348" s="866"/>
      <c r="BG348" s="865"/>
      <c r="BH348" s="865"/>
      <c r="BI348" s="865"/>
      <c r="BJ348" s="865"/>
      <c r="BK348" s="861"/>
      <c r="BL348" s="871"/>
      <c r="BM348" s="871"/>
      <c r="BN348" s="871"/>
      <c r="BO348" s="871"/>
      <c r="BP348" s="871"/>
      <c r="BQ348" s="861"/>
      <c r="BR348" s="872"/>
    </row>
    <row r="349" spans="1:70" s="428" customFormat="1" x14ac:dyDescent="0.25">
      <c r="A349" s="345" t="s">
        <v>3830</v>
      </c>
      <c r="B349" s="373"/>
      <c r="C349" s="719">
        <v>45632</v>
      </c>
      <c r="D349" s="373"/>
      <c r="E349" s="346">
        <v>2696.15</v>
      </c>
      <c r="F349" s="373"/>
      <c r="G349" s="347">
        <v>10.55</v>
      </c>
      <c r="H349" s="374"/>
      <c r="I349" s="348">
        <v>-0.37769999999999998</v>
      </c>
      <c r="J349" s="348">
        <v>-0.18920000000000001</v>
      </c>
      <c r="K349" s="348">
        <v>0.57199999999999995</v>
      </c>
      <c r="L349" s="348">
        <v>0.57199999999999995</v>
      </c>
      <c r="M349" s="348">
        <v>-2.4051999999999998</v>
      </c>
      <c r="N349" s="350">
        <v>0.28439999999999999</v>
      </c>
      <c r="O349" s="348" t="s">
        <v>430</v>
      </c>
      <c r="P349" s="348" t="s">
        <v>430</v>
      </c>
      <c r="Q349" s="348" t="s">
        <v>430</v>
      </c>
      <c r="R349" s="348" t="s">
        <v>430</v>
      </c>
      <c r="S349" s="348">
        <v>1.7358</v>
      </c>
      <c r="T349" s="348">
        <v>9.7814999999999994</v>
      </c>
      <c r="U349" s="348">
        <v>-4.7834000000000003</v>
      </c>
      <c r="V349" s="348">
        <v>1.0536000000000001</v>
      </c>
      <c r="W349" s="348">
        <v>-0.65910000000000002</v>
      </c>
      <c r="X349" s="348">
        <v>3.1556999999999999</v>
      </c>
      <c r="Y349" s="374"/>
      <c r="Z349" s="346">
        <v>2</v>
      </c>
      <c r="AA349" s="346">
        <v>1</v>
      </c>
      <c r="AB349" s="346">
        <v>1</v>
      </c>
      <c r="AC349" s="346">
        <v>1</v>
      </c>
      <c r="AD349" s="346">
        <v>2</v>
      </c>
      <c r="AE349" s="346">
        <v>1</v>
      </c>
      <c r="AF349" s="346" t="s">
        <v>430</v>
      </c>
      <c r="AG349" s="346" t="s">
        <v>430</v>
      </c>
      <c r="AH349" s="346" t="s">
        <v>430</v>
      </c>
      <c r="AI349" s="346" t="s">
        <v>430</v>
      </c>
      <c r="AJ349" s="346">
        <v>1</v>
      </c>
      <c r="AK349" s="346">
        <v>1</v>
      </c>
      <c r="AL349" s="346">
        <v>2</v>
      </c>
      <c r="AM349" s="346">
        <v>1</v>
      </c>
      <c r="AN349" s="346">
        <v>1</v>
      </c>
      <c r="AO349" s="373"/>
      <c r="AP349" s="348" t="s">
        <v>430</v>
      </c>
      <c r="AQ349" s="348" t="s">
        <v>430</v>
      </c>
      <c r="AR349" s="348" t="s">
        <v>430</v>
      </c>
      <c r="AS349" s="348" t="s">
        <v>430</v>
      </c>
      <c r="AT349" s="348">
        <v>-0.79</v>
      </c>
      <c r="AU349" s="351"/>
      <c r="AV349" s="346" t="s">
        <v>430</v>
      </c>
      <c r="AW349" s="346" t="s">
        <v>430</v>
      </c>
      <c r="AX349" s="346" t="s">
        <v>430</v>
      </c>
      <c r="AY349" s="346" t="s">
        <v>430</v>
      </c>
      <c r="AZ349" s="346">
        <v>1</v>
      </c>
      <c r="BA349" s="362"/>
      <c r="BB349" s="348">
        <v>11.734105644287901</v>
      </c>
      <c r="BC349" s="375">
        <v>0.92571958960862699</v>
      </c>
      <c r="BD349" s="375">
        <v>-4.3648852800731597E-3</v>
      </c>
      <c r="BE349" s="375">
        <v>0.15155986515674699</v>
      </c>
      <c r="BF349" s="374"/>
      <c r="BG349" s="348">
        <v>91.071600000000004</v>
      </c>
      <c r="BH349" s="348">
        <v>1.0927500000000001</v>
      </c>
      <c r="BI349" s="348" t="s">
        <v>430</v>
      </c>
      <c r="BJ349" s="348">
        <v>7.8356500000000002</v>
      </c>
      <c r="BK349" s="373"/>
      <c r="BL349" s="372" t="s">
        <v>3831</v>
      </c>
      <c r="BM349" s="372" t="s">
        <v>3832</v>
      </c>
      <c r="BN349" s="372" t="s">
        <v>3833</v>
      </c>
      <c r="BO349" s="372" t="s">
        <v>3834</v>
      </c>
      <c r="BP349" s="372" t="s">
        <v>3835</v>
      </c>
      <c r="BQ349" s="373"/>
      <c r="BR349" s="354" t="s">
        <v>463</v>
      </c>
    </row>
    <row r="350" spans="1:70" s="428" customFormat="1" x14ac:dyDescent="0.25">
      <c r="A350" s="345" t="s">
        <v>3836</v>
      </c>
      <c r="B350" s="373"/>
      <c r="C350" s="719">
        <v>43543</v>
      </c>
      <c r="D350" s="373"/>
      <c r="E350" s="346">
        <v>207.86199999999999</v>
      </c>
      <c r="F350" s="373"/>
      <c r="G350" s="347">
        <v>23.791699999999999</v>
      </c>
      <c r="H350" s="374"/>
      <c r="I350" s="348">
        <v>-0.1079</v>
      </c>
      <c r="J350" s="348">
        <v>-0.44019999999999998</v>
      </c>
      <c r="K350" s="348">
        <v>-1.1073</v>
      </c>
      <c r="L350" s="348">
        <v>-0.76700000000000002</v>
      </c>
      <c r="M350" s="348">
        <v>-0.80669999999999997</v>
      </c>
      <c r="N350" s="350">
        <v>-0.4698</v>
      </c>
      <c r="O350" s="348">
        <v>-3.3256999999999999</v>
      </c>
      <c r="P350" s="348">
        <v>8.5103000000000009</v>
      </c>
      <c r="Q350" s="348">
        <v>9.2103000000000002</v>
      </c>
      <c r="R350" s="348" t="s">
        <v>430</v>
      </c>
      <c r="S350" s="348">
        <v>0.63149999999999995</v>
      </c>
      <c r="T350" s="348">
        <v>9.6047999999999991</v>
      </c>
      <c r="U350" s="348">
        <v>-3.8835999999999999</v>
      </c>
      <c r="V350" s="348">
        <v>0.74570000000000003</v>
      </c>
      <c r="W350" s="348">
        <v>-2.2955999999999999</v>
      </c>
      <c r="X350" s="348">
        <v>12.344099999999999</v>
      </c>
      <c r="Y350" s="374"/>
      <c r="Z350" s="346">
        <v>1</v>
      </c>
      <c r="AA350" s="346">
        <v>2</v>
      </c>
      <c r="AB350" s="346">
        <v>2</v>
      </c>
      <c r="AC350" s="346">
        <v>2</v>
      </c>
      <c r="AD350" s="346">
        <v>1</v>
      </c>
      <c r="AE350" s="346">
        <v>2</v>
      </c>
      <c r="AF350" s="346">
        <v>1</v>
      </c>
      <c r="AG350" s="346">
        <v>1</v>
      </c>
      <c r="AH350" s="346">
        <v>1</v>
      </c>
      <c r="AI350" s="346" t="s">
        <v>430</v>
      </c>
      <c r="AJ350" s="346">
        <v>2</v>
      </c>
      <c r="AK350" s="346">
        <v>2</v>
      </c>
      <c r="AL350" s="346">
        <v>1</v>
      </c>
      <c r="AM350" s="346">
        <v>2</v>
      </c>
      <c r="AN350" s="346">
        <v>2</v>
      </c>
      <c r="AO350" s="373"/>
      <c r="AP350" s="348" t="s">
        <v>430</v>
      </c>
      <c r="AQ350" s="348">
        <v>11.19</v>
      </c>
      <c r="AR350" s="348">
        <v>7.73</v>
      </c>
      <c r="AS350" s="348">
        <v>2.23</v>
      </c>
      <c r="AT350" s="348">
        <v>-1.02</v>
      </c>
      <c r="AU350" s="351"/>
      <c r="AV350" s="346" t="s">
        <v>430</v>
      </c>
      <c r="AW350" s="346">
        <v>1</v>
      </c>
      <c r="AX350" s="346">
        <v>1</v>
      </c>
      <c r="AY350" s="346">
        <v>1</v>
      </c>
      <c r="AZ350" s="346">
        <v>2</v>
      </c>
      <c r="BA350" s="362"/>
      <c r="BB350" s="348">
        <v>13.1559136832267</v>
      </c>
      <c r="BC350" s="375">
        <v>0.94263521009335005</v>
      </c>
      <c r="BD350" s="375">
        <v>2.0543881501389701E-2</v>
      </c>
      <c r="BE350" s="375">
        <v>1.14051290662037E-2</v>
      </c>
      <c r="BF350" s="374"/>
      <c r="BG350" s="348">
        <v>94.729699999999994</v>
      </c>
      <c r="BH350" s="348">
        <v>3.9789099999999999</v>
      </c>
      <c r="BI350" s="348" t="s">
        <v>430</v>
      </c>
      <c r="BJ350" s="348">
        <v>1.29139</v>
      </c>
      <c r="BK350" s="373"/>
      <c r="BL350" s="372" t="s">
        <v>3837</v>
      </c>
      <c r="BM350" s="372" t="s">
        <v>3838</v>
      </c>
      <c r="BN350" s="372" t="s">
        <v>3839</v>
      </c>
      <c r="BO350" s="372" t="s">
        <v>3840</v>
      </c>
      <c r="BP350" s="372" t="s">
        <v>3841</v>
      </c>
      <c r="BQ350" s="373"/>
      <c r="BR350" s="354" t="s">
        <v>3842</v>
      </c>
    </row>
    <row r="351" spans="1:70" s="428" customFormat="1" x14ac:dyDescent="0.25">
      <c r="A351" s="884" t="s">
        <v>93</v>
      </c>
      <c r="B351" s="402"/>
      <c r="C351" s="724"/>
      <c r="D351" s="402"/>
      <c r="E351" s="403"/>
      <c r="F351" s="402"/>
      <c r="G351" s="404"/>
      <c r="H351" s="406"/>
      <c r="I351" s="405">
        <v>-0.24279999999999999</v>
      </c>
      <c r="J351" s="405">
        <v>-0.31469999999999998</v>
      </c>
      <c r="K351" s="405">
        <v>-0.26769999999999999</v>
      </c>
      <c r="L351" s="405">
        <v>-9.7500000000000003E-2</v>
      </c>
      <c r="M351" s="405">
        <v>-1.6060000000000001</v>
      </c>
      <c r="N351" s="407">
        <v>-9.2700000000000005E-2</v>
      </c>
      <c r="O351" s="405">
        <v>-3.3256999999999999</v>
      </c>
      <c r="P351" s="405">
        <v>8.5103000000000009</v>
      </c>
      <c r="Q351" s="405">
        <v>9.2103000000000002</v>
      </c>
      <c r="R351" s="405" t="s">
        <v>430</v>
      </c>
      <c r="S351" s="405">
        <v>1.1836</v>
      </c>
      <c r="T351" s="405">
        <v>9.6931999999999992</v>
      </c>
      <c r="U351" s="405">
        <v>-4.3334999999999999</v>
      </c>
      <c r="V351" s="405">
        <v>0.89970000000000006</v>
      </c>
      <c r="W351" s="405">
        <v>-1.4774</v>
      </c>
      <c r="X351" s="405">
        <v>7.7499000000000002</v>
      </c>
      <c r="Y351" s="406"/>
      <c r="Z351" s="403">
        <v>2</v>
      </c>
      <c r="AA351" s="403">
        <v>2</v>
      </c>
      <c r="AB351" s="403">
        <v>2</v>
      </c>
      <c r="AC351" s="403">
        <v>2</v>
      </c>
      <c r="AD351" s="403">
        <v>2</v>
      </c>
      <c r="AE351" s="403">
        <v>2</v>
      </c>
      <c r="AF351" s="403">
        <v>1</v>
      </c>
      <c r="AG351" s="403">
        <v>1</v>
      </c>
      <c r="AH351" s="403">
        <v>1</v>
      </c>
      <c r="AI351" s="403">
        <v>0</v>
      </c>
      <c r="AJ351" s="403">
        <v>2</v>
      </c>
      <c r="AK351" s="403">
        <v>2</v>
      </c>
      <c r="AL351" s="403">
        <v>2</v>
      </c>
      <c r="AM351" s="403">
        <v>2</v>
      </c>
      <c r="AN351" s="403">
        <v>2</v>
      </c>
      <c r="AO351" s="402"/>
      <c r="AP351" s="405" t="s">
        <v>430</v>
      </c>
      <c r="AQ351" s="405">
        <v>11.19</v>
      </c>
      <c r="AR351" s="405">
        <v>7.73</v>
      </c>
      <c r="AS351" s="405">
        <v>2.23</v>
      </c>
      <c r="AT351" s="405">
        <v>-0.90500000000000003</v>
      </c>
      <c r="AU351" s="408"/>
      <c r="AV351" s="403">
        <v>0</v>
      </c>
      <c r="AW351" s="403">
        <v>1</v>
      </c>
      <c r="AX351" s="403">
        <v>1</v>
      </c>
      <c r="AY351" s="403">
        <v>1</v>
      </c>
      <c r="AZ351" s="403">
        <v>2</v>
      </c>
      <c r="BA351" s="409"/>
      <c r="BB351" s="405"/>
      <c r="BC351" s="410"/>
      <c r="BD351" s="410"/>
      <c r="BE351" s="410"/>
      <c r="BF351" s="406"/>
      <c r="BG351" s="405"/>
      <c r="BH351" s="405"/>
      <c r="BI351" s="405"/>
      <c r="BJ351" s="405"/>
      <c r="BK351" s="402"/>
      <c r="BL351" s="401"/>
      <c r="BM351" s="401"/>
      <c r="BN351" s="401"/>
      <c r="BO351" s="401"/>
      <c r="BP351" s="401"/>
      <c r="BQ351" s="402"/>
      <c r="BR351" s="411"/>
    </row>
    <row r="352" spans="1:70" s="428" customFormat="1" x14ac:dyDescent="0.25">
      <c r="A352" s="885" t="s">
        <v>94</v>
      </c>
      <c r="B352" s="373"/>
      <c r="C352" s="719"/>
      <c r="D352" s="373"/>
      <c r="E352" s="346"/>
      <c r="F352" s="373"/>
      <c r="G352" s="347"/>
      <c r="H352" s="374"/>
      <c r="I352" s="348">
        <v>-0.1079</v>
      </c>
      <c r="J352" s="348">
        <v>-0.18920000000000001</v>
      </c>
      <c r="K352" s="348">
        <v>0.57199999999999995</v>
      </c>
      <c r="L352" s="348">
        <v>0.57199999999999995</v>
      </c>
      <c r="M352" s="348">
        <v>-0.80669999999999997</v>
      </c>
      <c r="N352" s="350">
        <v>0.28439999999999999</v>
      </c>
      <c r="O352" s="348">
        <v>-3.3256999999999999</v>
      </c>
      <c r="P352" s="348">
        <v>8.5103000000000009</v>
      </c>
      <c r="Q352" s="348">
        <v>9.2103000000000002</v>
      </c>
      <c r="R352" s="348" t="s">
        <v>430</v>
      </c>
      <c r="S352" s="348">
        <v>1.7358</v>
      </c>
      <c r="T352" s="348">
        <v>9.7814999999999994</v>
      </c>
      <c r="U352" s="348">
        <v>-3.8835999999999999</v>
      </c>
      <c r="V352" s="348">
        <v>1.0536000000000001</v>
      </c>
      <c r="W352" s="348">
        <v>-0.65910000000000002</v>
      </c>
      <c r="X352" s="348">
        <v>12.344099999999999</v>
      </c>
      <c r="Y352" s="374"/>
      <c r="Z352" s="346"/>
      <c r="AA352" s="346"/>
      <c r="AB352" s="346"/>
      <c r="AC352" s="346"/>
      <c r="AD352" s="346"/>
      <c r="AE352" s="346"/>
      <c r="AF352" s="346"/>
      <c r="AG352" s="346"/>
      <c r="AH352" s="346"/>
      <c r="AI352" s="346"/>
      <c r="AJ352" s="346"/>
      <c r="AK352" s="346"/>
      <c r="AL352" s="346"/>
      <c r="AM352" s="346"/>
      <c r="AN352" s="346"/>
      <c r="AO352" s="373"/>
      <c r="AP352" s="348" t="s">
        <v>430</v>
      </c>
      <c r="AQ352" s="348">
        <v>11.19</v>
      </c>
      <c r="AR352" s="348">
        <v>7.73</v>
      </c>
      <c r="AS352" s="348">
        <v>2.23</v>
      </c>
      <c r="AT352" s="348">
        <v>-0.79</v>
      </c>
      <c r="AU352" s="351"/>
      <c r="AV352" s="346"/>
      <c r="AW352" s="346"/>
      <c r="AX352" s="346"/>
      <c r="AY352" s="346"/>
      <c r="AZ352" s="346"/>
      <c r="BA352" s="362"/>
      <c r="BB352" s="348"/>
      <c r="BC352" s="375"/>
      <c r="BD352" s="375"/>
      <c r="BE352" s="375"/>
      <c r="BF352" s="374"/>
      <c r="BG352" s="348"/>
      <c r="BH352" s="348"/>
      <c r="BI352" s="348"/>
      <c r="BJ352" s="348"/>
      <c r="BK352" s="373"/>
      <c r="BL352" s="372"/>
      <c r="BM352" s="372"/>
      <c r="BN352" s="372"/>
      <c r="BO352" s="372"/>
      <c r="BP352" s="372"/>
      <c r="BQ352" s="373"/>
      <c r="BR352" s="354"/>
    </row>
    <row r="353" spans="1:70" s="428" customFormat="1" x14ac:dyDescent="0.25">
      <c r="A353" s="885" t="s">
        <v>95</v>
      </c>
      <c r="B353" s="373"/>
      <c r="C353" s="719"/>
      <c r="D353" s="373"/>
      <c r="E353" s="346"/>
      <c r="F353" s="373"/>
      <c r="G353" s="347"/>
      <c r="H353" s="374"/>
      <c r="I353" s="348">
        <v>-0.37769999999999998</v>
      </c>
      <c r="J353" s="348">
        <v>-0.44019999999999998</v>
      </c>
      <c r="K353" s="348">
        <v>-1.1073</v>
      </c>
      <c r="L353" s="348">
        <v>-0.76700000000000002</v>
      </c>
      <c r="M353" s="348">
        <v>-2.4051999999999998</v>
      </c>
      <c r="N353" s="350">
        <v>-0.4698</v>
      </c>
      <c r="O353" s="348">
        <v>-3.3256999999999999</v>
      </c>
      <c r="P353" s="348">
        <v>8.5103000000000009</v>
      </c>
      <c r="Q353" s="348">
        <v>9.2103000000000002</v>
      </c>
      <c r="R353" s="348" t="s">
        <v>430</v>
      </c>
      <c r="S353" s="348">
        <v>0.63149999999999995</v>
      </c>
      <c r="T353" s="348">
        <v>9.6047999999999991</v>
      </c>
      <c r="U353" s="348">
        <v>-4.7834000000000003</v>
      </c>
      <c r="V353" s="348">
        <v>0.74570000000000003</v>
      </c>
      <c r="W353" s="348">
        <v>-2.2955999999999999</v>
      </c>
      <c r="X353" s="348">
        <v>3.1556999999999999</v>
      </c>
      <c r="Y353" s="374"/>
      <c r="Z353" s="346"/>
      <c r="AA353" s="346"/>
      <c r="AB353" s="346"/>
      <c r="AC353" s="346"/>
      <c r="AD353" s="346"/>
      <c r="AE353" s="346"/>
      <c r="AF353" s="346"/>
      <c r="AG353" s="346"/>
      <c r="AH353" s="346"/>
      <c r="AI353" s="346"/>
      <c r="AJ353" s="346"/>
      <c r="AK353" s="346"/>
      <c r="AL353" s="346"/>
      <c r="AM353" s="346"/>
      <c r="AN353" s="346"/>
      <c r="AO353" s="373"/>
      <c r="AP353" s="348" t="s">
        <v>430</v>
      </c>
      <c r="AQ353" s="348">
        <v>11.19</v>
      </c>
      <c r="AR353" s="348">
        <v>7.73</v>
      </c>
      <c r="AS353" s="348">
        <v>2.23</v>
      </c>
      <c r="AT353" s="348">
        <v>-1.02</v>
      </c>
      <c r="AU353" s="351"/>
      <c r="AV353" s="346"/>
      <c r="AW353" s="346"/>
      <c r="AX353" s="346"/>
      <c r="AY353" s="346"/>
      <c r="AZ353" s="346"/>
      <c r="BA353" s="362"/>
      <c r="BB353" s="348"/>
      <c r="BC353" s="375"/>
      <c r="BD353" s="375"/>
      <c r="BE353" s="375"/>
      <c r="BF353" s="374"/>
      <c r="BG353" s="348"/>
      <c r="BH353" s="348"/>
      <c r="BI353" s="348"/>
      <c r="BJ353" s="348"/>
      <c r="BK353" s="373"/>
      <c r="BL353" s="372"/>
      <c r="BM353" s="372"/>
      <c r="BN353" s="372"/>
      <c r="BO353" s="372"/>
      <c r="BP353" s="372"/>
      <c r="BQ353" s="373"/>
      <c r="BR353" s="354"/>
    </row>
    <row r="354" spans="1:70" s="428" customFormat="1" x14ac:dyDescent="0.25">
      <c r="A354" s="886" t="s">
        <v>96</v>
      </c>
      <c r="B354" s="413"/>
      <c r="C354" s="725"/>
      <c r="D354" s="413"/>
      <c r="E354" s="414"/>
      <c r="F354" s="413"/>
      <c r="G354" s="415"/>
      <c r="H354" s="417"/>
      <c r="I354" s="416">
        <v>-0.24279999999999999</v>
      </c>
      <c r="J354" s="416">
        <v>-0.31469999999999998</v>
      </c>
      <c r="K354" s="416">
        <v>-0.26765</v>
      </c>
      <c r="L354" s="416">
        <v>-9.7500000000000003E-2</v>
      </c>
      <c r="M354" s="416">
        <v>-1.60595</v>
      </c>
      <c r="N354" s="418">
        <v>-9.2700000000000005E-2</v>
      </c>
      <c r="O354" s="416">
        <v>-3.3256999999999999</v>
      </c>
      <c r="P354" s="416">
        <v>8.5103000000000009</v>
      </c>
      <c r="Q354" s="416">
        <v>9.2103000000000002</v>
      </c>
      <c r="R354" s="416" t="s">
        <v>430</v>
      </c>
      <c r="S354" s="416">
        <v>1.1836</v>
      </c>
      <c r="T354" s="416">
        <v>9.6931999999999992</v>
      </c>
      <c r="U354" s="416">
        <v>-4.3334999999999999</v>
      </c>
      <c r="V354" s="416">
        <v>0.89970000000000006</v>
      </c>
      <c r="W354" s="416">
        <v>-1.4774</v>
      </c>
      <c r="X354" s="416">
        <v>7.7499000000000002</v>
      </c>
      <c r="Y354" s="417"/>
      <c r="Z354" s="414"/>
      <c r="AA354" s="414"/>
      <c r="AB354" s="414"/>
      <c r="AC354" s="414"/>
      <c r="AD354" s="414"/>
      <c r="AE354" s="414"/>
      <c r="AF354" s="414"/>
      <c r="AG354" s="414"/>
      <c r="AH354" s="414"/>
      <c r="AI354" s="414"/>
      <c r="AJ354" s="414"/>
      <c r="AK354" s="414"/>
      <c r="AL354" s="414"/>
      <c r="AM354" s="414"/>
      <c r="AN354" s="414"/>
      <c r="AO354" s="413"/>
      <c r="AP354" s="416" t="s">
        <v>430</v>
      </c>
      <c r="AQ354" s="416">
        <v>11.19</v>
      </c>
      <c r="AR354" s="416">
        <v>7.73</v>
      </c>
      <c r="AS354" s="416">
        <v>2.23</v>
      </c>
      <c r="AT354" s="416">
        <v>-0.9</v>
      </c>
      <c r="AU354" s="419"/>
      <c r="AV354" s="414"/>
      <c r="AW354" s="414"/>
      <c r="AX354" s="414"/>
      <c r="AY354" s="414"/>
      <c r="AZ354" s="414"/>
      <c r="BA354" s="420"/>
      <c r="BB354" s="416"/>
      <c r="BC354" s="421"/>
      <c r="BD354" s="421"/>
      <c r="BE354" s="421"/>
      <c r="BF354" s="417"/>
      <c r="BG354" s="416"/>
      <c r="BH354" s="416"/>
      <c r="BI354" s="416"/>
      <c r="BJ354" s="416"/>
      <c r="BK354" s="413"/>
      <c r="BL354" s="412"/>
      <c r="BM354" s="412"/>
      <c r="BN354" s="412"/>
      <c r="BO354" s="412"/>
      <c r="BP354" s="412"/>
      <c r="BQ354" s="413"/>
      <c r="BR354" s="422"/>
    </row>
    <row r="355" spans="1:70" s="428" customFormat="1" ht="14.5" customHeight="1" x14ac:dyDescent="0.35">
      <c r="A355" s="873" t="s">
        <v>3843</v>
      </c>
      <c r="B355" s="861"/>
      <c r="C355" s="862"/>
      <c r="D355" s="861"/>
      <c r="E355" s="863"/>
      <c r="F355" s="861"/>
      <c r="G355" s="864"/>
      <c r="H355" s="866"/>
      <c r="I355" s="865"/>
      <c r="J355" s="865"/>
      <c r="K355" s="865"/>
      <c r="L355" s="865"/>
      <c r="M355" s="865"/>
      <c r="N355" s="867"/>
      <c r="O355" s="865"/>
      <c r="P355" s="865"/>
      <c r="Q355" s="865"/>
      <c r="R355" s="865"/>
      <c r="S355" s="865"/>
      <c r="T355" s="865"/>
      <c r="U355" s="865"/>
      <c r="V355" s="865"/>
      <c r="W355" s="865"/>
      <c r="X355" s="865"/>
      <c r="Y355" s="866"/>
      <c r="Z355" s="863"/>
      <c r="AA355" s="863"/>
      <c r="AB355" s="863"/>
      <c r="AC355" s="863"/>
      <c r="AD355" s="863"/>
      <c r="AE355" s="863"/>
      <c r="AF355" s="863"/>
      <c r="AG355" s="863"/>
      <c r="AH355" s="863"/>
      <c r="AI355" s="863"/>
      <c r="AJ355" s="863"/>
      <c r="AK355" s="863"/>
      <c r="AL355" s="863"/>
      <c r="AM355" s="863"/>
      <c r="AN355" s="863"/>
      <c r="AO355" s="861"/>
      <c r="AP355" s="865"/>
      <c r="AQ355" s="865"/>
      <c r="AR355" s="865"/>
      <c r="AS355" s="865"/>
      <c r="AT355" s="865"/>
      <c r="AU355" s="868"/>
      <c r="AV355" s="863"/>
      <c r="AW355" s="863"/>
      <c r="AX355" s="863"/>
      <c r="AY355" s="863"/>
      <c r="AZ355" s="863"/>
      <c r="BA355" s="869"/>
      <c r="BB355" s="865"/>
      <c r="BC355" s="870"/>
      <c r="BD355" s="870"/>
      <c r="BE355" s="870"/>
      <c r="BF355" s="866"/>
      <c r="BG355" s="865"/>
      <c r="BH355" s="865"/>
      <c r="BI355" s="865"/>
      <c r="BJ355" s="865"/>
      <c r="BK355" s="861"/>
      <c r="BL355" s="871"/>
      <c r="BM355" s="871"/>
      <c r="BN355" s="871"/>
      <c r="BO355" s="871"/>
      <c r="BP355" s="871"/>
      <c r="BQ355" s="861"/>
      <c r="BR355" s="872"/>
    </row>
    <row r="356" spans="1:70" s="428" customFormat="1" x14ac:dyDescent="0.25">
      <c r="A356" s="345" t="s">
        <v>3844</v>
      </c>
      <c r="B356" s="373"/>
      <c r="C356" s="719">
        <v>45685</v>
      </c>
      <c r="D356" s="373"/>
      <c r="E356" s="346">
        <v>2083.25</v>
      </c>
      <c r="F356" s="373"/>
      <c r="G356" s="347">
        <v>11.07</v>
      </c>
      <c r="H356" s="374"/>
      <c r="I356" s="348">
        <v>-0.62839999999999996</v>
      </c>
      <c r="J356" s="348">
        <v>-0.9839</v>
      </c>
      <c r="K356" s="348">
        <v>0.2717</v>
      </c>
      <c r="L356" s="348">
        <v>2.2161</v>
      </c>
      <c r="M356" s="348">
        <v>-3.5714000000000001</v>
      </c>
      <c r="N356" s="350">
        <v>-2.0299</v>
      </c>
      <c r="O356" s="348" t="s">
        <v>430</v>
      </c>
      <c r="P356" s="348" t="s">
        <v>430</v>
      </c>
      <c r="Q356" s="348" t="s">
        <v>430</v>
      </c>
      <c r="R356" s="348" t="s">
        <v>430</v>
      </c>
      <c r="S356" s="348">
        <v>2.3105000000000002</v>
      </c>
      <c r="T356" s="348">
        <v>10.1493</v>
      </c>
      <c r="U356" s="348">
        <v>-5.2225999999999999</v>
      </c>
      <c r="V356" s="348">
        <v>-2.4670000000000001</v>
      </c>
      <c r="W356" s="348">
        <v>-1.8616999999999999</v>
      </c>
      <c r="X356" s="348">
        <v>6.6536</v>
      </c>
      <c r="Y356" s="374"/>
      <c r="Z356" s="346">
        <v>1</v>
      </c>
      <c r="AA356" s="346">
        <v>1</v>
      </c>
      <c r="AB356" s="346">
        <v>1</v>
      </c>
      <c r="AC356" s="346">
        <v>1</v>
      </c>
      <c r="AD356" s="346">
        <v>1</v>
      </c>
      <c r="AE356" s="346">
        <v>1</v>
      </c>
      <c r="AF356" s="346" t="s">
        <v>430</v>
      </c>
      <c r="AG356" s="346" t="s">
        <v>430</v>
      </c>
      <c r="AH356" s="346" t="s">
        <v>430</v>
      </c>
      <c r="AI356" s="346" t="s">
        <v>430</v>
      </c>
      <c r="AJ356" s="346">
        <v>2</v>
      </c>
      <c r="AK356" s="346">
        <v>1</v>
      </c>
      <c r="AL356" s="346">
        <v>2</v>
      </c>
      <c r="AM356" s="346">
        <v>1</v>
      </c>
      <c r="AN356" s="346">
        <v>2</v>
      </c>
      <c r="AO356" s="373"/>
      <c r="AP356" s="348" t="s">
        <v>430</v>
      </c>
      <c r="AQ356" s="348" t="s">
        <v>430</v>
      </c>
      <c r="AR356" s="348" t="s">
        <v>430</v>
      </c>
      <c r="AS356" s="348" t="s">
        <v>430</v>
      </c>
      <c r="AT356" s="348">
        <v>-1.84</v>
      </c>
      <c r="AU356" s="351"/>
      <c r="AV356" s="346" t="s">
        <v>430</v>
      </c>
      <c r="AW356" s="346" t="s">
        <v>430</v>
      </c>
      <c r="AX356" s="346" t="s">
        <v>430</v>
      </c>
      <c r="AY356" s="346" t="s">
        <v>430</v>
      </c>
      <c r="AZ356" s="346">
        <v>1</v>
      </c>
      <c r="BA356" s="362"/>
      <c r="BB356" s="348">
        <v>12.7011181997007</v>
      </c>
      <c r="BC356" s="375">
        <v>0.91994255365439803</v>
      </c>
      <c r="BD356" s="375">
        <v>3.1694155966048902E-2</v>
      </c>
      <c r="BE356" s="375">
        <v>-0.103360818222953</v>
      </c>
      <c r="BF356" s="374"/>
      <c r="BG356" s="348">
        <v>74.894000000000005</v>
      </c>
      <c r="BH356" s="348">
        <v>15.0768</v>
      </c>
      <c r="BI356" s="348">
        <v>7.3787500000000001</v>
      </c>
      <c r="BJ356" s="348">
        <v>2.6504500000000002</v>
      </c>
      <c r="BK356" s="373"/>
      <c r="BL356" s="372" t="s">
        <v>3845</v>
      </c>
      <c r="BM356" s="372" t="s">
        <v>3846</v>
      </c>
      <c r="BN356" s="372" t="s">
        <v>3847</v>
      </c>
      <c r="BO356" s="372" t="s">
        <v>3848</v>
      </c>
      <c r="BP356" s="372" t="s">
        <v>3849</v>
      </c>
      <c r="BQ356" s="373"/>
      <c r="BR356" s="354" t="s">
        <v>463</v>
      </c>
    </row>
    <row r="357" spans="1:70" s="428" customFormat="1" ht="11" x14ac:dyDescent="0.3">
      <c r="A357" s="841" t="s">
        <v>3850</v>
      </c>
      <c r="B357" s="842"/>
      <c r="C357" s="843">
        <v>45988</v>
      </c>
      <c r="D357" s="842"/>
      <c r="E357" s="844">
        <v>779.20299999999997</v>
      </c>
      <c r="F357" s="842"/>
      <c r="G357" s="845">
        <v>9.7390000000000008</v>
      </c>
      <c r="H357" s="847"/>
      <c r="I357" s="846">
        <v>-0.77429999999999999</v>
      </c>
      <c r="J357" s="846">
        <v>-1.4670000000000001</v>
      </c>
      <c r="K357" s="846">
        <v>-0.16400000000000001</v>
      </c>
      <c r="L357" s="846">
        <v>0.98509999999999998</v>
      </c>
      <c r="M357" s="846">
        <v>-5.2995000000000001</v>
      </c>
      <c r="N357" s="848" t="s">
        <v>430</v>
      </c>
      <c r="O357" s="846" t="s">
        <v>430</v>
      </c>
      <c r="P357" s="846" t="s">
        <v>430</v>
      </c>
      <c r="Q357" s="846" t="s">
        <v>430</v>
      </c>
      <c r="R357" s="846" t="s">
        <v>430</v>
      </c>
      <c r="S357" s="846">
        <v>2.8513999999999999</v>
      </c>
      <c r="T357" s="846">
        <v>7.7084999999999999</v>
      </c>
      <c r="U357" s="846">
        <v>-4.5663999999999998</v>
      </c>
      <c r="V357" s="846" t="s">
        <v>430</v>
      </c>
      <c r="W357" s="846">
        <v>-1.6659999999999999</v>
      </c>
      <c r="X357" s="846">
        <v>-2.61</v>
      </c>
      <c r="Y357" s="847"/>
      <c r="Z357" s="844">
        <v>2</v>
      </c>
      <c r="AA357" s="844">
        <v>2</v>
      </c>
      <c r="AB357" s="844">
        <v>2</v>
      </c>
      <c r="AC357" s="844">
        <v>2</v>
      </c>
      <c r="AD357" s="844">
        <v>2</v>
      </c>
      <c r="AE357" s="844" t="s">
        <v>430</v>
      </c>
      <c r="AF357" s="844" t="s">
        <v>430</v>
      </c>
      <c r="AG357" s="844" t="s">
        <v>430</v>
      </c>
      <c r="AH357" s="844" t="s">
        <v>430</v>
      </c>
      <c r="AI357" s="844" t="s">
        <v>430</v>
      </c>
      <c r="AJ357" s="844">
        <v>1</v>
      </c>
      <c r="AK357" s="844">
        <v>2</v>
      </c>
      <c r="AL357" s="844">
        <v>1</v>
      </c>
      <c r="AM357" s="844" t="s">
        <v>430</v>
      </c>
      <c r="AN357" s="844">
        <v>1</v>
      </c>
      <c r="AO357" s="842"/>
      <c r="AP357" s="846" t="s">
        <v>430</v>
      </c>
      <c r="AQ357" s="846" t="s">
        <v>430</v>
      </c>
      <c r="AR357" s="846" t="s">
        <v>430</v>
      </c>
      <c r="AS357" s="846" t="s">
        <v>430</v>
      </c>
      <c r="AT357" s="846" t="s">
        <v>430</v>
      </c>
      <c r="AU357" s="849"/>
      <c r="AV357" s="844" t="s">
        <v>430</v>
      </c>
      <c r="AW357" s="844" t="s">
        <v>430</v>
      </c>
      <c r="AX357" s="844" t="s">
        <v>430</v>
      </c>
      <c r="AY357" s="844" t="s">
        <v>430</v>
      </c>
      <c r="AZ357" s="844" t="s">
        <v>430</v>
      </c>
      <c r="BA357" s="851"/>
      <c r="BB357" s="846">
        <v>17.086273208233202</v>
      </c>
      <c r="BC357" s="852">
        <v>0.96912858987630102</v>
      </c>
      <c r="BD357" s="852">
        <v>-3.68385271718163E-2</v>
      </c>
      <c r="BE357" s="852">
        <v>6.7673657681666402E-2</v>
      </c>
      <c r="BF357" s="847"/>
      <c r="BG357" s="846">
        <v>70.859899999999996</v>
      </c>
      <c r="BH357" s="846">
        <v>12.245100000000001</v>
      </c>
      <c r="BI357" s="846">
        <v>15.3162</v>
      </c>
      <c r="BJ357" s="846">
        <v>1.5788</v>
      </c>
      <c r="BK357" s="842"/>
      <c r="BL357" s="855" t="s">
        <v>3851</v>
      </c>
      <c r="BM357" s="855" t="s">
        <v>3852</v>
      </c>
      <c r="BN357" s="855" t="s">
        <v>3853</v>
      </c>
      <c r="BO357" s="855" t="s">
        <v>3854</v>
      </c>
      <c r="BP357" s="855" t="s">
        <v>3855</v>
      </c>
      <c r="BQ357" s="842"/>
      <c r="BR357" s="856" t="s">
        <v>611</v>
      </c>
    </row>
    <row r="358" spans="1:70" s="428" customFormat="1" x14ac:dyDescent="0.25">
      <c r="A358" s="884" t="s">
        <v>93</v>
      </c>
      <c r="B358" s="402"/>
      <c r="C358" s="724"/>
      <c r="D358" s="402"/>
      <c r="E358" s="403"/>
      <c r="F358" s="402"/>
      <c r="G358" s="404"/>
      <c r="H358" s="406"/>
      <c r="I358" s="405">
        <v>-0.70140000000000002</v>
      </c>
      <c r="J358" s="405">
        <v>-1.2255</v>
      </c>
      <c r="K358" s="405">
        <v>5.3900000000000003E-2</v>
      </c>
      <c r="L358" s="405">
        <v>1.6006</v>
      </c>
      <c r="M358" s="405">
        <v>-4.4355000000000002</v>
      </c>
      <c r="N358" s="407">
        <v>-2.0299</v>
      </c>
      <c r="O358" s="405" t="s">
        <v>430</v>
      </c>
      <c r="P358" s="405" t="s">
        <v>430</v>
      </c>
      <c r="Q358" s="405" t="s">
        <v>430</v>
      </c>
      <c r="R358" s="405" t="s">
        <v>430</v>
      </c>
      <c r="S358" s="405">
        <v>2.581</v>
      </c>
      <c r="T358" s="405">
        <v>8.9289000000000005</v>
      </c>
      <c r="U358" s="405">
        <v>-4.8944999999999999</v>
      </c>
      <c r="V358" s="405">
        <v>-2.4670000000000001</v>
      </c>
      <c r="W358" s="405">
        <v>-1.7638</v>
      </c>
      <c r="X358" s="405">
        <v>2.0217999999999998</v>
      </c>
      <c r="Y358" s="406"/>
      <c r="Z358" s="403">
        <v>2</v>
      </c>
      <c r="AA358" s="403">
        <v>2</v>
      </c>
      <c r="AB358" s="403">
        <v>2</v>
      </c>
      <c r="AC358" s="403">
        <v>2</v>
      </c>
      <c r="AD358" s="403">
        <v>2</v>
      </c>
      <c r="AE358" s="403">
        <v>1</v>
      </c>
      <c r="AF358" s="403">
        <v>0</v>
      </c>
      <c r="AG358" s="403">
        <v>0</v>
      </c>
      <c r="AH358" s="403">
        <v>0</v>
      </c>
      <c r="AI358" s="403">
        <v>0</v>
      </c>
      <c r="AJ358" s="403">
        <v>2</v>
      </c>
      <c r="AK358" s="403">
        <v>2</v>
      </c>
      <c r="AL358" s="403">
        <v>2</v>
      </c>
      <c r="AM358" s="403">
        <v>1</v>
      </c>
      <c r="AN358" s="403">
        <v>2</v>
      </c>
      <c r="AO358" s="402"/>
      <c r="AP358" s="405" t="s">
        <v>430</v>
      </c>
      <c r="AQ358" s="405" t="s">
        <v>430</v>
      </c>
      <c r="AR358" s="405" t="s">
        <v>430</v>
      </c>
      <c r="AS358" s="405" t="s">
        <v>430</v>
      </c>
      <c r="AT358" s="405">
        <v>-1.84</v>
      </c>
      <c r="AU358" s="408"/>
      <c r="AV358" s="403">
        <v>0</v>
      </c>
      <c r="AW358" s="403">
        <v>0</v>
      </c>
      <c r="AX358" s="403">
        <v>0</v>
      </c>
      <c r="AY358" s="403">
        <v>0</v>
      </c>
      <c r="AZ358" s="403">
        <v>1</v>
      </c>
      <c r="BA358" s="409"/>
      <c r="BB358" s="405"/>
      <c r="BC358" s="410"/>
      <c r="BD358" s="410"/>
      <c r="BE358" s="410"/>
      <c r="BF358" s="406"/>
      <c r="BG358" s="405"/>
      <c r="BH358" s="405"/>
      <c r="BI358" s="405"/>
      <c r="BJ358" s="405"/>
      <c r="BK358" s="402"/>
      <c r="BL358" s="401"/>
      <c r="BM358" s="401"/>
      <c r="BN358" s="401"/>
      <c r="BO358" s="401"/>
      <c r="BP358" s="401"/>
      <c r="BQ358" s="402"/>
      <c r="BR358" s="411"/>
    </row>
    <row r="359" spans="1:70" s="428" customFormat="1" x14ac:dyDescent="0.25">
      <c r="A359" s="885" t="s">
        <v>94</v>
      </c>
      <c r="B359" s="373"/>
      <c r="C359" s="719"/>
      <c r="D359" s="373"/>
      <c r="E359" s="346"/>
      <c r="F359" s="373"/>
      <c r="G359" s="347"/>
      <c r="H359" s="374"/>
      <c r="I359" s="348">
        <v>-0.62839999999999996</v>
      </c>
      <c r="J359" s="348">
        <v>-0.9839</v>
      </c>
      <c r="K359" s="348">
        <v>0.2717</v>
      </c>
      <c r="L359" s="348">
        <v>2.2161</v>
      </c>
      <c r="M359" s="348">
        <v>-3.5714000000000001</v>
      </c>
      <c r="N359" s="350">
        <v>-2.0299</v>
      </c>
      <c r="O359" s="348" t="s">
        <v>430</v>
      </c>
      <c r="P359" s="348" t="s">
        <v>430</v>
      </c>
      <c r="Q359" s="348" t="s">
        <v>430</v>
      </c>
      <c r="R359" s="348" t="s">
        <v>430</v>
      </c>
      <c r="S359" s="348">
        <v>2.8513999999999999</v>
      </c>
      <c r="T359" s="348">
        <v>10.1493</v>
      </c>
      <c r="U359" s="348">
        <v>-4.5663999999999998</v>
      </c>
      <c r="V359" s="348">
        <v>-2.4670000000000001</v>
      </c>
      <c r="W359" s="348">
        <v>-1.6659999999999999</v>
      </c>
      <c r="X359" s="348">
        <v>6.6536</v>
      </c>
      <c r="Y359" s="374"/>
      <c r="Z359" s="346"/>
      <c r="AA359" s="346"/>
      <c r="AB359" s="346"/>
      <c r="AC359" s="346"/>
      <c r="AD359" s="346"/>
      <c r="AE359" s="346"/>
      <c r="AF359" s="346"/>
      <c r="AG359" s="346"/>
      <c r="AH359" s="346"/>
      <c r="AI359" s="346"/>
      <c r="AJ359" s="346"/>
      <c r="AK359" s="346"/>
      <c r="AL359" s="346"/>
      <c r="AM359" s="346"/>
      <c r="AN359" s="346"/>
      <c r="AO359" s="373"/>
      <c r="AP359" s="348" t="s">
        <v>430</v>
      </c>
      <c r="AQ359" s="348" t="s">
        <v>430</v>
      </c>
      <c r="AR359" s="348" t="s">
        <v>430</v>
      </c>
      <c r="AS359" s="348" t="s">
        <v>430</v>
      </c>
      <c r="AT359" s="348">
        <v>-1.84</v>
      </c>
      <c r="AU359" s="351"/>
      <c r="AV359" s="346"/>
      <c r="AW359" s="346"/>
      <c r="AX359" s="346"/>
      <c r="AY359" s="346"/>
      <c r="AZ359" s="346"/>
      <c r="BA359" s="362"/>
      <c r="BB359" s="348"/>
      <c r="BC359" s="375"/>
      <c r="BD359" s="375"/>
      <c r="BE359" s="375"/>
      <c r="BF359" s="374"/>
      <c r="BG359" s="348"/>
      <c r="BH359" s="348"/>
      <c r="BI359" s="348"/>
      <c r="BJ359" s="348"/>
      <c r="BK359" s="373"/>
      <c r="BL359" s="372"/>
      <c r="BM359" s="372"/>
      <c r="BN359" s="372"/>
      <c r="BO359" s="372"/>
      <c r="BP359" s="372"/>
      <c r="BQ359" s="373"/>
      <c r="BR359" s="354"/>
    </row>
    <row r="360" spans="1:70" s="428" customFormat="1" x14ac:dyDescent="0.25">
      <c r="A360" s="885" t="s">
        <v>95</v>
      </c>
      <c r="B360" s="373"/>
      <c r="C360" s="719"/>
      <c r="D360" s="373"/>
      <c r="E360" s="346"/>
      <c r="F360" s="373"/>
      <c r="G360" s="347"/>
      <c r="H360" s="374"/>
      <c r="I360" s="348">
        <v>-0.77429999999999999</v>
      </c>
      <c r="J360" s="348">
        <v>-1.4670000000000001</v>
      </c>
      <c r="K360" s="348">
        <v>-0.16400000000000001</v>
      </c>
      <c r="L360" s="348">
        <v>0.98509999999999998</v>
      </c>
      <c r="M360" s="348">
        <v>-5.2995000000000001</v>
      </c>
      <c r="N360" s="350">
        <v>-2.0299</v>
      </c>
      <c r="O360" s="348" t="s">
        <v>430</v>
      </c>
      <c r="P360" s="348" t="s">
        <v>430</v>
      </c>
      <c r="Q360" s="348" t="s">
        <v>430</v>
      </c>
      <c r="R360" s="348" t="s">
        <v>430</v>
      </c>
      <c r="S360" s="348">
        <v>2.3105000000000002</v>
      </c>
      <c r="T360" s="348">
        <v>7.7084999999999999</v>
      </c>
      <c r="U360" s="348">
        <v>-5.2225999999999999</v>
      </c>
      <c r="V360" s="348">
        <v>-2.4670000000000001</v>
      </c>
      <c r="W360" s="348">
        <v>-1.8616999999999999</v>
      </c>
      <c r="X360" s="348">
        <v>-2.61</v>
      </c>
      <c r="Y360" s="374"/>
      <c r="Z360" s="346"/>
      <c r="AA360" s="346"/>
      <c r="AB360" s="346"/>
      <c r="AC360" s="346"/>
      <c r="AD360" s="346"/>
      <c r="AE360" s="346"/>
      <c r="AF360" s="346"/>
      <c r="AG360" s="346"/>
      <c r="AH360" s="346"/>
      <c r="AI360" s="346"/>
      <c r="AJ360" s="346"/>
      <c r="AK360" s="346"/>
      <c r="AL360" s="346"/>
      <c r="AM360" s="346"/>
      <c r="AN360" s="346"/>
      <c r="AO360" s="373"/>
      <c r="AP360" s="348" t="s">
        <v>430</v>
      </c>
      <c r="AQ360" s="348" t="s">
        <v>430</v>
      </c>
      <c r="AR360" s="348" t="s">
        <v>430</v>
      </c>
      <c r="AS360" s="348" t="s">
        <v>430</v>
      </c>
      <c r="AT360" s="348">
        <v>-1.84</v>
      </c>
      <c r="AU360" s="351"/>
      <c r="AV360" s="346"/>
      <c r="AW360" s="346"/>
      <c r="AX360" s="346"/>
      <c r="AY360" s="346"/>
      <c r="AZ360" s="346"/>
      <c r="BA360" s="362"/>
      <c r="BB360" s="348"/>
      <c r="BC360" s="375"/>
      <c r="BD360" s="375"/>
      <c r="BE360" s="375"/>
      <c r="BF360" s="374"/>
      <c r="BG360" s="348"/>
      <c r="BH360" s="348"/>
      <c r="BI360" s="348"/>
      <c r="BJ360" s="348"/>
      <c r="BK360" s="373"/>
      <c r="BL360" s="372"/>
      <c r="BM360" s="372"/>
      <c r="BN360" s="372"/>
      <c r="BO360" s="372"/>
      <c r="BP360" s="372"/>
      <c r="BQ360" s="373"/>
      <c r="BR360" s="354"/>
    </row>
    <row r="361" spans="1:70" s="428" customFormat="1" x14ac:dyDescent="0.25">
      <c r="A361" s="886" t="s">
        <v>96</v>
      </c>
      <c r="B361" s="413"/>
      <c r="C361" s="725"/>
      <c r="D361" s="413"/>
      <c r="E361" s="414"/>
      <c r="F361" s="413"/>
      <c r="G361" s="415"/>
      <c r="H361" s="417"/>
      <c r="I361" s="416">
        <v>-0.70135000000000003</v>
      </c>
      <c r="J361" s="416">
        <v>-1.2254499999999999</v>
      </c>
      <c r="K361" s="416">
        <v>5.3850000000000002E-2</v>
      </c>
      <c r="L361" s="416">
        <v>1.6006</v>
      </c>
      <c r="M361" s="416">
        <v>-4.4354500000000003</v>
      </c>
      <c r="N361" s="418">
        <v>-2.0299</v>
      </c>
      <c r="O361" s="416" t="s">
        <v>430</v>
      </c>
      <c r="P361" s="416" t="s">
        <v>430</v>
      </c>
      <c r="Q361" s="416" t="s">
        <v>430</v>
      </c>
      <c r="R361" s="416" t="s">
        <v>430</v>
      </c>
      <c r="S361" s="416">
        <v>2.581</v>
      </c>
      <c r="T361" s="416">
        <v>8.9289000000000005</v>
      </c>
      <c r="U361" s="416">
        <v>-4.8944999999999999</v>
      </c>
      <c r="V361" s="416">
        <v>-2.4670000000000001</v>
      </c>
      <c r="W361" s="416">
        <v>-1.7638</v>
      </c>
      <c r="X361" s="416">
        <v>2.0217999999999998</v>
      </c>
      <c r="Y361" s="417"/>
      <c r="Z361" s="414"/>
      <c r="AA361" s="414"/>
      <c r="AB361" s="414"/>
      <c r="AC361" s="414"/>
      <c r="AD361" s="414"/>
      <c r="AE361" s="414"/>
      <c r="AF361" s="414"/>
      <c r="AG361" s="414"/>
      <c r="AH361" s="414"/>
      <c r="AI361" s="414"/>
      <c r="AJ361" s="414"/>
      <c r="AK361" s="414"/>
      <c r="AL361" s="414"/>
      <c r="AM361" s="414"/>
      <c r="AN361" s="414"/>
      <c r="AO361" s="413"/>
      <c r="AP361" s="416" t="s">
        <v>430</v>
      </c>
      <c r="AQ361" s="416" t="s">
        <v>430</v>
      </c>
      <c r="AR361" s="416" t="s">
        <v>430</v>
      </c>
      <c r="AS361" s="416" t="s">
        <v>430</v>
      </c>
      <c r="AT361" s="416">
        <v>-1.84</v>
      </c>
      <c r="AU361" s="419"/>
      <c r="AV361" s="414"/>
      <c r="AW361" s="414"/>
      <c r="AX361" s="414"/>
      <c r="AY361" s="414"/>
      <c r="AZ361" s="414"/>
      <c r="BA361" s="420"/>
      <c r="BB361" s="416"/>
      <c r="BC361" s="421"/>
      <c r="BD361" s="421"/>
      <c r="BE361" s="421"/>
      <c r="BF361" s="417"/>
      <c r="BG361" s="416"/>
      <c r="BH361" s="416"/>
      <c r="BI361" s="416"/>
      <c r="BJ361" s="416"/>
      <c r="BK361" s="413"/>
      <c r="BL361" s="412"/>
      <c r="BM361" s="412"/>
      <c r="BN361" s="412"/>
      <c r="BO361" s="412"/>
      <c r="BP361" s="412"/>
      <c r="BQ361" s="413"/>
      <c r="BR361" s="422"/>
    </row>
    <row r="362" spans="1:70" s="428" customFormat="1" ht="14.5" customHeight="1" x14ac:dyDescent="0.35">
      <c r="A362" s="873" t="s">
        <v>3856</v>
      </c>
      <c r="B362" s="861"/>
      <c r="C362" s="862"/>
      <c r="D362" s="861"/>
      <c r="E362" s="863"/>
      <c r="F362" s="861"/>
      <c r="G362" s="864"/>
      <c r="H362" s="866"/>
      <c r="I362" s="865"/>
      <c r="J362" s="865"/>
      <c r="K362" s="865"/>
      <c r="L362" s="865"/>
      <c r="M362" s="865"/>
      <c r="N362" s="867"/>
      <c r="O362" s="865"/>
      <c r="P362" s="865"/>
      <c r="Q362" s="865"/>
      <c r="R362" s="865"/>
      <c r="S362" s="865"/>
      <c r="T362" s="865"/>
      <c r="U362" s="865"/>
      <c r="V362" s="865"/>
      <c r="W362" s="865"/>
      <c r="X362" s="865"/>
      <c r="Y362" s="866"/>
      <c r="Z362" s="863"/>
      <c r="AA362" s="863"/>
      <c r="AB362" s="863"/>
      <c r="AC362" s="863"/>
      <c r="AD362" s="863"/>
      <c r="AE362" s="863"/>
      <c r="AF362" s="863"/>
      <c r="AG362" s="863"/>
      <c r="AH362" s="863"/>
      <c r="AI362" s="863"/>
      <c r="AJ362" s="863"/>
      <c r="AK362" s="863"/>
      <c r="AL362" s="863"/>
      <c r="AM362" s="863"/>
      <c r="AN362" s="863"/>
      <c r="AO362" s="861"/>
      <c r="AP362" s="865"/>
      <c r="AQ362" s="865"/>
      <c r="AR362" s="865"/>
      <c r="AS362" s="865"/>
      <c r="AT362" s="865"/>
      <c r="AU362" s="868"/>
      <c r="AV362" s="863"/>
      <c r="AW362" s="863"/>
      <c r="AX362" s="863"/>
      <c r="AY362" s="863"/>
      <c r="AZ362" s="863"/>
      <c r="BA362" s="869"/>
      <c r="BB362" s="865"/>
      <c r="BC362" s="870"/>
      <c r="BD362" s="870"/>
      <c r="BE362" s="870"/>
      <c r="BF362" s="866"/>
      <c r="BG362" s="865"/>
      <c r="BH362" s="865"/>
      <c r="BI362" s="865"/>
      <c r="BJ362" s="865"/>
      <c r="BK362" s="861"/>
      <c r="BL362" s="871"/>
      <c r="BM362" s="871"/>
      <c r="BN362" s="871"/>
      <c r="BO362" s="871"/>
      <c r="BP362" s="871"/>
      <c r="BQ362" s="861"/>
      <c r="BR362" s="872"/>
    </row>
    <row r="363" spans="1:70" s="428" customFormat="1" x14ac:dyDescent="0.25">
      <c r="A363" s="345" t="s">
        <v>3857</v>
      </c>
      <c r="B363" s="373"/>
      <c r="C363" s="719">
        <v>43153</v>
      </c>
      <c r="D363" s="373"/>
      <c r="E363" s="346">
        <v>1214.3499999999999</v>
      </c>
      <c r="F363" s="373"/>
      <c r="G363" s="347">
        <v>32.906199999999998</v>
      </c>
      <c r="H363" s="374"/>
      <c r="I363" s="348">
        <v>-0.4607</v>
      </c>
      <c r="J363" s="348">
        <v>0.32100000000000001</v>
      </c>
      <c r="K363" s="348">
        <v>6.1308999999999996</v>
      </c>
      <c r="L363" s="348">
        <v>14.0604</v>
      </c>
      <c r="M363" s="348">
        <v>29.717400000000001</v>
      </c>
      <c r="N363" s="350">
        <v>20.332899999999999</v>
      </c>
      <c r="O363" s="348">
        <v>9.77</v>
      </c>
      <c r="P363" s="348">
        <v>17.196400000000001</v>
      </c>
      <c r="Q363" s="348">
        <v>12.3269</v>
      </c>
      <c r="R363" s="348" t="s">
        <v>430</v>
      </c>
      <c r="S363" s="348">
        <v>5.6985999999999999</v>
      </c>
      <c r="T363" s="348">
        <v>38.5443</v>
      </c>
      <c r="U363" s="348">
        <v>21.685500000000001</v>
      </c>
      <c r="V363" s="348">
        <v>21.3552</v>
      </c>
      <c r="W363" s="348">
        <v>7.2138999999999998</v>
      </c>
      <c r="X363" s="348">
        <v>15.013400000000001</v>
      </c>
      <c r="Y363" s="374"/>
      <c r="Z363" s="346">
        <v>1</v>
      </c>
      <c r="AA363" s="346">
        <v>1</v>
      </c>
      <c r="AB363" s="346">
        <v>1</v>
      </c>
      <c r="AC363" s="346">
        <v>1</v>
      </c>
      <c r="AD363" s="346">
        <v>1</v>
      </c>
      <c r="AE363" s="346">
        <v>1</v>
      </c>
      <c r="AF363" s="346">
        <v>1</v>
      </c>
      <c r="AG363" s="346">
        <v>1</v>
      </c>
      <c r="AH363" s="346">
        <v>1</v>
      </c>
      <c r="AI363" s="346" t="s">
        <v>430</v>
      </c>
      <c r="AJ363" s="346">
        <v>1</v>
      </c>
      <c r="AK363" s="346">
        <v>1</v>
      </c>
      <c r="AL363" s="346">
        <v>1</v>
      </c>
      <c r="AM363" s="346">
        <v>1</v>
      </c>
      <c r="AN363" s="346">
        <v>1</v>
      </c>
      <c r="AO363" s="373"/>
      <c r="AP363" s="348" t="s">
        <v>430</v>
      </c>
      <c r="AQ363" s="348">
        <v>18.350000000000001</v>
      </c>
      <c r="AR363" s="348">
        <v>17.239999999999998</v>
      </c>
      <c r="AS363" s="348">
        <v>18.399999999999999</v>
      </c>
      <c r="AT363" s="348">
        <v>43.75</v>
      </c>
      <c r="AU363" s="351"/>
      <c r="AV363" s="346" t="s">
        <v>430</v>
      </c>
      <c r="AW363" s="346">
        <v>1</v>
      </c>
      <c r="AX363" s="346">
        <v>1</v>
      </c>
      <c r="AY363" s="346">
        <v>1</v>
      </c>
      <c r="AZ363" s="346">
        <v>1</v>
      </c>
      <c r="BA363" s="362"/>
      <c r="BB363" s="348">
        <v>19.954503085251201</v>
      </c>
      <c r="BC363" s="375">
        <v>0.95818928937997605</v>
      </c>
      <c r="BD363" s="375">
        <v>5.3953882411282003E-2</v>
      </c>
      <c r="BE363" s="375">
        <v>0.24522517478113801</v>
      </c>
      <c r="BF363" s="374"/>
      <c r="BG363" s="348">
        <v>15.776899999999999</v>
      </c>
      <c r="BH363" s="348">
        <v>13.7986</v>
      </c>
      <c r="BI363" s="348">
        <v>64.514899999999997</v>
      </c>
      <c r="BJ363" s="348">
        <v>5.9096000000000002</v>
      </c>
      <c r="BK363" s="373"/>
      <c r="BL363" s="372" t="s">
        <v>3858</v>
      </c>
      <c r="BM363" s="372" t="s">
        <v>3859</v>
      </c>
      <c r="BN363" s="372" t="s">
        <v>3860</v>
      </c>
      <c r="BO363" s="372" t="s">
        <v>3861</v>
      </c>
      <c r="BP363" s="372" t="s">
        <v>1003</v>
      </c>
      <c r="BQ363" s="373"/>
      <c r="BR363" s="354" t="s">
        <v>3862</v>
      </c>
    </row>
    <row r="364" spans="1:70" s="428" customFormat="1" x14ac:dyDescent="0.25">
      <c r="A364" s="884" t="s">
        <v>93</v>
      </c>
      <c r="B364" s="402"/>
      <c r="C364" s="724"/>
      <c r="D364" s="402"/>
      <c r="E364" s="403"/>
      <c r="F364" s="402"/>
      <c r="G364" s="404"/>
      <c r="H364" s="406"/>
      <c r="I364" s="405">
        <v>-0.4607</v>
      </c>
      <c r="J364" s="405">
        <v>0.32100000000000001</v>
      </c>
      <c r="K364" s="405">
        <v>6.1308999999999996</v>
      </c>
      <c r="L364" s="405">
        <v>14.0604</v>
      </c>
      <c r="M364" s="405">
        <v>29.717400000000001</v>
      </c>
      <c r="N364" s="407">
        <v>20.332899999999999</v>
      </c>
      <c r="O364" s="405">
        <v>9.77</v>
      </c>
      <c r="P364" s="405">
        <v>17.196400000000001</v>
      </c>
      <c r="Q364" s="405">
        <v>12.3269</v>
      </c>
      <c r="R364" s="405" t="s">
        <v>430</v>
      </c>
      <c r="S364" s="405">
        <v>5.6985999999999999</v>
      </c>
      <c r="T364" s="405">
        <v>38.5443</v>
      </c>
      <c r="U364" s="405">
        <v>21.685500000000001</v>
      </c>
      <c r="V364" s="405">
        <v>21.3552</v>
      </c>
      <c r="W364" s="405">
        <v>7.2138999999999998</v>
      </c>
      <c r="X364" s="405">
        <v>15.013400000000001</v>
      </c>
      <c r="Y364" s="406"/>
      <c r="Z364" s="403">
        <v>1</v>
      </c>
      <c r="AA364" s="403">
        <v>1</v>
      </c>
      <c r="AB364" s="403">
        <v>1</v>
      </c>
      <c r="AC364" s="403">
        <v>1</v>
      </c>
      <c r="AD364" s="403">
        <v>1</v>
      </c>
      <c r="AE364" s="403">
        <v>1</v>
      </c>
      <c r="AF364" s="403">
        <v>1</v>
      </c>
      <c r="AG364" s="403">
        <v>1</v>
      </c>
      <c r="AH364" s="403">
        <v>1</v>
      </c>
      <c r="AI364" s="403">
        <v>0</v>
      </c>
      <c r="AJ364" s="403">
        <v>1</v>
      </c>
      <c r="AK364" s="403">
        <v>1</v>
      </c>
      <c r="AL364" s="403">
        <v>1</v>
      </c>
      <c r="AM364" s="403">
        <v>1</v>
      </c>
      <c r="AN364" s="403">
        <v>1</v>
      </c>
      <c r="AO364" s="402"/>
      <c r="AP364" s="405" t="s">
        <v>430</v>
      </c>
      <c r="AQ364" s="405">
        <v>18.350000000000001</v>
      </c>
      <c r="AR364" s="405">
        <v>17.239999999999998</v>
      </c>
      <c r="AS364" s="405">
        <v>18.399999999999999</v>
      </c>
      <c r="AT364" s="405">
        <v>43.75</v>
      </c>
      <c r="AU364" s="408"/>
      <c r="AV364" s="403">
        <v>0</v>
      </c>
      <c r="AW364" s="403">
        <v>1</v>
      </c>
      <c r="AX364" s="403">
        <v>1</v>
      </c>
      <c r="AY364" s="403">
        <v>1</v>
      </c>
      <c r="AZ364" s="403">
        <v>1</v>
      </c>
      <c r="BA364" s="409"/>
      <c r="BB364" s="405"/>
      <c r="BC364" s="410"/>
      <c r="BD364" s="410"/>
      <c r="BE364" s="410"/>
      <c r="BF364" s="406"/>
      <c r="BG364" s="405"/>
      <c r="BH364" s="405"/>
      <c r="BI364" s="405"/>
      <c r="BJ364" s="405"/>
      <c r="BK364" s="402"/>
      <c r="BL364" s="401"/>
      <c r="BM364" s="401"/>
      <c r="BN364" s="401"/>
      <c r="BO364" s="401"/>
      <c r="BP364" s="401"/>
      <c r="BQ364" s="402"/>
      <c r="BR364" s="411"/>
    </row>
    <row r="365" spans="1:70" s="428" customFormat="1" x14ac:dyDescent="0.25">
      <c r="A365" s="885" t="s">
        <v>94</v>
      </c>
      <c r="B365" s="373"/>
      <c r="C365" s="719"/>
      <c r="D365" s="373"/>
      <c r="E365" s="346"/>
      <c r="F365" s="373"/>
      <c r="G365" s="347"/>
      <c r="H365" s="374"/>
      <c r="I365" s="348">
        <v>-0.4607</v>
      </c>
      <c r="J365" s="348">
        <v>0.32100000000000001</v>
      </c>
      <c r="K365" s="348">
        <v>6.1308999999999996</v>
      </c>
      <c r="L365" s="348">
        <v>14.0604</v>
      </c>
      <c r="M365" s="348">
        <v>29.717400000000001</v>
      </c>
      <c r="N365" s="350">
        <v>20.332899999999999</v>
      </c>
      <c r="O365" s="348">
        <v>9.77</v>
      </c>
      <c r="P365" s="348">
        <v>17.196400000000001</v>
      </c>
      <c r="Q365" s="348">
        <v>12.3269</v>
      </c>
      <c r="R365" s="348" t="s">
        <v>430</v>
      </c>
      <c r="S365" s="348">
        <v>5.6985999999999999</v>
      </c>
      <c r="T365" s="348">
        <v>38.5443</v>
      </c>
      <c r="U365" s="348">
        <v>21.685500000000001</v>
      </c>
      <c r="V365" s="348">
        <v>21.3552</v>
      </c>
      <c r="W365" s="348">
        <v>7.2138999999999998</v>
      </c>
      <c r="X365" s="348">
        <v>15.013400000000001</v>
      </c>
      <c r="Y365" s="374"/>
      <c r="Z365" s="346"/>
      <c r="AA365" s="346"/>
      <c r="AB365" s="346"/>
      <c r="AC365" s="346"/>
      <c r="AD365" s="346"/>
      <c r="AE365" s="346"/>
      <c r="AF365" s="346"/>
      <c r="AG365" s="346"/>
      <c r="AH365" s="346"/>
      <c r="AI365" s="346"/>
      <c r="AJ365" s="346"/>
      <c r="AK365" s="346"/>
      <c r="AL365" s="346"/>
      <c r="AM365" s="346"/>
      <c r="AN365" s="346"/>
      <c r="AO365" s="373"/>
      <c r="AP365" s="348" t="s">
        <v>430</v>
      </c>
      <c r="AQ365" s="348">
        <v>18.350000000000001</v>
      </c>
      <c r="AR365" s="348">
        <v>17.239999999999998</v>
      </c>
      <c r="AS365" s="348">
        <v>18.399999999999999</v>
      </c>
      <c r="AT365" s="348">
        <v>43.75</v>
      </c>
      <c r="AU365" s="351"/>
      <c r="AV365" s="346"/>
      <c r="AW365" s="346"/>
      <c r="AX365" s="346"/>
      <c r="AY365" s="346"/>
      <c r="AZ365" s="346"/>
      <c r="BA365" s="362"/>
      <c r="BB365" s="348"/>
      <c r="BC365" s="375"/>
      <c r="BD365" s="375"/>
      <c r="BE365" s="375"/>
      <c r="BF365" s="374"/>
      <c r="BG365" s="348"/>
      <c r="BH365" s="348"/>
      <c r="BI365" s="348"/>
      <c r="BJ365" s="348"/>
      <c r="BK365" s="373"/>
      <c r="BL365" s="372"/>
      <c r="BM365" s="372"/>
      <c r="BN365" s="372"/>
      <c r="BO365" s="372"/>
      <c r="BP365" s="372"/>
      <c r="BQ365" s="373"/>
      <c r="BR365" s="354"/>
    </row>
    <row r="366" spans="1:70" s="428" customFormat="1" x14ac:dyDescent="0.25">
      <c r="A366" s="885" t="s">
        <v>95</v>
      </c>
      <c r="B366" s="373"/>
      <c r="C366" s="719"/>
      <c r="D366" s="373"/>
      <c r="E366" s="346"/>
      <c r="F366" s="373"/>
      <c r="G366" s="347"/>
      <c r="H366" s="374"/>
      <c r="I366" s="348">
        <v>-0.4607</v>
      </c>
      <c r="J366" s="348">
        <v>0.32100000000000001</v>
      </c>
      <c r="K366" s="348">
        <v>6.1308999999999996</v>
      </c>
      <c r="L366" s="348">
        <v>14.0604</v>
      </c>
      <c r="M366" s="348">
        <v>29.717400000000001</v>
      </c>
      <c r="N366" s="350">
        <v>20.332899999999999</v>
      </c>
      <c r="O366" s="348">
        <v>9.77</v>
      </c>
      <c r="P366" s="348">
        <v>17.196400000000001</v>
      </c>
      <c r="Q366" s="348">
        <v>12.3269</v>
      </c>
      <c r="R366" s="348" t="s">
        <v>430</v>
      </c>
      <c r="S366" s="348">
        <v>5.6985999999999999</v>
      </c>
      <c r="T366" s="348">
        <v>38.5443</v>
      </c>
      <c r="U366" s="348">
        <v>21.685500000000001</v>
      </c>
      <c r="V366" s="348">
        <v>21.3552</v>
      </c>
      <c r="W366" s="348">
        <v>7.2138999999999998</v>
      </c>
      <c r="X366" s="348">
        <v>15.013400000000001</v>
      </c>
      <c r="Y366" s="374"/>
      <c r="Z366" s="346"/>
      <c r="AA366" s="346"/>
      <c r="AB366" s="346"/>
      <c r="AC366" s="346"/>
      <c r="AD366" s="346"/>
      <c r="AE366" s="346"/>
      <c r="AF366" s="346"/>
      <c r="AG366" s="346"/>
      <c r="AH366" s="346"/>
      <c r="AI366" s="346"/>
      <c r="AJ366" s="346"/>
      <c r="AK366" s="346"/>
      <c r="AL366" s="346"/>
      <c r="AM366" s="346"/>
      <c r="AN366" s="346"/>
      <c r="AO366" s="373"/>
      <c r="AP366" s="348" t="s">
        <v>430</v>
      </c>
      <c r="AQ366" s="348">
        <v>18.350000000000001</v>
      </c>
      <c r="AR366" s="348">
        <v>17.239999999999998</v>
      </c>
      <c r="AS366" s="348">
        <v>18.399999999999999</v>
      </c>
      <c r="AT366" s="348">
        <v>43.75</v>
      </c>
      <c r="AU366" s="351"/>
      <c r="AV366" s="346"/>
      <c r="AW366" s="346"/>
      <c r="AX366" s="346"/>
      <c r="AY366" s="346"/>
      <c r="AZ366" s="346"/>
      <c r="BA366" s="362"/>
      <c r="BB366" s="348"/>
      <c r="BC366" s="375"/>
      <c r="BD366" s="375"/>
      <c r="BE366" s="375"/>
      <c r="BF366" s="374"/>
      <c r="BG366" s="348"/>
      <c r="BH366" s="348"/>
      <c r="BI366" s="348"/>
      <c r="BJ366" s="348"/>
      <c r="BK366" s="373"/>
      <c r="BL366" s="372"/>
      <c r="BM366" s="372"/>
      <c r="BN366" s="372"/>
      <c r="BO366" s="372"/>
      <c r="BP366" s="372"/>
      <c r="BQ366" s="373"/>
      <c r="BR366" s="354"/>
    </row>
    <row r="367" spans="1:70" s="428" customFormat="1" x14ac:dyDescent="0.25">
      <c r="A367" s="886" t="s">
        <v>96</v>
      </c>
      <c r="B367" s="413"/>
      <c r="C367" s="725"/>
      <c r="D367" s="413"/>
      <c r="E367" s="414"/>
      <c r="F367" s="413"/>
      <c r="G367" s="415"/>
      <c r="H367" s="417"/>
      <c r="I367" s="416">
        <v>-0.4607</v>
      </c>
      <c r="J367" s="416">
        <v>0.32100000000000001</v>
      </c>
      <c r="K367" s="416">
        <v>6.1308999999999996</v>
      </c>
      <c r="L367" s="416">
        <v>14.0604</v>
      </c>
      <c r="M367" s="416">
        <v>29.717400000000001</v>
      </c>
      <c r="N367" s="418">
        <v>20.332899999999999</v>
      </c>
      <c r="O367" s="416">
        <v>9.77</v>
      </c>
      <c r="P367" s="416">
        <v>17.196400000000001</v>
      </c>
      <c r="Q367" s="416">
        <v>12.3269</v>
      </c>
      <c r="R367" s="416" t="s">
        <v>430</v>
      </c>
      <c r="S367" s="416">
        <v>5.6985999999999999</v>
      </c>
      <c r="T367" s="416">
        <v>38.5443</v>
      </c>
      <c r="U367" s="416">
        <v>21.685500000000001</v>
      </c>
      <c r="V367" s="416">
        <v>21.3552</v>
      </c>
      <c r="W367" s="416">
        <v>7.2138999999999998</v>
      </c>
      <c r="X367" s="416">
        <v>15.013400000000001</v>
      </c>
      <c r="Y367" s="417"/>
      <c r="Z367" s="414"/>
      <c r="AA367" s="414"/>
      <c r="AB367" s="414"/>
      <c r="AC367" s="414"/>
      <c r="AD367" s="414"/>
      <c r="AE367" s="414"/>
      <c r="AF367" s="414"/>
      <c r="AG367" s="414"/>
      <c r="AH367" s="414"/>
      <c r="AI367" s="414"/>
      <c r="AJ367" s="414"/>
      <c r="AK367" s="414"/>
      <c r="AL367" s="414"/>
      <c r="AM367" s="414"/>
      <c r="AN367" s="414"/>
      <c r="AO367" s="413"/>
      <c r="AP367" s="416" t="s">
        <v>430</v>
      </c>
      <c r="AQ367" s="416">
        <v>18.350000000000001</v>
      </c>
      <c r="AR367" s="416">
        <v>17.239999999999998</v>
      </c>
      <c r="AS367" s="416">
        <v>18.399999999999999</v>
      </c>
      <c r="AT367" s="416">
        <v>43.75</v>
      </c>
      <c r="AU367" s="419"/>
      <c r="AV367" s="414"/>
      <c r="AW367" s="414"/>
      <c r="AX367" s="414"/>
      <c r="AY367" s="414"/>
      <c r="AZ367" s="414"/>
      <c r="BA367" s="420"/>
      <c r="BB367" s="416"/>
      <c r="BC367" s="421"/>
      <c r="BD367" s="421"/>
      <c r="BE367" s="421"/>
      <c r="BF367" s="417"/>
      <c r="BG367" s="416"/>
      <c r="BH367" s="416"/>
      <c r="BI367" s="416"/>
      <c r="BJ367" s="416"/>
      <c r="BK367" s="413"/>
      <c r="BL367" s="412"/>
      <c r="BM367" s="412"/>
      <c r="BN367" s="412"/>
      <c r="BO367" s="412"/>
      <c r="BP367" s="412"/>
      <c r="BQ367" s="413"/>
      <c r="BR367" s="422"/>
    </row>
    <row r="368" spans="1:70" s="428" customFormat="1" ht="14.5" customHeight="1" x14ac:dyDescent="0.35">
      <c r="A368" s="873" t="s">
        <v>3863</v>
      </c>
      <c r="B368" s="861"/>
      <c r="C368" s="862"/>
      <c r="D368" s="861"/>
      <c r="E368" s="863"/>
      <c r="F368" s="861"/>
      <c r="G368" s="864"/>
      <c r="H368" s="866"/>
      <c r="I368" s="865"/>
      <c r="J368" s="865"/>
      <c r="K368" s="865"/>
      <c r="L368" s="865"/>
      <c r="M368" s="865"/>
      <c r="N368" s="867"/>
      <c r="O368" s="865"/>
      <c r="P368" s="865"/>
      <c r="Q368" s="865"/>
      <c r="R368" s="865"/>
      <c r="S368" s="865"/>
      <c r="T368" s="865"/>
      <c r="U368" s="865"/>
      <c r="V368" s="865"/>
      <c r="W368" s="865"/>
      <c r="X368" s="865"/>
      <c r="Y368" s="866"/>
      <c r="Z368" s="863"/>
      <c r="AA368" s="863"/>
      <c r="AB368" s="863"/>
      <c r="AC368" s="863"/>
      <c r="AD368" s="863"/>
      <c r="AE368" s="863"/>
      <c r="AF368" s="863"/>
      <c r="AG368" s="863"/>
      <c r="AH368" s="863"/>
      <c r="AI368" s="863"/>
      <c r="AJ368" s="863"/>
      <c r="AK368" s="863"/>
      <c r="AL368" s="863"/>
      <c r="AM368" s="863"/>
      <c r="AN368" s="863"/>
      <c r="AO368" s="861"/>
      <c r="AP368" s="865"/>
      <c r="AQ368" s="865"/>
      <c r="AR368" s="865"/>
      <c r="AS368" s="865"/>
      <c r="AT368" s="865"/>
      <c r="AU368" s="868"/>
      <c r="AV368" s="863"/>
      <c r="AW368" s="863"/>
      <c r="AX368" s="863"/>
      <c r="AY368" s="863"/>
      <c r="AZ368" s="863"/>
      <c r="BA368" s="869"/>
      <c r="BB368" s="865"/>
      <c r="BC368" s="870"/>
      <c r="BD368" s="870"/>
      <c r="BE368" s="870"/>
      <c r="BF368" s="866"/>
      <c r="BG368" s="865"/>
      <c r="BH368" s="865"/>
      <c r="BI368" s="865"/>
      <c r="BJ368" s="865"/>
      <c r="BK368" s="861"/>
      <c r="BL368" s="871"/>
      <c r="BM368" s="871"/>
      <c r="BN368" s="871"/>
      <c r="BO368" s="871"/>
      <c r="BP368" s="871"/>
      <c r="BQ368" s="861"/>
      <c r="BR368" s="872"/>
    </row>
    <row r="369" spans="1:70" s="428" customFormat="1" x14ac:dyDescent="0.25">
      <c r="A369" s="345" t="s">
        <v>3864</v>
      </c>
      <c r="B369" s="373"/>
      <c r="C369" s="719">
        <v>45119</v>
      </c>
      <c r="D369" s="373"/>
      <c r="E369" s="346">
        <v>1035.45</v>
      </c>
      <c r="F369" s="373"/>
      <c r="G369" s="347">
        <v>14.025</v>
      </c>
      <c r="H369" s="374"/>
      <c r="I369" s="348">
        <v>-0.51780000000000004</v>
      </c>
      <c r="J369" s="348">
        <v>-1.0093000000000001</v>
      </c>
      <c r="K369" s="348">
        <v>1.9111</v>
      </c>
      <c r="L369" s="348">
        <v>6.0651999999999999</v>
      </c>
      <c r="M369" s="348">
        <v>4.5627000000000004</v>
      </c>
      <c r="N369" s="350">
        <v>-5.0946999999999996</v>
      </c>
      <c r="O369" s="348">
        <v>-2.2963</v>
      </c>
      <c r="P369" s="348">
        <v>11.5755</v>
      </c>
      <c r="Q369" s="348" t="s">
        <v>430</v>
      </c>
      <c r="R369" s="348" t="s">
        <v>430</v>
      </c>
      <c r="S369" s="348">
        <v>5.3798000000000004</v>
      </c>
      <c r="T369" s="348">
        <v>17.570599999999999</v>
      </c>
      <c r="U369" s="348">
        <v>-1.0023</v>
      </c>
      <c r="V369" s="348">
        <v>-2.3601000000000001</v>
      </c>
      <c r="W369" s="348">
        <v>0.68920000000000003</v>
      </c>
      <c r="X369" s="348">
        <v>11.417199999999999</v>
      </c>
      <c r="Y369" s="374"/>
      <c r="Z369" s="346">
        <v>1</v>
      </c>
      <c r="AA369" s="346">
        <v>1</v>
      </c>
      <c r="AB369" s="346">
        <v>1</v>
      </c>
      <c r="AC369" s="346">
        <v>1</v>
      </c>
      <c r="AD369" s="346">
        <v>1</v>
      </c>
      <c r="AE369" s="346">
        <v>1</v>
      </c>
      <c r="AF369" s="346">
        <v>1</v>
      </c>
      <c r="AG369" s="346">
        <v>1</v>
      </c>
      <c r="AH369" s="346" t="s">
        <v>430</v>
      </c>
      <c r="AI369" s="346" t="s">
        <v>430</v>
      </c>
      <c r="AJ369" s="346">
        <v>1</v>
      </c>
      <c r="AK369" s="346">
        <v>1</v>
      </c>
      <c r="AL369" s="346">
        <v>1</v>
      </c>
      <c r="AM369" s="346">
        <v>1</v>
      </c>
      <c r="AN369" s="346">
        <v>1</v>
      </c>
      <c r="AO369" s="373"/>
      <c r="AP369" s="348" t="s">
        <v>430</v>
      </c>
      <c r="AQ369" s="348" t="s">
        <v>430</v>
      </c>
      <c r="AR369" s="348" t="s">
        <v>430</v>
      </c>
      <c r="AS369" s="348">
        <v>4.5</v>
      </c>
      <c r="AT369" s="348">
        <v>6.18</v>
      </c>
      <c r="AU369" s="351"/>
      <c r="AV369" s="346" t="s">
        <v>430</v>
      </c>
      <c r="AW369" s="346" t="s">
        <v>430</v>
      </c>
      <c r="AX369" s="346" t="s">
        <v>430</v>
      </c>
      <c r="AY369" s="346">
        <v>1</v>
      </c>
      <c r="AZ369" s="346">
        <v>1</v>
      </c>
      <c r="BA369" s="362"/>
      <c r="BB369" s="348">
        <v>15.5224366390083</v>
      </c>
      <c r="BC369" s="375">
        <v>0.95203373253596002</v>
      </c>
      <c r="BD369" s="375">
        <v>3.8178572663864797E-2</v>
      </c>
      <c r="BE369" s="375">
        <v>-7.0052304632443205E-2</v>
      </c>
      <c r="BF369" s="374"/>
      <c r="BG369" s="348">
        <v>69.8429</v>
      </c>
      <c r="BH369" s="348">
        <v>14.192299999999999</v>
      </c>
      <c r="BI369" s="348">
        <v>15.269299999999999</v>
      </c>
      <c r="BJ369" s="348">
        <v>0.69550000000000001</v>
      </c>
      <c r="BK369" s="373"/>
      <c r="BL369" s="372" t="s">
        <v>3865</v>
      </c>
      <c r="BM369" s="372" t="s">
        <v>3866</v>
      </c>
      <c r="BN369" s="372" t="s">
        <v>3867</v>
      </c>
      <c r="BO369" s="372" t="s">
        <v>3868</v>
      </c>
      <c r="BP369" s="372" t="s">
        <v>3869</v>
      </c>
      <c r="BQ369" s="373"/>
      <c r="BR369" s="354" t="s">
        <v>463</v>
      </c>
    </row>
    <row r="370" spans="1:70" s="428" customFormat="1" x14ac:dyDescent="0.25">
      <c r="A370" s="884" t="s">
        <v>93</v>
      </c>
      <c r="B370" s="402"/>
      <c r="C370" s="724"/>
      <c r="D370" s="402"/>
      <c r="E370" s="403"/>
      <c r="F370" s="402"/>
      <c r="G370" s="404"/>
      <c r="H370" s="406"/>
      <c r="I370" s="405">
        <v>-0.51780000000000004</v>
      </c>
      <c r="J370" s="405">
        <v>-1.0093000000000001</v>
      </c>
      <c r="K370" s="405">
        <v>1.9111</v>
      </c>
      <c r="L370" s="405">
        <v>6.0651999999999999</v>
      </c>
      <c r="M370" s="405">
        <v>4.5627000000000004</v>
      </c>
      <c r="N370" s="407">
        <v>-5.0946999999999996</v>
      </c>
      <c r="O370" s="405">
        <v>-2.2963</v>
      </c>
      <c r="P370" s="405">
        <v>11.5755</v>
      </c>
      <c r="Q370" s="405" t="s">
        <v>430</v>
      </c>
      <c r="R370" s="405" t="s">
        <v>430</v>
      </c>
      <c r="S370" s="405">
        <v>5.3798000000000004</v>
      </c>
      <c r="T370" s="405">
        <v>17.570599999999999</v>
      </c>
      <c r="U370" s="405">
        <v>-1.0023</v>
      </c>
      <c r="V370" s="405">
        <v>-2.3601000000000001</v>
      </c>
      <c r="W370" s="405">
        <v>0.68920000000000003</v>
      </c>
      <c r="X370" s="405">
        <v>11.417199999999999</v>
      </c>
      <c r="Y370" s="406"/>
      <c r="Z370" s="403">
        <v>1</v>
      </c>
      <c r="AA370" s="403">
        <v>1</v>
      </c>
      <c r="AB370" s="403">
        <v>1</v>
      </c>
      <c r="AC370" s="403">
        <v>1</v>
      </c>
      <c r="AD370" s="403">
        <v>1</v>
      </c>
      <c r="AE370" s="403">
        <v>1</v>
      </c>
      <c r="AF370" s="403">
        <v>1</v>
      </c>
      <c r="AG370" s="403">
        <v>1</v>
      </c>
      <c r="AH370" s="403">
        <v>0</v>
      </c>
      <c r="AI370" s="403">
        <v>0</v>
      </c>
      <c r="AJ370" s="403">
        <v>1</v>
      </c>
      <c r="AK370" s="403">
        <v>1</v>
      </c>
      <c r="AL370" s="403">
        <v>1</v>
      </c>
      <c r="AM370" s="403">
        <v>1</v>
      </c>
      <c r="AN370" s="403">
        <v>1</v>
      </c>
      <c r="AO370" s="402"/>
      <c r="AP370" s="405" t="s">
        <v>430</v>
      </c>
      <c r="AQ370" s="405" t="s">
        <v>430</v>
      </c>
      <c r="AR370" s="405" t="s">
        <v>430</v>
      </c>
      <c r="AS370" s="405">
        <v>4.5</v>
      </c>
      <c r="AT370" s="405">
        <v>6.18</v>
      </c>
      <c r="AU370" s="408"/>
      <c r="AV370" s="403">
        <v>0</v>
      </c>
      <c r="AW370" s="403">
        <v>0</v>
      </c>
      <c r="AX370" s="403">
        <v>0</v>
      </c>
      <c r="AY370" s="403">
        <v>1</v>
      </c>
      <c r="AZ370" s="403">
        <v>1</v>
      </c>
      <c r="BA370" s="409"/>
      <c r="BB370" s="405"/>
      <c r="BC370" s="410"/>
      <c r="BD370" s="410"/>
      <c r="BE370" s="410"/>
      <c r="BF370" s="406"/>
      <c r="BG370" s="405"/>
      <c r="BH370" s="405"/>
      <c r="BI370" s="405"/>
      <c r="BJ370" s="405"/>
      <c r="BK370" s="402"/>
      <c r="BL370" s="401"/>
      <c r="BM370" s="401"/>
      <c r="BN370" s="401"/>
      <c r="BO370" s="401"/>
      <c r="BP370" s="401"/>
      <c r="BQ370" s="402"/>
      <c r="BR370" s="411"/>
    </row>
    <row r="371" spans="1:70" s="428" customFormat="1" x14ac:dyDescent="0.25">
      <c r="A371" s="885" t="s">
        <v>94</v>
      </c>
      <c r="B371" s="373"/>
      <c r="C371" s="719"/>
      <c r="D371" s="373"/>
      <c r="E371" s="346"/>
      <c r="F371" s="373"/>
      <c r="G371" s="347"/>
      <c r="H371" s="374"/>
      <c r="I371" s="348">
        <v>-0.51780000000000004</v>
      </c>
      <c r="J371" s="348">
        <v>-1.0093000000000001</v>
      </c>
      <c r="K371" s="348">
        <v>1.9111</v>
      </c>
      <c r="L371" s="348">
        <v>6.0651999999999999</v>
      </c>
      <c r="M371" s="348">
        <v>4.5627000000000004</v>
      </c>
      <c r="N371" s="350">
        <v>-5.0946999999999996</v>
      </c>
      <c r="O371" s="348">
        <v>-2.2963</v>
      </c>
      <c r="P371" s="348">
        <v>11.5755</v>
      </c>
      <c r="Q371" s="348" t="s">
        <v>430</v>
      </c>
      <c r="R371" s="348" t="s">
        <v>430</v>
      </c>
      <c r="S371" s="348">
        <v>5.3798000000000004</v>
      </c>
      <c r="T371" s="348">
        <v>17.570599999999999</v>
      </c>
      <c r="U371" s="348">
        <v>-1.0023</v>
      </c>
      <c r="V371" s="348">
        <v>-2.3601000000000001</v>
      </c>
      <c r="W371" s="348">
        <v>0.68920000000000003</v>
      </c>
      <c r="X371" s="348">
        <v>11.417199999999999</v>
      </c>
      <c r="Y371" s="374"/>
      <c r="Z371" s="346"/>
      <c r="AA371" s="346"/>
      <c r="AB371" s="346"/>
      <c r="AC371" s="346"/>
      <c r="AD371" s="346"/>
      <c r="AE371" s="346"/>
      <c r="AF371" s="346"/>
      <c r="AG371" s="346"/>
      <c r="AH371" s="346"/>
      <c r="AI371" s="346"/>
      <c r="AJ371" s="346"/>
      <c r="AK371" s="346"/>
      <c r="AL371" s="346"/>
      <c r="AM371" s="346"/>
      <c r="AN371" s="346"/>
      <c r="AO371" s="373"/>
      <c r="AP371" s="348" t="s">
        <v>430</v>
      </c>
      <c r="AQ371" s="348" t="s">
        <v>430</v>
      </c>
      <c r="AR371" s="348" t="s">
        <v>430</v>
      </c>
      <c r="AS371" s="348">
        <v>4.5</v>
      </c>
      <c r="AT371" s="348">
        <v>6.18</v>
      </c>
      <c r="AU371" s="351"/>
      <c r="AV371" s="346"/>
      <c r="AW371" s="346"/>
      <c r="AX371" s="346"/>
      <c r="AY371" s="346"/>
      <c r="AZ371" s="346"/>
      <c r="BA371" s="362"/>
      <c r="BB371" s="348"/>
      <c r="BC371" s="375"/>
      <c r="BD371" s="375"/>
      <c r="BE371" s="375"/>
      <c r="BF371" s="374"/>
      <c r="BG371" s="348"/>
      <c r="BH371" s="348"/>
      <c r="BI371" s="348"/>
      <c r="BJ371" s="348"/>
      <c r="BK371" s="373"/>
      <c r="BL371" s="372"/>
      <c r="BM371" s="372"/>
      <c r="BN371" s="372"/>
      <c r="BO371" s="372"/>
      <c r="BP371" s="372"/>
      <c r="BQ371" s="373"/>
      <c r="BR371" s="354"/>
    </row>
    <row r="372" spans="1:70" s="428" customFormat="1" x14ac:dyDescent="0.25">
      <c r="A372" s="885" t="s">
        <v>95</v>
      </c>
      <c r="B372" s="373"/>
      <c r="C372" s="719"/>
      <c r="D372" s="373"/>
      <c r="E372" s="346"/>
      <c r="F372" s="373"/>
      <c r="G372" s="347"/>
      <c r="H372" s="374"/>
      <c r="I372" s="348">
        <v>-0.51780000000000004</v>
      </c>
      <c r="J372" s="348">
        <v>-1.0093000000000001</v>
      </c>
      <c r="K372" s="348">
        <v>1.9111</v>
      </c>
      <c r="L372" s="348">
        <v>6.0651999999999999</v>
      </c>
      <c r="M372" s="348">
        <v>4.5627000000000004</v>
      </c>
      <c r="N372" s="350">
        <v>-5.0946999999999996</v>
      </c>
      <c r="O372" s="348">
        <v>-2.2963</v>
      </c>
      <c r="P372" s="348">
        <v>11.5755</v>
      </c>
      <c r="Q372" s="348" t="s">
        <v>430</v>
      </c>
      <c r="R372" s="348" t="s">
        <v>430</v>
      </c>
      <c r="S372" s="348">
        <v>5.3798000000000004</v>
      </c>
      <c r="T372" s="348">
        <v>17.570599999999999</v>
      </c>
      <c r="U372" s="348">
        <v>-1.0023</v>
      </c>
      <c r="V372" s="348">
        <v>-2.3601000000000001</v>
      </c>
      <c r="W372" s="348">
        <v>0.68920000000000003</v>
      </c>
      <c r="X372" s="348">
        <v>11.417199999999999</v>
      </c>
      <c r="Y372" s="374"/>
      <c r="Z372" s="346"/>
      <c r="AA372" s="346"/>
      <c r="AB372" s="346"/>
      <c r="AC372" s="346"/>
      <c r="AD372" s="346"/>
      <c r="AE372" s="346"/>
      <c r="AF372" s="346"/>
      <c r="AG372" s="346"/>
      <c r="AH372" s="346"/>
      <c r="AI372" s="346"/>
      <c r="AJ372" s="346"/>
      <c r="AK372" s="346"/>
      <c r="AL372" s="346"/>
      <c r="AM372" s="346"/>
      <c r="AN372" s="346"/>
      <c r="AO372" s="373"/>
      <c r="AP372" s="348" t="s">
        <v>430</v>
      </c>
      <c r="AQ372" s="348" t="s">
        <v>430</v>
      </c>
      <c r="AR372" s="348" t="s">
        <v>430</v>
      </c>
      <c r="AS372" s="348">
        <v>4.5</v>
      </c>
      <c r="AT372" s="348">
        <v>6.18</v>
      </c>
      <c r="AU372" s="351"/>
      <c r="AV372" s="346"/>
      <c r="AW372" s="346"/>
      <c r="AX372" s="346"/>
      <c r="AY372" s="346"/>
      <c r="AZ372" s="346"/>
      <c r="BA372" s="362"/>
      <c r="BB372" s="348"/>
      <c r="BC372" s="375"/>
      <c r="BD372" s="375"/>
      <c r="BE372" s="375"/>
      <c r="BF372" s="374"/>
      <c r="BG372" s="348"/>
      <c r="BH372" s="348"/>
      <c r="BI372" s="348"/>
      <c r="BJ372" s="348"/>
      <c r="BK372" s="373"/>
      <c r="BL372" s="372"/>
      <c r="BM372" s="372"/>
      <c r="BN372" s="372"/>
      <c r="BO372" s="372"/>
      <c r="BP372" s="372"/>
      <c r="BQ372" s="373"/>
      <c r="BR372" s="354"/>
    </row>
    <row r="373" spans="1:70" s="428" customFormat="1" x14ac:dyDescent="0.25">
      <c r="A373" s="886" t="s">
        <v>96</v>
      </c>
      <c r="B373" s="413"/>
      <c r="C373" s="725"/>
      <c r="D373" s="413"/>
      <c r="E373" s="414"/>
      <c r="F373" s="413"/>
      <c r="G373" s="415"/>
      <c r="H373" s="417"/>
      <c r="I373" s="416">
        <v>-0.51780000000000004</v>
      </c>
      <c r="J373" s="416">
        <v>-1.0093000000000001</v>
      </c>
      <c r="K373" s="416">
        <v>1.9111</v>
      </c>
      <c r="L373" s="416">
        <v>6.0651999999999999</v>
      </c>
      <c r="M373" s="416">
        <v>4.5627000000000004</v>
      </c>
      <c r="N373" s="418">
        <v>-5.0946999999999996</v>
      </c>
      <c r="O373" s="416">
        <v>-2.2963</v>
      </c>
      <c r="P373" s="416">
        <v>11.5755</v>
      </c>
      <c r="Q373" s="416" t="s">
        <v>430</v>
      </c>
      <c r="R373" s="416" t="s">
        <v>430</v>
      </c>
      <c r="S373" s="416">
        <v>5.3798000000000004</v>
      </c>
      <c r="T373" s="416">
        <v>17.570599999999999</v>
      </c>
      <c r="U373" s="416">
        <v>-1.0023</v>
      </c>
      <c r="V373" s="416">
        <v>-2.3601000000000001</v>
      </c>
      <c r="W373" s="416">
        <v>0.68920000000000003</v>
      </c>
      <c r="X373" s="416">
        <v>11.417199999999999</v>
      </c>
      <c r="Y373" s="417"/>
      <c r="Z373" s="414"/>
      <c r="AA373" s="414"/>
      <c r="AB373" s="414"/>
      <c r="AC373" s="414"/>
      <c r="AD373" s="414"/>
      <c r="AE373" s="414"/>
      <c r="AF373" s="414"/>
      <c r="AG373" s="414"/>
      <c r="AH373" s="414"/>
      <c r="AI373" s="414"/>
      <c r="AJ373" s="414"/>
      <c r="AK373" s="414"/>
      <c r="AL373" s="414"/>
      <c r="AM373" s="414"/>
      <c r="AN373" s="414"/>
      <c r="AO373" s="413"/>
      <c r="AP373" s="416" t="s">
        <v>430</v>
      </c>
      <c r="AQ373" s="416" t="s">
        <v>430</v>
      </c>
      <c r="AR373" s="416" t="s">
        <v>430</v>
      </c>
      <c r="AS373" s="416">
        <v>4.5</v>
      </c>
      <c r="AT373" s="416">
        <v>6.18</v>
      </c>
      <c r="AU373" s="419"/>
      <c r="AV373" s="414"/>
      <c r="AW373" s="414"/>
      <c r="AX373" s="414"/>
      <c r="AY373" s="414"/>
      <c r="AZ373" s="414"/>
      <c r="BA373" s="420"/>
      <c r="BB373" s="416"/>
      <c r="BC373" s="421"/>
      <c r="BD373" s="421"/>
      <c r="BE373" s="421"/>
      <c r="BF373" s="417"/>
      <c r="BG373" s="416"/>
      <c r="BH373" s="416"/>
      <c r="BI373" s="416"/>
      <c r="BJ373" s="416"/>
      <c r="BK373" s="413"/>
      <c r="BL373" s="412"/>
      <c r="BM373" s="412"/>
      <c r="BN373" s="412"/>
      <c r="BO373" s="412"/>
      <c r="BP373" s="412"/>
      <c r="BQ373" s="413"/>
      <c r="BR373" s="422"/>
    </row>
    <row r="374" spans="1:70" s="428" customFormat="1" ht="14.5" customHeight="1" x14ac:dyDescent="0.35">
      <c r="A374" s="873" t="s">
        <v>3870</v>
      </c>
      <c r="B374" s="861"/>
      <c r="C374" s="862"/>
      <c r="D374" s="861"/>
      <c r="E374" s="863"/>
      <c r="F374" s="861"/>
      <c r="G374" s="864"/>
      <c r="H374" s="866"/>
      <c r="I374" s="865"/>
      <c r="J374" s="865"/>
      <c r="K374" s="865"/>
      <c r="L374" s="865"/>
      <c r="M374" s="865"/>
      <c r="N374" s="867"/>
      <c r="O374" s="865"/>
      <c r="P374" s="865"/>
      <c r="Q374" s="865"/>
      <c r="R374" s="865"/>
      <c r="S374" s="865"/>
      <c r="T374" s="865"/>
      <c r="U374" s="865"/>
      <c r="V374" s="865"/>
      <c r="W374" s="865"/>
      <c r="X374" s="865"/>
      <c r="Y374" s="866"/>
      <c r="Z374" s="863"/>
      <c r="AA374" s="863"/>
      <c r="AB374" s="863"/>
      <c r="AC374" s="863"/>
      <c r="AD374" s="863"/>
      <c r="AE374" s="863"/>
      <c r="AF374" s="863"/>
      <c r="AG374" s="863"/>
      <c r="AH374" s="863"/>
      <c r="AI374" s="863"/>
      <c r="AJ374" s="863"/>
      <c r="AK374" s="863"/>
      <c r="AL374" s="863"/>
      <c r="AM374" s="863"/>
      <c r="AN374" s="863"/>
      <c r="AO374" s="861"/>
      <c r="AP374" s="865"/>
      <c r="AQ374" s="865"/>
      <c r="AR374" s="865"/>
      <c r="AS374" s="865"/>
      <c r="AT374" s="865"/>
      <c r="AU374" s="868"/>
      <c r="AV374" s="863"/>
      <c r="AW374" s="863"/>
      <c r="AX374" s="863"/>
      <c r="AY374" s="863"/>
      <c r="AZ374" s="863"/>
      <c r="BA374" s="869"/>
      <c r="BB374" s="865"/>
      <c r="BC374" s="870"/>
      <c r="BD374" s="870"/>
      <c r="BE374" s="870"/>
      <c r="BF374" s="866"/>
      <c r="BG374" s="865"/>
      <c r="BH374" s="865"/>
      <c r="BI374" s="865"/>
      <c r="BJ374" s="865"/>
      <c r="BK374" s="861"/>
      <c r="BL374" s="871"/>
      <c r="BM374" s="871"/>
      <c r="BN374" s="871"/>
      <c r="BO374" s="871"/>
      <c r="BP374" s="871"/>
      <c r="BQ374" s="861"/>
      <c r="BR374" s="872"/>
    </row>
    <row r="375" spans="1:70" s="428" customFormat="1" x14ac:dyDescent="0.25">
      <c r="A375" s="345" t="s">
        <v>3871</v>
      </c>
      <c r="B375" s="373"/>
      <c r="C375" s="719">
        <v>45079</v>
      </c>
      <c r="D375" s="373"/>
      <c r="E375" s="346">
        <v>11427.9</v>
      </c>
      <c r="F375" s="373"/>
      <c r="G375" s="347">
        <v>30.609000000000002</v>
      </c>
      <c r="H375" s="374"/>
      <c r="I375" s="348">
        <v>0.62129999999999996</v>
      </c>
      <c r="J375" s="348">
        <v>0.38700000000000001</v>
      </c>
      <c r="K375" s="348">
        <v>4.2186000000000003</v>
      </c>
      <c r="L375" s="348">
        <v>8.3581000000000003</v>
      </c>
      <c r="M375" s="348">
        <v>24.310600000000001</v>
      </c>
      <c r="N375" s="350">
        <v>34.489100000000001</v>
      </c>
      <c r="O375" s="348">
        <v>16.651700000000002</v>
      </c>
      <c r="P375" s="348">
        <v>38.2622</v>
      </c>
      <c r="Q375" s="348" t="s">
        <v>430</v>
      </c>
      <c r="R375" s="348" t="s">
        <v>430</v>
      </c>
      <c r="S375" s="348">
        <v>3.8614000000000002</v>
      </c>
      <c r="T375" s="348">
        <v>40.608199999999997</v>
      </c>
      <c r="U375" s="348">
        <v>30.998000000000001</v>
      </c>
      <c r="V375" s="348">
        <v>29.299199999999999</v>
      </c>
      <c r="W375" s="348">
        <v>4.7069999999999999</v>
      </c>
      <c r="X375" s="348">
        <v>41.263399999999997</v>
      </c>
      <c r="Y375" s="374"/>
      <c r="Z375" s="346">
        <v>1</v>
      </c>
      <c r="AA375" s="346">
        <v>1</v>
      </c>
      <c r="AB375" s="346">
        <v>1</v>
      </c>
      <c r="AC375" s="346">
        <v>1</v>
      </c>
      <c r="AD375" s="346">
        <v>1</v>
      </c>
      <c r="AE375" s="346">
        <v>1</v>
      </c>
      <c r="AF375" s="346">
        <v>1</v>
      </c>
      <c r="AG375" s="346">
        <v>1</v>
      </c>
      <c r="AH375" s="346" t="s">
        <v>430</v>
      </c>
      <c r="AI375" s="346" t="s">
        <v>430</v>
      </c>
      <c r="AJ375" s="346">
        <v>1</v>
      </c>
      <c r="AK375" s="346">
        <v>1</v>
      </c>
      <c r="AL375" s="346">
        <v>1</v>
      </c>
      <c r="AM375" s="346">
        <v>1</v>
      </c>
      <c r="AN375" s="346">
        <v>1</v>
      </c>
      <c r="AO375" s="373"/>
      <c r="AP375" s="348" t="s">
        <v>430</v>
      </c>
      <c r="AQ375" s="348" t="s">
        <v>430</v>
      </c>
      <c r="AR375" s="348" t="s">
        <v>430</v>
      </c>
      <c r="AS375" s="348">
        <v>29.87</v>
      </c>
      <c r="AT375" s="348">
        <v>47.48</v>
      </c>
      <c r="AU375" s="351"/>
      <c r="AV375" s="346" t="s">
        <v>430</v>
      </c>
      <c r="AW375" s="346" t="s">
        <v>430</v>
      </c>
      <c r="AX375" s="346" t="s">
        <v>430</v>
      </c>
      <c r="AY375" s="346">
        <v>1</v>
      </c>
      <c r="AZ375" s="346">
        <v>1</v>
      </c>
      <c r="BA375" s="362"/>
      <c r="BB375" s="348">
        <v>30.122997347373701</v>
      </c>
      <c r="BC375" s="375">
        <v>0.85329313352926395</v>
      </c>
      <c r="BD375" s="375">
        <v>9.09201500241196E-2</v>
      </c>
      <c r="BE375" s="375">
        <v>-0.149562493892722</v>
      </c>
      <c r="BF375" s="374"/>
      <c r="BG375" s="348">
        <v>42.876800000000003</v>
      </c>
      <c r="BH375" s="348">
        <v>25.4238</v>
      </c>
      <c r="BI375" s="348">
        <v>29.727900000000002</v>
      </c>
      <c r="BJ375" s="348">
        <v>1.9715</v>
      </c>
      <c r="BK375" s="373"/>
      <c r="BL375" s="372" t="s">
        <v>3872</v>
      </c>
      <c r="BM375" s="372" t="s">
        <v>3873</v>
      </c>
      <c r="BN375" s="372" t="s">
        <v>3874</v>
      </c>
      <c r="BO375" s="372" t="s">
        <v>3875</v>
      </c>
      <c r="BP375" s="372" t="s">
        <v>3876</v>
      </c>
      <c r="BQ375" s="373"/>
      <c r="BR375" s="354" t="s">
        <v>443</v>
      </c>
    </row>
    <row r="376" spans="1:70" s="428" customFormat="1" x14ac:dyDescent="0.25">
      <c r="A376" s="884" t="s">
        <v>93</v>
      </c>
      <c r="B376" s="402"/>
      <c r="C376" s="724"/>
      <c r="D376" s="402"/>
      <c r="E376" s="403"/>
      <c r="F376" s="402"/>
      <c r="G376" s="404"/>
      <c r="H376" s="406"/>
      <c r="I376" s="405">
        <v>0.62129999999999996</v>
      </c>
      <c r="J376" s="405">
        <v>0.38700000000000001</v>
      </c>
      <c r="K376" s="405">
        <v>4.2186000000000003</v>
      </c>
      <c r="L376" s="405">
        <v>8.3581000000000003</v>
      </c>
      <c r="M376" s="405">
        <v>24.310600000000001</v>
      </c>
      <c r="N376" s="407">
        <v>34.489100000000001</v>
      </c>
      <c r="O376" s="405">
        <v>16.651700000000002</v>
      </c>
      <c r="P376" s="405">
        <v>38.2622</v>
      </c>
      <c r="Q376" s="405" t="s">
        <v>430</v>
      </c>
      <c r="R376" s="405" t="s">
        <v>430</v>
      </c>
      <c r="S376" s="405">
        <v>3.8614000000000002</v>
      </c>
      <c r="T376" s="405">
        <v>40.608199999999997</v>
      </c>
      <c r="U376" s="405">
        <v>30.998000000000001</v>
      </c>
      <c r="V376" s="405">
        <v>29.299199999999999</v>
      </c>
      <c r="W376" s="405">
        <v>4.7069999999999999</v>
      </c>
      <c r="X376" s="405">
        <v>41.263399999999997</v>
      </c>
      <c r="Y376" s="406"/>
      <c r="Z376" s="403">
        <v>1</v>
      </c>
      <c r="AA376" s="403">
        <v>1</v>
      </c>
      <c r="AB376" s="403">
        <v>1</v>
      </c>
      <c r="AC376" s="403">
        <v>1</v>
      </c>
      <c r="AD376" s="403">
        <v>1</v>
      </c>
      <c r="AE376" s="403">
        <v>1</v>
      </c>
      <c r="AF376" s="403">
        <v>1</v>
      </c>
      <c r="AG376" s="403">
        <v>1</v>
      </c>
      <c r="AH376" s="403">
        <v>0</v>
      </c>
      <c r="AI376" s="403">
        <v>0</v>
      </c>
      <c r="AJ376" s="403">
        <v>1</v>
      </c>
      <c r="AK376" s="403">
        <v>1</v>
      </c>
      <c r="AL376" s="403">
        <v>1</v>
      </c>
      <c r="AM376" s="403">
        <v>1</v>
      </c>
      <c r="AN376" s="403">
        <v>1</v>
      </c>
      <c r="AO376" s="402"/>
      <c r="AP376" s="405" t="s">
        <v>430</v>
      </c>
      <c r="AQ376" s="405" t="s">
        <v>430</v>
      </c>
      <c r="AR376" s="405" t="s">
        <v>430</v>
      </c>
      <c r="AS376" s="405">
        <v>29.87</v>
      </c>
      <c r="AT376" s="405">
        <v>47.48</v>
      </c>
      <c r="AU376" s="408"/>
      <c r="AV376" s="403">
        <v>0</v>
      </c>
      <c r="AW376" s="403">
        <v>0</v>
      </c>
      <c r="AX376" s="403">
        <v>0</v>
      </c>
      <c r="AY376" s="403">
        <v>1</v>
      </c>
      <c r="AZ376" s="403">
        <v>1</v>
      </c>
      <c r="BA376" s="409"/>
      <c r="BB376" s="405"/>
      <c r="BC376" s="410"/>
      <c r="BD376" s="410"/>
      <c r="BE376" s="410"/>
      <c r="BF376" s="406"/>
      <c r="BG376" s="405"/>
      <c r="BH376" s="405"/>
      <c r="BI376" s="405"/>
      <c r="BJ376" s="405"/>
      <c r="BK376" s="402"/>
      <c r="BL376" s="401"/>
      <c r="BM376" s="401"/>
      <c r="BN376" s="401"/>
      <c r="BO376" s="401"/>
      <c r="BP376" s="401"/>
      <c r="BQ376" s="402"/>
      <c r="BR376" s="411"/>
    </row>
    <row r="377" spans="1:70" s="428" customFormat="1" x14ac:dyDescent="0.25">
      <c r="A377" s="885" t="s">
        <v>94</v>
      </c>
      <c r="B377" s="373"/>
      <c r="C377" s="719"/>
      <c r="D377" s="373"/>
      <c r="E377" s="346"/>
      <c r="F377" s="373"/>
      <c r="G377" s="347"/>
      <c r="H377" s="374"/>
      <c r="I377" s="348">
        <v>0.62129999999999996</v>
      </c>
      <c r="J377" s="348">
        <v>0.38700000000000001</v>
      </c>
      <c r="K377" s="348">
        <v>4.2186000000000003</v>
      </c>
      <c r="L377" s="348">
        <v>8.3581000000000003</v>
      </c>
      <c r="M377" s="348">
        <v>24.310600000000001</v>
      </c>
      <c r="N377" s="350">
        <v>34.489100000000001</v>
      </c>
      <c r="O377" s="348">
        <v>16.651700000000002</v>
      </c>
      <c r="P377" s="348">
        <v>38.2622</v>
      </c>
      <c r="Q377" s="348" t="s">
        <v>430</v>
      </c>
      <c r="R377" s="348" t="s">
        <v>430</v>
      </c>
      <c r="S377" s="348">
        <v>3.8614000000000002</v>
      </c>
      <c r="T377" s="348">
        <v>40.608199999999997</v>
      </c>
      <c r="U377" s="348">
        <v>30.998000000000001</v>
      </c>
      <c r="V377" s="348">
        <v>29.299199999999999</v>
      </c>
      <c r="W377" s="348">
        <v>4.7069999999999999</v>
      </c>
      <c r="X377" s="348">
        <v>41.263399999999997</v>
      </c>
      <c r="Y377" s="374"/>
      <c r="Z377" s="346"/>
      <c r="AA377" s="346"/>
      <c r="AB377" s="346"/>
      <c r="AC377" s="346"/>
      <c r="AD377" s="346"/>
      <c r="AE377" s="346"/>
      <c r="AF377" s="346"/>
      <c r="AG377" s="346"/>
      <c r="AH377" s="346"/>
      <c r="AI377" s="346"/>
      <c r="AJ377" s="346"/>
      <c r="AK377" s="346"/>
      <c r="AL377" s="346"/>
      <c r="AM377" s="346"/>
      <c r="AN377" s="346"/>
      <c r="AO377" s="373"/>
      <c r="AP377" s="348" t="s">
        <v>430</v>
      </c>
      <c r="AQ377" s="348" t="s">
        <v>430</v>
      </c>
      <c r="AR377" s="348" t="s">
        <v>430</v>
      </c>
      <c r="AS377" s="348">
        <v>29.87</v>
      </c>
      <c r="AT377" s="348">
        <v>47.48</v>
      </c>
      <c r="AU377" s="351"/>
      <c r="AV377" s="346"/>
      <c r="AW377" s="346"/>
      <c r="AX377" s="346"/>
      <c r="AY377" s="346"/>
      <c r="AZ377" s="346"/>
      <c r="BA377" s="362"/>
      <c r="BB377" s="348"/>
      <c r="BC377" s="375"/>
      <c r="BD377" s="375"/>
      <c r="BE377" s="375"/>
      <c r="BF377" s="374"/>
      <c r="BG377" s="348"/>
      <c r="BH377" s="348"/>
      <c r="BI377" s="348"/>
      <c r="BJ377" s="348"/>
      <c r="BK377" s="373"/>
      <c r="BL377" s="372"/>
      <c r="BM377" s="372"/>
      <c r="BN377" s="372"/>
      <c r="BO377" s="372"/>
      <c r="BP377" s="372"/>
      <c r="BQ377" s="373"/>
      <c r="BR377" s="354"/>
    </row>
    <row r="378" spans="1:70" s="428" customFormat="1" x14ac:dyDescent="0.25">
      <c r="A378" s="885" t="s">
        <v>95</v>
      </c>
      <c r="B378" s="373"/>
      <c r="C378" s="719"/>
      <c r="D378" s="373"/>
      <c r="E378" s="346"/>
      <c r="F378" s="373"/>
      <c r="G378" s="347"/>
      <c r="H378" s="374"/>
      <c r="I378" s="348">
        <v>0.62129999999999996</v>
      </c>
      <c r="J378" s="348">
        <v>0.38700000000000001</v>
      </c>
      <c r="K378" s="348">
        <v>4.2186000000000003</v>
      </c>
      <c r="L378" s="348">
        <v>8.3581000000000003</v>
      </c>
      <c r="M378" s="348">
        <v>24.310600000000001</v>
      </c>
      <c r="N378" s="350">
        <v>34.489100000000001</v>
      </c>
      <c r="O378" s="348">
        <v>16.651700000000002</v>
      </c>
      <c r="P378" s="348">
        <v>38.2622</v>
      </c>
      <c r="Q378" s="348" t="s">
        <v>430</v>
      </c>
      <c r="R378" s="348" t="s">
        <v>430</v>
      </c>
      <c r="S378" s="348">
        <v>3.8614000000000002</v>
      </c>
      <c r="T378" s="348">
        <v>40.608199999999997</v>
      </c>
      <c r="U378" s="348">
        <v>30.998000000000001</v>
      </c>
      <c r="V378" s="348">
        <v>29.299199999999999</v>
      </c>
      <c r="W378" s="348">
        <v>4.7069999999999999</v>
      </c>
      <c r="X378" s="348">
        <v>41.263399999999997</v>
      </c>
      <c r="Y378" s="374"/>
      <c r="Z378" s="346"/>
      <c r="AA378" s="346"/>
      <c r="AB378" s="346"/>
      <c r="AC378" s="346"/>
      <c r="AD378" s="346"/>
      <c r="AE378" s="346"/>
      <c r="AF378" s="346"/>
      <c r="AG378" s="346"/>
      <c r="AH378" s="346"/>
      <c r="AI378" s="346"/>
      <c r="AJ378" s="346"/>
      <c r="AK378" s="346"/>
      <c r="AL378" s="346"/>
      <c r="AM378" s="346"/>
      <c r="AN378" s="346"/>
      <c r="AO378" s="373"/>
      <c r="AP378" s="348" t="s">
        <v>430</v>
      </c>
      <c r="AQ378" s="348" t="s">
        <v>430</v>
      </c>
      <c r="AR378" s="348" t="s">
        <v>430</v>
      </c>
      <c r="AS378" s="348">
        <v>29.87</v>
      </c>
      <c r="AT378" s="348">
        <v>47.48</v>
      </c>
      <c r="AU378" s="351"/>
      <c r="AV378" s="346"/>
      <c r="AW378" s="346"/>
      <c r="AX378" s="346"/>
      <c r="AY378" s="346"/>
      <c r="AZ378" s="346"/>
      <c r="BA378" s="362"/>
      <c r="BB378" s="348"/>
      <c r="BC378" s="375"/>
      <c r="BD378" s="375"/>
      <c r="BE378" s="375"/>
      <c r="BF378" s="374"/>
      <c r="BG378" s="348"/>
      <c r="BH378" s="348"/>
      <c r="BI378" s="348"/>
      <c r="BJ378" s="348"/>
      <c r="BK378" s="373"/>
      <c r="BL378" s="372"/>
      <c r="BM378" s="372"/>
      <c r="BN378" s="372"/>
      <c r="BO378" s="372"/>
      <c r="BP378" s="372"/>
      <c r="BQ378" s="373"/>
      <c r="BR378" s="354"/>
    </row>
    <row r="379" spans="1:70" s="428" customFormat="1" x14ac:dyDescent="0.25">
      <c r="A379" s="886" t="s">
        <v>96</v>
      </c>
      <c r="B379" s="413"/>
      <c r="C379" s="725"/>
      <c r="D379" s="413"/>
      <c r="E379" s="414"/>
      <c r="F379" s="413"/>
      <c r="G379" s="415"/>
      <c r="H379" s="417"/>
      <c r="I379" s="416">
        <v>0.62129999999999996</v>
      </c>
      <c r="J379" s="416">
        <v>0.38700000000000001</v>
      </c>
      <c r="K379" s="416">
        <v>4.2186000000000003</v>
      </c>
      <c r="L379" s="416">
        <v>8.3581000000000003</v>
      </c>
      <c r="M379" s="416">
        <v>24.310600000000001</v>
      </c>
      <c r="N379" s="418">
        <v>34.489100000000001</v>
      </c>
      <c r="O379" s="416">
        <v>16.651700000000002</v>
      </c>
      <c r="P379" s="416">
        <v>38.2622</v>
      </c>
      <c r="Q379" s="416" t="s">
        <v>430</v>
      </c>
      <c r="R379" s="416" t="s">
        <v>430</v>
      </c>
      <c r="S379" s="416">
        <v>3.8614000000000002</v>
      </c>
      <c r="T379" s="416">
        <v>40.608199999999997</v>
      </c>
      <c r="U379" s="416">
        <v>30.998000000000001</v>
      </c>
      <c r="V379" s="416">
        <v>29.299199999999999</v>
      </c>
      <c r="W379" s="416">
        <v>4.7069999999999999</v>
      </c>
      <c r="X379" s="416">
        <v>41.263399999999997</v>
      </c>
      <c r="Y379" s="417"/>
      <c r="Z379" s="414"/>
      <c r="AA379" s="414"/>
      <c r="AB379" s="414"/>
      <c r="AC379" s="414"/>
      <c r="AD379" s="414"/>
      <c r="AE379" s="414"/>
      <c r="AF379" s="414"/>
      <c r="AG379" s="414"/>
      <c r="AH379" s="414"/>
      <c r="AI379" s="414"/>
      <c r="AJ379" s="414"/>
      <c r="AK379" s="414"/>
      <c r="AL379" s="414"/>
      <c r="AM379" s="414"/>
      <c r="AN379" s="414"/>
      <c r="AO379" s="413"/>
      <c r="AP379" s="416" t="s">
        <v>430</v>
      </c>
      <c r="AQ379" s="416" t="s">
        <v>430</v>
      </c>
      <c r="AR379" s="416" t="s">
        <v>430</v>
      </c>
      <c r="AS379" s="416">
        <v>29.87</v>
      </c>
      <c r="AT379" s="416">
        <v>47.48</v>
      </c>
      <c r="AU379" s="419"/>
      <c r="AV379" s="414"/>
      <c r="AW379" s="414"/>
      <c r="AX379" s="414"/>
      <c r="AY379" s="414"/>
      <c r="AZ379" s="414"/>
      <c r="BA379" s="420"/>
      <c r="BB379" s="416"/>
      <c r="BC379" s="421"/>
      <c r="BD379" s="421"/>
      <c r="BE379" s="421"/>
      <c r="BF379" s="417"/>
      <c r="BG379" s="416"/>
      <c r="BH379" s="416"/>
      <c r="BI379" s="416"/>
      <c r="BJ379" s="416"/>
      <c r="BK379" s="413"/>
      <c r="BL379" s="412"/>
      <c r="BM379" s="412"/>
      <c r="BN379" s="412"/>
      <c r="BO379" s="412"/>
      <c r="BP379" s="412"/>
      <c r="BQ379" s="413"/>
      <c r="BR379" s="422"/>
    </row>
    <row r="380" spans="1:70" s="428" customFormat="1" ht="14.5" customHeight="1" x14ac:dyDescent="0.35">
      <c r="A380" s="873" t="s">
        <v>3877</v>
      </c>
      <c r="B380" s="861"/>
      <c r="C380" s="862"/>
      <c r="D380" s="861"/>
      <c r="E380" s="863"/>
      <c r="F380" s="861"/>
      <c r="G380" s="864"/>
      <c r="H380" s="866"/>
      <c r="I380" s="865"/>
      <c r="J380" s="865"/>
      <c r="K380" s="865"/>
      <c r="L380" s="865"/>
      <c r="M380" s="865"/>
      <c r="N380" s="867"/>
      <c r="O380" s="865"/>
      <c r="P380" s="865"/>
      <c r="Q380" s="865"/>
      <c r="R380" s="865"/>
      <c r="S380" s="865"/>
      <c r="T380" s="865"/>
      <c r="U380" s="865"/>
      <c r="V380" s="865"/>
      <c r="W380" s="865"/>
      <c r="X380" s="865"/>
      <c r="Y380" s="866"/>
      <c r="Z380" s="863"/>
      <c r="AA380" s="863"/>
      <c r="AB380" s="863"/>
      <c r="AC380" s="863"/>
      <c r="AD380" s="863"/>
      <c r="AE380" s="863"/>
      <c r="AF380" s="863"/>
      <c r="AG380" s="863"/>
      <c r="AH380" s="863"/>
      <c r="AI380" s="863"/>
      <c r="AJ380" s="863"/>
      <c r="AK380" s="863"/>
      <c r="AL380" s="863"/>
      <c r="AM380" s="863"/>
      <c r="AN380" s="863"/>
      <c r="AO380" s="861"/>
      <c r="AP380" s="865"/>
      <c r="AQ380" s="865"/>
      <c r="AR380" s="865"/>
      <c r="AS380" s="865"/>
      <c r="AT380" s="865"/>
      <c r="AU380" s="868"/>
      <c r="AV380" s="863"/>
      <c r="AW380" s="863"/>
      <c r="AX380" s="863"/>
      <c r="AY380" s="863"/>
      <c r="AZ380" s="863"/>
      <c r="BA380" s="869"/>
      <c r="BB380" s="865"/>
      <c r="BC380" s="870"/>
      <c r="BD380" s="870"/>
      <c r="BE380" s="870"/>
      <c r="BF380" s="866"/>
      <c r="BG380" s="865"/>
      <c r="BH380" s="865"/>
      <c r="BI380" s="865"/>
      <c r="BJ380" s="865"/>
      <c r="BK380" s="861"/>
      <c r="BL380" s="871"/>
      <c r="BM380" s="871"/>
      <c r="BN380" s="871"/>
      <c r="BO380" s="871"/>
      <c r="BP380" s="871"/>
      <c r="BQ380" s="861"/>
      <c r="BR380" s="872"/>
    </row>
    <row r="381" spans="1:70" s="428" customFormat="1" x14ac:dyDescent="0.25">
      <c r="A381" s="345" t="s">
        <v>3878</v>
      </c>
      <c r="B381" s="373"/>
      <c r="C381" s="719">
        <v>36250</v>
      </c>
      <c r="D381" s="373"/>
      <c r="E381" s="346">
        <v>1590.34</v>
      </c>
      <c r="F381" s="373"/>
      <c r="G381" s="347">
        <v>404.57</v>
      </c>
      <c r="H381" s="374"/>
      <c r="I381" s="348">
        <v>-0.5262</v>
      </c>
      <c r="J381" s="348">
        <v>-1.4036999999999999</v>
      </c>
      <c r="K381" s="348">
        <v>-3.9916</v>
      </c>
      <c r="L381" s="348">
        <v>-4.3297999999999996</v>
      </c>
      <c r="M381" s="348">
        <v>-7.9455999999999998</v>
      </c>
      <c r="N381" s="350">
        <v>-16.289100000000001</v>
      </c>
      <c r="O381" s="348">
        <v>-12.712199999999999</v>
      </c>
      <c r="P381" s="348">
        <v>-2.8986000000000001</v>
      </c>
      <c r="Q381" s="348">
        <v>5.6117999999999997</v>
      </c>
      <c r="R381" s="348">
        <v>8.3935999999999993</v>
      </c>
      <c r="S381" s="348">
        <v>-2.1714000000000002</v>
      </c>
      <c r="T381" s="348">
        <v>3.7705000000000002</v>
      </c>
      <c r="U381" s="348">
        <v>-14.1332</v>
      </c>
      <c r="V381" s="348">
        <v>-14.3695</v>
      </c>
      <c r="W381" s="348">
        <v>-3.1015999999999999</v>
      </c>
      <c r="X381" s="348">
        <v>14.4434</v>
      </c>
      <c r="Y381" s="374"/>
      <c r="Z381" s="346">
        <v>1</v>
      </c>
      <c r="AA381" s="346">
        <v>1</v>
      </c>
      <c r="AB381" s="346">
        <v>1</v>
      </c>
      <c r="AC381" s="346">
        <v>1</v>
      </c>
      <c r="AD381" s="346">
        <v>1</v>
      </c>
      <c r="AE381" s="346">
        <v>1</v>
      </c>
      <c r="AF381" s="346">
        <v>1</v>
      </c>
      <c r="AG381" s="346">
        <v>1</v>
      </c>
      <c r="AH381" s="346">
        <v>1</v>
      </c>
      <c r="AI381" s="346">
        <v>1</v>
      </c>
      <c r="AJ381" s="346">
        <v>1</v>
      </c>
      <c r="AK381" s="346">
        <v>1</v>
      </c>
      <c r="AL381" s="346">
        <v>1</v>
      </c>
      <c r="AM381" s="346">
        <v>1</v>
      </c>
      <c r="AN381" s="346">
        <v>1</v>
      </c>
      <c r="AO381" s="373"/>
      <c r="AP381" s="348">
        <v>6.39</v>
      </c>
      <c r="AQ381" s="348">
        <v>4.05</v>
      </c>
      <c r="AR381" s="348">
        <v>-1.17</v>
      </c>
      <c r="AS381" s="348">
        <v>-8.7100000000000009</v>
      </c>
      <c r="AT381" s="348">
        <v>-16.02</v>
      </c>
      <c r="AU381" s="351"/>
      <c r="AV381" s="346">
        <v>1</v>
      </c>
      <c r="AW381" s="346">
        <v>1</v>
      </c>
      <c r="AX381" s="346">
        <v>1</v>
      </c>
      <c r="AY381" s="346">
        <v>1</v>
      </c>
      <c r="AZ381" s="346">
        <v>1</v>
      </c>
      <c r="BA381" s="362"/>
      <c r="BB381" s="348">
        <v>14.0372754916846</v>
      </c>
      <c r="BC381" s="375">
        <v>0.89485967542711597</v>
      </c>
      <c r="BD381" s="375">
        <v>-4.5829946109352003E-2</v>
      </c>
      <c r="BE381" s="375">
        <v>-0.18134760048732201</v>
      </c>
      <c r="BF381" s="374"/>
      <c r="BG381" s="348">
        <v>69.916799999999995</v>
      </c>
      <c r="BH381" s="348">
        <v>16.973099999999999</v>
      </c>
      <c r="BI381" s="348">
        <v>9.8207799999999992</v>
      </c>
      <c r="BJ381" s="348">
        <v>3.28932</v>
      </c>
      <c r="BK381" s="373"/>
      <c r="BL381" s="372" t="s">
        <v>3879</v>
      </c>
      <c r="BM381" s="372" t="s">
        <v>3880</v>
      </c>
      <c r="BN381" s="372" t="s">
        <v>3881</v>
      </c>
      <c r="BO381" s="372" t="s">
        <v>3882</v>
      </c>
      <c r="BP381" s="372" t="s">
        <v>3883</v>
      </c>
      <c r="BQ381" s="373"/>
      <c r="BR381" s="354" t="s">
        <v>2384</v>
      </c>
    </row>
    <row r="382" spans="1:70" s="428" customFormat="1" x14ac:dyDescent="0.25">
      <c r="A382" s="884" t="s">
        <v>93</v>
      </c>
      <c r="B382" s="402"/>
      <c r="C382" s="724"/>
      <c r="D382" s="402"/>
      <c r="E382" s="403"/>
      <c r="F382" s="402"/>
      <c r="G382" s="404"/>
      <c r="H382" s="406"/>
      <c r="I382" s="405">
        <v>-0.5262</v>
      </c>
      <c r="J382" s="405">
        <v>-1.4036999999999999</v>
      </c>
      <c r="K382" s="405">
        <v>-3.9916</v>
      </c>
      <c r="L382" s="405">
        <v>-4.3297999999999996</v>
      </c>
      <c r="M382" s="405">
        <v>-7.9455999999999998</v>
      </c>
      <c r="N382" s="407">
        <v>-16.289100000000001</v>
      </c>
      <c r="O382" s="405">
        <v>-12.712199999999999</v>
      </c>
      <c r="P382" s="405">
        <v>-2.8986000000000001</v>
      </c>
      <c r="Q382" s="405">
        <v>5.6117999999999997</v>
      </c>
      <c r="R382" s="405">
        <v>8.3935999999999993</v>
      </c>
      <c r="S382" s="405">
        <v>-2.1714000000000002</v>
      </c>
      <c r="T382" s="405">
        <v>3.7705000000000002</v>
      </c>
      <c r="U382" s="405">
        <v>-14.1332</v>
      </c>
      <c r="V382" s="405">
        <v>-14.3695</v>
      </c>
      <c r="W382" s="405">
        <v>-3.1015999999999999</v>
      </c>
      <c r="X382" s="405">
        <v>14.4434</v>
      </c>
      <c r="Y382" s="406"/>
      <c r="Z382" s="403">
        <v>1</v>
      </c>
      <c r="AA382" s="403">
        <v>1</v>
      </c>
      <c r="AB382" s="403">
        <v>1</v>
      </c>
      <c r="AC382" s="403">
        <v>1</v>
      </c>
      <c r="AD382" s="403">
        <v>1</v>
      </c>
      <c r="AE382" s="403">
        <v>1</v>
      </c>
      <c r="AF382" s="403">
        <v>1</v>
      </c>
      <c r="AG382" s="403">
        <v>1</v>
      </c>
      <c r="AH382" s="403">
        <v>1</v>
      </c>
      <c r="AI382" s="403">
        <v>1</v>
      </c>
      <c r="AJ382" s="403">
        <v>1</v>
      </c>
      <c r="AK382" s="403">
        <v>1</v>
      </c>
      <c r="AL382" s="403">
        <v>1</v>
      </c>
      <c r="AM382" s="403">
        <v>1</v>
      </c>
      <c r="AN382" s="403">
        <v>1</v>
      </c>
      <c r="AO382" s="402"/>
      <c r="AP382" s="405">
        <v>6.39</v>
      </c>
      <c r="AQ382" s="405">
        <v>4.05</v>
      </c>
      <c r="AR382" s="405">
        <v>-1.17</v>
      </c>
      <c r="AS382" s="405">
        <v>-8.7100000000000009</v>
      </c>
      <c r="AT382" s="405">
        <v>-16.02</v>
      </c>
      <c r="AU382" s="408"/>
      <c r="AV382" s="403">
        <v>1</v>
      </c>
      <c r="AW382" s="403">
        <v>1</v>
      </c>
      <c r="AX382" s="403">
        <v>1</v>
      </c>
      <c r="AY382" s="403">
        <v>1</v>
      </c>
      <c r="AZ382" s="403">
        <v>1</v>
      </c>
      <c r="BA382" s="409"/>
      <c r="BB382" s="405"/>
      <c r="BC382" s="410"/>
      <c r="BD382" s="410"/>
      <c r="BE382" s="410"/>
      <c r="BF382" s="406"/>
      <c r="BG382" s="405"/>
      <c r="BH382" s="405"/>
      <c r="BI382" s="405"/>
      <c r="BJ382" s="405"/>
      <c r="BK382" s="402"/>
      <c r="BL382" s="401"/>
      <c r="BM382" s="401"/>
      <c r="BN382" s="401"/>
      <c r="BO382" s="401"/>
      <c r="BP382" s="401"/>
      <c r="BQ382" s="402"/>
      <c r="BR382" s="411"/>
    </row>
    <row r="383" spans="1:70" s="428" customFormat="1" x14ac:dyDescent="0.25">
      <c r="A383" s="885" t="s">
        <v>94</v>
      </c>
      <c r="B383" s="373"/>
      <c r="C383" s="719"/>
      <c r="D383" s="373"/>
      <c r="E383" s="346"/>
      <c r="F383" s="373"/>
      <c r="G383" s="347"/>
      <c r="H383" s="374"/>
      <c r="I383" s="348">
        <v>-0.5262</v>
      </c>
      <c r="J383" s="348">
        <v>-1.4036999999999999</v>
      </c>
      <c r="K383" s="348">
        <v>-3.9916</v>
      </c>
      <c r="L383" s="348">
        <v>-4.3297999999999996</v>
      </c>
      <c r="M383" s="348">
        <v>-7.9455999999999998</v>
      </c>
      <c r="N383" s="350">
        <v>-16.289100000000001</v>
      </c>
      <c r="O383" s="348">
        <v>-12.712199999999999</v>
      </c>
      <c r="P383" s="348">
        <v>-2.8986000000000001</v>
      </c>
      <c r="Q383" s="348">
        <v>5.6117999999999997</v>
      </c>
      <c r="R383" s="348">
        <v>8.3935999999999993</v>
      </c>
      <c r="S383" s="348">
        <v>-2.1714000000000002</v>
      </c>
      <c r="T383" s="348">
        <v>3.7705000000000002</v>
      </c>
      <c r="U383" s="348">
        <v>-14.1332</v>
      </c>
      <c r="V383" s="348">
        <v>-14.3695</v>
      </c>
      <c r="W383" s="348">
        <v>-3.1015999999999999</v>
      </c>
      <c r="X383" s="348">
        <v>14.4434</v>
      </c>
      <c r="Y383" s="374"/>
      <c r="Z383" s="346"/>
      <c r="AA383" s="346"/>
      <c r="AB383" s="346"/>
      <c r="AC383" s="346"/>
      <c r="AD383" s="346"/>
      <c r="AE383" s="346"/>
      <c r="AF383" s="346"/>
      <c r="AG383" s="346"/>
      <c r="AH383" s="346"/>
      <c r="AI383" s="346"/>
      <c r="AJ383" s="346"/>
      <c r="AK383" s="346"/>
      <c r="AL383" s="346"/>
      <c r="AM383" s="346"/>
      <c r="AN383" s="346"/>
      <c r="AO383" s="373"/>
      <c r="AP383" s="348">
        <v>6.39</v>
      </c>
      <c r="AQ383" s="348">
        <v>4.05</v>
      </c>
      <c r="AR383" s="348">
        <v>-1.17</v>
      </c>
      <c r="AS383" s="348">
        <v>-8.7100000000000009</v>
      </c>
      <c r="AT383" s="348">
        <v>-16.02</v>
      </c>
      <c r="AU383" s="351"/>
      <c r="AV383" s="346"/>
      <c r="AW383" s="346"/>
      <c r="AX383" s="346"/>
      <c r="AY383" s="346"/>
      <c r="AZ383" s="346"/>
      <c r="BA383" s="362"/>
      <c r="BB383" s="348"/>
      <c r="BC383" s="375"/>
      <c r="BD383" s="375"/>
      <c r="BE383" s="375"/>
      <c r="BF383" s="374"/>
      <c r="BG383" s="348"/>
      <c r="BH383" s="348"/>
      <c r="BI383" s="348"/>
      <c r="BJ383" s="348"/>
      <c r="BK383" s="373"/>
      <c r="BL383" s="372"/>
      <c r="BM383" s="372"/>
      <c r="BN383" s="372"/>
      <c r="BO383" s="372"/>
      <c r="BP383" s="372"/>
      <c r="BQ383" s="373"/>
      <c r="BR383" s="354"/>
    </row>
    <row r="384" spans="1:70" s="428" customFormat="1" x14ac:dyDescent="0.25">
      <c r="A384" s="885" t="s">
        <v>95</v>
      </c>
      <c r="B384" s="373"/>
      <c r="C384" s="719"/>
      <c r="D384" s="373"/>
      <c r="E384" s="346"/>
      <c r="F384" s="373"/>
      <c r="G384" s="347"/>
      <c r="H384" s="374"/>
      <c r="I384" s="348">
        <v>-0.5262</v>
      </c>
      <c r="J384" s="348">
        <v>-1.4036999999999999</v>
      </c>
      <c r="K384" s="348">
        <v>-3.9916</v>
      </c>
      <c r="L384" s="348">
        <v>-4.3297999999999996</v>
      </c>
      <c r="M384" s="348">
        <v>-7.9455999999999998</v>
      </c>
      <c r="N384" s="350">
        <v>-16.289100000000001</v>
      </c>
      <c r="O384" s="348">
        <v>-12.712199999999999</v>
      </c>
      <c r="P384" s="348">
        <v>-2.8986000000000001</v>
      </c>
      <c r="Q384" s="348">
        <v>5.6117999999999997</v>
      </c>
      <c r="R384" s="348">
        <v>8.3935999999999993</v>
      </c>
      <c r="S384" s="348">
        <v>-2.1714000000000002</v>
      </c>
      <c r="T384" s="348">
        <v>3.7705000000000002</v>
      </c>
      <c r="U384" s="348">
        <v>-14.1332</v>
      </c>
      <c r="V384" s="348">
        <v>-14.3695</v>
      </c>
      <c r="W384" s="348">
        <v>-3.1015999999999999</v>
      </c>
      <c r="X384" s="348">
        <v>14.4434</v>
      </c>
      <c r="Y384" s="374"/>
      <c r="Z384" s="346"/>
      <c r="AA384" s="346"/>
      <c r="AB384" s="346"/>
      <c r="AC384" s="346"/>
      <c r="AD384" s="346"/>
      <c r="AE384" s="346"/>
      <c r="AF384" s="346"/>
      <c r="AG384" s="346"/>
      <c r="AH384" s="346"/>
      <c r="AI384" s="346"/>
      <c r="AJ384" s="346"/>
      <c r="AK384" s="346"/>
      <c r="AL384" s="346"/>
      <c r="AM384" s="346"/>
      <c r="AN384" s="346"/>
      <c r="AO384" s="373"/>
      <c r="AP384" s="348">
        <v>6.39</v>
      </c>
      <c r="AQ384" s="348">
        <v>4.05</v>
      </c>
      <c r="AR384" s="348">
        <v>-1.17</v>
      </c>
      <c r="AS384" s="348">
        <v>-8.7100000000000009</v>
      </c>
      <c r="AT384" s="348">
        <v>-16.02</v>
      </c>
      <c r="AU384" s="351"/>
      <c r="AV384" s="346"/>
      <c r="AW384" s="346"/>
      <c r="AX384" s="346"/>
      <c r="AY384" s="346"/>
      <c r="AZ384" s="346"/>
      <c r="BA384" s="362"/>
      <c r="BB384" s="348"/>
      <c r="BC384" s="375"/>
      <c r="BD384" s="375"/>
      <c r="BE384" s="375"/>
      <c r="BF384" s="374"/>
      <c r="BG384" s="348"/>
      <c r="BH384" s="348"/>
      <c r="BI384" s="348"/>
      <c r="BJ384" s="348"/>
      <c r="BK384" s="373"/>
      <c r="BL384" s="372"/>
      <c r="BM384" s="372"/>
      <c r="BN384" s="372"/>
      <c r="BO384" s="372"/>
      <c r="BP384" s="372"/>
      <c r="BQ384" s="373"/>
      <c r="BR384" s="354"/>
    </row>
    <row r="385" spans="1:70" s="428" customFormat="1" x14ac:dyDescent="0.25">
      <c r="A385" s="886" t="s">
        <v>96</v>
      </c>
      <c r="B385" s="413"/>
      <c r="C385" s="725"/>
      <c r="D385" s="413"/>
      <c r="E385" s="414"/>
      <c r="F385" s="413"/>
      <c r="G385" s="415"/>
      <c r="H385" s="417"/>
      <c r="I385" s="416">
        <v>-0.5262</v>
      </c>
      <c r="J385" s="416">
        <v>-1.4036999999999999</v>
      </c>
      <c r="K385" s="416">
        <v>-3.9916</v>
      </c>
      <c r="L385" s="416">
        <v>-4.3297999999999996</v>
      </c>
      <c r="M385" s="416">
        <v>-7.9455999999999998</v>
      </c>
      <c r="N385" s="418">
        <v>-16.289100000000001</v>
      </c>
      <c r="O385" s="416">
        <v>-12.712199999999999</v>
      </c>
      <c r="P385" s="416">
        <v>-2.8986000000000001</v>
      </c>
      <c r="Q385" s="416">
        <v>5.6117999999999997</v>
      </c>
      <c r="R385" s="416">
        <v>8.3935999999999993</v>
      </c>
      <c r="S385" s="416">
        <v>-2.1714000000000002</v>
      </c>
      <c r="T385" s="416">
        <v>3.7705000000000002</v>
      </c>
      <c r="U385" s="416">
        <v>-14.1332</v>
      </c>
      <c r="V385" s="416">
        <v>-14.3695</v>
      </c>
      <c r="W385" s="416">
        <v>-3.1015999999999999</v>
      </c>
      <c r="X385" s="416">
        <v>14.4434</v>
      </c>
      <c r="Y385" s="417"/>
      <c r="Z385" s="414"/>
      <c r="AA385" s="414"/>
      <c r="AB385" s="414"/>
      <c r="AC385" s="414"/>
      <c r="AD385" s="414"/>
      <c r="AE385" s="414"/>
      <c r="AF385" s="414"/>
      <c r="AG385" s="414"/>
      <c r="AH385" s="414"/>
      <c r="AI385" s="414"/>
      <c r="AJ385" s="414"/>
      <c r="AK385" s="414"/>
      <c r="AL385" s="414"/>
      <c r="AM385" s="414"/>
      <c r="AN385" s="414"/>
      <c r="AO385" s="413"/>
      <c r="AP385" s="416">
        <v>6.39</v>
      </c>
      <c r="AQ385" s="416">
        <v>4.05</v>
      </c>
      <c r="AR385" s="416">
        <v>-1.17</v>
      </c>
      <c r="AS385" s="416">
        <v>-8.7100000000000009</v>
      </c>
      <c r="AT385" s="416">
        <v>-16.02</v>
      </c>
      <c r="AU385" s="419"/>
      <c r="AV385" s="414"/>
      <c r="AW385" s="414"/>
      <c r="AX385" s="414"/>
      <c r="AY385" s="414"/>
      <c r="AZ385" s="414"/>
      <c r="BA385" s="420"/>
      <c r="BB385" s="416"/>
      <c r="BC385" s="421"/>
      <c r="BD385" s="421"/>
      <c r="BE385" s="421"/>
      <c r="BF385" s="417"/>
      <c r="BG385" s="416"/>
      <c r="BH385" s="416"/>
      <c r="BI385" s="416"/>
      <c r="BJ385" s="416"/>
      <c r="BK385" s="413"/>
      <c r="BL385" s="412"/>
      <c r="BM385" s="412"/>
      <c r="BN385" s="412"/>
      <c r="BO385" s="412"/>
      <c r="BP385" s="412"/>
      <c r="BQ385" s="413"/>
      <c r="BR385" s="422"/>
    </row>
    <row r="386" spans="1:70" s="428" customFormat="1" ht="14.5" customHeight="1" x14ac:dyDescent="0.35">
      <c r="A386" s="873" t="s">
        <v>3884</v>
      </c>
      <c r="B386" s="861"/>
      <c r="C386" s="862"/>
      <c r="D386" s="861"/>
      <c r="E386" s="863"/>
      <c r="F386" s="861"/>
      <c r="G386" s="864"/>
      <c r="H386" s="866"/>
      <c r="I386" s="865"/>
      <c r="J386" s="865"/>
      <c r="K386" s="865"/>
      <c r="L386" s="865"/>
      <c r="M386" s="865"/>
      <c r="N386" s="867"/>
      <c r="O386" s="865"/>
      <c r="P386" s="865"/>
      <c r="Q386" s="865"/>
      <c r="R386" s="865"/>
      <c r="S386" s="865"/>
      <c r="T386" s="865"/>
      <c r="U386" s="865"/>
      <c r="V386" s="865"/>
      <c r="W386" s="865"/>
      <c r="X386" s="865"/>
      <c r="Y386" s="866"/>
      <c r="Z386" s="863"/>
      <c r="AA386" s="863"/>
      <c r="AB386" s="863"/>
      <c r="AC386" s="863"/>
      <c r="AD386" s="863"/>
      <c r="AE386" s="863"/>
      <c r="AF386" s="863"/>
      <c r="AG386" s="863"/>
      <c r="AH386" s="863"/>
      <c r="AI386" s="863"/>
      <c r="AJ386" s="863"/>
      <c r="AK386" s="863"/>
      <c r="AL386" s="863"/>
      <c r="AM386" s="863"/>
      <c r="AN386" s="863"/>
      <c r="AO386" s="861"/>
      <c r="AP386" s="865"/>
      <c r="AQ386" s="865"/>
      <c r="AR386" s="865"/>
      <c r="AS386" s="865"/>
      <c r="AT386" s="865"/>
      <c r="AU386" s="868"/>
      <c r="AV386" s="863"/>
      <c r="AW386" s="863"/>
      <c r="AX386" s="863"/>
      <c r="AY386" s="863"/>
      <c r="AZ386" s="863"/>
      <c r="BA386" s="869"/>
      <c r="BB386" s="865"/>
      <c r="BC386" s="870"/>
      <c r="BD386" s="870"/>
      <c r="BE386" s="870"/>
      <c r="BF386" s="866"/>
      <c r="BG386" s="865"/>
      <c r="BH386" s="865"/>
      <c r="BI386" s="865"/>
      <c r="BJ386" s="865"/>
      <c r="BK386" s="861"/>
      <c r="BL386" s="871"/>
      <c r="BM386" s="871"/>
      <c r="BN386" s="871"/>
      <c r="BO386" s="871"/>
      <c r="BP386" s="871"/>
      <c r="BQ386" s="861"/>
      <c r="BR386" s="872"/>
    </row>
    <row r="387" spans="1:70" s="428" customFormat="1" ht="11" x14ac:dyDescent="0.3">
      <c r="A387" s="841" t="s">
        <v>3885</v>
      </c>
      <c r="B387" s="842"/>
      <c r="C387" s="843">
        <v>43769</v>
      </c>
      <c r="D387" s="842"/>
      <c r="E387" s="844">
        <v>4252.7299999999996</v>
      </c>
      <c r="F387" s="842"/>
      <c r="G387" s="845">
        <v>35.762</v>
      </c>
      <c r="H387" s="847"/>
      <c r="I387" s="846" t="s">
        <v>430</v>
      </c>
      <c r="J387" s="846">
        <v>-0.2009</v>
      </c>
      <c r="K387" s="846">
        <v>4.2168000000000001</v>
      </c>
      <c r="L387" s="846">
        <v>7.1745000000000001</v>
      </c>
      <c r="M387" s="846">
        <v>15.131</v>
      </c>
      <c r="N387" s="848">
        <v>11.276400000000001</v>
      </c>
      <c r="O387" s="846">
        <v>8.5840999999999994</v>
      </c>
      <c r="P387" s="846">
        <v>20.279299999999999</v>
      </c>
      <c r="Q387" s="846">
        <v>15.6099</v>
      </c>
      <c r="R387" s="846" t="s">
        <v>430</v>
      </c>
      <c r="S387" s="846">
        <v>4.8708</v>
      </c>
      <c r="T387" s="846">
        <v>25.635000000000002</v>
      </c>
      <c r="U387" s="846">
        <v>11.6098</v>
      </c>
      <c r="V387" s="846">
        <v>12.046900000000001</v>
      </c>
      <c r="W387" s="846">
        <v>3.5589</v>
      </c>
      <c r="X387" s="846">
        <v>20.529</v>
      </c>
      <c r="Y387" s="847"/>
      <c r="Z387" s="844" t="s">
        <v>430</v>
      </c>
      <c r="AA387" s="844">
        <v>1</v>
      </c>
      <c r="AB387" s="844">
        <v>1</v>
      </c>
      <c r="AC387" s="844">
        <v>1</v>
      </c>
      <c r="AD387" s="844">
        <v>1</v>
      </c>
      <c r="AE387" s="844">
        <v>1</v>
      </c>
      <c r="AF387" s="844">
        <v>1</v>
      </c>
      <c r="AG387" s="844">
        <v>1</v>
      </c>
      <c r="AH387" s="844">
        <v>1</v>
      </c>
      <c r="AI387" s="844" t="s">
        <v>430</v>
      </c>
      <c r="AJ387" s="844">
        <v>1</v>
      </c>
      <c r="AK387" s="844">
        <v>1</v>
      </c>
      <c r="AL387" s="844">
        <v>1</v>
      </c>
      <c r="AM387" s="844">
        <v>1</v>
      </c>
      <c r="AN387" s="844">
        <v>1</v>
      </c>
      <c r="AO387" s="842"/>
      <c r="AP387" s="846" t="s">
        <v>430</v>
      </c>
      <c r="AQ387" s="846" t="s">
        <v>430</v>
      </c>
      <c r="AR387" s="846">
        <v>18.28</v>
      </c>
      <c r="AS387" s="846">
        <v>16.12</v>
      </c>
      <c r="AT387" s="846">
        <v>24.86</v>
      </c>
      <c r="AU387" s="849"/>
      <c r="AV387" s="844" t="s">
        <v>430</v>
      </c>
      <c r="AW387" s="844" t="s">
        <v>430</v>
      </c>
      <c r="AX387" s="844">
        <v>1</v>
      </c>
      <c r="AY387" s="844">
        <v>1</v>
      </c>
      <c r="AZ387" s="844">
        <v>1</v>
      </c>
      <c r="BA387" s="851"/>
      <c r="BB387" s="846">
        <v>14.6354650249092</v>
      </c>
      <c r="BC387" s="852">
        <v>0.93133641767997499</v>
      </c>
      <c r="BD387" s="852">
        <v>7.8137509293741594E-2</v>
      </c>
      <c r="BE387" s="852">
        <v>0.58800302875428201</v>
      </c>
      <c r="BF387" s="847"/>
      <c r="BG387" s="846">
        <v>28.575199999999999</v>
      </c>
      <c r="BH387" s="846">
        <v>30.241900000000001</v>
      </c>
      <c r="BI387" s="846">
        <v>18.4375</v>
      </c>
      <c r="BJ387" s="846">
        <v>22.7454</v>
      </c>
      <c r="BK387" s="842"/>
      <c r="BL387" s="855" t="s">
        <v>3886</v>
      </c>
      <c r="BM387" s="855" t="s">
        <v>3887</v>
      </c>
      <c r="BN387" s="855" t="s">
        <v>3888</v>
      </c>
      <c r="BO387" s="855" t="s">
        <v>3889</v>
      </c>
      <c r="BP387" s="855" t="s">
        <v>3890</v>
      </c>
      <c r="BQ387" s="842"/>
      <c r="BR387" s="856" t="s">
        <v>611</v>
      </c>
    </row>
    <row r="388" spans="1:70" s="428" customFormat="1" x14ac:dyDescent="0.25">
      <c r="A388" s="884" t="s">
        <v>93</v>
      </c>
      <c r="B388" s="402"/>
      <c r="C388" s="724"/>
      <c r="D388" s="402"/>
      <c r="E388" s="403"/>
      <c r="F388" s="402"/>
      <c r="G388" s="404"/>
      <c r="H388" s="406"/>
      <c r="I388" s="405" t="s">
        <v>430</v>
      </c>
      <c r="J388" s="405">
        <v>-0.2009</v>
      </c>
      <c r="K388" s="405">
        <v>4.2168000000000001</v>
      </c>
      <c r="L388" s="405">
        <v>7.1745000000000001</v>
      </c>
      <c r="M388" s="405">
        <v>15.131</v>
      </c>
      <c r="N388" s="407">
        <v>11.276400000000001</v>
      </c>
      <c r="O388" s="405">
        <v>8.5840999999999994</v>
      </c>
      <c r="P388" s="405">
        <v>20.279299999999999</v>
      </c>
      <c r="Q388" s="405">
        <v>15.6099</v>
      </c>
      <c r="R388" s="405" t="s">
        <v>430</v>
      </c>
      <c r="S388" s="405">
        <v>4.8708</v>
      </c>
      <c r="T388" s="405">
        <v>25.635000000000002</v>
      </c>
      <c r="U388" s="405">
        <v>11.6098</v>
      </c>
      <c r="V388" s="405">
        <v>12.046900000000001</v>
      </c>
      <c r="W388" s="405">
        <v>3.5589</v>
      </c>
      <c r="X388" s="405">
        <v>20.529</v>
      </c>
      <c r="Y388" s="406"/>
      <c r="Z388" s="403">
        <v>0</v>
      </c>
      <c r="AA388" s="403">
        <v>1</v>
      </c>
      <c r="AB388" s="403">
        <v>1</v>
      </c>
      <c r="AC388" s="403">
        <v>1</v>
      </c>
      <c r="AD388" s="403">
        <v>1</v>
      </c>
      <c r="AE388" s="403">
        <v>1</v>
      </c>
      <c r="AF388" s="403">
        <v>1</v>
      </c>
      <c r="AG388" s="403">
        <v>1</v>
      </c>
      <c r="AH388" s="403">
        <v>1</v>
      </c>
      <c r="AI388" s="403">
        <v>0</v>
      </c>
      <c r="AJ388" s="403">
        <v>1</v>
      </c>
      <c r="AK388" s="403">
        <v>1</v>
      </c>
      <c r="AL388" s="403">
        <v>1</v>
      </c>
      <c r="AM388" s="403">
        <v>1</v>
      </c>
      <c r="AN388" s="403">
        <v>1</v>
      </c>
      <c r="AO388" s="402"/>
      <c r="AP388" s="405" t="s">
        <v>430</v>
      </c>
      <c r="AQ388" s="405" t="s">
        <v>430</v>
      </c>
      <c r="AR388" s="405">
        <v>18.28</v>
      </c>
      <c r="AS388" s="405">
        <v>16.12</v>
      </c>
      <c r="AT388" s="405">
        <v>24.86</v>
      </c>
      <c r="AU388" s="408"/>
      <c r="AV388" s="403">
        <v>0</v>
      </c>
      <c r="AW388" s="403">
        <v>0</v>
      </c>
      <c r="AX388" s="403">
        <v>1</v>
      </c>
      <c r="AY388" s="403">
        <v>1</v>
      </c>
      <c r="AZ388" s="403">
        <v>1</v>
      </c>
      <c r="BA388" s="409"/>
      <c r="BB388" s="405"/>
      <c r="BC388" s="410"/>
      <c r="BD388" s="410"/>
      <c r="BE388" s="410"/>
      <c r="BF388" s="406"/>
      <c r="BG388" s="405"/>
      <c r="BH388" s="405"/>
      <c r="BI388" s="405"/>
      <c r="BJ388" s="405"/>
      <c r="BK388" s="402"/>
      <c r="BL388" s="401"/>
      <c r="BM388" s="401"/>
      <c r="BN388" s="401"/>
      <c r="BO388" s="401"/>
      <c r="BP388" s="401"/>
      <c r="BQ388" s="402"/>
      <c r="BR388" s="411"/>
    </row>
    <row r="389" spans="1:70" s="428" customFormat="1" x14ac:dyDescent="0.25">
      <c r="A389" s="885" t="s">
        <v>94</v>
      </c>
      <c r="B389" s="373"/>
      <c r="C389" s="719"/>
      <c r="D389" s="373"/>
      <c r="E389" s="346"/>
      <c r="F389" s="373"/>
      <c r="G389" s="347"/>
      <c r="H389" s="374"/>
      <c r="I389" s="348" t="s">
        <v>430</v>
      </c>
      <c r="J389" s="348">
        <v>-0.2009</v>
      </c>
      <c r="K389" s="348">
        <v>4.2168000000000001</v>
      </c>
      <c r="L389" s="348">
        <v>7.1745000000000001</v>
      </c>
      <c r="M389" s="348">
        <v>15.131</v>
      </c>
      <c r="N389" s="350">
        <v>11.276400000000001</v>
      </c>
      <c r="O389" s="348">
        <v>8.5840999999999994</v>
      </c>
      <c r="P389" s="348">
        <v>20.279299999999999</v>
      </c>
      <c r="Q389" s="348">
        <v>15.6099</v>
      </c>
      <c r="R389" s="348" t="s">
        <v>430</v>
      </c>
      <c r="S389" s="348">
        <v>4.8708</v>
      </c>
      <c r="T389" s="348">
        <v>25.635000000000002</v>
      </c>
      <c r="U389" s="348">
        <v>11.6098</v>
      </c>
      <c r="V389" s="348">
        <v>12.046900000000001</v>
      </c>
      <c r="W389" s="348">
        <v>3.5589</v>
      </c>
      <c r="X389" s="348">
        <v>20.529</v>
      </c>
      <c r="Y389" s="374"/>
      <c r="Z389" s="346"/>
      <c r="AA389" s="346"/>
      <c r="AB389" s="346"/>
      <c r="AC389" s="346"/>
      <c r="AD389" s="346"/>
      <c r="AE389" s="346"/>
      <c r="AF389" s="346"/>
      <c r="AG389" s="346"/>
      <c r="AH389" s="346"/>
      <c r="AI389" s="346"/>
      <c r="AJ389" s="346"/>
      <c r="AK389" s="346"/>
      <c r="AL389" s="346"/>
      <c r="AM389" s="346"/>
      <c r="AN389" s="346"/>
      <c r="AO389" s="373"/>
      <c r="AP389" s="348" t="s">
        <v>430</v>
      </c>
      <c r="AQ389" s="348" t="s">
        <v>430</v>
      </c>
      <c r="AR389" s="348">
        <v>18.28</v>
      </c>
      <c r="AS389" s="348">
        <v>16.12</v>
      </c>
      <c r="AT389" s="348">
        <v>24.86</v>
      </c>
      <c r="AU389" s="351"/>
      <c r="AV389" s="346"/>
      <c r="AW389" s="346"/>
      <c r="AX389" s="346"/>
      <c r="AY389" s="346"/>
      <c r="AZ389" s="346"/>
      <c r="BA389" s="362"/>
      <c r="BB389" s="348"/>
      <c r="BC389" s="375"/>
      <c r="BD389" s="375"/>
      <c r="BE389" s="375"/>
      <c r="BF389" s="374"/>
      <c r="BG389" s="348"/>
      <c r="BH389" s="348"/>
      <c r="BI389" s="348"/>
      <c r="BJ389" s="348"/>
      <c r="BK389" s="373"/>
      <c r="BL389" s="372"/>
      <c r="BM389" s="372"/>
      <c r="BN389" s="372"/>
      <c r="BO389" s="372"/>
      <c r="BP389" s="372"/>
      <c r="BQ389" s="373"/>
      <c r="BR389" s="354"/>
    </row>
    <row r="390" spans="1:70" s="428" customFormat="1" x14ac:dyDescent="0.25">
      <c r="A390" s="885" t="s">
        <v>95</v>
      </c>
      <c r="B390" s="373"/>
      <c r="C390" s="719"/>
      <c r="D390" s="373"/>
      <c r="E390" s="346"/>
      <c r="F390" s="373"/>
      <c r="G390" s="347"/>
      <c r="H390" s="374"/>
      <c r="I390" s="348" t="s">
        <v>430</v>
      </c>
      <c r="J390" s="348">
        <v>-0.2009</v>
      </c>
      <c r="K390" s="348">
        <v>4.2168000000000001</v>
      </c>
      <c r="L390" s="348">
        <v>7.1745000000000001</v>
      </c>
      <c r="M390" s="348">
        <v>15.131</v>
      </c>
      <c r="N390" s="350">
        <v>11.276400000000001</v>
      </c>
      <c r="O390" s="348">
        <v>8.5840999999999994</v>
      </c>
      <c r="P390" s="348">
        <v>20.279299999999999</v>
      </c>
      <c r="Q390" s="348">
        <v>15.6099</v>
      </c>
      <c r="R390" s="348" t="s">
        <v>430</v>
      </c>
      <c r="S390" s="348">
        <v>4.8708</v>
      </c>
      <c r="T390" s="348">
        <v>25.635000000000002</v>
      </c>
      <c r="U390" s="348">
        <v>11.6098</v>
      </c>
      <c r="V390" s="348">
        <v>12.046900000000001</v>
      </c>
      <c r="W390" s="348">
        <v>3.5589</v>
      </c>
      <c r="X390" s="348">
        <v>20.529</v>
      </c>
      <c r="Y390" s="374"/>
      <c r="Z390" s="346"/>
      <c r="AA390" s="346"/>
      <c r="AB390" s="346"/>
      <c r="AC390" s="346"/>
      <c r="AD390" s="346"/>
      <c r="AE390" s="346"/>
      <c r="AF390" s="346"/>
      <c r="AG390" s="346"/>
      <c r="AH390" s="346"/>
      <c r="AI390" s="346"/>
      <c r="AJ390" s="346"/>
      <c r="AK390" s="346"/>
      <c r="AL390" s="346"/>
      <c r="AM390" s="346"/>
      <c r="AN390" s="346"/>
      <c r="AO390" s="373"/>
      <c r="AP390" s="348" t="s">
        <v>430</v>
      </c>
      <c r="AQ390" s="348" t="s">
        <v>430</v>
      </c>
      <c r="AR390" s="348">
        <v>18.28</v>
      </c>
      <c r="AS390" s="348">
        <v>16.12</v>
      </c>
      <c r="AT390" s="348">
        <v>24.86</v>
      </c>
      <c r="AU390" s="351"/>
      <c r="AV390" s="346"/>
      <c r="AW390" s="346"/>
      <c r="AX390" s="346"/>
      <c r="AY390" s="346"/>
      <c r="AZ390" s="346"/>
      <c r="BA390" s="362"/>
      <c r="BB390" s="348"/>
      <c r="BC390" s="375"/>
      <c r="BD390" s="375"/>
      <c r="BE390" s="375"/>
      <c r="BF390" s="374"/>
      <c r="BG390" s="348"/>
      <c r="BH390" s="348"/>
      <c r="BI390" s="348"/>
      <c r="BJ390" s="348"/>
      <c r="BK390" s="373"/>
      <c r="BL390" s="372"/>
      <c r="BM390" s="372"/>
      <c r="BN390" s="372"/>
      <c r="BO390" s="372"/>
      <c r="BP390" s="372"/>
      <c r="BQ390" s="373"/>
      <c r="BR390" s="354"/>
    </row>
    <row r="391" spans="1:70" s="428" customFormat="1" x14ac:dyDescent="0.25">
      <c r="A391" s="886" t="s">
        <v>96</v>
      </c>
      <c r="B391" s="413"/>
      <c r="C391" s="725"/>
      <c r="D391" s="413"/>
      <c r="E391" s="414"/>
      <c r="F391" s="413"/>
      <c r="G391" s="415"/>
      <c r="H391" s="417"/>
      <c r="I391" s="416" t="s">
        <v>430</v>
      </c>
      <c r="J391" s="416">
        <v>-0.2009</v>
      </c>
      <c r="K391" s="416">
        <v>4.2168000000000001</v>
      </c>
      <c r="L391" s="416">
        <v>7.1745000000000001</v>
      </c>
      <c r="M391" s="416">
        <v>15.131</v>
      </c>
      <c r="N391" s="418">
        <v>11.276400000000001</v>
      </c>
      <c r="O391" s="416">
        <v>8.5840999999999994</v>
      </c>
      <c r="P391" s="416">
        <v>20.279299999999999</v>
      </c>
      <c r="Q391" s="416">
        <v>15.6099</v>
      </c>
      <c r="R391" s="416" t="s">
        <v>430</v>
      </c>
      <c r="S391" s="416">
        <v>4.8708</v>
      </c>
      <c r="T391" s="416">
        <v>25.635000000000002</v>
      </c>
      <c r="U391" s="416">
        <v>11.6098</v>
      </c>
      <c r="V391" s="416">
        <v>12.046900000000001</v>
      </c>
      <c r="W391" s="416">
        <v>3.5589</v>
      </c>
      <c r="X391" s="416">
        <v>20.529</v>
      </c>
      <c r="Y391" s="417"/>
      <c r="Z391" s="414"/>
      <c r="AA391" s="414"/>
      <c r="AB391" s="414"/>
      <c r="AC391" s="414"/>
      <c r="AD391" s="414"/>
      <c r="AE391" s="414"/>
      <c r="AF391" s="414"/>
      <c r="AG391" s="414"/>
      <c r="AH391" s="414"/>
      <c r="AI391" s="414"/>
      <c r="AJ391" s="414"/>
      <c r="AK391" s="414"/>
      <c r="AL391" s="414"/>
      <c r="AM391" s="414"/>
      <c r="AN391" s="414"/>
      <c r="AO391" s="413"/>
      <c r="AP391" s="416" t="s">
        <v>430</v>
      </c>
      <c r="AQ391" s="416" t="s">
        <v>430</v>
      </c>
      <c r="AR391" s="416">
        <v>18.28</v>
      </c>
      <c r="AS391" s="416">
        <v>16.12</v>
      </c>
      <c r="AT391" s="416">
        <v>24.86</v>
      </c>
      <c r="AU391" s="419"/>
      <c r="AV391" s="414"/>
      <c r="AW391" s="414"/>
      <c r="AX391" s="414"/>
      <c r="AY391" s="414"/>
      <c r="AZ391" s="414"/>
      <c r="BA391" s="420"/>
      <c r="BB391" s="416"/>
      <c r="BC391" s="421"/>
      <c r="BD391" s="421"/>
      <c r="BE391" s="421"/>
      <c r="BF391" s="417"/>
      <c r="BG391" s="416"/>
      <c r="BH391" s="416"/>
      <c r="BI391" s="416"/>
      <c r="BJ391" s="416"/>
      <c r="BK391" s="413"/>
      <c r="BL391" s="412"/>
      <c r="BM391" s="412"/>
      <c r="BN391" s="412"/>
      <c r="BO391" s="412"/>
      <c r="BP391" s="412"/>
      <c r="BQ391" s="413"/>
      <c r="BR391" s="422"/>
    </row>
    <row r="392" spans="1:70" s="428" customFormat="1" ht="14.5" customHeight="1" x14ac:dyDescent="0.35">
      <c r="A392" s="873" t="s">
        <v>3891</v>
      </c>
      <c r="B392" s="861"/>
      <c r="C392" s="862"/>
      <c r="D392" s="861"/>
      <c r="E392" s="863"/>
      <c r="F392" s="861"/>
      <c r="G392" s="864"/>
      <c r="H392" s="866"/>
      <c r="I392" s="865"/>
      <c r="J392" s="865"/>
      <c r="K392" s="865"/>
      <c r="L392" s="865"/>
      <c r="M392" s="865"/>
      <c r="N392" s="867"/>
      <c r="O392" s="865"/>
      <c r="P392" s="865"/>
      <c r="Q392" s="865"/>
      <c r="R392" s="865"/>
      <c r="S392" s="865"/>
      <c r="T392" s="865"/>
      <c r="U392" s="865"/>
      <c r="V392" s="865"/>
      <c r="W392" s="865"/>
      <c r="X392" s="865"/>
      <c r="Y392" s="866"/>
      <c r="Z392" s="863"/>
      <c r="AA392" s="863"/>
      <c r="AB392" s="863"/>
      <c r="AC392" s="863"/>
      <c r="AD392" s="863"/>
      <c r="AE392" s="863"/>
      <c r="AF392" s="863"/>
      <c r="AG392" s="863"/>
      <c r="AH392" s="863"/>
      <c r="AI392" s="863"/>
      <c r="AJ392" s="863"/>
      <c r="AK392" s="863"/>
      <c r="AL392" s="863"/>
      <c r="AM392" s="863"/>
      <c r="AN392" s="863"/>
      <c r="AO392" s="861"/>
      <c r="AP392" s="865"/>
      <c r="AQ392" s="865"/>
      <c r="AR392" s="865"/>
      <c r="AS392" s="865"/>
      <c r="AT392" s="865"/>
      <c r="AU392" s="868"/>
      <c r="AV392" s="863"/>
      <c r="AW392" s="863"/>
      <c r="AX392" s="863"/>
      <c r="AY392" s="863"/>
      <c r="AZ392" s="863"/>
      <c r="BA392" s="869"/>
      <c r="BB392" s="865"/>
      <c r="BC392" s="870"/>
      <c r="BD392" s="870"/>
      <c r="BE392" s="870"/>
      <c r="BF392" s="866"/>
      <c r="BG392" s="865"/>
      <c r="BH392" s="865"/>
      <c r="BI392" s="865"/>
      <c r="BJ392" s="865"/>
      <c r="BK392" s="861"/>
      <c r="BL392" s="871"/>
      <c r="BM392" s="871"/>
      <c r="BN392" s="871"/>
      <c r="BO392" s="871"/>
      <c r="BP392" s="871"/>
      <c r="BQ392" s="861"/>
      <c r="BR392" s="872"/>
    </row>
    <row r="393" spans="1:70" s="428" customFormat="1" x14ac:dyDescent="0.25">
      <c r="A393" s="345" t="s">
        <v>3892</v>
      </c>
      <c r="B393" s="373"/>
      <c r="C393" s="719">
        <v>45448</v>
      </c>
      <c r="D393" s="373"/>
      <c r="E393" s="346">
        <v>6313.34</v>
      </c>
      <c r="F393" s="373"/>
      <c r="G393" s="347">
        <v>13.6128</v>
      </c>
      <c r="H393" s="374"/>
      <c r="I393" s="348">
        <v>-0.32069999999999999</v>
      </c>
      <c r="J393" s="348">
        <v>-1.2370000000000001</v>
      </c>
      <c r="K393" s="348">
        <v>9.1092999999999993</v>
      </c>
      <c r="L393" s="348">
        <v>16.132300000000001</v>
      </c>
      <c r="M393" s="348">
        <v>16.9284</v>
      </c>
      <c r="N393" s="350">
        <v>34.125999999999998</v>
      </c>
      <c r="O393" s="348">
        <v>12.178699999999999</v>
      </c>
      <c r="P393" s="348" t="s">
        <v>430</v>
      </c>
      <c r="Q393" s="348" t="s">
        <v>430</v>
      </c>
      <c r="R393" s="348" t="s">
        <v>430</v>
      </c>
      <c r="S393" s="348">
        <v>12.9224</v>
      </c>
      <c r="T393" s="348">
        <v>33.257599999999996</v>
      </c>
      <c r="U393" s="348">
        <v>20.063500000000001</v>
      </c>
      <c r="V393" s="348">
        <v>28.772500000000001</v>
      </c>
      <c r="W393" s="348">
        <v>5.9105999999999996</v>
      </c>
      <c r="X393" s="348">
        <v>14.8514</v>
      </c>
      <c r="Y393" s="374"/>
      <c r="Z393" s="346">
        <v>1</v>
      </c>
      <c r="AA393" s="346">
        <v>1</v>
      </c>
      <c r="AB393" s="346">
        <v>1</v>
      </c>
      <c r="AC393" s="346">
        <v>1</v>
      </c>
      <c r="AD393" s="346">
        <v>1</v>
      </c>
      <c r="AE393" s="346">
        <v>1</v>
      </c>
      <c r="AF393" s="346">
        <v>1</v>
      </c>
      <c r="AG393" s="346" t="s">
        <v>430</v>
      </c>
      <c r="AH393" s="346" t="s">
        <v>430</v>
      </c>
      <c r="AI393" s="346" t="s">
        <v>430</v>
      </c>
      <c r="AJ393" s="346">
        <v>1</v>
      </c>
      <c r="AK393" s="346">
        <v>1</v>
      </c>
      <c r="AL393" s="346">
        <v>1</v>
      </c>
      <c r="AM393" s="346">
        <v>1</v>
      </c>
      <c r="AN393" s="346">
        <v>1</v>
      </c>
      <c r="AO393" s="373"/>
      <c r="AP393" s="348" t="s">
        <v>430</v>
      </c>
      <c r="AQ393" s="348" t="s">
        <v>430</v>
      </c>
      <c r="AR393" s="348" t="s">
        <v>430</v>
      </c>
      <c r="AS393" s="348" t="s">
        <v>430</v>
      </c>
      <c r="AT393" s="348">
        <v>45.46</v>
      </c>
      <c r="AU393" s="351"/>
      <c r="AV393" s="346" t="s">
        <v>430</v>
      </c>
      <c r="AW393" s="346" t="s">
        <v>430</v>
      </c>
      <c r="AX393" s="346" t="s">
        <v>430</v>
      </c>
      <c r="AY393" s="346" t="s">
        <v>430</v>
      </c>
      <c r="AZ393" s="346">
        <v>1</v>
      </c>
      <c r="BA393" s="362"/>
      <c r="BB393" s="348">
        <v>19.2276697356473</v>
      </c>
      <c r="BC393" s="375">
        <v>0.95284144713785401</v>
      </c>
      <c r="BD393" s="375">
        <v>3.9402577694640603E-2</v>
      </c>
      <c r="BE393" s="375">
        <v>0.44525451263464899</v>
      </c>
      <c r="BF393" s="374"/>
      <c r="BG393" s="348">
        <v>46.741399999999999</v>
      </c>
      <c r="BH393" s="348">
        <v>18.543600000000001</v>
      </c>
      <c r="BI393" s="348">
        <v>32.133400000000002</v>
      </c>
      <c r="BJ393" s="348">
        <v>2.5815999999999999</v>
      </c>
      <c r="BK393" s="373"/>
      <c r="BL393" s="372" t="s">
        <v>3893</v>
      </c>
      <c r="BM393" s="372" t="s">
        <v>3894</v>
      </c>
      <c r="BN393" s="372" t="s">
        <v>3895</v>
      </c>
      <c r="BO393" s="372" t="s">
        <v>3896</v>
      </c>
      <c r="BP393" s="372" t="s">
        <v>3897</v>
      </c>
      <c r="BQ393" s="373"/>
      <c r="BR393" s="354" t="s">
        <v>463</v>
      </c>
    </row>
    <row r="394" spans="1:70" s="428" customFormat="1" x14ac:dyDescent="0.25">
      <c r="A394" s="884" t="s">
        <v>93</v>
      </c>
      <c r="B394" s="402"/>
      <c r="C394" s="724"/>
      <c r="D394" s="402"/>
      <c r="E394" s="403"/>
      <c r="F394" s="402"/>
      <c r="G394" s="404"/>
      <c r="H394" s="406"/>
      <c r="I394" s="405">
        <v>-0.32069999999999999</v>
      </c>
      <c r="J394" s="405">
        <v>-1.2370000000000001</v>
      </c>
      <c r="K394" s="405">
        <v>9.1092999999999993</v>
      </c>
      <c r="L394" s="405">
        <v>16.132300000000001</v>
      </c>
      <c r="M394" s="405">
        <v>16.9284</v>
      </c>
      <c r="N394" s="407">
        <v>34.125999999999998</v>
      </c>
      <c r="O394" s="405">
        <v>12.178699999999999</v>
      </c>
      <c r="P394" s="405" t="s">
        <v>430</v>
      </c>
      <c r="Q394" s="405" t="s">
        <v>430</v>
      </c>
      <c r="R394" s="405" t="s">
        <v>430</v>
      </c>
      <c r="S394" s="405">
        <v>12.9224</v>
      </c>
      <c r="T394" s="405">
        <v>33.257599999999996</v>
      </c>
      <c r="U394" s="405">
        <v>20.063500000000001</v>
      </c>
      <c r="V394" s="405">
        <v>28.772500000000001</v>
      </c>
      <c r="W394" s="405">
        <v>5.9105999999999996</v>
      </c>
      <c r="X394" s="405">
        <v>14.8514</v>
      </c>
      <c r="Y394" s="406"/>
      <c r="Z394" s="403">
        <v>1</v>
      </c>
      <c r="AA394" s="403">
        <v>1</v>
      </c>
      <c r="AB394" s="403">
        <v>1</v>
      </c>
      <c r="AC394" s="403">
        <v>1</v>
      </c>
      <c r="AD394" s="403">
        <v>1</v>
      </c>
      <c r="AE394" s="403">
        <v>1</v>
      </c>
      <c r="AF394" s="403">
        <v>1</v>
      </c>
      <c r="AG394" s="403">
        <v>0</v>
      </c>
      <c r="AH394" s="403">
        <v>0</v>
      </c>
      <c r="AI394" s="403">
        <v>0</v>
      </c>
      <c r="AJ394" s="403">
        <v>1</v>
      </c>
      <c r="AK394" s="403">
        <v>1</v>
      </c>
      <c r="AL394" s="403">
        <v>1</v>
      </c>
      <c r="AM394" s="403">
        <v>1</v>
      </c>
      <c r="AN394" s="403">
        <v>1</v>
      </c>
      <c r="AO394" s="402"/>
      <c r="AP394" s="405" t="s">
        <v>430</v>
      </c>
      <c r="AQ394" s="405" t="s">
        <v>430</v>
      </c>
      <c r="AR394" s="405" t="s">
        <v>430</v>
      </c>
      <c r="AS394" s="405" t="s">
        <v>430</v>
      </c>
      <c r="AT394" s="405">
        <v>45.46</v>
      </c>
      <c r="AU394" s="408"/>
      <c r="AV394" s="403">
        <v>0</v>
      </c>
      <c r="AW394" s="403">
        <v>0</v>
      </c>
      <c r="AX394" s="403">
        <v>0</v>
      </c>
      <c r="AY394" s="403">
        <v>0</v>
      </c>
      <c r="AZ394" s="403">
        <v>1</v>
      </c>
      <c r="BA394" s="409"/>
      <c r="BB394" s="405"/>
      <c r="BC394" s="410"/>
      <c r="BD394" s="410"/>
      <c r="BE394" s="410"/>
      <c r="BF394" s="406"/>
      <c r="BG394" s="405"/>
      <c r="BH394" s="405"/>
      <c r="BI394" s="405"/>
      <c r="BJ394" s="405"/>
      <c r="BK394" s="402"/>
      <c r="BL394" s="401"/>
      <c r="BM394" s="401"/>
      <c r="BN394" s="401"/>
      <c r="BO394" s="401"/>
      <c r="BP394" s="401"/>
      <c r="BQ394" s="402"/>
      <c r="BR394" s="411"/>
    </row>
    <row r="395" spans="1:70" s="428" customFormat="1" x14ac:dyDescent="0.25">
      <c r="A395" s="885" t="s">
        <v>94</v>
      </c>
      <c r="B395" s="373"/>
      <c r="C395" s="719"/>
      <c r="D395" s="373"/>
      <c r="E395" s="346"/>
      <c r="F395" s="373"/>
      <c r="G395" s="347"/>
      <c r="H395" s="374"/>
      <c r="I395" s="348">
        <v>-0.32069999999999999</v>
      </c>
      <c r="J395" s="348">
        <v>-1.2370000000000001</v>
      </c>
      <c r="K395" s="348">
        <v>9.1092999999999993</v>
      </c>
      <c r="L395" s="348">
        <v>16.132300000000001</v>
      </c>
      <c r="M395" s="348">
        <v>16.9284</v>
      </c>
      <c r="N395" s="350">
        <v>34.125999999999998</v>
      </c>
      <c r="O395" s="348">
        <v>12.178699999999999</v>
      </c>
      <c r="P395" s="348" t="s">
        <v>430</v>
      </c>
      <c r="Q395" s="348" t="s">
        <v>430</v>
      </c>
      <c r="R395" s="348" t="s">
        <v>430</v>
      </c>
      <c r="S395" s="348">
        <v>12.9224</v>
      </c>
      <c r="T395" s="348">
        <v>33.257599999999996</v>
      </c>
      <c r="U395" s="348">
        <v>20.063500000000001</v>
      </c>
      <c r="V395" s="348">
        <v>28.772500000000001</v>
      </c>
      <c r="W395" s="348">
        <v>5.9105999999999996</v>
      </c>
      <c r="X395" s="348">
        <v>14.8514</v>
      </c>
      <c r="Y395" s="374"/>
      <c r="Z395" s="346"/>
      <c r="AA395" s="346"/>
      <c r="AB395" s="346"/>
      <c r="AC395" s="346"/>
      <c r="AD395" s="346"/>
      <c r="AE395" s="346"/>
      <c r="AF395" s="346"/>
      <c r="AG395" s="346"/>
      <c r="AH395" s="346"/>
      <c r="AI395" s="346"/>
      <c r="AJ395" s="346"/>
      <c r="AK395" s="346"/>
      <c r="AL395" s="346"/>
      <c r="AM395" s="346"/>
      <c r="AN395" s="346"/>
      <c r="AO395" s="373"/>
      <c r="AP395" s="348" t="s">
        <v>430</v>
      </c>
      <c r="AQ395" s="348" t="s">
        <v>430</v>
      </c>
      <c r="AR395" s="348" t="s">
        <v>430</v>
      </c>
      <c r="AS395" s="348" t="s">
        <v>430</v>
      </c>
      <c r="AT395" s="348">
        <v>45.46</v>
      </c>
      <c r="AU395" s="351"/>
      <c r="AV395" s="346"/>
      <c r="AW395" s="346"/>
      <c r="AX395" s="346"/>
      <c r="AY395" s="346"/>
      <c r="AZ395" s="346"/>
      <c r="BA395" s="362"/>
      <c r="BB395" s="348"/>
      <c r="BC395" s="375"/>
      <c r="BD395" s="375"/>
      <c r="BE395" s="375"/>
      <c r="BF395" s="374"/>
      <c r="BG395" s="348"/>
      <c r="BH395" s="348"/>
      <c r="BI395" s="348"/>
      <c r="BJ395" s="348"/>
      <c r="BK395" s="373"/>
      <c r="BL395" s="372"/>
      <c r="BM395" s="372"/>
      <c r="BN395" s="372"/>
      <c r="BO395" s="372"/>
      <c r="BP395" s="372"/>
      <c r="BQ395" s="373"/>
      <c r="BR395" s="354"/>
    </row>
    <row r="396" spans="1:70" s="428" customFormat="1" x14ac:dyDescent="0.25">
      <c r="A396" s="885" t="s">
        <v>95</v>
      </c>
      <c r="B396" s="373"/>
      <c r="C396" s="719"/>
      <c r="D396" s="373"/>
      <c r="E396" s="346"/>
      <c r="F396" s="373"/>
      <c r="G396" s="347"/>
      <c r="H396" s="374"/>
      <c r="I396" s="348">
        <v>-0.32069999999999999</v>
      </c>
      <c r="J396" s="348">
        <v>-1.2370000000000001</v>
      </c>
      <c r="K396" s="348">
        <v>9.1092999999999993</v>
      </c>
      <c r="L396" s="348">
        <v>16.132300000000001</v>
      </c>
      <c r="M396" s="348">
        <v>16.9284</v>
      </c>
      <c r="N396" s="350">
        <v>34.125999999999998</v>
      </c>
      <c r="O396" s="348">
        <v>12.178699999999999</v>
      </c>
      <c r="P396" s="348" t="s">
        <v>430</v>
      </c>
      <c r="Q396" s="348" t="s">
        <v>430</v>
      </c>
      <c r="R396" s="348" t="s">
        <v>430</v>
      </c>
      <c r="S396" s="348">
        <v>12.9224</v>
      </c>
      <c r="T396" s="348">
        <v>33.257599999999996</v>
      </c>
      <c r="U396" s="348">
        <v>20.063500000000001</v>
      </c>
      <c r="V396" s="348">
        <v>28.772500000000001</v>
      </c>
      <c r="W396" s="348">
        <v>5.9105999999999996</v>
      </c>
      <c r="X396" s="348">
        <v>14.8514</v>
      </c>
      <c r="Y396" s="374"/>
      <c r="Z396" s="346"/>
      <c r="AA396" s="346"/>
      <c r="AB396" s="346"/>
      <c r="AC396" s="346"/>
      <c r="AD396" s="346"/>
      <c r="AE396" s="346"/>
      <c r="AF396" s="346"/>
      <c r="AG396" s="346"/>
      <c r="AH396" s="346"/>
      <c r="AI396" s="346"/>
      <c r="AJ396" s="346"/>
      <c r="AK396" s="346"/>
      <c r="AL396" s="346"/>
      <c r="AM396" s="346"/>
      <c r="AN396" s="346"/>
      <c r="AO396" s="373"/>
      <c r="AP396" s="348" t="s">
        <v>430</v>
      </c>
      <c r="AQ396" s="348" t="s">
        <v>430</v>
      </c>
      <c r="AR396" s="348" t="s">
        <v>430</v>
      </c>
      <c r="AS396" s="348" t="s">
        <v>430</v>
      </c>
      <c r="AT396" s="348">
        <v>45.46</v>
      </c>
      <c r="AU396" s="351"/>
      <c r="AV396" s="346"/>
      <c r="AW396" s="346"/>
      <c r="AX396" s="346"/>
      <c r="AY396" s="346"/>
      <c r="AZ396" s="346"/>
      <c r="BA396" s="362"/>
      <c r="BB396" s="348"/>
      <c r="BC396" s="375"/>
      <c r="BD396" s="375"/>
      <c r="BE396" s="375"/>
      <c r="BF396" s="374"/>
      <c r="BG396" s="348"/>
      <c r="BH396" s="348"/>
      <c r="BI396" s="348"/>
      <c r="BJ396" s="348"/>
      <c r="BK396" s="373"/>
      <c r="BL396" s="372"/>
      <c r="BM396" s="372"/>
      <c r="BN396" s="372"/>
      <c r="BO396" s="372"/>
      <c r="BP396" s="372"/>
      <c r="BQ396" s="373"/>
      <c r="BR396" s="354"/>
    </row>
    <row r="397" spans="1:70" s="428" customFormat="1" x14ac:dyDescent="0.25">
      <c r="A397" s="886" t="s">
        <v>96</v>
      </c>
      <c r="B397" s="413"/>
      <c r="C397" s="725"/>
      <c r="D397" s="413"/>
      <c r="E397" s="414"/>
      <c r="F397" s="413"/>
      <c r="G397" s="415"/>
      <c r="H397" s="417"/>
      <c r="I397" s="416">
        <v>-0.32069999999999999</v>
      </c>
      <c r="J397" s="416">
        <v>-1.2370000000000001</v>
      </c>
      <c r="K397" s="416">
        <v>9.1092999999999993</v>
      </c>
      <c r="L397" s="416">
        <v>16.132300000000001</v>
      </c>
      <c r="M397" s="416">
        <v>16.9284</v>
      </c>
      <c r="N397" s="418">
        <v>34.125999999999998</v>
      </c>
      <c r="O397" s="416">
        <v>12.178699999999999</v>
      </c>
      <c r="P397" s="416" t="s">
        <v>430</v>
      </c>
      <c r="Q397" s="416" t="s">
        <v>430</v>
      </c>
      <c r="R397" s="416" t="s">
        <v>430</v>
      </c>
      <c r="S397" s="416">
        <v>12.9224</v>
      </c>
      <c r="T397" s="416">
        <v>33.257599999999996</v>
      </c>
      <c r="U397" s="416">
        <v>20.063500000000001</v>
      </c>
      <c r="V397" s="416">
        <v>28.772500000000001</v>
      </c>
      <c r="W397" s="416">
        <v>5.9105999999999996</v>
      </c>
      <c r="X397" s="416">
        <v>14.8514</v>
      </c>
      <c r="Y397" s="417"/>
      <c r="Z397" s="414"/>
      <c r="AA397" s="414"/>
      <c r="AB397" s="414"/>
      <c r="AC397" s="414"/>
      <c r="AD397" s="414"/>
      <c r="AE397" s="414"/>
      <c r="AF397" s="414"/>
      <c r="AG397" s="414"/>
      <c r="AH397" s="414"/>
      <c r="AI397" s="414"/>
      <c r="AJ397" s="414"/>
      <c r="AK397" s="414"/>
      <c r="AL397" s="414"/>
      <c r="AM397" s="414"/>
      <c r="AN397" s="414"/>
      <c r="AO397" s="413"/>
      <c r="AP397" s="416" t="s">
        <v>430</v>
      </c>
      <c r="AQ397" s="416" t="s">
        <v>430</v>
      </c>
      <c r="AR397" s="416" t="s">
        <v>430</v>
      </c>
      <c r="AS397" s="416" t="s">
        <v>430</v>
      </c>
      <c r="AT397" s="416">
        <v>45.46</v>
      </c>
      <c r="AU397" s="419"/>
      <c r="AV397" s="414"/>
      <c r="AW397" s="414"/>
      <c r="AX397" s="414"/>
      <c r="AY397" s="414"/>
      <c r="AZ397" s="414"/>
      <c r="BA397" s="420"/>
      <c r="BB397" s="416"/>
      <c r="BC397" s="421"/>
      <c r="BD397" s="421"/>
      <c r="BE397" s="421"/>
      <c r="BF397" s="417"/>
      <c r="BG397" s="416"/>
      <c r="BH397" s="416"/>
      <c r="BI397" s="416"/>
      <c r="BJ397" s="416"/>
      <c r="BK397" s="413"/>
      <c r="BL397" s="412"/>
      <c r="BM397" s="412"/>
      <c r="BN397" s="412"/>
      <c r="BO397" s="412"/>
      <c r="BP397" s="412"/>
      <c r="BQ397" s="413"/>
      <c r="BR397" s="422"/>
    </row>
    <row r="398" spans="1:70" s="428" customFormat="1" ht="14.5" customHeight="1" x14ac:dyDescent="0.35">
      <c r="A398" s="873" t="s">
        <v>3898</v>
      </c>
      <c r="B398" s="861"/>
      <c r="C398" s="862"/>
      <c r="D398" s="861"/>
      <c r="E398" s="863"/>
      <c r="F398" s="861"/>
      <c r="G398" s="864"/>
      <c r="H398" s="866"/>
      <c r="I398" s="865"/>
      <c r="J398" s="865"/>
      <c r="K398" s="865"/>
      <c r="L398" s="865"/>
      <c r="M398" s="865"/>
      <c r="N398" s="867"/>
      <c r="O398" s="865"/>
      <c r="P398" s="865"/>
      <c r="Q398" s="865"/>
      <c r="R398" s="865"/>
      <c r="S398" s="865"/>
      <c r="T398" s="865"/>
      <c r="U398" s="865"/>
      <c r="V398" s="865"/>
      <c r="W398" s="865"/>
      <c r="X398" s="865"/>
      <c r="Y398" s="866"/>
      <c r="Z398" s="863"/>
      <c r="AA398" s="863"/>
      <c r="AB398" s="863"/>
      <c r="AC398" s="863"/>
      <c r="AD398" s="863"/>
      <c r="AE398" s="863"/>
      <c r="AF398" s="863"/>
      <c r="AG398" s="863"/>
      <c r="AH398" s="863"/>
      <c r="AI398" s="863"/>
      <c r="AJ398" s="863"/>
      <c r="AK398" s="863"/>
      <c r="AL398" s="863"/>
      <c r="AM398" s="863"/>
      <c r="AN398" s="863"/>
      <c r="AO398" s="861"/>
      <c r="AP398" s="865"/>
      <c r="AQ398" s="865"/>
      <c r="AR398" s="865"/>
      <c r="AS398" s="865"/>
      <c r="AT398" s="865"/>
      <c r="AU398" s="868"/>
      <c r="AV398" s="863"/>
      <c r="AW398" s="863"/>
      <c r="AX398" s="863"/>
      <c r="AY398" s="863"/>
      <c r="AZ398" s="863"/>
      <c r="BA398" s="869"/>
      <c r="BB398" s="865"/>
      <c r="BC398" s="870"/>
      <c r="BD398" s="870"/>
      <c r="BE398" s="870"/>
      <c r="BF398" s="866"/>
      <c r="BG398" s="865"/>
      <c r="BH398" s="865"/>
      <c r="BI398" s="865"/>
      <c r="BJ398" s="865"/>
      <c r="BK398" s="861"/>
      <c r="BL398" s="871"/>
      <c r="BM398" s="871"/>
      <c r="BN398" s="871"/>
      <c r="BO398" s="871"/>
      <c r="BP398" s="871"/>
      <c r="BQ398" s="861"/>
      <c r="BR398" s="872"/>
    </row>
    <row r="399" spans="1:70" s="428" customFormat="1" x14ac:dyDescent="0.25">
      <c r="A399" s="345" t="s">
        <v>3899</v>
      </c>
      <c r="B399" s="373"/>
      <c r="C399" s="719">
        <v>45635</v>
      </c>
      <c r="D399" s="373"/>
      <c r="E399" s="346">
        <v>162.732</v>
      </c>
      <c r="F399" s="373"/>
      <c r="G399" s="347">
        <v>8.1121999999999996</v>
      </c>
      <c r="H399" s="374"/>
      <c r="I399" s="348">
        <v>-0.50409999999999999</v>
      </c>
      <c r="J399" s="348">
        <v>-0.83009999999999995</v>
      </c>
      <c r="K399" s="348">
        <v>0.45939999999999998</v>
      </c>
      <c r="L399" s="348">
        <v>4.2458</v>
      </c>
      <c r="M399" s="348">
        <v>2.5562999999999998</v>
      </c>
      <c r="N399" s="350">
        <v>7.1308999999999996</v>
      </c>
      <c r="O399" s="348" t="s">
        <v>430</v>
      </c>
      <c r="P399" s="348" t="s">
        <v>430</v>
      </c>
      <c r="Q399" s="348" t="s">
        <v>430</v>
      </c>
      <c r="R399" s="348" t="s">
        <v>430</v>
      </c>
      <c r="S399" s="348">
        <v>2.0261</v>
      </c>
      <c r="T399" s="348">
        <v>17.0001</v>
      </c>
      <c r="U399" s="348">
        <v>9.5000000000000001E-2</v>
      </c>
      <c r="V399" s="348">
        <v>6.1473000000000004</v>
      </c>
      <c r="W399" s="348">
        <v>-0.62229999999999996</v>
      </c>
      <c r="X399" s="348">
        <v>-11.484</v>
      </c>
      <c r="Y399" s="374"/>
      <c r="Z399" s="346">
        <v>1</v>
      </c>
      <c r="AA399" s="346">
        <v>1</v>
      </c>
      <c r="AB399" s="346">
        <v>1</v>
      </c>
      <c r="AC399" s="346">
        <v>1</v>
      </c>
      <c r="AD399" s="346">
        <v>1</v>
      </c>
      <c r="AE399" s="346">
        <v>1</v>
      </c>
      <c r="AF399" s="346" t="s">
        <v>430</v>
      </c>
      <c r="AG399" s="346" t="s">
        <v>430</v>
      </c>
      <c r="AH399" s="346" t="s">
        <v>430</v>
      </c>
      <c r="AI399" s="346" t="s">
        <v>430</v>
      </c>
      <c r="AJ399" s="346">
        <v>1</v>
      </c>
      <c r="AK399" s="346">
        <v>1</v>
      </c>
      <c r="AL399" s="346">
        <v>1</v>
      </c>
      <c r="AM399" s="346">
        <v>1</v>
      </c>
      <c r="AN399" s="346">
        <v>1</v>
      </c>
      <c r="AO399" s="373"/>
      <c r="AP399" s="348" t="s">
        <v>430</v>
      </c>
      <c r="AQ399" s="348" t="s">
        <v>430</v>
      </c>
      <c r="AR399" s="348" t="s">
        <v>430</v>
      </c>
      <c r="AS399" s="348" t="s">
        <v>430</v>
      </c>
      <c r="AT399" s="348">
        <v>7.68</v>
      </c>
      <c r="AU399" s="351"/>
      <c r="AV399" s="346" t="s">
        <v>430</v>
      </c>
      <c r="AW399" s="346" t="s">
        <v>430</v>
      </c>
      <c r="AX399" s="346" t="s">
        <v>430</v>
      </c>
      <c r="AY399" s="346" t="s">
        <v>430</v>
      </c>
      <c r="AZ399" s="346">
        <v>1</v>
      </c>
      <c r="BA399" s="362"/>
      <c r="BB399" s="348">
        <v>19.114696937999</v>
      </c>
      <c r="BC399" s="375">
        <v>1.1385135119515599</v>
      </c>
      <c r="BD399" s="375">
        <v>-6.7356813702449198E-2</v>
      </c>
      <c r="BE399" s="375">
        <v>-1.2340954840815199</v>
      </c>
      <c r="BF399" s="374"/>
      <c r="BG399" s="348">
        <v>58.015999999999998</v>
      </c>
      <c r="BH399" s="348">
        <v>11.2034</v>
      </c>
      <c r="BI399" s="348">
        <v>29.819700000000001</v>
      </c>
      <c r="BJ399" s="348">
        <v>0.96089999999999998</v>
      </c>
      <c r="BK399" s="373"/>
      <c r="BL399" s="372" t="s">
        <v>3900</v>
      </c>
      <c r="BM399" s="372" t="s">
        <v>3901</v>
      </c>
      <c r="BN399" s="372" t="s">
        <v>3902</v>
      </c>
      <c r="BO399" s="372" t="s">
        <v>3903</v>
      </c>
      <c r="BP399" s="372" t="s">
        <v>3904</v>
      </c>
      <c r="BQ399" s="373"/>
      <c r="BR399" s="354" t="s">
        <v>476</v>
      </c>
    </row>
    <row r="400" spans="1:70" s="428" customFormat="1" x14ac:dyDescent="0.25">
      <c r="A400" s="884" t="s">
        <v>93</v>
      </c>
      <c r="B400" s="402"/>
      <c r="C400" s="724"/>
      <c r="D400" s="402"/>
      <c r="E400" s="403"/>
      <c r="F400" s="402"/>
      <c r="G400" s="404"/>
      <c r="H400" s="406"/>
      <c r="I400" s="405">
        <v>-0.50409999999999999</v>
      </c>
      <c r="J400" s="405">
        <v>-0.83009999999999995</v>
      </c>
      <c r="K400" s="405">
        <v>0.45939999999999998</v>
      </c>
      <c r="L400" s="405">
        <v>4.2458</v>
      </c>
      <c r="M400" s="405">
        <v>2.5562999999999998</v>
      </c>
      <c r="N400" s="407">
        <v>7.1308999999999996</v>
      </c>
      <c r="O400" s="405" t="s">
        <v>430</v>
      </c>
      <c r="P400" s="405" t="s">
        <v>430</v>
      </c>
      <c r="Q400" s="405" t="s">
        <v>430</v>
      </c>
      <c r="R400" s="405" t="s">
        <v>430</v>
      </c>
      <c r="S400" s="405">
        <v>2.0261</v>
      </c>
      <c r="T400" s="405">
        <v>17.0001</v>
      </c>
      <c r="U400" s="405">
        <v>9.5000000000000001E-2</v>
      </c>
      <c r="V400" s="405">
        <v>6.1473000000000004</v>
      </c>
      <c r="W400" s="405">
        <v>-0.62229999999999996</v>
      </c>
      <c r="X400" s="405">
        <v>-11.484</v>
      </c>
      <c r="Y400" s="406"/>
      <c r="Z400" s="403">
        <v>1</v>
      </c>
      <c r="AA400" s="403">
        <v>1</v>
      </c>
      <c r="AB400" s="403">
        <v>1</v>
      </c>
      <c r="AC400" s="403">
        <v>1</v>
      </c>
      <c r="AD400" s="403">
        <v>1</v>
      </c>
      <c r="AE400" s="403">
        <v>1</v>
      </c>
      <c r="AF400" s="403">
        <v>0</v>
      </c>
      <c r="AG400" s="403">
        <v>0</v>
      </c>
      <c r="AH400" s="403">
        <v>0</v>
      </c>
      <c r="AI400" s="403">
        <v>0</v>
      </c>
      <c r="AJ400" s="403">
        <v>1</v>
      </c>
      <c r="AK400" s="403">
        <v>1</v>
      </c>
      <c r="AL400" s="403">
        <v>1</v>
      </c>
      <c r="AM400" s="403">
        <v>1</v>
      </c>
      <c r="AN400" s="403">
        <v>1</v>
      </c>
      <c r="AO400" s="402"/>
      <c r="AP400" s="405" t="s">
        <v>430</v>
      </c>
      <c r="AQ400" s="405" t="s">
        <v>430</v>
      </c>
      <c r="AR400" s="405" t="s">
        <v>430</v>
      </c>
      <c r="AS400" s="405" t="s">
        <v>430</v>
      </c>
      <c r="AT400" s="405">
        <v>7.68</v>
      </c>
      <c r="AU400" s="408"/>
      <c r="AV400" s="403">
        <v>0</v>
      </c>
      <c r="AW400" s="403">
        <v>0</v>
      </c>
      <c r="AX400" s="403">
        <v>0</v>
      </c>
      <c r="AY400" s="403">
        <v>0</v>
      </c>
      <c r="AZ400" s="403">
        <v>1</v>
      </c>
      <c r="BA400" s="409"/>
      <c r="BB400" s="405"/>
      <c r="BC400" s="410"/>
      <c r="BD400" s="410"/>
      <c r="BE400" s="410"/>
      <c r="BF400" s="406"/>
      <c r="BG400" s="405"/>
      <c r="BH400" s="405"/>
      <c r="BI400" s="405"/>
      <c r="BJ400" s="405"/>
      <c r="BK400" s="402"/>
      <c r="BL400" s="401"/>
      <c r="BM400" s="401"/>
      <c r="BN400" s="401"/>
      <c r="BO400" s="401"/>
      <c r="BP400" s="401"/>
      <c r="BQ400" s="402"/>
      <c r="BR400" s="411"/>
    </row>
    <row r="401" spans="1:70" s="428" customFormat="1" x14ac:dyDescent="0.25">
      <c r="A401" s="885" t="s">
        <v>94</v>
      </c>
      <c r="B401" s="373"/>
      <c r="C401" s="719"/>
      <c r="D401" s="373"/>
      <c r="E401" s="346"/>
      <c r="F401" s="373"/>
      <c r="G401" s="347"/>
      <c r="H401" s="374"/>
      <c r="I401" s="348">
        <v>-0.50409999999999999</v>
      </c>
      <c r="J401" s="348">
        <v>-0.83009999999999995</v>
      </c>
      <c r="K401" s="348">
        <v>0.45939999999999998</v>
      </c>
      <c r="L401" s="348">
        <v>4.2458</v>
      </c>
      <c r="M401" s="348">
        <v>2.5562999999999998</v>
      </c>
      <c r="N401" s="350">
        <v>7.1308999999999996</v>
      </c>
      <c r="O401" s="348" t="s">
        <v>430</v>
      </c>
      <c r="P401" s="348" t="s">
        <v>430</v>
      </c>
      <c r="Q401" s="348" t="s">
        <v>430</v>
      </c>
      <c r="R401" s="348" t="s">
        <v>430</v>
      </c>
      <c r="S401" s="348">
        <v>2.0261</v>
      </c>
      <c r="T401" s="348">
        <v>17.0001</v>
      </c>
      <c r="U401" s="348">
        <v>9.5000000000000001E-2</v>
      </c>
      <c r="V401" s="348">
        <v>6.1473000000000004</v>
      </c>
      <c r="W401" s="348">
        <v>-0.62229999999999996</v>
      </c>
      <c r="X401" s="348">
        <v>-11.484</v>
      </c>
      <c r="Y401" s="374"/>
      <c r="Z401" s="346"/>
      <c r="AA401" s="346"/>
      <c r="AB401" s="346"/>
      <c r="AC401" s="346"/>
      <c r="AD401" s="346"/>
      <c r="AE401" s="346"/>
      <c r="AF401" s="346"/>
      <c r="AG401" s="346"/>
      <c r="AH401" s="346"/>
      <c r="AI401" s="346"/>
      <c r="AJ401" s="346"/>
      <c r="AK401" s="346"/>
      <c r="AL401" s="346"/>
      <c r="AM401" s="346"/>
      <c r="AN401" s="346"/>
      <c r="AO401" s="373"/>
      <c r="AP401" s="348" t="s">
        <v>430</v>
      </c>
      <c r="AQ401" s="348" t="s">
        <v>430</v>
      </c>
      <c r="AR401" s="348" t="s">
        <v>430</v>
      </c>
      <c r="AS401" s="348" t="s">
        <v>430</v>
      </c>
      <c r="AT401" s="348">
        <v>7.68</v>
      </c>
      <c r="AU401" s="351"/>
      <c r="AV401" s="346"/>
      <c r="AW401" s="346"/>
      <c r="AX401" s="346"/>
      <c r="AY401" s="346"/>
      <c r="AZ401" s="346"/>
      <c r="BA401" s="362"/>
      <c r="BB401" s="348"/>
      <c r="BC401" s="375"/>
      <c r="BD401" s="375"/>
      <c r="BE401" s="375"/>
      <c r="BF401" s="374"/>
      <c r="BG401" s="348"/>
      <c r="BH401" s="348"/>
      <c r="BI401" s="348"/>
      <c r="BJ401" s="348"/>
      <c r="BK401" s="373"/>
      <c r="BL401" s="372"/>
      <c r="BM401" s="372"/>
      <c r="BN401" s="372"/>
      <c r="BO401" s="372"/>
      <c r="BP401" s="372"/>
      <c r="BQ401" s="373"/>
      <c r="BR401" s="354"/>
    </row>
    <row r="402" spans="1:70" s="428" customFormat="1" x14ac:dyDescent="0.25">
      <c r="A402" s="885" t="s">
        <v>95</v>
      </c>
      <c r="B402" s="373"/>
      <c r="C402" s="719"/>
      <c r="D402" s="373"/>
      <c r="E402" s="346"/>
      <c r="F402" s="373"/>
      <c r="G402" s="347"/>
      <c r="H402" s="374"/>
      <c r="I402" s="348">
        <v>-0.50409999999999999</v>
      </c>
      <c r="J402" s="348">
        <v>-0.83009999999999995</v>
      </c>
      <c r="K402" s="348">
        <v>0.45939999999999998</v>
      </c>
      <c r="L402" s="348">
        <v>4.2458</v>
      </c>
      <c r="M402" s="348">
        <v>2.5562999999999998</v>
      </c>
      <c r="N402" s="350">
        <v>7.1308999999999996</v>
      </c>
      <c r="O402" s="348" t="s">
        <v>430</v>
      </c>
      <c r="P402" s="348" t="s">
        <v>430</v>
      </c>
      <c r="Q402" s="348" t="s">
        <v>430</v>
      </c>
      <c r="R402" s="348" t="s">
        <v>430</v>
      </c>
      <c r="S402" s="348">
        <v>2.0261</v>
      </c>
      <c r="T402" s="348">
        <v>17.0001</v>
      </c>
      <c r="U402" s="348">
        <v>9.5000000000000001E-2</v>
      </c>
      <c r="V402" s="348">
        <v>6.1473000000000004</v>
      </c>
      <c r="W402" s="348">
        <v>-0.62229999999999996</v>
      </c>
      <c r="X402" s="348">
        <v>-11.484</v>
      </c>
      <c r="Y402" s="374"/>
      <c r="Z402" s="346"/>
      <c r="AA402" s="346"/>
      <c r="AB402" s="346"/>
      <c r="AC402" s="346"/>
      <c r="AD402" s="346"/>
      <c r="AE402" s="346"/>
      <c r="AF402" s="346"/>
      <c r="AG402" s="346"/>
      <c r="AH402" s="346"/>
      <c r="AI402" s="346"/>
      <c r="AJ402" s="346"/>
      <c r="AK402" s="346"/>
      <c r="AL402" s="346"/>
      <c r="AM402" s="346"/>
      <c r="AN402" s="346"/>
      <c r="AO402" s="373"/>
      <c r="AP402" s="348" t="s">
        <v>430</v>
      </c>
      <c r="AQ402" s="348" t="s">
        <v>430</v>
      </c>
      <c r="AR402" s="348" t="s">
        <v>430</v>
      </c>
      <c r="AS402" s="348" t="s">
        <v>430</v>
      </c>
      <c r="AT402" s="348">
        <v>7.68</v>
      </c>
      <c r="AU402" s="351"/>
      <c r="AV402" s="346"/>
      <c r="AW402" s="346"/>
      <c r="AX402" s="346"/>
      <c r="AY402" s="346"/>
      <c r="AZ402" s="346"/>
      <c r="BA402" s="362"/>
      <c r="BB402" s="348"/>
      <c r="BC402" s="375"/>
      <c r="BD402" s="375"/>
      <c r="BE402" s="375"/>
      <c r="BF402" s="374"/>
      <c r="BG402" s="348"/>
      <c r="BH402" s="348"/>
      <c r="BI402" s="348"/>
      <c r="BJ402" s="348"/>
      <c r="BK402" s="373"/>
      <c r="BL402" s="372"/>
      <c r="BM402" s="372"/>
      <c r="BN402" s="372"/>
      <c r="BO402" s="372"/>
      <c r="BP402" s="372"/>
      <c r="BQ402" s="373"/>
      <c r="BR402" s="354"/>
    </row>
    <row r="403" spans="1:70" s="428" customFormat="1" x14ac:dyDescent="0.25">
      <c r="A403" s="886" t="s">
        <v>96</v>
      </c>
      <c r="B403" s="413"/>
      <c r="C403" s="725"/>
      <c r="D403" s="413"/>
      <c r="E403" s="414"/>
      <c r="F403" s="413"/>
      <c r="G403" s="415"/>
      <c r="H403" s="417"/>
      <c r="I403" s="416">
        <v>-0.50409999999999999</v>
      </c>
      <c r="J403" s="416">
        <v>-0.83009999999999995</v>
      </c>
      <c r="K403" s="416">
        <v>0.45939999999999998</v>
      </c>
      <c r="L403" s="416">
        <v>4.2458</v>
      </c>
      <c r="M403" s="416">
        <v>2.5562999999999998</v>
      </c>
      <c r="N403" s="418">
        <v>7.1308999999999996</v>
      </c>
      <c r="O403" s="416" t="s">
        <v>430</v>
      </c>
      <c r="P403" s="416" t="s">
        <v>430</v>
      </c>
      <c r="Q403" s="416" t="s">
        <v>430</v>
      </c>
      <c r="R403" s="416" t="s">
        <v>430</v>
      </c>
      <c r="S403" s="416">
        <v>2.0261</v>
      </c>
      <c r="T403" s="416">
        <v>17.0001</v>
      </c>
      <c r="U403" s="416">
        <v>9.5000000000000001E-2</v>
      </c>
      <c r="V403" s="416">
        <v>6.1473000000000004</v>
      </c>
      <c r="W403" s="416">
        <v>-0.62229999999999996</v>
      </c>
      <c r="X403" s="416">
        <v>-11.484</v>
      </c>
      <c r="Y403" s="417"/>
      <c r="Z403" s="414"/>
      <c r="AA403" s="414"/>
      <c r="AB403" s="414"/>
      <c r="AC403" s="414"/>
      <c r="AD403" s="414"/>
      <c r="AE403" s="414"/>
      <c r="AF403" s="414"/>
      <c r="AG403" s="414"/>
      <c r="AH403" s="414"/>
      <c r="AI403" s="414"/>
      <c r="AJ403" s="414"/>
      <c r="AK403" s="414"/>
      <c r="AL403" s="414"/>
      <c r="AM403" s="414"/>
      <c r="AN403" s="414"/>
      <c r="AO403" s="413"/>
      <c r="AP403" s="416" t="s">
        <v>430</v>
      </c>
      <c r="AQ403" s="416" t="s">
        <v>430</v>
      </c>
      <c r="AR403" s="416" t="s">
        <v>430</v>
      </c>
      <c r="AS403" s="416" t="s">
        <v>430</v>
      </c>
      <c r="AT403" s="416">
        <v>7.68</v>
      </c>
      <c r="AU403" s="419"/>
      <c r="AV403" s="414"/>
      <c r="AW403" s="414"/>
      <c r="AX403" s="414"/>
      <c r="AY403" s="414"/>
      <c r="AZ403" s="414"/>
      <c r="BA403" s="420"/>
      <c r="BB403" s="416"/>
      <c r="BC403" s="421"/>
      <c r="BD403" s="421"/>
      <c r="BE403" s="421"/>
      <c r="BF403" s="417"/>
      <c r="BG403" s="416"/>
      <c r="BH403" s="416"/>
      <c r="BI403" s="416"/>
      <c r="BJ403" s="416"/>
      <c r="BK403" s="413"/>
      <c r="BL403" s="412"/>
      <c r="BM403" s="412"/>
      <c r="BN403" s="412"/>
      <c r="BO403" s="412"/>
      <c r="BP403" s="412"/>
      <c r="BQ403" s="413"/>
      <c r="BR403" s="422"/>
    </row>
    <row r="404" spans="1:70" s="428" customFormat="1" ht="14.5" customHeight="1" x14ac:dyDescent="0.35">
      <c r="A404" s="873" t="s">
        <v>3905</v>
      </c>
      <c r="B404" s="861"/>
      <c r="C404" s="862"/>
      <c r="D404" s="861"/>
      <c r="E404" s="863"/>
      <c r="F404" s="861"/>
      <c r="G404" s="864"/>
      <c r="H404" s="866"/>
      <c r="I404" s="865"/>
      <c r="J404" s="865"/>
      <c r="K404" s="865"/>
      <c r="L404" s="865"/>
      <c r="M404" s="865"/>
      <c r="N404" s="867"/>
      <c r="O404" s="865"/>
      <c r="P404" s="865"/>
      <c r="Q404" s="865"/>
      <c r="R404" s="865"/>
      <c r="S404" s="865"/>
      <c r="T404" s="865"/>
      <c r="U404" s="865"/>
      <c r="V404" s="865"/>
      <c r="W404" s="865"/>
      <c r="X404" s="865"/>
      <c r="Y404" s="866"/>
      <c r="Z404" s="863"/>
      <c r="AA404" s="863"/>
      <c r="AB404" s="863"/>
      <c r="AC404" s="863"/>
      <c r="AD404" s="863"/>
      <c r="AE404" s="863"/>
      <c r="AF404" s="863"/>
      <c r="AG404" s="863"/>
      <c r="AH404" s="863"/>
      <c r="AI404" s="863"/>
      <c r="AJ404" s="863"/>
      <c r="AK404" s="863"/>
      <c r="AL404" s="863"/>
      <c r="AM404" s="863"/>
      <c r="AN404" s="863"/>
      <c r="AO404" s="861"/>
      <c r="AP404" s="865"/>
      <c r="AQ404" s="865"/>
      <c r="AR404" s="865"/>
      <c r="AS404" s="865"/>
      <c r="AT404" s="865"/>
      <c r="AU404" s="868"/>
      <c r="AV404" s="863"/>
      <c r="AW404" s="863"/>
      <c r="AX404" s="863"/>
      <c r="AY404" s="863"/>
      <c r="AZ404" s="863"/>
      <c r="BA404" s="869"/>
      <c r="BB404" s="865"/>
      <c r="BC404" s="870"/>
      <c r="BD404" s="870"/>
      <c r="BE404" s="870"/>
      <c r="BF404" s="866"/>
      <c r="BG404" s="865"/>
      <c r="BH404" s="865"/>
      <c r="BI404" s="865"/>
      <c r="BJ404" s="865"/>
      <c r="BK404" s="861"/>
      <c r="BL404" s="871"/>
      <c r="BM404" s="871"/>
      <c r="BN404" s="871"/>
      <c r="BO404" s="871"/>
      <c r="BP404" s="871"/>
      <c r="BQ404" s="861"/>
      <c r="BR404" s="872"/>
    </row>
    <row r="405" spans="1:70" s="428" customFormat="1" x14ac:dyDescent="0.25">
      <c r="A405" s="345" t="s">
        <v>3906</v>
      </c>
      <c r="B405" s="373"/>
      <c r="C405" s="719">
        <v>41275</v>
      </c>
      <c r="D405" s="373"/>
      <c r="E405" s="346">
        <v>11346.8</v>
      </c>
      <c r="F405" s="373"/>
      <c r="G405" s="347">
        <v>149.69</v>
      </c>
      <c r="H405" s="374"/>
      <c r="I405" s="348">
        <v>-0.26650000000000001</v>
      </c>
      <c r="J405" s="348">
        <v>0.64549999999999996</v>
      </c>
      <c r="K405" s="348">
        <v>1.1351</v>
      </c>
      <c r="L405" s="348">
        <v>3.0994000000000002</v>
      </c>
      <c r="M405" s="348">
        <v>-3.1006999999999998</v>
      </c>
      <c r="N405" s="350">
        <v>0.82620000000000005</v>
      </c>
      <c r="O405" s="348">
        <v>4.6128999999999998</v>
      </c>
      <c r="P405" s="348">
        <v>11.2536</v>
      </c>
      <c r="Q405" s="348">
        <v>10.8033</v>
      </c>
      <c r="R405" s="348">
        <v>12.581300000000001</v>
      </c>
      <c r="S405" s="348">
        <v>-2.6700000000000002E-2</v>
      </c>
      <c r="T405" s="348">
        <v>13.3414</v>
      </c>
      <c r="U405" s="348">
        <v>-4.4734999999999996</v>
      </c>
      <c r="V405" s="348">
        <v>0.89649999999999996</v>
      </c>
      <c r="W405" s="348">
        <v>0.81489999999999996</v>
      </c>
      <c r="X405" s="348">
        <v>14.6418</v>
      </c>
      <c r="Y405" s="374"/>
      <c r="Z405" s="346">
        <v>7</v>
      </c>
      <c r="AA405" s="346">
        <v>13</v>
      </c>
      <c r="AB405" s="346">
        <v>24</v>
      </c>
      <c r="AC405" s="346">
        <v>25</v>
      </c>
      <c r="AD405" s="346">
        <v>26</v>
      </c>
      <c r="AE405" s="346">
        <v>23</v>
      </c>
      <c r="AF405" s="346">
        <v>20</v>
      </c>
      <c r="AG405" s="346">
        <v>15</v>
      </c>
      <c r="AH405" s="346">
        <v>12</v>
      </c>
      <c r="AI405" s="346">
        <v>8</v>
      </c>
      <c r="AJ405" s="346">
        <v>25</v>
      </c>
      <c r="AK405" s="346">
        <v>25</v>
      </c>
      <c r="AL405" s="346">
        <v>24</v>
      </c>
      <c r="AM405" s="346">
        <v>23</v>
      </c>
      <c r="AN405" s="346">
        <v>19</v>
      </c>
      <c r="AO405" s="373"/>
      <c r="AP405" s="348">
        <v>12.09</v>
      </c>
      <c r="AQ405" s="348">
        <v>13.1</v>
      </c>
      <c r="AR405" s="348">
        <v>10.57</v>
      </c>
      <c r="AS405" s="348">
        <v>6.67</v>
      </c>
      <c r="AT405" s="348">
        <v>-0.25</v>
      </c>
      <c r="AU405" s="351"/>
      <c r="AV405" s="346">
        <v>9</v>
      </c>
      <c r="AW405" s="346">
        <v>9</v>
      </c>
      <c r="AX405" s="346">
        <v>12</v>
      </c>
      <c r="AY405" s="346">
        <v>16</v>
      </c>
      <c r="AZ405" s="346">
        <v>23</v>
      </c>
      <c r="BA405" s="362"/>
      <c r="BB405" s="348">
        <v>13.8229854793711</v>
      </c>
      <c r="BC405" s="375">
        <v>0.85623000586676001</v>
      </c>
      <c r="BD405" s="375">
        <v>3.1539533422184199E-2</v>
      </c>
      <c r="BE405" s="375">
        <v>6.9926751162659201E-2</v>
      </c>
      <c r="BF405" s="374"/>
      <c r="BG405" s="348">
        <v>63.013500000000001</v>
      </c>
      <c r="BH405" s="348">
        <v>11.571099999999999</v>
      </c>
      <c r="BI405" s="348">
        <v>20.0701</v>
      </c>
      <c r="BJ405" s="348">
        <v>5.3452999999999999</v>
      </c>
      <c r="BK405" s="373"/>
      <c r="BL405" s="372" t="s">
        <v>2569</v>
      </c>
      <c r="BM405" s="372" t="s">
        <v>2570</v>
      </c>
      <c r="BN405" s="372" t="s">
        <v>2571</v>
      </c>
      <c r="BO405" s="372" t="s">
        <v>2572</v>
      </c>
      <c r="BP405" s="372" t="s">
        <v>2573</v>
      </c>
      <c r="BQ405" s="373"/>
      <c r="BR405" s="354" t="s">
        <v>2384</v>
      </c>
    </row>
    <row r="406" spans="1:70" s="428" customFormat="1" x14ac:dyDescent="0.25">
      <c r="A406" s="345" t="s">
        <v>3907</v>
      </c>
      <c r="B406" s="373"/>
      <c r="C406" s="719">
        <v>42061</v>
      </c>
      <c r="D406" s="373"/>
      <c r="E406" s="346">
        <v>11026.2</v>
      </c>
      <c r="F406" s="373"/>
      <c r="G406" s="347">
        <v>49.613599999999998</v>
      </c>
      <c r="H406" s="374"/>
      <c r="I406" s="348">
        <v>-0.81330000000000002</v>
      </c>
      <c r="J406" s="348">
        <v>0.71660000000000001</v>
      </c>
      <c r="K406" s="348">
        <v>1.1868000000000001</v>
      </c>
      <c r="L406" s="348">
        <v>2.7595000000000001</v>
      </c>
      <c r="M406" s="348">
        <v>-4.1734999999999998</v>
      </c>
      <c r="N406" s="350">
        <v>6.1327999999999996</v>
      </c>
      <c r="O406" s="348">
        <v>9.1196999999999999</v>
      </c>
      <c r="P406" s="348">
        <v>17.458200000000001</v>
      </c>
      <c r="Q406" s="348">
        <v>13.860900000000001</v>
      </c>
      <c r="R406" s="348">
        <v>15.3759</v>
      </c>
      <c r="S406" s="348">
        <v>-6.5299999999999997E-2</v>
      </c>
      <c r="T406" s="348">
        <v>11.969099999999999</v>
      </c>
      <c r="U406" s="348">
        <v>-3.468</v>
      </c>
      <c r="V406" s="348">
        <v>4.5015999999999998</v>
      </c>
      <c r="W406" s="348">
        <v>1.09E-2</v>
      </c>
      <c r="X406" s="348">
        <v>14.934699999999999</v>
      </c>
      <c r="Y406" s="374"/>
      <c r="Z406" s="346">
        <v>27</v>
      </c>
      <c r="AA406" s="346">
        <v>8</v>
      </c>
      <c r="AB406" s="346">
        <v>23</v>
      </c>
      <c r="AC406" s="346">
        <v>26</v>
      </c>
      <c r="AD406" s="346">
        <v>27</v>
      </c>
      <c r="AE406" s="346">
        <v>20</v>
      </c>
      <c r="AF406" s="346">
        <v>9</v>
      </c>
      <c r="AG406" s="346">
        <v>3</v>
      </c>
      <c r="AH406" s="346">
        <v>5</v>
      </c>
      <c r="AI406" s="346">
        <v>2</v>
      </c>
      <c r="AJ406" s="346">
        <v>26</v>
      </c>
      <c r="AK406" s="346">
        <v>28</v>
      </c>
      <c r="AL406" s="346">
        <v>23</v>
      </c>
      <c r="AM406" s="346">
        <v>21</v>
      </c>
      <c r="AN406" s="346">
        <v>25</v>
      </c>
      <c r="AO406" s="373"/>
      <c r="AP406" s="348">
        <v>15.34</v>
      </c>
      <c r="AQ406" s="348">
        <v>15.98</v>
      </c>
      <c r="AR406" s="348">
        <v>14.85</v>
      </c>
      <c r="AS406" s="348">
        <v>11.17</v>
      </c>
      <c r="AT406" s="348">
        <v>1.01</v>
      </c>
      <c r="AU406" s="351"/>
      <c r="AV406" s="346">
        <v>3</v>
      </c>
      <c r="AW406" s="346">
        <v>4</v>
      </c>
      <c r="AX406" s="346">
        <v>3</v>
      </c>
      <c r="AY406" s="346">
        <v>7</v>
      </c>
      <c r="AZ406" s="346">
        <v>21</v>
      </c>
      <c r="BA406" s="362"/>
      <c r="BB406" s="348">
        <v>14.146430945883701</v>
      </c>
      <c r="BC406" s="375">
        <v>0.85851113036611304</v>
      </c>
      <c r="BD406" s="375">
        <v>6.1102640457077598E-2</v>
      </c>
      <c r="BE406" s="375">
        <v>0.497365327278814</v>
      </c>
      <c r="BF406" s="374"/>
      <c r="BG406" s="348">
        <v>65.306100000000001</v>
      </c>
      <c r="BH406" s="348">
        <v>7.6359700000000004</v>
      </c>
      <c r="BI406" s="348">
        <v>17.872699999999998</v>
      </c>
      <c r="BJ406" s="348">
        <v>9.1852300000000007</v>
      </c>
      <c r="BK406" s="373"/>
      <c r="BL406" s="372" t="s">
        <v>2575</v>
      </c>
      <c r="BM406" s="372" t="s">
        <v>2576</v>
      </c>
      <c r="BN406" s="372" t="s">
        <v>2577</v>
      </c>
      <c r="BO406" s="372" t="s">
        <v>2578</v>
      </c>
      <c r="BP406" s="372" t="s">
        <v>2579</v>
      </c>
      <c r="BQ406" s="373"/>
      <c r="BR406" s="354" t="s">
        <v>526</v>
      </c>
    </row>
    <row r="407" spans="1:70" s="428" customFormat="1" x14ac:dyDescent="0.25">
      <c r="A407" s="345" t="s">
        <v>3908</v>
      </c>
      <c r="B407" s="373"/>
      <c r="C407" s="719">
        <v>41275</v>
      </c>
      <c r="D407" s="373"/>
      <c r="E407" s="346">
        <v>7940.59</v>
      </c>
      <c r="F407" s="373"/>
      <c r="G407" s="347">
        <v>718.67880000000002</v>
      </c>
      <c r="H407" s="374"/>
      <c r="I407" s="348">
        <v>-0.61040000000000005</v>
      </c>
      <c r="J407" s="348">
        <v>0.53300000000000003</v>
      </c>
      <c r="K407" s="348">
        <v>1.8091999999999999</v>
      </c>
      <c r="L407" s="348">
        <v>3.9418000000000002</v>
      </c>
      <c r="M407" s="348">
        <v>-1.3032999999999999</v>
      </c>
      <c r="N407" s="350">
        <v>7.6265999999999998</v>
      </c>
      <c r="O407" s="348">
        <v>7.2565999999999997</v>
      </c>
      <c r="P407" s="348">
        <v>13.8881</v>
      </c>
      <c r="Q407" s="348">
        <v>14.705299999999999</v>
      </c>
      <c r="R407" s="348">
        <v>13.667899999999999</v>
      </c>
      <c r="S407" s="348">
        <v>0.98070000000000002</v>
      </c>
      <c r="T407" s="348">
        <v>15.895899999999999</v>
      </c>
      <c r="U407" s="348">
        <v>-0.79269999999999996</v>
      </c>
      <c r="V407" s="348">
        <v>6.5811000000000002</v>
      </c>
      <c r="W407" s="348">
        <v>1.4634</v>
      </c>
      <c r="X407" s="348">
        <v>13.991199999999999</v>
      </c>
      <c r="Y407" s="374"/>
      <c r="Z407" s="346">
        <v>24</v>
      </c>
      <c r="AA407" s="346">
        <v>16</v>
      </c>
      <c r="AB407" s="346">
        <v>14</v>
      </c>
      <c r="AC407" s="346">
        <v>23</v>
      </c>
      <c r="AD407" s="346">
        <v>21</v>
      </c>
      <c r="AE407" s="346">
        <v>18</v>
      </c>
      <c r="AF407" s="346">
        <v>15</v>
      </c>
      <c r="AG407" s="346">
        <v>12</v>
      </c>
      <c r="AH407" s="346">
        <v>3</v>
      </c>
      <c r="AI407" s="346">
        <v>5</v>
      </c>
      <c r="AJ407" s="346">
        <v>20</v>
      </c>
      <c r="AK407" s="346">
        <v>19</v>
      </c>
      <c r="AL407" s="346">
        <v>21</v>
      </c>
      <c r="AM407" s="346">
        <v>19</v>
      </c>
      <c r="AN407" s="346">
        <v>13</v>
      </c>
      <c r="AO407" s="373"/>
      <c r="AP407" s="348">
        <v>14.44</v>
      </c>
      <c r="AQ407" s="348">
        <v>16.88</v>
      </c>
      <c r="AR407" s="348">
        <v>13.93</v>
      </c>
      <c r="AS407" s="348">
        <v>9.6199999999999992</v>
      </c>
      <c r="AT407" s="348">
        <v>4.95</v>
      </c>
      <c r="AU407" s="351"/>
      <c r="AV407" s="346">
        <v>5</v>
      </c>
      <c r="AW407" s="346">
        <v>3</v>
      </c>
      <c r="AX407" s="346">
        <v>8</v>
      </c>
      <c r="AY407" s="346">
        <v>14</v>
      </c>
      <c r="AZ407" s="346">
        <v>20</v>
      </c>
      <c r="BA407" s="362"/>
      <c r="BB407" s="348">
        <v>14.9118095468933</v>
      </c>
      <c r="BC407" s="375">
        <v>0.916996878523198</v>
      </c>
      <c r="BD407" s="375">
        <v>4.4814236379311298E-2</v>
      </c>
      <c r="BE407" s="375">
        <v>0.27623937281697902</v>
      </c>
      <c r="BF407" s="374"/>
      <c r="BG407" s="348">
        <v>59.548400000000001</v>
      </c>
      <c r="BH407" s="348">
        <v>20.404299999999999</v>
      </c>
      <c r="BI407" s="348">
        <v>18.385300000000001</v>
      </c>
      <c r="BJ407" s="348">
        <v>1.6619999999999999</v>
      </c>
      <c r="BK407" s="373"/>
      <c r="BL407" s="372" t="s">
        <v>2581</v>
      </c>
      <c r="BM407" s="372" t="s">
        <v>2582</v>
      </c>
      <c r="BN407" s="372" t="s">
        <v>2583</v>
      </c>
      <c r="BO407" s="372" t="s">
        <v>2584</v>
      </c>
      <c r="BP407" s="372" t="s">
        <v>2585</v>
      </c>
      <c r="BQ407" s="373"/>
      <c r="BR407" s="354" t="s">
        <v>463</v>
      </c>
    </row>
    <row r="408" spans="1:70" x14ac:dyDescent="0.25">
      <c r="A408" s="36" t="s">
        <v>3909</v>
      </c>
      <c r="B408" s="43"/>
      <c r="C408" s="720">
        <v>44377</v>
      </c>
      <c r="D408" s="43"/>
      <c r="E408" s="51">
        <v>4706.08</v>
      </c>
      <c r="F408" s="43"/>
      <c r="G408" s="55">
        <v>19.452000000000002</v>
      </c>
      <c r="H408" s="66"/>
      <c r="I408" s="59">
        <v>-0.26150000000000001</v>
      </c>
      <c r="J408" s="59">
        <v>0.3301</v>
      </c>
      <c r="K408" s="59">
        <v>1.2018</v>
      </c>
      <c r="L408" s="59">
        <v>5.1345999999999998</v>
      </c>
      <c r="M408" s="59">
        <v>0.32490000000000002</v>
      </c>
      <c r="N408" s="70">
        <v>10.530099999999999</v>
      </c>
      <c r="O408" s="59">
        <v>8.5117999999999991</v>
      </c>
      <c r="P408" s="59">
        <v>14.151899999999999</v>
      </c>
      <c r="Q408" s="59">
        <v>13.5191</v>
      </c>
      <c r="R408" s="59" t="s">
        <v>430</v>
      </c>
      <c r="S408" s="59">
        <v>1.0179</v>
      </c>
      <c r="T408" s="59">
        <v>18.0626</v>
      </c>
      <c r="U408" s="59">
        <v>0.85029999999999994</v>
      </c>
      <c r="V408" s="59">
        <v>10.184699999999999</v>
      </c>
      <c r="W408" s="59">
        <v>0.66759999999999997</v>
      </c>
      <c r="X408" s="59">
        <v>13.7583</v>
      </c>
      <c r="Y408" s="66"/>
      <c r="Z408" s="51">
        <v>5</v>
      </c>
      <c r="AA408" s="51">
        <v>25</v>
      </c>
      <c r="AB408" s="51">
        <v>22</v>
      </c>
      <c r="AC408" s="51">
        <v>20</v>
      </c>
      <c r="AD408" s="51">
        <v>16</v>
      </c>
      <c r="AE408" s="51">
        <v>10</v>
      </c>
      <c r="AF408" s="51">
        <v>12</v>
      </c>
      <c r="AG408" s="51">
        <v>10</v>
      </c>
      <c r="AH408" s="51">
        <v>8</v>
      </c>
      <c r="AI408" s="51" t="s">
        <v>430</v>
      </c>
      <c r="AJ408" s="51">
        <v>19</v>
      </c>
      <c r="AK408" s="51">
        <v>13</v>
      </c>
      <c r="AL408" s="51">
        <v>12</v>
      </c>
      <c r="AM408" s="51">
        <v>9</v>
      </c>
      <c r="AN408" s="51">
        <v>20</v>
      </c>
      <c r="AO408" s="43"/>
      <c r="AP408" s="59" t="s">
        <v>430</v>
      </c>
      <c r="AQ408" s="59" t="s">
        <v>430</v>
      </c>
      <c r="AR408" s="59">
        <v>14.19</v>
      </c>
      <c r="AS408" s="59">
        <v>11.06</v>
      </c>
      <c r="AT408" s="59">
        <v>8.16</v>
      </c>
      <c r="AU408" s="78"/>
      <c r="AV408" s="51" t="s">
        <v>430</v>
      </c>
      <c r="AW408" s="51" t="s">
        <v>430</v>
      </c>
      <c r="AX408" s="51">
        <v>7</v>
      </c>
      <c r="AY408" s="51">
        <v>9</v>
      </c>
      <c r="AZ408" s="51">
        <v>14</v>
      </c>
      <c r="BA408" s="258"/>
      <c r="BB408" s="59">
        <v>15.5557040129741</v>
      </c>
      <c r="BC408" s="276">
        <v>0.94515541924565105</v>
      </c>
      <c r="BD408" s="276">
        <v>4.4172010676046002E-2</v>
      </c>
      <c r="BE408" s="276">
        <v>0.28306678381372802</v>
      </c>
      <c r="BF408" s="66"/>
      <c r="BG408" s="59">
        <v>68.643500000000003</v>
      </c>
      <c r="BH408" s="59">
        <v>11.895300000000001</v>
      </c>
      <c r="BI408" s="59">
        <v>18.5383</v>
      </c>
      <c r="BJ408" s="59">
        <v>0.92290000000000005</v>
      </c>
      <c r="BK408" s="43"/>
      <c r="BL408" s="84" t="s">
        <v>2587</v>
      </c>
      <c r="BM408" s="84" t="s">
        <v>2588</v>
      </c>
      <c r="BN408" s="84" t="s">
        <v>2589</v>
      </c>
      <c r="BO408" s="84" t="s">
        <v>1678</v>
      </c>
      <c r="BP408" s="84" t="s">
        <v>2590</v>
      </c>
      <c r="BQ408" s="43"/>
      <c r="BR408" s="88" t="s">
        <v>463</v>
      </c>
    </row>
    <row r="409" spans="1:70" x14ac:dyDescent="0.25">
      <c r="A409" s="37" t="s">
        <v>3910</v>
      </c>
      <c r="B409" s="44"/>
      <c r="C409" s="721">
        <v>41622</v>
      </c>
      <c r="D409" s="44"/>
      <c r="E409" s="52">
        <v>3681.01</v>
      </c>
      <c r="F409" s="44"/>
      <c r="G409" s="56">
        <v>72.39</v>
      </c>
      <c r="H409" s="67"/>
      <c r="I409" s="60">
        <v>-0.37159999999999999</v>
      </c>
      <c r="J409" s="60">
        <v>0.33260000000000001</v>
      </c>
      <c r="K409" s="60">
        <v>1.7571000000000001</v>
      </c>
      <c r="L409" s="60">
        <v>5.218</v>
      </c>
      <c r="M409" s="60">
        <v>0.44400000000000001</v>
      </c>
      <c r="N409" s="71">
        <v>8.9463000000000008</v>
      </c>
      <c r="O409" s="60">
        <v>7.2531999999999996</v>
      </c>
      <c r="P409" s="60">
        <v>12.092599999999999</v>
      </c>
      <c r="Q409" s="60">
        <v>12.1881</v>
      </c>
      <c r="R409" s="60">
        <v>12.637499999999999</v>
      </c>
      <c r="S409" s="60">
        <v>0.62549999999999994</v>
      </c>
      <c r="T409" s="60">
        <v>17.306799999999999</v>
      </c>
      <c r="U409" s="60">
        <v>-0.248</v>
      </c>
      <c r="V409" s="60">
        <v>7.8677000000000001</v>
      </c>
      <c r="W409" s="60">
        <v>1.1174999999999999</v>
      </c>
      <c r="X409" s="60">
        <v>16.853100000000001</v>
      </c>
      <c r="Y409" s="67"/>
      <c r="Z409" s="52">
        <v>14</v>
      </c>
      <c r="AA409" s="52">
        <v>24</v>
      </c>
      <c r="AB409" s="52">
        <v>15</v>
      </c>
      <c r="AC409" s="52">
        <v>19</v>
      </c>
      <c r="AD409" s="52">
        <v>14</v>
      </c>
      <c r="AE409" s="52">
        <v>15</v>
      </c>
      <c r="AF409" s="52">
        <v>16</v>
      </c>
      <c r="AG409" s="52">
        <v>14</v>
      </c>
      <c r="AH409" s="52">
        <v>10</v>
      </c>
      <c r="AI409" s="52">
        <v>7</v>
      </c>
      <c r="AJ409" s="52">
        <v>21</v>
      </c>
      <c r="AK409" s="52">
        <v>16</v>
      </c>
      <c r="AL409" s="52">
        <v>18</v>
      </c>
      <c r="AM409" s="52">
        <v>16</v>
      </c>
      <c r="AN409" s="52">
        <v>16</v>
      </c>
      <c r="AO409" s="44"/>
      <c r="AP409" s="60">
        <v>13.33</v>
      </c>
      <c r="AQ409" s="60">
        <v>14.9</v>
      </c>
      <c r="AR409" s="60">
        <v>12.91</v>
      </c>
      <c r="AS409" s="60">
        <v>9.7200000000000006</v>
      </c>
      <c r="AT409" s="60">
        <v>6.77</v>
      </c>
      <c r="AU409" s="79"/>
      <c r="AV409" s="52">
        <v>7</v>
      </c>
      <c r="AW409" s="52">
        <v>8</v>
      </c>
      <c r="AX409" s="52">
        <v>10</v>
      </c>
      <c r="AY409" s="52">
        <v>13</v>
      </c>
      <c r="AZ409" s="52">
        <v>18</v>
      </c>
      <c r="BA409" s="259"/>
      <c r="BB409" s="60">
        <v>15.289191184645199</v>
      </c>
      <c r="BC409" s="277">
        <v>0.91935092380073602</v>
      </c>
      <c r="BD409" s="277">
        <v>3.77426651662809E-2</v>
      </c>
      <c r="BE409" s="277">
        <v>0.18402646918903801</v>
      </c>
      <c r="BF409" s="67"/>
      <c r="BG409" s="60">
        <v>64.798199999999994</v>
      </c>
      <c r="BH409" s="60">
        <v>11.794</v>
      </c>
      <c r="BI409" s="60">
        <v>20.713699999999999</v>
      </c>
      <c r="BJ409" s="60">
        <v>2.6941000000000002</v>
      </c>
      <c r="BK409" s="44"/>
      <c r="BL409" s="85" t="s">
        <v>2592</v>
      </c>
      <c r="BM409" s="85" t="s">
        <v>2593</v>
      </c>
      <c r="BN409" s="85" t="s">
        <v>2594</v>
      </c>
      <c r="BO409" s="85" t="s">
        <v>2595</v>
      </c>
      <c r="BP409" s="85" t="s">
        <v>2596</v>
      </c>
      <c r="BQ409" s="44"/>
      <c r="BR409" s="89" t="s">
        <v>463</v>
      </c>
    </row>
    <row r="410" spans="1:70" x14ac:dyDescent="0.25">
      <c r="A410" s="37" t="s">
        <v>3911</v>
      </c>
      <c r="B410" s="44"/>
      <c r="C410" s="721">
        <v>42366</v>
      </c>
      <c r="D410" s="44"/>
      <c r="E410" s="52">
        <v>3288.38</v>
      </c>
      <c r="F410" s="44"/>
      <c r="G410" s="56">
        <v>53.223399999999998</v>
      </c>
      <c r="H410" s="67"/>
      <c r="I410" s="60">
        <v>-0.31969999999999998</v>
      </c>
      <c r="J410" s="60">
        <v>0.91220000000000001</v>
      </c>
      <c r="K410" s="60">
        <v>3.2652000000000001</v>
      </c>
      <c r="L410" s="60">
        <v>5.8159000000000001</v>
      </c>
      <c r="M410" s="60">
        <v>5.2400000000000002E-2</v>
      </c>
      <c r="N410" s="71">
        <v>9.0573999999999995</v>
      </c>
      <c r="O410" s="60">
        <v>8.9137000000000004</v>
      </c>
      <c r="P410" s="60">
        <v>13.7157</v>
      </c>
      <c r="Q410" s="60">
        <v>13.614699999999999</v>
      </c>
      <c r="R410" s="60">
        <v>15.119</v>
      </c>
      <c r="S410" s="60">
        <v>2.7959000000000001</v>
      </c>
      <c r="T410" s="60">
        <v>17.145199999999999</v>
      </c>
      <c r="U410" s="60">
        <v>0.3785</v>
      </c>
      <c r="V410" s="60">
        <v>8.2867999999999995</v>
      </c>
      <c r="W410" s="60">
        <v>2.9081999999999999</v>
      </c>
      <c r="X410" s="60">
        <v>16.961500000000001</v>
      </c>
      <c r="Y410" s="67"/>
      <c r="Z410" s="52">
        <v>9</v>
      </c>
      <c r="AA410" s="52">
        <v>3</v>
      </c>
      <c r="AB410" s="52">
        <v>6</v>
      </c>
      <c r="AC410" s="52">
        <v>14</v>
      </c>
      <c r="AD410" s="52">
        <v>19</v>
      </c>
      <c r="AE410" s="52">
        <v>13</v>
      </c>
      <c r="AF410" s="52">
        <v>10</v>
      </c>
      <c r="AG410" s="52">
        <v>13</v>
      </c>
      <c r="AH410" s="52">
        <v>7</v>
      </c>
      <c r="AI410" s="52">
        <v>3</v>
      </c>
      <c r="AJ410" s="52">
        <v>7</v>
      </c>
      <c r="AK410" s="52">
        <v>17</v>
      </c>
      <c r="AL410" s="52">
        <v>14</v>
      </c>
      <c r="AM410" s="52">
        <v>14</v>
      </c>
      <c r="AN410" s="52">
        <v>3</v>
      </c>
      <c r="AO410" s="44"/>
      <c r="AP410" s="60">
        <v>14.95</v>
      </c>
      <c r="AQ410" s="60">
        <v>15.7</v>
      </c>
      <c r="AR410" s="60">
        <v>14.58</v>
      </c>
      <c r="AS410" s="60">
        <v>11.14</v>
      </c>
      <c r="AT410" s="60">
        <v>8.07</v>
      </c>
      <c r="AU410" s="79"/>
      <c r="AV410" s="52">
        <v>4</v>
      </c>
      <c r="AW410" s="52">
        <v>5</v>
      </c>
      <c r="AX410" s="52">
        <v>6</v>
      </c>
      <c r="AY410" s="52">
        <v>8</v>
      </c>
      <c r="AZ410" s="52">
        <v>15</v>
      </c>
      <c r="BA410" s="259"/>
      <c r="BB410" s="60">
        <v>15.048541837919201</v>
      </c>
      <c r="BC410" s="277">
        <v>0.909681115942644</v>
      </c>
      <c r="BD410" s="277">
        <v>4.4798150775383898E-2</v>
      </c>
      <c r="BE410" s="277">
        <v>0.28525239607485597</v>
      </c>
      <c r="BF410" s="67"/>
      <c r="BG410" s="60">
        <v>57.701700000000002</v>
      </c>
      <c r="BH410" s="60">
        <v>16.239799999999999</v>
      </c>
      <c r="BI410" s="60">
        <v>22.751899999999999</v>
      </c>
      <c r="BJ410" s="60">
        <v>3.3066</v>
      </c>
      <c r="BK410" s="44"/>
      <c r="BL410" s="85" t="s">
        <v>2598</v>
      </c>
      <c r="BM410" s="85" t="s">
        <v>2599</v>
      </c>
      <c r="BN410" s="85" t="s">
        <v>2600</v>
      </c>
      <c r="BO410" s="85" t="s">
        <v>2601</v>
      </c>
      <c r="BP410" s="85" t="s">
        <v>2602</v>
      </c>
      <c r="BQ410" s="44"/>
      <c r="BR410" s="89" t="s">
        <v>2439</v>
      </c>
    </row>
    <row r="411" spans="1:70" x14ac:dyDescent="0.25">
      <c r="A411" s="38" t="s">
        <v>3912</v>
      </c>
      <c r="B411" s="45"/>
      <c r="C411" s="722">
        <v>44176</v>
      </c>
      <c r="D411" s="45"/>
      <c r="E411" s="53">
        <v>2351.2199999999998</v>
      </c>
      <c r="F411" s="45"/>
      <c r="G411" s="57">
        <v>23.808</v>
      </c>
      <c r="H411" s="68"/>
      <c r="I411" s="61">
        <v>-0.2848</v>
      </c>
      <c r="J411" s="61">
        <v>0.85570000000000002</v>
      </c>
      <c r="K411" s="61">
        <v>1.9091</v>
      </c>
      <c r="L411" s="61">
        <v>6.1436000000000002</v>
      </c>
      <c r="M411" s="61">
        <v>-1.0267999999999999</v>
      </c>
      <c r="N411" s="72">
        <v>10.096299999999999</v>
      </c>
      <c r="O411" s="61">
        <v>9.6219000000000001</v>
      </c>
      <c r="P411" s="61">
        <v>14.4747</v>
      </c>
      <c r="Q411" s="61">
        <v>14.1289</v>
      </c>
      <c r="R411" s="61" t="s">
        <v>430</v>
      </c>
      <c r="S411" s="61">
        <v>1.5266999999999999</v>
      </c>
      <c r="T411" s="61">
        <v>15.148</v>
      </c>
      <c r="U411" s="61">
        <v>6.3E-2</v>
      </c>
      <c r="V411" s="61">
        <v>9.3414000000000001</v>
      </c>
      <c r="W411" s="61">
        <v>1.4877</v>
      </c>
      <c r="X411" s="61">
        <v>16.399000000000001</v>
      </c>
      <c r="Y411" s="68"/>
      <c r="Z411" s="53">
        <v>8</v>
      </c>
      <c r="AA411" s="53">
        <v>6</v>
      </c>
      <c r="AB411" s="53">
        <v>13</v>
      </c>
      <c r="AC411" s="53">
        <v>11</v>
      </c>
      <c r="AD411" s="53">
        <v>20</v>
      </c>
      <c r="AE411" s="53">
        <v>11</v>
      </c>
      <c r="AF411" s="53">
        <v>8</v>
      </c>
      <c r="AG411" s="53">
        <v>8</v>
      </c>
      <c r="AH411" s="53">
        <v>4</v>
      </c>
      <c r="AI411" s="53" t="s">
        <v>430</v>
      </c>
      <c r="AJ411" s="53">
        <v>16</v>
      </c>
      <c r="AK411" s="53">
        <v>22</v>
      </c>
      <c r="AL411" s="53">
        <v>16</v>
      </c>
      <c r="AM411" s="53">
        <v>12</v>
      </c>
      <c r="AN411" s="53">
        <v>12</v>
      </c>
      <c r="AO411" s="45"/>
      <c r="AP411" s="61" t="s">
        <v>430</v>
      </c>
      <c r="AQ411" s="61" t="s">
        <v>430</v>
      </c>
      <c r="AR411" s="61">
        <v>14.76</v>
      </c>
      <c r="AS411" s="61">
        <v>11.79</v>
      </c>
      <c r="AT411" s="61">
        <v>6.84</v>
      </c>
      <c r="AU411" s="80"/>
      <c r="AV411" s="53" t="s">
        <v>430</v>
      </c>
      <c r="AW411" s="53" t="s">
        <v>430</v>
      </c>
      <c r="AX411" s="53">
        <v>4</v>
      </c>
      <c r="AY411" s="53">
        <v>5</v>
      </c>
      <c r="AZ411" s="53">
        <v>17</v>
      </c>
      <c r="BA411" s="262"/>
      <c r="BB411" s="61">
        <v>15.2988044243223</v>
      </c>
      <c r="BC411" s="279">
        <v>0.92606187812348295</v>
      </c>
      <c r="BD411" s="279">
        <v>4.6368202398678698E-2</v>
      </c>
      <c r="BE411" s="279">
        <v>0.31348073008612398</v>
      </c>
      <c r="BF411" s="68"/>
      <c r="BG411" s="61">
        <v>60.781199999999998</v>
      </c>
      <c r="BH411" s="61">
        <v>17.167400000000001</v>
      </c>
      <c r="BI411" s="61">
        <v>20.232800000000001</v>
      </c>
      <c r="BJ411" s="61">
        <v>1.8186</v>
      </c>
      <c r="BK411" s="45"/>
      <c r="BL411" s="86" t="s">
        <v>2604</v>
      </c>
      <c r="BM411" s="86" t="s">
        <v>2605</v>
      </c>
      <c r="BN411" s="86" t="s">
        <v>2606</v>
      </c>
      <c r="BO411" s="86" t="s">
        <v>2607</v>
      </c>
      <c r="BP411" s="86" t="s">
        <v>2608</v>
      </c>
      <c r="BQ411" s="45"/>
      <c r="BR411" s="90" t="s">
        <v>463</v>
      </c>
    </row>
    <row r="412" spans="1:70" ht="14.5" x14ac:dyDescent="0.25">
      <c r="A412" s="39" t="s">
        <v>3913</v>
      </c>
      <c r="B412" s="46"/>
      <c r="C412" s="723">
        <v>45268</v>
      </c>
      <c r="D412" s="46"/>
      <c r="E412" s="54">
        <v>2176.88</v>
      </c>
      <c r="F412" s="46"/>
      <c r="G412" s="58">
        <v>15.914</v>
      </c>
      <c r="H412" s="69"/>
      <c r="I412" s="62">
        <v>-0.22570000000000001</v>
      </c>
      <c r="J412" s="62">
        <v>0.86199999999999999</v>
      </c>
      <c r="K412" s="62">
        <v>3.8704999999999998</v>
      </c>
      <c r="L412" s="62">
        <v>8.6651000000000007</v>
      </c>
      <c r="M412" s="62">
        <v>6.9202000000000004</v>
      </c>
      <c r="N412" s="73">
        <v>20.280899999999999</v>
      </c>
      <c r="O412" s="62">
        <v>17.325399999999998</v>
      </c>
      <c r="P412" s="62" t="s">
        <v>430</v>
      </c>
      <c r="Q412" s="62" t="s">
        <v>430</v>
      </c>
      <c r="R412" s="62" t="s">
        <v>430</v>
      </c>
      <c r="S412" s="62">
        <v>4.3609</v>
      </c>
      <c r="T412" s="62">
        <v>22.802700000000002</v>
      </c>
      <c r="U412" s="62">
        <v>8.4725000000000001</v>
      </c>
      <c r="V412" s="62">
        <v>17.316600000000001</v>
      </c>
      <c r="W412" s="62">
        <v>2.9965999999999999</v>
      </c>
      <c r="X412" s="62">
        <v>18.622900000000001</v>
      </c>
      <c r="Y412" s="69"/>
      <c r="Z412" s="54">
        <v>2</v>
      </c>
      <c r="AA412" s="54">
        <v>4</v>
      </c>
      <c r="AB412" s="54">
        <v>3</v>
      </c>
      <c r="AC412" s="54">
        <v>3</v>
      </c>
      <c r="AD412" s="54">
        <v>4</v>
      </c>
      <c r="AE412" s="54">
        <v>2</v>
      </c>
      <c r="AF412" s="54">
        <v>1</v>
      </c>
      <c r="AG412" s="54" t="s">
        <v>430</v>
      </c>
      <c r="AH412" s="54" t="s">
        <v>430</v>
      </c>
      <c r="AI412" s="54" t="s">
        <v>430</v>
      </c>
      <c r="AJ412" s="54">
        <v>3</v>
      </c>
      <c r="AK412" s="54">
        <v>4</v>
      </c>
      <c r="AL412" s="54">
        <v>2</v>
      </c>
      <c r="AM412" s="54">
        <v>3</v>
      </c>
      <c r="AN412" s="54">
        <v>1</v>
      </c>
      <c r="AO412" s="46"/>
      <c r="AP412" s="62" t="s">
        <v>430</v>
      </c>
      <c r="AQ412" s="62" t="s">
        <v>430</v>
      </c>
      <c r="AR412" s="62" t="s">
        <v>430</v>
      </c>
      <c r="AS412" s="62" t="s">
        <v>430</v>
      </c>
      <c r="AT412" s="62">
        <v>20.440000000000001</v>
      </c>
      <c r="AU412" s="81"/>
      <c r="AV412" s="54" t="s">
        <v>430</v>
      </c>
      <c r="AW412" s="54" t="s">
        <v>430</v>
      </c>
      <c r="AX412" s="54" t="s">
        <v>430</v>
      </c>
      <c r="AY412" s="54" t="s">
        <v>430</v>
      </c>
      <c r="AZ412" s="54">
        <v>3</v>
      </c>
      <c r="BA412" s="263"/>
      <c r="BB412" s="62">
        <v>14.9805828551949</v>
      </c>
      <c r="BC412" s="245">
        <v>0.87488512219271897</v>
      </c>
      <c r="BD412" s="245">
        <v>7.2377737369873199E-2</v>
      </c>
      <c r="BE412" s="245">
        <v>0.75482291440536897</v>
      </c>
      <c r="BF412" s="69"/>
      <c r="BG412" s="62">
        <v>55.361199999999997</v>
      </c>
      <c r="BH412" s="62">
        <v>19.0623</v>
      </c>
      <c r="BI412" s="62">
        <v>24.3933</v>
      </c>
      <c r="BJ412" s="62">
        <v>1.1832</v>
      </c>
      <c r="BK412" s="46"/>
      <c r="BL412" s="87" t="s">
        <v>2610</v>
      </c>
      <c r="BM412" s="87" t="s">
        <v>2611</v>
      </c>
      <c r="BN412" s="87" t="s">
        <v>2612</v>
      </c>
      <c r="BO412" s="87" t="s">
        <v>2613</v>
      </c>
      <c r="BP412" s="87" t="s">
        <v>2614</v>
      </c>
      <c r="BQ412" s="46"/>
      <c r="BR412" s="91" t="s">
        <v>526</v>
      </c>
    </row>
    <row r="413" spans="1:70" s="428" customFormat="1" x14ac:dyDescent="0.25">
      <c r="A413" s="481" t="s">
        <v>3914</v>
      </c>
      <c r="B413" s="402"/>
      <c r="C413" s="724">
        <v>41275</v>
      </c>
      <c r="D413" s="402"/>
      <c r="E413" s="403">
        <v>1897.85</v>
      </c>
      <c r="F413" s="402"/>
      <c r="G413" s="404">
        <v>180.6</v>
      </c>
      <c r="H413" s="406"/>
      <c r="I413" s="405">
        <v>-0.57799999999999996</v>
      </c>
      <c r="J413" s="405">
        <v>0.63519999999999999</v>
      </c>
      <c r="K413" s="405">
        <v>1.5290999999999999</v>
      </c>
      <c r="L413" s="405">
        <v>4.2304000000000004</v>
      </c>
      <c r="M413" s="405">
        <v>2.6836000000000002</v>
      </c>
      <c r="N413" s="407">
        <v>12.0138</v>
      </c>
      <c r="O413" s="405">
        <v>9.8185000000000002</v>
      </c>
      <c r="P413" s="405">
        <v>20.133099999999999</v>
      </c>
      <c r="Q413" s="405">
        <v>15.743</v>
      </c>
      <c r="R413" s="405">
        <v>16.1281</v>
      </c>
      <c r="S413" s="405">
        <v>1.1028</v>
      </c>
      <c r="T413" s="405">
        <v>17.7852</v>
      </c>
      <c r="U413" s="405">
        <v>3.1293000000000002</v>
      </c>
      <c r="V413" s="405">
        <v>12.748200000000001</v>
      </c>
      <c r="W413" s="405">
        <v>1.1537999999999999</v>
      </c>
      <c r="X413" s="405">
        <v>15.8653</v>
      </c>
      <c r="Y413" s="406"/>
      <c r="Z413" s="403">
        <v>21</v>
      </c>
      <c r="AA413" s="403">
        <v>15</v>
      </c>
      <c r="AB413" s="403">
        <v>18</v>
      </c>
      <c r="AC413" s="403">
        <v>22</v>
      </c>
      <c r="AD413" s="403">
        <v>7</v>
      </c>
      <c r="AE413" s="403">
        <v>8</v>
      </c>
      <c r="AF413" s="403">
        <v>7</v>
      </c>
      <c r="AG413" s="403">
        <v>2</v>
      </c>
      <c r="AH413" s="403">
        <v>1</v>
      </c>
      <c r="AI413" s="403">
        <v>1</v>
      </c>
      <c r="AJ413" s="403">
        <v>17</v>
      </c>
      <c r="AK413" s="403">
        <v>15</v>
      </c>
      <c r="AL413" s="403">
        <v>6</v>
      </c>
      <c r="AM413" s="403">
        <v>6</v>
      </c>
      <c r="AN413" s="403">
        <v>15</v>
      </c>
      <c r="AO413" s="402"/>
      <c r="AP413" s="405">
        <v>16.48</v>
      </c>
      <c r="AQ413" s="405">
        <v>18.149999999999999</v>
      </c>
      <c r="AR413" s="405">
        <v>17.559999999999999</v>
      </c>
      <c r="AS413" s="405">
        <v>13.85</v>
      </c>
      <c r="AT413" s="405">
        <v>10.71</v>
      </c>
      <c r="AU413" s="408"/>
      <c r="AV413" s="403">
        <v>1</v>
      </c>
      <c r="AW413" s="403">
        <v>1</v>
      </c>
      <c r="AX413" s="403">
        <v>1</v>
      </c>
      <c r="AY413" s="403">
        <v>2</v>
      </c>
      <c r="AZ413" s="403">
        <v>7</v>
      </c>
      <c r="BA413" s="409"/>
      <c r="BB413" s="405">
        <v>14.874151854044401</v>
      </c>
      <c r="BC413" s="410">
        <v>0.83488160492515795</v>
      </c>
      <c r="BD413" s="410">
        <v>7.2212470416755395E-2</v>
      </c>
      <c r="BE413" s="410">
        <v>0.717182066261013</v>
      </c>
      <c r="BF413" s="406"/>
      <c r="BG413" s="405">
        <v>57.764099999999999</v>
      </c>
      <c r="BH413" s="405">
        <v>16.2819</v>
      </c>
      <c r="BI413" s="405">
        <v>24.759699999999999</v>
      </c>
      <c r="BJ413" s="405">
        <v>1.1942999999999999</v>
      </c>
      <c r="BK413" s="402"/>
      <c r="BL413" s="401" t="s">
        <v>2616</v>
      </c>
      <c r="BM413" s="401" t="s">
        <v>2617</v>
      </c>
      <c r="BN413" s="401" t="s">
        <v>2618</v>
      </c>
      <c r="BO413" s="401" t="s">
        <v>2619</v>
      </c>
      <c r="BP413" s="401" t="s">
        <v>2620</v>
      </c>
      <c r="BQ413" s="402"/>
      <c r="BR413" s="411" t="s">
        <v>519</v>
      </c>
    </row>
    <row r="414" spans="1:70" s="428" customFormat="1" x14ac:dyDescent="0.25">
      <c r="A414" s="345" t="s">
        <v>3915</v>
      </c>
      <c r="B414" s="373"/>
      <c r="C414" s="719">
        <v>41276</v>
      </c>
      <c r="D414" s="373"/>
      <c r="E414" s="346">
        <v>1723.02</v>
      </c>
      <c r="F414" s="373"/>
      <c r="G414" s="347">
        <v>126.18680000000001</v>
      </c>
      <c r="H414" s="374"/>
      <c r="I414" s="348">
        <v>-0.35730000000000001</v>
      </c>
      <c r="J414" s="348">
        <v>0.80300000000000005</v>
      </c>
      <c r="K414" s="348">
        <v>2.6276000000000002</v>
      </c>
      <c r="L414" s="348">
        <v>5.6166</v>
      </c>
      <c r="M414" s="348">
        <v>0.61760000000000004</v>
      </c>
      <c r="N414" s="350">
        <v>13.095700000000001</v>
      </c>
      <c r="O414" s="348">
        <v>6.8433999999999999</v>
      </c>
      <c r="P414" s="348">
        <v>15.0565</v>
      </c>
      <c r="Q414" s="348">
        <v>15.213800000000001</v>
      </c>
      <c r="R414" s="348">
        <v>14.696400000000001</v>
      </c>
      <c r="S414" s="348">
        <v>1.8089999999999999</v>
      </c>
      <c r="T414" s="348">
        <v>18.6526</v>
      </c>
      <c r="U414" s="348">
        <v>1.0919000000000001</v>
      </c>
      <c r="V414" s="348">
        <v>11.363799999999999</v>
      </c>
      <c r="W414" s="348">
        <v>2.2366000000000001</v>
      </c>
      <c r="X414" s="348">
        <v>13.8263</v>
      </c>
      <c r="Y414" s="374"/>
      <c r="Z414" s="346">
        <v>11</v>
      </c>
      <c r="AA414" s="346">
        <v>7</v>
      </c>
      <c r="AB414" s="346">
        <v>10</v>
      </c>
      <c r="AC414" s="346">
        <v>18</v>
      </c>
      <c r="AD414" s="346">
        <v>12</v>
      </c>
      <c r="AE414" s="346">
        <v>6</v>
      </c>
      <c r="AF414" s="346">
        <v>18</v>
      </c>
      <c r="AG414" s="346">
        <v>6</v>
      </c>
      <c r="AH414" s="346">
        <v>2</v>
      </c>
      <c r="AI414" s="346">
        <v>4</v>
      </c>
      <c r="AJ414" s="346">
        <v>14</v>
      </c>
      <c r="AK414" s="346">
        <v>11</v>
      </c>
      <c r="AL414" s="346">
        <v>11</v>
      </c>
      <c r="AM414" s="346">
        <v>8</v>
      </c>
      <c r="AN414" s="346">
        <v>8</v>
      </c>
      <c r="AO414" s="373"/>
      <c r="AP414" s="348">
        <v>15.71</v>
      </c>
      <c r="AQ414" s="348">
        <v>17.03</v>
      </c>
      <c r="AR414" s="348">
        <v>15.17</v>
      </c>
      <c r="AS414" s="348">
        <v>10.38</v>
      </c>
      <c r="AT414" s="348">
        <v>9.18</v>
      </c>
      <c r="AU414" s="351"/>
      <c r="AV414" s="346">
        <v>2</v>
      </c>
      <c r="AW414" s="346">
        <v>2</v>
      </c>
      <c r="AX414" s="346">
        <v>2</v>
      </c>
      <c r="AY414" s="346">
        <v>12</v>
      </c>
      <c r="AZ414" s="346">
        <v>10</v>
      </c>
      <c r="BA414" s="362"/>
      <c r="BB414" s="348">
        <v>15.6374400621796</v>
      </c>
      <c r="BC414" s="375">
        <v>0.92938798312339199</v>
      </c>
      <c r="BD414" s="375">
        <v>4.90991893955839E-2</v>
      </c>
      <c r="BE414" s="375">
        <v>0.37046637036063701</v>
      </c>
      <c r="BF414" s="374"/>
      <c r="BG414" s="348">
        <v>58.446599999999997</v>
      </c>
      <c r="BH414" s="348">
        <v>7.6172899999999997</v>
      </c>
      <c r="BI414" s="348">
        <v>30.7623</v>
      </c>
      <c r="BJ414" s="348">
        <v>3.17381</v>
      </c>
      <c r="BK414" s="373"/>
      <c r="BL414" s="372" t="s">
        <v>2622</v>
      </c>
      <c r="BM414" s="372" t="s">
        <v>2623</v>
      </c>
      <c r="BN414" s="372" t="s">
        <v>2624</v>
      </c>
      <c r="BO414" s="372" t="s">
        <v>2625</v>
      </c>
      <c r="BP414" s="372" t="s">
        <v>2626</v>
      </c>
      <c r="BQ414" s="373"/>
      <c r="BR414" s="354" t="s">
        <v>526</v>
      </c>
    </row>
    <row r="415" spans="1:70" s="428" customFormat="1" ht="11" x14ac:dyDescent="0.3">
      <c r="A415" s="841" t="s">
        <v>3916</v>
      </c>
      <c r="B415" s="842"/>
      <c r="C415" s="843">
        <v>44984</v>
      </c>
      <c r="D415" s="842"/>
      <c r="E415" s="844">
        <v>1558.13</v>
      </c>
      <c r="F415" s="842"/>
      <c r="G415" s="845">
        <v>17.3</v>
      </c>
      <c r="H415" s="847"/>
      <c r="I415" s="846">
        <v>-0.26519999999999999</v>
      </c>
      <c r="J415" s="846">
        <v>0.3422</v>
      </c>
      <c r="K415" s="846">
        <v>0.59889999999999999</v>
      </c>
      <c r="L415" s="846">
        <v>5.8232999999999997</v>
      </c>
      <c r="M415" s="846">
        <v>0.19109999999999999</v>
      </c>
      <c r="N415" s="848">
        <v>10.8307</v>
      </c>
      <c r="O415" s="846">
        <v>8.7279999999999998</v>
      </c>
      <c r="P415" s="846">
        <v>14.6953</v>
      </c>
      <c r="Q415" s="846" t="s">
        <v>430</v>
      </c>
      <c r="R415" s="846" t="s">
        <v>430</v>
      </c>
      <c r="S415" s="846">
        <v>0.56969999999999998</v>
      </c>
      <c r="T415" s="846">
        <v>17.9358</v>
      </c>
      <c r="U415" s="846">
        <v>2.379</v>
      </c>
      <c r="V415" s="846">
        <v>9.7507000000000001</v>
      </c>
      <c r="W415" s="846">
        <v>-5.7799999999999997E-2</v>
      </c>
      <c r="X415" s="846">
        <v>16.960699999999999</v>
      </c>
      <c r="Y415" s="847"/>
      <c r="Z415" s="844">
        <v>6</v>
      </c>
      <c r="AA415" s="844">
        <v>23</v>
      </c>
      <c r="AB415" s="844">
        <v>27</v>
      </c>
      <c r="AC415" s="844">
        <v>12</v>
      </c>
      <c r="AD415" s="844">
        <v>18</v>
      </c>
      <c r="AE415" s="844">
        <v>9</v>
      </c>
      <c r="AF415" s="844">
        <v>11</v>
      </c>
      <c r="AG415" s="844">
        <v>7</v>
      </c>
      <c r="AH415" s="844" t="s">
        <v>430</v>
      </c>
      <c r="AI415" s="844" t="s">
        <v>430</v>
      </c>
      <c r="AJ415" s="844">
        <v>22</v>
      </c>
      <c r="AK415" s="844">
        <v>14</v>
      </c>
      <c r="AL415" s="844">
        <v>8</v>
      </c>
      <c r="AM415" s="844">
        <v>10</v>
      </c>
      <c r="AN415" s="844">
        <v>26</v>
      </c>
      <c r="AO415" s="842"/>
      <c r="AP415" s="846" t="s">
        <v>430</v>
      </c>
      <c r="AQ415" s="846" t="s">
        <v>430</v>
      </c>
      <c r="AR415" s="846" t="s">
        <v>430</v>
      </c>
      <c r="AS415" s="846">
        <v>11.55</v>
      </c>
      <c r="AT415" s="846">
        <v>8.99</v>
      </c>
      <c r="AU415" s="849"/>
      <c r="AV415" s="844" t="s">
        <v>430</v>
      </c>
      <c r="AW415" s="844" t="s">
        <v>430</v>
      </c>
      <c r="AX415" s="844" t="s">
        <v>430</v>
      </c>
      <c r="AY415" s="844">
        <v>6</v>
      </c>
      <c r="AZ415" s="844">
        <v>11</v>
      </c>
      <c r="BA415" s="851"/>
      <c r="BB415" s="846">
        <v>16.118663853639799</v>
      </c>
      <c r="BC415" s="852">
        <v>1.0010751167237899</v>
      </c>
      <c r="BD415" s="852">
        <v>4.4693925403778298E-2</v>
      </c>
      <c r="BE415" s="852">
        <v>0.29244039441005099</v>
      </c>
      <c r="BF415" s="847"/>
      <c r="BG415" s="846">
        <v>68.174700000000001</v>
      </c>
      <c r="BH415" s="846">
        <v>12.974</v>
      </c>
      <c r="BI415" s="846">
        <v>15.9437</v>
      </c>
      <c r="BJ415" s="846">
        <v>2.9076</v>
      </c>
      <c r="BK415" s="842"/>
      <c r="BL415" s="855" t="s">
        <v>2628</v>
      </c>
      <c r="BM415" s="855" t="s">
        <v>2629</v>
      </c>
      <c r="BN415" s="855" t="s">
        <v>2630</v>
      </c>
      <c r="BO415" s="855" t="s">
        <v>2631</v>
      </c>
      <c r="BP415" s="855" t="s">
        <v>2632</v>
      </c>
      <c r="BQ415" s="842"/>
      <c r="BR415" s="856" t="s">
        <v>526</v>
      </c>
    </row>
    <row r="416" spans="1:70" s="428" customFormat="1" x14ac:dyDescent="0.25">
      <c r="A416" s="345" t="s">
        <v>3917</v>
      </c>
      <c r="B416" s="373"/>
      <c r="C416" s="719">
        <v>41275</v>
      </c>
      <c r="D416" s="373"/>
      <c r="E416" s="346">
        <v>1453.6</v>
      </c>
      <c r="F416" s="373"/>
      <c r="G416" s="347">
        <v>228.37350000000001</v>
      </c>
      <c r="H416" s="374"/>
      <c r="I416" s="348">
        <v>-0.44240000000000002</v>
      </c>
      <c r="J416" s="348">
        <v>7.1999999999999995E-2</v>
      </c>
      <c r="K416" s="348">
        <v>1.6686000000000001</v>
      </c>
      <c r="L416" s="348">
        <v>5.6204000000000001</v>
      </c>
      <c r="M416" s="348">
        <v>-1.6671</v>
      </c>
      <c r="N416" s="350">
        <v>8.4906000000000006</v>
      </c>
      <c r="O416" s="348">
        <v>8.1884999999999994</v>
      </c>
      <c r="P416" s="348">
        <v>14.388199999999999</v>
      </c>
      <c r="Q416" s="348">
        <v>12.9183</v>
      </c>
      <c r="R416" s="348">
        <v>11.49</v>
      </c>
      <c r="S416" s="348">
        <v>1.1023000000000001</v>
      </c>
      <c r="T416" s="348">
        <v>15.7141</v>
      </c>
      <c r="U416" s="348">
        <v>0.55589999999999995</v>
      </c>
      <c r="V416" s="348">
        <v>7.4134000000000002</v>
      </c>
      <c r="W416" s="348">
        <v>0.49359999999999998</v>
      </c>
      <c r="X416" s="348">
        <v>11.851900000000001</v>
      </c>
      <c r="Y416" s="374"/>
      <c r="Z416" s="346">
        <v>15</v>
      </c>
      <c r="AA416" s="346">
        <v>28</v>
      </c>
      <c r="AB416" s="346">
        <v>16</v>
      </c>
      <c r="AC416" s="346">
        <v>17</v>
      </c>
      <c r="AD416" s="346">
        <v>22</v>
      </c>
      <c r="AE416" s="346">
        <v>17</v>
      </c>
      <c r="AF416" s="346">
        <v>13</v>
      </c>
      <c r="AG416" s="346">
        <v>9</v>
      </c>
      <c r="AH416" s="346">
        <v>9</v>
      </c>
      <c r="AI416" s="346">
        <v>10</v>
      </c>
      <c r="AJ416" s="346">
        <v>18</v>
      </c>
      <c r="AK416" s="346">
        <v>21</v>
      </c>
      <c r="AL416" s="346">
        <v>13</v>
      </c>
      <c r="AM416" s="346">
        <v>17</v>
      </c>
      <c r="AN416" s="346">
        <v>23</v>
      </c>
      <c r="AO416" s="373"/>
      <c r="AP416" s="348">
        <v>12.51</v>
      </c>
      <c r="AQ416" s="348">
        <v>14.95</v>
      </c>
      <c r="AR416" s="348">
        <v>13.47</v>
      </c>
      <c r="AS416" s="348">
        <v>10.46</v>
      </c>
      <c r="AT416" s="348">
        <v>6.39</v>
      </c>
      <c r="AU416" s="351"/>
      <c r="AV416" s="346">
        <v>8</v>
      </c>
      <c r="AW416" s="346">
        <v>7</v>
      </c>
      <c r="AX416" s="346">
        <v>9</v>
      </c>
      <c r="AY416" s="346">
        <v>11</v>
      </c>
      <c r="AZ416" s="346">
        <v>19</v>
      </c>
      <c r="BA416" s="362"/>
      <c r="BB416" s="348">
        <v>15.067079597227</v>
      </c>
      <c r="BC416" s="375">
        <v>0.92277925667327299</v>
      </c>
      <c r="BD416" s="375">
        <v>4.6085413664631099E-2</v>
      </c>
      <c r="BE416" s="375">
        <v>0.29987860753977902</v>
      </c>
      <c r="BF416" s="374"/>
      <c r="BG416" s="348">
        <v>78.930700000000002</v>
      </c>
      <c r="BH416" s="348">
        <v>8.41662</v>
      </c>
      <c r="BI416" s="348">
        <v>9.0771300000000004</v>
      </c>
      <c r="BJ416" s="348">
        <v>3.5755499999999998</v>
      </c>
      <c r="BK416" s="373"/>
      <c r="BL416" s="372" t="s">
        <v>2634</v>
      </c>
      <c r="BM416" s="372" t="s">
        <v>2635</v>
      </c>
      <c r="BN416" s="372" t="s">
        <v>2636</v>
      </c>
      <c r="BO416" s="372" t="s">
        <v>2637</v>
      </c>
      <c r="BP416" s="372" t="s">
        <v>2638</v>
      </c>
      <c r="BQ416" s="373"/>
      <c r="BR416" s="354" t="s">
        <v>463</v>
      </c>
    </row>
    <row r="417" spans="1:70" s="428" customFormat="1" x14ac:dyDescent="0.25">
      <c r="A417" s="345" t="s">
        <v>3918</v>
      </c>
      <c r="B417" s="373"/>
      <c r="C417" s="719">
        <v>45135</v>
      </c>
      <c r="D417" s="373"/>
      <c r="E417" s="346">
        <v>1114.96</v>
      </c>
      <c r="F417" s="373"/>
      <c r="G417" s="347">
        <v>15.997</v>
      </c>
      <c r="H417" s="374"/>
      <c r="I417" s="348">
        <v>-0.33019999999999999</v>
      </c>
      <c r="J417" s="348">
        <v>0.69240000000000002</v>
      </c>
      <c r="K417" s="348">
        <v>1.9501999999999999</v>
      </c>
      <c r="L417" s="348">
        <v>6.8033000000000001</v>
      </c>
      <c r="M417" s="348">
        <v>2.0152000000000001</v>
      </c>
      <c r="N417" s="350">
        <v>7.3846999999999996</v>
      </c>
      <c r="O417" s="348">
        <v>7.1935000000000002</v>
      </c>
      <c r="P417" s="348">
        <v>17.408999999999999</v>
      </c>
      <c r="Q417" s="348" t="s">
        <v>430</v>
      </c>
      <c r="R417" s="348" t="s">
        <v>430</v>
      </c>
      <c r="S417" s="348">
        <v>2.3807999999999998</v>
      </c>
      <c r="T417" s="348">
        <v>19.398399999999999</v>
      </c>
      <c r="U417" s="348">
        <v>-3.7499999999999999E-2</v>
      </c>
      <c r="V417" s="348">
        <v>6.9318</v>
      </c>
      <c r="W417" s="348">
        <v>1.4266000000000001</v>
      </c>
      <c r="X417" s="348">
        <v>16.450199999999999</v>
      </c>
      <c r="Y417" s="374"/>
      <c r="Z417" s="346">
        <v>10</v>
      </c>
      <c r="AA417" s="346">
        <v>9</v>
      </c>
      <c r="AB417" s="346">
        <v>12</v>
      </c>
      <c r="AC417" s="346">
        <v>6</v>
      </c>
      <c r="AD417" s="346">
        <v>9</v>
      </c>
      <c r="AE417" s="346">
        <v>19</v>
      </c>
      <c r="AF417" s="346">
        <v>17</v>
      </c>
      <c r="AG417" s="346">
        <v>4</v>
      </c>
      <c r="AH417" s="346" t="s">
        <v>430</v>
      </c>
      <c r="AI417" s="346" t="s">
        <v>430</v>
      </c>
      <c r="AJ417" s="346">
        <v>11</v>
      </c>
      <c r="AK417" s="346">
        <v>8</v>
      </c>
      <c r="AL417" s="346">
        <v>17</v>
      </c>
      <c r="AM417" s="346">
        <v>18</v>
      </c>
      <c r="AN417" s="346">
        <v>14</v>
      </c>
      <c r="AO417" s="373"/>
      <c r="AP417" s="348" t="s">
        <v>430</v>
      </c>
      <c r="AQ417" s="348" t="s">
        <v>430</v>
      </c>
      <c r="AR417" s="348" t="s">
        <v>430</v>
      </c>
      <c r="AS417" s="348">
        <v>10.74</v>
      </c>
      <c r="AT417" s="348">
        <v>8.51</v>
      </c>
      <c r="AU417" s="351"/>
      <c r="AV417" s="346" t="s">
        <v>430</v>
      </c>
      <c r="AW417" s="346" t="s">
        <v>430</v>
      </c>
      <c r="AX417" s="346" t="s">
        <v>430</v>
      </c>
      <c r="AY417" s="346">
        <v>10</v>
      </c>
      <c r="AZ417" s="346">
        <v>12</v>
      </c>
      <c r="BA417" s="362"/>
      <c r="BB417" s="348">
        <v>15.7217209434186</v>
      </c>
      <c r="BC417" s="375">
        <v>0.89936680288229898</v>
      </c>
      <c r="BD417" s="375">
        <v>6.3951642466475306E-2</v>
      </c>
      <c r="BE417" s="375">
        <v>0.51447292852712001</v>
      </c>
      <c r="BF417" s="374"/>
      <c r="BG417" s="348">
        <v>56.964599999999997</v>
      </c>
      <c r="BH417" s="348">
        <v>18.451499999999999</v>
      </c>
      <c r="BI417" s="348">
        <v>21.991700000000002</v>
      </c>
      <c r="BJ417" s="348">
        <v>2.5922000000000001</v>
      </c>
      <c r="BK417" s="373"/>
      <c r="BL417" s="372" t="s">
        <v>2640</v>
      </c>
      <c r="BM417" s="372" t="s">
        <v>2641</v>
      </c>
      <c r="BN417" s="372" t="s">
        <v>2642</v>
      </c>
      <c r="BO417" s="372" t="s">
        <v>2643</v>
      </c>
      <c r="BP417" s="372" t="s">
        <v>2644</v>
      </c>
      <c r="BQ417" s="373"/>
      <c r="BR417" s="354" t="s">
        <v>526</v>
      </c>
    </row>
    <row r="418" spans="1:70" s="428" customFormat="1" x14ac:dyDescent="0.25">
      <c r="A418" s="345" t="s">
        <v>3919</v>
      </c>
      <c r="B418" s="373"/>
      <c r="C418" s="719">
        <v>45715</v>
      </c>
      <c r="D418" s="373"/>
      <c r="E418" s="346">
        <v>966.42</v>
      </c>
      <c r="F418" s="373"/>
      <c r="G418" s="347">
        <v>13.0861</v>
      </c>
      <c r="H418" s="374"/>
      <c r="I418" s="348">
        <v>-0.60309999999999997</v>
      </c>
      <c r="J418" s="348">
        <v>0.35039999999999999</v>
      </c>
      <c r="K418" s="348">
        <v>3.2988</v>
      </c>
      <c r="L418" s="348">
        <v>5.7778999999999998</v>
      </c>
      <c r="M418" s="348">
        <v>5.2343000000000002</v>
      </c>
      <c r="N418" s="350">
        <v>16.024000000000001</v>
      </c>
      <c r="O418" s="348" t="s">
        <v>430</v>
      </c>
      <c r="P418" s="348" t="s">
        <v>430</v>
      </c>
      <c r="Q418" s="348" t="s">
        <v>430</v>
      </c>
      <c r="R418" s="348" t="s">
        <v>430</v>
      </c>
      <c r="S418" s="348">
        <v>2.2183999999999999</v>
      </c>
      <c r="T418" s="348">
        <v>20.937999999999999</v>
      </c>
      <c r="U418" s="348">
        <v>6.0839999999999996</v>
      </c>
      <c r="V418" s="348">
        <v>15.047700000000001</v>
      </c>
      <c r="W418" s="348">
        <v>2.8418000000000001</v>
      </c>
      <c r="X418" s="348">
        <v>19.6981</v>
      </c>
      <c r="Y418" s="374"/>
      <c r="Z418" s="346">
        <v>23</v>
      </c>
      <c r="AA418" s="346">
        <v>22</v>
      </c>
      <c r="AB418" s="346">
        <v>5</v>
      </c>
      <c r="AC418" s="346">
        <v>15</v>
      </c>
      <c r="AD418" s="346">
        <v>5</v>
      </c>
      <c r="AE418" s="346">
        <v>4</v>
      </c>
      <c r="AF418" s="346" t="s">
        <v>430</v>
      </c>
      <c r="AG418" s="346" t="s">
        <v>430</v>
      </c>
      <c r="AH418" s="346" t="s">
        <v>430</v>
      </c>
      <c r="AI418" s="346" t="s">
        <v>430</v>
      </c>
      <c r="AJ418" s="346">
        <v>12</v>
      </c>
      <c r="AK418" s="346">
        <v>5</v>
      </c>
      <c r="AL418" s="346">
        <v>4</v>
      </c>
      <c r="AM418" s="346">
        <v>4</v>
      </c>
      <c r="AN418" s="346">
        <v>5</v>
      </c>
      <c r="AO418" s="373"/>
      <c r="AP418" s="348" t="s">
        <v>430</v>
      </c>
      <c r="AQ418" s="348" t="s">
        <v>430</v>
      </c>
      <c r="AR418" s="348" t="s">
        <v>430</v>
      </c>
      <c r="AS418" s="348" t="s">
        <v>430</v>
      </c>
      <c r="AT418" s="348">
        <v>15.89</v>
      </c>
      <c r="AU418" s="351"/>
      <c r="AV418" s="346" t="s">
        <v>430</v>
      </c>
      <c r="AW418" s="346" t="s">
        <v>430</v>
      </c>
      <c r="AX418" s="346" t="s">
        <v>430</v>
      </c>
      <c r="AY418" s="346" t="s">
        <v>430</v>
      </c>
      <c r="AZ418" s="346">
        <v>4</v>
      </c>
      <c r="BA418" s="362"/>
      <c r="BB418" s="348">
        <v>16.247367189339201</v>
      </c>
      <c r="BC418" s="375">
        <v>0.92949392897694705</v>
      </c>
      <c r="BD418" s="375">
        <v>7.1593425616674602E-2</v>
      </c>
      <c r="BE418" s="375">
        <v>0.60185754329142105</v>
      </c>
      <c r="BF418" s="374"/>
      <c r="BG418" s="348">
        <v>52.632899999999999</v>
      </c>
      <c r="BH418" s="348">
        <v>23.064699999999998</v>
      </c>
      <c r="BI418" s="348">
        <v>21.2118</v>
      </c>
      <c r="BJ418" s="348">
        <v>3.0905999999999998</v>
      </c>
      <c r="BK418" s="373"/>
      <c r="BL418" s="372" t="s">
        <v>2646</v>
      </c>
      <c r="BM418" s="372" t="s">
        <v>2647</v>
      </c>
      <c r="BN418" s="372" t="s">
        <v>2648</v>
      </c>
      <c r="BO418" s="372" t="s">
        <v>2649</v>
      </c>
      <c r="BP418" s="372" t="s">
        <v>2650</v>
      </c>
      <c r="BQ418" s="373"/>
      <c r="BR418" s="354" t="s">
        <v>476</v>
      </c>
    </row>
    <row r="419" spans="1:70" s="428" customFormat="1" x14ac:dyDescent="0.25">
      <c r="A419" s="345" t="s">
        <v>3920</v>
      </c>
      <c r="B419" s="373"/>
      <c r="C419" s="719">
        <v>45097</v>
      </c>
      <c r="D419" s="373"/>
      <c r="E419" s="346">
        <v>912.6</v>
      </c>
      <c r="F419" s="373"/>
      <c r="G419" s="347">
        <v>21.811699999999998</v>
      </c>
      <c r="H419" s="374"/>
      <c r="I419" s="348">
        <v>-1.4508000000000001</v>
      </c>
      <c r="J419" s="348">
        <v>1.8862000000000001</v>
      </c>
      <c r="K419" s="348">
        <v>-0.31940000000000002</v>
      </c>
      <c r="L419" s="348">
        <v>6.2207999999999997</v>
      </c>
      <c r="M419" s="348">
        <v>10.6968</v>
      </c>
      <c r="N419" s="350">
        <v>21.625299999999999</v>
      </c>
      <c r="O419" s="348">
        <v>11.005800000000001</v>
      </c>
      <c r="P419" s="348">
        <v>24.148499999999999</v>
      </c>
      <c r="Q419" s="348" t="s">
        <v>430</v>
      </c>
      <c r="R419" s="348" t="s">
        <v>430</v>
      </c>
      <c r="S419" s="348">
        <v>1.7802</v>
      </c>
      <c r="T419" s="348">
        <v>24.5991</v>
      </c>
      <c r="U419" s="348">
        <v>8.0915999999999997</v>
      </c>
      <c r="V419" s="348">
        <v>18.180900000000001</v>
      </c>
      <c r="W419" s="348">
        <v>0.52859999999999996</v>
      </c>
      <c r="X419" s="348">
        <v>27.703900000000001</v>
      </c>
      <c r="Y419" s="374"/>
      <c r="Z419" s="346">
        <v>28</v>
      </c>
      <c r="AA419" s="346">
        <v>1</v>
      </c>
      <c r="AB419" s="346">
        <v>28</v>
      </c>
      <c r="AC419" s="346">
        <v>10</v>
      </c>
      <c r="AD419" s="346">
        <v>2</v>
      </c>
      <c r="AE419" s="346">
        <v>1</v>
      </c>
      <c r="AF419" s="346">
        <v>3</v>
      </c>
      <c r="AG419" s="346">
        <v>1</v>
      </c>
      <c r="AH419" s="346" t="s">
        <v>430</v>
      </c>
      <c r="AI419" s="346" t="s">
        <v>430</v>
      </c>
      <c r="AJ419" s="346">
        <v>15</v>
      </c>
      <c r="AK419" s="346">
        <v>2</v>
      </c>
      <c r="AL419" s="346">
        <v>3</v>
      </c>
      <c r="AM419" s="346">
        <v>1</v>
      </c>
      <c r="AN419" s="346">
        <v>21</v>
      </c>
      <c r="AO419" s="373"/>
      <c r="AP419" s="348" t="s">
        <v>430</v>
      </c>
      <c r="AQ419" s="348" t="s">
        <v>430</v>
      </c>
      <c r="AR419" s="348" t="s">
        <v>430</v>
      </c>
      <c r="AS419" s="348">
        <v>18.79</v>
      </c>
      <c r="AT419" s="348">
        <v>21.88</v>
      </c>
      <c r="AU419" s="351"/>
      <c r="AV419" s="346" t="s">
        <v>430</v>
      </c>
      <c r="AW419" s="346" t="s">
        <v>430</v>
      </c>
      <c r="AX419" s="346" t="s">
        <v>430</v>
      </c>
      <c r="AY419" s="346">
        <v>1</v>
      </c>
      <c r="AZ419" s="346">
        <v>2</v>
      </c>
      <c r="BA419" s="362"/>
      <c r="BB419" s="348">
        <v>18.231686876093701</v>
      </c>
      <c r="BC419" s="375">
        <v>0.66600985299387905</v>
      </c>
      <c r="BD419" s="375">
        <v>8.8529687858085807E-2</v>
      </c>
      <c r="BE419" s="375">
        <v>1.3293221094465399</v>
      </c>
      <c r="BF419" s="374"/>
      <c r="BG419" s="348">
        <v>19.550699999999999</v>
      </c>
      <c r="BH419" s="348">
        <v>23.846900000000002</v>
      </c>
      <c r="BI419" s="348">
        <v>37.294899999999998</v>
      </c>
      <c r="BJ419" s="348">
        <v>19.307500000000001</v>
      </c>
      <c r="BK419" s="373"/>
      <c r="BL419" s="372" t="s">
        <v>2652</v>
      </c>
      <c r="BM419" s="372" t="s">
        <v>2653</v>
      </c>
      <c r="BN419" s="372" t="s">
        <v>2654</v>
      </c>
      <c r="BO419" s="372" t="s">
        <v>2655</v>
      </c>
      <c r="BP419" s="372" t="s">
        <v>2656</v>
      </c>
      <c r="BQ419" s="373"/>
      <c r="BR419" s="354" t="s">
        <v>548</v>
      </c>
    </row>
    <row r="420" spans="1:70" s="428" customFormat="1" x14ac:dyDescent="0.25">
      <c r="A420" s="345" t="s">
        <v>3921</v>
      </c>
      <c r="B420" s="373"/>
      <c r="C420" s="719">
        <v>45328</v>
      </c>
      <c r="D420" s="373"/>
      <c r="E420" s="346">
        <v>665.7</v>
      </c>
      <c r="F420" s="373"/>
      <c r="G420" s="347">
        <v>13.791</v>
      </c>
      <c r="H420" s="374"/>
      <c r="I420" s="348">
        <v>-0.25309999999999999</v>
      </c>
      <c r="J420" s="348">
        <v>0.66420000000000001</v>
      </c>
      <c r="K420" s="348">
        <v>1.6511</v>
      </c>
      <c r="L420" s="348">
        <v>6.5435999999999996</v>
      </c>
      <c r="M420" s="348">
        <v>2.5886999999999998</v>
      </c>
      <c r="N420" s="350">
        <v>8.9939999999999998</v>
      </c>
      <c r="O420" s="348">
        <v>10.610799999999999</v>
      </c>
      <c r="P420" s="348" t="s">
        <v>430</v>
      </c>
      <c r="Q420" s="348" t="s">
        <v>430</v>
      </c>
      <c r="R420" s="348" t="s">
        <v>430</v>
      </c>
      <c r="S420" s="348">
        <v>2.4590999999999998</v>
      </c>
      <c r="T420" s="348">
        <v>19.526800000000001</v>
      </c>
      <c r="U420" s="348">
        <v>2.4895999999999998</v>
      </c>
      <c r="V420" s="348">
        <v>9.2182999999999993</v>
      </c>
      <c r="W420" s="348">
        <v>0.86299999999999999</v>
      </c>
      <c r="X420" s="348">
        <v>13.3996</v>
      </c>
      <c r="Y420" s="374"/>
      <c r="Z420" s="346">
        <v>4</v>
      </c>
      <c r="AA420" s="346">
        <v>10</v>
      </c>
      <c r="AB420" s="346">
        <v>17</v>
      </c>
      <c r="AC420" s="346">
        <v>8</v>
      </c>
      <c r="AD420" s="346">
        <v>8</v>
      </c>
      <c r="AE420" s="346">
        <v>14</v>
      </c>
      <c r="AF420" s="346">
        <v>5</v>
      </c>
      <c r="AG420" s="346" t="s">
        <v>430</v>
      </c>
      <c r="AH420" s="346" t="s">
        <v>430</v>
      </c>
      <c r="AI420" s="346" t="s">
        <v>430</v>
      </c>
      <c r="AJ420" s="346">
        <v>10</v>
      </c>
      <c r="AK420" s="346">
        <v>6</v>
      </c>
      <c r="AL420" s="346">
        <v>7</v>
      </c>
      <c r="AM420" s="346">
        <v>13</v>
      </c>
      <c r="AN420" s="346">
        <v>18</v>
      </c>
      <c r="AO420" s="373"/>
      <c r="AP420" s="348" t="s">
        <v>430</v>
      </c>
      <c r="AQ420" s="348" t="s">
        <v>430</v>
      </c>
      <c r="AR420" s="348" t="s">
        <v>430</v>
      </c>
      <c r="AS420" s="348" t="s">
        <v>430</v>
      </c>
      <c r="AT420" s="348">
        <v>10.66</v>
      </c>
      <c r="AU420" s="351"/>
      <c r="AV420" s="346" t="s">
        <v>430</v>
      </c>
      <c r="AW420" s="346" t="s">
        <v>430</v>
      </c>
      <c r="AX420" s="346" t="s">
        <v>430</v>
      </c>
      <c r="AY420" s="346" t="s">
        <v>430</v>
      </c>
      <c r="AZ420" s="346">
        <v>8</v>
      </c>
      <c r="BA420" s="362"/>
      <c r="BB420" s="348">
        <v>15.013846270325001</v>
      </c>
      <c r="BC420" s="375">
        <v>0.92128145013089302</v>
      </c>
      <c r="BD420" s="375">
        <v>4.8959397624819698E-2</v>
      </c>
      <c r="BE420" s="375">
        <v>0.21240037960147801</v>
      </c>
      <c r="BF420" s="374"/>
      <c r="BG420" s="348">
        <v>54.765099999999997</v>
      </c>
      <c r="BH420" s="348">
        <v>9.2217199999999995</v>
      </c>
      <c r="BI420" s="348">
        <v>26.967300000000002</v>
      </c>
      <c r="BJ420" s="348">
        <v>9.0458800000000004</v>
      </c>
      <c r="BK420" s="373"/>
      <c r="BL420" s="372" t="s">
        <v>2658</v>
      </c>
      <c r="BM420" s="372" t="s">
        <v>2659</v>
      </c>
      <c r="BN420" s="372" t="s">
        <v>2660</v>
      </c>
      <c r="BO420" s="372" t="s">
        <v>2661</v>
      </c>
      <c r="BP420" s="372" t="s">
        <v>2662</v>
      </c>
      <c r="BQ420" s="373"/>
      <c r="BR420" s="354" t="s">
        <v>555</v>
      </c>
    </row>
    <row r="421" spans="1:70" s="428" customFormat="1" x14ac:dyDescent="0.25">
      <c r="A421" s="345" t="s">
        <v>3922</v>
      </c>
      <c r="B421" s="373"/>
      <c r="C421" s="719">
        <v>46101</v>
      </c>
      <c r="D421" s="373"/>
      <c r="E421" s="346">
        <v>655.66499999999996</v>
      </c>
      <c r="F421" s="373"/>
      <c r="G421" s="347">
        <v>11.21</v>
      </c>
      <c r="H421" s="374"/>
      <c r="I421" s="348">
        <v>-0.44400000000000001</v>
      </c>
      <c r="J421" s="348">
        <v>0.35809999999999997</v>
      </c>
      <c r="K421" s="348">
        <v>3.2227999999999999</v>
      </c>
      <c r="L421" s="348">
        <v>6.9656000000000002</v>
      </c>
      <c r="M421" s="348" t="s">
        <v>430</v>
      </c>
      <c r="N421" s="350" t="s">
        <v>430</v>
      </c>
      <c r="O421" s="348" t="s">
        <v>430</v>
      </c>
      <c r="P421" s="348" t="s">
        <v>430</v>
      </c>
      <c r="Q421" s="348" t="s">
        <v>430</v>
      </c>
      <c r="R421" s="348" t="s">
        <v>430</v>
      </c>
      <c r="S421" s="348">
        <v>2.9384999999999999</v>
      </c>
      <c r="T421" s="348">
        <v>14.621700000000001</v>
      </c>
      <c r="U421" s="348" t="s">
        <v>430</v>
      </c>
      <c r="V421" s="348" t="s">
        <v>430</v>
      </c>
      <c r="W421" s="348">
        <v>1.8165</v>
      </c>
      <c r="X421" s="348">
        <v>12.1</v>
      </c>
      <c r="Y421" s="374"/>
      <c r="Z421" s="346">
        <v>16</v>
      </c>
      <c r="AA421" s="346">
        <v>20</v>
      </c>
      <c r="AB421" s="346">
        <v>7</v>
      </c>
      <c r="AC421" s="346">
        <v>5</v>
      </c>
      <c r="AD421" s="346" t="s">
        <v>430</v>
      </c>
      <c r="AE421" s="346" t="s">
        <v>430</v>
      </c>
      <c r="AF421" s="346" t="s">
        <v>430</v>
      </c>
      <c r="AG421" s="346" t="s">
        <v>430</v>
      </c>
      <c r="AH421" s="346" t="s">
        <v>430</v>
      </c>
      <c r="AI421" s="346" t="s">
        <v>430</v>
      </c>
      <c r="AJ421" s="346">
        <v>5</v>
      </c>
      <c r="AK421" s="346">
        <v>23</v>
      </c>
      <c r="AL421" s="346" t="s">
        <v>430</v>
      </c>
      <c r="AM421" s="346" t="s">
        <v>430</v>
      </c>
      <c r="AN421" s="346">
        <v>10</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9.7344970765168597</v>
      </c>
      <c r="BC421" s="375">
        <v>0.66177522699944402</v>
      </c>
      <c r="BD421" s="375">
        <v>0.209596293597479</v>
      </c>
      <c r="BE421" s="375">
        <v>1.1814513942479901</v>
      </c>
      <c r="BF421" s="374"/>
      <c r="BG421" s="348">
        <v>64.399900000000002</v>
      </c>
      <c r="BH421" s="348">
        <v>15.4849</v>
      </c>
      <c r="BI421" s="348">
        <v>16.935500000000001</v>
      </c>
      <c r="BJ421" s="348">
        <v>3.1797</v>
      </c>
      <c r="BK421" s="373"/>
      <c r="BL421" s="372" t="s">
        <v>2664</v>
      </c>
      <c r="BM421" s="372" t="s">
        <v>2665</v>
      </c>
      <c r="BN421" s="372" t="s">
        <v>2666</v>
      </c>
      <c r="BO421" s="372" t="s">
        <v>2667</v>
      </c>
      <c r="BP421" s="372" t="s">
        <v>2668</v>
      </c>
      <c r="BQ421" s="373"/>
      <c r="BR421" s="354" t="s">
        <v>443</v>
      </c>
    </row>
    <row r="422" spans="1:70" s="428" customFormat="1" x14ac:dyDescent="0.25">
      <c r="A422" s="345" t="s">
        <v>3923</v>
      </c>
      <c r="B422" s="373"/>
      <c r="C422" s="719">
        <v>45992</v>
      </c>
      <c r="D422" s="373"/>
      <c r="E422" s="346">
        <v>497.68200000000002</v>
      </c>
      <c r="F422" s="373"/>
      <c r="G422" s="347">
        <v>10.077</v>
      </c>
      <c r="H422" s="374"/>
      <c r="I422" s="348">
        <v>-5.9499999999999997E-2</v>
      </c>
      <c r="J422" s="348">
        <v>0.3785</v>
      </c>
      <c r="K422" s="348">
        <v>1.2255</v>
      </c>
      <c r="L422" s="348">
        <v>4.7614000000000001</v>
      </c>
      <c r="M422" s="348">
        <v>0.4486</v>
      </c>
      <c r="N422" s="350" t="s">
        <v>430</v>
      </c>
      <c r="O422" s="348" t="s">
        <v>430</v>
      </c>
      <c r="P422" s="348" t="s">
        <v>430</v>
      </c>
      <c r="Q422" s="348" t="s">
        <v>430</v>
      </c>
      <c r="R422" s="348" t="s">
        <v>430</v>
      </c>
      <c r="S422" s="348">
        <v>0.12920000000000001</v>
      </c>
      <c r="T422" s="348">
        <v>15.8809</v>
      </c>
      <c r="U422" s="348">
        <v>7.9500000000000001E-2</v>
      </c>
      <c r="V422" s="348" t="s">
        <v>430</v>
      </c>
      <c r="W422" s="348">
        <v>-0.33629999999999999</v>
      </c>
      <c r="X422" s="348">
        <v>0.77</v>
      </c>
      <c r="Y422" s="374"/>
      <c r="Z422" s="346">
        <v>1</v>
      </c>
      <c r="AA422" s="346">
        <v>19</v>
      </c>
      <c r="AB422" s="346">
        <v>21</v>
      </c>
      <c r="AC422" s="346">
        <v>21</v>
      </c>
      <c r="AD422" s="346">
        <v>13</v>
      </c>
      <c r="AE422" s="346" t="s">
        <v>430</v>
      </c>
      <c r="AF422" s="346" t="s">
        <v>430</v>
      </c>
      <c r="AG422" s="346" t="s">
        <v>430</v>
      </c>
      <c r="AH422" s="346" t="s">
        <v>430</v>
      </c>
      <c r="AI422" s="346" t="s">
        <v>430</v>
      </c>
      <c r="AJ422" s="346">
        <v>24</v>
      </c>
      <c r="AK422" s="346">
        <v>20</v>
      </c>
      <c r="AL422" s="346">
        <v>15</v>
      </c>
      <c r="AM422" s="346" t="s">
        <v>430</v>
      </c>
      <c r="AN422" s="346">
        <v>28</v>
      </c>
      <c r="AO422" s="373"/>
      <c r="AP422" s="348" t="s">
        <v>430</v>
      </c>
      <c r="AQ422" s="348" t="s">
        <v>430</v>
      </c>
      <c r="AR422" s="348" t="s">
        <v>430</v>
      </c>
      <c r="AS422" s="348" t="s">
        <v>430</v>
      </c>
      <c r="AT422" s="348" t="s">
        <v>430</v>
      </c>
      <c r="AU422" s="351"/>
      <c r="AV422" s="346" t="s">
        <v>430</v>
      </c>
      <c r="AW422" s="346" t="s">
        <v>430</v>
      </c>
      <c r="AX422" s="346" t="s">
        <v>430</v>
      </c>
      <c r="AY422" s="346" t="s">
        <v>430</v>
      </c>
      <c r="AZ422" s="346" t="s">
        <v>430</v>
      </c>
      <c r="BA422" s="362"/>
      <c r="BB422" s="348">
        <v>19.076495636191499</v>
      </c>
      <c r="BC422" s="375">
        <v>0.90410425116413995</v>
      </c>
      <c r="BD422" s="375">
        <v>-1.1581159433572101E-2</v>
      </c>
      <c r="BE422" s="375">
        <v>0.42106015913813599</v>
      </c>
      <c r="BF422" s="374"/>
      <c r="BG422" s="348">
        <v>63.5685</v>
      </c>
      <c r="BH422" s="348">
        <v>9.5822900000000004</v>
      </c>
      <c r="BI422" s="348">
        <v>23.784300000000002</v>
      </c>
      <c r="BJ422" s="348">
        <v>3.0649099999999998</v>
      </c>
      <c r="BK422" s="373"/>
      <c r="BL422" s="372" t="s">
        <v>2670</v>
      </c>
      <c r="BM422" s="372" t="s">
        <v>2671</v>
      </c>
      <c r="BN422" s="372" t="s">
        <v>2672</v>
      </c>
      <c r="BO422" s="372" t="s">
        <v>2673</v>
      </c>
      <c r="BP422" s="372" t="s">
        <v>2674</v>
      </c>
      <c r="BQ422" s="373"/>
      <c r="BR422" s="354" t="s">
        <v>476</v>
      </c>
    </row>
    <row r="423" spans="1:70" s="428" customFormat="1" x14ac:dyDescent="0.25">
      <c r="A423" s="345" t="s">
        <v>3924</v>
      </c>
      <c r="B423" s="373"/>
      <c r="C423" s="719">
        <v>45856</v>
      </c>
      <c r="D423" s="373"/>
      <c r="E423" s="346">
        <v>478.36</v>
      </c>
      <c r="F423" s="373"/>
      <c r="G423" s="347">
        <v>11.1974</v>
      </c>
      <c r="H423" s="374"/>
      <c r="I423" s="348">
        <v>-0.60099999999999998</v>
      </c>
      <c r="J423" s="348">
        <v>0.64810000000000001</v>
      </c>
      <c r="K423" s="348">
        <v>3.3313999999999999</v>
      </c>
      <c r="L423" s="348">
        <v>6.4532999999999996</v>
      </c>
      <c r="M423" s="348">
        <v>1.8751</v>
      </c>
      <c r="N423" s="350">
        <v>15.2875</v>
      </c>
      <c r="O423" s="348" t="s">
        <v>430</v>
      </c>
      <c r="P423" s="348" t="s">
        <v>430</v>
      </c>
      <c r="Q423" s="348" t="s">
        <v>430</v>
      </c>
      <c r="R423" s="348" t="s">
        <v>430</v>
      </c>
      <c r="S423" s="348">
        <v>2.9380999999999999</v>
      </c>
      <c r="T423" s="348">
        <v>19.011099999999999</v>
      </c>
      <c r="U423" s="348">
        <v>4.3190999999999997</v>
      </c>
      <c r="V423" s="348">
        <v>13.202199999999999</v>
      </c>
      <c r="W423" s="348">
        <v>2.4117999999999999</v>
      </c>
      <c r="X423" s="348">
        <v>10.7302</v>
      </c>
      <c r="Y423" s="374"/>
      <c r="Z423" s="346">
        <v>22</v>
      </c>
      <c r="AA423" s="346">
        <v>12</v>
      </c>
      <c r="AB423" s="346">
        <v>4</v>
      </c>
      <c r="AC423" s="346">
        <v>9</v>
      </c>
      <c r="AD423" s="346">
        <v>10</v>
      </c>
      <c r="AE423" s="346">
        <v>5</v>
      </c>
      <c r="AF423" s="346" t="s">
        <v>430</v>
      </c>
      <c r="AG423" s="346" t="s">
        <v>430</v>
      </c>
      <c r="AH423" s="346" t="s">
        <v>430</v>
      </c>
      <c r="AI423" s="346" t="s">
        <v>430</v>
      </c>
      <c r="AJ423" s="346">
        <v>6</v>
      </c>
      <c r="AK423" s="346">
        <v>9</v>
      </c>
      <c r="AL423" s="346">
        <v>5</v>
      </c>
      <c r="AM423" s="346">
        <v>5</v>
      </c>
      <c r="AN423" s="346">
        <v>7</v>
      </c>
      <c r="AO423" s="373"/>
      <c r="AP423" s="348" t="s">
        <v>430</v>
      </c>
      <c r="AQ423" s="348" t="s">
        <v>430</v>
      </c>
      <c r="AR423" s="348" t="s">
        <v>430</v>
      </c>
      <c r="AS423" s="348" t="s">
        <v>430</v>
      </c>
      <c r="AT423" s="348">
        <v>13.1</v>
      </c>
      <c r="AU423" s="351"/>
      <c r="AV423" s="346" t="s">
        <v>430</v>
      </c>
      <c r="AW423" s="346" t="s">
        <v>430</v>
      </c>
      <c r="AX423" s="346" t="s">
        <v>430</v>
      </c>
      <c r="AY423" s="346" t="s">
        <v>430</v>
      </c>
      <c r="AZ423" s="346">
        <v>5</v>
      </c>
      <c r="BA423" s="362"/>
      <c r="BB423" s="348">
        <v>17.080972596448301</v>
      </c>
      <c r="BC423" s="375">
        <v>0.96752270197509005</v>
      </c>
      <c r="BD423" s="375">
        <v>3.3289721570212497E-2</v>
      </c>
      <c r="BE423" s="375">
        <v>0.94873150398204797</v>
      </c>
      <c r="BF423" s="374"/>
      <c r="BG423" s="348">
        <v>61.01</v>
      </c>
      <c r="BH423" s="348">
        <v>21.896799999999999</v>
      </c>
      <c r="BI423" s="348">
        <v>13.87</v>
      </c>
      <c r="BJ423" s="348">
        <v>3.2231999999999998</v>
      </c>
      <c r="BK423" s="373"/>
      <c r="BL423" s="372" t="s">
        <v>2676</v>
      </c>
      <c r="BM423" s="372" t="s">
        <v>2677</v>
      </c>
      <c r="BN423" s="372" t="s">
        <v>2678</v>
      </c>
      <c r="BO423" s="372" t="s">
        <v>2679</v>
      </c>
      <c r="BP423" s="372" t="s">
        <v>2680</v>
      </c>
      <c r="BQ423" s="373"/>
      <c r="BR423" s="354" t="s">
        <v>611</v>
      </c>
    </row>
    <row r="424" spans="1:70" s="428" customFormat="1" x14ac:dyDescent="0.25">
      <c r="A424" s="345" t="s">
        <v>3925</v>
      </c>
      <c r="B424" s="373"/>
      <c r="C424" s="719">
        <v>41276</v>
      </c>
      <c r="D424" s="373"/>
      <c r="E424" s="346">
        <v>455.12</v>
      </c>
      <c r="F424" s="373"/>
      <c r="G424" s="347">
        <v>57.655299999999997</v>
      </c>
      <c r="H424" s="374"/>
      <c r="I424" s="348">
        <v>-0.46560000000000001</v>
      </c>
      <c r="J424" s="348">
        <v>0.51459999999999995</v>
      </c>
      <c r="K424" s="348">
        <v>3.1040999999999999</v>
      </c>
      <c r="L424" s="348">
        <v>7.2411000000000003</v>
      </c>
      <c r="M424" s="348">
        <v>1.2255</v>
      </c>
      <c r="N424" s="350">
        <v>9.3529999999999998</v>
      </c>
      <c r="O424" s="348">
        <v>10.347099999999999</v>
      </c>
      <c r="P424" s="348">
        <v>16.540600000000001</v>
      </c>
      <c r="Q424" s="348">
        <v>13.843500000000001</v>
      </c>
      <c r="R424" s="348">
        <v>12.690300000000001</v>
      </c>
      <c r="S424" s="348">
        <v>4.1715</v>
      </c>
      <c r="T424" s="348">
        <v>18.889399999999998</v>
      </c>
      <c r="U424" s="348">
        <v>2.3250999999999999</v>
      </c>
      <c r="V424" s="348">
        <v>9.6885999999999992</v>
      </c>
      <c r="W424" s="348">
        <v>2.1760999999999999</v>
      </c>
      <c r="X424" s="348">
        <v>12.049799999999999</v>
      </c>
      <c r="Y424" s="374"/>
      <c r="Z424" s="346">
        <v>18</v>
      </c>
      <c r="AA424" s="346">
        <v>17</v>
      </c>
      <c r="AB424" s="346">
        <v>8</v>
      </c>
      <c r="AC424" s="346">
        <v>4</v>
      </c>
      <c r="AD424" s="346">
        <v>11</v>
      </c>
      <c r="AE424" s="346">
        <v>12</v>
      </c>
      <c r="AF424" s="346">
        <v>6</v>
      </c>
      <c r="AG424" s="346">
        <v>5</v>
      </c>
      <c r="AH424" s="346">
        <v>6</v>
      </c>
      <c r="AI424" s="346">
        <v>6</v>
      </c>
      <c r="AJ424" s="346">
        <v>4</v>
      </c>
      <c r="AK424" s="346">
        <v>10</v>
      </c>
      <c r="AL424" s="346">
        <v>9</v>
      </c>
      <c r="AM424" s="346">
        <v>11</v>
      </c>
      <c r="AN424" s="346">
        <v>9</v>
      </c>
      <c r="AO424" s="373"/>
      <c r="AP424" s="348">
        <v>13.56</v>
      </c>
      <c r="AQ424" s="348">
        <v>15.19</v>
      </c>
      <c r="AR424" s="348">
        <v>14.73</v>
      </c>
      <c r="AS424" s="348">
        <v>12.24</v>
      </c>
      <c r="AT424" s="348">
        <v>11</v>
      </c>
      <c r="AU424" s="351"/>
      <c r="AV424" s="346">
        <v>6</v>
      </c>
      <c r="AW424" s="346">
        <v>6</v>
      </c>
      <c r="AX424" s="346">
        <v>5</v>
      </c>
      <c r="AY424" s="346">
        <v>4</v>
      </c>
      <c r="AZ424" s="346">
        <v>6</v>
      </c>
      <c r="BA424" s="362"/>
      <c r="BB424" s="348">
        <v>15.4823985756521</v>
      </c>
      <c r="BC424" s="375">
        <v>0.94069719897089199</v>
      </c>
      <c r="BD424" s="375">
        <v>5.3492940648040797E-2</v>
      </c>
      <c r="BE424" s="375">
        <v>0.42604500563633402</v>
      </c>
      <c r="BF424" s="374"/>
      <c r="BG424" s="348">
        <v>58.378900000000002</v>
      </c>
      <c r="BH424" s="348">
        <v>20.260999999999999</v>
      </c>
      <c r="BI424" s="348">
        <v>16.5932</v>
      </c>
      <c r="BJ424" s="348">
        <v>4.7668999999999997</v>
      </c>
      <c r="BK424" s="373"/>
      <c r="BL424" s="372" t="s">
        <v>2682</v>
      </c>
      <c r="BM424" s="372" t="s">
        <v>2683</v>
      </c>
      <c r="BN424" s="372" t="s">
        <v>2684</v>
      </c>
      <c r="BO424" s="372" t="s">
        <v>2685</v>
      </c>
      <c r="BP424" s="372" t="s">
        <v>2686</v>
      </c>
      <c r="BQ424" s="373"/>
      <c r="BR424" s="354" t="s">
        <v>463</v>
      </c>
    </row>
    <row r="425" spans="1:70" s="428" customFormat="1" x14ac:dyDescent="0.25">
      <c r="A425" s="345" t="s">
        <v>3926</v>
      </c>
      <c r="B425" s="373"/>
      <c r="C425" s="719">
        <v>44536</v>
      </c>
      <c r="D425" s="373"/>
      <c r="E425" s="346">
        <v>389.09</v>
      </c>
      <c r="F425" s="373"/>
      <c r="G425" s="347">
        <v>17.820699999999999</v>
      </c>
      <c r="H425" s="374"/>
      <c r="I425" s="348">
        <v>-0.25019999999999998</v>
      </c>
      <c r="J425" s="348">
        <v>0.35199999999999998</v>
      </c>
      <c r="K425" s="348">
        <v>1.3963000000000001</v>
      </c>
      <c r="L425" s="348">
        <v>5.6279000000000003</v>
      </c>
      <c r="M425" s="348">
        <v>0.3085</v>
      </c>
      <c r="N425" s="350">
        <v>12.8932</v>
      </c>
      <c r="O425" s="348">
        <v>10.616300000000001</v>
      </c>
      <c r="P425" s="348">
        <v>13.9276</v>
      </c>
      <c r="Q425" s="348" t="s">
        <v>430</v>
      </c>
      <c r="R425" s="348" t="s">
        <v>430</v>
      </c>
      <c r="S425" s="348">
        <v>1.8674999999999999</v>
      </c>
      <c r="T425" s="348">
        <v>18.295200000000001</v>
      </c>
      <c r="U425" s="348">
        <v>1.5992</v>
      </c>
      <c r="V425" s="348">
        <v>11.683</v>
      </c>
      <c r="W425" s="348">
        <v>0.52859999999999996</v>
      </c>
      <c r="X425" s="348">
        <v>13.004099999999999</v>
      </c>
      <c r="Y425" s="374"/>
      <c r="Z425" s="346">
        <v>3</v>
      </c>
      <c r="AA425" s="346">
        <v>21</v>
      </c>
      <c r="AB425" s="346">
        <v>19</v>
      </c>
      <c r="AC425" s="346">
        <v>16</v>
      </c>
      <c r="AD425" s="346">
        <v>17</v>
      </c>
      <c r="AE425" s="346">
        <v>7</v>
      </c>
      <c r="AF425" s="346">
        <v>4</v>
      </c>
      <c r="AG425" s="346">
        <v>11</v>
      </c>
      <c r="AH425" s="346" t="s">
        <v>430</v>
      </c>
      <c r="AI425" s="346" t="s">
        <v>430</v>
      </c>
      <c r="AJ425" s="346">
        <v>13</v>
      </c>
      <c r="AK425" s="346">
        <v>12</v>
      </c>
      <c r="AL425" s="346">
        <v>10</v>
      </c>
      <c r="AM425" s="346">
        <v>7</v>
      </c>
      <c r="AN425" s="346">
        <v>21</v>
      </c>
      <c r="AO425" s="373"/>
      <c r="AP425" s="348" t="s">
        <v>430</v>
      </c>
      <c r="AQ425" s="348" t="s">
        <v>430</v>
      </c>
      <c r="AR425" s="348" t="s">
        <v>430</v>
      </c>
      <c r="AS425" s="348">
        <v>12.35</v>
      </c>
      <c r="AT425" s="348">
        <v>9.61</v>
      </c>
      <c r="AU425" s="351"/>
      <c r="AV425" s="346" t="s">
        <v>430</v>
      </c>
      <c r="AW425" s="346" t="s">
        <v>430</v>
      </c>
      <c r="AX425" s="346" t="s">
        <v>430</v>
      </c>
      <c r="AY425" s="346">
        <v>3</v>
      </c>
      <c r="AZ425" s="346">
        <v>9</v>
      </c>
      <c r="BA425" s="362"/>
      <c r="BB425" s="348">
        <v>15.277458407648</v>
      </c>
      <c r="BC425" s="375">
        <v>0.93331490119847305</v>
      </c>
      <c r="BD425" s="375">
        <v>4.1487678816263002E-2</v>
      </c>
      <c r="BE425" s="375">
        <v>0.23482824423260401</v>
      </c>
      <c r="BF425" s="374"/>
      <c r="BG425" s="348">
        <v>59.954500000000003</v>
      </c>
      <c r="BH425" s="348">
        <v>11.4617</v>
      </c>
      <c r="BI425" s="348">
        <v>25.2043</v>
      </c>
      <c r="BJ425" s="348">
        <v>3.3795000000000002</v>
      </c>
      <c r="BK425" s="373"/>
      <c r="BL425" s="372" t="s">
        <v>2688</v>
      </c>
      <c r="BM425" s="372" t="s">
        <v>2689</v>
      </c>
      <c r="BN425" s="372" t="s">
        <v>2690</v>
      </c>
      <c r="BO425" s="372" t="s">
        <v>2691</v>
      </c>
      <c r="BP425" s="372" t="s">
        <v>2692</v>
      </c>
      <c r="BQ425" s="373"/>
      <c r="BR425" s="354" t="s">
        <v>611</v>
      </c>
    </row>
    <row r="426" spans="1:70" s="428" customFormat="1" x14ac:dyDescent="0.25">
      <c r="A426" s="345" t="s">
        <v>3927</v>
      </c>
      <c r="B426" s="373"/>
      <c r="C426" s="719">
        <v>46069</v>
      </c>
      <c r="D426" s="373"/>
      <c r="E426" s="888">
        <v>282.35000000000002</v>
      </c>
      <c r="F426" s="373"/>
      <c r="G426" s="347">
        <v>9.6513000000000009</v>
      </c>
      <c r="H426" s="374"/>
      <c r="I426" s="348">
        <v>-0.49280000000000002</v>
      </c>
      <c r="J426" s="348">
        <v>0.27950000000000003</v>
      </c>
      <c r="K426" s="348">
        <v>1.1136999999999999</v>
      </c>
      <c r="L426" s="348">
        <v>3.1440999999999999</v>
      </c>
      <c r="M426" s="348">
        <v>-2.3948</v>
      </c>
      <c r="N426" s="350" t="s">
        <v>430</v>
      </c>
      <c r="O426" s="348" t="s">
        <v>430</v>
      </c>
      <c r="P426" s="348" t="s">
        <v>430</v>
      </c>
      <c r="Q426" s="348" t="s">
        <v>430</v>
      </c>
      <c r="R426" s="348" t="s">
        <v>430</v>
      </c>
      <c r="S426" s="348">
        <v>0.1338</v>
      </c>
      <c r="T426" s="348">
        <v>13.825900000000001</v>
      </c>
      <c r="U426" s="348" t="s">
        <v>430</v>
      </c>
      <c r="V426" s="348" t="s">
        <v>430</v>
      </c>
      <c r="W426" s="348">
        <v>0.37959999999999999</v>
      </c>
      <c r="X426" s="348">
        <v>-3.4870000000000001</v>
      </c>
      <c r="Y426" s="374"/>
      <c r="Z426" s="346">
        <v>19</v>
      </c>
      <c r="AA426" s="346">
        <v>27</v>
      </c>
      <c r="AB426" s="346">
        <v>25</v>
      </c>
      <c r="AC426" s="346">
        <v>24</v>
      </c>
      <c r="AD426" s="346">
        <v>25</v>
      </c>
      <c r="AE426" s="346" t="s">
        <v>430</v>
      </c>
      <c r="AF426" s="346" t="s">
        <v>430</v>
      </c>
      <c r="AG426" s="346" t="s">
        <v>430</v>
      </c>
      <c r="AH426" s="346" t="s">
        <v>430</v>
      </c>
      <c r="AI426" s="346" t="s">
        <v>430</v>
      </c>
      <c r="AJ426" s="346">
        <v>23</v>
      </c>
      <c r="AK426" s="346">
        <v>24</v>
      </c>
      <c r="AL426" s="346" t="s">
        <v>430</v>
      </c>
      <c r="AM426" s="346" t="s">
        <v>430</v>
      </c>
      <c r="AN426" s="346">
        <v>24</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22.405666681486998</v>
      </c>
      <c r="BC426" s="375">
        <v>0.93483316659119797</v>
      </c>
      <c r="BD426" s="375">
        <v>-2.9923914059081499E-2</v>
      </c>
      <c r="BE426" s="375">
        <v>0.337576595857703</v>
      </c>
      <c r="BF426" s="374"/>
      <c r="BG426" s="348">
        <v>73.494600000000005</v>
      </c>
      <c r="BH426" s="348">
        <v>8.5494199999999996</v>
      </c>
      <c r="BI426" s="348">
        <v>14.4671</v>
      </c>
      <c r="BJ426" s="348">
        <v>3.48888</v>
      </c>
      <c r="BK426" s="373"/>
      <c r="BL426" s="372" t="s">
        <v>2694</v>
      </c>
      <c r="BM426" s="372" t="s">
        <v>2695</v>
      </c>
      <c r="BN426" s="372" t="s">
        <v>2696</v>
      </c>
      <c r="BO426" s="372" t="s">
        <v>2697</v>
      </c>
      <c r="BP426" s="372" t="s">
        <v>2698</v>
      </c>
      <c r="BQ426" s="373"/>
      <c r="BR426" s="354" t="s">
        <v>476</v>
      </c>
    </row>
    <row r="427" spans="1:70" s="428" customFormat="1" x14ac:dyDescent="0.25">
      <c r="A427" s="345" t="s">
        <v>3928</v>
      </c>
      <c r="B427" s="373"/>
      <c r="C427" s="719">
        <v>46052</v>
      </c>
      <c r="D427" s="373"/>
      <c r="E427" s="346">
        <v>275.06</v>
      </c>
      <c r="F427" s="373"/>
      <c r="G427" s="347">
        <v>9.93</v>
      </c>
      <c r="H427" s="374"/>
      <c r="I427" s="348">
        <v>-0.7</v>
      </c>
      <c r="J427" s="348">
        <v>0.30299999999999999</v>
      </c>
      <c r="K427" s="348">
        <v>1.3265</v>
      </c>
      <c r="L427" s="348">
        <v>2.5825999999999998</v>
      </c>
      <c r="M427" s="348">
        <v>-2.1675</v>
      </c>
      <c r="N427" s="350" t="s">
        <v>430</v>
      </c>
      <c r="O427" s="348" t="s">
        <v>430</v>
      </c>
      <c r="P427" s="348" t="s">
        <v>430</v>
      </c>
      <c r="Q427" s="348" t="s">
        <v>430</v>
      </c>
      <c r="R427" s="348" t="s">
        <v>430</v>
      </c>
      <c r="S427" s="348">
        <v>-0.20100000000000001</v>
      </c>
      <c r="T427" s="348">
        <v>12.7128</v>
      </c>
      <c r="U427" s="348" t="s">
        <v>430</v>
      </c>
      <c r="V427" s="348" t="s">
        <v>430</v>
      </c>
      <c r="W427" s="348">
        <v>0.91459999999999997</v>
      </c>
      <c r="X427" s="348">
        <v>-0.7</v>
      </c>
      <c r="Y427" s="374"/>
      <c r="Z427" s="346">
        <v>26</v>
      </c>
      <c r="AA427" s="346">
        <v>26</v>
      </c>
      <c r="AB427" s="346">
        <v>20</v>
      </c>
      <c r="AC427" s="346">
        <v>27</v>
      </c>
      <c r="AD427" s="346">
        <v>23</v>
      </c>
      <c r="AE427" s="346" t="s">
        <v>430</v>
      </c>
      <c r="AF427" s="346" t="s">
        <v>430</v>
      </c>
      <c r="AG427" s="346" t="s">
        <v>430</v>
      </c>
      <c r="AH427" s="346" t="s">
        <v>430</v>
      </c>
      <c r="AI427" s="346" t="s">
        <v>430</v>
      </c>
      <c r="AJ427" s="346">
        <v>27</v>
      </c>
      <c r="AK427" s="346">
        <v>26</v>
      </c>
      <c r="AL427" s="346" t="s">
        <v>430</v>
      </c>
      <c r="AM427" s="346" t="s">
        <v>430</v>
      </c>
      <c r="AN427" s="346">
        <v>17</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62"/>
      <c r="BB427" s="348">
        <v>21.3933872524292</v>
      </c>
      <c r="BC427" s="375">
        <v>0.88975970234201496</v>
      </c>
      <c r="BD427" s="375">
        <v>-3.0336718942885001E-2</v>
      </c>
      <c r="BE427" s="375">
        <v>0.31043340548243498</v>
      </c>
      <c r="BF427" s="374"/>
      <c r="BG427" s="348">
        <v>67.265299999999996</v>
      </c>
      <c r="BH427" s="348">
        <v>12.064399999999999</v>
      </c>
      <c r="BI427" s="348">
        <v>16.828199999999999</v>
      </c>
      <c r="BJ427" s="348">
        <v>3.8420999999999998</v>
      </c>
      <c r="BK427" s="373"/>
      <c r="BL427" s="372" t="s">
        <v>2700</v>
      </c>
      <c r="BM427" s="372" t="s">
        <v>2701</v>
      </c>
      <c r="BN427" s="372" t="s">
        <v>2702</v>
      </c>
      <c r="BO427" s="372" t="s">
        <v>2703</v>
      </c>
      <c r="BP427" s="372" t="s">
        <v>2704</v>
      </c>
      <c r="BQ427" s="373"/>
      <c r="BR427" s="354" t="s">
        <v>476</v>
      </c>
    </row>
    <row r="428" spans="1:70" s="428" customFormat="1" x14ac:dyDescent="0.25">
      <c r="A428" s="345" t="s">
        <v>3929</v>
      </c>
      <c r="B428" s="373"/>
      <c r="C428" s="719">
        <v>42090</v>
      </c>
      <c r="D428" s="373"/>
      <c r="E428" s="346">
        <v>275.572</v>
      </c>
      <c r="F428" s="373"/>
      <c r="G428" s="347">
        <v>25.188199999999998</v>
      </c>
      <c r="H428" s="374"/>
      <c r="I428" s="348">
        <v>-0.44700000000000001</v>
      </c>
      <c r="J428" s="348">
        <v>0.86050000000000004</v>
      </c>
      <c r="K428" s="348">
        <v>2.4165000000000001</v>
      </c>
      <c r="L428" s="348">
        <v>6.6673</v>
      </c>
      <c r="M428" s="348">
        <v>0.38300000000000001</v>
      </c>
      <c r="N428" s="350">
        <v>8.6243999999999996</v>
      </c>
      <c r="O428" s="348">
        <v>6.6205999999999996</v>
      </c>
      <c r="P428" s="348">
        <v>9.9464000000000006</v>
      </c>
      <c r="Q428" s="348">
        <v>11.9414</v>
      </c>
      <c r="R428" s="348">
        <v>9.7908000000000008</v>
      </c>
      <c r="S428" s="348">
        <v>2.6179999999999999</v>
      </c>
      <c r="T428" s="348">
        <v>16.161899999999999</v>
      </c>
      <c r="U428" s="348">
        <v>-0.4844</v>
      </c>
      <c r="V428" s="348">
        <v>8.2209000000000003</v>
      </c>
      <c r="W428" s="348">
        <v>1.7257</v>
      </c>
      <c r="X428" s="348">
        <v>8.4197000000000006</v>
      </c>
      <c r="Y428" s="374"/>
      <c r="Z428" s="346">
        <v>17</v>
      </c>
      <c r="AA428" s="346">
        <v>5</v>
      </c>
      <c r="AB428" s="346">
        <v>11</v>
      </c>
      <c r="AC428" s="346">
        <v>7</v>
      </c>
      <c r="AD428" s="346">
        <v>15</v>
      </c>
      <c r="AE428" s="346">
        <v>16</v>
      </c>
      <c r="AF428" s="346">
        <v>19</v>
      </c>
      <c r="AG428" s="346">
        <v>16</v>
      </c>
      <c r="AH428" s="346">
        <v>11</v>
      </c>
      <c r="AI428" s="346">
        <v>11</v>
      </c>
      <c r="AJ428" s="346">
        <v>9</v>
      </c>
      <c r="AK428" s="346">
        <v>18</v>
      </c>
      <c r="AL428" s="346">
        <v>20</v>
      </c>
      <c r="AM428" s="346">
        <v>15</v>
      </c>
      <c r="AN428" s="346">
        <v>11</v>
      </c>
      <c r="AO428" s="373"/>
      <c r="AP428" s="348">
        <v>11.26</v>
      </c>
      <c r="AQ428" s="348">
        <v>13.02</v>
      </c>
      <c r="AR428" s="348">
        <v>11.41</v>
      </c>
      <c r="AS428" s="348">
        <v>8.76</v>
      </c>
      <c r="AT428" s="348">
        <v>7.32</v>
      </c>
      <c r="AU428" s="351"/>
      <c r="AV428" s="346">
        <v>11</v>
      </c>
      <c r="AW428" s="346">
        <v>10</v>
      </c>
      <c r="AX428" s="346">
        <v>11</v>
      </c>
      <c r="AY428" s="346">
        <v>15</v>
      </c>
      <c r="AZ428" s="346">
        <v>16</v>
      </c>
      <c r="BA428" s="362"/>
      <c r="BB428" s="348">
        <v>15.2576952795543</v>
      </c>
      <c r="BC428" s="375">
        <v>0.91340079304008004</v>
      </c>
      <c r="BD428" s="375">
        <v>2.3426645354419001E-2</v>
      </c>
      <c r="BE428" s="375">
        <v>-3.3048019455165403E-2</v>
      </c>
      <c r="BF428" s="374"/>
      <c r="BG428" s="348">
        <v>47.994500000000002</v>
      </c>
      <c r="BH428" s="348">
        <v>29.657499999999999</v>
      </c>
      <c r="BI428" s="348">
        <v>20.321200000000001</v>
      </c>
      <c r="BJ428" s="348">
        <v>2.0268000000000002</v>
      </c>
      <c r="BK428" s="373"/>
      <c r="BL428" s="372" t="s">
        <v>2706</v>
      </c>
      <c r="BM428" s="372" t="s">
        <v>2707</v>
      </c>
      <c r="BN428" s="372" t="s">
        <v>2708</v>
      </c>
      <c r="BO428" s="372" t="s">
        <v>2063</v>
      </c>
      <c r="BP428" s="372" t="s">
        <v>2709</v>
      </c>
      <c r="BQ428" s="373"/>
      <c r="BR428" s="354" t="s">
        <v>476</v>
      </c>
    </row>
    <row r="429" spans="1:70" s="428" customFormat="1" x14ac:dyDescent="0.25">
      <c r="A429" s="345" t="s">
        <v>3930</v>
      </c>
      <c r="B429" s="373"/>
      <c r="C429" s="719">
        <v>45467</v>
      </c>
      <c r="D429" s="373"/>
      <c r="E429" s="346">
        <v>210.798</v>
      </c>
      <c r="F429" s="373"/>
      <c r="G429" s="347">
        <v>12.19</v>
      </c>
      <c r="H429" s="374"/>
      <c r="I429" s="348">
        <v>-0.57099999999999995</v>
      </c>
      <c r="J429" s="348">
        <v>0.49459999999999998</v>
      </c>
      <c r="K429" s="348">
        <v>3.9216000000000002</v>
      </c>
      <c r="L429" s="348">
        <v>5.8159999999999998</v>
      </c>
      <c r="M429" s="348">
        <v>2.9561000000000002</v>
      </c>
      <c r="N429" s="350">
        <v>5.7995999999999999</v>
      </c>
      <c r="O429" s="348">
        <v>7.8502999999999998</v>
      </c>
      <c r="P429" s="348" t="s">
        <v>430</v>
      </c>
      <c r="Q429" s="348" t="s">
        <v>430</v>
      </c>
      <c r="R429" s="348" t="s">
        <v>430</v>
      </c>
      <c r="S429" s="348">
        <v>2.7825000000000002</v>
      </c>
      <c r="T429" s="348">
        <v>19.509799999999998</v>
      </c>
      <c r="U429" s="348">
        <v>-0.3271</v>
      </c>
      <c r="V429" s="348">
        <v>5.9078999999999997</v>
      </c>
      <c r="W429" s="348">
        <v>2.8692000000000002</v>
      </c>
      <c r="X429" s="348">
        <v>9.5306999999999995</v>
      </c>
      <c r="Y429" s="374"/>
      <c r="Z429" s="346">
        <v>20</v>
      </c>
      <c r="AA429" s="346">
        <v>18</v>
      </c>
      <c r="AB429" s="346">
        <v>2</v>
      </c>
      <c r="AC429" s="346">
        <v>13</v>
      </c>
      <c r="AD429" s="346">
        <v>6</v>
      </c>
      <c r="AE429" s="346">
        <v>21</v>
      </c>
      <c r="AF429" s="346">
        <v>14</v>
      </c>
      <c r="AG429" s="346" t="s">
        <v>430</v>
      </c>
      <c r="AH429" s="346" t="s">
        <v>430</v>
      </c>
      <c r="AI429" s="346" t="s">
        <v>430</v>
      </c>
      <c r="AJ429" s="346">
        <v>8</v>
      </c>
      <c r="AK429" s="346">
        <v>7</v>
      </c>
      <c r="AL429" s="346">
        <v>19</v>
      </c>
      <c r="AM429" s="346">
        <v>20</v>
      </c>
      <c r="AN429" s="346">
        <v>4</v>
      </c>
      <c r="AO429" s="373"/>
      <c r="AP429" s="348" t="s">
        <v>430</v>
      </c>
      <c r="AQ429" s="348" t="s">
        <v>430</v>
      </c>
      <c r="AR429" s="348" t="s">
        <v>430</v>
      </c>
      <c r="AS429" s="348" t="s">
        <v>430</v>
      </c>
      <c r="AT429" s="348">
        <v>8.3000000000000007</v>
      </c>
      <c r="AU429" s="351"/>
      <c r="AV429" s="346" t="s">
        <v>430</v>
      </c>
      <c r="AW429" s="346" t="s">
        <v>430</v>
      </c>
      <c r="AX429" s="346" t="s">
        <v>430</v>
      </c>
      <c r="AY429" s="346" t="s">
        <v>430</v>
      </c>
      <c r="AZ429" s="346">
        <v>13</v>
      </c>
      <c r="BA429" s="362"/>
      <c r="BB429" s="348">
        <v>16.8526799528635</v>
      </c>
      <c r="BC429" s="375">
        <v>0.99773698571310598</v>
      </c>
      <c r="BD429" s="375">
        <v>2.0278091921241099E-2</v>
      </c>
      <c r="BE429" s="375">
        <v>0.194593259085691</v>
      </c>
      <c r="BF429" s="374"/>
      <c r="BG429" s="348">
        <v>66.786600000000007</v>
      </c>
      <c r="BH429" s="348">
        <v>19.050999999999998</v>
      </c>
      <c r="BI429" s="348">
        <v>12.670400000000001</v>
      </c>
      <c r="BJ429" s="348">
        <v>1.492</v>
      </c>
      <c r="BK429" s="373"/>
      <c r="BL429" s="372" t="s">
        <v>2711</v>
      </c>
      <c r="BM429" s="372" t="s">
        <v>2712</v>
      </c>
      <c r="BN429" s="372" t="s">
        <v>2713</v>
      </c>
      <c r="BO429" s="372" t="s">
        <v>2714</v>
      </c>
      <c r="BP429" s="372" t="s">
        <v>2715</v>
      </c>
      <c r="BQ429" s="373"/>
      <c r="BR429" s="354" t="s">
        <v>476</v>
      </c>
    </row>
    <row r="430" spans="1:70" s="428" customFormat="1" x14ac:dyDescent="0.25">
      <c r="A430" s="345" t="s">
        <v>3931</v>
      </c>
      <c r="B430" s="373"/>
      <c r="C430" s="719">
        <v>46069</v>
      </c>
      <c r="D430" s="373"/>
      <c r="E430" s="346">
        <v>214.22</v>
      </c>
      <c r="F430" s="373"/>
      <c r="G430" s="347">
        <v>10.9772</v>
      </c>
      <c r="H430" s="374"/>
      <c r="I430" s="348">
        <v>-0.35759999999999997</v>
      </c>
      <c r="J430" s="348">
        <v>0.65749999999999997</v>
      </c>
      <c r="K430" s="348">
        <v>4.2706999999999997</v>
      </c>
      <c r="L430" s="348">
        <v>10.240500000000001</v>
      </c>
      <c r="M430" s="348">
        <v>10.6952</v>
      </c>
      <c r="N430" s="350" t="s">
        <v>430</v>
      </c>
      <c r="O430" s="348" t="s">
        <v>430</v>
      </c>
      <c r="P430" s="348" t="s">
        <v>430</v>
      </c>
      <c r="Q430" s="348" t="s">
        <v>430</v>
      </c>
      <c r="R430" s="348" t="s">
        <v>430</v>
      </c>
      <c r="S430" s="348">
        <v>5.2473999999999998</v>
      </c>
      <c r="T430" s="348">
        <v>23.8626</v>
      </c>
      <c r="U430" s="348" t="s">
        <v>430</v>
      </c>
      <c r="V430" s="348" t="s">
        <v>430</v>
      </c>
      <c r="W430" s="348">
        <v>2.7972000000000001</v>
      </c>
      <c r="X430" s="348">
        <v>9.7720000000000002</v>
      </c>
      <c r="Y430" s="374"/>
      <c r="Z430" s="346">
        <v>12</v>
      </c>
      <c r="AA430" s="346">
        <v>11</v>
      </c>
      <c r="AB430" s="346">
        <v>1</v>
      </c>
      <c r="AC430" s="346">
        <v>1</v>
      </c>
      <c r="AD430" s="346">
        <v>3</v>
      </c>
      <c r="AE430" s="346" t="s">
        <v>430</v>
      </c>
      <c r="AF430" s="346" t="s">
        <v>430</v>
      </c>
      <c r="AG430" s="346" t="s">
        <v>430</v>
      </c>
      <c r="AH430" s="346" t="s">
        <v>430</v>
      </c>
      <c r="AI430" s="346" t="s">
        <v>430</v>
      </c>
      <c r="AJ430" s="346">
        <v>1</v>
      </c>
      <c r="AK430" s="346">
        <v>3</v>
      </c>
      <c r="AL430" s="346" t="s">
        <v>430</v>
      </c>
      <c r="AM430" s="346" t="s">
        <v>430</v>
      </c>
      <c r="AN430" s="346">
        <v>6</v>
      </c>
      <c r="AO430" s="373"/>
      <c r="AP430" s="348" t="s">
        <v>430</v>
      </c>
      <c r="AQ430" s="348" t="s">
        <v>430</v>
      </c>
      <c r="AR430" s="348" t="s">
        <v>430</v>
      </c>
      <c r="AS430" s="348" t="s">
        <v>430</v>
      </c>
      <c r="AT430" s="348" t="s">
        <v>430</v>
      </c>
      <c r="AU430" s="351"/>
      <c r="AV430" s="346" t="s">
        <v>430</v>
      </c>
      <c r="AW430" s="346" t="s">
        <v>430</v>
      </c>
      <c r="AX430" s="346" t="s">
        <v>430</v>
      </c>
      <c r="AY430" s="346" t="s">
        <v>430</v>
      </c>
      <c r="AZ430" s="346" t="s">
        <v>430</v>
      </c>
      <c r="BA430" s="362"/>
      <c r="BB430" s="348">
        <v>20.518402085511902</v>
      </c>
      <c r="BC430" s="375">
        <v>0.83922427868431604</v>
      </c>
      <c r="BD430" s="375">
        <v>6.8598301767722997E-2</v>
      </c>
      <c r="BE430" s="375">
        <v>2.3124731650918098</v>
      </c>
      <c r="BF430" s="374"/>
      <c r="BG430" s="348">
        <v>54.284199999999998</v>
      </c>
      <c r="BH430" s="348">
        <v>25.898299999999999</v>
      </c>
      <c r="BI430" s="348">
        <v>17.7363</v>
      </c>
      <c r="BJ430" s="348">
        <v>2.0811999999999999</v>
      </c>
      <c r="BK430" s="373"/>
      <c r="BL430" s="372" t="s">
        <v>2717</v>
      </c>
      <c r="BM430" s="372" t="s">
        <v>2718</v>
      </c>
      <c r="BN430" s="372" t="s">
        <v>2719</v>
      </c>
      <c r="BO430" s="372" t="s">
        <v>2720</v>
      </c>
      <c r="BP430" s="372" t="s">
        <v>2721</v>
      </c>
      <c r="BQ430" s="373"/>
      <c r="BR430" s="354" t="s">
        <v>476</v>
      </c>
    </row>
    <row r="431" spans="1:70" s="428" customFormat="1" x14ac:dyDescent="0.25">
      <c r="A431" s="345" t="s">
        <v>3932</v>
      </c>
      <c r="B431" s="373"/>
      <c r="C431" s="719">
        <v>45328</v>
      </c>
      <c r="D431" s="373"/>
      <c r="E431" s="346">
        <v>89.439800000000005</v>
      </c>
      <c r="F431" s="373"/>
      <c r="G431" s="347">
        <v>13.8887</v>
      </c>
      <c r="H431" s="374"/>
      <c r="I431" s="348">
        <v>-0.62460000000000004</v>
      </c>
      <c r="J431" s="348">
        <v>1.1440999999999999</v>
      </c>
      <c r="K431" s="348">
        <v>2.6791999999999998</v>
      </c>
      <c r="L431" s="348">
        <v>8.9831000000000003</v>
      </c>
      <c r="M431" s="348">
        <v>11.450200000000001</v>
      </c>
      <c r="N431" s="350">
        <v>17.722100000000001</v>
      </c>
      <c r="O431" s="348">
        <v>12.277100000000001</v>
      </c>
      <c r="P431" s="348" t="s">
        <v>430</v>
      </c>
      <c r="Q431" s="348" t="s">
        <v>430</v>
      </c>
      <c r="R431" s="348" t="s">
        <v>430</v>
      </c>
      <c r="S431" s="348">
        <v>5.1345999999999998</v>
      </c>
      <c r="T431" s="348">
        <v>26.655799999999999</v>
      </c>
      <c r="U431" s="348">
        <v>11.8856</v>
      </c>
      <c r="V431" s="348">
        <v>17.936699999999998</v>
      </c>
      <c r="W431" s="348">
        <v>2.9441000000000002</v>
      </c>
      <c r="X431" s="348">
        <v>13.713200000000001</v>
      </c>
      <c r="Y431" s="374"/>
      <c r="Z431" s="346">
        <v>25</v>
      </c>
      <c r="AA431" s="346">
        <v>2</v>
      </c>
      <c r="AB431" s="346">
        <v>9</v>
      </c>
      <c r="AC431" s="346">
        <v>2</v>
      </c>
      <c r="AD431" s="346">
        <v>1</v>
      </c>
      <c r="AE431" s="346">
        <v>3</v>
      </c>
      <c r="AF431" s="346">
        <v>2</v>
      </c>
      <c r="AG431" s="346" t="s">
        <v>430</v>
      </c>
      <c r="AH431" s="346" t="s">
        <v>430</v>
      </c>
      <c r="AI431" s="346" t="s">
        <v>430</v>
      </c>
      <c r="AJ431" s="346">
        <v>2</v>
      </c>
      <c r="AK431" s="346">
        <v>1</v>
      </c>
      <c r="AL431" s="346">
        <v>1</v>
      </c>
      <c r="AM431" s="346">
        <v>2</v>
      </c>
      <c r="AN431" s="346">
        <v>2</v>
      </c>
      <c r="AO431" s="373"/>
      <c r="AP431" s="348" t="s">
        <v>430</v>
      </c>
      <c r="AQ431" s="348" t="s">
        <v>430</v>
      </c>
      <c r="AR431" s="348" t="s">
        <v>430</v>
      </c>
      <c r="AS431" s="348" t="s">
        <v>430</v>
      </c>
      <c r="AT431" s="348">
        <v>24.38</v>
      </c>
      <c r="AU431" s="351"/>
      <c r="AV431" s="346" t="s">
        <v>430</v>
      </c>
      <c r="AW431" s="346" t="s">
        <v>430</v>
      </c>
      <c r="AX431" s="346" t="s">
        <v>430</v>
      </c>
      <c r="AY431" s="346" t="s">
        <v>430</v>
      </c>
      <c r="AZ431" s="346">
        <v>1</v>
      </c>
      <c r="BA431" s="362"/>
      <c r="BB431" s="348">
        <v>15.7398495399243</v>
      </c>
      <c r="BC431" s="375">
        <v>0.90700196266011701</v>
      </c>
      <c r="BD431" s="375">
        <v>4.7857661255660301E-2</v>
      </c>
      <c r="BE431" s="375">
        <v>0.23870504651233401</v>
      </c>
      <c r="BF431" s="374"/>
      <c r="BG431" s="348">
        <v>32.161099999999998</v>
      </c>
      <c r="BH431" s="348">
        <v>24.0992</v>
      </c>
      <c r="BI431" s="348">
        <v>38.942599999999999</v>
      </c>
      <c r="BJ431" s="348">
        <v>4.7971000000000004</v>
      </c>
      <c r="BK431" s="373"/>
      <c r="BL431" s="372" t="s">
        <v>2723</v>
      </c>
      <c r="BM431" s="372" t="s">
        <v>2724</v>
      </c>
      <c r="BN431" s="372" t="s">
        <v>2725</v>
      </c>
      <c r="BO431" s="372" t="s">
        <v>2726</v>
      </c>
      <c r="BP431" s="372" t="s">
        <v>2727</v>
      </c>
      <c r="BQ431" s="373"/>
      <c r="BR431" s="354" t="s">
        <v>2728</v>
      </c>
    </row>
    <row r="432" spans="1:70" s="428" customFormat="1" x14ac:dyDescent="0.25">
      <c r="A432" s="345" t="s">
        <v>3933</v>
      </c>
      <c r="B432" s="373"/>
      <c r="C432" s="719">
        <v>41275</v>
      </c>
      <c r="D432" s="373"/>
      <c r="E432" s="346">
        <v>11.107200000000001</v>
      </c>
      <c r="F432" s="373"/>
      <c r="G432" s="347">
        <v>60.14</v>
      </c>
      <c r="H432" s="374"/>
      <c r="I432" s="348">
        <v>-0.36449999999999999</v>
      </c>
      <c r="J432" s="348">
        <v>0.63590000000000002</v>
      </c>
      <c r="K432" s="348">
        <v>0.8891</v>
      </c>
      <c r="L432" s="348">
        <v>2.4007999999999998</v>
      </c>
      <c r="M432" s="348">
        <v>-2.3542999999999998</v>
      </c>
      <c r="N432" s="350">
        <v>2.29</v>
      </c>
      <c r="O432" s="348">
        <v>3.4552</v>
      </c>
      <c r="P432" s="348">
        <v>9.8053000000000008</v>
      </c>
      <c r="Q432" s="348">
        <v>10.673299999999999</v>
      </c>
      <c r="R432" s="348">
        <v>12.525499999999999</v>
      </c>
      <c r="S432" s="348">
        <v>-0.59499999999999997</v>
      </c>
      <c r="T432" s="348">
        <v>12.013400000000001</v>
      </c>
      <c r="U432" s="348">
        <v>-2.5125999999999999</v>
      </c>
      <c r="V432" s="348">
        <v>1.3652</v>
      </c>
      <c r="W432" s="348">
        <v>-0.24879999999999999</v>
      </c>
      <c r="X432" s="348">
        <v>11.467000000000001</v>
      </c>
      <c r="Y432" s="374"/>
      <c r="Z432" s="346">
        <v>13</v>
      </c>
      <c r="AA432" s="346">
        <v>14</v>
      </c>
      <c r="AB432" s="346">
        <v>26</v>
      </c>
      <c r="AC432" s="346">
        <v>28</v>
      </c>
      <c r="AD432" s="346">
        <v>24</v>
      </c>
      <c r="AE432" s="346">
        <v>22</v>
      </c>
      <c r="AF432" s="346">
        <v>21</v>
      </c>
      <c r="AG432" s="346">
        <v>17</v>
      </c>
      <c r="AH432" s="346">
        <v>13</v>
      </c>
      <c r="AI432" s="346">
        <v>9</v>
      </c>
      <c r="AJ432" s="346">
        <v>28</v>
      </c>
      <c r="AK432" s="346">
        <v>27</v>
      </c>
      <c r="AL432" s="346">
        <v>22</v>
      </c>
      <c r="AM432" s="346">
        <v>22</v>
      </c>
      <c r="AN432" s="346">
        <v>27</v>
      </c>
      <c r="AO432" s="373"/>
      <c r="AP432" s="348">
        <v>11.89</v>
      </c>
      <c r="AQ432" s="348">
        <v>11.71</v>
      </c>
      <c r="AR432" s="348">
        <v>9.44</v>
      </c>
      <c r="AS432" s="348">
        <v>5.25</v>
      </c>
      <c r="AT432" s="348">
        <v>0.18</v>
      </c>
      <c r="AU432" s="351"/>
      <c r="AV432" s="346">
        <v>10</v>
      </c>
      <c r="AW432" s="346">
        <v>11</v>
      </c>
      <c r="AX432" s="346">
        <v>13</v>
      </c>
      <c r="AY432" s="346">
        <v>17</v>
      </c>
      <c r="AZ432" s="346">
        <v>22</v>
      </c>
      <c r="BA432" s="362"/>
      <c r="BB432" s="348">
        <v>14.479088738460501</v>
      </c>
      <c r="BC432" s="375">
        <v>0.82652982795049701</v>
      </c>
      <c r="BD432" s="375">
        <v>2.1491170245672299E-2</v>
      </c>
      <c r="BE432" s="375">
        <v>3.0986137083378901E-2</v>
      </c>
      <c r="BF432" s="374"/>
      <c r="BG432" s="348">
        <v>73.198800000000006</v>
      </c>
      <c r="BH432" s="348">
        <v>7.2688600000000001</v>
      </c>
      <c r="BI432" s="348">
        <v>17.632999999999999</v>
      </c>
      <c r="BJ432" s="348">
        <v>1.89934</v>
      </c>
      <c r="BK432" s="373"/>
      <c r="BL432" s="372" t="s">
        <v>2730</v>
      </c>
      <c r="BM432" s="372" t="s">
        <v>2731</v>
      </c>
      <c r="BN432" s="372" t="s">
        <v>2732</v>
      </c>
      <c r="BO432" s="372" t="s">
        <v>2733</v>
      </c>
      <c r="BP432" s="372" t="s">
        <v>2734</v>
      </c>
      <c r="BQ432" s="373"/>
      <c r="BR432" s="354" t="s">
        <v>443</v>
      </c>
    </row>
    <row r="433" spans="1:70" s="428" customFormat="1" x14ac:dyDescent="0.25">
      <c r="A433" s="884" t="s">
        <v>93</v>
      </c>
      <c r="B433" s="402"/>
      <c r="C433" s="724"/>
      <c r="D433" s="402"/>
      <c r="E433" s="403"/>
      <c r="F433" s="402"/>
      <c r="G433" s="404"/>
      <c r="H433" s="406"/>
      <c r="I433" s="405">
        <v>-0.45760000000000001</v>
      </c>
      <c r="J433" s="405">
        <v>0.61639999999999995</v>
      </c>
      <c r="K433" s="405">
        <v>2.0728</v>
      </c>
      <c r="L433" s="405">
        <v>5.6535000000000002</v>
      </c>
      <c r="M433" s="405">
        <v>1.5896999999999999</v>
      </c>
      <c r="N433" s="407">
        <v>10.605399999999999</v>
      </c>
      <c r="O433" s="405">
        <v>8.8652999999999995</v>
      </c>
      <c r="P433" s="405">
        <v>14.8874</v>
      </c>
      <c r="Q433" s="405">
        <v>13.3195</v>
      </c>
      <c r="R433" s="405">
        <v>13.336600000000001</v>
      </c>
      <c r="S433" s="405">
        <v>1.8501000000000001</v>
      </c>
      <c r="T433" s="405">
        <v>17.773599999999998</v>
      </c>
      <c r="U433" s="405">
        <v>1.7271000000000001</v>
      </c>
      <c r="V433" s="405">
        <v>9.7233000000000001</v>
      </c>
      <c r="W433" s="405">
        <v>1.3904000000000001</v>
      </c>
      <c r="X433" s="405">
        <v>12.8317</v>
      </c>
      <c r="Y433" s="406"/>
      <c r="Z433" s="403">
        <v>28</v>
      </c>
      <c r="AA433" s="403">
        <v>28</v>
      </c>
      <c r="AB433" s="403">
        <v>28</v>
      </c>
      <c r="AC433" s="403">
        <v>28</v>
      </c>
      <c r="AD433" s="403">
        <v>27</v>
      </c>
      <c r="AE433" s="403">
        <v>23</v>
      </c>
      <c r="AF433" s="403">
        <v>21</v>
      </c>
      <c r="AG433" s="403">
        <v>17</v>
      </c>
      <c r="AH433" s="403">
        <v>13</v>
      </c>
      <c r="AI433" s="403">
        <v>11</v>
      </c>
      <c r="AJ433" s="403">
        <v>28</v>
      </c>
      <c r="AK433" s="403">
        <v>28</v>
      </c>
      <c r="AL433" s="403">
        <v>24</v>
      </c>
      <c r="AM433" s="403">
        <v>23</v>
      </c>
      <c r="AN433" s="403">
        <v>28</v>
      </c>
      <c r="AO433" s="402"/>
      <c r="AP433" s="405">
        <v>13.7781818181818</v>
      </c>
      <c r="AQ433" s="405">
        <v>15.146363636363599</v>
      </c>
      <c r="AR433" s="405">
        <v>13.659230769230801</v>
      </c>
      <c r="AS433" s="405">
        <v>10.9141176470588</v>
      </c>
      <c r="AT433" s="405">
        <v>9.6560869565217402</v>
      </c>
      <c r="AU433" s="408"/>
      <c r="AV433" s="403">
        <v>11</v>
      </c>
      <c r="AW433" s="403">
        <v>11</v>
      </c>
      <c r="AX433" s="403">
        <v>13</v>
      </c>
      <c r="AY433" s="403">
        <v>17</v>
      </c>
      <c r="AZ433" s="403">
        <v>23</v>
      </c>
      <c r="BA433" s="409"/>
      <c r="BB433" s="405"/>
      <c r="BC433" s="410"/>
      <c r="BD433" s="410"/>
      <c r="BE433" s="410"/>
      <c r="BF433" s="406"/>
      <c r="BG433" s="405"/>
      <c r="BH433" s="405"/>
      <c r="BI433" s="405"/>
      <c r="BJ433" s="405"/>
      <c r="BK433" s="402"/>
      <c r="BL433" s="401"/>
      <c r="BM433" s="401"/>
      <c r="BN433" s="401"/>
      <c r="BO433" s="401"/>
      <c r="BP433" s="401"/>
      <c r="BQ433" s="402"/>
      <c r="BR433" s="411"/>
    </row>
    <row r="434" spans="1:70" s="428" customFormat="1" x14ac:dyDescent="0.25">
      <c r="A434" s="885" t="s">
        <v>94</v>
      </c>
      <c r="B434" s="373"/>
      <c r="C434" s="719"/>
      <c r="D434" s="373"/>
      <c r="E434" s="346"/>
      <c r="F434" s="373"/>
      <c r="G434" s="347"/>
      <c r="H434" s="374"/>
      <c r="I434" s="348">
        <v>-5.9499999999999997E-2</v>
      </c>
      <c r="J434" s="348">
        <v>1.8862000000000001</v>
      </c>
      <c r="K434" s="348">
        <v>4.2706999999999997</v>
      </c>
      <c r="L434" s="348">
        <v>10.240500000000001</v>
      </c>
      <c r="M434" s="348">
        <v>11.450200000000001</v>
      </c>
      <c r="N434" s="350">
        <v>21.625299999999999</v>
      </c>
      <c r="O434" s="348">
        <v>17.325399999999998</v>
      </c>
      <c r="P434" s="348">
        <v>24.148499999999999</v>
      </c>
      <c r="Q434" s="348">
        <v>15.743</v>
      </c>
      <c r="R434" s="348">
        <v>16.1281</v>
      </c>
      <c r="S434" s="348">
        <v>5.2473999999999998</v>
      </c>
      <c r="T434" s="348">
        <v>26.655799999999999</v>
      </c>
      <c r="U434" s="348">
        <v>11.8856</v>
      </c>
      <c r="V434" s="348">
        <v>18.180900000000001</v>
      </c>
      <c r="W434" s="348">
        <v>2.9965999999999999</v>
      </c>
      <c r="X434" s="348">
        <v>27.703900000000001</v>
      </c>
      <c r="Y434" s="374"/>
      <c r="Z434" s="346"/>
      <c r="AA434" s="346"/>
      <c r="AB434" s="346"/>
      <c r="AC434" s="346"/>
      <c r="AD434" s="346"/>
      <c r="AE434" s="346"/>
      <c r="AF434" s="346"/>
      <c r="AG434" s="346"/>
      <c r="AH434" s="346"/>
      <c r="AI434" s="346"/>
      <c r="AJ434" s="346"/>
      <c r="AK434" s="346"/>
      <c r="AL434" s="346"/>
      <c r="AM434" s="346"/>
      <c r="AN434" s="346"/>
      <c r="AO434" s="373"/>
      <c r="AP434" s="348">
        <v>16.48</v>
      </c>
      <c r="AQ434" s="348">
        <v>18.149999999999999</v>
      </c>
      <c r="AR434" s="348">
        <v>17.559999999999999</v>
      </c>
      <c r="AS434" s="348">
        <v>18.79</v>
      </c>
      <c r="AT434" s="348">
        <v>24.38</v>
      </c>
      <c r="AU434" s="351"/>
      <c r="AV434" s="346"/>
      <c r="AW434" s="346"/>
      <c r="AX434" s="346"/>
      <c r="AY434" s="346"/>
      <c r="AZ434" s="346"/>
      <c r="BA434" s="362"/>
      <c r="BB434" s="348"/>
      <c r="BC434" s="375"/>
      <c r="BD434" s="375"/>
      <c r="BE434" s="375"/>
      <c r="BF434" s="374"/>
      <c r="BG434" s="348"/>
      <c r="BH434" s="348"/>
      <c r="BI434" s="348"/>
      <c r="BJ434" s="348"/>
      <c r="BK434" s="373"/>
      <c r="BL434" s="372"/>
      <c r="BM434" s="372"/>
      <c r="BN434" s="372"/>
      <c r="BO434" s="372"/>
      <c r="BP434" s="372"/>
      <c r="BQ434" s="373"/>
      <c r="BR434" s="354"/>
    </row>
    <row r="435" spans="1:70" s="428" customFormat="1" x14ac:dyDescent="0.25">
      <c r="A435" s="885" t="s">
        <v>95</v>
      </c>
      <c r="B435" s="373"/>
      <c r="C435" s="719"/>
      <c r="D435" s="373"/>
      <c r="E435" s="346"/>
      <c r="F435" s="373"/>
      <c r="G435" s="347"/>
      <c r="H435" s="374"/>
      <c r="I435" s="348">
        <v>-1.4508000000000001</v>
      </c>
      <c r="J435" s="348">
        <v>7.1999999999999995E-2</v>
      </c>
      <c r="K435" s="348">
        <v>-0.31940000000000002</v>
      </c>
      <c r="L435" s="348">
        <v>2.4007999999999998</v>
      </c>
      <c r="M435" s="348">
        <v>-4.1734999999999998</v>
      </c>
      <c r="N435" s="350">
        <v>0.82620000000000005</v>
      </c>
      <c r="O435" s="348">
        <v>3.4552</v>
      </c>
      <c r="P435" s="348">
        <v>9.8053000000000008</v>
      </c>
      <c r="Q435" s="348">
        <v>10.673299999999999</v>
      </c>
      <c r="R435" s="348">
        <v>9.7908000000000008</v>
      </c>
      <c r="S435" s="348">
        <v>-0.59499999999999997</v>
      </c>
      <c r="T435" s="348">
        <v>11.969099999999999</v>
      </c>
      <c r="U435" s="348">
        <v>-4.4734999999999996</v>
      </c>
      <c r="V435" s="348">
        <v>0.89649999999999996</v>
      </c>
      <c r="W435" s="348">
        <v>-0.33629999999999999</v>
      </c>
      <c r="X435" s="348">
        <v>-3.4870000000000001</v>
      </c>
      <c r="Y435" s="374"/>
      <c r="Z435" s="346"/>
      <c r="AA435" s="346"/>
      <c r="AB435" s="346"/>
      <c r="AC435" s="346"/>
      <c r="AD435" s="346"/>
      <c r="AE435" s="346"/>
      <c r="AF435" s="346"/>
      <c r="AG435" s="346"/>
      <c r="AH435" s="346"/>
      <c r="AI435" s="346"/>
      <c r="AJ435" s="346"/>
      <c r="AK435" s="346"/>
      <c r="AL435" s="346"/>
      <c r="AM435" s="346"/>
      <c r="AN435" s="346"/>
      <c r="AO435" s="373"/>
      <c r="AP435" s="348">
        <v>11.26</v>
      </c>
      <c r="AQ435" s="348">
        <v>11.71</v>
      </c>
      <c r="AR435" s="348">
        <v>9.44</v>
      </c>
      <c r="AS435" s="348">
        <v>5.25</v>
      </c>
      <c r="AT435" s="348">
        <v>-0.25</v>
      </c>
      <c r="AU435" s="351"/>
      <c r="AV435" s="346"/>
      <c r="AW435" s="346"/>
      <c r="AX435" s="346"/>
      <c r="AY435" s="346"/>
      <c r="AZ435" s="346"/>
      <c r="BA435" s="362"/>
      <c r="BB435" s="348"/>
      <c r="BC435" s="375"/>
      <c r="BD435" s="375"/>
      <c r="BE435" s="375"/>
      <c r="BF435" s="374"/>
      <c r="BG435" s="348"/>
      <c r="BH435" s="348"/>
      <c r="BI435" s="348"/>
      <c r="BJ435" s="348"/>
      <c r="BK435" s="373"/>
      <c r="BL435" s="372"/>
      <c r="BM435" s="372"/>
      <c r="BN435" s="372"/>
      <c r="BO435" s="372"/>
      <c r="BP435" s="372"/>
      <c r="BQ435" s="373"/>
      <c r="BR435" s="354"/>
    </row>
    <row r="436" spans="1:70" s="428" customFormat="1" x14ac:dyDescent="0.25">
      <c r="A436" s="886" t="s">
        <v>96</v>
      </c>
      <c r="B436" s="413"/>
      <c r="C436" s="725"/>
      <c r="D436" s="413"/>
      <c r="E436" s="414"/>
      <c r="F436" s="413"/>
      <c r="G436" s="415"/>
      <c r="H436" s="417"/>
      <c r="I436" s="416">
        <v>-0.40699999999999997</v>
      </c>
      <c r="J436" s="416">
        <v>0.63554999999999995</v>
      </c>
      <c r="K436" s="416">
        <v>1.78315</v>
      </c>
      <c r="L436" s="416">
        <v>5.7968999999999999</v>
      </c>
      <c r="M436" s="416">
        <v>0.44400000000000001</v>
      </c>
      <c r="N436" s="418">
        <v>9.3529999999999998</v>
      </c>
      <c r="O436" s="416">
        <v>8.7279999999999998</v>
      </c>
      <c r="P436" s="416">
        <v>14.388199999999999</v>
      </c>
      <c r="Q436" s="416">
        <v>13.614699999999999</v>
      </c>
      <c r="R436" s="416">
        <v>12.690300000000001</v>
      </c>
      <c r="S436" s="416">
        <v>1.7946</v>
      </c>
      <c r="T436" s="416">
        <v>17.860499999999998</v>
      </c>
      <c r="U436" s="416">
        <v>0.22900000000000001</v>
      </c>
      <c r="V436" s="416">
        <v>8.2538999999999998</v>
      </c>
      <c r="W436" s="416">
        <v>1.2902</v>
      </c>
      <c r="X436" s="416">
        <v>13.7357</v>
      </c>
      <c r="Y436" s="417"/>
      <c r="Z436" s="414"/>
      <c r="AA436" s="414"/>
      <c r="AB436" s="414"/>
      <c r="AC436" s="414"/>
      <c r="AD436" s="414"/>
      <c r="AE436" s="414"/>
      <c r="AF436" s="414"/>
      <c r="AG436" s="414"/>
      <c r="AH436" s="414"/>
      <c r="AI436" s="414"/>
      <c r="AJ436" s="414"/>
      <c r="AK436" s="414"/>
      <c r="AL436" s="414"/>
      <c r="AM436" s="414"/>
      <c r="AN436" s="414"/>
      <c r="AO436" s="413"/>
      <c r="AP436" s="416">
        <v>13.56</v>
      </c>
      <c r="AQ436" s="416">
        <v>15.19</v>
      </c>
      <c r="AR436" s="416">
        <v>14.19</v>
      </c>
      <c r="AS436" s="416">
        <v>11.06</v>
      </c>
      <c r="AT436" s="416">
        <v>8.51</v>
      </c>
      <c r="AU436" s="419"/>
      <c r="AV436" s="414"/>
      <c r="AW436" s="414"/>
      <c r="AX436" s="414"/>
      <c r="AY436" s="414"/>
      <c r="AZ436" s="414"/>
      <c r="BA436" s="420"/>
      <c r="BB436" s="416"/>
      <c r="BC436" s="421"/>
      <c r="BD436" s="421"/>
      <c r="BE436" s="421"/>
      <c r="BF436" s="417"/>
      <c r="BG436" s="416"/>
      <c r="BH436" s="416"/>
      <c r="BI436" s="416"/>
      <c r="BJ436" s="416"/>
      <c r="BK436" s="413"/>
      <c r="BL436" s="412"/>
      <c r="BM436" s="412"/>
      <c r="BN436" s="412"/>
      <c r="BO436" s="412"/>
      <c r="BP436" s="412"/>
      <c r="BQ436" s="413"/>
      <c r="BR436" s="422"/>
    </row>
    <row r="437" spans="1:70" s="428" customFormat="1" ht="14.5" customHeight="1" x14ac:dyDescent="0.35">
      <c r="A437" s="873" t="s">
        <v>3934</v>
      </c>
      <c r="B437" s="861"/>
      <c r="C437" s="862"/>
      <c r="D437" s="861"/>
      <c r="E437" s="863"/>
      <c r="F437" s="861"/>
      <c r="G437" s="864"/>
      <c r="H437" s="866"/>
      <c r="I437" s="865"/>
      <c r="J437" s="865"/>
      <c r="K437" s="865"/>
      <c r="L437" s="865"/>
      <c r="M437" s="865"/>
      <c r="N437" s="867"/>
      <c r="O437" s="865"/>
      <c r="P437" s="865"/>
      <c r="Q437" s="865"/>
      <c r="R437" s="865"/>
      <c r="S437" s="865"/>
      <c r="T437" s="865"/>
      <c r="U437" s="865"/>
      <c r="V437" s="865"/>
      <c r="W437" s="865"/>
      <c r="X437" s="865"/>
      <c r="Y437" s="866"/>
      <c r="Z437" s="863"/>
      <c r="AA437" s="863"/>
      <c r="AB437" s="863"/>
      <c r="AC437" s="863"/>
      <c r="AD437" s="863"/>
      <c r="AE437" s="863"/>
      <c r="AF437" s="863"/>
      <c r="AG437" s="863"/>
      <c r="AH437" s="863"/>
      <c r="AI437" s="863"/>
      <c r="AJ437" s="863"/>
      <c r="AK437" s="863"/>
      <c r="AL437" s="863"/>
      <c r="AM437" s="863"/>
      <c r="AN437" s="863"/>
      <c r="AO437" s="861"/>
      <c r="AP437" s="865"/>
      <c r="AQ437" s="865"/>
      <c r="AR437" s="865"/>
      <c r="AS437" s="865"/>
      <c r="AT437" s="865"/>
      <c r="AU437" s="868"/>
      <c r="AV437" s="863"/>
      <c r="AW437" s="863"/>
      <c r="AX437" s="863"/>
      <c r="AY437" s="863"/>
      <c r="AZ437" s="863"/>
      <c r="BA437" s="869"/>
      <c r="BB437" s="865"/>
      <c r="BC437" s="870"/>
      <c r="BD437" s="870"/>
      <c r="BE437" s="870"/>
      <c r="BF437" s="866"/>
      <c r="BG437" s="865"/>
      <c r="BH437" s="865"/>
      <c r="BI437" s="865"/>
      <c r="BJ437" s="865"/>
      <c r="BK437" s="861"/>
      <c r="BL437" s="871"/>
      <c r="BM437" s="871"/>
      <c r="BN437" s="871"/>
      <c r="BO437" s="871"/>
      <c r="BP437" s="871"/>
      <c r="BQ437" s="861"/>
      <c r="BR437" s="872"/>
    </row>
    <row r="438" spans="1:70" s="428" customFormat="1" x14ac:dyDescent="0.25">
      <c r="A438" s="345" t="s">
        <v>3935</v>
      </c>
      <c r="B438" s="373"/>
      <c r="C438" s="719">
        <v>41275</v>
      </c>
      <c r="D438" s="373"/>
      <c r="E438" s="346">
        <v>6147.06</v>
      </c>
      <c r="F438" s="373"/>
      <c r="G438" s="347">
        <v>243.42</v>
      </c>
      <c r="H438" s="374"/>
      <c r="I438" s="348">
        <v>-0.30719999999999997</v>
      </c>
      <c r="J438" s="348">
        <v>-0.57589999999999997</v>
      </c>
      <c r="K438" s="348">
        <v>1.6536999999999999</v>
      </c>
      <c r="L438" s="348">
        <v>5.4999000000000002</v>
      </c>
      <c r="M438" s="348">
        <v>1.7685</v>
      </c>
      <c r="N438" s="350">
        <v>-2.9076</v>
      </c>
      <c r="O438" s="348">
        <v>-1.5274000000000001</v>
      </c>
      <c r="P438" s="348">
        <v>10.888999999999999</v>
      </c>
      <c r="Q438" s="348">
        <v>11.412699999999999</v>
      </c>
      <c r="R438" s="348">
        <v>14.201700000000001</v>
      </c>
      <c r="S438" s="348">
        <v>3.9855999999999998</v>
      </c>
      <c r="T438" s="348">
        <v>14.761200000000001</v>
      </c>
      <c r="U438" s="348">
        <v>-3.4239000000000002</v>
      </c>
      <c r="V438" s="348">
        <v>-1.9258999999999999</v>
      </c>
      <c r="W438" s="348">
        <v>0.3049</v>
      </c>
      <c r="X438" s="348">
        <v>15.9712</v>
      </c>
      <c r="Y438" s="374"/>
      <c r="Z438" s="346">
        <v>8</v>
      </c>
      <c r="AA438" s="346">
        <v>11</v>
      </c>
      <c r="AB438" s="346">
        <v>19</v>
      </c>
      <c r="AC438" s="346">
        <v>22</v>
      </c>
      <c r="AD438" s="346">
        <v>23</v>
      </c>
      <c r="AE438" s="346">
        <v>18</v>
      </c>
      <c r="AF438" s="346">
        <v>9</v>
      </c>
      <c r="AG438" s="346">
        <v>10</v>
      </c>
      <c r="AH438" s="346">
        <v>10</v>
      </c>
      <c r="AI438" s="346">
        <v>4</v>
      </c>
      <c r="AJ438" s="346">
        <v>20</v>
      </c>
      <c r="AK438" s="346">
        <v>23</v>
      </c>
      <c r="AL438" s="346">
        <v>22</v>
      </c>
      <c r="AM438" s="346">
        <v>18</v>
      </c>
      <c r="AN438" s="346">
        <v>18</v>
      </c>
      <c r="AO438" s="373"/>
      <c r="AP438" s="348">
        <v>13.98</v>
      </c>
      <c r="AQ438" s="348">
        <v>13.41</v>
      </c>
      <c r="AR438" s="348">
        <v>9.92</v>
      </c>
      <c r="AS438" s="348">
        <v>4.63</v>
      </c>
      <c r="AT438" s="348">
        <v>3.44</v>
      </c>
      <c r="AU438" s="351"/>
      <c r="AV438" s="346">
        <v>5</v>
      </c>
      <c r="AW438" s="346">
        <v>10</v>
      </c>
      <c r="AX438" s="346">
        <v>10</v>
      </c>
      <c r="AY438" s="346">
        <v>11</v>
      </c>
      <c r="AZ438" s="346">
        <v>18</v>
      </c>
      <c r="BA438" s="362"/>
      <c r="BB438" s="348">
        <v>14.2245760408231</v>
      </c>
      <c r="BC438" s="375">
        <v>0.91381689983727199</v>
      </c>
      <c r="BD438" s="375">
        <v>3.2742131944116501E-2</v>
      </c>
      <c r="BE438" s="375">
        <v>-0.17033245783797599</v>
      </c>
      <c r="BF438" s="374"/>
      <c r="BG438" s="348">
        <v>68.369</v>
      </c>
      <c r="BH438" s="348">
        <v>18.356000000000002</v>
      </c>
      <c r="BI438" s="348">
        <v>12.188000000000001</v>
      </c>
      <c r="BJ438" s="348">
        <v>1.087</v>
      </c>
      <c r="BK438" s="373"/>
      <c r="BL438" s="372" t="s">
        <v>2737</v>
      </c>
      <c r="BM438" s="372" t="s">
        <v>2738</v>
      </c>
      <c r="BN438" s="372" t="s">
        <v>2739</v>
      </c>
      <c r="BO438" s="372" t="s">
        <v>2740</v>
      </c>
      <c r="BP438" s="372" t="s">
        <v>2741</v>
      </c>
      <c r="BQ438" s="373"/>
      <c r="BR438" s="354" t="s">
        <v>463</v>
      </c>
    </row>
    <row r="439" spans="1:70" s="428" customFormat="1" x14ac:dyDescent="0.25">
      <c r="A439" s="345" t="s">
        <v>3936</v>
      </c>
      <c r="B439" s="373"/>
      <c r="C439" s="719">
        <v>41275</v>
      </c>
      <c r="D439" s="373"/>
      <c r="E439" s="346">
        <v>4776.95</v>
      </c>
      <c r="F439" s="373"/>
      <c r="G439" s="347">
        <v>114.815</v>
      </c>
      <c r="H439" s="374"/>
      <c r="I439" s="348">
        <v>-0.22420000000000001</v>
      </c>
      <c r="J439" s="348">
        <v>-0.8095</v>
      </c>
      <c r="K439" s="348">
        <v>3.1646000000000001</v>
      </c>
      <c r="L439" s="348">
        <v>7.8703000000000003</v>
      </c>
      <c r="M439" s="348">
        <v>7.4875999999999996</v>
      </c>
      <c r="N439" s="350">
        <v>0.59150000000000003</v>
      </c>
      <c r="O439" s="348">
        <v>-0.32979999999999998</v>
      </c>
      <c r="P439" s="348">
        <v>12.9154</v>
      </c>
      <c r="Q439" s="348">
        <v>14.575900000000001</v>
      </c>
      <c r="R439" s="348">
        <v>16.4756</v>
      </c>
      <c r="S439" s="348">
        <v>5.2422000000000004</v>
      </c>
      <c r="T439" s="348">
        <v>20.0015</v>
      </c>
      <c r="U439" s="348">
        <v>0.71399999999999997</v>
      </c>
      <c r="V439" s="348">
        <v>1.3909</v>
      </c>
      <c r="W439" s="348">
        <v>0.8901</v>
      </c>
      <c r="X439" s="348">
        <v>16.9847</v>
      </c>
      <c r="Y439" s="374"/>
      <c r="Z439" s="346">
        <v>5</v>
      </c>
      <c r="AA439" s="346">
        <v>18</v>
      </c>
      <c r="AB439" s="346">
        <v>7</v>
      </c>
      <c r="AC439" s="346">
        <v>12</v>
      </c>
      <c r="AD439" s="346">
        <v>12</v>
      </c>
      <c r="AE439" s="346">
        <v>9</v>
      </c>
      <c r="AF439" s="346">
        <v>6</v>
      </c>
      <c r="AG439" s="346">
        <v>3</v>
      </c>
      <c r="AH439" s="346">
        <v>3</v>
      </c>
      <c r="AI439" s="346">
        <v>2</v>
      </c>
      <c r="AJ439" s="346">
        <v>11</v>
      </c>
      <c r="AK439" s="346">
        <v>10</v>
      </c>
      <c r="AL439" s="346">
        <v>9</v>
      </c>
      <c r="AM439" s="346">
        <v>8</v>
      </c>
      <c r="AN439" s="346">
        <v>13</v>
      </c>
      <c r="AO439" s="373"/>
      <c r="AP439" s="348">
        <v>16.190000000000001</v>
      </c>
      <c r="AQ439" s="348">
        <v>16.22</v>
      </c>
      <c r="AR439" s="348">
        <v>13.05</v>
      </c>
      <c r="AS439" s="348">
        <v>7.62</v>
      </c>
      <c r="AT439" s="348">
        <v>11.28</v>
      </c>
      <c r="AU439" s="351"/>
      <c r="AV439" s="346">
        <v>2</v>
      </c>
      <c r="AW439" s="346">
        <v>3</v>
      </c>
      <c r="AX439" s="346">
        <v>2</v>
      </c>
      <c r="AY439" s="346">
        <v>3</v>
      </c>
      <c r="AZ439" s="346">
        <v>7</v>
      </c>
      <c r="BA439" s="362"/>
      <c r="BB439" s="348">
        <v>15.3643851858176</v>
      </c>
      <c r="BC439" s="375">
        <v>0.97128877912415401</v>
      </c>
      <c r="BD439" s="375">
        <v>4.3314695745295E-2</v>
      </c>
      <c r="BE439" s="375">
        <v>-1.05758624053489E-2</v>
      </c>
      <c r="BF439" s="374"/>
      <c r="BG439" s="348">
        <v>66.197999999999993</v>
      </c>
      <c r="BH439" s="348">
        <v>9.7680600000000002</v>
      </c>
      <c r="BI439" s="348">
        <v>23.1218</v>
      </c>
      <c r="BJ439" s="348">
        <v>0.91213999999999995</v>
      </c>
      <c r="BK439" s="373"/>
      <c r="BL439" s="372" t="s">
        <v>2743</v>
      </c>
      <c r="BM439" s="372" t="s">
        <v>2744</v>
      </c>
      <c r="BN439" s="372" t="s">
        <v>2745</v>
      </c>
      <c r="BO439" s="372" t="s">
        <v>2746</v>
      </c>
      <c r="BP439" s="372" t="s">
        <v>2747</v>
      </c>
      <c r="BQ439" s="373"/>
      <c r="BR439" s="354" t="s">
        <v>463</v>
      </c>
    </row>
    <row r="440" spans="1:70" s="428" customFormat="1" x14ac:dyDescent="0.25">
      <c r="A440" s="345" t="s">
        <v>3937</v>
      </c>
      <c r="B440" s="373"/>
      <c r="C440" s="719">
        <v>43567</v>
      </c>
      <c r="D440" s="373"/>
      <c r="E440" s="346">
        <v>3285.46</v>
      </c>
      <c r="F440" s="373"/>
      <c r="G440" s="347">
        <v>27.64</v>
      </c>
      <c r="H440" s="374"/>
      <c r="I440" s="348">
        <v>-0.504</v>
      </c>
      <c r="J440" s="348">
        <v>-0.71840000000000004</v>
      </c>
      <c r="K440" s="348">
        <v>2.3704000000000001</v>
      </c>
      <c r="L440" s="348">
        <v>6.5536000000000003</v>
      </c>
      <c r="M440" s="348">
        <v>6.0221999999999998</v>
      </c>
      <c r="N440" s="350">
        <v>-0.216</v>
      </c>
      <c r="O440" s="348">
        <v>-0.37769999999999998</v>
      </c>
      <c r="P440" s="348">
        <v>12.3916</v>
      </c>
      <c r="Q440" s="348">
        <v>15.213200000000001</v>
      </c>
      <c r="R440" s="348" t="s">
        <v>430</v>
      </c>
      <c r="S440" s="348">
        <v>4.2625000000000002</v>
      </c>
      <c r="T440" s="348">
        <v>18.170200000000001</v>
      </c>
      <c r="U440" s="348">
        <v>0.1812</v>
      </c>
      <c r="V440" s="348">
        <v>0.47260000000000002</v>
      </c>
      <c r="W440" s="348">
        <v>0.5091</v>
      </c>
      <c r="X440" s="348">
        <v>14.7684</v>
      </c>
      <c r="Y440" s="374"/>
      <c r="Z440" s="346">
        <v>22</v>
      </c>
      <c r="AA440" s="346">
        <v>15</v>
      </c>
      <c r="AB440" s="346">
        <v>13</v>
      </c>
      <c r="AC440" s="346">
        <v>16</v>
      </c>
      <c r="AD440" s="346">
        <v>16</v>
      </c>
      <c r="AE440" s="346">
        <v>11</v>
      </c>
      <c r="AF440" s="346">
        <v>7</v>
      </c>
      <c r="AG440" s="346">
        <v>6</v>
      </c>
      <c r="AH440" s="346">
        <v>2</v>
      </c>
      <c r="AI440" s="346" t="s">
        <v>430</v>
      </c>
      <c r="AJ440" s="346">
        <v>17</v>
      </c>
      <c r="AK440" s="346">
        <v>16</v>
      </c>
      <c r="AL440" s="346">
        <v>13</v>
      </c>
      <c r="AM440" s="346">
        <v>12</v>
      </c>
      <c r="AN440" s="346">
        <v>16</v>
      </c>
      <c r="AO440" s="373"/>
      <c r="AP440" s="348" t="s">
        <v>430</v>
      </c>
      <c r="AQ440" s="348">
        <v>14.83</v>
      </c>
      <c r="AR440" s="348">
        <v>11.94</v>
      </c>
      <c r="AS440" s="348">
        <v>5.99</v>
      </c>
      <c r="AT440" s="348">
        <v>8.69</v>
      </c>
      <c r="AU440" s="351"/>
      <c r="AV440" s="346" t="s">
        <v>430</v>
      </c>
      <c r="AW440" s="346">
        <v>5</v>
      </c>
      <c r="AX440" s="346">
        <v>4</v>
      </c>
      <c r="AY440" s="346">
        <v>7</v>
      </c>
      <c r="AZ440" s="346">
        <v>12</v>
      </c>
      <c r="BA440" s="362"/>
      <c r="BB440" s="348">
        <v>13.9140537908097</v>
      </c>
      <c r="BC440" s="375">
        <v>0.899368421210616</v>
      </c>
      <c r="BD440" s="375">
        <v>4.1746586750689998E-2</v>
      </c>
      <c r="BE440" s="375">
        <v>2.8321937496553502E-2</v>
      </c>
      <c r="BF440" s="374"/>
      <c r="BG440" s="348">
        <v>61.3247</v>
      </c>
      <c r="BH440" s="348">
        <v>12.9923</v>
      </c>
      <c r="BI440" s="348">
        <v>20.7239</v>
      </c>
      <c r="BJ440" s="348">
        <v>4.9591000000000003</v>
      </c>
      <c r="BK440" s="373"/>
      <c r="BL440" s="372" t="s">
        <v>2749</v>
      </c>
      <c r="BM440" s="372" t="s">
        <v>2750</v>
      </c>
      <c r="BN440" s="372" t="s">
        <v>2751</v>
      </c>
      <c r="BO440" s="372" t="s">
        <v>2752</v>
      </c>
      <c r="BP440" s="372" t="s">
        <v>2753</v>
      </c>
      <c r="BQ440" s="373"/>
      <c r="BR440" s="354" t="s">
        <v>476</v>
      </c>
    </row>
    <row r="441" spans="1:70" s="428" customFormat="1" x14ac:dyDescent="0.25">
      <c r="A441" s="345" t="s">
        <v>3938</v>
      </c>
      <c r="B441" s="373"/>
      <c r="C441" s="719">
        <v>41275</v>
      </c>
      <c r="D441" s="373"/>
      <c r="E441" s="346">
        <v>2873.95</v>
      </c>
      <c r="F441" s="373"/>
      <c r="G441" s="347">
        <v>331.5145</v>
      </c>
      <c r="H441" s="374"/>
      <c r="I441" s="348">
        <v>-0.32500000000000001</v>
      </c>
      <c r="J441" s="348">
        <v>-1.1927000000000001</v>
      </c>
      <c r="K441" s="348">
        <v>-0.47049999999999997</v>
      </c>
      <c r="L441" s="348">
        <v>1.8782000000000001</v>
      </c>
      <c r="M441" s="348">
        <v>-0.7349</v>
      </c>
      <c r="N441" s="350">
        <v>-7.0042999999999997</v>
      </c>
      <c r="O441" s="348">
        <v>-6.8696000000000002</v>
      </c>
      <c r="P441" s="348">
        <v>7.5822000000000003</v>
      </c>
      <c r="Q441" s="348">
        <v>13.8462</v>
      </c>
      <c r="R441" s="348">
        <v>13.9787</v>
      </c>
      <c r="S441" s="348">
        <v>1.5829</v>
      </c>
      <c r="T441" s="348">
        <v>10.6121</v>
      </c>
      <c r="U441" s="348">
        <v>-5.5137999999999998</v>
      </c>
      <c r="V441" s="348">
        <v>-5.2676999999999996</v>
      </c>
      <c r="W441" s="348">
        <v>-1.8232999999999999</v>
      </c>
      <c r="X441" s="348">
        <v>14.7788</v>
      </c>
      <c r="Y441" s="374"/>
      <c r="Z441" s="346">
        <v>9</v>
      </c>
      <c r="AA441" s="346">
        <v>22</v>
      </c>
      <c r="AB441" s="346">
        <v>24</v>
      </c>
      <c r="AC441" s="346">
        <v>24</v>
      </c>
      <c r="AD441" s="346">
        <v>24</v>
      </c>
      <c r="AE441" s="346">
        <v>19</v>
      </c>
      <c r="AF441" s="346">
        <v>14</v>
      </c>
      <c r="AG441" s="346">
        <v>11</v>
      </c>
      <c r="AH441" s="346">
        <v>5</v>
      </c>
      <c r="AI441" s="346">
        <v>5</v>
      </c>
      <c r="AJ441" s="346">
        <v>23</v>
      </c>
      <c r="AK441" s="346">
        <v>24</v>
      </c>
      <c r="AL441" s="346">
        <v>23</v>
      </c>
      <c r="AM441" s="346">
        <v>19</v>
      </c>
      <c r="AN441" s="346">
        <v>24</v>
      </c>
      <c r="AO441" s="373"/>
      <c r="AP441" s="348">
        <v>13.86</v>
      </c>
      <c r="AQ441" s="348">
        <v>13.77</v>
      </c>
      <c r="AR441" s="348">
        <v>7.9</v>
      </c>
      <c r="AS441" s="348">
        <v>-0.17</v>
      </c>
      <c r="AT441" s="348">
        <v>-2.4700000000000002</v>
      </c>
      <c r="AU441" s="351"/>
      <c r="AV441" s="346">
        <v>6</v>
      </c>
      <c r="AW441" s="346">
        <v>9</v>
      </c>
      <c r="AX441" s="346">
        <v>11</v>
      </c>
      <c r="AY441" s="346">
        <v>12</v>
      </c>
      <c r="AZ441" s="346">
        <v>19</v>
      </c>
      <c r="BA441" s="362"/>
      <c r="BB441" s="348">
        <v>15.026047543179599</v>
      </c>
      <c r="BC441" s="375">
        <v>0.90573881694407898</v>
      </c>
      <c r="BD441" s="375">
        <v>1.8029193916426201E-2</v>
      </c>
      <c r="BE441" s="375">
        <v>-0.35954501261682498</v>
      </c>
      <c r="BF441" s="374"/>
      <c r="BG441" s="348">
        <v>50.821100000000001</v>
      </c>
      <c r="BH441" s="348">
        <v>21.647500000000001</v>
      </c>
      <c r="BI441" s="348">
        <v>25.728400000000001</v>
      </c>
      <c r="BJ441" s="348">
        <v>1.8029999999999999</v>
      </c>
      <c r="BK441" s="373"/>
      <c r="BL441" s="372" t="s">
        <v>2755</v>
      </c>
      <c r="BM441" s="372" t="s">
        <v>2756</v>
      </c>
      <c r="BN441" s="372" t="s">
        <v>2757</v>
      </c>
      <c r="BO441" s="372" t="s">
        <v>2758</v>
      </c>
      <c r="BP441" s="372" t="s">
        <v>2759</v>
      </c>
      <c r="BQ441" s="373"/>
      <c r="BR441" s="354" t="s">
        <v>702</v>
      </c>
    </row>
    <row r="442" spans="1:70" s="428" customFormat="1" x14ac:dyDescent="0.25">
      <c r="A442" s="345" t="s">
        <v>3939</v>
      </c>
      <c r="B442" s="373"/>
      <c r="C442" s="719">
        <v>42366</v>
      </c>
      <c r="D442" s="373"/>
      <c r="E442" s="346">
        <v>2904.37</v>
      </c>
      <c r="F442" s="373"/>
      <c r="G442" s="347">
        <v>56.621899999999997</v>
      </c>
      <c r="H442" s="374"/>
      <c r="I442" s="348">
        <v>-0.34720000000000001</v>
      </c>
      <c r="J442" s="348">
        <v>-9.0899999999999995E-2</v>
      </c>
      <c r="K442" s="348">
        <v>3.6324999999999998</v>
      </c>
      <c r="L442" s="348">
        <v>9.9296000000000006</v>
      </c>
      <c r="M442" s="348">
        <v>16.116299999999999</v>
      </c>
      <c r="N442" s="350">
        <v>8.6235999999999997</v>
      </c>
      <c r="O442" s="348">
        <v>4.3417000000000003</v>
      </c>
      <c r="P442" s="348">
        <v>16.832999999999998</v>
      </c>
      <c r="Q442" s="348">
        <v>15.8102</v>
      </c>
      <c r="R442" s="348">
        <v>17.539000000000001</v>
      </c>
      <c r="S442" s="348">
        <v>6.5274999999999999</v>
      </c>
      <c r="T442" s="348">
        <v>27.166499999999999</v>
      </c>
      <c r="U442" s="348">
        <v>7.7854999999999999</v>
      </c>
      <c r="V442" s="348">
        <v>10.209300000000001</v>
      </c>
      <c r="W442" s="348">
        <v>2.4624999999999999</v>
      </c>
      <c r="X442" s="348">
        <v>17.6419</v>
      </c>
      <c r="Y442" s="374"/>
      <c r="Z442" s="346">
        <v>11</v>
      </c>
      <c r="AA442" s="346">
        <v>5</v>
      </c>
      <c r="AB442" s="346">
        <v>5</v>
      </c>
      <c r="AC442" s="346">
        <v>5</v>
      </c>
      <c r="AD442" s="346">
        <v>3</v>
      </c>
      <c r="AE442" s="346">
        <v>1</v>
      </c>
      <c r="AF442" s="346">
        <v>2</v>
      </c>
      <c r="AG442" s="346">
        <v>1</v>
      </c>
      <c r="AH442" s="346">
        <v>1</v>
      </c>
      <c r="AI442" s="346">
        <v>1</v>
      </c>
      <c r="AJ442" s="346">
        <v>6</v>
      </c>
      <c r="AK442" s="346">
        <v>3</v>
      </c>
      <c r="AL442" s="346">
        <v>3</v>
      </c>
      <c r="AM442" s="346">
        <v>1</v>
      </c>
      <c r="AN442" s="346">
        <v>6</v>
      </c>
      <c r="AO442" s="373"/>
      <c r="AP442" s="348">
        <v>16.760000000000002</v>
      </c>
      <c r="AQ442" s="348">
        <v>17.77</v>
      </c>
      <c r="AR442" s="348">
        <v>16.170000000000002</v>
      </c>
      <c r="AS442" s="348">
        <v>12.46</v>
      </c>
      <c r="AT442" s="348">
        <v>22.45</v>
      </c>
      <c r="AU442" s="351"/>
      <c r="AV442" s="346">
        <v>1</v>
      </c>
      <c r="AW442" s="346">
        <v>1</v>
      </c>
      <c r="AX442" s="346">
        <v>1</v>
      </c>
      <c r="AY442" s="346">
        <v>2</v>
      </c>
      <c r="AZ442" s="346">
        <v>2</v>
      </c>
      <c r="BA442" s="362"/>
      <c r="BB442" s="348">
        <v>15.6943393111027</v>
      </c>
      <c r="BC442" s="375">
        <v>0.94648329791155295</v>
      </c>
      <c r="BD442" s="375">
        <v>6.1115984836320802E-2</v>
      </c>
      <c r="BE442" s="375">
        <v>0.30036168347222703</v>
      </c>
      <c r="BF442" s="374"/>
      <c r="BG442" s="348">
        <v>52.330599999999997</v>
      </c>
      <c r="BH442" s="348">
        <v>17.318999999999999</v>
      </c>
      <c r="BI442" s="348">
        <v>24.054099999999998</v>
      </c>
      <c r="BJ442" s="348">
        <v>6.2962999999999996</v>
      </c>
      <c r="BK442" s="373"/>
      <c r="BL442" s="372" t="s">
        <v>2761</v>
      </c>
      <c r="BM442" s="372" t="s">
        <v>2762</v>
      </c>
      <c r="BN442" s="372" t="s">
        <v>2763</v>
      </c>
      <c r="BO442" s="372" t="s">
        <v>2764</v>
      </c>
      <c r="BP442" s="372" t="s">
        <v>2765</v>
      </c>
      <c r="BQ442" s="373"/>
      <c r="BR442" s="354" t="s">
        <v>2439</v>
      </c>
    </row>
    <row r="443" spans="1:70" s="428" customFormat="1" x14ac:dyDescent="0.25">
      <c r="A443" s="345" t="s">
        <v>3940</v>
      </c>
      <c r="B443" s="373"/>
      <c r="C443" s="719">
        <v>45547</v>
      </c>
      <c r="D443" s="373"/>
      <c r="E443" s="346">
        <v>2674.41</v>
      </c>
      <c r="F443" s="373"/>
      <c r="G443" s="347">
        <v>9.66</v>
      </c>
      <c r="H443" s="374"/>
      <c r="I443" s="348">
        <v>-0.41239999999999999</v>
      </c>
      <c r="J443" s="348">
        <v>-1.1258999999999999</v>
      </c>
      <c r="K443" s="348">
        <v>1.2579</v>
      </c>
      <c r="L443" s="348">
        <v>5.9211</v>
      </c>
      <c r="M443" s="348">
        <v>3.5369999999999999</v>
      </c>
      <c r="N443" s="350">
        <v>-2.0228999999999999</v>
      </c>
      <c r="O443" s="348" t="s">
        <v>430</v>
      </c>
      <c r="P443" s="348" t="s">
        <v>430</v>
      </c>
      <c r="Q443" s="348" t="s">
        <v>430</v>
      </c>
      <c r="R443" s="348" t="s">
        <v>430</v>
      </c>
      <c r="S443" s="348">
        <v>4.2070999999999996</v>
      </c>
      <c r="T443" s="348">
        <v>16.666699999999999</v>
      </c>
      <c r="U443" s="348">
        <v>-1.6293</v>
      </c>
      <c r="V443" s="348">
        <v>-0.82140000000000002</v>
      </c>
      <c r="W443" s="348">
        <v>-0.41239999999999999</v>
      </c>
      <c r="X443" s="348">
        <v>-1.7527999999999999</v>
      </c>
      <c r="Y443" s="374"/>
      <c r="Z443" s="346">
        <v>16</v>
      </c>
      <c r="AA443" s="346">
        <v>21</v>
      </c>
      <c r="AB443" s="346">
        <v>23</v>
      </c>
      <c r="AC443" s="346">
        <v>19</v>
      </c>
      <c r="AD443" s="346">
        <v>21</v>
      </c>
      <c r="AE443" s="346">
        <v>17</v>
      </c>
      <c r="AF443" s="346" t="s">
        <v>430</v>
      </c>
      <c r="AG443" s="346" t="s">
        <v>430</v>
      </c>
      <c r="AH443" s="346" t="s">
        <v>430</v>
      </c>
      <c r="AI443" s="346" t="s">
        <v>430</v>
      </c>
      <c r="AJ443" s="346">
        <v>18</v>
      </c>
      <c r="AK443" s="346">
        <v>20</v>
      </c>
      <c r="AL443" s="346">
        <v>20</v>
      </c>
      <c r="AM443" s="346">
        <v>16</v>
      </c>
      <c r="AN443" s="346">
        <v>23</v>
      </c>
      <c r="AO443" s="373"/>
      <c r="AP443" s="348" t="s">
        <v>430</v>
      </c>
      <c r="AQ443" s="348" t="s">
        <v>430</v>
      </c>
      <c r="AR443" s="348" t="s">
        <v>430</v>
      </c>
      <c r="AS443" s="348" t="s">
        <v>430</v>
      </c>
      <c r="AT443" s="348">
        <v>5.89</v>
      </c>
      <c r="AU443" s="351"/>
      <c r="AV443" s="346" t="s">
        <v>430</v>
      </c>
      <c r="AW443" s="346" t="s">
        <v>430</v>
      </c>
      <c r="AX443" s="346" t="s">
        <v>430</v>
      </c>
      <c r="AY443" s="346" t="s">
        <v>430</v>
      </c>
      <c r="AZ443" s="346">
        <v>17</v>
      </c>
      <c r="BA443" s="362"/>
      <c r="BB443" s="348">
        <v>15.3137413047106</v>
      </c>
      <c r="BC443" s="375">
        <v>0.94002263401381603</v>
      </c>
      <c r="BD443" s="375">
        <v>-4.16048046005403E-2</v>
      </c>
      <c r="BE443" s="375">
        <v>-3.1817234289577903E-2</v>
      </c>
      <c r="BF443" s="374"/>
      <c r="BG443" s="348">
        <v>76.143000000000001</v>
      </c>
      <c r="BH443" s="348">
        <v>11.914099999999999</v>
      </c>
      <c r="BI443" s="348">
        <v>10.7502</v>
      </c>
      <c r="BJ443" s="348">
        <v>1.1927000000000001</v>
      </c>
      <c r="BK443" s="373"/>
      <c r="BL443" s="372" t="s">
        <v>2744</v>
      </c>
      <c r="BM443" s="372" t="s">
        <v>2767</v>
      </c>
      <c r="BN443" s="372" t="s">
        <v>2768</v>
      </c>
      <c r="BO443" s="372" t="s">
        <v>2769</v>
      </c>
      <c r="BP443" s="372" t="s">
        <v>2770</v>
      </c>
      <c r="BQ443" s="373"/>
      <c r="BR443" s="354" t="s">
        <v>476</v>
      </c>
    </row>
    <row r="444" spans="1:70" s="428" customFormat="1" x14ac:dyDescent="0.25">
      <c r="A444" s="345" t="s">
        <v>3941</v>
      </c>
      <c r="B444" s="373"/>
      <c r="C444" s="719">
        <v>41275</v>
      </c>
      <c r="D444" s="373"/>
      <c r="E444" s="346">
        <v>2482.39</v>
      </c>
      <c r="F444" s="373"/>
      <c r="G444" s="347">
        <v>224.30330000000001</v>
      </c>
      <c r="H444" s="374"/>
      <c r="I444" s="348">
        <v>-0.47710000000000002</v>
      </c>
      <c r="J444" s="348">
        <v>-0.75360000000000005</v>
      </c>
      <c r="K444" s="348">
        <v>1.3523000000000001</v>
      </c>
      <c r="L444" s="348">
        <v>7.7110000000000003</v>
      </c>
      <c r="M444" s="348">
        <v>7.1588000000000003</v>
      </c>
      <c r="N444" s="350">
        <v>-1.8509</v>
      </c>
      <c r="O444" s="348">
        <v>-1.8106</v>
      </c>
      <c r="P444" s="348">
        <v>11.903700000000001</v>
      </c>
      <c r="Q444" s="348">
        <v>14.4331</v>
      </c>
      <c r="R444" s="348">
        <v>13.784599999999999</v>
      </c>
      <c r="S444" s="348">
        <v>5.4862000000000002</v>
      </c>
      <c r="T444" s="348">
        <v>19.409300000000002</v>
      </c>
      <c r="U444" s="348">
        <v>-0.39</v>
      </c>
      <c r="V444" s="348">
        <v>-0.65029999999999999</v>
      </c>
      <c r="W444" s="348">
        <v>-0.20660000000000001</v>
      </c>
      <c r="X444" s="348">
        <v>13.641400000000001</v>
      </c>
      <c r="Y444" s="374"/>
      <c r="Z444" s="346">
        <v>19</v>
      </c>
      <c r="AA444" s="346">
        <v>16</v>
      </c>
      <c r="AB444" s="346">
        <v>21</v>
      </c>
      <c r="AC444" s="346">
        <v>13</v>
      </c>
      <c r="AD444" s="346">
        <v>13</v>
      </c>
      <c r="AE444" s="346">
        <v>16</v>
      </c>
      <c r="AF444" s="346">
        <v>10</v>
      </c>
      <c r="AG444" s="346">
        <v>8</v>
      </c>
      <c r="AH444" s="346">
        <v>4</v>
      </c>
      <c r="AI444" s="346">
        <v>6</v>
      </c>
      <c r="AJ444" s="346">
        <v>9</v>
      </c>
      <c r="AK444" s="346">
        <v>13</v>
      </c>
      <c r="AL444" s="346">
        <v>16</v>
      </c>
      <c r="AM444" s="346">
        <v>15</v>
      </c>
      <c r="AN444" s="346">
        <v>22</v>
      </c>
      <c r="AO444" s="373"/>
      <c r="AP444" s="348">
        <v>15.83</v>
      </c>
      <c r="AQ444" s="348">
        <v>16.3</v>
      </c>
      <c r="AR444" s="348">
        <v>11.95</v>
      </c>
      <c r="AS444" s="348">
        <v>5.76</v>
      </c>
      <c r="AT444" s="348">
        <v>8.9700000000000006</v>
      </c>
      <c r="AU444" s="351"/>
      <c r="AV444" s="346">
        <v>3</v>
      </c>
      <c r="AW444" s="346">
        <v>2</v>
      </c>
      <c r="AX444" s="346">
        <v>3</v>
      </c>
      <c r="AY444" s="346">
        <v>8</v>
      </c>
      <c r="AZ444" s="346">
        <v>11</v>
      </c>
      <c r="BA444" s="362"/>
      <c r="BB444" s="348">
        <v>14.5269440380688</v>
      </c>
      <c r="BC444" s="375">
        <v>0.93106810835241405</v>
      </c>
      <c r="BD444" s="375">
        <v>4.2030114404254602E-2</v>
      </c>
      <c r="BE444" s="375">
        <v>-3.7514235492006401E-2</v>
      </c>
      <c r="BF444" s="374"/>
      <c r="BG444" s="348">
        <v>65.931700000000006</v>
      </c>
      <c r="BH444" s="348">
        <v>17.994399999999999</v>
      </c>
      <c r="BI444" s="348">
        <v>15.215299999999999</v>
      </c>
      <c r="BJ444" s="348">
        <v>0.85860000000000003</v>
      </c>
      <c r="BK444" s="373"/>
      <c r="BL444" s="372" t="s">
        <v>2772</v>
      </c>
      <c r="BM444" s="372" t="s">
        <v>2773</v>
      </c>
      <c r="BN444" s="372" t="s">
        <v>2774</v>
      </c>
      <c r="BO444" s="372" t="s">
        <v>2775</v>
      </c>
      <c r="BP444" s="372" t="s">
        <v>2776</v>
      </c>
      <c r="BQ444" s="373"/>
      <c r="BR444" s="354" t="s">
        <v>463</v>
      </c>
    </row>
    <row r="445" spans="1:70" s="428" customFormat="1" x14ac:dyDescent="0.25">
      <c r="A445" s="345" t="s">
        <v>3942</v>
      </c>
      <c r="B445" s="373"/>
      <c r="C445" s="719">
        <v>41276</v>
      </c>
      <c r="D445" s="373"/>
      <c r="E445" s="346">
        <v>2011.56</v>
      </c>
      <c r="F445" s="373"/>
      <c r="G445" s="347">
        <v>127.08</v>
      </c>
      <c r="H445" s="374"/>
      <c r="I445" s="348">
        <v>-0.60229999999999995</v>
      </c>
      <c r="J445" s="348">
        <v>-1.228</v>
      </c>
      <c r="K445" s="348">
        <v>2.1051000000000002</v>
      </c>
      <c r="L445" s="348">
        <v>5.6096000000000004</v>
      </c>
      <c r="M445" s="348">
        <v>3.6204000000000001</v>
      </c>
      <c r="N445" s="350">
        <v>-0.13320000000000001</v>
      </c>
      <c r="O445" s="348">
        <v>-0.39889999999999998</v>
      </c>
      <c r="P445" s="348">
        <v>12.7257</v>
      </c>
      <c r="Q445" s="348">
        <v>13.138400000000001</v>
      </c>
      <c r="R445" s="348">
        <v>15.8012</v>
      </c>
      <c r="S445" s="348">
        <v>4.3093000000000004</v>
      </c>
      <c r="T445" s="348">
        <v>18.456399999999999</v>
      </c>
      <c r="U445" s="348">
        <v>-1.2970999999999999</v>
      </c>
      <c r="V445" s="348">
        <v>1.0416000000000001</v>
      </c>
      <c r="W445" s="348">
        <v>0.49819999999999998</v>
      </c>
      <c r="X445" s="348">
        <v>16.081299999999999</v>
      </c>
      <c r="Y445" s="374"/>
      <c r="Z445" s="346">
        <v>23</v>
      </c>
      <c r="AA445" s="346">
        <v>23</v>
      </c>
      <c r="AB445" s="346">
        <v>15</v>
      </c>
      <c r="AC445" s="346">
        <v>21</v>
      </c>
      <c r="AD445" s="346">
        <v>20</v>
      </c>
      <c r="AE445" s="346">
        <v>10</v>
      </c>
      <c r="AF445" s="346">
        <v>8</v>
      </c>
      <c r="AG445" s="346">
        <v>4</v>
      </c>
      <c r="AH445" s="346">
        <v>6</v>
      </c>
      <c r="AI445" s="346">
        <v>3</v>
      </c>
      <c r="AJ445" s="346">
        <v>16</v>
      </c>
      <c r="AK445" s="346">
        <v>15</v>
      </c>
      <c r="AL445" s="346">
        <v>17</v>
      </c>
      <c r="AM445" s="346">
        <v>9</v>
      </c>
      <c r="AN445" s="346">
        <v>17</v>
      </c>
      <c r="AO445" s="373"/>
      <c r="AP445" s="348">
        <v>15.61</v>
      </c>
      <c r="AQ445" s="348">
        <v>15</v>
      </c>
      <c r="AR445" s="348">
        <v>11.64</v>
      </c>
      <c r="AS445" s="348">
        <v>6.21</v>
      </c>
      <c r="AT445" s="348">
        <v>7.06</v>
      </c>
      <c r="AU445" s="351"/>
      <c r="AV445" s="346">
        <v>4</v>
      </c>
      <c r="AW445" s="346">
        <v>4</v>
      </c>
      <c r="AX445" s="346">
        <v>6</v>
      </c>
      <c r="AY445" s="346">
        <v>6</v>
      </c>
      <c r="AZ445" s="346">
        <v>13</v>
      </c>
      <c r="BA445" s="362"/>
      <c r="BB445" s="348">
        <v>14.741200612801199</v>
      </c>
      <c r="BC445" s="375">
        <v>0.92790574695195005</v>
      </c>
      <c r="BD445" s="375">
        <v>4.2000798208818003E-2</v>
      </c>
      <c r="BE445" s="375">
        <v>-2.6739955901515299E-2</v>
      </c>
      <c r="BF445" s="374"/>
      <c r="BG445" s="348">
        <v>63.5687</v>
      </c>
      <c r="BH445" s="348">
        <v>16.8504</v>
      </c>
      <c r="BI445" s="348">
        <v>15.0136</v>
      </c>
      <c r="BJ445" s="348">
        <v>4.5673000000000004</v>
      </c>
      <c r="BK445" s="373"/>
      <c r="BL445" s="372" t="s">
        <v>2778</v>
      </c>
      <c r="BM445" s="372" t="s">
        <v>2779</v>
      </c>
      <c r="BN445" s="372" t="s">
        <v>895</v>
      </c>
      <c r="BO445" s="372" t="s">
        <v>2780</v>
      </c>
      <c r="BP445" s="372" t="s">
        <v>2781</v>
      </c>
      <c r="BQ445" s="373"/>
      <c r="BR445" s="354" t="s">
        <v>519</v>
      </c>
    </row>
    <row r="446" spans="1:70" s="428" customFormat="1" x14ac:dyDescent="0.25">
      <c r="A446" s="345" t="s">
        <v>3943</v>
      </c>
      <c r="B446" s="373"/>
      <c r="C446" s="719">
        <v>45169</v>
      </c>
      <c r="D446" s="373"/>
      <c r="E446" s="346">
        <v>1826.92</v>
      </c>
      <c r="F446" s="373"/>
      <c r="G446" s="347">
        <v>16.345600000000001</v>
      </c>
      <c r="H446" s="374"/>
      <c r="I446" s="348">
        <v>-4.65E-2</v>
      </c>
      <c r="J446" s="348">
        <v>0.54869999999999997</v>
      </c>
      <c r="K446" s="348">
        <v>5.8296000000000001</v>
      </c>
      <c r="L446" s="348">
        <v>12.170500000000001</v>
      </c>
      <c r="M446" s="348">
        <v>14.129300000000001</v>
      </c>
      <c r="N446" s="350">
        <v>6.5827</v>
      </c>
      <c r="O446" s="348">
        <v>5.4991000000000003</v>
      </c>
      <c r="P446" s="348" t="s">
        <v>430</v>
      </c>
      <c r="Q446" s="348" t="s">
        <v>430</v>
      </c>
      <c r="R446" s="348" t="s">
        <v>430</v>
      </c>
      <c r="S446" s="348">
        <v>9.3409999999999993</v>
      </c>
      <c r="T446" s="348">
        <v>26.784800000000001</v>
      </c>
      <c r="U446" s="348">
        <v>7.5156000000000001</v>
      </c>
      <c r="V446" s="348">
        <v>8.4501000000000008</v>
      </c>
      <c r="W446" s="348">
        <v>4.2149999999999999</v>
      </c>
      <c r="X446" s="348">
        <v>17.849900000000002</v>
      </c>
      <c r="Y446" s="374"/>
      <c r="Z446" s="346">
        <v>2</v>
      </c>
      <c r="AA446" s="346">
        <v>2</v>
      </c>
      <c r="AB446" s="346">
        <v>2</v>
      </c>
      <c r="AC446" s="346">
        <v>3</v>
      </c>
      <c r="AD446" s="346">
        <v>5</v>
      </c>
      <c r="AE446" s="346">
        <v>2</v>
      </c>
      <c r="AF446" s="346">
        <v>1</v>
      </c>
      <c r="AG446" s="346" t="s">
        <v>430</v>
      </c>
      <c r="AH446" s="346" t="s">
        <v>430</v>
      </c>
      <c r="AI446" s="346" t="s">
        <v>430</v>
      </c>
      <c r="AJ446" s="346">
        <v>2</v>
      </c>
      <c r="AK446" s="346">
        <v>4</v>
      </c>
      <c r="AL446" s="346">
        <v>5</v>
      </c>
      <c r="AM446" s="346">
        <v>2</v>
      </c>
      <c r="AN446" s="346">
        <v>2</v>
      </c>
      <c r="AO446" s="373"/>
      <c r="AP446" s="348" t="s">
        <v>430</v>
      </c>
      <c r="AQ446" s="348" t="s">
        <v>430</v>
      </c>
      <c r="AR446" s="348" t="s">
        <v>430</v>
      </c>
      <c r="AS446" s="348">
        <v>12.94</v>
      </c>
      <c r="AT446" s="348">
        <v>23.31</v>
      </c>
      <c r="AU446" s="351"/>
      <c r="AV446" s="346" t="s">
        <v>430</v>
      </c>
      <c r="AW446" s="346" t="s">
        <v>430</v>
      </c>
      <c r="AX446" s="346" t="s">
        <v>430</v>
      </c>
      <c r="AY446" s="346">
        <v>1</v>
      </c>
      <c r="AZ446" s="346">
        <v>1</v>
      </c>
      <c r="BA446" s="362"/>
      <c r="BB446" s="348">
        <v>16.4156712735927</v>
      </c>
      <c r="BC446" s="375">
        <v>0.92328924102736099</v>
      </c>
      <c r="BD446" s="375">
        <v>6.4276182433720394E-2</v>
      </c>
      <c r="BE446" s="375">
        <v>0.423189697340907</v>
      </c>
      <c r="BF446" s="374"/>
      <c r="BG446" s="348">
        <v>41.021799999999999</v>
      </c>
      <c r="BH446" s="348">
        <v>22.061699999999998</v>
      </c>
      <c r="BI446" s="348">
        <v>34.080199999999998</v>
      </c>
      <c r="BJ446" s="348">
        <v>2.8363</v>
      </c>
      <c r="BK446" s="373"/>
      <c r="BL446" s="372" t="s">
        <v>2783</v>
      </c>
      <c r="BM446" s="372" t="s">
        <v>2784</v>
      </c>
      <c r="BN446" s="372" t="s">
        <v>2785</v>
      </c>
      <c r="BO446" s="372" t="s">
        <v>2786</v>
      </c>
      <c r="BP446" s="372" t="s">
        <v>2787</v>
      </c>
      <c r="BQ446" s="373"/>
      <c r="BR446" s="354" t="s">
        <v>476</v>
      </c>
    </row>
    <row r="447" spans="1:70" s="428" customFormat="1" ht="11" x14ac:dyDescent="0.3">
      <c r="A447" s="841" t="s">
        <v>3944</v>
      </c>
      <c r="B447" s="842"/>
      <c r="C447" s="843">
        <v>45246</v>
      </c>
      <c r="D447" s="842"/>
      <c r="E447" s="844">
        <v>1767.87</v>
      </c>
      <c r="F447" s="842"/>
      <c r="G447" s="845">
        <v>14.887</v>
      </c>
      <c r="H447" s="847"/>
      <c r="I447" s="846">
        <v>-0.50129999999999997</v>
      </c>
      <c r="J447" s="846">
        <v>-1.4301999999999999</v>
      </c>
      <c r="K447" s="846">
        <v>1.4238999999999999</v>
      </c>
      <c r="L447" s="846">
        <v>6.5640999999999998</v>
      </c>
      <c r="M447" s="846">
        <v>6.9622000000000002</v>
      </c>
      <c r="N447" s="848">
        <v>1.5994999999999999</v>
      </c>
      <c r="O447" s="846">
        <v>3.0015999999999998</v>
      </c>
      <c r="P447" s="846" t="s">
        <v>430</v>
      </c>
      <c r="Q447" s="846" t="s">
        <v>430</v>
      </c>
      <c r="R447" s="846" t="s">
        <v>430</v>
      </c>
      <c r="S447" s="846">
        <v>2.9956999999999998</v>
      </c>
      <c r="T447" s="846">
        <v>18.103899999999999</v>
      </c>
      <c r="U447" s="846">
        <v>-0.22120000000000001</v>
      </c>
      <c r="V447" s="846">
        <v>2.5274999999999999</v>
      </c>
      <c r="W447" s="846">
        <v>-0.1409</v>
      </c>
      <c r="X447" s="846">
        <v>15.3832</v>
      </c>
      <c r="Y447" s="847"/>
      <c r="Z447" s="844">
        <v>21</v>
      </c>
      <c r="AA447" s="844">
        <v>24</v>
      </c>
      <c r="AB447" s="844">
        <v>20</v>
      </c>
      <c r="AC447" s="844">
        <v>15</v>
      </c>
      <c r="AD447" s="844">
        <v>14</v>
      </c>
      <c r="AE447" s="844">
        <v>7</v>
      </c>
      <c r="AF447" s="844">
        <v>3</v>
      </c>
      <c r="AG447" s="844" t="s">
        <v>430</v>
      </c>
      <c r="AH447" s="844" t="s">
        <v>430</v>
      </c>
      <c r="AI447" s="844" t="s">
        <v>430</v>
      </c>
      <c r="AJ447" s="844">
        <v>22</v>
      </c>
      <c r="AK447" s="844">
        <v>17</v>
      </c>
      <c r="AL447" s="844">
        <v>15</v>
      </c>
      <c r="AM447" s="844">
        <v>6</v>
      </c>
      <c r="AN447" s="844">
        <v>21</v>
      </c>
      <c r="AO447" s="842"/>
      <c r="AP447" s="846" t="s">
        <v>430</v>
      </c>
      <c r="AQ447" s="846" t="s">
        <v>430</v>
      </c>
      <c r="AR447" s="846" t="s">
        <v>430</v>
      </c>
      <c r="AS447" s="846" t="s">
        <v>430</v>
      </c>
      <c r="AT447" s="846">
        <v>9.5500000000000007</v>
      </c>
      <c r="AU447" s="849"/>
      <c r="AV447" s="844" t="s">
        <v>430</v>
      </c>
      <c r="AW447" s="844" t="s">
        <v>430</v>
      </c>
      <c r="AX447" s="844" t="s">
        <v>430</v>
      </c>
      <c r="AY447" s="844" t="s">
        <v>430</v>
      </c>
      <c r="AZ447" s="844">
        <v>10</v>
      </c>
      <c r="BA447" s="851"/>
      <c r="BB447" s="846">
        <v>15.7707933585046</v>
      </c>
      <c r="BC447" s="852">
        <v>0.94102216425296203</v>
      </c>
      <c r="BD447" s="852">
        <v>5.4603479237755097E-2</v>
      </c>
      <c r="BE447" s="852">
        <v>0.238767977144624</v>
      </c>
      <c r="BF447" s="847"/>
      <c r="BG447" s="846">
        <v>39.630200000000002</v>
      </c>
      <c r="BH447" s="846">
        <v>16.682600000000001</v>
      </c>
      <c r="BI447" s="846">
        <v>42.9146</v>
      </c>
      <c r="BJ447" s="846">
        <v>0.77259999999999995</v>
      </c>
      <c r="BK447" s="842"/>
      <c r="BL447" s="855" t="s">
        <v>2789</v>
      </c>
      <c r="BM447" s="855" t="s">
        <v>2790</v>
      </c>
      <c r="BN447" s="855" t="s">
        <v>2791</v>
      </c>
      <c r="BO447" s="855" t="s">
        <v>1304</v>
      </c>
      <c r="BP447" s="855" t="s">
        <v>2792</v>
      </c>
      <c r="BQ447" s="842"/>
      <c r="BR447" s="856" t="s">
        <v>611</v>
      </c>
    </row>
    <row r="448" spans="1:70" s="428" customFormat="1" x14ac:dyDescent="0.25">
      <c r="A448" s="345" t="s">
        <v>3945</v>
      </c>
      <c r="B448" s="373"/>
      <c r="C448" s="719">
        <v>41276</v>
      </c>
      <c r="D448" s="373"/>
      <c r="E448" s="346">
        <v>1534.76</v>
      </c>
      <c r="F448" s="373"/>
      <c r="G448" s="347">
        <v>108.25279999999999</v>
      </c>
      <c r="H448" s="374"/>
      <c r="I448" s="348">
        <v>-0.34370000000000001</v>
      </c>
      <c r="J448" s="348">
        <v>-0.29559999999999997</v>
      </c>
      <c r="K448" s="348">
        <v>4.9249000000000001</v>
      </c>
      <c r="L448" s="348">
        <v>10.354100000000001</v>
      </c>
      <c r="M448" s="348">
        <v>8.0510000000000002</v>
      </c>
      <c r="N448" s="350">
        <v>-0.6532</v>
      </c>
      <c r="O448" s="348">
        <v>0.15840000000000001</v>
      </c>
      <c r="P448" s="348">
        <v>11.858599999999999</v>
      </c>
      <c r="Q448" s="348">
        <v>13.0852</v>
      </c>
      <c r="R448" s="348">
        <v>12.2895</v>
      </c>
      <c r="S448" s="348">
        <v>8.6648999999999994</v>
      </c>
      <c r="T448" s="348">
        <v>21.203800000000001</v>
      </c>
      <c r="U448" s="348">
        <v>0.40550000000000003</v>
      </c>
      <c r="V448" s="348">
        <v>0.80389999999999995</v>
      </c>
      <c r="W448" s="348">
        <v>2.8532999999999999</v>
      </c>
      <c r="X448" s="348">
        <v>14.2964</v>
      </c>
      <c r="Y448" s="374"/>
      <c r="Z448" s="346">
        <v>10</v>
      </c>
      <c r="AA448" s="346">
        <v>9</v>
      </c>
      <c r="AB448" s="346">
        <v>3</v>
      </c>
      <c r="AC448" s="346">
        <v>4</v>
      </c>
      <c r="AD448" s="346">
        <v>9</v>
      </c>
      <c r="AE448" s="346">
        <v>13</v>
      </c>
      <c r="AF448" s="346">
        <v>4</v>
      </c>
      <c r="AG448" s="346">
        <v>9</v>
      </c>
      <c r="AH448" s="346">
        <v>8</v>
      </c>
      <c r="AI448" s="346">
        <v>7</v>
      </c>
      <c r="AJ448" s="346">
        <v>3</v>
      </c>
      <c r="AK448" s="346">
        <v>8</v>
      </c>
      <c r="AL448" s="346">
        <v>11</v>
      </c>
      <c r="AM448" s="346">
        <v>10</v>
      </c>
      <c r="AN448" s="346">
        <v>5</v>
      </c>
      <c r="AO448" s="373"/>
      <c r="AP448" s="348">
        <v>12.96</v>
      </c>
      <c r="AQ448" s="348">
        <v>14.11</v>
      </c>
      <c r="AR448" s="348">
        <v>11.85</v>
      </c>
      <c r="AS448" s="348">
        <v>6.57</v>
      </c>
      <c r="AT448" s="348">
        <v>12.39</v>
      </c>
      <c r="AU448" s="351"/>
      <c r="AV448" s="346">
        <v>7</v>
      </c>
      <c r="AW448" s="346">
        <v>7</v>
      </c>
      <c r="AX448" s="346">
        <v>5</v>
      </c>
      <c r="AY448" s="346">
        <v>5</v>
      </c>
      <c r="AZ448" s="346">
        <v>6</v>
      </c>
      <c r="BA448" s="362"/>
      <c r="BB448" s="348">
        <v>14.654602608562399</v>
      </c>
      <c r="BC448" s="375">
        <v>0.89975202781911301</v>
      </c>
      <c r="BD448" s="375">
        <v>4.3011759771433997E-2</v>
      </c>
      <c r="BE448" s="375">
        <v>4.0349000984004598E-3</v>
      </c>
      <c r="BF448" s="374"/>
      <c r="BG448" s="348">
        <v>64.753399999999999</v>
      </c>
      <c r="BH448" s="348">
        <v>10.048</v>
      </c>
      <c r="BI448" s="348">
        <v>16.588200000000001</v>
      </c>
      <c r="BJ448" s="348">
        <v>8.6104000000000003</v>
      </c>
      <c r="BK448" s="373"/>
      <c r="BL448" s="372" t="s">
        <v>2794</v>
      </c>
      <c r="BM448" s="372" t="s">
        <v>2795</v>
      </c>
      <c r="BN448" s="372" t="s">
        <v>2796</v>
      </c>
      <c r="BO448" s="372" t="s">
        <v>2797</v>
      </c>
      <c r="BP448" s="372" t="s">
        <v>2798</v>
      </c>
      <c r="BQ448" s="373"/>
      <c r="BR448" s="354" t="s">
        <v>526</v>
      </c>
    </row>
    <row r="449" spans="1:70" s="428" customFormat="1" x14ac:dyDescent="0.25">
      <c r="A449" s="345" t="s">
        <v>3946</v>
      </c>
      <c r="B449" s="373"/>
      <c r="C449" s="719">
        <v>43350</v>
      </c>
      <c r="D449" s="373"/>
      <c r="E449" s="346">
        <v>1466.07</v>
      </c>
      <c r="F449" s="373"/>
      <c r="G449" s="347">
        <v>35.016399999999997</v>
      </c>
      <c r="H449" s="374"/>
      <c r="I449" s="348">
        <v>-0.38379999999999997</v>
      </c>
      <c r="J449" s="348">
        <v>-0.50629999999999997</v>
      </c>
      <c r="K449" s="348">
        <v>2.31</v>
      </c>
      <c r="L449" s="348">
        <v>6.4264000000000001</v>
      </c>
      <c r="M449" s="348">
        <v>3.4424000000000001</v>
      </c>
      <c r="N449" s="350">
        <v>-1.5464</v>
      </c>
      <c r="O449" s="348">
        <v>-1.9923</v>
      </c>
      <c r="P449" s="348">
        <v>12.3689</v>
      </c>
      <c r="Q449" s="348">
        <v>12.5863</v>
      </c>
      <c r="R449" s="348" t="s">
        <v>430</v>
      </c>
      <c r="S449" s="348">
        <v>4.8703000000000003</v>
      </c>
      <c r="T449" s="348">
        <v>15.4559</v>
      </c>
      <c r="U449" s="348">
        <v>-2.3397000000000001</v>
      </c>
      <c r="V449" s="348">
        <v>-1.0855999999999999</v>
      </c>
      <c r="W449" s="348">
        <v>0.30049999999999999</v>
      </c>
      <c r="X449" s="348">
        <v>17.015699999999999</v>
      </c>
      <c r="Y449" s="374"/>
      <c r="Z449" s="346">
        <v>13</v>
      </c>
      <c r="AA449" s="346">
        <v>10</v>
      </c>
      <c r="AB449" s="346">
        <v>14</v>
      </c>
      <c r="AC449" s="346">
        <v>17</v>
      </c>
      <c r="AD449" s="346">
        <v>22</v>
      </c>
      <c r="AE449" s="346">
        <v>15</v>
      </c>
      <c r="AF449" s="346">
        <v>11</v>
      </c>
      <c r="AG449" s="346">
        <v>7</v>
      </c>
      <c r="AH449" s="346">
        <v>9</v>
      </c>
      <c r="AI449" s="346" t="s">
        <v>430</v>
      </c>
      <c r="AJ449" s="346">
        <v>14</v>
      </c>
      <c r="AK449" s="346">
        <v>22</v>
      </c>
      <c r="AL449" s="346">
        <v>21</v>
      </c>
      <c r="AM449" s="346">
        <v>17</v>
      </c>
      <c r="AN449" s="346">
        <v>19</v>
      </c>
      <c r="AO449" s="373"/>
      <c r="AP449" s="348" t="s">
        <v>430</v>
      </c>
      <c r="AQ449" s="348">
        <v>14.19</v>
      </c>
      <c r="AR449" s="348">
        <v>11.09</v>
      </c>
      <c r="AS449" s="348">
        <v>5.35</v>
      </c>
      <c r="AT449" s="348">
        <v>6.02</v>
      </c>
      <c r="AU449" s="351"/>
      <c r="AV449" s="346" t="s">
        <v>430</v>
      </c>
      <c r="AW449" s="346">
        <v>6</v>
      </c>
      <c r="AX449" s="346">
        <v>8</v>
      </c>
      <c r="AY449" s="346">
        <v>10</v>
      </c>
      <c r="AZ449" s="346">
        <v>16</v>
      </c>
      <c r="BA449" s="362"/>
      <c r="BB449" s="348">
        <v>14.281724978879801</v>
      </c>
      <c r="BC449" s="375">
        <v>0.91243909307688298</v>
      </c>
      <c r="BD449" s="375">
        <v>4.1534783554155602E-2</v>
      </c>
      <c r="BE449" s="375">
        <v>-4.1928005415076602E-2</v>
      </c>
      <c r="BF449" s="374"/>
      <c r="BG449" s="348">
        <v>74.831000000000003</v>
      </c>
      <c r="BH449" s="348">
        <v>16.736799999999999</v>
      </c>
      <c r="BI449" s="348">
        <v>7.0643099999999999</v>
      </c>
      <c r="BJ449" s="348">
        <v>1.3678900000000001</v>
      </c>
      <c r="BK449" s="373"/>
      <c r="BL449" s="372" t="s">
        <v>2800</v>
      </c>
      <c r="BM449" s="372" t="s">
        <v>2801</v>
      </c>
      <c r="BN449" s="372" t="s">
        <v>2802</v>
      </c>
      <c r="BO449" s="372" t="s">
        <v>2803</v>
      </c>
      <c r="BP449" s="372" t="s">
        <v>2804</v>
      </c>
      <c r="BQ449" s="373"/>
      <c r="BR449" s="354" t="s">
        <v>1517</v>
      </c>
    </row>
    <row r="450" spans="1:70" s="428" customFormat="1" x14ac:dyDescent="0.25">
      <c r="A450" s="345" t="s">
        <v>3947</v>
      </c>
      <c r="B450" s="373"/>
      <c r="C450" s="719">
        <v>45953</v>
      </c>
      <c r="D450" s="373"/>
      <c r="E450" s="346">
        <v>1198.1400000000001</v>
      </c>
      <c r="F450" s="373"/>
      <c r="G450" s="347">
        <v>11.4954</v>
      </c>
      <c r="H450" s="374"/>
      <c r="I450" s="348">
        <v>-0.26379999999999998</v>
      </c>
      <c r="J450" s="348">
        <v>-7.0400000000000004E-2</v>
      </c>
      <c r="K450" s="348">
        <v>7.3193000000000001</v>
      </c>
      <c r="L450" s="348">
        <v>21.176400000000001</v>
      </c>
      <c r="M450" s="348">
        <v>28.545100000000001</v>
      </c>
      <c r="N450" s="350" t="s">
        <v>430</v>
      </c>
      <c r="O450" s="348" t="s">
        <v>430</v>
      </c>
      <c r="P450" s="348" t="s">
        <v>430</v>
      </c>
      <c r="Q450" s="348" t="s">
        <v>430</v>
      </c>
      <c r="R450" s="348" t="s">
        <v>430</v>
      </c>
      <c r="S450" s="348">
        <v>15.4551</v>
      </c>
      <c r="T450" s="348">
        <v>42.097499999999997</v>
      </c>
      <c r="U450" s="348">
        <v>17.0778</v>
      </c>
      <c r="V450" s="348" t="s">
        <v>430</v>
      </c>
      <c r="W450" s="348">
        <v>5.1729000000000003</v>
      </c>
      <c r="X450" s="348">
        <v>14.954000000000001</v>
      </c>
      <c r="Y450" s="374"/>
      <c r="Z450" s="346">
        <v>7</v>
      </c>
      <c r="AA450" s="346">
        <v>4</v>
      </c>
      <c r="AB450" s="346">
        <v>1</v>
      </c>
      <c r="AC450" s="346">
        <v>1</v>
      </c>
      <c r="AD450" s="346">
        <v>1</v>
      </c>
      <c r="AE450" s="346" t="s">
        <v>430</v>
      </c>
      <c r="AF450" s="346" t="s">
        <v>430</v>
      </c>
      <c r="AG450" s="346" t="s">
        <v>430</v>
      </c>
      <c r="AH450" s="346" t="s">
        <v>430</v>
      </c>
      <c r="AI450" s="346" t="s">
        <v>430</v>
      </c>
      <c r="AJ450" s="346">
        <v>1</v>
      </c>
      <c r="AK450" s="346">
        <v>1</v>
      </c>
      <c r="AL450" s="346">
        <v>1</v>
      </c>
      <c r="AM450" s="346" t="s">
        <v>430</v>
      </c>
      <c r="AN450" s="346">
        <v>1</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62"/>
      <c r="BB450" s="348">
        <v>25.5012628130848</v>
      </c>
      <c r="BC450" s="375">
        <v>1.4337471364674099</v>
      </c>
      <c r="BD450" s="375">
        <v>4.7099530830964798E-2</v>
      </c>
      <c r="BE450" s="375">
        <v>2.3777454689543598</v>
      </c>
      <c r="BF450" s="374"/>
      <c r="BG450" s="348">
        <v>30.8462</v>
      </c>
      <c r="BH450" s="348">
        <v>19.125800000000002</v>
      </c>
      <c r="BI450" s="348">
        <v>42.952300000000001</v>
      </c>
      <c r="BJ450" s="348">
        <v>7.0757000000000003</v>
      </c>
      <c r="BK450" s="373"/>
      <c r="BL450" s="372" t="s">
        <v>2806</v>
      </c>
      <c r="BM450" s="372" t="s">
        <v>2807</v>
      </c>
      <c r="BN450" s="372" t="s">
        <v>2808</v>
      </c>
      <c r="BO450" s="372" t="s">
        <v>2809</v>
      </c>
      <c r="BP450" s="372" t="s">
        <v>2810</v>
      </c>
      <c r="BQ450" s="373"/>
      <c r="BR450" s="354" t="s">
        <v>476</v>
      </c>
    </row>
    <row r="451" spans="1:70" s="428" customFormat="1" x14ac:dyDescent="0.25">
      <c r="A451" s="345" t="s">
        <v>3948</v>
      </c>
      <c r="B451" s="373"/>
      <c r="C451" s="719">
        <v>41275</v>
      </c>
      <c r="D451" s="373"/>
      <c r="E451" s="346">
        <v>741.34900000000005</v>
      </c>
      <c r="F451" s="373"/>
      <c r="G451" s="347">
        <v>64.801500000000004</v>
      </c>
      <c r="H451" s="374"/>
      <c r="I451" s="348">
        <v>-0.36559999999999998</v>
      </c>
      <c r="J451" s="348">
        <v>-0.83860000000000001</v>
      </c>
      <c r="K451" s="348">
        <v>2.7391999999999999</v>
      </c>
      <c r="L451" s="348">
        <v>7.8829000000000002</v>
      </c>
      <c r="M451" s="348">
        <v>6.2766000000000002</v>
      </c>
      <c r="N451" s="350">
        <v>1.6761999999999999</v>
      </c>
      <c r="O451" s="348">
        <v>-0.25359999999999999</v>
      </c>
      <c r="P451" s="348">
        <v>12.939</v>
      </c>
      <c r="Q451" s="348">
        <v>11.078900000000001</v>
      </c>
      <c r="R451" s="348">
        <v>11.767899999999999</v>
      </c>
      <c r="S451" s="348">
        <v>6.2888999999999999</v>
      </c>
      <c r="T451" s="348">
        <v>19.550899999999999</v>
      </c>
      <c r="U451" s="348">
        <v>0.33410000000000001</v>
      </c>
      <c r="V451" s="348">
        <v>2.0583</v>
      </c>
      <c r="W451" s="348">
        <v>0.62770000000000004</v>
      </c>
      <c r="X451" s="348">
        <v>11.8178</v>
      </c>
      <c r="Y451" s="374"/>
      <c r="Z451" s="346">
        <v>12</v>
      </c>
      <c r="AA451" s="346">
        <v>19</v>
      </c>
      <c r="AB451" s="346">
        <v>8</v>
      </c>
      <c r="AC451" s="346">
        <v>11</v>
      </c>
      <c r="AD451" s="346">
        <v>15</v>
      </c>
      <c r="AE451" s="346">
        <v>6</v>
      </c>
      <c r="AF451" s="346">
        <v>5</v>
      </c>
      <c r="AG451" s="346">
        <v>2</v>
      </c>
      <c r="AH451" s="346">
        <v>11</v>
      </c>
      <c r="AI451" s="346">
        <v>8</v>
      </c>
      <c r="AJ451" s="346">
        <v>7</v>
      </c>
      <c r="AK451" s="346">
        <v>12</v>
      </c>
      <c r="AL451" s="346">
        <v>12</v>
      </c>
      <c r="AM451" s="346">
        <v>7</v>
      </c>
      <c r="AN451" s="346">
        <v>15</v>
      </c>
      <c r="AO451" s="373"/>
      <c r="AP451" s="348">
        <v>12.3</v>
      </c>
      <c r="AQ451" s="348">
        <v>12.78</v>
      </c>
      <c r="AR451" s="348">
        <v>10.82</v>
      </c>
      <c r="AS451" s="348">
        <v>7.28</v>
      </c>
      <c r="AT451" s="348">
        <v>10.76</v>
      </c>
      <c r="AU451" s="351"/>
      <c r="AV451" s="346">
        <v>8</v>
      </c>
      <c r="AW451" s="346">
        <v>11</v>
      </c>
      <c r="AX451" s="346">
        <v>9</v>
      </c>
      <c r="AY451" s="346">
        <v>4</v>
      </c>
      <c r="AZ451" s="346">
        <v>9</v>
      </c>
      <c r="BA451" s="362"/>
      <c r="BB451" s="348">
        <v>15.158908587650499</v>
      </c>
      <c r="BC451" s="375">
        <v>0.97782417960188495</v>
      </c>
      <c r="BD451" s="375">
        <v>4.1810888816286501E-2</v>
      </c>
      <c r="BE451" s="375">
        <v>-4.6821150058270297E-2</v>
      </c>
      <c r="BF451" s="374"/>
      <c r="BG451" s="348">
        <v>71.171000000000006</v>
      </c>
      <c r="BH451" s="348">
        <v>16.7803</v>
      </c>
      <c r="BI451" s="348">
        <v>10.087899999999999</v>
      </c>
      <c r="BJ451" s="348">
        <v>1.9608000000000001</v>
      </c>
      <c r="BK451" s="373"/>
      <c r="BL451" s="372" t="s">
        <v>2812</v>
      </c>
      <c r="BM451" s="372" t="s">
        <v>2813</v>
      </c>
      <c r="BN451" s="372" t="s">
        <v>2814</v>
      </c>
      <c r="BO451" s="372" t="s">
        <v>2815</v>
      </c>
      <c r="BP451" s="372" t="s">
        <v>2816</v>
      </c>
      <c r="BQ451" s="373"/>
      <c r="BR451" s="354" t="s">
        <v>463</v>
      </c>
    </row>
    <row r="452" spans="1:70" s="428" customFormat="1" x14ac:dyDescent="0.25">
      <c r="A452" s="345" t="s">
        <v>3949</v>
      </c>
      <c r="B452" s="373"/>
      <c r="C452" s="719">
        <v>45625</v>
      </c>
      <c r="D452" s="373"/>
      <c r="E452" s="346">
        <v>619.09900000000005</v>
      </c>
      <c r="F452" s="373"/>
      <c r="G452" s="347">
        <v>9.7560000000000002</v>
      </c>
      <c r="H452" s="374"/>
      <c r="I452" s="348">
        <v>-0.3982</v>
      </c>
      <c r="J452" s="348">
        <v>-0.64159999999999995</v>
      </c>
      <c r="K452" s="348">
        <v>1.7416</v>
      </c>
      <c r="L452" s="348">
        <v>8.4481999999999999</v>
      </c>
      <c r="M452" s="348">
        <v>7.9322999999999997</v>
      </c>
      <c r="N452" s="350">
        <v>-0.2752</v>
      </c>
      <c r="O452" s="348" t="s">
        <v>430</v>
      </c>
      <c r="P452" s="348" t="s">
        <v>430</v>
      </c>
      <c r="Q452" s="348" t="s">
        <v>430</v>
      </c>
      <c r="R452" s="348" t="s">
        <v>430</v>
      </c>
      <c r="S452" s="348">
        <v>5.1067</v>
      </c>
      <c r="T452" s="348">
        <v>20.727599999999999</v>
      </c>
      <c r="U452" s="348">
        <v>1.8052999999999999</v>
      </c>
      <c r="V452" s="348">
        <v>0.14369999999999999</v>
      </c>
      <c r="W452" s="348">
        <v>1.2033</v>
      </c>
      <c r="X452" s="348">
        <v>-1.4077</v>
      </c>
      <c r="Y452" s="374"/>
      <c r="Z452" s="346">
        <v>15</v>
      </c>
      <c r="AA452" s="346">
        <v>14</v>
      </c>
      <c r="AB452" s="346">
        <v>18</v>
      </c>
      <c r="AC452" s="346">
        <v>7</v>
      </c>
      <c r="AD452" s="346">
        <v>10</v>
      </c>
      <c r="AE452" s="346">
        <v>12</v>
      </c>
      <c r="AF452" s="346" t="s">
        <v>430</v>
      </c>
      <c r="AG452" s="346" t="s">
        <v>430</v>
      </c>
      <c r="AH452" s="346" t="s">
        <v>430</v>
      </c>
      <c r="AI452" s="346" t="s">
        <v>430</v>
      </c>
      <c r="AJ452" s="346">
        <v>13</v>
      </c>
      <c r="AK452" s="346">
        <v>9</v>
      </c>
      <c r="AL452" s="346">
        <v>8</v>
      </c>
      <c r="AM452" s="346">
        <v>13</v>
      </c>
      <c r="AN452" s="346">
        <v>11</v>
      </c>
      <c r="AO452" s="373"/>
      <c r="AP452" s="348" t="s">
        <v>430</v>
      </c>
      <c r="AQ452" s="348" t="s">
        <v>430</v>
      </c>
      <c r="AR452" s="348" t="s">
        <v>430</v>
      </c>
      <c r="AS452" s="348" t="s">
        <v>430</v>
      </c>
      <c r="AT452" s="348">
        <v>10.92</v>
      </c>
      <c r="AU452" s="351"/>
      <c r="AV452" s="346" t="s">
        <v>430</v>
      </c>
      <c r="AW452" s="346" t="s">
        <v>430</v>
      </c>
      <c r="AX452" s="346" t="s">
        <v>430</v>
      </c>
      <c r="AY452" s="346" t="s">
        <v>430</v>
      </c>
      <c r="AZ452" s="346">
        <v>8</v>
      </c>
      <c r="BA452" s="362"/>
      <c r="BB452" s="348">
        <v>16.446561459125999</v>
      </c>
      <c r="BC452" s="375">
        <v>1.1028343518161801</v>
      </c>
      <c r="BD452" s="375">
        <v>-2.7829058557258899E-2</v>
      </c>
      <c r="BE452" s="375">
        <v>-0.40830068442751399</v>
      </c>
      <c r="BF452" s="374"/>
      <c r="BG452" s="348">
        <v>46.1023</v>
      </c>
      <c r="BH452" s="348">
        <v>9.8501700000000003</v>
      </c>
      <c r="BI452" s="348">
        <v>39.355899999999998</v>
      </c>
      <c r="BJ452" s="348">
        <v>4.69163</v>
      </c>
      <c r="BK452" s="373"/>
      <c r="BL452" s="372" t="s">
        <v>2818</v>
      </c>
      <c r="BM452" s="372" t="s">
        <v>2819</v>
      </c>
      <c r="BN452" s="372" t="s">
        <v>2820</v>
      </c>
      <c r="BO452" s="372" t="s">
        <v>2821</v>
      </c>
      <c r="BP452" s="372" t="s">
        <v>2822</v>
      </c>
      <c r="BQ452" s="373"/>
      <c r="BR452" s="354" t="s">
        <v>476</v>
      </c>
    </row>
    <row r="453" spans="1:70" s="428" customFormat="1" x14ac:dyDescent="0.25">
      <c r="A453" s="345" t="s">
        <v>3950</v>
      </c>
      <c r="B453" s="373"/>
      <c r="C453" s="719">
        <v>45957</v>
      </c>
      <c r="D453" s="373"/>
      <c r="E453" s="346">
        <v>600.86</v>
      </c>
      <c r="F453" s="373"/>
      <c r="G453" s="347">
        <v>11.14</v>
      </c>
      <c r="H453" s="374"/>
      <c r="I453" s="348">
        <v>8.9800000000000005E-2</v>
      </c>
      <c r="J453" s="348">
        <v>0.54149999999999998</v>
      </c>
      <c r="K453" s="348">
        <v>4.3071000000000002</v>
      </c>
      <c r="L453" s="348">
        <v>14.7271</v>
      </c>
      <c r="M453" s="348">
        <v>18.133600000000001</v>
      </c>
      <c r="N453" s="350" t="s">
        <v>430</v>
      </c>
      <c r="O453" s="348" t="s">
        <v>430</v>
      </c>
      <c r="P453" s="348" t="s">
        <v>430</v>
      </c>
      <c r="Q453" s="348" t="s">
        <v>430</v>
      </c>
      <c r="R453" s="348" t="s">
        <v>430</v>
      </c>
      <c r="S453" s="348">
        <v>6.7050000000000001</v>
      </c>
      <c r="T453" s="348">
        <v>31.213200000000001</v>
      </c>
      <c r="U453" s="348">
        <v>14.1393</v>
      </c>
      <c r="V453" s="348" t="s">
        <v>430</v>
      </c>
      <c r="W453" s="348">
        <v>3.0527000000000002</v>
      </c>
      <c r="X453" s="348">
        <v>11.4</v>
      </c>
      <c r="Y453" s="374"/>
      <c r="Z453" s="346">
        <v>1</v>
      </c>
      <c r="AA453" s="346">
        <v>3</v>
      </c>
      <c r="AB453" s="346">
        <v>4</v>
      </c>
      <c r="AC453" s="346">
        <v>2</v>
      </c>
      <c r="AD453" s="346">
        <v>2</v>
      </c>
      <c r="AE453" s="346" t="s">
        <v>430</v>
      </c>
      <c r="AF453" s="346" t="s">
        <v>430</v>
      </c>
      <c r="AG453" s="346" t="s">
        <v>430</v>
      </c>
      <c r="AH453" s="346" t="s">
        <v>430</v>
      </c>
      <c r="AI453" s="346" t="s">
        <v>430</v>
      </c>
      <c r="AJ453" s="346">
        <v>5</v>
      </c>
      <c r="AK453" s="346">
        <v>2</v>
      </c>
      <c r="AL453" s="346">
        <v>2</v>
      </c>
      <c r="AM453" s="346" t="s">
        <v>430</v>
      </c>
      <c r="AN453" s="346">
        <v>3</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62"/>
      <c r="BB453" s="348">
        <v>20.8839728590611</v>
      </c>
      <c r="BC453" s="375">
        <v>1.21954864511491</v>
      </c>
      <c r="BD453" s="375">
        <v>3.84057756326487E-2</v>
      </c>
      <c r="BE453" s="375">
        <v>1.8029246598992199</v>
      </c>
      <c r="BF453" s="374"/>
      <c r="BG453" s="348">
        <v>41.755800000000001</v>
      </c>
      <c r="BH453" s="348">
        <v>15.9419</v>
      </c>
      <c r="BI453" s="348">
        <v>41.546599999999998</v>
      </c>
      <c r="BJ453" s="348">
        <v>0.75570000000000004</v>
      </c>
      <c r="BK453" s="373"/>
      <c r="BL453" s="372" t="s">
        <v>2824</v>
      </c>
      <c r="BM453" s="372" t="s">
        <v>2825</v>
      </c>
      <c r="BN453" s="372" t="s">
        <v>2826</v>
      </c>
      <c r="BO453" s="372" t="s">
        <v>2827</v>
      </c>
      <c r="BP453" s="372" t="s">
        <v>2828</v>
      </c>
      <c r="BQ453" s="373"/>
      <c r="BR453" s="354" t="s">
        <v>611</v>
      </c>
    </row>
    <row r="454" spans="1:70" s="428" customFormat="1" x14ac:dyDescent="0.25">
      <c r="A454" s="345" t="s">
        <v>3951</v>
      </c>
      <c r="B454" s="373"/>
      <c r="C454" s="719">
        <v>43417</v>
      </c>
      <c r="D454" s="373"/>
      <c r="E454" s="346">
        <v>501.29</v>
      </c>
      <c r="F454" s="373"/>
      <c r="G454" s="347">
        <v>25.5823</v>
      </c>
      <c r="H454" s="374"/>
      <c r="I454" s="348">
        <v>-0.41260000000000002</v>
      </c>
      <c r="J454" s="348">
        <v>-1.1093999999999999</v>
      </c>
      <c r="K454" s="348">
        <v>2.5375999999999999</v>
      </c>
      <c r="L454" s="348">
        <v>6.0556000000000001</v>
      </c>
      <c r="M454" s="348">
        <v>4.6772999999999998</v>
      </c>
      <c r="N454" s="350">
        <v>-0.96479999999999999</v>
      </c>
      <c r="O454" s="348">
        <v>-2.1646999999999998</v>
      </c>
      <c r="P454" s="348">
        <v>12.4278</v>
      </c>
      <c r="Q454" s="348">
        <v>13.103</v>
      </c>
      <c r="R454" s="348" t="s">
        <v>430</v>
      </c>
      <c r="S454" s="348">
        <v>5.1943000000000001</v>
      </c>
      <c r="T454" s="348">
        <v>16.6815</v>
      </c>
      <c r="U454" s="348">
        <v>-1.4039999999999999</v>
      </c>
      <c r="V454" s="348">
        <v>-0.35680000000000001</v>
      </c>
      <c r="W454" s="348">
        <v>1.2666999999999999</v>
      </c>
      <c r="X454" s="348">
        <v>12.811999999999999</v>
      </c>
      <c r="Y454" s="374"/>
      <c r="Z454" s="346">
        <v>17</v>
      </c>
      <c r="AA454" s="346">
        <v>20</v>
      </c>
      <c r="AB454" s="346">
        <v>10</v>
      </c>
      <c r="AC454" s="346">
        <v>18</v>
      </c>
      <c r="AD454" s="346">
        <v>18</v>
      </c>
      <c r="AE454" s="346">
        <v>14</v>
      </c>
      <c r="AF454" s="346">
        <v>12</v>
      </c>
      <c r="AG454" s="346">
        <v>5</v>
      </c>
      <c r="AH454" s="346">
        <v>7</v>
      </c>
      <c r="AI454" s="346" t="s">
        <v>430</v>
      </c>
      <c r="AJ454" s="346">
        <v>12</v>
      </c>
      <c r="AK454" s="346">
        <v>19</v>
      </c>
      <c r="AL454" s="346">
        <v>19</v>
      </c>
      <c r="AM454" s="346">
        <v>14</v>
      </c>
      <c r="AN454" s="346">
        <v>10</v>
      </c>
      <c r="AO454" s="373"/>
      <c r="AP454" s="348" t="s">
        <v>430</v>
      </c>
      <c r="AQ454" s="348">
        <v>13.99</v>
      </c>
      <c r="AR454" s="348">
        <v>11.35</v>
      </c>
      <c r="AS454" s="348">
        <v>5.55</v>
      </c>
      <c r="AT454" s="348">
        <v>7.06</v>
      </c>
      <c r="AU454" s="351"/>
      <c r="AV454" s="346" t="s">
        <v>430</v>
      </c>
      <c r="AW454" s="346">
        <v>8</v>
      </c>
      <c r="AX454" s="346">
        <v>7</v>
      </c>
      <c r="AY454" s="346">
        <v>9</v>
      </c>
      <c r="AZ454" s="346">
        <v>13</v>
      </c>
      <c r="BA454" s="362"/>
      <c r="BB454" s="348">
        <v>14.6707087449533</v>
      </c>
      <c r="BC454" s="375">
        <v>0.93172615888860399</v>
      </c>
      <c r="BD454" s="375">
        <v>4.0838796089691203E-2</v>
      </c>
      <c r="BE454" s="375">
        <v>-4.9407317975236599E-2</v>
      </c>
      <c r="BF454" s="374"/>
      <c r="BG454" s="348">
        <v>63.959600000000002</v>
      </c>
      <c r="BH454" s="348">
        <v>14.0646</v>
      </c>
      <c r="BI454" s="348">
        <v>20.0791</v>
      </c>
      <c r="BJ454" s="348">
        <v>1.8967000000000001</v>
      </c>
      <c r="BK454" s="373"/>
      <c r="BL454" s="372" t="s">
        <v>2830</v>
      </c>
      <c r="BM454" s="372" t="s">
        <v>2831</v>
      </c>
      <c r="BN454" s="372" t="s">
        <v>2832</v>
      </c>
      <c r="BO454" s="372" t="s">
        <v>2833</v>
      </c>
      <c r="BP454" s="372" t="s">
        <v>2834</v>
      </c>
      <c r="BQ454" s="373"/>
      <c r="BR454" s="354" t="s">
        <v>476</v>
      </c>
    </row>
    <row r="455" spans="1:70" s="428" customFormat="1" x14ac:dyDescent="0.25">
      <c r="A455" s="345" t="s">
        <v>3952</v>
      </c>
      <c r="B455" s="373"/>
      <c r="C455" s="719">
        <v>45708</v>
      </c>
      <c r="D455" s="373"/>
      <c r="E455" s="346">
        <v>494.05500000000001</v>
      </c>
      <c r="F455" s="373"/>
      <c r="G455" s="347">
        <v>11.5167</v>
      </c>
      <c r="H455" s="374"/>
      <c r="I455" s="348">
        <v>-0.182</v>
      </c>
      <c r="J455" s="348">
        <v>-0.76939999999999997</v>
      </c>
      <c r="K455" s="348">
        <v>1.3268</v>
      </c>
      <c r="L455" s="348">
        <v>5.0171000000000001</v>
      </c>
      <c r="M455" s="348">
        <v>3.9104000000000001</v>
      </c>
      <c r="N455" s="350">
        <v>0.93879999999999997</v>
      </c>
      <c r="O455" s="348" t="s">
        <v>430</v>
      </c>
      <c r="P455" s="348" t="s">
        <v>430</v>
      </c>
      <c r="Q455" s="348" t="s">
        <v>430</v>
      </c>
      <c r="R455" s="348" t="s">
        <v>430</v>
      </c>
      <c r="S455" s="348">
        <v>4.1265000000000001</v>
      </c>
      <c r="T455" s="348">
        <v>16.198799999999999</v>
      </c>
      <c r="U455" s="348">
        <v>-1.3035000000000001</v>
      </c>
      <c r="V455" s="348">
        <v>0.60270000000000001</v>
      </c>
      <c r="W455" s="348">
        <v>-6.9400000000000003E-2</v>
      </c>
      <c r="X455" s="348">
        <v>9.7688000000000006</v>
      </c>
      <c r="Y455" s="374"/>
      <c r="Z455" s="346">
        <v>3</v>
      </c>
      <c r="AA455" s="346">
        <v>17</v>
      </c>
      <c r="AB455" s="346">
        <v>22</v>
      </c>
      <c r="AC455" s="346">
        <v>23</v>
      </c>
      <c r="AD455" s="346">
        <v>19</v>
      </c>
      <c r="AE455" s="346">
        <v>8</v>
      </c>
      <c r="AF455" s="346" t="s">
        <v>430</v>
      </c>
      <c r="AG455" s="346" t="s">
        <v>430</v>
      </c>
      <c r="AH455" s="346" t="s">
        <v>430</v>
      </c>
      <c r="AI455" s="346" t="s">
        <v>430</v>
      </c>
      <c r="AJ455" s="346">
        <v>19</v>
      </c>
      <c r="AK455" s="346">
        <v>21</v>
      </c>
      <c r="AL455" s="346">
        <v>18</v>
      </c>
      <c r="AM455" s="346">
        <v>11</v>
      </c>
      <c r="AN455" s="346">
        <v>20</v>
      </c>
      <c r="AO455" s="373"/>
      <c r="AP455" s="348" t="s">
        <v>430</v>
      </c>
      <c r="AQ455" s="348" t="s">
        <v>430</v>
      </c>
      <c r="AR455" s="348" t="s">
        <v>430</v>
      </c>
      <c r="AS455" s="348" t="s">
        <v>430</v>
      </c>
      <c r="AT455" s="348">
        <v>6.48</v>
      </c>
      <c r="AU455" s="351"/>
      <c r="AV455" s="346" t="s">
        <v>430</v>
      </c>
      <c r="AW455" s="346" t="s">
        <v>430</v>
      </c>
      <c r="AX455" s="346" t="s">
        <v>430</v>
      </c>
      <c r="AY455" s="346" t="s">
        <v>430</v>
      </c>
      <c r="AZ455" s="346">
        <v>15</v>
      </c>
      <c r="BA455" s="362"/>
      <c r="BB455" s="348">
        <v>13.889917534037</v>
      </c>
      <c r="BC455" s="375">
        <v>0.98763814997742405</v>
      </c>
      <c r="BD455" s="375">
        <v>3.12545769436837E-2</v>
      </c>
      <c r="BE455" s="375">
        <v>7.7066932285990699E-3</v>
      </c>
      <c r="BF455" s="374"/>
      <c r="BG455" s="348">
        <v>64.388199999999998</v>
      </c>
      <c r="BH455" s="348">
        <v>19.9269</v>
      </c>
      <c r="BI455" s="348">
        <v>12.8851</v>
      </c>
      <c r="BJ455" s="348">
        <v>2.7997999999999998</v>
      </c>
      <c r="BK455" s="373"/>
      <c r="BL455" s="372" t="s">
        <v>2836</v>
      </c>
      <c r="BM455" s="372" t="s">
        <v>2837</v>
      </c>
      <c r="BN455" s="372" t="s">
        <v>2838</v>
      </c>
      <c r="BO455" s="372" t="s">
        <v>2839</v>
      </c>
      <c r="BP455" s="372" t="s">
        <v>2840</v>
      </c>
      <c r="BQ455" s="373"/>
      <c r="BR455" s="354" t="s">
        <v>476</v>
      </c>
    </row>
    <row r="456" spans="1:70" s="428" customFormat="1" x14ac:dyDescent="0.25">
      <c r="A456" s="345" t="s">
        <v>3953</v>
      </c>
      <c r="B456" s="373"/>
      <c r="C456" s="719">
        <v>45982</v>
      </c>
      <c r="D456" s="373"/>
      <c r="E456" s="346">
        <v>469.18299999999999</v>
      </c>
      <c r="F456" s="373"/>
      <c r="G456" s="347">
        <v>10.035</v>
      </c>
      <c r="H456" s="374"/>
      <c r="I456" s="348">
        <v>-0.49280000000000002</v>
      </c>
      <c r="J456" s="348">
        <v>-0.12039999999999999</v>
      </c>
      <c r="K456" s="348">
        <v>1.8802000000000001</v>
      </c>
      <c r="L456" s="348">
        <v>5.6148999999999996</v>
      </c>
      <c r="M456" s="348">
        <v>4.9137000000000004</v>
      </c>
      <c r="N456" s="350" t="s">
        <v>430</v>
      </c>
      <c r="O456" s="348" t="s">
        <v>430</v>
      </c>
      <c r="P456" s="348" t="s">
        <v>430</v>
      </c>
      <c r="Q456" s="348" t="s">
        <v>430</v>
      </c>
      <c r="R456" s="348" t="s">
        <v>430</v>
      </c>
      <c r="S456" s="348">
        <v>3.6781000000000001</v>
      </c>
      <c r="T456" s="348">
        <v>17.5059</v>
      </c>
      <c r="U456" s="348">
        <v>0.57130000000000003</v>
      </c>
      <c r="V456" s="348" t="s">
        <v>430</v>
      </c>
      <c r="W456" s="348">
        <v>0.62870000000000004</v>
      </c>
      <c r="X456" s="348">
        <v>0.35</v>
      </c>
      <c r="Y456" s="374"/>
      <c r="Z456" s="346">
        <v>20</v>
      </c>
      <c r="AA456" s="346">
        <v>6</v>
      </c>
      <c r="AB456" s="346">
        <v>16</v>
      </c>
      <c r="AC456" s="346">
        <v>20</v>
      </c>
      <c r="AD456" s="346">
        <v>17</v>
      </c>
      <c r="AE456" s="346" t="s">
        <v>430</v>
      </c>
      <c r="AF456" s="346" t="s">
        <v>430</v>
      </c>
      <c r="AG456" s="346" t="s">
        <v>430</v>
      </c>
      <c r="AH456" s="346" t="s">
        <v>430</v>
      </c>
      <c r="AI456" s="346" t="s">
        <v>430</v>
      </c>
      <c r="AJ456" s="346">
        <v>21</v>
      </c>
      <c r="AK456" s="346">
        <v>18</v>
      </c>
      <c r="AL456" s="346">
        <v>10</v>
      </c>
      <c r="AM456" s="346" t="s">
        <v>430</v>
      </c>
      <c r="AN456" s="346">
        <v>14</v>
      </c>
      <c r="AO456" s="373"/>
      <c r="AP456" s="348" t="s">
        <v>430</v>
      </c>
      <c r="AQ456" s="348" t="s">
        <v>430</v>
      </c>
      <c r="AR456" s="348" t="s">
        <v>430</v>
      </c>
      <c r="AS456" s="348" t="s">
        <v>430</v>
      </c>
      <c r="AT456" s="348" t="s">
        <v>430</v>
      </c>
      <c r="AU456" s="351"/>
      <c r="AV456" s="346" t="s">
        <v>430</v>
      </c>
      <c r="AW456" s="346" t="s">
        <v>430</v>
      </c>
      <c r="AX456" s="346" t="s">
        <v>430</v>
      </c>
      <c r="AY456" s="346" t="s">
        <v>430</v>
      </c>
      <c r="AZ456" s="346" t="s">
        <v>430</v>
      </c>
      <c r="BA456" s="362"/>
      <c r="BB456" s="348">
        <v>18.3453223118787</v>
      </c>
      <c r="BC456" s="375">
        <v>1.04179401324206</v>
      </c>
      <c r="BD456" s="375">
        <v>-1.6459042050309201E-2</v>
      </c>
      <c r="BE456" s="375">
        <v>0.46469546084513802</v>
      </c>
      <c r="BF456" s="374"/>
      <c r="BG456" s="348">
        <v>43.030700000000003</v>
      </c>
      <c r="BH456" s="348">
        <v>28.610800000000001</v>
      </c>
      <c r="BI456" s="348">
        <v>26.402100000000001</v>
      </c>
      <c r="BJ456" s="348">
        <v>1.9563999999999999</v>
      </c>
      <c r="BK456" s="373"/>
      <c r="BL456" s="372" t="s">
        <v>2842</v>
      </c>
      <c r="BM456" s="372" t="s">
        <v>2843</v>
      </c>
      <c r="BN456" s="372" t="s">
        <v>2844</v>
      </c>
      <c r="BO456" s="372" t="s">
        <v>2845</v>
      </c>
      <c r="BP456" s="372" t="s">
        <v>2846</v>
      </c>
      <c r="BQ456" s="373"/>
      <c r="BR456" s="354" t="s">
        <v>476</v>
      </c>
    </row>
    <row r="457" spans="1:70" s="428" customFormat="1" x14ac:dyDescent="0.25">
      <c r="A457" s="345" t="s">
        <v>3954</v>
      </c>
      <c r="B457" s="373"/>
      <c r="C457" s="719">
        <v>45646</v>
      </c>
      <c r="D457" s="373"/>
      <c r="E457" s="346">
        <v>375.95</v>
      </c>
      <c r="F457" s="373"/>
      <c r="G457" s="347">
        <v>11.57</v>
      </c>
      <c r="H457" s="374"/>
      <c r="I457" s="348">
        <v>-0.43030000000000002</v>
      </c>
      <c r="J457" s="348">
        <v>-0.2586</v>
      </c>
      <c r="K457" s="348">
        <v>1.7589999999999999</v>
      </c>
      <c r="L457" s="348">
        <v>8.3332999999999995</v>
      </c>
      <c r="M457" s="348">
        <v>9.0480999999999998</v>
      </c>
      <c r="N457" s="350">
        <v>4.41</v>
      </c>
      <c r="O457" s="348" t="s">
        <v>430</v>
      </c>
      <c r="P457" s="348" t="s">
        <v>430</v>
      </c>
      <c r="Q457" s="348" t="s">
        <v>430</v>
      </c>
      <c r="R457" s="348" t="s">
        <v>430</v>
      </c>
      <c r="S457" s="348">
        <v>6.8329000000000004</v>
      </c>
      <c r="T457" s="348">
        <v>18.788499999999999</v>
      </c>
      <c r="U457" s="348">
        <v>2.4801000000000002</v>
      </c>
      <c r="V457" s="348">
        <v>4.7058999999999997</v>
      </c>
      <c r="W457" s="348">
        <v>1.3134999999999999</v>
      </c>
      <c r="X457" s="348">
        <v>9.0405999999999995</v>
      </c>
      <c r="Y457" s="374"/>
      <c r="Z457" s="346">
        <v>18</v>
      </c>
      <c r="AA457" s="346">
        <v>8</v>
      </c>
      <c r="AB457" s="346">
        <v>17</v>
      </c>
      <c r="AC457" s="346">
        <v>9</v>
      </c>
      <c r="AD457" s="346">
        <v>7</v>
      </c>
      <c r="AE457" s="346">
        <v>5</v>
      </c>
      <c r="AF457" s="346" t="s">
        <v>430</v>
      </c>
      <c r="AG457" s="346" t="s">
        <v>430</v>
      </c>
      <c r="AH457" s="346" t="s">
        <v>430</v>
      </c>
      <c r="AI457" s="346" t="s">
        <v>430</v>
      </c>
      <c r="AJ457" s="346">
        <v>4</v>
      </c>
      <c r="AK457" s="346">
        <v>14</v>
      </c>
      <c r="AL457" s="346">
        <v>7</v>
      </c>
      <c r="AM457" s="346">
        <v>5</v>
      </c>
      <c r="AN457" s="346">
        <v>9</v>
      </c>
      <c r="AO457" s="373"/>
      <c r="AP457" s="348" t="s">
        <v>430</v>
      </c>
      <c r="AQ457" s="348" t="s">
        <v>430</v>
      </c>
      <c r="AR457" s="348" t="s">
        <v>430</v>
      </c>
      <c r="AS457" s="348" t="s">
        <v>430</v>
      </c>
      <c r="AT457" s="348">
        <v>13.97</v>
      </c>
      <c r="AU457" s="351"/>
      <c r="AV457" s="346" t="s">
        <v>430</v>
      </c>
      <c r="AW457" s="346" t="s">
        <v>430</v>
      </c>
      <c r="AX457" s="346" t="s">
        <v>430</v>
      </c>
      <c r="AY457" s="346" t="s">
        <v>430</v>
      </c>
      <c r="AZ457" s="346">
        <v>5</v>
      </c>
      <c r="BA457" s="362"/>
      <c r="BB457" s="348">
        <v>14.0538106635271</v>
      </c>
      <c r="BC457" s="375">
        <v>0.93796633578728505</v>
      </c>
      <c r="BD457" s="375">
        <v>2.5275714157748101E-2</v>
      </c>
      <c r="BE457" s="375">
        <v>0.39722794499568398</v>
      </c>
      <c r="BF457" s="374"/>
      <c r="BG457" s="348">
        <v>45.387700000000002</v>
      </c>
      <c r="BH457" s="348">
        <v>27.939499999999999</v>
      </c>
      <c r="BI457" s="348">
        <v>23.683499999999999</v>
      </c>
      <c r="BJ457" s="348">
        <v>2.9893000000000001</v>
      </c>
      <c r="BK457" s="373"/>
      <c r="BL457" s="372" t="s">
        <v>2848</v>
      </c>
      <c r="BM457" s="372" t="s">
        <v>2849</v>
      </c>
      <c r="BN457" s="372" t="s">
        <v>2850</v>
      </c>
      <c r="BO457" s="372" t="s">
        <v>2851</v>
      </c>
      <c r="BP457" s="372" t="s">
        <v>2852</v>
      </c>
      <c r="BQ457" s="373"/>
      <c r="BR457" s="354" t="s">
        <v>476</v>
      </c>
    </row>
    <row r="458" spans="1:70" s="428" customFormat="1" x14ac:dyDescent="0.25">
      <c r="A458" s="345" t="s">
        <v>3955</v>
      </c>
      <c r="B458" s="373"/>
      <c r="C458" s="719">
        <v>45715</v>
      </c>
      <c r="D458" s="373"/>
      <c r="E458" s="346">
        <v>373.02</v>
      </c>
      <c r="F458" s="373"/>
      <c r="G458" s="347">
        <v>12.1608</v>
      </c>
      <c r="H458" s="374"/>
      <c r="I458" s="348">
        <v>-0.2273</v>
      </c>
      <c r="J458" s="348">
        <v>-0.62350000000000005</v>
      </c>
      <c r="K458" s="348">
        <v>2.4300000000000002</v>
      </c>
      <c r="L458" s="348">
        <v>7.9367000000000001</v>
      </c>
      <c r="M458" s="348">
        <v>8.9276999999999997</v>
      </c>
      <c r="N458" s="350">
        <v>4.6905000000000001</v>
      </c>
      <c r="O458" s="348" t="s">
        <v>430</v>
      </c>
      <c r="P458" s="348" t="s">
        <v>430</v>
      </c>
      <c r="Q458" s="348" t="s">
        <v>430</v>
      </c>
      <c r="R458" s="348" t="s">
        <v>430</v>
      </c>
      <c r="S458" s="348">
        <v>6.2337999999999996</v>
      </c>
      <c r="T458" s="348">
        <v>21.5412</v>
      </c>
      <c r="U458" s="348">
        <v>3.6311</v>
      </c>
      <c r="V458" s="348">
        <v>5.3137999999999996</v>
      </c>
      <c r="W458" s="348">
        <v>0.93369999999999997</v>
      </c>
      <c r="X458" s="348">
        <v>13.9717</v>
      </c>
      <c r="Y458" s="374"/>
      <c r="Z458" s="346">
        <v>6</v>
      </c>
      <c r="AA458" s="346">
        <v>13</v>
      </c>
      <c r="AB458" s="346">
        <v>11</v>
      </c>
      <c r="AC458" s="346">
        <v>10</v>
      </c>
      <c r="AD458" s="346">
        <v>8</v>
      </c>
      <c r="AE458" s="346">
        <v>4</v>
      </c>
      <c r="AF458" s="346" t="s">
        <v>430</v>
      </c>
      <c r="AG458" s="346" t="s">
        <v>430</v>
      </c>
      <c r="AH458" s="346" t="s">
        <v>430</v>
      </c>
      <c r="AI458" s="346" t="s">
        <v>430</v>
      </c>
      <c r="AJ458" s="346">
        <v>8</v>
      </c>
      <c r="AK458" s="346">
        <v>7</v>
      </c>
      <c r="AL458" s="346">
        <v>6</v>
      </c>
      <c r="AM458" s="346">
        <v>4</v>
      </c>
      <c r="AN458" s="346">
        <v>12</v>
      </c>
      <c r="AO458" s="373"/>
      <c r="AP458" s="348" t="s">
        <v>430</v>
      </c>
      <c r="AQ458" s="348" t="s">
        <v>430</v>
      </c>
      <c r="AR458" s="348" t="s">
        <v>430</v>
      </c>
      <c r="AS458" s="348" t="s">
        <v>430</v>
      </c>
      <c r="AT458" s="348">
        <v>14.95</v>
      </c>
      <c r="AU458" s="351"/>
      <c r="AV458" s="346" t="s">
        <v>430</v>
      </c>
      <c r="AW458" s="346" t="s">
        <v>430</v>
      </c>
      <c r="AX458" s="346" t="s">
        <v>430</v>
      </c>
      <c r="AY458" s="346" t="s">
        <v>430</v>
      </c>
      <c r="AZ458" s="346">
        <v>4</v>
      </c>
      <c r="BA458" s="362"/>
      <c r="BB458" s="348">
        <v>13.7563379992243</v>
      </c>
      <c r="BC458" s="375">
        <v>0.97065646367550495</v>
      </c>
      <c r="BD458" s="375">
        <v>5.2505603239413397E-2</v>
      </c>
      <c r="BE458" s="375">
        <v>0.30319993431921599</v>
      </c>
      <c r="BF458" s="374"/>
      <c r="BG458" s="348">
        <v>69.635000000000005</v>
      </c>
      <c r="BH458" s="348">
        <v>17.863900000000001</v>
      </c>
      <c r="BI458" s="348">
        <v>11.199400000000001</v>
      </c>
      <c r="BJ458" s="348">
        <v>1.3017000000000001</v>
      </c>
      <c r="BK458" s="373"/>
      <c r="BL458" s="372" t="s">
        <v>2854</v>
      </c>
      <c r="BM458" s="372" t="s">
        <v>2855</v>
      </c>
      <c r="BN458" s="372" t="s">
        <v>2856</v>
      </c>
      <c r="BO458" s="372" t="s">
        <v>2857</v>
      </c>
      <c r="BP458" s="372" t="s">
        <v>2858</v>
      </c>
      <c r="BQ458" s="373"/>
      <c r="BR458" s="354" t="s">
        <v>611</v>
      </c>
    </row>
    <row r="459" spans="1:70" s="428" customFormat="1" x14ac:dyDescent="0.25">
      <c r="A459" s="345" t="s">
        <v>3956</v>
      </c>
      <c r="B459" s="373"/>
      <c r="C459" s="719">
        <v>46013</v>
      </c>
      <c r="D459" s="373"/>
      <c r="E459" s="346">
        <v>337.75700000000001</v>
      </c>
      <c r="F459" s="373"/>
      <c r="G459" s="347">
        <v>10.039999999999999</v>
      </c>
      <c r="H459" s="374"/>
      <c r="I459" s="348">
        <v>-0.39679999999999999</v>
      </c>
      <c r="J459" s="348">
        <v>-0.59409999999999996</v>
      </c>
      <c r="K459" s="348">
        <v>3.1859999999999999</v>
      </c>
      <c r="L459" s="348">
        <v>8.5404999999999998</v>
      </c>
      <c r="M459" s="348">
        <v>7.7252999999999998</v>
      </c>
      <c r="N459" s="350" t="s">
        <v>430</v>
      </c>
      <c r="O459" s="348" t="s">
        <v>430</v>
      </c>
      <c r="P459" s="348" t="s">
        <v>430</v>
      </c>
      <c r="Q459" s="348" t="s">
        <v>430</v>
      </c>
      <c r="R459" s="348" t="s">
        <v>430</v>
      </c>
      <c r="S459" s="348">
        <v>4.6924000000000001</v>
      </c>
      <c r="T459" s="348">
        <v>19.952200000000001</v>
      </c>
      <c r="U459" s="348">
        <v>9.9699999999999997E-2</v>
      </c>
      <c r="V459" s="348" t="s">
        <v>430</v>
      </c>
      <c r="W459" s="348">
        <v>1.9289000000000001</v>
      </c>
      <c r="X459" s="348">
        <v>0.4</v>
      </c>
      <c r="Y459" s="374"/>
      <c r="Z459" s="346">
        <v>14</v>
      </c>
      <c r="AA459" s="346">
        <v>12</v>
      </c>
      <c r="AB459" s="346">
        <v>6</v>
      </c>
      <c r="AC459" s="346">
        <v>6</v>
      </c>
      <c r="AD459" s="346">
        <v>11</v>
      </c>
      <c r="AE459" s="346" t="s">
        <v>430</v>
      </c>
      <c r="AF459" s="346" t="s">
        <v>430</v>
      </c>
      <c r="AG459" s="346" t="s">
        <v>430</v>
      </c>
      <c r="AH459" s="346" t="s">
        <v>430</v>
      </c>
      <c r="AI459" s="346" t="s">
        <v>430</v>
      </c>
      <c r="AJ459" s="346">
        <v>15</v>
      </c>
      <c r="AK459" s="346">
        <v>11</v>
      </c>
      <c r="AL459" s="346">
        <v>14</v>
      </c>
      <c r="AM459" s="346" t="s">
        <v>430</v>
      </c>
      <c r="AN459" s="346">
        <v>7</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18.811924380818599</v>
      </c>
      <c r="BC459" s="375">
        <v>0.99882967347683804</v>
      </c>
      <c r="BD459" s="375">
        <v>-1.41270246283284E-2</v>
      </c>
      <c r="BE459" s="375">
        <v>0.28618786148794401</v>
      </c>
      <c r="BF459" s="374"/>
      <c r="BG459" s="348">
        <v>51.117899999999999</v>
      </c>
      <c r="BH459" s="348">
        <v>26.660599999999999</v>
      </c>
      <c r="BI459" s="348">
        <v>21.139800000000001</v>
      </c>
      <c r="BJ459" s="348">
        <v>1.0817000000000001</v>
      </c>
      <c r="BK459" s="373"/>
      <c r="BL459" s="372" t="s">
        <v>2860</v>
      </c>
      <c r="BM459" s="372" t="s">
        <v>2861</v>
      </c>
      <c r="BN459" s="372" t="s">
        <v>2862</v>
      </c>
      <c r="BO459" s="372" t="s">
        <v>2863</v>
      </c>
      <c r="BP459" s="372" t="s">
        <v>2864</v>
      </c>
      <c r="BQ459" s="373"/>
      <c r="BR459" s="354" t="s">
        <v>443</v>
      </c>
    </row>
    <row r="460" spans="1:70" s="428" customFormat="1" x14ac:dyDescent="0.25">
      <c r="A460" s="345" t="s">
        <v>3957</v>
      </c>
      <c r="B460" s="373"/>
      <c r="C460" s="719">
        <v>45315</v>
      </c>
      <c r="D460" s="373"/>
      <c r="E460" s="346">
        <v>192.87</v>
      </c>
      <c r="F460" s="373"/>
      <c r="G460" s="347">
        <v>10.6532</v>
      </c>
      <c r="H460" s="374"/>
      <c r="I460" s="348">
        <v>-0.77400000000000002</v>
      </c>
      <c r="J460" s="348">
        <v>1.4436</v>
      </c>
      <c r="K460" s="348">
        <v>2.6053000000000002</v>
      </c>
      <c r="L460" s="348">
        <v>7.1395</v>
      </c>
      <c r="M460" s="348">
        <v>14.4459</v>
      </c>
      <c r="N460" s="350">
        <v>6.4977</v>
      </c>
      <c r="O460" s="348">
        <v>-5.4606000000000003</v>
      </c>
      <c r="P460" s="348" t="s">
        <v>430</v>
      </c>
      <c r="Q460" s="348" t="s">
        <v>430</v>
      </c>
      <c r="R460" s="348" t="s">
        <v>430</v>
      </c>
      <c r="S460" s="348">
        <v>1.5238</v>
      </c>
      <c r="T460" s="348">
        <v>25.844000000000001</v>
      </c>
      <c r="U460" s="348">
        <v>7.7168999999999999</v>
      </c>
      <c r="V460" s="348">
        <v>7.4225000000000003</v>
      </c>
      <c r="W460" s="348">
        <v>2.8727999999999998</v>
      </c>
      <c r="X460" s="348">
        <v>2.4714</v>
      </c>
      <c r="Y460" s="374"/>
      <c r="Z460" s="346">
        <v>24</v>
      </c>
      <c r="AA460" s="346">
        <v>1</v>
      </c>
      <c r="AB460" s="346">
        <v>9</v>
      </c>
      <c r="AC460" s="346">
        <v>14</v>
      </c>
      <c r="AD460" s="346">
        <v>4</v>
      </c>
      <c r="AE460" s="346">
        <v>3</v>
      </c>
      <c r="AF460" s="346">
        <v>13</v>
      </c>
      <c r="AG460" s="346" t="s">
        <v>430</v>
      </c>
      <c r="AH460" s="346" t="s">
        <v>430</v>
      </c>
      <c r="AI460" s="346" t="s">
        <v>430</v>
      </c>
      <c r="AJ460" s="346">
        <v>24</v>
      </c>
      <c r="AK460" s="346">
        <v>5</v>
      </c>
      <c r="AL460" s="346">
        <v>4</v>
      </c>
      <c r="AM460" s="346">
        <v>3</v>
      </c>
      <c r="AN460" s="346">
        <v>4</v>
      </c>
      <c r="AO460" s="373"/>
      <c r="AP460" s="348" t="s">
        <v>430</v>
      </c>
      <c r="AQ460" s="348" t="s">
        <v>430</v>
      </c>
      <c r="AR460" s="348" t="s">
        <v>430</v>
      </c>
      <c r="AS460" s="348" t="s">
        <v>430</v>
      </c>
      <c r="AT460" s="348">
        <v>18.95</v>
      </c>
      <c r="AU460" s="351"/>
      <c r="AV460" s="346" t="s">
        <v>430</v>
      </c>
      <c r="AW460" s="346" t="s">
        <v>430</v>
      </c>
      <c r="AX460" s="346" t="s">
        <v>430</v>
      </c>
      <c r="AY460" s="346" t="s">
        <v>430</v>
      </c>
      <c r="AZ460" s="346">
        <v>3</v>
      </c>
      <c r="BA460" s="362"/>
      <c r="BB460" s="348">
        <v>15.931806717114799</v>
      </c>
      <c r="BC460" s="375">
        <v>0.82101401117799</v>
      </c>
      <c r="BD460" s="375">
        <v>-8.7715206234825708E-3</v>
      </c>
      <c r="BE460" s="375">
        <v>-0.51888186811318304</v>
      </c>
      <c r="BF460" s="374"/>
      <c r="BG460" s="348">
        <v>11.263299999999999</v>
      </c>
      <c r="BH460" s="348">
        <v>20.5947</v>
      </c>
      <c r="BI460" s="348">
        <v>55.019500000000001</v>
      </c>
      <c r="BJ460" s="348">
        <v>13.1225</v>
      </c>
      <c r="BK460" s="373"/>
      <c r="BL460" s="372" t="s">
        <v>2866</v>
      </c>
      <c r="BM460" s="372" t="s">
        <v>2867</v>
      </c>
      <c r="BN460" s="372" t="s">
        <v>2868</v>
      </c>
      <c r="BO460" s="372" t="s">
        <v>1888</v>
      </c>
      <c r="BP460" s="372" t="s">
        <v>2869</v>
      </c>
      <c r="BQ460" s="373"/>
      <c r="BR460" s="354" t="s">
        <v>548</v>
      </c>
    </row>
    <row r="461" spans="1:70" s="428" customFormat="1" x14ac:dyDescent="0.25">
      <c r="A461" s="345" t="s">
        <v>3958</v>
      </c>
      <c r="B461" s="373"/>
      <c r="C461" s="719">
        <v>46063</v>
      </c>
      <c r="D461" s="373"/>
      <c r="E461" s="346">
        <v>139.25</v>
      </c>
      <c r="F461" s="373"/>
      <c r="G461" s="347">
        <v>10.574999999999999</v>
      </c>
      <c r="H461" s="374"/>
      <c r="I461" s="348">
        <v>-0.20760000000000001</v>
      </c>
      <c r="J461" s="348">
        <v>-0.1416</v>
      </c>
      <c r="K461" s="348">
        <v>2.3816000000000002</v>
      </c>
      <c r="L461" s="348">
        <v>8.3726000000000003</v>
      </c>
      <c r="M461" s="348">
        <v>9.9387000000000008</v>
      </c>
      <c r="N461" s="350" t="s">
        <v>430</v>
      </c>
      <c r="O461" s="348" t="s">
        <v>430</v>
      </c>
      <c r="P461" s="348" t="s">
        <v>430</v>
      </c>
      <c r="Q461" s="348" t="s">
        <v>430</v>
      </c>
      <c r="R461" s="348" t="s">
        <v>430</v>
      </c>
      <c r="S461" s="348">
        <v>5.4127000000000001</v>
      </c>
      <c r="T461" s="348">
        <v>21.972300000000001</v>
      </c>
      <c r="U461" s="348" t="s">
        <v>430</v>
      </c>
      <c r="V461" s="348" t="s">
        <v>430</v>
      </c>
      <c r="W461" s="348">
        <v>1.3611</v>
      </c>
      <c r="X461" s="348">
        <v>5.75</v>
      </c>
      <c r="Y461" s="374"/>
      <c r="Z461" s="346">
        <v>4</v>
      </c>
      <c r="AA461" s="346">
        <v>7</v>
      </c>
      <c r="AB461" s="346">
        <v>12</v>
      </c>
      <c r="AC461" s="346">
        <v>8</v>
      </c>
      <c r="AD461" s="346">
        <v>6</v>
      </c>
      <c r="AE461" s="346" t="s">
        <v>430</v>
      </c>
      <c r="AF461" s="346" t="s">
        <v>430</v>
      </c>
      <c r="AG461" s="346" t="s">
        <v>430</v>
      </c>
      <c r="AH461" s="346" t="s">
        <v>430</v>
      </c>
      <c r="AI461" s="346" t="s">
        <v>430</v>
      </c>
      <c r="AJ461" s="346">
        <v>10</v>
      </c>
      <c r="AK461" s="346">
        <v>6</v>
      </c>
      <c r="AL461" s="346" t="s">
        <v>430</v>
      </c>
      <c r="AM461" s="346" t="s">
        <v>430</v>
      </c>
      <c r="AN461" s="346">
        <v>8</v>
      </c>
      <c r="AO461" s="373"/>
      <c r="AP461" s="348" t="s">
        <v>430</v>
      </c>
      <c r="AQ461" s="348" t="s">
        <v>430</v>
      </c>
      <c r="AR461" s="348" t="s">
        <v>430</v>
      </c>
      <c r="AS461" s="348" t="s">
        <v>430</v>
      </c>
      <c r="AT461" s="348" t="s">
        <v>430</v>
      </c>
      <c r="AU461" s="351"/>
      <c r="AV461" s="346" t="s">
        <v>430</v>
      </c>
      <c r="AW461" s="346" t="s">
        <v>430</v>
      </c>
      <c r="AX461" s="346" t="s">
        <v>430</v>
      </c>
      <c r="AY461" s="346" t="s">
        <v>430</v>
      </c>
      <c r="AZ461" s="346" t="s">
        <v>430</v>
      </c>
      <c r="BA461" s="362"/>
      <c r="BB461" s="348">
        <v>19.8766939696953</v>
      </c>
      <c r="BC461" s="375">
        <v>1.0397952624776801</v>
      </c>
      <c r="BD461" s="375">
        <v>6.4568823875347001E-2</v>
      </c>
      <c r="BE461" s="375">
        <v>0.93393225612613495</v>
      </c>
      <c r="BF461" s="374"/>
      <c r="BG461" s="348">
        <v>46.505299999999998</v>
      </c>
      <c r="BH461" s="348">
        <v>12.1921</v>
      </c>
      <c r="BI461" s="348">
        <v>30.6935</v>
      </c>
      <c r="BJ461" s="348">
        <v>10.6091</v>
      </c>
      <c r="BK461" s="373"/>
      <c r="BL461" s="372" t="s">
        <v>2871</v>
      </c>
      <c r="BM461" s="372" t="s">
        <v>2872</v>
      </c>
      <c r="BN461" s="372" t="s">
        <v>2873</v>
      </c>
      <c r="BO461" s="372" t="s">
        <v>2874</v>
      </c>
      <c r="BP461" s="372" t="s">
        <v>2875</v>
      </c>
      <c r="BQ461" s="373"/>
      <c r="BR461" s="354" t="s">
        <v>555</v>
      </c>
    </row>
    <row r="462" spans="1:70" s="428" customFormat="1" x14ac:dyDescent="0.25">
      <c r="A462" s="884" t="s">
        <v>93</v>
      </c>
      <c r="B462" s="402"/>
      <c r="C462" s="724"/>
      <c r="D462" s="402"/>
      <c r="E462" s="403"/>
      <c r="F462" s="402"/>
      <c r="G462" s="404"/>
      <c r="H462" s="406"/>
      <c r="I462" s="405">
        <v>-0.35570000000000002</v>
      </c>
      <c r="J462" s="405">
        <v>-0.47339999999999999</v>
      </c>
      <c r="K462" s="405">
        <v>2.657</v>
      </c>
      <c r="L462" s="405">
        <v>8.1555999999999997</v>
      </c>
      <c r="M462" s="405">
        <v>8.4181000000000008</v>
      </c>
      <c r="N462" s="407">
        <v>0.94930000000000003</v>
      </c>
      <c r="O462" s="405">
        <v>-0.58460000000000001</v>
      </c>
      <c r="P462" s="405">
        <v>12.2577</v>
      </c>
      <c r="Q462" s="405">
        <v>13.4803</v>
      </c>
      <c r="R462" s="405">
        <v>14.479799999999999</v>
      </c>
      <c r="S462" s="405">
        <v>5.5301999999999998</v>
      </c>
      <c r="T462" s="405">
        <v>20.786100000000001</v>
      </c>
      <c r="U462" s="405">
        <v>2.0406</v>
      </c>
      <c r="V462" s="405">
        <v>1.8440000000000001</v>
      </c>
      <c r="W462" s="405">
        <v>1.2393000000000001</v>
      </c>
      <c r="X462" s="405">
        <v>10.999499999999999</v>
      </c>
      <c r="Y462" s="406"/>
      <c r="Z462" s="403">
        <v>24</v>
      </c>
      <c r="AA462" s="403">
        <v>24</v>
      </c>
      <c r="AB462" s="403">
        <v>24</v>
      </c>
      <c r="AC462" s="403">
        <v>24</v>
      </c>
      <c r="AD462" s="403">
        <v>24</v>
      </c>
      <c r="AE462" s="403">
        <v>19</v>
      </c>
      <c r="AF462" s="403">
        <v>14</v>
      </c>
      <c r="AG462" s="403">
        <v>11</v>
      </c>
      <c r="AH462" s="403">
        <v>11</v>
      </c>
      <c r="AI462" s="403">
        <v>8</v>
      </c>
      <c r="AJ462" s="403">
        <v>24</v>
      </c>
      <c r="AK462" s="403">
        <v>24</v>
      </c>
      <c r="AL462" s="403">
        <v>23</v>
      </c>
      <c r="AM462" s="403">
        <v>19</v>
      </c>
      <c r="AN462" s="403">
        <v>24</v>
      </c>
      <c r="AO462" s="402"/>
      <c r="AP462" s="405">
        <v>14.686249999999999</v>
      </c>
      <c r="AQ462" s="405">
        <v>14.760909090909101</v>
      </c>
      <c r="AR462" s="405">
        <v>11.607272727272701</v>
      </c>
      <c r="AS462" s="405">
        <v>6.6825000000000001</v>
      </c>
      <c r="AT462" s="405">
        <v>10.508947368421101</v>
      </c>
      <c r="AU462" s="408"/>
      <c r="AV462" s="403">
        <v>8</v>
      </c>
      <c r="AW462" s="403">
        <v>11</v>
      </c>
      <c r="AX462" s="403">
        <v>11</v>
      </c>
      <c r="AY462" s="403">
        <v>12</v>
      </c>
      <c r="AZ462" s="403">
        <v>19</v>
      </c>
      <c r="BA462" s="409"/>
      <c r="BB462" s="405"/>
      <c r="BC462" s="410"/>
      <c r="BD462" s="410"/>
      <c r="BE462" s="410"/>
      <c r="BF462" s="406"/>
      <c r="BG462" s="405"/>
      <c r="BH462" s="405"/>
      <c r="BI462" s="405"/>
      <c r="BJ462" s="405"/>
      <c r="BK462" s="402"/>
      <c r="BL462" s="401"/>
      <c r="BM462" s="401"/>
      <c r="BN462" s="401"/>
      <c r="BO462" s="401"/>
      <c r="BP462" s="401"/>
      <c r="BQ462" s="402"/>
      <c r="BR462" s="411"/>
    </row>
    <row r="463" spans="1:70" s="428" customFormat="1" x14ac:dyDescent="0.25">
      <c r="A463" s="885" t="s">
        <v>94</v>
      </c>
      <c r="B463" s="373"/>
      <c r="C463" s="719"/>
      <c r="D463" s="373"/>
      <c r="E463" s="346"/>
      <c r="F463" s="373"/>
      <c r="G463" s="347"/>
      <c r="H463" s="374"/>
      <c r="I463" s="348">
        <v>8.9800000000000005E-2</v>
      </c>
      <c r="J463" s="348">
        <v>1.4436</v>
      </c>
      <c r="K463" s="348">
        <v>7.3193000000000001</v>
      </c>
      <c r="L463" s="348">
        <v>21.176400000000001</v>
      </c>
      <c r="M463" s="348">
        <v>28.545100000000001</v>
      </c>
      <c r="N463" s="350">
        <v>8.6235999999999997</v>
      </c>
      <c r="O463" s="348">
        <v>5.4991000000000003</v>
      </c>
      <c r="P463" s="348">
        <v>16.832999999999998</v>
      </c>
      <c r="Q463" s="348">
        <v>15.8102</v>
      </c>
      <c r="R463" s="348">
        <v>17.539000000000001</v>
      </c>
      <c r="S463" s="348">
        <v>15.4551</v>
      </c>
      <c r="T463" s="348">
        <v>42.097499999999997</v>
      </c>
      <c r="U463" s="348">
        <v>17.0778</v>
      </c>
      <c r="V463" s="348">
        <v>10.209300000000001</v>
      </c>
      <c r="W463" s="348">
        <v>5.1729000000000003</v>
      </c>
      <c r="X463" s="348">
        <v>17.849900000000002</v>
      </c>
      <c r="Y463" s="374"/>
      <c r="Z463" s="346"/>
      <c r="AA463" s="346"/>
      <c r="AB463" s="346"/>
      <c r="AC463" s="346"/>
      <c r="AD463" s="346"/>
      <c r="AE463" s="346"/>
      <c r="AF463" s="346"/>
      <c r="AG463" s="346"/>
      <c r="AH463" s="346"/>
      <c r="AI463" s="346"/>
      <c r="AJ463" s="346"/>
      <c r="AK463" s="346"/>
      <c r="AL463" s="346"/>
      <c r="AM463" s="346"/>
      <c r="AN463" s="346"/>
      <c r="AO463" s="373"/>
      <c r="AP463" s="348">
        <v>16.760000000000002</v>
      </c>
      <c r="AQ463" s="348">
        <v>17.77</v>
      </c>
      <c r="AR463" s="348">
        <v>16.170000000000002</v>
      </c>
      <c r="AS463" s="348">
        <v>12.94</v>
      </c>
      <c r="AT463" s="348">
        <v>23.31</v>
      </c>
      <c r="AU463" s="351"/>
      <c r="AV463" s="346"/>
      <c r="AW463" s="346"/>
      <c r="AX463" s="346"/>
      <c r="AY463" s="346"/>
      <c r="AZ463" s="346"/>
      <c r="BA463" s="362"/>
      <c r="BB463" s="348"/>
      <c r="BC463" s="375"/>
      <c r="BD463" s="375"/>
      <c r="BE463" s="375"/>
      <c r="BF463" s="374"/>
      <c r="BG463" s="348"/>
      <c r="BH463" s="348"/>
      <c r="BI463" s="348"/>
      <c r="BJ463" s="348"/>
      <c r="BK463" s="373"/>
      <c r="BL463" s="372"/>
      <c r="BM463" s="372"/>
      <c r="BN463" s="372"/>
      <c r="BO463" s="372"/>
      <c r="BP463" s="372"/>
      <c r="BQ463" s="373"/>
      <c r="BR463" s="354"/>
    </row>
    <row r="464" spans="1:70" s="428" customFormat="1" x14ac:dyDescent="0.25">
      <c r="A464" s="885" t="s">
        <v>95</v>
      </c>
      <c r="B464" s="373"/>
      <c r="C464" s="719"/>
      <c r="D464" s="373"/>
      <c r="E464" s="346"/>
      <c r="F464" s="373"/>
      <c r="G464" s="347"/>
      <c r="H464" s="374"/>
      <c r="I464" s="348">
        <v>-0.77400000000000002</v>
      </c>
      <c r="J464" s="348">
        <v>-1.4301999999999999</v>
      </c>
      <c r="K464" s="348">
        <v>-0.47049999999999997</v>
      </c>
      <c r="L464" s="348">
        <v>1.8782000000000001</v>
      </c>
      <c r="M464" s="348">
        <v>-0.7349</v>
      </c>
      <c r="N464" s="350">
        <v>-7.0042999999999997</v>
      </c>
      <c r="O464" s="348">
        <v>-6.8696000000000002</v>
      </c>
      <c r="P464" s="348">
        <v>7.5822000000000003</v>
      </c>
      <c r="Q464" s="348">
        <v>11.078900000000001</v>
      </c>
      <c r="R464" s="348">
        <v>11.767899999999999</v>
      </c>
      <c r="S464" s="348">
        <v>1.5238</v>
      </c>
      <c r="T464" s="348">
        <v>10.6121</v>
      </c>
      <c r="U464" s="348">
        <v>-5.5137999999999998</v>
      </c>
      <c r="V464" s="348">
        <v>-5.2676999999999996</v>
      </c>
      <c r="W464" s="348">
        <v>-1.8232999999999999</v>
      </c>
      <c r="X464" s="348">
        <v>-1.7527999999999999</v>
      </c>
      <c r="Y464" s="374"/>
      <c r="Z464" s="346"/>
      <c r="AA464" s="346"/>
      <c r="AB464" s="346"/>
      <c r="AC464" s="346"/>
      <c r="AD464" s="346"/>
      <c r="AE464" s="346"/>
      <c r="AF464" s="346"/>
      <c r="AG464" s="346"/>
      <c r="AH464" s="346"/>
      <c r="AI464" s="346"/>
      <c r="AJ464" s="346"/>
      <c r="AK464" s="346"/>
      <c r="AL464" s="346"/>
      <c r="AM464" s="346"/>
      <c r="AN464" s="346"/>
      <c r="AO464" s="373"/>
      <c r="AP464" s="348">
        <v>12.3</v>
      </c>
      <c r="AQ464" s="348">
        <v>12.78</v>
      </c>
      <c r="AR464" s="348">
        <v>7.9</v>
      </c>
      <c r="AS464" s="348">
        <v>-0.17</v>
      </c>
      <c r="AT464" s="348">
        <v>-2.4700000000000002</v>
      </c>
      <c r="AU464" s="351"/>
      <c r="AV464" s="346"/>
      <c r="AW464" s="346"/>
      <c r="AX464" s="346"/>
      <c r="AY464" s="346"/>
      <c r="AZ464" s="346"/>
      <c r="BA464" s="362"/>
      <c r="BB464" s="348"/>
      <c r="BC464" s="375"/>
      <c r="BD464" s="375"/>
      <c r="BE464" s="375"/>
      <c r="BF464" s="374"/>
      <c r="BG464" s="348"/>
      <c r="BH464" s="348"/>
      <c r="BI464" s="348"/>
      <c r="BJ464" s="348"/>
      <c r="BK464" s="373"/>
      <c r="BL464" s="372"/>
      <c r="BM464" s="372"/>
      <c r="BN464" s="372"/>
      <c r="BO464" s="372"/>
      <c r="BP464" s="372"/>
      <c r="BQ464" s="373"/>
      <c r="BR464" s="354"/>
    </row>
    <row r="465" spans="1:70" s="428" customFormat="1" x14ac:dyDescent="0.25">
      <c r="A465" s="886" t="s">
        <v>96</v>
      </c>
      <c r="B465" s="413"/>
      <c r="C465" s="725"/>
      <c r="D465" s="413"/>
      <c r="E465" s="414"/>
      <c r="F465" s="413"/>
      <c r="G465" s="415"/>
      <c r="H465" s="417"/>
      <c r="I465" s="416">
        <v>-0.37469999999999998</v>
      </c>
      <c r="J465" s="416">
        <v>-0.60880000000000001</v>
      </c>
      <c r="K465" s="416">
        <v>2.3759999999999999</v>
      </c>
      <c r="L465" s="416">
        <v>7.7906500000000003</v>
      </c>
      <c r="M465" s="416">
        <v>7.3231999999999999</v>
      </c>
      <c r="N465" s="418">
        <v>-0.13320000000000001</v>
      </c>
      <c r="O465" s="416">
        <v>-0.38829999999999998</v>
      </c>
      <c r="P465" s="416">
        <v>12.3916</v>
      </c>
      <c r="Q465" s="416">
        <v>13.138400000000001</v>
      </c>
      <c r="R465" s="416">
        <v>14.090199999999999</v>
      </c>
      <c r="S465" s="416">
        <v>5.1505000000000001</v>
      </c>
      <c r="T465" s="416">
        <v>19.4801</v>
      </c>
      <c r="U465" s="416">
        <v>0.25769999999999998</v>
      </c>
      <c r="V465" s="416">
        <v>0.30809999999999998</v>
      </c>
      <c r="W465" s="416">
        <v>0.91190000000000004</v>
      </c>
      <c r="X465" s="416">
        <v>13.8066</v>
      </c>
      <c r="Y465" s="417"/>
      <c r="Z465" s="414"/>
      <c r="AA465" s="414"/>
      <c r="AB465" s="414"/>
      <c r="AC465" s="414"/>
      <c r="AD465" s="414"/>
      <c r="AE465" s="414"/>
      <c r="AF465" s="414"/>
      <c r="AG465" s="414"/>
      <c r="AH465" s="414"/>
      <c r="AI465" s="414"/>
      <c r="AJ465" s="414"/>
      <c r="AK465" s="414"/>
      <c r="AL465" s="414"/>
      <c r="AM465" s="414"/>
      <c r="AN465" s="414"/>
      <c r="AO465" s="413"/>
      <c r="AP465" s="416">
        <v>14.8</v>
      </c>
      <c r="AQ465" s="416">
        <v>14.19</v>
      </c>
      <c r="AR465" s="416">
        <v>11.64</v>
      </c>
      <c r="AS465" s="416">
        <v>6.1</v>
      </c>
      <c r="AT465" s="416">
        <v>9.5500000000000007</v>
      </c>
      <c r="AU465" s="419"/>
      <c r="AV465" s="414"/>
      <c r="AW465" s="414"/>
      <c r="AX465" s="414"/>
      <c r="AY465" s="414"/>
      <c r="AZ465" s="414"/>
      <c r="BA465" s="420"/>
      <c r="BB465" s="416"/>
      <c r="BC465" s="421"/>
      <c r="BD465" s="421"/>
      <c r="BE465" s="421"/>
      <c r="BF465" s="417"/>
      <c r="BG465" s="416"/>
      <c r="BH465" s="416"/>
      <c r="BI465" s="416"/>
      <c r="BJ465" s="416"/>
      <c r="BK465" s="413"/>
      <c r="BL465" s="412"/>
      <c r="BM465" s="412"/>
      <c r="BN465" s="412"/>
      <c r="BO465" s="412"/>
      <c r="BP465" s="412"/>
      <c r="BQ465" s="413"/>
      <c r="BR465" s="422"/>
    </row>
    <row r="466" spans="1:70" s="428" customFormat="1" ht="14.5" customHeight="1" x14ac:dyDescent="0.35">
      <c r="A466" s="873" t="s">
        <v>3959</v>
      </c>
      <c r="B466" s="861"/>
      <c r="C466" s="862"/>
      <c r="D466" s="861"/>
      <c r="E466" s="863"/>
      <c r="F466" s="861"/>
      <c r="G466" s="864"/>
      <c r="H466" s="866"/>
      <c r="I466" s="865"/>
      <c r="J466" s="865"/>
      <c r="K466" s="865"/>
      <c r="L466" s="865"/>
      <c r="M466" s="865"/>
      <c r="N466" s="867"/>
      <c r="O466" s="865"/>
      <c r="P466" s="865"/>
      <c r="Q466" s="865"/>
      <c r="R466" s="865"/>
      <c r="S466" s="865"/>
      <c r="T466" s="865"/>
      <c r="U466" s="865"/>
      <c r="V466" s="865"/>
      <c r="W466" s="865"/>
      <c r="X466" s="865"/>
      <c r="Y466" s="866"/>
      <c r="Z466" s="863"/>
      <c r="AA466" s="863"/>
      <c r="AB466" s="863"/>
      <c r="AC466" s="863"/>
      <c r="AD466" s="863"/>
      <c r="AE466" s="863"/>
      <c r="AF466" s="863"/>
      <c r="AG466" s="863"/>
      <c r="AH466" s="863"/>
      <c r="AI466" s="863"/>
      <c r="AJ466" s="863"/>
      <c r="AK466" s="863"/>
      <c r="AL466" s="863"/>
      <c r="AM466" s="863"/>
      <c r="AN466" s="863"/>
      <c r="AO466" s="861"/>
      <c r="AP466" s="865"/>
      <c r="AQ466" s="865"/>
      <c r="AR466" s="865"/>
      <c r="AS466" s="865"/>
      <c r="AT466" s="865"/>
      <c r="AU466" s="868"/>
      <c r="AV466" s="863"/>
      <c r="AW466" s="863"/>
      <c r="AX466" s="863"/>
      <c r="AY466" s="863"/>
      <c r="AZ466" s="863"/>
      <c r="BA466" s="869"/>
      <c r="BB466" s="865"/>
      <c r="BC466" s="870"/>
      <c r="BD466" s="870"/>
      <c r="BE466" s="870"/>
      <c r="BF466" s="866"/>
      <c r="BG466" s="865"/>
      <c r="BH466" s="865"/>
      <c r="BI466" s="865"/>
      <c r="BJ466" s="865"/>
      <c r="BK466" s="861"/>
      <c r="BL466" s="871"/>
      <c r="BM466" s="871"/>
      <c r="BN466" s="871"/>
      <c r="BO466" s="871"/>
      <c r="BP466" s="871"/>
      <c r="BQ466" s="861"/>
      <c r="BR466" s="872"/>
    </row>
    <row r="467" spans="1:70" s="428" customFormat="1" x14ac:dyDescent="0.25">
      <c r="A467" s="345" t="s">
        <v>3960</v>
      </c>
      <c r="B467" s="373"/>
      <c r="C467" s="719">
        <v>44214</v>
      </c>
      <c r="D467" s="373"/>
      <c r="E467" s="346">
        <v>16018.9</v>
      </c>
      <c r="F467" s="373"/>
      <c r="G467" s="347">
        <v>26.61</v>
      </c>
      <c r="H467" s="374"/>
      <c r="I467" s="348" t="s">
        <v>430</v>
      </c>
      <c r="J467" s="348">
        <v>7.5200000000000003E-2</v>
      </c>
      <c r="K467" s="348">
        <v>1.3328</v>
      </c>
      <c r="L467" s="348">
        <v>1.4487000000000001</v>
      </c>
      <c r="M467" s="348">
        <v>-1.5538000000000001</v>
      </c>
      <c r="N467" s="350">
        <v>2.7810000000000001</v>
      </c>
      <c r="O467" s="348">
        <v>4.4367999999999999</v>
      </c>
      <c r="P467" s="348">
        <v>17.521000000000001</v>
      </c>
      <c r="Q467" s="348">
        <v>17.442900000000002</v>
      </c>
      <c r="R467" s="348" t="s">
        <v>430</v>
      </c>
      <c r="S467" s="348">
        <v>0.75729999999999997</v>
      </c>
      <c r="T467" s="348">
        <v>11.947800000000001</v>
      </c>
      <c r="U467" s="348">
        <v>-2.4918</v>
      </c>
      <c r="V467" s="348">
        <v>2.2282000000000002</v>
      </c>
      <c r="W467" s="348">
        <v>7.5200000000000003E-2</v>
      </c>
      <c r="X467" s="348">
        <v>19.076699999999999</v>
      </c>
      <c r="Y467" s="374"/>
      <c r="Z467" s="346" t="s">
        <v>430</v>
      </c>
      <c r="AA467" s="346">
        <v>16</v>
      </c>
      <c r="AB467" s="346">
        <v>16</v>
      </c>
      <c r="AC467" s="346">
        <v>17</v>
      </c>
      <c r="AD467" s="346">
        <v>18</v>
      </c>
      <c r="AE467" s="346">
        <v>16</v>
      </c>
      <c r="AF467" s="346">
        <v>5</v>
      </c>
      <c r="AG467" s="346">
        <v>2</v>
      </c>
      <c r="AH467" s="346">
        <v>1</v>
      </c>
      <c r="AI467" s="346" t="s">
        <v>430</v>
      </c>
      <c r="AJ467" s="346">
        <v>18</v>
      </c>
      <c r="AK467" s="346">
        <v>18</v>
      </c>
      <c r="AL467" s="346">
        <v>18</v>
      </c>
      <c r="AM467" s="346">
        <v>17</v>
      </c>
      <c r="AN467" s="346">
        <v>17</v>
      </c>
      <c r="AO467" s="373"/>
      <c r="AP467" s="348" t="s">
        <v>430</v>
      </c>
      <c r="AQ467" s="348" t="s">
        <v>430</v>
      </c>
      <c r="AR467" s="348">
        <v>15.51</v>
      </c>
      <c r="AS467" s="348">
        <v>8.89</v>
      </c>
      <c r="AT467" s="348">
        <v>1.87</v>
      </c>
      <c r="AU467" s="351"/>
      <c r="AV467" s="346" t="s">
        <v>430</v>
      </c>
      <c r="AW467" s="346" t="s">
        <v>430</v>
      </c>
      <c r="AX467" s="346">
        <v>2</v>
      </c>
      <c r="AY467" s="346">
        <v>7</v>
      </c>
      <c r="AZ467" s="346">
        <v>18</v>
      </c>
      <c r="BA467" s="362"/>
      <c r="BB467" s="348">
        <v>13.5271485981908</v>
      </c>
      <c r="BC467" s="375">
        <v>0.904874202772328</v>
      </c>
      <c r="BD467" s="375">
        <v>6.8046487179866597E-2</v>
      </c>
      <c r="BE467" s="375">
        <v>0.38068485339670599</v>
      </c>
      <c r="BF467" s="374"/>
      <c r="BG467" s="348">
        <v>69.250500000000002</v>
      </c>
      <c r="BH467" s="348">
        <v>13.3727</v>
      </c>
      <c r="BI467" s="348">
        <v>6.9927299999999999</v>
      </c>
      <c r="BJ467" s="348">
        <v>10.384069999999999</v>
      </c>
      <c r="BK467" s="373"/>
      <c r="BL467" s="372" t="s">
        <v>2878</v>
      </c>
      <c r="BM467" s="372" t="s">
        <v>2879</v>
      </c>
      <c r="BN467" s="372" t="s">
        <v>2880</v>
      </c>
      <c r="BO467" s="372" t="s">
        <v>1884</v>
      </c>
      <c r="BP467" s="372" t="s">
        <v>2881</v>
      </c>
      <c r="BQ467" s="373"/>
      <c r="BR467" s="354" t="s">
        <v>463</v>
      </c>
    </row>
    <row r="468" spans="1:70" s="428" customFormat="1" ht="11" x14ac:dyDescent="0.3">
      <c r="A468" s="841" t="s">
        <v>3961</v>
      </c>
      <c r="B468" s="842"/>
      <c r="C468" s="843">
        <v>44832</v>
      </c>
      <c r="D468" s="842"/>
      <c r="E468" s="844">
        <v>3502.55</v>
      </c>
      <c r="F468" s="842"/>
      <c r="G468" s="845">
        <v>18.538</v>
      </c>
      <c r="H468" s="847"/>
      <c r="I468" s="846">
        <v>-0.21529999999999999</v>
      </c>
      <c r="J468" s="846">
        <v>-0.57389999999999997</v>
      </c>
      <c r="K468" s="846">
        <v>2.4992000000000001</v>
      </c>
      <c r="L468" s="846">
        <v>8.3460000000000001</v>
      </c>
      <c r="M468" s="846">
        <v>9.4590999999999994</v>
      </c>
      <c r="N468" s="848">
        <v>7.8383000000000003</v>
      </c>
      <c r="O468" s="846">
        <v>7.0290999999999997</v>
      </c>
      <c r="P468" s="846">
        <v>17.4634</v>
      </c>
      <c r="Q468" s="846" t="s">
        <v>430</v>
      </c>
      <c r="R468" s="846" t="s">
        <v>430</v>
      </c>
      <c r="S468" s="846">
        <v>4.3453999999999997</v>
      </c>
      <c r="T468" s="846">
        <v>22.258099999999999</v>
      </c>
      <c r="U468" s="846">
        <v>6.3446999999999996</v>
      </c>
      <c r="V468" s="846">
        <v>9.1625999999999994</v>
      </c>
      <c r="W468" s="846">
        <v>1.7508999999999999</v>
      </c>
      <c r="X468" s="846">
        <v>17.0764</v>
      </c>
      <c r="Y468" s="847"/>
      <c r="Z468" s="844">
        <v>12</v>
      </c>
      <c r="AA468" s="844">
        <v>19</v>
      </c>
      <c r="AB468" s="844">
        <v>13</v>
      </c>
      <c r="AC468" s="844">
        <v>6</v>
      </c>
      <c r="AD468" s="844">
        <v>8</v>
      </c>
      <c r="AE468" s="844">
        <v>10</v>
      </c>
      <c r="AF468" s="844">
        <v>2</v>
      </c>
      <c r="AG468" s="844">
        <v>3</v>
      </c>
      <c r="AH468" s="844" t="s">
        <v>430</v>
      </c>
      <c r="AI468" s="844" t="s">
        <v>430</v>
      </c>
      <c r="AJ468" s="844">
        <v>9</v>
      </c>
      <c r="AK468" s="844">
        <v>8</v>
      </c>
      <c r="AL468" s="844">
        <v>8</v>
      </c>
      <c r="AM468" s="844">
        <v>7</v>
      </c>
      <c r="AN468" s="844">
        <v>12</v>
      </c>
      <c r="AO468" s="842"/>
      <c r="AP468" s="846" t="s">
        <v>430</v>
      </c>
      <c r="AQ468" s="846" t="s">
        <v>430</v>
      </c>
      <c r="AR468" s="846" t="s">
        <v>430</v>
      </c>
      <c r="AS468" s="846">
        <v>13.61</v>
      </c>
      <c r="AT468" s="846">
        <v>17.920000000000002</v>
      </c>
      <c r="AU468" s="849"/>
      <c r="AV468" s="844" t="s">
        <v>430</v>
      </c>
      <c r="AW468" s="844" t="s">
        <v>430</v>
      </c>
      <c r="AX468" s="844" t="s">
        <v>430</v>
      </c>
      <c r="AY468" s="844">
        <v>1</v>
      </c>
      <c r="AZ468" s="844">
        <v>7</v>
      </c>
      <c r="BA468" s="851"/>
      <c r="BB468" s="846">
        <v>14.876626751815101</v>
      </c>
      <c r="BC468" s="852">
        <v>0.98176503103073398</v>
      </c>
      <c r="BD468" s="852">
        <v>6.6233262475436594E-2</v>
      </c>
      <c r="BE468" s="852">
        <v>0.38619810793674503</v>
      </c>
      <c r="BF468" s="847"/>
      <c r="BG468" s="846">
        <v>45.937100000000001</v>
      </c>
      <c r="BH468" s="846">
        <v>21.8432</v>
      </c>
      <c r="BI468" s="846">
        <v>28.839700000000001</v>
      </c>
      <c r="BJ468" s="846">
        <v>3.38</v>
      </c>
      <c r="BK468" s="842"/>
      <c r="BL468" s="855" t="s">
        <v>2883</v>
      </c>
      <c r="BM468" s="855" t="s">
        <v>2884</v>
      </c>
      <c r="BN468" s="855" t="s">
        <v>2885</v>
      </c>
      <c r="BO468" s="855" t="s">
        <v>2886</v>
      </c>
      <c r="BP468" s="855" t="s">
        <v>2887</v>
      </c>
      <c r="BQ468" s="842"/>
      <c r="BR468" s="856" t="s">
        <v>611</v>
      </c>
    </row>
    <row r="469" spans="1:70" s="428" customFormat="1" x14ac:dyDescent="0.25">
      <c r="A469" s="345" t="s">
        <v>3962</v>
      </c>
      <c r="B469" s="373"/>
      <c r="C469" s="719">
        <v>44895</v>
      </c>
      <c r="D469" s="373"/>
      <c r="E469" s="346">
        <v>2783.07</v>
      </c>
      <c r="F469" s="373"/>
      <c r="G469" s="347">
        <v>16.248999999999999</v>
      </c>
      <c r="H469" s="374"/>
      <c r="I469" s="348">
        <v>6.1600000000000002E-2</v>
      </c>
      <c r="J469" s="348">
        <v>0.92549999999999999</v>
      </c>
      <c r="K469" s="348">
        <v>3.3191000000000002</v>
      </c>
      <c r="L469" s="348">
        <v>9.3987999999999996</v>
      </c>
      <c r="M469" s="348">
        <v>10.170199999999999</v>
      </c>
      <c r="N469" s="350">
        <v>6.3307000000000002</v>
      </c>
      <c r="O469" s="348">
        <v>3.1288</v>
      </c>
      <c r="P469" s="348">
        <v>13.1677</v>
      </c>
      <c r="Q469" s="348" t="s">
        <v>430</v>
      </c>
      <c r="R469" s="348" t="s">
        <v>430</v>
      </c>
      <c r="S469" s="348">
        <v>4.6094999999999997</v>
      </c>
      <c r="T469" s="348">
        <v>23.9436</v>
      </c>
      <c r="U469" s="348">
        <v>6.6837</v>
      </c>
      <c r="V469" s="348">
        <v>7.1974999999999998</v>
      </c>
      <c r="W469" s="348">
        <v>2.5173999999999999</v>
      </c>
      <c r="X469" s="348">
        <v>13.850199999999999</v>
      </c>
      <c r="Y469" s="374"/>
      <c r="Z469" s="346">
        <v>4</v>
      </c>
      <c r="AA469" s="346">
        <v>4</v>
      </c>
      <c r="AB469" s="346">
        <v>9</v>
      </c>
      <c r="AC469" s="346">
        <v>5</v>
      </c>
      <c r="AD469" s="346">
        <v>6</v>
      </c>
      <c r="AE469" s="346">
        <v>14</v>
      </c>
      <c r="AF469" s="346">
        <v>7</v>
      </c>
      <c r="AG469" s="346">
        <v>9</v>
      </c>
      <c r="AH469" s="346" t="s">
        <v>430</v>
      </c>
      <c r="AI469" s="346" t="s">
        <v>430</v>
      </c>
      <c r="AJ469" s="346">
        <v>8</v>
      </c>
      <c r="AK469" s="346">
        <v>6</v>
      </c>
      <c r="AL469" s="346">
        <v>7</v>
      </c>
      <c r="AM469" s="346">
        <v>13</v>
      </c>
      <c r="AN469" s="346">
        <v>9</v>
      </c>
      <c r="AO469" s="373"/>
      <c r="AP469" s="348" t="s">
        <v>430</v>
      </c>
      <c r="AQ469" s="348" t="s">
        <v>430</v>
      </c>
      <c r="AR469" s="348" t="s">
        <v>430</v>
      </c>
      <c r="AS469" s="348">
        <v>9.4700000000000006</v>
      </c>
      <c r="AT469" s="348">
        <v>17.68</v>
      </c>
      <c r="AU469" s="351"/>
      <c r="AV469" s="346" t="s">
        <v>430</v>
      </c>
      <c r="AW469" s="346" t="s">
        <v>430</v>
      </c>
      <c r="AX469" s="346" t="s">
        <v>430</v>
      </c>
      <c r="AY469" s="346">
        <v>6</v>
      </c>
      <c r="AZ469" s="346">
        <v>8</v>
      </c>
      <c r="BA469" s="362"/>
      <c r="BB469" s="348">
        <v>14.1714438207506</v>
      </c>
      <c r="BC469" s="375">
        <v>0.93926668721689899</v>
      </c>
      <c r="BD469" s="375">
        <v>4.4381775596559501E-2</v>
      </c>
      <c r="BE469" s="375">
        <v>5.5759353650826703E-2</v>
      </c>
      <c r="BF469" s="374"/>
      <c r="BG469" s="348">
        <v>38.854300000000002</v>
      </c>
      <c r="BH469" s="348">
        <v>23.1921</v>
      </c>
      <c r="BI469" s="348">
        <v>29.486799999999999</v>
      </c>
      <c r="BJ469" s="348">
        <v>8.4667999999999992</v>
      </c>
      <c r="BK469" s="373"/>
      <c r="BL469" s="372" t="s">
        <v>2889</v>
      </c>
      <c r="BM469" s="372" t="s">
        <v>2890</v>
      </c>
      <c r="BN469" s="372" t="s">
        <v>2891</v>
      </c>
      <c r="BO469" s="372" t="s">
        <v>1280</v>
      </c>
      <c r="BP469" s="372" t="s">
        <v>2892</v>
      </c>
      <c r="BQ469" s="373"/>
      <c r="BR469" s="354" t="s">
        <v>443</v>
      </c>
    </row>
    <row r="470" spans="1:70" s="428" customFormat="1" x14ac:dyDescent="0.25">
      <c r="A470" s="345" t="s">
        <v>3963</v>
      </c>
      <c r="B470" s="373"/>
      <c r="C470" s="719">
        <v>44412</v>
      </c>
      <c r="D470" s="373"/>
      <c r="E470" s="346">
        <v>2629.75</v>
      </c>
      <c r="F470" s="373"/>
      <c r="G470" s="347">
        <v>20.9758</v>
      </c>
      <c r="H470" s="374"/>
      <c r="I470" s="348">
        <v>-0.18990000000000001</v>
      </c>
      <c r="J470" s="348">
        <v>1.0741000000000001</v>
      </c>
      <c r="K470" s="348">
        <v>1.6831</v>
      </c>
      <c r="L470" s="348">
        <v>2.2471999999999999</v>
      </c>
      <c r="M470" s="348">
        <v>5.7577999999999996</v>
      </c>
      <c r="N470" s="350">
        <v>5.91</v>
      </c>
      <c r="O470" s="348">
        <v>0.13519999999999999</v>
      </c>
      <c r="P470" s="348">
        <v>14.474299999999999</v>
      </c>
      <c r="Q470" s="348">
        <v>15.928599999999999</v>
      </c>
      <c r="R470" s="348" t="s">
        <v>430</v>
      </c>
      <c r="S470" s="348">
        <v>2.2212000000000001</v>
      </c>
      <c r="T470" s="348">
        <v>18.4297</v>
      </c>
      <c r="U470" s="348">
        <v>2.9533</v>
      </c>
      <c r="V470" s="348">
        <v>6.7797000000000001</v>
      </c>
      <c r="W470" s="348">
        <v>1.0774999999999999</v>
      </c>
      <c r="X470" s="348">
        <v>15.746700000000001</v>
      </c>
      <c r="Y470" s="374"/>
      <c r="Z470" s="346">
        <v>10</v>
      </c>
      <c r="AA470" s="346">
        <v>3</v>
      </c>
      <c r="AB470" s="346">
        <v>15</v>
      </c>
      <c r="AC470" s="346">
        <v>16</v>
      </c>
      <c r="AD470" s="346">
        <v>11</v>
      </c>
      <c r="AE470" s="346">
        <v>15</v>
      </c>
      <c r="AF470" s="346">
        <v>12</v>
      </c>
      <c r="AG470" s="346">
        <v>8</v>
      </c>
      <c r="AH470" s="346">
        <v>3</v>
      </c>
      <c r="AI470" s="346" t="s">
        <v>430</v>
      </c>
      <c r="AJ470" s="346">
        <v>13</v>
      </c>
      <c r="AK470" s="346">
        <v>12</v>
      </c>
      <c r="AL470" s="346">
        <v>14</v>
      </c>
      <c r="AM470" s="346">
        <v>14</v>
      </c>
      <c r="AN470" s="346">
        <v>14</v>
      </c>
      <c r="AO470" s="373"/>
      <c r="AP470" s="348" t="s">
        <v>430</v>
      </c>
      <c r="AQ470" s="348" t="s">
        <v>430</v>
      </c>
      <c r="AR470" s="348">
        <v>14.19</v>
      </c>
      <c r="AS470" s="348">
        <v>7.2</v>
      </c>
      <c r="AT470" s="348">
        <v>10.58</v>
      </c>
      <c r="AU470" s="351"/>
      <c r="AV470" s="346" t="s">
        <v>430</v>
      </c>
      <c r="AW470" s="346" t="s">
        <v>430</v>
      </c>
      <c r="AX470" s="346">
        <v>3</v>
      </c>
      <c r="AY470" s="346">
        <v>9</v>
      </c>
      <c r="AZ470" s="346">
        <v>15</v>
      </c>
      <c r="BA470" s="362"/>
      <c r="BB470" s="348">
        <v>14.8717419516792</v>
      </c>
      <c r="BC470" s="375">
        <v>1.02151904037894</v>
      </c>
      <c r="BD470" s="375">
        <v>5.1795907453174403E-2</v>
      </c>
      <c r="BE470" s="375">
        <v>0.146905773277932</v>
      </c>
      <c r="BF470" s="374"/>
      <c r="BG470" s="348">
        <v>47.390799999999999</v>
      </c>
      <c r="BH470" s="348">
        <v>22.5334</v>
      </c>
      <c r="BI470" s="348">
        <v>26.9087</v>
      </c>
      <c r="BJ470" s="348">
        <v>3.1671</v>
      </c>
      <c r="BK470" s="373"/>
      <c r="BL470" s="372" t="s">
        <v>2894</v>
      </c>
      <c r="BM470" s="372" t="s">
        <v>2895</v>
      </c>
      <c r="BN470" s="372" t="s">
        <v>2896</v>
      </c>
      <c r="BO470" s="372" t="s">
        <v>2897</v>
      </c>
      <c r="BP470" s="372" t="s">
        <v>2898</v>
      </c>
      <c r="BQ470" s="373"/>
      <c r="BR470" s="354" t="s">
        <v>526</v>
      </c>
    </row>
    <row r="471" spans="1:70" s="428" customFormat="1" x14ac:dyDescent="0.25">
      <c r="A471" s="345" t="s">
        <v>3964</v>
      </c>
      <c r="B471" s="373"/>
      <c r="C471" s="719">
        <v>44979</v>
      </c>
      <c r="D471" s="373"/>
      <c r="E471" s="346">
        <v>2177.02</v>
      </c>
      <c r="F471" s="373"/>
      <c r="G471" s="347">
        <v>18.37</v>
      </c>
      <c r="H471" s="374"/>
      <c r="I471" s="348">
        <v>-0.27139999999999997</v>
      </c>
      <c r="J471" s="348">
        <v>0.38250000000000001</v>
      </c>
      <c r="K471" s="348">
        <v>4.7320000000000002</v>
      </c>
      <c r="L471" s="348">
        <v>7.1136999999999997</v>
      </c>
      <c r="M471" s="348">
        <v>7.3640999999999996</v>
      </c>
      <c r="N471" s="350">
        <v>8.2899999999999991</v>
      </c>
      <c r="O471" s="348">
        <v>3.8597000000000001</v>
      </c>
      <c r="P471" s="348">
        <v>15.623699999999999</v>
      </c>
      <c r="Q471" s="348" t="s">
        <v>430</v>
      </c>
      <c r="R471" s="348" t="s">
        <v>430</v>
      </c>
      <c r="S471" s="348">
        <v>6.2464000000000004</v>
      </c>
      <c r="T471" s="348">
        <v>21.6556</v>
      </c>
      <c r="U471" s="348">
        <v>6.1849999999999996</v>
      </c>
      <c r="V471" s="348">
        <v>9.2151999999999994</v>
      </c>
      <c r="W471" s="348">
        <v>3.1442999999999999</v>
      </c>
      <c r="X471" s="348">
        <v>18.903600000000001</v>
      </c>
      <c r="Y471" s="374"/>
      <c r="Z471" s="346">
        <v>14</v>
      </c>
      <c r="AA471" s="346">
        <v>10</v>
      </c>
      <c r="AB471" s="346">
        <v>5</v>
      </c>
      <c r="AC471" s="346">
        <v>7</v>
      </c>
      <c r="AD471" s="346">
        <v>10</v>
      </c>
      <c r="AE471" s="346">
        <v>8</v>
      </c>
      <c r="AF471" s="346">
        <v>6</v>
      </c>
      <c r="AG471" s="346">
        <v>4</v>
      </c>
      <c r="AH471" s="346" t="s">
        <v>430</v>
      </c>
      <c r="AI471" s="346" t="s">
        <v>430</v>
      </c>
      <c r="AJ471" s="346">
        <v>4</v>
      </c>
      <c r="AK471" s="346">
        <v>10</v>
      </c>
      <c r="AL471" s="346">
        <v>9</v>
      </c>
      <c r="AM471" s="346">
        <v>6</v>
      </c>
      <c r="AN471" s="346">
        <v>5</v>
      </c>
      <c r="AO471" s="373"/>
      <c r="AP471" s="348" t="s">
        <v>430</v>
      </c>
      <c r="AQ471" s="348" t="s">
        <v>430</v>
      </c>
      <c r="AR471" s="348" t="s">
        <v>430</v>
      </c>
      <c r="AS471" s="348">
        <v>10.7</v>
      </c>
      <c r="AT471" s="348">
        <v>16.739999999999998</v>
      </c>
      <c r="AU471" s="351"/>
      <c r="AV471" s="346" t="s">
        <v>430</v>
      </c>
      <c r="AW471" s="346" t="s">
        <v>430</v>
      </c>
      <c r="AX471" s="346" t="s">
        <v>430</v>
      </c>
      <c r="AY471" s="346">
        <v>5</v>
      </c>
      <c r="AZ471" s="346">
        <v>9</v>
      </c>
      <c r="BA471" s="362"/>
      <c r="BB471" s="348">
        <v>15.015971022732799</v>
      </c>
      <c r="BC471" s="375">
        <v>1.01902029836559</v>
      </c>
      <c r="BD471" s="375">
        <v>5.7660256659443E-2</v>
      </c>
      <c r="BE471" s="375">
        <v>0.243960022552035</v>
      </c>
      <c r="BF471" s="374"/>
      <c r="BG471" s="348">
        <v>51.003900000000002</v>
      </c>
      <c r="BH471" s="348">
        <v>22.0562</v>
      </c>
      <c r="BI471" s="348">
        <v>23.444900000000001</v>
      </c>
      <c r="BJ471" s="348">
        <v>3.4950000000000001</v>
      </c>
      <c r="BK471" s="373"/>
      <c r="BL471" s="372" t="s">
        <v>2900</v>
      </c>
      <c r="BM471" s="372" t="s">
        <v>2901</v>
      </c>
      <c r="BN471" s="372" t="s">
        <v>1405</v>
      </c>
      <c r="BO471" s="372" t="s">
        <v>2902</v>
      </c>
      <c r="BP471" s="372" t="s">
        <v>2903</v>
      </c>
      <c r="BQ471" s="373"/>
      <c r="BR471" s="354" t="s">
        <v>436</v>
      </c>
    </row>
    <row r="472" spans="1:70" s="428" customFormat="1" x14ac:dyDescent="0.25">
      <c r="A472" s="345" t="s">
        <v>3965</v>
      </c>
      <c r="B472" s="373"/>
      <c r="C472" s="719">
        <v>44533</v>
      </c>
      <c r="D472" s="373"/>
      <c r="E472" s="346">
        <v>1838</v>
      </c>
      <c r="F472" s="373"/>
      <c r="G472" s="347">
        <v>17.59</v>
      </c>
      <c r="H472" s="374"/>
      <c r="I472" s="348" t="s">
        <v>430</v>
      </c>
      <c r="J472" s="348">
        <v>0.68689999999999996</v>
      </c>
      <c r="K472" s="348">
        <v>4.4537000000000004</v>
      </c>
      <c r="L472" s="348">
        <v>10.5594</v>
      </c>
      <c r="M472" s="348">
        <v>9.3904999999999994</v>
      </c>
      <c r="N472" s="350">
        <v>12.973699999999999</v>
      </c>
      <c r="O472" s="348">
        <v>5.0223000000000004</v>
      </c>
      <c r="P472" s="348">
        <v>15.122299999999999</v>
      </c>
      <c r="Q472" s="348" t="s">
        <v>430</v>
      </c>
      <c r="R472" s="348" t="s">
        <v>430</v>
      </c>
      <c r="S472" s="348">
        <v>6.8002000000000002</v>
      </c>
      <c r="T472" s="348">
        <v>22.2377</v>
      </c>
      <c r="U472" s="348">
        <v>7.2561</v>
      </c>
      <c r="V472" s="348">
        <v>13.703900000000001</v>
      </c>
      <c r="W472" s="348">
        <v>3.1067</v>
      </c>
      <c r="X472" s="348">
        <v>12.6774</v>
      </c>
      <c r="Y472" s="374"/>
      <c r="Z472" s="346" t="s">
        <v>430</v>
      </c>
      <c r="AA472" s="346">
        <v>6</v>
      </c>
      <c r="AB472" s="346">
        <v>6</v>
      </c>
      <c r="AC472" s="346">
        <v>4</v>
      </c>
      <c r="AD472" s="346">
        <v>9</v>
      </c>
      <c r="AE472" s="346">
        <v>2</v>
      </c>
      <c r="AF472" s="346">
        <v>4</v>
      </c>
      <c r="AG472" s="346">
        <v>6</v>
      </c>
      <c r="AH472" s="346" t="s">
        <v>430</v>
      </c>
      <c r="AI472" s="346" t="s">
        <v>430</v>
      </c>
      <c r="AJ472" s="346">
        <v>2</v>
      </c>
      <c r="AK472" s="346">
        <v>9</v>
      </c>
      <c r="AL472" s="346">
        <v>4</v>
      </c>
      <c r="AM472" s="346">
        <v>2</v>
      </c>
      <c r="AN472" s="346">
        <v>6</v>
      </c>
      <c r="AO472" s="373"/>
      <c r="AP472" s="348" t="s">
        <v>430</v>
      </c>
      <c r="AQ472" s="348" t="s">
        <v>430</v>
      </c>
      <c r="AR472" s="348" t="s">
        <v>430</v>
      </c>
      <c r="AS472" s="348">
        <v>11.81</v>
      </c>
      <c r="AT472" s="348">
        <v>20.46</v>
      </c>
      <c r="AU472" s="351"/>
      <c r="AV472" s="346" t="s">
        <v>430</v>
      </c>
      <c r="AW472" s="346" t="s">
        <v>430</v>
      </c>
      <c r="AX472" s="346" t="s">
        <v>430</v>
      </c>
      <c r="AY472" s="346">
        <v>3</v>
      </c>
      <c r="AZ472" s="346">
        <v>4</v>
      </c>
      <c r="BA472" s="362"/>
      <c r="BB472" s="348">
        <v>14.1280621429887</v>
      </c>
      <c r="BC472" s="375">
        <v>0.95644048748632904</v>
      </c>
      <c r="BD472" s="375">
        <v>5.3435172224389697E-2</v>
      </c>
      <c r="BE472" s="375">
        <v>0.21359670087021401</v>
      </c>
      <c r="BF472" s="374"/>
      <c r="BG472" s="348">
        <v>34.159700000000001</v>
      </c>
      <c r="BH472" s="348">
        <v>24.8597</v>
      </c>
      <c r="BI472" s="348">
        <v>37.807899999999997</v>
      </c>
      <c r="BJ472" s="348">
        <v>3.1726999999999999</v>
      </c>
      <c r="BK472" s="373"/>
      <c r="BL472" s="372" t="s">
        <v>1538</v>
      </c>
      <c r="BM472" s="372" t="s">
        <v>694</v>
      </c>
      <c r="BN472" s="372" t="s">
        <v>2905</v>
      </c>
      <c r="BO472" s="372" t="s">
        <v>2906</v>
      </c>
      <c r="BP472" s="372" t="s">
        <v>2907</v>
      </c>
      <c r="BQ472" s="373"/>
      <c r="BR472" s="354" t="s">
        <v>463</v>
      </c>
    </row>
    <row r="473" spans="1:70" s="428" customFormat="1" x14ac:dyDescent="0.25">
      <c r="A473" s="345" t="s">
        <v>3966</v>
      </c>
      <c r="B473" s="373"/>
      <c r="C473" s="719">
        <v>45468</v>
      </c>
      <c r="D473" s="373"/>
      <c r="E473" s="346">
        <v>1742.84</v>
      </c>
      <c r="F473" s="373"/>
      <c r="G473" s="347">
        <v>12.0616</v>
      </c>
      <c r="H473" s="374"/>
      <c r="I473" s="348">
        <v>-0.1077</v>
      </c>
      <c r="J473" s="348">
        <v>9.4600000000000004E-2</v>
      </c>
      <c r="K473" s="348">
        <v>6.4469000000000003</v>
      </c>
      <c r="L473" s="348">
        <v>10.5646</v>
      </c>
      <c r="M473" s="348">
        <v>15.0685</v>
      </c>
      <c r="N473" s="350">
        <v>8.8839000000000006</v>
      </c>
      <c r="O473" s="348">
        <v>6.4991000000000003</v>
      </c>
      <c r="P473" s="348" t="s">
        <v>430</v>
      </c>
      <c r="Q473" s="348" t="s">
        <v>430</v>
      </c>
      <c r="R473" s="348" t="s">
        <v>430</v>
      </c>
      <c r="S473" s="348">
        <v>6.7908999999999997</v>
      </c>
      <c r="T473" s="348">
        <v>29.9223</v>
      </c>
      <c r="U473" s="348">
        <v>7.9772999999999996</v>
      </c>
      <c r="V473" s="348">
        <v>8.4784000000000006</v>
      </c>
      <c r="W473" s="348">
        <v>4.9309000000000003</v>
      </c>
      <c r="X473" s="348">
        <v>9.0106000000000002</v>
      </c>
      <c r="Y473" s="374"/>
      <c r="Z473" s="346">
        <v>8</v>
      </c>
      <c r="AA473" s="346">
        <v>15</v>
      </c>
      <c r="AB473" s="346">
        <v>1</v>
      </c>
      <c r="AC473" s="346">
        <v>3</v>
      </c>
      <c r="AD473" s="346">
        <v>3</v>
      </c>
      <c r="AE473" s="346">
        <v>7</v>
      </c>
      <c r="AF473" s="346">
        <v>3</v>
      </c>
      <c r="AG473" s="346" t="s">
        <v>430</v>
      </c>
      <c r="AH473" s="346" t="s">
        <v>430</v>
      </c>
      <c r="AI473" s="346" t="s">
        <v>430</v>
      </c>
      <c r="AJ473" s="346">
        <v>3</v>
      </c>
      <c r="AK473" s="346">
        <v>2</v>
      </c>
      <c r="AL473" s="346">
        <v>3</v>
      </c>
      <c r="AM473" s="346">
        <v>9</v>
      </c>
      <c r="AN473" s="346">
        <v>1</v>
      </c>
      <c r="AO473" s="373"/>
      <c r="AP473" s="348" t="s">
        <v>430</v>
      </c>
      <c r="AQ473" s="348" t="s">
        <v>430</v>
      </c>
      <c r="AR473" s="348" t="s">
        <v>430</v>
      </c>
      <c r="AS473" s="348" t="s">
        <v>430</v>
      </c>
      <c r="AT473" s="348">
        <v>24.23</v>
      </c>
      <c r="AU473" s="351"/>
      <c r="AV473" s="346" t="s">
        <v>430</v>
      </c>
      <c r="AW473" s="346" t="s">
        <v>430</v>
      </c>
      <c r="AX473" s="346" t="s">
        <v>430</v>
      </c>
      <c r="AY473" s="346" t="s">
        <v>430</v>
      </c>
      <c r="AZ473" s="346">
        <v>2</v>
      </c>
      <c r="BA473" s="362"/>
      <c r="BB473" s="348">
        <v>15.749204221116999</v>
      </c>
      <c r="BC473" s="375">
        <v>0.988965932294671</v>
      </c>
      <c r="BD473" s="375">
        <v>2.35628837635346E-2</v>
      </c>
      <c r="BE473" s="375">
        <v>0.48928911283431398</v>
      </c>
      <c r="BF473" s="374"/>
      <c r="BG473" s="348">
        <v>24.892499999999998</v>
      </c>
      <c r="BH473" s="348">
        <v>32.142600000000002</v>
      </c>
      <c r="BI473" s="348">
        <v>40.153199999999998</v>
      </c>
      <c r="BJ473" s="348">
        <v>2.8117000000000001</v>
      </c>
      <c r="BK473" s="373"/>
      <c r="BL473" s="372" t="s">
        <v>2909</v>
      </c>
      <c r="BM473" s="372" t="s">
        <v>2910</v>
      </c>
      <c r="BN473" s="372" t="s">
        <v>2911</v>
      </c>
      <c r="BO473" s="372" t="s">
        <v>2912</v>
      </c>
      <c r="BP473" s="372" t="s">
        <v>2913</v>
      </c>
      <c r="BQ473" s="373"/>
      <c r="BR473" s="354" t="s">
        <v>443</v>
      </c>
    </row>
    <row r="474" spans="1:70" s="428" customFormat="1" x14ac:dyDescent="0.25">
      <c r="A474" s="345" t="s">
        <v>3967</v>
      </c>
      <c r="B474" s="373"/>
      <c r="C474" s="719">
        <v>45531</v>
      </c>
      <c r="D474" s="373"/>
      <c r="E474" s="346">
        <v>1554.39</v>
      </c>
      <c r="F474" s="373"/>
      <c r="G474" s="347">
        <v>13.1335</v>
      </c>
      <c r="H474" s="374"/>
      <c r="I474" s="348">
        <v>0.13109999999999999</v>
      </c>
      <c r="J474" s="348">
        <v>0.65839999999999999</v>
      </c>
      <c r="K474" s="348">
        <v>5.4832000000000001</v>
      </c>
      <c r="L474" s="348">
        <v>14.4512</v>
      </c>
      <c r="M474" s="348">
        <v>17.170300000000001</v>
      </c>
      <c r="N474" s="350">
        <v>2.4409999999999998</v>
      </c>
      <c r="O474" s="348">
        <v>14.6015</v>
      </c>
      <c r="P474" s="348" t="s">
        <v>430</v>
      </c>
      <c r="Q474" s="348" t="s">
        <v>430</v>
      </c>
      <c r="R474" s="348" t="s">
        <v>430</v>
      </c>
      <c r="S474" s="348">
        <v>13.1028</v>
      </c>
      <c r="T474" s="348">
        <v>28.768599999999999</v>
      </c>
      <c r="U474" s="348">
        <v>3.2458999999999998</v>
      </c>
      <c r="V474" s="348">
        <v>6.2065000000000001</v>
      </c>
      <c r="W474" s="348">
        <v>3.8952</v>
      </c>
      <c r="X474" s="348">
        <v>14.6015</v>
      </c>
      <c r="Y474" s="374"/>
      <c r="Z474" s="346">
        <v>3</v>
      </c>
      <c r="AA474" s="346">
        <v>7</v>
      </c>
      <c r="AB474" s="346">
        <v>3</v>
      </c>
      <c r="AC474" s="346">
        <v>1</v>
      </c>
      <c r="AD474" s="346">
        <v>2</v>
      </c>
      <c r="AE474" s="346">
        <v>17</v>
      </c>
      <c r="AF474" s="346">
        <v>1</v>
      </c>
      <c r="AG474" s="346" t="s">
        <v>430</v>
      </c>
      <c r="AH474" s="346" t="s">
        <v>430</v>
      </c>
      <c r="AI474" s="346" t="s">
        <v>430</v>
      </c>
      <c r="AJ474" s="346">
        <v>1</v>
      </c>
      <c r="AK474" s="346">
        <v>3</v>
      </c>
      <c r="AL474" s="346">
        <v>12</v>
      </c>
      <c r="AM474" s="346">
        <v>16</v>
      </c>
      <c r="AN474" s="346">
        <v>3</v>
      </c>
      <c r="AO474" s="373"/>
      <c r="AP474" s="348" t="s">
        <v>430</v>
      </c>
      <c r="AQ474" s="348" t="s">
        <v>430</v>
      </c>
      <c r="AR474" s="348" t="s">
        <v>430</v>
      </c>
      <c r="AS474" s="348" t="s">
        <v>430</v>
      </c>
      <c r="AT474" s="348">
        <v>20.79</v>
      </c>
      <c r="AU474" s="351"/>
      <c r="AV474" s="346" t="s">
        <v>430</v>
      </c>
      <c r="AW474" s="346" t="s">
        <v>430</v>
      </c>
      <c r="AX474" s="346" t="s">
        <v>430</v>
      </c>
      <c r="AY474" s="346" t="s">
        <v>430</v>
      </c>
      <c r="AZ474" s="346">
        <v>3</v>
      </c>
      <c r="BA474" s="362"/>
      <c r="BB474" s="348">
        <v>22.993679605259999</v>
      </c>
      <c r="BC474" s="375">
        <v>1.1114944196813299</v>
      </c>
      <c r="BD474" s="375">
        <v>3.9466962248218398E-2</v>
      </c>
      <c r="BE474" s="375">
        <v>1.2396959623936401</v>
      </c>
      <c r="BF474" s="374"/>
      <c r="BG474" s="348">
        <v>26.037400000000002</v>
      </c>
      <c r="BH474" s="348">
        <v>36.980899999999998</v>
      </c>
      <c r="BI474" s="348">
        <v>32.422800000000002</v>
      </c>
      <c r="BJ474" s="348">
        <v>4.5589000000000004</v>
      </c>
      <c r="BK474" s="373"/>
      <c r="BL474" s="372" t="s">
        <v>1314</v>
      </c>
      <c r="BM474" s="372" t="s">
        <v>2915</v>
      </c>
      <c r="BN474" s="372" t="s">
        <v>2916</v>
      </c>
      <c r="BO474" s="372" t="s">
        <v>2917</v>
      </c>
      <c r="BP474" s="372" t="s">
        <v>2918</v>
      </c>
      <c r="BQ474" s="373"/>
      <c r="BR474" s="354" t="s">
        <v>443</v>
      </c>
    </row>
    <row r="475" spans="1:70" s="428" customFormat="1" x14ac:dyDescent="0.25">
      <c r="A475" s="345" t="s">
        <v>3968</v>
      </c>
      <c r="B475" s="373"/>
      <c r="C475" s="719">
        <v>45502</v>
      </c>
      <c r="D475" s="373"/>
      <c r="E475" s="346">
        <v>1453.38</v>
      </c>
      <c r="F475" s="373"/>
      <c r="G475" s="347">
        <v>9.5366999999999997</v>
      </c>
      <c r="H475" s="374"/>
      <c r="I475" s="348">
        <v>-0.1163</v>
      </c>
      <c r="J475" s="348">
        <v>1.0896999999999999</v>
      </c>
      <c r="K475" s="348">
        <v>5.2035</v>
      </c>
      <c r="L475" s="348">
        <v>3.5023</v>
      </c>
      <c r="M475" s="348">
        <v>2.5771000000000002</v>
      </c>
      <c r="N475" s="350">
        <v>7.5011000000000001</v>
      </c>
      <c r="O475" s="348">
        <v>-2.6714000000000002</v>
      </c>
      <c r="P475" s="348" t="s">
        <v>430</v>
      </c>
      <c r="Q475" s="348" t="s">
        <v>430</v>
      </c>
      <c r="R475" s="348" t="s">
        <v>430</v>
      </c>
      <c r="S475" s="348">
        <v>4.9096000000000002</v>
      </c>
      <c r="T475" s="348">
        <v>16.382100000000001</v>
      </c>
      <c r="U475" s="348">
        <v>2.9603000000000002</v>
      </c>
      <c r="V475" s="348">
        <v>8.2437000000000005</v>
      </c>
      <c r="W475" s="348">
        <v>3.2669000000000001</v>
      </c>
      <c r="X475" s="348">
        <v>-2.2553999999999998</v>
      </c>
      <c r="Y475" s="374"/>
      <c r="Z475" s="346">
        <v>9</v>
      </c>
      <c r="AA475" s="346">
        <v>2</v>
      </c>
      <c r="AB475" s="346">
        <v>4</v>
      </c>
      <c r="AC475" s="346">
        <v>13</v>
      </c>
      <c r="AD475" s="346">
        <v>15</v>
      </c>
      <c r="AE475" s="346">
        <v>11</v>
      </c>
      <c r="AF475" s="346">
        <v>13</v>
      </c>
      <c r="AG475" s="346" t="s">
        <v>430</v>
      </c>
      <c r="AH475" s="346" t="s">
        <v>430</v>
      </c>
      <c r="AI475" s="346" t="s">
        <v>430</v>
      </c>
      <c r="AJ475" s="346">
        <v>5</v>
      </c>
      <c r="AK475" s="346">
        <v>15</v>
      </c>
      <c r="AL475" s="346">
        <v>13</v>
      </c>
      <c r="AM475" s="346">
        <v>10</v>
      </c>
      <c r="AN475" s="346">
        <v>4</v>
      </c>
      <c r="AO475" s="373"/>
      <c r="AP475" s="348" t="s">
        <v>430</v>
      </c>
      <c r="AQ475" s="348" t="s">
        <v>430</v>
      </c>
      <c r="AR475" s="348" t="s">
        <v>430</v>
      </c>
      <c r="AS475" s="348" t="s">
        <v>430</v>
      </c>
      <c r="AT475" s="348">
        <v>11.52</v>
      </c>
      <c r="AU475" s="351"/>
      <c r="AV475" s="346" t="s">
        <v>430</v>
      </c>
      <c r="AW475" s="346" t="s">
        <v>430</v>
      </c>
      <c r="AX475" s="346" t="s">
        <v>430</v>
      </c>
      <c r="AY475" s="346" t="s">
        <v>430</v>
      </c>
      <c r="AZ475" s="346">
        <v>14</v>
      </c>
      <c r="BA475" s="362"/>
      <c r="BB475" s="348">
        <v>17.754050798755301</v>
      </c>
      <c r="BC475" s="375">
        <v>1.11429922347304</v>
      </c>
      <c r="BD475" s="375">
        <v>-3.0544906716280001E-2</v>
      </c>
      <c r="BE475" s="375">
        <v>-0.20925224365551401</v>
      </c>
      <c r="BF475" s="374"/>
      <c r="BG475" s="348">
        <v>44.229900000000001</v>
      </c>
      <c r="BH475" s="348">
        <v>47.827599999999997</v>
      </c>
      <c r="BI475" s="348">
        <v>4.8156999999999996</v>
      </c>
      <c r="BJ475" s="348">
        <v>3.1267999999999998</v>
      </c>
      <c r="BK475" s="373"/>
      <c r="BL475" s="372" t="s">
        <v>2920</v>
      </c>
      <c r="BM475" s="372" t="s">
        <v>781</v>
      </c>
      <c r="BN475" s="372" t="s">
        <v>2921</v>
      </c>
      <c r="BO475" s="372" t="s">
        <v>2922</v>
      </c>
      <c r="BP475" s="372" t="s">
        <v>2923</v>
      </c>
      <c r="BQ475" s="373"/>
      <c r="BR475" s="354" t="s">
        <v>476</v>
      </c>
    </row>
    <row r="476" spans="1:70" s="428" customFormat="1" x14ac:dyDescent="0.25">
      <c r="A476" s="345" t="s">
        <v>3969</v>
      </c>
      <c r="B476" s="373"/>
      <c r="C476" s="719">
        <v>45180</v>
      </c>
      <c r="D476" s="373"/>
      <c r="E476" s="346">
        <v>1375.59</v>
      </c>
      <c r="F476" s="373"/>
      <c r="G476" s="347">
        <v>16.755700000000001</v>
      </c>
      <c r="H476" s="374"/>
      <c r="I476" s="348">
        <v>-0.47160000000000002</v>
      </c>
      <c r="J476" s="348">
        <v>0.1452</v>
      </c>
      <c r="K476" s="348">
        <v>2.0015999999999998</v>
      </c>
      <c r="L476" s="348">
        <v>3.1901000000000002</v>
      </c>
      <c r="M476" s="348">
        <v>4.4770000000000003</v>
      </c>
      <c r="N476" s="350">
        <v>12.9581</v>
      </c>
      <c r="O476" s="348">
        <v>2.6747000000000001</v>
      </c>
      <c r="P476" s="348" t="s">
        <v>430</v>
      </c>
      <c r="Q476" s="348" t="s">
        <v>430</v>
      </c>
      <c r="R476" s="348" t="s">
        <v>430</v>
      </c>
      <c r="S476" s="348">
        <v>2.5697999999999999</v>
      </c>
      <c r="T476" s="348">
        <v>15.504799999999999</v>
      </c>
      <c r="U476" s="348">
        <v>4.593</v>
      </c>
      <c r="V476" s="348">
        <v>12.1563</v>
      </c>
      <c r="W476" s="348">
        <v>1.0518000000000001</v>
      </c>
      <c r="X476" s="348">
        <v>19.038799999999998</v>
      </c>
      <c r="Y476" s="374"/>
      <c r="Z476" s="346">
        <v>15</v>
      </c>
      <c r="AA476" s="346">
        <v>13</v>
      </c>
      <c r="AB476" s="346">
        <v>14</v>
      </c>
      <c r="AC476" s="346">
        <v>14</v>
      </c>
      <c r="AD476" s="346">
        <v>14</v>
      </c>
      <c r="AE476" s="346">
        <v>3</v>
      </c>
      <c r="AF476" s="346">
        <v>9</v>
      </c>
      <c r="AG476" s="346" t="s">
        <v>430</v>
      </c>
      <c r="AH476" s="346" t="s">
        <v>430</v>
      </c>
      <c r="AI476" s="346" t="s">
        <v>430</v>
      </c>
      <c r="AJ476" s="346">
        <v>12</v>
      </c>
      <c r="AK476" s="346">
        <v>16</v>
      </c>
      <c r="AL476" s="346">
        <v>11</v>
      </c>
      <c r="AM476" s="346">
        <v>3</v>
      </c>
      <c r="AN476" s="346">
        <v>15</v>
      </c>
      <c r="AO476" s="373"/>
      <c r="AP476" s="348" t="s">
        <v>430</v>
      </c>
      <c r="AQ476" s="348" t="s">
        <v>430</v>
      </c>
      <c r="AR476" s="348" t="s">
        <v>430</v>
      </c>
      <c r="AS476" s="348">
        <v>11.92</v>
      </c>
      <c r="AT476" s="348">
        <v>12.49</v>
      </c>
      <c r="AU476" s="351"/>
      <c r="AV476" s="346" t="s">
        <v>430</v>
      </c>
      <c r="AW476" s="346" t="s">
        <v>430</v>
      </c>
      <c r="AX476" s="346" t="s">
        <v>430</v>
      </c>
      <c r="AY476" s="346">
        <v>2</v>
      </c>
      <c r="AZ476" s="346">
        <v>12</v>
      </c>
      <c r="BA476" s="362"/>
      <c r="BB476" s="348">
        <v>15.6478603364605</v>
      </c>
      <c r="BC476" s="375">
        <v>1.0255901238493299</v>
      </c>
      <c r="BD476" s="375">
        <v>7.3024022785279794E-2</v>
      </c>
      <c r="BE476" s="375">
        <v>0.53496557249792598</v>
      </c>
      <c r="BF476" s="374"/>
      <c r="BG476" s="348">
        <v>47.4512</v>
      </c>
      <c r="BH476" s="348">
        <v>25.067499999999999</v>
      </c>
      <c r="BI476" s="348">
        <v>24.727</v>
      </c>
      <c r="BJ476" s="348">
        <v>2.7543000000000002</v>
      </c>
      <c r="BK476" s="373"/>
      <c r="BL476" s="372" t="s">
        <v>2925</v>
      </c>
      <c r="BM476" s="372" t="s">
        <v>1941</v>
      </c>
      <c r="BN476" s="372" t="s">
        <v>2926</v>
      </c>
      <c r="BO476" s="372" t="s">
        <v>2927</v>
      </c>
      <c r="BP476" s="372" t="s">
        <v>2928</v>
      </c>
      <c r="BQ476" s="373"/>
      <c r="BR476" s="354" t="s">
        <v>476</v>
      </c>
    </row>
    <row r="477" spans="1:70" s="428" customFormat="1" x14ac:dyDescent="0.25">
      <c r="A477" s="345" t="s">
        <v>3970</v>
      </c>
      <c r="B477" s="373"/>
      <c r="C477" s="719">
        <v>45643</v>
      </c>
      <c r="D477" s="373"/>
      <c r="E477" s="346">
        <v>1466.05</v>
      </c>
      <c r="F477" s="373"/>
      <c r="G477" s="347">
        <v>10.66</v>
      </c>
      <c r="H477" s="374"/>
      <c r="I477" s="348">
        <v>-0.47610000000000002</v>
      </c>
      <c r="J477" s="348">
        <v>-0.42970000000000003</v>
      </c>
      <c r="K477" s="348">
        <v>0.53759999999999997</v>
      </c>
      <c r="L477" s="348">
        <v>2.2639999999999998</v>
      </c>
      <c r="M477" s="348">
        <v>0.92789999999999995</v>
      </c>
      <c r="N477" s="350">
        <v>6.5814000000000004</v>
      </c>
      <c r="O477" s="348" t="s">
        <v>430</v>
      </c>
      <c r="P477" s="348" t="s">
        <v>430</v>
      </c>
      <c r="Q477" s="348" t="s">
        <v>430</v>
      </c>
      <c r="R477" s="348" t="s">
        <v>430</v>
      </c>
      <c r="S477" s="348">
        <v>0.80379999999999996</v>
      </c>
      <c r="T477" s="348">
        <v>12.8162</v>
      </c>
      <c r="U477" s="348">
        <v>2.0876999999999999</v>
      </c>
      <c r="V477" s="348">
        <v>6.3129999999999997</v>
      </c>
      <c r="W477" s="348">
        <v>-0.63390000000000002</v>
      </c>
      <c r="X477" s="348">
        <v>3.847</v>
      </c>
      <c r="Y477" s="374"/>
      <c r="Z477" s="346">
        <v>16</v>
      </c>
      <c r="AA477" s="346">
        <v>18</v>
      </c>
      <c r="AB477" s="346">
        <v>19</v>
      </c>
      <c r="AC477" s="346">
        <v>15</v>
      </c>
      <c r="AD477" s="346">
        <v>17</v>
      </c>
      <c r="AE477" s="346">
        <v>13</v>
      </c>
      <c r="AF477" s="346" t="s">
        <v>430</v>
      </c>
      <c r="AG477" s="346" t="s">
        <v>430</v>
      </c>
      <c r="AH477" s="346" t="s">
        <v>430</v>
      </c>
      <c r="AI477" s="346" t="s">
        <v>430</v>
      </c>
      <c r="AJ477" s="346">
        <v>17</v>
      </c>
      <c r="AK477" s="346">
        <v>17</v>
      </c>
      <c r="AL477" s="346">
        <v>16</v>
      </c>
      <c r="AM477" s="346">
        <v>15</v>
      </c>
      <c r="AN477" s="346">
        <v>19</v>
      </c>
      <c r="AO477" s="373"/>
      <c r="AP477" s="348" t="s">
        <v>430</v>
      </c>
      <c r="AQ477" s="348" t="s">
        <v>430</v>
      </c>
      <c r="AR477" s="348" t="s">
        <v>430</v>
      </c>
      <c r="AS477" s="348" t="s">
        <v>430</v>
      </c>
      <c r="AT477" s="348">
        <v>6.24</v>
      </c>
      <c r="AU477" s="351"/>
      <c r="AV477" s="346" t="s">
        <v>430</v>
      </c>
      <c r="AW477" s="346" t="s">
        <v>430</v>
      </c>
      <c r="AX477" s="346" t="s">
        <v>430</v>
      </c>
      <c r="AY477" s="346" t="s">
        <v>430</v>
      </c>
      <c r="AZ477" s="346">
        <v>16</v>
      </c>
      <c r="BA477" s="362"/>
      <c r="BB477" s="348">
        <v>15.0766073579899</v>
      </c>
      <c r="BC477" s="375">
        <v>0.99706775492046196</v>
      </c>
      <c r="BD477" s="375">
        <v>-2.9860625665041802E-3</v>
      </c>
      <c r="BE477" s="375">
        <v>1.75444373351023E-3</v>
      </c>
      <c r="BF477" s="374"/>
      <c r="BG477" s="348">
        <v>69.740399999999994</v>
      </c>
      <c r="BH477" s="348">
        <v>14.4968</v>
      </c>
      <c r="BI477" s="348">
        <v>4.2124100000000002</v>
      </c>
      <c r="BJ477" s="348">
        <v>11.55039</v>
      </c>
      <c r="BK477" s="373"/>
      <c r="BL477" s="372" t="s">
        <v>2930</v>
      </c>
      <c r="BM477" s="372" t="s">
        <v>2931</v>
      </c>
      <c r="BN477" s="372" t="s">
        <v>2932</v>
      </c>
      <c r="BO477" s="372" t="s">
        <v>2933</v>
      </c>
      <c r="BP477" s="372" t="s">
        <v>2934</v>
      </c>
      <c r="BQ477" s="373"/>
      <c r="BR477" s="354" t="s">
        <v>526</v>
      </c>
    </row>
    <row r="478" spans="1:70" s="428" customFormat="1" x14ac:dyDescent="0.25">
      <c r="A478" s="345" t="s">
        <v>3971</v>
      </c>
      <c r="B478" s="373"/>
      <c r="C478" s="719">
        <v>45715</v>
      </c>
      <c r="D478" s="373"/>
      <c r="E478" s="346">
        <v>1368.61</v>
      </c>
      <c r="F478" s="373"/>
      <c r="G478" s="347">
        <v>14.84</v>
      </c>
      <c r="H478" s="374"/>
      <c r="I478" s="348">
        <v>0.33810000000000001</v>
      </c>
      <c r="J478" s="348">
        <v>0.88380000000000003</v>
      </c>
      <c r="K478" s="348">
        <v>2.5569999999999999</v>
      </c>
      <c r="L478" s="348">
        <v>10.7463</v>
      </c>
      <c r="M478" s="348">
        <v>17.2196</v>
      </c>
      <c r="N478" s="350">
        <v>16.162199999999999</v>
      </c>
      <c r="O478" s="348" t="s">
        <v>430</v>
      </c>
      <c r="P478" s="348" t="s">
        <v>430</v>
      </c>
      <c r="Q478" s="348" t="s">
        <v>430</v>
      </c>
      <c r="R478" s="348" t="s">
        <v>430</v>
      </c>
      <c r="S478" s="348">
        <v>3.2707000000000002</v>
      </c>
      <c r="T478" s="348">
        <v>33.453200000000002</v>
      </c>
      <c r="U478" s="348">
        <v>15.4864</v>
      </c>
      <c r="V478" s="348">
        <v>18.6251</v>
      </c>
      <c r="W478" s="348">
        <v>1.7135</v>
      </c>
      <c r="X478" s="348">
        <v>30.197700000000001</v>
      </c>
      <c r="Y478" s="374"/>
      <c r="Z478" s="346">
        <v>2</v>
      </c>
      <c r="AA478" s="346">
        <v>5</v>
      </c>
      <c r="AB478" s="346">
        <v>12</v>
      </c>
      <c r="AC478" s="346">
        <v>2</v>
      </c>
      <c r="AD478" s="346">
        <v>1</v>
      </c>
      <c r="AE478" s="346">
        <v>1</v>
      </c>
      <c r="AF478" s="346" t="s">
        <v>430</v>
      </c>
      <c r="AG478" s="346" t="s">
        <v>430</v>
      </c>
      <c r="AH478" s="346" t="s">
        <v>430</v>
      </c>
      <c r="AI478" s="346" t="s">
        <v>430</v>
      </c>
      <c r="AJ478" s="346">
        <v>11</v>
      </c>
      <c r="AK478" s="346">
        <v>1</v>
      </c>
      <c r="AL478" s="346">
        <v>1</v>
      </c>
      <c r="AM478" s="346">
        <v>1</v>
      </c>
      <c r="AN478" s="346">
        <v>13</v>
      </c>
      <c r="AO478" s="373"/>
      <c r="AP478" s="348" t="s">
        <v>430</v>
      </c>
      <c r="AQ478" s="348" t="s">
        <v>430</v>
      </c>
      <c r="AR478" s="348" t="s">
        <v>430</v>
      </c>
      <c r="AS478" s="348" t="s">
        <v>430</v>
      </c>
      <c r="AT478" s="348">
        <v>30.9</v>
      </c>
      <c r="AU478" s="351"/>
      <c r="AV478" s="346" t="s">
        <v>430</v>
      </c>
      <c r="AW478" s="346" t="s">
        <v>430</v>
      </c>
      <c r="AX478" s="346" t="s">
        <v>430</v>
      </c>
      <c r="AY478" s="346" t="s">
        <v>430</v>
      </c>
      <c r="AZ478" s="346">
        <v>1</v>
      </c>
      <c r="BA478" s="362"/>
      <c r="BB478" s="348">
        <v>19.206172287814301</v>
      </c>
      <c r="BC478" s="375">
        <v>1.24768180514977</v>
      </c>
      <c r="BD478" s="375">
        <v>9.9671618656397107E-2</v>
      </c>
      <c r="BE478" s="375">
        <v>1.25843964766516</v>
      </c>
      <c r="BF478" s="374"/>
      <c r="BG478" s="348">
        <v>39.296399999999998</v>
      </c>
      <c r="BH478" s="348">
        <v>27.433199999999999</v>
      </c>
      <c r="BI478" s="348">
        <v>28.062899999999999</v>
      </c>
      <c r="BJ478" s="348">
        <v>5.2074999999999996</v>
      </c>
      <c r="BK478" s="373"/>
      <c r="BL478" s="372" t="s">
        <v>2936</v>
      </c>
      <c r="BM478" s="372" t="s">
        <v>2937</v>
      </c>
      <c r="BN478" s="372" t="s">
        <v>2938</v>
      </c>
      <c r="BO478" s="372" t="s">
        <v>2939</v>
      </c>
      <c r="BP478" s="372" t="s">
        <v>2940</v>
      </c>
      <c r="BQ478" s="373"/>
      <c r="BR478" s="354" t="s">
        <v>611</v>
      </c>
    </row>
    <row r="479" spans="1:70" s="428" customFormat="1" x14ac:dyDescent="0.25">
      <c r="A479" s="345" t="s">
        <v>3972</v>
      </c>
      <c r="B479" s="373"/>
      <c r="C479" s="719">
        <v>41871</v>
      </c>
      <c r="D479" s="373"/>
      <c r="E479" s="346">
        <v>1230.47</v>
      </c>
      <c r="F479" s="373"/>
      <c r="G479" s="347">
        <v>49.7273</v>
      </c>
      <c r="H479" s="374"/>
      <c r="I479" s="348">
        <v>-0.2581</v>
      </c>
      <c r="J479" s="348">
        <v>0.6129</v>
      </c>
      <c r="K479" s="348">
        <v>5.7553000000000001</v>
      </c>
      <c r="L479" s="348">
        <v>6.4181999999999997</v>
      </c>
      <c r="M479" s="348">
        <v>10.671900000000001</v>
      </c>
      <c r="N479" s="350">
        <v>7.1798999999999999</v>
      </c>
      <c r="O479" s="348">
        <v>2.867</v>
      </c>
      <c r="P479" s="348">
        <v>18.057200000000002</v>
      </c>
      <c r="Q479" s="348">
        <v>17.053100000000001</v>
      </c>
      <c r="R479" s="348">
        <v>14.2279</v>
      </c>
      <c r="S479" s="348">
        <v>4.6212</v>
      </c>
      <c r="T479" s="348">
        <v>25.3521</v>
      </c>
      <c r="U479" s="348">
        <v>7.0788000000000002</v>
      </c>
      <c r="V479" s="348">
        <v>7.6273999999999997</v>
      </c>
      <c r="W479" s="348">
        <v>4.4832000000000001</v>
      </c>
      <c r="X479" s="348">
        <v>14.2661</v>
      </c>
      <c r="Y479" s="374"/>
      <c r="Z479" s="346">
        <v>13</v>
      </c>
      <c r="AA479" s="346">
        <v>8</v>
      </c>
      <c r="AB479" s="346">
        <v>2</v>
      </c>
      <c r="AC479" s="346">
        <v>9</v>
      </c>
      <c r="AD479" s="346">
        <v>5</v>
      </c>
      <c r="AE479" s="346">
        <v>12</v>
      </c>
      <c r="AF479" s="346">
        <v>8</v>
      </c>
      <c r="AG479" s="346">
        <v>1</v>
      </c>
      <c r="AH479" s="346">
        <v>2</v>
      </c>
      <c r="AI479" s="346">
        <v>1</v>
      </c>
      <c r="AJ479" s="346">
        <v>7</v>
      </c>
      <c r="AK479" s="346">
        <v>4</v>
      </c>
      <c r="AL479" s="346">
        <v>5</v>
      </c>
      <c r="AM479" s="346">
        <v>12</v>
      </c>
      <c r="AN479" s="346">
        <v>2</v>
      </c>
      <c r="AO479" s="373"/>
      <c r="AP479" s="348">
        <v>16.399999999999999</v>
      </c>
      <c r="AQ479" s="348">
        <v>19.059999999999999</v>
      </c>
      <c r="AR479" s="348">
        <v>16.62</v>
      </c>
      <c r="AS479" s="348">
        <v>11.16</v>
      </c>
      <c r="AT479" s="348">
        <v>18.34</v>
      </c>
      <c r="AU479" s="351"/>
      <c r="AV479" s="346">
        <v>1</v>
      </c>
      <c r="AW479" s="346">
        <v>1</v>
      </c>
      <c r="AX479" s="346">
        <v>1</v>
      </c>
      <c r="AY479" s="346">
        <v>4</v>
      </c>
      <c r="AZ479" s="346">
        <v>6</v>
      </c>
      <c r="BA479" s="362"/>
      <c r="BB479" s="348">
        <v>19.345772732795901</v>
      </c>
      <c r="BC479" s="375">
        <v>1.24450368443989</v>
      </c>
      <c r="BD479" s="375">
        <v>5.4051333454792898E-2</v>
      </c>
      <c r="BE479" s="375">
        <v>0.286197177916096</v>
      </c>
      <c r="BF479" s="374"/>
      <c r="BG479" s="348">
        <v>42.031799999999997</v>
      </c>
      <c r="BH479" s="348">
        <v>16.526399999999999</v>
      </c>
      <c r="BI479" s="348">
        <v>39.245100000000001</v>
      </c>
      <c r="BJ479" s="348">
        <v>2.1966999999999999</v>
      </c>
      <c r="BK479" s="373"/>
      <c r="BL479" s="372" t="s">
        <v>581</v>
      </c>
      <c r="BM479" s="372" t="s">
        <v>2942</v>
      </c>
      <c r="BN479" s="372" t="s">
        <v>2943</v>
      </c>
      <c r="BO479" s="372" t="s">
        <v>2944</v>
      </c>
      <c r="BP479" s="372" t="s">
        <v>2945</v>
      </c>
      <c r="BQ479" s="373"/>
      <c r="BR479" s="354" t="s">
        <v>519</v>
      </c>
    </row>
    <row r="480" spans="1:70" s="428" customFormat="1" x14ac:dyDescent="0.25">
      <c r="A480" s="345" t="s">
        <v>3973</v>
      </c>
      <c r="B480" s="373"/>
      <c r="C480" s="719">
        <v>45565</v>
      </c>
      <c r="D480" s="373"/>
      <c r="E480" s="346">
        <v>1118.17</v>
      </c>
      <c r="F480" s="373"/>
      <c r="G480" s="347">
        <v>10.159000000000001</v>
      </c>
      <c r="H480" s="374"/>
      <c r="I480" s="348">
        <v>-0.57740000000000002</v>
      </c>
      <c r="J480" s="348">
        <v>-0.314</v>
      </c>
      <c r="K480" s="348">
        <v>1.0243</v>
      </c>
      <c r="L480" s="348">
        <v>3.8010000000000002</v>
      </c>
      <c r="M480" s="348">
        <v>2.3473999999999999</v>
      </c>
      <c r="N480" s="350">
        <v>1.8496999999999999</v>
      </c>
      <c r="O480" s="348" t="s">
        <v>430</v>
      </c>
      <c r="P480" s="348" t="s">
        <v>430</v>
      </c>
      <c r="Q480" s="348" t="s">
        <v>430</v>
      </c>
      <c r="R480" s="348" t="s">
        <v>430</v>
      </c>
      <c r="S480" s="348">
        <v>1.8242</v>
      </c>
      <c r="T480" s="348">
        <v>17.025700000000001</v>
      </c>
      <c r="U480" s="348">
        <v>-2.3172999999999999</v>
      </c>
      <c r="V480" s="348">
        <v>1.2357</v>
      </c>
      <c r="W480" s="348">
        <v>0.44490000000000002</v>
      </c>
      <c r="X480" s="348">
        <v>0.83069999999999999</v>
      </c>
      <c r="Y480" s="374"/>
      <c r="Z480" s="346">
        <v>17</v>
      </c>
      <c r="AA480" s="346">
        <v>17</v>
      </c>
      <c r="AB480" s="346">
        <v>17</v>
      </c>
      <c r="AC480" s="346">
        <v>12</v>
      </c>
      <c r="AD480" s="346">
        <v>16</v>
      </c>
      <c r="AE480" s="346">
        <v>18</v>
      </c>
      <c r="AF480" s="346" t="s">
        <v>430</v>
      </c>
      <c r="AG480" s="346" t="s">
        <v>430</v>
      </c>
      <c r="AH480" s="346" t="s">
        <v>430</v>
      </c>
      <c r="AI480" s="346" t="s">
        <v>430</v>
      </c>
      <c r="AJ480" s="346">
        <v>16</v>
      </c>
      <c r="AK480" s="346">
        <v>13</v>
      </c>
      <c r="AL480" s="346">
        <v>17</v>
      </c>
      <c r="AM480" s="346">
        <v>18</v>
      </c>
      <c r="AN480" s="346">
        <v>16</v>
      </c>
      <c r="AO480" s="373"/>
      <c r="AP480" s="348" t="s">
        <v>430</v>
      </c>
      <c r="AQ480" s="348" t="s">
        <v>430</v>
      </c>
      <c r="AR480" s="348" t="s">
        <v>430</v>
      </c>
      <c r="AS480" s="348" t="s">
        <v>430</v>
      </c>
      <c r="AT480" s="348">
        <v>4.3600000000000003</v>
      </c>
      <c r="AU480" s="351"/>
      <c r="AV480" s="346" t="s">
        <v>430</v>
      </c>
      <c r="AW480" s="346" t="s">
        <v>430</v>
      </c>
      <c r="AX480" s="346" t="s">
        <v>430</v>
      </c>
      <c r="AY480" s="346" t="s">
        <v>430</v>
      </c>
      <c r="AZ480" s="346">
        <v>17</v>
      </c>
      <c r="BA480" s="362"/>
      <c r="BB480" s="348">
        <v>15.4427475681403</v>
      </c>
      <c r="BC480" s="375">
        <v>1.09023451876668</v>
      </c>
      <c r="BD480" s="375">
        <v>-5.6832198359692701E-3</v>
      </c>
      <c r="BE480" s="375">
        <v>8.2361033129074706E-3</v>
      </c>
      <c r="BF480" s="374"/>
      <c r="BG480" s="348">
        <v>56.628900000000002</v>
      </c>
      <c r="BH480" s="348">
        <v>22.101900000000001</v>
      </c>
      <c r="BI480" s="348">
        <v>20.232199999999999</v>
      </c>
      <c r="BJ480" s="348">
        <v>1.0369999999999999</v>
      </c>
      <c r="BK480" s="373"/>
      <c r="BL480" s="372" t="s">
        <v>2947</v>
      </c>
      <c r="BM480" s="372" t="s">
        <v>2948</v>
      </c>
      <c r="BN480" s="372" t="s">
        <v>2949</v>
      </c>
      <c r="BO480" s="372" t="s">
        <v>2950</v>
      </c>
      <c r="BP480" s="372" t="s">
        <v>2951</v>
      </c>
      <c r="BQ480" s="373"/>
      <c r="BR480" s="354" t="s">
        <v>526</v>
      </c>
    </row>
    <row r="481" spans="1:70" s="428" customFormat="1" x14ac:dyDescent="0.25">
      <c r="A481" s="345" t="s">
        <v>3974</v>
      </c>
      <c r="B481" s="373"/>
      <c r="C481" s="719">
        <v>45076</v>
      </c>
      <c r="D481" s="373"/>
      <c r="E481" s="346">
        <v>982.36699999999996</v>
      </c>
      <c r="F481" s="373"/>
      <c r="G481" s="347">
        <v>17.400099999999998</v>
      </c>
      <c r="H481" s="374"/>
      <c r="I481" s="348">
        <v>0.46889999999999998</v>
      </c>
      <c r="J481" s="348">
        <v>1.4097999999999999</v>
      </c>
      <c r="K481" s="348">
        <v>0.95089999999999997</v>
      </c>
      <c r="L481" s="348">
        <v>-0.49070000000000003</v>
      </c>
      <c r="M481" s="348">
        <v>9.9609000000000005</v>
      </c>
      <c r="N481" s="350">
        <v>10.123200000000001</v>
      </c>
      <c r="O481" s="348">
        <v>-4.9941000000000004</v>
      </c>
      <c r="P481" s="348">
        <v>14.8909</v>
      </c>
      <c r="Q481" s="348" t="s">
        <v>430</v>
      </c>
      <c r="R481" s="348" t="s">
        <v>430</v>
      </c>
      <c r="S481" s="348">
        <v>-0.84</v>
      </c>
      <c r="T481" s="348">
        <v>24.014500000000002</v>
      </c>
      <c r="U481" s="348">
        <v>6.9564000000000004</v>
      </c>
      <c r="V481" s="348">
        <v>10.148099999999999</v>
      </c>
      <c r="W481" s="348">
        <v>1.15E-2</v>
      </c>
      <c r="X481" s="348">
        <v>18.602499999999999</v>
      </c>
      <c r="Y481" s="374"/>
      <c r="Z481" s="346">
        <v>1</v>
      </c>
      <c r="AA481" s="346">
        <v>1</v>
      </c>
      <c r="AB481" s="346">
        <v>18</v>
      </c>
      <c r="AC481" s="346">
        <v>19</v>
      </c>
      <c r="AD481" s="346">
        <v>7</v>
      </c>
      <c r="AE481" s="346">
        <v>4</v>
      </c>
      <c r="AF481" s="346">
        <v>14</v>
      </c>
      <c r="AG481" s="346">
        <v>7</v>
      </c>
      <c r="AH481" s="346" t="s">
        <v>430</v>
      </c>
      <c r="AI481" s="346" t="s">
        <v>430</v>
      </c>
      <c r="AJ481" s="346">
        <v>19</v>
      </c>
      <c r="AK481" s="346">
        <v>5</v>
      </c>
      <c r="AL481" s="346">
        <v>6</v>
      </c>
      <c r="AM481" s="346">
        <v>4</v>
      </c>
      <c r="AN481" s="346">
        <v>18</v>
      </c>
      <c r="AO481" s="373"/>
      <c r="AP481" s="348" t="s">
        <v>430</v>
      </c>
      <c r="AQ481" s="348" t="s">
        <v>430</v>
      </c>
      <c r="AR481" s="348" t="s">
        <v>430</v>
      </c>
      <c r="AS481" s="348">
        <v>5.89</v>
      </c>
      <c r="AT481" s="348">
        <v>14.99</v>
      </c>
      <c r="AU481" s="351"/>
      <c r="AV481" s="346" t="s">
        <v>430</v>
      </c>
      <c r="AW481" s="346" t="s">
        <v>430</v>
      </c>
      <c r="AX481" s="346" t="s">
        <v>430</v>
      </c>
      <c r="AY481" s="346">
        <v>10</v>
      </c>
      <c r="AZ481" s="346">
        <v>10</v>
      </c>
      <c r="BA481" s="362"/>
      <c r="BB481" s="348">
        <v>19.202809107240199</v>
      </c>
      <c r="BC481" s="375">
        <v>1.17148788760767</v>
      </c>
      <c r="BD481" s="375">
        <v>4.8865504790926897E-2</v>
      </c>
      <c r="BE481" s="375">
        <v>0.22344575882339399</v>
      </c>
      <c r="BF481" s="374"/>
      <c r="BG481" s="348">
        <v>33.835299999999997</v>
      </c>
      <c r="BH481" s="348">
        <v>28.132899999999999</v>
      </c>
      <c r="BI481" s="348">
        <v>10.2539</v>
      </c>
      <c r="BJ481" s="348">
        <v>27.777899999999999</v>
      </c>
      <c r="BK481" s="373"/>
      <c r="BL481" s="372" t="s">
        <v>2953</v>
      </c>
      <c r="BM481" s="372" t="s">
        <v>2954</v>
      </c>
      <c r="BN481" s="372" t="s">
        <v>2955</v>
      </c>
      <c r="BO481" s="372" t="s">
        <v>1883</v>
      </c>
      <c r="BP481" s="372" t="s">
        <v>2956</v>
      </c>
      <c r="BQ481" s="373"/>
      <c r="BR481" s="354" t="s">
        <v>548</v>
      </c>
    </row>
    <row r="482" spans="1:70" s="428" customFormat="1" x14ac:dyDescent="0.25">
      <c r="A482" s="345" t="s">
        <v>3975</v>
      </c>
      <c r="B482" s="373"/>
      <c r="C482" s="719">
        <v>44454</v>
      </c>
      <c r="D482" s="373"/>
      <c r="E482" s="346">
        <v>572.54999999999995</v>
      </c>
      <c r="F482" s="373"/>
      <c r="G482" s="347">
        <v>17.617999999999999</v>
      </c>
      <c r="H482" s="374"/>
      <c r="I482" s="348">
        <v>-9.5999999999999992E-3</v>
      </c>
      <c r="J482" s="348">
        <v>0.55940000000000001</v>
      </c>
      <c r="K482" s="348">
        <v>3.6505000000000001</v>
      </c>
      <c r="L482" s="348">
        <v>4.6896000000000004</v>
      </c>
      <c r="M482" s="348">
        <v>4.9158999999999997</v>
      </c>
      <c r="N482" s="350">
        <v>7.9863</v>
      </c>
      <c r="O482" s="348">
        <v>1.1580999999999999</v>
      </c>
      <c r="P482" s="348">
        <v>15.1854</v>
      </c>
      <c r="Q482" s="348" t="s">
        <v>430</v>
      </c>
      <c r="R482" s="348" t="s">
        <v>430</v>
      </c>
      <c r="S482" s="348">
        <v>4.2652000000000001</v>
      </c>
      <c r="T482" s="348">
        <v>16.977599999999999</v>
      </c>
      <c r="U482" s="348">
        <v>2.8548</v>
      </c>
      <c r="V482" s="348">
        <v>9.3164999999999996</v>
      </c>
      <c r="W482" s="348">
        <v>2.1926000000000001</v>
      </c>
      <c r="X482" s="348">
        <v>12.1195</v>
      </c>
      <c r="Y482" s="374"/>
      <c r="Z482" s="346">
        <v>6</v>
      </c>
      <c r="AA482" s="346">
        <v>9</v>
      </c>
      <c r="AB482" s="346">
        <v>7</v>
      </c>
      <c r="AC482" s="346">
        <v>10</v>
      </c>
      <c r="AD482" s="346">
        <v>13</v>
      </c>
      <c r="AE482" s="346">
        <v>9</v>
      </c>
      <c r="AF482" s="346">
        <v>11</v>
      </c>
      <c r="AG482" s="346">
        <v>5</v>
      </c>
      <c r="AH482" s="346" t="s">
        <v>430</v>
      </c>
      <c r="AI482" s="346" t="s">
        <v>430</v>
      </c>
      <c r="AJ482" s="346">
        <v>10</v>
      </c>
      <c r="AK482" s="346">
        <v>14</v>
      </c>
      <c r="AL482" s="346">
        <v>15</v>
      </c>
      <c r="AM482" s="346">
        <v>5</v>
      </c>
      <c r="AN482" s="346">
        <v>10</v>
      </c>
      <c r="AO482" s="373"/>
      <c r="AP482" s="348" t="s">
        <v>430</v>
      </c>
      <c r="AQ482" s="348" t="s">
        <v>430</v>
      </c>
      <c r="AR482" s="348">
        <v>13.19</v>
      </c>
      <c r="AS482" s="348">
        <v>8.3699999999999992</v>
      </c>
      <c r="AT482" s="348">
        <v>12.04</v>
      </c>
      <c r="AU482" s="351"/>
      <c r="AV482" s="346" t="s">
        <v>430</v>
      </c>
      <c r="AW482" s="346" t="s">
        <v>430</v>
      </c>
      <c r="AX482" s="346">
        <v>4</v>
      </c>
      <c r="AY482" s="346">
        <v>8</v>
      </c>
      <c r="AZ482" s="346">
        <v>13</v>
      </c>
      <c r="BA482" s="362"/>
      <c r="BB482" s="348">
        <v>14.793873966362399</v>
      </c>
      <c r="BC482" s="375">
        <v>1.0138598976339701</v>
      </c>
      <c r="BD482" s="375">
        <v>5.2752384165506899E-2</v>
      </c>
      <c r="BE482" s="375">
        <v>0.193477427163398</v>
      </c>
      <c r="BF482" s="374"/>
      <c r="BG482" s="348">
        <v>68.848100000000002</v>
      </c>
      <c r="BH482" s="348">
        <v>16.1708</v>
      </c>
      <c r="BI482" s="348">
        <v>12.555999999999999</v>
      </c>
      <c r="BJ482" s="348">
        <v>2.4251</v>
      </c>
      <c r="BK482" s="373"/>
      <c r="BL482" s="372" t="s">
        <v>2958</v>
      </c>
      <c r="BM482" s="372" t="s">
        <v>2959</v>
      </c>
      <c r="BN482" s="372" t="s">
        <v>2960</v>
      </c>
      <c r="BO482" s="372" t="s">
        <v>2961</v>
      </c>
      <c r="BP482" s="372" t="s">
        <v>2962</v>
      </c>
      <c r="BQ482" s="373"/>
      <c r="BR482" s="354" t="s">
        <v>443</v>
      </c>
    </row>
    <row r="483" spans="1:70" s="428" customFormat="1" x14ac:dyDescent="0.25">
      <c r="A483" s="345" t="s">
        <v>3976</v>
      </c>
      <c r="B483" s="373"/>
      <c r="C483" s="719">
        <v>45356</v>
      </c>
      <c r="D483" s="373"/>
      <c r="E483" s="346">
        <v>519.03</v>
      </c>
      <c r="F483" s="373"/>
      <c r="G483" s="347">
        <v>12.36</v>
      </c>
      <c r="H483" s="374"/>
      <c r="I483" s="348">
        <v>0</v>
      </c>
      <c r="J483" s="348">
        <v>0.32469999999999999</v>
      </c>
      <c r="K483" s="348">
        <v>3.2581000000000002</v>
      </c>
      <c r="L483" s="348">
        <v>4.3918999999999997</v>
      </c>
      <c r="M483" s="348">
        <v>5.641</v>
      </c>
      <c r="N483" s="350">
        <v>9.6440000000000001</v>
      </c>
      <c r="O483" s="348">
        <v>2.302</v>
      </c>
      <c r="P483" s="348" t="s">
        <v>430</v>
      </c>
      <c r="Q483" s="348" t="s">
        <v>430</v>
      </c>
      <c r="R483" s="348" t="s">
        <v>430</v>
      </c>
      <c r="S483" s="348">
        <v>2.1488</v>
      </c>
      <c r="T483" s="348">
        <v>19.883600000000001</v>
      </c>
      <c r="U483" s="348">
        <v>6.0034000000000001</v>
      </c>
      <c r="V483" s="348">
        <v>9.0908999999999995</v>
      </c>
      <c r="W483" s="348">
        <v>2.5726</v>
      </c>
      <c r="X483" s="348">
        <v>8.9212000000000007</v>
      </c>
      <c r="Y483" s="374"/>
      <c r="Z483" s="346">
        <v>5</v>
      </c>
      <c r="AA483" s="346">
        <v>11</v>
      </c>
      <c r="AB483" s="346">
        <v>10</v>
      </c>
      <c r="AC483" s="346">
        <v>11</v>
      </c>
      <c r="AD483" s="346">
        <v>12</v>
      </c>
      <c r="AE483" s="346">
        <v>5</v>
      </c>
      <c r="AF483" s="346">
        <v>10</v>
      </c>
      <c r="AG483" s="346" t="s">
        <v>430</v>
      </c>
      <c r="AH483" s="346" t="s">
        <v>430</v>
      </c>
      <c r="AI483" s="346" t="s">
        <v>430</v>
      </c>
      <c r="AJ483" s="346">
        <v>14</v>
      </c>
      <c r="AK483" s="346">
        <v>11</v>
      </c>
      <c r="AL483" s="346">
        <v>10</v>
      </c>
      <c r="AM483" s="346">
        <v>8</v>
      </c>
      <c r="AN483" s="346">
        <v>8</v>
      </c>
      <c r="AO483" s="373"/>
      <c r="AP483" s="348" t="s">
        <v>430</v>
      </c>
      <c r="AQ483" s="348" t="s">
        <v>430</v>
      </c>
      <c r="AR483" s="348" t="s">
        <v>430</v>
      </c>
      <c r="AS483" s="348" t="s">
        <v>430</v>
      </c>
      <c r="AT483" s="348">
        <v>14.16</v>
      </c>
      <c r="AU483" s="351"/>
      <c r="AV483" s="346" t="s">
        <v>430</v>
      </c>
      <c r="AW483" s="346" t="s">
        <v>430</v>
      </c>
      <c r="AX483" s="346" t="s">
        <v>430</v>
      </c>
      <c r="AY483" s="346" t="s">
        <v>430</v>
      </c>
      <c r="AZ483" s="346">
        <v>11</v>
      </c>
      <c r="BA483" s="362"/>
      <c r="BB483" s="348">
        <v>15.359242852585799</v>
      </c>
      <c r="BC483" s="375">
        <v>1.02720560826865</v>
      </c>
      <c r="BD483" s="375">
        <v>2.40922002689841E-2</v>
      </c>
      <c r="BE483" s="375">
        <v>9.8362693525856901E-2</v>
      </c>
      <c r="BF483" s="374"/>
      <c r="BG483" s="348">
        <v>46.605800000000002</v>
      </c>
      <c r="BH483" s="348">
        <v>20.104199999999999</v>
      </c>
      <c r="BI483" s="348">
        <v>30.000499999999999</v>
      </c>
      <c r="BJ483" s="348">
        <v>3.2894999999999999</v>
      </c>
      <c r="BK483" s="373"/>
      <c r="BL483" s="372" t="s">
        <v>2964</v>
      </c>
      <c r="BM483" s="372" t="s">
        <v>2965</v>
      </c>
      <c r="BN483" s="372" t="s">
        <v>2966</v>
      </c>
      <c r="BO483" s="372" t="s">
        <v>2967</v>
      </c>
      <c r="BP483" s="372" t="s">
        <v>2968</v>
      </c>
      <c r="BQ483" s="373"/>
      <c r="BR483" s="354" t="s">
        <v>443</v>
      </c>
    </row>
    <row r="484" spans="1:70" s="428" customFormat="1" x14ac:dyDescent="0.25">
      <c r="A484" s="345" t="s">
        <v>3977</v>
      </c>
      <c r="B484" s="373"/>
      <c r="C484" s="719">
        <v>45534</v>
      </c>
      <c r="D484" s="373"/>
      <c r="E484" s="346">
        <v>464.5</v>
      </c>
      <c r="F484" s="373"/>
      <c r="G484" s="347">
        <v>10.02</v>
      </c>
      <c r="H484" s="374"/>
      <c r="I484" s="348">
        <v>-0.19919999999999999</v>
      </c>
      <c r="J484" s="348">
        <v>9.9900000000000003E-2</v>
      </c>
      <c r="K484" s="348">
        <v>3.4056000000000002</v>
      </c>
      <c r="L484" s="348">
        <v>6.4824999999999999</v>
      </c>
      <c r="M484" s="348">
        <v>12.080500000000001</v>
      </c>
      <c r="N484" s="350">
        <v>9.6005000000000003</v>
      </c>
      <c r="O484" s="348" t="s">
        <v>430</v>
      </c>
      <c r="P484" s="348" t="s">
        <v>430</v>
      </c>
      <c r="Q484" s="348" t="s">
        <v>430</v>
      </c>
      <c r="R484" s="348" t="s">
        <v>430</v>
      </c>
      <c r="S484" s="348">
        <v>4.7022000000000004</v>
      </c>
      <c r="T484" s="348">
        <v>22.7941</v>
      </c>
      <c r="U484" s="348">
        <v>9.7481000000000009</v>
      </c>
      <c r="V484" s="348">
        <v>8.2073</v>
      </c>
      <c r="W484" s="348">
        <v>2.7692000000000001</v>
      </c>
      <c r="X484" s="348">
        <v>0.1004</v>
      </c>
      <c r="Y484" s="374"/>
      <c r="Z484" s="346">
        <v>11</v>
      </c>
      <c r="AA484" s="346">
        <v>14</v>
      </c>
      <c r="AB484" s="346">
        <v>8</v>
      </c>
      <c r="AC484" s="346">
        <v>8</v>
      </c>
      <c r="AD484" s="346">
        <v>4</v>
      </c>
      <c r="AE484" s="346">
        <v>6</v>
      </c>
      <c r="AF484" s="346" t="s">
        <v>430</v>
      </c>
      <c r="AG484" s="346" t="s">
        <v>430</v>
      </c>
      <c r="AH484" s="346" t="s">
        <v>430</v>
      </c>
      <c r="AI484" s="346" t="s">
        <v>430</v>
      </c>
      <c r="AJ484" s="346">
        <v>6</v>
      </c>
      <c r="AK484" s="346">
        <v>7</v>
      </c>
      <c r="AL484" s="346">
        <v>2</v>
      </c>
      <c r="AM484" s="346">
        <v>11</v>
      </c>
      <c r="AN484" s="346">
        <v>7</v>
      </c>
      <c r="AO484" s="373"/>
      <c r="AP484" s="348" t="s">
        <v>430</v>
      </c>
      <c r="AQ484" s="348" t="s">
        <v>430</v>
      </c>
      <c r="AR484" s="348" t="s">
        <v>430</v>
      </c>
      <c r="AS484" s="348" t="s">
        <v>430</v>
      </c>
      <c r="AT484" s="348">
        <v>18.989999999999998</v>
      </c>
      <c r="AU484" s="351"/>
      <c r="AV484" s="346" t="s">
        <v>430</v>
      </c>
      <c r="AW484" s="346" t="s">
        <v>430</v>
      </c>
      <c r="AX484" s="346" t="s">
        <v>430</v>
      </c>
      <c r="AY484" s="346" t="s">
        <v>430</v>
      </c>
      <c r="AZ484" s="346">
        <v>5</v>
      </c>
      <c r="BA484" s="362"/>
      <c r="BB484" s="348">
        <v>18.897114203815399</v>
      </c>
      <c r="BC484" s="375">
        <v>1.0870389711460999</v>
      </c>
      <c r="BD484" s="375">
        <v>-1.8039948343675099E-2</v>
      </c>
      <c r="BE484" s="375">
        <v>0.155190042557077</v>
      </c>
      <c r="BF484" s="374"/>
      <c r="BG484" s="348">
        <v>48.168199999999999</v>
      </c>
      <c r="BH484" s="348">
        <v>16.398499999999999</v>
      </c>
      <c r="BI484" s="348">
        <v>29.795500000000001</v>
      </c>
      <c r="BJ484" s="348">
        <v>5.6378000000000004</v>
      </c>
      <c r="BK484" s="373"/>
      <c r="BL484" s="372" t="s">
        <v>2970</v>
      </c>
      <c r="BM484" s="372" t="s">
        <v>2971</v>
      </c>
      <c r="BN484" s="372" t="s">
        <v>2972</v>
      </c>
      <c r="BO484" s="372" t="s">
        <v>2973</v>
      </c>
      <c r="BP484" s="372" t="s">
        <v>1650</v>
      </c>
      <c r="BQ484" s="373"/>
      <c r="BR484" s="354" t="s">
        <v>476</v>
      </c>
    </row>
    <row r="485" spans="1:70" s="428" customFormat="1" x14ac:dyDescent="0.25">
      <c r="A485" s="345" t="s">
        <v>3978</v>
      </c>
      <c r="B485" s="373"/>
      <c r="C485" s="719">
        <v>46090</v>
      </c>
      <c r="D485" s="373"/>
      <c r="E485" s="346">
        <v>116.62</v>
      </c>
      <c r="F485" s="373"/>
      <c r="G485" s="347">
        <v>10.679600000000001</v>
      </c>
      <c r="H485" s="374"/>
      <c r="I485" s="348">
        <v>-9.4500000000000001E-2</v>
      </c>
      <c r="J485" s="348">
        <v>0.2525</v>
      </c>
      <c r="K485" s="348">
        <v>2.6806000000000001</v>
      </c>
      <c r="L485" s="348">
        <v>1.3917999999999999</v>
      </c>
      <c r="M485" s="348" t="s">
        <v>430</v>
      </c>
      <c r="N485" s="350" t="s">
        <v>430</v>
      </c>
      <c r="O485" s="348" t="s">
        <v>430</v>
      </c>
      <c r="P485" s="348" t="s">
        <v>430</v>
      </c>
      <c r="Q485" s="348" t="s">
        <v>430</v>
      </c>
      <c r="R485" s="348" t="s">
        <v>430</v>
      </c>
      <c r="S485" s="348">
        <v>1.9396</v>
      </c>
      <c r="T485" s="348">
        <v>10.907299999999999</v>
      </c>
      <c r="U485" s="348" t="s">
        <v>430</v>
      </c>
      <c r="V485" s="348" t="s">
        <v>430</v>
      </c>
      <c r="W485" s="348">
        <v>2.0272000000000001</v>
      </c>
      <c r="X485" s="348">
        <v>6.7960000000000003</v>
      </c>
      <c r="Y485" s="374"/>
      <c r="Z485" s="346">
        <v>7</v>
      </c>
      <c r="AA485" s="346">
        <v>12</v>
      </c>
      <c r="AB485" s="346">
        <v>11</v>
      </c>
      <c r="AC485" s="346">
        <v>18</v>
      </c>
      <c r="AD485" s="346" t="s">
        <v>430</v>
      </c>
      <c r="AE485" s="346" t="s">
        <v>430</v>
      </c>
      <c r="AF485" s="346" t="s">
        <v>430</v>
      </c>
      <c r="AG485" s="346" t="s">
        <v>430</v>
      </c>
      <c r="AH485" s="346" t="s">
        <v>430</v>
      </c>
      <c r="AI485" s="346" t="s">
        <v>430</v>
      </c>
      <c r="AJ485" s="346">
        <v>15</v>
      </c>
      <c r="AK485" s="346">
        <v>19</v>
      </c>
      <c r="AL485" s="346" t="s">
        <v>430</v>
      </c>
      <c r="AM485" s="346" t="s">
        <v>430</v>
      </c>
      <c r="AN485" s="346">
        <v>11</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62"/>
      <c r="BB485" s="348">
        <v>9.6054612035240705</v>
      </c>
      <c r="BC485" s="375">
        <v>0.68907950544969199</v>
      </c>
      <c r="BD485" s="375">
        <v>0.15146945358538699</v>
      </c>
      <c r="BE485" s="375">
        <v>0.10092245445713501</v>
      </c>
      <c r="BF485" s="374"/>
      <c r="BG485" s="348">
        <v>44.623399999999997</v>
      </c>
      <c r="BH485" s="348">
        <v>25.010200000000001</v>
      </c>
      <c r="BI485" s="348">
        <v>28.107600000000001</v>
      </c>
      <c r="BJ485" s="348">
        <v>2.2587999999999999</v>
      </c>
      <c r="BK485" s="373"/>
      <c r="BL485" s="372" t="s">
        <v>2975</v>
      </c>
      <c r="BM485" s="372" t="s">
        <v>2976</v>
      </c>
      <c r="BN485" s="372" t="s">
        <v>2218</v>
      </c>
      <c r="BO485" s="372" t="s">
        <v>2977</v>
      </c>
      <c r="BP485" s="372" t="s">
        <v>2978</v>
      </c>
      <c r="BQ485" s="373"/>
      <c r="BR485" s="354" t="s">
        <v>611</v>
      </c>
    </row>
    <row r="486" spans="1:70" s="428" customFormat="1" x14ac:dyDescent="0.25">
      <c r="A486" s="884" t="s">
        <v>93</v>
      </c>
      <c r="B486" s="402"/>
      <c r="C486" s="724"/>
      <c r="D486" s="402"/>
      <c r="E486" s="403"/>
      <c r="F486" s="402"/>
      <c r="G486" s="404"/>
      <c r="H486" s="406"/>
      <c r="I486" s="405">
        <v>-0.1169</v>
      </c>
      <c r="J486" s="405">
        <v>0.41880000000000001</v>
      </c>
      <c r="K486" s="405">
        <v>3.2092000000000001</v>
      </c>
      <c r="L486" s="405">
        <v>5.8167</v>
      </c>
      <c r="M486" s="405">
        <v>7.9802999999999997</v>
      </c>
      <c r="N486" s="407">
        <v>8.0574999999999992</v>
      </c>
      <c r="O486" s="405">
        <v>3.2892000000000001</v>
      </c>
      <c r="P486" s="405">
        <v>15.722899999999999</v>
      </c>
      <c r="Q486" s="405">
        <v>16.808199999999999</v>
      </c>
      <c r="R486" s="405">
        <v>14.2279</v>
      </c>
      <c r="S486" s="405">
        <v>3.952</v>
      </c>
      <c r="T486" s="405">
        <v>20.751300000000001</v>
      </c>
      <c r="U486" s="405">
        <v>5.2003000000000004</v>
      </c>
      <c r="V486" s="405">
        <v>8.5519999999999996</v>
      </c>
      <c r="W486" s="405">
        <v>2.1261999999999999</v>
      </c>
      <c r="X486" s="405">
        <v>12.284599999999999</v>
      </c>
      <c r="Y486" s="406"/>
      <c r="Z486" s="403">
        <v>17</v>
      </c>
      <c r="AA486" s="403">
        <v>19</v>
      </c>
      <c r="AB486" s="403">
        <v>19</v>
      </c>
      <c r="AC486" s="403">
        <v>19</v>
      </c>
      <c r="AD486" s="403">
        <v>18</v>
      </c>
      <c r="AE486" s="403">
        <v>18</v>
      </c>
      <c r="AF486" s="403">
        <v>14</v>
      </c>
      <c r="AG486" s="403">
        <v>9</v>
      </c>
      <c r="AH486" s="403">
        <v>3</v>
      </c>
      <c r="AI486" s="403">
        <v>1</v>
      </c>
      <c r="AJ486" s="403">
        <v>19</v>
      </c>
      <c r="AK486" s="403">
        <v>19</v>
      </c>
      <c r="AL486" s="403">
        <v>18</v>
      </c>
      <c r="AM486" s="403">
        <v>18</v>
      </c>
      <c r="AN486" s="403">
        <v>19</v>
      </c>
      <c r="AO486" s="402"/>
      <c r="AP486" s="405">
        <v>16.399999999999999</v>
      </c>
      <c r="AQ486" s="405">
        <v>19.059999999999999</v>
      </c>
      <c r="AR486" s="405">
        <v>14.8775</v>
      </c>
      <c r="AS486" s="405">
        <v>9.9019999999999992</v>
      </c>
      <c r="AT486" s="405">
        <v>15.2388888888889</v>
      </c>
      <c r="AU486" s="408"/>
      <c r="AV486" s="403">
        <v>1</v>
      </c>
      <c r="AW486" s="403">
        <v>1</v>
      </c>
      <c r="AX486" s="403">
        <v>4</v>
      </c>
      <c r="AY486" s="403">
        <v>10</v>
      </c>
      <c r="AZ486" s="403">
        <v>18</v>
      </c>
      <c r="BA486" s="409"/>
      <c r="BB486" s="405"/>
      <c r="BC486" s="410"/>
      <c r="BD486" s="410"/>
      <c r="BE486" s="410"/>
      <c r="BF486" s="406"/>
      <c r="BG486" s="405"/>
      <c r="BH486" s="405"/>
      <c r="BI486" s="405"/>
      <c r="BJ486" s="405"/>
      <c r="BK486" s="402"/>
      <c r="BL486" s="401"/>
      <c r="BM486" s="401"/>
      <c r="BN486" s="401"/>
      <c r="BO486" s="401"/>
      <c r="BP486" s="401"/>
      <c r="BQ486" s="402"/>
      <c r="BR486" s="411"/>
    </row>
    <row r="487" spans="1:70" s="428" customFormat="1" x14ac:dyDescent="0.25">
      <c r="A487" s="885" t="s">
        <v>94</v>
      </c>
      <c r="B487" s="373"/>
      <c r="C487" s="719"/>
      <c r="D487" s="373"/>
      <c r="E487" s="346"/>
      <c r="F487" s="373"/>
      <c r="G487" s="347"/>
      <c r="H487" s="374"/>
      <c r="I487" s="348">
        <v>0.46889999999999998</v>
      </c>
      <c r="J487" s="348">
        <v>1.4097999999999999</v>
      </c>
      <c r="K487" s="348">
        <v>6.4469000000000003</v>
      </c>
      <c r="L487" s="348">
        <v>14.4512</v>
      </c>
      <c r="M487" s="348">
        <v>17.2196</v>
      </c>
      <c r="N487" s="350">
        <v>16.162199999999999</v>
      </c>
      <c r="O487" s="348">
        <v>14.6015</v>
      </c>
      <c r="P487" s="348">
        <v>18.057200000000002</v>
      </c>
      <c r="Q487" s="348">
        <v>17.442900000000002</v>
      </c>
      <c r="R487" s="348">
        <v>14.2279</v>
      </c>
      <c r="S487" s="348">
        <v>13.1028</v>
      </c>
      <c r="T487" s="348">
        <v>33.453200000000002</v>
      </c>
      <c r="U487" s="348">
        <v>15.4864</v>
      </c>
      <c r="V487" s="348">
        <v>18.6251</v>
      </c>
      <c r="W487" s="348">
        <v>4.9309000000000003</v>
      </c>
      <c r="X487" s="348">
        <v>30.197700000000001</v>
      </c>
      <c r="Y487" s="374"/>
      <c r="Z487" s="346"/>
      <c r="AA487" s="346"/>
      <c r="AB487" s="346"/>
      <c r="AC487" s="346"/>
      <c r="AD487" s="346"/>
      <c r="AE487" s="346"/>
      <c r="AF487" s="346"/>
      <c r="AG487" s="346"/>
      <c r="AH487" s="346"/>
      <c r="AI487" s="346"/>
      <c r="AJ487" s="346"/>
      <c r="AK487" s="346"/>
      <c r="AL487" s="346"/>
      <c r="AM487" s="346"/>
      <c r="AN487" s="346"/>
      <c r="AO487" s="373"/>
      <c r="AP487" s="348">
        <v>16.399999999999999</v>
      </c>
      <c r="AQ487" s="348">
        <v>19.059999999999999</v>
      </c>
      <c r="AR487" s="348">
        <v>16.62</v>
      </c>
      <c r="AS487" s="348">
        <v>13.61</v>
      </c>
      <c r="AT487" s="348">
        <v>30.9</v>
      </c>
      <c r="AU487" s="351"/>
      <c r="AV487" s="346"/>
      <c r="AW487" s="346"/>
      <c r="AX487" s="346"/>
      <c r="AY487" s="346"/>
      <c r="AZ487" s="346"/>
      <c r="BA487" s="362"/>
      <c r="BB487" s="348"/>
      <c r="BC487" s="375"/>
      <c r="BD487" s="375"/>
      <c r="BE487" s="375"/>
      <c r="BF487" s="374"/>
      <c r="BG487" s="348"/>
      <c r="BH487" s="348"/>
      <c r="BI487" s="348"/>
      <c r="BJ487" s="348"/>
      <c r="BK487" s="373"/>
      <c r="BL487" s="372"/>
      <c r="BM487" s="372"/>
      <c r="BN487" s="372"/>
      <c r="BO487" s="372"/>
      <c r="BP487" s="372"/>
      <c r="BQ487" s="373"/>
      <c r="BR487" s="354"/>
    </row>
    <row r="488" spans="1:70" s="428" customFormat="1" x14ac:dyDescent="0.25">
      <c r="A488" s="885" t="s">
        <v>95</v>
      </c>
      <c r="B488" s="373"/>
      <c r="C488" s="719"/>
      <c r="D488" s="373"/>
      <c r="E488" s="346"/>
      <c r="F488" s="373"/>
      <c r="G488" s="347"/>
      <c r="H488" s="374"/>
      <c r="I488" s="348">
        <v>-0.57740000000000002</v>
      </c>
      <c r="J488" s="348">
        <v>-0.57389999999999997</v>
      </c>
      <c r="K488" s="348">
        <v>0.53759999999999997</v>
      </c>
      <c r="L488" s="348">
        <v>-0.49070000000000003</v>
      </c>
      <c r="M488" s="348">
        <v>-1.5538000000000001</v>
      </c>
      <c r="N488" s="350">
        <v>1.8496999999999999</v>
      </c>
      <c r="O488" s="348">
        <v>-4.9941000000000004</v>
      </c>
      <c r="P488" s="348">
        <v>13.1677</v>
      </c>
      <c r="Q488" s="348">
        <v>15.928599999999999</v>
      </c>
      <c r="R488" s="348">
        <v>14.2279</v>
      </c>
      <c r="S488" s="348">
        <v>-0.84</v>
      </c>
      <c r="T488" s="348">
        <v>10.907299999999999</v>
      </c>
      <c r="U488" s="348">
        <v>-2.4918</v>
      </c>
      <c r="V488" s="348">
        <v>1.2357</v>
      </c>
      <c r="W488" s="348">
        <v>-0.63390000000000002</v>
      </c>
      <c r="X488" s="348">
        <v>-2.2553999999999998</v>
      </c>
      <c r="Y488" s="374"/>
      <c r="Z488" s="346"/>
      <c r="AA488" s="346"/>
      <c r="AB488" s="346"/>
      <c r="AC488" s="346"/>
      <c r="AD488" s="346"/>
      <c r="AE488" s="346"/>
      <c r="AF488" s="346"/>
      <c r="AG488" s="346"/>
      <c r="AH488" s="346"/>
      <c r="AI488" s="346"/>
      <c r="AJ488" s="346"/>
      <c r="AK488" s="346"/>
      <c r="AL488" s="346"/>
      <c r="AM488" s="346"/>
      <c r="AN488" s="346"/>
      <c r="AO488" s="373"/>
      <c r="AP488" s="348">
        <v>16.399999999999999</v>
      </c>
      <c r="AQ488" s="348">
        <v>19.059999999999999</v>
      </c>
      <c r="AR488" s="348">
        <v>13.19</v>
      </c>
      <c r="AS488" s="348">
        <v>5.89</v>
      </c>
      <c r="AT488" s="348">
        <v>1.87</v>
      </c>
      <c r="AU488" s="351"/>
      <c r="AV488" s="346"/>
      <c r="AW488" s="346"/>
      <c r="AX488" s="346"/>
      <c r="AY488" s="346"/>
      <c r="AZ488" s="346"/>
      <c r="BA488" s="362"/>
      <c r="BB488" s="348"/>
      <c r="BC488" s="375"/>
      <c r="BD488" s="375"/>
      <c r="BE488" s="375"/>
      <c r="BF488" s="374"/>
      <c r="BG488" s="348"/>
      <c r="BH488" s="348"/>
      <c r="BI488" s="348"/>
      <c r="BJ488" s="348"/>
      <c r="BK488" s="373"/>
      <c r="BL488" s="372"/>
      <c r="BM488" s="372"/>
      <c r="BN488" s="372"/>
      <c r="BO488" s="372"/>
      <c r="BP488" s="372"/>
      <c r="BQ488" s="373"/>
      <c r="BR488" s="354"/>
    </row>
    <row r="489" spans="1:70" s="428" customFormat="1" x14ac:dyDescent="0.25">
      <c r="A489" s="886" t="s">
        <v>96</v>
      </c>
      <c r="B489" s="413"/>
      <c r="C489" s="725"/>
      <c r="D489" s="413"/>
      <c r="E489" s="414"/>
      <c r="F489" s="413"/>
      <c r="G489" s="415"/>
      <c r="H489" s="417"/>
      <c r="I489" s="416">
        <v>-0.1163</v>
      </c>
      <c r="J489" s="416">
        <v>0.38250000000000001</v>
      </c>
      <c r="K489" s="416">
        <v>3.2581000000000002</v>
      </c>
      <c r="L489" s="416">
        <v>4.6896000000000004</v>
      </c>
      <c r="M489" s="416">
        <v>8.3773</v>
      </c>
      <c r="N489" s="418">
        <v>7.9123000000000001</v>
      </c>
      <c r="O489" s="416">
        <v>2.9979</v>
      </c>
      <c r="P489" s="416">
        <v>15.1854</v>
      </c>
      <c r="Q489" s="416">
        <v>17.053100000000001</v>
      </c>
      <c r="R489" s="416">
        <v>14.2279</v>
      </c>
      <c r="S489" s="416">
        <v>4.2652000000000001</v>
      </c>
      <c r="T489" s="416">
        <v>21.6556</v>
      </c>
      <c r="U489" s="416">
        <v>6.0034000000000001</v>
      </c>
      <c r="V489" s="416">
        <v>8.2437000000000005</v>
      </c>
      <c r="W489" s="416">
        <v>2.1926000000000001</v>
      </c>
      <c r="X489" s="416">
        <v>13.850199999999999</v>
      </c>
      <c r="Y489" s="417"/>
      <c r="Z489" s="414"/>
      <c r="AA489" s="414"/>
      <c r="AB489" s="414"/>
      <c r="AC489" s="414"/>
      <c r="AD489" s="414"/>
      <c r="AE489" s="414"/>
      <c r="AF489" s="414"/>
      <c r="AG489" s="414"/>
      <c r="AH489" s="414"/>
      <c r="AI489" s="414"/>
      <c r="AJ489" s="414"/>
      <c r="AK489" s="414"/>
      <c r="AL489" s="414"/>
      <c r="AM489" s="414"/>
      <c r="AN489" s="414"/>
      <c r="AO489" s="413"/>
      <c r="AP489" s="416">
        <v>16.399999999999999</v>
      </c>
      <c r="AQ489" s="416">
        <v>19.059999999999999</v>
      </c>
      <c r="AR489" s="416">
        <v>14.85</v>
      </c>
      <c r="AS489" s="416">
        <v>10.09</v>
      </c>
      <c r="AT489" s="416">
        <v>15.86</v>
      </c>
      <c r="AU489" s="419"/>
      <c r="AV489" s="414"/>
      <c r="AW489" s="414"/>
      <c r="AX489" s="414"/>
      <c r="AY489" s="414"/>
      <c r="AZ489" s="414"/>
      <c r="BA489" s="420"/>
      <c r="BB489" s="416"/>
      <c r="BC489" s="421"/>
      <c r="BD489" s="421"/>
      <c r="BE489" s="421"/>
      <c r="BF489" s="417"/>
      <c r="BG489" s="416"/>
      <c r="BH489" s="416"/>
      <c r="BI489" s="416"/>
      <c r="BJ489" s="416"/>
      <c r="BK489" s="413"/>
      <c r="BL489" s="412"/>
      <c r="BM489" s="412"/>
      <c r="BN489" s="412"/>
      <c r="BO489" s="412"/>
      <c r="BP489" s="412"/>
      <c r="BQ489" s="413"/>
      <c r="BR489" s="422"/>
    </row>
    <row r="490" spans="1:70" s="428" customFormat="1" ht="14.5" customHeight="1" x14ac:dyDescent="0.35">
      <c r="A490" s="873" t="s">
        <v>3979</v>
      </c>
      <c r="B490" s="861"/>
      <c r="C490" s="862"/>
      <c r="D490" s="861"/>
      <c r="E490" s="863"/>
      <c r="F490" s="861"/>
      <c r="G490" s="864"/>
      <c r="H490" s="866"/>
      <c r="I490" s="865"/>
      <c r="J490" s="865"/>
      <c r="K490" s="865"/>
      <c r="L490" s="865"/>
      <c r="M490" s="865"/>
      <c r="N490" s="867"/>
      <c r="O490" s="865"/>
      <c r="P490" s="865"/>
      <c r="Q490" s="865"/>
      <c r="R490" s="865"/>
      <c r="S490" s="865"/>
      <c r="T490" s="865"/>
      <c r="U490" s="865"/>
      <c r="V490" s="865"/>
      <c r="W490" s="865"/>
      <c r="X490" s="865"/>
      <c r="Y490" s="866"/>
      <c r="Z490" s="863"/>
      <c r="AA490" s="863"/>
      <c r="AB490" s="863"/>
      <c r="AC490" s="863"/>
      <c r="AD490" s="863"/>
      <c r="AE490" s="863"/>
      <c r="AF490" s="863"/>
      <c r="AG490" s="863"/>
      <c r="AH490" s="863"/>
      <c r="AI490" s="863"/>
      <c r="AJ490" s="863"/>
      <c r="AK490" s="863"/>
      <c r="AL490" s="863"/>
      <c r="AM490" s="863"/>
      <c r="AN490" s="863"/>
      <c r="AO490" s="861"/>
      <c r="AP490" s="865"/>
      <c r="AQ490" s="865"/>
      <c r="AR490" s="865"/>
      <c r="AS490" s="865"/>
      <c r="AT490" s="865"/>
      <c r="AU490" s="868"/>
      <c r="AV490" s="863"/>
      <c r="AW490" s="863"/>
      <c r="AX490" s="863"/>
      <c r="AY490" s="863"/>
      <c r="AZ490" s="863"/>
      <c r="BA490" s="869"/>
      <c r="BB490" s="865"/>
      <c r="BC490" s="870"/>
      <c r="BD490" s="870"/>
      <c r="BE490" s="870"/>
      <c r="BF490" s="866"/>
      <c r="BG490" s="865"/>
      <c r="BH490" s="865"/>
      <c r="BI490" s="865"/>
      <c r="BJ490" s="865"/>
      <c r="BK490" s="861"/>
      <c r="BL490" s="871"/>
      <c r="BM490" s="871"/>
      <c r="BN490" s="871"/>
      <c r="BO490" s="871"/>
      <c r="BP490" s="871"/>
      <c r="BQ490" s="861"/>
      <c r="BR490" s="872"/>
    </row>
    <row r="491" spans="1:70" s="428" customFormat="1" x14ac:dyDescent="0.25">
      <c r="A491" s="345" t="s">
        <v>3980</v>
      </c>
      <c r="B491" s="373"/>
      <c r="C491" s="719">
        <v>41275</v>
      </c>
      <c r="D491" s="373"/>
      <c r="E491" s="346">
        <v>9393.59</v>
      </c>
      <c r="F491" s="373"/>
      <c r="G491" s="347">
        <v>648.40499999999997</v>
      </c>
      <c r="H491" s="374"/>
      <c r="I491" s="348">
        <v>0.13339999999999999</v>
      </c>
      <c r="J491" s="348">
        <v>0.95209999999999995</v>
      </c>
      <c r="K491" s="348">
        <v>2.3090000000000002</v>
      </c>
      <c r="L491" s="348">
        <v>7.0406000000000004</v>
      </c>
      <c r="M491" s="348">
        <v>12.389900000000001</v>
      </c>
      <c r="N491" s="350">
        <v>13.1218</v>
      </c>
      <c r="O491" s="348">
        <v>7.3689</v>
      </c>
      <c r="P491" s="348">
        <v>19.651</v>
      </c>
      <c r="Q491" s="348">
        <v>14.4015</v>
      </c>
      <c r="R491" s="348">
        <v>15.999700000000001</v>
      </c>
      <c r="S491" s="348">
        <v>3.5566</v>
      </c>
      <c r="T491" s="348">
        <v>18.1203</v>
      </c>
      <c r="U491" s="348">
        <v>13.7919</v>
      </c>
      <c r="V491" s="348">
        <v>17.154199999999999</v>
      </c>
      <c r="W491" s="348">
        <v>1.2512000000000001</v>
      </c>
      <c r="X491" s="348">
        <v>17.756</v>
      </c>
      <c r="Y491" s="374"/>
      <c r="Z491" s="346">
        <v>14</v>
      </c>
      <c r="AA491" s="346">
        <v>13</v>
      </c>
      <c r="AB491" s="346">
        <v>14</v>
      </c>
      <c r="AC491" s="346">
        <v>16</v>
      </c>
      <c r="AD491" s="346">
        <v>18</v>
      </c>
      <c r="AE491" s="346">
        <v>14</v>
      </c>
      <c r="AF491" s="346">
        <v>12</v>
      </c>
      <c r="AG491" s="346">
        <v>11</v>
      </c>
      <c r="AH491" s="346">
        <v>8</v>
      </c>
      <c r="AI491" s="346">
        <v>1</v>
      </c>
      <c r="AJ491" s="346">
        <v>17</v>
      </c>
      <c r="AK491" s="346">
        <v>18</v>
      </c>
      <c r="AL491" s="346">
        <v>16</v>
      </c>
      <c r="AM491" s="346">
        <v>14</v>
      </c>
      <c r="AN491" s="346">
        <v>13</v>
      </c>
      <c r="AO491" s="373"/>
      <c r="AP491" s="348">
        <v>19.260000000000002</v>
      </c>
      <c r="AQ491" s="348">
        <v>19.61</v>
      </c>
      <c r="AR491" s="348">
        <v>18.66</v>
      </c>
      <c r="AS491" s="348">
        <v>14.9</v>
      </c>
      <c r="AT491" s="348">
        <v>24.74</v>
      </c>
      <c r="AU491" s="351"/>
      <c r="AV491" s="346">
        <v>4</v>
      </c>
      <c r="AW491" s="346">
        <v>8</v>
      </c>
      <c r="AX491" s="346">
        <v>9</v>
      </c>
      <c r="AY491" s="346">
        <v>11</v>
      </c>
      <c r="AZ491" s="346">
        <v>16</v>
      </c>
      <c r="BA491" s="362"/>
      <c r="BB491" s="348">
        <v>13.3395144113922</v>
      </c>
      <c r="BC491" s="375">
        <v>0.86992689555373104</v>
      </c>
      <c r="BD491" s="375">
        <v>8.5042343907434897E-2</v>
      </c>
      <c r="BE491" s="375">
        <v>-6.7010628231767996E-2</v>
      </c>
      <c r="BF491" s="374"/>
      <c r="BG491" s="348">
        <v>31.1541</v>
      </c>
      <c r="BH491" s="348">
        <v>38.5822</v>
      </c>
      <c r="BI491" s="348">
        <v>27.5822</v>
      </c>
      <c r="BJ491" s="348">
        <v>2.6815000000000002</v>
      </c>
      <c r="BK491" s="373"/>
      <c r="BL491" s="372" t="s">
        <v>2981</v>
      </c>
      <c r="BM491" s="372" t="s">
        <v>2982</v>
      </c>
      <c r="BN491" s="372" t="s">
        <v>2983</v>
      </c>
      <c r="BO491" s="372" t="s">
        <v>2984</v>
      </c>
      <c r="BP491" s="372" t="s">
        <v>2985</v>
      </c>
      <c r="BQ491" s="373"/>
      <c r="BR491" s="354" t="s">
        <v>463</v>
      </c>
    </row>
    <row r="492" spans="1:70" s="428" customFormat="1" x14ac:dyDescent="0.25">
      <c r="A492" s="345" t="s">
        <v>3981</v>
      </c>
      <c r="B492" s="373"/>
      <c r="C492" s="719">
        <v>43294</v>
      </c>
      <c r="D492" s="373"/>
      <c r="E492" s="346">
        <v>6944.32</v>
      </c>
      <c r="F492" s="373"/>
      <c r="G492" s="347">
        <v>47.5</v>
      </c>
      <c r="H492" s="374"/>
      <c r="I492" s="348">
        <v>8.43E-2</v>
      </c>
      <c r="J492" s="348">
        <v>0.76370000000000005</v>
      </c>
      <c r="K492" s="348">
        <v>0.74229999999999996</v>
      </c>
      <c r="L492" s="348">
        <v>4.3956</v>
      </c>
      <c r="M492" s="348">
        <v>13.8543</v>
      </c>
      <c r="N492" s="350">
        <v>10.2561</v>
      </c>
      <c r="O492" s="348">
        <v>8.3914000000000009</v>
      </c>
      <c r="P492" s="348">
        <v>23.751000000000001</v>
      </c>
      <c r="Q492" s="348">
        <v>16.802299999999999</v>
      </c>
      <c r="R492" s="348" t="s">
        <v>430</v>
      </c>
      <c r="S492" s="348">
        <v>1.6043000000000001</v>
      </c>
      <c r="T492" s="348">
        <v>19.7378</v>
      </c>
      <c r="U492" s="348">
        <v>10.3368</v>
      </c>
      <c r="V492" s="348">
        <v>13.0952</v>
      </c>
      <c r="W492" s="348">
        <v>0.1898</v>
      </c>
      <c r="X492" s="348">
        <v>21.128599999999999</v>
      </c>
      <c r="Y492" s="374"/>
      <c r="Z492" s="346">
        <v>15</v>
      </c>
      <c r="AA492" s="346">
        <v>14</v>
      </c>
      <c r="AB492" s="346">
        <v>18</v>
      </c>
      <c r="AC492" s="346">
        <v>18</v>
      </c>
      <c r="AD492" s="346">
        <v>16</v>
      </c>
      <c r="AE492" s="346">
        <v>17</v>
      </c>
      <c r="AF492" s="346">
        <v>10</v>
      </c>
      <c r="AG492" s="346">
        <v>3</v>
      </c>
      <c r="AH492" s="346">
        <v>2</v>
      </c>
      <c r="AI492" s="346" t="s">
        <v>430</v>
      </c>
      <c r="AJ492" s="346">
        <v>18</v>
      </c>
      <c r="AK492" s="346">
        <v>17</v>
      </c>
      <c r="AL492" s="346">
        <v>18</v>
      </c>
      <c r="AM492" s="346">
        <v>17</v>
      </c>
      <c r="AN492" s="346">
        <v>18</v>
      </c>
      <c r="AO492" s="373"/>
      <c r="AP492" s="348" t="s">
        <v>430</v>
      </c>
      <c r="AQ492" s="348">
        <v>21.96</v>
      </c>
      <c r="AR492" s="348">
        <v>21.47</v>
      </c>
      <c r="AS492" s="348">
        <v>16.62</v>
      </c>
      <c r="AT492" s="348">
        <v>20.51</v>
      </c>
      <c r="AU492" s="351"/>
      <c r="AV492" s="346" t="s">
        <v>430</v>
      </c>
      <c r="AW492" s="346">
        <v>5</v>
      </c>
      <c r="AX492" s="346">
        <v>4</v>
      </c>
      <c r="AY492" s="346">
        <v>8</v>
      </c>
      <c r="AZ492" s="346">
        <v>17</v>
      </c>
      <c r="BA492" s="362"/>
      <c r="BB492" s="348">
        <v>14.461329940338</v>
      </c>
      <c r="BC492" s="375">
        <v>0.93350653178014897</v>
      </c>
      <c r="BD492" s="375">
        <v>9.8651451066020301E-2</v>
      </c>
      <c r="BE492" s="375">
        <v>0.13738874284602001</v>
      </c>
      <c r="BF492" s="374"/>
      <c r="BG492" s="348">
        <v>25.277999999999999</v>
      </c>
      <c r="BH492" s="348">
        <v>32.489400000000003</v>
      </c>
      <c r="BI492" s="348">
        <v>38.655799999999999</v>
      </c>
      <c r="BJ492" s="348">
        <v>3.5768</v>
      </c>
      <c r="BK492" s="373"/>
      <c r="BL492" s="372" t="s">
        <v>2987</v>
      </c>
      <c r="BM492" s="372" t="s">
        <v>2988</v>
      </c>
      <c r="BN492" s="372" t="s">
        <v>2989</v>
      </c>
      <c r="BO492" s="372" t="s">
        <v>2990</v>
      </c>
      <c r="BP492" s="372" t="s">
        <v>2991</v>
      </c>
      <c r="BQ492" s="373"/>
      <c r="BR492" s="354" t="s">
        <v>2384</v>
      </c>
    </row>
    <row r="493" spans="1:70" s="428" customFormat="1" x14ac:dyDescent="0.25">
      <c r="A493" s="345" t="s">
        <v>3982</v>
      </c>
      <c r="B493" s="373"/>
      <c r="C493" s="719">
        <v>41275</v>
      </c>
      <c r="D493" s="373"/>
      <c r="E493" s="346">
        <v>5686.59</v>
      </c>
      <c r="F493" s="373"/>
      <c r="G493" s="347">
        <v>605.91539999999998</v>
      </c>
      <c r="H493" s="374"/>
      <c r="I493" s="348">
        <v>0.6462</v>
      </c>
      <c r="J493" s="348">
        <v>1.0746</v>
      </c>
      <c r="K493" s="348">
        <v>3.4897999999999998</v>
      </c>
      <c r="L493" s="348">
        <v>13.2681</v>
      </c>
      <c r="M493" s="348">
        <v>21.881699999999999</v>
      </c>
      <c r="N493" s="350">
        <v>22.221299999999999</v>
      </c>
      <c r="O493" s="348">
        <v>15.372999999999999</v>
      </c>
      <c r="P493" s="348">
        <v>25.070900000000002</v>
      </c>
      <c r="Q493" s="348">
        <v>19.302900000000001</v>
      </c>
      <c r="R493" s="348">
        <v>15.181699999999999</v>
      </c>
      <c r="S493" s="348">
        <v>6.3346999999999998</v>
      </c>
      <c r="T493" s="348">
        <v>26.351500000000001</v>
      </c>
      <c r="U493" s="348">
        <v>24.975100000000001</v>
      </c>
      <c r="V493" s="348">
        <v>25.680399999999999</v>
      </c>
      <c r="W493" s="348">
        <v>2.016</v>
      </c>
      <c r="X493" s="348">
        <v>18.4176</v>
      </c>
      <c r="Y493" s="374"/>
      <c r="Z493" s="346">
        <v>2</v>
      </c>
      <c r="AA493" s="346">
        <v>11</v>
      </c>
      <c r="AB493" s="346">
        <v>10</v>
      </c>
      <c r="AC493" s="346">
        <v>3</v>
      </c>
      <c r="AD493" s="346">
        <v>7</v>
      </c>
      <c r="AE493" s="346">
        <v>7</v>
      </c>
      <c r="AF493" s="346">
        <v>3</v>
      </c>
      <c r="AG493" s="346">
        <v>1</v>
      </c>
      <c r="AH493" s="346">
        <v>1</v>
      </c>
      <c r="AI493" s="346">
        <v>3</v>
      </c>
      <c r="AJ493" s="346">
        <v>9</v>
      </c>
      <c r="AK493" s="346">
        <v>10</v>
      </c>
      <c r="AL493" s="346">
        <v>5</v>
      </c>
      <c r="AM493" s="346">
        <v>6</v>
      </c>
      <c r="AN493" s="346">
        <v>11</v>
      </c>
      <c r="AO493" s="373"/>
      <c r="AP493" s="348">
        <v>21.13</v>
      </c>
      <c r="AQ493" s="348">
        <v>23.82</v>
      </c>
      <c r="AR493" s="348">
        <v>24.32</v>
      </c>
      <c r="AS493" s="348">
        <v>22.42</v>
      </c>
      <c r="AT493" s="348">
        <v>41.73</v>
      </c>
      <c r="AU493" s="351"/>
      <c r="AV493" s="346">
        <v>1</v>
      </c>
      <c r="AW493" s="346">
        <v>1</v>
      </c>
      <c r="AX493" s="346">
        <v>1</v>
      </c>
      <c r="AY493" s="346">
        <v>1</v>
      </c>
      <c r="AZ493" s="346">
        <v>7</v>
      </c>
      <c r="BA493" s="362"/>
      <c r="BB493" s="348">
        <v>13.4423594250734</v>
      </c>
      <c r="BC493" s="375">
        <v>0.87618219089439098</v>
      </c>
      <c r="BD493" s="375">
        <v>0.109382547079879</v>
      </c>
      <c r="BE493" s="375">
        <v>0.260286280926535</v>
      </c>
      <c r="BF493" s="374"/>
      <c r="BG493" s="348">
        <v>34.9709</v>
      </c>
      <c r="BH493" s="348">
        <v>31.101900000000001</v>
      </c>
      <c r="BI493" s="348">
        <v>32.219900000000003</v>
      </c>
      <c r="BJ493" s="348">
        <v>1.7073</v>
      </c>
      <c r="BK493" s="373"/>
      <c r="BL493" s="372" t="s">
        <v>2993</v>
      </c>
      <c r="BM493" s="372" t="s">
        <v>2994</v>
      </c>
      <c r="BN493" s="372" t="s">
        <v>2995</v>
      </c>
      <c r="BO493" s="372" t="s">
        <v>2996</v>
      </c>
      <c r="BP493" s="372" t="s">
        <v>2997</v>
      </c>
      <c r="BQ493" s="373"/>
      <c r="BR493" s="354" t="s">
        <v>2998</v>
      </c>
    </row>
    <row r="494" spans="1:70" s="428" customFormat="1" x14ac:dyDescent="0.25">
      <c r="A494" s="345" t="s">
        <v>3983</v>
      </c>
      <c r="B494" s="373"/>
      <c r="C494" s="719">
        <v>43434</v>
      </c>
      <c r="D494" s="373"/>
      <c r="E494" s="346">
        <v>3819.96</v>
      </c>
      <c r="F494" s="373"/>
      <c r="G494" s="347">
        <v>51.546999999999997</v>
      </c>
      <c r="H494" s="374"/>
      <c r="I494" s="348" t="s">
        <v>430</v>
      </c>
      <c r="J494" s="348">
        <v>0.60499999999999998</v>
      </c>
      <c r="K494" s="348">
        <v>5.1078999999999999</v>
      </c>
      <c r="L494" s="348">
        <v>12.7721</v>
      </c>
      <c r="M494" s="348">
        <v>21.5731</v>
      </c>
      <c r="N494" s="350">
        <v>18.040299999999998</v>
      </c>
      <c r="O494" s="348">
        <v>10.173500000000001</v>
      </c>
      <c r="P494" s="348">
        <v>23.097999999999999</v>
      </c>
      <c r="Q494" s="348">
        <v>16.382100000000001</v>
      </c>
      <c r="R494" s="348" t="s">
        <v>430</v>
      </c>
      <c r="S494" s="348">
        <v>7.0305999999999997</v>
      </c>
      <c r="T494" s="348">
        <v>28.016200000000001</v>
      </c>
      <c r="U494" s="348">
        <v>18.406300000000002</v>
      </c>
      <c r="V494" s="348">
        <v>20.979600000000001</v>
      </c>
      <c r="W494" s="348">
        <v>4.4920999999999998</v>
      </c>
      <c r="X494" s="348">
        <v>23.590900000000001</v>
      </c>
      <c r="Y494" s="374"/>
      <c r="Z494" s="346" t="s">
        <v>430</v>
      </c>
      <c r="AA494" s="346">
        <v>17</v>
      </c>
      <c r="AB494" s="346">
        <v>3</v>
      </c>
      <c r="AC494" s="346">
        <v>7</v>
      </c>
      <c r="AD494" s="346">
        <v>8</v>
      </c>
      <c r="AE494" s="346">
        <v>12</v>
      </c>
      <c r="AF494" s="346">
        <v>8</v>
      </c>
      <c r="AG494" s="346">
        <v>6</v>
      </c>
      <c r="AH494" s="346">
        <v>4</v>
      </c>
      <c r="AI494" s="346" t="s">
        <v>430</v>
      </c>
      <c r="AJ494" s="346">
        <v>5</v>
      </c>
      <c r="AK494" s="346">
        <v>6</v>
      </c>
      <c r="AL494" s="346">
        <v>12</v>
      </c>
      <c r="AM494" s="346">
        <v>11</v>
      </c>
      <c r="AN494" s="346">
        <v>3</v>
      </c>
      <c r="AO494" s="373"/>
      <c r="AP494" s="348" t="s">
        <v>430</v>
      </c>
      <c r="AQ494" s="348">
        <v>21.97</v>
      </c>
      <c r="AR494" s="348">
        <v>21.23</v>
      </c>
      <c r="AS494" s="348">
        <v>18.64</v>
      </c>
      <c r="AT494" s="348">
        <v>37.44</v>
      </c>
      <c r="AU494" s="351"/>
      <c r="AV494" s="346" t="s">
        <v>430</v>
      </c>
      <c r="AW494" s="346">
        <v>4</v>
      </c>
      <c r="AX494" s="346">
        <v>5</v>
      </c>
      <c r="AY494" s="346">
        <v>7</v>
      </c>
      <c r="AZ494" s="346">
        <v>8</v>
      </c>
      <c r="BA494" s="362"/>
      <c r="BB494" s="348">
        <v>14.271205528555001</v>
      </c>
      <c r="BC494" s="375">
        <v>0.88026985737528696</v>
      </c>
      <c r="BD494" s="375">
        <v>9.3800801255391295E-2</v>
      </c>
      <c r="BE494" s="375">
        <v>3.4586731053504599E-2</v>
      </c>
      <c r="BF494" s="374"/>
      <c r="BG494" s="348">
        <v>24.6248</v>
      </c>
      <c r="BH494" s="348">
        <v>14.743600000000001</v>
      </c>
      <c r="BI494" s="348">
        <v>42.568899999999999</v>
      </c>
      <c r="BJ494" s="348">
        <v>18.0627</v>
      </c>
      <c r="BK494" s="373"/>
      <c r="BL494" s="372" t="s">
        <v>3000</v>
      </c>
      <c r="BM494" s="372" t="s">
        <v>3001</v>
      </c>
      <c r="BN494" s="372" t="s">
        <v>3002</v>
      </c>
      <c r="BO494" s="372" t="s">
        <v>3003</v>
      </c>
      <c r="BP494" s="372" t="s">
        <v>3004</v>
      </c>
      <c r="BQ494" s="373"/>
      <c r="BR494" s="354" t="s">
        <v>526</v>
      </c>
    </row>
    <row r="495" spans="1:70" s="428" customFormat="1" x14ac:dyDescent="0.25">
      <c r="A495" s="345" t="s">
        <v>3984</v>
      </c>
      <c r="B495" s="373"/>
      <c r="C495" s="719">
        <v>43283</v>
      </c>
      <c r="D495" s="373"/>
      <c r="E495" s="346">
        <v>3497.63</v>
      </c>
      <c r="F495" s="373"/>
      <c r="G495" s="347">
        <v>52.158999999999999</v>
      </c>
      <c r="H495" s="374"/>
      <c r="I495" s="348">
        <v>0.56299999999999994</v>
      </c>
      <c r="J495" s="348">
        <v>1.5043</v>
      </c>
      <c r="K495" s="348">
        <v>2.8431999999999999</v>
      </c>
      <c r="L495" s="348">
        <v>9.0576000000000008</v>
      </c>
      <c r="M495" s="348">
        <v>18.1859</v>
      </c>
      <c r="N495" s="350">
        <v>21.033899999999999</v>
      </c>
      <c r="O495" s="348">
        <v>11.5726</v>
      </c>
      <c r="P495" s="348">
        <v>23.673300000000001</v>
      </c>
      <c r="Q495" s="348">
        <v>16.360600000000002</v>
      </c>
      <c r="R495" s="348" t="s">
        <v>430</v>
      </c>
      <c r="S495" s="348">
        <v>5.8635999999999999</v>
      </c>
      <c r="T495" s="348">
        <v>22.467700000000001</v>
      </c>
      <c r="U495" s="348">
        <v>21.684899999999999</v>
      </c>
      <c r="V495" s="348">
        <v>23.631799999999998</v>
      </c>
      <c r="W495" s="348">
        <v>1.2069000000000001</v>
      </c>
      <c r="X495" s="348">
        <v>22.439</v>
      </c>
      <c r="Y495" s="374"/>
      <c r="Z495" s="346">
        <v>5</v>
      </c>
      <c r="AA495" s="346">
        <v>5</v>
      </c>
      <c r="AB495" s="346">
        <v>13</v>
      </c>
      <c r="AC495" s="346">
        <v>14</v>
      </c>
      <c r="AD495" s="346">
        <v>13</v>
      </c>
      <c r="AE495" s="346">
        <v>8</v>
      </c>
      <c r="AF495" s="346">
        <v>6</v>
      </c>
      <c r="AG495" s="346">
        <v>4</v>
      </c>
      <c r="AH495" s="346">
        <v>5</v>
      </c>
      <c r="AI495" s="346" t="s">
        <v>430</v>
      </c>
      <c r="AJ495" s="346">
        <v>10</v>
      </c>
      <c r="AK495" s="346">
        <v>13</v>
      </c>
      <c r="AL495" s="346">
        <v>8</v>
      </c>
      <c r="AM495" s="346">
        <v>8</v>
      </c>
      <c r="AN495" s="346">
        <v>14</v>
      </c>
      <c r="AO495" s="373"/>
      <c r="AP495" s="348" t="s">
        <v>430</v>
      </c>
      <c r="AQ495" s="348">
        <v>22.28</v>
      </c>
      <c r="AR495" s="348">
        <v>21.87</v>
      </c>
      <c r="AS495" s="348">
        <v>20.73</v>
      </c>
      <c r="AT495" s="348">
        <v>36.18</v>
      </c>
      <c r="AU495" s="351"/>
      <c r="AV495" s="346" t="s">
        <v>430</v>
      </c>
      <c r="AW495" s="346">
        <v>2</v>
      </c>
      <c r="AX495" s="346">
        <v>3</v>
      </c>
      <c r="AY495" s="346">
        <v>3</v>
      </c>
      <c r="AZ495" s="346">
        <v>11</v>
      </c>
      <c r="BA495" s="362"/>
      <c r="BB495" s="348">
        <v>14.7636428691823</v>
      </c>
      <c r="BC495" s="375">
        <v>0.95863428543322704</v>
      </c>
      <c r="BD495" s="375">
        <v>9.7342712940782603E-2</v>
      </c>
      <c r="BE495" s="375">
        <v>0.11318729979629399</v>
      </c>
      <c r="BF495" s="374"/>
      <c r="BG495" s="348">
        <v>36.213799999999999</v>
      </c>
      <c r="BH495" s="348">
        <v>43.865200000000002</v>
      </c>
      <c r="BI495" s="348">
        <v>18.6648</v>
      </c>
      <c r="BJ495" s="348">
        <v>1.2562</v>
      </c>
      <c r="BK495" s="373"/>
      <c r="BL495" s="372" t="s">
        <v>3006</v>
      </c>
      <c r="BM495" s="372" t="s">
        <v>3007</v>
      </c>
      <c r="BN495" s="372" t="s">
        <v>3008</v>
      </c>
      <c r="BO495" s="372" t="s">
        <v>3009</v>
      </c>
      <c r="BP495" s="372" t="s">
        <v>3010</v>
      </c>
      <c r="BQ495" s="373"/>
      <c r="BR495" s="354" t="s">
        <v>463</v>
      </c>
    </row>
    <row r="496" spans="1:70" s="428" customFormat="1" x14ac:dyDescent="0.25">
      <c r="A496" s="345" t="s">
        <v>3985</v>
      </c>
      <c r="B496" s="373"/>
      <c r="C496" s="719">
        <v>45203</v>
      </c>
      <c r="D496" s="373"/>
      <c r="E496" s="346">
        <v>3251.15</v>
      </c>
      <c r="F496" s="373"/>
      <c r="G496" s="347">
        <v>22.52</v>
      </c>
      <c r="H496" s="374"/>
      <c r="I496" s="348">
        <v>0.57609999999999995</v>
      </c>
      <c r="J496" s="348">
        <v>1.9051</v>
      </c>
      <c r="K496" s="348">
        <v>4.4236000000000004</v>
      </c>
      <c r="L496" s="348">
        <v>12.543699999999999</v>
      </c>
      <c r="M496" s="348">
        <v>23.120699999999999</v>
      </c>
      <c r="N496" s="350">
        <v>27.485499999999998</v>
      </c>
      <c r="O496" s="348">
        <v>20.103300000000001</v>
      </c>
      <c r="P496" s="348" t="s">
        <v>430</v>
      </c>
      <c r="Q496" s="348" t="s">
        <v>430</v>
      </c>
      <c r="R496" s="348" t="s">
        <v>430</v>
      </c>
      <c r="S496" s="348">
        <v>6.8361999999999998</v>
      </c>
      <c r="T496" s="348">
        <v>28.729900000000001</v>
      </c>
      <c r="U496" s="348">
        <v>27.2029</v>
      </c>
      <c r="V496" s="348">
        <v>31.151399999999999</v>
      </c>
      <c r="W496" s="348">
        <v>3.3502000000000001</v>
      </c>
      <c r="X496" s="348">
        <v>32.482399999999998</v>
      </c>
      <c r="Y496" s="374"/>
      <c r="Z496" s="346">
        <v>4</v>
      </c>
      <c r="AA496" s="346">
        <v>2</v>
      </c>
      <c r="AB496" s="346">
        <v>5</v>
      </c>
      <c r="AC496" s="346">
        <v>8</v>
      </c>
      <c r="AD496" s="346">
        <v>5</v>
      </c>
      <c r="AE496" s="346">
        <v>2</v>
      </c>
      <c r="AF496" s="346">
        <v>1</v>
      </c>
      <c r="AG496" s="346" t="s">
        <v>430</v>
      </c>
      <c r="AH496" s="346" t="s">
        <v>430</v>
      </c>
      <c r="AI496" s="346" t="s">
        <v>430</v>
      </c>
      <c r="AJ496" s="346">
        <v>6</v>
      </c>
      <c r="AK496" s="346">
        <v>5</v>
      </c>
      <c r="AL496" s="346">
        <v>2</v>
      </c>
      <c r="AM496" s="346">
        <v>2</v>
      </c>
      <c r="AN496" s="346">
        <v>5</v>
      </c>
      <c r="AO496" s="373"/>
      <c r="AP496" s="348" t="s">
        <v>430</v>
      </c>
      <c r="AQ496" s="348" t="s">
        <v>430</v>
      </c>
      <c r="AR496" s="348" t="s">
        <v>430</v>
      </c>
      <c r="AS496" s="348" t="s">
        <v>430</v>
      </c>
      <c r="AT496" s="348">
        <v>47</v>
      </c>
      <c r="AU496" s="351"/>
      <c r="AV496" s="346" t="s">
        <v>430</v>
      </c>
      <c r="AW496" s="346" t="s">
        <v>430</v>
      </c>
      <c r="AX496" s="346" t="s">
        <v>430</v>
      </c>
      <c r="AY496" s="346" t="s">
        <v>430</v>
      </c>
      <c r="AZ496" s="346">
        <v>4</v>
      </c>
      <c r="BA496" s="362"/>
      <c r="BB496" s="348">
        <v>15.0429628224392</v>
      </c>
      <c r="BC496" s="375">
        <v>0.95247990696260199</v>
      </c>
      <c r="BD496" s="375">
        <v>0.140339134765603</v>
      </c>
      <c r="BE496" s="375">
        <v>0.61465172359374698</v>
      </c>
      <c r="BF496" s="374"/>
      <c r="BG496" s="348">
        <v>27.291599999999999</v>
      </c>
      <c r="BH496" s="348">
        <v>37.317700000000002</v>
      </c>
      <c r="BI496" s="348">
        <v>34.881900000000002</v>
      </c>
      <c r="BJ496" s="348">
        <v>0.50880000000000003</v>
      </c>
      <c r="BK496" s="373"/>
      <c r="BL496" s="372" t="s">
        <v>3012</v>
      </c>
      <c r="BM496" s="372" t="s">
        <v>3013</v>
      </c>
      <c r="BN496" s="372" t="s">
        <v>3014</v>
      </c>
      <c r="BO496" s="372" t="s">
        <v>3015</v>
      </c>
      <c r="BP496" s="372" t="s">
        <v>430</v>
      </c>
      <c r="BQ496" s="373"/>
      <c r="BR496" s="354" t="s">
        <v>463</v>
      </c>
    </row>
    <row r="497" spans="1:70" s="428" customFormat="1" x14ac:dyDescent="0.25">
      <c r="A497" s="345" t="s">
        <v>3986</v>
      </c>
      <c r="B497" s="373"/>
      <c r="C497" s="719">
        <v>42366</v>
      </c>
      <c r="D497" s="373"/>
      <c r="E497" s="346">
        <v>1562.41</v>
      </c>
      <c r="F497" s="373"/>
      <c r="G497" s="347">
        <v>40.012599999999999</v>
      </c>
      <c r="H497" s="374"/>
      <c r="I497" s="348">
        <v>3.4000000000000002E-2</v>
      </c>
      <c r="J497" s="348">
        <v>0.57279999999999998</v>
      </c>
      <c r="K497" s="348">
        <v>1.5566</v>
      </c>
      <c r="L497" s="348">
        <v>6.9447000000000001</v>
      </c>
      <c r="M497" s="348">
        <v>13.545400000000001</v>
      </c>
      <c r="N497" s="350">
        <v>11.353400000000001</v>
      </c>
      <c r="O497" s="348">
        <v>7.2256999999999998</v>
      </c>
      <c r="P497" s="348">
        <v>21.162199999999999</v>
      </c>
      <c r="Q497" s="348">
        <v>15.417299999999999</v>
      </c>
      <c r="R497" s="348">
        <v>15.3146</v>
      </c>
      <c r="S497" s="348">
        <v>4.9543999999999997</v>
      </c>
      <c r="T497" s="348">
        <v>21.176500000000001</v>
      </c>
      <c r="U497" s="348">
        <v>13.118499999999999</v>
      </c>
      <c r="V497" s="348">
        <v>14.342000000000001</v>
      </c>
      <c r="W497" s="348">
        <v>0.56220000000000003</v>
      </c>
      <c r="X497" s="348">
        <v>13.8759</v>
      </c>
      <c r="Y497" s="374"/>
      <c r="Z497" s="346">
        <v>17</v>
      </c>
      <c r="AA497" s="346">
        <v>18</v>
      </c>
      <c r="AB497" s="346">
        <v>17</v>
      </c>
      <c r="AC497" s="346">
        <v>17</v>
      </c>
      <c r="AD497" s="346">
        <v>17</v>
      </c>
      <c r="AE497" s="346">
        <v>16</v>
      </c>
      <c r="AF497" s="346">
        <v>13</v>
      </c>
      <c r="AG497" s="346">
        <v>9</v>
      </c>
      <c r="AH497" s="346">
        <v>6</v>
      </c>
      <c r="AI497" s="346">
        <v>2</v>
      </c>
      <c r="AJ497" s="346">
        <v>16</v>
      </c>
      <c r="AK497" s="346">
        <v>15</v>
      </c>
      <c r="AL497" s="346">
        <v>17</v>
      </c>
      <c r="AM497" s="346">
        <v>16</v>
      </c>
      <c r="AN497" s="346">
        <v>17</v>
      </c>
      <c r="AO497" s="373"/>
      <c r="AP497" s="348">
        <v>19.329999999999998</v>
      </c>
      <c r="AQ497" s="348">
        <v>20.09</v>
      </c>
      <c r="AR497" s="348">
        <v>19.45</v>
      </c>
      <c r="AS497" s="348">
        <v>15.58</v>
      </c>
      <c r="AT497" s="348">
        <v>24.86</v>
      </c>
      <c r="AU497" s="351"/>
      <c r="AV497" s="346">
        <v>3</v>
      </c>
      <c r="AW497" s="346">
        <v>7</v>
      </c>
      <c r="AX497" s="346">
        <v>8</v>
      </c>
      <c r="AY497" s="346">
        <v>10</v>
      </c>
      <c r="AZ497" s="346">
        <v>15</v>
      </c>
      <c r="BA497" s="362"/>
      <c r="BB497" s="348">
        <v>14.964723321257299</v>
      </c>
      <c r="BC497" s="375">
        <v>0.97349116733160201</v>
      </c>
      <c r="BD497" s="375">
        <v>8.3280310442321301E-2</v>
      </c>
      <c r="BE497" s="375">
        <v>-9.8197412784469806E-2</v>
      </c>
      <c r="BF497" s="374"/>
      <c r="BG497" s="348">
        <v>23.380700000000001</v>
      </c>
      <c r="BH497" s="348">
        <v>32.033200000000001</v>
      </c>
      <c r="BI497" s="348">
        <v>42.756599999999999</v>
      </c>
      <c r="BJ497" s="348">
        <v>1.8294999999999999</v>
      </c>
      <c r="BK497" s="373"/>
      <c r="BL497" s="372" t="s">
        <v>3017</v>
      </c>
      <c r="BM497" s="372" t="s">
        <v>3018</v>
      </c>
      <c r="BN497" s="372" t="s">
        <v>3019</v>
      </c>
      <c r="BO497" s="372" t="s">
        <v>3020</v>
      </c>
      <c r="BP497" s="372" t="s">
        <v>3021</v>
      </c>
      <c r="BQ497" s="373"/>
      <c r="BR497" s="354" t="s">
        <v>2439</v>
      </c>
    </row>
    <row r="498" spans="1:70" s="428" customFormat="1" x14ac:dyDescent="0.25">
      <c r="A498" s="345" t="s">
        <v>3987</v>
      </c>
      <c r="B498" s="373"/>
      <c r="C498" s="719">
        <v>41275</v>
      </c>
      <c r="D498" s="373"/>
      <c r="E498" s="346">
        <v>1429.37</v>
      </c>
      <c r="F498" s="373"/>
      <c r="G498" s="347">
        <v>390.20979999999997</v>
      </c>
      <c r="H498" s="374"/>
      <c r="I498" s="348">
        <v>0.1502</v>
      </c>
      <c r="J498" s="348">
        <v>0.72299999999999998</v>
      </c>
      <c r="K498" s="348">
        <v>3.3237999999999999</v>
      </c>
      <c r="L498" s="348">
        <v>10.758800000000001</v>
      </c>
      <c r="M498" s="348">
        <v>20.7959</v>
      </c>
      <c r="N498" s="350">
        <v>18.2803</v>
      </c>
      <c r="O498" s="348">
        <v>12.686199999999999</v>
      </c>
      <c r="P498" s="348">
        <v>25.0383</v>
      </c>
      <c r="Q498" s="348">
        <v>16.7149</v>
      </c>
      <c r="R498" s="348">
        <v>15.0739</v>
      </c>
      <c r="S498" s="348">
        <v>5.14</v>
      </c>
      <c r="T498" s="348">
        <v>26.726900000000001</v>
      </c>
      <c r="U498" s="348">
        <v>21.334</v>
      </c>
      <c r="V498" s="348">
        <v>21.476299999999998</v>
      </c>
      <c r="W498" s="348">
        <v>2.4276</v>
      </c>
      <c r="X498" s="348">
        <v>16.634399999999999</v>
      </c>
      <c r="Y498" s="374"/>
      <c r="Z498" s="346">
        <v>13</v>
      </c>
      <c r="AA498" s="346">
        <v>15</v>
      </c>
      <c r="AB498" s="346">
        <v>11</v>
      </c>
      <c r="AC498" s="346">
        <v>10</v>
      </c>
      <c r="AD498" s="346">
        <v>9</v>
      </c>
      <c r="AE498" s="346">
        <v>11</v>
      </c>
      <c r="AF498" s="346">
        <v>5</v>
      </c>
      <c r="AG498" s="346">
        <v>2</v>
      </c>
      <c r="AH498" s="346">
        <v>3</v>
      </c>
      <c r="AI498" s="346">
        <v>4</v>
      </c>
      <c r="AJ498" s="346">
        <v>15</v>
      </c>
      <c r="AK498" s="346">
        <v>8</v>
      </c>
      <c r="AL498" s="346">
        <v>9</v>
      </c>
      <c r="AM498" s="346">
        <v>10</v>
      </c>
      <c r="AN498" s="346">
        <v>9</v>
      </c>
      <c r="AO498" s="373"/>
      <c r="AP498" s="348">
        <v>20.010000000000002</v>
      </c>
      <c r="AQ498" s="348">
        <v>22.11</v>
      </c>
      <c r="AR498" s="348">
        <v>22.86</v>
      </c>
      <c r="AS498" s="348">
        <v>21.23</v>
      </c>
      <c r="AT498" s="348">
        <v>37.31</v>
      </c>
      <c r="AU498" s="351"/>
      <c r="AV498" s="346">
        <v>2</v>
      </c>
      <c r="AW498" s="346">
        <v>3</v>
      </c>
      <c r="AX498" s="346">
        <v>2</v>
      </c>
      <c r="AY498" s="346">
        <v>2</v>
      </c>
      <c r="AZ498" s="346">
        <v>9</v>
      </c>
      <c r="BA498" s="362"/>
      <c r="BB498" s="348">
        <v>14.653435286108</v>
      </c>
      <c r="BC498" s="375">
        <v>0.95590338873033798</v>
      </c>
      <c r="BD498" s="375">
        <v>0.10423489359384799</v>
      </c>
      <c r="BE498" s="375">
        <v>0.20722509074415299</v>
      </c>
      <c r="BF498" s="374"/>
      <c r="BG498" s="348">
        <v>19.351600000000001</v>
      </c>
      <c r="BH498" s="348">
        <v>32.560600000000001</v>
      </c>
      <c r="BI498" s="348">
        <v>44.253999999999998</v>
      </c>
      <c r="BJ498" s="348">
        <v>3.8338000000000001</v>
      </c>
      <c r="BK498" s="373"/>
      <c r="BL498" s="372" t="s">
        <v>3023</v>
      </c>
      <c r="BM498" s="372" t="s">
        <v>3024</v>
      </c>
      <c r="BN498" s="372" t="s">
        <v>3025</v>
      </c>
      <c r="BO498" s="372" t="s">
        <v>3026</v>
      </c>
      <c r="BP498" s="372" t="s">
        <v>3027</v>
      </c>
      <c r="BQ498" s="373"/>
      <c r="BR498" s="354" t="s">
        <v>463</v>
      </c>
    </row>
    <row r="499" spans="1:70" s="428" customFormat="1" x14ac:dyDescent="0.25">
      <c r="A499" s="345" t="s">
        <v>3988</v>
      </c>
      <c r="B499" s="373"/>
      <c r="C499" s="719">
        <v>43656</v>
      </c>
      <c r="D499" s="373"/>
      <c r="E499" s="346">
        <v>1088.8</v>
      </c>
      <c r="F499" s="373"/>
      <c r="G499" s="347">
        <v>40.96</v>
      </c>
      <c r="H499" s="374"/>
      <c r="I499" s="348">
        <v>0.51529999999999998</v>
      </c>
      <c r="J499" s="348">
        <v>0.63880000000000003</v>
      </c>
      <c r="K499" s="348">
        <v>2.0682999999999998</v>
      </c>
      <c r="L499" s="348">
        <v>10.196400000000001</v>
      </c>
      <c r="M499" s="348">
        <v>18.5185</v>
      </c>
      <c r="N499" s="350">
        <v>19.047499999999999</v>
      </c>
      <c r="O499" s="348">
        <v>9.8560999999999996</v>
      </c>
      <c r="P499" s="348">
        <v>22.9513</v>
      </c>
      <c r="Q499" s="348">
        <v>15.098000000000001</v>
      </c>
      <c r="R499" s="348" t="s">
        <v>430</v>
      </c>
      <c r="S499" s="348">
        <v>5.7031999999999998</v>
      </c>
      <c r="T499" s="348">
        <v>22.4514</v>
      </c>
      <c r="U499" s="348">
        <v>20.897300000000001</v>
      </c>
      <c r="V499" s="348">
        <v>22.708200000000001</v>
      </c>
      <c r="W499" s="348">
        <v>1.0859000000000001</v>
      </c>
      <c r="X499" s="348">
        <v>21.8431</v>
      </c>
      <c r="Y499" s="374"/>
      <c r="Z499" s="346">
        <v>8</v>
      </c>
      <c r="AA499" s="346">
        <v>16</v>
      </c>
      <c r="AB499" s="346">
        <v>16</v>
      </c>
      <c r="AC499" s="346">
        <v>12</v>
      </c>
      <c r="AD499" s="346">
        <v>12</v>
      </c>
      <c r="AE499" s="346">
        <v>9</v>
      </c>
      <c r="AF499" s="346">
        <v>9</v>
      </c>
      <c r="AG499" s="346">
        <v>7</v>
      </c>
      <c r="AH499" s="346">
        <v>7</v>
      </c>
      <c r="AI499" s="346" t="s">
        <v>430</v>
      </c>
      <c r="AJ499" s="346">
        <v>13</v>
      </c>
      <c r="AK499" s="346">
        <v>14</v>
      </c>
      <c r="AL499" s="346">
        <v>10</v>
      </c>
      <c r="AM499" s="346">
        <v>9</v>
      </c>
      <c r="AN499" s="346">
        <v>15</v>
      </c>
      <c r="AO499" s="373"/>
      <c r="AP499" s="348" t="s">
        <v>430</v>
      </c>
      <c r="AQ499" s="348">
        <v>20.23</v>
      </c>
      <c r="AR499" s="348">
        <v>20.89</v>
      </c>
      <c r="AS499" s="348">
        <v>18.760000000000002</v>
      </c>
      <c r="AT499" s="348">
        <v>35.270000000000003</v>
      </c>
      <c r="AU499" s="351"/>
      <c r="AV499" s="346" t="s">
        <v>430</v>
      </c>
      <c r="AW499" s="346">
        <v>6</v>
      </c>
      <c r="AX499" s="346">
        <v>6</v>
      </c>
      <c r="AY499" s="346">
        <v>5</v>
      </c>
      <c r="AZ499" s="346">
        <v>12</v>
      </c>
      <c r="BA499" s="362"/>
      <c r="BB499" s="348">
        <v>14.242650123563701</v>
      </c>
      <c r="BC499" s="375">
        <v>0.92152456418603901</v>
      </c>
      <c r="BD499" s="375">
        <v>9.4564870554930097E-2</v>
      </c>
      <c r="BE499" s="375">
        <v>7.4159919879086503E-2</v>
      </c>
      <c r="BF499" s="374"/>
      <c r="BG499" s="348">
        <v>33.2776</v>
      </c>
      <c r="BH499" s="348">
        <v>31.124600000000001</v>
      </c>
      <c r="BI499" s="348">
        <v>32.317999999999998</v>
      </c>
      <c r="BJ499" s="348">
        <v>3.2797999999999998</v>
      </c>
      <c r="BK499" s="373"/>
      <c r="BL499" s="372" t="s">
        <v>3029</v>
      </c>
      <c r="BM499" s="372" t="s">
        <v>3030</v>
      </c>
      <c r="BN499" s="372" t="s">
        <v>3031</v>
      </c>
      <c r="BO499" s="372" t="s">
        <v>3032</v>
      </c>
      <c r="BP499" s="372" t="s">
        <v>3033</v>
      </c>
      <c r="BQ499" s="373"/>
      <c r="BR499" s="354" t="s">
        <v>463</v>
      </c>
    </row>
    <row r="500" spans="1:70" s="428" customFormat="1" x14ac:dyDescent="0.25">
      <c r="A500" s="345" t="s">
        <v>3989</v>
      </c>
      <c r="B500" s="373"/>
      <c r="C500" s="719">
        <v>45328</v>
      </c>
      <c r="D500" s="373"/>
      <c r="E500" s="346">
        <v>888.02</v>
      </c>
      <c r="F500" s="373"/>
      <c r="G500" s="347">
        <v>17.709</v>
      </c>
      <c r="H500" s="374"/>
      <c r="I500" s="348">
        <v>0.48799999999999999</v>
      </c>
      <c r="J500" s="348">
        <v>1.0788</v>
      </c>
      <c r="K500" s="348">
        <v>3.6099000000000001</v>
      </c>
      <c r="L500" s="348">
        <v>12.925599999999999</v>
      </c>
      <c r="M500" s="348">
        <v>22.63</v>
      </c>
      <c r="N500" s="350">
        <v>24.104399999999998</v>
      </c>
      <c r="O500" s="348">
        <v>19.083200000000001</v>
      </c>
      <c r="P500" s="348" t="s">
        <v>430</v>
      </c>
      <c r="Q500" s="348" t="s">
        <v>430</v>
      </c>
      <c r="R500" s="348" t="s">
        <v>430</v>
      </c>
      <c r="S500" s="348">
        <v>6.4755000000000003</v>
      </c>
      <c r="T500" s="348">
        <v>27.402899999999999</v>
      </c>
      <c r="U500" s="348">
        <v>24.720099999999999</v>
      </c>
      <c r="V500" s="348">
        <v>27.228999999999999</v>
      </c>
      <c r="W500" s="348">
        <v>2.4588999999999999</v>
      </c>
      <c r="X500" s="348">
        <v>25.053599999999999</v>
      </c>
      <c r="Y500" s="374"/>
      <c r="Z500" s="346">
        <v>9</v>
      </c>
      <c r="AA500" s="346">
        <v>10</v>
      </c>
      <c r="AB500" s="346">
        <v>8</v>
      </c>
      <c r="AC500" s="346">
        <v>5</v>
      </c>
      <c r="AD500" s="346">
        <v>6</v>
      </c>
      <c r="AE500" s="346">
        <v>6</v>
      </c>
      <c r="AF500" s="346">
        <v>2</v>
      </c>
      <c r="AG500" s="346" t="s">
        <v>430</v>
      </c>
      <c r="AH500" s="346" t="s">
        <v>430</v>
      </c>
      <c r="AI500" s="346" t="s">
        <v>430</v>
      </c>
      <c r="AJ500" s="346">
        <v>8</v>
      </c>
      <c r="AK500" s="346">
        <v>7</v>
      </c>
      <c r="AL500" s="346">
        <v>6</v>
      </c>
      <c r="AM500" s="346">
        <v>5</v>
      </c>
      <c r="AN500" s="346">
        <v>8</v>
      </c>
      <c r="AO500" s="373"/>
      <c r="AP500" s="348" t="s">
        <v>430</v>
      </c>
      <c r="AQ500" s="348" t="s">
        <v>430</v>
      </c>
      <c r="AR500" s="348" t="s">
        <v>430</v>
      </c>
      <c r="AS500" s="348" t="s">
        <v>430</v>
      </c>
      <c r="AT500" s="348">
        <v>42.74</v>
      </c>
      <c r="AU500" s="351"/>
      <c r="AV500" s="346" t="s">
        <v>430</v>
      </c>
      <c r="AW500" s="346" t="s">
        <v>430</v>
      </c>
      <c r="AX500" s="346" t="s">
        <v>430</v>
      </c>
      <c r="AY500" s="346" t="s">
        <v>430</v>
      </c>
      <c r="AZ500" s="346">
        <v>6</v>
      </c>
      <c r="BA500" s="362"/>
      <c r="BB500" s="348">
        <v>14.7961137002098</v>
      </c>
      <c r="BC500" s="375">
        <v>0.98952529674941103</v>
      </c>
      <c r="BD500" s="375">
        <v>0.10018039355512701</v>
      </c>
      <c r="BE500" s="375">
        <v>0.58518510334153395</v>
      </c>
      <c r="BF500" s="374"/>
      <c r="BG500" s="348">
        <v>28.7058</v>
      </c>
      <c r="BH500" s="348">
        <v>23.0138</v>
      </c>
      <c r="BI500" s="348">
        <v>41.769599999999997</v>
      </c>
      <c r="BJ500" s="348">
        <v>6.5107999999999997</v>
      </c>
      <c r="BK500" s="373"/>
      <c r="BL500" s="372" t="s">
        <v>3035</v>
      </c>
      <c r="BM500" s="372" t="s">
        <v>3036</v>
      </c>
      <c r="BN500" s="372" t="s">
        <v>3037</v>
      </c>
      <c r="BO500" s="372" t="s">
        <v>3038</v>
      </c>
      <c r="BP500" s="372" t="s">
        <v>3039</v>
      </c>
      <c r="BQ500" s="373"/>
      <c r="BR500" s="354" t="s">
        <v>555</v>
      </c>
    </row>
    <row r="501" spans="1:70" s="428" customFormat="1" ht="11" x14ac:dyDescent="0.3">
      <c r="A501" s="841" t="s">
        <v>3990</v>
      </c>
      <c r="B501" s="842"/>
      <c r="C501" s="843">
        <v>45271</v>
      </c>
      <c r="D501" s="842"/>
      <c r="E501" s="844">
        <v>732.12800000000004</v>
      </c>
      <c r="F501" s="842"/>
      <c r="G501" s="845">
        <v>17.757999999999999</v>
      </c>
      <c r="H501" s="847"/>
      <c r="I501" s="846">
        <v>7.3300000000000004E-2</v>
      </c>
      <c r="J501" s="846">
        <v>1.9988999999999999</v>
      </c>
      <c r="K501" s="846">
        <v>4.1097000000000001</v>
      </c>
      <c r="L501" s="846">
        <v>12.813700000000001</v>
      </c>
      <c r="M501" s="846">
        <v>24.67</v>
      </c>
      <c r="N501" s="848">
        <v>28.009699999999999</v>
      </c>
      <c r="O501" s="846">
        <v>15.3035</v>
      </c>
      <c r="P501" s="846" t="s">
        <v>430</v>
      </c>
      <c r="Q501" s="846" t="s">
        <v>430</v>
      </c>
      <c r="R501" s="846" t="s">
        <v>430</v>
      </c>
      <c r="S501" s="846">
        <v>6.6675000000000004</v>
      </c>
      <c r="T501" s="846">
        <v>30.047599999999999</v>
      </c>
      <c r="U501" s="846">
        <v>29.5731</v>
      </c>
      <c r="V501" s="846">
        <v>31.317</v>
      </c>
      <c r="W501" s="846">
        <v>3.0285000000000002</v>
      </c>
      <c r="X501" s="846">
        <v>23.58</v>
      </c>
      <c r="Y501" s="847"/>
      <c r="Z501" s="844">
        <v>16</v>
      </c>
      <c r="AA501" s="844">
        <v>1</v>
      </c>
      <c r="AB501" s="844">
        <v>7</v>
      </c>
      <c r="AC501" s="844">
        <v>6</v>
      </c>
      <c r="AD501" s="844">
        <v>2</v>
      </c>
      <c r="AE501" s="844">
        <v>1</v>
      </c>
      <c r="AF501" s="844">
        <v>4</v>
      </c>
      <c r="AG501" s="844" t="s">
        <v>430</v>
      </c>
      <c r="AH501" s="844" t="s">
        <v>430</v>
      </c>
      <c r="AI501" s="844" t="s">
        <v>430</v>
      </c>
      <c r="AJ501" s="844">
        <v>7</v>
      </c>
      <c r="AK501" s="844">
        <v>3</v>
      </c>
      <c r="AL501" s="844">
        <v>1</v>
      </c>
      <c r="AM501" s="844">
        <v>1</v>
      </c>
      <c r="AN501" s="844">
        <v>6</v>
      </c>
      <c r="AO501" s="842"/>
      <c r="AP501" s="846" t="s">
        <v>430</v>
      </c>
      <c r="AQ501" s="846" t="s">
        <v>430</v>
      </c>
      <c r="AR501" s="846" t="s">
        <v>430</v>
      </c>
      <c r="AS501" s="846" t="s">
        <v>430</v>
      </c>
      <c r="AT501" s="846">
        <v>48.66</v>
      </c>
      <c r="AU501" s="849"/>
      <c r="AV501" s="844" t="s">
        <v>430</v>
      </c>
      <c r="AW501" s="844" t="s">
        <v>430</v>
      </c>
      <c r="AX501" s="844" t="s">
        <v>430</v>
      </c>
      <c r="AY501" s="844" t="s">
        <v>430</v>
      </c>
      <c r="AZ501" s="844">
        <v>1</v>
      </c>
      <c r="BA501" s="851"/>
      <c r="BB501" s="846">
        <v>16.263205506159299</v>
      </c>
      <c r="BC501" s="852">
        <v>1.0419948397960299</v>
      </c>
      <c r="BD501" s="852">
        <v>8.7887805221745802E-2</v>
      </c>
      <c r="BE501" s="852">
        <v>0.23559221933822599</v>
      </c>
      <c r="BF501" s="847"/>
      <c r="BG501" s="846">
        <v>36.247599999999998</v>
      </c>
      <c r="BH501" s="846">
        <v>23.463999999999999</v>
      </c>
      <c r="BI501" s="846">
        <v>39.018000000000001</v>
      </c>
      <c r="BJ501" s="846">
        <v>1.2704</v>
      </c>
      <c r="BK501" s="842"/>
      <c r="BL501" s="855" t="s">
        <v>3041</v>
      </c>
      <c r="BM501" s="855" t="s">
        <v>3042</v>
      </c>
      <c r="BN501" s="855" t="s">
        <v>3043</v>
      </c>
      <c r="BO501" s="855" t="s">
        <v>3044</v>
      </c>
      <c r="BP501" s="855" t="s">
        <v>3045</v>
      </c>
      <c r="BQ501" s="842"/>
      <c r="BR501" s="856" t="s">
        <v>526</v>
      </c>
    </row>
    <row r="502" spans="1:70" s="428" customFormat="1" x14ac:dyDescent="0.25">
      <c r="A502" s="345" t="s">
        <v>3991</v>
      </c>
      <c r="B502" s="373"/>
      <c r="C502" s="719">
        <v>45835</v>
      </c>
      <c r="D502" s="373"/>
      <c r="E502" s="346">
        <v>503.29</v>
      </c>
      <c r="F502" s="373"/>
      <c r="G502" s="347">
        <v>11.0586</v>
      </c>
      <c r="H502" s="374"/>
      <c r="I502" s="348">
        <v>0.41220000000000001</v>
      </c>
      <c r="J502" s="348">
        <v>1.3192999999999999</v>
      </c>
      <c r="K502" s="348">
        <v>2.2902999999999998</v>
      </c>
      <c r="L502" s="348">
        <v>8.6039999999999992</v>
      </c>
      <c r="M502" s="348">
        <v>14.125</v>
      </c>
      <c r="N502" s="350">
        <v>12.7689</v>
      </c>
      <c r="O502" s="348" t="s">
        <v>430</v>
      </c>
      <c r="P502" s="348" t="s">
        <v>430</v>
      </c>
      <c r="Q502" s="348" t="s">
        <v>430</v>
      </c>
      <c r="R502" s="348" t="s">
        <v>430</v>
      </c>
      <c r="S502" s="348">
        <v>5.8522999999999996</v>
      </c>
      <c r="T502" s="348">
        <v>19.818000000000001</v>
      </c>
      <c r="U502" s="348">
        <v>15.799300000000001</v>
      </c>
      <c r="V502" s="348">
        <v>16.444299999999998</v>
      </c>
      <c r="W502" s="348">
        <v>0.74429999999999996</v>
      </c>
      <c r="X502" s="348">
        <v>9.0039999999999996</v>
      </c>
      <c r="Y502" s="374"/>
      <c r="Z502" s="346">
        <v>12</v>
      </c>
      <c r="AA502" s="346">
        <v>7</v>
      </c>
      <c r="AB502" s="346">
        <v>15</v>
      </c>
      <c r="AC502" s="346">
        <v>15</v>
      </c>
      <c r="AD502" s="346">
        <v>15</v>
      </c>
      <c r="AE502" s="346">
        <v>15</v>
      </c>
      <c r="AF502" s="346" t="s">
        <v>430</v>
      </c>
      <c r="AG502" s="346" t="s">
        <v>430</v>
      </c>
      <c r="AH502" s="346" t="s">
        <v>430</v>
      </c>
      <c r="AI502" s="346" t="s">
        <v>430</v>
      </c>
      <c r="AJ502" s="346">
        <v>11</v>
      </c>
      <c r="AK502" s="346">
        <v>16</v>
      </c>
      <c r="AL502" s="346">
        <v>15</v>
      </c>
      <c r="AM502" s="346">
        <v>15</v>
      </c>
      <c r="AN502" s="346">
        <v>16</v>
      </c>
      <c r="AO502" s="373"/>
      <c r="AP502" s="348" t="s">
        <v>430</v>
      </c>
      <c r="AQ502" s="348" t="s">
        <v>430</v>
      </c>
      <c r="AR502" s="348" t="s">
        <v>430</v>
      </c>
      <c r="AS502" s="348" t="s">
        <v>430</v>
      </c>
      <c r="AT502" s="348">
        <v>27.85</v>
      </c>
      <c r="AU502" s="351"/>
      <c r="AV502" s="346" t="s">
        <v>430</v>
      </c>
      <c r="AW502" s="346" t="s">
        <v>430</v>
      </c>
      <c r="AX502" s="346" t="s">
        <v>430</v>
      </c>
      <c r="AY502" s="346" t="s">
        <v>430</v>
      </c>
      <c r="AZ502" s="346">
        <v>14</v>
      </c>
      <c r="BA502" s="362"/>
      <c r="BB502" s="348">
        <v>12.391090719283</v>
      </c>
      <c r="BC502" s="375">
        <v>0.85773590157986501</v>
      </c>
      <c r="BD502" s="375">
        <v>2.7014213232571801E-2</v>
      </c>
      <c r="BE502" s="375">
        <v>-0.33823656831568299</v>
      </c>
      <c r="BF502" s="374"/>
      <c r="BG502" s="348">
        <v>30.5381</v>
      </c>
      <c r="BH502" s="348">
        <v>43.73</v>
      </c>
      <c r="BI502" s="348">
        <v>21.379300000000001</v>
      </c>
      <c r="BJ502" s="348">
        <v>4.3525999999999998</v>
      </c>
      <c r="BK502" s="373"/>
      <c r="BL502" s="372" t="s">
        <v>3047</v>
      </c>
      <c r="BM502" s="372" t="s">
        <v>3048</v>
      </c>
      <c r="BN502" s="372" t="s">
        <v>3049</v>
      </c>
      <c r="BO502" s="372" t="s">
        <v>3050</v>
      </c>
      <c r="BP502" s="372" t="s">
        <v>3051</v>
      </c>
      <c r="BQ502" s="373"/>
      <c r="BR502" s="354" t="s">
        <v>443</v>
      </c>
    </row>
    <row r="503" spans="1:70" s="428" customFormat="1" x14ac:dyDescent="0.25">
      <c r="A503" s="345" t="s">
        <v>3992</v>
      </c>
      <c r="B503" s="373"/>
      <c r="C503" s="719">
        <v>45124</v>
      </c>
      <c r="D503" s="373"/>
      <c r="E503" s="346">
        <v>419.11099999999999</v>
      </c>
      <c r="F503" s="373"/>
      <c r="G503" s="347">
        <v>19.3429</v>
      </c>
      <c r="H503" s="374"/>
      <c r="I503" s="348">
        <v>0.43880000000000002</v>
      </c>
      <c r="J503" s="348">
        <v>1.3566</v>
      </c>
      <c r="K503" s="348">
        <v>8.6698000000000004</v>
      </c>
      <c r="L503" s="348">
        <v>13.1395</v>
      </c>
      <c r="M503" s="348">
        <v>23.589700000000001</v>
      </c>
      <c r="N503" s="350">
        <v>25.149000000000001</v>
      </c>
      <c r="O503" s="348">
        <v>5.5224000000000002</v>
      </c>
      <c r="P503" s="348">
        <v>22.544699999999999</v>
      </c>
      <c r="Q503" s="348" t="s">
        <v>430</v>
      </c>
      <c r="R503" s="348" t="s">
        <v>430</v>
      </c>
      <c r="S503" s="348">
        <v>7.7191000000000001</v>
      </c>
      <c r="T503" s="348">
        <v>30.562899999999999</v>
      </c>
      <c r="U503" s="348">
        <v>24.0916</v>
      </c>
      <c r="V503" s="348">
        <v>24.8888</v>
      </c>
      <c r="W503" s="348">
        <v>5.5265000000000004</v>
      </c>
      <c r="X503" s="348">
        <v>23.588799999999999</v>
      </c>
      <c r="Y503" s="374"/>
      <c r="Z503" s="346">
        <v>11</v>
      </c>
      <c r="AA503" s="346">
        <v>6</v>
      </c>
      <c r="AB503" s="346">
        <v>1</v>
      </c>
      <c r="AC503" s="346">
        <v>4</v>
      </c>
      <c r="AD503" s="346">
        <v>3</v>
      </c>
      <c r="AE503" s="346">
        <v>4</v>
      </c>
      <c r="AF503" s="346">
        <v>14</v>
      </c>
      <c r="AG503" s="346">
        <v>8</v>
      </c>
      <c r="AH503" s="346" t="s">
        <v>430</v>
      </c>
      <c r="AI503" s="346" t="s">
        <v>430</v>
      </c>
      <c r="AJ503" s="346">
        <v>4</v>
      </c>
      <c r="AK503" s="346">
        <v>2</v>
      </c>
      <c r="AL503" s="346">
        <v>7</v>
      </c>
      <c r="AM503" s="346">
        <v>7</v>
      </c>
      <c r="AN503" s="346">
        <v>1</v>
      </c>
      <c r="AO503" s="373"/>
      <c r="AP503" s="348" t="s">
        <v>430</v>
      </c>
      <c r="AQ503" s="348" t="s">
        <v>430</v>
      </c>
      <c r="AR503" s="348" t="s">
        <v>430</v>
      </c>
      <c r="AS503" s="348">
        <v>18.73</v>
      </c>
      <c r="AT503" s="348">
        <v>44.43</v>
      </c>
      <c r="AU503" s="351"/>
      <c r="AV503" s="346" t="s">
        <v>430</v>
      </c>
      <c r="AW503" s="346" t="s">
        <v>430</v>
      </c>
      <c r="AX503" s="346" t="s">
        <v>430</v>
      </c>
      <c r="AY503" s="346">
        <v>6</v>
      </c>
      <c r="AZ503" s="346">
        <v>5</v>
      </c>
      <c r="BA503" s="362"/>
      <c r="BB503" s="348">
        <v>17.210723746750901</v>
      </c>
      <c r="BC503" s="375">
        <v>0.90339690234493597</v>
      </c>
      <c r="BD503" s="375">
        <v>8.2199064510827494E-2</v>
      </c>
      <c r="BE503" s="375">
        <v>0.31911981160762198</v>
      </c>
      <c r="BF503" s="374"/>
      <c r="BG503" s="348" t="s">
        <v>430</v>
      </c>
      <c r="BH503" s="348">
        <v>30.2529</v>
      </c>
      <c r="BI503" s="348">
        <v>50.1432</v>
      </c>
      <c r="BJ503" s="348">
        <v>19.603899999999999</v>
      </c>
      <c r="BK503" s="373"/>
      <c r="BL503" s="372" t="s">
        <v>3053</v>
      </c>
      <c r="BM503" s="372" t="s">
        <v>3054</v>
      </c>
      <c r="BN503" s="372" t="s">
        <v>3055</v>
      </c>
      <c r="BO503" s="372" t="s">
        <v>3056</v>
      </c>
      <c r="BP503" s="372" t="s">
        <v>3057</v>
      </c>
      <c r="BQ503" s="373"/>
      <c r="BR503" s="354" t="s">
        <v>548</v>
      </c>
    </row>
    <row r="504" spans="1:70" s="428" customFormat="1" x14ac:dyDescent="0.25">
      <c r="A504" s="345" t="s">
        <v>3993</v>
      </c>
      <c r="B504" s="373"/>
      <c r="C504" s="719">
        <v>45653</v>
      </c>
      <c r="D504" s="373"/>
      <c r="E504" s="346">
        <v>394.762</v>
      </c>
      <c r="F504" s="373"/>
      <c r="G504" s="347">
        <v>12.291</v>
      </c>
      <c r="H504" s="374"/>
      <c r="I504" s="348">
        <v>0.82030000000000003</v>
      </c>
      <c r="J504" s="348">
        <v>1.5532999999999999</v>
      </c>
      <c r="K504" s="348">
        <v>5.8383000000000003</v>
      </c>
      <c r="L504" s="348">
        <v>16.106200000000001</v>
      </c>
      <c r="M504" s="348">
        <v>26.946899999999999</v>
      </c>
      <c r="N504" s="350">
        <v>24.681000000000001</v>
      </c>
      <c r="O504" s="348" t="s">
        <v>430</v>
      </c>
      <c r="P504" s="348" t="s">
        <v>430</v>
      </c>
      <c r="Q504" s="348" t="s">
        <v>430</v>
      </c>
      <c r="R504" s="348" t="s">
        <v>430</v>
      </c>
      <c r="S504" s="348">
        <v>10.3619</v>
      </c>
      <c r="T504" s="348">
        <v>32.6462</v>
      </c>
      <c r="U504" s="348">
        <v>25.392800000000001</v>
      </c>
      <c r="V504" s="348">
        <v>28.298500000000001</v>
      </c>
      <c r="W504" s="348">
        <v>4.7826000000000004</v>
      </c>
      <c r="X504" s="348">
        <v>13.183199999999999</v>
      </c>
      <c r="Y504" s="374"/>
      <c r="Z504" s="346">
        <v>1</v>
      </c>
      <c r="AA504" s="346">
        <v>4</v>
      </c>
      <c r="AB504" s="346">
        <v>2</v>
      </c>
      <c r="AC504" s="346">
        <v>1</v>
      </c>
      <c r="AD504" s="346">
        <v>1</v>
      </c>
      <c r="AE504" s="346">
        <v>5</v>
      </c>
      <c r="AF504" s="346" t="s">
        <v>430</v>
      </c>
      <c r="AG504" s="346" t="s">
        <v>430</v>
      </c>
      <c r="AH504" s="346" t="s">
        <v>430</v>
      </c>
      <c r="AI504" s="346" t="s">
        <v>430</v>
      </c>
      <c r="AJ504" s="346">
        <v>1</v>
      </c>
      <c r="AK504" s="346">
        <v>1</v>
      </c>
      <c r="AL504" s="346">
        <v>4</v>
      </c>
      <c r="AM504" s="346">
        <v>4</v>
      </c>
      <c r="AN504" s="346">
        <v>2</v>
      </c>
      <c r="AO504" s="373"/>
      <c r="AP504" s="348" t="s">
        <v>430</v>
      </c>
      <c r="AQ504" s="348" t="s">
        <v>430</v>
      </c>
      <c r="AR504" s="348" t="s">
        <v>430</v>
      </c>
      <c r="AS504" s="348" t="s">
        <v>430</v>
      </c>
      <c r="AT504" s="348">
        <v>48.18</v>
      </c>
      <c r="AU504" s="351"/>
      <c r="AV504" s="346" t="s">
        <v>430</v>
      </c>
      <c r="AW504" s="346" t="s">
        <v>430</v>
      </c>
      <c r="AX504" s="346" t="s">
        <v>430</v>
      </c>
      <c r="AY504" s="346" t="s">
        <v>430</v>
      </c>
      <c r="AZ504" s="346">
        <v>2</v>
      </c>
      <c r="BA504" s="362"/>
      <c r="BB504" s="348">
        <v>15.293014274680299</v>
      </c>
      <c r="BC504" s="375">
        <v>0.96937105366659804</v>
      </c>
      <c r="BD504" s="375">
        <v>4.4720007363474597E-2</v>
      </c>
      <c r="BE504" s="375">
        <v>0.30216979993777099</v>
      </c>
      <c r="BF504" s="374"/>
      <c r="BG504" s="348">
        <v>30.523800000000001</v>
      </c>
      <c r="BH504" s="348">
        <v>25.0183</v>
      </c>
      <c r="BI504" s="348">
        <v>41.0503</v>
      </c>
      <c r="BJ504" s="348">
        <v>3.4076</v>
      </c>
      <c r="BK504" s="373"/>
      <c r="BL504" s="372" t="s">
        <v>3059</v>
      </c>
      <c r="BM504" s="372" t="s">
        <v>3060</v>
      </c>
      <c r="BN504" s="372" t="s">
        <v>3061</v>
      </c>
      <c r="BO504" s="372" t="s">
        <v>3062</v>
      </c>
      <c r="BP504" s="372" t="s">
        <v>3063</v>
      </c>
      <c r="BQ504" s="373"/>
      <c r="BR504" s="354" t="s">
        <v>476</v>
      </c>
    </row>
    <row r="505" spans="1:70" s="428" customFormat="1" x14ac:dyDescent="0.25">
      <c r="A505" s="345" t="s">
        <v>3994</v>
      </c>
      <c r="B505" s="373"/>
      <c r="C505" s="719">
        <v>45989</v>
      </c>
      <c r="D505" s="373"/>
      <c r="E505" s="346">
        <v>324.00799999999998</v>
      </c>
      <c r="F505" s="373"/>
      <c r="G505" s="347">
        <v>11.444000000000001</v>
      </c>
      <c r="H505" s="374"/>
      <c r="I505" s="348">
        <v>0.47410000000000002</v>
      </c>
      <c r="J505" s="348">
        <v>1.0419</v>
      </c>
      <c r="K505" s="348">
        <v>3.5750000000000002</v>
      </c>
      <c r="L505" s="348">
        <v>10.474</v>
      </c>
      <c r="M505" s="348">
        <v>17.0502</v>
      </c>
      <c r="N505" s="350" t="s">
        <v>430</v>
      </c>
      <c r="O505" s="348" t="s">
        <v>430</v>
      </c>
      <c r="P505" s="348" t="s">
        <v>430</v>
      </c>
      <c r="Q505" s="348" t="s">
        <v>430</v>
      </c>
      <c r="R505" s="348" t="s">
        <v>430</v>
      </c>
      <c r="S505" s="348">
        <v>5.8453999999999997</v>
      </c>
      <c r="T505" s="348">
        <v>23.5853</v>
      </c>
      <c r="U505" s="348">
        <v>16.7636</v>
      </c>
      <c r="V505" s="348" t="s">
        <v>430</v>
      </c>
      <c r="W505" s="348">
        <v>2.4072</v>
      </c>
      <c r="X505" s="348">
        <v>14.44</v>
      </c>
      <c r="Y505" s="374"/>
      <c r="Z505" s="346">
        <v>10</v>
      </c>
      <c r="AA505" s="346">
        <v>12</v>
      </c>
      <c r="AB505" s="346">
        <v>9</v>
      </c>
      <c r="AC505" s="346">
        <v>11</v>
      </c>
      <c r="AD505" s="346">
        <v>14</v>
      </c>
      <c r="AE505" s="346" t="s">
        <v>430</v>
      </c>
      <c r="AF505" s="346" t="s">
        <v>430</v>
      </c>
      <c r="AG505" s="346" t="s">
        <v>430</v>
      </c>
      <c r="AH505" s="346" t="s">
        <v>430</v>
      </c>
      <c r="AI505" s="346" t="s">
        <v>430</v>
      </c>
      <c r="AJ505" s="346">
        <v>12</v>
      </c>
      <c r="AK505" s="346">
        <v>12</v>
      </c>
      <c r="AL505" s="346">
        <v>14</v>
      </c>
      <c r="AM505" s="346" t="s">
        <v>430</v>
      </c>
      <c r="AN505" s="346">
        <v>10</v>
      </c>
      <c r="AO505" s="373"/>
      <c r="AP505" s="348" t="s">
        <v>430</v>
      </c>
      <c r="AQ505" s="348" t="s">
        <v>430</v>
      </c>
      <c r="AR505" s="348" t="s">
        <v>430</v>
      </c>
      <c r="AS505" s="348" t="s">
        <v>430</v>
      </c>
      <c r="AT505" s="348" t="s">
        <v>430</v>
      </c>
      <c r="AU505" s="351"/>
      <c r="AV505" s="346" t="s">
        <v>430</v>
      </c>
      <c r="AW505" s="346" t="s">
        <v>430</v>
      </c>
      <c r="AX505" s="346" t="s">
        <v>430</v>
      </c>
      <c r="AY505" s="346" t="s">
        <v>430</v>
      </c>
      <c r="AZ505" s="346" t="s">
        <v>430</v>
      </c>
      <c r="BA505" s="362"/>
      <c r="BB505" s="348">
        <v>16.252859336130701</v>
      </c>
      <c r="BC505" s="375">
        <v>1.0090431347758999</v>
      </c>
      <c r="BD505" s="375">
        <v>9.8263093707801299E-2</v>
      </c>
      <c r="BE505" s="375">
        <v>-0.10143361478749401</v>
      </c>
      <c r="BF505" s="374"/>
      <c r="BG505" s="348">
        <v>34.7637</v>
      </c>
      <c r="BH505" s="348">
        <v>30.084199999999999</v>
      </c>
      <c r="BI505" s="348">
        <v>31.5867</v>
      </c>
      <c r="BJ505" s="348">
        <v>3.5653999999999999</v>
      </c>
      <c r="BK505" s="373"/>
      <c r="BL505" s="372" t="s">
        <v>3065</v>
      </c>
      <c r="BM505" s="372" t="s">
        <v>3066</v>
      </c>
      <c r="BN505" s="372" t="s">
        <v>3067</v>
      </c>
      <c r="BO505" s="372" t="s">
        <v>3068</v>
      </c>
      <c r="BP505" s="372" t="s">
        <v>430</v>
      </c>
      <c r="BQ505" s="373"/>
      <c r="BR505" s="354" t="s">
        <v>526</v>
      </c>
    </row>
    <row r="506" spans="1:70" s="428" customFormat="1" x14ac:dyDescent="0.25">
      <c r="A506" s="345" t="s">
        <v>3995</v>
      </c>
      <c r="B506" s="373"/>
      <c r="C506" s="719">
        <v>44510</v>
      </c>
      <c r="D506" s="373"/>
      <c r="E506" s="346">
        <v>271.08</v>
      </c>
      <c r="F506" s="373"/>
      <c r="G506" s="347">
        <v>20.0566</v>
      </c>
      <c r="H506" s="374"/>
      <c r="I506" s="348">
        <v>0.59279999999999999</v>
      </c>
      <c r="J506" s="348">
        <v>1.1733</v>
      </c>
      <c r="K506" s="348">
        <v>3.1516000000000002</v>
      </c>
      <c r="L506" s="348">
        <v>9.7332000000000001</v>
      </c>
      <c r="M506" s="348">
        <v>18.9251</v>
      </c>
      <c r="N506" s="350">
        <v>14.851800000000001</v>
      </c>
      <c r="O506" s="348">
        <v>7.8571</v>
      </c>
      <c r="P506" s="348">
        <v>21.114799999999999</v>
      </c>
      <c r="Q506" s="348" t="s">
        <v>430</v>
      </c>
      <c r="R506" s="348" t="s">
        <v>430</v>
      </c>
      <c r="S506" s="348">
        <v>5.4085000000000001</v>
      </c>
      <c r="T506" s="348">
        <v>24.6495</v>
      </c>
      <c r="U506" s="348">
        <v>17.540299999999998</v>
      </c>
      <c r="V506" s="348">
        <v>17.359400000000001</v>
      </c>
      <c r="W506" s="348">
        <v>1.7342</v>
      </c>
      <c r="X506" s="348">
        <v>15.6129</v>
      </c>
      <c r="Y506" s="374"/>
      <c r="Z506" s="346">
        <v>3</v>
      </c>
      <c r="AA506" s="346">
        <v>9</v>
      </c>
      <c r="AB506" s="346">
        <v>12</v>
      </c>
      <c r="AC506" s="346">
        <v>13</v>
      </c>
      <c r="AD506" s="346">
        <v>11</v>
      </c>
      <c r="AE506" s="346">
        <v>13</v>
      </c>
      <c r="AF506" s="346">
        <v>11</v>
      </c>
      <c r="AG506" s="346">
        <v>10</v>
      </c>
      <c r="AH506" s="346" t="s">
        <v>430</v>
      </c>
      <c r="AI506" s="346" t="s">
        <v>430</v>
      </c>
      <c r="AJ506" s="346">
        <v>14</v>
      </c>
      <c r="AK506" s="346">
        <v>11</v>
      </c>
      <c r="AL506" s="346">
        <v>13</v>
      </c>
      <c r="AM506" s="346">
        <v>13</v>
      </c>
      <c r="AN506" s="346">
        <v>12</v>
      </c>
      <c r="AO506" s="373"/>
      <c r="AP506" s="348" t="s">
        <v>430</v>
      </c>
      <c r="AQ506" s="348" t="s">
        <v>430</v>
      </c>
      <c r="AR506" s="348" t="s">
        <v>430</v>
      </c>
      <c r="AS506" s="348">
        <v>16.16</v>
      </c>
      <c r="AT506" s="348">
        <v>31.51</v>
      </c>
      <c r="AU506" s="351"/>
      <c r="AV506" s="346" t="s">
        <v>430</v>
      </c>
      <c r="AW506" s="346" t="s">
        <v>430</v>
      </c>
      <c r="AX506" s="346" t="s">
        <v>430</v>
      </c>
      <c r="AY506" s="346">
        <v>9</v>
      </c>
      <c r="AZ506" s="346">
        <v>13</v>
      </c>
      <c r="BA506" s="362"/>
      <c r="BB506" s="348">
        <v>15.0824302867656</v>
      </c>
      <c r="BC506" s="375">
        <v>0.96622927192925601</v>
      </c>
      <c r="BD506" s="375">
        <v>8.0608548693599E-2</v>
      </c>
      <c r="BE506" s="375">
        <v>4.3987906937935001E-2</v>
      </c>
      <c r="BF506" s="374"/>
      <c r="BG506" s="348">
        <v>36.546799999999998</v>
      </c>
      <c r="BH506" s="348">
        <v>39.885300000000001</v>
      </c>
      <c r="BI506" s="348">
        <v>21.4498</v>
      </c>
      <c r="BJ506" s="348">
        <v>2.1181000000000001</v>
      </c>
      <c r="BK506" s="373"/>
      <c r="BL506" s="372" t="s">
        <v>3070</v>
      </c>
      <c r="BM506" s="372" t="s">
        <v>3071</v>
      </c>
      <c r="BN506" s="372" t="s">
        <v>3072</v>
      </c>
      <c r="BO506" s="372" t="s">
        <v>3073</v>
      </c>
      <c r="BP506" s="372" t="s">
        <v>3074</v>
      </c>
      <c r="BQ506" s="373"/>
      <c r="BR506" s="354" t="s">
        <v>611</v>
      </c>
    </row>
    <row r="507" spans="1:70" s="428" customFormat="1" x14ac:dyDescent="0.25">
      <c r="A507" s="345" t="s">
        <v>3996</v>
      </c>
      <c r="B507" s="373"/>
      <c r="C507" s="719">
        <v>45632</v>
      </c>
      <c r="D507" s="373"/>
      <c r="E507" s="346">
        <v>122.67</v>
      </c>
      <c r="F507" s="373"/>
      <c r="G507" s="347">
        <v>12.66</v>
      </c>
      <c r="H507" s="374"/>
      <c r="I507" s="348">
        <v>0.55600000000000005</v>
      </c>
      <c r="J507" s="348">
        <v>1.28</v>
      </c>
      <c r="K507" s="348">
        <v>4.3693</v>
      </c>
      <c r="L507" s="348">
        <v>15.0909</v>
      </c>
      <c r="M507" s="348">
        <v>23.5122</v>
      </c>
      <c r="N507" s="350">
        <v>26.5184</v>
      </c>
      <c r="O507" s="348" t="s">
        <v>430</v>
      </c>
      <c r="P507" s="348" t="s">
        <v>430</v>
      </c>
      <c r="Q507" s="348" t="s">
        <v>430</v>
      </c>
      <c r="R507" s="348" t="s">
        <v>430</v>
      </c>
      <c r="S507" s="348">
        <v>8.9501000000000008</v>
      </c>
      <c r="T507" s="348">
        <v>29.183700000000002</v>
      </c>
      <c r="U507" s="348">
        <v>26.347300000000001</v>
      </c>
      <c r="V507" s="348">
        <v>30.7851</v>
      </c>
      <c r="W507" s="348">
        <v>2.9268000000000001</v>
      </c>
      <c r="X507" s="348">
        <v>14.6676</v>
      </c>
      <c r="Y507" s="374"/>
      <c r="Z507" s="346">
        <v>6</v>
      </c>
      <c r="AA507" s="346">
        <v>8</v>
      </c>
      <c r="AB507" s="346">
        <v>6</v>
      </c>
      <c r="AC507" s="346">
        <v>2</v>
      </c>
      <c r="AD507" s="346">
        <v>4</v>
      </c>
      <c r="AE507" s="346">
        <v>3</v>
      </c>
      <c r="AF507" s="346" t="s">
        <v>430</v>
      </c>
      <c r="AG507" s="346" t="s">
        <v>430</v>
      </c>
      <c r="AH507" s="346" t="s">
        <v>430</v>
      </c>
      <c r="AI507" s="346" t="s">
        <v>430</v>
      </c>
      <c r="AJ507" s="346">
        <v>2</v>
      </c>
      <c r="AK507" s="346">
        <v>4</v>
      </c>
      <c r="AL507" s="346">
        <v>3</v>
      </c>
      <c r="AM507" s="346">
        <v>3</v>
      </c>
      <c r="AN507" s="346">
        <v>7</v>
      </c>
      <c r="AO507" s="373"/>
      <c r="AP507" s="348" t="s">
        <v>430</v>
      </c>
      <c r="AQ507" s="348" t="s">
        <v>430</v>
      </c>
      <c r="AR507" s="348" t="s">
        <v>430</v>
      </c>
      <c r="AS507" s="348" t="s">
        <v>430</v>
      </c>
      <c r="AT507" s="348">
        <v>47.29</v>
      </c>
      <c r="AU507" s="351"/>
      <c r="AV507" s="346" t="s">
        <v>430</v>
      </c>
      <c r="AW507" s="346" t="s">
        <v>430</v>
      </c>
      <c r="AX507" s="346" t="s">
        <v>430</v>
      </c>
      <c r="AY507" s="346" t="s">
        <v>430</v>
      </c>
      <c r="AZ507" s="346">
        <v>3</v>
      </c>
      <c r="BA507" s="362"/>
      <c r="BB507" s="348">
        <v>15.2327253318884</v>
      </c>
      <c r="BC507" s="375">
        <v>0.99237093684674005</v>
      </c>
      <c r="BD507" s="375">
        <v>5.1982846324667598E-2</v>
      </c>
      <c r="BE507" s="375">
        <v>0.40104925963334098</v>
      </c>
      <c r="BF507" s="374"/>
      <c r="BG507" s="348">
        <v>32.973799999999997</v>
      </c>
      <c r="BH507" s="348">
        <v>32.586599999999997</v>
      </c>
      <c r="BI507" s="348">
        <v>28.943999999999999</v>
      </c>
      <c r="BJ507" s="348">
        <v>5.4955999999999996</v>
      </c>
      <c r="BK507" s="373"/>
      <c r="BL507" s="372" t="s">
        <v>3076</v>
      </c>
      <c r="BM507" s="372" t="s">
        <v>3077</v>
      </c>
      <c r="BN507" s="372" t="s">
        <v>3078</v>
      </c>
      <c r="BO507" s="372" t="s">
        <v>3079</v>
      </c>
      <c r="BP507" s="372" t="s">
        <v>3080</v>
      </c>
      <c r="BQ507" s="373"/>
      <c r="BR507" s="354" t="s">
        <v>611</v>
      </c>
    </row>
    <row r="508" spans="1:70" s="428" customFormat="1" x14ac:dyDescent="0.25">
      <c r="A508" s="345" t="s">
        <v>3997</v>
      </c>
      <c r="B508" s="373"/>
      <c r="C508" s="719">
        <v>43524</v>
      </c>
      <c r="D508" s="373"/>
      <c r="E508" s="346">
        <v>101.46899999999999</v>
      </c>
      <c r="F508" s="373"/>
      <c r="G508" s="347">
        <v>38.058900000000001</v>
      </c>
      <c r="H508" s="374"/>
      <c r="I508" s="348">
        <v>0.55510000000000004</v>
      </c>
      <c r="J508" s="348">
        <v>1.8472999999999999</v>
      </c>
      <c r="K508" s="348">
        <v>5.0347</v>
      </c>
      <c r="L508" s="348">
        <v>11.1556</v>
      </c>
      <c r="M508" s="348">
        <v>20.5899</v>
      </c>
      <c r="N508" s="350">
        <v>18.357600000000001</v>
      </c>
      <c r="O508" s="348">
        <v>11.3443</v>
      </c>
      <c r="P508" s="348">
        <v>23.438600000000001</v>
      </c>
      <c r="Q508" s="348">
        <v>13.532400000000001</v>
      </c>
      <c r="R508" s="348" t="s">
        <v>430</v>
      </c>
      <c r="S508" s="348">
        <v>8.1411999999999995</v>
      </c>
      <c r="T508" s="348">
        <v>26.388999999999999</v>
      </c>
      <c r="U508" s="348">
        <v>19.092600000000001</v>
      </c>
      <c r="V508" s="348">
        <v>19.885300000000001</v>
      </c>
      <c r="W508" s="348">
        <v>3.7016</v>
      </c>
      <c r="X508" s="348">
        <v>19.511099999999999</v>
      </c>
      <c r="Y508" s="374"/>
      <c r="Z508" s="346">
        <v>7</v>
      </c>
      <c r="AA508" s="346">
        <v>3</v>
      </c>
      <c r="AB508" s="346">
        <v>4</v>
      </c>
      <c r="AC508" s="346">
        <v>9</v>
      </c>
      <c r="AD508" s="346">
        <v>10</v>
      </c>
      <c r="AE508" s="346">
        <v>10</v>
      </c>
      <c r="AF508" s="346">
        <v>7</v>
      </c>
      <c r="AG508" s="346">
        <v>5</v>
      </c>
      <c r="AH508" s="346">
        <v>9</v>
      </c>
      <c r="AI508" s="346" t="s">
        <v>430</v>
      </c>
      <c r="AJ508" s="346">
        <v>3</v>
      </c>
      <c r="AK508" s="346">
        <v>9</v>
      </c>
      <c r="AL508" s="346">
        <v>11</v>
      </c>
      <c r="AM508" s="346">
        <v>12</v>
      </c>
      <c r="AN508" s="346">
        <v>4</v>
      </c>
      <c r="AO508" s="373"/>
      <c r="AP508" s="348" t="s">
        <v>430</v>
      </c>
      <c r="AQ508" s="348">
        <v>18.850000000000001</v>
      </c>
      <c r="AR508" s="348">
        <v>19.97</v>
      </c>
      <c r="AS508" s="348">
        <v>19.47</v>
      </c>
      <c r="AT508" s="348">
        <v>36.6</v>
      </c>
      <c r="AU508" s="351"/>
      <c r="AV508" s="346" t="s">
        <v>430</v>
      </c>
      <c r="AW508" s="346">
        <v>9</v>
      </c>
      <c r="AX508" s="346">
        <v>7</v>
      </c>
      <c r="AY508" s="346">
        <v>4</v>
      </c>
      <c r="AZ508" s="346">
        <v>10</v>
      </c>
      <c r="BA508" s="362"/>
      <c r="BB508" s="348">
        <v>14.7758258500445</v>
      </c>
      <c r="BC508" s="375">
        <v>0.95615345347048897</v>
      </c>
      <c r="BD508" s="375">
        <v>9.3059443309090606E-2</v>
      </c>
      <c r="BE508" s="375">
        <v>5.4510592813537699E-2</v>
      </c>
      <c r="BF508" s="374"/>
      <c r="BG508" s="348">
        <v>33.6661</v>
      </c>
      <c r="BH508" s="348">
        <v>33.206800000000001</v>
      </c>
      <c r="BI508" s="348">
        <v>30.058499999999999</v>
      </c>
      <c r="BJ508" s="348">
        <v>3.0686</v>
      </c>
      <c r="BK508" s="373"/>
      <c r="BL508" s="372" t="s">
        <v>3082</v>
      </c>
      <c r="BM508" s="372" t="s">
        <v>3083</v>
      </c>
      <c r="BN508" s="372" t="s">
        <v>3084</v>
      </c>
      <c r="BO508" s="372" t="s">
        <v>3085</v>
      </c>
      <c r="BP508" s="372" t="s">
        <v>430</v>
      </c>
      <c r="BQ508" s="373"/>
      <c r="BR508" s="354" t="s">
        <v>476</v>
      </c>
    </row>
    <row r="509" spans="1:70" s="428" customFormat="1" x14ac:dyDescent="0.25">
      <c r="A509" s="884" t="s">
        <v>93</v>
      </c>
      <c r="B509" s="402"/>
      <c r="C509" s="724"/>
      <c r="D509" s="402"/>
      <c r="E509" s="403"/>
      <c r="F509" s="402"/>
      <c r="G509" s="404"/>
      <c r="H509" s="406"/>
      <c r="I509" s="405">
        <v>0.41839999999999999</v>
      </c>
      <c r="J509" s="405">
        <v>1.1882999999999999</v>
      </c>
      <c r="K509" s="405">
        <v>3.6951999999999998</v>
      </c>
      <c r="L509" s="405">
        <v>10.945600000000001</v>
      </c>
      <c r="M509" s="405">
        <v>19.772500000000001</v>
      </c>
      <c r="N509" s="407">
        <v>19.7224</v>
      </c>
      <c r="O509" s="405">
        <v>11.561500000000001</v>
      </c>
      <c r="P509" s="405">
        <v>22.863099999999999</v>
      </c>
      <c r="Q509" s="405">
        <v>16.001300000000001</v>
      </c>
      <c r="R509" s="405">
        <v>15.3925</v>
      </c>
      <c r="S509" s="405">
        <v>6.2469000000000001</v>
      </c>
      <c r="T509" s="405">
        <v>25.448</v>
      </c>
      <c r="U509" s="405">
        <v>20.614899999999999</v>
      </c>
      <c r="V509" s="405">
        <v>22.731000000000002</v>
      </c>
      <c r="W509" s="405">
        <v>2.4384999999999999</v>
      </c>
      <c r="X509" s="405">
        <v>19.267199999999999</v>
      </c>
      <c r="Y509" s="406"/>
      <c r="Z509" s="403">
        <v>17</v>
      </c>
      <c r="AA509" s="403">
        <v>18</v>
      </c>
      <c r="AB509" s="403">
        <v>18</v>
      </c>
      <c r="AC509" s="403">
        <v>18</v>
      </c>
      <c r="AD509" s="403">
        <v>18</v>
      </c>
      <c r="AE509" s="403">
        <v>17</v>
      </c>
      <c r="AF509" s="403">
        <v>14</v>
      </c>
      <c r="AG509" s="403">
        <v>11</v>
      </c>
      <c r="AH509" s="403">
        <v>9</v>
      </c>
      <c r="AI509" s="403">
        <v>4</v>
      </c>
      <c r="AJ509" s="403">
        <v>18</v>
      </c>
      <c r="AK509" s="403">
        <v>18</v>
      </c>
      <c r="AL509" s="403">
        <v>18</v>
      </c>
      <c r="AM509" s="403">
        <v>17</v>
      </c>
      <c r="AN509" s="403">
        <v>18</v>
      </c>
      <c r="AO509" s="402"/>
      <c r="AP509" s="405">
        <v>19.932500000000001</v>
      </c>
      <c r="AQ509" s="405">
        <v>21.213333333333299</v>
      </c>
      <c r="AR509" s="405">
        <v>21.191111111111098</v>
      </c>
      <c r="AS509" s="405">
        <v>18.476363636363601</v>
      </c>
      <c r="AT509" s="405">
        <v>37.194117647058803</v>
      </c>
      <c r="AU509" s="408"/>
      <c r="AV509" s="403">
        <v>4</v>
      </c>
      <c r="AW509" s="403">
        <v>9</v>
      </c>
      <c r="AX509" s="403">
        <v>9</v>
      </c>
      <c r="AY509" s="403">
        <v>11</v>
      </c>
      <c r="AZ509" s="403">
        <v>17</v>
      </c>
      <c r="BA509" s="409"/>
      <c r="BB509" s="405"/>
      <c r="BC509" s="410"/>
      <c r="BD509" s="410"/>
      <c r="BE509" s="410"/>
      <c r="BF509" s="406"/>
      <c r="BG509" s="405"/>
      <c r="BH509" s="405"/>
      <c r="BI509" s="405"/>
      <c r="BJ509" s="405"/>
      <c r="BK509" s="402"/>
      <c r="BL509" s="401"/>
      <c r="BM509" s="401"/>
      <c r="BN509" s="401"/>
      <c r="BO509" s="401"/>
      <c r="BP509" s="401"/>
      <c r="BQ509" s="402"/>
      <c r="BR509" s="411"/>
    </row>
    <row r="510" spans="1:70" s="428" customFormat="1" x14ac:dyDescent="0.25">
      <c r="A510" s="885" t="s">
        <v>94</v>
      </c>
      <c r="B510" s="373"/>
      <c r="C510" s="719"/>
      <c r="D510" s="373"/>
      <c r="E510" s="346"/>
      <c r="F510" s="373"/>
      <c r="G510" s="347"/>
      <c r="H510" s="374"/>
      <c r="I510" s="348">
        <v>0.82030000000000003</v>
      </c>
      <c r="J510" s="348">
        <v>1.9988999999999999</v>
      </c>
      <c r="K510" s="348">
        <v>8.6698000000000004</v>
      </c>
      <c r="L510" s="348">
        <v>16.106200000000001</v>
      </c>
      <c r="M510" s="348">
        <v>26.946899999999999</v>
      </c>
      <c r="N510" s="350">
        <v>28.009699999999999</v>
      </c>
      <c r="O510" s="348">
        <v>20.103300000000001</v>
      </c>
      <c r="P510" s="348">
        <v>25.070900000000002</v>
      </c>
      <c r="Q510" s="348">
        <v>19.302900000000001</v>
      </c>
      <c r="R510" s="348">
        <v>15.999700000000001</v>
      </c>
      <c r="S510" s="348">
        <v>10.3619</v>
      </c>
      <c r="T510" s="348">
        <v>32.6462</v>
      </c>
      <c r="U510" s="348">
        <v>29.5731</v>
      </c>
      <c r="V510" s="348">
        <v>31.317</v>
      </c>
      <c r="W510" s="348">
        <v>5.5265000000000004</v>
      </c>
      <c r="X510" s="348">
        <v>32.482399999999998</v>
      </c>
      <c r="Y510" s="374"/>
      <c r="Z510" s="346"/>
      <c r="AA510" s="346"/>
      <c r="AB510" s="346"/>
      <c r="AC510" s="346"/>
      <c r="AD510" s="346"/>
      <c r="AE510" s="346"/>
      <c r="AF510" s="346"/>
      <c r="AG510" s="346"/>
      <c r="AH510" s="346"/>
      <c r="AI510" s="346"/>
      <c r="AJ510" s="346"/>
      <c r="AK510" s="346"/>
      <c r="AL510" s="346"/>
      <c r="AM510" s="346"/>
      <c r="AN510" s="346"/>
      <c r="AO510" s="373"/>
      <c r="AP510" s="348">
        <v>21.13</v>
      </c>
      <c r="AQ510" s="348">
        <v>23.82</v>
      </c>
      <c r="AR510" s="348">
        <v>24.32</v>
      </c>
      <c r="AS510" s="348">
        <v>22.42</v>
      </c>
      <c r="AT510" s="348">
        <v>48.66</v>
      </c>
      <c r="AU510" s="351"/>
      <c r="AV510" s="346"/>
      <c r="AW510" s="346"/>
      <c r="AX510" s="346"/>
      <c r="AY510" s="346"/>
      <c r="AZ510" s="346"/>
      <c r="BA510" s="362"/>
      <c r="BB510" s="348"/>
      <c r="BC510" s="375"/>
      <c r="BD510" s="375"/>
      <c r="BE510" s="375"/>
      <c r="BF510" s="374"/>
      <c r="BG510" s="348"/>
      <c r="BH510" s="348"/>
      <c r="BI510" s="348"/>
      <c r="BJ510" s="348"/>
      <c r="BK510" s="373"/>
      <c r="BL510" s="372"/>
      <c r="BM510" s="372"/>
      <c r="BN510" s="372"/>
      <c r="BO510" s="372"/>
      <c r="BP510" s="372"/>
      <c r="BQ510" s="373"/>
      <c r="BR510" s="354"/>
    </row>
    <row r="511" spans="1:70" s="428" customFormat="1" x14ac:dyDescent="0.25">
      <c r="A511" s="885" t="s">
        <v>95</v>
      </c>
      <c r="B511" s="373"/>
      <c r="C511" s="719"/>
      <c r="D511" s="373"/>
      <c r="E511" s="346"/>
      <c r="F511" s="373"/>
      <c r="G511" s="347"/>
      <c r="H511" s="374"/>
      <c r="I511" s="348">
        <v>3.4000000000000002E-2</v>
      </c>
      <c r="J511" s="348">
        <v>0.57279999999999998</v>
      </c>
      <c r="K511" s="348">
        <v>0.74229999999999996</v>
      </c>
      <c r="L511" s="348">
        <v>4.3956</v>
      </c>
      <c r="M511" s="348">
        <v>12.389900000000001</v>
      </c>
      <c r="N511" s="350">
        <v>10.2561</v>
      </c>
      <c r="O511" s="348">
        <v>5.5224000000000002</v>
      </c>
      <c r="P511" s="348">
        <v>19.651</v>
      </c>
      <c r="Q511" s="348">
        <v>13.532400000000001</v>
      </c>
      <c r="R511" s="348">
        <v>15.0739</v>
      </c>
      <c r="S511" s="348">
        <v>1.6043000000000001</v>
      </c>
      <c r="T511" s="348">
        <v>18.1203</v>
      </c>
      <c r="U511" s="348">
        <v>10.3368</v>
      </c>
      <c r="V511" s="348">
        <v>13.0952</v>
      </c>
      <c r="W511" s="348">
        <v>0.1898</v>
      </c>
      <c r="X511" s="348">
        <v>9.0039999999999996</v>
      </c>
      <c r="Y511" s="374"/>
      <c r="Z511" s="346"/>
      <c r="AA511" s="346"/>
      <c r="AB511" s="346"/>
      <c r="AC511" s="346"/>
      <c r="AD511" s="346"/>
      <c r="AE511" s="346"/>
      <c r="AF511" s="346"/>
      <c r="AG511" s="346"/>
      <c r="AH511" s="346"/>
      <c r="AI511" s="346"/>
      <c r="AJ511" s="346"/>
      <c r="AK511" s="346"/>
      <c r="AL511" s="346"/>
      <c r="AM511" s="346"/>
      <c r="AN511" s="346"/>
      <c r="AO511" s="373"/>
      <c r="AP511" s="348">
        <v>19.260000000000002</v>
      </c>
      <c r="AQ511" s="348">
        <v>18.850000000000001</v>
      </c>
      <c r="AR511" s="348">
        <v>18.66</v>
      </c>
      <c r="AS511" s="348">
        <v>14.9</v>
      </c>
      <c r="AT511" s="348">
        <v>20.51</v>
      </c>
      <c r="AU511" s="351"/>
      <c r="AV511" s="346"/>
      <c r="AW511" s="346"/>
      <c r="AX511" s="346"/>
      <c r="AY511" s="346"/>
      <c r="AZ511" s="346"/>
      <c r="BA511" s="362"/>
      <c r="BB511" s="348"/>
      <c r="BC511" s="375"/>
      <c r="BD511" s="375"/>
      <c r="BE511" s="375"/>
      <c r="BF511" s="374"/>
      <c r="BG511" s="348"/>
      <c r="BH511" s="348"/>
      <c r="BI511" s="348"/>
      <c r="BJ511" s="348"/>
      <c r="BK511" s="373"/>
      <c r="BL511" s="372"/>
      <c r="BM511" s="372"/>
      <c r="BN511" s="372"/>
      <c r="BO511" s="372"/>
      <c r="BP511" s="372"/>
      <c r="BQ511" s="373"/>
      <c r="BR511" s="354"/>
    </row>
    <row r="512" spans="1:70" s="428" customFormat="1" x14ac:dyDescent="0.25">
      <c r="A512" s="886" t="s">
        <v>96</v>
      </c>
      <c r="B512" s="413"/>
      <c r="C512" s="725"/>
      <c r="D512" s="413"/>
      <c r="E512" s="414"/>
      <c r="F512" s="413"/>
      <c r="G512" s="415"/>
      <c r="H512" s="417"/>
      <c r="I512" s="416">
        <v>0.48799999999999999</v>
      </c>
      <c r="J512" s="416">
        <v>1.12605</v>
      </c>
      <c r="K512" s="416">
        <v>3.5324</v>
      </c>
      <c r="L512" s="416">
        <v>10.9572</v>
      </c>
      <c r="M512" s="416">
        <v>20.692900000000002</v>
      </c>
      <c r="N512" s="418">
        <v>19.047499999999999</v>
      </c>
      <c r="O512" s="416">
        <v>10.758900000000001</v>
      </c>
      <c r="P512" s="416">
        <v>23.097999999999999</v>
      </c>
      <c r="Q512" s="416">
        <v>16.360600000000002</v>
      </c>
      <c r="R512" s="416">
        <v>15.248100000000001</v>
      </c>
      <c r="S512" s="416">
        <v>6.0991999999999997</v>
      </c>
      <c r="T512" s="416">
        <v>26.3703</v>
      </c>
      <c r="U512" s="416">
        <v>21.1157</v>
      </c>
      <c r="V512" s="416">
        <v>22.092300000000002</v>
      </c>
      <c r="W512" s="416">
        <v>2.4174000000000002</v>
      </c>
      <c r="X512" s="416">
        <v>18.964400000000001</v>
      </c>
      <c r="Y512" s="417"/>
      <c r="Z512" s="414"/>
      <c r="AA512" s="414"/>
      <c r="AB512" s="414"/>
      <c r="AC512" s="414"/>
      <c r="AD512" s="414"/>
      <c r="AE512" s="414"/>
      <c r="AF512" s="414"/>
      <c r="AG512" s="414"/>
      <c r="AH512" s="414"/>
      <c r="AI512" s="414"/>
      <c r="AJ512" s="414"/>
      <c r="AK512" s="414"/>
      <c r="AL512" s="414"/>
      <c r="AM512" s="414"/>
      <c r="AN512" s="414"/>
      <c r="AO512" s="413"/>
      <c r="AP512" s="416">
        <v>19.670000000000002</v>
      </c>
      <c r="AQ512" s="416">
        <v>21.96</v>
      </c>
      <c r="AR512" s="416">
        <v>21.23</v>
      </c>
      <c r="AS512" s="416">
        <v>18.73</v>
      </c>
      <c r="AT512" s="416">
        <v>37.31</v>
      </c>
      <c r="AU512" s="419"/>
      <c r="AV512" s="414"/>
      <c r="AW512" s="414"/>
      <c r="AX512" s="414"/>
      <c r="AY512" s="414"/>
      <c r="AZ512" s="414"/>
      <c r="BA512" s="420"/>
      <c r="BB512" s="416"/>
      <c r="BC512" s="421"/>
      <c r="BD512" s="421"/>
      <c r="BE512" s="421"/>
      <c r="BF512" s="417"/>
      <c r="BG512" s="416"/>
      <c r="BH512" s="416"/>
      <c r="BI512" s="416"/>
      <c r="BJ512" s="416"/>
      <c r="BK512" s="413"/>
      <c r="BL512" s="412"/>
      <c r="BM512" s="412"/>
      <c r="BN512" s="412"/>
      <c r="BO512" s="412"/>
      <c r="BP512" s="412"/>
      <c r="BQ512" s="413"/>
      <c r="BR512" s="422"/>
    </row>
    <row r="513" spans="1:70" s="428" customFormat="1" ht="14.5" customHeight="1" x14ac:dyDescent="0.35">
      <c r="A513" s="873" t="s">
        <v>3998</v>
      </c>
      <c r="B513" s="861"/>
      <c r="C513" s="862"/>
      <c r="D513" s="861"/>
      <c r="E513" s="863"/>
      <c r="F513" s="861"/>
      <c r="G513" s="864"/>
      <c r="H513" s="866"/>
      <c r="I513" s="865"/>
      <c r="J513" s="865"/>
      <c r="K513" s="865"/>
      <c r="L513" s="865"/>
      <c r="M513" s="865"/>
      <c r="N513" s="867"/>
      <c r="O513" s="865"/>
      <c r="P513" s="865"/>
      <c r="Q513" s="865"/>
      <c r="R513" s="865"/>
      <c r="S513" s="865"/>
      <c r="T513" s="865"/>
      <c r="U513" s="865"/>
      <c r="V513" s="865"/>
      <c r="W513" s="865"/>
      <c r="X513" s="865"/>
      <c r="Y513" s="866"/>
      <c r="Z513" s="863"/>
      <c r="AA513" s="863"/>
      <c r="AB513" s="863"/>
      <c r="AC513" s="863"/>
      <c r="AD513" s="863"/>
      <c r="AE513" s="863"/>
      <c r="AF513" s="863"/>
      <c r="AG513" s="863"/>
      <c r="AH513" s="863"/>
      <c r="AI513" s="863"/>
      <c r="AJ513" s="863"/>
      <c r="AK513" s="863"/>
      <c r="AL513" s="863"/>
      <c r="AM513" s="863"/>
      <c r="AN513" s="863"/>
      <c r="AO513" s="861"/>
      <c r="AP513" s="865"/>
      <c r="AQ513" s="865"/>
      <c r="AR513" s="865"/>
      <c r="AS513" s="865"/>
      <c r="AT513" s="865"/>
      <c r="AU513" s="868"/>
      <c r="AV513" s="863"/>
      <c r="AW513" s="863"/>
      <c r="AX513" s="863"/>
      <c r="AY513" s="863"/>
      <c r="AZ513" s="863"/>
      <c r="BA513" s="869"/>
      <c r="BB513" s="865"/>
      <c r="BC513" s="870"/>
      <c r="BD513" s="870"/>
      <c r="BE513" s="870"/>
      <c r="BF513" s="866"/>
      <c r="BG513" s="865"/>
      <c r="BH513" s="865"/>
      <c r="BI513" s="865"/>
      <c r="BJ513" s="865"/>
      <c r="BK513" s="861"/>
      <c r="BL513" s="871"/>
      <c r="BM513" s="871"/>
      <c r="BN513" s="871"/>
      <c r="BO513" s="871"/>
      <c r="BP513" s="871"/>
      <c r="BQ513" s="861"/>
      <c r="BR513" s="872"/>
    </row>
    <row r="514" spans="1:70" s="428" customFormat="1" x14ac:dyDescent="0.25">
      <c r="A514" s="345" t="s">
        <v>3999</v>
      </c>
      <c r="B514" s="373"/>
      <c r="C514" s="719">
        <v>41275</v>
      </c>
      <c r="D514" s="373"/>
      <c r="E514" s="346">
        <v>13543.9</v>
      </c>
      <c r="F514" s="373"/>
      <c r="G514" s="347">
        <v>205.3</v>
      </c>
      <c r="H514" s="374"/>
      <c r="I514" s="348" t="s">
        <v>430</v>
      </c>
      <c r="J514" s="348">
        <v>-0.41720000000000002</v>
      </c>
      <c r="K514" s="348">
        <v>4.4836999999999998</v>
      </c>
      <c r="L514" s="348">
        <v>7.577</v>
      </c>
      <c r="M514" s="348">
        <v>6.1036999999999999</v>
      </c>
      <c r="N514" s="350">
        <v>-7.2845000000000004</v>
      </c>
      <c r="O514" s="348">
        <v>-5.7834000000000003</v>
      </c>
      <c r="P514" s="348">
        <v>8.2737999999999996</v>
      </c>
      <c r="Q514" s="348">
        <v>4.9996999999999998</v>
      </c>
      <c r="R514" s="348">
        <v>17.7179</v>
      </c>
      <c r="S514" s="348">
        <v>13.1753</v>
      </c>
      <c r="T514" s="348">
        <v>13.985900000000001</v>
      </c>
      <c r="U514" s="348">
        <v>-12.039400000000001</v>
      </c>
      <c r="V514" s="348">
        <v>-2.8212000000000002</v>
      </c>
      <c r="W514" s="348">
        <v>0.49930000000000002</v>
      </c>
      <c r="X514" s="348">
        <v>18.833300000000001</v>
      </c>
      <c r="Y514" s="374"/>
      <c r="Z514" s="346" t="s">
        <v>430</v>
      </c>
      <c r="AA514" s="346">
        <v>4</v>
      </c>
      <c r="AB514" s="346">
        <v>9</v>
      </c>
      <c r="AC514" s="346">
        <v>10</v>
      </c>
      <c r="AD514" s="346">
        <v>10</v>
      </c>
      <c r="AE514" s="346">
        <v>10</v>
      </c>
      <c r="AF514" s="346">
        <v>4</v>
      </c>
      <c r="AG514" s="346">
        <v>3</v>
      </c>
      <c r="AH514" s="346">
        <v>5</v>
      </c>
      <c r="AI514" s="346">
        <v>2</v>
      </c>
      <c r="AJ514" s="346">
        <v>5</v>
      </c>
      <c r="AK514" s="346">
        <v>10</v>
      </c>
      <c r="AL514" s="346">
        <v>10</v>
      </c>
      <c r="AM514" s="346">
        <v>9</v>
      </c>
      <c r="AN514" s="346">
        <v>10</v>
      </c>
      <c r="AO514" s="373"/>
      <c r="AP514" s="348">
        <v>16.36</v>
      </c>
      <c r="AQ514" s="348">
        <v>12.8</v>
      </c>
      <c r="AR514" s="348">
        <v>5.26</v>
      </c>
      <c r="AS514" s="348">
        <v>0.05</v>
      </c>
      <c r="AT514" s="348">
        <v>0.9</v>
      </c>
      <c r="AU514" s="351"/>
      <c r="AV514" s="346">
        <v>2</v>
      </c>
      <c r="AW514" s="346">
        <v>3</v>
      </c>
      <c r="AX514" s="346">
        <v>4</v>
      </c>
      <c r="AY514" s="346">
        <v>5</v>
      </c>
      <c r="AZ514" s="346">
        <v>10</v>
      </c>
      <c r="BA514" s="362"/>
      <c r="BB514" s="348">
        <v>18.1354096327766</v>
      </c>
      <c r="BC514" s="375">
        <v>0.98806417425293802</v>
      </c>
      <c r="BD514" s="375">
        <v>2.37719989213773E-2</v>
      </c>
      <c r="BE514" s="375">
        <v>0.31922589692504599</v>
      </c>
      <c r="BF514" s="374"/>
      <c r="BG514" s="348">
        <v>45.771599999999999</v>
      </c>
      <c r="BH514" s="348">
        <v>20.115300000000001</v>
      </c>
      <c r="BI514" s="348">
        <v>26.787600000000001</v>
      </c>
      <c r="BJ514" s="348">
        <v>7.3254999999999999</v>
      </c>
      <c r="BK514" s="373"/>
      <c r="BL514" s="372" t="s">
        <v>3088</v>
      </c>
      <c r="BM514" s="372" t="s">
        <v>3089</v>
      </c>
      <c r="BN514" s="372" t="s">
        <v>3090</v>
      </c>
      <c r="BO514" s="372" t="s">
        <v>3091</v>
      </c>
      <c r="BP514" s="372" t="s">
        <v>3092</v>
      </c>
      <c r="BQ514" s="373"/>
      <c r="BR514" s="354" t="s">
        <v>2384</v>
      </c>
    </row>
    <row r="515" spans="1:70" s="428" customFormat="1" x14ac:dyDescent="0.25">
      <c r="A515" s="345" t="s">
        <v>4000</v>
      </c>
      <c r="B515" s="373"/>
      <c r="C515" s="719">
        <v>42366</v>
      </c>
      <c r="D515" s="373"/>
      <c r="E515" s="346">
        <v>10213.200000000001</v>
      </c>
      <c r="F515" s="373"/>
      <c r="G515" s="347">
        <v>49.6282</v>
      </c>
      <c r="H515" s="374"/>
      <c r="I515" s="348">
        <v>-0.30249999999999999</v>
      </c>
      <c r="J515" s="348">
        <v>-0.49719999999999998</v>
      </c>
      <c r="K515" s="348">
        <v>3.6848000000000001</v>
      </c>
      <c r="L515" s="348">
        <v>7.4085000000000001</v>
      </c>
      <c r="M515" s="348">
        <v>6.0076000000000001</v>
      </c>
      <c r="N515" s="350">
        <v>-9.1051000000000002</v>
      </c>
      <c r="O515" s="348">
        <v>-8.5162999999999993</v>
      </c>
      <c r="P515" s="348">
        <v>7.5452000000000004</v>
      </c>
      <c r="Q515" s="348">
        <v>5.1192000000000002</v>
      </c>
      <c r="R515" s="348">
        <v>17.807500000000001</v>
      </c>
      <c r="S515" s="348">
        <v>12.226900000000001</v>
      </c>
      <c r="T515" s="348">
        <v>13.1235</v>
      </c>
      <c r="U515" s="348">
        <v>-12.982799999999999</v>
      </c>
      <c r="V515" s="348">
        <v>-4.6624999999999996</v>
      </c>
      <c r="W515" s="348">
        <v>0.26469999999999999</v>
      </c>
      <c r="X515" s="348">
        <v>16.197500000000002</v>
      </c>
      <c r="Y515" s="374"/>
      <c r="Z515" s="346">
        <v>4</v>
      </c>
      <c r="AA515" s="346">
        <v>9</v>
      </c>
      <c r="AB515" s="346">
        <v>11</v>
      </c>
      <c r="AC515" s="346">
        <v>11</v>
      </c>
      <c r="AD515" s="346">
        <v>11</v>
      </c>
      <c r="AE515" s="346">
        <v>11</v>
      </c>
      <c r="AF515" s="346">
        <v>8</v>
      </c>
      <c r="AG515" s="346">
        <v>4</v>
      </c>
      <c r="AH515" s="346">
        <v>4</v>
      </c>
      <c r="AI515" s="346">
        <v>1</v>
      </c>
      <c r="AJ515" s="346">
        <v>9</v>
      </c>
      <c r="AK515" s="346">
        <v>11</v>
      </c>
      <c r="AL515" s="346">
        <v>11</v>
      </c>
      <c r="AM515" s="346">
        <v>11</v>
      </c>
      <c r="AN515" s="346">
        <v>11</v>
      </c>
      <c r="AO515" s="373"/>
      <c r="AP515" s="348">
        <v>15.99</v>
      </c>
      <c r="AQ515" s="348">
        <v>11.73</v>
      </c>
      <c r="AR515" s="348">
        <v>4.3600000000000003</v>
      </c>
      <c r="AS515" s="348">
        <v>-2.2000000000000002</v>
      </c>
      <c r="AT515" s="348">
        <v>-0.97</v>
      </c>
      <c r="AU515" s="351"/>
      <c r="AV515" s="346">
        <v>5</v>
      </c>
      <c r="AW515" s="346">
        <v>5</v>
      </c>
      <c r="AX515" s="346">
        <v>5</v>
      </c>
      <c r="AY515" s="346">
        <v>7</v>
      </c>
      <c r="AZ515" s="346">
        <v>11</v>
      </c>
      <c r="BA515" s="362"/>
      <c r="BB515" s="348">
        <v>19.183239038813699</v>
      </c>
      <c r="BC515" s="375">
        <v>0.81989199043599303</v>
      </c>
      <c r="BD515" s="375">
        <v>2.0265908660881401E-2</v>
      </c>
      <c r="BE515" s="375">
        <v>0.40617596972583198</v>
      </c>
      <c r="BF515" s="374"/>
      <c r="BG515" s="348">
        <v>60.802</v>
      </c>
      <c r="BH515" s="348">
        <v>16.113499999999998</v>
      </c>
      <c r="BI515" s="348">
        <v>18.464400000000001</v>
      </c>
      <c r="BJ515" s="348">
        <v>4.6200999999999999</v>
      </c>
      <c r="BK515" s="373"/>
      <c r="BL515" s="372" t="s">
        <v>3094</v>
      </c>
      <c r="BM515" s="372" t="s">
        <v>3095</v>
      </c>
      <c r="BN515" s="372" t="s">
        <v>3096</v>
      </c>
      <c r="BO515" s="372" t="s">
        <v>3097</v>
      </c>
      <c r="BP515" s="372" t="s">
        <v>3098</v>
      </c>
      <c r="BQ515" s="373"/>
      <c r="BR515" s="354" t="s">
        <v>2439</v>
      </c>
    </row>
    <row r="516" spans="1:70" s="428" customFormat="1" x14ac:dyDescent="0.25">
      <c r="A516" s="345" t="s">
        <v>4001</v>
      </c>
      <c r="B516" s="373"/>
      <c r="C516" s="719">
        <v>41283</v>
      </c>
      <c r="D516" s="373"/>
      <c r="E516" s="346">
        <v>4494.84</v>
      </c>
      <c r="F516" s="373"/>
      <c r="G516" s="347">
        <v>235.1978</v>
      </c>
      <c r="H516" s="374"/>
      <c r="I516" s="348" t="s">
        <v>430</v>
      </c>
      <c r="J516" s="348">
        <v>-0.45540000000000003</v>
      </c>
      <c r="K516" s="348">
        <v>6.1787999999999998</v>
      </c>
      <c r="L516" s="348">
        <v>9.3668999999999993</v>
      </c>
      <c r="M516" s="348">
        <v>8.2373999999999992</v>
      </c>
      <c r="N516" s="350">
        <v>-5.2803000000000004</v>
      </c>
      <c r="O516" s="348">
        <v>-1.1474</v>
      </c>
      <c r="P516" s="348">
        <v>10.6556</v>
      </c>
      <c r="Q516" s="348">
        <v>8.1381999999999994</v>
      </c>
      <c r="R516" s="348">
        <v>17.340499999999999</v>
      </c>
      <c r="S516" s="348">
        <v>15.392200000000001</v>
      </c>
      <c r="T516" s="348">
        <v>15.0928</v>
      </c>
      <c r="U516" s="348">
        <v>-10.140499999999999</v>
      </c>
      <c r="V516" s="348">
        <v>-1.7667999999999999</v>
      </c>
      <c r="W516" s="348">
        <v>0.86009999999999998</v>
      </c>
      <c r="X516" s="348">
        <v>18.571400000000001</v>
      </c>
      <c r="Y516" s="374"/>
      <c r="Z516" s="346" t="s">
        <v>430</v>
      </c>
      <c r="AA516" s="346">
        <v>5</v>
      </c>
      <c r="AB516" s="346">
        <v>2</v>
      </c>
      <c r="AC516" s="346">
        <v>4</v>
      </c>
      <c r="AD516" s="346">
        <v>7</v>
      </c>
      <c r="AE516" s="346">
        <v>7</v>
      </c>
      <c r="AF516" s="346">
        <v>2</v>
      </c>
      <c r="AG516" s="346">
        <v>2</v>
      </c>
      <c r="AH516" s="346">
        <v>2</v>
      </c>
      <c r="AI516" s="346">
        <v>4</v>
      </c>
      <c r="AJ516" s="346">
        <v>2</v>
      </c>
      <c r="AK516" s="346">
        <v>7</v>
      </c>
      <c r="AL516" s="346">
        <v>8</v>
      </c>
      <c r="AM516" s="346">
        <v>7</v>
      </c>
      <c r="AN516" s="346">
        <v>9</v>
      </c>
      <c r="AO516" s="373"/>
      <c r="AP516" s="348">
        <v>17.13</v>
      </c>
      <c r="AQ516" s="348">
        <v>14.41</v>
      </c>
      <c r="AR516" s="348">
        <v>8.6300000000000008</v>
      </c>
      <c r="AS516" s="348">
        <v>3.91</v>
      </c>
      <c r="AT516" s="348">
        <v>4.4000000000000004</v>
      </c>
      <c r="AU516" s="351"/>
      <c r="AV516" s="346">
        <v>1</v>
      </c>
      <c r="AW516" s="346">
        <v>1</v>
      </c>
      <c r="AX516" s="346">
        <v>2</v>
      </c>
      <c r="AY516" s="346">
        <v>1</v>
      </c>
      <c r="AZ516" s="346">
        <v>7</v>
      </c>
      <c r="BA516" s="362"/>
      <c r="BB516" s="348">
        <v>17.631676653221501</v>
      </c>
      <c r="BC516" s="375">
        <v>0.92603182389148397</v>
      </c>
      <c r="BD516" s="375">
        <v>3.4707994146616399E-2</v>
      </c>
      <c r="BE516" s="375">
        <v>0.50709567319844395</v>
      </c>
      <c r="BF516" s="374"/>
      <c r="BG516" s="348">
        <v>51.180300000000003</v>
      </c>
      <c r="BH516" s="348">
        <v>18.050799999999999</v>
      </c>
      <c r="BI516" s="348">
        <v>16.447299999999998</v>
      </c>
      <c r="BJ516" s="348">
        <v>14.3216</v>
      </c>
      <c r="BK516" s="373"/>
      <c r="BL516" s="372" t="s">
        <v>3100</v>
      </c>
      <c r="BM516" s="372" t="s">
        <v>3101</v>
      </c>
      <c r="BN516" s="372" t="s">
        <v>3102</v>
      </c>
      <c r="BO516" s="372" t="s">
        <v>3103</v>
      </c>
      <c r="BP516" s="372" t="s">
        <v>3104</v>
      </c>
      <c r="BQ516" s="373"/>
      <c r="BR516" s="354" t="s">
        <v>2998</v>
      </c>
    </row>
    <row r="517" spans="1:70" s="428" customFormat="1" x14ac:dyDescent="0.25">
      <c r="A517" s="345" t="s">
        <v>4002</v>
      </c>
      <c r="B517" s="373"/>
      <c r="C517" s="719">
        <v>41275</v>
      </c>
      <c r="D517" s="373"/>
      <c r="E517" s="346">
        <v>4057.54</v>
      </c>
      <c r="F517" s="373"/>
      <c r="G517" s="347">
        <v>181.73</v>
      </c>
      <c r="H517" s="374"/>
      <c r="I517" s="348" t="s">
        <v>430</v>
      </c>
      <c r="J517" s="348">
        <v>0.32569999999999999</v>
      </c>
      <c r="K517" s="348">
        <v>6.1569000000000003</v>
      </c>
      <c r="L517" s="348">
        <v>9.5881000000000007</v>
      </c>
      <c r="M517" s="348">
        <v>11.088699999999999</v>
      </c>
      <c r="N517" s="350">
        <v>-4.4832999999999998</v>
      </c>
      <c r="O517" s="348">
        <v>-5.9070999999999998</v>
      </c>
      <c r="P517" s="348">
        <v>6.7445000000000004</v>
      </c>
      <c r="Q517" s="348">
        <v>5.6291000000000002</v>
      </c>
      <c r="R517" s="348">
        <v>17.6952</v>
      </c>
      <c r="S517" s="348">
        <v>15.5602</v>
      </c>
      <c r="T517" s="348">
        <v>18.483499999999999</v>
      </c>
      <c r="U517" s="348">
        <v>-8.9756999999999998</v>
      </c>
      <c r="V517" s="348">
        <v>-0.63970000000000005</v>
      </c>
      <c r="W517" s="348">
        <v>1.6103000000000001</v>
      </c>
      <c r="X517" s="348">
        <v>18.365400000000001</v>
      </c>
      <c r="Y517" s="374"/>
      <c r="Z517" s="346" t="s">
        <v>430</v>
      </c>
      <c r="AA517" s="346">
        <v>1</v>
      </c>
      <c r="AB517" s="346">
        <v>3</v>
      </c>
      <c r="AC517" s="346">
        <v>3</v>
      </c>
      <c r="AD517" s="346">
        <v>6</v>
      </c>
      <c r="AE517" s="346">
        <v>6</v>
      </c>
      <c r="AF517" s="346">
        <v>5</v>
      </c>
      <c r="AG517" s="346">
        <v>5</v>
      </c>
      <c r="AH517" s="346">
        <v>3</v>
      </c>
      <c r="AI517" s="346">
        <v>3</v>
      </c>
      <c r="AJ517" s="346">
        <v>1</v>
      </c>
      <c r="AK517" s="346">
        <v>6</v>
      </c>
      <c r="AL517" s="346">
        <v>6</v>
      </c>
      <c r="AM517" s="346">
        <v>6</v>
      </c>
      <c r="AN517" s="346">
        <v>6</v>
      </c>
      <c r="AO517" s="373"/>
      <c r="AP517" s="348">
        <v>16.07</v>
      </c>
      <c r="AQ517" s="348">
        <v>12.27</v>
      </c>
      <c r="AR517" s="348">
        <v>5.53</v>
      </c>
      <c r="AS517" s="348">
        <v>0.28999999999999998</v>
      </c>
      <c r="AT517" s="348">
        <v>6.54</v>
      </c>
      <c r="AU517" s="351"/>
      <c r="AV517" s="346">
        <v>4</v>
      </c>
      <c r="AW517" s="346">
        <v>4</v>
      </c>
      <c r="AX517" s="346">
        <v>3</v>
      </c>
      <c r="AY517" s="346">
        <v>3</v>
      </c>
      <c r="AZ517" s="346">
        <v>6</v>
      </c>
      <c r="BA517" s="362"/>
      <c r="BB517" s="348">
        <v>18.853758452113698</v>
      </c>
      <c r="BC517" s="375">
        <v>1.0002604845263401</v>
      </c>
      <c r="BD517" s="375">
        <v>1.8615919876794899E-2</v>
      </c>
      <c r="BE517" s="375">
        <v>0.23770989716622401</v>
      </c>
      <c r="BF517" s="374"/>
      <c r="BG517" s="348">
        <v>50.1143</v>
      </c>
      <c r="BH517" s="348">
        <v>17.4406</v>
      </c>
      <c r="BI517" s="348">
        <v>24.187200000000001</v>
      </c>
      <c r="BJ517" s="348">
        <v>8.2578999999999994</v>
      </c>
      <c r="BK517" s="373"/>
      <c r="BL517" s="372" t="s">
        <v>3106</v>
      </c>
      <c r="BM517" s="372" t="s">
        <v>3107</v>
      </c>
      <c r="BN517" s="372" t="s">
        <v>3108</v>
      </c>
      <c r="BO517" s="372" t="s">
        <v>3109</v>
      </c>
      <c r="BP517" s="372" t="s">
        <v>3110</v>
      </c>
      <c r="BQ517" s="373"/>
      <c r="BR517" s="354" t="s">
        <v>463</v>
      </c>
    </row>
    <row r="518" spans="1:70" s="428" customFormat="1" x14ac:dyDescent="0.25">
      <c r="A518" s="345" t="s">
        <v>4003</v>
      </c>
      <c r="B518" s="373"/>
      <c r="C518" s="719">
        <v>41275</v>
      </c>
      <c r="D518" s="373"/>
      <c r="E518" s="346">
        <v>1769.73</v>
      </c>
      <c r="F518" s="373"/>
      <c r="G518" s="347">
        <v>538.44820000000004</v>
      </c>
      <c r="H518" s="374"/>
      <c r="I518" s="348" t="s">
        <v>430</v>
      </c>
      <c r="J518" s="348">
        <v>-0.45689999999999997</v>
      </c>
      <c r="K518" s="348">
        <v>5.2725999999999997</v>
      </c>
      <c r="L518" s="348">
        <v>7.6045999999999996</v>
      </c>
      <c r="M518" s="348">
        <v>7.0353000000000003</v>
      </c>
      <c r="N518" s="350">
        <v>-5.5042999999999997</v>
      </c>
      <c r="O518" s="348">
        <v>-4.8175999999999997</v>
      </c>
      <c r="P518" s="348">
        <v>11.549799999999999</v>
      </c>
      <c r="Q518" s="348">
        <v>8.6336999999999993</v>
      </c>
      <c r="R518" s="348">
        <v>16.684100000000001</v>
      </c>
      <c r="S518" s="348">
        <v>11.940300000000001</v>
      </c>
      <c r="T518" s="348">
        <v>14.7753</v>
      </c>
      <c r="U518" s="348">
        <v>-9.5342000000000002</v>
      </c>
      <c r="V518" s="348">
        <v>-2.9460000000000002</v>
      </c>
      <c r="W518" s="348">
        <v>1.1748000000000001</v>
      </c>
      <c r="X518" s="348">
        <v>17.2545</v>
      </c>
      <c r="Y518" s="374"/>
      <c r="Z518" s="346" t="s">
        <v>430</v>
      </c>
      <c r="AA518" s="346">
        <v>6</v>
      </c>
      <c r="AB518" s="346">
        <v>4</v>
      </c>
      <c r="AC518" s="346">
        <v>9</v>
      </c>
      <c r="AD518" s="346">
        <v>8</v>
      </c>
      <c r="AE518" s="346">
        <v>8</v>
      </c>
      <c r="AF518" s="346">
        <v>3</v>
      </c>
      <c r="AG518" s="346">
        <v>1</v>
      </c>
      <c r="AH518" s="346">
        <v>1</v>
      </c>
      <c r="AI518" s="346">
        <v>5</v>
      </c>
      <c r="AJ518" s="346">
        <v>10</v>
      </c>
      <c r="AK518" s="346">
        <v>8</v>
      </c>
      <c r="AL518" s="346">
        <v>7</v>
      </c>
      <c r="AM518" s="346">
        <v>10</v>
      </c>
      <c r="AN518" s="346">
        <v>8</v>
      </c>
      <c r="AO518" s="373"/>
      <c r="AP518" s="348">
        <v>16.14</v>
      </c>
      <c r="AQ518" s="348">
        <v>13.96</v>
      </c>
      <c r="AR518" s="348">
        <v>9.9600000000000009</v>
      </c>
      <c r="AS518" s="348">
        <v>2.12</v>
      </c>
      <c r="AT518" s="348">
        <v>3.08</v>
      </c>
      <c r="AU518" s="351"/>
      <c r="AV518" s="346">
        <v>3</v>
      </c>
      <c r="AW518" s="346">
        <v>2</v>
      </c>
      <c r="AX518" s="346">
        <v>1</v>
      </c>
      <c r="AY518" s="346">
        <v>2</v>
      </c>
      <c r="AZ518" s="346">
        <v>8</v>
      </c>
      <c r="BA518" s="362"/>
      <c r="BB518" s="348">
        <v>17.225952108322598</v>
      </c>
      <c r="BC518" s="375">
        <v>0.871603687036828</v>
      </c>
      <c r="BD518" s="375">
        <v>4.0849004451141299E-2</v>
      </c>
      <c r="BE518" s="375">
        <v>0.73728695743017303</v>
      </c>
      <c r="BF518" s="374"/>
      <c r="BG518" s="348">
        <v>55.961399999999998</v>
      </c>
      <c r="BH518" s="348">
        <v>14.147399999999999</v>
      </c>
      <c r="BI518" s="348">
        <v>8.3086900000000004</v>
      </c>
      <c r="BJ518" s="348">
        <v>21.582509999999999</v>
      </c>
      <c r="BK518" s="373"/>
      <c r="BL518" s="372" t="s">
        <v>3112</v>
      </c>
      <c r="BM518" s="372" t="s">
        <v>3113</v>
      </c>
      <c r="BN518" s="372" t="s">
        <v>3114</v>
      </c>
      <c r="BO518" s="372" t="s">
        <v>3115</v>
      </c>
      <c r="BP518" s="372" t="s">
        <v>3116</v>
      </c>
      <c r="BQ518" s="373"/>
      <c r="BR518" s="354" t="s">
        <v>519</v>
      </c>
    </row>
    <row r="519" spans="1:70" s="428" customFormat="1" x14ac:dyDescent="0.25">
      <c r="A519" s="345" t="s">
        <v>4004</v>
      </c>
      <c r="B519" s="373"/>
      <c r="C519" s="719">
        <v>45177</v>
      </c>
      <c r="D519" s="373"/>
      <c r="E519" s="346">
        <v>1476.47</v>
      </c>
      <c r="F519" s="373"/>
      <c r="G519" s="347">
        <v>12.228999999999999</v>
      </c>
      <c r="H519" s="374"/>
      <c r="I519" s="348">
        <v>-0.45579999999999998</v>
      </c>
      <c r="J519" s="348">
        <v>-1.2037</v>
      </c>
      <c r="K519" s="348">
        <v>2.0529000000000002</v>
      </c>
      <c r="L519" s="348">
        <v>7.7919999999999998</v>
      </c>
      <c r="M519" s="348">
        <v>4.1208999999999998</v>
      </c>
      <c r="N519" s="350">
        <v>-11.0785</v>
      </c>
      <c r="O519" s="348">
        <v>-7.3133999999999997</v>
      </c>
      <c r="P519" s="348" t="s">
        <v>430</v>
      </c>
      <c r="Q519" s="348" t="s">
        <v>430</v>
      </c>
      <c r="R519" s="348" t="s">
        <v>430</v>
      </c>
      <c r="S519" s="348">
        <v>12.9595</v>
      </c>
      <c r="T519" s="348">
        <v>12.2235</v>
      </c>
      <c r="U519" s="348">
        <v>-13.940899999999999</v>
      </c>
      <c r="V519" s="348">
        <v>-6.5989000000000004</v>
      </c>
      <c r="W519" s="348">
        <v>-1.704</v>
      </c>
      <c r="X519" s="348">
        <v>7.0103999999999997</v>
      </c>
      <c r="Y519" s="374"/>
      <c r="Z519" s="346">
        <v>5</v>
      </c>
      <c r="AA519" s="346">
        <v>13</v>
      </c>
      <c r="AB519" s="346">
        <v>13</v>
      </c>
      <c r="AC519" s="346">
        <v>8</v>
      </c>
      <c r="AD519" s="346">
        <v>12</v>
      </c>
      <c r="AE519" s="346">
        <v>12</v>
      </c>
      <c r="AF519" s="346">
        <v>7</v>
      </c>
      <c r="AG519" s="346" t="s">
        <v>430</v>
      </c>
      <c r="AH519" s="346" t="s">
        <v>430</v>
      </c>
      <c r="AI519" s="346" t="s">
        <v>430</v>
      </c>
      <c r="AJ519" s="346">
        <v>6</v>
      </c>
      <c r="AK519" s="346">
        <v>13</v>
      </c>
      <c r="AL519" s="346">
        <v>12</v>
      </c>
      <c r="AM519" s="346">
        <v>12</v>
      </c>
      <c r="AN519" s="346">
        <v>13</v>
      </c>
      <c r="AO519" s="373"/>
      <c r="AP519" s="348" t="s">
        <v>430</v>
      </c>
      <c r="AQ519" s="348" t="s">
        <v>430</v>
      </c>
      <c r="AR519" s="348" t="s">
        <v>430</v>
      </c>
      <c r="AS519" s="348">
        <v>-1.46</v>
      </c>
      <c r="AT519" s="348">
        <v>-2.92</v>
      </c>
      <c r="AU519" s="351"/>
      <c r="AV519" s="346" t="s">
        <v>430</v>
      </c>
      <c r="AW519" s="346" t="s">
        <v>430</v>
      </c>
      <c r="AX519" s="346" t="s">
        <v>430</v>
      </c>
      <c r="AY519" s="346">
        <v>6</v>
      </c>
      <c r="AZ519" s="346">
        <v>12</v>
      </c>
      <c r="BA519" s="362"/>
      <c r="BB519" s="348">
        <v>18.597390323380299</v>
      </c>
      <c r="BC519" s="375">
        <v>0.99932192364266403</v>
      </c>
      <c r="BD519" s="375">
        <v>1.46087339827542E-2</v>
      </c>
      <c r="BE519" s="375">
        <v>0.32208239615911799</v>
      </c>
      <c r="BF519" s="374"/>
      <c r="BG519" s="348">
        <v>53.3172</v>
      </c>
      <c r="BH519" s="348">
        <v>18.363600000000002</v>
      </c>
      <c r="BI519" s="348">
        <v>25.174199999999999</v>
      </c>
      <c r="BJ519" s="348">
        <v>3.145</v>
      </c>
      <c r="BK519" s="373"/>
      <c r="BL519" s="372" t="s">
        <v>3118</v>
      </c>
      <c r="BM519" s="372" t="s">
        <v>3119</v>
      </c>
      <c r="BN519" s="372" t="s">
        <v>3120</v>
      </c>
      <c r="BO519" s="372" t="s">
        <v>3121</v>
      </c>
      <c r="BP519" s="372" t="s">
        <v>3122</v>
      </c>
      <c r="BQ519" s="373"/>
      <c r="BR519" s="354" t="s">
        <v>463</v>
      </c>
    </row>
    <row r="520" spans="1:70" s="428" customFormat="1" x14ac:dyDescent="0.25">
      <c r="A520" s="345" t="s">
        <v>4005</v>
      </c>
      <c r="B520" s="373"/>
      <c r="C520" s="719">
        <v>45600</v>
      </c>
      <c r="D520" s="373"/>
      <c r="E520" s="346">
        <v>928.57</v>
      </c>
      <c r="F520" s="373"/>
      <c r="G520" s="347">
        <v>10.2865</v>
      </c>
      <c r="H520" s="374"/>
      <c r="I520" s="348">
        <v>-0.63370000000000004</v>
      </c>
      <c r="J520" s="348">
        <v>-5.4399999999999997E-2</v>
      </c>
      <c r="K520" s="348">
        <v>4.6300999999999997</v>
      </c>
      <c r="L520" s="348">
        <v>14.416499999999999</v>
      </c>
      <c r="M520" s="348">
        <v>21.449100000000001</v>
      </c>
      <c r="N520" s="350">
        <v>-1.3693</v>
      </c>
      <c r="O520" s="348" t="s">
        <v>430</v>
      </c>
      <c r="P520" s="348" t="s">
        <v>430</v>
      </c>
      <c r="Q520" s="348" t="s">
        <v>430</v>
      </c>
      <c r="R520" s="348" t="s">
        <v>430</v>
      </c>
      <c r="S520" s="348">
        <v>13.1989</v>
      </c>
      <c r="T520" s="348">
        <v>35.135300000000001</v>
      </c>
      <c r="U520" s="348">
        <v>-2.3245</v>
      </c>
      <c r="V520" s="348">
        <v>1.8808</v>
      </c>
      <c r="W520" s="348">
        <v>1.7548999999999999</v>
      </c>
      <c r="X520" s="348">
        <v>1.5720000000000001</v>
      </c>
      <c r="Y520" s="374"/>
      <c r="Z520" s="346">
        <v>7</v>
      </c>
      <c r="AA520" s="346">
        <v>3</v>
      </c>
      <c r="AB520" s="346">
        <v>8</v>
      </c>
      <c r="AC520" s="346">
        <v>1</v>
      </c>
      <c r="AD520" s="346">
        <v>2</v>
      </c>
      <c r="AE520" s="346">
        <v>4</v>
      </c>
      <c r="AF520" s="346" t="s">
        <v>430</v>
      </c>
      <c r="AG520" s="346" t="s">
        <v>430</v>
      </c>
      <c r="AH520" s="346" t="s">
        <v>430</v>
      </c>
      <c r="AI520" s="346" t="s">
        <v>430</v>
      </c>
      <c r="AJ520" s="346">
        <v>4</v>
      </c>
      <c r="AK520" s="346">
        <v>2</v>
      </c>
      <c r="AL520" s="346">
        <v>5</v>
      </c>
      <c r="AM520" s="346">
        <v>4</v>
      </c>
      <c r="AN520" s="346">
        <v>4</v>
      </c>
      <c r="AO520" s="373"/>
      <c r="AP520" s="348" t="s">
        <v>430</v>
      </c>
      <c r="AQ520" s="348" t="s">
        <v>430</v>
      </c>
      <c r="AR520" s="348" t="s">
        <v>430</v>
      </c>
      <c r="AS520" s="348" t="s">
        <v>430</v>
      </c>
      <c r="AT520" s="348">
        <v>18.600000000000001</v>
      </c>
      <c r="AU520" s="351"/>
      <c r="AV520" s="346" t="s">
        <v>430</v>
      </c>
      <c r="AW520" s="346" t="s">
        <v>430</v>
      </c>
      <c r="AX520" s="346" t="s">
        <v>430</v>
      </c>
      <c r="AY520" s="346" t="s">
        <v>430</v>
      </c>
      <c r="AZ520" s="346">
        <v>3</v>
      </c>
      <c r="BA520" s="362"/>
      <c r="BB520" s="348">
        <v>22.781703553613799</v>
      </c>
      <c r="BC520" s="375">
        <v>0.96312668822196101</v>
      </c>
      <c r="BD520" s="375">
        <v>-1.15232838099644E-2</v>
      </c>
      <c r="BE520" s="375">
        <v>1.08283611595939</v>
      </c>
      <c r="BF520" s="374"/>
      <c r="BG520" s="348">
        <v>8.59633</v>
      </c>
      <c r="BH520" s="348">
        <v>23.856400000000001</v>
      </c>
      <c r="BI520" s="348">
        <v>58.575800000000001</v>
      </c>
      <c r="BJ520" s="348">
        <v>8.9714700000000001</v>
      </c>
      <c r="BK520" s="373"/>
      <c r="BL520" s="372" t="s">
        <v>3124</v>
      </c>
      <c r="BM520" s="372" t="s">
        <v>3125</v>
      </c>
      <c r="BN520" s="372" t="s">
        <v>3126</v>
      </c>
      <c r="BO520" s="372" t="s">
        <v>3127</v>
      </c>
      <c r="BP520" s="372" t="s">
        <v>3128</v>
      </c>
      <c r="BQ520" s="373"/>
      <c r="BR520" s="354" t="s">
        <v>476</v>
      </c>
    </row>
    <row r="521" spans="1:70" s="428" customFormat="1" x14ac:dyDescent="0.25">
      <c r="A521" s="345" t="s">
        <v>4006</v>
      </c>
      <c r="B521" s="373"/>
      <c r="C521" s="719">
        <v>45356</v>
      </c>
      <c r="D521" s="373"/>
      <c r="E521" s="346">
        <v>794.29899999999998</v>
      </c>
      <c r="F521" s="373"/>
      <c r="G521" s="347">
        <v>13.2515</v>
      </c>
      <c r="H521" s="374"/>
      <c r="I521" s="348" t="s">
        <v>430</v>
      </c>
      <c r="J521" s="348">
        <v>-0.49409999999999998</v>
      </c>
      <c r="K521" s="348">
        <v>4.8967000000000001</v>
      </c>
      <c r="L521" s="348">
        <v>7.9630999999999998</v>
      </c>
      <c r="M521" s="348">
        <v>18.603899999999999</v>
      </c>
      <c r="N521" s="350">
        <v>10.3354</v>
      </c>
      <c r="O521" s="348">
        <v>5.3826000000000001</v>
      </c>
      <c r="P521" s="348" t="s">
        <v>430</v>
      </c>
      <c r="Q521" s="348" t="s">
        <v>430</v>
      </c>
      <c r="R521" s="348" t="s">
        <v>430</v>
      </c>
      <c r="S521" s="348">
        <v>10.7041</v>
      </c>
      <c r="T521" s="348">
        <v>23.443200000000001</v>
      </c>
      <c r="U521" s="348">
        <v>4.6688999999999998</v>
      </c>
      <c r="V521" s="348">
        <v>11.1386</v>
      </c>
      <c r="W521" s="348">
        <v>2.2713000000000001</v>
      </c>
      <c r="X521" s="348">
        <v>12.0381</v>
      </c>
      <c r="Y521" s="374"/>
      <c r="Z521" s="346" t="s">
        <v>430</v>
      </c>
      <c r="AA521" s="346">
        <v>8</v>
      </c>
      <c r="AB521" s="346">
        <v>7</v>
      </c>
      <c r="AC521" s="346">
        <v>7</v>
      </c>
      <c r="AD521" s="346">
        <v>4</v>
      </c>
      <c r="AE521" s="346">
        <v>1</v>
      </c>
      <c r="AF521" s="346">
        <v>1</v>
      </c>
      <c r="AG521" s="346" t="s">
        <v>430</v>
      </c>
      <c r="AH521" s="346" t="s">
        <v>430</v>
      </c>
      <c r="AI521" s="346" t="s">
        <v>430</v>
      </c>
      <c r="AJ521" s="346">
        <v>11</v>
      </c>
      <c r="AK521" s="346">
        <v>5</v>
      </c>
      <c r="AL521" s="346">
        <v>1</v>
      </c>
      <c r="AM521" s="346">
        <v>1</v>
      </c>
      <c r="AN521" s="346">
        <v>3</v>
      </c>
      <c r="AO521" s="373"/>
      <c r="AP521" s="348" t="s">
        <v>430</v>
      </c>
      <c r="AQ521" s="348" t="s">
        <v>430</v>
      </c>
      <c r="AR521" s="348" t="s">
        <v>430</v>
      </c>
      <c r="AS521" s="348" t="s">
        <v>430</v>
      </c>
      <c r="AT521" s="348">
        <v>20.239999999999998</v>
      </c>
      <c r="AU521" s="351"/>
      <c r="AV521" s="346" t="s">
        <v>430</v>
      </c>
      <c r="AW521" s="346" t="s">
        <v>430</v>
      </c>
      <c r="AX521" s="346" t="s">
        <v>430</v>
      </c>
      <c r="AY521" s="346" t="s">
        <v>430</v>
      </c>
      <c r="AZ521" s="346">
        <v>1</v>
      </c>
      <c r="BA521" s="362"/>
      <c r="BB521" s="348">
        <v>16.277069741788001</v>
      </c>
      <c r="BC521" s="375">
        <v>0.74729855837409698</v>
      </c>
      <c r="BD521" s="375">
        <v>4.2074707780291203E-2</v>
      </c>
      <c r="BE521" s="375">
        <v>1.01314884931391</v>
      </c>
      <c r="BF521" s="374"/>
      <c r="BG521" s="348">
        <v>37.757199999999997</v>
      </c>
      <c r="BH521" s="348">
        <v>19.285499999999999</v>
      </c>
      <c r="BI521" s="348">
        <v>16.449200000000001</v>
      </c>
      <c r="BJ521" s="348">
        <v>26.508099999999999</v>
      </c>
      <c r="BK521" s="373"/>
      <c r="BL521" s="372" t="s">
        <v>3130</v>
      </c>
      <c r="BM521" s="372" t="s">
        <v>3131</v>
      </c>
      <c r="BN521" s="372" t="s">
        <v>3132</v>
      </c>
      <c r="BO521" s="372" t="s">
        <v>3133</v>
      </c>
      <c r="BP521" s="372" t="s">
        <v>3134</v>
      </c>
      <c r="BQ521" s="373"/>
      <c r="BR521" s="354" t="s">
        <v>476</v>
      </c>
    </row>
    <row r="522" spans="1:70" s="428" customFormat="1" ht="11" x14ac:dyDescent="0.3">
      <c r="A522" s="841" t="s">
        <v>4007</v>
      </c>
      <c r="B522" s="842"/>
      <c r="C522" s="843">
        <v>45355</v>
      </c>
      <c r="D522" s="842"/>
      <c r="E522" s="844">
        <v>579.33699999999999</v>
      </c>
      <c r="F522" s="842"/>
      <c r="G522" s="845">
        <v>10.92</v>
      </c>
      <c r="H522" s="847"/>
      <c r="I522" s="846" t="s">
        <v>430</v>
      </c>
      <c r="J522" s="846">
        <v>-0.89839999999999998</v>
      </c>
      <c r="K522" s="846">
        <v>4.9596</v>
      </c>
      <c r="L522" s="846">
        <v>8.9060000000000006</v>
      </c>
      <c r="M522" s="846">
        <v>6.5678000000000001</v>
      </c>
      <c r="N522" s="848">
        <v>-6.8974000000000002</v>
      </c>
      <c r="O522" s="846">
        <v>-6.6765999999999996</v>
      </c>
      <c r="P522" s="846" t="s">
        <v>430</v>
      </c>
      <c r="Q522" s="846" t="s">
        <v>430</v>
      </c>
      <c r="R522" s="846" t="s">
        <v>430</v>
      </c>
      <c r="S522" s="846">
        <v>14.669700000000001</v>
      </c>
      <c r="T522" s="846">
        <v>12.4382</v>
      </c>
      <c r="U522" s="846">
        <v>-10.19</v>
      </c>
      <c r="V522" s="846">
        <v>-2.0979000000000001</v>
      </c>
      <c r="W522" s="846">
        <v>1.2423999999999999</v>
      </c>
      <c r="X522" s="846">
        <v>3.6133999999999999</v>
      </c>
      <c r="Y522" s="847"/>
      <c r="Z522" s="844" t="s">
        <v>430</v>
      </c>
      <c r="AA522" s="844">
        <v>12</v>
      </c>
      <c r="AB522" s="844">
        <v>6</v>
      </c>
      <c r="AC522" s="844">
        <v>5</v>
      </c>
      <c r="AD522" s="844">
        <v>9</v>
      </c>
      <c r="AE522" s="844">
        <v>9</v>
      </c>
      <c r="AF522" s="844">
        <v>6</v>
      </c>
      <c r="AG522" s="844" t="s">
        <v>430</v>
      </c>
      <c r="AH522" s="844" t="s">
        <v>430</v>
      </c>
      <c r="AI522" s="844" t="s">
        <v>430</v>
      </c>
      <c r="AJ522" s="844">
        <v>3</v>
      </c>
      <c r="AK522" s="844">
        <v>12</v>
      </c>
      <c r="AL522" s="844">
        <v>9</v>
      </c>
      <c r="AM522" s="844">
        <v>8</v>
      </c>
      <c r="AN522" s="844">
        <v>7</v>
      </c>
      <c r="AO522" s="842"/>
      <c r="AP522" s="846" t="s">
        <v>430</v>
      </c>
      <c r="AQ522" s="846" t="s">
        <v>430</v>
      </c>
      <c r="AR522" s="846" t="s">
        <v>430</v>
      </c>
      <c r="AS522" s="846" t="s">
        <v>430</v>
      </c>
      <c r="AT522" s="846">
        <v>2.65</v>
      </c>
      <c r="AU522" s="849"/>
      <c r="AV522" s="844" t="s">
        <v>430</v>
      </c>
      <c r="AW522" s="844" t="s">
        <v>430</v>
      </c>
      <c r="AX522" s="844" t="s">
        <v>430</v>
      </c>
      <c r="AY522" s="844" t="s">
        <v>430</v>
      </c>
      <c r="AZ522" s="844">
        <v>9</v>
      </c>
      <c r="BA522" s="851"/>
      <c r="BB522" s="846">
        <v>18.198775043118498</v>
      </c>
      <c r="BC522" s="852">
        <v>0.98051444018210199</v>
      </c>
      <c r="BD522" s="852">
        <v>5.3284735604578097E-3</v>
      </c>
      <c r="BE522" s="852">
        <v>0.45936844560324303</v>
      </c>
      <c r="BF522" s="847"/>
      <c r="BG522" s="846">
        <v>61.947699999999998</v>
      </c>
      <c r="BH522" s="846">
        <v>26.2912</v>
      </c>
      <c r="BI522" s="846">
        <v>6.4973999999999998</v>
      </c>
      <c r="BJ522" s="846">
        <v>5.2637</v>
      </c>
      <c r="BK522" s="842"/>
      <c r="BL522" s="855" t="s">
        <v>3136</v>
      </c>
      <c r="BM522" s="855" t="s">
        <v>3137</v>
      </c>
      <c r="BN522" s="855" t="s">
        <v>3138</v>
      </c>
      <c r="BO522" s="855" t="s">
        <v>3139</v>
      </c>
      <c r="BP522" s="855" t="s">
        <v>3140</v>
      </c>
      <c r="BQ522" s="842"/>
      <c r="BR522" s="856" t="s">
        <v>526</v>
      </c>
    </row>
    <row r="523" spans="1:70" s="428" customFormat="1" x14ac:dyDescent="0.25">
      <c r="A523" s="345" t="s">
        <v>4008</v>
      </c>
      <c r="B523" s="373"/>
      <c r="C523" s="719">
        <v>45576</v>
      </c>
      <c r="D523" s="373"/>
      <c r="E523" s="346">
        <v>519.07000000000005</v>
      </c>
      <c r="F523" s="373"/>
      <c r="G523" s="347">
        <v>10.712</v>
      </c>
      <c r="H523" s="374"/>
      <c r="I523" s="348">
        <v>-0.1026</v>
      </c>
      <c r="J523" s="348">
        <v>-0.54779999999999995</v>
      </c>
      <c r="K523" s="348">
        <v>4.2428999999999997</v>
      </c>
      <c r="L523" s="348">
        <v>13.474600000000001</v>
      </c>
      <c r="M523" s="348">
        <v>18.837399999999999</v>
      </c>
      <c r="N523" s="350">
        <v>1.3015000000000001</v>
      </c>
      <c r="O523" s="348" t="s">
        <v>430</v>
      </c>
      <c r="P523" s="348" t="s">
        <v>430</v>
      </c>
      <c r="Q523" s="348" t="s">
        <v>430</v>
      </c>
      <c r="R523" s="348" t="s">
        <v>430</v>
      </c>
      <c r="S523" s="348">
        <v>12.5801</v>
      </c>
      <c r="T523" s="348">
        <v>27.645399999999999</v>
      </c>
      <c r="U523" s="348">
        <v>-1.7878000000000001</v>
      </c>
      <c r="V523" s="348">
        <v>5.7140000000000004</v>
      </c>
      <c r="W523" s="348">
        <v>1.6898</v>
      </c>
      <c r="X523" s="348">
        <v>3.7328999999999999</v>
      </c>
      <c r="Y523" s="374"/>
      <c r="Z523" s="346">
        <v>2</v>
      </c>
      <c r="AA523" s="346">
        <v>11</v>
      </c>
      <c r="AB523" s="346">
        <v>10</v>
      </c>
      <c r="AC523" s="346">
        <v>2</v>
      </c>
      <c r="AD523" s="346">
        <v>3</v>
      </c>
      <c r="AE523" s="346">
        <v>3</v>
      </c>
      <c r="AF523" s="346" t="s">
        <v>430</v>
      </c>
      <c r="AG523" s="346" t="s">
        <v>430</v>
      </c>
      <c r="AH523" s="346" t="s">
        <v>430</v>
      </c>
      <c r="AI523" s="346" t="s">
        <v>430</v>
      </c>
      <c r="AJ523" s="346">
        <v>7</v>
      </c>
      <c r="AK523" s="346">
        <v>3</v>
      </c>
      <c r="AL523" s="346">
        <v>4</v>
      </c>
      <c r="AM523" s="346">
        <v>3</v>
      </c>
      <c r="AN523" s="346">
        <v>5</v>
      </c>
      <c r="AO523" s="373"/>
      <c r="AP523" s="348" t="s">
        <v>430</v>
      </c>
      <c r="AQ523" s="348" t="s">
        <v>430</v>
      </c>
      <c r="AR523" s="348" t="s">
        <v>430</v>
      </c>
      <c r="AS523" s="348" t="s">
        <v>430</v>
      </c>
      <c r="AT523" s="348">
        <v>17.489999999999998</v>
      </c>
      <c r="AU523" s="351"/>
      <c r="AV523" s="346" t="s">
        <v>430</v>
      </c>
      <c r="AW523" s="346" t="s">
        <v>430</v>
      </c>
      <c r="AX523" s="346" t="s">
        <v>430</v>
      </c>
      <c r="AY523" s="346" t="s">
        <v>430</v>
      </c>
      <c r="AZ523" s="346">
        <v>5</v>
      </c>
      <c r="BA523" s="362"/>
      <c r="BB523" s="348">
        <v>21.0130769614582</v>
      </c>
      <c r="BC523" s="375">
        <v>0.96411057808829204</v>
      </c>
      <c r="BD523" s="375">
        <v>1.0493568202516399E-2</v>
      </c>
      <c r="BE523" s="375">
        <v>1.3927482659258099</v>
      </c>
      <c r="BF523" s="374"/>
      <c r="BG523" s="348">
        <v>33.194299999999998</v>
      </c>
      <c r="BH523" s="348">
        <v>21.804500000000001</v>
      </c>
      <c r="BI523" s="348">
        <v>25.196999999999999</v>
      </c>
      <c r="BJ523" s="348">
        <v>19.804200000000002</v>
      </c>
      <c r="BK523" s="373"/>
      <c r="BL523" s="372" t="s">
        <v>3142</v>
      </c>
      <c r="BM523" s="372" t="s">
        <v>3143</v>
      </c>
      <c r="BN523" s="372" t="s">
        <v>3144</v>
      </c>
      <c r="BO523" s="372" t="s">
        <v>3145</v>
      </c>
      <c r="BP523" s="372" t="s">
        <v>3146</v>
      </c>
      <c r="BQ523" s="373"/>
      <c r="BR523" s="354" t="s">
        <v>555</v>
      </c>
    </row>
    <row r="524" spans="1:70" s="428" customFormat="1" x14ac:dyDescent="0.25">
      <c r="A524" s="345" t="s">
        <v>4009</v>
      </c>
      <c r="B524" s="373"/>
      <c r="C524" s="719">
        <v>45558</v>
      </c>
      <c r="D524" s="373"/>
      <c r="E524" s="346">
        <v>341</v>
      </c>
      <c r="F524" s="373"/>
      <c r="G524" s="347">
        <v>10.28</v>
      </c>
      <c r="H524" s="374"/>
      <c r="I524" s="348">
        <v>-0.19420000000000001</v>
      </c>
      <c r="J524" s="348">
        <v>-0.48399999999999999</v>
      </c>
      <c r="K524" s="348">
        <v>6.7496999999999998</v>
      </c>
      <c r="L524" s="348">
        <v>8.7830999999999992</v>
      </c>
      <c r="M524" s="348">
        <v>18.433199999999999</v>
      </c>
      <c r="N524" s="350">
        <v>5.4206000000000003</v>
      </c>
      <c r="O524" s="348" t="s">
        <v>430</v>
      </c>
      <c r="P524" s="348" t="s">
        <v>430</v>
      </c>
      <c r="Q524" s="348" t="s">
        <v>430</v>
      </c>
      <c r="R524" s="348" t="s">
        <v>430</v>
      </c>
      <c r="S524" s="348">
        <v>12.2271</v>
      </c>
      <c r="T524" s="348">
        <v>26.4453</v>
      </c>
      <c r="U524" s="348">
        <v>1.8831</v>
      </c>
      <c r="V524" s="348">
        <v>8.4388000000000005</v>
      </c>
      <c r="W524" s="348">
        <v>2.8</v>
      </c>
      <c r="X524" s="348">
        <v>1.4440999999999999</v>
      </c>
      <c r="Y524" s="374"/>
      <c r="Z524" s="346">
        <v>3</v>
      </c>
      <c r="AA524" s="346">
        <v>7</v>
      </c>
      <c r="AB524" s="346">
        <v>1</v>
      </c>
      <c r="AC524" s="346">
        <v>6</v>
      </c>
      <c r="AD524" s="346">
        <v>5</v>
      </c>
      <c r="AE524" s="346">
        <v>2</v>
      </c>
      <c r="AF524" s="346" t="s">
        <v>430</v>
      </c>
      <c r="AG524" s="346" t="s">
        <v>430</v>
      </c>
      <c r="AH524" s="346" t="s">
        <v>430</v>
      </c>
      <c r="AI524" s="346" t="s">
        <v>430</v>
      </c>
      <c r="AJ524" s="346">
        <v>8</v>
      </c>
      <c r="AK524" s="346">
        <v>4</v>
      </c>
      <c r="AL524" s="346">
        <v>2</v>
      </c>
      <c r="AM524" s="346">
        <v>2</v>
      </c>
      <c r="AN524" s="346">
        <v>1</v>
      </c>
      <c r="AO524" s="373"/>
      <c r="AP524" s="348" t="s">
        <v>430</v>
      </c>
      <c r="AQ524" s="348" t="s">
        <v>430</v>
      </c>
      <c r="AR524" s="348" t="s">
        <v>430</v>
      </c>
      <c r="AS524" s="348" t="s">
        <v>430</v>
      </c>
      <c r="AT524" s="348">
        <v>19.309999999999999</v>
      </c>
      <c r="AU524" s="351"/>
      <c r="AV524" s="346" t="s">
        <v>430</v>
      </c>
      <c r="AW524" s="346" t="s">
        <v>430</v>
      </c>
      <c r="AX524" s="346" t="s">
        <v>430</v>
      </c>
      <c r="AY524" s="346" t="s">
        <v>430</v>
      </c>
      <c r="AZ524" s="346">
        <v>2</v>
      </c>
      <c r="BA524" s="362"/>
      <c r="BB524" s="348">
        <v>19.3770079204103</v>
      </c>
      <c r="BC524" s="375">
        <v>0.61299781356884098</v>
      </c>
      <c r="BD524" s="375">
        <v>-9.0054275345660406E-3</v>
      </c>
      <c r="BE524" s="375">
        <v>0.74718128050350796</v>
      </c>
      <c r="BF524" s="374"/>
      <c r="BG524" s="348">
        <v>35.062600000000003</v>
      </c>
      <c r="BH524" s="348">
        <v>38.467799999999997</v>
      </c>
      <c r="BI524" s="348">
        <v>25.7166</v>
      </c>
      <c r="BJ524" s="348">
        <v>0.753</v>
      </c>
      <c r="BK524" s="373"/>
      <c r="BL524" s="372" t="s">
        <v>3148</v>
      </c>
      <c r="BM524" s="372" t="s">
        <v>3149</v>
      </c>
      <c r="BN524" s="372" t="s">
        <v>3150</v>
      </c>
      <c r="BO524" s="372" t="s">
        <v>3151</v>
      </c>
      <c r="BP524" s="372" t="s">
        <v>3152</v>
      </c>
      <c r="BQ524" s="373"/>
      <c r="BR524" s="354" t="s">
        <v>611</v>
      </c>
    </row>
    <row r="525" spans="1:70" s="428" customFormat="1" x14ac:dyDescent="0.25">
      <c r="A525" s="345" t="s">
        <v>4010</v>
      </c>
      <c r="B525" s="373"/>
      <c r="C525" s="719">
        <v>45180</v>
      </c>
      <c r="D525" s="373"/>
      <c r="E525" s="346">
        <v>266.44600000000003</v>
      </c>
      <c r="F525" s="373"/>
      <c r="G525" s="347">
        <v>11.7471</v>
      </c>
      <c r="H525" s="374"/>
      <c r="I525" s="348">
        <v>-0.47110000000000002</v>
      </c>
      <c r="J525" s="348">
        <v>-0.51239999999999997</v>
      </c>
      <c r="K525" s="348">
        <v>2.1246999999999998</v>
      </c>
      <c r="L525" s="348">
        <v>3.9161999999999999</v>
      </c>
      <c r="M525" s="348">
        <v>22.4358</v>
      </c>
      <c r="N525" s="350">
        <v>-2.2099000000000002</v>
      </c>
      <c r="O525" s="348">
        <v>-9.0512999999999995</v>
      </c>
      <c r="P525" s="348" t="s">
        <v>430</v>
      </c>
      <c r="Q525" s="348" t="s">
        <v>430</v>
      </c>
      <c r="R525" s="348" t="s">
        <v>430</v>
      </c>
      <c r="S525" s="348">
        <v>6.9114000000000004</v>
      </c>
      <c r="T525" s="348">
        <v>41.119900000000001</v>
      </c>
      <c r="U525" s="348">
        <v>0.50480000000000003</v>
      </c>
      <c r="V525" s="348">
        <v>0.55640000000000001</v>
      </c>
      <c r="W525" s="348">
        <v>-7.3200000000000001E-2</v>
      </c>
      <c r="X525" s="348">
        <v>5.5873999999999997</v>
      </c>
      <c r="Y525" s="374"/>
      <c r="Z525" s="346">
        <v>6</v>
      </c>
      <c r="AA525" s="346">
        <v>10</v>
      </c>
      <c r="AB525" s="346">
        <v>12</v>
      </c>
      <c r="AC525" s="346">
        <v>13</v>
      </c>
      <c r="AD525" s="346">
        <v>1</v>
      </c>
      <c r="AE525" s="346">
        <v>5</v>
      </c>
      <c r="AF525" s="346">
        <v>9</v>
      </c>
      <c r="AG525" s="346" t="s">
        <v>430</v>
      </c>
      <c r="AH525" s="346" t="s">
        <v>430</v>
      </c>
      <c r="AI525" s="346" t="s">
        <v>430</v>
      </c>
      <c r="AJ525" s="346">
        <v>13</v>
      </c>
      <c r="AK525" s="346">
        <v>1</v>
      </c>
      <c r="AL525" s="346">
        <v>3</v>
      </c>
      <c r="AM525" s="346">
        <v>5</v>
      </c>
      <c r="AN525" s="346">
        <v>12</v>
      </c>
      <c r="AO525" s="373"/>
      <c r="AP525" s="348" t="s">
        <v>430</v>
      </c>
      <c r="AQ525" s="348" t="s">
        <v>430</v>
      </c>
      <c r="AR525" s="348" t="s">
        <v>430</v>
      </c>
      <c r="AS525" s="348">
        <v>0.17</v>
      </c>
      <c r="AT525" s="348">
        <v>17.66</v>
      </c>
      <c r="AU525" s="351"/>
      <c r="AV525" s="346" t="s">
        <v>430</v>
      </c>
      <c r="AW525" s="346" t="s">
        <v>430</v>
      </c>
      <c r="AX525" s="346" t="s">
        <v>430</v>
      </c>
      <c r="AY525" s="346">
        <v>4</v>
      </c>
      <c r="AZ525" s="346">
        <v>4</v>
      </c>
      <c r="BA525" s="362"/>
      <c r="BB525" s="348">
        <v>23.782747152396698</v>
      </c>
      <c r="BC525" s="375">
        <v>0.59743848862337601</v>
      </c>
      <c r="BD525" s="375">
        <v>1.02496414150254E-2</v>
      </c>
      <c r="BE525" s="375">
        <v>0.402102571141356</v>
      </c>
      <c r="BF525" s="374"/>
      <c r="BG525" s="348">
        <v>20.3748</v>
      </c>
      <c r="BH525" s="348">
        <v>6.1222500000000002</v>
      </c>
      <c r="BI525" s="348">
        <v>55.959400000000002</v>
      </c>
      <c r="BJ525" s="348">
        <v>17.54355</v>
      </c>
      <c r="BK525" s="373"/>
      <c r="BL525" s="372" t="s">
        <v>3154</v>
      </c>
      <c r="BM525" s="372" t="s">
        <v>3155</v>
      </c>
      <c r="BN525" s="372" t="s">
        <v>3156</v>
      </c>
      <c r="BO525" s="372" t="s">
        <v>3157</v>
      </c>
      <c r="BP525" s="372" t="s">
        <v>3158</v>
      </c>
      <c r="BQ525" s="373"/>
      <c r="BR525" s="354" t="s">
        <v>548</v>
      </c>
    </row>
    <row r="526" spans="1:70" s="428" customFormat="1" x14ac:dyDescent="0.25">
      <c r="A526" s="345" t="s">
        <v>4011</v>
      </c>
      <c r="B526" s="373"/>
      <c r="C526" s="719">
        <v>46094</v>
      </c>
      <c r="D526" s="373"/>
      <c r="E526" s="346">
        <v>96.120500000000007</v>
      </c>
      <c r="F526" s="373"/>
      <c r="G526" s="347">
        <v>11.422700000000001</v>
      </c>
      <c r="H526" s="374"/>
      <c r="I526" s="348">
        <v>-7.2599999999999998E-2</v>
      </c>
      <c r="J526" s="348">
        <v>-4.4000000000000003E-3</v>
      </c>
      <c r="K526" s="348">
        <v>5.2667000000000002</v>
      </c>
      <c r="L526" s="348">
        <v>5.8921999999999999</v>
      </c>
      <c r="M526" s="348" t="s">
        <v>430</v>
      </c>
      <c r="N526" s="350" t="s">
        <v>430</v>
      </c>
      <c r="O526" s="348" t="s">
        <v>430</v>
      </c>
      <c r="P526" s="348" t="s">
        <v>430</v>
      </c>
      <c r="Q526" s="348" t="s">
        <v>430</v>
      </c>
      <c r="R526" s="348" t="s">
        <v>430</v>
      </c>
      <c r="S526" s="348">
        <v>8.8933999999999997</v>
      </c>
      <c r="T526" s="348">
        <v>14.7318</v>
      </c>
      <c r="U526" s="348" t="s">
        <v>430</v>
      </c>
      <c r="V526" s="348" t="s">
        <v>430</v>
      </c>
      <c r="W526" s="348">
        <v>2.3483999999999998</v>
      </c>
      <c r="X526" s="348">
        <v>14.227</v>
      </c>
      <c r="Y526" s="374"/>
      <c r="Z526" s="346">
        <v>1</v>
      </c>
      <c r="AA526" s="346">
        <v>2</v>
      </c>
      <c r="AB526" s="346">
        <v>5</v>
      </c>
      <c r="AC526" s="346">
        <v>12</v>
      </c>
      <c r="AD526" s="346" t="s">
        <v>430</v>
      </c>
      <c r="AE526" s="346" t="s">
        <v>430</v>
      </c>
      <c r="AF526" s="346" t="s">
        <v>430</v>
      </c>
      <c r="AG526" s="346" t="s">
        <v>430</v>
      </c>
      <c r="AH526" s="346" t="s">
        <v>430</v>
      </c>
      <c r="AI526" s="346" t="s">
        <v>430</v>
      </c>
      <c r="AJ526" s="346">
        <v>12</v>
      </c>
      <c r="AK526" s="346">
        <v>9</v>
      </c>
      <c r="AL526" s="346" t="s">
        <v>430</v>
      </c>
      <c r="AM526" s="346" t="s">
        <v>430</v>
      </c>
      <c r="AN526" s="346">
        <v>2</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62"/>
      <c r="BB526" s="348">
        <v>9.0510495354496392</v>
      </c>
      <c r="BC526" s="375">
        <v>0.36884417941643</v>
      </c>
      <c r="BD526" s="375">
        <v>0.24348341912637</v>
      </c>
      <c r="BE526" s="375">
        <v>2.1653456687711299</v>
      </c>
      <c r="BF526" s="374"/>
      <c r="BG526" s="348">
        <v>40.2791</v>
      </c>
      <c r="BH526" s="348">
        <v>40.7761</v>
      </c>
      <c r="BI526" s="348">
        <v>10.9681</v>
      </c>
      <c r="BJ526" s="348">
        <v>7.9767000000000001</v>
      </c>
      <c r="BK526" s="373"/>
      <c r="BL526" s="372" t="s">
        <v>3160</v>
      </c>
      <c r="BM526" s="372" t="s">
        <v>3161</v>
      </c>
      <c r="BN526" s="372" t="s">
        <v>3162</v>
      </c>
      <c r="BO526" s="372" t="s">
        <v>3163</v>
      </c>
      <c r="BP526" s="372" t="s">
        <v>3164</v>
      </c>
      <c r="BQ526" s="373"/>
      <c r="BR526" s="354" t="s">
        <v>476</v>
      </c>
    </row>
    <row r="527" spans="1:70" s="428" customFormat="1" x14ac:dyDescent="0.25">
      <c r="A527" s="884" t="s">
        <v>93</v>
      </c>
      <c r="B527" s="402"/>
      <c r="C527" s="724"/>
      <c r="D527" s="402"/>
      <c r="E527" s="403"/>
      <c r="F527" s="402"/>
      <c r="G527" s="404"/>
      <c r="H527" s="406"/>
      <c r="I527" s="405">
        <v>-0.31890000000000002</v>
      </c>
      <c r="J527" s="405">
        <v>-0.4385</v>
      </c>
      <c r="K527" s="405">
        <v>4.6692</v>
      </c>
      <c r="L527" s="405">
        <v>8.6684000000000001</v>
      </c>
      <c r="M527" s="405">
        <v>12.4101</v>
      </c>
      <c r="N527" s="407">
        <v>-3.0129000000000001</v>
      </c>
      <c r="O527" s="405">
        <v>-4.8700999999999999</v>
      </c>
      <c r="P527" s="405">
        <v>8.9537999999999993</v>
      </c>
      <c r="Q527" s="405">
        <v>6.5039999999999996</v>
      </c>
      <c r="R527" s="405">
        <v>17.449000000000002</v>
      </c>
      <c r="S527" s="405">
        <v>12.3415</v>
      </c>
      <c r="T527" s="405">
        <v>20.664899999999999</v>
      </c>
      <c r="U527" s="405">
        <v>-6.2382999999999997</v>
      </c>
      <c r="V527" s="405">
        <v>0.51629999999999998</v>
      </c>
      <c r="W527" s="405">
        <v>1.1336999999999999</v>
      </c>
      <c r="X527" s="405">
        <v>10.649800000000001</v>
      </c>
      <c r="Y527" s="406"/>
      <c r="Z527" s="403">
        <v>7</v>
      </c>
      <c r="AA527" s="403">
        <v>13</v>
      </c>
      <c r="AB527" s="403">
        <v>13</v>
      </c>
      <c r="AC527" s="403">
        <v>13</v>
      </c>
      <c r="AD527" s="403">
        <v>12</v>
      </c>
      <c r="AE527" s="403">
        <v>12</v>
      </c>
      <c r="AF527" s="403">
        <v>9</v>
      </c>
      <c r="AG527" s="403">
        <v>5</v>
      </c>
      <c r="AH527" s="403">
        <v>5</v>
      </c>
      <c r="AI527" s="403">
        <v>5</v>
      </c>
      <c r="AJ527" s="403">
        <v>13</v>
      </c>
      <c r="AK527" s="403">
        <v>13</v>
      </c>
      <c r="AL527" s="403">
        <v>12</v>
      </c>
      <c r="AM527" s="403">
        <v>12</v>
      </c>
      <c r="AN527" s="403">
        <v>13</v>
      </c>
      <c r="AO527" s="402"/>
      <c r="AP527" s="405">
        <v>16.338000000000001</v>
      </c>
      <c r="AQ527" s="405">
        <v>13.034000000000001</v>
      </c>
      <c r="AR527" s="405">
        <v>6.7480000000000002</v>
      </c>
      <c r="AS527" s="405">
        <v>0.41142857142857098</v>
      </c>
      <c r="AT527" s="405">
        <v>8.9149999999999991</v>
      </c>
      <c r="AU527" s="408"/>
      <c r="AV527" s="403">
        <v>5</v>
      </c>
      <c r="AW527" s="403">
        <v>5</v>
      </c>
      <c r="AX527" s="403">
        <v>5</v>
      </c>
      <c r="AY527" s="403">
        <v>7</v>
      </c>
      <c r="AZ527" s="403">
        <v>12</v>
      </c>
      <c r="BA527" s="409"/>
      <c r="BB527" s="405"/>
      <c r="BC527" s="410"/>
      <c r="BD527" s="410"/>
      <c r="BE527" s="410"/>
      <c r="BF527" s="406"/>
      <c r="BG527" s="405"/>
      <c r="BH527" s="405"/>
      <c r="BI527" s="405"/>
      <c r="BJ527" s="405"/>
      <c r="BK527" s="402"/>
      <c r="BL527" s="401"/>
      <c r="BM527" s="401"/>
      <c r="BN527" s="401"/>
      <c r="BO527" s="401"/>
      <c r="BP527" s="401"/>
      <c r="BQ527" s="402"/>
      <c r="BR527" s="411"/>
    </row>
    <row r="528" spans="1:70" s="428" customFormat="1" x14ac:dyDescent="0.25">
      <c r="A528" s="885" t="s">
        <v>94</v>
      </c>
      <c r="B528" s="373"/>
      <c r="C528" s="719"/>
      <c r="D528" s="373"/>
      <c r="E528" s="346"/>
      <c r="F528" s="373"/>
      <c r="G528" s="347"/>
      <c r="H528" s="374"/>
      <c r="I528" s="348">
        <v>-7.2599999999999998E-2</v>
      </c>
      <c r="J528" s="348">
        <v>0.32569999999999999</v>
      </c>
      <c r="K528" s="348">
        <v>6.7496999999999998</v>
      </c>
      <c r="L528" s="348">
        <v>14.416499999999999</v>
      </c>
      <c r="M528" s="348">
        <v>22.4358</v>
      </c>
      <c r="N528" s="350">
        <v>10.3354</v>
      </c>
      <c r="O528" s="348">
        <v>5.3826000000000001</v>
      </c>
      <c r="P528" s="348">
        <v>11.549799999999999</v>
      </c>
      <c r="Q528" s="348">
        <v>8.6336999999999993</v>
      </c>
      <c r="R528" s="348">
        <v>17.807500000000001</v>
      </c>
      <c r="S528" s="348">
        <v>15.5602</v>
      </c>
      <c r="T528" s="348">
        <v>41.119900000000001</v>
      </c>
      <c r="U528" s="348">
        <v>4.6688999999999998</v>
      </c>
      <c r="V528" s="348">
        <v>11.1386</v>
      </c>
      <c r="W528" s="348">
        <v>2.8</v>
      </c>
      <c r="X528" s="348">
        <v>18.833300000000001</v>
      </c>
      <c r="Y528" s="374"/>
      <c r="Z528" s="346"/>
      <c r="AA528" s="346"/>
      <c r="AB528" s="346"/>
      <c r="AC528" s="346"/>
      <c r="AD528" s="346"/>
      <c r="AE528" s="346"/>
      <c r="AF528" s="346"/>
      <c r="AG528" s="346"/>
      <c r="AH528" s="346"/>
      <c r="AI528" s="346"/>
      <c r="AJ528" s="346"/>
      <c r="AK528" s="346"/>
      <c r="AL528" s="346"/>
      <c r="AM528" s="346"/>
      <c r="AN528" s="346"/>
      <c r="AO528" s="373"/>
      <c r="AP528" s="348">
        <v>17.13</v>
      </c>
      <c r="AQ528" s="348">
        <v>14.41</v>
      </c>
      <c r="AR528" s="348">
        <v>9.9600000000000009</v>
      </c>
      <c r="AS528" s="348">
        <v>3.91</v>
      </c>
      <c r="AT528" s="348">
        <v>20.239999999999998</v>
      </c>
      <c r="AU528" s="351"/>
      <c r="AV528" s="346"/>
      <c r="AW528" s="346"/>
      <c r="AX528" s="346"/>
      <c r="AY528" s="346"/>
      <c r="AZ528" s="346"/>
      <c r="BA528" s="362"/>
      <c r="BB528" s="348"/>
      <c r="BC528" s="375"/>
      <c r="BD528" s="375"/>
      <c r="BE528" s="375"/>
      <c r="BF528" s="374"/>
      <c r="BG528" s="348"/>
      <c r="BH528" s="348"/>
      <c r="BI528" s="348"/>
      <c r="BJ528" s="348"/>
      <c r="BK528" s="373"/>
      <c r="BL528" s="372"/>
      <c r="BM528" s="372"/>
      <c r="BN528" s="372"/>
      <c r="BO528" s="372"/>
      <c r="BP528" s="372"/>
      <c r="BQ528" s="373"/>
      <c r="BR528" s="354"/>
    </row>
    <row r="529" spans="1:70" s="428" customFormat="1" x14ac:dyDescent="0.25">
      <c r="A529" s="885" t="s">
        <v>95</v>
      </c>
      <c r="B529" s="373"/>
      <c r="C529" s="719"/>
      <c r="D529" s="373"/>
      <c r="E529" s="346"/>
      <c r="F529" s="373"/>
      <c r="G529" s="347"/>
      <c r="H529" s="374"/>
      <c r="I529" s="348">
        <v>-0.63370000000000004</v>
      </c>
      <c r="J529" s="348">
        <v>-1.2037</v>
      </c>
      <c r="K529" s="348">
        <v>2.0529000000000002</v>
      </c>
      <c r="L529" s="348">
        <v>3.9161999999999999</v>
      </c>
      <c r="M529" s="348">
        <v>4.1208999999999998</v>
      </c>
      <c r="N529" s="350">
        <v>-11.0785</v>
      </c>
      <c r="O529" s="348">
        <v>-9.0512999999999995</v>
      </c>
      <c r="P529" s="348">
        <v>6.7445000000000004</v>
      </c>
      <c r="Q529" s="348">
        <v>4.9996999999999998</v>
      </c>
      <c r="R529" s="348">
        <v>16.684100000000001</v>
      </c>
      <c r="S529" s="348">
        <v>6.9114000000000004</v>
      </c>
      <c r="T529" s="348">
        <v>12.2235</v>
      </c>
      <c r="U529" s="348">
        <v>-13.940899999999999</v>
      </c>
      <c r="V529" s="348">
        <v>-6.5989000000000004</v>
      </c>
      <c r="W529" s="348">
        <v>-1.704</v>
      </c>
      <c r="X529" s="348">
        <v>1.4440999999999999</v>
      </c>
      <c r="Y529" s="374"/>
      <c r="Z529" s="346"/>
      <c r="AA529" s="346"/>
      <c r="AB529" s="346"/>
      <c r="AC529" s="346"/>
      <c r="AD529" s="346"/>
      <c r="AE529" s="346"/>
      <c r="AF529" s="346"/>
      <c r="AG529" s="346"/>
      <c r="AH529" s="346"/>
      <c r="AI529" s="346"/>
      <c r="AJ529" s="346"/>
      <c r="AK529" s="346"/>
      <c r="AL529" s="346"/>
      <c r="AM529" s="346"/>
      <c r="AN529" s="346"/>
      <c r="AO529" s="373"/>
      <c r="AP529" s="348">
        <v>15.99</v>
      </c>
      <c r="AQ529" s="348">
        <v>11.73</v>
      </c>
      <c r="AR529" s="348">
        <v>4.3600000000000003</v>
      </c>
      <c r="AS529" s="348">
        <v>-2.2000000000000002</v>
      </c>
      <c r="AT529" s="348">
        <v>-2.92</v>
      </c>
      <c r="AU529" s="351"/>
      <c r="AV529" s="346"/>
      <c r="AW529" s="346"/>
      <c r="AX529" s="346"/>
      <c r="AY529" s="346"/>
      <c r="AZ529" s="346"/>
      <c r="BA529" s="362"/>
      <c r="BB529" s="348"/>
      <c r="BC529" s="375"/>
      <c r="BD529" s="375"/>
      <c r="BE529" s="375"/>
      <c r="BF529" s="374"/>
      <c r="BG529" s="348"/>
      <c r="BH529" s="348"/>
      <c r="BI529" s="348"/>
      <c r="BJ529" s="348"/>
      <c r="BK529" s="373"/>
      <c r="BL529" s="372"/>
      <c r="BM529" s="372"/>
      <c r="BN529" s="372"/>
      <c r="BO529" s="372"/>
      <c r="BP529" s="372"/>
      <c r="BQ529" s="373"/>
      <c r="BR529" s="354"/>
    </row>
    <row r="530" spans="1:70" s="428" customFormat="1" x14ac:dyDescent="0.25">
      <c r="A530" s="886" t="s">
        <v>96</v>
      </c>
      <c r="B530" s="413"/>
      <c r="C530" s="725"/>
      <c r="D530" s="413"/>
      <c r="E530" s="414"/>
      <c r="F530" s="413"/>
      <c r="G530" s="415"/>
      <c r="H530" s="417"/>
      <c r="I530" s="416">
        <v>-0.30249999999999999</v>
      </c>
      <c r="J530" s="416">
        <v>-0.48399999999999999</v>
      </c>
      <c r="K530" s="416">
        <v>4.8967000000000001</v>
      </c>
      <c r="L530" s="416">
        <v>7.9630999999999998</v>
      </c>
      <c r="M530" s="416">
        <v>9.6630500000000001</v>
      </c>
      <c r="N530" s="418">
        <v>-4.8818000000000001</v>
      </c>
      <c r="O530" s="416">
        <v>-5.9070999999999998</v>
      </c>
      <c r="P530" s="416">
        <v>8.2737999999999996</v>
      </c>
      <c r="Q530" s="416">
        <v>5.6291000000000002</v>
      </c>
      <c r="R530" s="416">
        <v>17.6952</v>
      </c>
      <c r="S530" s="416">
        <v>12.5801</v>
      </c>
      <c r="T530" s="416">
        <v>15.0928</v>
      </c>
      <c r="U530" s="416">
        <v>-9.5342000000000002</v>
      </c>
      <c r="V530" s="416">
        <v>-1.7667999999999999</v>
      </c>
      <c r="W530" s="416">
        <v>1.2423999999999999</v>
      </c>
      <c r="X530" s="416">
        <v>12.0381</v>
      </c>
      <c r="Y530" s="417"/>
      <c r="Z530" s="414"/>
      <c r="AA530" s="414"/>
      <c r="AB530" s="414"/>
      <c r="AC530" s="414"/>
      <c r="AD530" s="414"/>
      <c r="AE530" s="414"/>
      <c r="AF530" s="414"/>
      <c r="AG530" s="414"/>
      <c r="AH530" s="414"/>
      <c r="AI530" s="414"/>
      <c r="AJ530" s="414"/>
      <c r="AK530" s="414"/>
      <c r="AL530" s="414"/>
      <c r="AM530" s="414"/>
      <c r="AN530" s="414"/>
      <c r="AO530" s="413"/>
      <c r="AP530" s="416">
        <v>16.14</v>
      </c>
      <c r="AQ530" s="416">
        <v>12.8</v>
      </c>
      <c r="AR530" s="416">
        <v>5.53</v>
      </c>
      <c r="AS530" s="416">
        <v>0.17</v>
      </c>
      <c r="AT530" s="416">
        <v>5.47</v>
      </c>
      <c r="AU530" s="419"/>
      <c r="AV530" s="414"/>
      <c r="AW530" s="414"/>
      <c r="AX530" s="414"/>
      <c r="AY530" s="414"/>
      <c r="AZ530" s="414"/>
      <c r="BA530" s="420"/>
      <c r="BB530" s="416"/>
      <c r="BC530" s="421"/>
      <c r="BD530" s="421"/>
      <c r="BE530" s="421"/>
      <c r="BF530" s="417"/>
      <c r="BG530" s="416"/>
      <c r="BH530" s="416"/>
      <c r="BI530" s="416"/>
      <c r="BJ530" s="416"/>
      <c r="BK530" s="413"/>
      <c r="BL530" s="412"/>
      <c r="BM530" s="412"/>
      <c r="BN530" s="412"/>
      <c r="BO530" s="412"/>
      <c r="BP530" s="412"/>
      <c r="BQ530" s="413"/>
      <c r="BR530" s="422"/>
    </row>
    <row r="531" spans="1:70" s="428" customFormat="1" ht="14.5" customHeight="1" x14ac:dyDescent="0.35">
      <c r="A531" s="873" t="s">
        <v>4012</v>
      </c>
      <c r="B531" s="861"/>
      <c r="C531" s="862"/>
      <c r="D531" s="861"/>
      <c r="E531" s="863"/>
      <c r="F531" s="861"/>
      <c r="G531" s="864"/>
      <c r="H531" s="866"/>
      <c r="I531" s="865"/>
      <c r="J531" s="865"/>
      <c r="K531" s="865"/>
      <c r="L531" s="865"/>
      <c r="M531" s="865"/>
      <c r="N531" s="867"/>
      <c r="O531" s="865"/>
      <c r="P531" s="865"/>
      <c r="Q531" s="865"/>
      <c r="R531" s="865"/>
      <c r="S531" s="865"/>
      <c r="T531" s="865"/>
      <c r="U531" s="865"/>
      <c r="V531" s="865"/>
      <c r="W531" s="865"/>
      <c r="X531" s="865"/>
      <c r="Y531" s="866"/>
      <c r="Z531" s="863"/>
      <c r="AA531" s="863"/>
      <c r="AB531" s="863"/>
      <c r="AC531" s="863"/>
      <c r="AD531" s="863"/>
      <c r="AE531" s="863"/>
      <c r="AF531" s="863"/>
      <c r="AG531" s="863"/>
      <c r="AH531" s="863"/>
      <c r="AI531" s="863"/>
      <c r="AJ531" s="863"/>
      <c r="AK531" s="863"/>
      <c r="AL531" s="863"/>
      <c r="AM531" s="863"/>
      <c r="AN531" s="863"/>
      <c r="AO531" s="861"/>
      <c r="AP531" s="865"/>
      <c r="AQ531" s="865"/>
      <c r="AR531" s="865"/>
      <c r="AS531" s="865"/>
      <c r="AT531" s="865"/>
      <c r="AU531" s="868"/>
      <c r="AV531" s="863"/>
      <c r="AW531" s="863"/>
      <c r="AX531" s="863"/>
      <c r="AY531" s="863"/>
      <c r="AZ531" s="863"/>
      <c r="BA531" s="869"/>
      <c r="BB531" s="865"/>
      <c r="BC531" s="870"/>
      <c r="BD531" s="870"/>
      <c r="BE531" s="870"/>
      <c r="BF531" s="866"/>
      <c r="BG531" s="865"/>
      <c r="BH531" s="865"/>
      <c r="BI531" s="865"/>
      <c r="BJ531" s="865"/>
      <c r="BK531" s="861"/>
      <c r="BL531" s="871"/>
      <c r="BM531" s="871"/>
      <c r="BN531" s="871"/>
      <c r="BO531" s="871"/>
      <c r="BP531" s="871"/>
      <c r="BQ531" s="861"/>
      <c r="BR531" s="872"/>
    </row>
    <row r="532" spans="1:70" s="428" customFormat="1" x14ac:dyDescent="0.25">
      <c r="A532" s="345" t="s">
        <v>4013</v>
      </c>
      <c r="B532" s="373"/>
      <c r="C532" s="719">
        <v>45428</v>
      </c>
      <c r="D532" s="373"/>
      <c r="E532" s="346">
        <v>10761.9</v>
      </c>
      <c r="F532" s="373"/>
      <c r="G532" s="347">
        <v>12.355</v>
      </c>
      <c r="H532" s="374"/>
      <c r="I532" s="348">
        <v>-0.21809999999999999</v>
      </c>
      <c r="J532" s="348">
        <v>8.9099999999999999E-2</v>
      </c>
      <c r="K532" s="348">
        <v>4.5881999999999996</v>
      </c>
      <c r="L532" s="348">
        <v>5.6704999999999997</v>
      </c>
      <c r="M532" s="348">
        <v>8.7204999999999995</v>
      </c>
      <c r="N532" s="350">
        <v>13.1029</v>
      </c>
      <c r="O532" s="348">
        <v>5.0955000000000004</v>
      </c>
      <c r="P532" s="348" t="s">
        <v>430</v>
      </c>
      <c r="Q532" s="348" t="s">
        <v>430</v>
      </c>
      <c r="R532" s="348" t="s">
        <v>430</v>
      </c>
      <c r="S532" s="348">
        <v>6.2796000000000003</v>
      </c>
      <c r="T532" s="348">
        <v>22.290400000000002</v>
      </c>
      <c r="U532" s="348">
        <v>9.2685999999999993</v>
      </c>
      <c r="V532" s="348">
        <v>11.4268</v>
      </c>
      <c r="W532" s="348">
        <v>2.3612000000000002</v>
      </c>
      <c r="X532" s="348">
        <v>9.7091999999999992</v>
      </c>
      <c r="Y532" s="374"/>
      <c r="Z532" s="346">
        <v>10</v>
      </c>
      <c r="AA532" s="346">
        <v>9</v>
      </c>
      <c r="AB532" s="346">
        <v>7</v>
      </c>
      <c r="AC532" s="346">
        <v>6</v>
      </c>
      <c r="AD532" s="346">
        <v>11</v>
      </c>
      <c r="AE532" s="346">
        <v>11</v>
      </c>
      <c r="AF532" s="346">
        <v>9</v>
      </c>
      <c r="AG532" s="346" t="s">
        <v>430</v>
      </c>
      <c r="AH532" s="346" t="s">
        <v>430</v>
      </c>
      <c r="AI532" s="346" t="s">
        <v>430</v>
      </c>
      <c r="AJ532" s="346">
        <v>5</v>
      </c>
      <c r="AK532" s="346">
        <v>8</v>
      </c>
      <c r="AL532" s="346">
        <v>11</v>
      </c>
      <c r="AM532" s="346">
        <v>11</v>
      </c>
      <c r="AN532" s="346">
        <v>9</v>
      </c>
      <c r="AO532" s="373"/>
      <c r="AP532" s="348" t="s">
        <v>430</v>
      </c>
      <c r="AQ532" s="348" t="s">
        <v>430</v>
      </c>
      <c r="AR532" s="348" t="s">
        <v>430</v>
      </c>
      <c r="AS532" s="348" t="s">
        <v>430</v>
      </c>
      <c r="AT532" s="348">
        <v>20.71</v>
      </c>
      <c r="AU532" s="351"/>
      <c r="AV532" s="346" t="s">
        <v>430</v>
      </c>
      <c r="AW532" s="346" t="s">
        <v>430</v>
      </c>
      <c r="AX532" s="346" t="s">
        <v>430</v>
      </c>
      <c r="AY532" s="346" t="s">
        <v>430</v>
      </c>
      <c r="AZ532" s="346">
        <v>10</v>
      </c>
      <c r="BA532" s="362"/>
      <c r="BB532" s="348">
        <v>16.509813052831699</v>
      </c>
      <c r="BC532" s="375">
        <v>0.98875026752086204</v>
      </c>
      <c r="BD532" s="375">
        <v>1.95702776181844E-2</v>
      </c>
      <c r="BE532" s="375">
        <v>2.9608801569575498E-2</v>
      </c>
      <c r="BF532" s="374"/>
      <c r="BG532" s="348">
        <v>53.285200000000003</v>
      </c>
      <c r="BH532" s="348">
        <v>18.001200000000001</v>
      </c>
      <c r="BI532" s="348">
        <v>27.4514</v>
      </c>
      <c r="BJ532" s="348">
        <v>1.2622</v>
      </c>
      <c r="BK532" s="373"/>
      <c r="BL532" s="372" t="s">
        <v>3167</v>
      </c>
      <c r="BM532" s="372" t="s">
        <v>3168</v>
      </c>
      <c r="BN532" s="372" t="s">
        <v>3169</v>
      </c>
      <c r="BO532" s="372" t="s">
        <v>3170</v>
      </c>
      <c r="BP532" s="372" t="s">
        <v>3171</v>
      </c>
      <c r="BQ532" s="373"/>
      <c r="BR532" s="354" t="s">
        <v>463</v>
      </c>
    </row>
    <row r="533" spans="1:70" s="428" customFormat="1" x14ac:dyDescent="0.25">
      <c r="A533" s="345" t="s">
        <v>4014</v>
      </c>
      <c r="B533" s="373"/>
      <c r="C533" s="719">
        <v>43384</v>
      </c>
      <c r="D533" s="373"/>
      <c r="E533" s="346">
        <v>7266.39</v>
      </c>
      <c r="F533" s="373"/>
      <c r="G533" s="347">
        <v>43.23</v>
      </c>
      <c r="H533" s="374"/>
      <c r="I533" s="348">
        <v>-0.36870000000000003</v>
      </c>
      <c r="J533" s="348">
        <v>-0.32279999999999998</v>
      </c>
      <c r="K533" s="348">
        <v>2.5135999999999998</v>
      </c>
      <c r="L533" s="348">
        <v>3.6690999999999998</v>
      </c>
      <c r="M533" s="348">
        <v>7.9401000000000002</v>
      </c>
      <c r="N533" s="350">
        <v>14.990600000000001</v>
      </c>
      <c r="O533" s="348">
        <v>6.5896999999999997</v>
      </c>
      <c r="P533" s="348">
        <v>22.8095</v>
      </c>
      <c r="Q533" s="348">
        <v>20.8673</v>
      </c>
      <c r="R533" s="348" t="s">
        <v>430</v>
      </c>
      <c r="S533" s="348">
        <v>4.4455</v>
      </c>
      <c r="T533" s="348">
        <v>21.0246</v>
      </c>
      <c r="U533" s="348">
        <v>11.274100000000001</v>
      </c>
      <c r="V533" s="348">
        <v>13.1379</v>
      </c>
      <c r="W533" s="348">
        <v>0.30159999999999998</v>
      </c>
      <c r="X533" s="348">
        <v>20.409600000000001</v>
      </c>
      <c r="Y533" s="374"/>
      <c r="Z533" s="346">
        <v>12</v>
      </c>
      <c r="AA533" s="346">
        <v>10</v>
      </c>
      <c r="AB533" s="346">
        <v>10</v>
      </c>
      <c r="AC533" s="346">
        <v>9</v>
      </c>
      <c r="AD533" s="346">
        <v>12</v>
      </c>
      <c r="AE533" s="346">
        <v>9</v>
      </c>
      <c r="AF533" s="346">
        <v>8</v>
      </c>
      <c r="AG533" s="346">
        <v>2</v>
      </c>
      <c r="AH533" s="346">
        <v>1</v>
      </c>
      <c r="AI533" s="346" t="s">
        <v>430</v>
      </c>
      <c r="AJ533" s="346">
        <v>7</v>
      </c>
      <c r="AK533" s="346">
        <v>10</v>
      </c>
      <c r="AL533" s="346">
        <v>9</v>
      </c>
      <c r="AM533" s="346">
        <v>9</v>
      </c>
      <c r="AN533" s="346">
        <v>11</v>
      </c>
      <c r="AO533" s="373"/>
      <c r="AP533" s="348" t="s">
        <v>430</v>
      </c>
      <c r="AQ533" s="348">
        <v>23.83</v>
      </c>
      <c r="AR533" s="348">
        <v>21.14</v>
      </c>
      <c r="AS533" s="348">
        <v>15.06</v>
      </c>
      <c r="AT533" s="348">
        <v>20.440000000000001</v>
      </c>
      <c r="AU533" s="351"/>
      <c r="AV533" s="346" t="s">
        <v>430</v>
      </c>
      <c r="AW533" s="346">
        <v>1</v>
      </c>
      <c r="AX533" s="346">
        <v>2</v>
      </c>
      <c r="AY533" s="346">
        <v>3</v>
      </c>
      <c r="AZ533" s="346">
        <v>11</v>
      </c>
      <c r="BA533" s="362"/>
      <c r="BB533" s="348">
        <v>16.968998944361701</v>
      </c>
      <c r="BC533" s="375">
        <v>1.0072812331814101</v>
      </c>
      <c r="BD533" s="375">
        <v>7.8831970834645104E-2</v>
      </c>
      <c r="BE533" s="375">
        <v>0.101440233225655</v>
      </c>
      <c r="BF533" s="374"/>
      <c r="BG533" s="348">
        <v>56.221800000000002</v>
      </c>
      <c r="BH533" s="348">
        <v>18.445900000000002</v>
      </c>
      <c r="BI533" s="348">
        <v>22.4422</v>
      </c>
      <c r="BJ533" s="348">
        <v>2.8900999999999999</v>
      </c>
      <c r="BK533" s="373"/>
      <c r="BL533" s="372" t="s">
        <v>3173</v>
      </c>
      <c r="BM533" s="372" t="s">
        <v>3174</v>
      </c>
      <c r="BN533" s="372" t="s">
        <v>3175</v>
      </c>
      <c r="BO533" s="372" t="s">
        <v>3176</v>
      </c>
      <c r="BP533" s="372" t="s">
        <v>3177</v>
      </c>
      <c r="BQ533" s="373"/>
      <c r="BR533" s="354" t="s">
        <v>463</v>
      </c>
    </row>
    <row r="534" spans="1:70" s="428" customFormat="1" x14ac:dyDescent="0.25">
      <c r="A534" s="345" t="s">
        <v>4015</v>
      </c>
      <c r="B534" s="373"/>
      <c r="C534" s="719">
        <v>45281</v>
      </c>
      <c r="D534" s="373"/>
      <c r="E534" s="346">
        <v>5714.11</v>
      </c>
      <c r="F534" s="373"/>
      <c r="G534" s="347">
        <v>17.05</v>
      </c>
      <c r="H534" s="374"/>
      <c r="I534" s="348">
        <v>0.47139999999999999</v>
      </c>
      <c r="J534" s="348">
        <v>0.76829999999999998</v>
      </c>
      <c r="K534" s="348">
        <v>6.9635999999999996</v>
      </c>
      <c r="L534" s="348">
        <v>8.3226999999999993</v>
      </c>
      <c r="M534" s="348">
        <v>14.046799999999999</v>
      </c>
      <c r="N534" s="350">
        <v>21.720099999999999</v>
      </c>
      <c r="O534" s="348">
        <v>8.1021999999999998</v>
      </c>
      <c r="P534" s="348" t="s">
        <v>430</v>
      </c>
      <c r="Q534" s="348" t="s">
        <v>430</v>
      </c>
      <c r="R534" s="348" t="s">
        <v>430</v>
      </c>
      <c r="S534" s="348">
        <v>8.3226999999999993</v>
      </c>
      <c r="T534" s="348">
        <v>25.737500000000001</v>
      </c>
      <c r="U534" s="348">
        <v>17.262699999999999</v>
      </c>
      <c r="V534" s="348">
        <v>19.147400000000001</v>
      </c>
      <c r="W534" s="348">
        <v>4.7941000000000003</v>
      </c>
      <c r="X534" s="348">
        <v>21.9847</v>
      </c>
      <c r="Y534" s="374"/>
      <c r="Z534" s="346">
        <v>1</v>
      </c>
      <c r="AA534" s="346">
        <v>1</v>
      </c>
      <c r="AB534" s="346">
        <v>3</v>
      </c>
      <c r="AC534" s="346">
        <v>4</v>
      </c>
      <c r="AD534" s="346">
        <v>5</v>
      </c>
      <c r="AE534" s="346">
        <v>3</v>
      </c>
      <c r="AF534" s="346">
        <v>4</v>
      </c>
      <c r="AG534" s="346" t="s">
        <v>430</v>
      </c>
      <c r="AH534" s="346" t="s">
        <v>430</v>
      </c>
      <c r="AI534" s="346" t="s">
        <v>430</v>
      </c>
      <c r="AJ534" s="346">
        <v>4</v>
      </c>
      <c r="AK534" s="346">
        <v>6</v>
      </c>
      <c r="AL534" s="346">
        <v>3</v>
      </c>
      <c r="AM534" s="346">
        <v>4</v>
      </c>
      <c r="AN534" s="346">
        <v>2</v>
      </c>
      <c r="AO534" s="373"/>
      <c r="AP534" s="348" t="s">
        <v>430</v>
      </c>
      <c r="AQ534" s="348" t="s">
        <v>430</v>
      </c>
      <c r="AR534" s="348" t="s">
        <v>430</v>
      </c>
      <c r="AS534" s="348" t="s">
        <v>430</v>
      </c>
      <c r="AT534" s="348">
        <v>32.47</v>
      </c>
      <c r="AU534" s="351"/>
      <c r="AV534" s="346" t="s">
        <v>430</v>
      </c>
      <c r="AW534" s="346" t="s">
        <v>430</v>
      </c>
      <c r="AX534" s="346" t="s">
        <v>430</v>
      </c>
      <c r="AY534" s="346" t="s">
        <v>430</v>
      </c>
      <c r="AZ534" s="346">
        <v>3</v>
      </c>
      <c r="BA534" s="362"/>
      <c r="BB534" s="348">
        <v>17.3525757550238</v>
      </c>
      <c r="BC534" s="375">
        <v>1.0272194620047801</v>
      </c>
      <c r="BD534" s="375">
        <v>7.5827253073148707E-2</v>
      </c>
      <c r="BE534" s="375">
        <v>0.243853846303069</v>
      </c>
      <c r="BF534" s="374"/>
      <c r="BG534" s="348">
        <v>56.369199999999999</v>
      </c>
      <c r="BH534" s="348">
        <v>21.708600000000001</v>
      </c>
      <c r="BI534" s="348">
        <v>19.054099999999998</v>
      </c>
      <c r="BJ534" s="348">
        <v>2.8681000000000001</v>
      </c>
      <c r="BK534" s="373"/>
      <c r="BL534" s="372" t="s">
        <v>3179</v>
      </c>
      <c r="BM534" s="372" t="s">
        <v>3180</v>
      </c>
      <c r="BN534" s="372" t="s">
        <v>3181</v>
      </c>
      <c r="BO534" s="372" t="s">
        <v>3182</v>
      </c>
      <c r="BP534" s="372" t="s">
        <v>3183</v>
      </c>
      <c r="BQ534" s="373"/>
      <c r="BR534" s="354" t="s">
        <v>476</v>
      </c>
    </row>
    <row r="535" spans="1:70" s="428" customFormat="1" ht="11" x14ac:dyDescent="0.3">
      <c r="A535" s="841" t="s">
        <v>4016</v>
      </c>
      <c r="B535" s="842"/>
      <c r="C535" s="843">
        <v>44614</v>
      </c>
      <c r="D535" s="842"/>
      <c r="E535" s="844">
        <v>3100.71</v>
      </c>
      <c r="F535" s="842"/>
      <c r="G535" s="845">
        <v>24.15</v>
      </c>
      <c r="H535" s="847"/>
      <c r="I535" s="846">
        <v>-0.28899999999999998</v>
      </c>
      <c r="J535" s="846">
        <v>0.14510000000000001</v>
      </c>
      <c r="K535" s="846">
        <v>5.3250999999999999</v>
      </c>
      <c r="L535" s="846">
        <v>8.5831999999999997</v>
      </c>
      <c r="M535" s="846">
        <v>11.997400000000001</v>
      </c>
      <c r="N535" s="848">
        <v>22.6572</v>
      </c>
      <c r="O535" s="846">
        <v>9.6999999999999993</v>
      </c>
      <c r="P535" s="846">
        <v>21.859400000000001</v>
      </c>
      <c r="Q535" s="846" t="s">
        <v>430</v>
      </c>
      <c r="R535" s="846" t="s">
        <v>430</v>
      </c>
      <c r="S535" s="846">
        <v>8.4954000000000001</v>
      </c>
      <c r="T535" s="846">
        <v>24.273099999999999</v>
      </c>
      <c r="U535" s="846">
        <v>14.928900000000001</v>
      </c>
      <c r="V535" s="846">
        <v>20.227</v>
      </c>
      <c r="W535" s="846">
        <v>3.8351999999999999</v>
      </c>
      <c r="X535" s="846">
        <v>21.579499999999999</v>
      </c>
      <c r="Y535" s="847"/>
      <c r="Z535" s="844">
        <v>11</v>
      </c>
      <c r="AA535" s="844">
        <v>8</v>
      </c>
      <c r="AB535" s="844">
        <v>4</v>
      </c>
      <c r="AC535" s="844">
        <v>3</v>
      </c>
      <c r="AD535" s="844">
        <v>7</v>
      </c>
      <c r="AE535" s="844">
        <v>2</v>
      </c>
      <c r="AF535" s="844">
        <v>3</v>
      </c>
      <c r="AG535" s="844">
        <v>3</v>
      </c>
      <c r="AH535" s="844" t="s">
        <v>430</v>
      </c>
      <c r="AI535" s="844" t="s">
        <v>430</v>
      </c>
      <c r="AJ535" s="844">
        <v>3</v>
      </c>
      <c r="AK535" s="844">
        <v>7</v>
      </c>
      <c r="AL535" s="844">
        <v>7</v>
      </c>
      <c r="AM535" s="844">
        <v>2</v>
      </c>
      <c r="AN535" s="844">
        <v>5</v>
      </c>
      <c r="AO535" s="842"/>
      <c r="AP535" s="846" t="s">
        <v>430</v>
      </c>
      <c r="AQ535" s="846" t="s">
        <v>430</v>
      </c>
      <c r="AR535" s="846" t="s">
        <v>430</v>
      </c>
      <c r="AS535" s="846">
        <v>18.86</v>
      </c>
      <c r="AT535" s="846">
        <v>30.21</v>
      </c>
      <c r="AU535" s="849"/>
      <c r="AV535" s="844" t="s">
        <v>430</v>
      </c>
      <c r="AW535" s="844" t="s">
        <v>430</v>
      </c>
      <c r="AX535" s="844" t="s">
        <v>430</v>
      </c>
      <c r="AY535" s="844">
        <v>2</v>
      </c>
      <c r="AZ535" s="844">
        <v>5</v>
      </c>
      <c r="BA535" s="851"/>
      <c r="BB535" s="846">
        <v>16.398993381349101</v>
      </c>
      <c r="BC535" s="852">
        <v>0.96681607093237698</v>
      </c>
      <c r="BD535" s="852">
        <v>8.1130022342849897E-2</v>
      </c>
      <c r="BE535" s="852">
        <v>0.143855125969689</v>
      </c>
      <c r="BF535" s="847"/>
      <c r="BG535" s="846">
        <v>45.062600000000003</v>
      </c>
      <c r="BH535" s="846">
        <v>22.5867</v>
      </c>
      <c r="BI535" s="846">
        <v>27.376899999999999</v>
      </c>
      <c r="BJ535" s="846">
        <v>4.9737999999999998</v>
      </c>
      <c r="BK535" s="842"/>
      <c r="BL535" s="855" t="s">
        <v>3185</v>
      </c>
      <c r="BM535" s="855" t="s">
        <v>3186</v>
      </c>
      <c r="BN535" s="855" t="s">
        <v>3187</v>
      </c>
      <c r="BO535" s="855" t="s">
        <v>3188</v>
      </c>
      <c r="BP535" s="855" t="s">
        <v>3189</v>
      </c>
      <c r="BQ535" s="842"/>
      <c r="BR535" s="856" t="s">
        <v>611</v>
      </c>
    </row>
    <row r="536" spans="1:70" s="428" customFormat="1" x14ac:dyDescent="0.25">
      <c r="A536" s="345" t="s">
        <v>4017</v>
      </c>
      <c r="B536" s="373"/>
      <c r="C536" s="719">
        <v>45362</v>
      </c>
      <c r="D536" s="373"/>
      <c r="E536" s="346">
        <v>1753.86</v>
      </c>
      <c r="F536" s="373"/>
      <c r="G536" s="347">
        <v>14.76</v>
      </c>
      <c r="H536" s="374"/>
      <c r="I536" s="348">
        <v>0.13569999999999999</v>
      </c>
      <c r="J536" s="348">
        <v>0.33989999999999998</v>
      </c>
      <c r="K536" s="348">
        <v>4.7550999999999997</v>
      </c>
      <c r="L536" s="348">
        <v>5.5793999999999997</v>
      </c>
      <c r="M536" s="348">
        <v>14.0649</v>
      </c>
      <c r="N536" s="350">
        <v>16.9072</v>
      </c>
      <c r="O536" s="348">
        <v>6.9252000000000002</v>
      </c>
      <c r="P536" s="348" t="s">
        <v>430</v>
      </c>
      <c r="Q536" s="348" t="s">
        <v>430</v>
      </c>
      <c r="R536" s="348" t="s">
        <v>430</v>
      </c>
      <c r="S536" s="348">
        <v>3.9437000000000002</v>
      </c>
      <c r="T536" s="348">
        <v>26.586600000000001</v>
      </c>
      <c r="U536" s="348">
        <v>16.037700000000001</v>
      </c>
      <c r="V536" s="348">
        <v>15.493</v>
      </c>
      <c r="W536" s="348">
        <v>3.8704999999999998</v>
      </c>
      <c r="X536" s="348">
        <v>17.1252</v>
      </c>
      <c r="Y536" s="374"/>
      <c r="Z536" s="346">
        <v>5</v>
      </c>
      <c r="AA536" s="346">
        <v>3</v>
      </c>
      <c r="AB536" s="346">
        <v>5</v>
      </c>
      <c r="AC536" s="346">
        <v>7</v>
      </c>
      <c r="AD536" s="346">
        <v>4</v>
      </c>
      <c r="AE536" s="346">
        <v>8</v>
      </c>
      <c r="AF536" s="346">
        <v>7</v>
      </c>
      <c r="AG536" s="346" t="s">
        <v>430</v>
      </c>
      <c r="AH536" s="346" t="s">
        <v>430</v>
      </c>
      <c r="AI536" s="346" t="s">
        <v>430</v>
      </c>
      <c r="AJ536" s="346">
        <v>9</v>
      </c>
      <c r="AK536" s="346">
        <v>4</v>
      </c>
      <c r="AL536" s="346">
        <v>6</v>
      </c>
      <c r="AM536" s="346">
        <v>8</v>
      </c>
      <c r="AN536" s="346">
        <v>4</v>
      </c>
      <c r="AO536" s="373"/>
      <c r="AP536" s="348" t="s">
        <v>430</v>
      </c>
      <c r="AQ536" s="348" t="s">
        <v>430</v>
      </c>
      <c r="AR536" s="348" t="s">
        <v>430</v>
      </c>
      <c r="AS536" s="348" t="s">
        <v>430</v>
      </c>
      <c r="AT536" s="348">
        <v>28.07</v>
      </c>
      <c r="AU536" s="351"/>
      <c r="AV536" s="346" t="s">
        <v>430</v>
      </c>
      <c r="AW536" s="346" t="s">
        <v>430</v>
      </c>
      <c r="AX536" s="346" t="s">
        <v>430</v>
      </c>
      <c r="AY536" s="346" t="s">
        <v>430</v>
      </c>
      <c r="AZ536" s="346">
        <v>6</v>
      </c>
      <c r="BA536" s="362"/>
      <c r="BB536" s="348">
        <v>19.965394548599399</v>
      </c>
      <c r="BC536" s="375">
        <v>1.12768852373698</v>
      </c>
      <c r="BD536" s="375">
        <v>5.1420089664918602E-2</v>
      </c>
      <c r="BE536" s="375">
        <v>0.102531937663558</v>
      </c>
      <c r="BF536" s="374"/>
      <c r="BG536" s="348">
        <v>45.288899999999998</v>
      </c>
      <c r="BH536" s="348">
        <v>18.702999999999999</v>
      </c>
      <c r="BI536" s="348">
        <v>30.776499999999999</v>
      </c>
      <c r="BJ536" s="348">
        <v>5.2316000000000003</v>
      </c>
      <c r="BK536" s="373"/>
      <c r="BL536" s="372" t="s">
        <v>3191</v>
      </c>
      <c r="BM536" s="372" t="s">
        <v>3192</v>
      </c>
      <c r="BN536" s="372" t="s">
        <v>3193</v>
      </c>
      <c r="BO536" s="372" t="s">
        <v>3194</v>
      </c>
      <c r="BP536" s="372" t="s">
        <v>3195</v>
      </c>
      <c r="BQ536" s="373"/>
      <c r="BR536" s="354" t="s">
        <v>443</v>
      </c>
    </row>
    <row r="537" spans="1:70" s="428" customFormat="1" x14ac:dyDescent="0.25">
      <c r="A537" s="345" t="s">
        <v>4018</v>
      </c>
      <c r="B537" s="373"/>
      <c r="C537" s="719">
        <v>42035</v>
      </c>
      <c r="D537" s="373"/>
      <c r="E537" s="346">
        <v>1383.13</v>
      </c>
      <c r="F537" s="373"/>
      <c r="G537" s="347">
        <v>45.09</v>
      </c>
      <c r="H537" s="374"/>
      <c r="I537" s="348">
        <v>0.1777</v>
      </c>
      <c r="J537" s="348">
        <v>0.44550000000000001</v>
      </c>
      <c r="K537" s="348">
        <v>6.9751000000000003</v>
      </c>
      <c r="L537" s="348">
        <v>10.217599999999999</v>
      </c>
      <c r="M537" s="348">
        <v>20.304200000000002</v>
      </c>
      <c r="N537" s="350">
        <v>29.886700000000001</v>
      </c>
      <c r="O537" s="348">
        <v>10.994</v>
      </c>
      <c r="P537" s="348">
        <v>23.544799999999999</v>
      </c>
      <c r="Q537" s="348">
        <v>17.008199999999999</v>
      </c>
      <c r="R537" s="348">
        <v>14.7479</v>
      </c>
      <c r="S537" s="348">
        <v>9.7881999999999998</v>
      </c>
      <c r="T537" s="348">
        <v>31.228200000000001</v>
      </c>
      <c r="U537" s="348">
        <v>22.1951</v>
      </c>
      <c r="V537" s="348">
        <v>27.408899999999999</v>
      </c>
      <c r="W537" s="348">
        <v>5.5972</v>
      </c>
      <c r="X537" s="348">
        <v>13.8919</v>
      </c>
      <c r="Y537" s="374"/>
      <c r="Z537" s="346">
        <v>4</v>
      </c>
      <c r="AA537" s="346">
        <v>2</v>
      </c>
      <c r="AB537" s="346">
        <v>2</v>
      </c>
      <c r="AC537" s="346">
        <v>2</v>
      </c>
      <c r="AD537" s="346">
        <v>2</v>
      </c>
      <c r="AE537" s="346">
        <v>1</v>
      </c>
      <c r="AF537" s="346">
        <v>1</v>
      </c>
      <c r="AG537" s="346">
        <v>1</v>
      </c>
      <c r="AH537" s="346">
        <v>2</v>
      </c>
      <c r="AI537" s="346">
        <v>1</v>
      </c>
      <c r="AJ537" s="346">
        <v>1</v>
      </c>
      <c r="AK537" s="346">
        <v>3</v>
      </c>
      <c r="AL537" s="346">
        <v>1</v>
      </c>
      <c r="AM537" s="346">
        <v>1</v>
      </c>
      <c r="AN537" s="346">
        <v>1</v>
      </c>
      <c r="AO537" s="373"/>
      <c r="AP537" s="348">
        <v>17.36</v>
      </c>
      <c r="AQ537" s="348">
        <v>20.71</v>
      </c>
      <c r="AR537" s="348">
        <v>21.45</v>
      </c>
      <c r="AS537" s="348">
        <v>21.45</v>
      </c>
      <c r="AT537" s="348">
        <v>42.2</v>
      </c>
      <c r="AU537" s="351"/>
      <c r="AV537" s="346">
        <v>1</v>
      </c>
      <c r="AW537" s="346">
        <v>2</v>
      </c>
      <c r="AX537" s="346">
        <v>1</v>
      </c>
      <c r="AY537" s="346">
        <v>1</v>
      </c>
      <c r="AZ537" s="346">
        <v>1</v>
      </c>
      <c r="BA537" s="362"/>
      <c r="BB537" s="348">
        <v>17.373339966920899</v>
      </c>
      <c r="BC537" s="375">
        <v>0.98210104051671798</v>
      </c>
      <c r="BD537" s="375">
        <v>8.1222781614363998E-2</v>
      </c>
      <c r="BE537" s="375">
        <v>0.20575583029021899</v>
      </c>
      <c r="BF537" s="374"/>
      <c r="BG537" s="348">
        <v>36.087200000000003</v>
      </c>
      <c r="BH537" s="348">
        <v>27.0579</v>
      </c>
      <c r="BI537" s="348">
        <v>30.476700000000001</v>
      </c>
      <c r="BJ537" s="348">
        <v>6.3781999999999996</v>
      </c>
      <c r="BK537" s="373"/>
      <c r="BL537" s="372" t="s">
        <v>3197</v>
      </c>
      <c r="BM537" s="372" t="s">
        <v>3198</v>
      </c>
      <c r="BN537" s="372" t="s">
        <v>3199</v>
      </c>
      <c r="BO537" s="372" t="s">
        <v>3200</v>
      </c>
      <c r="BP537" s="372" t="s">
        <v>3201</v>
      </c>
      <c r="BQ537" s="373"/>
      <c r="BR537" s="354" t="s">
        <v>476</v>
      </c>
    </row>
    <row r="538" spans="1:70" s="428" customFormat="1" x14ac:dyDescent="0.25">
      <c r="A538" s="345" t="s">
        <v>4019</v>
      </c>
      <c r="B538" s="373"/>
      <c r="C538" s="719">
        <v>45471</v>
      </c>
      <c r="D538" s="373"/>
      <c r="E538" s="346">
        <v>853.5</v>
      </c>
      <c r="F538" s="373"/>
      <c r="G538" s="347">
        <v>11.695399999999999</v>
      </c>
      <c r="H538" s="374"/>
      <c r="I538" s="348">
        <v>-0.14860000000000001</v>
      </c>
      <c r="J538" s="348">
        <v>0.31559999999999999</v>
      </c>
      <c r="K538" s="348">
        <v>4.6231</v>
      </c>
      <c r="L538" s="348">
        <v>3.3984999999999999</v>
      </c>
      <c r="M538" s="348">
        <v>9.1264000000000003</v>
      </c>
      <c r="N538" s="350">
        <v>19.420500000000001</v>
      </c>
      <c r="O538" s="348">
        <v>7.9570999999999996</v>
      </c>
      <c r="P538" s="348" t="s">
        <v>430</v>
      </c>
      <c r="Q538" s="348" t="s">
        <v>430</v>
      </c>
      <c r="R538" s="348" t="s">
        <v>430</v>
      </c>
      <c r="S538" s="348">
        <v>5.7967000000000004</v>
      </c>
      <c r="T538" s="348">
        <v>19.9405</v>
      </c>
      <c r="U538" s="348">
        <v>13.099600000000001</v>
      </c>
      <c r="V538" s="348">
        <v>18.722999999999999</v>
      </c>
      <c r="W538" s="348">
        <v>2.8473999999999999</v>
      </c>
      <c r="X538" s="348">
        <v>7.5039999999999996</v>
      </c>
      <c r="Y538" s="374"/>
      <c r="Z538" s="346">
        <v>8</v>
      </c>
      <c r="AA538" s="346">
        <v>5</v>
      </c>
      <c r="AB538" s="346">
        <v>6</v>
      </c>
      <c r="AC538" s="346">
        <v>11</v>
      </c>
      <c r="AD538" s="346">
        <v>10</v>
      </c>
      <c r="AE538" s="346">
        <v>6</v>
      </c>
      <c r="AF538" s="346">
        <v>6</v>
      </c>
      <c r="AG538" s="346" t="s">
        <v>430</v>
      </c>
      <c r="AH538" s="346" t="s">
        <v>430</v>
      </c>
      <c r="AI538" s="346" t="s">
        <v>430</v>
      </c>
      <c r="AJ538" s="346">
        <v>6</v>
      </c>
      <c r="AK538" s="346">
        <v>12</v>
      </c>
      <c r="AL538" s="346">
        <v>8</v>
      </c>
      <c r="AM538" s="346">
        <v>5</v>
      </c>
      <c r="AN538" s="346">
        <v>8</v>
      </c>
      <c r="AO538" s="373"/>
      <c r="AP538" s="348" t="s">
        <v>430</v>
      </c>
      <c r="AQ538" s="348" t="s">
        <v>430</v>
      </c>
      <c r="AR538" s="348" t="s">
        <v>430</v>
      </c>
      <c r="AS538" s="348" t="s">
        <v>430</v>
      </c>
      <c r="AT538" s="348">
        <v>24.47</v>
      </c>
      <c r="AU538" s="351"/>
      <c r="AV538" s="346" t="s">
        <v>430</v>
      </c>
      <c r="AW538" s="346" t="s">
        <v>430</v>
      </c>
      <c r="AX538" s="346" t="s">
        <v>430</v>
      </c>
      <c r="AY538" s="346" t="s">
        <v>430</v>
      </c>
      <c r="AZ538" s="346">
        <v>8</v>
      </c>
      <c r="BA538" s="362"/>
      <c r="BB538" s="348">
        <v>16.701432702915501</v>
      </c>
      <c r="BC538" s="375">
        <v>0.97853447887073497</v>
      </c>
      <c r="BD538" s="375">
        <v>1.49913395083596E-2</v>
      </c>
      <c r="BE538" s="375">
        <v>0.103179902469237</v>
      </c>
      <c r="BF538" s="374"/>
      <c r="BG538" s="348">
        <v>56.652200000000001</v>
      </c>
      <c r="BH538" s="348">
        <v>22.66</v>
      </c>
      <c r="BI538" s="348">
        <v>16.988900000000001</v>
      </c>
      <c r="BJ538" s="348">
        <v>3.6989000000000001</v>
      </c>
      <c r="BK538" s="373"/>
      <c r="BL538" s="372" t="s">
        <v>3203</v>
      </c>
      <c r="BM538" s="372" t="s">
        <v>3204</v>
      </c>
      <c r="BN538" s="372" t="s">
        <v>3205</v>
      </c>
      <c r="BO538" s="372" t="s">
        <v>3206</v>
      </c>
      <c r="BP538" s="372" t="s">
        <v>3207</v>
      </c>
      <c r="BQ538" s="373"/>
      <c r="BR538" s="354" t="s">
        <v>443</v>
      </c>
    </row>
    <row r="539" spans="1:70" s="428" customFormat="1" x14ac:dyDescent="0.25">
      <c r="A539" s="345" t="s">
        <v>4020</v>
      </c>
      <c r="B539" s="373"/>
      <c r="C539" s="719">
        <v>45576</v>
      </c>
      <c r="D539" s="373"/>
      <c r="E539" s="346">
        <v>780.52800000000002</v>
      </c>
      <c r="F539" s="373"/>
      <c r="G539" s="347">
        <v>11.878</v>
      </c>
      <c r="H539" s="374"/>
      <c r="I539" s="348">
        <v>9.0999999999999998E-2</v>
      </c>
      <c r="J539" s="348">
        <v>-0.74619999999999997</v>
      </c>
      <c r="K539" s="348">
        <v>2.3982999999999999</v>
      </c>
      <c r="L539" s="348">
        <v>3.3767999999999998</v>
      </c>
      <c r="M539" s="348">
        <v>13.090400000000001</v>
      </c>
      <c r="N539" s="350">
        <v>20.227699999999999</v>
      </c>
      <c r="O539" s="348" t="s">
        <v>430</v>
      </c>
      <c r="P539" s="348" t="s">
        <v>430</v>
      </c>
      <c r="Q539" s="348" t="s">
        <v>430</v>
      </c>
      <c r="R539" s="348" t="s">
        <v>430</v>
      </c>
      <c r="S539" s="348">
        <v>1.8512999999999999</v>
      </c>
      <c r="T539" s="348">
        <v>26.1175</v>
      </c>
      <c r="U539" s="348">
        <v>16.880700000000001</v>
      </c>
      <c r="V539" s="348">
        <v>17.4191</v>
      </c>
      <c r="W539" s="348">
        <v>0.46689999999999998</v>
      </c>
      <c r="X539" s="348">
        <v>9.6041000000000007</v>
      </c>
      <c r="Y539" s="374"/>
      <c r="Z539" s="346">
        <v>6</v>
      </c>
      <c r="AA539" s="346">
        <v>12</v>
      </c>
      <c r="AB539" s="346">
        <v>11</v>
      </c>
      <c r="AC539" s="346">
        <v>12</v>
      </c>
      <c r="AD539" s="346">
        <v>6</v>
      </c>
      <c r="AE539" s="346">
        <v>5</v>
      </c>
      <c r="AF539" s="346" t="s">
        <v>430</v>
      </c>
      <c r="AG539" s="346" t="s">
        <v>430</v>
      </c>
      <c r="AH539" s="346" t="s">
        <v>430</v>
      </c>
      <c r="AI539" s="346" t="s">
        <v>430</v>
      </c>
      <c r="AJ539" s="346">
        <v>11</v>
      </c>
      <c r="AK539" s="346">
        <v>5</v>
      </c>
      <c r="AL539" s="346">
        <v>4</v>
      </c>
      <c r="AM539" s="346">
        <v>7</v>
      </c>
      <c r="AN539" s="346">
        <v>10</v>
      </c>
      <c r="AO539" s="373"/>
      <c r="AP539" s="348" t="s">
        <v>430</v>
      </c>
      <c r="AQ539" s="348" t="s">
        <v>430</v>
      </c>
      <c r="AR539" s="348" t="s">
        <v>430</v>
      </c>
      <c r="AS539" s="348" t="s">
        <v>430</v>
      </c>
      <c r="AT539" s="348">
        <v>27.59</v>
      </c>
      <c r="AU539" s="351"/>
      <c r="AV539" s="346" t="s">
        <v>430</v>
      </c>
      <c r="AW539" s="346" t="s">
        <v>430</v>
      </c>
      <c r="AX539" s="346" t="s">
        <v>430</v>
      </c>
      <c r="AY539" s="346" t="s">
        <v>430</v>
      </c>
      <c r="AZ539" s="346">
        <v>7</v>
      </c>
      <c r="BA539" s="362"/>
      <c r="BB539" s="348">
        <v>21.807201627956399</v>
      </c>
      <c r="BC539" s="375">
        <v>1.3012886384478</v>
      </c>
      <c r="BD539" s="375">
        <v>3.0114184879794899E-2</v>
      </c>
      <c r="BE539" s="375">
        <v>0.101975249873274</v>
      </c>
      <c r="BF539" s="374"/>
      <c r="BG539" s="348">
        <v>34.401800000000001</v>
      </c>
      <c r="BH539" s="348">
        <v>13.3422</v>
      </c>
      <c r="BI539" s="348">
        <v>42.421300000000002</v>
      </c>
      <c r="BJ539" s="348">
        <v>9.8346999999999998</v>
      </c>
      <c r="BK539" s="373"/>
      <c r="BL539" s="372" t="s">
        <v>3209</v>
      </c>
      <c r="BM539" s="372" t="s">
        <v>3210</v>
      </c>
      <c r="BN539" s="372" t="s">
        <v>3211</v>
      </c>
      <c r="BO539" s="372" t="s">
        <v>3212</v>
      </c>
      <c r="BP539" s="372" t="s">
        <v>3213</v>
      </c>
      <c r="BQ539" s="373"/>
      <c r="BR539" s="354" t="s">
        <v>476</v>
      </c>
    </row>
    <row r="540" spans="1:70" s="428" customFormat="1" x14ac:dyDescent="0.25">
      <c r="A540" s="345" t="s">
        <v>4021</v>
      </c>
      <c r="B540" s="373"/>
      <c r="C540" s="719">
        <v>45152</v>
      </c>
      <c r="D540" s="373"/>
      <c r="E540" s="346">
        <v>737.80700000000002</v>
      </c>
      <c r="F540" s="373"/>
      <c r="G540" s="347">
        <v>17.529499999999999</v>
      </c>
      <c r="H540" s="374"/>
      <c r="I540" s="348">
        <v>0.41299999999999998</v>
      </c>
      <c r="J540" s="348">
        <v>0.27</v>
      </c>
      <c r="K540" s="348">
        <v>-0.37959999999999999</v>
      </c>
      <c r="L540" s="348">
        <v>3.8650000000000002</v>
      </c>
      <c r="M540" s="348">
        <v>20.800599999999999</v>
      </c>
      <c r="N540" s="350">
        <v>21.058599999999998</v>
      </c>
      <c r="O540" s="348">
        <v>-0.91710000000000003</v>
      </c>
      <c r="P540" s="348">
        <v>19.854199999999999</v>
      </c>
      <c r="Q540" s="348" t="s">
        <v>430</v>
      </c>
      <c r="R540" s="348" t="s">
        <v>430</v>
      </c>
      <c r="S540" s="348">
        <v>0.436</v>
      </c>
      <c r="T540" s="348">
        <v>37.325800000000001</v>
      </c>
      <c r="U540" s="348">
        <v>16.671199999999999</v>
      </c>
      <c r="V540" s="348">
        <v>18.078800000000001</v>
      </c>
      <c r="W540" s="348">
        <v>-5.7000000000000002E-3</v>
      </c>
      <c r="X540" s="348">
        <v>20.290299999999998</v>
      </c>
      <c r="Y540" s="374"/>
      <c r="Z540" s="346">
        <v>2</v>
      </c>
      <c r="AA540" s="346">
        <v>6</v>
      </c>
      <c r="AB540" s="346">
        <v>12</v>
      </c>
      <c r="AC540" s="346">
        <v>8</v>
      </c>
      <c r="AD540" s="346">
        <v>1</v>
      </c>
      <c r="AE540" s="346">
        <v>4</v>
      </c>
      <c r="AF540" s="346">
        <v>11</v>
      </c>
      <c r="AG540" s="346">
        <v>4</v>
      </c>
      <c r="AH540" s="346" t="s">
        <v>430</v>
      </c>
      <c r="AI540" s="346" t="s">
        <v>430</v>
      </c>
      <c r="AJ540" s="346">
        <v>12</v>
      </c>
      <c r="AK540" s="346">
        <v>1</v>
      </c>
      <c r="AL540" s="346">
        <v>5</v>
      </c>
      <c r="AM540" s="346">
        <v>6</v>
      </c>
      <c r="AN540" s="346">
        <v>12</v>
      </c>
      <c r="AO540" s="373"/>
      <c r="AP540" s="348" t="s">
        <v>430</v>
      </c>
      <c r="AQ540" s="348" t="s">
        <v>430</v>
      </c>
      <c r="AR540" s="348" t="s">
        <v>430</v>
      </c>
      <c r="AS540" s="348">
        <v>12.19</v>
      </c>
      <c r="AT540" s="348">
        <v>31.31</v>
      </c>
      <c r="AU540" s="351"/>
      <c r="AV540" s="346" t="s">
        <v>430</v>
      </c>
      <c r="AW540" s="346" t="s">
        <v>430</v>
      </c>
      <c r="AX540" s="346" t="s">
        <v>430</v>
      </c>
      <c r="AY540" s="346">
        <v>4</v>
      </c>
      <c r="AZ540" s="346">
        <v>4</v>
      </c>
      <c r="BA540" s="362"/>
      <c r="BB540" s="348">
        <v>21.008981353213699</v>
      </c>
      <c r="BC540" s="375">
        <v>1.07704738047475</v>
      </c>
      <c r="BD540" s="375">
        <v>5.9679072487251503E-2</v>
      </c>
      <c r="BE540" s="375">
        <v>-3.2463726311654097E-2</v>
      </c>
      <c r="BF540" s="374"/>
      <c r="BG540" s="348">
        <v>26.062000000000001</v>
      </c>
      <c r="BH540" s="348">
        <v>19.550999999999998</v>
      </c>
      <c r="BI540" s="348">
        <v>36.889299999999999</v>
      </c>
      <c r="BJ540" s="348">
        <v>17.497699999999998</v>
      </c>
      <c r="BK540" s="373"/>
      <c r="BL540" s="372" t="s">
        <v>3215</v>
      </c>
      <c r="BM540" s="372" t="s">
        <v>3216</v>
      </c>
      <c r="BN540" s="372" t="s">
        <v>3217</v>
      </c>
      <c r="BO540" s="372" t="s">
        <v>3218</v>
      </c>
      <c r="BP540" s="372" t="s">
        <v>3219</v>
      </c>
      <c r="BQ540" s="373"/>
      <c r="BR540" s="354" t="s">
        <v>548</v>
      </c>
    </row>
    <row r="541" spans="1:70" s="428" customFormat="1" x14ac:dyDescent="0.25">
      <c r="A541" s="345" t="s">
        <v>4022</v>
      </c>
      <c r="B541" s="373"/>
      <c r="C541" s="719">
        <v>45518</v>
      </c>
      <c r="D541" s="373"/>
      <c r="E541" s="346">
        <v>754.54</v>
      </c>
      <c r="F541" s="373"/>
      <c r="G541" s="347">
        <v>12.33</v>
      </c>
      <c r="H541" s="374"/>
      <c r="I541" s="348">
        <v>0</v>
      </c>
      <c r="J541" s="348">
        <v>-0.48430000000000001</v>
      </c>
      <c r="K541" s="348">
        <v>7.5915999999999997</v>
      </c>
      <c r="L541" s="348">
        <v>11.786</v>
      </c>
      <c r="M541" s="348">
        <v>17.765000000000001</v>
      </c>
      <c r="N541" s="350">
        <v>19.073499999999999</v>
      </c>
      <c r="O541" s="348">
        <v>9.8926999999999996</v>
      </c>
      <c r="P541" s="348" t="s">
        <v>430</v>
      </c>
      <c r="Q541" s="348" t="s">
        <v>430</v>
      </c>
      <c r="R541" s="348" t="s">
        <v>430</v>
      </c>
      <c r="S541" s="348">
        <v>8.7302</v>
      </c>
      <c r="T541" s="348">
        <v>32.296100000000003</v>
      </c>
      <c r="U541" s="348">
        <v>21.001000000000001</v>
      </c>
      <c r="V541" s="348">
        <v>19.2456</v>
      </c>
      <c r="W541" s="348">
        <v>4.7579000000000002</v>
      </c>
      <c r="X541" s="348">
        <v>10.837300000000001</v>
      </c>
      <c r="Y541" s="374"/>
      <c r="Z541" s="346">
        <v>7</v>
      </c>
      <c r="AA541" s="346">
        <v>11</v>
      </c>
      <c r="AB541" s="346">
        <v>1</v>
      </c>
      <c r="AC541" s="346">
        <v>1</v>
      </c>
      <c r="AD541" s="346">
        <v>3</v>
      </c>
      <c r="AE541" s="346">
        <v>7</v>
      </c>
      <c r="AF541" s="346">
        <v>2</v>
      </c>
      <c r="AG541" s="346" t="s">
        <v>430</v>
      </c>
      <c r="AH541" s="346" t="s">
        <v>430</v>
      </c>
      <c r="AI541" s="346" t="s">
        <v>430</v>
      </c>
      <c r="AJ541" s="346">
        <v>2</v>
      </c>
      <c r="AK541" s="346">
        <v>2</v>
      </c>
      <c r="AL541" s="346">
        <v>2</v>
      </c>
      <c r="AM541" s="346">
        <v>3</v>
      </c>
      <c r="AN541" s="346">
        <v>3</v>
      </c>
      <c r="AO541" s="373"/>
      <c r="AP541" s="348" t="s">
        <v>430</v>
      </c>
      <c r="AQ541" s="348" t="s">
        <v>430</v>
      </c>
      <c r="AR541" s="348" t="s">
        <v>430</v>
      </c>
      <c r="AS541" s="348" t="s">
        <v>430</v>
      </c>
      <c r="AT541" s="348">
        <v>39.04</v>
      </c>
      <c r="AU541" s="351"/>
      <c r="AV541" s="346" t="s">
        <v>430</v>
      </c>
      <c r="AW541" s="346" t="s">
        <v>430</v>
      </c>
      <c r="AX541" s="346" t="s">
        <v>430</v>
      </c>
      <c r="AY541" s="346" t="s">
        <v>430</v>
      </c>
      <c r="AZ541" s="346">
        <v>2</v>
      </c>
      <c r="BA541" s="362"/>
      <c r="BB541" s="348">
        <v>20.322417651266601</v>
      </c>
      <c r="BC541" s="375">
        <v>1.0754428934101601</v>
      </c>
      <c r="BD541" s="375">
        <v>2.5023849753471401E-2</v>
      </c>
      <c r="BE541" s="375">
        <v>0.37977822550991902</v>
      </c>
      <c r="BF541" s="374"/>
      <c r="BG541" s="348">
        <v>46.837800000000001</v>
      </c>
      <c r="BH541" s="348">
        <v>11.9039</v>
      </c>
      <c r="BI541" s="348">
        <v>37.195599999999999</v>
      </c>
      <c r="BJ541" s="348">
        <v>4.0627000000000004</v>
      </c>
      <c r="BK541" s="373"/>
      <c r="BL541" s="372" t="s">
        <v>3221</v>
      </c>
      <c r="BM541" s="372" t="s">
        <v>3222</v>
      </c>
      <c r="BN541" s="372" t="s">
        <v>3223</v>
      </c>
      <c r="BO541" s="372" t="s">
        <v>3224</v>
      </c>
      <c r="BP541" s="372" t="s">
        <v>3225</v>
      </c>
      <c r="BQ541" s="373"/>
      <c r="BR541" s="354" t="s">
        <v>611</v>
      </c>
    </row>
    <row r="542" spans="1:70" s="428" customFormat="1" x14ac:dyDescent="0.25">
      <c r="A542" s="345" t="s">
        <v>4023</v>
      </c>
      <c r="B542" s="373"/>
      <c r="C542" s="719">
        <v>45512</v>
      </c>
      <c r="D542" s="373"/>
      <c r="E542" s="346">
        <v>691.61</v>
      </c>
      <c r="F542" s="373"/>
      <c r="G542" s="347">
        <v>12.153600000000001</v>
      </c>
      <c r="H542" s="374"/>
      <c r="I542" s="348">
        <v>0.30209999999999998</v>
      </c>
      <c r="J542" s="348">
        <v>0.14749999999999999</v>
      </c>
      <c r="K542" s="348">
        <v>3.4207999999999998</v>
      </c>
      <c r="L542" s="348">
        <v>3.4895</v>
      </c>
      <c r="M542" s="348">
        <v>9.7797000000000001</v>
      </c>
      <c r="N542" s="350">
        <v>6.4307999999999996</v>
      </c>
      <c r="O542" s="348">
        <v>8.0411999999999999</v>
      </c>
      <c r="P542" s="348" t="s">
        <v>430</v>
      </c>
      <c r="Q542" s="348" t="s">
        <v>430</v>
      </c>
      <c r="R542" s="348" t="s">
        <v>430</v>
      </c>
      <c r="S542" s="348">
        <v>3.7749000000000001</v>
      </c>
      <c r="T542" s="348">
        <v>20.734300000000001</v>
      </c>
      <c r="U542" s="348">
        <v>6.5945999999999998</v>
      </c>
      <c r="V542" s="348">
        <v>4.1368</v>
      </c>
      <c r="W542" s="348">
        <v>3.3197000000000001</v>
      </c>
      <c r="X542" s="348">
        <v>9.9710000000000001</v>
      </c>
      <c r="Y542" s="374"/>
      <c r="Z542" s="346">
        <v>3</v>
      </c>
      <c r="AA542" s="346">
        <v>7</v>
      </c>
      <c r="AB542" s="346">
        <v>9</v>
      </c>
      <c r="AC542" s="346">
        <v>10</v>
      </c>
      <c r="AD542" s="346">
        <v>9</v>
      </c>
      <c r="AE542" s="346">
        <v>12</v>
      </c>
      <c r="AF542" s="346">
        <v>5</v>
      </c>
      <c r="AG542" s="346" t="s">
        <v>430</v>
      </c>
      <c r="AH542" s="346" t="s">
        <v>430</v>
      </c>
      <c r="AI542" s="346" t="s">
        <v>430</v>
      </c>
      <c r="AJ542" s="346">
        <v>10</v>
      </c>
      <c r="AK542" s="346">
        <v>11</v>
      </c>
      <c r="AL542" s="346">
        <v>12</v>
      </c>
      <c r="AM542" s="346">
        <v>12</v>
      </c>
      <c r="AN542" s="346">
        <v>6</v>
      </c>
      <c r="AO542" s="373"/>
      <c r="AP542" s="348" t="s">
        <v>430</v>
      </c>
      <c r="AQ542" s="348" t="s">
        <v>430</v>
      </c>
      <c r="AR542" s="348" t="s">
        <v>430</v>
      </c>
      <c r="AS542" s="348" t="s">
        <v>430</v>
      </c>
      <c r="AT542" s="348">
        <v>15.47</v>
      </c>
      <c r="AU542" s="351"/>
      <c r="AV542" s="346" t="s">
        <v>430</v>
      </c>
      <c r="AW542" s="346" t="s">
        <v>430</v>
      </c>
      <c r="AX542" s="346" t="s">
        <v>430</v>
      </c>
      <c r="AY542" s="346" t="s">
        <v>430</v>
      </c>
      <c r="AZ542" s="346">
        <v>12</v>
      </c>
      <c r="BA542" s="362"/>
      <c r="BB542" s="348">
        <v>23.4756756993755</v>
      </c>
      <c r="BC542" s="375">
        <v>1.1437393661811299</v>
      </c>
      <c r="BD542" s="375">
        <v>1.8105303515739201E-2</v>
      </c>
      <c r="BE542" s="375">
        <v>0.28808993484683298</v>
      </c>
      <c r="BF542" s="374"/>
      <c r="BG542" s="348">
        <v>46.810499999999998</v>
      </c>
      <c r="BH542" s="348">
        <v>24.499400000000001</v>
      </c>
      <c r="BI542" s="348">
        <v>23.889199999999999</v>
      </c>
      <c r="BJ542" s="348">
        <v>4.8009000000000004</v>
      </c>
      <c r="BK542" s="373"/>
      <c r="BL542" s="372" t="s">
        <v>3227</v>
      </c>
      <c r="BM542" s="372" t="s">
        <v>3228</v>
      </c>
      <c r="BN542" s="372" t="s">
        <v>3229</v>
      </c>
      <c r="BO542" s="372" t="s">
        <v>3230</v>
      </c>
      <c r="BP542" s="372" t="s">
        <v>3231</v>
      </c>
      <c r="BQ542" s="373"/>
      <c r="BR542" s="354" t="s">
        <v>476</v>
      </c>
    </row>
    <row r="543" spans="1:70" s="428" customFormat="1" x14ac:dyDescent="0.25">
      <c r="A543" s="345" t="s">
        <v>4024</v>
      </c>
      <c r="B543" s="373"/>
      <c r="C543" s="719">
        <v>45467</v>
      </c>
      <c r="D543" s="373"/>
      <c r="E543" s="346">
        <v>681.34</v>
      </c>
      <c r="F543" s="373"/>
      <c r="G543" s="347">
        <v>11.236499999999999</v>
      </c>
      <c r="H543" s="374"/>
      <c r="I543" s="348">
        <v>-0.15110000000000001</v>
      </c>
      <c r="J543" s="348">
        <v>0.33929999999999999</v>
      </c>
      <c r="K543" s="348">
        <v>4.2241</v>
      </c>
      <c r="L543" s="348">
        <v>6.8657000000000004</v>
      </c>
      <c r="M543" s="348">
        <v>9.8902999999999999</v>
      </c>
      <c r="N543" s="350">
        <v>14.69</v>
      </c>
      <c r="O543" s="348">
        <v>4.4766000000000004</v>
      </c>
      <c r="P543" s="348" t="s">
        <v>430</v>
      </c>
      <c r="Q543" s="348" t="s">
        <v>430</v>
      </c>
      <c r="R543" s="348" t="s">
        <v>430</v>
      </c>
      <c r="S543" s="348">
        <v>4.1757</v>
      </c>
      <c r="T543" s="348">
        <v>21.2698</v>
      </c>
      <c r="U543" s="348">
        <v>9.7904</v>
      </c>
      <c r="V543" s="348">
        <v>12.6511</v>
      </c>
      <c r="W543" s="348">
        <v>2.9567999999999999</v>
      </c>
      <c r="X543" s="348">
        <v>5.5054999999999996</v>
      </c>
      <c r="Y543" s="374"/>
      <c r="Z543" s="346">
        <v>9</v>
      </c>
      <c r="AA543" s="346">
        <v>4</v>
      </c>
      <c r="AB543" s="346">
        <v>8</v>
      </c>
      <c r="AC543" s="346">
        <v>5</v>
      </c>
      <c r="AD543" s="346">
        <v>8</v>
      </c>
      <c r="AE543" s="346">
        <v>10</v>
      </c>
      <c r="AF543" s="346">
        <v>10</v>
      </c>
      <c r="AG543" s="346" t="s">
        <v>430</v>
      </c>
      <c r="AH543" s="346" t="s">
        <v>430</v>
      </c>
      <c r="AI543" s="346" t="s">
        <v>430</v>
      </c>
      <c r="AJ543" s="346">
        <v>8</v>
      </c>
      <c r="AK543" s="346">
        <v>9</v>
      </c>
      <c r="AL543" s="346">
        <v>10</v>
      </c>
      <c r="AM543" s="346">
        <v>10</v>
      </c>
      <c r="AN543" s="346">
        <v>7</v>
      </c>
      <c r="AO543" s="373"/>
      <c r="AP543" s="348" t="s">
        <v>430</v>
      </c>
      <c r="AQ543" s="348" t="s">
        <v>430</v>
      </c>
      <c r="AR543" s="348" t="s">
        <v>430</v>
      </c>
      <c r="AS543" s="348" t="s">
        <v>430</v>
      </c>
      <c r="AT543" s="348">
        <v>21.28</v>
      </c>
      <c r="AU543" s="351"/>
      <c r="AV543" s="346" t="s">
        <v>430</v>
      </c>
      <c r="AW543" s="346" t="s">
        <v>430</v>
      </c>
      <c r="AX543" s="346" t="s">
        <v>430</v>
      </c>
      <c r="AY543" s="346" t="s">
        <v>430</v>
      </c>
      <c r="AZ543" s="346">
        <v>9</v>
      </c>
      <c r="BA543" s="362"/>
      <c r="BB543" s="348">
        <v>16.7382362712789</v>
      </c>
      <c r="BC543" s="375">
        <v>0.97203646215162498</v>
      </c>
      <c r="BD543" s="375">
        <v>5.5813249258086497E-3</v>
      </c>
      <c r="BE543" s="375">
        <v>-0.121821788467094</v>
      </c>
      <c r="BF543" s="374"/>
      <c r="BG543" s="348">
        <v>40.979700000000001</v>
      </c>
      <c r="BH543" s="348">
        <v>14.522600000000001</v>
      </c>
      <c r="BI543" s="348">
        <v>37.5762</v>
      </c>
      <c r="BJ543" s="348">
        <v>6.9215</v>
      </c>
      <c r="BK543" s="373"/>
      <c r="BL543" s="372" t="s">
        <v>3233</v>
      </c>
      <c r="BM543" s="372" t="s">
        <v>3234</v>
      </c>
      <c r="BN543" s="372" t="s">
        <v>3235</v>
      </c>
      <c r="BO543" s="372" t="s">
        <v>3236</v>
      </c>
      <c r="BP543" s="372" t="s">
        <v>3237</v>
      </c>
      <c r="BQ543" s="373"/>
      <c r="BR543" s="354" t="s">
        <v>611</v>
      </c>
    </row>
    <row r="544" spans="1:70" s="428" customFormat="1" x14ac:dyDescent="0.25">
      <c r="A544" s="884" t="s">
        <v>93</v>
      </c>
      <c r="B544" s="402"/>
      <c r="C544" s="724"/>
      <c r="D544" s="402"/>
      <c r="E544" s="403"/>
      <c r="F544" s="402"/>
      <c r="G544" s="404"/>
      <c r="H544" s="406"/>
      <c r="I544" s="405">
        <v>3.4599999999999999E-2</v>
      </c>
      <c r="J544" s="405">
        <v>0.1089</v>
      </c>
      <c r="K544" s="405">
        <v>4.4165999999999999</v>
      </c>
      <c r="L544" s="405">
        <v>6.2352999999999996</v>
      </c>
      <c r="M544" s="405">
        <v>13.1272</v>
      </c>
      <c r="N544" s="407">
        <v>18.347200000000001</v>
      </c>
      <c r="O544" s="405">
        <v>6.9870000000000001</v>
      </c>
      <c r="P544" s="405">
        <v>22.016999999999999</v>
      </c>
      <c r="Q544" s="405">
        <v>18.937799999999999</v>
      </c>
      <c r="R544" s="405">
        <v>14.7479</v>
      </c>
      <c r="S544" s="405">
        <v>5.5033000000000003</v>
      </c>
      <c r="T544" s="405">
        <v>25.735399999999998</v>
      </c>
      <c r="U544" s="405">
        <v>14.5837</v>
      </c>
      <c r="V544" s="405">
        <v>16.424600000000002</v>
      </c>
      <c r="W544" s="405">
        <v>2.9251999999999998</v>
      </c>
      <c r="X544" s="405">
        <v>14.0344</v>
      </c>
      <c r="Y544" s="406"/>
      <c r="Z544" s="403">
        <v>12</v>
      </c>
      <c r="AA544" s="403">
        <v>12</v>
      </c>
      <c r="AB544" s="403">
        <v>12</v>
      </c>
      <c r="AC544" s="403">
        <v>12</v>
      </c>
      <c r="AD544" s="403">
        <v>12</v>
      </c>
      <c r="AE544" s="403">
        <v>12</v>
      </c>
      <c r="AF544" s="403">
        <v>11</v>
      </c>
      <c r="AG544" s="403">
        <v>4</v>
      </c>
      <c r="AH544" s="403">
        <v>2</v>
      </c>
      <c r="AI544" s="403">
        <v>1</v>
      </c>
      <c r="AJ544" s="403">
        <v>12</v>
      </c>
      <c r="AK544" s="403">
        <v>12</v>
      </c>
      <c r="AL544" s="403">
        <v>12</v>
      </c>
      <c r="AM544" s="403">
        <v>12</v>
      </c>
      <c r="AN544" s="403">
        <v>12</v>
      </c>
      <c r="AO544" s="402"/>
      <c r="AP544" s="405">
        <v>17.36</v>
      </c>
      <c r="AQ544" s="405">
        <v>22.27</v>
      </c>
      <c r="AR544" s="405">
        <v>21.295000000000002</v>
      </c>
      <c r="AS544" s="405">
        <v>16.89</v>
      </c>
      <c r="AT544" s="405">
        <v>27.7716666666667</v>
      </c>
      <c r="AU544" s="408"/>
      <c r="AV544" s="403">
        <v>1</v>
      </c>
      <c r="AW544" s="403">
        <v>2</v>
      </c>
      <c r="AX544" s="403">
        <v>2</v>
      </c>
      <c r="AY544" s="403">
        <v>4</v>
      </c>
      <c r="AZ544" s="403">
        <v>12</v>
      </c>
      <c r="BA544" s="409"/>
      <c r="BB544" s="405"/>
      <c r="BC544" s="410"/>
      <c r="BD544" s="410"/>
      <c r="BE544" s="410"/>
      <c r="BF544" s="406"/>
      <c r="BG544" s="405"/>
      <c r="BH544" s="405"/>
      <c r="BI544" s="405"/>
      <c r="BJ544" s="405"/>
      <c r="BK544" s="402"/>
      <c r="BL544" s="401"/>
      <c r="BM544" s="401"/>
      <c r="BN544" s="401"/>
      <c r="BO544" s="401"/>
      <c r="BP544" s="401"/>
      <c r="BQ544" s="402"/>
      <c r="BR544" s="411"/>
    </row>
    <row r="545" spans="1:70" s="428" customFormat="1" x14ac:dyDescent="0.25">
      <c r="A545" s="885" t="s">
        <v>94</v>
      </c>
      <c r="B545" s="373"/>
      <c r="C545" s="719"/>
      <c r="D545" s="373"/>
      <c r="E545" s="346"/>
      <c r="F545" s="373"/>
      <c r="G545" s="347"/>
      <c r="H545" s="374"/>
      <c r="I545" s="348">
        <v>0.47139999999999999</v>
      </c>
      <c r="J545" s="348">
        <v>0.76829999999999998</v>
      </c>
      <c r="K545" s="348">
        <v>7.5915999999999997</v>
      </c>
      <c r="L545" s="348">
        <v>11.786</v>
      </c>
      <c r="M545" s="348">
        <v>20.800599999999999</v>
      </c>
      <c r="N545" s="350">
        <v>29.886700000000001</v>
      </c>
      <c r="O545" s="348">
        <v>10.994</v>
      </c>
      <c r="P545" s="348">
        <v>23.544799999999999</v>
      </c>
      <c r="Q545" s="348">
        <v>20.8673</v>
      </c>
      <c r="R545" s="348">
        <v>14.7479</v>
      </c>
      <c r="S545" s="348">
        <v>9.7881999999999998</v>
      </c>
      <c r="T545" s="348">
        <v>37.325800000000001</v>
      </c>
      <c r="U545" s="348">
        <v>22.1951</v>
      </c>
      <c r="V545" s="348">
        <v>27.408899999999999</v>
      </c>
      <c r="W545" s="348">
        <v>5.5972</v>
      </c>
      <c r="X545" s="348">
        <v>21.9847</v>
      </c>
      <c r="Y545" s="374"/>
      <c r="Z545" s="346"/>
      <c r="AA545" s="346"/>
      <c r="AB545" s="346"/>
      <c r="AC545" s="346"/>
      <c r="AD545" s="346"/>
      <c r="AE545" s="346"/>
      <c r="AF545" s="346"/>
      <c r="AG545" s="346"/>
      <c r="AH545" s="346"/>
      <c r="AI545" s="346"/>
      <c r="AJ545" s="346"/>
      <c r="AK545" s="346"/>
      <c r="AL545" s="346"/>
      <c r="AM545" s="346"/>
      <c r="AN545" s="346"/>
      <c r="AO545" s="373"/>
      <c r="AP545" s="348">
        <v>17.36</v>
      </c>
      <c r="AQ545" s="348">
        <v>23.83</v>
      </c>
      <c r="AR545" s="348">
        <v>21.45</v>
      </c>
      <c r="AS545" s="348">
        <v>21.45</v>
      </c>
      <c r="AT545" s="348">
        <v>42.2</v>
      </c>
      <c r="AU545" s="351"/>
      <c r="AV545" s="346"/>
      <c r="AW545" s="346"/>
      <c r="AX545" s="346"/>
      <c r="AY545" s="346"/>
      <c r="AZ545" s="346"/>
      <c r="BA545" s="362"/>
      <c r="BB545" s="348"/>
      <c r="BC545" s="375"/>
      <c r="BD545" s="375"/>
      <c r="BE545" s="375"/>
      <c r="BF545" s="374"/>
      <c r="BG545" s="348"/>
      <c r="BH545" s="348"/>
      <c r="BI545" s="348"/>
      <c r="BJ545" s="348"/>
      <c r="BK545" s="373"/>
      <c r="BL545" s="372"/>
      <c r="BM545" s="372"/>
      <c r="BN545" s="372"/>
      <c r="BO545" s="372"/>
      <c r="BP545" s="372"/>
      <c r="BQ545" s="373"/>
      <c r="BR545" s="354"/>
    </row>
    <row r="546" spans="1:70" s="428" customFormat="1" x14ac:dyDescent="0.25">
      <c r="A546" s="885" t="s">
        <v>95</v>
      </c>
      <c r="B546" s="373"/>
      <c r="C546" s="719"/>
      <c r="D546" s="373"/>
      <c r="E546" s="346"/>
      <c r="F546" s="373"/>
      <c r="G546" s="347"/>
      <c r="H546" s="374"/>
      <c r="I546" s="348">
        <v>-0.36870000000000003</v>
      </c>
      <c r="J546" s="348">
        <v>-0.74619999999999997</v>
      </c>
      <c r="K546" s="348">
        <v>-0.37959999999999999</v>
      </c>
      <c r="L546" s="348">
        <v>3.3767999999999998</v>
      </c>
      <c r="M546" s="348">
        <v>7.9401000000000002</v>
      </c>
      <c r="N546" s="350">
        <v>6.4307999999999996</v>
      </c>
      <c r="O546" s="348">
        <v>-0.91710000000000003</v>
      </c>
      <c r="P546" s="348">
        <v>19.854199999999999</v>
      </c>
      <c r="Q546" s="348">
        <v>17.008199999999999</v>
      </c>
      <c r="R546" s="348">
        <v>14.7479</v>
      </c>
      <c r="S546" s="348">
        <v>0.436</v>
      </c>
      <c r="T546" s="348">
        <v>19.9405</v>
      </c>
      <c r="U546" s="348">
        <v>6.5945999999999998</v>
      </c>
      <c r="V546" s="348">
        <v>4.1368</v>
      </c>
      <c r="W546" s="348">
        <v>-5.7000000000000002E-3</v>
      </c>
      <c r="X546" s="348">
        <v>5.5054999999999996</v>
      </c>
      <c r="Y546" s="374"/>
      <c r="Z546" s="346"/>
      <c r="AA546" s="346"/>
      <c r="AB546" s="346"/>
      <c r="AC546" s="346"/>
      <c r="AD546" s="346"/>
      <c r="AE546" s="346"/>
      <c r="AF546" s="346"/>
      <c r="AG546" s="346"/>
      <c r="AH546" s="346"/>
      <c r="AI546" s="346"/>
      <c r="AJ546" s="346"/>
      <c r="AK546" s="346"/>
      <c r="AL546" s="346"/>
      <c r="AM546" s="346"/>
      <c r="AN546" s="346"/>
      <c r="AO546" s="373"/>
      <c r="AP546" s="348">
        <v>17.36</v>
      </c>
      <c r="AQ546" s="348">
        <v>20.71</v>
      </c>
      <c r="AR546" s="348">
        <v>21.14</v>
      </c>
      <c r="AS546" s="348">
        <v>12.19</v>
      </c>
      <c r="AT546" s="348">
        <v>15.47</v>
      </c>
      <c r="AU546" s="351"/>
      <c r="AV546" s="346"/>
      <c r="AW546" s="346"/>
      <c r="AX546" s="346"/>
      <c r="AY546" s="346"/>
      <c r="AZ546" s="346"/>
      <c r="BA546" s="362"/>
      <c r="BB546" s="348"/>
      <c r="BC546" s="375"/>
      <c r="BD546" s="375"/>
      <c r="BE546" s="375"/>
      <c r="BF546" s="374"/>
      <c r="BG546" s="348"/>
      <c r="BH546" s="348"/>
      <c r="BI546" s="348"/>
      <c r="BJ546" s="348"/>
      <c r="BK546" s="373"/>
      <c r="BL546" s="372"/>
      <c r="BM546" s="372"/>
      <c r="BN546" s="372"/>
      <c r="BO546" s="372"/>
      <c r="BP546" s="372"/>
      <c r="BQ546" s="373"/>
      <c r="BR546" s="354"/>
    </row>
    <row r="547" spans="1:70" s="428" customFormat="1" x14ac:dyDescent="0.25">
      <c r="A547" s="886" t="s">
        <v>96</v>
      </c>
      <c r="B547" s="413"/>
      <c r="C547" s="725"/>
      <c r="D547" s="413"/>
      <c r="E547" s="414"/>
      <c r="F547" s="413"/>
      <c r="G547" s="415"/>
      <c r="H547" s="417"/>
      <c r="I547" s="416">
        <v>4.5499999999999999E-2</v>
      </c>
      <c r="J547" s="416">
        <v>0.20874999999999999</v>
      </c>
      <c r="K547" s="416">
        <v>4.6056499999999998</v>
      </c>
      <c r="L547" s="416">
        <v>5.6249500000000001</v>
      </c>
      <c r="M547" s="416">
        <v>12.543900000000001</v>
      </c>
      <c r="N547" s="418">
        <v>19.247</v>
      </c>
      <c r="O547" s="416">
        <v>7.9570999999999996</v>
      </c>
      <c r="P547" s="416">
        <v>22.334499999999998</v>
      </c>
      <c r="Q547" s="416">
        <v>18.937799999999999</v>
      </c>
      <c r="R547" s="416">
        <v>14.7479</v>
      </c>
      <c r="S547" s="416">
        <v>5.1211000000000002</v>
      </c>
      <c r="T547" s="416">
        <v>25.005299999999998</v>
      </c>
      <c r="U547" s="416">
        <v>15.4833</v>
      </c>
      <c r="V547" s="416">
        <v>17.748899999999999</v>
      </c>
      <c r="W547" s="416">
        <v>3.1383000000000001</v>
      </c>
      <c r="X547" s="416">
        <v>12.364599999999999</v>
      </c>
      <c r="Y547" s="417"/>
      <c r="Z547" s="414"/>
      <c r="AA547" s="414"/>
      <c r="AB547" s="414"/>
      <c r="AC547" s="414"/>
      <c r="AD547" s="414"/>
      <c r="AE547" s="414"/>
      <c r="AF547" s="414"/>
      <c r="AG547" s="414"/>
      <c r="AH547" s="414"/>
      <c r="AI547" s="414"/>
      <c r="AJ547" s="414"/>
      <c r="AK547" s="414"/>
      <c r="AL547" s="414"/>
      <c r="AM547" s="414"/>
      <c r="AN547" s="414"/>
      <c r="AO547" s="413"/>
      <c r="AP547" s="416">
        <v>17.36</v>
      </c>
      <c r="AQ547" s="416">
        <v>22.27</v>
      </c>
      <c r="AR547" s="416">
        <v>21.3</v>
      </c>
      <c r="AS547" s="416">
        <v>16.96</v>
      </c>
      <c r="AT547" s="416">
        <v>27.83</v>
      </c>
      <c r="AU547" s="419"/>
      <c r="AV547" s="414"/>
      <c r="AW547" s="414"/>
      <c r="AX547" s="414"/>
      <c r="AY547" s="414"/>
      <c r="AZ547" s="414"/>
      <c r="BA547" s="420"/>
      <c r="BB547" s="416"/>
      <c r="BC547" s="421"/>
      <c r="BD547" s="421"/>
      <c r="BE547" s="421"/>
      <c r="BF547" s="417"/>
      <c r="BG547" s="416"/>
      <c r="BH547" s="416"/>
      <c r="BI547" s="416"/>
      <c r="BJ547" s="416"/>
      <c r="BK547" s="413"/>
      <c r="BL547" s="412"/>
      <c r="BM547" s="412"/>
      <c r="BN547" s="412"/>
      <c r="BO547" s="412"/>
      <c r="BP547" s="412"/>
      <c r="BQ547" s="413"/>
      <c r="BR547" s="422"/>
    </row>
    <row r="548" spans="1:70" s="428" customFormat="1" ht="14.5" customHeight="1" x14ac:dyDescent="0.35">
      <c r="A548" s="873" t="s">
        <v>4025</v>
      </c>
      <c r="B548" s="861"/>
      <c r="C548" s="862"/>
      <c r="D548" s="861"/>
      <c r="E548" s="863"/>
      <c r="F548" s="861"/>
      <c r="G548" s="864"/>
      <c r="H548" s="866"/>
      <c r="I548" s="865"/>
      <c r="J548" s="865"/>
      <c r="K548" s="865"/>
      <c r="L548" s="865"/>
      <c r="M548" s="865"/>
      <c r="N548" s="867"/>
      <c r="O548" s="865"/>
      <c r="P548" s="865"/>
      <c r="Q548" s="865"/>
      <c r="R548" s="865"/>
      <c r="S548" s="865"/>
      <c r="T548" s="865"/>
      <c r="U548" s="865"/>
      <c r="V548" s="865"/>
      <c r="W548" s="865"/>
      <c r="X548" s="865"/>
      <c r="Y548" s="866"/>
      <c r="Z548" s="863"/>
      <c r="AA548" s="863"/>
      <c r="AB548" s="863"/>
      <c r="AC548" s="863"/>
      <c r="AD548" s="863"/>
      <c r="AE548" s="863"/>
      <c r="AF548" s="863"/>
      <c r="AG548" s="863"/>
      <c r="AH548" s="863"/>
      <c r="AI548" s="863"/>
      <c r="AJ548" s="863"/>
      <c r="AK548" s="863"/>
      <c r="AL548" s="863"/>
      <c r="AM548" s="863"/>
      <c r="AN548" s="863"/>
      <c r="AO548" s="861"/>
      <c r="AP548" s="865"/>
      <c r="AQ548" s="865"/>
      <c r="AR548" s="865"/>
      <c r="AS548" s="865"/>
      <c r="AT548" s="865"/>
      <c r="AU548" s="868"/>
      <c r="AV548" s="863"/>
      <c r="AW548" s="863"/>
      <c r="AX548" s="863"/>
      <c r="AY548" s="863"/>
      <c r="AZ548" s="863"/>
      <c r="BA548" s="869"/>
      <c r="BB548" s="865"/>
      <c r="BC548" s="870"/>
      <c r="BD548" s="870"/>
      <c r="BE548" s="870"/>
      <c r="BF548" s="866"/>
      <c r="BG548" s="865"/>
      <c r="BH548" s="865"/>
      <c r="BI548" s="865"/>
      <c r="BJ548" s="865"/>
      <c r="BK548" s="861"/>
      <c r="BL548" s="871"/>
      <c r="BM548" s="871"/>
      <c r="BN548" s="871"/>
      <c r="BO548" s="871"/>
      <c r="BP548" s="871"/>
      <c r="BQ548" s="861"/>
      <c r="BR548" s="872"/>
    </row>
    <row r="549" spans="1:70" s="428" customFormat="1" x14ac:dyDescent="0.25">
      <c r="A549" s="345" t="s">
        <v>4026</v>
      </c>
      <c r="B549" s="373"/>
      <c r="C549" s="719">
        <v>45044</v>
      </c>
      <c r="D549" s="373"/>
      <c r="E549" s="346">
        <v>8020.14</v>
      </c>
      <c r="F549" s="373"/>
      <c r="G549" s="347">
        <v>20.58</v>
      </c>
      <c r="H549" s="374"/>
      <c r="I549" s="348">
        <v>-0.2424</v>
      </c>
      <c r="J549" s="348">
        <v>0</v>
      </c>
      <c r="K549" s="348">
        <v>3.2614000000000001</v>
      </c>
      <c r="L549" s="348">
        <v>6.4665999999999997</v>
      </c>
      <c r="M549" s="348">
        <v>8.7163000000000004</v>
      </c>
      <c r="N549" s="350">
        <v>8.0653000000000006</v>
      </c>
      <c r="O549" s="348">
        <v>6.0467000000000004</v>
      </c>
      <c r="P549" s="348">
        <v>21.030100000000001</v>
      </c>
      <c r="Q549" s="348" t="s">
        <v>430</v>
      </c>
      <c r="R549" s="348" t="s">
        <v>430</v>
      </c>
      <c r="S549" s="348">
        <v>5.3224</v>
      </c>
      <c r="T549" s="348">
        <v>20.421299999999999</v>
      </c>
      <c r="U549" s="348">
        <v>3.5211000000000001</v>
      </c>
      <c r="V549" s="348">
        <v>9.0619999999999994</v>
      </c>
      <c r="W549" s="348">
        <v>1.9316</v>
      </c>
      <c r="X549" s="348">
        <v>24.1675</v>
      </c>
      <c r="Y549" s="374"/>
      <c r="Z549" s="346">
        <v>9</v>
      </c>
      <c r="AA549" s="346">
        <v>10</v>
      </c>
      <c r="AB549" s="346">
        <v>11</v>
      </c>
      <c r="AC549" s="346">
        <v>12</v>
      </c>
      <c r="AD549" s="346">
        <v>12</v>
      </c>
      <c r="AE549" s="346">
        <v>8</v>
      </c>
      <c r="AF549" s="346">
        <v>5</v>
      </c>
      <c r="AG549" s="346">
        <v>1</v>
      </c>
      <c r="AH549" s="346" t="s">
        <v>430</v>
      </c>
      <c r="AI549" s="346" t="s">
        <v>430</v>
      </c>
      <c r="AJ549" s="346">
        <v>9</v>
      </c>
      <c r="AK549" s="346">
        <v>12</v>
      </c>
      <c r="AL549" s="346">
        <v>11</v>
      </c>
      <c r="AM549" s="346">
        <v>8</v>
      </c>
      <c r="AN549" s="346">
        <v>12</v>
      </c>
      <c r="AO549" s="373"/>
      <c r="AP549" s="348" t="s">
        <v>430</v>
      </c>
      <c r="AQ549" s="348" t="s">
        <v>430</v>
      </c>
      <c r="AR549" s="348" t="s">
        <v>430</v>
      </c>
      <c r="AS549" s="348">
        <v>13.29</v>
      </c>
      <c r="AT549" s="348">
        <v>14.93</v>
      </c>
      <c r="AU549" s="351"/>
      <c r="AV549" s="346" t="s">
        <v>430</v>
      </c>
      <c r="AW549" s="346" t="s">
        <v>430</v>
      </c>
      <c r="AX549" s="346" t="s">
        <v>430</v>
      </c>
      <c r="AY549" s="346">
        <v>3</v>
      </c>
      <c r="AZ549" s="346">
        <v>11</v>
      </c>
      <c r="BA549" s="362"/>
      <c r="BB549" s="348">
        <v>13.7305481722601</v>
      </c>
      <c r="BC549" s="375">
        <v>0.92225929089479897</v>
      </c>
      <c r="BD549" s="375">
        <v>8.7856413549874404E-2</v>
      </c>
      <c r="BE549" s="375">
        <v>0.64350112278190197</v>
      </c>
      <c r="BF549" s="374"/>
      <c r="BG549" s="348">
        <v>37.339399999999998</v>
      </c>
      <c r="BH549" s="348">
        <v>27.405999999999999</v>
      </c>
      <c r="BI549" s="348">
        <v>30.241700000000002</v>
      </c>
      <c r="BJ549" s="348">
        <v>5.0129000000000001</v>
      </c>
      <c r="BK549" s="373"/>
      <c r="BL549" s="372" t="s">
        <v>3240</v>
      </c>
      <c r="BM549" s="372" t="s">
        <v>3241</v>
      </c>
      <c r="BN549" s="372" t="s">
        <v>3242</v>
      </c>
      <c r="BO549" s="372" t="s">
        <v>3243</v>
      </c>
      <c r="BP549" s="372" t="s">
        <v>3244</v>
      </c>
      <c r="BQ549" s="373"/>
      <c r="BR549" s="354" t="s">
        <v>463</v>
      </c>
    </row>
    <row r="550" spans="1:70" s="428" customFormat="1" x14ac:dyDescent="0.25">
      <c r="A550" s="345" t="s">
        <v>4027</v>
      </c>
      <c r="B550" s="373"/>
      <c r="C550" s="719">
        <v>45524</v>
      </c>
      <c r="D550" s="373"/>
      <c r="E550" s="346">
        <v>5458.37</v>
      </c>
      <c r="F550" s="373"/>
      <c r="G550" s="347">
        <v>11.0276</v>
      </c>
      <c r="H550" s="374"/>
      <c r="I550" s="348">
        <v>-0.36859999999999998</v>
      </c>
      <c r="J550" s="348">
        <v>0.61309999999999998</v>
      </c>
      <c r="K550" s="348">
        <v>8.3315000000000001</v>
      </c>
      <c r="L550" s="348">
        <v>17.565000000000001</v>
      </c>
      <c r="M550" s="348">
        <v>23.347100000000001</v>
      </c>
      <c r="N550" s="350">
        <v>11.7432</v>
      </c>
      <c r="O550" s="348">
        <v>4.6816000000000004</v>
      </c>
      <c r="P550" s="348" t="s">
        <v>430</v>
      </c>
      <c r="Q550" s="348" t="s">
        <v>430</v>
      </c>
      <c r="R550" s="348" t="s">
        <v>430</v>
      </c>
      <c r="S550" s="348">
        <v>12.1774</v>
      </c>
      <c r="T550" s="348">
        <v>33.222200000000001</v>
      </c>
      <c r="U550" s="348">
        <v>9.6096000000000004</v>
      </c>
      <c r="V550" s="348">
        <v>13.0387</v>
      </c>
      <c r="W550" s="348">
        <v>5.5697000000000001</v>
      </c>
      <c r="X550" s="348">
        <v>4.9635999999999996</v>
      </c>
      <c r="Y550" s="374"/>
      <c r="Z550" s="346">
        <v>10</v>
      </c>
      <c r="AA550" s="346">
        <v>6</v>
      </c>
      <c r="AB550" s="346">
        <v>2</v>
      </c>
      <c r="AC550" s="346">
        <v>1</v>
      </c>
      <c r="AD550" s="346">
        <v>3</v>
      </c>
      <c r="AE550" s="346">
        <v>7</v>
      </c>
      <c r="AF550" s="346">
        <v>6</v>
      </c>
      <c r="AG550" s="346" t="s">
        <v>430</v>
      </c>
      <c r="AH550" s="346" t="s">
        <v>430</v>
      </c>
      <c r="AI550" s="346" t="s">
        <v>430</v>
      </c>
      <c r="AJ550" s="346">
        <v>1</v>
      </c>
      <c r="AK550" s="346">
        <v>5</v>
      </c>
      <c r="AL550" s="346">
        <v>7</v>
      </c>
      <c r="AM550" s="346">
        <v>7</v>
      </c>
      <c r="AN550" s="346">
        <v>4</v>
      </c>
      <c r="AO550" s="373"/>
      <c r="AP550" s="348" t="s">
        <v>430</v>
      </c>
      <c r="AQ550" s="348" t="s">
        <v>430</v>
      </c>
      <c r="AR550" s="348" t="s">
        <v>430</v>
      </c>
      <c r="AS550" s="348" t="s">
        <v>430</v>
      </c>
      <c r="AT550" s="348">
        <v>33.11</v>
      </c>
      <c r="AU550" s="351"/>
      <c r="AV550" s="346" t="s">
        <v>430</v>
      </c>
      <c r="AW550" s="346" t="s">
        <v>430</v>
      </c>
      <c r="AX550" s="346" t="s">
        <v>430</v>
      </c>
      <c r="AY550" s="346" t="s">
        <v>430</v>
      </c>
      <c r="AZ550" s="346">
        <v>6</v>
      </c>
      <c r="BA550" s="362"/>
      <c r="BB550" s="348">
        <v>17.335444204719298</v>
      </c>
      <c r="BC550" s="375">
        <v>0.90594817982029296</v>
      </c>
      <c r="BD550" s="375">
        <v>3.2618364234857401E-3</v>
      </c>
      <c r="BE550" s="375">
        <v>0.327316663069045</v>
      </c>
      <c r="BF550" s="374"/>
      <c r="BG550" s="348">
        <v>25.815300000000001</v>
      </c>
      <c r="BH550" s="348">
        <v>28.814599999999999</v>
      </c>
      <c r="BI550" s="348">
        <v>42.980899999999998</v>
      </c>
      <c r="BJ550" s="348">
        <v>2.3892000000000002</v>
      </c>
      <c r="BK550" s="373"/>
      <c r="BL550" s="372" t="s">
        <v>3246</v>
      </c>
      <c r="BM550" s="372" t="s">
        <v>3247</v>
      </c>
      <c r="BN550" s="372" t="s">
        <v>3248</v>
      </c>
      <c r="BO550" s="372" t="s">
        <v>435</v>
      </c>
      <c r="BP550" s="372" t="s">
        <v>3249</v>
      </c>
      <c r="BQ550" s="373"/>
      <c r="BR550" s="354" t="s">
        <v>463</v>
      </c>
    </row>
    <row r="551" spans="1:70" s="428" customFormat="1" x14ac:dyDescent="0.25">
      <c r="A551" s="345" t="s">
        <v>4028</v>
      </c>
      <c r="B551" s="373"/>
      <c r="C551" s="719">
        <v>45167</v>
      </c>
      <c r="D551" s="373"/>
      <c r="E551" s="346">
        <v>3108.48</v>
      </c>
      <c r="F551" s="373"/>
      <c r="G551" s="347">
        <v>15.8894</v>
      </c>
      <c r="H551" s="374"/>
      <c r="I551" s="348">
        <v>5.04E-2</v>
      </c>
      <c r="J551" s="348">
        <v>-0.22919999999999999</v>
      </c>
      <c r="K551" s="348">
        <v>5.4051</v>
      </c>
      <c r="L551" s="348">
        <v>8.2759999999999998</v>
      </c>
      <c r="M551" s="348">
        <v>11.463900000000001</v>
      </c>
      <c r="N551" s="350">
        <v>6.6079999999999997</v>
      </c>
      <c r="O551" s="348">
        <v>3.4773999999999998</v>
      </c>
      <c r="P551" s="348" t="s">
        <v>430</v>
      </c>
      <c r="Q551" s="348" t="s">
        <v>430</v>
      </c>
      <c r="R551" s="348" t="s">
        <v>430</v>
      </c>
      <c r="S551" s="348">
        <v>6.3832000000000004</v>
      </c>
      <c r="T551" s="348">
        <v>25.692399999999999</v>
      </c>
      <c r="U551" s="348">
        <v>7.4683000000000002</v>
      </c>
      <c r="V551" s="348">
        <v>7.8886000000000003</v>
      </c>
      <c r="W551" s="348">
        <v>4.07</v>
      </c>
      <c r="X551" s="348">
        <v>16.707100000000001</v>
      </c>
      <c r="Y551" s="374"/>
      <c r="Z551" s="346">
        <v>5</v>
      </c>
      <c r="AA551" s="346">
        <v>12</v>
      </c>
      <c r="AB551" s="346">
        <v>8</v>
      </c>
      <c r="AC551" s="346">
        <v>9</v>
      </c>
      <c r="AD551" s="346">
        <v>11</v>
      </c>
      <c r="AE551" s="346">
        <v>9</v>
      </c>
      <c r="AF551" s="346">
        <v>7</v>
      </c>
      <c r="AG551" s="346" t="s">
        <v>430</v>
      </c>
      <c r="AH551" s="346" t="s">
        <v>430</v>
      </c>
      <c r="AI551" s="346" t="s">
        <v>430</v>
      </c>
      <c r="AJ551" s="346">
        <v>8</v>
      </c>
      <c r="AK551" s="346">
        <v>8</v>
      </c>
      <c r="AL551" s="346">
        <v>8</v>
      </c>
      <c r="AM551" s="346">
        <v>9</v>
      </c>
      <c r="AN551" s="346">
        <v>9</v>
      </c>
      <c r="AO551" s="373"/>
      <c r="AP551" s="348" t="s">
        <v>430</v>
      </c>
      <c r="AQ551" s="348" t="s">
        <v>430</v>
      </c>
      <c r="AR551" s="348" t="s">
        <v>430</v>
      </c>
      <c r="AS551" s="348">
        <v>12.17</v>
      </c>
      <c r="AT551" s="348">
        <v>20.45</v>
      </c>
      <c r="AU551" s="351"/>
      <c r="AV551" s="346" t="s">
        <v>430</v>
      </c>
      <c r="AW551" s="346" t="s">
        <v>430</v>
      </c>
      <c r="AX551" s="346" t="s">
        <v>430</v>
      </c>
      <c r="AY551" s="346">
        <v>4</v>
      </c>
      <c r="AZ551" s="346">
        <v>9</v>
      </c>
      <c r="BA551" s="362"/>
      <c r="BB551" s="348">
        <v>16.3385345656082</v>
      </c>
      <c r="BC551" s="375">
        <v>1.02992547567538</v>
      </c>
      <c r="BD551" s="375">
        <v>5.7738165225609997E-2</v>
      </c>
      <c r="BE551" s="375">
        <v>0.33308399758941898</v>
      </c>
      <c r="BF551" s="374"/>
      <c r="BG551" s="348">
        <v>41.999299999999998</v>
      </c>
      <c r="BH551" s="348">
        <v>30.2057</v>
      </c>
      <c r="BI551" s="348">
        <v>26.832599999999999</v>
      </c>
      <c r="BJ551" s="348">
        <v>0.96240000000000003</v>
      </c>
      <c r="BK551" s="373"/>
      <c r="BL551" s="372" t="s">
        <v>3251</v>
      </c>
      <c r="BM551" s="372" t="s">
        <v>3252</v>
      </c>
      <c r="BN551" s="372" t="s">
        <v>3253</v>
      </c>
      <c r="BO551" s="372" t="s">
        <v>1755</v>
      </c>
      <c r="BP551" s="372" t="s">
        <v>3254</v>
      </c>
      <c r="BQ551" s="373"/>
      <c r="BR551" s="354" t="s">
        <v>443</v>
      </c>
    </row>
    <row r="552" spans="1:70" s="428" customFormat="1" x14ac:dyDescent="0.25">
      <c r="A552" s="345" t="s">
        <v>4029</v>
      </c>
      <c r="B552" s="373"/>
      <c r="C552" s="719">
        <v>45855</v>
      </c>
      <c r="D552" s="373"/>
      <c r="E552" s="346">
        <v>3171.94</v>
      </c>
      <c r="F552" s="373"/>
      <c r="G552" s="347">
        <v>12.125</v>
      </c>
      <c r="H552" s="374"/>
      <c r="I552" s="348">
        <v>0</v>
      </c>
      <c r="J552" s="348">
        <v>0.68930000000000002</v>
      </c>
      <c r="K552" s="348">
        <v>6.4249999999999998</v>
      </c>
      <c r="L552" s="348">
        <v>13.445</v>
      </c>
      <c r="M552" s="348">
        <v>22.2895</v>
      </c>
      <c r="N552" s="350">
        <v>20.908899999999999</v>
      </c>
      <c r="O552" s="348" t="s">
        <v>430</v>
      </c>
      <c r="P552" s="348" t="s">
        <v>430</v>
      </c>
      <c r="Q552" s="348" t="s">
        <v>430</v>
      </c>
      <c r="R552" s="348" t="s">
        <v>430</v>
      </c>
      <c r="S552" s="348">
        <v>11.116199999999999</v>
      </c>
      <c r="T552" s="348">
        <v>31.052700000000002</v>
      </c>
      <c r="U552" s="348">
        <v>18.050799999999999</v>
      </c>
      <c r="V552" s="348">
        <v>20.622800000000002</v>
      </c>
      <c r="W552" s="348">
        <v>4.3460000000000001</v>
      </c>
      <c r="X552" s="348">
        <v>18.913499999999999</v>
      </c>
      <c r="Y552" s="374"/>
      <c r="Z552" s="346">
        <v>6</v>
      </c>
      <c r="AA552" s="346">
        <v>5</v>
      </c>
      <c r="AB552" s="346">
        <v>5</v>
      </c>
      <c r="AC552" s="346">
        <v>6</v>
      </c>
      <c r="AD552" s="346">
        <v>5</v>
      </c>
      <c r="AE552" s="346">
        <v>2</v>
      </c>
      <c r="AF552" s="346" t="s">
        <v>430</v>
      </c>
      <c r="AG552" s="346" t="s">
        <v>430</v>
      </c>
      <c r="AH552" s="346" t="s">
        <v>430</v>
      </c>
      <c r="AI552" s="346" t="s">
        <v>430</v>
      </c>
      <c r="AJ552" s="346">
        <v>3</v>
      </c>
      <c r="AK552" s="346">
        <v>6</v>
      </c>
      <c r="AL552" s="346">
        <v>3</v>
      </c>
      <c r="AM552" s="346">
        <v>2</v>
      </c>
      <c r="AN552" s="346">
        <v>7</v>
      </c>
      <c r="AO552" s="373"/>
      <c r="AP552" s="348" t="s">
        <v>430</v>
      </c>
      <c r="AQ552" s="348" t="s">
        <v>430</v>
      </c>
      <c r="AR552" s="348" t="s">
        <v>430</v>
      </c>
      <c r="AS552" s="348" t="s">
        <v>430</v>
      </c>
      <c r="AT552" s="348">
        <v>37.93</v>
      </c>
      <c r="AU552" s="351"/>
      <c r="AV552" s="346" t="s">
        <v>430</v>
      </c>
      <c r="AW552" s="346" t="s">
        <v>430</v>
      </c>
      <c r="AX552" s="346" t="s">
        <v>430</v>
      </c>
      <c r="AY552" s="346" t="s">
        <v>430</v>
      </c>
      <c r="AZ552" s="346">
        <v>3</v>
      </c>
      <c r="BA552" s="362"/>
      <c r="BB552" s="348">
        <v>15.115460999080399</v>
      </c>
      <c r="BC552" s="375">
        <v>0.90138466780255899</v>
      </c>
      <c r="BD552" s="375">
        <v>7.2604582457568206E-2</v>
      </c>
      <c r="BE552" s="375">
        <v>1.2112051269580499</v>
      </c>
      <c r="BF552" s="374"/>
      <c r="BG552" s="348">
        <v>49.479799999999997</v>
      </c>
      <c r="BH552" s="348">
        <v>25.6614</v>
      </c>
      <c r="BI552" s="348">
        <v>20.837</v>
      </c>
      <c r="BJ552" s="348">
        <v>4.0217999999999998</v>
      </c>
      <c r="BK552" s="373"/>
      <c r="BL552" s="372" t="s">
        <v>3256</v>
      </c>
      <c r="BM552" s="372" t="s">
        <v>3257</v>
      </c>
      <c r="BN552" s="372" t="s">
        <v>3258</v>
      </c>
      <c r="BO552" s="372" t="s">
        <v>3259</v>
      </c>
      <c r="BP552" s="372" t="s">
        <v>3260</v>
      </c>
      <c r="BQ552" s="373"/>
      <c r="BR552" s="354" t="s">
        <v>463</v>
      </c>
    </row>
    <row r="553" spans="1:70" s="428" customFormat="1" x14ac:dyDescent="0.25">
      <c r="A553" s="345" t="s">
        <v>4030</v>
      </c>
      <c r="B553" s="373"/>
      <c r="C553" s="719">
        <v>45412</v>
      </c>
      <c r="D553" s="373"/>
      <c r="E553" s="346">
        <v>2897.59</v>
      </c>
      <c r="F553" s="373"/>
      <c r="G553" s="347">
        <v>16.245000000000001</v>
      </c>
      <c r="H553" s="374"/>
      <c r="I553" s="348">
        <v>0.1171</v>
      </c>
      <c r="J553" s="348">
        <v>0.28399999999999997</v>
      </c>
      <c r="K553" s="348">
        <v>6.3780999999999999</v>
      </c>
      <c r="L553" s="348">
        <v>13.952</v>
      </c>
      <c r="M553" s="348">
        <v>22.2072</v>
      </c>
      <c r="N553" s="350">
        <v>23.054200000000002</v>
      </c>
      <c r="O553" s="348">
        <v>14.7692</v>
      </c>
      <c r="P553" s="348" t="s">
        <v>430</v>
      </c>
      <c r="Q553" s="348" t="s">
        <v>430</v>
      </c>
      <c r="R553" s="348" t="s">
        <v>430</v>
      </c>
      <c r="S553" s="348">
        <v>10.2552</v>
      </c>
      <c r="T553" s="348">
        <v>35.397599999999997</v>
      </c>
      <c r="U553" s="348">
        <v>19.072099999999999</v>
      </c>
      <c r="V553" s="348">
        <v>23.114799999999999</v>
      </c>
      <c r="W553" s="348">
        <v>5.4390999999999998</v>
      </c>
      <c r="X553" s="348">
        <v>23.194700000000001</v>
      </c>
      <c r="Y553" s="374"/>
      <c r="Z553" s="346">
        <v>3</v>
      </c>
      <c r="AA553" s="346">
        <v>8</v>
      </c>
      <c r="AB553" s="346">
        <v>6</v>
      </c>
      <c r="AC553" s="346">
        <v>5</v>
      </c>
      <c r="AD553" s="346">
        <v>6</v>
      </c>
      <c r="AE553" s="346">
        <v>1</v>
      </c>
      <c r="AF553" s="346">
        <v>1</v>
      </c>
      <c r="AG553" s="346" t="s">
        <v>430</v>
      </c>
      <c r="AH553" s="346" t="s">
        <v>430</v>
      </c>
      <c r="AI553" s="346" t="s">
        <v>430</v>
      </c>
      <c r="AJ553" s="346">
        <v>5</v>
      </c>
      <c r="AK553" s="346">
        <v>2</v>
      </c>
      <c r="AL553" s="346">
        <v>2</v>
      </c>
      <c r="AM553" s="346">
        <v>1</v>
      </c>
      <c r="AN553" s="346">
        <v>5</v>
      </c>
      <c r="AO553" s="373"/>
      <c r="AP553" s="348" t="s">
        <v>430</v>
      </c>
      <c r="AQ553" s="348" t="s">
        <v>430</v>
      </c>
      <c r="AR553" s="348" t="s">
        <v>430</v>
      </c>
      <c r="AS553" s="348" t="s">
        <v>430</v>
      </c>
      <c r="AT553" s="348">
        <v>40.770000000000003</v>
      </c>
      <c r="AU553" s="351"/>
      <c r="AV553" s="346" t="s">
        <v>430</v>
      </c>
      <c r="AW553" s="346" t="s">
        <v>430</v>
      </c>
      <c r="AX553" s="346" t="s">
        <v>430</v>
      </c>
      <c r="AY553" s="346" t="s">
        <v>430</v>
      </c>
      <c r="AZ553" s="346">
        <v>1</v>
      </c>
      <c r="BA553" s="362"/>
      <c r="BB553" s="348">
        <v>18.7095277182102</v>
      </c>
      <c r="BC553" s="375">
        <v>1.1704883875585099</v>
      </c>
      <c r="BD553" s="375">
        <v>7.4573800672723706E-2</v>
      </c>
      <c r="BE553" s="375">
        <v>1.32981644577847</v>
      </c>
      <c r="BF553" s="374"/>
      <c r="BG553" s="348">
        <v>35.3232</v>
      </c>
      <c r="BH553" s="348">
        <v>21.979099999999999</v>
      </c>
      <c r="BI553" s="348">
        <v>44.515999999999998</v>
      </c>
      <c r="BJ553" s="348">
        <v>-1.8183</v>
      </c>
      <c r="BK553" s="373"/>
      <c r="BL553" s="372" t="s">
        <v>3262</v>
      </c>
      <c r="BM553" s="372" t="s">
        <v>3263</v>
      </c>
      <c r="BN553" s="372" t="s">
        <v>3264</v>
      </c>
      <c r="BO553" s="372" t="s">
        <v>1233</v>
      </c>
      <c r="BP553" s="372" t="s">
        <v>3265</v>
      </c>
      <c r="BQ553" s="373"/>
      <c r="BR553" s="354" t="s">
        <v>526</v>
      </c>
    </row>
    <row r="554" spans="1:70" s="428" customFormat="1" x14ac:dyDescent="0.25">
      <c r="A554" s="345" t="s">
        <v>4031</v>
      </c>
      <c r="B554" s="373"/>
      <c r="C554" s="719">
        <v>45624</v>
      </c>
      <c r="D554" s="373"/>
      <c r="E554" s="346">
        <v>1354.4</v>
      </c>
      <c r="F554" s="373"/>
      <c r="G554" s="347">
        <v>10.5662</v>
      </c>
      <c r="H554" s="374"/>
      <c r="I554" s="348">
        <v>-0.10489999999999999</v>
      </c>
      <c r="J554" s="348">
        <v>0.26669999999999999</v>
      </c>
      <c r="K554" s="348">
        <v>3.1614</v>
      </c>
      <c r="L554" s="348">
        <v>7.5178000000000003</v>
      </c>
      <c r="M554" s="348">
        <v>12.161799999999999</v>
      </c>
      <c r="N554" s="350">
        <v>5.9695</v>
      </c>
      <c r="O554" s="348" t="s">
        <v>430</v>
      </c>
      <c r="P554" s="348" t="s">
        <v>430</v>
      </c>
      <c r="Q554" s="348" t="s">
        <v>430</v>
      </c>
      <c r="R554" s="348" t="s">
        <v>430</v>
      </c>
      <c r="S554" s="348">
        <v>5.2096</v>
      </c>
      <c r="T554" s="348">
        <v>23.872499999999999</v>
      </c>
      <c r="U554" s="348">
        <v>5.0453999999999999</v>
      </c>
      <c r="V554" s="348">
        <v>7.8239000000000001</v>
      </c>
      <c r="W554" s="348">
        <v>2.0209000000000001</v>
      </c>
      <c r="X554" s="348">
        <v>3.2061000000000002</v>
      </c>
      <c r="Y554" s="374"/>
      <c r="Z554" s="346">
        <v>8</v>
      </c>
      <c r="AA554" s="346">
        <v>9</v>
      </c>
      <c r="AB554" s="346">
        <v>12</v>
      </c>
      <c r="AC554" s="346">
        <v>10</v>
      </c>
      <c r="AD554" s="346">
        <v>10</v>
      </c>
      <c r="AE554" s="346">
        <v>10</v>
      </c>
      <c r="AF554" s="346" t="s">
        <v>430</v>
      </c>
      <c r="AG554" s="346" t="s">
        <v>430</v>
      </c>
      <c r="AH554" s="346" t="s">
        <v>430</v>
      </c>
      <c r="AI554" s="346" t="s">
        <v>430</v>
      </c>
      <c r="AJ554" s="346">
        <v>10</v>
      </c>
      <c r="AK554" s="346">
        <v>9</v>
      </c>
      <c r="AL554" s="346">
        <v>9</v>
      </c>
      <c r="AM554" s="346">
        <v>10</v>
      </c>
      <c r="AN554" s="346">
        <v>11</v>
      </c>
      <c r="AO554" s="373"/>
      <c r="AP554" s="348" t="s">
        <v>430</v>
      </c>
      <c r="AQ554" s="348" t="s">
        <v>430</v>
      </c>
      <c r="AR554" s="348" t="s">
        <v>430</v>
      </c>
      <c r="AS554" s="348" t="s">
        <v>430</v>
      </c>
      <c r="AT554" s="348">
        <v>17.79</v>
      </c>
      <c r="AU554" s="351"/>
      <c r="AV554" s="346" t="s">
        <v>430</v>
      </c>
      <c r="AW554" s="346" t="s">
        <v>430</v>
      </c>
      <c r="AX554" s="346" t="s">
        <v>430</v>
      </c>
      <c r="AY554" s="346" t="s">
        <v>430</v>
      </c>
      <c r="AZ554" s="346">
        <v>10</v>
      </c>
      <c r="BA554" s="362"/>
      <c r="BB554" s="348">
        <v>15.3574402079549</v>
      </c>
      <c r="BC554" s="375">
        <v>0.96549829886685201</v>
      </c>
      <c r="BD554" s="375">
        <v>-6.3903780286730296E-3</v>
      </c>
      <c r="BE554" s="375">
        <v>-5.2846688522628103E-2</v>
      </c>
      <c r="BF554" s="374"/>
      <c r="BG554" s="348">
        <v>47.316299999999998</v>
      </c>
      <c r="BH554" s="348">
        <v>15.684200000000001</v>
      </c>
      <c r="BI554" s="348">
        <v>31.361699999999999</v>
      </c>
      <c r="BJ554" s="348">
        <v>5.6378000000000004</v>
      </c>
      <c r="BK554" s="373"/>
      <c r="BL554" s="372" t="s">
        <v>2958</v>
      </c>
      <c r="BM554" s="372" t="s">
        <v>3267</v>
      </c>
      <c r="BN554" s="372" t="s">
        <v>3268</v>
      </c>
      <c r="BO554" s="372" t="s">
        <v>3269</v>
      </c>
      <c r="BP554" s="372" t="s">
        <v>3270</v>
      </c>
      <c r="BQ554" s="373"/>
      <c r="BR554" s="354" t="s">
        <v>526</v>
      </c>
    </row>
    <row r="555" spans="1:70" s="428" customFormat="1" x14ac:dyDescent="0.25">
      <c r="A555" s="345" t="s">
        <v>4032</v>
      </c>
      <c r="B555" s="373"/>
      <c r="C555" s="719">
        <v>44189</v>
      </c>
      <c r="D555" s="373"/>
      <c r="E555" s="346">
        <v>1350.28</v>
      </c>
      <c r="F555" s="373"/>
      <c r="G555" s="347">
        <v>23.37</v>
      </c>
      <c r="H555" s="374"/>
      <c r="I555" s="348" t="s">
        <v>430</v>
      </c>
      <c r="J555" s="348">
        <v>0.99390000000000001</v>
      </c>
      <c r="K555" s="348">
        <v>8.9002999999999997</v>
      </c>
      <c r="L555" s="348">
        <v>14.1113</v>
      </c>
      <c r="M555" s="348">
        <v>21.909199999999998</v>
      </c>
      <c r="N555" s="350">
        <v>18.209399999999999</v>
      </c>
      <c r="O555" s="348">
        <v>9.5441000000000003</v>
      </c>
      <c r="P555" s="348">
        <v>19.417000000000002</v>
      </c>
      <c r="Q555" s="348">
        <v>13.168799999999999</v>
      </c>
      <c r="R555" s="348" t="s">
        <v>430</v>
      </c>
      <c r="S555" s="348">
        <v>12.0326</v>
      </c>
      <c r="T555" s="348">
        <v>30.704699999999999</v>
      </c>
      <c r="U555" s="348">
        <v>15.3504</v>
      </c>
      <c r="V555" s="348">
        <v>17.792300000000001</v>
      </c>
      <c r="W555" s="348">
        <v>7.1036000000000001</v>
      </c>
      <c r="X555" s="348">
        <v>16.137799999999999</v>
      </c>
      <c r="Y555" s="374"/>
      <c r="Z555" s="346" t="s">
        <v>430</v>
      </c>
      <c r="AA555" s="346">
        <v>3</v>
      </c>
      <c r="AB555" s="346">
        <v>1</v>
      </c>
      <c r="AC555" s="346">
        <v>4</v>
      </c>
      <c r="AD555" s="346">
        <v>7</v>
      </c>
      <c r="AE555" s="346">
        <v>3</v>
      </c>
      <c r="AF555" s="346">
        <v>2</v>
      </c>
      <c r="AG555" s="346">
        <v>2</v>
      </c>
      <c r="AH555" s="346">
        <v>1</v>
      </c>
      <c r="AI555" s="346" t="s">
        <v>430</v>
      </c>
      <c r="AJ555" s="346">
        <v>2</v>
      </c>
      <c r="AK555" s="346">
        <v>7</v>
      </c>
      <c r="AL555" s="346">
        <v>5</v>
      </c>
      <c r="AM555" s="346">
        <v>4</v>
      </c>
      <c r="AN555" s="346">
        <v>1</v>
      </c>
      <c r="AO555" s="373"/>
      <c r="AP555" s="348" t="s">
        <v>430</v>
      </c>
      <c r="AQ555" s="348" t="s">
        <v>430</v>
      </c>
      <c r="AR555" s="348">
        <v>17.239999999999998</v>
      </c>
      <c r="AS555" s="348">
        <v>17.77</v>
      </c>
      <c r="AT555" s="348">
        <v>35.630000000000003</v>
      </c>
      <c r="AU555" s="351"/>
      <c r="AV555" s="346" t="s">
        <v>430</v>
      </c>
      <c r="AW555" s="346" t="s">
        <v>430</v>
      </c>
      <c r="AX555" s="346">
        <v>1</v>
      </c>
      <c r="AY555" s="346">
        <v>2</v>
      </c>
      <c r="AZ555" s="346">
        <v>5</v>
      </c>
      <c r="BA555" s="362"/>
      <c r="BB555" s="348">
        <v>14.3190947626914</v>
      </c>
      <c r="BC555" s="375">
        <v>0.84152176263573597</v>
      </c>
      <c r="BD555" s="375">
        <v>7.6140005932954294E-2</v>
      </c>
      <c r="BE555" s="375">
        <v>0.58825788484477004</v>
      </c>
      <c r="BF555" s="374"/>
      <c r="BG555" s="348">
        <v>20.353000000000002</v>
      </c>
      <c r="BH555" s="348">
        <v>28.465299999999999</v>
      </c>
      <c r="BI555" s="348">
        <v>31.812100000000001</v>
      </c>
      <c r="BJ555" s="348">
        <v>19.369599999999998</v>
      </c>
      <c r="BK555" s="373"/>
      <c r="BL555" s="372" t="s">
        <v>3272</v>
      </c>
      <c r="BM555" s="372" t="s">
        <v>1725</v>
      </c>
      <c r="BN555" s="372" t="s">
        <v>3273</v>
      </c>
      <c r="BO555" s="372" t="s">
        <v>3274</v>
      </c>
      <c r="BP555" s="372" t="s">
        <v>3275</v>
      </c>
      <c r="BQ555" s="373"/>
      <c r="BR555" s="354" t="s">
        <v>436</v>
      </c>
    </row>
    <row r="556" spans="1:70" s="428" customFormat="1" x14ac:dyDescent="0.25">
      <c r="A556" s="345" t="s">
        <v>4033</v>
      </c>
      <c r="B556" s="373"/>
      <c r="C556" s="719">
        <v>45175</v>
      </c>
      <c r="D556" s="373"/>
      <c r="E556" s="346">
        <v>1335.53</v>
      </c>
      <c r="F556" s="373"/>
      <c r="G556" s="347">
        <v>17.05</v>
      </c>
      <c r="H556" s="374"/>
      <c r="I556" s="348">
        <v>0.41220000000000001</v>
      </c>
      <c r="J556" s="348">
        <v>0.76829999999999998</v>
      </c>
      <c r="K556" s="348">
        <v>6.8966000000000003</v>
      </c>
      <c r="L556" s="348">
        <v>14.583299999999999</v>
      </c>
      <c r="M556" s="348">
        <v>23.461300000000001</v>
      </c>
      <c r="N556" s="350">
        <v>16.971</v>
      </c>
      <c r="O556" s="348">
        <v>9.5381</v>
      </c>
      <c r="P556" s="348" t="s">
        <v>430</v>
      </c>
      <c r="Q556" s="348" t="s">
        <v>430</v>
      </c>
      <c r="R556" s="348" t="s">
        <v>430</v>
      </c>
      <c r="S556" s="348">
        <v>9.4352</v>
      </c>
      <c r="T556" s="348">
        <v>33.935600000000001</v>
      </c>
      <c r="U556" s="348">
        <v>15.9864</v>
      </c>
      <c r="V556" s="348">
        <v>16.223600000000001</v>
      </c>
      <c r="W556" s="348">
        <v>6.0983000000000001</v>
      </c>
      <c r="X556" s="348">
        <v>19.641400000000001</v>
      </c>
      <c r="Y556" s="374"/>
      <c r="Z556" s="346">
        <v>1</v>
      </c>
      <c r="AA556" s="346">
        <v>4</v>
      </c>
      <c r="AB556" s="346">
        <v>4</v>
      </c>
      <c r="AC556" s="346">
        <v>3</v>
      </c>
      <c r="AD556" s="346">
        <v>2</v>
      </c>
      <c r="AE556" s="346">
        <v>5</v>
      </c>
      <c r="AF556" s="346">
        <v>3</v>
      </c>
      <c r="AG556" s="346" t="s">
        <v>430</v>
      </c>
      <c r="AH556" s="346" t="s">
        <v>430</v>
      </c>
      <c r="AI556" s="346" t="s">
        <v>430</v>
      </c>
      <c r="AJ556" s="346">
        <v>6</v>
      </c>
      <c r="AK556" s="346">
        <v>4</v>
      </c>
      <c r="AL556" s="346">
        <v>4</v>
      </c>
      <c r="AM556" s="346">
        <v>6</v>
      </c>
      <c r="AN556" s="346">
        <v>2</v>
      </c>
      <c r="AO556" s="373"/>
      <c r="AP556" s="348" t="s">
        <v>430</v>
      </c>
      <c r="AQ556" s="348" t="s">
        <v>430</v>
      </c>
      <c r="AR556" s="348" t="s">
        <v>430</v>
      </c>
      <c r="AS556" s="348">
        <v>18.829999999999998</v>
      </c>
      <c r="AT556" s="348">
        <v>36.49</v>
      </c>
      <c r="AU556" s="351"/>
      <c r="AV556" s="346" t="s">
        <v>430</v>
      </c>
      <c r="AW556" s="346" t="s">
        <v>430</v>
      </c>
      <c r="AX556" s="346" t="s">
        <v>430</v>
      </c>
      <c r="AY556" s="346">
        <v>1</v>
      </c>
      <c r="AZ556" s="346">
        <v>4</v>
      </c>
      <c r="BA556" s="362"/>
      <c r="BB556" s="348">
        <v>18.1363605290151</v>
      </c>
      <c r="BC556" s="375">
        <v>1.0186926107951</v>
      </c>
      <c r="BD556" s="375">
        <v>6.9081030176157604E-2</v>
      </c>
      <c r="BE556" s="375">
        <v>0.64926139061489196</v>
      </c>
      <c r="BF556" s="374"/>
      <c r="BG556" s="348">
        <v>14.792199999999999</v>
      </c>
      <c r="BH556" s="348">
        <v>27.383700000000001</v>
      </c>
      <c r="BI556" s="348">
        <v>55.639899999999997</v>
      </c>
      <c r="BJ556" s="348">
        <v>2.1842000000000001</v>
      </c>
      <c r="BK556" s="373"/>
      <c r="BL556" s="372" t="s">
        <v>3277</v>
      </c>
      <c r="BM556" s="372" t="s">
        <v>3278</v>
      </c>
      <c r="BN556" s="372" t="s">
        <v>860</v>
      </c>
      <c r="BO556" s="372" t="s">
        <v>3279</v>
      </c>
      <c r="BP556" s="372" t="s">
        <v>3280</v>
      </c>
      <c r="BQ556" s="373"/>
      <c r="BR556" s="354" t="s">
        <v>443</v>
      </c>
    </row>
    <row r="557" spans="1:70" s="428" customFormat="1" x14ac:dyDescent="0.25">
      <c r="A557" s="345" t="s">
        <v>4034</v>
      </c>
      <c r="B557" s="373"/>
      <c r="C557" s="719">
        <v>45356</v>
      </c>
      <c r="D557" s="373"/>
      <c r="E557" s="346">
        <v>917.32</v>
      </c>
      <c r="F557" s="373"/>
      <c r="G557" s="347">
        <v>14.5059</v>
      </c>
      <c r="H557" s="374"/>
      <c r="I557" s="348">
        <v>-2.76E-2</v>
      </c>
      <c r="J557" s="348">
        <v>1.0421</v>
      </c>
      <c r="K557" s="348">
        <v>5.6504000000000003</v>
      </c>
      <c r="L557" s="348">
        <v>8.4602000000000004</v>
      </c>
      <c r="M557" s="348">
        <v>14.0258</v>
      </c>
      <c r="N557" s="350">
        <v>15.0473</v>
      </c>
      <c r="O557" s="348">
        <v>6.3449</v>
      </c>
      <c r="P557" s="348" t="s">
        <v>430</v>
      </c>
      <c r="Q557" s="348" t="s">
        <v>430</v>
      </c>
      <c r="R557" s="348" t="s">
        <v>430</v>
      </c>
      <c r="S557" s="348">
        <v>7.0537999999999998</v>
      </c>
      <c r="T557" s="348">
        <v>23.697700000000001</v>
      </c>
      <c r="U557" s="348">
        <v>12.1402</v>
      </c>
      <c r="V557" s="348">
        <v>16.900099999999998</v>
      </c>
      <c r="W557" s="348">
        <v>4.2450000000000001</v>
      </c>
      <c r="X557" s="348">
        <v>16.1859</v>
      </c>
      <c r="Y557" s="374"/>
      <c r="Z557" s="346">
        <v>7</v>
      </c>
      <c r="AA557" s="346">
        <v>2</v>
      </c>
      <c r="AB557" s="346">
        <v>7</v>
      </c>
      <c r="AC557" s="346">
        <v>8</v>
      </c>
      <c r="AD557" s="346">
        <v>8</v>
      </c>
      <c r="AE557" s="346">
        <v>6</v>
      </c>
      <c r="AF557" s="346">
        <v>4</v>
      </c>
      <c r="AG557" s="346" t="s">
        <v>430</v>
      </c>
      <c r="AH557" s="346" t="s">
        <v>430</v>
      </c>
      <c r="AI557" s="346" t="s">
        <v>430</v>
      </c>
      <c r="AJ557" s="346">
        <v>7</v>
      </c>
      <c r="AK557" s="346">
        <v>10</v>
      </c>
      <c r="AL557" s="346">
        <v>6</v>
      </c>
      <c r="AM557" s="346">
        <v>5</v>
      </c>
      <c r="AN557" s="346">
        <v>8</v>
      </c>
      <c r="AO557" s="373"/>
      <c r="AP557" s="348" t="s">
        <v>430</v>
      </c>
      <c r="AQ557" s="348" t="s">
        <v>430</v>
      </c>
      <c r="AR557" s="348" t="s">
        <v>430</v>
      </c>
      <c r="AS557" s="348" t="s">
        <v>430</v>
      </c>
      <c r="AT557" s="348">
        <v>25.89</v>
      </c>
      <c r="AU557" s="351"/>
      <c r="AV557" s="346" t="s">
        <v>430</v>
      </c>
      <c r="AW557" s="346" t="s">
        <v>430</v>
      </c>
      <c r="AX557" s="346" t="s">
        <v>430</v>
      </c>
      <c r="AY557" s="346" t="s">
        <v>430</v>
      </c>
      <c r="AZ557" s="346">
        <v>7</v>
      </c>
      <c r="BA557" s="362"/>
      <c r="BB557" s="348">
        <v>16.247792150989099</v>
      </c>
      <c r="BC557" s="375">
        <v>1.0268272346980001</v>
      </c>
      <c r="BD557" s="375">
        <v>5.4146719837077202E-2</v>
      </c>
      <c r="BE557" s="375">
        <v>0.60818946052529099</v>
      </c>
      <c r="BF557" s="374"/>
      <c r="BG557" s="348">
        <v>32.405900000000003</v>
      </c>
      <c r="BH557" s="348">
        <v>34.560699999999997</v>
      </c>
      <c r="BI557" s="348">
        <v>28.9147</v>
      </c>
      <c r="BJ557" s="348">
        <v>4.1186999999999996</v>
      </c>
      <c r="BK557" s="373"/>
      <c r="BL557" s="372" t="s">
        <v>3282</v>
      </c>
      <c r="BM557" s="372" t="s">
        <v>3283</v>
      </c>
      <c r="BN557" s="372" t="s">
        <v>3284</v>
      </c>
      <c r="BO557" s="372" t="s">
        <v>3285</v>
      </c>
      <c r="BP557" s="372" t="s">
        <v>3286</v>
      </c>
      <c r="BQ557" s="373"/>
      <c r="BR557" s="354" t="s">
        <v>443</v>
      </c>
    </row>
    <row r="558" spans="1:70" s="428" customFormat="1" x14ac:dyDescent="0.25">
      <c r="A558" s="345" t="s">
        <v>4035</v>
      </c>
      <c r="B558" s="373"/>
      <c r="C558" s="719">
        <v>45212</v>
      </c>
      <c r="D558" s="373"/>
      <c r="E558" s="346">
        <v>839.23800000000006</v>
      </c>
      <c r="F558" s="373"/>
      <c r="G558" s="347">
        <v>12.414899999999999</v>
      </c>
      <c r="H558" s="374"/>
      <c r="I558" s="348">
        <v>-0.45140000000000002</v>
      </c>
      <c r="J558" s="348">
        <v>-0.13919999999999999</v>
      </c>
      <c r="K558" s="348">
        <v>7.1321000000000003</v>
      </c>
      <c r="L558" s="348">
        <v>10.896800000000001</v>
      </c>
      <c r="M558" s="348">
        <v>22.931999999999999</v>
      </c>
      <c r="N558" s="350">
        <v>3.4264000000000001</v>
      </c>
      <c r="O558" s="348">
        <v>-3.2324999999999999</v>
      </c>
      <c r="P558" s="348" t="s">
        <v>430</v>
      </c>
      <c r="Q558" s="348" t="s">
        <v>430</v>
      </c>
      <c r="R558" s="348" t="s">
        <v>430</v>
      </c>
      <c r="S558" s="348">
        <v>10.3233</v>
      </c>
      <c r="T558" s="348">
        <v>34.710299999999997</v>
      </c>
      <c r="U558" s="348">
        <v>4.7167000000000003</v>
      </c>
      <c r="V558" s="348">
        <v>6.2382999999999997</v>
      </c>
      <c r="W558" s="348">
        <v>5.9146999999999998</v>
      </c>
      <c r="X558" s="348">
        <v>7.8170999999999999</v>
      </c>
      <c r="Y558" s="374"/>
      <c r="Z558" s="346">
        <v>11</v>
      </c>
      <c r="AA558" s="346">
        <v>11</v>
      </c>
      <c r="AB558" s="346">
        <v>3</v>
      </c>
      <c r="AC558" s="346">
        <v>7</v>
      </c>
      <c r="AD558" s="346">
        <v>4</v>
      </c>
      <c r="AE558" s="346">
        <v>11</v>
      </c>
      <c r="AF558" s="346">
        <v>8</v>
      </c>
      <c r="AG558" s="346" t="s">
        <v>430</v>
      </c>
      <c r="AH558" s="346" t="s">
        <v>430</v>
      </c>
      <c r="AI558" s="346" t="s">
        <v>430</v>
      </c>
      <c r="AJ558" s="346">
        <v>4</v>
      </c>
      <c r="AK558" s="346">
        <v>3</v>
      </c>
      <c r="AL558" s="346">
        <v>10</v>
      </c>
      <c r="AM558" s="346">
        <v>11</v>
      </c>
      <c r="AN558" s="346">
        <v>3</v>
      </c>
      <c r="AO558" s="373"/>
      <c r="AP558" s="348" t="s">
        <v>430</v>
      </c>
      <c r="AQ558" s="348" t="s">
        <v>430</v>
      </c>
      <c r="AR558" s="348" t="s">
        <v>430</v>
      </c>
      <c r="AS558" s="348" t="s">
        <v>430</v>
      </c>
      <c r="AT558" s="348">
        <v>24.61</v>
      </c>
      <c r="AU558" s="351"/>
      <c r="AV558" s="346" t="s">
        <v>430</v>
      </c>
      <c r="AW558" s="346" t="s">
        <v>430</v>
      </c>
      <c r="AX558" s="346" t="s">
        <v>430</v>
      </c>
      <c r="AY558" s="346" t="s">
        <v>430</v>
      </c>
      <c r="AZ558" s="346">
        <v>8</v>
      </c>
      <c r="BA558" s="362"/>
      <c r="BB558" s="348">
        <v>18.7614835264948</v>
      </c>
      <c r="BC558" s="375">
        <v>0.94706299931737403</v>
      </c>
      <c r="BD558" s="375">
        <v>1.8880506024026598E-2</v>
      </c>
      <c r="BE558" s="375">
        <v>-0.32641974478080799</v>
      </c>
      <c r="BF558" s="374"/>
      <c r="BG558" s="348">
        <v>11.1144</v>
      </c>
      <c r="BH558" s="348">
        <v>33.3752</v>
      </c>
      <c r="BI558" s="348">
        <v>52.930999999999997</v>
      </c>
      <c r="BJ558" s="348">
        <v>2.5794000000000001</v>
      </c>
      <c r="BK558" s="373"/>
      <c r="BL558" s="372" t="s">
        <v>3288</v>
      </c>
      <c r="BM558" s="372" t="s">
        <v>3289</v>
      </c>
      <c r="BN558" s="372" t="s">
        <v>3290</v>
      </c>
      <c r="BO558" s="372" t="s">
        <v>3291</v>
      </c>
      <c r="BP558" s="372" t="s">
        <v>3292</v>
      </c>
      <c r="BQ558" s="373"/>
      <c r="BR558" s="354" t="s">
        <v>436</v>
      </c>
    </row>
    <row r="559" spans="1:70" s="428" customFormat="1" x14ac:dyDescent="0.25">
      <c r="A559" s="345" t="s">
        <v>4036</v>
      </c>
      <c r="B559" s="373"/>
      <c r="C559" s="719">
        <v>45706</v>
      </c>
      <c r="D559" s="373"/>
      <c r="E559" s="346">
        <v>773.83</v>
      </c>
      <c r="F559" s="373"/>
      <c r="G559" s="347">
        <v>15.0723</v>
      </c>
      <c r="H559" s="374"/>
      <c r="I559" s="348">
        <v>0.3589</v>
      </c>
      <c r="J559" s="348">
        <v>1.325</v>
      </c>
      <c r="K559" s="348">
        <v>4.6295000000000002</v>
      </c>
      <c r="L559" s="348">
        <v>14.7151</v>
      </c>
      <c r="M559" s="348">
        <v>26.392499999999998</v>
      </c>
      <c r="N559" s="350">
        <v>17.986599999999999</v>
      </c>
      <c r="O559" s="348" t="s">
        <v>430</v>
      </c>
      <c r="P559" s="348" t="s">
        <v>430</v>
      </c>
      <c r="Q559" s="348" t="s">
        <v>430</v>
      </c>
      <c r="R559" s="348" t="s">
        <v>430</v>
      </c>
      <c r="S559" s="348">
        <v>4.4996999999999998</v>
      </c>
      <c r="T559" s="348">
        <v>39.027999999999999</v>
      </c>
      <c r="U559" s="348">
        <v>19.871600000000001</v>
      </c>
      <c r="V559" s="348">
        <v>18.1465</v>
      </c>
      <c r="W559" s="348">
        <v>4.6643999999999997</v>
      </c>
      <c r="X559" s="348">
        <v>30.972799999999999</v>
      </c>
      <c r="Y559" s="374"/>
      <c r="Z559" s="346">
        <v>2</v>
      </c>
      <c r="AA559" s="346">
        <v>1</v>
      </c>
      <c r="AB559" s="346">
        <v>9</v>
      </c>
      <c r="AC559" s="346">
        <v>2</v>
      </c>
      <c r="AD559" s="346">
        <v>1</v>
      </c>
      <c r="AE559" s="346">
        <v>4</v>
      </c>
      <c r="AF559" s="346" t="s">
        <v>430</v>
      </c>
      <c r="AG559" s="346" t="s">
        <v>430</v>
      </c>
      <c r="AH559" s="346" t="s">
        <v>430</v>
      </c>
      <c r="AI559" s="346" t="s">
        <v>430</v>
      </c>
      <c r="AJ559" s="346">
        <v>11</v>
      </c>
      <c r="AK559" s="346">
        <v>1</v>
      </c>
      <c r="AL559" s="346">
        <v>1</v>
      </c>
      <c r="AM559" s="346">
        <v>3</v>
      </c>
      <c r="AN559" s="346">
        <v>6</v>
      </c>
      <c r="AO559" s="373"/>
      <c r="AP559" s="348" t="s">
        <v>430</v>
      </c>
      <c r="AQ559" s="348" t="s">
        <v>430</v>
      </c>
      <c r="AR559" s="348" t="s">
        <v>430</v>
      </c>
      <c r="AS559" s="348" t="s">
        <v>430</v>
      </c>
      <c r="AT559" s="348">
        <v>38.53</v>
      </c>
      <c r="AU559" s="351"/>
      <c r="AV559" s="346" t="s">
        <v>430</v>
      </c>
      <c r="AW559" s="346" t="s">
        <v>430</v>
      </c>
      <c r="AX559" s="346" t="s">
        <v>430</v>
      </c>
      <c r="AY559" s="346" t="s">
        <v>430</v>
      </c>
      <c r="AZ559" s="346">
        <v>2</v>
      </c>
      <c r="BA559" s="362"/>
      <c r="BB559" s="348">
        <v>19.016297564003001</v>
      </c>
      <c r="BC559" s="375">
        <v>1.18363349065457</v>
      </c>
      <c r="BD559" s="375">
        <v>0.10490035328500801</v>
      </c>
      <c r="BE559" s="375">
        <v>1.37261406687777</v>
      </c>
      <c r="BF559" s="374"/>
      <c r="BG559" s="348">
        <v>10.5136</v>
      </c>
      <c r="BH559" s="348">
        <v>16.590299999999999</v>
      </c>
      <c r="BI559" s="348">
        <v>64.078699999999998</v>
      </c>
      <c r="BJ559" s="348">
        <v>8.8173999999999992</v>
      </c>
      <c r="BK559" s="373"/>
      <c r="BL559" s="372" t="s">
        <v>3294</v>
      </c>
      <c r="BM559" s="372" t="s">
        <v>3295</v>
      </c>
      <c r="BN559" s="372" t="s">
        <v>3296</v>
      </c>
      <c r="BO559" s="372" t="s">
        <v>3297</v>
      </c>
      <c r="BP559" s="372" t="s">
        <v>3298</v>
      </c>
      <c r="BQ559" s="373"/>
      <c r="BR559" s="354" t="s">
        <v>476</v>
      </c>
    </row>
    <row r="560" spans="1:70" s="428" customFormat="1" x14ac:dyDescent="0.25">
      <c r="A560" s="345" t="s">
        <v>4037</v>
      </c>
      <c r="B560" s="373"/>
      <c r="C560" s="719">
        <v>46052</v>
      </c>
      <c r="D560" s="373"/>
      <c r="E560" s="346">
        <v>262.26</v>
      </c>
      <c r="F560" s="373"/>
      <c r="G560" s="347">
        <v>11.3652</v>
      </c>
      <c r="H560" s="374"/>
      <c r="I560" s="348">
        <v>0.1163</v>
      </c>
      <c r="J560" s="348">
        <v>0.48359999999999997</v>
      </c>
      <c r="K560" s="348">
        <v>3.6640000000000001</v>
      </c>
      <c r="L560" s="348">
        <v>6.6334</v>
      </c>
      <c r="M560" s="348">
        <v>12.8362</v>
      </c>
      <c r="N560" s="350" t="s">
        <v>430</v>
      </c>
      <c r="O560" s="348" t="s">
        <v>430</v>
      </c>
      <c r="P560" s="348" t="s">
        <v>430</v>
      </c>
      <c r="Q560" s="348" t="s">
        <v>430</v>
      </c>
      <c r="R560" s="348" t="s">
        <v>430</v>
      </c>
      <c r="S560" s="348">
        <v>4.0987999999999998</v>
      </c>
      <c r="T560" s="348">
        <v>22.697199999999999</v>
      </c>
      <c r="U560" s="348" t="s">
        <v>430</v>
      </c>
      <c r="V560" s="348" t="s">
        <v>430</v>
      </c>
      <c r="W560" s="348">
        <v>2.3477000000000001</v>
      </c>
      <c r="X560" s="348">
        <v>13.651999999999999</v>
      </c>
      <c r="Y560" s="374"/>
      <c r="Z560" s="346">
        <v>4</v>
      </c>
      <c r="AA560" s="346">
        <v>7</v>
      </c>
      <c r="AB560" s="346">
        <v>10</v>
      </c>
      <c r="AC560" s="346">
        <v>11</v>
      </c>
      <c r="AD560" s="346">
        <v>9</v>
      </c>
      <c r="AE560" s="346" t="s">
        <v>430</v>
      </c>
      <c r="AF560" s="346" t="s">
        <v>430</v>
      </c>
      <c r="AG560" s="346" t="s">
        <v>430</v>
      </c>
      <c r="AH560" s="346" t="s">
        <v>430</v>
      </c>
      <c r="AI560" s="346" t="s">
        <v>430</v>
      </c>
      <c r="AJ560" s="346">
        <v>12</v>
      </c>
      <c r="AK560" s="346">
        <v>11</v>
      </c>
      <c r="AL560" s="346" t="s">
        <v>430</v>
      </c>
      <c r="AM560" s="346" t="s">
        <v>430</v>
      </c>
      <c r="AN560" s="346">
        <v>10</v>
      </c>
      <c r="AO560" s="373"/>
      <c r="AP560" s="348" t="s">
        <v>430</v>
      </c>
      <c r="AQ560" s="348" t="s">
        <v>430</v>
      </c>
      <c r="AR560" s="348" t="s">
        <v>430</v>
      </c>
      <c r="AS560" s="348" t="s">
        <v>430</v>
      </c>
      <c r="AT560" s="348" t="s">
        <v>430</v>
      </c>
      <c r="AU560" s="351"/>
      <c r="AV560" s="346" t="s">
        <v>430</v>
      </c>
      <c r="AW560" s="346" t="s">
        <v>430</v>
      </c>
      <c r="AX560" s="346" t="s">
        <v>430</v>
      </c>
      <c r="AY560" s="346" t="s">
        <v>430</v>
      </c>
      <c r="AZ560" s="346" t="s">
        <v>430</v>
      </c>
      <c r="BA560" s="362"/>
      <c r="BB560" s="348">
        <v>17.273276106328201</v>
      </c>
      <c r="BC560" s="375">
        <v>0.85413800549192598</v>
      </c>
      <c r="BD560" s="375">
        <v>9.78624525431398E-2</v>
      </c>
      <c r="BE560" s="375">
        <v>1.6706406063641801</v>
      </c>
      <c r="BF560" s="374"/>
      <c r="BG560" s="348">
        <v>43.152299999999997</v>
      </c>
      <c r="BH560" s="348">
        <v>31.9343</v>
      </c>
      <c r="BI560" s="348">
        <v>16.271000000000001</v>
      </c>
      <c r="BJ560" s="348">
        <v>8.6424000000000003</v>
      </c>
      <c r="BK560" s="373"/>
      <c r="BL560" s="372" t="s">
        <v>3300</v>
      </c>
      <c r="BM560" s="372" t="s">
        <v>3301</v>
      </c>
      <c r="BN560" s="372" t="s">
        <v>3302</v>
      </c>
      <c r="BO560" s="372" t="s">
        <v>3303</v>
      </c>
      <c r="BP560" s="372" t="s">
        <v>3304</v>
      </c>
      <c r="BQ560" s="373"/>
      <c r="BR560" s="354" t="s">
        <v>611</v>
      </c>
    </row>
    <row r="561" spans="1:70" s="428" customFormat="1" x14ac:dyDescent="0.25">
      <c r="A561" s="884" t="s">
        <v>93</v>
      </c>
      <c r="B561" s="402"/>
      <c r="C561" s="724"/>
      <c r="D561" s="402"/>
      <c r="E561" s="403"/>
      <c r="F561" s="402"/>
      <c r="G561" s="404"/>
      <c r="H561" s="406"/>
      <c r="I561" s="405">
        <v>-1.2699999999999999E-2</v>
      </c>
      <c r="J561" s="405">
        <v>0.5081</v>
      </c>
      <c r="K561" s="405">
        <v>5.8196000000000003</v>
      </c>
      <c r="L561" s="405">
        <v>11.385199999999999</v>
      </c>
      <c r="M561" s="405">
        <v>18.4786</v>
      </c>
      <c r="N561" s="407">
        <v>13.4536</v>
      </c>
      <c r="O561" s="405">
        <v>6.3962000000000003</v>
      </c>
      <c r="P561" s="405">
        <v>20.223600000000001</v>
      </c>
      <c r="Q561" s="405">
        <v>13.168799999999999</v>
      </c>
      <c r="R561" s="405" t="s">
        <v>430</v>
      </c>
      <c r="S561" s="405">
        <v>8.1590000000000007</v>
      </c>
      <c r="T561" s="405">
        <v>29.536000000000001</v>
      </c>
      <c r="U561" s="405">
        <v>11.8939</v>
      </c>
      <c r="V561" s="405">
        <v>14.2592</v>
      </c>
      <c r="W561" s="405">
        <v>4.4791999999999996</v>
      </c>
      <c r="X561" s="405">
        <v>16.296600000000002</v>
      </c>
      <c r="Y561" s="406"/>
      <c r="Z561" s="403">
        <v>11</v>
      </c>
      <c r="AA561" s="403">
        <v>12</v>
      </c>
      <c r="AB561" s="403">
        <v>12</v>
      </c>
      <c r="AC561" s="403">
        <v>12</v>
      </c>
      <c r="AD561" s="403">
        <v>12</v>
      </c>
      <c r="AE561" s="403">
        <v>11</v>
      </c>
      <c r="AF561" s="403">
        <v>8</v>
      </c>
      <c r="AG561" s="403">
        <v>2</v>
      </c>
      <c r="AH561" s="403">
        <v>1</v>
      </c>
      <c r="AI561" s="403">
        <v>0</v>
      </c>
      <c r="AJ561" s="403">
        <v>12</v>
      </c>
      <c r="AK561" s="403">
        <v>12</v>
      </c>
      <c r="AL561" s="403">
        <v>11</v>
      </c>
      <c r="AM561" s="403">
        <v>11</v>
      </c>
      <c r="AN561" s="403">
        <v>12</v>
      </c>
      <c r="AO561" s="402"/>
      <c r="AP561" s="405" t="s">
        <v>430</v>
      </c>
      <c r="AQ561" s="405" t="s">
        <v>430</v>
      </c>
      <c r="AR561" s="405">
        <v>17.239999999999998</v>
      </c>
      <c r="AS561" s="405">
        <v>15.515000000000001</v>
      </c>
      <c r="AT561" s="405">
        <v>29.648181818181801</v>
      </c>
      <c r="AU561" s="408"/>
      <c r="AV561" s="403">
        <v>0</v>
      </c>
      <c r="AW561" s="403">
        <v>0</v>
      </c>
      <c r="AX561" s="403">
        <v>1</v>
      </c>
      <c r="AY561" s="403">
        <v>4</v>
      </c>
      <c r="AZ561" s="403">
        <v>11</v>
      </c>
      <c r="BA561" s="409"/>
      <c r="BB561" s="405"/>
      <c r="BC561" s="410"/>
      <c r="BD561" s="410"/>
      <c r="BE561" s="410"/>
      <c r="BF561" s="406"/>
      <c r="BG561" s="405"/>
      <c r="BH561" s="405"/>
      <c r="BI561" s="405"/>
      <c r="BJ561" s="405"/>
      <c r="BK561" s="402"/>
      <c r="BL561" s="401"/>
      <c r="BM561" s="401"/>
      <c r="BN561" s="401"/>
      <c r="BO561" s="401"/>
      <c r="BP561" s="401"/>
      <c r="BQ561" s="402"/>
      <c r="BR561" s="411"/>
    </row>
    <row r="562" spans="1:70" s="428" customFormat="1" x14ac:dyDescent="0.25">
      <c r="A562" s="885" t="s">
        <v>94</v>
      </c>
      <c r="B562" s="373"/>
      <c r="C562" s="719"/>
      <c r="D562" s="373"/>
      <c r="E562" s="346"/>
      <c r="F562" s="373"/>
      <c r="G562" s="347"/>
      <c r="H562" s="374"/>
      <c r="I562" s="348">
        <v>0.41220000000000001</v>
      </c>
      <c r="J562" s="348">
        <v>1.325</v>
      </c>
      <c r="K562" s="348">
        <v>8.9002999999999997</v>
      </c>
      <c r="L562" s="348">
        <v>17.565000000000001</v>
      </c>
      <c r="M562" s="348">
        <v>26.392499999999998</v>
      </c>
      <c r="N562" s="350">
        <v>23.054200000000002</v>
      </c>
      <c r="O562" s="348">
        <v>14.7692</v>
      </c>
      <c r="P562" s="348">
        <v>21.030100000000001</v>
      </c>
      <c r="Q562" s="348">
        <v>13.168799999999999</v>
      </c>
      <c r="R562" s="348" t="s">
        <v>430</v>
      </c>
      <c r="S562" s="348">
        <v>12.1774</v>
      </c>
      <c r="T562" s="348">
        <v>39.027999999999999</v>
      </c>
      <c r="U562" s="348">
        <v>19.871600000000001</v>
      </c>
      <c r="V562" s="348">
        <v>23.114799999999999</v>
      </c>
      <c r="W562" s="348">
        <v>7.1036000000000001</v>
      </c>
      <c r="X562" s="348">
        <v>30.972799999999999</v>
      </c>
      <c r="Y562" s="374"/>
      <c r="Z562" s="346"/>
      <c r="AA562" s="346"/>
      <c r="AB562" s="346"/>
      <c r="AC562" s="346"/>
      <c r="AD562" s="346"/>
      <c r="AE562" s="346"/>
      <c r="AF562" s="346"/>
      <c r="AG562" s="346"/>
      <c r="AH562" s="346"/>
      <c r="AI562" s="346"/>
      <c r="AJ562" s="346"/>
      <c r="AK562" s="346"/>
      <c r="AL562" s="346"/>
      <c r="AM562" s="346"/>
      <c r="AN562" s="346"/>
      <c r="AO562" s="373"/>
      <c r="AP562" s="348" t="s">
        <v>430</v>
      </c>
      <c r="AQ562" s="348" t="s">
        <v>430</v>
      </c>
      <c r="AR562" s="348">
        <v>17.239999999999998</v>
      </c>
      <c r="AS562" s="348">
        <v>18.829999999999998</v>
      </c>
      <c r="AT562" s="348">
        <v>40.770000000000003</v>
      </c>
      <c r="AU562" s="351"/>
      <c r="AV562" s="346"/>
      <c r="AW562" s="346"/>
      <c r="AX562" s="346"/>
      <c r="AY562" s="346"/>
      <c r="AZ562" s="346"/>
      <c r="BA562" s="362"/>
      <c r="BB562" s="348"/>
      <c r="BC562" s="375"/>
      <c r="BD562" s="375"/>
      <c r="BE562" s="375"/>
      <c r="BF562" s="374"/>
      <c r="BG562" s="348"/>
      <c r="BH562" s="348"/>
      <c r="BI562" s="348"/>
      <c r="BJ562" s="348"/>
      <c r="BK562" s="373"/>
      <c r="BL562" s="372"/>
      <c r="BM562" s="372"/>
      <c r="BN562" s="372"/>
      <c r="BO562" s="372"/>
      <c r="BP562" s="372"/>
      <c r="BQ562" s="373"/>
      <c r="BR562" s="354"/>
    </row>
    <row r="563" spans="1:70" s="428" customFormat="1" x14ac:dyDescent="0.25">
      <c r="A563" s="885" t="s">
        <v>95</v>
      </c>
      <c r="B563" s="373"/>
      <c r="C563" s="719"/>
      <c r="D563" s="373"/>
      <c r="E563" s="346"/>
      <c r="F563" s="373"/>
      <c r="G563" s="347"/>
      <c r="H563" s="374"/>
      <c r="I563" s="348">
        <v>-0.45140000000000002</v>
      </c>
      <c r="J563" s="348">
        <v>-0.22919999999999999</v>
      </c>
      <c r="K563" s="348">
        <v>3.1614</v>
      </c>
      <c r="L563" s="348">
        <v>6.4665999999999997</v>
      </c>
      <c r="M563" s="348">
        <v>8.7163000000000004</v>
      </c>
      <c r="N563" s="350">
        <v>3.4264000000000001</v>
      </c>
      <c r="O563" s="348">
        <v>-3.2324999999999999</v>
      </c>
      <c r="P563" s="348">
        <v>19.417000000000002</v>
      </c>
      <c r="Q563" s="348">
        <v>13.168799999999999</v>
      </c>
      <c r="R563" s="348" t="s">
        <v>430</v>
      </c>
      <c r="S563" s="348">
        <v>4.0987999999999998</v>
      </c>
      <c r="T563" s="348">
        <v>20.421299999999999</v>
      </c>
      <c r="U563" s="348">
        <v>3.5211000000000001</v>
      </c>
      <c r="V563" s="348">
        <v>6.2382999999999997</v>
      </c>
      <c r="W563" s="348">
        <v>1.9316</v>
      </c>
      <c r="X563" s="348">
        <v>3.2061000000000002</v>
      </c>
      <c r="Y563" s="374"/>
      <c r="Z563" s="346"/>
      <c r="AA563" s="346"/>
      <c r="AB563" s="346"/>
      <c r="AC563" s="346"/>
      <c r="AD563" s="346"/>
      <c r="AE563" s="346"/>
      <c r="AF563" s="346"/>
      <c r="AG563" s="346"/>
      <c r="AH563" s="346"/>
      <c r="AI563" s="346"/>
      <c r="AJ563" s="346"/>
      <c r="AK563" s="346"/>
      <c r="AL563" s="346"/>
      <c r="AM563" s="346"/>
      <c r="AN563" s="346"/>
      <c r="AO563" s="373"/>
      <c r="AP563" s="348" t="s">
        <v>430</v>
      </c>
      <c r="AQ563" s="348" t="s">
        <v>430</v>
      </c>
      <c r="AR563" s="348">
        <v>17.239999999999998</v>
      </c>
      <c r="AS563" s="348">
        <v>12.17</v>
      </c>
      <c r="AT563" s="348">
        <v>14.93</v>
      </c>
      <c r="AU563" s="351"/>
      <c r="AV563" s="346"/>
      <c r="AW563" s="346"/>
      <c r="AX563" s="346"/>
      <c r="AY563" s="346"/>
      <c r="AZ563" s="346"/>
      <c r="BA563" s="362"/>
      <c r="BB563" s="348"/>
      <c r="BC563" s="375"/>
      <c r="BD563" s="375"/>
      <c r="BE563" s="375"/>
      <c r="BF563" s="374"/>
      <c r="BG563" s="348"/>
      <c r="BH563" s="348"/>
      <c r="BI563" s="348"/>
      <c r="BJ563" s="348"/>
      <c r="BK563" s="373"/>
      <c r="BL563" s="372"/>
      <c r="BM563" s="372"/>
      <c r="BN563" s="372"/>
      <c r="BO563" s="372"/>
      <c r="BP563" s="372"/>
      <c r="BQ563" s="373"/>
      <c r="BR563" s="354"/>
    </row>
    <row r="564" spans="1:70" s="428" customFormat="1" x14ac:dyDescent="0.25">
      <c r="A564" s="886" t="s">
        <v>96</v>
      </c>
      <c r="B564" s="413"/>
      <c r="C564" s="725"/>
      <c r="D564" s="413"/>
      <c r="E564" s="414"/>
      <c r="F564" s="413"/>
      <c r="G564" s="415"/>
      <c r="H564" s="417"/>
      <c r="I564" s="416">
        <v>0</v>
      </c>
      <c r="J564" s="416">
        <v>0.54835</v>
      </c>
      <c r="K564" s="416">
        <v>6.0142499999999997</v>
      </c>
      <c r="L564" s="416">
        <v>12.1709</v>
      </c>
      <c r="M564" s="416">
        <v>22.058199999999999</v>
      </c>
      <c r="N564" s="418">
        <v>15.0473</v>
      </c>
      <c r="O564" s="416">
        <v>6.1958000000000002</v>
      </c>
      <c r="P564" s="416">
        <v>20.223600000000001</v>
      </c>
      <c r="Q564" s="416">
        <v>13.168799999999999</v>
      </c>
      <c r="R564" s="416" t="s">
        <v>430</v>
      </c>
      <c r="S564" s="416">
        <v>8.2445000000000004</v>
      </c>
      <c r="T564" s="416">
        <v>30.878699999999998</v>
      </c>
      <c r="U564" s="416">
        <v>10.8749</v>
      </c>
      <c r="V564" s="416">
        <v>14.6311</v>
      </c>
      <c r="W564" s="416">
        <v>4.5052000000000003</v>
      </c>
      <c r="X564" s="416">
        <v>16.4465</v>
      </c>
      <c r="Y564" s="417"/>
      <c r="Z564" s="414"/>
      <c r="AA564" s="414"/>
      <c r="AB564" s="414"/>
      <c r="AC564" s="414"/>
      <c r="AD564" s="414"/>
      <c r="AE564" s="414"/>
      <c r="AF564" s="414"/>
      <c r="AG564" s="414"/>
      <c r="AH564" s="414"/>
      <c r="AI564" s="414"/>
      <c r="AJ564" s="414"/>
      <c r="AK564" s="414"/>
      <c r="AL564" s="414"/>
      <c r="AM564" s="414"/>
      <c r="AN564" s="414"/>
      <c r="AO564" s="413"/>
      <c r="AP564" s="416" t="s">
        <v>430</v>
      </c>
      <c r="AQ564" s="416" t="s">
        <v>430</v>
      </c>
      <c r="AR564" s="416">
        <v>17.239999999999998</v>
      </c>
      <c r="AS564" s="416">
        <v>15.53</v>
      </c>
      <c r="AT564" s="416">
        <v>33.11</v>
      </c>
      <c r="AU564" s="419"/>
      <c r="AV564" s="414"/>
      <c r="AW564" s="414"/>
      <c r="AX564" s="414"/>
      <c r="AY564" s="414"/>
      <c r="AZ564" s="414"/>
      <c r="BA564" s="420"/>
      <c r="BB564" s="416"/>
      <c r="BC564" s="421"/>
      <c r="BD564" s="421"/>
      <c r="BE564" s="421"/>
      <c r="BF564" s="417"/>
      <c r="BG564" s="416"/>
      <c r="BH564" s="416"/>
      <c r="BI564" s="416"/>
      <c r="BJ564" s="416"/>
      <c r="BK564" s="413"/>
      <c r="BL564" s="412"/>
      <c r="BM564" s="412"/>
      <c r="BN564" s="412"/>
      <c r="BO564" s="412"/>
      <c r="BP564" s="412"/>
      <c r="BQ564" s="413"/>
      <c r="BR564" s="422"/>
    </row>
    <row r="565" spans="1:70" s="428" customFormat="1" ht="14.5" customHeight="1" x14ac:dyDescent="0.35">
      <c r="A565" s="873" t="s">
        <v>4038</v>
      </c>
      <c r="B565" s="861"/>
      <c r="C565" s="862"/>
      <c r="D565" s="861"/>
      <c r="E565" s="863"/>
      <c r="F565" s="861"/>
      <c r="G565" s="864"/>
      <c r="H565" s="866"/>
      <c r="I565" s="865"/>
      <c r="J565" s="865"/>
      <c r="K565" s="865"/>
      <c r="L565" s="865"/>
      <c r="M565" s="865"/>
      <c r="N565" s="867"/>
      <c r="O565" s="865"/>
      <c r="P565" s="865"/>
      <c r="Q565" s="865"/>
      <c r="R565" s="865"/>
      <c r="S565" s="865"/>
      <c r="T565" s="865"/>
      <c r="U565" s="865"/>
      <c r="V565" s="865"/>
      <c r="W565" s="865"/>
      <c r="X565" s="865"/>
      <c r="Y565" s="866"/>
      <c r="Z565" s="863"/>
      <c r="AA565" s="863"/>
      <c r="AB565" s="863"/>
      <c r="AC565" s="863"/>
      <c r="AD565" s="863"/>
      <c r="AE565" s="863"/>
      <c r="AF565" s="863"/>
      <c r="AG565" s="863"/>
      <c r="AH565" s="863"/>
      <c r="AI565" s="863"/>
      <c r="AJ565" s="863"/>
      <c r="AK565" s="863"/>
      <c r="AL565" s="863"/>
      <c r="AM565" s="863"/>
      <c r="AN565" s="863"/>
      <c r="AO565" s="861"/>
      <c r="AP565" s="865"/>
      <c r="AQ565" s="865"/>
      <c r="AR565" s="865"/>
      <c r="AS565" s="865"/>
      <c r="AT565" s="865"/>
      <c r="AU565" s="868"/>
      <c r="AV565" s="863"/>
      <c r="AW565" s="863"/>
      <c r="AX565" s="863"/>
      <c r="AY565" s="863"/>
      <c r="AZ565" s="863"/>
      <c r="BA565" s="869"/>
      <c r="BB565" s="865"/>
      <c r="BC565" s="870"/>
      <c r="BD565" s="870"/>
      <c r="BE565" s="870"/>
      <c r="BF565" s="866"/>
      <c r="BG565" s="865"/>
      <c r="BH565" s="865"/>
      <c r="BI565" s="865"/>
      <c r="BJ565" s="865"/>
      <c r="BK565" s="861"/>
      <c r="BL565" s="871"/>
      <c r="BM565" s="871"/>
      <c r="BN565" s="871"/>
      <c r="BO565" s="871"/>
      <c r="BP565" s="871"/>
      <c r="BQ565" s="861"/>
      <c r="BR565" s="872"/>
    </row>
    <row r="566" spans="1:70" s="428" customFormat="1" x14ac:dyDescent="0.25">
      <c r="A566" s="345" t="s">
        <v>4039</v>
      </c>
      <c r="B566" s="373"/>
      <c r="C566" s="719">
        <v>45652</v>
      </c>
      <c r="D566" s="373"/>
      <c r="E566" s="346">
        <v>2917.29</v>
      </c>
      <c r="F566" s="373"/>
      <c r="G566" s="347">
        <v>9.9865999999999993</v>
      </c>
      <c r="H566" s="374"/>
      <c r="I566" s="348">
        <v>-0.41089999999999999</v>
      </c>
      <c r="J566" s="348">
        <v>-0.36809999999999998</v>
      </c>
      <c r="K566" s="348">
        <v>0.73429999999999995</v>
      </c>
      <c r="L566" s="348">
        <v>0.92779999999999996</v>
      </c>
      <c r="M566" s="348">
        <v>-5.9668999999999999</v>
      </c>
      <c r="N566" s="350">
        <v>5.6567999999999996</v>
      </c>
      <c r="O566" s="348" t="s">
        <v>430</v>
      </c>
      <c r="P566" s="348" t="s">
        <v>430</v>
      </c>
      <c r="Q566" s="348" t="s">
        <v>430</v>
      </c>
      <c r="R566" s="348" t="s">
        <v>430</v>
      </c>
      <c r="S566" s="348">
        <v>2.7090000000000001</v>
      </c>
      <c r="T566" s="348">
        <v>7.7523999999999997</v>
      </c>
      <c r="U566" s="348">
        <v>-5.1920000000000002</v>
      </c>
      <c r="V566" s="348">
        <v>4.4252000000000002</v>
      </c>
      <c r="W566" s="348">
        <v>-1.0531999999999999</v>
      </c>
      <c r="X566" s="348">
        <v>-8.0299999999999996E-2</v>
      </c>
      <c r="Y566" s="374"/>
      <c r="Z566" s="346">
        <v>6</v>
      </c>
      <c r="AA566" s="346">
        <v>7</v>
      </c>
      <c r="AB566" s="346">
        <v>10</v>
      </c>
      <c r="AC566" s="346">
        <v>10</v>
      </c>
      <c r="AD566" s="346">
        <v>11</v>
      </c>
      <c r="AE566" s="346">
        <v>6</v>
      </c>
      <c r="AF566" s="346" t="s">
        <v>430</v>
      </c>
      <c r="AG566" s="346" t="s">
        <v>430</v>
      </c>
      <c r="AH566" s="346" t="s">
        <v>430</v>
      </c>
      <c r="AI566" s="346" t="s">
        <v>430</v>
      </c>
      <c r="AJ566" s="346">
        <v>9</v>
      </c>
      <c r="AK566" s="346">
        <v>11</v>
      </c>
      <c r="AL566" s="346">
        <v>11</v>
      </c>
      <c r="AM566" s="346">
        <v>7</v>
      </c>
      <c r="AN566" s="346">
        <v>10</v>
      </c>
      <c r="AO566" s="373"/>
      <c r="AP566" s="348" t="s">
        <v>430</v>
      </c>
      <c r="AQ566" s="348" t="s">
        <v>430</v>
      </c>
      <c r="AR566" s="348" t="s">
        <v>430</v>
      </c>
      <c r="AS566" s="348" t="s">
        <v>430</v>
      </c>
      <c r="AT566" s="348">
        <v>-0.56000000000000005</v>
      </c>
      <c r="AU566" s="351"/>
      <c r="AV566" s="346" t="s">
        <v>430</v>
      </c>
      <c r="AW566" s="346" t="s">
        <v>430</v>
      </c>
      <c r="AX566" s="346" t="s">
        <v>430</v>
      </c>
      <c r="AY566" s="346" t="s">
        <v>430</v>
      </c>
      <c r="AZ566" s="346">
        <v>11</v>
      </c>
      <c r="BA566" s="362"/>
      <c r="BB566" s="348">
        <v>14.0856769780787</v>
      </c>
      <c r="BC566" s="375">
        <v>0.92602421537243595</v>
      </c>
      <c r="BD566" s="375">
        <v>-2.6374828261697798E-2</v>
      </c>
      <c r="BE566" s="375">
        <v>-0.27723532900773101</v>
      </c>
      <c r="BF566" s="374"/>
      <c r="BG566" s="348">
        <v>56.7639</v>
      </c>
      <c r="BH566" s="348">
        <v>41.259500000000003</v>
      </c>
      <c r="BI566" s="348" t="s">
        <v>430</v>
      </c>
      <c r="BJ566" s="348">
        <v>1.9765999999999999</v>
      </c>
      <c r="BK566" s="373"/>
      <c r="BL566" s="372" t="s">
        <v>3307</v>
      </c>
      <c r="BM566" s="372" t="s">
        <v>3308</v>
      </c>
      <c r="BN566" s="372" t="s">
        <v>3309</v>
      </c>
      <c r="BO566" s="372" t="s">
        <v>3310</v>
      </c>
      <c r="BP566" s="372" t="s">
        <v>3311</v>
      </c>
      <c r="BQ566" s="373"/>
      <c r="BR566" s="354" t="s">
        <v>526</v>
      </c>
    </row>
    <row r="567" spans="1:70" s="428" customFormat="1" x14ac:dyDescent="0.25">
      <c r="A567" s="345" t="s">
        <v>4040</v>
      </c>
      <c r="B567" s="373"/>
      <c r="C567" s="719">
        <v>45471</v>
      </c>
      <c r="D567" s="373"/>
      <c r="E567" s="346">
        <v>2019.54</v>
      </c>
      <c r="F567" s="373"/>
      <c r="G567" s="347">
        <v>10.71</v>
      </c>
      <c r="H567" s="374"/>
      <c r="I567" s="348">
        <v>0.18709999999999999</v>
      </c>
      <c r="J567" s="348">
        <v>0.9425</v>
      </c>
      <c r="K567" s="348">
        <v>2.5861999999999998</v>
      </c>
      <c r="L567" s="348">
        <v>3.4782999999999999</v>
      </c>
      <c r="M567" s="348">
        <v>1.7094</v>
      </c>
      <c r="N567" s="350">
        <v>12.111499999999999</v>
      </c>
      <c r="O567" s="348">
        <v>1.7242999999999999</v>
      </c>
      <c r="P567" s="348" t="s">
        <v>430</v>
      </c>
      <c r="Q567" s="348" t="s">
        <v>430</v>
      </c>
      <c r="R567" s="348" t="s">
        <v>430</v>
      </c>
      <c r="S567" s="348">
        <v>3.9805999999999999</v>
      </c>
      <c r="T567" s="348">
        <v>17.177199999999999</v>
      </c>
      <c r="U567" s="348">
        <v>3.2787000000000002</v>
      </c>
      <c r="V567" s="348">
        <v>11.9122</v>
      </c>
      <c r="W567" s="348">
        <v>1.1331</v>
      </c>
      <c r="X567" s="348">
        <v>3.2199</v>
      </c>
      <c r="Y567" s="374"/>
      <c r="Z567" s="346">
        <v>2</v>
      </c>
      <c r="AA567" s="346">
        <v>2</v>
      </c>
      <c r="AB567" s="346">
        <v>3</v>
      </c>
      <c r="AC567" s="346">
        <v>2</v>
      </c>
      <c r="AD567" s="346">
        <v>4</v>
      </c>
      <c r="AE567" s="346">
        <v>2</v>
      </c>
      <c r="AF567" s="346">
        <v>2</v>
      </c>
      <c r="AG567" s="346" t="s">
        <v>430</v>
      </c>
      <c r="AH567" s="346" t="s">
        <v>430</v>
      </c>
      <c r="AI567" s="346" t="s">
        <v>430</v>
      </c>
      <c r="AJ567" s="346">
        <v>4</v>
      </c>
      <c r="AK567" s="346">
        <v>2</v>
      </c>
      <c r="AL567" s="346">
        <v>2</v>
      </c>
      <c r="AM567" s="346">
        <v>2</v>
      </c>
      <c r="AN567" s="346">
        <v>2</v>
      </c>
      <c r="AO567" s="373"/>
      <c r="AP567" s="348" t="s">
        <v>430</v>
      </c>
      <c r="AQ567" s="348" t="s">
        <v>430</v>
      </c>
      <c r="AR567" s="348" t="s">
        <v>430</v>
      </c>
      <c r="AS567" s="348" t="s">
        <v>430</v>
      </c>
      <c r="AT567" s="348">
        <v>12.13</v>
      </c>
      <c r="AU567" s="351"/>
      <c r="AV567" s="346" t="s">
        <v>430</v>
      </c>
      <c r="AW567" s="346" t="s">
        <v>430</v>
      </c>
      <c r="AX567" s="346" t="s">
        <v>430</v>
      </c>
      <c r="AY567" s="346" t="s">
        <v>430</v>
      </c>
      <c r="AZ567" s="346">
        <v>2</v>
      </c>
      <c r="BA567" s="362"/>
      <c r="BB567" s="348">
        <v>16.2532274126727</v>
      </c>
      <c r="BC567" s="375">
        <v>1.0920663088181599</v>
      </c>
      <c r="BD567" s="375">
        <v>-8.7575229113937905E-3</v>
      </c>
      <c r="BE567" s="375">
        <v>0.15176513383564699</v>
      </c>
      <c r="BF567" s="374"/>
      <c r="BG567" s="348">
        <v>52.570500000000003</v>
      </c>
      <c r="BH567" s="348">
        <v>42.311399999999999</v>
      </c>
      <c r="BI567" s="348">
        <v>4.7856500000000004</v>
      </c>
      <c r="BJ567" s="348">
        <v>0.33245000000000002</v>
      </c>
      <c r="BK567" s="373"/>
      <c r="BL567" s="372" t="s">
        <v>3313</v>
      </c>
      <c r="BM567" s="372" t="s">
        <v>3314</v>
      </c>
      <c r="BN567" s="372" t="s">
        <v>3315</v>
      </c>
      <c r="BO567" s="372" t="s">
        <v>3316</v>
      </c>
      <c r="BP567" s="372" t="s">
        <v>3317</v>
      </c>
      <c r="BQ567" s="373"/>
      <c r="BR567" s="354" t="s">
        <v>611</v>
      </c>
    </row>
    <row r="568" spans="1:70" s="428" customFormat="1" x14ac:dyDescent="0.25">
      <c r="A568" s="345" t="s">
        <v>4041</v>
      </c>
      <c r="B568" s="373"/>
      <c r="C568" s="719">
        <v>44316</v>
      </c>
      <c r="D568" s="373"/>
      <c r="E568" s="346">
        <v>1649.65</v>
      </c>
      <c r="F568" s="373"/>
      <c r="G568" s="347">
        <v>27.312899999999999</v>
      </c>
      <c r="H568" s="374"/>
      <c r="I568" s="348">
        <v>0.47820000000000001</v>
      </c>
      <c r="J568" s="348">
        <v>1.3694999999999999</v>
      </c>
      <c r="K568" s="348">
        <v>1.1791</v>
      </c>
      <c r="L568" s="348">
        <v>-0.5161</v>
      </c>
      <c r="M568" s="348">
        <v>10.0639</v>
      </c>
      <c r="N568" s="350">
        <v>15.898</v>
      </c>
      <c r="O568" s="348">
        <v>1.2585</v>
      </c>
      <c r="P568" s="348">
        <v>18.1036</v>
      </c>
      <c r="Q568" s="348">
        <v>20.937799999999999</v>
      </c>
      <c r="R568" s="348" t="s">
        <v>430</v>
      </c>
      <c r="S568" s="348">
        <v>-0.48749999999999999</v>
      </c>
      <c r="T568" s="348">
        <v>22.313700000000001</v>
      </c>
      <c r="U568" s="348">
        <v>7.9752999999999998</v>
      </c>
      <c r="V568" s="348">
        <v>14.1896</v>
      </c>
      <c r="W568" s="348">
        <v>0.39589999999999997</v>
      </c>
      <c r="X568" s="348">
        <v>20.750499999999999</v>
      </c>
      <c r="Y568" s="374"/>
      <c r="Z568" s="346">
        <v>1</v>
      </c>
      <c r="AA568" s="346">
        <v>1</v>
      </c>
      <c r="AB568" s="346">
        <v>8</v>
      </c>
      <c r="AC568" s="346">
        <v>11</v>
      </c>
      <c r="AD568" s="346">
        <v>1</v>
      </c>
      <c r="AE568" s="346">
        <v>1</v>
      </c>
      <c r="AF568" s="346">
        <v>4</v>
      </c>
      <c r="AG568" s="346">
        <v>1</v>
      </c>
      <c r="AH568" s="346">
        <v>1</v>
      </c>
      <c r="AI568" s="346" t="s">
        <v>430</v>
      </c>
      <c r="AJ568" s="346">
        <v>11</v>
      </c>
      <c r="AK568" s="346">
        <v>1</v>
      </c>
      <c r="AL568" s="346">
        <v>1</v>
      </c>
      <c r="AM568" s="346">
        <v>1</v>
      </c>
      <c r="AN568" s="346">
        <v>5</v>
      </c>
      <c r="AO568" s="373"/>
      <c r="AP568" s="348" t="s">
        <v>430</v>
      </c>
      <c r="AQ568" s="348" t="s">
        <v>430</v>
      </c>
      <c r="AR568" s="348">
        <v>17.989999999999998</v>
      </c>
      <c r="AS568" s="348">
        <v>10.46</v>
      </c>
      <c r="AT568" s="348">
        <v>17.12</v>
      </c>
      <c r="AU568" s="351"/>
      <c r="AV568" s="346" t="s">
        <v>430</v>
      </c>
      <c r="AW568" s="346" t="s">
        <v>430</v>
      </c>
      <c r="AX568" s="346">
        <v>1</v>
      </c>
      <c r="AY568" s="346">
        <v>1</v>
      </c>
      <c r="AZ568" s="346">
        <v>1</v>
      </c>
      <c r="BA568" s="362"/>
      <c r="BB568" s="348">
        <v>17.3461754309951</v>
      </c>
      <c r="BC568" s="375">
        <v>1.0644149797958999</v>
      </c>
      <c r="BD568" s="375">
        <v>5.80060702728558E-2</v>
      </c>
      <c r="BE568" s="375">
        <v>0.42231975744066402</v>
      </c>
      <c r="BF568" s="374"/>
      <c r="BG568" s="348">
        <v>48.454599999999999</v>
      </c>
      <c r="BH568" s="348">
        <v>19.114999999999998</v>
      </c>
      <c r="BI568" s="348">
        <v>1.6949399999999999</v>
      </c>
      <c r="BJ568" s="348">
        <v>30.73546</v>
      </c>
      <c r="BK568" s="373"/>
      <c r="BL568" s="372" t="s">
        <v>3319</v>
      </c>
      <c r="BM568" s="372" t="s">
        <v>3320</v>
      </c>
      <c r="BN568" s="372" t="s">
        <v>3321</v>
      </c>
      <c r="BO568" s="372" t="s">
        <v>3322</v>
      </c>
      <c r="BP568" s="372" t="s">
        <v>3323</v>
      </c>
      <c r="BQ568" s="373"/>
      <c r="BR568" s="354" t="s">
        <v>548</v>
      </c>
    </row>
    <row r="569" spans="1:70" s="428" customFormat="1" x14ac:dyDescent="0.25">
      <c r="A569" s="345" t="s">
        <v>4042</v>
      </c>
      <c r="B569" s="373"/>
      <c r="C569" s="719">
        <v>45678</v>
      </c>
      <c r="D569" s="373"/>
      <c r="E569" s="346">
        <v>1483.85</v>
      </c>
      <c r="F569" s="373"/>
      <c r="G569" s="347">
        <v>10.805</v>
      </c>
      <c r="H569" s="374"/>
      <c r="I569" s="348">
        <v>-0.34029999999999999</v>
      </c>
      <c r="J569" s="348">
        <v>-3.9800000000000002E-2</v>
      </c>
      <c r="K569" s="348">
        <v>1.5468999999999999</v>
      </c>
      <c r="L569" s="348">
        <v>2.8372000000000002</v>
      </c>
      <c r="M569" s="348">
        <v>5.1039000000000003</v>
      </c>
      <c r="N569" s="350">
        <v>2.9397000000000002</v>
      </c>
      <c r="O569" s="348" t="s">
        <v>430</v>
      </c>
      <c r="P569" s="348" t="s">
        <v>430</v>
      </c>
      <c r="Q569" s="348" t="s">
        <v>430</v>
      </c>
      <c r="R569" s="348" t="s">
        <v>430</v>
      </c>
      <c r="S569" s="348">
        <v>3.4653999999999998</v>
      </c>
      <c r="T569" s="348">
        <v>15.2742</v>
      </c>
      <c r="U569" s="348">
        <v>-0.15340000000000001</v>
      </c>
      <c r="V569" s="348">
        <v>4.1456</v>
      </c>
      <c r="W569" s="348">
        <v>0.623</v>
      </c>
      <c r="X569" s="348">
        <v>4.9667000000000003</v>
      </c>
      <c r="Y569" s="374"/>
      <c r="Z569" s="346">
        <v>5</v>
      </c>
      <c r="AA569" s="346">
        <v>6</v>
      </c>
      <c r="AB569" s="346">
        <v>5</v>
      </c>
      <c r="AC569" s="346">
        <v>6</v>
      </c>
      <c r="AD569" s="346">
        <v>2</v>
      </c>
      <c r="AE569" s="346">
        <v>9</v>
      </c>
      <c r="AF569" s="346" t="s">
        <v>430</v>
      </c>
      <c r="AG569" s="346" t="s">
        <v>430</v>
      </c>
      <c r="AH569" s="346" t="s">
        <v>430</v>
      </c>
      <c r="AI569" s="346" t="s">
        <v>430</v>
      </c>
      <c r="AJ569" s="346">
        <v>6</v>
      </c>
      <c r="AK569" s="346">
        <v>5</v>
      </c>
      <c r="AL569" s="346">
        <v>7</v>
      </c>
      <c r="AM569" s="346">
        <v>8</v>
      </c>
      <c r="AN569" s="346">
        <v>3</v>
      </c>
      <c r="AO569" s="373"/>
      <c r="AP569" s="348" t="s">
        <v>430</v>
      </c>
      <c r="AQ569" s="348" t="s">
        <v>430</v>
      </c>
      <c r="AR569" s="348" t="s">
        <v>430</v>
      </c>
      <c r="AS569" s="348" t="s">
        <v>430</v>
      </c>
      <c r="AT569" s="348">
        <v>6.23</v>
      </c>
      <c r="AU569" s="351"/>
      <c r="AV569" s="346" t="s">
        <v>430</v>
      </c>
      <c r="AW569" s="346" t="s">
        <v>430</v>
      </c>
      <c r="AX569" s="346" t="s">
        <v>430</v>
      </c>
      <c r="AY569" s="346" t="s">
        <v>430</v>
      </c>
      <c r="AZ569" s="346">
        <v>6</v>
      </c>
      <c r="BA569" s="362"/>
      <c r="BB569" s="348">
        <v>13.4643464403874</v>
      </c>
      <c r="BC569" s="375">
        <v>0.93028790841447495</v>
      </c>
      <c r="BD569" s="375">
        <v>5.9036936995119603E-3</v>
      </c>
      <c r="BE569" s="375">
        <v>-0.129411892852525</v>
      </c>
      <c r="BF569" s="374"/>
      <c r="BG569" s="348">
        <v>68.706000000000003</v>
      </c>
      <c r="BH569" s="348">
        <v>22.870999999999999</v>
      </c>
      <c r="BI569" s="348">
        <v>4.8458399999999999</v>
      </c>
      <c r="BJ569" s="348">
        <v>3.5771600000000001</v>
      </c>
      <c r="BK569" s="373"/>
      <c r="BL569" s="372" t="s">
        <v>3325</v>
      </c>
      <c r="BM569" s="372" t="s">
        <v>3326</v>
      </c>
      <c r="BN569" s="372" t="s">
        <v>3327</v>
      </c>
      <c r="BO569" s="372" t="s">
        <v>3328</v>
      </c>
      <c r="BP569" s="372" t="s">
        <v>3329</v>
      </c>
      <c r="BQ569" s="373"/>
      <c r="BR569" s="354" t="s">
        <v>476</v>
      </c>
    </row>
    <row r="570" spans="1:70" s="428" customFormat="1" x14ac:dyDescent="0.25">
      <c r="A570" s="345" t="s">
        <v>4043</v>
      </c>
      <c r="B570" s="373"/>
      <c r="C570" s="719">
        <v>44529</v>
      </c>
      <c r="D570" s="373"/>
      <c r="E570" s="346">
        <v>846.41</v>
      </c>
      <c r="F570" s="373"/>
      <c r="G570" s="347">
        <v>20.463000000000001</v>
      </c>
      <c r="H570" s="374"/>
      <c r="I570" s="348">
        <v>-0.15029999999999999</v>
      </c>
      <c r="J570" s="348">
        <v>0.3221</v>
      </c>
      <c r="K570" s="348">
        <v>2.7770000000000001</v>
      </c>
      <c r="L570" s="348">
        <v>3.1635</v>
      </c>
      <c r="M570" s="348">
        <v>-1.7566999999999999</v>
      </c>
      <c r="N570" s="350">
        <v>2.5596999999999999</v>
      </c>
      <c r="O570" s="348">
        <v>-0.79669999999999996</v>
      </c>
      <c r="P570" s="348">
        <v>17.865600000000001</v>
      </c>
      <c r="Q570" s="348" t="s">
        <v>430</v>
      </c>
      <c r="R570" s="348" t="s">
        <v>430</v>
      </c>
      <c r="S570" s="348">
        <v>5.7371999999999996</v>
      </c>
      <c r="T570" s="348">
        <v>13.9162</v>
      </c>
      <c r="U570" s="348">
        <v>-1.9351</v>
      </c>
      <c r="V570" s="348">
        <v>2.2317</v>
      </c>
      <c r="W570" s="348">
        <v>0.48520000000000002</v>
      </c>
      <c r="X570" s="348">
        <v>16.287600000000001</v>
      </c>
      <c r="Y570" s="374"/>
      <c r="Z570" s="346">
        <v>4</v>
      </c>
      <c r="AA570" s="346">
        <v>5</v>
      </c>
      <c r="AB570" s="346">
        <v>2</v>
      </c>
      <c r="AC570" s="346">
        <v>4</v>
      </c>
      <c r="AD570" s="346">
        <v>10</v>
      </c>
      <c r="AE570" s="346">
        <v>10</v>
      </c>
      <c r="AF570" s="346">
        <v>7</v>
      </c>
      <c r="AG570" s="346">
        <v>2</v>
      </c>
      <c r="AH570" s="346" t="s">
        <v>430</v>
      </c>
      <c r="AI570" s="346" t="s">
        <v>430</v>
      </c>
      <c r="AJ570" s="346">
        <v>2</v>
      </c>
      <c r="AK570" s="346">
        <v>7</v>
      </c>
      <c r="AL570" s="346">
        <v>9</v>
      </c>
      <c r="AM570" s="346">
        <v>11</v>
      </c>
      <c r="AN570" s="346">
        <v>4</v>
      </c>
      <c r="AO570" s="373"/>
      <c r="AP570" s="348" t="s">
        <v>430</v>
      </c>
      <c r="AQ570" s="348" t="s">
        <v>430</v>
      </c>
      <c r="AR570" s="348" t="s">
        <v>430</v>
      </c>
      <c r="AS570" s="348">
        <v>7.53</v>
      </c>
      <c r="AT570" s="348">
        <v>5.07</v>
      </c>
      <c r="AU570" s="351"/>
      <c r="AV570" s="346" t="s">
        <v>430</v>
      </c>
      <c r="AW570" s="346" t="s">
        <v>430</v>
      </c>
      <c r="AX570" s="346" t="s">
        <v>430</v>
      </c>
      <c r="AY570" s="346">
        <v>3</v>
      </c>
      <c r="AZ570" s="346">
        <v>9</v>
      </c>
      <c r="BA570" s="362"/>
      <c r="BB570" s="348">
        <v>16.4655096861526</v>
      </c>
      <c r="BC570" s="375">
        <v>1.11853698736544</v>
      </c>
      <c r="BD570" s="375">
        <v>6.3083155368026902E-2</v>
      </c>
      <c r="BE570" s="375">
        <v>0.45950808881192801</v>
      </c>
      <c r="BF570" s="374"/>
      <c r="BG570" s="348">
        <v>72.005499999999998</v>
      </c>
      <c r="BH570" s="348">
        <v>27.6585</v>
      </c>
      <c r="BI570" s="348" t="s">
        <v>430</v>
      </c>
      <c r="BJ570" s="348">
        <v>0.33600000000000002</v>
      </c>
      <c r="BK570" s="373"/>
      <c r="BL570" s="372" t="s">
        <v>3331</v>
      </c>
      <c r="BM570" s="372" t="s">
        <v>3332</v>
      </c>
      <c r="BN570" s="372" t="s">
        <v>3333</v>
      </c>
      <c r="BO570" s="372" t="s">
        <v>3334</v>
      </c>
      <c r="BP570" s="372" t="s">
        <v>3335</v>
      </c>
      <c r="BQ570" s="373"/>
      <c r="BR570" s="354" t="s">
        <v>436</v>
      </c>
    </row>
    <row r="571" spans="1:70" s="428" customFormat="1" x14ac:dyDescent="0.25">
      <c r="A571" s="345" t="s">
        <v>4044</v>
      </c>
      <c r="B571" s="373"/>
      <c r="C571" s="719">
        <v>44378</v>
      </c>
      <c r="D571" s="373"/>
      <c r="E571" s="346">
        <v>841.87300000000005</v>
      </c>
      <c r="F571" s="373"/>
      <c r="G571" s="347">
        <v>17.600000000000001</v>
      </c>
      <c r="H571" s="374"/>
      <c r="I571" s="348">
        <v>-0.50880000000000003</v>
      </c>
      <c r="J571" s="348">
        <v>-0.45250000000000001</v>
      </c>
      <c r="K571" s="348">
        <v>0.97529999999999994</v>
      </c>
      <c r="L571" s="348">
        <v>2.3256000000000001</v>
      </c>
      <c r="M571" s="348">
        <v>1.5580000000000001</v>
      </c>
      <c r="N571" s="350">
        <v>6.9710999999999999</v>
      </c>
      <c r="O571" s="348">
        <v>-1.8775999999999999</v>
      </c>
      <c r="P571" s="348">
        <v>11.224600000000001</v>
      </c>
      <c r="Q571" s="348">
        <v>10.792400000000001</v>
      </c>
      <c r="R571" s="348" t="s">
        <v>430</v>
      </c>
      <c r="S571" s="348">
        <v>2.6838000000000002</v>
      </c>
      <c r="T571" s="348">
        <v>16.8659</v>
      </c>
      <c r="U571" s="348">
        <v>0.51400000000000001</v>
      </c>
      <c r="V571" s="348">
        <v>7.1211000000000002</v>
      </c>
      <c r="W571" s="348">
        <v>-1.0124</v>
      </c>
      <c r="X571" s="348">
        <v>11.581</v>
      </c>
      <c r="Y571" s="374"/>
      <c r="Z571" s="346">
        <v>8</v>
      </c>
      <c r="AA571" s="346">
        <v>8</v>
      </c>
      <c r="AB571" s="346">
        <v>9</v>
      </c>
      <c r="AC571" s="346">
        <v>7</v>
      </c>
      <c r="AD571" s="346">
        <v>6</v>
      </c>
      <c r="AE571" s="346">
        <v>3</v>
      </c>
      <c r="AF571" s="346">
        <v>8</v>
      </c>
      <c r="AG571" s="346">
        <v>6</v>
      </c>
      <c r="AH571" s="346">
        <v>4</v>
      </c>
      <c r="AI571" s="346" t="s">
        <v>430</v>
      </c>
      <c r="AJ571" s="346">
        <v>10</v>
      </c>
      <c r="AK571" s="346">
        <v>3</v>
      </c>
      <c r="AL571" s="346">
        <v>5</v>
      </c>
      <c r="AM571" s="346">
        <v>3</v>
      </c>
      <c r="AN571" s="346">
        <v>9</v>
      </c>
      <c r="AO571" s="373"/>
      <c r="AP571" s="348" t="s">
        <v>430</v>
      </c>
      <c r="AQ571" s="348" t="s">
        <v>430</v>
      </c>
      <c r="AR571" s="348">
        <v>10.220000000000001</v>
      </c>
      <c r="AS571" s="348">
        <v>5.37</v>
      </c>
      <c r="AT571" s="348">
        <v>8.2200000000000006</v>
      </c>
      <c r="AU571" s="351"/>
      <c r="AV571" s="346" t="s">
        <v>430</v>
      </c>
      <c r="AW571" s="346" t="s">
        <v>430</v>
      </c>
      <c r="AX571" s="346">
        <v>4</v>
      </c>
      <c r="AY571" s="346">
        <v>6</v>
      </c>
      <c r="AZ571" s="346">
        <v>3</v>
      </c>
      <c r="BA571" s="362"/>
      <c r="BB571" s="348">
        <v>14.958495924460999</v>
      </c>
      <c r="BC571" s="375">
        <v>1.02677299390571</v>
      </c>
      <c r="BD571" s="375">
        <v>3.1993449926647897E-2</v>
      </c>
      <c r="BE571" s="375">
        <v>-5.3098129679157002E-2</v>
      </c>
      <c r="BF571" s="374"/>
      <c r="BG571" s="348">
        <v>78.028000000000006</v>
      </c>
      <c r="BH571" s="348">
        <v>10.709099999999999</v>
      </c>
      <c r="BI571" s="348" t="s">
        <v>430</v>
      </c>
      <c r="BJ571" s="348">
        <v>11.2629</v>
      </c>
      <c r="BK571" s="373"/>
      <c r="BL571" s="372" t="s">
        <v>3337</v>
      </c>
      <c r="BM571" s="372" t="s">
        <v>3338</v>
      </c>
      <c r="BN571" s="372" t="s">
        <v>3339</v>
      </c>
      <c r="BO571" s="372" t="s">
        <v>3340</v>
      </c>
      <c r="BP571" s="372" t="s">
        <v>3341</v>
      </c>
      <c r="BQ571" s="373"/>
      <c r="BR571" s="354" t="s">
        <v>476</v>
      </c>
    </row>
    <row r="572" spans="1:70" s="428" customFormat="1" x14ac:dyDescent="0.25">
      <c r="A572" s="345" t="s">
        <v>4045</v>
      </c>
      <c r="B572" s="373"/>
      <c r="C572" s="719">
        <v>43626</v>
      </c>
      <c r="D572" s="373"/>
      <c r="E572" s="346">
        <v>770.84400000000005</v>
      </c>
      <c r="F572" s="373"/>
      <c r="G572" s="347">
        <v>22.760999999999999</v>
      </c>
      <c r="H572" s="374"/>
      <c r="I572" s="348">
        <v>-0.5071</v>
      </c>
      <c r="J572" s="348">
        <v>-0.5071</v>
      </c>
      <c r="K572" s="348">
        <v>1.3310999999999999</v>
      </c>
      <c r="L572" s="348">
        <v>1.7205999999999999</v>
      </c>
      <c r="M572" s="348">
        <v>-1.2624</v>
      </c>
      <c r="N572" s="350">
        <v>1.4762</v>
      </c>
      <c r="O572" s="348">
        <v>-0.46460000000000001</v>
      </c>
      <c r="P572" s="348">
        <v>8.7377000000000002</v>
      </c>
      <c r="Q572" s="348">
        <v>6.4410999999999996</v>
      </c>
      <c r="R572" s="348" t="s">
        <v>430</v>
      </c>
      <c r="S572" s="348">
        <v>3.6758999999999999</v>
      </c>
      <c r="T572" s="348">
        <v>11.726900000000001</v>
      </c>
      <c r="U572" s="348">
        <v>-4.4337999999999997</v>
      </c>
      <c r="V572" s="348">
        <v>2.6101999999999999</v>
      </c>
      <c r="W572" s="348">
        <v>-0.26729999999999998</v>
      </c>
      <c r="X572" s="348">
        <v>12.0671</v>
      </c>
      <c r="Y572" s="374"/>
      <c r="Z572" s="346">
        <v>7</v>
      </c>
      <c r="AA572" s="346">
        <v>10</v>
      </c>
      <c r="AB572" s="346">
        <v>7</v>
      </c>
      <c r="AC572" s="346">
        <v>8</v>
      </c>
      <c r="AD572" s="346">
        <v>9</v>
      </c>
      <c r="AE572" s="346">
        <v>11</v>
      </c>
      <c r="AF572" s="346">
        <v>5</v>
      </c>
      <c r="AG572" s="346">
        <v>7</v>
      </c>
      <c r="AH572" s="346">
        <v>5</v>
      </c>
      <c r="AI572" s="346" t="s">
        <v>430</v>
      </c>
      <c r="AJ572" s="346">
        <v>5</v>
      </c>
      <c r="AK572" s="346">
        <v>10</v>
      </c>
      <c r="AL572" s="346">
        <v>10</v>
      </c>
      <c r="AM572" s="346">
        <v>10</v>
      </c>
      <c r="AN572" s="346">
        <v>7</v>
      </c>
      <c r="AO572" s="373"/>
      <c r="AP572" s="348" t="s">
        <v>430</v>
      </c>
      <c r="AQ572" s="348">
        <v>9.7799999999999994</v>
      </c>
      <c r="AR572" s="348">
        <v>7.23</v>
      </c>
      <c r="AS572" s="348">
        <v>4.2699999999999996</v>
      </c>
      <c r="AT572" s="348">
        <v>1.59</v>
      </c>
      <c r="AU572" s="351"/>
      <c r="AV572" s="346" t="s">
        <v>430</v>
      </c>
      <c r="AW572" s="346">
        <v>2</v>
      </c>
      <c r="AX572" s="346">
        <v>5</v>
      </c>
      <c r="AY572" s="346">
        <v>7</v>
      </c>
      <c r="AZ572" s="346">
        <v>10</v>
      </c>
      <c r="BA572" s="362"/>
      <c r="BB572" s="348">
        <v>12.975753976076</v>
      </c>
      <c r="BC572" s="375">
        <v>0.88607889592174305</v>
      </c>
      <c r="BD572" s="375">
        <v>2.02231697599085E-2</v>
      </c>
      <c r="BE572" s="375">
        <v>-0.19640851239380699</v>
      </c>
      <c r="BF572" s="374"/>
      <c r="BG572" s="348">
        <v>61.255299999999998</v>
      </c>
      <c r="BH572" s="348">
        <v>36.698900000000002</v>
      </c>
      <c r="BI572" s="348" t="s">
        <v>430</v>
      </c>
      <c r="BJ572" s="348">
        <v>2.0457999999999998</v>
      </c>
      <c r="BK572" s="373"/>
      <c r="BL572" s="372" t="s">
        <v>3343</v>
      </c>
      <c r="BM572" s="372" t="s">
        <v>3344</v>
      </c>
      <c r="BN572" s="372" t="s">
        <v>3345</v>
      </c>
      <c r="BO572" s="372" t="s">
        <v>3346</v>
      </c>
      <c r="BP572" s="372" t="s">
        <v>3347</v>
      </c>
      <c r="BQ572" s="373"/>
      <c r="BR572" s="354" t="s">
        <v>555</v>
      </c>
    </row>
    <row r="573" spans="1:70" s="428" customFormat="1" ht="11" x14ac:dyDescent="0.3">
      <c r="A573" s="841" t="s">
        <v>4046</v>
      </c>
      <c r="B573" s="842"/>
      <c r="C573" s="843">
        <v>45140</v>
      </c>
      <c r="D573" s="842"/>
      <c r="E573" s="844">
        <v>493.37900000000002</v>
      </c>
      <c r="F573" s="842"/>
      <c r="G573" s="845">
        <v>15.705</v>
      </c>
      <c r="H573" s="847"/>
      <c r="I573" s="846">
        <v>-5.7299999999999997E-2</v>
      </c>
      <c r="J573" s="846">
        <v>0.82820000000000005</v>
      </c>
      <c r="K573" s="846">
        <v>3.302</v>
      </c>
      <c r="L573" s="846">
        <v>2.9161000000000001</v>
      </c>
      <c r="M573" s="846">
        <v>0.42199999999999999</v>
      </c>
      <c r="N573" s="848">
        <v>6.4634999999999998</v>
      </c>
      <c r="O573" s="846">
        <v>-0.63380000000000003</v>
      </c>
      <c r="P573" s="846">
        <v>16.100899999999999</v>
      </c>
      <c r="Q573" s="846" t="s">
        <v>430</v>
      </c>
      <c r="R573" s="846" t="s">
        <v>430</v>
      </c>
      <c r="S573" s="846">
        <v>3.1255999999999999</v>
      </c>
      <c r="T573" s="846">
        <v>14.8614</v>
      </c>
      <c r="U573" s="846">
        <v>1.6701999999999999</v>
      </c>
      <c r="V573" s="846">
        <v>5.9645000000000001</v>
      </c>
      <c r="W573" s="846">
        <v>2.3393999999999999</v>
      </c>
      <c r="X573" s="846">
        <v>15.8325</v>
      </c>
      <c r="Y573" s="847"/>
      <c r="Z573" s="844">
        <v>3</v>
      </c>
      <c r="AA573" s="844">
        <v>3</v>
      </c>
      <c r="AB573" s="844">
        <v>1</v>
      </c>
      <c r="AC573" s="844">
        <v>5</v>
      </c>
      <c r="AD573" s="844">
        <v>7</v>
      </c>
      <c r="AE573" s="844">
        <v>4</v>
      </c>
      <c r="AF573" s="844">
        <v>6</v>
      </c>
      <c r="AG573" s="844">
        <v>4</v>
      </c>
      <c r="AH573" s="844" t="s">
        <v>430</v>
      </c>
      <c r="AI573" s="844" t="s">
        <v>430</v>
      </c>
      <c r="AJ573" s="844">
        <v>7</v>
      </c>
      <c r="AK573" s="844">
        <v>6</v>
      </c>
      <c r="AL573" s="844">
        <v>3</v>
      </c>
      <c r="AM573" s="844">
        <v>4</v>
      </c>
      <c r="AN573" s="844">
        <v>1</v>
      </c>
      <c r="AO573" s="842"/>
      <c r="AP573" s="846" t="s">
        <v>430</v>
      </c>
      <c r="AQ573" s="846" t="s">
        <v>430</v>
      </c>
      <c r="AR573" s="846" t="s">
        <v>430</v>
      </c>
      <c r="AS573" s="846">
        <v>6.98</v>
      </c>
      <c r="AT573" s="846">
        <v>8.0299999999999994</v>
      </c>
      <c r="AU573" s="849"/>
      <c r="AV573" s="844" t="s">
        <v>430</v>
      </c>
      <c r="AW573" s="844" t="s">
        <v>430</v>
      </c>
      <c r="AX573" s="844" t="s">
        <v>430</v>
      </c>
      <c r="AY573" s="844">
        <v>5</v>
      </c>
      <c r="AZ573" s="844">
        <v>4</v>
      </c>
      <c r="BA573" s="851"/>
      <c r="BB573" s="846">
        <v>16.521133224846899</v>
      </c>
      <c r="BC573" s="852">
        <v>1.09065610966895</v>
      </c>
      <c r="BD573" s="852">
        <v>5.5693019230811901E-2</v>
      </c>
      <c r="BE573" s="852">
        <v>0.263599828795202</v>
      </c>
      <c r="BF573" s="847"/>
      <c r="BG573" s="846">
        <v>46.072099999999999</v>
      </c>
      <c r="BH573" s="846">
        <v>43.438000000000002</v>
      </c>
      <c r="BI573" s="846">
        <v>9.9862699999999993</v>
      </c>
      <c r="BJ573" s="846">
        <v>0.50363000000000002</v>
      </c>
      <c r="BK573" s="842"/>
      <c r="BL573" s="855" t="s">
        <v>3349</v>
      </c>
      <c r="BM573" s="855" t="s">
        <v>3350</v>
      </c>
      <c r="BN573" s="855" t="s">
        <v>3351</v>
      </c>
      <c r="BO573" s="855" t="s">
        <v>3352</v>
      </c>
      <c r="BP573" s="855" t="s">
        <v>3353</v>
      </c>
      <c r="BQ573" s="842"/>
      <c r="BR573" s="856" t="s">
        <v>611</v>
      </c>
    </row>
    <row r="574" spans="1:70" s="428" customFormat="1" x14ac:dyDescent="0.25">
      <c r="A574" s="345" t="s">
        <v>4047</v>
      </c>
      <c r="B574" s="373"/>
      <c r="C574" s="719">
        <v>45449</v>
      </c>
      <c r="D574" s="373"/>
      <c r="E574" s="346">
        <v>257.23</v>
      </c>
      <c r="F574" s="373"/>
      <c r="G574" s="347">
        <v>10.640700000000001</v>
      </c>
      <c r="H574" s="374"/>
      <c r="I574" s="348">
        <v>-0.55049999999999999</v>
      </c>
      <c r="J574" s="348">
        <v>0.3357</v>
      </c>
      <c r="K574" s="348">
        <v>1.9937</v>
      </c>
      <c r="L574" s="348">
        <v>1.484</v>
      </c>
      <c r="M574" s="348">
        <v>3.4925999999999999</v>
      </c>
      <c r="N574" s="350">
        <v>5.0045999999999999</v>
      </c>
      <c r="O574" s="348">
        <v>-4.3357999999999999</v>
      </c>
      <c r="P574" s="348" t="s">
        <v>430</v>
      </c>
      <c r="Q574" s="348" t="s">
        <v>430</v>
      </c>
      <c r="R574" s="348" t="s">
        <v>430</v>
      </c>
      <c r="S574" s="348">
        <v>5.8312999999999997</v>
      </c>
      <c r="T574" s="348">
        <v>15.2864</v>
      </c>
      <c r="U574" s="348">
        <v>1.4530000000000001</v>
      </c>
      <c r="V574" s="348">
        <v>4.8851000000000004</v>
      </c>
      <c r="W574" s="348">
        <v>2.8199999999999999E-2</v>
      </c>
      <c r="X574" s="348">
        <v>2.8308</v>
      </c>
      <c r="Y574" s="374"/>
      <c r="Z574" s="346">
        <v>10</v>
      </c>
      <c r="AA574" s="346">
        <v>4</v>
      </c>
      <c r="AB574" s="346">
        <v>4</v>
      </c>
      <c r="AC574" s="346">
        <v>9</v>
      </c>
      <c r="AD574" s="346">
        <v>3</v>
      </c>
      <c r="AE574" s="346">
        <v>7</v>
      </c>
      <c r="AF574" s="346">
        <v>9</v>
      </c>
      <c r="AG574" s="346" t="s">
        <v>430</v>
      </c>
      <c r="AH574" s="346" t="s">
        <v>430</v>
      </c>
      <c r="AI574" s="346" t="s">
        <v>430</v>
      </c>
      <c r="AJ574" s="346">
        <v>1</v>
      </c>
      <c r="AK574" s="346">
        <v>4</v>
      </c>
      <c r="AL574" s="346">
        <v>4</v>
      </c>
      <c r="AM574" s="346">
        <v>6</v>
      </c>
      <c r="AN574" s="346">
        <v>6</v>
      </c>
      <c r="AO574" s="373"/>
      <c r="AP574" s="348" t="s">
        <v>430</v>
      </c>
      <c r="AQ574" s="348" t="s">
        <v>430</v>
      </c>
      <c r="AR574" s="348" t="s">
        <v>430</v>
      </c>
      <c r="AS574" s="348" t="s">
        <v>430</v>
      </c>
      <c r="AT574" s="348">
        <v>7.79</v>
      </c>
      <c r="AU574" s="351"/>
      <c r="AV574" s="346" t="s">
        <v>430</v>
      </c>
      <c r="AW574" s="346" t="s">
        <v>430</v>
      </c>
      <c r="AX574" s="346" t="s">
        <v>430</v>
      </c>
      <c r="AY574" s="346" t="s">
        <v>430</v>
      </c>
      <c r="AZ574" s="346">
        <v>5</v>
      </c>
      <c r="BA574" s="362"/>
      <c r="BB574" s="348">
        <v>17.445221593334601</v>
      </c>
      <c r="BC574" s="375">
        <v>1.06373992474298</v>
      </c>
      <c r="BD574" s="375">
        <v>-1.7538980952350899E-2</v>
      </c>
      <c r="BE574" s="375">
        <v>-0.15539118467048799</v>
      </c>
      <c r="BF574" s="374"/>
      <c r="BG574" s="348">
        <v>38.517600000000002</v>
      </c>
      <c r="BH574" s="348">
        <v>50.898400000000002</v>
      </c>
      <c r="BI574" s="348">
        <v>9.4656300000000009</v>
      </c>
      <c r="BJ574" s="348">
        <v>1.1183700000000001</v>
      </c>
      <c r="BK574" s="373"/>
      <c r="BL574" s="372" t="s">
        <v>3355</v>
      </c>
      <c r="BM574" s="372" t="s">
        <v>3356</v>
      </c>
      <c r="BN574" s="372" t="s">
        <v>3357</v>
      </c>
      <c r="BO574" s="372" t="s">
        <v>3358</v>
      </c>
      <c r="BP574" s="372" t="s">
        <v>1016</v>
      </c>
      <c r="BQ574" s="373"/>
      <c r="BR574" s="354" t="s">
        <v>548</v>
      </c>
    </row>
    <row r="575" spans="1:70" s="428" customFormat="1" x14ac:dyDescent="0.25">
      <c r="A575" s="345" t="s">
        <v>4048</v>
      </c>
      <c r="B575" s="373"/>
      <c r="C575" s="719">
        <v>44176</v>
      </c>
      <c r="D575" s="373"/>
      <c r="E575" s="346">
        <v>168.94399999999999</v>
      </c>
      <c r="F575" s="373"/>
      <c r="G575" s="347">
        <v>24.04</v>
      </c>
      <c r="H575" s="374"/>
      <c r="I575" s="348">
        <v>-0.57899999999999996</v>
      </c>
      <c r="J575" s="348">
        <v>-0.49669999999999997</v>
      </c>
      <c r="K575" s="348">
        <v>0.71220000000000006</v>
      </c>
      <c r="L575" s="348">
        <v>3.2202999999999999</v>
      </c>
      <c r="M575" s="348">
        <v>1.6061000000000001</v>
      </c>
      <c r="N575" s="350">
        <v>3.2555000000000001</v>
      </c>
      <c r="O575" s="348">
        <v>1.4016</v>
      </c>
      <c r="P575" s="348">
        <v>13.5566</v>
      </c>
      <c r="Q575" s="348">
        <v>12.0768</v>
      </c>
      <c r="R575" s="348" t="s">
        <v>430</v>
      </c>
      <c r="S575" s="348">
        <v>4.1143000000000001</v>
      </c>
      <c r="T575" s="348">
        <v>12.6523</v>
      </c>
      <c r="U575" s="348">
        <v>-0.74319999999999997</v>
      </c>
      <c r="V575" s="348">
        <v>3.7549000000000001</v>
      </c>
      <c r="W575" s="348">
        <v>-1.5158</v>
      </c>
      <c r="X575" s="348">
        <v>16.596699999999998</v>
      </c>
      <c r="Y575" s="374"/>
      <c r="Z575" s="346">
        <v>11</v>
      </c>
      <c r="AA575" s="346">
        <v>9</v>
      </c>
      <c r="AB575" s="346">
        <v>11</v>
      </c>
      <c r="AC575" s="346">
        <v>3</v>
      </c>
      <c r="AD575" s="346">
        <v>5</v>
      </c>
      <c r="AE575" s="346">
        <v>8</v>
      </c>
      <c r="AF575" s="346">
        <v>3</v>
      </c>
      <c r="AG575" s="346">
        <v>5</v>
      </c>
      <c r="AH575" s="346">
        <v>3</v>
      </c>
      <c r="AI575" s="346" t="s">
        <v>430</v>
      </c>
      <c r="AJ575" s="346">
        <v>3</v>
      </c>
      <c r="AK575" s="346">
        <v>8</v>
      </c>
      <c r="AL575" s="346">
        <v>8</v>
      </c>
      <c r="AM575" s="346">
        <v>9</v>
      </c>
      <c r="AN575" s="346">
        <v>11</v>
      </c>
      <c r="AO575" s="373"/>
      <c r="AP575" s="348" t="s">
        <v>430</v>
      </c>
      <c r="AQ575" s="348" t="s">
        <v>430</v>
      </c>
      <c r="AR575" s="348">
        <v>11.68</v>
      </c>
      <c r="AS575" s="348">
        <v>7.1</v>
      </c>
      <c r="AT575" s="348">
        <v>5.15</v>
      </c>
      <c r="AU575" s="351"/>
      <c r="AV575" s="346" t="s">
        <v>430</v>
      </c>
      <c r="AW575" s="346" t="s">
        <v>430</v>
      </c>
      <c r="AX575" s="346">
        <v>3</v>
      </c>
      <c r="AY575" s="346">
        <v>4</v>
      </c>
      <c r="AZ575" s="346">
        <v>8</v>
      </c>
      <c r="BA575" s="362"/>
      <c r="BB575" s="348">
        <v>11.541382761443</v>
      </c>
      <c r="BC575" s="375">
        <v>0.80581551233248605</v>
      </c>
      <c r="BD575" s="375">
        <v>5.4542125080603902E-2</v>
      </c>
      <c r="BE575" s="375">
        <v>0.212233235088226</v>
      </c>
      <c r="BF575" s="374"/>
      <c r="BG575" s="348">
        <v>65.413399999999996</v>
      </c>
      <c r="BH575" s="348">
        <v>21.760100000000001</v>
      </c>
      <c r="BI575" s="348">
        <v>5.00997</v>
      </c>
      <c r="BJ575" s="348">
        <v>7.8165300000000002</v>
      </c>
      <c r="BK575" s="373"/>
      <c r="BL575" s="372" t="s">
        <v>3360</v>
      </c>
      <c r="BM575" s="372" t="s">
        <v>2202</v>
      </c>
      <c r="BN575" s="372" t="s">
        <v>3361</v>
      </c>
      <c r="BO575" s="372" t="s">
        <v>3362</v>
      </c>
      <c r="BP575" s="372" t="s">
        <v>3363</v>
      </c>
      <c r="BQ575" s="373"/>
      <c r="BR575" s="354" t="s">
        <v>476</v>
      </c>
    </row>
    <row r="576" spans="1:70" s="428" customFormat="1" x14ac:dyDescent="0.25">
      <c r="A576" s="345" t="s">
        <v>4049</v>
      </c>
      <c r="B576" s="373"/>
      <c r="C576" s="719">
        <v>41275</v>
      </c>
      <c r="D576" s="373"/>
      <c r="E576" s="346">
        <v>117.297</v>
      </c>
      <c r="F576" s="373"/>
      <c r="G576" s="347">
        <v>80.648600000000002</v>
      </c>
      <c r="H576" s="374"/>
      <c r="I576" s="348">
        <v>-0.53810000000000002</v>
      </c>
      <c r="J576" s="348">
        <v>-0.65839999999999999</v>
      </c>
      <c r="K576" s="348">
        <v>1.4690000000000001</v>
      </c>
      <c r="L576" s="348">
        <v>3.7244000000000002</v>
      </c>
      <c r="M576" s="348">
        <v>-0.35199999999999998</v>
      </c>
      <c r="N576" s="350">
        <v>5.7233999999999998</v>
      </c>
      <c r="O576" s="348">
        <v>2.1433</v>
      </c>
      <c r="P576" s="348">
        <v>16.1356</v>
      </c>
      <c r="Q576" s="348">
        <v>14.8391</v>
      </c>
      <c r="R576" s="348">
        <v>14.7233</v>
      </c>
      <c r="S576" s="348">
        <v>2.8130000000000002</v>
      </c>
      <c r="T576" s="348">
        <v>12.0769</v>
      </c>
      <c r="U576" s="348">
        <v>0.14499999999999999</v>
      </c>
      <c r="V576" s="348">
        <v>5.3619000000000003</v>
      </c>
      <c r="W576" s="348">
        <v>-0.60529999999999995</v>
      </c>
      <c r="X576" s="348">
        <v>13.567299999999999</v>
      </c>
      <c r="Y576" s="374"/>
      <c r="Z576" s="346">
        <v>9</v>
      </c>
      <c r="AA576" s="346">
        <v>11</v>
      </c>
      <c r="AB576" s="346">
        <v>6</v>
      </c>
      <c r="AC576" s="346">
        <v>1</v>
      </c>
      <c r="AD576" s="346">
        <v>8</v>
      </c>
      <c r="AE576" s="346">
        <v>5</v>
      </c>
      <c r="AF576" s="346">
        <v>1</v>
      </c>
      <c r="AG576" s="346">
        <v>3</v>
      </c>
      <c r="AH576" s="346">
        <v>2</v>
      </c>
      <c r="AI576" s="346">
        <v>1</v>
      </c>
      <c r="AJ576" s="346">
        <v>8</v>
      </c>
      <c r="AK576" s="346">
        <v>9</v>
      </c>
      <c r="AL576" s="346">
        <v>6</v>
      </c>
      <c r="AM576" s="346">
        <v>5</v>
      </c>
      <c r="AN576" s="346">
        <v>8</v>
      </c>
      <c r="AO576" s="373"/>
      <c r="AP576" s="348">
        <v>15.74</v>
      </c>
      <c r="AQ576" s="348">
        <v>16.920000000000002</v>
      </c>
      <c r="AR576" s="348">
        <v>14.22</v>
      </c>
      <c r="AS576" s="348">
        <v>8.18</v>
      </c>
      <c r="AT576" s="348">
        <v>5.75</v>
      </c>
      <c r="AU576" s="351"/>
      <c r="AV576" s="346">
        <v>1</v>
      </c>
      <c r="AW576" s="346">
        <v>1</v>
      </c>
      <c r="AX576" s="346">
        <v>2</v>
      </c>
      <c r="AY576" s="346">
        <v>2</v>
      </c>
      <c r="AZ576" s="346">
        <v>7</v>
      </c>
      <c r="BA576" s="362"/>
      <c r="BB576" s="348">
        <v>14.06959827361</v>
      </c>
      <c r="BC576" s="375">
        <v>0.98946219856062301</v>
      </c>
      <c r="BD576" s="375">
        <v>5.8535222290262097E-2</v>
      </c>
      <c r="BE576" s="375">
        <v>0.31121489801860303</v>
      </c>
      <c r="BF576" s="374"/>
      <c r="BG576" s="348">
        <v>87.1511</v>
      </c>
      <c r="BH576" s="348">
        <v>10.7369</v>
      </c>
      <c r="BI576" s="348" t="s">
        <v>430</v>
      </c>
      <c r="BJ576" s="348">
        <v>2.1120000000000001</v>
      </c>
      <c r="BK576" s="373"/>
      <c r="BL576" s="372" t="s">
        <v>3365</v>
      </c>
      <c r="BM576" s="372" t="s">
        <v>3366</v>
      </c>
      <c r="BN576" s="372" t="s">
        <v>2083</v>
      </c>
      <c r="BO576" s="372" t="s">
        <v>3367</v>
      </c>
      <c r="BP576" s="372" t="s">
        <v>1164</v>
      </c>
      <c r="BQ576" s="373"/>
      <c r="BR576" s="354" t="s">
        <v>3368</v>
      </c>
    </row>
    <row r="577" spans="1:70" s="428" customFormat="1" x14ac:dyDescent="0.25">
      <c r="A577" s="884" t="s">
        <v>93</v>
      </c>
      <c r="B577" s="402"/>
      <c r="C577" s="724"/>
      <c r="D577" s="402"/>
      <c r="E577" s="403"/>
      <c r="F577" s="402"/>
      <c r="G577" s="404"/>
      <c r="H577" s="406"/>
      <c r="I577" s="405">
        <v>-0.27060000000000001</v>
      </c>
      <c r="J577" s="405">
        <v>0.1159</v>
      </c>
      <c r="K577" s="405">
        <v>1.6915</v>
      </c>
      <c r="L577" s="405">
        <v>2.2982999999999998</v>
      </c>
      <c r="M577" s="405">
        <v>1.3289</v>
      </c>
      <c r="N577" s="407">
        <v>6.1872999999999996</v>
      </c>
      <c r="O577" s="405">
        <v>-0.17560000000000001</v>
      </c>
      <c r="P577" s="405">
        <v>14.5321</v>
      </c>
      <c r="Q577" s="405">
        <v>13.0174</v>
      </c>
      <c r="R577" s="405">
        <v>14.7233</v>
      </c>
      <c r="S577" s="405">
        <v>3.4226000000000001</v>
      </c>
      <c r="T577" s="405">
        <v>14.5367</v>
      </c>
      <c r="U577" s="405">
        <v>0.2344</v>
      </c>
      <c r="V577" s="405">
        <v>6.0547000000000004</v>
      </c>
      <c r="W577" s="405">
        <v>5.0099999999999999E-2</v>
      </c>
      <c r="X577" s="405">
        <v>10.6927</v>
      </c>
      <c r="Y577" s="406"/>
      <c r="Z577" s="403">
        <v>11</v>
      </c>
      <c r="AA577" s="403">
        <v>11</v>
      </c>
      <c r="AB577" s="403">
        <v>11</v>
      </c>
      <c r="AC577" s="403">
        <v>11</v>
      </c>
      <c r="AD577" s="403">
        <v>11</v>
      </c>
      <c r="AE577" s="403">
        <v>11</v>
      </c>
      <c r="AF577" s="403">
        <v>9</v>
      </c>
      <c r="AG577" s="403">
        <v>7</v>
      </c>
      <c r="AH577" s="403">
        <v>5</v>
      </c>
      <c r="AI577" s="403">
        <v>1</v>
      </c>
      <c r="AJ577" s="403">
        <v>11</v>
      </c>
      <c r="AK577" s="403">
        <v>11</v>
      </c>
      <c r="AL577" s="403">
        <v>11</v>
      </c>
      <c r="AM577" s="403">
        <v>11</v>
      </c>
      <c r="AN577" s="403">
        <v>11</v>
      </c>
      <c r="AO577" s="402"/>
      <c r="AP577" s="405">
        <v>15.74</v>
      </c>
      <c r="AQ577" s="405">
        <v>13.35</v>
      </c>
      <c r="AR577" s="405">
        <v>12.268000000000001</v>
      </c>
      <c r="AS577" s="405">
        <v>7.1271428571428599</v>
      </c>
      <c r="AT577" s="405">
        <v>6.9563636363636396</v>
      </c>
      <c r="AU577" s="408"/>
      <c r="AV577" s="403">
        <v>1</v>
      </c>
      <c r="AW577" s="403">
        <v>2</v>
      </c>
      <c r="AX577" s="403">
        <v>5</v>
      </c>
      <c r="AY577" s="403">
        <v>7</v>
      </c>
      <c r="AZ577" s="403">
        <v>11</v>
      </c>
      <c r="BA577" s="409"/>
      <c r="BB577" s="405"/>
      <c r="BC577" s="410"/>
      <c r="BD577" s="410"/>
      <c r="BE577" s="410"/>
      <c r="BF577" s="406"/>
      <c r="BG577" s="405"/>
      <c r="BH577" s="405"/>
      <c r="BI577" s="405"/>
      <c r="BJ577" s="405"/>
      <c r="BK577" s="402"/>
      <c r="BL577" s="401"/>
      <c r="BM577" s="401"/>
      <c r="BN577" s="401"/>
      <c r="BO577" s="401"/>
      <c r="BP577" s="401"/>
      <c r="BQ577" s="402"/>
      <c r="BR577" s="411"/>
    </row>
    <row r="578" spans="1:70" s="428" customFormat="1" x14ac:dyDescent="0.25">
      <c r="A578" s="885" t="s">
        <v>94</v>
      </c>
      <c r="B578" s="373"/>
      <c r="C578" s="719"/>
      <c r="D578" s="373"/>
      <c r="E578" s="346"/>
      <c r="F578" s="373"/>
      <c r="G578" s="347"/>
      <c r="H578" s="374"/>
      <c r="I578" s="348">
        <v>0.47820000000000001</v>
      </c>
      <c r="J578" s="348">
        <v>1.3694999999999999</v>
      </c>
      <c r="K578" s="348">
        <v>3.302</v>
      </c>
      <c r="L578" s="348">
        <v>3.7244000000000002</v>
      </c>
      <c r="M578" s="348">
        <v>10.0639</v>
      </c>
      <c r="N578" s="350">
        <v>15.898</v>
      </c>
      <c r="O578" s="348">
        <v>2.1433</v>
      </c>
      <c r="P578" s="348">
        <v>18.1036</v>
      </c>
      <c r="Q578" s="348">
        <v>20.937799999999999</v>
      </c>
      <c r="R578" s="348">
        <v>14.7233</v>
      </c>
      <c r="S578" s="348">
        <v>5.8312999999999997</v>
      </c>
      <c r="T578" s="348">
        <v>22.313700000000001</v>
      </c>
      <c r="U578" s="348">
        <v>7.9752999999999998</v>
      </c>
      <c r="V578" s="348">
        <v>14.1896</v>
      </c>
      <c r="W578" s="348">
        <v>2.3393999999999999</v>
      </c>
      <c r="X578" s="348">
        <v>20.750499999999999</v>
      </c>
      <c r="Y578" s="374"/>
      <c r="Z578" s="346"/>
      <c r="AA578" s="346"/>
      <c r="AB578" s="346"/>
      <c r="AC578" s="346"/>
      <c r="AD578" s="346"/>
      <c r="AE578" s="346"/>
      <c r="AF578" s="346"/>
      <c r="AG578" s="346"/>
      <c r="AH578" s="346"/>
      <c r="AI578" s="346"/>
      <c r="AJ578" s="346"/>
      <c r="AK578" s="346"/>
      <c r="AL578" s="346"/>
      <c r="AM578" s="346"/>
      <c r="AN578" s="346"/>
      <c r="AO578" s="373"/>
      <c r="AP578" s="348">
        <v>15.74</v>
      </c>
      <c r="AQ578" s="348">
        <v>16.920000000000002</v>
      </c>
      <c r="AR578" s="348">
        <v>17.989999999999998</v>
      </c>
      <c r="AS578" s="348">
        <v>10.46</v>
      </c>
      <c r="AT578" s="348">
        <v>17.12</v>
      </c>
      <c r="AU578" s="351"/>
      <c r="AV578" s="346"/>
      <c r="AW578" s="346"/>
      <c r="AX578" s="346"/>
      <c r="AY578" s="346"/>
      <c r="AZ578" s="346"/>
      <c r="BA578" s="362"/>
      <c r="BB578" s="348"/>
      <c r="BC578" s="375"/>
      <c r="BD578" s="375"/>
      <c r="BE578" s="375"/>
      <c r="BF578" s="374"/>
      <c r="BG578" s="348"/>
      <c r="BH578" s="348"/>
      <c r="BI578" s="348"/>
      <c r="BJ578" s="348"/>
      <c r="BK578" s="373"/>
      <c r="BL578" s="372"/>
      <c r="BM578" s="372"/>
      <c r="BN578" s="372"/>
      <c r="BO578" s="372"/>
      <c r="BP578" s="372"/>
      <c r="BQ578" s="373"/>
      <c r="BR578" s="354"/>
    </row>
    <row r="579" spans="1:70" s="428" customFormat="1" x14ac:dyDescent="0.25">
      <c r="A579" s="885" t="s">
        <v>95</v>
      </c>
      <c r="B579" s="373"/>
      <c r="C579" s="719"/>
      <c r="D579" s="373"/>
      <c r="E579" s="346"/>
      <c r="F579" s="373"/>
      <c r="G579" s="347"/>
      <c r="H579" s="374"/>
      <c r="I579" s="348">
        <v>-0.57899999999999996</v>
      </c>
      <c r="J579" s="348">
        <v>-0.65839999999999999</v>
      </c>
      <c r="K579" s="348">
        <v>0.71220000000000006</v>
      </c>
      <c r="L579" s="348">
        <v>-0.5161</v>
      </c>
      <c r="M579" s="348">
        <v>-5.9668999999999999</v>
      </c>
      <c r="N579" s="350">
        <v>1.4762</v>
      </c>
      <c r="O579" s="348">
        <v>-4.3357999999999999</v>
      </c>
      <c r="P579" s="348">
        <v>8.7377000000000002</v>
      </c>
      <c r="Q579" s="348">
        <v>6.4410999999999996</v>
      </c>
      <c r="R579" s="348">
        <v>14.7233</v>
      </c>
      <c r="S579" s="348">
        <v>-0.48749999999999999</v>
      </c>
      <c r="T579" s="348">
        <v>7.7523999999999997</v>
      </c>
      <c r="U579" s="348">
        <v>-5.1920000000000002</v>
      </c>
      <c r="V579" s="348">
        <v>2.2317</v>
      </c>
      <c r="W579" s="348">
        <v>-1.5158</v>
      </c>
      <c r="X579" s="348">
        <v>-8.0299999999999996E-2</v>
      </c>
      <c r="Y579" s="374"/>
      <c r="Z579" s="346"/>
      <c r="AA579" s="346"/>
      <c r="AB579" s="346"/>
      <c r="AC579" s="346"/>
      <c r="AD579" s="346"/>
      <c r="AE579" s="346"/>
      <c r="AF579" s="346"/>
      <c r="AG579" s="346"/>
      <c r="AH579" s="346"/>
      <c r="AI579" s="346"/>
      <c r="AJ579" s="346"/>
      <c r="AK579" s="346"/>
      <c r="AL579" s="346"/>
      <c r="AM579" s="346"/>
      <c r="AN579" s="346"/>
      <c r="AO579" s="373"/>
      <c r="AP579" s="348">
        <v>15.74</v>
      </c>
      <c r="AQ579" s="348">
        <v>9.7799999999999994</v>
      </c>
      <c r="AR579" s="348">
        <v>7.23</v>
      </c>
      <c r="AS579" s="348">
        <v>4.2699999999999996</v>
      </c>
      <c r="AT579" s="348">
        <v>-0.56000000000000005</v>
      </c>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886" t="s">
        <v>96</v>
      </c>
      <c r="B580" s="413"/>
      <c r="C580" s="725"/>
      <c r="D580" s="413"/>
      <c r="E580" s="414"/>
      <c r="F580" s="413"/>
      <c r="G580" s="415"/>
      <c r="H580" s="417"/>
      <c r="I580" s="416">
        <v>-0.41089999999999999</v>
      </c>
      <c r="J580" s="416">
        <v>-3.9800000000000002E-2</v>
      </c>
      <c r="K580" s="416">
        <v>1.4690000000000001</v>
      </c>
      <c r="L580" s="416">
        <v>2.8372000000000002</v>
      </c>
      <c r="M580" s="416">
        <v>1.5580000000000001</v>
      </c>
      <c r="N580" s="418">
        <v>5.6567999999999996</v>
      </c>
      <c r="O580" s="416">
        <v>-0.46460000000000001</v>
      </c>
      <c r="P580" s="416">
        <v>16.100899999999999</v>
      </c>
      <c r="Q580" s="416">
        <v>12.0768</v>
      </c>
      <c r="R580" s="416">
        <v>14.7233</v>
      </c>
      <c r="S580" s="416">
        <v>3.4653999999999998</v>
      </c>
      <c r="T580" s="416">
        <v>14.8614</v>
      </c>
      <c r="U580" s="416">
        <v>0.14499999999999999</v>
      </c>
      <c r="V580" s="416">
        <v>4.8851000000000004</v>
      </c>
      <c r="W580" s="416">
        <v>2.8199999999999999E-2</v>
      </c>
      <c r="X580" s="416">
        <v>12.0671</v>
      </c>
      <c r="Y580" s="417"/>
      <c r="Z580" s="414"/>
      <c r="AA580" s="414"/>
      <c r="AB580" s="414"/>
      <c r="AC580" s="414"/>
      <c r="AD580" s="414"/>
      <c r="AE580" s="414"/>
      <c r="AF580" s="414"/>
      <c r="AG580" s="414"/>
      <c r="AH580" s="414"/>
      <c r="AI580" s="414"/>
      <c r="AJ580" s="414"/>
      <c r="AK580" s="414"/>
      <c r="AL580" s="414"/>
      <c r="AM580" s="414"/>
      <c r="AN580" s="414"/>
      <c r="AO580" s="413"/>
      <c r="AP580" s="416">
        <v>15.74</v>
      </c>
      <c r="AQ580" s="416">
        <v>13.35</v>
      </c>
      <c r="AR580" s="416">
        <v>11.68</v>
      </c>
      <c r="AS580" s="416">
        <v>7.1</v>
      </c>
      <c r="AT580" s="416">
        <v>6.23</v>
      </c>
      <c r="AU580" s="419"/>
      <c r="AV580" s="414"/>
      <c r="AW580" s="414"/>
      <c r="AX580" s="414"/>
      <c r="AY580" s="414"/>
      <c r="AZ580" s="414"/>
      <c r="BA580" s="420"/>
      <c r="BB580" s="416"/>
      <c r="BC580" s="421"/>
      <c r="BD580" s="421"/>
      <c r="BE580" s="421"/>
      <c r="BF580" s="417"/>
      <c r="BG580" s="416"/>
      <c r="BH580" s="416"/>
      <c r="BI580" s="416"/>
      <c r="BJ580" s="416"/>
      <c r="BK580" s="413"/>
      <c r="BL580" s="412"/>
      <c r="BM580" s="412"/>
      <c r="BN580" s="412"/>
      <c r="BO580" s="412"/>
      <c r="BP580" s="412"/>
      <c r="BQ580" s="413"/>
      <c r="BR580" s="422"/>
    </row>
    <row r="581" spans="1:70" s="428" customFormat="1" ht="11" x14ac:dyDescent="0.3">
      <c r="A581" s="887" t="s">
        <v>3369</v>
      </c>
      <c r="B581" s="373"/>
      <c r="C581" s="719"/>
      <c r="D581" s="373"/>
      <c r="E581" s="346"/>
      <c r="F581" s="373"/>
      <c r="G581" s="347"/>
      <c r="H581" s="374"/>
      <c r="I581" s="348"/>
      <c r="J581" s="348"/>
      <c r="K581" s="348"/>
      <c r="L581" s="348"/>
      <c r="M581" s="348"/>
      <c r="N581" s="350"/>
      <c r="O581" s="348"/>
      <c r="P581" s="348"/>
      <c r="Q581" s="348"/>
      <c r="R581" s="348"/>
      <c r="S581" s="348"/>
      <c r="T581" s="348"/>
      <c r="U581" s="348"/>
      <c r="V581" s="348"/>
      <c r="W581" s="348"/>
      <c r="X581" s="348"/>
      <c r="Y581" s="374"/>
      <c r="Z581" s="346"/>
      <c r="AA581" s="346"/>
      <c r="AB581" s="346"/>
      <c r="AC581" s="346"/>
      <c r="AD581" s="346"/>
      <c r="AE581" s="346"/>
      <c r="AF581" s="346"/>
      <c r="AG581" s="346"/>
      <c r="AH581" s="346"/>
      <c r="AI581" s="346"/>
      <c r="AJ581" s="346"/>
      <c r="AK581" s="346"/>
      <c r="AL581" s="346"/>
      <c r="AM581" s="346"/>
      <c r="AN581" s="346"/>
      <c r="AO581" s="373"/>
      <c r="AP581" s="348"/>
      <c r="AQ581" s="348"/>
      <c r="AR581" s="348"/>
      <c r="AS581" s="348"/>
      <c r="AT581" s="348"/>
      <c r="AU581" s="351"/>
      <c r="AV581" s="346"/>
      <c r="AW581" s="346"/>
      <c r="AX581" s="346"/>
      <c r="AY581" s="346"/>
      <c r="AZ581" s="346"/>
      <c r="BA581" s="362"/>
      <c r="BB581" s="348"/>
      <c r="BC581" s="375"/>
      <c r="BD581" s="375"/>
      <c r="BE581" s="375"/>
      <c r="BF581" s="374"/>
      <c r="BG581" s="348"/>
      <c r="BH581" s="348"/>
      <c r="BI581" s="348"/>
      <c r="BJ581" s="348"/>
      <c r="BK581" s="373"/>
      <c r="BL581" s="372"/>
      <c r="BM581" s="372"/>
      <c r="BN581" s="372"/>
      <c r="BO581" s="372"/>
      <c r="BP581" s="372"/>
      <c r="BQ581" s="373"/>
      <c r="BR581" s="354"/>
    </row>
    <row r="582" spans="1:70" s="428" customFormat="1" x14ac:dyDescent="0.25">
      <c r="A582" s="345"/>
      <c r="B582" s="373"/>
      <c r="C582" s="719"/>
      <c r="D582" s="373"/>
      <c r="E582" s="346"/>
      <c r="F582" s="373"/>
      <c r="G582" s="347"/>
      <c r="H582" s="374"/>
      <c r="I582" s="348"/>
      <c r="J582" s="348"/>
      <c r="K582" s="348"/>
      <c r="L582" s="348"/>
      <c r="M582" s="348"/>
      <c r="N582" s="350"/>
      <c r="O582" s="348"/>
      <c r="P582" s="348"/>
      <c r="Q582" s="348"/>
      <c r="R582" s="348"/>
      <c r="S582" s="348"/>
      <c r="T582" s="348"/>
      <c r="U582" s="348"/>
      <c r="V582" s="348"/>
      <c r="W582" s="348"/>
      <c r="X582" s="348"/>
      <c r="Y582" s="374"/>
      <c r="Z582" s="346"/>
      <c r="AA582" s="346"/>
      <c r="AB582" s="346"/>
      <c r="AC582" s="346"/>
      <c r="AD582" s="346"/>
      <c r="AE582" s="346"/>
      <c r="AF582" s="346"/>
      <c r="AG582" s="346"/>
      <c r="AH582" s="346"/>
      <c r="AI582" s="346"/>
      <c r="AJ582" s="346"/>
      <c r="AK582" s="346"/>
      <c r="AL582" s="346"/>
      <c r="AM582" s="346"/>
      <c r="AN582" s="346"/>
      <c r="AO582" s="373"/>
      <c r="AP582" s="348"/>
      <c r="AQ582" s="348"/>
      <c r="AR582" s="348"/>
      <c r="AS582" s="348"/>
      <c r="AT582" s="348"/>
      <c r="AU582" s="351"/>
      <c r="AV582" s="346"/>
      <c r="AW582" s="346"/>
      <c r="AX582" s="346"/>
      <c r="AY582" s="346"/>
      <c r="AZ582" s="346"/>
      <c r="BA582" s="362"/>
      <c r="BB582" s="348"/>
      <c r="BC582" s="375"/>
      <c r="BD582" s="375"/>
      <c r="BE582" s="375"/>
      <c r="BF582" s="374"/>
      <c r="BG582" s="348"/>
      <c r="BH582" s="348"/>
      <c r="BI582" s="348"/>
      <c r="BJ582" s="348"/>
      <c r="BK582" s="373"/>
      <c r="BL582" s="372"/>
      <c r="BM582" s="372"/>
      <c r="BN582" s="372"/>
      <c r="BO582" s="372"/>
      <c r="BP582" s="372"/>
      <c r="BQ582" s="373"/>
      <c r="BR582" s="354"/>
    </row>
    <row r="583" spans="1:70" s="428" customFormat="1" ht="14.5" customHeight="1" x14ac:dyDescent="0.35">
      <c r="A583" s="873" t="s">
        <v>4050</v>
      </c>
      <c r="B583" s="861"/>
      <c r="C583" s="862"/>
      <c r="D583" s="861"/>
      <c r="E583" s="863"/>
      <c r="F583" s="861"/>
      <c r="G583" s="864"/>
      <c r="H583" s="866"/>
      <c r="I583" s="865"/>
      <c r="J583" s="865"/>
      <c r="K583" s="865"/>
      <c r="L583" s="865"/>
      <c r="M583" s="865"/>
      <c r="N583" s="867"/>
      <c r="O583" s="865"/>
      <c r="P583" s="865"/>
      <c r="Q583" s="865"/>
      <c r="R583" s="865"/>
      <c r="S583" s="865"/>
      <c r="T583" s="865"/>
      <c r="U583" s="865"/>
      <c r="V583" s="865"/>
      <c r="W583" s="865"/>
      <c r="X583" s="865"/>
      <c r="Y583" s="866"/>
      <c r="Z583" s="863"/>
      <c r="AA583" s="863"/>
      <c r="AB583" s="863"/>
      <c r="AC583" s="863"/>
      <c r="AD583" s="863"/>
      <c r="AE583" s="863"/>
      <c r="AF583" s="863"/>
      <c r="AG583" s="863"/>
      <c r="AH583" s="863"/>
      <c r="AI583" s="863"/>
      <c r="AJ583" s="863"/>
      <c r="AK583" s="863"/>
      <c r="AL583" s="863"/>
      <c r="AM583" s="863"/>
      <c r="AN583" s="863"/>
      <c r="AO583" s="861"/>
      <c r="AP583" s="865"/>
      <c r="AQ583" s="865"/>
      <c r="AR583" s="865"/>
      <c r="AS583" s="865"/>
      <c r="AT583" s="865"/>
      <c r="AU583" s="868"/>
      <c r="AV583" s="863"/>
      <c r="AW583" s="863"/>
      <c r="AX583" s="863"/>
      <c r="AY583" s="863"/>
      <c r="AZ583" s="863"/>
      <c r="BA583" s="869"/>
      <c r="BB583" s="865"/>
      <c r="BC583" s="870"/>
      <c r="BD583" s="870"/>
      <c r="BE583" s="870"/>
      <c r="BF583" s="866"/>
      <c r="BG583" s="865"/>
      <c r="BH583" s="865"/>
      <c r="BI583" s="865"/>
      <c r="BJ583" s="865"/>
      <c r="BK583" s="861"/>
      <c r="BL583" s="871"/>
      <c r="BM583" s="871"/>
      <c r="BN583" s="871"/>
      <c r="BO583" s="871"/>
      <c r="BP583" s="871"/>
      <c r="BQ583" s="861"/>
      <c r="BR583" s="872"/>
    </row>
    <row r="584" spans="1:70" s="428" customFormat="1" x14ac:dyDescent="0.25">
      <c r="A584" s="345" t="s">
        <v>4051</v>
      </c>
      <c r="B584" s="373"/>
      <c r="C584" s="719">
        <v>41275</v>
      </c>
      <c r="D584" s="373"/>
      <c r="E584" s="346">
        <v>5355.35</v>
      </c>
      <c r="F584" s="373"/>
      <c r="G584" s="347">
        <v>267.64179999999999</v>
      </c>
      <c r="H584" s="374"/>
      <c r="I584" s="348">
        <v>2.92E-2</v>
      </c>
      <c r="J584" s="348">
        <v>0.33889999999999998</v>
      </c>
      <c r="K584" s="348">
        <v>2.2124000000000001</v>
      </c>
      <c r="L584" s="348">
        <v>4.3188000000000004</v>
      </c>
      <c r="M584" s="348">
        <v>0.88019999999999998</v>
      </c>
      <c r="N584" s="350">
        <v>2.9220999999999999</v>
      </c>
      <c r="O584" s="348">
        <v>0.77749999999999997</v>
      </c>
      <c r="P584" s="348">
        <v>11.188599999999999</v>
      </c>
      <c r="Q584" s="348">
        <v>9.7971000000000004</v>
      </c>
      <c r="R584" s="348">
        <v>12.1959</v>
      </c>
      <c r="S584" s="348">
        <v>3.0604</v>
      </c>
      <c r="T584" s="348">
        <v>15.5754</v>
      </c>
      <c r="U584" s="348">
        <v>-1.1289</v>
      </c>
      <c r="V584" s="348">
        <v>3.4889000000000001</v>
      </c>
      <c r="W584" s="348">
        <v>0.36230000000000001</v>
      </c>
      <c r="X584" s="348">
        <v>13.3657</v>
      </c>
      <c r="Y584" s="374"/>
      <c r="Z584" s="346">
        <v>4</v>
      </c>
      <c r="AA584" s="346">
        <v>2</v>
      </c>
      <c r="AB584" s="346">
        <v>3</v>
      </c>
      <c r="AC584" s="346">
        <v>6</v>
      </c>
      <c r="AD584" s="346">
        <v>6</v>
      </c>
      <c r="AE584" s="346">
        <v>3</v>
      </c>
      <c r="AF584" s="346">
        <v>3</v>
      </c>
      <c r="AG584" s="346">
        <v>5</v>
      </c>
      <c r="AH584" s="346">
        <v>3</v>
      </c>
      <c r="AI584" s="346">
        <v>1</v>
      </c>
      <c r="AJ584" s="346">
        <v>6</v>
      </c>
      <c r="AK584" s="346">
        <v>5</v>
      </c>
      <c r="AL584" s="346">
        <v>5</v>
      </c>
      <c r="AM584" s="346">
        <v>4</v>
      </c>
      <c r="AN584" s="346">
        <v>3</v>
      </c>
      <c r="AO584" s="373"/>
      <c r="AP584" s="348">
        <v>12.51</v>
      </c>
      <c r="AQ584" s="348">
        <v>12.26</v>
      </c>
      <c r="AR584" s="348">
        <v>9.56</v>
      </c>
      <c r="AS584" s="348">
        <v>5.8</v>
      </c>
      <c r="AT584" s="348">
        <v>5.46</v>
      </c>
      <c r="AU584" s="351"/>
      <c r="AV584" s="346">
        <v>1</v>
      </c>
      <c r="AW584" s="346">
        <v>1</v>
      </c>
      <c r="AX584" s="346">
        <v>4</v>
      </c>
      <c r="AY584" s="346">
        <v>4</v>
      </c>
      <c r="AZ584" s="346">
        <v>6</v>
      </c>
      <c r="BA584" s="362"/>
      <c r="BB584" s="348">
        <v>13.7951659369384</v>
      </c>
      <c r="BC584" s="375">
        <v>0.95546037025374797</v>
      </c>
      <c r="BD584" s="375">
        <v>3.4700283171542501E-2</v>
      </c>
      <c r="BE584" s="375">
        <v>-6.79426537040448E-2</v>
      </c>
      <c r="BF584" s="374"/>
      <c r="BG584" s="348">
        <v>69.597499999999997</v>
      </c>
      <c r="BH584" s="348">
        <v>18.506399999999999</v>
      </c>
      <c r="BI584" s="348">
        <v>9.3050800000000002</v>
      </c>
      <c r="BJ584" s="348">
        <v>2.5910199999999999</v>
      </c>
      <c r="BK584" s="373"/>
      <c r="BL584" s="372" t="s">
        <v>3372</v>
      </c>
      <c r="BM584" s="372" t="s">
        <v>3373</v>
      </c>
      <c r="BN584" s="372" t="s">
        <v>3374</v>
      </c>
      <c r="BO584" s="372" t="s">
        <v>3375</v>
      </c>
      <c r="BP584" s="372" t="s">
        <v>3376</v>
      </c>
      <c r="BQ584" s="373"/>
      <c r="BR584" s="354" t="s">
        <v>519</v>
      </c>
    </row>
    <row r="585" spans="1:70" s="428" customFormat="1" x14ac:dyDescent="0.25">
      <c r="A585" s="345" t="s">
        <v>4052</v>
      </c>
      <c r="B585" s="373"/>
      <c r="C585" s="719">
        <v>44113</v>
      </c>
      <c r="D585" s="373"/>
      <c r="E585" s="346">
        <v>1359.51</v>
      </c>
      <c r="F585" s="373"/>
      <c r="G585" s="347">
        <v>23.24</v>
      </c>
      <c r="H585" s="374"/>
      <c r="I585" s="348">
        <v>-0.4284</v>
      </c>
      <c r="J585" s="348">
        <v>-0.5988</v>
      </c>
      <c r="K585" s="348">
        <v>0.99960000000000004</v>
      </c>
      <c r="L585" s="348">
        <v>3.3348</v>
      </c>
      <c r="M585" s="348">
        <v>0.38879999999999998</v>
      </c>
      <c r="N585" s="350">
        <v>-1.1453</v>
      </c>
      <c r="O585" s="348">
        <v>-0.84960000000000002</v>
      </c>
      <c r="P585" s="348">
        <v>13.638199999999999</v>
      </c>
      <c r="Q585" s="348">
        <v>11.1744</v>
      </c>
      <c r="R585" s="348" t="s">
        <v>430</v>
      </c>
      <c r="S585" s="348">
        <v>2.4691000000000001</v>
      </c>
      <c r="T585" s="348">
        <v>12.1622</v>
      </c>
      <c r="U585" s="348">
        <v>-4.5585000000000004</v>
      </c>
      <c r="V585" s="348">
        <v>-1.7750999999999999</v>
      </c>
      <c r="W585" s="348">
        <v>-0.25750000000000001</v>
      </c>
      <c r="X585" s="348">
        <v>15.4072</v>
      </c>
      <c r="Y585" s="374"/>
      <c r="Z585" s="346">
        <v>9</v>
      </c>
      <c r="AA585" s="346">
        <v>9</v>
      </c>
      <c r="AB585" s="346">
        <v>10</v>
      </c>
      <c r="AC585" s="346">
        <v>8</v>
      </c>
      <c r="AD585" s="346">
        <v>8</v>
      </c>
      <c r="AE585" s="346">
        <v>9</v>
      </c>
      <c r="AF585" s="346">
        <v>6</v>
      </c>
      <c r="AG585" s="346">
        <v>2</v>
      </c>
      <c r="AH585" s="346">
        <v>2</v>
      </c>
      <c r="AI585" s="346" t="s">
        <v>430</v>
      </c>
      <c r="AJ585" s="346">
        <v>9</v>
      </c>
      <c r="AK585" s="346">
        <v>8</v>
      </c>
      <c r="AL585" s="346">
        <v>9</v>
      </c>
      <c r="AM585" s="346">
        <v>9</v>
      </c>
      <c r="AN585" s="346">
        <v>10</v>
      </c>
      <c r="AO585" s="373"/>
      <c r="AP585" s="348" t="s">
        <v>430</v>
      </c>
      <c r="AQ585" s="348" t="s">
        <v>430</v>
      </c>
      <c r="AR585" s="348">
        <v>11.55</v>
      </c>
      <c r="AS585" s="348">
        <v>5.09</v>
      </c>
      <c r="AT585" s="348">
        <v>0.39</v>
      </c>
      <c r="AU585" s="351"/>
      <c r="AV585" s="346" t="s">
        <v>430</v>
      </c>
      <c r="AW585" s="346" t="s">
        <v>430</v>
      </c>
      <c r="AX585" s="346">
        <v>2</v>
      </c>
      <c r="AY585" s="346">
        <v>5</v>
      </c>
      <c r="AZ585" s="346">
        <v>9</v>
      </c>
      <c r="BA585" s="362"/>
      <c r="BB585" s="348">
        <v>13.5197978552817</v>
      </c>
      <c r="BC585" s="375">
        <v>0.91803664906638105</v>
      </c>
      <c r="BD585" s="375">
        <v>5.1608026087083897E-2</v>
      </c>
      <c r="BE585" s="375">
        <v>0.17250215421110901</v>
      </c>
      <c r="BF585" s="374"/>
      <c r="BG585" s="348">
        <v>63.328299999999999</v>
      </c>
      <c r="BH585" s="348">
        <v>8.5607299999999995</v>
      </c>
      <c r="BI585" s="348">
        <v>22.764600000000002</v>
      </c>
      <c r="BJ585" s="348">
        <v>5.3463700000000003</v>
      </c>
      <c r="BK585" s="373"/>
      <c r="BL585" s="372" t="s">
        <v>941</v>
      </c>
      <c r="BM585" s="372" t="s">
        <v>1477</v>
      </c>
      <c r="BN585" s="372" t="s">
        <v>3378</v>
      </c>
      <c r="BO585" s="372" t="s">
        <v>3379</v>
      </c>
      <c r="BP585" s="372" t="s">
        <v>3380</v>
      </c>
      <c r="BQ585" s="373"/>
      <c r="BR585" s="354" t="s">
        <v>463</v>
      </c>
    </row>
    <row r="586" spans="1:70" s="428" customFormat="1" x14ac:dyDescent="0.25">
      <c r="A586" s="345" t="s">
        <v>4053</v>
      </c>
      <c r="B586" s="373"/>
      <c r="C586" s="719">
        <v>43873</v>
      </c>
      <c r="D586" s="373"/>
      <c r="E586" s="346">
        <v>1071.2</v>
      </c>
      <c r="F586" s="373"/>
      <c r="G586" s="347">
        <v>22.95</v>
      </c>
      <c r="H586" s="374"/>
      <c r="I586" s="348">
        <v>0.17460000000000001</v>
      </c>
      <c r="J586" s="348">
        <v>8.72E-2</v>
      </c>
      <c r="K586" s="348">
        <v>1.4589000000000001</v>
      </c>
      <c r="L586" s="348">
        <v>2.9609999999999999</v>
      </c>
      <c r="M586" s="348">
        <v>0.79049999999999998</v>
      </c>
      <c r="N586" s="350">
        <v>0.83250000000000002</v>
      </c>
      <c r="O586" s="348">
        <v>-1.3657999999999999</v>
      </c>
      <c r="P586" s="348">
        <v>10.620699999999999</v>
      </c>
      <c r="Q586" s="348">
        <v>6.8567999999999998</v>
      </c>
      <c r="R586" s="348" t="s">
        <v>430</v>
      </c>
      <c r="S586" s="348">
        <v>1.9547000000000001</v>
      </c>
      <c r="T586" s="348">
        <v>12.3348</v>
      </c>
      <c r="U586" s="348">
        <v>-2.8776999999999999</v>
      </c>
      <c r="V586" s="348">
        <v>1.7286999999999999</v>
      </c>
      <c r="W586" s="348">
        <v>0.17460000000000001</v>
      </c>
      <c r="X586" s="348">
        <v>13.5389</v>
      </c>
      <c r="Y586" s="374"/>
      <c r="Z586" s="346">
        <v>1</v>
      </c>
      <c r="AA586" s="346">
        <v>4</v>
      </c>
      <c r="AB586" s="346">
        <v>9</v>
      </c>
      <c r="AC586" s="346">
        <v>10</v>
      </c>
      <c r="AD586" s="346">
        <v>7</v>
      </c>
      <c r="AE586" s="346">
        <v>6</v>
      </c>
      <c r="AF586" s="346">
        <v>8</v>
      </c>
      <c r="AG586" s="346">
        <v>7</v>
      </c>
      <c r="AH586" s="346">
        <v>8</v>
      </c>
      <c r="AI586" s="346" t="s">
        <v>430</v>
      </c>
      <c r="AJ586" s="346">
        <v>10</v>
      </c>
      <c r="AK586" s="346">
        <v>7</v>
      </c>
      <c r="AL586" s="346">
        <v>7</v>
      </c>
      <c r="AM586" s="346">
        <v>7</v>
      </c>
      <c r="AN586" s="346">
        <v>6</v>
      </c>
      <c r="AO586" s="373"/>
      <c r="AP586" s="348" t="s">
        <v>430</v>
      </c>
      <c r="AQ586" s="348" t="s">
        <v>430</v>
      </c>
      <c r="AR586" s="348">
        <v>8.18</v>
      </c>
      <c r="AS586" s="348">
        <v>4.1500000000000004</v>
      </c>
      <c r="AT586" s="348">
        <v>2.69</v>
      </c>
      <c r="AU586" s="351"/>
      <c r="AV586" s="346" t="s">
        <v>430</v>
      </c>
      <c r="AW586" s="346" t="s">
        <v>430</v>
      </c>
      <c r="AX586" s="346">
        <v>8</v>
      </c>
      <c r="AY586" s="346">
        <v>8</v>
      </c>
      <c r="AZ586" s="346">
        <v>7</v>
      </c>
      <c r="BA586" s="362"/>
      <c r="BB586" s="348">
        <v>12.4126958835166</v>
      </c>
      <c r="BC586" s="375">
        <v>0.86554964787824396</v>
      </c>
      <c r="BD586" s="375">
        <v>3.4006417446016499E-2</v>
      </c>
      <c r="BE586" s="375">
        <v>-7.3087699576716902E-2</v>
      </c>
      <c r="BF586" s="374"/>
      <c r="BG586" s="348">
        <v>66.264499999999998</v>
      </c>
      <c r="BH586" s="348">
        <v>12.743399999999999</v>
      </c>
      <c r="BI586" s="348">
        <v>10.331300000000001</v>
      </c>
      <c r="BJ586" s="348">
        <v>10.6608</v>
      </c>
      <c r="BK586" s="373"/>
      <c r="BL586" s="372" t="s">
        <v>3382</v>
      </c>
      <c r="BM586" s="372" t="s">
        <v>3383</v>
      </c>
      <c r="BN586" s="372" t="s">
        <v>3384</v>
      </c>
      <c r="BO586" s="372" t="s">
        <v>1506</v>
      </c>
      <c r="BP586" s="372" t="s">
        <v>3385</v>
      </c>
      <c r="BQ586" s="373"/>
      <c r="BR586" s="354" t="s">
        <v>436</v>
      </c>
    </row>
    <row r="587" spans="1:70" s="428" customFormat="1" ht="11" x14ac:dyDescent="0.3">
      <c r="A587" s="841" t="s">
        <v>4054</v>
      </c>
      <c r="B587" s="842"/>
      <c r="C587" s="843">
        <v>44176</v>
      </c>
      <c r="D587" s="842"/>
      <c r="E587" s="844">
        <v>750.22400000000005</v>
      </c>
      <c r="F587" s="842"/>
      <c r="G587" s="845">
        <v>18.591999999999999</v>
      </c>
      <c r="H587" s="847"/>
      <c r="I587" s="846">
        <v>-0.44440000000000002</v>
      </c>
      <c r="J587" s="846">
        <v>-0.66249999999999998</v>
      </c>
      <c r="K587" s="846">
        <v>1.5346</v>
      </c>
      <c r="L587" s="846">
        <v>4.2503000000000002</v>
      </c>
      <c r="M587" s="846">
        <v>-1.4000999999999999</v>
      </c>
      <c r="N587" s="848">
        <v>1.3592</v>
      </c>
      <c r="O587" s="846">
        <v>0.34060000000000001</v>
      </c>
      <c r="P587" s="846">
        <v>11.173500000000001</v>
      </c>
      <c r="Q587" s="846">
        <v>8.9077000000000002</v>
      </c>
      <c r="R587" s="846" t="s">
        <v>430</v>
      </c>
      <c r="S587" s="846">
        <v>3.0484</v>
      </c>
      <c r="T587" s="846">
        <v>11.898899999999999</v>
      </c>
      <c r="U587" s="846">
        <v>-3.2170999999999998</v>
      </c>
      <c r="V587" s="846">
        <v>1.1534</v>
      </c>
      <c r="W587" s="846">
        <v>-0.1236</v>
      </c>
      <c r="X587" s="846">
        <v>11.4558</v>
      </c>
      <c r="Y587" s="847"/>
      <c r="Z587" s="844">
        <v>10</v>
      </c>
      <c r="AA587" s="844">
        <v>10</v>
      </c>
      <c r="AB587" s="844">
        <v>8</v>
      </c>
      <c r="AC587" s="844">
        <v>7</v>
      </c>
      <c r="AD587" s="844">
        <v>9</v>
      </c>
      <c r="AE587" s="844">
        <v>5</v>
      </c>
      <c r="AF587" s="844">
        <v>4</v>
      </c>
      <c r="AG587" s="844">
        <v>6</v>
      </c>
      <c r="AH587" s="844">
        <v>6</v>
      </c>
      <c r="AI587" s="844" t="s">
        <v>430</v>
      </c>
      <c r="AJ587" s="844">
        <v>7</v>
      </c>
      <c r="AK587" s="844">
        <v>9</v>
      </c>
      <c r="AL587" s="844">
        <v>8</v>
      </c>
      <c r="AM587" s="844">
        <v>8</v>
      </c>
      <c r="AN587" s="844">
        <v>9</v>
      </c>
      <c r="AO587" s="842"/>
      <c r="AP587" s="846" t="s">
        <v>430</v>
      </c>
      <c r="AQ587" s="846" t="s">
        <v>430</v>
      </c>
      <c r="AR587" s="846">
        <v>9.41</v>
      </c>
      <c r="AS587" s="846">
        <v>5.09</v>
      </c>
      <c r="AT587" s="846">
        <v>2.11</v>
      </c>
      <c r="AU587" s="849"/>
      <c r="AV587" s="844" t="s">
        <v>430</v>
      </c>
      <c r="AW587" s="844" t="s">
        <v>430</v>
      </c>
      <c r="AX587" s="844">
        <v>6</v>
      </c>
      <c r="AY587" s="844">
        <v>5</v>
      </c>
      <c r="AZ587" s="844">
        <v>8</v>
      </c>
      <c r="BA587" s="851"/>
      <c r="BB587" s="846">
        <v>13.110703230568999</v>
      </c>
      <c r="BC587" s="852">
        <v>0.92982561500471195</v>
      </c>
      <c r="BD587" s="852">
        <v>3.7405041273102402E-2</v>
      </c>
      <c r="BE587" s="852">
        <v>-4.1566244184530997E-2</v>
      </c>
      <c r="BF587" s="847"/>
      <c r="BG587" s="846">
        <v>74.910200000000003</v>
      </c>
      <c r="BH587" s="846">
        <v>15.807499999999999</v>
      </c>
      <c r="BI587" s="846">
        <v>5.3056099999999997</v>
      </c>
      <c r="BJ587" s="846">
        <v>3.9766900000000001</v>
      </c>
      <c r="BK587" s="842"/>
      <c r="BL587" s="855" t="s">
        <v>3387</v>
      </c>
      <c r="BM587" s="855" t="s">
        <v>3388</v>
      </c>
      <c r="BN587" s="855" t="s">
        <v>3389</v>
      </c>
      <c r="BO587" s="855" t="s">
        <v>3390</v>
      </c>
      <c r="BP587" s="855" t="s">
        <v>3391</v>
      </c>
      <c r="BQ587" s="842"/>
      <c r="BR587" s="856" t="s">
        <v>611</v>
      </c>
    </row>
    <row r="588" spans="1:70" s="428" customFormat="1" x14ac:dyDescent="0.25">
      <c r="A588" s="345" t="s">
        <v>4055</v>
      </c>
      <c r="B588" s="373"/>
      <c r="C588" s="719">
        <v>46086</v>
      </c>
      <c r="D588" s="373"/>
      <c r="E588" s="346">
        <v>618.99</v>
      </c>
      <c r="F588" s="373"/>
      <c r="G588" s="347">
        <v>10.676399999999999</v>
      </c>
      <c r="H588" s="374"/>
      <c r="I588" s="348">
        <v>-0.20660000000000001</v>
      </c>
      <c r="J588" s="348">
        <v>-0.51339999999999997</v>
      </c>
      <c r="K588" s="348">
        <v>1.8187</v>
      </c>
      <c r="L588" s="348">
        <v>3.0798999999999999</v>
      </c>
      <c r="M588" s="348" t="s">
        <v>430</v>
      </c>
      <c r="N588" s="350" t="s">
        <v>430</v>
      </c>
      <c r="O588" s="348" t="s">
        <v>430</v>
      </c>
      <c r="P588" s="348" t="s">
        <v>430</v>
      </c>
      <c r="Q588" s="348" t="s">
        <v>430</v>
      </c>
      <c r="R588" s="348" t="s">
        <v>430</v>
      </c>
      <c r="S588" s="348">
        <v>4.1448</v>
      </c>
      <c r="T588" s="348">
        <v>8.7995999999999999</v>
      </c>
      <c r="U588" s="348" t="s">
        <v>430</v>
      </c>
      <c r="V588" s="348" t="s">
        <v>430</v>
      </c>
      <c r="W588" s="348">
        <v>0.1163</v>
      </c>
      <c r="X588" s="348">
        <v>6.7640000000000002</v>
      </c>
      <c r="Y588" s="374"/>
      <c r="Z588" s="346">
        <v>6</v>
      </c>
      <c r="AA588" s="346">
        <v>8</v>
      </c>
      <c r="AB588" s="346">
        <v>7</v>
      </c>
      <c r="AC588" s="346">
        <v>9</v>
      </c>
      <c r="AD588" s="346" t="s">
        <v>430</v>
      </c>
      <c r="AE588" s="346" t="s">
        <v>430</v>
      </c>
      <c r="AF588" s="346" t="s">
        <v>430</v>
      </c>
      <c r="AG588" s="346" t="s">
        <v>430</v>
      </c>
      <c r="AH588" s="346" t="s">
        <v>430</v>
      </c>
      <c r="AI588" s="346" t="s">
        <v>430</v>
      </c>
      <c r="AJ588" s="346">
        <v>5</v>
      </c>
      <c r="AK588" s="346">
        <v>10</v>
      </c>
      <c r="AL588" s="346" t="s">
        <v>430</v>
      </c>
      <c r="AM588" s="346" t="s">
        <v>430</v>
      </c>
      <c r="AN588" s="346">
        <v>7</v>
      </c>
      <c r="AO588" s="373"/>
      <c r="AP588" s="348" t="s">
        <v>430</v>
      </c>
      <c r="AQ588" s="348" t="s">
        <v>430</v>
      </c>
      <c r="AR588" s="348" t="s">
        <v>430</v>
      </c>
      <c r="AS588" s="348" t="s">
        <v>430</v>
      </c>
      <c r="AT588" s="348" t="s">
        <v>430</v>
      </c>
      <c r="AU588" s="351"/>
      <c r="AV588" s="346" t="s">
        <v>430</v>
      </c>
      <c r="AW588" s="346" t="s">
        <v>430</v>
      </c>
      <c r="AX588" s="346" t="s">
        <v>430</v>
      </c>
      <c r="AY588" s="346" t="s">
        <v>430</v>
      </c>
      <c r="AZ588" s="346" t="s">
        <v>430</v>
      </c>
      <c r="BA588" s="362"/>
      <c r="BB588" s="348">
        <v>5.7716747683499499</v>
      </c>
      <c r="BC588" s="375">
        <v>0.49668394852268</v>
      </c>
      <c r="BD588" s="375">
        <v>0.18502189546947001</v>
      </c>
      <c r="BE588" s="375">
        <v>0.19602167882014301</v>
      </c>
      <c r="BF588" s="374"/>
      <c r="BG588" s="348">
        <v>75.7273</v>
      </c>
      <c r="BH588" s="348">
        <v>14.0905</v>
      </c>
      <c r="BI588" s="348">
        <v>6.3952600000000004</v>
      </c>
      <c r="BJ588" s="348">
        <v>3.78694</v>
      </c>
      <c r="BK588" s="373"/>
      <c r="BL588" s="372" t="s">
        <v>3393</v>
      </c>
      <c r="BM588" s="372" t="s">
        <v>3394</v>
      </c>
      <c r="BN588" s="372" t="s">
        <v>3395</v>
      </c>
      <c r="BO588" s="372" t="s">
        <v>3396</v>
      </c>
      <c r="BP588" s="372" t="s">
        <v>3397</v>
      </c>
      <c r="BQ588" s="373"/>
      <c r="BR588" s="354" t="s">
        <v>443</v>
      </c>
    </row>
    <row r="589" spans="1:70" s="428" customFormat="1" x14ac:dyDescent="0.25">
      <c r="A589" s="345" t="s">
        <v>4056</v>
      </c>
      <c r="B589" s="373"/>
      <c r="C589" s="719">
        <v>44189</v>
      </c>
      <c r="D589" s="373"/>
      <c r="E589" s="346">
        <v>581.11900000000003</v>
      </c>
      <c r="F589" s="373"/>
      <c r="G589" s="347">
        <v>19.690000000000001</v>
      </c>
      <c r="H589" s="374"/>
      <c r="I589" s="348">
        <v>-0.25330000000000003</v>
      </c>
      <c r="J589" s="348">
        <v>-0.4047</v>
      </c>
      <c r="K589" s="348">
        <v>1.9679</v>
      </c>
      <c r="L589" s="348">
        <v>5.0133000000000001</v>
      </c>
      <c r="M589" s="348">
        <v>1.8097000000000001</v>
      </c>
      <c r="N589" s="350">
        <v>4.6653000000000002</v>
      </c>
      <c r="O589" s="348">
        <v>2.5581</v>
      </c>
      <c r="P589" s="348">
        <v>12.869300000000001</v>
      </c>
      <c r="Q589" s="348">
        <v>9.3683999999999994</v>
      </c>
      <c r="R589" s="348" t="s">
        <v>430</v>
      </c>
      <c r="S589" s="348">
        <v>4.3455000000000004</v>
      </c>
      <c r="T589" s="348">
        <v>14.9445</v>
      </c>
      <c r="U589" s="348">
        <v>-0.90590000000000004</v>
      </c>
      <c r="V589" s="348">
        <v>5.633</v>
      </c>
      <c r="W589" s="348">
        <v>0.2036</v>
      </c>
      <c r="X589" s="348">
        <v>12.676600000000001</v>
      </c>
      <c r="Y589" s="374"/>
      <c r="Z589" s="346">
        <v>7</v>
      </c>
      <c r="AA589" s="346">
        <v>7</v>
      </c>
      <c r="AB589" s="346">
        <v>5</v>
      </c>
      <c r="AC589" s="346">
        <v>5</v>
      </c>
      <c r="AD589" s="346">
        <v>5</v>
      </c>
      <c r="AE589" s="346">
        <v>2</v>
      </c>
      <c r="AF589" s="346">
        <v>2</v>
      </c>
      <c r="AG589" s="346">
        <v>3</v>
      </c>
      <c r="AH589" s="346">
        <v>4</v>
      </c>
      <c r="AI589" s="346" t="s">
        <v>430</v>
      </c>
      <c r="AJ589" s="346">
        <v>4</v>
      </c>
      <c r="AK589" s="346">
        <v>6</v>
      </c>
      <c r="AL589" s="346">
        <v>3</v>
      </c>
      <c r="AM589" s="346">
        <v>2</v>
      </c>
      <c r="AN589" s="346">
        <v>4</v>
      </c>
      <c r="AO589" s="373"/>
      <c r="AP589" s="348" t="s">
        <v>430</v>
      </c>
      <c r="AQ589" s="348" t="s">
        <v>430</v>
      </c>
      <c r="AR589" s="348">
        <v>10.54</v>
      </c>
      <c r="AS589" s="348">
        <v>7.64</v>
      </c>
      <c r="AT589" s="348">
        <v>6.56</v>
      </c>
      <c r="AU589" s="351"/>
      <c r="AV589" s="346" t="s">
        <v>430</v>
      </c>
      <c r="AW589" s="346" t="s">
        <v>430</v>
      </c>
      <c r="AX589" s="346">
        <v>3</v>
      </c>
      <c r="AY589" s="346">
        <v>2</v>
      </c>
      <c r="AZ589" s="346">
        <v>4</v>
      </c>
      <c r="BA589" s="362"/>
      <c r="BB589" s="348">
        <v>14.057888877472299</v>
      </c>
      <c r="BC589" s="375">
        <v>0.97483310972112602</v>
      </c>
      <c r="BD589" s="375">
        <v>4.4651534050162603E-2</v>
      </c>
      <c r="BE589" s="375">
        <v>6.9983937216633901E-2</v>
      </c>
      <c r="BF589" s="374"/>
      <c r="BG589" s="348">
        <v>72.718500000000006</v>
      </c>
      <c r="BH589" s="348">
        <v>17.920100000000001</v>
      </c>
      <c r="BI589" s="348">
        <v>7.2973499999999998</v>
      </c>
      <c r="BJ589" s="348">
        <v>2.0640499999999999</v>
      </c>
      <c r="BK589" s="373"/>
      <c r="BL589" s="372" t="s">
        <v>3399</v>
      </c>
      <c r="BM589" s="372" t="s">
        <v>3400</v>
      </c>
      <c r="BN589" s="372" t="s">
        <v>3401</v>
      </c>
      <c r="BO589" s="372" t="s">
        <v>1022</v>
      </c>
      <c r="BP589" s="372" t="s">
        <v>3402</v>
      </c>
      <c r="BQ589" s="373"/>
      <c r="BR589" s="354" t="s">
        <v>463</v>
      </c>
    </row>
    <row r="590" spans="1:70" s="428" customFormat="1" x14ac:dyDescent="0.25">
      <c r="A590" s="345" t="s">
        <v>4057</v>
      </c>
      <c r="B590" s="373"/>
      <c r="C590" s="719">
        <v>44275</v>
      </c>
      <c r="D590" s="373"/>
      <c r="E590" s="346">
        <v>395.28</v>
      </c>
      <c r="F590" s="373"/>
      <c r="G590" s="347">
        <v>18.98</v>
      </c>
      <c r="H590" s="374"/>
      <c r="I590" s="348">
        <v>0.1583</v>
      </c>
      <c r="J590" s="348">
        <v>0.31709999999999999</v>
      </c>
      <c r="K590" s="348">
        <v>3.7158000000000002</v>
      </c>
      <c r="L590" s="348">
        <v>9.2689000000000004</v>
      </c>
      <c r="M590" s="348">
        <v>7.9021999999999997</v>
      </c>
      <c r="N590" s="350">
        <v>1.9280999999999999</v>
      </c>
      <c r="O590" s="348">
        <v>-0.70379999999999998</v>
      </c>
      <c r="P590" s="348">
        <v>11.445600000000001</v>
      </c>
      <c r="Q590" s="348">
        <v>9.2898999999999994</v>
      </c>
      <c r="R590" s="348" t="s">
        <v>430</v>
      </c>
      <c r="S590" s="348">
        <v>6.3304999999999998</v>
      </c>
      <c r="T590" s="348">
        <v>22.0579</v>
      </c>
      <c r="U590" s="348">
        <v>1.5516000000000001</v>
      </c>
      <c r="V590" s="348">
        <v>3.8862000000000001</v>
      </c>
      <c r="W590" s="348">
        <v>1.3889</v>
      </c>
      <c r="X590" s="348">
        <v>12.4986</v>
      </c>
      <c r="Y590" s="374"/>
      <c r="Z590" s="346">
        <v>2</v>
      </c>
      <c r="AA590" s="346">
        <v>3</v>
      </c>
      <c r="AB590" s="346">
        <v>2</v>
      </c>
      <c r="AC590" s="346">
        <v>1</v>
      </c>
      <c r="AD590" s="346">
        <v>2</v>
      </c>
      <c r="AE590" s="346">
        <v>4</v>
      </c>
      <c r="AF590" s="346">
        <v>5</v>
      </c>
      <c r="AG590" s="346">
        <v>4</v>
      </c>
      <c r="AH590" s="346">
        <v>5</v>
      </c>
      <c r="AI590" s="346" t="s">
        <v>430</v>
      </c>
      <c r="AJ590" s="346">
        <v>1</v>
      </c>
      <c r="AK590" s="346">
        <v>2</v>
      </c>
      <c r="AL590" s="346">
        <v>2</v>
      </c>
      <c r="AM590" s="346">
        <v>3</v>
      </c>
      <c r="AN590" s="346">
        <v>2</v>
      </c>
      <c r="AO590" s="373"/>
      <c r="AP590" s="348" t="s">
        <v>430</v>
      </c>
      <c r="AQ590" s="348" t="s">
        <v>430</v>
      </c>
      <c r="AR590" s="348">
        <v>9.4700000000000006</v>
      </c>
      <c r="AS590" s="348">
        <v>5.85</v>
      </c>
      <c r="AT590" s="348">
        <v>12.39</v>
      </c>
      <c r="AU590" s="351"/>
      <c r="AV590" s="346" t="s">
        <v>430</v>
      </c>
      <c r="AW590" s="346" t="s">
        <v>430</v>
      </c>
      <c r="AX590" s="346">
        <v>5</v>
      </c>
      <c r="AY590" s="346">
        <v>3</v>
      </c>
      <c r="AZ590" s="346">
        <v>2</v>
      </c>
      <c r="BA590" s="362"/>
      <c r="BB590" s="348">
        <v>13.8876939722382</v>
      </c>
      <c r="BC590" s="375">
        <v>0.91258415924940195</v>
      </c>
      <c r="BD590" s="375">
        <v>3.7872987653633602E-2</v>
      </c>
      <c r="BE590" s="375">
        <v>3.8600193684594801E-3</v>
      </c>
      <c r="BF590" s="374"/>
      <c r="BG590" s="348">
        <v>77.064999999999998</v>
      </c>
      <c r="BH590" s="348">
        <v>4.69625</v>
      </c>
      <c r="BI590" s="348">
        <v>17.333500000000001</v>
      </c>
      <c r="BJ590" s="348">
        <v>0.90525</v>
      </c>
      <c r="BK590" s="373"/>
      <c r="BL590" s="372" t="s">
        <v>3404</v>
      </c>
      <c r="BM590" s="372" t="s">
        <v>2331</v>
      </c>
      <c r="BN590" s="372" t="s">
        <v>3405</v>
      </c>
      <c r="BO590" s="372" t="s">
        <v>1535</v>
      </c>
      <c r="BP590" s="372" t="s">
        <v>3406</v>
      </c>
      <c r="BQ590" s="373"/>
      <c r="BR590" s="354" t="s">
        <v>3407</v>
      </c>
    </row>
    <row r="591" spans="1:70" s="428" customFormat="1" x14ac:dyDescent="0.25">
      <c r="A591" s="345" t="s">
        <v>4058</v>
      </c>
      <c r="B591" s="373"/>
      <c r="C591" s="719">
        <v>44141</v>
      </c>
      <c r="D591" s="373"/>
      <c r="E591" s="346">
        <v>336.98</v>
      </c>
      <c r="F591" s="373"/>
      <c r="G591" s="347">
        <v>43.216799999999999</v>
      </c>
      <c r="H591" s="374"/>
      <c r="I591" s="348">
        <v>0.1249</v>
      </c>
      <c r="J591" s="348">
        <v>1.6232</v>
      </c>
      <c r="K591" s="348">
        <v>4.3601999999999999</v>
      </c>
      <c r="L591" s="348">
        <v>5.8208000000000002</v>
      </c>
      <c r="M591" s="348">
        <v>22.332599999999999</v>
      </c>
      <c r="N591" s="350">
        <v>27.119700000000002</v>
      </c>
      <c r="O591" s="348">
        <v>4.2115999999999998</v>
      </c>
      <c r="P591" s="348">
        <v>19.425699999999999</v>
      </c>
      <c r="Q591" s="348">
        <v>20.314699999999998</v>
      </c>
      <c r="R591" s="348" t="s">
        <v>430</v>
      </c>
      <c r="S591" s="348">
        <v>2.9476</v>
      </c>
      <c r="T591" s="348">
        <v>38.391199999999998</v>
      </c>
      <c r="U591" s="348">
        <v>19.163499999999999</v>
      </c>
      <c r="V591" s="348">
        <v>25.401700000000002</v>
      </c>
      <c r="W591" s="348">
        <v>3.5145</v>
      </c>
      <c r="X591" s="348">
        <v>28.658999999999999</v>
      </c>
      <c r="Y591" s="374"/>
      <c r="Z591" s="346">
        <v>3</v>
      </c>
      <c r="AA591" s="346">
        <v>1</v>
      </c>
      <c r="AB591" s="346">
        <v>1</v>
      </c>
      <c r="AC591" s="346">
        <v>3</v>
      </c>
      <c r="AD591" s="346">
        <v>1</v>
      </c>
      <c r="AE591" s="346">
        <v>1</v>
      </c>
      <c r="AF591" s="346">
        <v>1</v>
      </c>
      <c r="AG591" s="346">
        <v>1</v>
      </c>
      <c r="AH591" s="346">
        <v>1</v>
      </c>
      <c r="AI591" s="346" t="s">
        <v>430</v>
      </c>
      <c r="AJ591" s="346">
        <v>8</v>
      </c>
      <c r="AK591" s="346">
        <v>1</v>
      </c>
      <c r="AL591" s="346">
        <v>1</v>
      </c>
      <c r="AM591" s="346">
        <v>1</v>
      </c>
      <c r="AN591" s="346">
        <v>1</v>
      </c>
      <c r="AO591" s="373"/>
      <c r="AP591" s="348" t="s">
        <v>430</v>
      </c>
      <c r="AQ591" s="348" t="s">
        <v>430</v>
      </c>
      <c r="AR591" s="348">
        <v>19.02</v>
      </c>
      <c r="AS591" s="348">
        <v>16.55</v>
      </c>
      <c r="AT591" s="348">
        <v>38.979999999999997</v>
      </c>
      <c r="AU591" s="351"/>
      <c r="AV591" s="346" t="s">
        <v>430</v>
      </c>
      <c r="AW591" s="346" t="s">
        <v>430</v>
      </c>
      <c r="AX591" s="346">
        <v>1</v>
      </c>
      <c r="AY591" s="346">
        <v>1</v>
      </c>
      <c r="AZ591" s="346">
        <v>1</v>
      </c>
      <c r="BA591" s="362"/>
      <c r="BB591" s="348">
        <v>19.639151362536701</v>
      </c>
      <c r="BC591" s="375">
        <v>1.10557916632931</v>
      </c>
      <c r="BD591" s="375">
        <v>5.8315293308130497E-2</v>
      </c>
      <c r="BE591" s="375">
        <v>0.51273795772683095</v>
      </c>
      <c r="BF591" s="374"/>
      <c r="BG591" s="348">
        <v>30.466000000000001</v>
      </c>
      <c r="BH591" s="348">
        <v>12.8645</v>
      </c>
      <c r="BI591" s="348">
        <v>27.225899999999999</v>
      </c>
      <c r="BJ591" s="348">
        <v>29.4436</v>
      </c>
      <c r="BK591" s="373"/>
      <c r="BL591" s="372" t="s">
        <v>3409</v>
      </c>
      <c r="BM591" s="372" t="s">
        <v>3410</v>
      </c>
      <c r="BN591" s="372" t="s">
        <v>3411</v>
      </c>
      <c r="BO591" s="372" t="s">
        <v>858</v>
      </c>
      <c r="BP591" s="372" t="s">
        <v>3412</v>
      </c>
      <c r="BQ591" s="373"/>
      <c r="BR591" s="354" t="s">
        <v>548</v>
      </c>
    </row>
    <row r="592" spans="1:70" s="428" customFormat="1" x14ac:dyDescent="0.25">
      <c r="A592" s="345" t="s">
        <v>4059</v>
      </c>
      <c r="B592" s="373"/>
      <c r="C592" s="719">
        <v>43658</v>
      </c>
      <c r="D592" s="373"/>
      <c r="E592" s="346">
        <v>96.2</v>
      </c>
      <c r="F592" s="373"/>
      <c r="G592" s="347">
        <v>25.4</v>
      </c>
      <c r="H592" s="374"/>
      <c r="I592" s="348">
        <v>-0.314</v>
      </c>
      <c r="J592" s="348">
        <v>-0.19650000000000001</v>
      </c>
      <c r="K592" s="348">
        <v>2.1722000000000001</v>
      </c>
      <c r="L592" s="348">
        <v>5.4379</v>
      </c>
      <c r="M592" s="348">
        <v>2.3780999999999999</v>
      </c>
      <c r="N592" s="350">
        <v>-3.9199999999999999E-2</v>
      </c>
      <c r="O592" s="348">
        <v>-0.98909999999999998</v>
      </c>
      <c r="P592" s="348">
        <v>10.3832</v>
      </c>
      <c r="Q592" s="348">
        <v>8.7434999999999992</v>
      </c>
      <c r="R592" s="348" t="s">
        <v>430</v>
      </c>
      <c r="S592" s="348">
        <v>5.5693999999999999</v>
      </c>
      <c r="T592" s="348">
        <v>17.104700000000001</v>
      </c>
      <c r="U592" s="348">
        <v>-1.0133000000000001</v>
      </c>
      <c r="V592" s="348">
        <v>1.8853</v>
      </c>
      <c r="W592" s="348">
        <v>-0.11799999999999999</v>
      </c>
      <c r="X592" s="348">
        <v>13.963800000000001</v>
      </c>
      <c r="Y592" s="374"/>
      <c r="Z592" s="346">
        <v>8</v>
      </c>
      <c r="AA592" s="346">
        <v>6</v>
      </c>
      <c r="AB592" s="346">
        <v>4</v>
      </c>
      <c r="AC592" s="346">
        <v>4</v>
      </c>
      <c r="AD592" s="346">
        <v>4</v>
      </c>
      <c r="AE592" s="346">
        <v>8</v>
      </c>
      <c r="AF592" s="346">
        <v>7</v>
      </c>
      <c r="AG592" s="346">
        <v>8</v>
      </c>
      <c r="AH592" s="346">
        <v>7</v>
      </c>
      <c r="AI592" s="346" t="s">
        <v>430</v>
      </c>
      <c r="AJ592" s="346">
        <v>2</v>
      </c>
      <c r="AK592" s="346">
        <v>3</v>
      </c>
      <c r="AL592" s="346">
        <v>4</v>
      </c>
      <c r="AM592" s="346">
        <v>6</v>
      </c>
      <c r="AN592" s="346">
        <v>8</v>
      </c>
      <c r="AO592" s="373"/>
      <c r="AP592" s="348" t="s">
        <v>430</v>
      </c>
      <c r="AQ592" s="348">
        <v>12</v>
      </c>
      <c r="AR592" s="348">
        <v>9</v>
      </c>
      <c r="AS592" s="348">
        <v>4.97</v>
      </c>
      <c r="AT592" s="348">
        <v>7.17</v>
      </c>
      <c r="AU592" s="351"/>
      <c r="AV592" s="346" t="s">
        <v>430</v>
      </c>
      <c r="AW592" s="346">
        <v>2</v>
      </c>
      <c r="AX592" s="346">
        <v>7</v>
      </c>
      <c r="AY592" s="346">
        <v>7</v>
      </c>
      <c r="AZ592" s="346">
        <v>3</v>
      </c>
      <c r="BA592" s="362"/>
      <c r="BB592" s="348">
        <v>13.8926123637959</v>
      </c>
      <c r="BC592" s="375">
        <v>0.96906162445143296</v>
      </c>
      <c r="BD592" s="375">
        <v>3.1143400311701701E-2</v>
      </c>
      <c r="BE592" s="375">
        <v>-0.12175719127554401</v>
      </c>
      <c r="BF592" s="374"/>
      <c r="BG592" s="348">
        <v>40.787300000000002</v>
      </c>
      <c r="BH592" s="348">
        <v>27.9085</v>
      </c>
      <c r="BI592" s="348">
        <v>29.412199999999999</v>
      </c>
      <c r="BJ592" s="348">
        <v>1.8919999999999999</v>
      </c>
      <c r="BK592" s="373"/>
      <c r="BL592" s="372" t="s">
        <v>3414</v>
      </c>
      <c r="BM592" s="372" t="s">
        <v>3415</v>
      </c>
      <c r="BN592" s="372" t="s">
        <v>3416</v>
      </c>
      <c r="BO592" s="372" t="s">
        <v>3417</v>
      </c>
      <c r="BP592" s="372" t="s">
        <v>3418</v>
      </c>
      <c r="BQ592" s="373"/>
      <c r="BR592" s="354" t="s">
        <v>910</v>
      </c>
    </row>
    <row r="593" spans="1:70" s="428" customFormat="1" x14ac:dyDescent="0.25">
      <c r="A593" s="345" t="s">
        <v>4060</v>
      </c>
      <c r="B593" s="373"/>
      <c r="C593" s="719">
        <v>45595</v>
      </c>
      <c r="D593" s="373"/>
      <c r="E593" s="346">
        <v>51.77</v>
      </c>
      <c r="F593" s="373"/>
      <c r="G593" s="347">
        <v>10.631</v>
      </c>
      <c r="H593" s="374"/>
      <c r="I593" s="348">
        <v>-5.6399999999999999E-2</v>
      </c>
      <c r="J593" s="348">
        <v>-0.15029999999999999</v>
      </c>
      <c r="K593" s="348">
        <v>1.8880999999999999</v>
      </c>
      <c r="L593" s="348">
        <v>5.9391999999999996</v>
      </c>
      <c r="M593" s="348">
        <v>4.2255000000000003</v>
      </c>
      <c r="N593" s="350">
        <v>0.27279999999999999</v>
      </c>
      <c r="O593" s="348" t="s">
        <v>430</v>
      </c>
      <c r="P593" s="348" t="s">
        <v>430</v>
      </c>
      <c r="Q593" s="348" t="s">
        <v>430</v>
      </c>
      <c r="R593" s="348" t="s">
        <v>430</v>
      </c>
      <c r="S593" s="348">
        <v>4.9352999999999998</v>
      </c>
      <c r="T593" s="348">
        <v>16.4148</v>
      </c>
      <c r="U593" s="348">
        <v>-1.8828</v>
      </c>
      <c r="V593" s="348">
        <v>2.1524000000000001</v>
      </c>
      <c r="W593" s="348">
        <v>0.1885</v>
      </c>
      <c r="X593" s="348">
        <v>3.4102999999999999</v>
      </c>
      <c r="Y593" s="374"/>
      <c r="Z593" s="346">
        <v>5</v>
      </c>
      <c r="AA593" s="346">
        <v>5</v>
      </c>
      <c r="AB593" s="346">
        <v>6</v>
      </c>
      <c r="AC593" s="346">
        <v>2</v>
      </c>
      <c r="AD593" s="346">
        <v>3</v>
      </c>
      <c r="AE593" s="346">
        <v>7</v>
      </c>
      <c r="AF593" s="346" t="s">
        <v>430</v>
      </c>
      <c r="AG593" s="346" t="s">
        <v>430</v>
      </c>
      <c r="AH593" s="346" t="s">
        <v>430</v>
      </c>
      <c r="AI593" s="346" t="s">
        <v>430</v>
      </c>
      <c r="AJ593" s="346">
        <v>3</v>
      </c>
      <c r="AK593" s="346">
        <v>4</v>
      </c>
      <c r="AL593" s="346">
        <v>6</v>
      </c>
      <c r="AM593" s="346">
        <v>5</v>
      </c>
      <c r="AN593" s="346">
        <v>5</v>
      </c>
      <c r="AO593" s="373"/>
      <c r="AP593" s="348" t="s">
        <v>430</v>
      </c>
      <c r="AQ593" s="348" t="s">
        <v>430</v>
      </c>
      <c r="AR593" s="348" t="s">
        <v>430</v>
      </c>
      <c r="AS593" s="348" t="s">
        <v>430</v>
      </c>
      <c r="AT593" s="348">
        <v>6.46</v>
      </c>
      <c r="AU593" s="351"/>
      <c r="AV593" s="346" t="s">
        <v>430</v>
      </c>
      <c r="AW593" s="346" t="s">
        <v>430</v>
      </c>
      <c r="AX593" s="346" t="s">
        <v>430</v>
      </c>
      <c r="AY593" s="346" t="s">
        <v>430</v>
      </c>
      <c r="AZ593" s="346">
        <v>5</v>
      </c>
      <c r="BA593" s="362"/>
      <c r="BB593" s="348">
        <v>13.5236102681941</v>
      </c>
      <c r="BC593" s="375">
        <v>1.0178702125208301</v>
      </c>
      <c r="BD593" s="375">
        <v>-1.25871364844656E-2</v>
      </c>
      <c r="BE593" s="375">
        <v>-0.102391338984054</v>
      </c>
      <c r="BF593" s="374"/>
      <c r="BG593" s="348">
        <v>61.2498</v>
      </c>
      <c r="BH593" s="348">
        <v>12.8409</v>
      </c>
      <c r="BI593" s="348">
        <v>12.249000000000001</v>
      </c>
      <c r="BJ593" s="348">
        <v>13.660299999999999</v>
      </c>
      <c r="BK593" s="373"/>
      <c r="BL593" s="372" t="s">
        <v>3420</v>
      </c>
      <c r="BM593" s="372" t="s">
        <v>3421</v>
      </c>
      <c r="BN593" s="372" t="s">
        <v>3422</v>
      </c>
      <c r="BO593" s="372" t="s">
        <v>2204</v>
      </c>
      <c r="BP593" s="372" t="s">
        <v>3423</v>
      </c>
      <c r="BQ593" s="373"/>
      <c r="BR593" s="354" t="s">
        <v>555</v>
      </c>
    </row>
    <row r="594" spans="1:70" s="428" customFormat="1" x14ac:dyDescent="0.25">
      <c r="A594" s="884" t="s">
        <v>93</v>
      </c>
      <c r="B594" s="402"/>
      <c r="C594" s="724"/>
      <c r="D594" s="402"/>
      <c r="E594" s="403"/>
      <c r="F594" s="402"/>
      <c r="G594" s="404"/>
      <c r="H594" s="406"/>
      <c r="I594" s="405">
        <v>-0.1216</v>
      </c>
      <c r="J594" s="405">
        <v>-1.6E-2</v>
      </c>
      <c r="K594" s="405">
        <v>2.2128000000000001</v>
      </c>
      <c r="L594" s="405">
        <v>4.9424999999999999</v>
      </c>
      <c r="M594" s="405">
        <v>4.3674999999999997</v>
      </c>
      <c r="N594" s="407">
        <v>4.2127999999999997</v>
      </c>
      <c r="O594" s="405">
        <v>0.49740000000000001</v>
      </c>
      <c r="P594" s="405">
        <v>12.5931</v>
      </c>
      <c r="Q594" s="405">
        <v>10.5566</v>
      </c>
      <c r="R594" s="405">
        <v>12.1959</v>
      </c>
      <c r="S594" s="405">
        <v>3.8805999999999998</v>
      </c>
      <c r="T594" s="405">
        <v>16.968399999999999</v>
      </c>
      <c r="U594" s="405">
        <v>0.57010000000000005</v>
      </c>
      <c r="V594" s="405">
        <v>4.8394000000000004</v>
      </c>
      <c r="W594" s="405">
        <v>0.54500000000000004</v>
      </c>
      <c r="X594" s="405">
        <v>13.173999999999999</v>
      </c>
      <c r="Y594" s="406"/>
      <c r="Z594" s="403">
        <v>10</v>
      </c>
      <c r="AA594" s="403">
        <v>10</v>
      </c>
      <c r="AB594" s="403">
        <v>10</v>
      </c>
      <c r="AC594" s="403">
        <v>10</v>
      </c>
      <c r="AD594" s="403">
        <v>9</v>
      </c>
      <c r="AE594" s="403">
        <v>9</v>
      </c>
      <c r="AF594" s="403">
        <v>8</v>
      </c>
      <c r="AG594" s="403">
        <v>8</v>
      </c>
      <c r="AH594" s="403">
        <v>8</v>
      </c>
      <c r="AI594" s="403">
        <v>1</v>
      </c>
      <c r="AJ594" s="403">
        <v>10</v>
      </c>
      <c r="AK594" s="403">
        <v>10</v>
      </c>
      <c r="AL594" s="403">
        <v>9</v>
      </c>
      <c r="AM594" s="403">
        <v>9</v>
      </c>
      <c r="AN594" s="403">
        <v>10</v>
      </c>
      <c r="AO594" s="402"/>
      <c r="AP594" s="405">
        <v>12.51</v>
      </c>
      <c r="AQ594" s="405">
        <v>12.13</v>
      </c>
      <c r="AR594" s="405">
        <v>10.84125</v>
      </c>
      <c r="AS594" s="405">
        <v>6.8925000000000001</v>
      </c>
      <c r="AT594" s="405">
        <v>9.1344444444444406</v>
      </c>
      <c r="AU594" s="408"/>
      <c r="AV594" s="403">
        <v>1</v>
      </c>
      <c r="AW594" s="403">
        <v>2</v>
      </c>
      <c r="AX594" s="403">
        <v>8</v>
      </c>
      <c r="AY594" s="403">
        <v>8</v>
      </c>
      <c r="AZ594" s="403">
        <v>9</v>
      </c>
      <c r="BA594" s="409"/>
      <c r="BB594" s="405"/>
      <c r="BC594" s="410"/>
      <c r="BD594" s="410"/>
      <c r="BE594" s="410"/>
      <c r="BF594" s="406"/>
      <c r="BG594" s="405"/>
      <c r="BH594" s="405"/>
      <c r="BI594" s="405"/>
      <c r="BJ594" s="405"/>
      <c r="BK594" s="402"/>
      <c r="BL594" s="401"/>
      <c r="BM594" s="401"/>
      <c r="BN594" s="401"/>
      <c r="BO594" s="401"/>
      <c r="BP594" s="401"/>
      <c r="BQ594" s="402"/>
      <c r="BR594" s="411"/>
    </row>
    <row r="595" spans="1:70" s="428" customFormat="1" x14ac:dyDescent="0.25">
      <c r="A595" s="885" t="s">
        <v>94</v>
      </c>
      <c r="B595" s="373"/>
      <c r="C595" s="719"/>
      <c r="D595" s="373"/>
      <c r="E595" s="346"/>
      <c r="F595" s="373"/>
      <c r="G595" s="347"/>
      <c r="H595" s="374"/>
      <c r="I595" s="348">
        <v>0.17460000000000001</v>
      </c>
      <c r="J595" s="348">
        <v>1.6232</v>
      </c>
      <c r="K595" s="348">
        <v>4.3601999999999999</v>
      </c>
      <c r="L595" s="348">
        <v>9.2689000000000004</v>
      </c>
      <c r="M595" s="348">
        <v>22.332599999999999</v>
      </c>
      <c r="N595" s="350">
        <v>27.119700000000002</v>
      </c>
      <c r="O595" s="348">
        <v>4.2115999999999998</v>
      </c>
      <c r="P595" s="348">
        <v>19.425699999999999</v>
      </c>
      <c r="Q595" s="348">
        <v>20.314699999999998</v>
      </c>
      <c r="R595" s="348">
        <v>12.1959</v>
      </c>
      <c r="S595" s="348">
        <v>6.3304999999999998</v>
      </c>
      <c r="T595" s="348">
        <v>38.391199999999998</v>
      </c>
      <c r="U595" s="348">
        <v>19.163499999999999</v>
      </c>
      <c r="V595" s="348">
        <v>25.401700000000002</v>
      </c>
      <c r="W595" s="348">
        <v>3.5145</v>
      </c>
      <c r="X595" s="348">
        <v>28.658999999999999</v>
      </c>
      <c r="Y595" s="374"/>
      <c r="Z595" s="346"/>
      <c r="AA595" s="346"/>
      <c r="AB595" s="346"/>
      <c r="AC595" s="346"/>
      <c r="AD595" s="346"/>
      <c r="AE595" s="346"/>
      <c r="AF595" s="346"/>
      <c r="AG595" s="346"/>
      <c r="AH595" s="346"/>
      <c r="AI595" s="346"/>
      <c r="AJ595" s="346"/>
      <c r="AK595" s="346"/>
      <c r="AL595" s="346"/>
      <c r="AM595" s="346"/>
      <c r="AN595" s="346"/>
      <c r="AO595" s="373"/>
      <c r="AP595" s="348">
        <v>12.51</v>
      </c>
      <c r="AQ595" s="348">
        <v>12.26</v>
      </c>
      <c r="AR595" s="348">
        <v>19.02</v>
      </c>
      <c r="AS595" s="348">
        <v>16.55</v>
      </c>
      <c r="AT595" s="348">
        <v>38.979999999999997</v>
      </c>
      <c r="AU595" s="351"/>
      <c r="AV595" s="346"/>
      <c r="AW595" s="346"/>
      <c r="AX595" s="346"/>
      <c r="AY595" s="346"/>
      <c r="AZ595" s="346"/>
      <c r="BA595" s="362"/>
      <c r="BB595" s="348"/>
      <c r="BC595" s="375"/>
      <c r="BD595" s="375"/>
      <c r="BE595" s="375"/>
      <c r="BF595" s="374"/>
      <c r="BG595" s="348"/>
      <c r="BH595" s="348"/>
      <c r="BI595" s="348"/>
      <c r="BJ595" s="348"/>
      <c r="BK595" s="373"/>
      <c r="BL595" s="372"/>
      <c r="BM595" s="372"/>
      <c r="BN595" s="372"/>
      <c r="BO595" s="372"/>
      <c r="BP595" s="372"/>
      <c r="BQ595" s="373"/>
      <c r="BR595" s="354"/>
    </row>
    <row r="596" spans="1:70" s="428" customFormat="1" x14ac:dyDescent="0.25">
      <c r="A596" s="885" t="s">
        <v>95</v>
      </c>
      <c r="B596" s="373"/>
      <c r="C596" s="719"/>
      <c r="D596" s="373"/>
      <c r="E596" s="346"/>
      <c r="F596" s="373"/>
      <c r="G596" s="347"/>
      <c r="H596" s="374"/>
      <c r="I596" s="348">
        <v>-0.44440000000000002</v>
      </c>
      <c r="J596" s="348">
        <v>-0.66249999999999998</v>
      </c>
      <c r="K596" s="348">
        <v>0.99960000000000004</v>
      </c>
      <c r="L596" s="348">
        <v>2.9609999999999999</v>
      </c>
      <c r="M596" s="348">
        <v>-1.4000999999999999</v>
      </c>
      <c r="N596" s="350">
        <v>-1.1453</v>
      </c>
      <c r="O596" s="348">
        <v>-1.3657999999999999</v>
      </c>
      <c r="P596" s="348">
        <v>10.3832</v>
      </c>
      <c r="Q596" s="348">
        <v>6.8567999999999998</v>
      </c>
      <c r="R596" s="348">
        <v>12.1959</v>
      </c>
      <c r="S596" s="348">
        <v>1.9547000000000001</v>
      </c>
      <c r="T596" s="348">
        <v>8.7995999999999999</v>
      </c>
      <c r="U596" s="348">
        <v>-4.5585000000000004</v>
      </c>
      <c r="V596" s="348">
        <v>-1.7750999999999999</v>
      </c>
      <c r="W596" s="348">
        <v>-0.25750000000000001</v>
      </c>
      <c r="X596" s="348">
        <v>3.4102999999999999</v>
      </c>
      <c r="Y596" s="374"/>
      <c r="Z596" s="346"/>
      <c r="AA596" s="346"/>
      <c r="AB596" s="346"/>
      <c r="AC596" s="346"/>
      <c r="AD596" s="346"/>
      <c r="AE596" s="346"/>
      <c r="AF596" s="346"/>
      <c r="AG596" s="346"/>
      <c r="AH596" s="346"/>
      <c r="AI596" s="346"/>
      <c r="AJ596" s="346"/>
      <c r="AK596" s="346"/>
      <c r="AL596" s="346"/>
      <c r="AM596" s="346"/>
      <c r="AN596" s="346"/>
      <c r="AO596" s="373"/>
      <c r="AP596" s="348">
        <v>12.51</v>
      </c>
      <c r="AQ596" s="348">
        <v>12</v>
      </c>
      <c r="AR596" s="348">
        <v>8.18</v>
      </c>
      <c r="AS596" s="348">
        <v>4.1500000000000004</v>
      </c>
      <c r="AT596" s="348">
        <v>0.39</v>
      </c>
      <c r="AU596" s="351"/>
      <c r="AV596" s="346"/>
      <c r="AW596" s="346"/>
      <c r="AX596" s="346"/>
      <c r="AY596" s="346"/>
      <c r="AZ596" s="346"/>
      <c r="BA596" s="362"/>
      <c r="BB596" s="348"/>
      <c r="BC596" s="375"/>
      <c r="BD596" s="375"/>
      <c r="BE596" s="375"/>
      <c r="BF596" s="374"/>
      <c r="BG596" s="348"/>
      <c r="BH596" s="348"/>
      <c r="BI596" s="348"/>
      <c r="BJ596" s="348"/>
      <c r="BK596" s="373"/>
      <c r="BL596" s="372"/>
      <c r="BM596" s="372"/>
      <c r="BN596" s="372"/>
      <c r="BO596" s="372"/>
      <c r="BP596" s="372"/>
      <c r="BQ596" s="373"/>
      <c r="BR596" s="354"/>
    </row>
    <row r="597" spans="1:70" s="428" customFormat="1" x14ac:dyDescent="0.25">
      <c r="A597" s="886" t="s">
        <v>96</v>
      </c>
      <c r="B597" s="413"/>
      <c r="C597" s="725"/>
      <c r="D597" s="413"/>
      <c r="E597" s="414"/>
      <c r="F597" s="413"/>
      <c r="G597" s="415"/>
      <c r="H597" s="417"/>
      <c r="I597" s="416">
        <v>-0.13150000000000001</v>
      </c>
      <c r="J597" s="416">
        <v>-0.1734</v>
      </c>
      <c r="K597" s="416">
        <v>1.9279999999999999</v>
      </c>
      <c r="L597" s="416">
        <v>4.6660500000000003</v>
      </c>
      <c r="M597" s="416">
        <v>1.8097000000000001</v>
      </c>
      <c r="N597" s="418">
        <v>1.3592</v>
      </c>
      <c r="O597" s="416">
        <v>-0.18160000000000001</v>
      </c>
      <c r="P597" s="416">
        <v>11.3171</v>
      </c>
      <c r="Q597" s="416">
        <v>9.3291500000000003</v>
      </c>
      <c r="R597" s="416">
        <v>12.1959</v>
      </c>
      <c r="S597" s="416">
        <v>3.6025999999999998</v>
      </c>
      <c r="T597" s="416">
        <v>15.26</v>
      </c>
      <c r="U597" s="416">
        <v>-1.5059</v>
      </c>
      <c r="V597" s="416">
        <v>2.0188000000000001</v>
      </c>
      <c r="W597" s="416">
        <v>0.18149999999999999</v>
      </c>
      <c r="X597" s="416">
        <v>13.0212</v>
      </c>
      <c r="Y597" s="417"/>
      <c r="Z597" s="414"/>
      <c r="AA597" s="414"/>
      <c r="AB597" s="414"/>
      <c r="AC597" s="414"/>
      <c r="AD597" s="414"/>
      <c r="AE597" s="414"/>
      <c r="AF597" s="414"/>
      <c r="AG597" s="414"/>
      <c r="AH597" s="414"/>
      <c r="AI597" s="414"/>
      <c r="AJ597" s="414"/>
      <c r="AK597" s="414"/>
      <c r="AL597" s="414"/>
      <c r="AM597" s="414"/>
      <c r="AN597" s="414"/>
      <c r="AO597" s="413"/>
      <c r="AP597" s="416">
        <v>12.51</v>
      </c>
      <c r="AQ597" s="416">
        <v>12.13</v>
      </c>
      <c r="AR597" s="416">
        <v>9.52</v>
      </c>
      <c r="AS597" s="416">
        <v>5.44</v>
      </c>
      <c r="AT597" s="416">
        <v>6.46</v>
      </c>
      <c r="AU597" s="419"/>
      <c r="AV597" s="414"/>
      <c r="AW597" s="414"/>
      <c r="AX597" s="414"/>
      <c r="AY597" s="414"/>
      <c r="AZ597" s="414"/>
      <c r="BA597" s="420"/>
      <c r="BB597" s="416"/>
      <c r="BC597" s="421"/>
      <c r="BD597" s="421"/>
      <c r="BE597" s="421"/>
      <c r="BF597" s="417"/>
      <c r="BG597" s="416"/>
      <c r="BH597" s="416"/>
      <c r="BI597" s="416"/>
      <c r="BJ597" s="416"/>
      <c r="BK597" s="413"/>
      <c r="BL597" s="412"/>
      <c r="BM597" s="412"/>
      <c r="BN597" s="412"/>
      <c r="BO597" s="412"/>
      <c r="BP597" s="412"/>
      <c r="BQ597" s="413"/>
      <c r="BR597" s="422"/>
    </row>
    <row r="598" spans="1:70" s="428" customFormat="1" ht="14.5" customHeight="1" x14ac:dyDescent="0.35">
      <c r="A598" s="873" t="s">
        <v>4061</v>
      </c>
      <c r="B598" s="861"/>
      <c r="C598" s="862"/>
      <c r="D598" s="861"/>
      <c r="E598" s="863"/>
      <c r="F598" s="861"/>
      <c r="G598" s="864"/>
      <c r="H598" s="866"/>
      <c r="I598" s="865"/>
      <c r="J598" s="865"/>
      <c r="K598" s="865"/>
      <c r="L598" s="865"/>
      <c r="M598" s="865"/>
      <c r="N598" s="867"/>
      <c r="O598" s="865"/>
      <c r="P598" s="865"/>
      <c r="Q598" s="865"/>
      <c r="R598" s="865"/>
      <c r="S598" s="865"/>
      <c r="T598" s="865"/>
      <c r="U598" s="865"/>
      <c r="V598" s="865"/>
      <c r="W598" s="865"/>
      <c r="X598" s="865"/>
      <c r="Y598" s="866"/>
      <c r="Z598" s="863"/>
      <c r="AA598" s="863"/>
      <c r="AB598" s="863"/>
      <c r="AC598" s="863"/>
      <c r="AD598" s="863"/>
      <c r="AE598" s="863"/>
      <c r="AF598" s="863"/>
      <c r="AG598" s="863"/>
      <c r="AH598" s="863"/>
      <c r="AI598" s="863"/>
      <c r="AJ598" s="863"/>
      <c r="AK598" s="863"/>
      <c r="AL598" s="863"/>
      <c r="AM598" s="863"/>
      <c r="AN598" s="863"/>
      <c r="AO598" s="861"/>
      <c r="AP598" s="865"/>
      <c r="AQ598" s="865"/>
      <c r="AR598" s="865"/>
      <c r="AS598" s="865"/>
      <c r="AT598" s="865"/>
      <c r="AU598" s="868"/>
      <c r="AV598" s="863"/>
      <c r="AW598" s="863"/>
      <c r="AX598" s="863"/>
      <c r="AY598" s="863"/>
      <c r="AZ598" s="863"/>
      <c r="BA598" s="869"/>
      <c r="BB598" s="865"/>
      <c r="BC598" s="870"/>
      <c r="BD598" s="870"/>
      <c r="BE598" s="870"/>
      <c r="BF598" s="866"/>
      <c r="BG598" s="865"/>
      <c r="BH598" s="865"/>
      <c r="BI598" s="865"/>
      <c r="BJ598" s="865"/>
      <c r="BK598" s="861"/>
      <c r="BL598" s="871"/>
      <c r="BM598" s="871"/>
      <c r="BN598" s="871"/>
      <c r="BO598" s="871"/>
      <c r="BP598" s="871"/>
      <c r="BQ598" s="861"/>
      <c r="BR598" s="872"/>
    </row>
    <row r="599" spans="1:70" s="428" customFormat="1" x14ac:dyDescent="0.25">
      <c r="A599" s="345" t="s">
        <v>4062</v>
      </c>
      <c r="B599" s="373"/>
      <c r="C599" s="719">
        <v>45863</v>
      </c>
      <c r="D599" s="373"/>
      <c r="E599" s="346">
        <v>2160.9699999999998</v>
      </c>
      <c r="F599" s="373"/>
      <c r="G599" s="347">
        <v>11.19</v>
      </c>
      <c r="H599" s="374"/>
      <c r="I599" s="348">
        <v>-0.1784</v>
      </c>
      <c r="J599" s="348">
        <v>0</v>
      </c>
      <c r="K599" s="348">
        <v>3.2288000000000001</v>
      </c>
      <c r="L599" s="348">
        <v>2.4725000000000001</v>
      </c>
      <c r="M599" s="348">
        <v>3.6111</v>
      </c>
      <c r="N599" s="350">
        <v>12.539</v>
      </c>
      <c r="O599" s="348" t="s">
        <v>430</v>
      </c>
      <c r="P599" s="348" t="s">
        <v>430</v>
      </c>
      <c r="Q599" s="348" t="s">
        <v>430</v>
      </c>
      <c r="R599" s="348" t="s">
        <v>430</v>
      </c>
      <c r="S599" s="348">
        <v>2.1918000000000002</v>
      </c>
      <c r="T599" s="348">
        <v>15.1235</v>
      </c>
      <c r="U599" s="348">
        <v>4.5793999999999997</v>
      </c>
      <c r="V599" s="348">
        <v>11.676600000000001</v>
      </c>
      <c r="W599" s="348">
        <v>2.4725000000000001</v>
      </c>
      <c r="X599" s="348">
        <v>10.861700000000001</v>
      </c>
      <c r="Y599" s="374"/>
      <c r="Z599" s="346">
        <v>8</v>
      </c>
      <c r="AA599" s="346">
        <v>9</v>
      </c>
      <c r="AB599" s="346">
        <v>6</v>
      </c>
      <c r="AC599" s="346">
        <v>6</v>
      </c>
      <c r="AD599" s="346">
        <v>7</v>
      </c>
      <c r="AE599" s="346">
        <v>7</v>
      </c>
      <c r="AF599" s="346" t="s">
        <v>430</v>
      </c>
      <c r="AG599" s="346" t="s">
        <v>430</v>
      </c>
      <c r="AH599" s="346" t="s">
        <v>430</v>
      </c>
      <c r="AI599" s="346" t="s">
        <v>430</v>
      </c>
      <c r="AJ599" s="346">
        <v>7</v>
      </c>
      <c r="AK599" s="346">
        <v>7</v>
      </c>
      <c r="AL599" s="346">
        <v>7</v>
      </c>
      <c r="AM599" s="346">
        <v>7</v>
      </c>
      <c r="AN599" s="346">
        <v>5</v>
      </c>
      <c r="AO599" s="373"/>
      <c r="AP599" s="348" t="s">
        <v>430</v>
      </c>
      <c r="AQ599" s="348" t="s">
        <v>430</v>
      </c>
      <c r="AR599" s="348" t="s">
        <v>430</v>
      </c>
      <c r="AS599" s="348" t="s">
        <v>430</v>
      </c>
      <c r="AT599" s="348">
        <v>12.79</v>
      </c>
      <c r="AU599" s="351"/>
      <c r="AV599" s="346" t="s">
        <v>430</v>
      </c>
      <c r="AW599" s="346" t="s">
        <v>430</v>
      </c>
      <c r="AX599" s="346" t="s">
        <v>430</v>
      </c>
      <c r="AY599" s="346" t="s">
        <v>430</v>
      </c>
      <c r="AZ599" s="346">
        <v>7</v>
      </c>
      <c r="BA599" s="362"/>
      <c r="BB599" s="348">
        <v>13.333000296689301</v>
      </c>
      <c r="BC599" s="375">
        <v>0.87679062781896699</v>
      </c>
      <c r="BD599" s="375">
        <v>3.6907787440316697E-2</v>
      </c>
      <c r="BE599" s="375">
        <v>0.60274120241773799</v>
      </c>
      <c r="BF599" s="374"/>
      <c r="BG599" s="348">
        <v>54.014899999999997</v>
      </c>
      <c r="BH599" s="348">
        <v>22.2546</v>
      </c>
      <c r="BI599" s="348">
        <v>17.971800000000002</v>
      </c>
      <c r="BJ599" s="348">
        <v>5.7587000000000002</v>
      </c>
      <c r="BK599" s="373"/>
      <c r="BL599" s="372" t="s">
        <v>3426</v>
      </c>
      <c r="BM599" s="372" t="s">
        <v>432</v>
      </c>
      <c r="BN599" s="372" t="s">
        <v>3427</v>
      </c>
      <c r="BO599" s="372" t="s">
        <v>3428</v>
      </c>
      <c r="BP599" s="372" t="s">
        <v>1990</v>
      </c>
      <c r="BQ599" s="373"/>
      <c r="BR599" s="354" t="s">
        <v>463</v>
      </c>
    </row>
    <row r="600" spans="1:70" s="428" customFormat="1" ht="11" x14ac:dyDescent="0.3">
      <c r="A600" s="841" t="s">
        <v>4063</v>
      </c>
      <c r="B600" s="842"/>
      <c r="C600" s="843">
        <v>45889</v>
      </c>
      <c r="D600" s="842"/>
      <c r="E600" s="844">
        <v>1654.93</v>
      </c>
      <c r="F600" s="842"/>
      <c r="G600" s="845">
        <v>11.381</v>
      </c>
      <c r="H600" s="847"/>
      <c r="I600" s="846">
        <v>0.26429999999999998</v>
      </c>
      <c r="J600" s="846">
        <v>0.71679999999999999</v>
      </c>
      <c r="K600" s="846">
        <v>3.6709999999999998</v>
      </c>
      <c r="L600" s="846">
        <v>6.8437999999999999</v>
      </c>
      <c r="M600" s="846">
        <v>7.4896000000000003</v>
      </c>
      <c r="N600" s="848">
        <v>13.533300000000001</v>
      </c>
      <c r="O600" s="846" t="s">
        <v>430</v>
      </c>
      <c r="P600" s="846" t="s">
        <v>430</v>
      </c>
      <c r="Q600" s="846" t="s">
        <v>430</v>
      </c>
      <c r="R600" s="846" t="s">
        <v>430</v>
      </c>
      <c r="S600" s="846">
        <v>7.1455000000000002</v>
      </c>
      <c r="T600" s="846">
        <v>22.1662</v>
      </c>
      <c r="U600" s="846">
        <v>7.4794999999999998</v>
      </c>
      <c r="V600" s="846">
        <v>14.6007</v>
      </c>
      <c r="W600" s="846">
        <v>1.0118</v>
      </c>
      <c r="X600" s="846">
        <v>13.533300000000001</v>
      </c>
      <c r="Y600" s="847"/>
      <c r="Z600" s="844">
        <v>7</v>
      </c>
      <c r="AA600" s="844">
        <v>6</v>
      </c>
      <c r="AB600" s="844">
        <v>5</v>
      </c>
      <c r="AC600" s="844">
        <v>5</v>
      </c>
      <c r="AD600" s="844">
        <v>6</v>
      </c>
      <c r="AE600" s="844">
        <v>5</v>
      </c>
      <c r="AF600" s="844" t="s">
        <v>430</v>
      </c>
      <c r="AG600" s="844" t="s">
        <v>430</v>
      </c>
      <c r="AH600" s="844" t="s">
        <v>430</v>
      </c>
      <c r="AI600" s="844" t="s">
        <v>430</v>
      </c>
      <c r="AJ600" s="844">
        <v>1</v>
      </c>
      <c r="AK600" s="844">
        <v>6</v>
      </c>
      <c r="AL600" s="844">
        <v>6</v>
      </c>
      <c r="AM600" s="844">
        <v>5</v>
      </c>
      <c r="AN600" s="844">
        <v>9</v>
      </c>
      <c r="AO600" s="842"/>
      <c r="AP600" s="846" t="s">
        <v>430</v>
      </c>
      <c r="AQ600" s="846" t="s">
        <v>430</v>
      </c>
      <c r="AR600" s="846" t="s">
        <v>430</v>
      </c>
      <c r="AS600" s="846" t="s">
        <v>430</v>
      </c>
      <c r="AT600" s="846">
        <v>20.86</v>
      </c>
      <c r="AU600" s="849"/>
      <c r="AV600" s="844" t="s">
        <v>430</v>
      </c>
      <c r="AW600" s="844" t="s">
        <v>430</v>
      </c>
      <c r="AX600" s="844" t="s">
        <v>430</v>
      </c>
      <c r="AY600" s="844" t="s">
        <v>430</v>
      </c>
      <c r="AZ600" s="844">
        <v>5</v>
      </c>
      <c r="BA600" s="851"/>
      <c r="BB600" s="846">
        <v>16.907570702113201</v>
      </c>
      <c r="BC600" s="852">
        <v>1.02131292588699</v>
      </c>
      <c r="BD600" s="852">
        <v>5.8667606173842098E-2</v>
      </c>
      <c r="BE600" s="852">
        <v>0.95859581838413699</v>
      </c>
      <c r="BF600" s="847"/>
      <c r="BG600" s="846">
        <v>42.950200000000002</v>
      </c>
      <c r="BH600" s="846">
        <v>47.764200000000002</v>
      </c>
      <c r="BI600" s="846">
        <v>3.5158999999999998</v>
      </c>
      <c r="BJ600" s="846">
        <v>5.7697000000000003</v>
      </c>
      <c r="BK600" s="842"/>
      <c r="BL600" s="855" t="s">
        <v>3430</v>
      </c>
      <c r="BM600" s="855" t="s">
        <v>3431</v>
      </c>
      <c r="BN600" s="855" t="s">
        <v>3432</v>
      </c>
      <c r="BO600" s="855" t="s">
        <v>3433</v>
      </c>
      <c r="BP600" s="855" t="s">
        <v>3406</v>
      </c>
      <c r="BQ600" s="842"/>
      <c r="BR600" s="856" t="s">
        <v>611</v>
      </c>
    </row>
    <row r="601" spans="1:70" s="428" customFormat="1" x14ac:dyDescent="0.25">
      <c r="A601" s="345" t="s">
        <v>4064</v>
      </c>
      <c r="B601" s="373"/>
      <c r="C601" s="719">
        <v>45250</v>
      </c>
      <c r="D601" s="373"/>
      <c r="E601" s="346">
        <v>1358.33</v>
      </c>
      <c r="F601" s="373"/>
      <c r="G601" s="347">
        <v>16.089600000000001</v>
      </c>
      <c r="H601" s="374"/>
      <c r="I601" s="348">
        <v>0.81140000000000001</v>
      </c>
      <c r="J601" s="348">
        <v>2.0110999999999999</v>
      </c>
      <c r="K601" s="348">
        <v>2.8424999999999998</v>
      </c>
      <c r="L601" s="348">
        <v>2.0888</v>
      </c>
      <c r="M601" s="348">
        <v>11.846</v>
      </c>
      <c r="N601" s="350">
        <v>13.4939</v>
      </c>
      <c r="O601" s="348">
        <v>-0.50760000000000005</v>
      </c>
      <c r="P601" s="348" t="s">
        <v>430</v>
      </c>
      <c r="Q601" s="348" t="s">
        <v>430</v>
      </c>
      <c r="R601" s="348" t="s">
        <v>430</v>
      </c>
      <c r="S601" s="348">
        <v>1.3051999999999999</v>
      </c>
      <c r="T601" s="348">
        <v>24.04</v>
      </c>
      <c r="U601" s="348">
        <v>8.7303999999999995</v>
      </c>
      <c r="V601" s="348">
        <v>14.4092</v>
      </c>
      <c r="W601" s="348">
        <v>1.7794000000000001</v>
      </c>
      <c r="X601" s="348">
        <v>18.732299999999999</v>
      </c>
      <c r="Y601" s="374"/>
      <c r="Z601" s="346">
        <v>3</v>
      </c>
      <c r="AA601" s="346">
        <v>3</v>
      </c>
      <c r="AB601" s="346">
        <v>7</v>
      </c>
      <c r="AC601" s="346">
        <v>8</v>
      </c>
      <c r="AD601" s="346">
        <v>4</v>
      </c>
      <c r="AE601" s="346">
        <v>6</v>
      </c>
      <c r="AF601" s="346">
        <v>2</v>
      </c>
      <c r="AG601" s="346" t="s">
        <v>430</v>
      </c>
      <c r="AH601" s="346" t="s">
        <v>430</v>
      </c>
      <c r="AI601" s="346" t="s">
        <v>430</v>
      </c>
      <c r="AJ601" s="346">
        <v>8</v>
      </c>
      <c r="AK601" s="346">
        <v>4</v>
      </c>
      <c r="AL601" s="346">
        <v>5</v>
      </c>
      <c r="AM601" s="346">
        <v>6</v>
      </c>
      <c r="AN601" s="346">
        <v>7</v>
      </c>
      <c r="AO601" s="373"/>
      <c r="AP601" s="348" t="s">
        <v>430</v>
      </c>
      <c r="AQ601" s="348" t="s">
        <v>430</v>
      </c>
      <c r="AR601" s="348" t="s">
        <v>430</v>
      </c>
      <c r="AS601" s="348" t="s">
        <v>430</v>
      </c>
      <c r="AT601" s="348">
        <v>20.03</v>
      </c>
      <c r="AU601" s="351"/>
      <c r="AV601" s="346" t="s">
        <v>430</v>
      </c>
      <c r="AW601" s="346" t="s">
        <v>430</v>
      </c>
      <c r="AX601" s="346" t="s">
        <v>430</v>
      </c>
      <c r="AY601" s="346" t="s">
        <v>430</v>
      </c>
      <c r="AZ601" s="346">
        <v>6</v>
      </c>
      <c r="BA601" s="362"/>
      <c r="BB601" s="348">
        <v>18.4290834223575</v>
      </c>
      <c r="BC601" s="375">
        <v>1.0619234340271</v>
      </c>
      <c r="BD601" s="375">
        <v>6.1499226250160098E-2</v>
      </c>
      <c r="BE601" s="375">
        <v>0.50403661093831498</v>
      </c>
      <c r="BF601" s="374"/>
      <c r="BG601" s="348">
        <v>42.278700000000001</v>
      </c>
      <c r="BH601" s="348">
        <v>19.466100000000001</v>
      </c>
      <c r="BI601" s="348">
        <v>7.0619699999999996</v>
      </c>
      <c r="BJ601" s="348">
        <v>31.19323</v>
      </c>
      <c r="BK601" s="373"/>
      <c r="BL601" s="372" t="s">
        <v>3435</v>
      </c>
      <c r="BM601" s="372" t="s">
        <v>3436</v>
      </c>
      <c r="BN601" s="372" t="s">
        <v>3437</v>
      </c>
      <c r="BO601" s="372" t="s">
        <v>3438</v>
      </c>
      <c r="BP601" s="372" t="s">
        <v>3439</v>
      </c>
      <c r="BQ601" s="373"/>
      <c r="BR601" s="354" t="s">
        <v>548</v>
      </c>
    </row>
    <row r="602" spans="1:70" s="428" customFormat="1" x14ac:dyDescent="0.25">
      <c r="A602" s="345" t="s">
        <v>4065</v>
      </c>
      <c r="B602" s="373"/>
      <c r="C602" s="719">
        <v>45638</v>
      </c>
      <c r="D602" s="373"/>
      <c r="E602" s="346">
        <v>920.85500000000002</v>
      </c>
      <c r="F602" s="373"/>
      <c r="G602" s="347">
        <v>9.27</v>
      </c>
      <c r="H602" s="374"/>
      <c r="I602" s="348">
        <v>0.43340000000000001</v>
      </c>
      <c r="J602" s="348">
        <v>0.5423</v>
      </c>
      <c r="K602" s="348">
        <v>2.3178999999999998</v>
      </c>
      <c r="L602" s="348">
        <v>2.0924999999999998</v>
      </c>
      <c r="M602" s="348">
        <v>0.98040000000000005</v>
      </c>
      <c r="N602" s="350">
        <v>2.3115000000000001</v>
      </c>
      <c r="O602" s="348" t="s">
        <v>430</v>
      </c>
      <c r="P602" s="348" t="s">
        <v>430</v>
      </c>
      <c r="Q602" s="348" t="s">
        <v>430</v>
      </c>
      <c r="R602" s="348" t="s">
        <v>430</v>
      </c>
      <c r="S602" s="348">
        <v>3.5754000000000001</v>
      </c>
      <c r="T602" s="348">
        <v>13.0488</v>
      </c>
      <c r="U602" s="348">
        <v>-2.4211</v>
      </c>
      <c r="V602" s="348">
        <v>3.3445</v>
      </c>
      <c r="W602" s="348">
        <v>1.4222999999999999</v>
      </c>
      <c r="X602" s="348">
        <v>-4.3438999999999997</v>
      </c>
      <c r="Y602" s="374"/>
      <c r="Z602" s="346">
        <v>6</v>
      </c>
      <c r="AA602" s="346">
        <v>7</v>
      </c>
      <c r="AB602" s="346">
        <v>8</v>
      </c>
      <c r="AC602" s="346">
        <v>7</v>
      </c>
      <c r="AD602" s="346">
        <v>8</v>
      </c>
      <c r="AE602" s="346">
        <v>8</v>
      </c>
      <c r="AF602" s="346" t="s">
        <v>430</v>
      </c>
      <c r="AG602" s="346" t="s">
        <v>430</v>
      </c>
      <c r="AH602" s="346" t="s">
        <v>430</v>
      </c>
      <c r="AI602" s="346" t="s">
        <v>430</v>
      </c>
      <c r="AJ602" s="346">
        <v>6</v>
      </c>
      <c r="AK602" s="346">
        <v>8</v>
      </c>
      <c r="AL602" s="346">
        <v>8</v>
      </c>
      <c r="AM602" s="346">
        <v>8</v>
      </c>
      <c r="AN602" s="346">
        <v>8</v>
      </c>
      <c r="AO602" s="373"/>
      <c r="AP602" s="348" t="s">
        <v>430</v>
      </c>
      <c r="AQ602" s="348" t="s">
        <v>430</v>
      </c>
      <c r="AR602" s="348" t="s">
        <v>430</v>
      </c>
      <c r="AS602" s="348" t="s">
        <v>430</v>
      </c>
      <c r="AT602" s="348">
        <v>3.81</v>
      </c>
      <c r="AU602" s="351"/>
      <c r="AV602" s="346" t="s">
        <v>430</v>
      </c>
      <c r="AW602" s="346" t="s">
        <v>430</v>
      </c>
      <c r="AX602" s="346" t="s">
        <v>430</v>
      </c>
      <c r="AY602" s="346" t="s">
        <v>430</v>
      </c>
      <c r="AZ602" s="346">
        <v>8</v>
      </c>
      <c r="BA602" s="362"/>
      <c r="BB602" s="348">
        <v>17.8412591694414</v>
      </c>
      <c r="BC602" s="375">
        <v>1.1645801027945599</v>
      </c>
      <c r="BD602" s="375">
        <v>-3.1091554327157E-2</v>
      </c>
      <c r="BE602" s="375">
        <v>-0.50008005426973301</v>
      </c>
      <c r="BF602" s="374"/>
      <c r="BG602" s="348">
        <v>37.889600000000002</v>
      </c>
      <c r="BH602" s="348">
        <v>25.9969</v>
      </c>
      <c r="BI602" s="348">
        <v>26.684899999999999</v>
      </c>
      <c r="BJ602" s="348">
        <v>9.4285999999999994</v>
      </c>
      <c r="BK602" s="373"/>
      <c r="BL602" s="372" t="s">
        <v>1988</v>
      </c>
      <c r="BM602" s="372" t="s">
        <v>2458</v>
      </c>
      <c r="BN602" s="372" t="s">
        <v>3441</v>
      </c>
      <c r="BO602" s="372" t="s">
        <v>3442</v>
      </c>
      <c r="BP602" s="372" t="s">
        <v>3443</v>
      </c>
      <c r="BQ602" s="373"/>
      <c r="BR602" s="354" t="s">
        <v>436</v>
      </c>
    </row>
    <row r="603" spans="1:70" s="428" customFormat="1" x14ac:dyDescent="0.25">
      <c r="A603" s="345" t="s">
        <v>4066</v>
      </c>
      <c r="B603" s="373"/>
      <c r="C603" s="719">
        <v>45733</v>
      </c>
      <c r="D603" s="373"/>
      <c r="E603" s="346">
        <v>1112.4000000000001</v>
      </c>
      <c r="F603" s="373"/>
      <c r="G603" s="347">
        <v>14.417999999999999</v>
      </c>
      <c r="H603" s="374"/>
      <c r="I603" s="348">
        <v>0.52429999999999999</v>
      </c>
      <c r="J603" s="348">
        <v>2.1307</v>
      </c>
      <c r="K603" s="348">
        <v>6.5458999999999996</v>
      </c>
      <c r="L603" s="348">
        <v>10.029999999999999</v>
      </c>
      <c r="M603" s="348">
        <v>21.75</v>
      </c>
      <c r="N603" s="350">
        <v>28.7683</v>
      </c>
      <c r="O603" s="348" t="s">
        <v>430</v>
      </c>
      <c r="P603" s="348" t="s">
        <v>430</v>
      </c>
      <c r="Q603" s="348" t="s">
        <v>430</v>
      </c>
      <c r="R603" s="348" t="s">
        <v>430</v>
      </c>
      <c r="S603" s="348">
        <v>4.7065999999999999</v>
      </c>
      <c r="T603" s="348">
        <v>34.920400000000001</v>
      </c>
      <c r="U603" s="348">
        <v>17.279599999999999</v>
      </c>
      <c r="V603" s="348">
        <v>28.647099999999998</v>
      </c>
      <c r="W603" s="348">
        <v>6.7043999999999997</v>
      </c>
      <c r="X603" s="348">
        <v>28.780200000000001</v>
      </c>
      <c r="Y603" s="374"/>
      <c r="Z603" s="346">
        <v>4</v>
      </c>
      <c r="AA603" s="346">
        <v>2</v>
      </c>
      <c r="AB603" s="346">
        <v>2</v>
      </c>
      <c r="AC603" s="346">
        <v>2</v>
      </c>
      <c r="AD603" s="346">
        <v>1</v>
      </c>
      <c r="AE603" s="346">
        <v>1</v>
      </c>
      <c r="AF603" s="346" t="s">
        <v>430</v>
      </c>
      <c r="AG603" s="346" t="s">
        <v>430</v>
      </c>
      <c r="AH603" s="346" t="s">
        <v>430</v>
      </c>
      <c r="AI603" s="346" t="s">
        <v>430</v>
      </c>
      <c r="AJ603" s="346">
        <v>4</v>
      </c>
      <c r="AK603" s="346">
        <v>1</v>
      </c>
      <c r="AL603" s="346">
        <v>3</v>
      </c>
      <c r="AM603" s="346">
        <v>1</v>
      </c>
      <c r="AN603" s="346">
        <v>2</v>
      </c>
      <c r="AO603" s="373"/>
      <c r="AP603" s="348" t="s">
        <v>430</v>
      </c>
      <c r="AQ603" s="348" t="s">
        <v>430</v>
      </c>
      <c r="AR603" s="348" t="s">
        <v>430</v>
      </c>
      <c r="AS603" s="348" t="s">
        <v>430</v>
      </c>
      <c r="AT603" s="348">
        <v>38.08</v>
      </c>
      <c r="AU603" s="351"/>
      <c r="AV603" s="346" t="s">
        <v>430</v>
      </c>
      <c r="AW603" s="346" t="s">
        <v>430</v>
      </c>
      <c r="AX603" s="346" t="s">
        <v>430</v>
      </c>
      <c r="AY603" s="346" t="s">
        <v>430</v>
      </c>
      <c r="AZ603" s="346">
        <v>1</v>
      </c>
      <c r="BA603" s="362"/>
      <c r="BB603" s="348">
        <v>18.381104935052502</v>
      </c>
      <c r="BC603" s="375">
        <v>1.2097555318262501</v>
      </c>
      <c r="BD603" s="375">
        <v>0.10296525881778799</v>
      </c>
      <c r="BE603" s="375">
        <v>1.57153062476642</v>
      </c>
      <c r="BF603" s="374"/>
      <c r="BG603" s="348">
        <v>14.598599999999999</v>
      </c>
      <c r="BH603" s="348">
        <v>12.346299999999999</v>
      </c>
      <c r="BI603" s="348">
        <v>63.939700000000002</v>
      </c>
      <c r="BJ603" s="348">
        <v>9.1153999999999993</v>
      </c>
      <c r="BK603" s="373"/>
      <c r="BL603" s="372" t="s">
        <v>3445</v>
      </c>
      <c r="BM603" s="372" t="s">
        <v>3446</v>
      </c>
      <c r="BN603" s="372" t="s">
        <v>3447</v>
      </c>
      <c r="BO603" s="372" t="s">
        <v>3448</v>
      </c>
      <c r="BP603" s="372" t="s">
        <v>3449</v>
      </c>
      <c r="BQ603" s="373"/>
      <c r="BR603" s="354" t="s">
        <v>476</v>
      </c>
    </row>
    <row r="604" spans="1:70" s="428" customFormat="1" x14ac:dyDescent="0.25">
      <c r="A604" s="345" t="s">
        <v>4067</v>
      </c>
      <c r="B604" s="373"/>
      <c r="C604" s="719">
        <v>45112</v>
      </c>
      <c r="D604" s="373"/>
      <c r="E604" s="346">
        <v>733.31</v>
      </c>
      <c r="F604" s="373"/>
      <c r="G604" s="347">
        <v>16.059999999999999</v>
      </c>
      <c r="H604" s="374"/>
      <c r="I604" s="348">
        <v>1.5170999999999999</v>
      </c>
      <c r="J604" s="348">
        <v>3.1471</v>
      </c>
      <c r="K604" s="348">
        <v>8.2940000000000005</v>
      </c>
      <c r="L604" s="348">
        <v>10.378</v>
      </c>
      <c r="M604" s="348">
        <v>21.116099999999999</v>
      </c>
      <c r="N604" s="350">
        <v>13.6191</v>
      </c>
      <c r="O604" s="348">
        <v>1.8562000000000001</v>
      </c>
      <c r="P604" s="348">
        <v>16.137</v>
      </c>
      <c r="Q604" s="348" t="s">
        <v>430</v>
      </c>
      <c r="R604" s="348" t="s">
        <v>430</v>
      </c>
      <c r="S604" s="348">
        <v>5.9367000000000001</v>
      </c>
      <c r="T604" s="348">
        <v>30.995100000000001</v>
      </c>
      <c r="U604" s="348">
        <v>18.963000000000001</v>
      </c>
      <c r="V604" s="348">
        <v>17.6557</v>
      </c>
      <c r="W604" s="348">
        <v>9.3261000000000003</v>
      </c>
      <c r="X604" s="348">
        <v>16.2408</v>
      </c>
      <c r="Y604" s="374"/>
      <c r="Z604" s="346">
        <v>1</v>
      </c>
      <c r="AA604" s="346">
        <v>1</v>
      </c>
      <c r="AB604" s="346">
        <v>1</v>
      </c>
      <c r="AC604" s="346">
        <v>1</v>
      </c>
      <c r="AD604" s="346">
        <v>2</v>
      </c>
      <c r="AE604" s="346">
        <v>4</v>
      </c>
      <c r="AF604" s="346">
        <v>1</v>
      </c>
      <c r="AG604" s="346">
        <v>1</v>
      </c>
      <c r="AH604" s="346" t="s">
        <v>430</v>
      </c>
      <c r="AI604" s="346" t="s">
        <v>430</v>
      </c>
      <c r="AJ604" s="346">
        <v>2</v>
      </c>
      <c r="AK604" s="346">
        <v>2</v>
      </c>
      <c r="AL604" s="346">
        <v>1</v>
      </c>
      <c r="AM604" s="346">
        <v>3</v>
      </c>
      <c r="AN604" s="346">
        <v>1</v>
      </c>
      <c r="AO604" s="373"/>
      <c r="AP604" s="348" t="s">
        <v>430</v>
      </c>
      <c r="AQ604" s="348" t="s">
        <v>430</v>
      </c>
      <c r="AR604" s="348" t="s">
        <v>430</v>
      </c>
      <c r="AS604" s="348">
        <v>11.18</v>
      </c>
      <c r="AT604" s="348">
        <v>36.950000000000003</v>
      </c>
      <c r="AU604" s="351"/>
      <c r="AV604" s="346" t="s">
        <v>430</v>
      </c>
      <c r="AW604" s="346" t="s">
        <v>430</v>
      </c>
      <c r="AX604" s="346" t="s">
        <v>430</v>
      </c>
      <c r="AY604" s="346">
        <v>1</v>
      </c>
      <c r="AZ604" s="346">
        <v>2</v>
      </c>
      <c r="BA604" s="362"/>
      <c r="BB604" s="348">
        <v>16.175732203205001</v>
      </c>
      <c r="BC604" s="375">
        <v>0.81136137676744502</v>
      </c>
      <c r="BD604" s="375">
        <v>5.7743296040935699E-2</v>
      </c>
      <c r="BE604" s="375">
        <v>0.43890077497852897</v>
      </c>
      <c r="BF604" s="374"/>
      <c r="BG604" s="348">
        <v>16.772400000000001</v>
      </c>
      <c r="BH604" s="348">
        <v>13.2593</v>
      </c>
      <c r="BI604" s="348">
        <v>65.376999999999995</v>
      </c>
      <c r="BJ604" s="348">
        <v>4.5913000000000004</v>
      </c>
      <c r="BK604" s="373"/>
      <c r="BL604" s="372" t="s">
        <v>3451</v>
      </c>
      <c r="BM604" s="372" t="s">
        <v>3452</v>
      </c>
      <c r="BN604" s="372" t="s">
        <v>3453</v>
      </c>
      <c r="BO604" s="372" t="s">
        <v>1376</v>
      </c>
      <c r="BP604" s="372" t="s">
        <v>3454</v>
      </c>
      <c r="BQ604" s="373"/>
      <c r="BR604" s="354" t="s">
        <v>443</v>
      </c>
    </row>
    <row r="605" spans="1:70" s="428" customFormat="1" x14ac:dyDescent="0.25">
      <c r="A605" s="345" t="s">
        <v>4068</v>
      </c>
      <c r="B605" s="373"/>
      <c r="C605" s="719">
        <v>45716</v>
      </c>
      <c r="D605" s="373"/>
      <c r="E605" s="346">
        <v>560.14300000000003</v>
      </c>
      <c r="F605" s="373"/>
      <c r="G605" s="347">
        <v>13.4481</v>
      </c>
      <c r="H605" s="374"/>
      <c r="I605" s="348">
        <v>-0.18260000000000001</v>
      </c>
      <c r="J605" s="348">
        <v>4.0899999999999999E-2</v>
      </c>
      <c r="K605" s="348">
        <v>3.7054</v>
      </c>
      <c r="L605" s="348">
        <v>8.4200999999999997</v>
      </c>
      <c r="M605" s="348">
        <v>9.9742999999999995</v>
      </c>
      <c r="N605" s="350">
        <v>15.901999999999999</v>
      </c>
      <c r="O605" s="348" t="s">
        <v>430</v>
      </c>
      <c r="P605" s="348" t="s">
        <v>430</v>
      </c>
      <c r="Q605" s="348" t="s">
        <v>430</v>
      </c>
      <c r="R605" s="348" t="s">
        <v>430</v>
      </c>
      <c r="S605" s="348">
        <v>4.8552</v>
      </c>
      <c r="T605" s="348">
        <v>23.280899999999999</v>
      </c>
      <c r="U605" s="348">
        <v>10.3696</v>
      </c>
      <c r="V605" s="348">
        <v>16.752199999999998</v>
      </c>
      <c r="W605" s="348">
        <v>1.9884999999999999</v>
      </c>
      <c r="X605" s="348">
        <v>21.946000000000002</v>
      </c>
      <c r="Y605" s="374"/>
      <c r="Z605" s="346">
        <v>9</v>
      </c>
      <c r="AA605" s="346">
        <v>8</v>
      </c>
      <c r="AB605" s="346">
        <v>4</v>
      </c>
      <c r="AC605" s="346">
        <v>3</v>
      </c>
      <c r="AD605" s="346">
        <v>5</v>
      </c>
      <c r="AE605" s="346">
        <v>3</v>
      </c>
      <c r="AF605" s="346" t="s">
        <v>430</v>
      </c>
      <c r="AG605" s="346" t="s">
        <v>430</v>
      </c>
      <c r="AH605" s="346" t="s">
        <v>430</v>
      </c>
      <c r="AI605" s="346" t="s">
        <v>430</v>
      </c>
      <c r="AJ605" s="346">
        <v>3</v>
      </c>
      <c r="AK605" s="346">
        <v>5</v>
      </c>
      <c r="AL605" s="346">
        <v>4</v>
      </c>
      <c r="AM605" s="346">
        <v>4</v>
      </c>
      <c r="AN605" s="346">
        <v>6</v>
      </c>
      <c r="AO605" s="373"/>
      <c r="AP605" s="348" t="s">
        <v>430</v>
      </c>
      <c r="AQ605" s="348" t="s">
        <v>430</v>
      </c>
      <c r="AR605" s="348" t="s">
        <v>430</v>
      </c>
      <c r="AS605" s="348" t="s">
        <v>430</v>
      </c>
      <c r="AT605" s="348">
        <v>23.6</v>
      </c>
      <c r="AU605" s="351"/>
      <c r="AV605" s="346" t="s">
        <v>430</v>
      </c>
      <c r="AW605" s="346" t="s">
        <v>430</v>
      </c>
      <c r="AX605" s="346" t="s">
        <v>430</v>
      </c>
      <c r="AY605" s="346" t="s">
        <v>430</v>
      </c>
      <c r="AZ605" s="346">
        <v>4</v>
      </c>
      <c r="BA605" s="362"/>
      <c r="BB605" s="348">
        <v>14.4423392535628</v>
      </c>
      <c r="BC605" s="375">
        <v>1.0251495007715701</v>
      </c>
      <c r="BD605" s="375">
        <v>6.5482372258733698E-2</v>
      </c>
      <c r="BE605" s="375">
        <v>0.67363083653919997</v>
      </c>
      <c r="BF605" s="374"/>
      <c r="BG605" s="348">
        <v>46.511600000000001</v>
      </c>
      <c r="BH605" s="348">
        <v>31.9604</v>
      </c>
      <c r="BI605" s="348">
        <v>17.8475</v>
      </c>
      <c r="BJ605" s="348">
        <v>3.6804999999999999</v>
      </c>
      <c r="BK605" s="373"/>
      <c r="BL605" s="372" t="s">
        <v>3456</v>
      </c>
      <c r="BM605" s="372" t="s">
        <v>3457</v>
      </c>
      <c r="BN605" s="372" t="s">
        <v>3458</v>
      </c>
      <c r="BO605" s="372" t="s">
        <v>3459</v>
      </c>
      <c r="BP605" s="372" t="s">
        <v>3460</v>
      </c>
      <c r="BQ605" s="373"/>
      <c r="BR605" s="354" t="s">
        <v>443</v>
      </c>
    </row>
    <row r="606" spans="1:70" s="428" customFormat="1" x14ac:dyDescent="0.25">
      <c r="A606" s="345" t="s">
        <v>4069</v>
      </c>
      <c r="B606" s="373"/>
      <c r="C606" s="719">
        <v>45645</v>
      </c>
      <c r="D606" s="373"/>
      <c r="E606" s="346">
        <v>524.20699999999999</v>
      </c>
      <c r="F606" s="373"/>
      <c r="G606" s="347">
        <v>10.28</v>
      </c>
      <c r="H606" s="374"/>
      <c r="I606" s="348">
        <v>1.1811</v>
      </c>
      <c r="J606" s="348">
        <v>1.4807999999999999</v>
      </c>
      <c r="K606" s="348">
        <v>5.9794</v>
      </c>
      <c r="L606" s="348">
        <v>7.0833000000000004</v>
      </c>
      <c r="M606" s="348">
        <v>17.620100000000001</v>
      </c>
      <c r="N606" s="350">
        <v>19.338200000000001</v>
      </c>
      <c r="O606" s="348" t="s">
        <v>430</v>
      </c>
      <c r="P606" s="348" t="s">
        <v>430</v>
      </c>
      <c r="Q606" s="348" t="s">
        <v>430</v>
      </c>
      <c r="R606" s="348" t="s">
        <v>430</v>
      </c>
      <c r="S606" s="348">
        <v>3.7336</v>
      </c>
      <c r="T606" s="348">
        <v>30.955400000000001</v>
      </c>
      <c r="U606" s="348">
        <v>17.754899999999999</v>
      </c>
      <c r="V606" s="348">
        <v>21.800899999999999</v>
      </c>
      <c r="W606" s="348">
        <v>6.4181999999999997</v>
      </c>
      <c r="X606" s="348">
        <v>1.6496999999999999</v>
      </c>
      <c r="Y606" s="374"/>
      <c r="Z606" s="346">
        <v>2</v>
      </c>
      <c r="AA606" s="346">
        <v>4</v>
      </c>
      <c r="AB606" s="346">
        <v>3</v>
      </c>
      <c r="AC606" s="346">
        <v>4</v>
      </c>
      <c r="AD606" s="346">
        <v>3</v>
      </c>
      <c r="AE606" s="346">
        <v>2</v>
      </c>
      <c r="AF606" s="346" t="s">
        <v>430</v>
      </c>
      <c r="AG606" s="346" t="s">
        <v>430</v>
      </c>
      <c r="AH606" s="346" t="s">
        <v>430</v>
      </c>
      <c r="AI606" s="346" t="s">
        <v>430</v>
      </c>
      <c r="AJ606" s="346">
        <v>5</v>
      </c>
      <c r="AK606" s="346">
        <v>3</v>
      </c>
      <c r="AL606" s="346">
        <v>2</v>
      </c>
      <c r="AM606" s="346">
        <v>2</v>
      </c>
      <c r="AN606" s="346">
        <v>3</v>
      </c>
      <c r="AO606" s="373"/>
      <c r="AP606" s="348" t="s">
        <v>430</v>
      </c>
      <c r="AQ606" s="348" t="s">
        <v>430</v>
      </c>
      <c r="AR606" s="348" t="s">
        <v>430</v>
      </c>
      <c r="AS606" s="348" t="s">
        <v>430</v>
      </c>
      <c r="AT606" s="348">
        <v>34.369999999999997</v>
      </c>
      <c r="AU606" s="351"/>
      <c r="AV606" s="346" t="s">
        <v>430</v>
      </c>
      <c r="AW606" s="346" t="s">
        <v>430</v>
      </c>
      <c r="AX606" s="346" t="s">
        <v>430</v>
      </c>
      <c r="AY606" s="346" t="s">
        <v>430</v>
      </c>
      <c r="AZ606" s="346">
        <v>3</v>
      </c>
      <c r="BA606" s="362"/>
      <c r="BB606" s="348">
        <v>21.286396290603601</v>
      </c>
      <c r="BC606" s="375">
        <v>1.2424476220182501</v>
      </c>
      <c r="BD606" s="375">
        <v>-6.7906658773135503E-3</v>
      </c>
      <c r="BE606" s="375">
        <v>-8.6263483309489505E-2</v>
      </c>
      <c r="BF606" s="374"/>
      <c r="BG606" s="348">
        <v>7.2542400000000002</v>
      </c>
      <c r="BH606" s="348">
        <v>20.2256</v>
      </c>
      <c r="BI606" s="348">
        <v>68.857600000000005</v>
      </c>
      <c r="BJ606" s="348">
        <v>3.66256</v>
      </c>
      <c r="BK606" s="373"/>
      <c r="BL606" s="372" t="s">
        <v>3462</v>
      </c>
      <c r="BM606" s="372" t="s">
        <v>3463</v>
      </c>
      <c r="BN606" s="372" t="s">
        <v>3464</v>
      </c>
      <c r="BO606" s="372" t="s">
        <v>3465</v>
      </c>
      <c r="BP606" s="372" t="s">
        <v>3466</v>
      </c>
      <c r="BQ606" s="373"/>
      <c r="BR606" s="354" t="s">
        <v>443</v>
      </c>
    </row>
    <row r="607" spans="1:70" s="428" customFormat="1" x14ac:dyDescent="0.25">
      <c r="A607" s="345" t="s">
        <v>4070</v>
      </c>
      <c r="B607" s="373"/>
      <c r="C607" s="719">
        <v>46233</v>
      </c>
      <c r="D607" s="373"/>
      <c r="E607" s="346">
        <v>336.47</v>
      </c>
      <c r="F607" s="373"/>
      <c r="G607" s="347">
        <v>10.26</v>
      </c>
      <c r="H607" s="374"/>
      <c r="I607" s="348">
        <v>0.48970000000000002</v>
      </c>
      <c r="J607" s="348">
        <v>1.1834</v>
      </c>
      <c r="K607" s="348" t="s">
        <v>430</v>
      </c>
      <c r="L607" s="348" t="s">
        <v>430</v>
      </c>
      <c r="M607" s="348" t="s">
        <v>430</v>
      </c>
      <c r="N607" s="350" t="s">
        <v>430</v>
      </c>
      <c r="O607" s="348" t="s">
        <v>430</v>
      </c>
      <c r="P607" s="348" t="s">
        <v>430</v>
      </c>
      <c r="Q607" s="348" t="s">
        <v>430</v>
      </c>
      <c r="R607" s="348" t="s">
        <v>430</v>
      </c>
      <c r="S607" s="348" t="s">
        <v>430</v>
      </c>
      <c r="T607" s="348" t="s">
        <v>430</v>
      </c>
      <c r="U607" s="348" t="s">
        <v>430</v>
      </c>
      <c r="V607" s="348" t="s">
        <v>430</v>
      </c>
      <c r="W607" s="348">
        <v>2.6</v>
      </c>
      <c r="X607" s="348">
        <v>2.6</v>
      </c>
      <c r="Y607" s="374"/>
      <c r="Z607" s="346">
        <v>5</v>
      </c>
      <c r="AA607" s="346">
        <v>5</v>
      </c>
      <c r="AB607" s="346" t="s">
        <v>430</v>
      </c>
      <c r="AC607" s="346" t="s">
        <v>430</v>
      </c>
      <c r="AD607" s="346" t="s">
        <v>430</v>
      </c>
      <c r="AE607" s="346" t="s">
        <v>430</v>
      </c>
      <c r="AF607" s="346" t="s">
        <v>430</v>
      </c>
      <c r="AG607" s="346" t="s">
        <v>430</v>
      </c>
      <c r="AH607" s="346" t="s">
        <v>430</v>
      </c>
      <c r="AI607" s="346" t="s">
        <v>430</v>
      </c>
      <c r="AJ607" s="346" t="s">
        <v>430</v>
      </c>
      <c r="AK607" s="346" t="s">
        <v>430</v>
      </c>
      <c r="AL607" s="346" t="s">
        <v>430</v>
      </c>
      <c r="AM607" s="346" t="s">
        <v>430</v>
      </c>
      <c r="AN607" s="346">
        <v>4</v>
      </c>
      <c r="AO607" s="373"/>
      <c r="AP607" s="348" t="s">
        <v>430</v>
      </c>
      <c r="AQ607" s="348" t="s">
        <v>430</v>
      </c>
      <c r="AR607" s="348" t="s">
        <v>430</v>
      </c>
      <c r="AS607" s="348" t="s">
        <v>430</v>
      </c>
      <c r="AT607" s="348" t="s">
        <v>430</v>
      </c>
      <c r="AU607" s="351"/>
      <c r="AV607" s="346" t="s">
        <v>430</v>
      </c>
      <c r="AW607" s="346" t="s">
        <v>430</v>
      </c>
      <c r="AX607" s="346" t="s">
        <v>430</v>
      </c>
      <c r="AY607" s="346" t="s">
        <v>430</v>
      </c>
      <c r="AZ607" s="346" t="s">
        <v>430</v>
      </c>
      <c r="BA607" s="362"/>
      <c r="BB607" s="348" t="s">
        <v>430</v>
      </c>
      <c r="BC607" s="375">
        <v>0</v>
      </c>
      <c r="BD607" s="375">
        <v>0</v>
      </c>
      <c r="BE607" s="375" t="s">
        <v>430</v>
      </c>
      <c r="BF607" s="374"/>
      <c r="BG607" s="348" t="s">
        <v>430</v>
      </c>
      <c r="BH607" s="348" t="s">
        <v>430</v>
      </c>
      <c r="BI607" s="348" t="s">
        <v>430</v>
      </c>
      <c r="BJ607" s="348" t="s">
        <v>430</v>
      </c>
      <c r="BK607" s="373"/>
      <c r="BL607" s="372" t="s">
        <v>430</v>
      </c>
      <c r="BM607" s="372" t="s">
        <v>430</v>
      </c>
      <c r="BN607" s="372" t="s">
        <v>430</v>
      </c>
      <c r="BO607" s="372" t="s">
        <v>430</v>
      </c>
      <c r="BP607" s="372" t="s">
        <v>430</v>
      </c>
      <c r="BQ607" s="373"/>
      <c r="BR607" s="354" t="s">
        <v>555</v>
      </c>
    </row>
    <row r="608" spans="1:70" s="428" customFormat="1" x14ac:dyDescent="0.25">
      <c r="A608" s="884" t="s">
        <v>93</v>
      </c>
      <c r="B608" s="402"/>
      <c r="C608" s="724"/>
      <c r="D608" s="402"/>
      <c r="E608" s="403"/>
      <c r="F608" s="402"/>
      <c r="G608" s="404"/>
      <c r="H608" s="406"/>
      <c r="I608" s="405">
        <v>0.54</v>
      </c>
      <c r="J608" s="405">
        <v>1.2503</v>
      </c>
      <c r="K608" s="405">
        <v>4.5731000000000002</v>
      </c>
      <c r="L608" s="405">
        <v>6.1760999999999999</v>
      </c>
      <c r="M608" s="405">
        <v>11.798500000000001</v>
      </c>
      <c r="N608" s="407">
        <v>14.9382</v>
      </c>
      <c r="O608" s="405">
        <v>0.67430000000000001</v>
      </c>
      <c r="P608" s="405">
        <v>16.137</v>
      </c>
      <c r="Q608" s="405" t="s">
        <v>430</v>
      </c>
      <c r="R608" s="405" t="s">
        <v>430</v>
      </c>
      <c r="S608" s="405">
        <v>4.1813000000000002</v>
      </c>
      <c r="T608" s="405">
        <v>24.316299999999998</v>
      </c>
      <c r="U608" s="405">
        <v>10.341900000000001</v>
      </c>
      <c r="V608" s="405">
        <v>16.110900000000001</v>
      </c>
      <c r="W608" s="405">
        <v>3.7469999999999999</v>
      </c>
      <c r="X608" s="405">
        <v>12.222200000000001</v>
      </c>
      <c r="Y608" s="406"/>
      <c r="Z608" s="403">
        <v>9</v>
      </c>
      <c r="AA608" s="403">
        <v>9</v>
      </c>
      <c r="AB608" s="403">
        <v>8</v>
      </c>
      <c r="AC608" s="403">
        <v>8</v>
      </c>
      <c r="AD608" s="403">
        <v>8</v>
      </c>
      <c r="AE608" s="403">
        <v>8</v>
      </c>
      <c r="AF608" s="403">
        <v>2</v>
      </c>
      <c r="AG608" s="403">
        <v>1</v>
      </c>
      <c r="AH608" s="403">
        <v>0</v>
      </c>
      <c r="AI608" s="403">
        <v>0</v>
      </c>
      <c r="AJ608" s="403">
        <v>8</v>
      </c>
      <c r="AK608" s="403">
        <v>8</v>
      </c>
      <c r="AL608" s="403">
        <v>8</v>
      </c>
      <c r="AM608" s="403">
        <v>8</v>
      </c>
      <c r="AN608" s="403">
        <v>9</v>
      </c>
      <c r="AO608" s="402"/>
      <c r="AP608" s="405" t="s">
        <v>430</v>
      </c>
      <c r="AQ608" s="405" t="s">
        <v>430</v>
      </c>
      <c r="AR608" s="405" t="s">
        <v>430</v>
      </c>
      <c r="AS608" s="405">
        <v>11.18</v>
      </c>
      <c r="AT608" s="405">
        <v>23.811250000000001</v>
      </c>
      <c r="AU608" s="408"/>
      <c r="AV608" s="403">
        <v>0</v>
      </c>
      <c r="AW608" s="403">
        <v>0</v>
      </c>
      <c r="AX608" s="403">
        <v>0</v>
      </c>
      <c r="AY608" s="403">
        <v>1</v>
      </c>
      <c r="AZ608" s="403">
        <v>8</v>
      </c>
      <c r="BA608" s="409"/>
      <c r="BB608" s="405"/>
      <c r="BC608" s="410"/>
      <c r="BD608" s="410"/>
      <c r="BE608" s="410"/>
      <c r="BF608" s="406"/>
      <c r="BG608" s="405"/>
      <c r="BH608" s="405"/>
      <c r="BI608" s="405"/>
      <c r="BJ608" s="405"/>
      <c r="BK608" s="402"/>
      <c r="BL608" s="401"/>
      <c r="BM608" s="401"/>
      <c r="BN608" s="401"/>
      <c r="BO608" s="401"/>
      <c r="BP608" s="401"/>
      <c r="BQ608" s="402"/>
      <c r="BR608" s="411"/>
    </row>
    <row r="609" spans="1:70" s="428" customFormat="1" x14ac:dyDescent="0.25">
      <c r="A609" s="885" t="s">
        <v>94</v>
      </c>
      <c r="B609" s="373"/>
      <c r="C609" s="719"/>
      <c r="D609" s="373"/>
      <c r="E609" s="346"/>
      <c r="F609" s="373"/>
      <c r="G609" s="347"/>
      <c r="H609" s="374"/>
      <c r="I609" s="348">
        <v>1.5170999999999999</v>
      </c>
      <c r="J609" s="348">
        <v>3.1471</v>
      </c>
      <c r="K609" s="348">
        <v>8.2940000000000005</v>
      </c>
      <c r="L609" s="348">
        <v>10.378</v>
      </c>
      <c r="M609" s="348">
        <v>21.75</v>
      </c>
      <c r="N609" s="350">
        <v>28.7683</v>
      </c>
      <c r="O609" s="348">
        <v>1.8562000000000001</v>
      </c>
      <c r="P609" s="348">
        <v>16.137</v>
      </c>
      <c r="Q609" s="348" t="s">
        <v>430</v>
      </c>
      <c r="R609" s="348" t="s">
        <v>430</v>
      </c>
      <c r="S609" s="348">
        <v>7.1455000000000002</v>
      </c>
      <c r="T609" s="348">
        <v>34.920400000000001</v>
      </c>
      <c r="U609" s="348">
        <v>18.963000000000001</v>
      </c>
      <c r="V609" s="348">
        <v>28.647099999999998</v>
      </c>
      <c r="W609" s="348">
        <v>9.3261000000000003</v>
      </c>
      <c r="X609" s="348">
        <v>28.780200000000001</v>
      </c>
      <c r="Y609" s="374"/>
      <c r="Z609" s="346"/>
      <c r="AA609" s="346"/>
      <c r="AB609" s="346"/>
      <c r="AC609" s="346"/>
      <c r="AD609" s="346"/>
      <c r="AE609" s="346"/>
      <c r="AF609" s="346"/>
      <c r="AG609" s="346"/>
      <c r="AH609" s="346"/>
      <c r="AI609" s="346"/>
      <c r="AJ609" s="346"/>
      <c r="AK609" s="346"/>
      <c r="AL609" s="346"/>
      <c r="AM609" s="346"/>
      <c r="AN609" s="346"/>
      <c r="AO609" s="373"/>
      <c r="AP609" s="348" t="s">
        <v>430</v>
      </c>
      <c r="AQ609" s="348" t="s">
        <v>430</v>
      </c>
      <c r="AR609" s="348" t="s">
        <v>430</v>
      </c>
      <c r="AS609" s="348">
        <v>11.18</v>
      </c>
      <c r="AT609" s="348">
        <v>38.08</v>
      </c>
      <c r="AU609" s="351"/>
      <c r="AV609" s="346"/>
      <c r="AW609" s="346"/>
      <c r="AX609" s="346"/>
      <c r="AY609" s="346"/>
      <c r="AZ609" s="346"/>
      <c r="BA609" s="362"/>
      <c r="BB609" s="348"/>
      <c r="BC609" s="375"/>
      <c r="BD609" s="375"/>
      <c r="BE609" s="375"/>
      <c r="BF609" s="374"/>
      <c r="BG609" s="348"/>
      <c r="BH609" s="348"/>
      <c r="BI609" s="348"/>
      <c r="BJ609" s="348"/>
      <c r="BK609" s="373"/>
      <c r="BL609" s="372"/>
      <c r="BM609" s="372"/>
      <c r="BN609" s="372"/>
      <c r="BO609" s="372"/>
      <c r="BP609" s="372"/>
      <c r="BQ609" s="373"/>
      <c r="BR609" s="354"/>
    </row>
    <row r="610" spans="1:70" s="428" customFormat="1" x14ac:dyDescent="0.25">
      <c r="A610" s="885" t="s">
        <v>95</v>
      </c>
      <c r="B610" s="373"/>
      <c r="C610" s="719"/>
      <c r="D610" s="373"/>
      <c r="E610" s="346"/>
      <c r="F610" s="373"/>
      <c r="G610" s="347"/>
      <c r="H610" s="374"/>
      <c r="I610" s="348">
        <v>-0.18260000000000001</v>
      </c>
      <c r="J610" s="348">
        <v>0</v>
      </c>
      <c r="K610" s="348">
        <v>2.3178999999999998</v>
      </c>
      <c r="L610" s="348">
        <v>2.0888</v>
      </c>
      <c r="M610" s="348">
        <v>0.98040000000000005</v>
      </c>
      <c r="N610" s="350">
        <v>2.3115000000000001</v>
      </c>
      <c r="O610" s="348">
        <v>-0.50760000000000005</v>
      </c>
      <c r="P610" s="348">
        <v>16.137</v>
      </c>
      <c r="Q610" s="348" t="s">
        <v>430</v>
      </c>
      <c r="R610" s="348" t="s">
        <v>430</v>
      </c>
      <c r="S610" s="348">
        <v>1.3051999999999999</v>
      </c>
      <c r="T610" s="348">
        <v>13.0488</v>
      </c>
      <c r="U610" s="348">
        <v>-2.4211</v>
      </c>
      <c r="V610" s="348">
        <v>3.3445</v>
      </c>
      <c r="W610" s="348">
        <v>1.0118</v>
      </c>
      <c r="X610" s="348">
        <v>-4.3438999999999997</v>
      </c>
      <c r="Y610" s="374"/>
      <c r="Z610" s="346"/>
      <c r="AA610" s="346"/>
      <c r="AB610" s="346"/>
      <c r="AC610" s="346"/>
      <c r="AD610" s="346"/>
      <c r="AE610" s="346"/>
      <c r="AF610" s="346"/>
      <c r="AG610" s="346"/>
      <c r="AH610" s="346"/>
      <c r="AI610" s="346"/>
      <c r="AJ610" s="346"/>
      <c r="AK610" s="346"/>
      <c r="AL610" s="346"/>
      <c r="AM610" s="346"/>
      <c r="AN610" s="346"/>
      <c r="AO610" s="373"/>
      <c r="AP610" s="348" t="s">
        <v>430</v>
      </c>
      <c r="AQ610" s="348" t="s">
        <v>430</v>
      </c>
      <c r="AR610" s="348" t="s">
        <v>430</v>
      </c>
      <c r="AS610" s="348">
        <v>11.18</v>
      </c>
      <c r="AT610" s="348">
        <v>3.81</v>
      </c>
      <c r="AU610" s="351"/>
      <c r="AV610" s="346"/>
      <c r="AW610" s="346"/>
      <c r="AX610" s="346"/>
      <c r="AY610" s="346"/>
      <c r="AZ610" s="346"/>
      <c r="BA610" s="362"/>
      <c r="BB610" s="348"/>
      <c r="BC610" s="375"/>
      <c r="BD610" s="375"/>
      <c r="BE610" s="375"/>
      <c r="BF610" s="374"/>
      <c r="BG610" s="348"/>
      <c r="BH610" s="348"/>
      <c r="BI610" s="348"/>
      <c r="BJ610" s="348"/>
      <c r="BK610" s="373"/>
      <c r="BL610" s="372"/>
      <c r="BM610" s="372"/>
      <c r="BN610" s="372"/>
      <c r="BO610" s="372"/>
      <c r="BP610" s="372"/>
      <c r="BQ610" s="373"/>
      <c r="BR610" s="354"/>
    </row>
    <row r="611" spans="1:70" s="428" customFormat="1" x14ac:dyDescent="0.25">
      <c r="A611" s="886" t="s">
        <v>96</v>
      </c>
      <c r="B611" s="413"/>
      <c r="C611" s="725"/>
      <c r="D611" s="413"/>
      <c r="E611" s="414"/>
      <c r="F611" s="413"/>
      <c r="G611" s="415"/>
      <c r="H611" s="417"/>
      <c r="I611" s="416">
        <v>0.48970000000000002</v>
      </c>
      <c r="J611" s="416">
        <v>1.1834</v>
      </c>
      <c r="K611" s="416">
        <v>3.6882000000000001</v>
      </c>
      <c r="L611" s="416">
        <v>6.9635499999999997</v>
      </c>
      <c r="M611" s="416">
        <v>10.9102</v>
      </c>
      <c r="N611" s="418">
        <v>13.5762</v>
      </c>
      <c r="O611" s="416">
        <v>0.67430000000000001</v>
      </c>
      <c r="P611" s="416">
        <v>16.137</v>
      </c>
      <c r="Q611" s="416" t="s">
        <v>430</v>
      </c>
      <c r="R611" s="416" t="s">
        <v>430</v>
      </c>
      <c r="S611" s="416">
        <v>3.7336</v>
      </c>
      <c r="T611" s="416">
        <v>23.280899999999999</v>
      </c>
      <c r="U611" s="416">
        <v>8.7303999999999995</v>
      </c>
      <c r="V611" s="416">
        <v>14.6007</v>
      </c>
      <c r="W611" s="416">
        <v>2.4725000000000001</v>
      </c>
      <c r="X611" s="416">
        <v>13.533300000000001</v>
      </c>
      <c r="Y611" s="417"/>
      <c r="Z611" s="414"/>
      <c r="AA611" s="414"/>
      <c r="AB611" s="414"/>
      <c r="AC611" s="414"/>
      <c r="AD611" s="414"/>
      <c r="AE611" s="414"/>
      <c r="AF611" s="414"/>
      <c r="AG611" s="414"/>
      <c r="AH611" s="414"/>
      <c r="AI611" s="414"/>
      <c r="AJ611" s="414"/>
      <c r="AK611" s="414"/>
      <c r="AL611" s="414"/>
      <c r="AM611" s="414"/>
      <c r="AN611" s="414"/>
      <c r="AO611" s="413"/>
      <c r="AP611" s="416" t="s">
        <v>430</v>
      </c>
      <c r="AQ611" s="416" t="s">
        <v>430</v>
      </c>
      <c r="AR611" s="416" t="s">
        <v>430</v>
      </c>
      <c r="AS611" s="416">
        <v>11.18</v>
      </c>
      <c r="AT611" s="416">
        <v>22.23</v>
      </c>
      <c r="AU611" s="419"/>
      <c r="AV611" s="414"/>
      <c r="AW611" s="414"/>
      <c r="AX611" s="414"/>
      <c r="AY611" s="414"/>
      <c r="AZ611" s="414"/>
      <c r="BA611" s="420"/>
      <c r="BB611" s="416"/>
      <c r="BC611" s="421"/>
      <c r="BD611" s="421"/>
      <c r="BE611" s="421"/>
      <c r="BF611" s="417"/>
      <c r="BG611" s="416"/>
      <c r="BH611" s="416"/>
      <c r="BI611" s="416"/>
      <c r="BJ611" s="416"/>
      <c r="BK611" s="413"/>
      <c r="BL611" s="412"/>
      <c r="BM611" s="412"/>
      <c r="BN611" s="412"/>
      <c r="BO611" s="412"/>
      <c r="BP611" s="412"/>
      <c r="BQ611" s="413"/>
      <c r="BR611" s="422"/>
    </row>
    <row r="612" spans="1:70" s="428" customFormat="1" ht="14.5" customHeight="1" x14ac:dyDescent="0.35">
      <c r="A612" s="873" t="s">
        <v>4071</v>
      </c>
      <c r="B612" s="861"/>
      <c r="C612" s="862"/>
      <c r="D612" s="861"/>
      <c r="E612" s="863"/>
      <c r="F612" s="861"/>
      <c r="G612" s="864"/>
      <c r="H612" s="866"/>
      <c r="I612" s="865"/>
      <c r="J612" s="865"/>
      <c r="K612" s="865"/>
      <c r="L612" s="865"/>
      <c r="M612" s="865"/>
      <c r="N612" s="867"/>
      <c r="O612" s="865"/>
      <c r="P612" s="865"/>
      <c r="Q612" s="865"/>
      <c r="R612" s="865"/>
      <c r="S612" s="865"/>
      <c r="T612" s="865"/>
      <c r="U612" s="865"/>
      <c r="V612" s="865"/>
      <c r="W612" s="865"/>
      <c r="X612" s="865"/>
      <c r="Y612" s="866"/>
      <c r="Z612" s="863"/>
      <c r="AA612" s="863"/>
      <c r="AB612" s="863"/>
      <c r="AC612" s="863"/>
      <c r="AD612" s="863"/>
      <c r="AE612" s="863"/>
      <c r="AF612" s="863"/>
      <c r="AG612" s="863"/>
      <c r="AH612" s="863"/>
      <c r="AI612" s="863"/>
      <c r="AJ612" s="863"/>
      <c r="AK612" s="863"/>
      <c r="AL612" s="863"/>
      <c r="AM612" s="863"/>
      <c r="AN612" s="863"/>
      <c r="AO612" s="861"/>
      <c r="AP612" s="865"/>
      <c r="AQ612" s="865"/>
      <c r="AR612" s="865"/>
      <c r="AS612" s="865"/>
      <c r="AT612" s="865"/>
      <c r="AU612" s="868"/>
      <c r="AV612" s="863"/>
      <c r="AW612" s="863"/>
      <c r="AX612" s="863"/>
      <c r="AY612" s="863"/>
      <c r="AZ612" s="863"/>
      <c r="BA612" s="869"/>
      <c r="BB612" s="865"/>
      <c r="BC612" s="870"/>
      <c r="BD612" s="870"/>
      <c r="BE612" s="870"/>
      <c r="BF612" s="866"/>
      <c r="BG612" s="865"/>
      <c r="BH612" s="865"/>
      <c r="BI612" s="865"/>
      <c r="BJ612" s="865"/>
      <c r="BK612" s="861"/>
      <c r="BL612" s="871"/>
      <c r="BM612" s="871"/>
      <c r="BN612" s="871"/>
      <c r="BO612" s="871"/>
      <c r="BP612" s="871"/>
      <c r="BQ612" s="861"/>
      <c r="BR612" s="872"/>
    </row>
    <row r="613" spans="1:70" s="428" customFormat="1" x14ac:dyDescent="0.25">
      <c r="A613" s="345" t="s">
        <v>4072</v>
      </c>
      <c r="B613" s="373"/>
      <c r="C613" s="719">
        <v>41275</v>
      </c>
      <c r="D613" s="373"/>
      <c r="E613" s="346">
        <v>6683.9</v>
      </c>
      <c r="F613" s="373"/>
      <c r="G613" s="347">
        <v>464.59910000000002</v>
      </c>
      <c r="H613" s="374"/>
      <c r="I613" s="348">
        <v>0.2223</v>
      </c>
      <c r="J613" s="348">
        <v>1.0008999999999999</v>
      </c>
      <c r="K613" s="348">
        <v>5.5292000000000003</v>
      </c>
      <c r="L613" s="348">
        <v>10.181800000000001</v>
      </c>
      <c r="M613" s="348">
        <v>17.02</v>
      </c>
      <c r="N613" s="350">
        <v>19.003499999999999</v>
      </c>
      <c r="O613" s="348">
        <v>6.1357999999999997</v>
      </c>
      <c r="P613" s="348">
        <v>9.4217999999999993</v>
      </c>
      <c r="Q613" s="348">
        <v>9.6233000000000004</v>
      </c>
      <c r="R613" s="348">
        <v>12.303000000000001</v>
      </c>
      <c r="S613" s="348">
        <v>6.8526999999999996</v>
      </c>
      <c r="T613" s="348">
        <v>27.551200000000001</v>
      </c>
      <c r="U613" s="348">
        <v>19.026700000000002</v>
      </c>
      <c r="V613" s="348">
        <v>21.544599999999999</v>
      </c>
      <c r="W613" s="348">
        <v>3.5409000000000002</v>
      </c>
      <c r="X613" s="348">
        <v>15.040900000000001</v>
      </c>
      <c r="Y613" s="374"/>
      <c r="Z613" s="346">
        <v>1</v>
      </c>
      <c r="AA613" s="346">
        <v>1</v>
      </c>
      <c r="AB613" s="346">
        <v>1</v>
      </c>
      <c r="AC613" s="346">
        <v>1</v>
      </c>
      <c r="AD613" s="346">
        <v>1</v>
      </c>
      <c r="AE613" s="346">
        <v>2</v>
      </c>
      <c r="AF613" s="346">
        <v>1</v>
      </c>
      <c r="AG613" s="346">
        <v>3</v>
      </c>
      <c r="AH613" s="346">
        <v>3</v>
      </c>
      <c r="AI613" s="346">
        <v>1</v>
      </c>
      <c r="AJ613" s="346">
        <v>1</v>
      </c>
      <c r="AK613" s="346">
        <v>1</v>
      </c>
      <c r="AL613" s="346">
        <v>1</v>
      </c>
      <c r="AM613" s="346">
        <v>2</v>
      </c>
      <c r="AN613" s="346">
        <v>1</v>
      </c>
      <c r="AO613" s="373"/>
      <c r="AP613" s="348">
        <v>12.99</v>
      </c>
      <c r="AQ613" s="348">
        <v>13.19</v>
      </c>
      <c r="AR613" s="348">
        <v>11.39</v>
      </c>
      <c r="AS613" s="348">
        <v>11.99</v>
      </c>
      <c r="AT613" s="348">
        <v>34.33</v>
      </c>
      <c r="AU613" s="351"/>
      <c r="AV613" s="346">
        <v>1</v>
      </c>
      <c r="AW613" s="346">
        <v>2</v>
      </c>
      <c r="AX613" s="346">
        <v>2</v>
      </c>
      <c r="AY613" s="346">
        <v>1</v>
      </c>
      <c r="AZ613" s="346">
        <v>1</v>
      </c>
      <c r="BA613" s="362"/>
      <c r="BB613" s="348">
        <v>12.5643189018471</v>
      </c>
      <c r="BC613" s="375">
        <v>0.58356278315792898</v>
      </c>
      <c r="BD613" s="375">
        <v>3.1453115973514599E-2</v>
      </c>
      <c r="BE613" s="375">
        <v>-9.5822672070872403E-2</v>
      </c>
      <c r="BF613" s="374"/>
      <c r="BG613" s="348">
        <v>41.572099999999999</v>
      </c>
      <c r="BH613" s="348">
        <v>24.939599999999999</v>
      </c>
      <c r="BI613" s="348">
        <v>29.782299999999999</v>
      </c>
      <c r="BJ613" s="348">
        <v>3.706</v>
      </c>
      <c r="BK613" s="373"/>
      <c r="BL613" s="372" t="s">
        <v>3470</v>
      </c>
      <c r="BM613" s="372" t="s">
        <v>3471</v>
      </c>
      <c r="BN613" s="372" t="s">
        <v>3472</v>
      </c>
      <c r="BO613" s="372" t="s">
        <v>3473</v>
      </c>
      <c r="BP613" s="372" t="s">
        <v>3474</v>
      </c>
      <c r="BQ613" s="373"/>
      <c r="BR613" s="354" t="s">
        <v>463</v>
      </c>
    </row>
    <row r="614" spans="1:70" s="428" customFormat="1" x14ac:dyDescent="0.25">
      <c r="A614" s="345" t="s">
        <v>4073</v>
      </c>
      <c r="B614" s="373"/>
      <c r="C614" s="719">
        <v>41275</v>
      </c>
      <c r="D614" s="373"/>
      <c r="E614" s="346">
        <v>3315.55</v>
      </c>
      <c r="F614" s="373"/>
      <c r="G614" s="347">
        <v>1496.64</v>
      </c>
      <c r="H614" s="374"/>
      <c r="I614" s="348" t="s">
        <v>430</v>
      </c>
      <c r="J614" s="348">
        <v>3.8800000000000001E-2</v>
      </c>
      <c r="K614" s="348">
        <v>2.3589000000000002</v>
      </c>
      <c r="L614" s="348">
        <v>3.5600999999999998</v>
      </c>
      <c r="M614" s="348">
        <v>3.8258999999999999</v>
      </c>
      <c r="N614" s="350">
        <v>-2.0017</v>
      </c>
      <c r="O614" s="348">
        <v>-2.2658</v>
      </c>
      <c r="P614" s="348">
        <v>9.1049000000000007</v>
      </c>
      <c r="Q614" s="348">
        <v>7.4053000000000004</v>
      </c>
      <c r="R614" s="348">
        <v>9.0089000000000006</v>
      </c>
      <c r="S614" s="348">
        <v>4.0091999999999999</v>
      </c>
      <c r="T614" s="348">
        <v>17.053899999999999</v>
      </c>
      <c r="U614" s="348">
        <v>0.43419999999999997</v>
      </c>
      <c r="V614" s="348">
        <v>-1.0558000000000001</v>
      </c>
      <c r="W614" s="348">
        <v>1.4622999999999999</v>
      </c>
      <c r="X614" s="348">
        <v>13.4621</v>
      </c>
      <c r="Y614" s="374"/>
      <c r="Z614" s="346" t="s">
        <v>430</v>
      </c>
      <c r="AA614" s="346">
        <v>3</v>
      </c>
      <c r="AB614" s="346">
        <v>6</v>
      </c>
      <c r="AC614" s="346">
        <v>6</v>
      </c>
      <c r="AD614" s="346">
        <v>6</v>
      </c>
      <c r="AE614" s="346">
        <v>7</v>
      </c>
      <c r="AF614" s="346">
        <v>5</v>
      </c>
      <c r="AG614" s="346">
        <v>4</v>
      </c>
      <c r="AH614" s="346">
        <v>4</v>
      </c>
      <c r="AI614" s="346">
        <v>3</v>
      </c>
      <c r="AJ614" s="346">
        <v>3</v>
      </c>
      <c r="AK614" s="346">
        <v>6</v>
      </c>
      <c r="AL614" s="346">
        <v>7</v>
      </c>
      <c r="AM614" s="346">
        <v>7</v>
      </c>
      <c r="AN614" s="346">
        <v>4</v>
      </c>
      <c r="AO614" s="373"/>
      <c r="AP614" s="348">
        <v>8.9600000000000009</v>
      </c>
      <c r="AQ614" s="348">
        <v>9.0500000000000007</v>
      </c>
      <c r="AR614" s="348">
        <v>8.31</v>
      </c>
      <c r="AS614" s="348">
        <v>4.34</v>
      </c>
      <c r="AT614" s="348">
        <v>7.06</v>
      </c>
      <c r="AU614" s="351"/>
      <c r="AV614" s="346">
        <v>3</v>
      </c>
      <c r="AW614" s="346">
        <v>4</v>
      </c>
      <c r="AX614" s="346">
        <v>4</v>
      </c>
      <c r="AY614" s="346">
        <v>5</v>
      </c>
      <c r="AZ614" s="346">
        <v>7</v>
      </c>
      <c r="BA614" s="362"/>
      <c r="BB614" s="348">
        <v>15.310701263573799</v>
      </c>
      <c r="BC614" s="375">
        <v>0.84562073143837402</v>
      </c>
      <c r="BD614" s="375">
        <v>2.8044529785886101E-2</v>
      </c>
      <c r="BE614" s="375">
        <v>-0.27735794127518698</v>
      </c>
      <c r="BF614" s="374"/>
      <c r="BG614" s="348">
        <v>31.103899999999999</v>
      </c>
      <c r="BH614" s="348">
        <v>28.346699999999998</v>
      </c>
      <c r="BI614" s="348">
        <v>38.143500000000003</v>
      </c>
      <c r="BJ614" s="348">
        <v>2.4058999999999999</v>
      </c>
      <c r="BK614" s="373"/>
      <c r="BL614" s="372" t="s">
        <v>3476</v>
      </c>
      <c r="BM614" s="372" t="s">
        <v>3477</v>
      </c>
      <c r="BN614" s="372" t="s">
        <v>3478</v>
      </c>
      <c r="BO614" s="372" t="s">
        <v>3479</v>
      </c>
      <c r="BP614" s="372" t="s">
        <v>3480</v>
      </c>
      <c r="BQ614" s="373"/>
      <c r="BR614" s="354" t="s">
        <v>476</v>
      </c>
    </row>
    <row r="615" spans="1:70" s="428" customFormat="1" x14ac:dyDescent="0.25">
      <c r="A615" s="345" t="s">
        <v>4074</v>
      </c>
      <c r="B615" s="373"/>
      <c r="C615" s="719">
        <v>41275</v>
      </c>
      <c r="D615" s="373"/>
      <c r="E615" s="346">
        <v>2790.41</v>
      </c>
      <c r="F615" s="373"/>
      <c r="G615" s="347">
        <v>458.113</v>
      </c>
      <c r="H615" s="374"/>
      <c r="I615" s="348">
        <v>-9.9299999999999999E-2</v>
      </c>
      <c r="J615" s="348">
        <v>-0.21870000000000001</v>
      </c>
      <c r="K615" s="348">
        <v>2.6753999999999998</v>
      </c>
      <c r="L615" s="348">
        <v>4.6432000000000002</v>
      </c>
      <c r="M615" s="348">
        <v>5.3989000000000003</v>
      </c>
      <c r="N615" s="350">
        <v>3.8839000000000001</v>
      </c>
      <c r="O615" s="348">
        <v>0.15809999999999999</v>
      </c>
      <c r="P615" s="348">
        <v>11.0654</v>
      </c>
      <c r="Q615" s="348">
        <v>9.6966000000000001</v>
      </c>
      <c r="R615" s="348">
        <v>10.867000000000001</v>
      </c>
      <c r="S615" s="348">
        <v>3.9361000000000002</v>
      </c>
      <c r="T615" s="348">
        <v>17.727399999999999</v>
      </c>
      <c r="U615" s="348">
        <v>1.5723</v>
      </c>
      <c r="V615" s="348">
        <v>3.9342000000000001</v>
      </c>
      <c r="W615" s="348">
        <v>1.2107000000000001</v>
      </c>
      <c r="X615" s="348">
        <v>14.2096</v>
      </c>
      <c r="Y615" s="374"/>
      <c r="Z615" s="346">
        <v>2</v>
      </c>
      <c r="AA615" s="346">
        <v>5</v>
      </c>
      <c r="AB615" s="346">
        <v>4</v>
      </c>
      <c r="AC615" s="346">
        <v>4</v>
      </c>
      <c r="AD615" s="346">
        <v>5</v>
      </c>
      <c r="AE615" s="346">
        <v>6</v>
      </c>
      <c r="AF615" s="346">
        <v>3</v>
      </c>
      <c r="AG615" s="346">
        <v>2</v>
      </c>
      <c r="AH615" s="346">
        <v>2</v>
      </c>
      <c r="AI615" s="346">
        <v>2</v>
      </c>
      <c r="AJ615" s="346">
        <v>5</v>
      </c>
      <c r="AK615" s="346">
        <v>5</v>
      </c>
      <c r="AL615" s="346">
        <v>6</v>
      </c>
      <c r="AM615" s="346">
        <v>6</v>
      </c>
      <c r="AN615" s="346">
        <v>5</v>
      </c>
      <c r="AO615" s="373"/>
      <c r="AP615" s="348">
        <v>11.35</v>
      </c>
      <c r="AQ615" s="348">
        <v>11.83</v>
      </c>
      <c r="AR615" s="348">
        <v>10.32</v>
      </c>
      <c r="AS615" s="348">
        <v>7.01</v>
      </c>
      <c r="AT615" s="348">
        <v>10.15</v>
      </c>
      <c r="AU615" s="351"/>
      <c r="AV615" s="346">
        <v>2</v>
      </c>
      <c r="AW615" s="346">
        <v>3</v>
      </c>
      <c r="AX615" s="346">
        <v>3</v>
      </c>
      <c r="AY615" s="346">
        <v>4</v>
      </c>
      <c r="AZ615" s="346">
        <v>5</v>
      </c>
      <c r="BA615" s="362"/>
      <c r="BB615" s="348">
        <v>13.139353702362</v>
      </c>
      <c r="BC615" s="375">
        <v>0.75735921981750798</v>
      </c>
      <c r="BD615" s="375">
        <v>3.7773725169984097E-2</v>
      </c>
      <c r="BE615" s="375">
        <v>-0.140919615682602</v>
      </c>
      <c r="BF615" s="374"/>
      <c r="BG615" s="348">
        <v>35.576099999999997</v>
      </c>
      <c r="BH615" s="348">
        <v>25.0838</v>
      </c>
      <c r="BI615" s="348">
        <v>33.150799999999997</v>
      </c>
      <c r="BJ615" s="348">
        <v>6.1893000000000002</v>
      </c>
      <c r="BK615" s="373"/>
      <c r="BL615" s="372" t="s">
        <v>3482</v>
      </c>
      <c r="BM615" s="372" t="s">
        <v>3483</v>
      </c>
      <c r="BN615" s="372" t="s">
        <v>3484</v>
      </c>
      <c r="BO615" s="372" t="s">
        <v>3054</v>
      </c>
      <c r="BP615" s="372" t="s">
        <v>3485</v>
      </c>
      <c r="BQ615" s="373"/>
      <c r="BR615" s="354" t="s">
        <v>519</v>
      </c>
    </row>
    <row r="616" spans="1:70" s="428" customFormat="1" ht="11" x14ac:dyDescent="0.3">
      <c r="A616" s="841" t="s">
        <v>4075</v>
      </c>
      <c r="B616" s="842"/>
      <c r="C616" s="843">
        <v>45593</v>
      </c>
      <c r="D616" s="842"/>
      <c r="E616" s="844">
        <v>2301.4</v>
      </c>
      <c r="F616" s="842"/>
      <c r="G616" s="845">
        <v>12.978</v>
      </c>
      <c r="H616" s="847"/>
      <c r="I616" s="846">
        <v>-0.29189999999999999</v>
      </c>
      <c r="J616" s="846">
        <v>-7.7000000000000002E-3</v>
      </c>
      <c r="K616" s="846">
        <v>3.9487000000000001</v>
      </c>
      <c r="L616" s="846">
        <v>5.0084999999999997</v>
      </c>
      <c r="M616" s="846">
        <v>14.8902</v>
      </c>
      <c r="N616" s="848">
        <v>24.569600000000001</v>
      </c>
      <c r="O616" s="846" t="s">
        <v>430</v>
      </c>
      <c r="P616" s="846" t="s">
        <v>430</v>
      </c>
      <c r="Q616" s="846" t="s">
        <v>430</v>
      </c>
      <c r="R616" s="846" t="s">
        <v>430</v>
      </c>
      <c r="S616" s="846">
        <v>2.7553000000000001</v>
      </c>
      <c r="T616" s="846">
        <v>26.8002</v>
      </c>
      <c r="U616" s="846">
        <v>18.639700000000001</v>
      </c>
      <c r="V616" s="846">
        <v>23.294699999999999</v>
      </c>
      <c r="W616" s="846">
        <v>3.1145999999999998</v>
      </c>
      <c r="X616" s="846">
        <v>15.307499999999999</v>
      </c>
      <c r="Y616" s="847"/>
      <c r="Z616" s="844">
        <v>4</v>
      </c>
      <c r="AA616" s="844">
        <v>4</v>
      </c>
      <c r="AB616" s="844">
        <v>3</v>
      </c>
      <c r="AC616" s="844">
        <v>3</v>
      </c>
      <c r="AD616" s="844">
        <v>2</v>
      </c>
      <c r="AE616" s="844">
        <v>1</v>
      </c>
      <c r="AF616" s="844" t="s">
        <v>430</v>
      </c>
      <c r="AG616" s="844" t="s">
        <v>430</v>
      </c>
      <c r="AH616" s="844" t="s">
        <v>430</v>
      </c>
      <c r="AI616" s="844" t="s">
        <v>430</v>
      </c>
      <c r="AJ616" s="844">
        <v>7</v>
      </c>
      <c r="AK616" s="844">
        <v>2</v>
      </c>
      <c r="AL616" s="844">
        <v>2</v>
      </c>
      <c r="AM616" s="844">
        <v>1</v>
      </c>
      <c r="AN616" s="844">
        <v>2</v>
      </c>
      <c r="AO616" s="842"/>
      <c r="AP616" s="846" t="s">
        <v>430</v>
      </c>
      <c r="AQ616" s="846" t="s">
        <v>430</v>
      </c>
      <c r="AR616" s="846" t="s">
        <v>430</v>
      </c>
      <c r="AS616" s="846" t="s">
        <v>430</v>
      </c>
      <c r="AT616" s="846">
        <v>32.18</v>
      </c>
      <c r="AU616" s="849"/>
      <c r="AV616" s="844" t="s">
        <v>430</v>
      </c>
      <c r="AW616" s="844" t="s">
        <v>430</v>
      </c>
      <c r="AX616" s="844" t="s">
        <v>430</v>
      </c>
      <c r="AY616" s="844" t="s">
        <v>430</v>
      </c>
      <c r="AZ616" s="844">
        <v>2</v>
      </c>
      <c r="BA616" s="851"/>
      <c r="BB616" s="846">
        <v>16.962252544632499</v>
      </c>
      <c r="BC616" s="852">
        <v>1.01279262156957</v>
      </c>
      <c r="BD616" s="852">
        <v>4.7430195873837899E-2</v>
      </c>
      <c r="BE616" s="852">
        <v>0.37512300093571299</v>
      </c>
      <c r="BF616" s="847"/>
      <c r="BG616" s="846">
        <v>40.647500000000001</v>
      </c>
      <c r="BH616" s="846">
        <v>26.1662</v>
      </c>
      <c r="BI616" s="846">
        <v>30.152000000000001</v>
      </c>
      <c r="BJ616" s="846">
        <v>3.0343</v>
      </c>
      <c r="BK616" s="842"/>
      <c r="BL616" s="855" t="s">
        <v>3487</v>
      </c>
      <c r="BM616" s="855" t="s">
        <v>3488</v>
      </c>
      <c r="BN616" s="855" t="s">
        <v>3489</v>
      </c>
      <c r="BO616" s="855" t="s">
        <v>3490</v>
      </c>
      <c r="BP616" s="855" t="s">
        <v>1039</v>
      </c>
      <c r="BQ616" s="842"/>
      <c r="BR616" s="856" t="s">
        <v>611</v>
      </c>
    </row>
    <row r="617" spans="1:70" s="428" customFormat="1" x14ac:dyDescent="0.25">
      <c r="A617" s="345" t="s">
        <v>4076</v>
      </c>
      <c r="B617" s="373"/>
      <c r="C617" s="719">
        <v>43633</v>
      </c>
      <c r="D617" s="373"/>
      <c r="E617" s="346">
        <v>1817.14</v>
      </c>
      <c r="F617" s="373"/>
      <c r="G617" s="347">
        <v>34.01</v>
      </c>
      <c r="H617" s="374"/>
      <c r="I617" s="348" t="s">
        <v>430</v>
      </c>
      <c r="J617" s="348">
        <v>-0.46820000000000001</v>
      </c>
      <c r="K617" s="348">
        <v>2.4089</v>
      </c>
      <c r="L617" s="348">
        <v>4.3891999999999998</v>
      </c>
      <c r="M617" s="348">
        <v>7.6607000000000003</v>
      </c>
      <c r="N617" s="350">
        <v>10.8901</v>
      </c>
      <c r="O617" s="348">
        <v>3.1294</v>
      </c>
      <c r="P617" s="348">
        <v>12.9918</v>
      </c>
      <c r="Q617" s="348">
        <v>13.295199999999999</v>
      </c>
      <c r="R617" s="348" t="s">
        <v>430</v>
      </c>
      <c r="S617" s="348">
        <v>3.9742999999999999</v>
      </c>
      <c r="T617" s="348">
        <v>18.584399999999999</v>
      </c>
      <c r="U617" s="348">
        <v>6.0823</v>
      </c>
      <c r="V617" s="348">
        <v>11.3986</v>
      </c>
      <c r="W617" s="348">
        <v>0.80020000000000002</v>
      </c>
      <c r="X617" s="348">
        <v>18.539300000000001</v>
      </c>
      <c r="Y617" s="374"/>
      <c r="Z617" s="346" t="s">
        <v>430</v>
      </c>
      <c r="AA617" s="346">
        <v>6</v>
      </c>
      <c r="AB617" s="346">
        <v>5</v>
      </c>
      <c r="AC617" s="346">
        <v>5</v>
      </c>
      <c r="AD617" s="346">
        <v>3</v>
      </c>
      <c r="AE617" s="346">
        <v>3</v>
      </c>
      <c r="AF617" s="346">
        <v>2</v>
      </c>
      <c r="AG617" s="346">
        <v>1</v>
      </c>
      <c r="AH617" s="346">
        <v>1</v>
      </c>
      <c r="AI617" s="346" t="s">
        <v>430</v>
      </c>
      <c r="AJ617" s="346">
        <v>4</v>
      </c>
      <c r="AK617" s="346">
        <v>4</v>
      </c>
      <c r="AL617" s="346">
        <v>4</v>
      </c>
      <c r="AM617" s="346">
        <v>3</v>
      </c>
      <c r="AN617" s="346">
        <v>6</v>
      </c>
      <c r="AO617" s="373"/>
      <c r="AP617" s="348" t="s">
        <v>430</v>
      </c>
      <c r="AQ617" s="348">
        <v>16.91</v>
      </c>
      <c r="AR617" s="348">
        <v>13.33</v>
      </c>
      <c r="AS617" s="348">
        <v>10.57</v>
      </c>
      <c r="AT617" s="348">
        <v>16.25</v>
      </c>
      <c r="AU617" s="351"/>
      <c r="AV617" s="346" t="s">
        <v>430</v>
      </c>
      <c r="AW617" s="346">
        <v>1</v>
      </c>
      <c r="AX617" s="346">
        <v>1</v>
      </c>
      <c r="AY617" s="346">
        <v>2</v>
      </c>
      <c r="AZ617" s="346">
        <v>4</v>
      </c>
      <c r="BA617" s="362"/>
      <c r="BB617" s="348">
        <v>12.660957406067601</v>
      </c>
      <c r="BC617" s="375">
        <v>0.73678709414698496</v>
      </c>
      <c r="BD617" s="375">
        <v>5.2599252021656301E-2</v>
      </c>
      <c r="BE617" s="375">
        <v>5.0176765786891599E-2</v>
      </c>
      <c r="BF617" s="374"/>
      <c r="BG617" s="348">
        <v>43.875599999999999</v>
      </c>
      <c r="BH617" s="348">
        <v>21.200399999999998</v>
      </c>
      <c r="BI617" s="348">
        <v>30.1983</v>
      </c>
      <c r="BJ617" s="348">
        <v>4.7256999999999998</v>
      </c>
      <c r="BK617" s="373"/>
      <c r="BL617" s="372" t="s">
        <v>3492</v>
      </c>
      <c r="BM617" s="372" t="s">
        <v>3493</v>
      </c>
      <c r="BN617" s="372" t="s">
        <v>3494</v>
      </c>
      <c r="BO617" s="372" t="s">
        <v>3495</v>
      </c>
      <c r="BP617" s="372" t="s">
        <v>2839</v>
      </c>
      <c r="BQ617" s="373"/>
      <c r="BR617" s="354" t="s">
        <v>463</v>
      </c>
    </row>
    <row r="618" spans="1:70" s="428" customFormat="1" x14ac:dyDescent="0.25">
      <c r="A618" s="345" t="s">
        <v>4077</v>
      </c>
      <c r="B618" s="373"/>
      <c r="C618" s="719">
        <v>44994</v>
      </c>
      <c r="D618" s="373"/>
      <c r="E618" s="346">
        <v>567.36900000000003</v>
      </c>
      <c r="F618" s="373"/>
      <c r="G618" s="347">
        <v>14.891999999999999</v>
      </c>
      <c r="H618" s="374"/>
      <c r="I618" s="348">
        <v>-0.12740000000000001</v>
      </c>
      <c r="J618" s="348">
        <v>6.7199999999999996E-2</v>
      </c>
      <c r="K618" s="348">
        <v>4.9249999999999998</v>
      </c>
      <c r="L618" s="348">
        <v>6.5617000000000001</v>
      </c>
      <c r="M618" s="348">
        <v>6.2576000000000001</v>
      </c>
      <c r="N618" s="350">
        <v>7.6029</v>
      </c>
      <c r="O618" s="348">
        <v>-0.38719999999999999</v>
      </c>
      <c r="P618" s="348">
        <v>8.9911999999999992</v>
      </c>
      <c r="Q618" s="348" t="s">
        <v>430</v>
      </c>
      <c r="R618" s="348" t="s">
        <v>430</v>
      </c>
      <c r="S618" s="348">
        <v>5.6544999999999996</v>
      </c>
      <c r="T618" s="348">
        <v>21.557400000000001</v>
      </c>
      <c r="U618" s="348">
        <v>6.2954999999999997</v>
      </c>
      <c r="V618" s="348">
        <v>7.4923999999999999</v>
      </c>
      <c r="W618" s="348">
        <v>2.7955999999999999</v>
      </c>
      <c r="X618" s="348">
        <v>12.156599999999999</v>
      </c>
      <c r="Y618" s="374"/>
      <c r="Z618" s="346">
        <v>3</v>
      </c>
      <c r="AA618" s="346">
        <v>2</v>
      </c>
      <c r="AB618" s="346">
        <v>2</v>
      </c>
      <c r="AC618" s="346">
        <v>2</v>
      </c>
      <c r="AD618" s="346">
        <v>4</v>
      </c>
      <c r="AE618" s="346">
        <v>5</v>
      </c>
      <c r="AF618" s="346">
        <v>4</v>
      </c>
      <c r="AG618" s="346">
        <v>5</v>
      </c>
      <c r="AH618" s="346" t="s">
        <v>430</v>
      </c>
      <c r="AI618" s="346" t="s">
        <v>430</v>
      </c>
      <c r="AJ618" s="346">
        <v>2</v>
      </c>
      <c r="AK618" s="346">
        <v>3</v>
      </c>
      <c r="AL618" s="346">
        <v>3</v>
      </c>
      <c r="AM618" s="346">
        <v>4</v>
      </c>
      <c r="AN618" s="346">
        <v>3</v>
      </c>
      <c r="AO618" s="373"/>
      <c r="AP618" s="348" t="s">
        <v>430</v>
      </c>
      <c r="AQ618" s="348" t="s">
        <v>430</v>
      </c>
      <c r="AR618" s="348" t="s">
        <v>430</v>
      </c>
      <c r="AS618" s="348">
        <v>7.18</v>
      </c>
      <c r="AT618" s="348">
        <v>16.54</v>
      </c>
      <c r="AU618" s="351"/>
      <c r="AV618" s="346" t="s">
        <v>430</v>
      </c>
      <c r="AW618" s="346" t="s">
        <v>430</v>
      </c>
      <c r="AX618" s="346" t="s">
        <v>430</v>
      </c>
      <c r="AY618" s="346">
        <v>3</v>
      </c>
      <c r="AZ618" s="346">
        <v>3</v>
      </c>
      <c r="BA618" s="362"/>
      <c r="BB618" s="348">
        <v>15.038317185567999</v>
      </c>
      <c r="BC618" s="375">
        <v>0.88034849712526697</v>
      </c>
      <c r="BD618" s="375">
        <v>2.6052860238566102E-2</v>
      </c>
      <c r="BE618" s="375">
        <v>-0.34893393779138299</v>
      </c>
      <c r="BF618" s="374"/>
      <c r="BG618" s="348">
        <v>54.356499999999997</v>
      </c>
      <c r="BH618" s="348">
        <v>28.7514</v>
      </c>
      <c r="BI618" s="348">
        <v>13.7919</v>
      </c>
      <c r="BJ618" s="348">
        <v>3.1002000000000001</v>
      </c>
      <c r="BK618" s="373"/>
      <c r="BL618" s="372" t="s">
        <v>3497</v>
      </c>
      <c r="BM618" s="372" t="s">
        <v>3498</v>
      </c>
      <c r="BN618" s="372" t="s">
        <v>3499</v>
      </c>
      <c r="BO618" s="372" t="s">
        <v>2356</v>
      </c>
      <c r="BP618" s="372" t="s">
        <v>3500</v>
      </c>
      <c r="BQ618" s="373"/>
      <c r="BR618" s="354" t="s">
        <v>443</v>
      </c>
    </row>
    <row r="619" spans="1:70" s="428" customFormat="1" x14ac:dyDescent="0.25">
      <c r="A619" s="345" t="s">
        <v>4078</v>
      </c>
      <c r="B619" s="373"/>
      <c r="C619" s="719">
        <v>45860</v>
      </c>
      <c r="D619" s="373"/>
      <c r="E619" s="346">
        <v>438.51400000000001</v>
      </c>
      <c r="F619" s="373"/>
      <c r="G619" s="347">
        <v>11.048999999999999</v>
      </c>
      <c r="H619" s="374"/>
      <c r="I619" s="348">
        <v>-0.33739999999999998</v>
      </c>
      <c r="J619" s="348">
        <v>-0.69120000000000004</v>
      </c>
      <c r="K619" s="348">
        <v>1.3594999999999999</v>
      </c>
      <c r="L619" s="348">
        <v>2.8302</v>
      </c>
      <c r="M619" s="348">
        <v>3.1787999999999998</v>
      </c>
      <c r="N619" s="350">
        <v>7.9305000000000003</v>
      </c>
      <c r="O619" s="348" t="s">
        <v>430</v>
      </c>
      <c r="P619" s="348" t="s">
        <v>430</v>
      </c>
      <c r="Q619" s="348" t="s">
        <v>430</v>
      </c>
      <c r="R619" s="348" t="s">
        <v>430</v>
      </c>
      <c r="S619" s="348">
        <v>3.3031999999999999</v>
      </c>
      <c r="T619" s="348">
        <v>15.9124</v>
      </c>
      <c r="U619" s="348">
        <v>1.5766</v>
      </c>
      <c r="V619" s="348">
        <v>5.4947999999999997</v>
      </c>
      <c r="W619" s="348">
        <v>-0.1545</v>
      </c>
      <c r="X619" s="348">
        <v>9.5048999999999992</v>
      </c>
      <c r="Y619" s="374"/>
      <c r="Z619" s="346">
        <v>5</v>
      </c>
      <c r="AA619" s="346">
        <v>7</v>
      </c>
      <c r="AB619" s="346">
        <v>7</v>
      </c>
      <c r="AC619" s="346">
        <v>7</v>
      </c>
      <c r="AD619" s="346">
        <v>7</v>
      </c>
      <c r="AE619" s="346">
        <v>4</v>
      </c>
      <c r="AF619" s="346" t="s">
        <v>430</v>
      </c>
      <c r="AG619" s="346" t="s">
        <v>430</v>
      </c>
      <c r="AH619" s="346" t="s">
        <v>430</v>
      </c>
      <c r="AI619" s="346" t="s">
        <v>430</v>
      </c>
      <c r="AJ619" s="346">
        <v>6</v>
      </c>
      <c r="AK619" s="346">
        <v>7</v>
      </c>
      <c r="AL619" s="346">
        <v>5</v>
      </c>
      <c r="AM619" s="346">
        <v>5</v>
      </c>
      <c r="AN619" s="346">
        <v>7</v>
      </c>
      <c r="AO619" s="373"/>
      <c r="AP619" s="348" t="s">
        <v>430</v>
      </c>
      <c r="AQ619" s="348" t="s">
        <v>430</v>
      </c>
      <c r="AR619" s="348" t="s">
        <v>430</v>
      </c>
      <c r="AS619" s="348" t="s">
        <v>430</v>
      </c>
      <c r="AT619" s="348">
        <v>8.7200000000000006</v>
      </c>
      <c r="AU619" s="351"/>
      <c r="AV619" s="346" t="s">
        <v>430</v>
      </c>
      <c r="AW619" s="346" t="s">
        <v>430</v>
      </c>
      <c r="AX619" s="346" t="s">
        <v>430</v>
      </c>
      <c r="AY619" s="346" t="s">
        <v>430</v>
      </c>
      <c r="AZ619" s="346">
        <v>6</v>
      </c>
      <c r="BA619" s="362"/>
      <c r="BB619" s="348">
        <v>14.2991404837539</v>
      </c>
      <c r="BC619" s="375">
        <v>0.762195809320102</v>
      </c>
      <c r="BD619" s="375">
        <v>3.5578798641825601E-2</v>
      </c>
      <c r="BE619" s="375">
        <v>-0.20454925975425201</v>
      </c>
      <c r="BF619" s="374"/>
      <c r="BG619" s="348">
        <v>54.402900000000002</v>
      </c>
      <c r="BH619" s="348">
        <v>27.663</v>
      </c>
      <c r="BI619" s="348">
        <v>13.7285</v>
      </c>
      <c r="BJ619" s="348">
        <v>4.2055999999999996</v>
      </c>
      <c r="BK619" s="373"/>
      <c r="BL619" s="372" t="s">
        <v>3502</v>
      </c>
      <c r="BM619" s="372" t="s">
        <v>3503</v>
      </c>
      <c r="BN619" s="372" t="s">
        <v>3504</v>
      </c>
      <c r="BO619" s="372" t="s">
        <v>3505</v>
      </c>
      <c r="BP619" s="372" t="s">
        <v>3506</v>
      </c>
      <c r="BQ619" s="373"/>
      <c r="BR619" s="354" t="s">
        <v>443</v>
      </c>
    </row>
    <row r="620" spans="1:70" s="428" customFormat="1" x14ac:dyDescent="0.25">
      <c r="A620" s="884" t="s">
        <v>93</v>
      </c>
      <c r="B620" s="402"/>
      <c r="C620" s="724"/>
      <c r="D620" s="402"/>
      <c r="E620" s="403"/>
      <c r="F620" s="402"/>
      <c r="G620" s="404"/>
      <c r="H620" s="406"/>
      <c r="I620" s="405">
        <v>-0.12670000000000001</v>
      </c>
      <c r="J620" s="405">
        <v>-3.9800000000000002E-2</v>
      </c>
      <c r="K620" s="405">
        <v>3.3151000000000002</v>
      </c>
      <c r="L620" s="405">
        <v>5.3106999999999998</v>
      </c>
      <c r="M620" s="405">
        <v>8.3188999999999993</v>
      </c>
      <c r="N620" s="407">
        <v>10.2684</v>
      </c>
      <c r="O620" s="405">
        <v>1.3541000000000001</v>
      </c>
      <c r="P620" s="405">
        <v>10.315</v>
      </c>
      <c r="Q620" s="405">
        <v>10.005100000000001</v>
      </c>
      <c r="R620" s="405">
        <v>10.7263</v>
      </c>
      <c r="S620" s="405">
        <v>4.3550000000000004</v>
      </c>
      <c r="T620" s="405">
        <v>20.741</v>
      </c>
      <c r="U620" s="405">
        <v>7.6611000000000002</v>
      </c>
      <c r="V620" s="405">
        <v>10.3005</v>
      </c>
      <c r="W620" s="405">
        <v>1.8243</v>
      </c>
      <c r="X620" s="405">
        <v>14.031599999999999</v>
      </c>
      <c r="Y620" s="406"/>
      <c r="Z620" s="403">
        <v>5</v>
      </c>
      <c r="AA620" s="403">
        <v>7</v>
      </c>
      <c r="AB620" s="403">
        <v>7</v>
      </c>
      <c r="AC620" s="403">
        <v>7</v>
      </c>
      <c r="AD620" s="403">
        <v>7</v>
      </c>
      <c r="AE620" s="403">
        <v>7</v>
      </c>
      <c r="AF620" s="403">
        <v>5</v>
      </c>
      <c r="AG620" s="403">
        <v>5</v>
      </c>
      <c r="AH620" s="403">
        <v>4</v>
      </c>
      <c r="AI620" s="403">
        <v>3</v>
      </c>
      <c r="AJ620" s="403">
        <v>7</v>
      </c>
      <c r="AK620" s="403">
        <v>7</v>
      </c>
      <c r="AL620" s="403">
        <v>7</v>
      </c>
      <c r="AM620" s="403">
        <v>7</v>
      </c>
      <c r="AN620" s="403">
        <v>7</v>
      </c>
      <c r="AO620" s="402"/>
      <c r="AP620" s="405">
        <v>11.1</v>
      </c>
      <c r="AQ620" s="405">
        <v>12.744999999999999</v>
      </c>
      <c r="AR620" s="405">
        <v>10.8375</v>
      </c>
      <c r="AS620" s="405">
        <v>8.218</v>
      </c>
      <c r="AT620" s="405">
        <v>17.89</v>
      </c>
      <c r="AU620" s="408"/>
      <c r="AV620" s="403">
        <v>3</v>
      </c>
      <c r="AW620" s="403">
        <v>4</v>
      </c>
      <c r="AX620" s="403">
        <v>4</v>
      </c>
      <c r="AY620" s="403">
        <v>5</v>
      </c>
      <c r="AZ620" s="403">
        <v>7</v>
      </c>
      <c r="BA620" s="409"/>
      <c r="BB620" s="405"/>
      <c r="BC620" s="410"/>
      <c r="BD620" s="410"/>
      <c r="BE620" s="410"/>
      <c r="BF620" s="406"/>
      <c r="BG620" s="405"/>
      <c r="BH620" s="405"/>
      <c r="BI620" s="405"/>
      <c r="BJ620" s="405"/>
      <c r="BK620" s="402"/>
      <c r="BL620" s="401"/>
      <c r="BM620" s="401"/>
      <c r="BN620" s="401"/>
      <c r="BO620" s="401"/>
      <c r="BP620" s="401"/>
      <c r="BQ620" s="402"/>
      <c r="BR620" s="411"/>
    </row>
    <row r="621" spans="1:70" s="428" customFormat="1" x14ac:dyDescent="0.25">
      <c r="A621" s="885" t="s">
        <v>94</v>
      </c>
      <c r="B621" s="373"/>
      <c r="C621" s="719"/>
      <c r="D621" s="373"/>
      <c r="E621" s="346"/>
      <c r="F621" s="373"/>
      <c r="G621" s="347"/>
      <c r="H621" s="374"/>
      <c r="I621" s="348">
        <v>0.2223</v>
      </c>
      <c r="J621" s="348">
        <v>1.0008999999999999</v>
      </c>
      <c r="K621" s="348">
        <v>5.5292000000000003</v>
      </c>
      <c r="L621" s="348">
        <v>10.181800000000001</v>
      </c>
      <c r="M621" s="348">
        <v>17.02</v>
      </c>
      <c r="N621" s="350">
        <v>24.569600000000001</v>
      </c>
      <c r="O621" s="348">
        <v>6.1357999999999997</v>
      </c>
      <c r="P621" s="348">
        <v>12.9918</v>
      </c>
      <c r="Q621" s="348">
        <v>13.295199999999999</v>
      </c>
      <c r="R621" s="348">
        <v>12.303000000000001</v>
      </c>
      <c r="S621" s="348">
        <v>6.8526999999999996</v>
      </c>
      <c r="T621" s="348">
        <v>27.551200000000001</v>
      </c>
      <c r="U621" s="348">
        <v>19.026700000000002</v>
      </c>
      <c r="V621" s="348">
        <v>23.294699999999999</v>
      </c>
      <c r="W621" s="348">
        <v>3.5409000000000002</v>
      </c>
      <c r="X621" s="348">
        <v>18.539300000000001</v>
      </c>
      <c r="Y621" s="374"/>
      <c r="Z621" s="346"/>
      <c r="AA621" s="346"/>
      <c r="AB621" s="346"/>
      <c r="AC621" s="346"/>
      <c r="AD621" s="346"/>
      <c r="AE621" s="346"/>
      <c r="AF621" s="346"/>
      <c r="AG621" s="346"/>
      <c r="AH621" s="346"/>
      <c r="AI621" s="346"/>
      <c r="AJ621" s="346"/>
      <c r="AK621" s="346"/>
      <c r="AL621" s="346"/>
      <c r="AM621" s="346"/>
      <c r="AN621" s="346"/>
      <c r="AO621" s="373"/>
      <c r="AP621" s="348">
        <v>12.99</v>
      </c>
      <c r="AQ621" s="348">
        <v>16.91</v>
      </c>
      <c r="AR621" s="348">
        <v>13.33</v>
      </c>
      <c r="AS621" s="348">
        <v>11.99</v>
      </c>
      <c r="AT621" s="348">
        <v>34.33</v>
      </c>
      <c r="AU621" s="351"/>
      <c r="AV621" s="346"/>
      <c r="AW621" s="346"/>
      <c r="AX621" s="346"/>
      <c r="AY621" s="346"/>
      <c r="AZ621" s="346"/>
      <c r="BA621" s="362"/>
      <c r="BB621" s="348"/>
      <c r="BC621" s="375"/>
      <c r="BD621" s="375"/>
      <c r="BE621" s="375"/>
      <c r="BF621" s="374"/>
      <c r="BG621" s="348"/>
      <c r="BH621" s="348"/>
      <c r="BI621" s="348"/>
      <c r="BJ621" s="348"/>
      <c r="BK621" s="373"/>
      <c r="BL621" s="372"/>
      <c r="BM621" s="372"/>
      <c r="BN621" s="372"/>
      <c r="BO621" s="372"/>
      <c r="BP621" s="372"/>
      <c r="BQ621" s="373"/>
      <c r="BR621" s="354"/>
    </row>
    <row r="622" spans="1:70" s="428" customFormat="1" x14ac:dyDescent="0.25">
      <c r="A622" s="885" t="s">
        <v>95</v>
      </c>
      <c r="B622" s="373"/>
      <c r="C622" s="719"/>
      <c r="D622" s="373"/>
      <c r="E622" s="346"/>
      <c r="F622" s="373"/>
      <c r="G622" s="347"/>
      <c r="H622" s="374"/>
      <c r="I622" s="348">
        <v>-0.33739999999999998</v>
      </c>
      <c r="J622" s="348">
        <v>-0.69120000000000004</v>
      </c>
      <c r="K622" s="348">
        <v>1.3594999999999999</v>
      </c>
      <c r="L622" s="348">
        <v>2.8302</v>
      </c>
      <c r="M622" s="348">
        <v>3.1787999999999998</v>
      </c>
      <c r="N622" s="350">
        <v>-2.0017</v>
      </c>
      <c r="O622" s="348">
        <v>-2.2658</v>
      </c>
      <c r="P622" s="348">
        <v>8.9911999999999992</v>
      </c>
      <c r="Q622" s="348">
        <v>7.4053000000000004</v>
      </c>
      <c r="R622" s="348">
        <v>9.0089000000000006</v>
      </c>
      <c r="S622" s="348">
        <v>2.7553000000000001</v>
      </c>
      <c r="T622" s="348">
        <v>15.9124</v>
      </c>
      <c r="U622" s="348">
        <v>0.43419999999999997</v>
      </c>
      <c r="V622" s="348">
        <v>-1.0558000000000001</v>
      </c>
      <c r="W622" s="348">
        <v>-0.1545</v>
      </c>
      <c r="X622" s="348">
        <v>9.5048999999999992</v>
      </c>
      <c r="Y622" s="374"/>
      <c r="Z622" s="346"/>
      <c r="AA622" s="346"/>
      <c r="AB622" s="346"/>
      <c r="AC622" s="346"/>
      <c r="AD622" s="346"/>
      <c r="AE622" s="346"/>
      <c r="AF622" s="346"/>
      <c r="AG622" s="346"/>
      <c r="AH622" s="346"/>
      <c r="AI622" s="346"/>
      <c r="AJ622" s="346"/>
      <c r="AK622" s="346"/>
      <c r="AL622" s="346"/>
      <c r="AM622" s="346"/>
      <c r="AN622" s="346"/>
      <c r="AO622" s="373"/>
      <c r="AP622" s="348">
        <v>8.9600000000000009</v>
      </c>
      <c r="AQ622" s="348">
        <v>9.0500000000000007</v>
      </c>
      <c r="AR622" s="348">
        <v>8.31</v>
      </c>
      <c r="AS622" s="348">
        <v>4.34</v>
      </c>
      <c r="AT622" s="348">
        <v>7.06</v>
      </c>
      <c r="AU622" s="351"/>
      <c r="AV622" s="346"/>
      <c r="AW622" s="346"/>
      <c r="AX622" s="346"/>
      <c r="AY622" s="346"/>
      <c r="AZ622" s="346"/>
      <c r="BA622" s="362"/>
      <c r="BB622" s="348"/>
      <c r="BC622" s="375"/>
      <c r="BD622" s="375"/>
      <c r="BE622" s="375"/>
      <c r="BF622" s="374"/>
      <c r="BG622" s="348"/>
      <c r="BH622" s="348"/>
      <c r="BI622" s="348"/>
      <c r="BJ622" s="348"/>
      <c r="BK622" s="373"/>
      <c r="BL622" s="372"/>
      <c r="BM622" s="372"/>
      <c r="BN622" s="372"/>
      <c r="BO622" s="372"/>
      <c r="BP622" s="372"/>
      <c r="BQ622" s="373"/>
      <c r="BR622" s="354"/>
    </row>
    <row r="623" spans="1:70" s="428" customFormat="1" x14ac:dyDescent="0.25">
      <c r="A623" s="886" t="s">
        <v>96</v>
      </c>
      <c r="B623" s="413"/>
      <c r="C623" s="725"/>
      <c r="D623" s="413"/>
      <c r="E623" s="414"/>
      <c r="F623" s="413"/>
      <c r="G623" s="415"/>
      <c r="H623" s="417"/>
      <c r="I623" s="416">
        <v>-0.12740000000000001</v>
      </c>
      <c r="J623" s="416">
        <v>-7.7000000000000002E-3</v>
      </c>
      <c r="K623" s="416">
        <v>2.6753999999999998</v>
      </c>
      <c r="L623" s="416">
        <v>4.6432000000000002</v>
      </c>
      <c r="M623" s="416">
        <v>6.2576000000000001</v>
      </c>
      <c r="N623" s="418">
        <v>7.9305000000000003</v>
      </c>
      <c r="O623" s="416">
        <v>0.15809999999999999</v>
      </c>
      <c r="P623" s="416">
        <v>9.4217999999999993</v>
      </c>
      <c r="Q623" s="416">
        <v>9.6599500000000003</v>
      </c>
      <c r="R623" s="416">
        <v>10.867000000000001</v>
      </c>
      <c r="S623" s="416">
        <v>3.9742999999999999</v>
      </c>
      <c r="T623" s="416">
        <v>18.584399999999999</v>
      </c>
      <c r="U623" s="416">
        <v>6.0823</v>
      </c>
      <c r="V623" s="416">
        <v>7.4923999999999999</v>
      </c>
      <c r="W623" s="416">
        <v>1.4622999999999999</v>
      </c>
      <c r="X623" s="416">
        <v>14.2096</v>
      </c>
      <c r="Y623" s="417"/>
      <c r="Z623" s="414"/>
      <c r="AA623" s="414"/>
      <c r="AB623" s="414"/>
      <c r="AC623" s="414"/>
      <c r="AD623" s="414"/>
      <c r="AE623" s="414"/>
      <c r="AF623" s="414"/>
      <c r="AG623" s="414"/>
      <c r="AH623" s="414"/>
      <c r="AI623" s="414"/>
      <c r="AJ623" s="414"/>
      <c r="AK623" s="414"/>
      <c r="AL623" s="414"/>
      <c r="AM623" s="414"/>
      <c r="AN623" s="414"/>
      <c r="AO623" s="413"/>
      <c r="AP623" s="416">
        <v>11.35</v>
      </c>
      <c r="AQ623" s="416">
        <v>12.51</v>
      </c>
      <c r="AR623" s="416">
        <v>10.86</v>
      </c>
      <c r="AS623" s="416">
        <v>7.18</v>
      </c>
      <c r="AT623" s="416">
        <v>16.25</v>
      </c>
      <c r="AU623" s="419"/>
      <c r="AV623" s="414"/>
      <c r="AW623" s="414"/>
      <c r="AX623" s="414"/>
      <c r="AY623" s="414"/>
      <c r="AZ623" s="414"/>
      <c r="BA623" s="420"/>
      <c r="BB623" s="416"/>
      <c r="BC623" s="421"/>
      <c r="BD623" s="421"/>
      <c r="BE623" s="421"/>
      <c r="BF623" s="417"/>
      <c r="BG623" s="416"/>
      <c r="BH623" s="416"/>
      <c r="BI623" s="416"/>
      <c r="BJ623" s="416"/>
      <c r="BK623" s="413"/>
      <c r="BL623" s="412"/>
      <c r="BM623" s="412"/>
      <c r="BN623" s="412"/>
      <c r="BO623" s="412"/>
      <c r="BP623" s="412"/>
      <c r="BQ623" s="413"/>
      <c r="BR623" s="422"/>
    </row>
    <row r="624" spans="1:70" s="428" customFormat="1" ht="14.5" customHeight="1" x14ac:dyDescent="0.35">
      <c r="A624" s="873" t="s">
        <v>4079</v>
      </c>
      <c r="B624" s="861"/>
      <c r="C624" s="862"/>
      <c r="D624" s="861"/>
      <c r="E624" s="863"/>
      <c r="F624" s="861"/>
      <c r="G624" s="864"/>
      <c r="H624" s="866"/>
      <c r="I624" s="865"/>
      <c r="J624" s="865"/>
      <c r="K624" s="865"/>
      <c r="L624" s="865"/>
      <c r="M624" s="865"/>
      <c r="N624" s="867"/>
      <c r="O624" s="865"/>
      <c r="P624" s="865"/>
      <c r="Q624" s="865"/>
      <c r="R624" s="865"/>
      <c r="S624" s="865"/>
      <c r="T624" s="865"/>
      <c r="U624" s="865"/>
      <c r="V624" s="865"/>
      <c r="W624" s="865"/>
      <c r="X624" s="865"/>
      <c r="Y624" s="866"/>
      <c r="Z624" s="863"/>
      <c r="AA624" s="863"/>
      <c r="AB624" s="863"/>
      <c r="AC624" s="863"/>
      <c r="AD624" s="863"/>
      <c r="AE624" s="863"/>
      <c r="AF624" s="863"/>
      <c r="AG624" s="863"/>
      <c r="AH624" s="863"/>
      <c r="AI624" s="863"/>
      <c r="AJ624" s="863"/>
      <c r="AK624" s="863"/>
      <c r="AL624" s="863"/>
      <c r="AM624" s="863"/>
      <c r="AN624" s="863"/>
      <c r="AO624" s="861"/>
      <c r="AP624" s="865"/>
      <c r="AQ624" s="865"/>
      <c r="AR624" s="865"/>
      <c r="AS624" s="865"/>
      <c r="AT624" s="865"/>
      <c r="AU624" s="868"/>
      <c r="AV624" s="863"/>
      <c r="AW624" s="863"/>
      <c r="AX624" s="863"/>
      <c r="AY624" s="863"/>
      <c r="AZ624" s="863"/>
      <c r="BA624" s="869"/>
      <c r="BB624" s="865"/>
      <c r="BC624" s="870"/>
      <c r="BD624" s="870"/>
      <c r="BE624" s="870"/>
      <c r="BF624" s="866"/>
      <c r="BG624" s="865"/>
      <c r="BH624" s="865"/>
      <c r="BI624" s="865"/>
      <c r="BJ624" s="865"/>
      <c r="BK624" s="861"/>
      <c r="BL624" s="871"/>
      <c r="BM624" s="871"/>
      <c r="BN624" s="871"/>
      <c r="BO624" s="871"/>
      <c r="BP624" s="871"/>
      <c r="BQ624" s="861"/>
      <c r="BR624" s="872"/>
    </row>
    <row r="625" spans="1:70" s="428" customFormat="1" x14ac:dyDescent="0.25">
      <c r="A625" s="345" t="s">
        <v>4080</v>
      </c>
      <c r="B625" s="373"/>
      <c r="C625" s="719">
        <v>43480</v>
      </c>
      <c r="D625" s="373"/>
      <c r="E625" s="346">
        <v>38635</v>
      </c>
      <c r="F625" s="373"/>
      <c r="G625" s="347">
        <v>40.21</v>
      </c>
      <c r="H625" s="374"/>
      <c r="I625" s="348">
        <v>-0.51949999999999996</v>
      </c>
      <c r="J625" s="348">
        <v>-0.54420000000000002</v>
      </c>
      <c r="K625" s="348">
        <v>1.4379</v>
      </c>
      <c r="L625" s="348">
        <v>1.7202</v>
      </c>
      <c r="M625" s="348">
        <v>-1.2039</v>
      </c>
      <c r="N625" s="350">
        <v>4.3211000000000004</v>
      </c>
      <c r="O625" s="348">
        <v>3.2479</v>
      </c>
      <c r="P625" s="348">
        <v>16.696899999999999</v>
      </c>
      <c r="Q625" s="348">
        <v>20.241199999999999</v>
      </c>
      <c r="R625" s="348" t="s">
        <v>430</v>
      </c>
      <c r="S625" s="348">
        <v>1.9782</v>
      </c>
      <c r="T625" s="348">
        <v>10.043799999999999</v>
      </c>
      <c r="U625" s="348">
        <v>-2.6627999999999998</v>
      </c>
      <c r="V625" s="348">
        <v>3.9287000000000001</v>
      </c>
      <c r="W625" s="348">
        <v>-0.1242</v>
      </c>
      <c r="X625" s="348">
        <v>20.037700000000001</v>
      </c>
      <c r="Y625" s="374"/>
      <c r="Z625" s="346">
        <v>6</v>
      </c>
      <c r="AA625" s="346">
        <v>7</v>
      </c>
      <c r="AB625" s="346">
        <v>7</v>
      </c>
      <c r="AC625" s="346">
        <v>7</v>
      </c>
      <c r="AD625" s="346">
        <v>7</v>
      </c>
      <c r="AE625" s="346">
        <v>7</v>
      </c>
      <c r="AF625" s="346">
        <v>5</v>
      </c>
      <c r="AG625" s="346">
        <v>3</v>
      </c>
      <c r="AH625" s="346">
        <v>1</v>
      </c>
      <c r="AI625" s="346" t="s">
        <v>430</v>
      </c>
      <c r="AJ625" s="346">
        <v>7</v>
      </c>
      <c r="AK625" s="346">
        <v>7</v>
      </c>
      <c r="AL625" s="346">
        <v>7</v>
      </c>
      <c r="AM625" s="346">
        <v>7</v>
      </c>
      <c r="AN625" s="346">
        <v>7</v>
      </c>
      <c r="AO625" s="373"/>
      <c r="AP625" s="348" t="s">
        <v>430</v>
      </c>
      <c r="AQ625" s="348">
        <v>21.66</v>
      </c>
      <c r="AR625" s="348">
        <v>16.309999999999999</v>
      </c>
      <c r="AS625" s="348">
        <v>8.59</v>
      </c>
      <c r="AT625" s="348">
        <v>2.17</v>
      </c>
      <c r="AU625" s="351"/>
      <c r="AV625" s="346" t="s">
        <v>430</v>
      </c>
      <c r="AW625" s="346">
        <v>2</v>
      </c>
      <c r="AX625" s="346">
        <v>3</v>
      </c>
      <c r="AY625" s="346">
        <v>3</v>
      </c>
      <c r="AZ625" s="346">
        <v>7</v>
      </c>
      <c r="BA625" s="362"/>
      <c r="BB625" s="348">
        <v>11.604872390092201</v>
      </c>
      <c r="BC625" s="375">
        <v>0.77804066943845895</v>
      </c>
      <c r="BD625" s="375">
        <v>7.7373654335241904E-2</v>
      </c>
      <c r="BE625" s="375">
        <v>0.42310627622521202</v>
      </c>
      <c r="BF625" s="374"/>
      <c r="BG625" s="348">
        <v>67.596599999999995</v>
      </c>
      <c r="BH625" s="348">
        <v>14.7019</v>
      </c>
      <c r="BI625" s="348">
        <v>10.2872</v>
      </c>
      <c r="BJ625" s="348">
        <v>7.4142999999999999</v>
      </c>
      <c r="BK625" s="373"/>
      <c r="BL625" s="372" t="s">
        <v>3509</v>
      </c>
      <c r="BM625" s="372" t="s">
        <v>3510</v>
      </c>
      <c r="BN625" s="372" t="s">
        <v>3511</v>
      </c>
      <c r="BO625" s="372" t="s">
        <v>3512</v>
      </c>
      <c r="BP625" s="372" t="s">
        <v>1035</v>
      </c>
      <c r="BQ625" s="373"/>
      <c r="BR625" s="354" t="s">
        <v>1517</v>
      </c>
    </row>
    <row r="626" spans="1:70" s="428" customFormat="1" x14ac:dyDescent="0.25">
      <c r="A626" s="345" t="s">
        <v>4081</v>
      </c>
      <c r="B626" s="373"/>
      <c r="C626" s="719">
        <v>41275</v>
      </c>
      <c r="D626" s="373"/>
      <c r="E626" s="346">
        <v>9735.4</v>
      </c>
      <c r="F626" s="373"/>
      <c r="G626" s="347">
        <v>300.2586</v>
      </c>
      <c r="H626" s="374"/>
      <c r="I626" s="348" t="s">
        <v>430</v>
      </c>
      <c r="J626" s="348">
        <v>0.1588</v>
      </c>
      <c r="K626" s="348">
        <v>4.1083999999999996</v>
      </c>
      <c r="L626" s="348">
        <v>7.3975</v>
      </c>
      <c r="M626" s="348">
        <v>6.6360999999999999</v>
      </c>
      <c r="N626" s="350">
        <v>6.8368000000000002</v>
      </c>
      <c r="O626" s="348">
        <v>4.1105999999999998</v>
      </c>
      <c r="P626" s="348">
        <v>23.148800000000001</v>
      </c>
      <c r="Q626" s="348">
        <v>20.082100000000001</v>
      </c>
      <c r="R626" s="348">
        <v>17.031700000000001</v>
      </c>
      <c r="S626" s="348">
        <v>3.7025999999999999</v>
      </c>
      <c r="T626" s="348">
        <v>20.929600000000001</v>
      </c>
      <c r="U626" s="348">
        <v>4.4880000000000004</v>
      </c>
      <c r="V626" s="348">
        <v>7.2093999999999996</v>
      </c>
      <c r="W626" s="348">
        <v>3.1610999999999998</v>
      </c>
      <c r="X626" s="348">
        <v>17.420400000000001</v>
      </c>
      <c r="Y626" s="374"/>
      <c r="Z626" s="346" t="s">
        <v>430</v>
      </c>
      <c r="AA626" s="346">
        <v>5</v>
      </c>
      <c r="AB626" s="346">
        <v>5</v>
      </c>
      <c r="AC626" s="346">
        <v>5</v>
      </c>
      <c r="AD626" s="346">
        <v>6</v>
      </c>
      <c r="AE626" s="346">
        <v>5</v>
      </c>
      <c r="AF626" s="346">
        <v>4</v>
      </c>
      <c r="AG626" s="346">
        <v>1</v>
      </c>
      <c r="AH626" s="346">
        <v>2</v>
      </c>
      <c r="AI626" s="346">
        <v>1</v>
      </c>
      <c r="AJ626" s="346">
        <v>6</v>
      </c>
      <c r="AK626" s="346">
        <v>6</v>
      </c>
      <c r="AL626" s="346">
        <v>6</v>
      </c>
      <c r="AM626" s="346">
        <v>5</v>
      </c>
      <c r="AN626" s="346">
        <v>5</v>
      </c>
      <c r="AO626" s="373"/>
      <c r="AP626" s="348">
        <v>19.96</v>
      </c>
      <c r="AQ626" s="348">
        <v>23.01</v>
      </c>
      <c r="AR626" s="348">
        <v>21.2</v>
      </c>
      <c r="AS626" s="348">
        <v>12.92</v>
      </c>
      <c r="AT626" s="348">
        <v>14.43</v>
      </c>
      <c r="AU626" s="351"/>
      <c r="AV626" s="346">
        <v>1</v>
      </c>
      <c r="AW626" s="346">
        <v>1</v>
      </c>
      <c r="AX626" s="346">
        <v>1</v>
      </c>
      <c r="AY626" s="346">
        <v>2</v>
      </c>
      <c r="AZ626" s="346">
        <v>6</v>
      </c>
      <c r="BA626" s="362"/>
      <c r="BB626" s="348">
        <v>16.364162333762099</v>
      </c>
      <c r="BC626" s="375">
        <v>1.0658825166964701</v>
      </c>
      <c r="BD626" s="375">
        <v>8.64999159256577E-2</v>
      </c>
      <c r="BE626" s="375">
        <v>0.86733563858887297</v>
      </c>
      <c r="BF626" s="374"/>
      <c r="BG626" s="348">
        <v>34.734699999999997</v>
      </c>
      <c r="BH626" s="348">
        <v>17.220199999999998</v>
      </c>
      <c r="BI626" s="348">
        <v>36.5852</v>
      </c>
      <c r="BJ626" s="348">
        <v>11.459899999999999</v>
      </c>
      <c r="BK626" s="373"/>
      <c r="BL626" s="372" t="s">
        <v>3514</v>
      </c>
      <c r="BM626" s="372" t="s">
        <v>3515</v>
      </c>
      <c r="BN626" s="372" t="s">
        <v>3516</v>
      </c>
      <c r="BO626" s="372" t="s">
        <v>3517</v>
      </c>
      <c r="BP626" s="372" t="s">
        <v>3518</v>
      </c>
      <c r="BQ626" s="373"/>
      <c r="BR626" s="354" t="s">
        <v>519</v>
      </c>
    </row>
    <row r="627" spans="1:70" s="428" customFormat="1" x14ac:dyDescent="0.25">
      <c r="A627" s="345" t="s">
        <v>4082</v>
      </c>
      <c r="B627" s="373"/>
      <c r="C627" s="719">
        <v>45447</v>
      </c>
      <c r="D627" s="373"/>
      <c r="E627" s="346">
        <v>1918.77</v>
      </c>
      <c r="F627" s="373"/>
      <c r="G627" s="347">
        <v>15.343999999999999</v>
      </c>
      <c r="H627" s="374"/>
      <c r="I627" s="348">
        <v>9.1300000000000006E-2</v>
      </c>
      <c r="J627" s="348">
        <v>0.25480000000000003</v>
      </c>
      <c r="K627" s="348">
        <v>4.4946999999999999</v>
      </c>
      <c r="L627" s="348">
        <v>11.091799999999999</v>
      </c>
      <c r="M627" s="348">
        <v>15.9</v>
      </c>
      <c r="N627" s="350">
        <v>16.776900000000001</v>
      </c>
      <c r="O627" s="348">
        <v>12.876099999999999</v>
      </c>
      <c r="P627" s="348" t="s">
        <v>430</v>
      </c>
      <c r="Q627" s="348" t="s">
        <v>430</v>
      </c>
      <c r="R627" s="348" t="s">
        <v>430</v>
      </c>
      <c r="S627" s="348">
        <v>6.726</v>
      </c>
      <c r="T627" s="348">
        <v>28.941199999999998</v>
      </c>
      <c r="U627" s="348">
        <v>12.7986</v>
      </c>
      <c r="V627" s="348">
        <v>17.722899999999999</v>
      </c>
      <c r="W627" s="348">
        <v>3.3475000000000001</v>
      </c>
      <c r="X627" s="348">
        <v>21.1645</v>
      </c>
      <c r="Y627" s="374"/>
      <c r="Z627" s="346">
        <v>2</v>
      </c>
      <c r="AA627" s="346">
        <v>3</v>
      </c>
      <c r="AB627" s="346">
        <v>4</v>
      </c>
      <c r="AC627" s="346">
        <v>1</v>
      </c>
      <c r="AD627" s="346">
        <v>3</v>
      </c>
      <c r="AE627" s="346">
        <v>4</v>
      </c>
      <c r="AF627" s="346">
        <v>1</v>
      </c>
      <c r="AG627" s="346" t="s">
        <v>430</v>
      </c>
      <c r="AH627" s="346" t="s">
        <v>430</v>
      </c>
      <c r="AI627" s="346" t="s">
        <v>430</v>
      </c>
      <c r="AJ627" s="346">
        <v>1</v>
      </c>
      <c r="AK627" s="346">
        <v>3</v>
      </c>
      <c r="AL627" s="346">
        <v>3</v>
      </c>
      <c r="AM627" s="346">
        <v>3</v>
      </c>
      <c r="AN627" s="346">
        <v>4</v>
      </c>
      <c r="AO627" s="373"/>
      <c r="AP627" s="348" t="s">
        <v>430</v>
      </c>
      <c r="AQ627" s="348" t="s">
        <v>430</v>
      </c>
      <c r="AR627" s="348" t="s">
        <v>430</v>
      </c>
      <c r="AS627" s="348" t="s">
        <v>430</v>
      </c>
      <c r="AT627" s="348">
        <v>29.11</v>
      </c>
      <c r="AU627" s="351"/>
      <c r="AV627" s="346" t="s">
        <v>430</v>
      </c>
      <c r="AW627" s="346" t="s">
        <v>430</v>
      </c>
      <c r="AX627" s="346" t="s">
        <v>430</v>
      </c>
      <c r="AY627" s="346" t="s">
        <v>430</v>
      </c>
      <c r="AZ627" s="346">
        <v>3</v>
      </c>
      <c r="BA627" s="362"/>
      <c r="BB627" s="348">
        <v>16.751101190459501</v>
      </c>
      <c r="BC627" s="375">
        <v>1.0995938726113399</v>
      </c>
      <c r="BD627" s="375">
        <v>5.4527598639799203E-2</v>
      </c>
      <c r="BE627" s="375">
        <v>1.08069126773504</v>
      </c>
      <c r="BF627" s="374"/>
      <c r="BG627" s="348">
        <v>35.320099999999996</v>
      </c>
      <c r="BH627" s="348">
        <v>6.07341</v>
      </c>
      <c r="BI627" s="348">
        <v>47.046799999999998</v>
      </c>
      <c r="BJ627" s="348">
        <v>11.55969</v>
      </c>
      <c r="BK627" s="373"/>
      <c r="BL627" s="372" t="s">
        <v>3520</v>
      </c>
      <c r="BM627" s="372" t="s">
        <v>1348</v>
      </c>
      <c r="BN627" s="372" t="s">
        <v>3521</v>
      </c>
      <c r="BO627" s="372" t="s">
        <v>3522</v>
      </c>
      <c r="BP627" s="372" t="s">
        <v>3523</v>
      </c>
      <c r="BQ627" s="373"/>
      <c r="BR627" s="354" t="s">
        <v>555</v>
      </c>
    </row>
    <row r="628" spans="1:70" s="428" customFormat="1" ht="11" x14ac:dyDescent="0.3">
      <c r="A628" s="841" t="s">
        <v>4083</v>
      </c>
      <c r="B628" s="842"/>
      <c r="C628" s="843">
        <v>45472</v>
      </c>
      <c r="D628" s="842"/>
      <c r="E628" s="844">
        <v>1541.81</v>
      </c>
      <c r="F628" s="842"/>
      <c r="G628" s="845">
        <v>11.657</v>
      </c>
      <c r="H628" s="847"/>
      <c r="I628" s="846">
        <v>-0.46110000000000001</v>
      </c>
      <c r="J628" s="846">
        <v>-4.2900000000000001E-2</v>
      </c>
      <c r="K628" s="846">
        <v>5.1412000000000004</v>
      </c>
      <c r="L628" s="846">
        <v>9.6820000000000004</v>
      </c>
      <c r="M628" s="846">
        <v>18.985399999999998</v>
      </c>
      <c r="N628" s="848">
        <v>21.615400000000001</v>
      </c>
      <c r="O628" s="846">
        <v>6.3010999999999999</v>
      </c>
      <c r="P628" s="846" t="s">
        <v>430</v>
      </c>
      <c r="Q628" s="846" t="s">
        <v>430</v>
      </c>
      <c r="R628" s="846" t="s">
        <v>430</v>
      </c>
      <c r="S628" s="846">
        <v>6.4565999999999999</v>
      </c>
      <c r="T628" s="846">
        <v>33.01</v>
      </c>
      <c r="U628" s="846">
        <v>13.6381</v>
      </c>
      <c r="V628" s="846">
        <v>19.780100000000001</v>
      </c>
      <c r="W628" s="846">
        <v>4.2293000000000003</v>
      </c>
      <c r="X628" s="846">
        <v>7.3503999999999996</v>
      </c>
      <c r="Y628" s="847"/>
      <c r="Z628" s="844">
        <v>5</v>
      </c>
      <c r="AA628" s="844">
        <v>6</v>
      </c>
      <c r="AB628" s="844">
        <v>3</v>
      </c>
      <c r="AC628" s="844">
        <v>2</v>
      </c>
      <c r="AD628" s="844">
        <v>1</v>
      </c>
      <c r="AE628" s="844">
        <v>2</v>
      </c>
      <c r="AF628" s="844">
        <v>3</v>
      </c>
      <c r="AG628" s="844" t="s">
        <v>430</v>
      </c>
      <c r="AH628" s="844" t="s">
        <v>430</v>
      </c>
      <c r="AI628" s="844" t="s">
        <v>430</v>
      </c>
      <c r="AJ628" s="844">
        <v>2</v>
      </c>
      <c r="AK628" s="844">
        <v>1</v>
      </c>
      <c r="AL628" s="844">
        <v>2</v>
      </c>
      <c r="AM628" s="844">
        <v>2</v>
      </c>
      <c r="AN628" s="844">
        <v>2</v>
      </c>
      <c r="AO628" s="842"/>
      <c r="AP628" s="846" t="s">
        <v>430</v>
      </c>
      <c r="AQ628" s="846" t="s">
        <v>430</v>
      </c>
      <c r="AR628" s="846" t="s">
        <v>430</v>
      </c>
      <c r="AS628" s="846" t="s">
        <v>430</v>
      </c>
      <c r="AT628" s="846">
        <v>33.130000000000003</v>
      </c>
      <c r="AU628" s="849"/>
      <c r="AV628" s="844" t="s">
        <v>430</v>
      </c>
      <c r="AW628" s="844" t="s">
        <v>430</v>
      </c>
      <c r="AX628" s="844" t="s">
        <v>430</v>
      </c>
      <c r="AY628" s="844" t="s">
        <v>430</v>
      </c>
      <c r="AZ628" s="844">
        <v>1</v>
      </c>
      <c r="BA628" s="851"/>
      <c r="BB628" s="846">
        <v>18.8089702432042</v>
      </c>
      <c r="BC628" s="852">
        <v>1.1899401815538999</v>
      </c>
      <c r="BD628" s="852">
        <v>1.2896301103834501E-2</v>
      </c>
      <c r="BE628" s="852">
        <v>0.53291258755290305</v>
      </c>
      <c r="BF628" s="847"/>
      <c r="BG628" s="846">
        <v>8.4266000000000005</v>
      </c>
      <c r="BH628" s="846">
        <v>29.188600000000001</v>
      </c>
      <c r="BI628" s="846">
        <v>58.699300000000001</v>
      </c>
      <c r="BJ628" s="846">
        <v>3.6855000000000002</v>
      </c>
      <c r="BK628" s="842"/>
      <c r="BL628" s="855" t="s">
        <v>3525</v>
      </c>
      <c r="BM628" s="855" t="s">
        <v>3526</v>
      </c>
      <c r="BN628" s="855" t="s">
        <v>3527</v>
      </c>
      <c r="BO628" s="855" t="s">
        <v>3528</v>
      </c>
      <c r="BP628" s="855" t="s">
        <v>3529</v>
      </c>
      <c r="BQ628" s="842"/>
      <c r="BR628" s="856" t="s">
        <v>611</v>
      </c>
    </row>
    <row r="629" spans="1:70" s="428" customFormat="1" x14ac:dyDescent="0.25">
      <c r="A629" s="345" t="s">
        <v>4084</v>
      </c>
      <c r="B629" s="373"/>
      <c r="C629" s="719">
        <v>44127</v>
      </c>
      <c r="D629" s="373"/>
      <c r="E629" s="346">
        <v>1280.8800000000001</v>
      </c>
      <c r="F629" s="373"/>
      <c r="G629" s="347">
        <v>31.25</v>
      </c>
      <c r="H629" s="374"/>
      <c r="I629" s="348">
        <v>-0.2235</v>
      </c>
      <c r="J629" s="348">
        <v>0.1603</v>
      </c>
      <c r="K629" s="348">
        <v>2.9653999999999998</v>
      </c>
      <c r="L629" s="348">
        <v>8.5823</v>
      </c>
      <c r="M629" s="348">
        <v>11.967000000000001</v>
      </c>
      <c r="N629" s="350">
        <v>18.7653</v>
      </c>
      <c r="O629" s="348">
        <v>9.9074000000000009</v>
      </c>
      <c r="P629" s="348">
        <v>20.732099999999999</v>
      </c>
      <c r="Q629" s="348">
        <v>15.802199999999999</v>
      </c>
      <c r="R629" s="348" t="s">
        <v>430</v>
      </c>
      <c r="S629" s="348">
        <v>3.7860999999999998</v>
      </c>
      <c r="T629" s="348">
        <v>23.9587</v>
      </c>
      <c r="U629" s="348">
        <v>8.3940000000000001</v>
      </c>
      <c r="V629" s="348">
        <v>17.658100000000001</v>
      </c>
      <c r="W629" s="348">
        <v>2.0575000000000001</v>
      </c>
      <c r="X629" s="348">
        <v>21.4969</v>
      </c>
      <c r="Y629" s="374"/>
      <c r="Z629" s="346">
        <v>4</v>
      </c>
      <c r="AA629" s="346">
        <v>4</v>
      </c>
      <c r="AB629" s="346">
        <v>6</v>
      </c>
      <c r="AC629" s="346">
        <v>3</v>
      </c>
      <c r="AD629" s="346">
        <v>4</v>
      </c>
      <c r="AE629" s="346">
        <v>3</v>
      </c>
      <c r="AF629" s="346">
        <v>2</v>
      </c>
      <c r="AG629" s="346">
        <v>2</v>
      </c>
      <c r="AH629" s="346">
        <v>3</v>
      </c>
      <c r="AI629" s="346" t="s">
        <v>430</v>
      </c>
      <c r="AJ629" s="346">
        <v>5</v>
      </c>
      <c r="AK629" s="346">
        <v>5</v>
      </c>
      <c r="AL629" s="346">
        <v>4</v>
      </c>
      <c r="AM629" s="346">
        <v>4</v>
      </c>
      <c r="AN629" s="346">
        <v>6</v>
      </c>
      <c r="AO629" s="373"/>
      <c r="AP629" s="348" t="s">
        <v>430</v>
      </c>
      <c r="AQ629" s="348" t="s">
        <v>430</v>
      </c>
      <c r="AR629" s="348">
        <v>18.399999999999999</v>
      </c>
      <c r="AS629" s="348">
        <v>17.04</v>
      </c>
      <c r="AT629" s="348">
        <v>22.57</v>
      </c>
      <c r="AU629" s="351"/>
      <c r="AV629" s="346" t="s">
        <v>430</v>
      </c>
      <c r="AW629" s="346" t="s">
        <v>430</v>
      </c>
      <c r="AX629" s="346">
        <v>2</v>
      </c>
      <c r="AY629" s="346">
        <v>1</v>
      </c>
      <c r="AZ629" s="346">
        <v>4</v>
      </c>
      <c r="BA629" s="362"/>
      <c r="BB629" s="348">
        <v>13.834088907684899</v>
      </c>
      <c r="BC629" s="375">
        <v>0.93499857172908696</v>
      </c>
      <c r="BD629" s="375">
        <v>8.4744985196871597E-2</v>
      </c>
      <c r="BE629" s="375">
        <v>0.63108865689390503</v>
      </c>
      <c r="BF629" s="374"/>
      <c r="BG629" s="348">
        <v>42.826099999999997</v>
      </c>
      <c r="BH629" s="348">
        <v>14.617100000000001</v>
      </c>
      <c r="BI629" s="348">
        <v>34.495600000000003</v>
      </c>
      <c r="BJ629" s="348">
        <v>8.0611999999999995</v>
      </c>
      <c r="BK629" s="373"/>
      <c r="BL629" s="372" t="s">
        <v>3531</v>
      </c>
      <c r="BM629" s="372" t="s">
        <v>3532</v>
      </c>
      <c r="BN629" s="372" t="s">
        <v>3533</v>
      </c>
      <c r="BO629" s="372" t="s">
        <v>3534</v>
      </c>
      <c r="BP629" s="372" t="s">
        <v>3535</v>
      </c>
      <c r="BQ629" s="373"/>
      <c r="BR629" s="354" t="s">
        <v>463</v>
      </c>
    </row>
    <row r="630" spans="1:70" s="428" customFormat="1" x14ac:dyDescent="0.25">
      <c r="A630" s="345" t="s">
        <v>4085</v>
      </c>
      <c r="B630" s="373"/>
      <c r="C630" s="719">
        <v>45449</v>
      </c>
      <c r="D630" s="373"/>
      <c r="E630" s="346">
        <v>124.29</v>
      </c>
      <c r="F630" s="373"/>
      <c r="G630" s="347">
        <v>9.32</v>
      </c>
      <c r="H630" s="374"/>
      <c r="I630" s="348">
        <v>1.7466999999999999</v>
      </c>
      <c r="J630" s="348">
        <v>2.3052000000000001</v>
      </c>
      <c r="K630" s="348">
        <v>6.8807</v>
      </c>
      <c r="L630" s="348">
        <v>5.9090999999999996</v>
      </c>
      <c r="M630" s="348">
        <v>9.3896999999999995</v>
      </c>
      <c r="N630" s="350">
        <v>4.7058999999999997</v>
      </c>
      <c r="O630" s="348">
        <v>-4.2229999999999999</v>
      </c>
      <c r="P630" s="348" t="s">
        <v>430</v>
      </c>
      <c r="Q630" s="348" t="s">
        <v>430</v>
      </c>
      <c r="R630" s="348" t="s">
        <v>430</v>
      </c>
      <c r="S630" s="348">
        <v>4.0179</v>
      </c>
      <c r="T630" s="348">
        <v>26.630400000000002</v>
      </c>
      <c r="U630" s="348">
        <v>6.1502999999999997</v>
      </c>
      <c r="V630" s="348">
        <v>6.1502999999999997</v>
      </c>
      <c r="W630" s="348">
        <v>7.6212</v>
      </c>
      <c r="X630" s="348">
        <v>-3.1160000000000001</v>
      </c>
      <c r="Y630" s="374"/>
      <c r="Z630" s="346">
        <v>1</v>
      </c>
      <c r="AA630" s="346">
        <v>1</v>
      </c>
      <c r="AB630" s="346">
        <v>1</v>
      </c>
      <c r="AC630" s="346">
        <v>6</v>
      </c>
      <c r="AD630" s="346">
        <v>5</v>
      </c>
      <c r="AE630" s="346">
        <v>6</v>
      </c>
      <c r="AF630" s="346">
        <v>6</v>
      </c>
      <c r="AG630" s="346" t="s">
        <v>430</v>
      </c>
      <c r="AH630" s="346" t="s">
        <v>430</v>
      </c>
      <c r="AI630" s="346" t="s">
        <v>430</v>
      </c>
      <c r="AJ630" s="346">
        <v>4</v>
      </c>
      <c r="AK630" s="346">
        <v>4</v>
      </c>
      <c r="AL630" s="346">
        <v>5</v>
      </c>
      <c r="AM630" s="346">
        <v>6</v>
      </c>
      <c r="AN630" s="346">
        <v>1</v>
      </c>
      <c r="AO630" s="373"/>
      <c r="AP630" s="348" t="s">
        <v>430</v>
      </c>
      <c r="AQ630" s="348" t="s">
        <v>430</v>
      </c>
      <c r="AR630" s="348" t="s">
        <v>430</v>
      </c>
      <c r="AS630" s="348" t="s">
        <v>430</v>
      </c>
      <c r="AT630" s="348">
        <v>17.43</v>
      </c>
      <c r="AU630" s="351"/>
      <c r="AV630" s="346" t="s">
        <v>430</v>
      </c>
      <c r="AW630" s="346" t="s">
        <v>430</v>
      </c>
      <c r="AX630" s="346" t="s">
        <v>430</v>
      </c>
      <c r="AY630" s="346" t="s">
        <v>430</v>
      </c>
      <c r="AZ630" s="346">
        <v>5</v>
      </c>
      <c r="BA630" s="362"/>
      <c r="BB630" s="348">
        <v>20.288884874271002</v>
      </c>
      <c r="BC630" s="375">
        <v>1.22333592821666</v>
      </c>
      <c r="BD630" s="375">
        <v>-3.1643135832275598E-2</v>
      </c>
      <c r="BE630" s="375">
        <v>-0.49580167053935598</v>
      </c>
      <c r="BF630" s="374"/>
      <c r="BG630" s="348">
        <v>12.8262</v>
      </c>
      <c r="BH630" s="348">
        <v>11.3919</v>
      </c>
      <c r="BI630" s="348">
        <v>74.880799999999994</v>
      </c>
      <c r="BJ630" s="348">
        <v>0.90110000000000001</v>
      </c>
      <c r="BK630" s="373"/>
      <c r="BL630" s="372" t="s">
        <v>3537</v>
      </c>
      <c r="BM630" s="372" t="s">
        <v>3538</v>
      </c>
      <c r="BN630" s="372" t="s">
        <v>3539</v>
      </c>
      <c r="BO630" s="372" t="s">
        <v>3540</v>
      </c>
      <c r="BP630" s="372" t="s">
        <v>3541</v>
      </c>
      <c r="BQ630" s="373"/>
      <c r="BR630" s="354" t="s">
        <v>443</v>
      </c>
    </row>
    <row r="631" spans="1:70" s="428" customFormat="1" x14ac:dyDescent="0.25">
      <c r="A631" s="345" t="s">
        <v>4086</v>
      </c>
      <c r="B631" s="373"/>
      <c r="C631" s="719">
        <v>45883</v>
      </c>
      <c r="D631" s="373"/>
      <c r="E631" s="346">
        <v>89.83</v>
      </c>
      <c r="F631" s="373"/>
      <c r="G631" s="347">
        <v>12.3315</v>
      </c>
      <c r="H631" s="374"/>
      <c r="I631" s="348">
        <v>-0.18940000000000001</v>
      </c>
      <c r="J631" s="348">
        <v>0.4889</v>
      </c>
      <c r="K631" s="348">
        <v>5.8661000000000003</v>
      </c>
      <c r="L631" s="348">
        <v>8.4926999999999992</v>
      </c>
      <c r="M631" s="348">
        <v>17.9878</v>
      </c>
      <c r="N631" s="350">
        <v>21.950399999999998</v>
      </c>
      <c r="O631" s="348" t="s">
        <v>430</v>
      </c>
      <c r="P631" s="348" t="s">
        <v>430</v>
      </c>
      <c r="Q631" s="348" t="s">
        <v>430</v>
      </c>
      <c r="R631" s="348" t="s">
        <v>430</v>
      </c>
      <c r="S631" s="348">
        <v>5.9972000000000003</v>
      </c>
      <c r="T631" s="348">
        <v>31.383199999999999</v>
      </c>
      <c r="U631" s="348">
        <v>15.2789</v>
      </c>
      <c r="V631" s="348">
        <v>21.3491</v>
      </c>
      <c r="W631" s="348">
        <v>4.1784999999999997</v>
      </c>
      <c r="X631" s="348">
        <v>22.429400000000001</v>
      </c>
      <c r="Y631" s="374"/>
      <c r="Z631" s="346">
        <v>3</v>
      </c>
      <c r="AA631" s="346">
        <v>2</v>
      </c>
      <c r="AB631" s="346">
        <v>2</v>
      </c>
      <c r="AC631" s="346">
        <v>4</v>
      </c>
      <c r="AD631" s="346">
        <v>2</v>
      </c>
      <c r="AE631" s="346">
        <v>1</v>
      </c>
      <c r="AF631" s="346" t="s">
        <v>430</v>
      </c>
      <c r="AG631" s="346" t="s">
        <v>430</v>
      </c>
      <c r="AH631" s="346" t="s">
        <v>430</v>
      </c>
      <c r="AI631" s="346" t="s">
        <v>430</v>
      </c>
      <c r="AJ631" s="346">
        <v>3</v>
      </c>
      <c r="AK631" s="346">
        <v>2</v>
      </c>
      <c r="AL631" s="346">
        <v>1</v>
      </c>
      <c r="AM631" s="346">
        <v>1</v>
      </c>
      <c r="AN631" s="346">
        <v>3</v>
      </c>
      <c r="AO631" s="373"/>
      <c r="AP631" s="348" t="s">
        <v>430</v>
      </c>
      <c r="AQ631" s="348" t="s">
        <v>430</v>
      </c>
      <c r="AR631" s="348" t="s">
        <v>430</v>
      </c>
      <c r="AS631" s="348" t="s">
        <v>430</v>
      </c>
      <c r="AT631" s="348">
        <v>32.15</v>
      </c>
      <c r="AU631" s="351"/>
      <c r="AV631" s="346" t="s">
        <v>430</v>
      </c>
      <c r="AW631" s="346" t="s">
        <v>430</v>
      </c>
      <c r="AX631" s="346" t="s">
        <v>430</v>
      </c>
      <c r="AY631" s="346" t="s">
        <v>430</v>
      </c>
      <c r="AZ631" s="346">
        <v>2</v>
      </c>
      <c r="BA631" s="362"/>
      <c r="BB631" s="348">
        <v>19.763745223428199</v>
      </c>
      <c r="BC631" s="375">
        <v>1.2462143844178699</v>
      </c>
      <c r="BD631" s="375">
        <v>6.9345298650453094E-2</v>
      </c>
      <c r="BE631" s="375">
        <v>1.40209822081347</v>
      </c>
      <c r="BF631" s="374"/>
      <c r="BG631" s="348">
        <v>31.543299999999999</v>
      </c>
      <c r="BH631" s="348">
        <v>10.564500000000001</v>
      </c>
      <c r="BI631" s="348">
        <v>53.688499999999998</v>
      </c>
      <c r="BJ631" s="348">
        <v>4.2037000000000004</v>
      </c>
      <c r="BK631" s="373"/>
      <c r="BL631" s="372" t="s">
        <v>3543</v>
      </c>
      <c r="BM631" s="372" t="s">
        <v>3544</v>
      </c>
      <c r="BN631" s="372" t="s">
        <v>3545</v>
      </c>
      <c r="BO631" s="372" t="s">
        <v>3546</v>
      </c>
      <c r="BP631" s="372" t="s">
        <v>3547</v>
      </c>
      <c r="BQ631" s="373"/>
      <c r="BR631" s="354" t="s">
        <v>476</v>
      </c>
    </row>
    <row r="632" spans="1:70" s="428" customFormat="1" x14ac:dyDescent="0.25">
      <c r="A632" s="884" t="s">
        <v>93</v>
      </c>
      <c r="B632" s="402"/>
      <c r="C632" s="724"/>
      <c r="D632" s="402"/>
      <c r="E632" s="403"/>
      <c r="F632" s="402"/>
      <c r="G632" s="404"/>
      <c r="H632" s="406"/>
      <c r="I632" s="405">
        <v>7.4099999999999999E-2</v>
      </c>
      <c r="J632" s="405">
        <v>0.39729999999999999</v>
      </c>
      <c r="K632" s="405">
        <v>4.4135</v>
      </c>
      <c r="L632" s="405">
        <v>7.5537000000000001</v>
      </c>
      <c r="M632" s="405">
        <v>11.3803</v>
      </c>
      <c r="N632" s="407">
        <v>13.567399999999999</v>
      </c>
      <c r="O632" s="405">
        <v>5.37</v>
      </c>
      <c r="P632" s="405">
        <v>20.192599999999999</v>
      </c>
      <c r="Q632" s="405">
        <v>18.708500000000001</v>
      </c>
      <c r="R632" s="405">
        <v>17.031700000000001</v>
      </c>
      <c r="S632" s="405">
        <v>4.6664000000000003</v>
      </c>
      <c r="T632" s="405">
        <v>24.985299999999999</v>
      </c>
      <c r="U632" s="405">
        <v>8.2979000000000003</v>
      </c>
      <c r="V632" s="405">
        <v>13.399800000000001</v>
      </c>
      <c r="W632" s="405">
        <v>3.4958</v>
      </c>
      <c r="X632" s="405">
        <v>15.254799999999999</v>
      </c>
      <c r="Y632" s="406"/>
      <c r="Z632" s="403">
        <v>6</v>
      </c>
      <c r="AA632" s="403">
        <v>7</v>
      </c>
      <c r="AB632" s="403">
        <v>7</v>
      </c>
      <c r="AC632" s="403">
        <v>7</v>
      </c>
      <c r="AD632" s="403">
        <v>7</v>
      </c>
      <c r="AE632" s="403">
        <v>7</v>
      </c>
      <c r="AF632" s="403">
        <v>6</v>
      </c>
      <c r="AG632" s="403">
        <v>3</v>
      </c>
      <c r="AH632" s="403">
        <v>3</v>
      </c>
      <c r="AI632" s="403">
        <v>1</v>
      </c>
      <c r="AJ632" s="403">
        <v>7</v>
      </c>
      <c r="AK632" s="403">
        <v>7</v>
      </c>
      <c r="AL632" s="403">
        <v>7</v>
      </c>
      <c r="AM632" s="403">
        <v>7</v>
      </c>
      <c r="AN632" s="403">
        <v>7</v>
      </c>
      <c r="AO632" s="402"/>
      <c r="AP632" s="405">
        <v>19.96</v>
      </c>
      <c r="AQ632" s="405">
        <v>22.335000000000001</v>
      </c>
      <c r="AR632" s="405">
        <v>18.636666666666699</v>
      </c>
      <c r="AS632" s="405">
        <v>12.85</v>
      </c>
      <c r="AT632" s="405">
        <v>21.57</v>
      </c>
      <c r="AU632" s="408"/>
      <c r="AV632" s="403">
        <v>1</v>
      </c>
      <c r="AW632" s="403">
        <v>2</v>
      </c>
      <c r="AX632" s="403">
        <v>3</v>
      </c>
      <c r="AY632" s="403">
        <v>3</v>
      </c>
      <c r="AZ632" s="403">
        <v>7</v>
      </c>
      <c r="BA632" s="409"/>
      <c r="BB632" s="405"/>
      <c r="BC632" s="410"/>
      <c r="BD632" s="410"/>
      <c r="BE632" s="410"/>
      <c r="BF632" s="406"/>
      <c r="BG632" s="405"/>
      <c r="BH632" s="405"/>
      <c r="BI632" s="405"/>
      <c r="BJ632" s="405"/>
      <c r="BK632" s="402"/>
      <c r="BL632" s="401"/>
      <c r="BM632" s="401"/>
      <c r="BN632" s="401"/>
      <c r="BO632" s="401"/>
      <c r="BP632" s="401"/>
      <c r="BQ632" s="402"/>
      <c r="BR632" s="411"/>
    </row>
    <row r="633" spans="1:70" s="428" customFormat="1" x14ac:dyDescent="0.25">
      <c r="A633" s="885" t="s">
        <v>94</v>
      </c>
      <c r="B633" s="373"/>
      <c r="C633" s="719"/>
      <c r="D633" s="373"/>
      <c r="E633" s="346"/>
      <c r="F633" s="373"/>
      <c r="G633" s="347"/>
      <c r="H633" s="374"/>
      <c r="I633" s="348">
        <v>1.7466999999999999</v>
      </c>
      <c r="J633" s="348">
        <v>2.3052000000000001</v>
      </c>
      <c r="K633" s="348">
        <v>6.8807</v>
      </c>
      <c r="L633" s="348">
        <v>11.091799999999999</v>
      </c>
      <c r="M633" s="348">
        <v>18.985399999999998</v>
      </c>
      <c r="N633" s="350">
        <v>21.950399999999998</v>
      </c>
      <c r="O633" s="348">
        <v>12.876099999999999</v>
      </c>
      <c r="P633" s="348">
        <v>23.148800000000001</v>
      </c>
      <c r="Q633" s="348">
        <v>20.241199999999999</v>
      </c>
      <c r="R633" s="348">
        <v>17.031700000000001</v>
      </c>
      <c r="S633" s="348">
        <v>6.726</v>
      </c>
      <c r="T633" s="348">
        <v>33.01</v>
      </c>
      <c r="U633" s="348">
        <v>15.2789</v>
      </c>
      <c r="V633" s="348">
        <v>21.3491</v>
      </c>
      <c r="W633" s="348">
        <v>7.6212</v>
      </c>
      <c r="X633" s="348">
        <v>22.429400000000001</v>
      </c>
      <c r="Y633" s="374"/>
      <c r="Z633" s="346"/>
      <c r="AA633" s="346"/>
      <c r="AB633" s="346"/>
      <c r="AC633" s="346"/>
      <c r="AD633" s="346"/>
      <c r="AE633" s="346"/>
      <c r="AF633" s="346"/>
      <c r="AG633" s="346"/>
      <c r="AH633" s="346"/>
      <c r="AI633" s="346"/>
      <c r="AJ633" s="346"/>
      <c r="AK633" s="346"/>
      <c r="AL633" s="346"/>
      <c r="AM633" s="346"/>
      <c r="AN633" s="346"/>
      <c r="AO633" s="373"/>
      <c r="AP633" s="348">
        <v>19.96</v>
      </c>
      <c r="AQ633" s="348">
        <v>23.01</v>
      </c>
      <c r="AR633" s="348">
        <v>21.2</v>
      </c>
      <c r="AS633" s="348">
        <v>17.04</v>
      </c>
      <c r="AT633" s="348">
        <v>33.130000000000003</v>
      </c>
      <c r="AU633" s="351"/>
      <c r="AV633" s="346"/>
      <c r="AW633" s="346"/>
      <c r="AX633" s="346"/>
      <c r="AY633" s="346"/>
      <c r="AZ633" s="346"/>
      <c r="BA633" s="362"/>
      <c r="BB633" s="348"/>
      <c r="BC633" s="375"/>
      <c r="BD633" s="375"/>
      <c r="BE633" s="375"/>
      <c r="BF633" s="374"/>
      <c r="BG633" s="348"/>
      <c r="BH633" s="348"/>
      <c r="BI633" s="348"/>
      <c r="BJ633" s="348"/>
      <c r="BK633" s="373"/>
      <c r="BL633" s="372"/>
      <c r="BM633" s="372"/>
      <c r="BN633" s="372"/>
      <c r="BO633" s="372"/>
      <c r="BP633" s="372"/>
      <c r="BQ633" s="373"/>
      <c r="BR633" s="354"/>
    </row>
    <row r="634" spans="1:70" s="428" customFormat="1" x14ac:dyDescent="0.25">
      <c r="A634" s="885" t="s">
        <v>95</v>
      </c>
      <c r="B634" s="373"/>
      <c r="C634" s="719"/>
      <c r="D634" s="373"/>
      <c r="E634" s="346"/>
      <c r="F634" s="373"/>
      <c r="G634" s="347"/>
      <c r="H634" s="374"/>
      <c r="I634" s="348">
        <v>-0.51949999999999996</v>
      </c>
      <c r="J634" s="348">
        <v>-0.54420000000000002</v>
      </c>
      <c r="K634" s="348">
        <v>1.4379</v>
      </c>
      <c r="L634" s="348">
        <v>1.7202</v>
      </c>
      <c r="M634" s="348">
        <v>-1.2039</v>
      </c>
      <c r="N634" s="350">
        <v>4.3211000000000004</v>
      </c>
      <c r="O634" s="348">
        <v>-4.2229999999999999</v>
      </c>
      <c r="P634" s="348">
        <v>16.696899999999999</v>
      </c>
      <c r="Q634" s="348">
        <v>15.802199999999999</v>
      </c>
      <c r="R634" s="348">
        <v>17.031700000000001</v>
      </c>
      <c r="S634" s="348">
        <v>1.9782</v>
      </c>
      <c r="T634" s="348">
        <v>10.043799999999999</v>
      </c>
      <c r="U634" s="348">
        <v>-2.6627999999999998</v>
      </c>
      <c r="V634" s="348">
        <v>3.9287000000000001</v>
      </c>
      <c r="W634" s="348">
        <v>-0.1242</v>
      </c>
      <c r="X634" s="348">
        <v>-3.1160000000000001</v>
      </c>
      <c r="Y634" s="374"/>
      <c r="Z634" s="346"/>
      <c r="AA634" s="346"/>
      <c r="AB634" s="346"/>
      <c r="AC634" s="346"/>
      <c r="AD634" s="346"/>
      <c r="AE634" s="346"/>
      <c r="AF634" s="346"/>
      <c r="AG634" s="346"/>
      <c r="AH634" s="346"/>
      <c r="AI634" s="346"/>
      <c r="AJ634" s="346"/>
      <c r="AK634" s="346"/>
      <c r="AL634" s="346"/>
      <c r="AM634" s="346"/>
      <c r="AN634" s="346"/>
      <c r="AO634" s="373"/>
      <c r="AP634" s="348">
        <v>19.96</v>
      </c>
      <c r="AQ634" s="348">
        <v>21.66</v>
      </c>
      <c r="AR634" s="348">
        <v>16.309999999999999</v>
      </c>
      <c r="AS634" s="348">
        <v>8.59</v>
      </c>
      <c r="AT634" s="348">
        <v>2.17</v>
      </c>
      <c r="AU634" s="351"/>
      <c r="AV634" s="346"/>
      <c r="AW634" s="346"/>
      <c r="AX634" s="346"/>
      <c r="AY634" s="346"/>
      <c r="AZ634" s="346"/>
      <c r="BA634" s="362"/>
      <c r="BB634" s="348"/>
      <c r="BC634" s="375"/>
      <c r="BD634" s="375"/>
      <c r="BE634" s="375"/>
      <c r="BF634" s="374"/>
      <c r="BG634" s="348"/>
      <c r="BH634" s="348"/>
      <c r="BI634" s="348"/>
      <c r="BJ634" s="348"/>
      <c r="BK634" s="373"/>
      <c r="BL634" s="372"/>
      <c r="BM634" s="372"/>
      <c r="BN634" s="372"/>
      <c r="BO634" s="372"/>
      <c r="BP634" s="372"/>
      <c r="BQ634" s="373"/>
      <c r="BR634" s="354"/>
    </row>
    <row r="635" spans="1:70" s="428" customFormat="1" x14ac:dyDescent="0.25">
      <c r="A635" s="886" t="s">
        <v>96</v>
      </c>
      <c r="B635" s="413"/>
      <c r="C635" s="725"/>
      <c r="D635" s="413"/>
      <c r="E635" s="414"/>
      <c r="F635" s="413"/>
      <c r="G635" s="415"/>
      <c r="H635" s="417"/>
      <c r="I635" s="416">
        <v>-0.20644999999999999</v>
      </c>
      <c r="J635" s="416">
        <v>0.1603</v>
      </c>
      <c r="K635" s="416">
        <v>4.4946999999999999</v>
      </c>
      <c r="L635" s="416">
        <v>8.4926999999999992</v>
      </c>
      <c r="M635" s="416">
        <v>11.967000000000001</v>
      </c>
      <c r="N635" s="418">
        <v>16.776900000000001</v>
      </c>
      <c r="O635" s="416">
        <v>5.2058499999999999</v>
      </c>
      <c r="P635" s="416">
        <v>20.732099999999999</v>
      </c>
      <c r="Q635" s="416">
        <v>20.082100000000001</v>
      </c>
      <c r="R635" s="416">
        <v>17.031700000000001</v>
      </c>
      <c r="S635" s="416">
        <v>4.0179</v>
      </c>
      <c r="T635" s="416">
        <v>26.630400000000002</v>
      </c>
      <c r="U635" s="416">
        <v>8.3940000000000001</v>
      </c>
      <c r="V635" s="416">
        <v>17.658100000000001</v>
      </c>
      <c r="W635" s="416">
        <v>3.3475000000000001</v>
      </c>
      <c r="X635" s="416">
        <v>20.037700000000001</v>
      </c>
      <c r="Y635" s="417"/>
      <c r="Z635" s="414"/>
      <c r="AA635" s="414"/>
      <c r="AB635" s="414"/>
      <c r="AC635" s="414"/>
      <c r="AD635" s="414"/>
      <c r="AE635" s="414"/>
      <c r="AF635" s="414"/>
      <c r="AG635" s="414"/>
      <c r="AH635" s="414"/>
      <c r="AI635" s="414"/>
      <c r="AJ635" s="414"/>
      <c r="AK635" s="414"/>
      <c r="AL635" s="414"/>
      <c r="AM635" s="414"/>
      <c r="AN635" s="414"/>
      <c r="AO635" s="413"/>
      <c r="AP635" s="416">
        <v>19.96</v>
      </c>
      <c r="AQ635" s="416">
        <v>22.34</v>
      </c>
      <c r="AR635" s="416">
        <v>18.399999999999999</v>
      </c>
      <c r="AS635" s="416">
        <v>12.92</v>
      </c>
      <c r="AT635" s="416">
        <v>22.57</v>
      </c>
      <c r="AU635" s="419"/>
      <c r="AV635" s="414"/>
      <c r="AW635" s="414"/>
      <c r="AX635" s="414"/>
      <c r="AY635" s="414"/>
      <c r="AZ635" s="414"/>
      <c r="BA635" s="420"/>
      <c r="BB635" s="416"/>
      <c r="BC635" s="421"/>
      <c r="BD635" s="421"/>
      <c r="BE635" s="421"/>
      <c r="BF635" s="417"/>
      <c r="BG635" s="416"/>
      <c r="BH635" s="416"/>
      <c r="BI635" s="416"/>
      <c r="BJ635" s="416"/>
      <c r="BK635" s="413"/>
      <c r="BL635" s="412"/>
      <c r="BM635" s="412"/>
      <c r="BN635" s="412"/>
      <c r="BO635" s="412"/>
      <c r="BP635" s="412"/>
      <c r="BQ635" s="413"/>
      <c r="BR635" s="422"/>
    </row>
    <row r="636" spans="1:70" s="428" customFormat="1" ht="14.5" customHeight="1" x14ac:dyDescent="0.35">
      <c r="A636" s="873" t="s">
        <v>4087</v>
      </c>
      <c r="B636" s="861"/>
      <c r="C636" s="862"/>
      <c r="D636" s="861"/>
      <c r="E636" s="863"/>
      <c r="F636" s="861"/>
      <c r="G636" s="864"/>
      <c r="H636" s="866"/>
      <c r="I636" s="865"/>
      <c r="J636" s="865"/>
      <c r="K636" s="865"/>
      <c r="L636" s="865"/>
      <c r="M636" s="865"/>
      <c r="N636" s="867"/>
      <c r="O636" s="865"/>
      <c r="P636" s="865"/>
      <c r="Q636" s="865"/>
      <c r="R636" s="865"/>
      <c r="S636" s="865"/>
      <c r="T636" s="865"/>
      <c r="U636" s="865"/>
      <c r="V636" s="865"/>
      <c r="W636" s="865"/>
      <c r="X636" s="865"/>
      <c r="Y636" s="866"/>
      <c r="Z636" s="863"/>
      <c r="AA636" s="863"/>
      <c r="AB636" s="863"/>
      <c r="AC636" s="863"/>
      <c r="AD636" s="863"/>
      <c r="AE636" s="863"/>
      <c r="AF636" s="863"/>
      <c r="AG636" s="863"/>
      <c r="AH636" s="863"/>
      <c r="AI636" s="863"/>
      <c r="AJ636" s="863"/>
      <c r="AK636" s="863"/>
      <c r="AL636" s="863"/>
      <c r="AM636" s="863"/>
      <c r="AN636" s="863"/>
      <c r="AO636" s="861"/>
      <c r="AP636" s="865"/>
      <c r="AQ636" s="865"/>
      <c r="AR636" s="865"/>
      <c r="AS636" s="865"/>
      <c r="AT636" s="865"/>
      <c r="AU636" s="868"/>
      <c r="AV636" s="863"/>
      <c r="AW636" s="863"/>
      <c r="AX636" s="863"/>
      <c r="AY636" s="863"/>
      <c r="AZ636" s="863"/>
      <c r="BA636" s="869"/>
      <c r="BB636" s="865"/>
      <c r="BC636" s="870"/>
      <c r="BD636" s="870"/>
      <c r="BE636" s="870"/>
      <c r="BF636" s="866"/>
      <c r="BG636" s="865"/>
      <c r="BH636" s="865"/>
      <c r="BI636" s="865"/>
      <c r="BJ636" s="865"/>
      <c r="BK636" s="861"/>
      <c r="BL636" s="871"/>
      <c r="BM636" s="871"/>
      <c r="BN636" s="871"/>
      <c r="BO636" s="871"/>
      <c r="BP636" s="871"/>
      <c r="BQ636" s="861"/>
      <c r="BR636" s="872"/>
    </row>
    <row r="637" spans="1:70" s="428" customFormat="1" x14ac:dyDescent="0.25">
      <c r="A637" s="345" t="s">
        <v>4088</v>
      </c>
      <c r="B637" s="373"/>
      <c r="C637" s="719">
        <v>41276</v>
      </c>
      <c r="D637" s="373"/>
      <c r="E637" s="346">
        <v>4059.87</v>
      </c>
      <c r="F637" s="373"/>
      <c r="G637" s="347">
        <v>93.32</v>
      </c>
      <c r="H637" s="374"/>
      <c r="I637" s="348" t="s">
        <v>430</v>
      </c>
      <c r="J637" s="348">
        <v>0.71230000000000004</v>
      </c>
      <c r="K637" s="348">
        <v>7.4372999999999996</v>
      </c>
      <c r="L637" s="348">
        <v>11.7471</v>
      </c>
      <c r="M637" s="348">
        <v>10.2422</v>
      </c>
      <c r="N637" s="350">
        <v>23.848700000000001</v>
      </c>
      <c r="O637" s="348">
        <v>15.8748</v>
      </c>
      <c r="P637" s="348">
        <v>18.177600000000002</v>
      </c>
      <c r="Q637" s="348">
        <v>13.5479</v>
      </c>
      <c r="R637" s="348">
        <v>16.526800000000001</v>
      </c>
      <c r="S637" s="348">
        <v>12.800700000000001</v>
      </c>
      <c r="T637" s="348">
        <v>16.8399</v>
      </c>
      <c r="U637" s="348">
        <v>15.252599999999999</v>
      </c>
      <c r="V637" s="348">
        <v>23.373899999999999</v>
      </c>
      <c r="W637" s="348">
        <v>6.4931999999999999</v>
      </c>
      <c r="X637" s="348">
        <v>16.9588</v>
      </c>
      <c r="Y637" s="374"/>
      <c r="Z637" s="346" t="s">
        <v>430</v>
      </c>
      <c r="AA637" s="346">
        <v>4</v>
      </c>
      <c r="AB637" s="346">
        <v>2</v>
      </c>
      <c r="AC637" s="346">
        <v>1</v>
      </c>
      <c r="AD637" s="346">
        <v>5</v>
      </c>
      <c r="AE637" s="346">
        <v>4</v>
      </c>
      <c r="AF637" s="346">
        <v>6</v>
      </c>
      <c r="AG637" s="346">
        <v>6</v>
      </c>
      <c r="AH637" s="346">
        <v>1</v>
      </c>
      <c r="AI637" s="346">
        <v>1</v>
      </c>
      <c r="AJ637" s="346">
        <v>1</v>
      </c>
      <c r="AK637" s="346">
        <v>5</v>
      </c>
      <c r="AL637" s="346">
        <v>4</v>
      </c>
      <c r="AM637" s="346">
        <v>4</v>
      </c>
      <c r="AN637" s="346">
        <v>2</v>
      </c>
      <c r="AO637" s="373"/>
      <c r="AP637" s="348">
        <v>17.16</v>
      </c>
      <c r="AQ637" s="348">
        <v>17.149999999999999</v>
      </c>
      <c r="AR637" s="348">
        <v>18.11</v>
      </c>
      <c r="AS637" s="348">
        <v>20.36</v>
      </c>
      <c r="AT637" s="348">
        <v>31.14</v>
      </c>
      <c r="AU637" s="351"/>
      <c r="AV637" s="346">
        <v>1</v>
      </c>
      <c r="AW637" s="346">
        <v>1</v>
      </c>
      <c r="AX637" s="346">
        <v>5</v>
      </c>
      <c r="AY637" s="346">
        <v>5</v>
      </c>
      <c r="AZ637" s="346">
        <v>4</v>
      </c>
      <c r="BA637" s="362"/>
      <c r="BB637" s="348">
        <v>15.3155807469149</v>
      </c>
      <c r="BC637" s="375">
        <v>0</v>
      </c>
      <c r="BD637" s="375">
        <v>5.79209900305033E-2</v>
      </c>
      <c r="BE637" s="375" t="s">
        <v>430</v>
      </c>
      <c r="BF637" s="374"/>
      <c r="BG637" s="348" t="s">
        <v>430</v>
      </c>
      <c r="BH637" s="348" t="s">
        <v>430</v>
      </c>
      <c r="BI637" s="348" t="s">
        <v>430</v>
      </c>
      <c r="BJ637" s="348" t="s">
        <v>430</v>
      </c>
      <c r="BK637" s="373"/>
      <c r="BL637" s="372" t="s">
        <v>3550</v>
      </c>
      <c r="BM637" s="372" t="s">
        <v>3551</v>
      </c>
      <c r="BN637" s="372" t="s">
        <v>3552</v>
      </c>
      <c r="BO637" s="372" t="s">
        <v>3553</v>
      </c>
      <c r="BP637" s="372" t="s">
        <v>1611</v>
      </c>
      <c r="BQ637" s="373"/>
      <c r="BR637" s="354" t="s">
        <v>1248</v>
      </c>
    </row>
    <row r="638" spans="1:70" s="428" customFormat="1" x14ac:dyDescent="0.25">
      <c r="A638" s="345" t="s">
        <v>4089</v>
      </c>
      <c r="B638" s="373"/>
      <c r="C638" s="719">
        <v>41275</v>
      </c>
      <c r="D638" s="373"/>
      <c r="E638" s="346">
        <v>997.76</v>
      </c>
      <c r="F638" s="373"/>
      <c r="G638" s="347">
        <v>50.582700000000003</v>
      </c>
      <c r="H638" s="374"/>
      <c r="I638" s="348">
        <v>0.2402</v>
      </c>
      <c r="J638" s="348">
        <v>0.37980000000000003</v>
      </c>
      <c r="K638" s="348">
        <v>4.8550000000000004</v>
      </c>
      <c r="L638" s="348">
        <v>1.6656</v>
      </c>
      <c r="M638" s="348">
        <v>14.7258</v>
      </c>
      <c r="N638" s="350">
        <v>44.574399999999997</v>
      </c>
      <c r="O638" s="348">
        <v>28.253900000000002</v>
      </c>
      <c r="P638" s="348">
        <v>24.506699999999999</v>
      </c>
      <c r="Q638" s="348">
        <v>9.9905000000000008</v>
      </c>
      <c r="R638" s="348">
        <v>10.854699999999999</v>
      </c>
      <c r="S638" s="348">
        <v>1.2209000000000001</v>
      </c>
      <c r="T638" s="348">
        <v>28.287700000000001</v>
      </c>
      <c r="U638" s="348">
        <v>29.639700000000001</v>
      </c>
      <c r="V638" s="348">
        <v>37.582299999999996</v>
      </c>
      <c r="W638" s="348">
        <v>3.9579</v>
      </c>
      <c r="X638" s="348">
        <v>10.3613</v>
      </c>
      <c r="Y638" s="374"/>
      <c r="Z638" s="346">
        <v>2</v>
      </c>
      <c r="AA638" s="346">
        <v>5</v>
      </c>
      <c r="AB638" s="346">
        <v>4</v>
      </c>
      <c r="AC638" s="346">
        <v>4</v>
      </c>
      <c r="AD638" s="346">
        <v>3</v>
      </c>
      <c r="AE638" s="346">
        <v>2</v>
      </c>
      <c r="AF638" s="346">
        <v>2</v>
      </c>
      <c r="AG638" s="346">
        <v>2</v>
      </c>
      <c r="AH638" s="346">
        <v>5</v>
      </c>
      <c r="AI638" s="346">
        <v>5</v>
      </c>
      <c r="AJ638" s="346">
        <v>4</v>
      </c>
      <c r="AK638" s="346">
        <v>2</v>
      </c>
      <c r="AL638" s="346">
        <v>2</v>
      </c>
      <c r="AM638" s="346">
        <v>2</v>
      </c>
      <c r="AN638" s="346">
        <v>4</v>
      </c>
      <c r="AO638" s="373"/>
      <c r="AP638" s="348">
        <v>12.58</v>
      </c>
      <c r="AQ638" s="348">
        <v>15.19</v>
      </c>
      <c r="AR638" s="348">
        <v>20.81</v>
      </c>
      <c r="AS638" s="348">
        <v>31.29</v>
      </c>
      <c r="AT638" s="348">
        <v>41.83</v>
      </c>
      <c r="AU638" s="351"/>
      <c r="AV638" s="346">
        <v>5</v>
      </c>
      <c r="AW638" s="346">
        <v>5</v>
      </c>
      <c r="AX638" s="346">
        <v>1</v>
      </c>
      <c r="AY638" s="346">
        <v>2</v>
      </c>
      <c r="AZ638" s="346">
        <v>2</v>
      </c>
      <c r="BA638" s="362"/>
      <c r="BB638" s="348">
        <v>16.220058028342098</v>
      </c>
      <c r="BC638" s="375">
        <v>0.54277083951971905</v>
      </c>
      <c r="BD638" s="375">
        <v>7.7363920453686202E-2</v>
      </c>
      <c r="BE638" s="375">
        <v>0.96893908317764099</v>
      </c>
      <c r="BF638" s="374"/>
      <c r="BG638" s="348">
        <v>33.070500000000003</v>
      </c>
      <c r="BH638" s="348">
        <v>12.763</v>
      </c>
      <c r="BI638" s="348" t="s">
        <v>430</v>
      </c>
      <c r="BJ638" s="348">
        <v>54.166499999999999</v>
      </c>
      <c r="BK638" s="373"/>
      <c r="BL638" s="372" t="s">
        <v>3555</v>
      </c>
      <c r="BM638" s="372" t="s">
        <v>3556</v>
      </c>
      <c r="BN638" s="372" t="s">
        <v>3557</v>
      </c>
      <c r="BO638" s="372" t="s">
        <v>3558</v>
      </c>
      <c r="BP638" s="372" t="s">
        <v>3559</v>
      </c>
      <c r="BQ638" s="373"/>
      <c r="BR638" s="354" t="s">
        <v>443</v>
      </c>
    </row>
    <row r="639" spans="1:70" s="428" customFormat="1" x14ac:dyDescent="0.25">
      <c r="A639" s="345" t="s">
        <v>4090</v>
      </c>
      <c r="B639" s="373"/>
      <c r="C639" s="719">
        <v>44541</v>
      </c>
      <c r="D639" s="373"/>
      <c r="E639" s="346">
        <v>1105.24</v>
      </c>
      <c r="F639" s="373"/>
      <c r="G639" s="347">
        <v>37.2286</v>
      </c>
      <c r="H639" s="374"/>
      <c r="I639" s="348">
        <v>2.3986999999999998</v>
      </c>
      <c r="J639" s="348">
        <v>2.3176999999999999</v>
      </c>
      <c r="K639" s="348">
        <v>10.6858</v>
      </c>
      <c r="L639" s="348">
        <v>-8.3033000000000001</v>
      </c>
      <c r="M639" s="348">
        <v>55.152099999999997</v>
      </c>
      <c r="N639" s="350">
        <v>136.852</v>
      </c>
      <c r="O639" s="348">
        <v>78.423199999999994</v>
      </c>
      <c r="P639" s="348">
        <v>59.6571</v>
      </c>
      <c r="Q639" s="348" t="s">
        <v>430</v>
      </c>
      <c r="R639" s="348" t="s">
        <v>430</v>
      </c>
      <c r="S639" s="348">
        <v>-1.9712000000000001</v>
      </c>
      <c r="T639" s="348">
        <v>36.0625</v>
      </c>
      <c r="U639" s="348">
        <v>94.833600000000004</v>
      </c>
      <c r="V639" s="348">
        <v>117.1878</v>
      </c>
      <c r="W639" s="348">
        <v>19.8626</v>
      </c>
      <c r="X639" s="348">
        <v>32.1738</v>
      </c>
      <c r="Y639" s="374"/>
      <c r="Z639" s="346">
        <v>1</v>
      </c>
      <c r="AA639" s="346">
        <v>1</v>
      </c>
      <c r="AB639" s="346">
        <v>1</v>
      </c>
      <c r="AC639" s="346">
        <v>6</v>
      </c>
      <c r="AD639" s="346">
        <v>1</v>
      </c>
      <c r="AE639" s="346">
        <v>1</v>
      </c>
      <c r="AF639" s="346">
        <v>1</v>
      </c>
      <c r="AG639" s="346">
        <v>1</v>
      </c>
      <c r="AH639" s="346" t="s">
        <v>430</v>
      </c>
      <c r="AI639" s="346" t="s">
        <v>430</v>
      </c>
      <c r="AJ639" s="346">
        <v>6</v>
      </c>
      <c r="AK639" s="346">
        <v>1</v>
      </c>
      <c r="AL639" s="346">
        <v>1</v>
      </c>
      <c r="AM639" s="346">
        <v>1</v>
      </c>
      <c r="AN639" s="346">
        <v>1</v>
      </c>
      <c r="AO639" s="373"/>
      <c r="AP639" s="348" t="s">
        <v>430</v>
      </c>
      <c r="AQ639" s="348" t="s">
        <v>430</v>
      </c>
      <c r="AR639" s="348" t="s">
        <v>430</v>
      </c>
      <c r="AS639" s="348">
        <v>82.01</v>
      </c>
      <c r="AT639" s="348">
        <v>131.22999999999999</v>
      </c>
      <c r="AU639" s="351"/>
      <c r="AV639" s="346" t="s">
        <v>430</v>
      </c>
      <c r="AW639" s="346" t="s">
        <v>430</v>
      </c>
      <c r="AX639" s="346" t="s">
        <v>430</v>
      </c>
      <c r="AY639" s="346">
        <v>1</v>
      </c>
      <c r="AZ639" s="346">
        <v>1</v>
      </c>
      <c r="BA639" s="362"/>
      <c r="BB639" s="348">
        <v>30.0644508837625</v>
      </c>
      <c r="BC639" s="375">
        <v>1.02832807436204</v>
      </c>
      <c r="BD639" s="375">
        <v>0.122324635194811</v>
      </c>
      <c r="BE639" s="375">
        <v>1.23973112473664</v>
      </c>
      <c r="BF639" s="374"/>
      <c r="BG639" s="348" t="s">
        <v>430</v>
      </c>
      <c r="BH639" s="348" t="s">
        <v>430</v>
      </c>
      <c r="BI639" s="348" t="s">
        <v>430</v>
      </c>
      <c r="BJ639" s="348" t="s">
        <v>430</v>
      </c>
      <c r="BK639" s="373"/>
      <c r="BL639" s="372" t="s">
        <v>3561</v>
      </c>
      <c r="BM639" s="372" t="s">
        <v>3562</v>
      </c>
      <c r="BN639" s="372" t="s">
        <v>3563</v>
      </c>
      <c r="BO639" s="372" t="s">
        <v>3564</v>
      </c>
      <c r="BP639" s="372" t="s">
        <v>3565</v>
      </c>
      <c r="BQ639" s="373"/>
      <c r="BR639" s="354" t="s">
        <v>476</v>
      </c>
    </row>
    <row r="640" spans="1:70" s="428" customFormat="1" x14ac:dyDescent="0.25">
      <c r="A640" s="345" t="s">
        <v>4091</v>
      </c>
      <c r="B640" s="373"/>
      <c r="C640" s="719">
        <v>42208</v>
      </c>
      <c r="D640" s="373"/>
      <c r="E640" s="346">
        <v>812.02599999999995</v>
      </c>
      <c r="F640" s="373"/>
      <c r="G640" s="347">
        <v>48.470700000000001</v>
      </c>
      <c r="H640" s="374"/>
      <c r="I640" s="348" t="s">
        <v>430</v>
      </c>
      <c r="J640" s="348">
        <v>1.2685999999999999</v>
      </c>
      <c r="K640" s="348">
        <v>6.5391000000000004</v>
      </c>
      <c r="L640" s="348">
        <v>7.2199</v>
      </c>
      <c r="M640" s="348">
        <v>17.364999999999998</v>
      </c>
      <c r="N640" s="350">
        <v>20.4603</v>
      </c>
      <c r="O640" s="348">
        <v>17.8032</v>
      </c>
      <c r="P640" s="348">
        <v>20.767399999999999</v>
      </c>
      <c r="Q640" s="348">
        <v>12.295299999999999</v>
      </c>
      <c r="R640" s="348">
        <v>16.433499999999999</v>
      </c>
      <c r="S640" s="348">
        <v>6.5880000000000001</v>
      </c>
      <c r="T640" s="348">
        <v>24.4344</v>
      </c>
      <c r="U640" s="348">
        <v>13.783899999999999</v>
      </c>
      <c r="V640" s="348">
        <v>17.47</v>
      </c>
      <c r="W640" s="348">
        <v>4.125</v>
      </c>
      <c r="X640" s="348">
        <v>15.2782</v>
      </c>
      <c r="Y640" s="374"/>
      <c r="Z640" s="346" t="s">
        <v>430</v>
      </c>
      <c r="AA640" s="346">
        <v>2</v>
      </c>
      <c r="AB640" s="346">
        <v>3</v>
      </c>
      <c r="AC640" s="346">
        <v>2</v>
      </c>
      <c r="AD640" s="346">
        <v>2</v>
      </c>
      <c r="AE640" s="346">
        <v>6</v>
      </c>
      <c r="AF640" s="346">
        <v>5</v>
      </c>
      <c r="AG640" s="346">
        <v>5</v>
      </c>
      <c r="AH640" s="346">
        <v>3</v>
      </c>
      <c r="AI640" s="346">
        <v>2</v>
      </c>
      <c r="AJ640" s="346">
        <v>2</v>
      </c>
      <c r="AK640" s="346">
        <v>3</v>
      </c>
      <c r="AL640" s="346">
        <v>6</v>
      </c>
      <c r="AM640" s="346">
        <v>6</v>
      </c>
      <c r="AN640" s="346">
        <v>3</v>
      </c>
      <c r="AO640" s="373"/>
      <c r="AP640" s="348">
        <v>16.7</v>
      </c>
      <c r="AQ640" s="348">
        <v>16.7</v>
      </c>
      <c r="AR640" s="348">
        <v>18.43</v>
      </c>
      <c r="AS640" s="348">
        <v>19.5</v>
      </c>
      <c r="AT640" s="348">
        <v>27.96</v>
      </c>
      <c r="AU640" s="351"/>
      <c r="AV640" s="346">
        <v>2</v>
      </c>
      <c r="AW640" s="346">
        <v>2</v>
      </c>
      <c r="AX640" s="346">
        <v>4</v>
      </c>
      <c r="AY640" s="346">
        <v>6</v>
      </c>
      <c r="AZ640" s="346">
        <v>5</v>
      </c>
      <c r="BA640" s="362"/>
      <c r="BB640" s="348">
        <v>15.2292462078938</v>
      </c>
      <c r="BC640" s="375">
        <v>0</v>
      </c>
      <c r="BD640" s="375">
        <v>7.4588355179270094E-2</v>
      </c>
      <c r="BE640" s="375" t="s">
        <v>430</v>
      </c>
      <c r="BF640" s="374"/>
      <c r="BG640" s="348" t="s">
        <v>430</v>
      </c>
      <c r="BH640" s="348" t="s">
        <v>430</v>
      </c>
      <c r="BI640" s="348" t="s">
        <v>430</v>
      </c>
      <c r="BJ640" s="348" t="s">
        <v>430</v>
      </c>
      <c r="BK640" s="373"/>
      <c r="BL640" s="372" t="s">
        <v>3567</v>
      </c>
      <c r="BM640" s="372" t="s">
        <v>3568</v>
      </c>
      <c r="BN640" s="372" t="s">
        <v>3569</v>
      </c>
      <c r="BO640" s="372" t="s">
        <v>3570</v>
      </c>
      <c r="BP640" s="372" t="s">
        <v>2916</v>
      </c>
      <c r="BQ640" s="373"/>
      <c r="BR640" s="354" t="s">
        <v>463</v>
      </c>
    </row>
    <row r="641" spans="1:70" s="428" customFormat="1" x14ac:dyDescent="0.25">
      <c r="A641" s="345" t="s">
        <v>4092</v>
      </c>
      <c r="B641" s="373"/>
      <c r="C641" s="719">
        <v>41877</v>
      </c>
      <c r="D641" s="373"/>
      <c r="E641" s="346">
        <v>350.98599999999999</v>
      </c>
      <c r="F641" s="373"/>
      <c r="G641" s="347">
        <v>31.7941</v>
      </c>
      <c r="H641" s="374"/>
      <c r="I641" s="348">
        <v>1.8200000000000001E-2</v>
      </c>
      <c r="J641" s="348">
        <v>0.9</v>
      </c>
      <c r="K641" s="348">
        <v>2.6812</v>
      </c>
      <c r="L641" s="348">
        <v>3.9485000000000001</v>
      </c>
      <c r="M641" s="348">
        <v>8.4833999999999996</v>
      </c>
      <c r="N641" s="350">
        <v>31.9755</v>
      </c>
      <c r="O641" s="348">
        <v>22.413799999999998</v>
      </c>
      <c r="P641" s="348">
        <v>23.0929</v>
      </c>
      <c r="Q641" s="348">
        <v>11.904400000000001</v>
      </c>
      <c r="R641" s="348">
        <v>11.712999999999999</v>
      </c>
      <c r="S641" s="348">
        <v>5.1586999999999996</v>
      </c>
      <c r="T641" s="348">
        <v>17.328299999999999</v>
      </c>
      <c r="U641" s="348">
        <v>25.756900000000002</v>
      </c>
      <c r="V641" s="348">
        <v>27.694800000000001</v>
      </c>
      <c r="W641" s="348">
        <v>2.8212999999999999</v>
      </c>
      <c r="X641" s="348">
        <v>10.109299999999999</v>
      </c>
      <c r="Y641" s="374"/>
      <c r="Z641" s="346">
        <v>3</v>
      </c>
      <c r="AA641" s="346">
        <v>3</v>
      </c>
      <c r="AB641" s="346">
        <v>6</v>
      </c>
      <c r="AC641" s="346">
        <v>3</v>
      </c>
      <c r="AD641" s="346">
        <v>6</v>
      </c>
      <c r="AE641" s="346">
        <v>3</v>
      </c>
      <c r="AF641" s="346">
        <v>4</v>
      </c>
      <c r="AG641" s="346">
        <v>3</v>
      </c>
      <c r="AH641" s="346">
        <v>4</v>
      </c>
      <c r="AI641" s="346">
        <v>4</v>
      </c>
      <c r="AJ641" s="346">
        <v>3</v>
      </c>
      <c r="AK641" s="346">
        <v>4</v>
      </c>
      <c r="AL641" s="346">
        <v>3</v>
      </c>
      <c r="AM641" s="346">
        <v>3</v>
      </c>
      <c r="AN641" s="346">
        <v>5</v>
      </c>
      <c r="AO641" s="373"/>
      <c r="AP641" s="348">
        <v>13.53</v>
      </c>
      <c r="AQ641" s="348">
        <v>15.95</v>
      </c>
      <c r="AR641" s="348">
        <v>20.12</v>
      </c>
      <c r="AS641" s="348">
        <v>25.75</v>
      </c>
      <c r="AT641" s="348">
        <v>33.54</v>
      </c>
      <c r="AU641" s="351"/>
      <c r="AV641" s="346">
        <v>4</v>
      </c>
      <c r="AW641" s="346">
        <v>4</v>
      </c>
      <c r="AX641" s="346">
        <v>2</v>
      </c>
      <c r="AY641" s="346">
        <v>3</v>
      </c>
      <c r="AZ641" s="346">
        <v>3</v>
      </c>
      <c r="BA641" s="362"/>
      <c r="BB641" s="348">
        <v>14.2774247979638</v>
      </c>
      <c r="BC641" s="375">
        <v>0</v>
      </c>
      <c r="BD641" s="375">
        <v>8.3981484167368906E-2</v>
      </c>
      <c r="BE641" s="375" t="s">
        <v>430</v>
      </c>
      <c r="BF641" s="374"/>
      <c r="BG641" s="348" t="s">
        <v>430</v>
      </c>
      <c r="BH641" s="348" t="s">
        <v>430</v>
      </c>
      <c r="BI641" s="348" t="s">
        <v>430</v>
      </c>
      <c r="BJ641" s="348" t="s">
        <v>430</v>
      </c>
      <c r="BK641" s="373"/>
      <c r="BL641" s="372" t="s">
        <v>3572</v>
      </c>
      <c r="BM641" s="372" t="s">
        <v>3573</v>
      </c>
      <c r="BN641" s="372" t="s">
        <v>3574</v>
      </c>
      <c r="BO641" s="372" t="s">
        <v>3575</v>
      </c>
      <c r="BP641" s="372" t="s">
        <v>3576</v>
      </c>
      <c r="BQ641" s="373"/>
      <c r="BR641" s="354" t="s">
        <v>519</v>
      </c>
    </row>
    <row r="642" spans="1:70" s="428" customFormat="1" x14ac:dyDescent="0.25">
      <c r="A642" s="345" t="s">
        <v>4093</v>
      </c>
      <c r="B642" s="373"/>
      <c r="C642" s="719">
        <v>41275</v>
      </c>
      <c r="D642" s="373"/>
      <c r="E642" s="346">
        <v>332.767</v>
      </c>
      <c r="F642" s="373"/>
      <c r="G642" s="347">
        <v>57.530700000000003</v>
      </c>
      <c r="H642" s="374"/>
      <c r="I642" s="348" t="s">
        <v>430</v>
      </c>
      <c r="J642" s="348">
        <v>0.31740000000000002</v>
      </c>
      <c r="K642" s="348">
        <v>2.7281</v>
      </c>
      <c r="L642" s="348">
        <v>0.50519999999999998</v>
      </c>
      <c r="M642" s="348">
        <v>10.9826</v>
      </c>
      <c r="N642" s="350">
        <v>22.026399999999999</v>
      </c>
      <c r="O642" s="348">
        <v>23.4589</v>
      </c>
      <c r="P642" s="348">
        <v>21.415800000000001</v>
      </c>
      <c r="Q642" s="348">
        <v>12.3192</v>
      </c>
      <c r="R642" s="348">
        <v>13.642200000000001</v>
      </c>
      <c r="S642" s="348">
        <v>1.1773</v>
      </c>
      <c r="T642" s="348">
        <v>15.177</v>
      </c>
      <c r="U642" s="348">
        <v>14.0351</v>
      </c>
      <c r="V642" s="348">
        <v>18.089700000000001</v>
      </c>
      <c r="W642" s="348">
        <v>1.9103000000000001</v>
      </c>
      <c r="X642" s="348">
        <v>12.1943</v>
      </c>
      <c r="Y642" s="374"/>
      <c r="Z642" s="346" t="s">
        <v>430</v>
      </c>
      <c r="AA642" s="346">
        <v>6</v>
      </c>
      <c r="AB642" s="346">
        <v>5</v>
      </c>
      <c r="AC642" s="346">
        <v>5</v>
      </c>
      <c r="AD642" s="346">
        <v>4</v>
      </c>
      <c r="AE642" s="346">
        <v>5</v>
      </c>
      <c r="AF642" s="346">
        <v>3</v>
      </c>
      <c r="AG642" s="346">
        <v>4</v>
      </c>
      <c r="AH642" s="346">
        <v>2</v>
      </c>
      <c r="AI642" s="346">
        <v>3</v>
      </c>
      <c r="AJ642" s="346">
        <v>5</v>
      </c>
      <c r="AK642" s="346">
        <v>6</v>
      </c>
      <c r="AL642" s="346">
        <v>5</v>
      </c>
      <c r="AM642" s="346">
        <v>5</v>
      </c>
      <c r="AN642" s="346">
        <v>6</v>
      </c>
      <c r="AO642" s="373"/>
      <c r="AP642" s="348">
        <v>14.75</v>
      </c>
      <c r="AQ642" s="348">
        <v>16.11</v>
      </c>
      <c r="AR642" s="348">
        <v>18.8</v>
      </c>
      <c r="AS642" s="348">
        <v>24.28</v>
      </c>
      <c r="AT642" s="348">
        <v>20.84</v>
      </c>
      <c r="AU642" s="351"/>
      <c r="AV642" s="346">
        <v>3</v>
      </c>
      <c r="AW642" s="346">
        <v>3</v>
      </c>
      <c r="AX642" s="346">
        <v>3</v>
      </c>
      <c r="AY642" s="346">
        <v>4</v>
      </c>
      <c r="AZ642" s="346">
        <v>6</v>
      </c>
      <c r="BA642" s="362"/>
      <c r="BB642" s="348">
        <v>14.108395676681001</v>
      </c>
      <c r="BC642" s="375">
        <v>0</v>
      </c>
      <c r="BD642" s="375">
        <v>7.5202104731389302E-2</v>
      </c>
      <c r="BE642" s="375" t="s">
        <v>430</v>
      </c>
      <c r="BF642" s="374"/>
      <c r="BG642" s="348" t="s">
        <v>430</v>
      </c>
      <c r="BH642" s="348" t="s">
        <v>430</v>
      </c>
      <c r="BI642" s="348" t="s">
        <v>430</v>
      </c>
      <c r="BJ642" s="348" t="s">
        <v>430</v>
      </c>
      <c r="BK642" s="373"/>
      <c r="BL642" s="372" t="s">
        <v>3578</v>
      </c>
      <c r="BM642" s="372" t="s">
        <v>3579</v>
      </c>
      <c r="BN642" s="372" t="s">
        <v>3580</v>
      </c>
      <c r="BO642" s="372" t="s">
        <v>3581</v>
      </c>
      <c r="BP642" s="372" t="s">
        <v>3582</v>
      </c>
      <c r="BQ642" s="373"/>
      <c r="BR642" s="354" t="s">
        <v>463</v>
      </c>
    </row>
    <row r="643" spans="1:70" s="428" customFormat="1" x14ac:dyDescent="0.25">
      <c r="A643" s="884" t="s">
        <v>93</v>
      </c>
      <c r="B643" s="402"/>
      <c r="C643" s="724"/>
      <c r="D643" s="402"/>
      <c r="E643" s="403"/>
      <c r="F643" s="402"/>
      <c r="G643" s="404"/>
      <c r="H643" s="406"/>
      <c r="I643" s="405">
        <v>0.88570000000000004</v>
      </c>
      <c r="J643" s="405">
        <v>0.98260000000000003</v>
      </c>
      <c r="K643" s="405">
        <v>5.8211000000000004</v>
      </c>
      <c r="L643" s="405">
        <v>2.7972000000000001</v>
      </c>
      <c r="M643" s="405">
        <v>19.491900000000001</v>
      </c>
      <c r="N643" s="407">
        <v>46.622900000000001</v>
      </c>
      <c r="O643" s="405">
        <v>31.038</v>
      </c>
      <c r="P643" s="405">
        <v>27.936299999999999</v>
      </c>
      <c r="Q643" s="405">
        <v>12.0115</v>
      </c>
      <c r="R643" s="405">
        <v>13.834</v>
      </c>
      <c r="S643" s="405">
        <v>4.1623999999999999</v>
      </c>
      <c r="T643" s="405">
        <v>23.021599999999999</v>
      </c>
      <c r="U643" s="405">
        <v>32.216999999999999</v>
      </c>
      <c r="V643" s="405">
        <v>40.2331</v>
      </c>
      <c r="W643" s="405">
        <v>6.5284000000000004</v>
      </c>
      <c r="X643" s="405">
        <v>16.179300000000001</v>
      </c>
      <c r="Y643" s="406"/>
      <c r="Z643" s="403">
        <v>3</v>
      </c>
      <c r="AA643" s="403">
        <v>6</v>
      </c>
      <c r="AB643" s="403">
        <v>6</v>
      </c>
      <c r="AC643" s="403">
        <v>6</v>
      </c>
      <c r="AD643" s="403">
        <v>6</v>
      </c>
      <c r="AE643" s="403">
        <v>6</v>
      </c>
      <c r="AF643" s="403">
        <v>6</v>
      </c>
      <c r="AG643" s="403">
        <v>6</v>
      </c>
      <c r="AH643" s="403">
        <v>5</v>
      </c>
      <c r="AI643" s="403">
        <v>5</v>
      </c>
      <c r="AJ643" s="403">
        <v>6</v>
      </c>
      <c r="AK643" s="403">
        <v>6</v>
      </c>
      <c r="AL643" s="403">
        <v>6</v>
      </c>
      <c r="AM643" s="403">
        <v>6</v>
      </c>
      <c r="AN643" s="403">
        <v>6</v>
      </c>
      <c r="AO643" s="402"/>
      <c r="AP643" s="405">
        <v>14.944000000000001</v>
      </c>
      <c r="AQ643" s="405">
        <v>16.22</v>
      </c>
      <c r="AR643" s="405">
        <v>19.254000000000001</v>
      </c>
      <c r="AS643" s="405">
        <v>33.865000000000002</v>
      </c>
      <c r="AT643" s="405">
        <v>47.756666666666703</v>
      </c>
      <c r="AU643" s="408"/>
      <c r="AV643" s="403">
        <v>5</v>
      </c>
      <c r="AW643" s="403">
        <v>5</v>
      </c>
      <c r="AX643" s="403">
        <v>5</v>
      </c>
      <c r="AY643" s="403">
        <v>6</v>
      </c>
      <c r="AZ643" s="403">
        <v>6</v>
      </c>
      <c r="BA643" s="409"/>
      <c r="BB643" s="405"/>
      <c r="BC643" s="410"/>
      <c r="BD643" s="410"/>
      <c r="BE643" s="410"/>
      <c r="BF643" s="406"/>
      <c r="BG643" s="405"/>
      <c r="BH643" s="405"/>
      <c r="BI643" s="405"/>
      <c r="BJ643" s="405"/>
      <c r="BK643" s="402"/>
      <c r="BL643" s="401"/>
      <c r="BM643" s="401"/>
      <c r="BN643" s="401"/>
      <c r="BO643" s="401"/>
      <c r="BP643" s="401"/>
      <c r="BQ643" s="402"/>
      <c r="BR643" s="411"/>
    </row>
    <row r="644" spans="1:70" s="428" customFormat="1" x14ac:dyDescent="0.25">
      <c r="A644" s="885" t="s">
        <v>94</v>
      </c>
      <c r="B644" s="373"/>
      <c r="C644" s="719"/>
      <c r="D644" s="373"/>
      <c r="E644" s="346"/>
      <c r="F644" s="373"/>
      <c r="G644" s="347"/>
      <c r="H644" s="374"/>
      <c r="I644" s="348">
        <v>2.3986999999999998</v>
      </c>
      <c r="J644" s="348">
        <v>2.3176999999999999</v>
      </c>
      <c r="K644" s="348">
        <v>10.6858</v>
      </c>
      <c r="L644" s="348">
        <v>11.7471</v>
      </c>
      <c r="M644" s="348">
        <v>55.152099999999997</v>
      </c>
      <c r="N644" s="350">
        <v>136.852</v>
      </c>
      <c r="O644" s="348">
        <v>78.423199999999994</v>
      </c>
      <c r="P644" s="348">
        <v>59.6571</v>
      </c>
      <c r="Q644" s="348">
        <v>13.5479</v>
      </c>
      <c r="R644" s="348">
        <v>16.526800000000001</v>
      </c>
      <c r="S644" s="348">
        <v>12.800700000000001</v>
      </c>
      <c r="T644" s="348">
        <v>36.0625</v>
      </c>
      <c r="U644" s="348">
        <v>94.833600000000004</v>
      </c>
      <c r="V644" s="348">
        <v>117.1878</v>
      </c>
      <c r="W644" s="348">
        <v>19.8626</v>
      </c>
      <c r="X644" s="348">
        <v>32.1738</v>
      </c>
      <c r="Y644" s="374"/>
      <c r="Z644" s="346"/>
      <c r="AA644" s="346"/>
      <c r="AB644" s="346"/>
      <c r="AC644" s="346"/>
      <c r="AD644" s="346"/>
      <c r="AE644" s="346"/>
      <c r="AF644" s="346"/>
      <c r="AG644" s="346"/>
      <c r="AH644" s="346"/>
      <c r="AI644" s="346"/>
      <c r="AJ644" s="346"/>
      <c r="AK644" s="346"/>
      <c r="AL644" s="346"/>
      <c r="AM644" s="346"/>
      <c r="AN644" s="346"/>
      <c r="AO644" s="373"/>
      <c r="AP644" s="348">
        <v>17.16</v>
      </c>
      <c r="AQ644" s="348">
        <v>17.149999999999999</v>
      </c>
      <c r="AR644" s="348">
        <v>20.81</v>
      </c>
      <c r="AS644" s="348">
        <v>82.01</v>
      </c>
      <c r="AT644" s="348">
        <v>131.22999999999999</v>
      </c>
      <c r="AU644" s="351"/>
      <c r="AV644" s="346"/>
      <c r="AW644" s="346"/>
      <c r="AX644" s="346"/>
      <c r="AY644" s="346"/>
      <c r="AZ644" s="346"/>
      <c r="BA644" s="362"/>
      <c r="BB644" s="348"/>
      <c r="BC644" s="375"/>
      <c r="BD644" s="375"/>
      <c r="BE644" s="375"/>
      <c r="BF644" s="374"/>
      <c r="BG644" s="348"/>
      <c r="BH644" s="348"/>
      <c r="BI644" s="348"/>
      <c r="BJ644" s="348"/>
      <c r="BK644" s="373"/>
      <c r="BL644" s="372"/>
      <c r="BM644" s="372"/>
      <c r="BN644" s="372"/>
      <c r="BO644" s="372"/>
      <c r="BP644" s="372"/>
      <c r="BQ644" s="373"/>
      <c r="BR644" s="354"/>
    </row>
    <row r="645" spans="1:70" s="428" customFormat="1" x14ac:dyDescent="0.25">
      <c r="A645" s="885" t="s">
        <v>95</v>
      </c>
      <c r="B645" s="373"/>
      <c r="C645" s="719"/>
      <c r="D645" s="373"/>
      <c r="E645" s="346"/>
      <c r="F645" s="373"/>
      <c r="G645" s="347"/>
      <c r="H645" s="374"/>
      <c r="I645" s="348">
        <v>1.8200000000000001E-2</v>
      </c>
      <c r="J645" s="348">
        <v>0.31740000000000002</v>
      </c>
      <c r="K645" s="348">
        <v>2.6812</v>
      </c>
      <c r="L645" s="348">
        <v>-8.3033000000000001</v>
      </c>
      <c r="M645" s="348">
        <v>8.4833999999999996</v>
      </c>
      <c r="N645" s="350">
        <v>20.4603</v>
      </c>
      <c r="O645" s="348">
        <v>15.8748</v>
      </c>
      <c r="P645" s="348">
        <v>18.177600000000002</v>
      </c>
      <c r="Q645" s="348">
        <v>9.9905000000000008</v>
      </c>
      <c r="R645" s="348">
        <v>10.854699999999999</v>
      </c>
      <c r="S645" s="348">
        <v>-1.9712000000000001</v>
      </c>
      <c r="T645" s="348">
        <v>15.177</v>
      </c>
      <c r="U645" s="348">
        <v>13.783899999999999</v>
      </c>
      <c r="V645" s="348">
        <v>17.47</v>
      </c>
      <c r="W645" s="348">
        <v>1.9103000000000001</v>
      </c>
      <c r="X645" s="348">
        <v>10.109299999999999</v>
      </c>
      <c r="Y645" s="374"/>
      <c r="Z645" s="346"/>
      <c r="AA645" s="346"/>
      <c r="AB645" s="346"/>
      <c r="AC645" s="346"/>
      <c r="AD645" s="346"/>
      <c r="AE645" s="346"/>
      <c r="AF645" s="346"/>
      <c r="AG645" s="346"/>
      <c r="AH645" s="346"/>
      <c r="AI645" s="346"/>
      <c r="AJ645" s="346"/>
      <c r="AK645" s="346"/>
      <c r="AL645" s="346"/>
      <c r="AM645" s="346"/>
      <c r="AN645" s="346"/>
      <c r="AO645" s="373"/>
      <c r="AP645" s="348">
        <v>12.58</v>
      </c>
      <c r="AQ645" s="348">
        <v>15.19</v>
      </c>
      <c r="AR645" s="348">
        <v>18.11</v>
      </c>
      <c r="AS645" s="348">
        <v>19.5</v>
      </c>
      <c r="AT645" s="348">
        <v>20.84</v>
      </c>
      <c r="AU645" s="351"/>
      <c r="AV645" s="346"/>
      <c r="AW645" s="346"/>
      <c r="AX645" s="346"/>
      <c r="AY645" s="346"/>
      <c r="AZ645" s="346"/>
      <c r="BA645" s="362"/>
      <c r="BB645" s="348"/>
      <c r="BC645" s="375"/>
      <c r="BD645" s="375"/>
      <c r="BE645" s="375"/>
      <c r="BF645" s="374"/>
      <c r="BG645" s="348"/>
      <c r="BH645" s="348"/>
      <c r="BI645" s="348"/>
      <c r="BJ645" s="348"/>
      <c r="BK645" s="373"/>
      <c r="BL645" s="372"/>
      <c r="BM645" s="372"/>
      <c r="BN645" s="372"/>
      <c r="BO645" s="372"/>
      <c r="BP645" s="372"/>
      <c r="BQ645" s="373"/>
      <c r="BR645" s="354"/>
    </row>
    <row r="646" spans="1:70" s="428" customFormat="1" x14ac:dyDescent="0.25">
      <c r="A646" s="886" t="s">
        <v>96</v>
      </c>
      <c r="B646" s="413"/>
      <c r="C646" s="725"/>
      <c r="D646" s="413"/>
      <c r="E646" s="414"/>
      <c r="F646" s="413"/>
      <c r="G646" s="415"/>
      <c r="H646" s="417"/>
      <c r="I646" s="416">
        <v>0.2402</v>
      </c>
      <c r="J646" s="416">
        <v>0.80615000000000003</v>
      </c>
      <c r="K646" s="416">
        <v>5.6970499999999999</v>
      </c>
      <c r="L646" s="416">
        <v>2.8070499999999998</v>
      </c>
      <c r="M646" s="416">
        <v>12.854200000000001</v>
      </c>
      <c r="N646" s="418">
        <v>27.912099999999999</v>
      </c>
      <c r="O646" s="416">
        <v>22.936299999999999</v>
      </c>
      <c r="P646" s="416">
        <v>22.2544</v>
      </c>
      <c r="Q646" s="416">
        <v>12.295299999999999</v>
      </c>
      <c r="R646" s="416">
        <v>13.642200000000001</v>
      </c>
      <c r="S646" s="416">
        <v>3.1898</v>
      </c>
      <c r="T646" s="416">
        <v>20.881399999999999</v>
      </c>
      <c r="U646" s="416">
        <v>20.5047</v>
      </c>
      <c r="V646" s="416">
        <v>25.534400000000002</v>
      </c>
      <c r="W646" s="416">
        <v>4.0415000000000001</v>
      </c>
      <c r="X646" s="416">
        <v>13.7363</v>
      </c>
      <c r="Y646" s="417"/>
      <c r="Z646" s="414"/>
      <c r="AA646" s="414"/>
      <c r="AB646" s="414"/>
      <c r="AC646" s="414"/>
      <c r="AD646" s="414"/>
      <c r="AE646" s="414"/>
      <c r="AF646" s="414"/>
      <c r="AG646" s="414"/>
      <c r="AH646" s="414"/>
      <c r="AI646" s="414"/>
      <c r="AJ646" s="414"/>
      <c r="AK646" s="414"/>
      <c r="AL646" s="414"/>
      <c r="AM646" s="414"/>
      <c r="AN646" s="414"/>
      <c r="AO646" s="413"/>
      <c r="AP646" s="416">
        <v>14.75</v>
      </c>
      <c r="AQ646" s="416">
        <v>16.11</v>
      </c>
      <c r="AR646" s="416">
        <v>18.8</v>
      </c>
      <c r="AS646" s="416">
        <v>25.02</v>
      </c>
      <c r="AT646" s="416">
        <v>32.340000000000003</v>
      </c>
      <c r="AU646" s="419"/>
      <c r="AV646" s="414"/>
      <c r="AW646" s="414"/>
      <c r="AX646" s="414"/>
      <c r="AY646" s="414"/>
      <c r="AZ646" s="414"/>
      <c r="BA646" s="420"/>
      <c r="BB646" s="416"/>
      <c r="BC646" s="421"/>
      <c r="BD646" s="421"/>
      <c r="BE646" s="421"/>
      <c r="BF646" s="417"/>
      <c r="BG646" s="416"/>
      <c r="BH646" s="416"/>
      <c r="BI646" s="416"/>
      <c r="BJ646" s="416"/>
      <c r="BK646" s="413"/>
      <c r="BL646" s="412"/>
      <c r="BM646" s="412"/>
      <c r="BN646" s="412"/>
      <c r="BO646" s="412"/>
      <c r="BP646" s="412"/>
      <c r="BQ646" s="413"/>
      <c r="BR646" s="422"/>
    </row>
    <row r="647" spans="1:70" s="428" customFormat="1" ht="14.5" customHeight="1" x14ac:dyDescent="0.35">
      <c r="A647" s="873" t="s">
        <v>4094</v>
      </c>
      <c r="B647" s="861"/>
      <c r="C647" s="862"/>
      <c r="D647" s="861"/>
      <c r="E647" s="863"/>
      <c r="F647" s="861"/>
      <c r="G647" s="864"/>
      <c r="H647" s="866"/>
      <c r="I647" s="865"/>
      <c r="J647" s="865"/>
      <c r="K647" s="865"/>
      <c r="L647" s="865"/>
      <c r="M647" s="865"/>
      <c r="N647" s="867"/>
      <c r="O647" s="865"/>
      <c r="P647" s="865"/>
      <c r="Q647" s="865"/>
      <c r="R647" s="865"/>
      <c r="S647" s="865"/>
      <c r="T647" s="865"/>
      <c r="U647" s="865"/>
      <c r="V647" s="865"/>
      <c r="W647" s="865"/>
      <c r="X647" s="865"/>
      <c r="Y647" s="866"/>
      <c r="Z647" s="863"/>
      <c r="AA647" s="863"/>
      <c r="AB647" s="863"/>
      <c r="AC647" s="863"/>
      <c r="AD647" s="863"/>
      <c r="AE647" s="863"/>
      <c r="AF647" s="863"/>
      <c r="AG647" s="863"/>
      <c r="AH647" s="863"/>
      <c r="AI647" s="863"/>
      <c r="AJ647" s="863"/>
      <c r="AK647" s="863"/>
      <c r="AL647" s="863"/>
      <c r="AM647" s="863"/>
      <c r="AN647" s="863"/>
      <c r="AO647" s="861"/>
      <c r="AP647" s="865"/>
      <c r="AQ647" s="865"/>
      <c r="AR647" s="865"/>
      <c r="AS647" s="865"/>
      <c r="AT647" s="865"/>
      <c r="AU647" s="868"/>
      <c r="AV647" s="863"/>
      <c r="AW647" s="863"/>
      <c r="AX647" s="863"/>
      <c r="AY647" s="863"/>
      <c r="AZ647" s="863"/>
      <c r="BA647" s="869"/>
      <c r="BB647" s="865"/>
      <c r="BC647" s="870"/>
      <c r="BD647" s="870"/>
      <c r="BE647" s="870"/>
      <c r="BF647" s="866"/>
      <c r="BG647" s="865"/>
      <c r="BH647" s="865"/>
      <c r="BI647" s="865"/>
      <c r="BJ647" s="865"/>
      <c r="BK647" s="861"/>
      <c r="BL647" s="871"/>
      <c r="BM647" s="871"/>
      <c r="BN647" s="871"/>
      <c r="BO647" s="871"/>
      <c r="BP647" s="871"/>
      <c r="BQ647" s="861"/>
      <c r="BR647" s="872"/>
    </row>
    <row r="648" spans="1:70" s="428" customFormat="1" x14ac:dyDescent="0.25">
      <c r="A648" s="345" t="s">
        <v>4095</v>
      </c>
      <c r="B648" s="373"/>
      <c r="C648" s="719">
        <v>41275</v>
      </c>
      <c r="D648" s="373"/>
      <c r="E648" s="346">
        <v>4382.82</v>
      </c>
      <c r="F648" s="373"/>
      <c r="G648" s="347">
        <v>355.17970000000003</v>
      </c>
      <c r="H648" s="374"/>
      <c r="I648" s="348">
        <v>-0.35210000000000002</v>
      </c>
      <c r="J648" s="348">
        <v>-0.72609999999999997</v>
      </c>
      <c r="K648" s="348">
        <v>5.2538</v>
      </c>
      <c r="L648" s="348">
        <v>10.2303</v>
      </c>
      <c r="M648" s="348">
        <v>5.9215999999999998</v>
      </c>
      <c r="N648" s="350">
        <v>10.755000000000001</v>
      </c>
      <c r="O648" s="348">
        <v>5.9070999999999998</v>
      </c>
      <c r="P648" s="348">
        <v>21.515599999999999</v>
      </c>
      <c r="Q648" s="348">
        <v>22.582999999999998</v>
      </c>
      <c r="R648" s="348">
        <v>13.600899999999999</v>
      </c>
      <c r="S648" s="348">
        <v>9.4352</v>
      </c>
      <c r="T648" s="348">
        <v>23.035299999999999</v>
      </c>
      <c r="U648" s="348">
        <v>4.3307000000000002</v>
      </c>
      <c r="V648" s="348">
        <v>6.4551999999999996</v>
      </c>
      <c r="W648" s="348">
        <v>2.0459000000000001</v>
      </c>
      <c r="X648" s="348">
        <v>19.059799999999999</v>
      </c>
      <c r="Y648" s="374"/>
      <c r="Z648" s="346">
        <v>3</v>
      </c>
      <c r="AA648" s="346">
        <v>1</v>
      </c>
      <c r="AB648" s="346">
        <v>6</v>
      </c>
      <c r="AC648" s="346">
        <v>6</v>
      </c>
      <c r="AD648" s="346">
        <v>6</v>
      </c>
      <c r="AE648" s="346">
        <v>5</v>
      </c>
      <c r="AF648" s="346">
        <v>5</v>
      </c>
      <c r="AG648" s="346">
        <v>4</v>
      </c>
      <c r="AH648" s="346">
        <v>1</v>
      </c>
      <c r="AI648" s="346">
        <v>1</v>
      </c>
      <c r="AJ648" s="346">
        <v>4</v>
      </c>
      <c r="AK648" s="346">
        <v>6</v>
      </c>
      <c r="AL648" s="346">
        <v>6</v>
      </c>
      <c r="AM648" s="346">
        <v>6</v>
      </c>
      <c r="AN648" s="346">
        <v>6</v>
      </c>
      <c r="AO648" s="373"/>
      <c r="AP648" s="348">
        <v>17.66</v>
      </c>
      <c r="AQ648" s="348">
        <v>22.36</v>
      </c>
      <c r="AR648" s="348">
        <v>20.34</v>
      </c>
      <c r="AS648" s="348">
        <v>15.08</v>
      </c>
      <c r="AT648" s="348">
        <v>17.98</v>
      </c>
      <c r="AU648" s="351"/>
      <c r="AV648" s="346">
        <v>1</v>
      </c>
      <c r="AW648" s="346">
        <v>1</v>
      </c>
      <c r="AX648" s="346">
        <v>1</v>
      </c>
      <c r="AY648" s="346">
        <v>4</v>
      </c>
      <c r="AZ648" s="346">
        <v>6</v>
      </c>
      <c r="BA648" s="362"/>
      <c r="BB648" s="348">
        <v>16.9054122194248</v>
      </c>
      <c r="BC648" s="375">
        <v>0.94483774437523205</v>
      </c>
      <c r="BD648" s="375">
        <v>7.4107426538141397E-2</v>
      </c>
      <c r="BE648" s="375">
        <v>-3.0300870081942301E-2</v>
      </c>
      <c r="BF648" s="374"/>
      <c r="BG648" s="348">
        <v>69.640600000000006</v>
      </c>
      <c r="BH648" s="348">
        <v>15.9747</v>
      </c>
      <c r="BI648" s="348">
        <v>11.164</v>
      </c>
      <c r="BJ648" s="348">
        <v>3.2206999999999999</v>
      </c>
      <c r="BK648" s="373"/>
      <c r="BL648" s="372" t="s">
        <v>3585</v>
      </c>
      <c r="BM648" s="372" t="s">
        <v>3586</v>
      </c>
      <c r="BN648" s="372" t="s">
        <v>3587</v>
      </c>
      <c r="BO648" s="372" t="s">
        <v>3588</v>
      </c>
      <c r="BP648" s="372" t="s">
        <v>3589</v>
      </c>
      <c r="BQ648" s="373"/>
      <c r="BR648" s="354" t="s">
        <v>463</v>
      </c>
    </row>
    <row r="649" spans="1:70" s="428" customFormat="1" x14ac:dyDescent="0.25">
      <c r="A649" s="345" t="s">
        <v>4096</v>
      </c>
      <c r="B649" s="373"/>
      <c r="C649" s="719">
        <v>44862</v>
      </c>
      <c r="D649" s="373"/>
      <c r="E649" s="346">
        <v>4152.2299999999996</v>
      </c>
      <c r="F649" s="373"/>
      <c r="G649" s="347">
        <v>24.08</v>
      </c>
      <c r="H649" s="374"/>
      <c r="I649" s="348">
        <v>-0.53700000000000003</v>
      </c>
      <c r="J649" s="348">
        <v>-0.94610000000000005</v>
      </c>
      <c r="K649" s="348">
        <v>7.548</v>
      </c>
      <c r="L649" s="348">
        <v>14.2315</v>
      </c>
      <c r="M649" s="348">
        <v>11.275399999999999</v>
      </c>
      <c r="N649" s="350">
        <v>17.8705</v>
      </c>
      <c r="O649" s="348">
        <v>10.057600000000001</v>
      </c>
      <c r="P649" s="348">
        <v>25.877800000000001</v>
      </c>
      <c r="Q649" s="348" t="s">
        <v>430</v>
      </c>
      <c r="R649" s="348" t="s">
        <v>430</v>
      </c>
      <c r="S649" s="348">
        <v>11.5848</v>
      </c>
      <c r="T649" s="348">
        <v>29.601700000000001</v>
      </c>
      <c r="U649" s="348">
        <v>10.0548</v>
      </c>
      <c r="V649" s="348">
        <v>13.9612</v>
      </c>
      <c r="W649" s="348">
        <v>3.2147000000000001</v>
      </c>
      <c r="X649" s="348">
        <v>25.769200000000001</v>
      </c>
      <c r="Y649" s="374"/>
      <c r="Z649" s="346">
        <v>4</v>
      </c>
      <c r="AA649" s="346">
        <v>3</v>
      </c>
      <c r="AB649" s="346">
        <v>3</v>
      </c>
      <c r="AC649" s="346">
        <v>3</v>
      </c>
      <c r="AD649" s="346">
        <v>3</v>
      </c>
      <c r="AE649" s="346">
        <v>3</v>
      </c>
      <c r="AF649" s="346">
        <v>2</v>
      </c>
      <c r="AG649" s="346">
        <v>2</v>
      </c>
      <c r="AH649" s="346" t="s">
        <v>430</v>
      </c>
      <c r="AI649" s="346" t="s">
        <v>430</v>
      </c>
      <c r="AJ649" s="346">
        <v>3</v>
      </c>
      <c r="AK649" s="346">
        <v>3</v>
      </c>
      <c r="AL649" s="346">
        <v>3</v>
      </c>
      <c r="AM649" s="346">
        <v>3</v>
      </c>
      <c r="AN649" s="346">
        <v>4</v>
      </c>
      <c r="AO649" s="373"/>
      <c r="AP649" s="348" t="s">
        <v>430</v>
      </c>
      <c r="AQ649" s="348" t="s">
        <v>430</v>
      </c>
      <c r="AR649" s="348" t="s">
        <v>430</v>
      </c>
      <c r="AS649" s="348">
        <v>20.350000000000001</v>
      </c>
      <c r="AT649" s="348">
        <v>29.2</v>
      </c>
      <c r="AU649" s="351"/>
      <c r="AV649" s="346" t="s">
        <v>430</v>
      </c>
      <c r="AW649" s="346" t="s">
        <v>430</v>
      </c>
      <c r="AX649" s="346" t="s">
        <v>430</v>
      </c>
      <c r="AY649" s="346">
        <v>2</v>
      </c>
      <c r="AZ649" s="346">
        <v>3</v>
      </c>
      <c r="BA649" s="362"/>
      <c r="BB649" s="348">
        <v>16.753802104103901</v>
      </c>
      <c r="BC649" s="375">
        <v>0.92490901465723596</v>
      </c>
      <c r="BD649" s="375">
        <v>9.3610936814484097E-2</v>
      </c>
      <c r="BE649" s="375">
        <v>0.31228544741597197</v>
      </c>
      <c r="BF649" s="374"/>
      <c r="BG649" s="348">
        <v>65.906400000000005</v>
      </c>
      <c r="BH649" s="348">
        <v>12.877599999999999</v>
      </c>
      <c r="BI649" s="348">
        <v>17.486699999999999</v>
      </c>
      <c r="BJ649" s="348">
        <v>3.7292999999999998</v>
      </c>
      <c r="BK649" s="373"/>
      <c r="BL649" s="372" t="s">
        <v>3591</v>
      </c>
      <c r="BM649" s="372" t="s">
        <v>3592</v>
      </c>
      <c r="BN649" s="372" t="s">
        <v>3593</v>
      </c>
      <c r="BO649" s="372" t="s">
        <v>3594</v>
      </c>
      <c r="BP649" s="372" t="s">
        <v>3595</v>
      </c>
      <c r="BQ649" s="373"/>
      <c r="BR649" s="354" t="s">
        <v>463</v>
      </c>
    </row>
    <row r="650" spans="1:70" s="428" customFormat="1" x14ac:dyDescent="0.25">
      <c r="A650" s="345" t="s">
        <v>4097</v>
      </c>
      <c r="B650" s="373"/>
      <c r="C650" s="719">
        <v>45155</v>
      </c>
      <c r="D650" s="373"/>
      <c r="E650" s="346">
        <v>2102.9899999999998</v>
      </c>
      <c r="F650" s="373"/>
      <c r="G650" s="347">
        <v>21.024000000000001</v>
      </c>
      <c r="H650" s="374"/>
      <c r="I650" s="348">
        <v>-0.1852</v>
      </c>
      <c r="J650" s="348">
        <v>-0.93300000000000005</v>
      </c>
      <c r="K650" s="348">
        <v>8.1593</v>
      </c>
      <c r="L650" s="348">
        <v>17.5839</v>
      </c>
      <c r="M650" s="348">
        <v>13.007999999999999</v>
      </c>
      <c r="N650" s="350">
        <v>18.730499999999999</v>
      </c>
      <c r="O650" s="348">
        <v>12.0341</v>
      </c>
      <c r="P650" s="348">
        <v>28.003</v>
      </c>
      <c r="Q650" s="348" t="s">
        <v>430</v>
      </c>
      <c r="R650" s="348" t="s">
        <v>430</v>
      </c>
      <c r="S650" s="348">
        <v>12.674799999999999</v>
      </c>
      <c r="T650" s="348">
        <v>32.351300000000002</v>
      </c>
      <c r="U650" s="348">
        <v>13.3675</v>
      </c>
      <c r="V650" s="348">
        <v>14.6159</v>
      </c>
      <c r="W650" s="348">
        <v>4.8525999999999998</v>
      </c>
      <c r="X650" s="348">
        <v>27.791499999999999</v>
      </c>
      <c r="Y650" s="374"/>
      <c r="Z650" s="346">
        <v>1</v>
      </c>
      <c r="AA650" s="346">
        <v>2</v>
      </c>
      <c r="AB650" s="346">
        <v>2</v>
      </c>
      <c r="AC650" s="346">
        <v>2</v>
      </c>
      <c r="AD650" s="346">
        <v>2</v>
      </c>
      <c r="AE650" s="346">
        <v>2</v>
      </c>
      <c r="AF650" s="346">
        <v>1</v>
      </c>
      <c r="AG650" s="346">
        <v>1</v>
      </c>
      <c r="AH650" s="346" t="s">
        <v>430</v>
      </c>
      <c r="AI650" s="346" t="s">
        <v>430</v>
      </c>
      <c r="AJ650" s="346">
        <v>2</v>
      </c>
      <c r="AK650" s="346">
        <v>2</v>
      </c>
      <c r="AL650" s="346">
        <v>2</v>
      </c>
      <c r="AM650" s="346">
        <v>2</v>
      </c>
      <c r="AN650" s="346">
        <v>2</v>
      </c>
      <c r="AO650" s="373"/>
      <c r="AP650" s="348" t="s">
        <v>430</v>
      </c>
      <c r="AQ650" s="348" t="s">
        <v>430</v>
      </c>
      <c r="AR650" s="348" t="s">
        <v>430</v>
      </c>
      <c r="AS650" s="348">
        <v>23.18</v>
      </c>
      <c r="AT650" s="348">
        <v>33.42</v>
      </c>
      <c r="AU650" s="351"/>
      <c r="AV650" s="346" t="s">
        <v>430</v>
      </c>
      <c r="AW650" s="346" t="s">
        <v>430</v>
      </c>
      <c r="AX650" s="346" t="s">
        <v>430</v>
      </c>
      <c r="AY650" s="346">
        <v>1</v>
      </c>
      <c r="AZ650" s="346">
        <v>2</v>
      </c>
      <c r="BA650" s="362"/>
      <c r="BB650" s="348">
        <v>17.838983729787699</v>
      </c>
      <c r="BC650" s="375">
        <v>0.961453470548427</v>
      </c>
      <c r="BD650" s="375">
        <v>9.9208864310869393E-2</v>
      </c>
      <c r="BE650" s="375">
        <v>0.41940297625220502</v>
      </c>
      <c r="BF650" s="374"/>
      <c r="BG650" s="348">
        <v>39.987099999999998</v>
      </c>
      <c r="BH650" s="348">
        <v>31.122599999999998</v>
      </c>
      <c r="BI650" s="348">
        <v>27.479600000000001</v>
      </c>
      <c r="BJ650" s="348">
        <v>1.4107000000000001</v>
      </c>
      <c r="BK650" s="373"/>
      <c r="BL650" s="372" t="s">
        <v>3597</v>
      </c>
      <c r="BM650" s="372" t="s">
        <v>3598</v>
      </c>
      <c r="BN650" s="372" t="s">
        <v>3599</v>
      </c>
      <c r="BO650" s="372" t="s">
        <v>3600</v>
      </c>
      <c r="BP650" s="372" t="s">
        <v>3601</v>
      </c>
      <c r="BQ650" s="373"/>
      <c r="BR650" s="354" t="s">
        <v>463</v>
      </c>
    </row>
    <row r="651" spans="1:70" s="428" customFormat="1" x14ac:dyDescent="0.25">
      <c r="A651" s="345" t="s">
        <v>4098</v>
      </c>
      <c r="B651" s="373"/>
      <c r="C651" s="719">
        <v>45247</v>
      </c>
      <c r="D651" s="373"/>
      <c r="E651" s="346">
        <v>1802.26</v>
      </c>
      <c r="F651" s="373"/>
      <c r="G651" s="347">
        <v>18.38</v>
      </c>
      <c r="H651" s="374"/>
      <c r="I651" s="348">
        <v>-0.32540000000000002</v>
      </c>
      <c r="J651" s="348">
        <v>-0.9698</v>
      </c>
      <c r="K651" s="348">
        <v>8.5006000000000004</v>
      </c>
      <c r="L651" s="348">
        <v>18.275400000000001</v>
      </c>
      <c r="M651" s="348">
        <v>17.820499999999999</v>
      </c>
      <c r="N651" s="350">
        <v>23.948699999999999</v>
      </c>
      <c r="O651" s="348">
        <v>8.8246000000000002</v>
      </c>
      <c r="P651" s="348" t="s">
        <v>430</v>
      </c>
      <c r="Q651" s="348" t="s">
        <v>430</v>
      </c>
      <c r="R651" s="348" t="s">
        <v>430</v>
      </c>
      <c r="S651" s="348">
        <v>13.949199999999999</v>
      </c>
      <c r="T651" s="348">
        <v>36.756</v>
      </c>
      <c r="U651" s="348">
        <v>16.476600000000001</v>
      </c>
      <c r="V651" s="348">
        <v>20.052299999999999</v>
      </c>
      <c r="W651" s="348">
        <v>5.3898999999999999</v>
      </c>
      <c r="X651" s="348">
        <v>24.4956</v>
      </c>
      <c r="Y651" s="374"/>
      <c r="Z651" s="346">
        <v>2</v>
      </c>
      <c r="AA651" s="346">
        <v>4</v>
      </c>
      <c r="AB651" s="346">
        <v>1</v>
      </c>
      <c r="AC651" s="346">
        <v>1</v>
      </c>
      <c r="AD651" s="346">
        <v>1</v>
      </c>
      <c r="AE651" s="346">
        <v>1</v>
      </c>
      <c r="AF651" s="346">
        <v>3</v>
      </c>
      <c r="AG651" s="346" t="s">
        <v>430</v>
      </c>
      <c r="AH651" s="346" t="s">
        <v>430</v>
      </c>
      <c r="AI651" s="346" t="s">
        <v>430</v>
      </c>
      <c r="AJ651" s="346">
        <v>1</v>
      </c>
      <c r="AK651" s="346">
        <v>1</v>
      </c>
      <c r="AL651" s="346">
        <v>1</v>
      </c>
      <c r="AM651" s="346">
        <v>1</v>
      </c>
      <c r="AN651" s="346">
        <v>1</v>
      </c>
      <c r="AO651" s="373"/>
      <c r="AP651" s="348" t="s">
        <v>430</v>
      </c>
      <c r="AQ651" s="348" t="s">
        <v>430</v>
      </c>
      <c r="AR651" s="348" t="s">
        <v>430</v>
      </c>
      <c r="AS651" s="348" t="s">
        <v>430</v>
      </c>
      <c r="AT651" s="348">
        <v>41.07</v>
      </c>
      <c r="AU651" s="351"/>
      <c r="AV651" s="346" t="s">
        <v>430</v>
      </c>
      <c r="AW651" s="346" t="s">
        <v>430</v>
      </c>
      <c r="AX651" s="346" t="s">
        <v>430</v>
      </c>
      <c r="AY651" s="346" t="s">
        <v>430</v>
      </c>
      <c r="AZ651" s="346">
        <v>1</v>
      </c>
      <c r="BA651" s="362"/>
      <c r="BB651" s="348">
        <v>18.7244625341839</v>
      </c>
      <c r="BC651" s="375">
        <v>0.986105294263392</v>
      </c>
      <c r="BD651" s="375">
        <v>8.2996840942675995E-2</v>
      </c>
      <c r="BE651" s="375">
        <v>0.27290151618241298</v>
      </c>
      <c r="BF651" s="374"/>
      <c r="BG651" s="348">
        <v>57.831899999999997</v>
      </c>
      <c r="BH651" s="348">
        <v>13.8118</v>
      </c>
      <c r="BI651" s="348">
        <v>25.8111</v>
      </c>
      <c r="BJ651" s="348">
        <v>2.5451999999999999</v>
      </c>
      <c r="BK651" s="373"/>
      <c r="BL651" s="372" t="s">
        <v>3603</v>
      </c>
      <c r="BM651" s="372" t="s">
        <v>3604</v>
      </c>
      <c r="BN651" s="372" t="s">
        <v>3605</v>
      </c>
      <c r="BO651" s="372" t="s">
        <v>3606</v>
      </c>
      <c r="BP651" s="372" t="s">
        <v>3607</v>
      </c>
      <c r="BQ651" s="373"/>
      <c r="BR651" s="354" t="s">
        <v>443</v>
      </c>
    </row>
    <row r="652" spans="1:70" s="428" customFormat="1" x14ac:dyDescent="0.25">
      <c r="A652" s="345" t="s">
        <v>4099</v>
      </c>
      <c r="B652" s="373"/>
      <c r="C652" s="719">
        <v>44859</v>
      </c>
      <c r="D652" s="373"/>
      <c r="E652" s="346">
        <v>774.04300000000001</v>
      </c>
      <c r="F652" s="373"/>
      <c r="G652" s="347">
        <v>22.353000000000002</v>
      </c>
      <c r="H652" s="374"/>
      <c r="I652" s="348">
        <v>-0.54730000000000001</v>
      </c>
      <c r="J652" s="348">
        <v>-1.0535000000000001</v>
      </c>
      <c r="K652" s="348">
        <v>5.5332999999999997</v>
      </c>
      <c r="L652" s="348">
        <v>10.7187</v>
      </c>
      <c r="M652" s="348">
        <v>7.3785999999999996</v>
      </c>
      <c r="N652" s="350">
        <v>14.934799999999999</v>
      </c>
      <c r="O652" s="348">
        <v>7.2557</v>
      </c>
      <c r="P652" s="348">
        <v>22.639700000000001</v>
      </c>
      <c r="Q652" s="348" t="s">
        <v>430</v>
      </c>
      <c r="R652" s="348" t="s">
        <v>430</v>
      </c>
      <c r="S652" s="348">
        <v>8.9274000000000004</v>
      </c>
      <c r="T652" s="348">
        <v>25.219899999999999</v>
      </c>
      <c r="U652" s="348">
        <v>7.0545999999999998</v>
      </c>
      <c r="V652" s="348">
        <v>11.037699999999999</v>
      </c>
      <c r="W652" s="348">
        <v>2.9333</v>
      </c>
      <c r="X652" s="348">
        <v>23.295400000000001</v>
      </c>
      <c r="Y652" s="374"/>
      <c r="Z652" s="346">
        <v>5</v>
      </c>
      <c r="AA652" s="346">
        <v>5</v>
      </c>
      <c r="AB652" s="346">
        <v>5</v>
      </c>
      <c r="AC652" s="346">
        <v>4</v>
      </c>
      <c r="AD652" s="346">
        <v>4</v>
      </c>
      <c r="AE652" s="346">
        <v>4</v>
      </c>
      <c r="AF652" s="346">
        <v>4</v>
      </c>
      <c r="AG652" s="346">
        <v>3</v>
      </c>
      <c r="AH652" s="346" t="s">
        <v>430</v>
      </c>
      <c r="AI652" s="346" t="s">
        <v>430</v>
      </c>
      <c r="AJ652" s="346">
        <v>5</v>
      </c>
      <c r="AK652" s="346">
        <v>4</v>
      </c>
      <c r="AL652" s="346">
        <v>4</v>
      </c>
      <c r="AM652" s="346">
        <v>4</v>
      </c>
      <c r="AN652" s="346">
        <v>5</v>
      </c>
      <c r="AO652" s="373"/>
      <c r="AP652" s="348" t="s">
        <v>430</v>
      </c>
      <c r="AQ652" s="348" t="s">
        <v>430</v>
      </c>
      <c r="AR652" s="348" t="s">
        <v>430</v>
      </c>
      <c r="AS652" s="348">
        <v>17.420000000000002</v>
      </c>
      <c r="AT652" s="348">
        <v>22.37</v>
      </c>
      <c r="AU652" s="351"/>
      <c r="AV652" s="346" t="s">
        <v>430</v>
      </c>
      <c r="AW652" s="346" t="s">
        <v>430</v>
      </c>
      <c r="AX652" s="346" t="s">
        <v>430</v>
      </c>
      <c r="AY652" s="346">
        <v>3</v>
      </c>
      <c r="AZ652" s="346">
        <v>4</v>
      </c>
      <c r="BA652" s="362"/>
      <c r="BB652" s="348">
        <v>16.60778549642</v>
      </c>
      <c r="BC652" s="375">
        <v>0.90628921276544505</v>
      </c>
      <c r="BD652" s="375">
        <v>8.1219991864228E-2</v>
      </c>
      <c r="BE652" s="375">
        <v>0.11811677911386501</v>
      </c>
      <c r="BF652" s="374"/>
      <c r="BG652" s="348">
        <v>48.628700000000002</v>
      </c>
      <c r="BH652" s="348">
        <v>23.9438</v>
      </c>
      <c r="BI652" s="348">
        <v>20.165299999999998</v>
      </c>
      <c r="BJ652" s="348">
        <v>7.2622</v>
      </c>
      <c r="BK652" s="373"/>
      <c r="BL652" s="372" t="s">
        <v>3609</v>
      </c>
      <c r="BM652" s="372" t="s">
        <v>3610</v>
      </c>
      <c r="BN652" s="372" t="s">
        <v>3611</v>
      </c>
      <c r="BO652" s="372" t="s">
        <v>3612</v>
      </c>
      <c r="BP652" s="372" t="s">
        <v>3613</v>
      </c>
      <c r="BQ652" s="373"/>
      <c r="BR652" s="354" t="s">
        <v>526</v>
      </c>
    </row>
    <row r="653" spans="1:70" s="428" customFormat="1" ht="11" x14ac:dyDescent="0.3">
      <c r="A653" s="841" t="s">
        <v>4100</v>
      </c>
      <c r="B653" s="842"/>
      <c r="C653" s="843">
        <v>45642</v>
      </c>
      <c r="D653" s="842"/>
      <c r="E653" s="844">
        <v>547.11</v>
      </c>
      <c r="F653" s="842"/>
      <c r="G653" s="845">
        <v>12.355</v>
      </c>
      <c r="H653" s="847"/>
      <c r="I653" s="846">
        <v>-0.64329999999999998</v>
      </c>
      <c r="J653" s="846">
        <v>-1.3414999999999999</v>
      </c>
      <c r="K653" s="846">
        <v>7.0068000000000001</v>
      </c>
      <c r="L653" s="846">
        <v>10.381500000000001</v>
      </c>
      <c r="M653" s="846">
        <v>5.9424000000000001</v>
      </c>
      <c r="N653" s="848">
        <v>9.2035999999999998</v>
      </c>
      <c r="O653" s="846" t="s">
        <v>430</v>
      </c>
      <c r="P653" s="846" t="s">
        <v>430</v>
      </c>
      <c r="Q653" s="846" t="s">
        <v>430</v>
      </c>
      <c r="R653" s="846" t="s">
        <v>430</v>
      </c>
      <c r="S653" s="846">
        <v>8.1874000000000002</v>
      </c>
      <c r="T653" s="846">
        <v>23.266500000000001</v>
      </c>
      <c r="U653" s="846">
        <v>4.5792999999999999</v>
      </c>
      <c r="V653" s="846">
        <v>6.8586999999999998</v>
      </c>
      <c r="W653" s="846">
        <v>3.4497</v>
      </c>
      <c r="X653" s="846">
        <v>13.2807</v>
      </c>
      <c r="Y653" s="847"/>
      <c r="Z653" s="844">
        <v>6</v>
      </c>
      <c r="AA653" s="844">
        <v>6</v>
      </c>
      <c r="AB653" s="844">
        <v>4</v>
      </c>
      <c r="AC653" s="844">
        <v>5</v>
      </c>
      <c r="AD653" s="844">
        <v>5</v>
      </c>
      <c r="AE653" s="844">
        <v>6</v>
      </c>
      <c r="AF653" s="844" t="s">
        <v>430</v>
      </c>
      <c r="AG653" s="844" t="s">
        <v>430</v>
      </c>
      <c r="AH653" s="844" t="s">
        <v>430</v>
      </c>
      <c r="AI653" s="844" t="s">
        <v>430</v>
      </c>
      <c r="AJ653" s="844">
        <v>6</v>
      </c>
      <c r="AK653" s="844">
        <v>5</v>
      </c>
      <c r="AL653" s="844">
        <v>5</v>
      </c>
      <c r="AM653" s="844">
        <v>5</v>
      </c>
      <c r="AN653" s="844">
        <v>3</v>
      </c>
      <c r="AO653" s="842"/>
      <c r="AP653" s="846" t="s">
        <v>430</v>
      </c>
      <c r="AQ653" s="846" t="s">
        <v>430</v>
      </c>
      <c r="AR653" s="846" t="s">
        <v>430</v>
      </c>
      <c r="AS653" s="846" t="s">
        <v>430</v>
      </c>
      <c r="AT653" s="846">
        <v>18.489999999999998</v>
      </c>
      <c r="AU653" s="849"/>
      <c r="AV653" s="844" t="s">
        <v>430</v>
      </c>
      <c r="AW653" s="844" t="s">
        <v>430</v>
      </c>
      <c r="AX653" s="844" t="s">
        <v>430</v>
      </c>
      <c r="AY653" s="844" t="s">
        <v>430</v>
      </c>
      <c r="AZ653" s="844">
        <v>5</v>
      </c>
      <c r="BA653" s="851"/>
      <c r="BB653" s="846">
        <v>17.502793880893002</v>
      </c>
      <c r="BC653" s="852">
        <v>0.979985158380838</v>
      </c>
      <c r="BD653" s="852">
        <v>4.0894503109003499E-2</v>
      </c>
      <c r="BE653" s="852">
        <v>0.119643606544636</v>
      </c>
      <c r="BF653" s="847"/>
      <c r="BG653" s="846">
        <v>39.483199999999997</v>
      </c>
      <c r="BH653" s="846">
        <v>16.770199999999999</v>
      </c>
      <c r="BI653" s="846">
        <v>34.341999999999999</v>
      </c>
      <c r="BJ653" s="846">
        <v>9.4046000000000003</v>
      </c>
      <c r="BK653" s="842"/>
      <c r="BL653" s="855" t="s">
        <v>3615</v>
      </c>
      <c r="BM653" s="855" t="s">
        <v>3616</v>
      </c>
      <c r="BN653" s="855" t="s">
        <v>3617</v>
      </c>
      <c r="BO653" s="855" t="s">
        <v>3618</v>
      </c>
      <c r="BP653" s="855" t="s">
        <v>3619</v>
      </c>
      <c r="BQ653" s="842"/>
      <c r="BR653" s="856" t="s">
        <v>611</v>
      </c>
    </row>
    <row r="654" spans="1:70" s="428" customFormat="1" x14ac:dyDescent="0.25">
      <c r="A654" s="884" t="s">
        <v>93</v>
      </c>
      <c r="B654" s="402"/>
      <c r="C654" s="724"/>
      <c r="D654" s="402"/>
      <c r="E654" s="403"/>
      <c r="F654" s="402"/>
      <c r="G654" s="404"/>
      <c r="H654" s="406"/>
      <c r="I654" s="405">
        <v>-0.43169999999999997</v>
      </c>
      <c r="J654" s="405">
        <v>-0.995</v>
      </c>
      <c r="K654" s="405">
        <v>7.0003000000000002</v>
      </c>
      <c r="L654" s="405">
        <v>13.5702</v>
      </c>
      <c r="M654" s="405">
        <v>10.224399999999999</v>
      </c>
      <c r="N654" s="407">
        <v>15.9072</v>
      </c>
      <c r="O654" s="405">
        <v>8.8157999999999994</v>
      </c>
      <c r="P654" s="405">
        <v>24.509</v>
      </c>
      <c r="Q654" s="405">
        <v>22.582999999999998</v>
      </c>
      <c r="R654" s="405">
        <v>13.600899999999999</v>
      </c>
      <c r="S654" s="405">
        <v>10.793100000000001</v>
      </c>
      <c r="T654" s="405">
        <v>28.3718</v>
      </c>
      <c r="U654" s="405">
        <v>9.3106000000000009</v>
      </c>
      <c r="V654" s="405">
        <v>12.163500000000001</v>
      </c>
      <c r="W654" s="405">
        <v>3.6476999999999999</v>
      </c>
      <c r="X654" s="405">
        <v>22.282</v>
      </c>
      <c r="Y654" s="406"/>
      <c r="Z654" s="403">
        <v>6</v>
      </c>
      <c r="AA654" s="403">
        <v>6</v>
      </c>
      <c r="AB654" s="403">
        <v>6</v>
      </c>
      <c r="AC654" s="403">
        <v>6</v>
      </c>
      <c r="AD654" s="403">
        <v>6</v>
      </c>
      <c r="AE654" s="403">
        <v>6</v>
      </c>
      <c r="AF654" s="403">
        <v>5</v>
      </c>
      <c r="AG654" s="403">
        <v>4</v>
      </c>
      <c r="AH654" s="403">
        <v>1</v>
      </c>
      <c r="AI654" s="403">
        <v>1</v>
      </c>
      <c r="AJ654" s="403">
        <v>6</v>
      </c>
      <c r="AK654" s="403">
        <v>6</v>
      </c>
      <c r="AL654" s="403">
        <v>6</v>
      </c>
      <c r="AM654" s="403">
        <v>6</v>
      </c>
      <c r="AN654" s="403">
        <v>6</v>
      </c>
      <c r="AO654" s="402"/>
      <c r="AP654" s="405">
        <v>17.66</v>
      </c>
      <c r="AQ654" s="405">
        <v>22.36</v>
      </c>
      <c r="AR654" s="405">
        <v>20.34</v>
      </c>
      <c r="AS654" s="405">
        <v>19.0075</v>
      </c>
      <c r="AT654" s="405">
        <v>27.088333333333299</v>
      </c>
      <c r="AU654" s="408"/>
      <c r="AV654" s="403">
        <v>1</v>
      </c>
      <c r="AW654" s="403">
        <v>1</v>
      </c>
      <c r="AX654" s="403">
        <v>1</v>
      </c>
      <c r="AY654" s="403">
        <v>4</v>
      </c>
      <c r="AZ654" s="403">
        <v>6</v>
      </c>
      <c r="BA654" s="409"/>
      <c r="BB654" s="405"/>
      <c r="BC654" s="410"/>
      <c r="BD654" s="410"/>
      <c r="BE654" s="410"/>
      <c r="BF654" s="406"/>
      <c r="BG654" s="405"/>
      <c r="BH654" s="405"/>
      <c r="BI654" s="405"/>
      <c r="BJ654" s="405"/>
      <c r="BK654" s="402"/>
      <c r="BL654" s="401"/>
      <c r="BM654" s="401"/>
      <c r="BN654" s="401"/>
      <c r="BO654" s="401"/>
      <c r="BP654" s="401"/>
      <c r="BQ654" s="402"/>
      <c r="BR654" s="411"/>
    </row>
    <row r="655" spans="1:70" s="428" customFormat="1" x14ac:dyDescent="0.25">
      <c r="A655" s="885" t="s">
        <v>94</v>
      </c>
      <c r="B655" s="373"/>
      <c r="C655" s="719"/>
      <c r="D655" s="373"/>
      <c r="E655" s="346"/>
      <c r="F655" s="373"/>
      <c r="G655" s="347"/>
      <c r="H655" s="374"/>
      <c r="I655" s="348">
        <v>-0.1852</v>
      </c>
      <c r="J655" s="348">
        <v>-0.72609999999999997</v>
      </c>
      <c r="K655" s="348">
        <v>8.5006000000000004</v>
      </c>
      <c r="L655" s="348">
        <v>18.275400000000001</v>
      </c>
      <c r="M655" s="348">
        <v>17.820499999999999</v>
      </c>
      <c r="N655" s="350">
        <v>23.948699999999999</v>
      </c>
      <c r="O655" s="348">
        <v>12.0341</v>
      </c>
      <c r="P655" s="348">
        <v>28.003</v>
      </c>
      <c r="Q655" s="348">
        <v>22.582999999999998</v>
      </c>
      <c r="R655" s="348">
        <v>13.600899999999999</v>
      </c>
      <c r="S655" s="348">
        <v>13.949199999999999</v>
      </c>
      <c r="T655" s="348">
        <v>36.756</v>
      </c>
      <c r="U655" s="348">
        <v>16.476600000000001</v>
      </c>
      <c r="V655" s="348">
        <v>20.052299999999999</v>
      </c>
      <c r="W655" s="348">
        <v>5.3898999999999999</v>
      </c>
      <c r="X655" s="348">
        <v>27.791499999999999</v>
      </c>
      <c r="Y655" s="374"/>
      <c r="Z655" s="346"/>
      <c r="AA655" s="346"/>
      <c r="AB655" s="346"/>
      <c r="AC655" s="346"/>
      <c r="AD655" s="346"/>
      <c r="AE655" s="346"/>
      <c r="AF655" s="346"/>
      <c r="AG655" s="346"/>
      <c r="AH655" s="346"/>
      <c r="AI655" s="346"/>
      <c r="AJ655" s="346"/>
      <c r="AK655" s="346"/>
      <c r="AL655" s="346"/>
      <c r="AM655" s="346"/>
      <c r="AN655" s="346"/>
      <c r="AO655" s="373"/>
      <c r="AP655" s="348">
        <v>17.66</v>
      </c>
      <c r="AQ655" s="348">
        <v>22.36</v>
      </c>
      <c r="AR655" s="348">
        <v>20.34</v>
      </c>
      <c r="AS655" s="348">
        <v>23.18</v>
      </c>
      <c r="AT655" s="348">
        <v>41.07</v>
      </c>
      <c r="AU655" s="351"/>
      <c r="AV655" s="346"/>
      <c r="AW655" s="346"/>
      <c r="AX655" s="346"/>
      <c r="AY655" s="346"/>
      <c r="AZ655" s="346"/>
      <c r="BA655" s="362"/>
      <c r="BB655" s="348"/>
      <c r="BC655" s="375"/>
      <c r="BD655" s="375"/>
      <c r="BE655" s="375"/>
      <c r="BF655" s="374"/>
      <c r="BG655" s="348"/>
      <c r="BH655" s="348"/>
      <c r="BI655" s="348"/>
      <c r="BJ655" s="348"/>
      <c r="BK655" s="373"/>
      <c r="BL655" s="372"/>
      <c r="BM655" s="372"/>
      <c r="BN655" s="372"/>
      <c r="BO655" s="372"/>
      <c r="BP655" s="372"/>
      <c r="BQ655" s="373"/>
      <c r="BR655" s="354"/>
    </row>
    <row r="656" spans="1:70" s="428" customFormat="1" x14ac:dyDescent="0.25">
      <c r="A656" s="885" t="s">
        <v>95</v>
      </c>
      <c r="B656" s="373"/>
      <c r="C656" s="719"/>
      <c r="D656" s="373"/>
      <c r="E656" s="346"/>
      <c r="F656" s="373"/>
      <c r="G656" s="347"/>
      <c r="H656" s="374"/>
      <c r="I656" s="348">
        <v>-0.64329999999999998</v>
      </c>
      <c r="J656" s="348">
        <v>-1.3414999999999999</v>
      </c>
      <c r="K656" s="348">
        <v>5.2538</v>
      </c>
      <c r="L656" s="348">
        <v>10.2303</v>
      </c>
      <c r="M656" s="348">
        <v>5.9215999999999998</v>
      </c>
      <c r="N656" s="350">
        <v>9.2035999999999998</v>
      </c>
      <c r="O656" s="348">
        <v>5.9070999999999998</v>
      </c>
      <c r="P656" s="348">
        <v>21.515599999999999</v>
      </c>
      <c r="Q656" s="348">
        <v>22.582999999999998</v>
      </c>
      <c r="R656" s="348">
        <v>13.600899999999999</v>
      </c>
      <c r="S656" s="348">
        <v>8.1874000000000002</v>
      </c>
      <c r="T656" s="348">
        <v>23.035299999999999</v>
      </c>
      <c r="U656" s="348">
        <v>4.3307000000000002</v>
      </c>
      <c r="V656" s="348">
        <v>6.4551999999999996</v>
      </c>
      <c r="W656" s="348">
        <v>2.0459000000000001</v>
      </c>
      <c r="X656" s="348">
        <v>13.2807</v>
      </c>
      <c r="Y656" s="374"/>
      <c r="Z656" s="346"/>
      <c r="AA656" s="346"/>
      <c r="AB656" s="346"/>
      <c r="AC656" s="346"/>
      <c r="AD656" s="346"/>
      <c r="AE656" s="346"/>
      <c r="AF656" s="346"/>
      <c r="AG656" s="346"/>
      <c r="AH656" s="346"/>
      <c r="AI656" s="346"/>
      <c r="AJ656" s="346"/>
      <c r="AK656" s="346"/>
      <c r="AL656" s="346"/>
      <c r="AM656" s="346"/>
      <c r="AN656" s="346"/>
      <c r="AO656" s="373"/>
      <c r="AP656" s="348">
        <v>17.66</v>
      </c>
      <c r="AQ656" s="348">
        <v>22.36</v>
      </c>
      <c r="AR656" s="348">
        <v>20.34</v>
      </c>
      <c r="AS656" s="348">
        <v>15.08</v>
      </c>
      <c r="AT656" s="348">
        <v>17.98</v>
      </c>
      <c r="AU656" s="351"/>
      <c r="AV656" s="346"/>
      <c r="AW656" s="346"/>
      <c r="AX656" s="346"/>
      <c r="AY656" s="346"/>
      <c r="AZ656" s="346"/>
      <c r="BA656" s="362"/>
      <c r="BB656" s="348"/>
      <c r="BC656" s="375"/>
      <c r="BD656" s="375"/>
      <c r="BE656" s="375"/>
      <c r="BF656" s="374"/>
      <c r="BG656" s="348"/>
      <c r="BH656" s="348"/>
      <c r="BI656" s="348"/>
      <c r="BJ656" s="348"/>
      <c r="BK656" s="373"/>
      <c r="BL656" s="372"/>
      <c r="BM656" s="372"/>
      <c r="BN656" s="372"/>
      <c r="BO656" s="372"/>
      <c r="BP656" s="372"/>
      <c r="BQ656" s="373"/>
      <c r="BR656" s="354"/>
    </row>
    <row r="657" spans="1:70" s="428" customFormat="1" x14ac:dyDescent="0.25">
      <c r="A657" s="886" t="s">
        <v>96</v>
      </c>
      <c r="B657" s="413"/>
      <c r="C657" s="725"/>
      <c r="D657" s="413"/>
      <c r="E657" s="414"/>
      <c r="F657" s="413"/>
      <c r="G657" s="415"/>
      <c r="H657" s="417"/>
      <c r="I657" s="416">
        <v>-0.44455</v>
      </c>
      <c r="J657" s="416">
        <v>-0.95794999999999997</v>
      </c>
      <c r="K657" s="416">
        <v>7.2774000000000001</v>
      </c>
      <c r="L657" s="416">
        <v>12.475099999999999</v>
      </c>
      <c r="M657" s="416">
        <v>9.327</v>
      </c>
      <c r="N657" s="418">
        <v>16.402699999999999</v>
      </c>
      <c r="O657" s="416">
        <v>8.8246000000000002</v>
      </c>
      <c r="P657" s="416">
        <v>24.258700000000001</v>
      </c>
      <c r="Q657" s="416">
        <v>22.582999999999998</v>
      </c>
      <c r="R657" s="416">
        <v>13.600899999999999</v>
      </c>
      <c r="S657" s="416">
        <v>10.51</v>
      </c>
      <c r="T657" s="416">
        <v>27.410799999999998</v>
      </c>
      <c r="U657" s="416">
        <v>8.5547000000000004</v>
      </c>
      <c r="V657" s="416">
        <v>12.4994</v>
      </c>
      <c r="W657" s="416">
        <v>3.3321999999999998</v>
      </c>
      <c r="X657" s="416">
        <v>23.895499999999998</v>
      </c>
      <c r="Y657" s="417"/>
      <c r="Z657" s="414"/>
      <c r="AA657" s="414"/>
      <c r="AB657" s="414"/>
      <c r="AC657" s="414"/>
      <c r="AD657" s="414"/>
      <c r="AE657" s="414"/>
      <c r="AF657" s="414"/>
      <c r="AG657" s="414"/>
      <c r="AH657" s="414"/>
      <c r="AI657" s="414"/>
      <c r="AJ657" s="414"/>
      <c r="AK657" s="414"/>
      <c r="AL657" s="414"/>
      <c r="AM657" s="414"/>
      <c r="AN657" s="414"/>
      <c r="AO657" s="413"/>
      <c r="AP657" s="416">
        <v>17.66</v>
      </c>
      <c r="AQ657" s="416">
        <v>22.36</v>
      </c>
      <c r="AR657" s="416">
        <v>20.34</v>
      </c>
      <c r="AS657" s="416">
        <v>18.89</v>
      </c>
      <c r="AT657" s="416">
        <v>25.78</v>
      </c>
      <c r="AU657" s="419"/>
      <c r="AV657" s="414"/>
      <c r="AW657" s="414"/>
      <c r="AX657" s="414"/>
      <c r="AY657" s="414"/>
      <c r="AZ657" s="414"/>
      <c r="BA657" s="420"/>
      <c r="BB657" s="416"/>
      <c r="BC657" s="421"/>
      <c r="BD657" s="421"/>
      <c r="BE657" s="421"/>
      <c r="BF657" s="417"/>
      <c r="BG657" s="416"/>
      <c r="BH657" s="416"/>
      <c r="BI657" s="416"/>
      <c r="BJ657" s="416"/>
      <c r="BK657" s="413"/>
      <c r="BL657" s="412"/>
      <c r="BM657" s="412"/>
      <c r="BN657" s="412"/>
      <c r="BO657" s="412"/>
      <c r="BP657" s="412"/>
      <c r="BQ657" s="413"/>
      <c r="BR657" s="422"/>
    </row>
    <row r="658" spans="1:70" s="428" customFormat="1" ht="14.5" customHeight="1" x14ac:dyDescent="0.35">
      <c r="A658" s="873" t="s">
        <v>4101</v>
      </c>
      <c r="B658" s="861"/>
      <c r="C658" s="862"/>
      <c r="D658" s="861"/>
      <c r="E658" s="863"/>
      <c r="F658" s="861"/>
      <c r="G658" s="864"/>
      <c r="H658" s="866"/>
      <c r="I658" s="865"/>
      <c r="J658" s="865"/>
      <c r="K658" s="865"/>
      <c r="L658" s="865"/>
      <c r="M658" s="865"/>
      <c r="N658" s="867"/>
      <c r="O658" s="865"/>
      <c r="P658" s="865"/>
      <c r="Q658" s="865"/>
      <c r="R658" s="865"/>
      <c r="S658" s="865"/>
      <c r="T658" s="865"/>
      <c r="U658" s="865"/>
      <c r="V658" s="865"/>
      <c r="W658" s="865"/>
      <c r="X658" s="865"/>
      <c r="Y658" s="866"/>
      <c r="Z658" s="863"/>
      <c r="AA658" s="863"/>
      <c r="AB658" s="863"/>
      <c r="AC658" s="863"/>
      <c r="AD658" s="863"/>
      <c r="AE658" s="863"/>
      <c r="AF658" s="863"/>
      <c r="AG658" s="863"/>
      <c r="AH658" s="863"/>
      <c r="AI658" s="863"/>
      <c r="AJ658" s="863"/>
      <c r="AK658" s="863"/>
      <c r="AL658" s="863"/>
      <c r="AM658" s="863"/>
      <c r="AN658" s="863"/>
      <c r="AO658" s="861"/>
      <c r="AP658" s="865"/>
      <c r="AQ658" s="865"/>
      <c r="AR658" s="865"/>
      <c r="AS658" s="865"/>
      <c r="AT658" s="865"/>
      <c r="AU658" s="868"/>
      <c r="AV658" s="863"/>
      <c r="AW658" s="863"/>
      <c r="AX658" s="863"/>
      <c r="AY658" s="863"/>
      <c r="AZ658" s="863"/>
      <c r="BA658" s="869"/>
      <c r="BB658" s="865"/>
      <c r="BC658" s="870"/>
      <c r="BD658" s="870"/>
      <c r="BE658" s="870"/>
      <c r="BF658" s="866"/>
      <c r="BG658" s="865"/>
      <c r="BH658" s="865"/>
      <c r="BI658" s="865"/>
      <c r="BJ658" s="865"/>
      <c r="BK658" s="861"/>
      <c r="BL658" s="871"/>
      <c r="BM658" s="871"/>
      <c r="BN658" s="871"/>
      <c r="BO658" s="871"/>
      <c r="BP658" s="871"/>
      <c r="BQ658" s="861"/>
      <c r="BR658" s="872"/>
    </row>
    <row r="659" spans="1:70" s="428" customFormat="1" x14ac:dyDescent="0.25">
      <c r="A659" s="345" t="s">
        <v>4102</v>
      </c>
      <c r="B659" s="373"/>
      <c r="C659" s="719">
        <v>45348</v>
      </c>
      <c r="D659" s="373"/>
      <c r="E659" s="346">
        <v>8412.0499999999993</v>
      </c>
      <c r="F659" s="373"/>
      <c r="G659" s="347">
        <v>11.250500000000001</v>
      </c>
      <c r="H659" s="374"/>
      <c r="I659" s="348">
        <v>-0.57709999999999995</v>
      </c>
      <c r="J659" s="348">
        <v>-0.94910000000000005</v>
      </c>
      <c r="K659" s="348">
        <v>-1.3581000000000001</v>
      </c>
      <c r="L659" s="348">
        <v>-3.4159000000000002</v>
      </c>
      <c r="M659" s="348">
        <v>-0.54449999999999998</v>
      </c>
      <c r="N659" s="350">
        <v>8.4709000000000003</v>
      </c>
      <c r="O659" s="348">
        <v>-2.2081</v>
      </c>
      <c r="P659" s="348" t="s">
        <v>430</v>
      </c>
      <c r="Q659" s="348" t="s">
        <v>430</v>
      </c>
      <c r="R659" s="348" t="s">
        <v>430</v>
      </c>
      <c r="S659" s="348">
        <v>-1.4549000000000001</v>
      </c>
      <c r="T659" s="348">
        <v>12.3522</v>
      </c>
      <c r="U659" s="348">
        <v>2.1444999999999999</v>
      </c>
      <c r="V659" s="348">
        <v>5.7199</v>
      </c>
      <c r="W659" s="348">
        <v>-1.7929999999999999</v>
      </c>
      <c r="X659" s="348">
        <v>4.8231999999999999</v>
      </c>
      <c r="Y659" s="374"/>
      <c r="Z659" s="346">
        <v>4</v>
      </c>
      <c r="AA659" s="346">
        <v>6</v>
      </c>
      <c r="AB659" s="346">
        <v>6</v>
      </c>
      <c r="AC659" s="346">
        <v>4</v>
      </c>
      <c r="AD659" s="346">
        <v>5</v>
      </c>
      <c r="AE659" s="346">
        <v>4</v>
      </c>
      <c r="AF659" s="346">
        <v>4</v>
      </c>
      <c r="AG659" s="346" t="s">
        <v>430</v>
      </c>
      <c r="AH659" s="346" t="s">
        <v>430</v>
      </c>
      <c r="AI659" s="346" t="s">
        <v>430</v>
      </c>
      <c r="AJ659" s="346">
        <v>5</v>
      </c>
      <c r="AK659" s="346">
        <v>3</v>
      </c>
      <c r="AL659" s="346">
        <v>5</v>
      </c>
      <c r="AM659" s="346">
        <v>4</v>
      </c>
      <c r="AN659" s="346">
        <v>6</v>
      </c>
      <c r="AO659" s="373"/>
      <c r="AP659" s="348" t="s">
        <v>430</v>
      </c>
      <c r="AQ659" s="348" t="s">
        <v>430</v>
      </c>
      <c r="AR659" s="348" t="s">
        <v>430</v>
      </c>
      <c r="AS659" s="348" t="s">
        <v>430</v>
      </c>
      <c r="AT659" s="348">
        <v>4.9000000000000004</v>
      </c>
      <c r="AU659" s="351"/>
      <c r="AV659" s="346" t="s">
        <v>430</v>
      </c>
      <c r="AW659" s="346" t="s">
        <v>430</v>
      </c>
      <c r="AX659" s="346" t="s">
        <v>430</v>
      </c>
      <c r="AY659" s="346" t="s">
        <v>430</v>
      </c>
      <c r="AZ659" s="346">
        <v>5</v>
      </c>
      <c r="BA659" s="362"/>
      <c r="BB659" s="348">
        <v>19.722839565570201</v>
      </c>
      <c r="BC659" s="375">
        <v>0.91899636147504105</v>
      </c>
      <c r="BD659" s="375">
        <v>5.17162320318973E-3</v>
      </c>
      <c r="BE659" s="375">
        <v>0.398399421597188</v>
      </c>
      <c r="BF659" s="374"/>
      <c r="BG659" s="348">
        <v>42.429299999999998</v>
      </c>
      <c r="BH659" s="348">
        <v>21.129799999999999</v>
      </c>
      <c r="BI659" s="348">
        <v>34.582000000000001</v>
      </c>
      <c r="BJ659" s="348">
        <v>1.8589</v>
      </c>
      <c r="BK659" s="373"/>
      <c r="BL659" s="372" t="s">
        <v>3622</v>
      </c>
      <c r="BM659" s="372" t="s">
        <v>3623</v>
      </c>
      <c r="BN659" s="372" t="s">
        <v>3624</v>
      </c>
      <c r="BO659" s="372" t="s">
        <v>3625</v>
      </c>
      <c r="BP659" s="372" t="s">
        <v>3626</v>
      </c>
      <c r="BQ659" s="373"/>
      <c r="BR659" s="354" t="s">
        <v>463</v>
      </c>
    </row>
    <row r="660" spans="1:70" s="428" customFormat="1" x14ac:dyDescent="0.25">
      <c r="A660" s="345" t="s">
        <v>4103</v>
      </c>
      <c r="B660" s="373"/>
      <c r="C660" s="719">
        <v>45495</v>
      </c>
      <c r="D660" s="373"/>
      <c r="E660" s="346">
        <v>8272.5300000000007</v>
      </c>
      <c r="F660" s="373"/>
      <c r="G660" s="347">
        <v>11.81</v>
      </c>
      <c r="H660" s="374"/>
      <c r="I660" s="348">
        <v>-8.4599999999999995E-2</v>
      </c>
      <c r="J660" s="348">
        <v>-0.33760000000000001</v>
      </c>
      <c r="K660" s="348">
        <v>1.1997</v>
      </c>
      <c r="L660" s="348">
        <v>-1.6653</v>
      </c>
      <c r="M660" s="348">
        <v>5.3524000000000003</v>
      </c>
      <c r="N660" s="350">
        <v>18.046299999999999</v>
      </c>
      <c r="O660" s="348">
        <v>7.4451999999999998</v>
      </c>
      <c r="P660" s="348" t="s">
        <v>430</v>
      </c>
      <c r="Q660" s="348" t="s">
        <v>430</v>
      </c>
      <c r="R660" s="348" t="s">
        <v>430</v>
      </c>
      <c r="S660" s="348">
        <v>-0.92279999999999995</v>
      </c>
      <c r="T660" s="348">
        <v>13.886200000000001</v>
      </c>
      <c r="U660" s="348">
        <v>10.580500000000001</v>
      </c>
      <c r="V660" s="348">
        <v>14.548999999999999</v>
      </c>
      <c r="W660" s="348">
        <v>1.1997</v>
      </c>
      <c r="X660" s="348">
        <v>8.2498000000000005</v>
      </c>
      <c r="Y660" s="374"/>
      <c r="Z660" s="346">
        <v>2</v>
      </c>
      <c r="AA660" s="346">
        <v>4</v>
      </c>
      <c r="AB660" s="346">
        <v>2</v>
      </c>
      <c r="AC660" s="346">
        <v>2</v>
      </c>
      <c r="AD660" s="346">
        <v>2</v>
      </c>
      <c r="AE660" s="346">
        <v>2</v>
      </c>
      <c r="AF660" s="346">
        <v>2</v>
      </c>
      <c r="AG660" s="346" t="s">
        <v>430</v>
      </c>
      <c r="AH660" s="346" t="s">
        <v>430</v>
      </c>
      <c r="AI660" s="346" t="s">
        <v>430</v>
      </c>
      <c r="AJ660" s="346">
        <v>3</v>
      </c>
      <c r="AK660" s="346">
        <v>2</v>
      </c>
      <c r="AL660" s="346">
        <v>1</v>
      </c>
      <c r="AM660" s="346">
        <v>2</v>
      </c>
      <c r="AN660" s="346">
        <v>2</v>
      </c>
      <c r="AO660" s="373"/>
      <c r="AP660" s="348" t="s">
        <v>430</v>
      </c>
      <c r="AQ660" s="348" t="s">
        <v>430</v>
      </c>
      <c r="AR660" s="348" t="s">
        <v>430</v>
      </c>
      <c r="AS660" s="348" t="s">
        <v>430</v>
      </c>
      <c r="AT660" s="348">
        <v>15.35</v>
      </c>
      <c r="AU660" s="351"/>
      <c r="AV660" s="346" t="s">
        <v>430</v>
      </c>
      <c r="AW660" s="346" t="s">
        <v>430</v>
      </c>
      <c r="AX660" s="346" t="s">
        <v>430</v>
      </c>
      <c r="AY660" s="346" t="s">
        <v>430</v>
      </c>
      <c r="AZ660" s="346">
        <v>2</v>
      </c>
      <c r="BA660" s="362"/>
      <c r="BB660" s="348">
        <v>17.593305545460598</v>
      </c>
      <c r="BC660" s="375">
        <v>0.785627895883383</v>
      </c>
      <c r="BD660" s="375">
        <v>1.8058631133556401E-2</v>
      </c>
      <c r="BE660" s="375">
        <v>0.83181068655872603</v>
      </c>
      <c r="BF660" s="374"/>
      <c r="BG660" s="348">
        <v>45.523400000000002</v>
      </c>
      <c r="BH660" s="348">
        <v>12.1967</v>
      </c>
      <c r="BI660" s="348">
        <v>34.777500000000003</v>
      </c>
      <c r="BJ660" s="348">
        <v>7.5023999999999997</v>
      </c>
      <c r="BK660" s="373"/>
      <c r="BL660" s="372" t="s">
        <v>3628</v>
      </c>
      <c r="BM660" s="372" t="s">
        <v>3629</v>
      </c>
      <c r="BN660" s="372" t="s">
        <v>3630</v>
      </c>
      <c r="BO660" s="372" t="s">
        <v>3631</v>
      </c>
      <c r="BP660" s="372" t="s">
        <v>3632</v>
      </c>
      <c r="BQ660" s="373"/>
      <c r="BR660" s="354" t="s">
        <v>476</v>
      </c>
    </row>
    <row r="661" spans="1:70" s="428" customFormat="1" x14ac:dyDescent="0.25">
      <c r="A661" s="345" t="s">
        <v>4104</v>
      </c>
      <c r="B661" s="373"/>
      <c r="C661" s="719">
        <v>41277</v>
      </c>
      <c r="D661" s="373"/>
      <c r="E661" s="346">
        <v>2578.9899999999998</v>
      </c>
      <c r="F661" s="373"/>
      <c r="G661" s="347">
        <v>123.77800000000001</v>
      </c>
      <c r="H661" s="374"/>
      <c r="I661" s="348" t="s">
        <v>430</v>
      </c>
      <c r="J661" s="348">
        <v>1.3245</v>
      </c>
      <c r="K661" s="348">
        <v>4.0422000000000002</v>
      </c>
      <c r="L661" s="348">
        <v>-2.1177000000000001</v>
      </c>
      <c r="M661" s="348">
        <v>0.27300000000000002</v>
      </c>
      <c r="N661" s="350">
        <v>26.202300000000001</v>
      </c>
      <c r="O661" s="348">
        <v>7.8841000000000001</v>
      </c>
      <c r="P661" s="348">
        <v>22.614899999999999</v>
      </c>
      <c r="Q661" s="348">
        <v>17.675799999999999</v>
      </c>
      <c r="R661" s="348">
        <v>17.745100000000001</v>
      </c>
      <c r="S661" s="348">
        <v>4.7908999999999997</v>
      </c>
      <c r="T661" s="348">
        <v>5.8909000000000002</v>
      </c>
      <c r="U661" s="348">
        <v>10.251300000000001</v>
      </c>
      <c r="V661" s="348">
        <v>18.9876</v>
      </c>
      <c r="W661" s="348">
        <v>2.734</v>
      </c>
      <c r="X661" s="348">
        <v>17.6309</v>
      </c>
      <c r="Y661" s="374"/>
      <c r="Z661" s="346" t="s">
        <v>430</v>
      </c>
      <c r="AA661" s="346">
        <v>1</v>
      </c>
      <c r="AB661" s="346">
        <v>1</v>
      </c>
      <c r="AC661" s="346">
        <v>3</v>
      </c>
      <c r="AD661" s="346">
        <v>4</v>
      </c>
      <c r="AE661" s="346">
        <v>1</v>
      </c>
      <c r="AF661" s="346">
        <v>1</v>
      </c>
      <c r="AG661" s="346">
        <v>1</v>
      </c>
      <c r="AH661" s="346">
        <v>1</v>
      </c>
      <c r="AI661" s="346">
        <v>1</v>
      </c>
      <c r="AJ661" s="346">
        <v>1</v>
      </c>
      <c r="AK661" s="346">
        <v>5</v>
      </c>
      <c r="AL661" s="346">
        <v>2</v>
      </c>
      <c r="AM661" s="346">
        <v>1</v>
      </c>
      <c r="AN661" s="346">
        <v>1</v>
      </c>
      <c r="AO661" s="373"/>
      <c r="AP661" s="348">
        <v>18.93</v>
      </c>
      <c r="AQ661" s="348">
        <v>22.26</v>
      </c>
      <c r="AR661" s="348">
        <v>19.440000000000001</v>
      </c>
      <c r="AS661" s="348">
        <v>16.45</v>
      </c>
      <c r="AT661" s="348">
        <v>15.64</v>
      </c>
      <c r="AU661" s="351"/>
      <c r="AV661" s="346">
        <v>1</v>
      </c>
      <c r="AW661" s="346">
        <v>1</v>
      </c>
      <c r="AX661" s="346">
        <v>1</v>
      </c>
      <c r="AY661" s="346">
        <v>1</v>
      </c>
      <c r="AZ661" s="346">
        <v>1</v>
      </c>
      <c r="BA661" s="362"/>
      <c r="BB661" s="348">
        <v>15.7692722884658</v>
      </c>
      <c r="BC661" s="375">
        <v>0.656740410533181</v>
      </c>
      <c r="BD661" s="375">
        <v>8.0834036023428604E-2</v>
      </c>
      <c r="BE661" s="375">
        <v>0.231089747474227</v>
      </c>
      <c r="BF661" s="374"/>
      <c r="BG661" s="348">
        <v>56.583100000000002</v>
      </c>
      <c r="BH661" s="348">
        <v>18.64</v>
      </c>
      <c r="BI661" s="348">
        <v>5.0122900000000001</v>
      </c>
      <c r="BJ661" s="348">
        <v>19.764610000000001</v>
      </c>
      <c r="BK661" s="373"/>
      <c r="BL661" s="372" t="s">
        <v>3634</v>
      </c>
      <c r="BM661" s="372" t="s">
        <v>3635</v>
      </c>
      <c r="BN661" s="372" t="s">
        <v>3636</v>
      </c>
      <c r="BO661" s="372" t="s">
        <v>3637</v>
      </c>
      <c r="BP661" s="372" t="s">
        <v>3638</v>
      </c>
      <c r="BQ661" s="373"/>
      <c r="BR661" s="354" t="s">
        <v>555</v>
      </c>
    </row>
    <row r="662" spans="1:70" s="428" customFormat="1" x14ac:dyDescent="0.25">
      <c r="A662" s="345" t="s">
        <v>4105</v>
      </c>
      <c r="B662" s="373"/>
      <c r="C662" s="719">
        <v>42366</v>
      </c>
      <c r="D662" s="373"/>
      <c r="E662" s="346">
        <v>1438.99</v>
      </c>
      <c r="F662" s="373"/>
      <c r="G662" s="347">
        <v>59.109200000000001</v>
      </c>
      <c r="H662" s="374"/>
      <c r="I662" s="348">
        <v>-0.2407</v>
      </c>
      <c r="J662" s="348">
        <v>0.84450000000000003</v>
      </c>
      <c r="K662" s="348">
        <v>0.91180000000000005</v>
      </c>
      <c r="L662" s="348">
        <v>-1.0826</v>
      </c>
      <c r="M662" s="348">
        <v>5.4775999999999998</v>
      </c>
      <c r="N662" s="350">
        <v>12.5715</v>
      </c>
      <c r="O662" s="348">
        <v>5.3212999999999999</v>
      </c>
      <c r="P662" s="348">
        <v>18.238600000000002</v>
      </c>
      <c r="Q662" s="348">
        <v>14.3842</v>
      </c>
      <c r="R662" s="348">
        <v>16.840599999999998</v>
      </c>
      <c r="S662" s="348">
        <v>3.8460999999999999</v>
      </c>
      <c r="T662" s="348">
        <v>15.764900000000001</v>
      </c>
      <c r="U662" s="348">
        <v>8.1052</v>
      </c>
      <c r="V662" s="348">
        <v>11.034700000000001</v>
      </c>
      <c r="W662" s="348">
        <v>0.36059999999999998</v>
      </c>
      <c r="X662" s="348">
        <v>18.116800000000001</v>
      </c>
      <c r="Y662" s="374"/>
      <c r="Z662" s="346">
        <v>3</v>
      </c>
      <c r="AA662" s="346">
        <v>2</v>
      </c>
      <c r="AB662" s="346">
        <v>3</v>
      </c>
      <c r="AC662" s="346">
        <v>1</v>
      </c>
      <c r="AD662" s="346">
        <v>1</v>
      </c>
      <c r="AE662" s="346">
        <v>3</v>
      </c>
      <c r="AF662" s="346">
        <v>3</v>
      </c>
      <c r="AG662" s="346">
        <v>2</v>
      </c>
      <c r="AH662" s="346">
        <v>2</v>
      </c>
      <c r="AI662" s="346">
        <v>2</v>
      </c>
      <c r="AJ662" s="346">
        <v>2</v>
      </c>
      <c r="AK662" s="346">
        <v>1</v>
      </c>
      <c r="AL662" s="346">
        <v>3</v>
      </c>
      <c r="AM662" s="346">
        <v>3</v>
      </c>
      <c r="AN662" s="346">
        <v>3</v>
      </c>
      <c r="AO662" s="373"/>
      <c r="AP662" s="348">
        <v>18.329999999999998</v>
      </c>
      <c r="AQ662" s="348">
        <v>19.22</v>
      </c>
      <c r="AR662" s="348">
        <v>15.77</v>
      </c>
      <c r="AS662" s="348">
        <v>12.54</v>
      </c>
      <c r="AT662" s="348">
        <v>14.41</v>
      </c>
      <c r="AU662" s="351"/>
      <c r="AV662" s="346">
        <v>2</v>
      </c>
      <c r="AW662" s="346">
        <v>2</v>
      </c>
      <c r="AX662" s="346">
        <v>2</v>
      </c>
      <c r="AY662" s="346">
        <v>2</v>
      </c>
      <c r="AZ662" s="346">
        <v>3</v>
      </c>
      <c r="BA662" s="362"/>
      <c r="BB662" s="348">
        <v>16.876138571955099</v>
      </c>
      <c r="BC662" s="375">
        <v>0.88713938330958697</v>
      </c>
      <c r="BD662" s="375">
        <v>6.3124558331228001E-2</v>
      </c>
      <c r="BE662" s="375">
        <v>0.17800587071874199</v>
      </c>
      <c r="BF662" s="374"/>
      <c r="BG662" s="348">
        <v>57.732500000000002</v>
      </c>
      <c r="BH662" s="348">
        <v>11.2964</v>
      </c>
      <c r="BI662" s="348">
        <v>26.9754</v>
      </c>
      <c r="BJ662" s="348">
        <v>3.9956999999999998</v>
      </c>
      <c r="BK662" s="373"/>
      <c r="BL662" s="372" t="s">
        <v>3640</v>
      </c>
      <c r="BM662" s="372" t="s">
        <v>3641</v>
      </c>
      <c r="BN662" s="372" t="s">
        <v>3642</v>
      </c>
      <c r="BO662" s="372" t="s">
        <v>3643</v>
      </c>
      <c r="BP662" s="372" t="s">
        <v>3644</v>
      </c>
      <c r="BQ662" s="373"/>
      <c r="BR662" s="354" t="s">
        <v>2439</v>
      </c>
    </row>
    <row r="663" spans="1:70" s="428" customFormat="1" x14ac:dyDescent="0.25">
      <c r="A663" s="345" t="s">
        <v>4106</v>
      </c>
      <c r="B663" s="373"/>
      <c r="C663" s="719">
        <v>45698</v>
      </c>
      <c r="D663" s="373"/>
      <c r="E663" s="346">
        <v>628.64</v>
      </c>
      <c r="F663" s="373"/>
      <c r="G663" s="347">
        <v>11.7987</v>
      </c>
      <c r="H663" s="374"/>
      <c r="I663" s="348">
        <v>-6.9500000000000006E-2</v>
      </c>
      <c r="J663" s="348">
        <v>-0.44219999999999998</v>
      </c>
      <c r="K663" s="348">
        <v>-1.0301</v>
      </c>
      <c r="L663" s="348">
        <v>-7.4793000000000003</v>
      </c>
      <c r="M663" s="348">
        <v>-3.6589</v>
      </c>
      <c r="N663" s="350">
        <v>5.6882000000000001</v>
      </c>
      <c r="O663" s="348" t="s">
        <v>430</v>
      </c>
      <c r="P663" s="348" t="s">
        <v>430</v>
      </c>
      <c r="Q663" s="348" t="s">
        <v>430</v>
      </c>
      <c r="R663" s="348" t="s">
        <v>430</v>
      </c>
      <c r="S663" s="348">
        <v>-3.1917</v>
      </c>
      <c r="T663" s="348">
        <v>4.4919000000000002</v>
      </c>
      <c r="U663" s="348">
        <v>1.2277</v>
      </c>
      <c r="V663" s="348">
        <v>3.3614000000000002</v>
      </c>
      <c r="W663" s="348">
        <v>-1.3503000000000001</v>
      </c>
      <c r="X663" s="348">
        <v>11.3194</v>
      </c>
      <c r="Y663" s="374"/>
      <c r="Z663" s="346">
        <v>1</v>
      </c>
      <c r="AA663" s="346">
        <v>5</v>
      </c>
      <c r="AB663" s="346">
        <v>5</v>
      </c>
      <c r="AC663" s="346">
        <v>6</v>
      </c>
      <c r="AD663" s="346">
        <v>6</v>
      </c>
      <c r="AE663" s="346">
        <v>6</v>
      </c>
      <c r="AF663" s="346" t="s">
        <v>430</v>
      </c>
      <c r="AG663" s="346" t="s">
        <v>430</v>
      </c>
      <c r="AH663" s="346" t="s">
        <v>430</v>
      </c>
      <c r="AI663" s="346" t="s">
        <v>430</v>
      </c>
      <c r="AJ663" s="346">
        <v>6</v>
      </c>
      <c r="AK663" s="346">
        <v>6</v>
      </c>
      <c r="AL663" s="346">
        <v>6</v>
      </c>
      <c r="AM663" s="346">
        <v>6</v>
      </c>
      <c r="AN663" s="346">
        <v>5</v>
      </c>
      <c r="AO663" s="373"/>
      <c r="AP663" s="348" t="s">
        <v>430</v>
      </c>
      <c r="AQ663" s="348" t="s">
        <v>430</v>
      </c>
      <c r="AR663" s="348" t="s">
        <v>430</v>
      </c>
      <c r="AS663" s="348" t="s">
        <v>430</v>
      </c>
      <c r="AT663" s="348">
        <v>-0.68</v>
      </c>
      <c r="AU663" s="351"/>
      <c r="AV663" s="346" t="s">
        <v>430</v>
      </c>
      <c r="AW663" s="346" t="s">
        <v>430</v>
      </c>
      <c r="AX663" s="346" t="s">
        <v>430</v>
      </c>
      <c r="AY663" s="346" t="s">
        <v>430</v>
      </c>
      <c r="AZ663" s="346">
        <v>6</v>
      </c>
      <c r="BA663" s="362"/>
      <c r="BB663" s="348">
        <v>16.811388947457001</v>
      </c>
      <c r="BC663" s="375">
        <v>0.804053950561609</v>
      </c>
      <c r="BD663" s="375">
        <v>3.9624229096639998E-2</v>
      </c>
      <c r="BE663" s="375">
        <v>-0.148265647752926</v>
      </c>
      <c r="BF663" s="374"/>
      <c r="BG663" s="348">
        <v>63.652900000000002</v>
      </c>
      <c r="BH663" s="348">
        <v>24.416899999999998</v>
      </c>
      <c r="BI663" s="348">
        <v>7.9658600000000002</v>
      </c>
      <c r="BJ663" s="348">
        <v>3.96434</v>
      </c>
      <c r="BK663" s="373"/>
      <c r="BL663" s="372" t="s">
        <v>3646</v>
      </c>
      <c r="BM663" s="372" t="s">
        <v>3647</v>
      </c>
      <c r="BN663" s="372" t="s">
        <v>3648</v>
      </c>
      <c r="BO663" s="372" t="s">
        <v>3649</v>
      </c>
      <c r="BP663" s="372" t="s">
        <v>3650</v>
      </c>
      <c r="BQ663" s="373"/>
      <c r="BR663" s="354" t="s">
        <v>443</v>
      </c>
    </row>
    <row r="664" spans="1:70" s="428" customFormat="1" ht="11" x14ac:dyDescent="0.3">
      <c r="A664" s="841" t="s">
        <v>4107</v>
      </c>
      <c r="B664" s="842"/>
      <c r="C664" s="843">
        <v>45772</v>
      </c>
      <c r="D664" s="842"/>
      <c r="E664" s="844">
        <v>273.673</v>
      </c>
      <c r="F664" s="842"/>
      <c r="G664" s="845">
        <v>10.79</v>
      </c>
      <c r="H664" s="847"/>
      <c r="I664" s="846">
        <v>-0.61709999999999998</v>
      </c>
      <c r="J664" s="846">
        <v>-0.29570000000000002</v>
      </c>
      <c r="K664" s="846">
        <v>-2.7799999999999998E-2</v>
      </c>
      <c r="L664" s="846">
        <v>-3.4969999999999999</v>
      </c>
      <c r="M664" s="846">
        <v>0.69059999999999999</v>
      </c>
      <c r="N664" s="848">
        <v>7.7808000000000002</v>
      </c>
      <c r="O664" s="846" t="s">
        <v>430</v>
      </c>
      <c r="P664" s="846" t="s">
        <v>430</v>
      </c>
      <c r="Q664" s="846" t="s">
        <v>430</v>
      </c>
      <c r="R664" s="846" t="s">
        <v>430</v>
      </c>
      <c r="S664" s="846">
        <v>-1.1904999999999999</v>
      </c>
      <c r="T664" s="846">
        <v>10.6213</v>
      </c>
      <c r="U664" s="846">
        <v>4.5542999999999996</v>
      </c>
      <c r="V664" s="846">
        <v>5.5462999999999996</v>
      </c>
      <c r="W664" s="846">
        <v>-0.77249999999999996</v>
      </c>
      <c r="X664" s="846">
        <v>5.8395000000000001</v>
      </c>
      <c r="Y664" s="847"/>
      <c r="Z664" s="844">
        <v>5</v>
      </c>
      <c r="AA664" s="844">
        <v>3</v>
      </c>
      <c r="AB664" s="844">
        <v>4</v>
      </c>
      <c r="AC664" s="844">
        <v>5</v>
      </c>
      <c r="AD664" s="844">
        <v>3</v>
      </c>
      <c r="AE664" s="844">
        <v>5</v>
      </c>
      <c r="AF664" s="844" t="s">
        <v>430</v>
      </c>
      <c r="AG664" s="844" t="s">
        <v>430</v>
      </c>
      <c r="AH664" s="844" t="s">
        <v>430</v>
      </c>
      <c r="AI664" s="844" t="s">
        <v>430</v>
      </c>
      <c r="AJ664" s="844">
        <v>4</v>
      </c>
      <c r="AK664" s="844">
        <v>4</v>
      </c>
      <c r="AL664" s="844">
        <v>4</v>
      </c>
      <c r="AM664" s="844">
        <v>5</v>
      </c>
      <c r="AN664" s="844">
        <v>4</v>
      </c>
      <c r="AO664" s="842"/>
      <c r="AP664" s="846" t="s">
        <v>430</v>
      </c>
      <c r="AQ664" s="846" t="s">
        <v>430</v>
      </c>
      <c r="AR664" s="846" t="s">
        <v>430</v>
      </c>
      <c r="AS664" s="846" t="s">
        <v>430</v>
      </c>
      <c r="AT664" s="846">
        <v>5.98</v>
      </c>
      <c r="AU664" s="849"/>
      <c r="AV664" s="844" t="s">
        <v>430</v>
      </c>
      <c r="AW664" s="844" t="s">
        <v>430</v>
      </c>
      <c r="AX664" s="844" t="s">
        <v>430</v>
      </c>
      <c r="AY664" s="844" t="s">
        <v>430</v>
      </c>
      <c r="AZ664" s="844">
        <v>4</v>
      </c>
      <c r="BA664" s="851"/>
      <c r="BB664" s="846">
        <v>18.314287995775999</v>
      </c>
      <c r="BC664" s="852">
        <v>0.86584546821240205</v>
      </c>
      <c r="BD664" s="852">
        <v>8.5242508336622908E-3</v>
      </c>
      <c r="BE664" s="852">
        <v>-0.30058137910532201</v>
      </c>
      <c r="BF664" s="847"/>
      <c r="BG664" s="846">
        <v>53.392299999999999</v>
      </c>
      <c r="BH664" s="846">
        <v>25.7956</v>
      </c>
      <c r="BI664" s="846">
        <v>18.213699999999999</v>
      </c>
      <c r="BJ664" s="846">
        <v>2.5983999999999998</v>
      </c>
      <c r="BK664" s="842"/>
      <c r="BL664" s="855" t="s">
        <v>3652</v>
      </c>
      <c r="BM664" s="855" t="s">
        <v>3653</v>
      </c>
      <c r="BN664" s="855" t="s">
        <v>3654</v>
      </c>
      <c r="BO664" s="855" t="s">
        <v>3655</v>
      </c>
      <c r="BP664" s="855" t="s">
        <v>3656</v>
      </c>
      <c r="BQ664" s="842"/>
      <c r="BR664" s="856" t="s">
        <v>611</v>
      </c>
    </row>
    <row r="665" spans="1:70" s="428" customFormat="1" x14ac:dyDescent="0.25">
      <c r="A665" s="884" t="s">
        <v>93</v>
      </c>
      <c r="B665" s="402"/>
      <c r="C665" s="724"/>
      <c r="D665" s="402"/>
      <c r="E665" s="403"/>
      <c r="F665" s="402"/>
      <c r="G665" s="404"/>
      <c r="H665" s="406"/>
      <c r="I665" s="405">
        <v>-0.31780000000000003</v>
      </c>
      <c r="J665" s="405">
        <v>2.41E-2</v>
      </c>
      <c r="K665" s="405">
        <v>0.623</v>
      </c>
      <c r="L665" s="405">
        <v>-3.2096</v>
      </c>
      <c r="M665" s="405">
        <v>1.2649999999999999</v>
      </c>
      <c r="N665" s="407">
        <v>13.1267</v>
      </c>
      <c r="O665" s="405">
        <v>4.6105999999999998</v>
      </c>
      <c r="P665" s="405">
        <v>20.4268</v>
      </c>
      <c r="Q665" s="405">
        <v>16.03</v>
      </c>
      <c r="R665" s="405">
        <v>17.292899999999999</v>
      </c>
      <c r="S665" s="405">
        <v>0.31280000000000002</v>
      </c>
      <c r="T665" s="405">
        <v>10.501200000000001</v>
      </c>
      <c r="U665" s="405">
        <v>6.1439000000000004</v>
      </c>
      <c r="V665" s="405">
        <v>9.8665000000000003</v>
      </c>
      <c r="W665" s="405">
        <v>6.3100000000000003E-2</v>
      </c>
      <c r="X665" s="405">
        <v>10.996600000000001</v>
      </c>
      <c r="Y665" s="406"/>
      <c r="Z665" s="403">
        <v>5</v>
      </c>
      <c r="AA665" s="403">
        <v>6</v>
      </c>
      <c r="AB665" s="403">
        <v>6</v>
      </c>
      <c r="AC665" s="403">
        <v>6</v>
      </c>
      <c r="AD665" s="403">
        <v>6</v>
      </c>
      <c r="AE665" s="403">
        <v>6</v>
      </c>
      <c r="AF665" s="403">
        <v>4</v>
      </c>
      <c r="AG665" s="403">
        <v>2</v>
      </c>
      <c r="AH665" s="403">
        <v>2</v>
      </c>
      <c r="AI665" s="403">
        <v>2</v>
      </c>
      <c r="AJ665" s="403">
        <v>6</v>
      </c>
      <c r="AK665" s="403">
        <v>6</v>
      </c>
      <c r="AL665" s="403">
        <v>6</v>
      </c>
      <c r="AM665" s="403">
        <v>6</v>
      </c>
      <c r="AN665" s="403">
        <v>6</v>
      </c>
      <c r="AO665" s="402"/>
      <c r="AP665" s="405">
        <v>18.63</v>
      </c>
      <c r="AQ665" s="405">
        <v>20.74</v>
      </c>
      <c r="AR665" s="405">
        <v>17.605</v>
      </c>
      <c r="AS665" s="405">
        <v>14.494999999999999</v>
      </c>
      <c r="AT665" s="405">
        <v>9.2666666666666693</v>
      </c>
      <c r="AU665" s="408"/>
      <c r="AV665" s="403">
        <v>2</v>
      </c>
      <c r="AW665" s="403">
        <v>2</v>
      </c>
      <c r="AX665" s="403">
        <v>2</v>
      </c>
      <c r="AY665" s="403">
        <v>2</v>
      </c>
      <c r="AZ665" s="403">
        <v>6</v>
      </c>
      <c r="BA665" s="409"/>
      <c r="BB665" s="405"/>
      <c r="BC665" s="410"/>
      <c r="BD665" s="410"/>
      <c r="BE665" s="410"/>
      <c r="BF665" s="406"/>
      <c r="BG665" s="405"/>
      <c r="BH665" s="405"/>
      <c r="BI665" s="405"/>
      <c r="BJ665" s="405"/>
      <c r="BK665" s="402"/>
      <c r="BL665" s="401"/>
      <c r="BM665" s="401"/>
      <c r="BN665" s="401"/>
      <c r="BO665" s="401"/>
      <c r="BP665" s="401"/>
      <c r="BQ665" s="402"/>
      <c r="BR665" s="411"/>
    </row>
    <row r="666" spans="1:70" s="428" customFormat="1" x14ac:dyDescent="0.25">
      <c r="A666" s="885" t="s">
        <v>94</v>
      </c>
      <c r="B666" s="373"/>
      <c r="C666" s="719"/>
      <c r="D666" s="373"/>
      <c r="E666" s="346"/>
      <c r="F666" s="373"/>
      <c r="G666" s="347"/>
      <c r="H666" s="374"/>
      <c r="I666" s="348">
        <v>-6.9500000000000006E-2</v>
      </c>
      <c r="J666" s="348">
        <v>1.3245</v>
      </c>
      <c r="K666" s="348">
        <v>4.0422000000000002</v>
      </c>
      <c r="L666" s="348">
        <v>-1.0826</v>
      </c>
      <c r="M666" s="348">
        <v>5.4775999999999998</v>
      </c>
      <c r="N666" s="350">
        <v>26.202300000000001</v>
      </c>
      <c r="O666" s="348">
        <v>7.8841000000000001</v>
      </c>
      <c r="P666" s="348">
        <v>22.614899999999999</v>
      </c>
      <c r="Q666" s="348">
        <v>17.675799999999999</v>
      </c>
      <c r="R666" s="348">
        <v>17.745100000000001</v>
      </c>
      <c r="S666" s="348">
        <v>4.7908999999999997</v>
      </c>
      <c r="T666" s="348">
        <v>15.764900000000001</v>
      </c>
      <c r="U666" s="348">
        <v>10.580500000000001</v>
      </c>
      <c r="V666" s="348">
        <v>18.9876</v>
      </c>
      <c r="W666" s="348">
        <v>2.734</v>
      </c>
      <c r="X666" s="348">
        <v>18.116800000000001</v>
      </c>
      <c r="Y666" s="374"/>
      <c r="Z666" s="346"/>
      <c r="AA666" s="346"/>
      <c r="AB666" s="346"/>
      <c r="AC666" s="346"/>
      <c r="AD666" s="346"/>
      <c r="AE666" s="346"/>
      <c r="AF666" s="346"/>
      <c r="AG666" s="346"/>
      <c r="AH666" s="346"/>
      <c r="AI666" s="346"/>
      <c r="AJ666" s="346"/>
      <c r="AK666" s="346"/>
      <c r="AL666" s="346"/>
      <c r="AM666" s="346"/>
      <c r="AN666" s="346"/>
      <c r="AO666" s="373"/>
      <c r="AP666" s="348">
        <v>18.93</v>
      </c>
      <c r="AQ666" s="348">
        <v>22.26</v>
      </c>
      <c r="AR666" s="348">
        <v>19.440000000000001</v>
      </c>
      <c r="AS666" s="348">
        <v>16.45</v>
      </c>
      <c r="AT666" s="348">
        <v>15.64</v>
      </c>
      <c r="AU666" s="351"/>
      <c r="AV666" s="346"/>
      <c r="AW666" s="346"/>
      <c r="AX666" s="346"/>
      <c r="AY666" s="346"/>
      <c r="AZ666" s="346"/>
      <c r="BA666" s="362"/>
      <c r="BB666" s="348"/>
      <c r="BC666" s="375"/>
      <c r="BD666" s="375"/>
      <c r="BE666" s="375"/>
      <c r="BF666" s="374"/>
      <c r="BG666" s="348"/>
      <c r="BH666" s="348"/>
      <c r="BI666" s="348"/>
      <c r="BJ666" s="348"/>
      <c r="BK666" s="373"/>
      <c r="BL666" s="372"/>
      <c r="BM666" s="372"/>
      <c r="BN666" s="372"/>
      <c r="BO666" s="372"/>
      <c r="BP666" s="372"/>
      <c r="BQ666" s="373"/>
      <c r="BR666" s="354"/>
    </row>
    <row r="667" spans="1:70" s="428" customFormat="1" x14ac:dyDescent="0.25">
      <c r="A667" s="885" t="s">
        <v>95</v>
      </c>
      <c r="B667" s="373"/>
      <c r="C667" s="719"/>
      <c r="D667" s="373"/>
      <c r="E667" s="346"/>
      <c r="F667" s="373"/>
      <c r="G667" s="347"/>
      <c r="H667" s="374"/>
      <c r="I667" s="348">
        <v>-0.61709999999999998</v>
      </c>
      <c r="J667" s="348">
        <v>-0.94910000000000005</v>
      </c>
      <c r="K667" s="348">
        <v>-1.3581000000000001</v>
      </c>
      <c r="L667" s="348">
        <v>-7.4793000000000003</v>
      </c>
      <c r="M667" s="348">
        <v>-3.6589</v>
      </c>
      <c r="N667" s="350">
        <v>5.6882000000000001</v>
      </c>
      <c r="O667" s="348">
        <v>-2.2081</v>
      </c>
      <c r="P667" s="348">
        <v>18.238600000000002</v>
      </c>
      <c r="Q667" s="348">
        <v>14.3842</v>
      </c>
      <c r="R667" s="348">
        <v>16.840599999999998</v>
      </c>
      <c r="S667" s="348">
        <v>-3.1917</v>
      </c>
      <c r="T667" s="348">
        <v>4.4919000000000002</v>
      </c>
      <c r="U667" s="348">
        <v>1.2277</v>
      </c>
      <c r="V667" s="348">
        <v>3.3614000000000002</v>
      </c>
      <c r="W667" s="348">
        <v>-1.7929999999999999</v>
      </c>
      <c r="X667" s="348">
        <v>4.8231999999999999</v>
      </c>
      <c r="Y667" s="374"/>
      <c r="Z667" s="346"/>
      <c r="AA667" s="346"/>
      <c r="AB667" s="346"/>
      <c r="AC667" s="346"/>
      <c r="AD667" s="346"/>
      <c r="AE667" s="346"/>
      <c r="AF667" s="346"/>
      <c r="AG667" s="346"/>
      <c r="AH667" s="346"/>
      <c r="AI667" s="346"/>
      <c r="AJ667" s="346"/>
      <c r="AK667" s="346"/>
      <c r="AL667" s="346"/>
      <c r="AM667" s="346"/>
      <c r="AN667" s="346"/>
      <c r="AO667" s="373"/>
      <c r="AP667" s="348">
        <v>18.329999999999998</v>
      </c>
      <c r="AQ667" s="348">
        <v>19.22</v>
      </c>
      <c r="AR667" s="348">
        <v>15.77</v>
      </c>
      <c r="AS667" s="348">
        <v>12.54</v>
      </c>
      <c r="AT667" s="348">
        <v>-0.68</v>
      </c>
      <c r="AU667" s="351"/>
      <c r="AV667" s="346"/>
      <c r="AW667" s="346"/>
      <c r="AX667" s="346"/>
      <c r="AY667" s="346"/>
      <c r="AZ667" s="346"/>
      <c r="BA667" s="362"/>
      <c r="BB667" s="348"/>
      <c r="BC667" s="375"/>
      <c r="BD667" s="375"/>
      <c r="BE667" s="375"/>
      <c r="BF667" s="374"/>
      <c r="BG667" s="348"/>
      <c r="BH667" s="348"/>
      <c r="BI667" s="348"/>
      <c r="BJ667" s="348"/>
      <c r="BK667" s="373"/>
      <c r="BL667" s="372"/>
      <c r="BM667" s="372"/>
      <c r="BN667" s="372"/>
      <c r="BO667" s="372"/>
      <c r="BP667" s="372"/>
      <c r="BQ667" s="373"/>
      <c r="BR667" s="354"/>
    </row>
    <row r="668" spans="1:70" s="428" customFormat="1" x14ac:dyDescent="0.25">
      <c r="A668" s="886" t="s">
        <v>96</v>
      </c>
      <c r="B668" s="413"/>
      <c r="C668" s="725"/>
      <c r="D668" s="413"/>
      <c r="E668" s="414"/>
      <c r="F668" s="413"/>
      <c r="G668" s="415"/>
      <c r="H668" s="417"/>
      <c r="I668" s="416">
        <v>-0.2407</v>
      </c>
      <c r="J668" s="416">
        <v>-0.31664999999999999</v>
      </c>
      <c r="K668" s="416">
        <v>0.442</v>
      </c>
      <c r="L668" s="416">
        <v>-2.7667999999999999</v>
      </c>
      <c r="M668" s="416">
        <v>0.48180000000000001</v>
      </c>
      <c r="N668" s="418">
        <v>10.5212</v>
      </c>
      <c r="O668" s="416">
        <v>6.3832500000000003</v>
      </c>
      <c r="P668" s="416">
        <v>20.4267</v>
      </c>
      <c r="Q668" s="416">
        <v>16.03</v>
      </c>
      <c r="R668" s="416">
        <v>17.292899999999999</v>
      </c>
      <c r="S668" s="416">
        <v>-1.0566</v>
      </c>
      <c r="T668" s="416">
        <v>11.486700000000001</v>
      </c>
      <c r="U668" s="416">
        <v>6.3296999999999999</v>
      </c>
      <c r="V668" s="416">
        <v>8.3773</v>
      </c>
      <c r="W668" s="416">
        <v>-0.2059</v>
      </c>
      <c r="X668" s="416">
        <v>9.7845999999999993</v>
      </c>
      <c r="Y668" s="417"/>
      <c r="Z668" s="414"/>
      <c r="AA668" s="414"/>
      <c r="AB668" s="414"/>
      <c r="AC668" s="414"/>
      <c r="AD668" s="414"/>
      <c r="AE668" s="414"/>
      <c r="AF668" s="414"/>
      <c r="AG668" s="414"/>
      <c r="AH668" s="414"/>
      <c r="AI668" s="414"/>
      <c r="AJ668" s="414"/>
      <c r="AK668" s="414"/>
      <c r="AL668" s="414"/>
      <c r="AM668" s="414"/>
      <c r="AN668" s="414"/>
      <c r="AO668" s="413"/>
      <c r="AP668" s="416">
        <v>18.63</v>
      </c>
      <c r="AQ668" s="416">
        <v>20.74</v>
      </c>
      <c r="AR668" s="416">
        <v>17.600000000000001</v>
      </c>
      <c r="AS668" s="416">
        <v>14.5</v>
      </c>
      <c r="AT668" s="416">
        <v>10.199999999999999</v>
      </c>
      <c r="AU668" s="419"/>
      <c r="AV668" s="414"/>
      <c r="AW668" s="414"/>
      <c r="AX668" s="414"/>
      <c r="AY668" s="414"/>
      <c r="AZ668" s="414"/>
      <c r="BA668" s="420"/>
      <c r="BB668" s="416"/>
      <c r="BC668" s="421"/>
      <c r="BD668" s="421"/>
      <c r="BE668" s="421"/>
      <c r="BF668" s="417"/>
      <c r="BG668" s="416"/>
      <c r="BH668" s="416"/>
      <c r="BI668" s="416"/>
      <c r="BJ668" s="416"/>
      <c r="BK668" s="413"/>
      <c r="BL668" s="412"/>
      <c r="BM668" s="412"/>
      <c r="BN668" s="412"/>
      <c r="BO668" s="412"/>
      <c r="BP668" s="412"/>
      <c r="BQ668" s="413"/>
      <c r="BR668" s="422"/>
    </row>
    <row r="669" spans="1:70" s="428" customFormat="1" ht="14.5" customHeight="1" x14ac:dyDescent="0.35">
      <c r="A669" s="873" t="s">
        <v>4108</v>
      </c>
      <c r="B669" s="861"/>
      <c r="C669" s="862"/>
      <c r="D669" s="861"/>
      <c r="E669" s="863"/>
      <c r="F669" s="861"/>
      <c r="G669" s="864"/>
      <c r="H669" s="866"/>
      <c r="I669" s="865"/>
      <c r="J669" s="865"/>
      <c r="K669" s="865"/>
      <c r="L669" s="865"/>
      <c r="M669" s="865"/>
      <c r="N669" s="867"/>
      <c r="O669" s="865"/>
      <c r="P669" s="865"/>
      <c r="Q669" s="865"/>
      <c r="R669" s="865"/>
      <c r="S669" s="865"/>
      <c r="T669" s="865"/>
      <c r="U669" s="865"/>
      <c r="V669" s="865"/>
      <c r="W669" s="865"/>
      <c r="X669" s="865"/>
      <c r="Y669" s="866"/>
      <c r="Z669" s="863"/>
      <c r="AA669" s="863"/>
      <c r="AB669" s="863"/>
      <c r="AC669" s="863"/>
      <c r="AD669" s="863"/>
      <c r="AE669" s="863"/>
      <c r="AF669" s="863"/>
      <c r="AG669" s="863"/>
      <c r="AH669" s="863"/>
      <c r="AI669" s="863"/>
      <c r="AJ669" s="863"/>
      <c r="AK669" s="863"/>
      <c r="AL669" s="863"/>
      <c r="AM669" s="863"/>
      <c r="AN669" s="863"/>
      <c r="AO669" s="861"/>
      <c r="AP669" s="865"/>
      <c r="AQ669" s="865"/>
      <c r="AR669" s="865"/>
      <c r="AS669" s="865"/>
      <c r="AT669" s="865"/>
      <c r="AU669" s="868"/>
      <c r="AV669" s="863"/>
      <c r="AW669" s="863"/>
      <c r="AX669" s="863"/>
      <c r="AY669" s="863"/>
      <c r="AZ669" s="863"/>
      <c r="BA669" s="869"/>
      <c r="BB669" s="865"/>
      <c r="BC669" s="870"/>
      <c r="BD669" s="870"/>
      <c r="BE669" s="870"/>
      <c r="BF669" s="866"/>
      <c r="BG669" s="865"/>
      <c r="BH669" s="865"/>
      <c r="BI669" s="865"/>
      <c r="BJ669" s="865"/>
      <c r="BK669" s="861"/>
      <c r="BL669" s="871"/>
      <c r="BM669" s="871"/>
      <c r="BN669" s="871"/>
      <c r="BO669" s="871"/>
      <c r="BP669" s="871"/>
      <c r="BQ669" s="861"/>
      <c r="BR669" s="872"/>
    </row>
    <row r="670" spans="1:70" s="428" customFormat="1" x14ac:dyDescent="0.25">
      <c r="A670" s="345" t="s">
        <v>4109</v>
      </c>
      <c r="B670" s="373"/>
      <c r="C670" s="719">
        <v>41275</v>
      </c>
      <c r="D670" s="373"/>
      <c r="E670" s="346">
        <v>6691.03</v>
      </c>
      <c r="F670" s="373"/>
      <c r="G670" s="347">
        <v>38.085099999999997</v>
      </c>
      <c r="H670" s="374"/>
      <c r="I670" s="348">
        <v>-0.57069999999999999</v>
      </c>
      <c r="J670" s="348">
        <v>-0.36159999999999998</v>
      </c>
      <c r="K670" s="348">
        <v>-0.1772</v>
      </c>
      <c r="L670" s="348">
        <v>-3.2216</v>
      </c>
      <c r="M670" s="348">
        <v>-7.3619000000000003</v>
      </c>
      <c r="N670" s="350">
        <v>12.958</v>
      </c>
      <c r="O670" s="348">
        <v>0.95409999999999995</v>
      </c>
      <c r="P670" s="348">
        <v>23.873899999999999</v>
      </c>
      <c r="Q670" s="348">
        <v>24.869</v>
      </c>
      <c r="R670" s="348">
        <v>14.325100000000001</v>
      </c>
      <c r="S670" s="348">
        <v>-0.97970000000000002</v>
      </c>
      <c r="T670" s="348">
        <v>5.0686999999999998</v>
      </c>
      <c r="U670" s="348">
        <v>1.5676000000000001</v>
      </c>
      <c r="V670" s="348">
        <v>6.8719000000000001</v>
      </c>
      <c r="W670" s="348">
        <v>-0.26319999999999999</v>
      </c>
      <c r="X670" s="348">
        <v>11.720599999999999</v>
      </c>
      <c r="Y670" s="374"/>
      <c r="Z670" s="346">
        <v>5</v>
      </c>
      <c r="AA670" s="346">
        <v>4</v>
      </c>
      <c r="AB670" s="346">
        <v>4</v>
      </c>
      <c r="AC670" s="346">
        <v>4</v>
      </c>
      <c r="AD670" s="346">
        <v>5</v>
      </c>
      <c r="AE670" s="346">
        <v>2</v>
      </c>
      <c r="AF670" s="346">
        <v>2</v>
      </c>
      <c r="AG670" s="346">
        <v>2</v>
      </c>
      <c r="AH670" s="346">
        <v>2</v>
      </c>
      <c r="AI670" s="346">
        <v>2</v>
      </c>
      <c r="AJ670" s="346">
        <v>5</v>
      </c>
      <c r="AK670" s="346">
        <v>5</v>
      </c>
      <c r="AL670" s="346">
        <v>4</v>
      </c>
      <c r="AM670" s="346">
        <v>2</v>
      </c>
      <c r="AN670" s="346">
        <v>5</v>
      </c>
      <c r="AO670" s="373"/>
      <c r="AP670" s="348">
        <v>18.690000000000001</v>
      </c>
      <c r="AQ670" s="348">
        <v>23.91</v>
      </c>
      <c r="AR670" s="348">
        <v>21.9</v>
      </c>
      <c r="AS670" s="348">
        <v>9.7200000000000006</v>
      </c>
      <c r="AT670" s="348">
        <v>0.71</v>
      </c>
      <c r="AU670" s="351"/>
      <c r="AV670" s="346">
        <v>2</v>
      </c>
      <c r="AW670" s="346">
        <v>1</v>
      </c>
      <c r="AX670" s="346">
        <v>1</v>
      </c>
      <c r="AY670" s="346">
        <v>2</v>
      </c>
      <c r="AZ670" s="346">
        <v>5</v>
      </c>
      <c r="BA670" s="362"/>
      <c r="BB670" s="348">
        <v>21.851673109226699</v>
      </c>
      <c r="BC670" s="375">
        <v>0.930535256684072</v>
      </c>
      <c r="BD670" s="375">
        <v>7.0270494450997895E-2</v>
      </c>
      <c r="BE670" s="375">
        <v>6.0871965867423099E-2</v>
      </c>
      <c r="BF670" s="374"/>
      <c r="BG670" s="348">
        <v>78.020799999999994</v>
      </c>
      <c r="BH670" s="348">
        <v>13.2294</v>
      </c>
      <c r="BI670" s="348">
        <v>6.5412999999999997</v>
      </c>
      <c r="BJ670" s="348">
        <v>2.2084999999999999</v>
      </c>
      <c r="BK670" s="373"/>
      <c r="BL670" s="372" t="s">
        <v>3659</v>
      </c>
      <c r="BM670" s="372" t="s">
        <v>3660</v>
      </c>
      <c r="BN670" s="372" t="s">
        <v>3661</v>
      </c>
      <c r="BO670" s="372" t="s">
        <v>3662</v>
      </c>
      <c r="BP670" s="372" t="s">
        <v>3663</v>
      </c>
      <c r="BQ670" s="373"/>
      <c r="BR670" s="354" t="s">
        <v>526</v>
      </c>
    </row>
    <row r="671" spans="1:70" s="428" customFormat="1" x14ac:dyDescent="0.25">
      <c r="A671" s="345" t="s">
        <v>4110</v>
      </c>
      <c r="B671" s="373"/>
      <c r="C671" s="719">
        <v>43829</v>
      </c>
      <c r="D671" s="373"/>
      <c r="E671" s="346">
        <v>6083.48</v>
      </c>
      <c r="F671" s="373"/>
      <c r="G671" s="347">
        <v>40.11</v>
      </c>
      <c r="H671" s="374"/>
      <c r="I671" s="348">
        <v>-0.42199999999999999</v>
      </c>
      <c r="J671" s="348">
        <v>0.27500000000000002</v>
      </c>
      <c r="K671" s="348">
        <v>0.95650000000000002</v>
      </c>
      <c r="L671" s="348">
        <v>-1.3041</v>
      </c>
      <c r="M671" s="348">
        <v>-3.6511999999999998</v>
      </c>
      <c r="N671" s="350">
        <v>16.956800000000001</v>
      </c>
      <c r="O671" s="348">
        <v>0.99960000000000004</v>
      </c>
      <c r="P671" s="348">
        <v>23.902100000000001</v>
      </c>
      <c r="Q671" s="348">
        <v>25.047999999999998</v>
      </c>
      <c r="R671" s="348" t="s">
        <v>430</v>
      </c>
      <c r="S671" s="348">
        <v>0.19989999999999999</v>
      </c>
      <c r="T671" s="348">
        <v>10.4046</v>
      </c>
      <c r="U671" s="348">
        <v>5.3032000000000004</v>
      </c>
      <c r="V671" s="348">
        <v>10.7399</v>
      </c>
      <c r="W671" s="348">
        <v>1.0327</v>
      </c>
      <c r="X671" s="348">
        <v>23.179200000000002</v>
      </c>
      <c r="Y671" s="374"/>
      <c r="Z671" s="346">
        <v>2</v>
      </c>
      <c r="AA671" s="346">
        <v>2</v>
      </c>
      <c r="AB671" s="346">
        <v>3</v>
      </c>
      <c r="AC671" s="346">
        <v>1</v>
      </c>
      <c r="AD671" s="346">
        <v>3</v>
      </c>
      <c r="AE671" s="346">
        <v>1</v>
      </c>
      <c r="AF671" s="346">
        <v>1</v>
      </c>
      <c r="AG671" s="346">
        <v>1</v>
      </c>
      <c r="AH671" s="346">
        <v>1</v>
      </c>
      <c r="AI671" s="346" t="s">
        <v>430</v>
      </c>
      <c r="AJ671" s="346">
        <v>3</v>
      </c>
      <c r="AK671" s="346">
        <v>2</v>
      </c>
      <c r="AL671" s="346">
        <v>1</v>
      </c>
      <c r="AM671" s="346">
        <v>1</v>
      </c>
      <c r="AN671" s="346">
        <v>2</v>
      </c>
      <c r="AO671" s="373"/>
      <c r="AP671" s="348" t="s">
        <v>430</v>
      </c>
      <c r="AQ671" s="348" t="s">
        <v>430</v>
      </c>
      <c r="AR671" s="348">
        <v>21.57</v>
      </c>
      <c r="AS671" s="348">
        <v>10.15</v>
      </c>
      <c r="AT671" s="348">
        <v>7.03</v>
      </c>
      <c r="AU671" s="351"/>
      <c r="AV671" s="346" t="s">
        <v>430</v>
      </c>
      <c r="AW671" s="346" t="s">
        <v>430</v>
      </c>
      <c r="AX671" s="346">
        <v>2</v>
      </c>
      <c r="AY671" s="346">
        <v>1</v>
      </c>
      <c r="AZ671" s="346">
        <v>2</v>
      </c>
      <c r="BA671" s="362"/>
      <c r="BB671" s="348">
        <v>22.553434925221499</v>
      </c>
      <c r="BC671" s="375">
        <v>0.95784910235542398</v>
      </c>
      <c r="BD671" s="375">
        <v>6.7534583273411095E-2</v>
      </c>
      <c r="BE671" s="375">
        <v>5.1955928614746396E-3</v>
      </c>
      <c r="BF671" s="374"/>
      <c r="BG671" s="348">
        <v>72.342600000000004</v>
      </c>
      <c r="BH671" s="348">
        <v>17.015799999999999</v>
      </c>
      <c r="BI671" s="348">
        <v>7.1785300000000003</v>
      </c>
      <c r="BJ671" s="348">
        <v>3.4630700000000001</v>
      </c>
      <c r="BK671" s="373"/>
      <c r="BL671" s="372" t="s">
        <v>3665</v>
      </c>
      <c r="BM671" s="372" t="s">
        <v>3666</v>
      </c>
      <c r="BN671" s="372" t="s">
        <v>3667</v>
      </c>
      <c r="BO671" s="372" t="s">
        <v>1223</v>
      </c>
      <c r="BP671" s="372" t="s">
        <v>3668</v>
      </c>
      <c r="BQ671" s="373"/>
      <c r="BR671" s="354" t="s">
        <v>463</v>
      </c>
    </row>
    <row r="672" spans="1:70" s="428" customFormat="1" x14ac:dyDescent="0.25">
      <c r="A672" s="345" t="s">
        <v>4111</v>
      </c>
      <c r="B672" s="373"/>
      <c r="C672" s="719">
        <v>44816</v>
      </c>
      <c r="D672" s="373"/>
      <c r="E672" s="346">
        <v>1854.62</v>
      </c>
      <c r="F672" s="373"/>
      <c r="G672" s="347">
        <v>23.03</v>
      </c>
      <c r="H672" s="374"/>
      <c r="I672" s="348">
        <v>-0.47539999999999999</v>
      </c>
      <c r="J672" s="348">
        <v>-0.43230000000000002</v>
      </c>
      <c r="K672" s="348">
        <v>-0.21659999999999999</v>
      </c>
      <c r="L672" s="348">
        <v>-1.4970000000000001</v>
      </c>
      <c r="M672" s="348">
        <v>-3.8815</v>
      </c>
      <c r="N672" s="350">
        <v>11.223599999999999</v>
      </c>
      <c r="O672" s="348">
        <v>0.37109999999999999</v>
      </c>
      <c r="P672" s="348">
        <v>23.4834</v>
      </c>
      <c r="Q672" s="348" t="s">
        <v>430</v>
      </c>
      <c r="R672" s="348" t="s">
        <v>430</v>
      </c>
      <c r="S672" s="348">
        <v>0.34860000000000002</v>
      </c>
      <c r="T672" s="348">
        <v>7.6670999999999996</v>
      </c>
      <c r="U672" s="348">
        <v>3.2734999999999999</v>
      </c>
      <c r="V672" s="348">
        <v>6.5217000000000001</v>
      </c>
      <c r="W672" s="348">
        <v>0</v>
      </c>
      <c r="X672" s="348">
        <v>23.456399999999999</v>
      </c>
      <c r="Y672" s="374"/>
      <c r="Z672" s="346">
        <v>3</v>
      </c>
      <c r="AA672" s="346">
        <v>5</v>
      </c>
      <c r="AB672" s="346">
        <v>5</v>
      </c>
      <c r="AC672" s="346">
        <v>3</v>
      </c>
      <c r="AD672" s="346">
        <v>4</v>
      </c>
      <c r="AE672" s="346">
        <v>3</v>
      </c>
      <c r="AF672" s="346">
        <v>3</v>
      </c>
      <c r="AG672" s="346">
        <v>3</v>
      </c>
      <c r="AH672" s="346" t="s">
        <v>430</v>
      </c>
      <c r="AI672" s="346" t="s">
        <v>430</v>
      </c>
      <c r="AJ672" s="346">
        <v>2</v>
      </c>
      <c r="AK672" s="346">
        <v>4</v>
      </c>
      <c r="AL672" s="346">
        <v>3</v>
      </c>
      <c r="AM672" s="346">
        <v>3</v>
      </c>
      <c r="AN672" s="346">
        <v>4</v>
      </c>
      <c r="AO672" s="373"/>
      <c r="AP672" s="348" t="s">
        <v>430</v>
      </c>
      <c r="AQ672" s="348" t="s">
        <v>430</v>
      </c>
      <c r="AR672" s="348" t="s">
        <v>430</v>
      </c>
      <c r="AS672" s="348">
        <v>9.1999999999999993</v>
      </c>
      <c r="AT672" s="348">
        <v>3.67</v>
      </c>
      <c r="AU672" s="351"/>
      <c r="AV672" s="346" t="s">
        <v>430</v>
      </c>
      <c r="AW672" s="346" t="s">
        <v>430</v>
      </c>
      <c r="AX672" s="346" t="s">
        <v>430</v>
      </c>
      <c r="AY672" s="346">
        <v>3</v>
      </c>
      <c r="AZ672" s="346">
        <v>3</v>
      </c>
      <c r="BA672" s="362"/>
      <c r="BB672" s="348">
        <v>19.8829585306278</v>
      </c>
      <c r="BC672" s="375">
        <v>0.84630391606286304</v>
      </c>
      <c r="BD672" s="375">
        <v>7.1536331355927393E-2</v>
      </c>
      <c r="BE672" s="375">
        <v>8.1182728030101597E-2</v>
      </c>
      <c r="BF672" s="374"/>
      <c r="BG672" s="348">
        <v>67.113699999999994</v>
      </c>
      <c r="BH672" s="348">
        <v>15.089700000000001</v>
      </c>
      <c r="BI672" s="348">
        <v>10.4109</v>
      </c>
      <c r="BJ672" s="348">
        <v>7.3856999999999999</v>
      </c>
      <c r="BK672" s="373"/>
      <c r="BL672" s="372" t="s">
        <v>3670</v>
      </c>
      <c r="BM672" s="372" t="s">
        <v>3671</v>
      </c>
      <c r="BN672" s="372" t="s">
        <v>3672</v>
      </c>
      <c r="BO672" s="372" t="s">
        <v>3673</v>
      </c>
      <c r="BP672" s="372" t="s">
        <v>3674</v>
      </c>
      <c r="BQ672" s="373"/>
      <c r="BR672" s="354" t="s">
        <v>463</v>
      </c>
    </row>
    <row r="673" spans="1:70" s="428" customFormat="1" x14ac:dyDescent="0.25">
      <c r="A673" s="345" t="s">
        <v>4112</v>
      </c>
      <c r="B673" s="373"/>
      <c r="C673" s="719">
        <v>41275</v>
      </c>
      <c r="D673" s="373"/>
      <c r="E673" s="346">
        <v>1466.49</v>
      </c>
      <c r="F673" s="373"/>
      <c r="G673" s="347">
        <v>78.86</v>
      </c>
      <c r="H673" s="374"/>
      <c r="I673" s="348">
        <v>-0.5423</v>
      </c>
      <c r="J673" s="348">
        <v>-0.3538</v>
      </c>
      <c r="K673" s="348">
        <v>1.3493999999999999</v>
      </c>
      <c r="L673" s="348">
        <v>-1.3756999999999999</v>
      </c>
      <c r="M673" s="348">
        <v>-3.4169999999999998</v>
      </c>
      <c r="N673" s="350">
        <v>9.8963000000000001</v>
      </c>
      <c r="O673" s="348">
        <v>-0.29039999999999999</v>
      </c>
      <c r="P673" s="348">
        <v>22.909300000000002</v>
      </c>
      <c r="Q673" s="348">
        <v>22.890799999999999</v>
      </c>
      <c r="R673" s="348">
        <v>16.946400000000001</v>
      </c>
      <c r="S673" s="348">
        <v>0.6895</v>
      </c>
      <c r="T673" s="348">
        <v>9.9707000000000008</v>
      </c>
      <c r="U673" s="348">
        <v>-0.12659999999999999</v>
      </c>
      <c r="V673" s="348">
        <v>4.2708000000000004</v>
      </c>
      <c r="W673" s="348">
        <v>1.1285000000000001</v>
      </c>
      <c r="X673" s="348">
        <v>16.060300000000002</v>
      </c>
      <c r="Y673" s="374"/>
      <c r="Z673" s="346">
        <v>4</v>
      </c>
      <c r="AA673" s="346">
        <v>3</v>
      </c>
      <c r="AB673" s="346">
        <v>2</v>
      </c>
      <c r="AC673" s="346">
        <v>2</v>
      </c>
      <c r="AD673" s="346">
        <v>2</v>
      </c>
      <c r="AE673" s="346">
        <v>5</v>
      </c>
      <c r="AF673" s="346">
        <v>4</v>
      </c>
      <c r="AG673" s="346">
        <v>4</v>
      </c>
      <c r="AH673" s="346">
        <v>3</v>
      </c>
      <c r="AI673" s="346">
        <v>1</v>
      </c>
      <c r="AJ673" s="346">
        <v>1</v>
      </c>
      <c r="AK673" s="346">
        <v>3</v>
      </c>
      <c r="AL673" s="346">
        <v>5</v>
      </c>
      <c r="AM673" s="346">
        <v>5</v>
      </c>
      <c r="AN673" s="346">
        <v>1</v>
      </c>
      <c r="AO673" s="373"/>
      <c r="AP673" s="348">
        <v>19.920000000000002</v>
      </c>
      <c r="AQ673" s="348">
        <v>23.02</v>
      </c>
      <c r="AR673" s="348">
        <v>20.78</v>
      </c>
      <c r="AS673" s="348">
        <v>8.92</v>
      </c>
      <c r="AT673" s="348">
        <v>1.75</v>
      </c>
      <c r="AU673" s="351"/>
      <c r="AV673" s="346">
        <v>1</v>
      </c>
      <c r="AW673" s="346">
        <v>2</v>
      </c>
      <c r="AX673" s="346">
        <v>3</v>
      </c>
      <c r="AY673" s="346">
        <v>4</v>
      </c>
      <c r="AZ673" s="346">
        <v>4</v>
      </c>
      <c r="BA673" s="362"/>
      <c r="BB673" s="348">
        <v>23.187617770783699</v>
      </c>
      <c r="BC673" s="375">
        <v>0.96912629638705705</v>
      </c>
      <c r="BD673" s="375">
        <v>6.3042712371425697E-2</v>
      </c>
      <c r="BE673" s="375">
        <v>-7.4002332486399397E-2</v>
      </c>
      <c r="BF673" s="374"/>
      <c r="BG673" s="348">
        <v>52.439100000000003</v>
      </c>
      <c r="BH673" s="348">
        <v>19.9405</v>
      </c>
      <c r="BI673" s="348">
        <v>24.162400000000002</v>
      </c>
      <c r="BJ673" s="348">
        <v>3.4580000000000002</v>
      </c>
      <c r="BK673" s="373"/>
      <c r="BL673" s="372" t="s">
        <v>948</v>
      </c>
      <c r="BM673" s="372" t="s">
        <v>3676</v>
      </c>
      <c r="BN673" s="372" t="s">
        <v>3677</v>
      </c>
      <c r="BO673" s="372" t="s">
        <v>3678</v>
      </c>
      <c r="BP673" s="372" t="s">
        <v>3679</v>
      </c>
      <c r="BQ673" s="373"/>
      <c r="BR673" s="354" t="s">
        <v>519</v>
      </c>
    </row>
    <row r="674" spans="1:70" s="428" customFormat="1" x14ac:dyDescent="0.25">
      <c r="A674" s="345" t="s">
        <v>4113</v>
      </c>
      <c r="B674" s="373"/>
      <c r="C674" s="719">
        <v>45342</v>
      </c>
      <c r="D674" s="373"/>
      <c r="E674" s="346">
        <v>435.375</v>
      </c>
      <c r="F674" s="373"/>
      <c r="G674" s="347">
        <v>10.9832</v>
      </c>
      <c r="H674" s="374"/>
      <c r="I674" s="348">
        <v>0.17330000000000001</v>
      </c>
      <c r="J674" s="348">
        <v>1.0684</v>
      </c>
      <c r="K674" s="348">
        <v>1.4342999999999999</v>
      </c>
      <c r="L674" s="348">
        <v>-3.7498999999999998</v>
      </c>
      <c r="M674" s="348">
        <v>7.0414000000000003</v>
      </c>
      <c r="N674" s="350">
        <v>10.7783</v>
      </c>
      <c r="O674" s="348">
        <v>-6.1631</v>
      </c>
      <c r="P674" s="348" t="s">
        <v>430</v>
      </c>
      <c r="Q674" s="348" t="s">
        <v>430</v>
      </c>
      <c r="R674" s="348" t="s">
        <v>430</v>
      </c>
      <c r="S674" s="348">
        <v>-0.32579999999999998</v>
      </c>
      <c r="T674" s="348">
        <v>20.555399999999999</v>
      </c>
      <c r="U674" s="348">
        <v>3.6316999999999999</v>
      </c>
      <c r="V674" s="348">
        <v>6.2</v>
      </c>
      <c r="W674" s="348">
        <v>0.84750000000000003</v>
      </c>
      <c r="X674" s="348">
        <v>3.7949999999999999</v>
      </c>
      <c r="Y674" s="374"/>
      <c r="Z674" s="346">
        <v>1</v>
      </c>
      <c r="AA674" s="346">
        <v>1</v>
      </c>
      <c r="AB674" s="346">
        <v>1</v>
      </c>
      <c r="AC674" s="346">
        <v>5</v>
      </c>
      <c r="AD674" s="346">
        <v>1</v>
      </c>
      <c r="AE674" s="346">
        <v>4</v>
      </c>
      <c r="AF674" s="346">
        <v>5</v>
      </c>
      <c r="AG674" s="346" t="s">
        <v>430</v>
      </c>
      <c r="AH674" s="346" t="s">
        <v>430</v>
      </c>
      <c r="AI674" s="346" t="s">
        <v>430</v>
      </c>
      <c r="AJ674" s="346">
        <v>4</v>
      </c>
      <c r="AK674" s="346">
        <v>1</v>
      </c>
      <c r="AL674" s="346">
        <v>2</v>
      </c>
      <c r="AM674" s="346">
        <v>4</v>
      </c>
      <c r="AN674" s="346">
        <v>3</v>
      </c>
      <c r="AO674" s="373"/>
      <c r="AP674" s="348" t="s">
        <v>430</v>
      </c>
      <c r="AQ674" s="348" t="s">
        <v>430</v>
      </c>
      <c r="AR674" s="348" t="s">
        <v>430</v>
      </c>
      <c r="AS674" s="348" t="s">
        <v>430</v>
      </c>
      <c r="AT674" s="348">
        <v>9.75</v>
      </c>
      <c r="AU674" s="351"/>
      <c r="AV674" s="346" t="s">
        <v>430</v>
      </c>
      <c r="AW674" s="346" t="s">
        <v>430</v>
      </c>
      <c r="AX674" s="346" t="s">
        <v>430</v>
      </c>
      <c r="AY674" s="346" t="s">
        <v>430</v>
      </c>
      <c r="AZ674" s="346">
        <v>1</v>
      </c>
      <c r="BA674" s="362"/>
      <c r="BB674" s="348">
        <v>23.309529218025801</v>
      </c>
      <c r="BC674" s="375">
        <v>0.98249628819139301</v>
      </c>
      <c r="BD674" s="375">
        <v>3.7182923890371699E-3</v>
      </c>
      <c r="BE674" s="375">
        <v>5.7522117409575503E-2</v>
      </c>
      <c r="BF674" s="374"/>
      <c r="BG674" s="348">
        <v>25.993200000000002</v>
      </c>
      <c r="BH674" s="348">
        <v>6.2735799999999999</v>
      </c>
      <c r="BI674" s="348">
        <v>37.573799999999999</v>
      </c>
      <c r="BJ674" s="348">
        <v>30.159420000000001</v>
      </c>
      <c r="BK674" s="373"/>
      <c r="BL674" s="372" t="s">
        <v>3681</v>
      </c>
      <c r="BM674" s="372" t="s">
        <v>3682</v>
      </c>
      <c r="BN674" s="372" t="s">
        <v>3683</v>
      </c>
      <c r="BO674" s="372" t="s">
        <v>3684</v>
      </c>
      <c r="BP674" s="372" t="s">
        <v>3685</v>
      </c>
      <c r="BQ674" s="373"/>
      <c r="BR674" s="354" t="s">
        <v>548</v>
      </c>
    </row>
    <row r="675" spans="1:70" s="428" customFormat="1" x14ac:dyDescent="0.25">
      <c r="A675" s="884" t="s">
        <v>93</v>
      </c>
      <c r="B675" s="402"/>
      <c r="C675" s="724"/>
      <c r="D675" s="402"/>
      <c r="E675" s="403"/>
      <c r="F675" s="402"/>
      <c r="G675" s="404"/>
      <c r="H675" s="406"/>
      <c r="I675" s="405">
        <v>-0.3674</v>
      </c>
      <c r="J675" s="405">
        <v>3.9100000000000003E-2</v>
      </c>
      <c r="K675" s="405">
        <v>0.66930000000000001</v>
      </c>
      <c r="L675" s="405">
        <v>-2.2296999999999998</v>
      </c>
      <c r="M675" s="405">
        <v>-2.254</v>
      </c>
      <c r="N675" s="407">
        <v>12.3626</v>
      </c>
      <c r="O675" s="405">
        <v>-0.82569999999999999</v>
      </c>
      <c r="P675" s="405">
        <v>23.542200000000001</v>
      </c>
      <c r="Q675" s="405">
        <v>24.269300000000001</v>
      </c>
      <c r="R675" s="405">
        <v>15.6358</v>
      </c>
      <c r="S675" s="405">
        <v>-1.35E-2</v>
      </c>
      <c r="T675" s="405">
        <v>10.7333</v>
      </c>
      <c r="U675" s="405">
        <v>2.7299000000000002</v>
      </c>
      <c r="V675" s="405">
        <v>6.9208999999999996</v>
      </c>
      <c r="W675" s="405">
        <v>0.54910000000000003</v>
      </c>
      <c r="X675" s="405">
        <v>15.642300000000001</v>
      </c>
      <c r="Y675" s="406"/>
      <c r="Z675" s="403">
        <v>5</v>
      </c>
      <c r="AA675" s="403">
        <v>5</v>
      </c>
      <c r="AB675" s="403">
        <v>5</v>
      </c>
      <c r="AC675" s="403">
        <v>5</v>
      </c>
      <c r="AD675" s="403">
        <v>5</v>
      </c>
      <c r="AE675" s="403">
        <v>5</v>
      </c>
      <c r="AF675" s="403">
        <v>5</v>
      </c>
      <c r="AG675" s="403">
        <v>4</v>
      </c>
      <c r="AH675" s="403">
        <v>3</v>
      </c>
      <c r="AI675" s="403">
        <v>2</v>
      </c>
      <c r="AJ675" s="403">
        <v>5</v>
      </c>
      <c r="AK675" s="403">
        <v>5</v>
      </c>
      <c r="AL675" s="403">
        <v>5</v>
      </c>
      <c r="AM675" s="403">
        <v>5</v>
      </c>
      <c r="AN675" s="403">
        <v>5</v>
      </c>
      <c r="AO675" s="402"/>
      <c r="AP675" s="405">
        <v>19.305</v>
      </c>
      <c r="AQ675" s="405">
        <v>23.465</v>
      </c>
      <c r="AR675" s="405">
        <v>21.4166666666667</v>
      </c>
      <c r="AS675" s="405">
        <v>9.4975000000000005</v>
      </c>
      <c r="AT675" s="405">
        <v>4.5819999999999999</v>
      </c>
      <c r="AU675" s="408"/>
      <c r="AV675" s="403">
        <v>2</v>
      </c>
      <c r="AW675" s="403">
        <v>2</v>
      </c>
      <c r="AX675" s="403">
        <v>3</v>
      </c>
      <c r="AY675" s="403">
        <v>4</v>
      </c>
      <c r="AZ675" s="403">
        <v>5</v>
      </c>
      <c r="BA675" s="409"/>
      <c r="BB675" s="405"/>
      <c r="BC675" s="410"/>
      <c r="BD675" s="410"/>
      <c r="BE675" s="410"/>
      <c r="BF675" s="406"/>
      <c r="BG675" s="405"/>
      <c r="BH675" s="405"/>
      <c r="BI675" s="405"/>
      <c r="BJ675" s="405"/>
      <c r="BK675" s="402"/>
      <c r="BL675" s="401"/>
      <c r="BM675" s="401"/>
      <c r="BN675" s="401"/>
      <c r="BO675" s="401"/>
      <c r="BP675" s="401"/>
      <c r="BQ675" s="402"/>
      <c r="BR675" s="411"/>
    </row>
    <row r="676" spans="1:70" s="428" customFormat="1" x14ac:dyDescent="0.25">
      <c r="A676" s="885" t="s">
        <v>94</v>
      </c>
      <c r="B676" s="373"/>
      <c r="C676" s="719"/>
      <c r="D676" s="373"/>
      <c r="E676" s="346"/>
      <c r="F676" s="373"/>
      <c r="G676" s="347"/>
      <c r="H676" s="374"/>
      <c r="I676" s="348">
        <v>0.17330000000000001</v>
      </c>
      <c r="J676" s="348">
        <v>1.0684</v>
      </c>
      <c r="K676" s="348">
        <v>1.4342999999999999</v>
      </c>
      <c r="L676" s="348">
        <v>-1.3041</v>
      </c>
      <c r="M676" s="348">
        <v>7.0414000000000003</v>
      </c>
      <c r="N676" s="350">
        <v>16.956800000000001</v>
      </c>
      <c r="O676" s="348">
        <v>0.99960000000000004</v>
      </c>
      <c r="P676" s="348">
        <v>23.902100000000001</v>
      </c>
      <c r="Q676" s="348">
        <v>25.047999999999998</v>
      </c>
      <c r="R676" s="348">
        <v>16.946400000000001</v>
      </c>
      <c r="S676" s="348">
        <v>0.6895</v>
      </c>
      <c r="T676" s="348">
        <v>20.555399999999999</v>
      </c>
      <c r="U676" s="348">
        <v>5.3032000000000004</v>
      </c>
      <c r="V676" s="348">
        <v>10.7399</v>
      </c>
      <c r="W676" s="348">
        <v>1.1285000000000001</v>
      </c>
      <c r="X676" s="348">
        <v>23.456399999999999</v>
      </c>
      <c r="Y676" s="374"/>
      <c r="Z676" s="346"/>
      <c r="AA676" s="346"/>
      <c r="AB676" s="346"/>
      <c r="AC676" s="346"/>
      <c r="AD676" s="346"/>
      <c r="AE676" s="346"/>
      <c r="AF676" s="346"/>
      <c r="AG676" s="346"/>
      <c r="AH676" s="346"/>
      <c r="AI676" s="346"/>
      <c r="AJ676" s="346"/>
      <c r="AK676" s="346"/>
      <c r="AL676" s="346"/>
      <c r="AM676" s="346"/>
      <c r="AN676" s="346"/>
      <c r="AO676" s="373"/>
      <c r="AP676" s="348">
        <v>19.920000000000002</v>
      </c>
      <c r="AQ676" s="348">
        <v>23.91</v>
      </c>
      <c r="AR676" s="348">
        <v>21.9</v>
      </c>
      <c r="AS676" s="348">
        <v>10.15</v>
      </c>
      <c r="AT676" s="348">
        <v>9.75</v>
      </c>
      <c r="AU676" s="351"/>
      <c r="AV676" s="346"/>
      <c r="AW676" s="346"/>
      <c r="AX676" s="346"/>
      <c r="AY676" s="346"/>
      <c r="AZ676" s="346"/>
      <c r="BA676" s="362"/>
      <c r="BB676" s="348"/>
      <c r="BC676" s="375"/>
      <c r="BD676" s="375"/>
      <c r="BE676" s="375"/>
      <c r="BF676" s="374"/>
      <c r="BG676" s="348"/>
      <c r="BH676" s="348"/>
      <c r="BI676" s="348"/>
      <c r="BJ676" s="348"/>
      <c r="BK676" s="373"/>
      <c r="BL676" s="372"/>
      <c r="BM676" s="372"/>
      <c r="BN676" s="372"/>
      <c r="BO676" s="372"/>
      <c r="BP676" s="372"/>
      <c r="BQ676" s="373"/>
      <c r="BR676" s="354"/>
    </row>
    <row r="677" spans="1:70" s="428" customFormat="1" x14ac:dyDescent="0.25">
      <c r="A677" s="885" t="s">
        <v>95</v>
      </c>
      <c r="B677" s="373"/>
      <c r="C677" s="719"/>
      <c r="D677" s="373"/>
      <c r="E677" s="346"/>
      <c r="F677" s="373"/>
      <c r="G677" s="347"/>
      <c r="H677" s="374"/>
      <c r="I677" s="348">
        <v>-0.57069999999999999</v>
      </c>
      <c r="J677" s="348">
        <v>-0.43230000000000002</v>
      </c>
      <c r="K677" s="348">
        <v>-0.21659999999999999</v>
      </c>
      <c r="L677" s="348">
        <v>-3.7498999999999998</v>
      </c>
      <c r="M677" s="348">
        <v>-7.3619000000000003</v>
      </c>
      <c r="N677" s="350">
        <v>9.8963000000000001</v>
      </c>
      <c r="O677" s="348">
        <v>-6.1631</v>
      </c>
      <c r="P677" s="348">
        <v>22.909300000000002</v>
      </c>
      <c r="Q677" s="348">
        <v>22.890799999999999</v>
      </c>
      <c r="R677" s="348">
        <v>14.325100000000001</v>
      </c>
      <c r="S677" s="348">
        <v>-0.97970000000000002</v>
      </c>
      <c r="T677" s="348">
        <v>5.0686999999999998</v>
      </c>
      <c r="U677" s="348">
        <v>-0.12659999999999999</v>
      </c>
      <c r="V677" s="348">
        <v>4.2708000000000004</v>
      </c>
      <c r="W677" s="348">
        <v>-0.26319999999999999</v>
      </c>
      <c r="X677" s="348">
        <v>3.7949999999999999</v>
      </c>
      <c r="Y677" s="374"/>
      <c r="Z677" s="346"/>
      <c r="AA677" s="346"/>
      <c r="AB677" s="346"/>
      <c r="AC677" s="346"/>
      <c r="AD677" s="346"/>
      <c r="AE677" s="346"/>
      <c r="AF677" s="346"/>
      <c r="AG677" s="346"/>
      <c r="AH677" s="346"/>
      <c r="AI677" s="346"/>
      <c r="AJ677" s="346"/>
      <c r="AK677" s="346"/>
      <c r="AL677" s="346"/>
      <c r="AM677" s="346"/>
      <c r="AN677" s="346"/>
      <c r="AO677" s="373"/>
      <c r="AP677" s="348">
        <v>18.690000000000001</v>
      </c>
      <c r="AQ677" s="348">
        <v>23.02</v>
      </c>
      <c r="AR677" s="348">
        <v>20.78</v>
      </c>
      <c r="AS677" s="348">
        <v>8.92</v>
      </c>
      <c r="AT677" s="348">
        <v>0.71</v>
      </c>
      <c r="AU677" s="351"/>
      <c r="AV677" s="346"/>
      <c r="AW677" s="346"/>
      <c r="AX677" s="346"/>
      <c r="AY677" s="346"/>
      <c r="AZ677" s="346"/>
      <c r="BA677" s="362"/>
      <c r="BB677" s="348"/>
      <c r="BC677" s="375"/>
      <c r="BD677" s="375"/>
      <c r="BE677" s="375"/>
      <c r="BF677" s="374"/>
      <c r="BG677" s="348"/>
      <c r="BH677" s="348"/>
      <c r="BI677" s="348"/>
      <c r="BJ677" s="348"/>
      <c r="BK677" s="373"/>
      <c r="BL677" s="372"/>
      <c r="BM677" s="372"/>
      <c r="BN677" s="372"/>
      <c r="BO677" s="372"/>
      <c r="BP677" s="372"/>
      <c r="BQ677" s="373"/>
      <c r="BR677" s="354"/>
    </row>
    <row r="678" spans="1:70" s="428" customFormat="1" x14ac:dyDescent="0.25">
      <c r="A678" s="886" t="s">
        <v>96</v>
      </c>
      <c r="B678" s="413"/>
      <c r="C678" s="725"/>
      <c r="D678" s="413"/>
      <c r="E678" s="414"/>
      <c r="F678" s="413"/>
      <c r="G678" s="415"/>
      <c r="H678" s="417"/>
      <c r="I678" s="416">
        <v>-0.47539999999999999</v>
      </c>
      <c r="J678" s="416">
        <v>-0.3538</v>
      </c>
      <c r="K678" s="416">
        <v>0.95650000000000002</v>
      </c>
      <c r="L678" s="416">
        <v>-1.4970000000000001</v>
      </c>
      <c r="M678" s="416">
        <v>-3.6511999999999998</v>
      </c>
      <c r="N678" s="418">
        <v>11.223599999999999</v>
      </c>
      <c r="O678" s="416">
        <v>0.37109999999999999</v>
      </c>
      <c r="P678" s="416">
        <v>23.678599999999999</v>
      </c>
      <c r="Q678" s="416">
        <v>24.869</v>
      </c>
      <c r="R678" s="416">
        <v>15.6358</v>
      </c>
      <c r="S678" s="416">
        <v>0.19989999999999999</v>
      </c>
      <c r="T678" s="416">
        <v>9.9707000000000008</v>
      </c>
      <c r="U678" s="416">
        <v>3.2734999999999999</v>
      </c>
      <c r="V678" s="416">
        <v>6.5217000000000001</v>
      </c>
      <c r="W678" s="416">
        <v>0.84750000000000003</v>
      </c>
      <c r="X678" s="416">
        <v>16.060300000000002</v>
      </c>
      <c r="Y678" s="417"/>
      <c r="Z678" s="414"/>
      <c r="AA678" s="414"/>
      <c r="AB678" s="414"/>
      <c r="AC678" s="414"/>
      <c r="AD678" s="414"/>
      <c r="AE678" s="414"/>
      <c r="AF678" s="414"/>
      <c r="AG678" s="414"/>
      <c r="AH678" s="414"/>
      <c r="AI678" s="414"/>
      <c r="AJ678" s="414"/>
      <c r="AK678" s="414"/>
      <c r="AL678" s="414"/>
      <c r="AM678" s="414"/>
      <c r="AN678" s="414"/>
      <c r="AO678" s="413"/>
      <c r="AP678" s="416">
        <v>19.3</v>
      </c>
      <c r="AQ678" s="416">
        <v>23.46</v>
      </c>
      <c r="AR678" s="416">
        <v>21.57</v>
      </c>
      <c r="AS678" s="416">
        <v>9.4600000000000009</v>
      </c>
      <c r="AT678" s="416">
        <v>3.67</v>
      </c>
      <c r="AU678" s="419"/>
      <c r="AV678" s="414"/>
      <c r="AW678" s="414"/>
      <c r="AX678" s="414"/>
      <c r="AY678" s="414"/>
      <c r="AZ678" s="414"/>
      <c r="BA678" s="420"/>
      <c r="BB678" s="416"/>
      <c r="BC678" s="421"/>
      <c r="BD678" s="421"/>
      <c r="BE678" s="421"/>
      <c r="BF678" s="417"/>
      <c r="BG678" s="416"/>
      <c r="BH678" s="416"/>
      <c r="BI678" s="416"/>
      <c r="BJ678" s="416"/>
      <c r="BK678" s="413"/>
      <c r="BL678" s="412"/>
      <c r="BM678" s="412"/>
      <c r="BN678" s="412"/>
      <c r="BO678" s="412"/>
      <c r="BP678" s="412"/>
      <c r="BQ678" s="413"/>
      <c r="BR678" s="422"/>
    </row>
    <row r="679" spans="1:70" s="428" customFormat="1" ht="14.5" customHeight="1" x14ac:dyDescent="0.35">
      <c r="A679" s="873" t="s">
        <v>4114</v>
      </c>
      <c r="B679" s="861"/>
      <c r="C679" s="862"/>
      <c r="D679" s="861"/>
      <c r="E679" s="863"/>
      <c r="F679" s="861"/>
      <c r="G679" s="864"/>
      <c r="H679" s="866"/>
      <c r="I679" s="865"/>
      <c r="J679" s="865"/>
      <c r="K679" s="865"/>
      <c r="L679" s="865"/>
      <c r="M679" s="865"/>
      <c r="N679" s="867"/>
      <c r="O679" s="865"/>
      <c r="P679" s="865"/>
      <c r="Q679" s="865"/>
      <c r="R679" s="865"/>
      <c r="S679" s="865"/>
      <c r="T679" s="865"/>
      <c r="U679" s="865"/>
      <c r="V679" s="865"/>
      <c r="W679" s="865"/>
      <c r="X679" s="865"/>
      <c r="Y679" s="866"/>
      <c r="Z679" s="863"/>
      <c r="AA679" s="863"/>
      <c r="AB679" s="863"/>
      <c r="AC679" s="863"/>
      <c r="AD679" s="863"/>
      <c r="AE679" s="863"/>
      <c r="AF679" s="863"/>
      <c r="AG679" s="863"/>
      <c r="AH679" s="863"/>
      <c r="AI679" s="863"/>
      <c r="AJ679" s="863"/>
      <c r="AK679" s="863"/>
      <c r="AL679" s="863"/>
      <c r="AM679" s="863"/>
      <c r="AN679" s="863"/>
      <c r="AO679" s="861"/>
      <c r="AP679" s="865"/>
      <c r="AQ679" s="865"/>
      <c r="AR679" s="865"/>
      <c r="AS679" s="865"/>
      <c r="AT679" s="865"/>
      <c r="AU679" s="868"/>
      <c r="AV679" s="863"/>
      <c r="AW679" s="863"/>
      <c r="AX679" s="863"/>
      <c r="AY679" s="863"/>
      <c r="AZ679" s="863"/>
      <c r="BA679" s="869"/>
      <c r="BB679" s="865"/>
      <c r="BC679" s="870"/>
      <c r="BD679" s="870"/>
      <c r="BE679" s="870"/>
      <c r="BF679" s="866"/>
      <c r="BG679" s="865"/>
      <c r="BH679" s="865"/>
      <c r="BI679" s="865"/>
      <c r="BJ679" s="865"/>
      <c r="BK679" s="861"/>
      <c r="BL679" s="871"/>
      <c r="BM679" s="871"/>
      <c r="BN679" s="871"/>
      <c r="BO679" s="871"/>
      <c r="BP679" s="871"/>
      <c r="BQ679" s="861"/>
      <c r="BR679" s="872"/>
    </row>
    <row r="680" spans="1:70" s="428" customFormat="1" x14ac:dyDescent="0.25">
      <c r="A680" s="345" t="s">
        <v>4115</v>
      </c>
      <c r="B680" s="373"/>
      <c r="C680" s="719">
        <v>43364</v>
      </c>
      <c r="D680" s="373"/>
      <c r="E680" s="346">
        <v>5295.08</v>
      </c>
      <c r="F680" s="373"/>
      <c r="G680" s="347">
        <v>40.923499999999997</v>
      </c>
      <c r="H680" s="374"/>
      <c r="I680" s="348" t="s">
        <v>430</v>
      </c>
      <c r="J680" s="348">
        <v>0.29189999999999999</v>
      </c>
      <c r="K680" s="348">
        <v>3.89</v>
      </c>
      <c r="L680" s="348">
        <v>9.3804999999999996</v>
      </c>
      <c r="M680" s="348">
        <v>10.5258</v>
      </c>
      <c r="N680" s="350">
        <v>8.8865999999999996</v>
      </c>
      <c r="O680" s="348">
        <v>8.2828999999999997</v>
      </c>
      <c r="P680" s="348">
        <v>16.635300000000001</v>
      </c>
      <c r="Q680" s="348">
        <v>15.436299999999999</v>
      </c>
      <c r="R680" s="348" t="s">
        <v>430</v>
      </c>
      <c r="S680" s="348">
        <v>6.3078000000000003</v>
      </c>
      <c r="T680" s="348">
        <v>23.9194</v>
      </c>
      <c r="U680" s="348">
        <v>3.9735999999999998</v>
      </c>
      <c r="V680" s="348">
        <v>9.4252000000000002</v>
      </c>
      <c r="W680" s="348">
        <v>2.5720999999999998</v>
      </c>
      <c r="X680" s="348">
        <v>19.434699999999999</v>
      </c>
      <c r="Y680" s="374"/>
      <c r="Z680" s="346" t="s">
        <v>430</v>
      </c>
      <c r="AA680" s="346">
        <v>2</v>
      </c>
      <c r="AB680" s="346">
        <v>2</v>
      </c>
      <c r="AC680" s="346">
        <v>2</v>
      </c>
      <c r="AD680" s="346">
        <v>2</v>
      </c>
      <c r="AE680" s="346">
        <v>2</v>
      </c>
      <c r="AF680" s="346">
        <v>1</v>
      </c>
      <c r="AG680" s="346">
        <v>1</v>
      </c>
      <c r="AH680" s="346">
        <v>1</v>
      </c>
      <c r="AI680" s="346" t="s">
        <v>430</v>
      </c>
      <c r="AJ680" s="346">
        <v>1</v>
      </c>
      <c r="AK680" s="346">
        <v>2</v>
      </c>
      <c r="AL680" s="346">
        <v>2</v>
      </c>
      <c r="AM680" s="346">
        <v>2</v>
      </c>
      <c r="AN680" s="346">
        <v>2</v>
      </c>
      <c r="AO680" s="373"/>
      <c r="AP680" s="348" t="s">
        <v>430</v>
      </c>
      <c r="AQ680" s="348">
        <v>18.920000000000002</v>
      </c>
      <c r="AR680" s="348">
        <v>15.65</v>
      </c>
      <c r="AS680" s="348">
        <v>12.83</v>
      </c>
      <c r="AT680" s="348">
        <v>17.63</v>
      </c>
      <c r="AU680" s="351"/>
      <c r="AV680" s="346" t="s">
        <v>430</v>
      </c>
      <c r="AW680" s="346">
        <v>1</v>
      </c>
      <c r="AX680" s="346">
        <v>1</v>
      </c>
      <c r="AY680" s="346">
        <v>1</v>
      </c>
      <c r="AZ680" s="346">
        <v>2</v>
      </c>
      <c r="BA680" s="362"/>
      <c r="BB680" s="348">
        <v>13.6861560336051</v>
      </c>
      <c r="BC680" s="375">
        <v>0.91882170479964898</v>
      </c>
      <c r="BD680" s="375">
        <v>6.52967531484695E-2</v>
      </c>
      <c r="BE680" s="375">
        <v>0.62985720954301605</v>
      </c>
      <c r="BF680" s="374"/>
      <c r="BG680" s="348">
        <v>48.583799999999997</v>
      </c>
      <c r="BH680" s="348">
        <v>14.255000000000001</v>
      </c>
      <c r="BI680" s="348">
        <v>31.042000000000002</v>
      </c>
      <c r="BJ680" s="348">
        <v>6.1192000000000002</v>
      </c>
      <c r="BK680" s="373"/>
      <c r="BL680" s="372" t="s">
        <v>3688</v>
      </c>
      <c r="BM680" s="372" t="s">
        <v>3689</v>
      </c>
      <c r="BN680" s="372" t="s">
        <v>3690</v>
      </c>
      <c r="BO680" s="372" t="s">
        <v>3691</v>
      </c>
      <c r="BP680" s="372" t="s">
        <v>3692</v>
      </c>
      <c r="BQ680" s="373"/>
      <c r="BR680" s="354" t="s">
        <v>443</v>
      </c>
    </row>
    <row r="681" spans="1:70" s="428" customFormat="1" x14ac:dyDescent="0.25">
      <c r="A681" s="345" t="s">
        <v>4116</v>
      </c>
      <c r="B681" s="373"/>
      <c r="C681" s="719">
        <v>45862</v>
      </c>
      <c r="D681" s="373"/>
      <c r="E681" s="346">
        <v>1507.85</v>
      </c>
      <c r="F681" s="373"/>
      <c r="G681" s="347">
        <v>10.130000000000001</v>
      </c>
      <c r="H681" s="374"/>
      <c r="I681" s="348">
        <v>-0.29530000000000001</v>
      </c>
      <c r="J681" s="348">
        <v>9.8799999999999999E-2</v>
      </c>
      <c r="K681" s="348">
        <v>1.7068000000000001</v>
      </c>
      <c r="L681" s="348">
        <v>6.4076000000000004</v>
      </c>
      <c r="M681" s="348">
        <v>7.5372000000000003</v>
      </c>
      <c r="N681" s="350">
        <v>1.2964</v>
      </c>
      <c r="O681" s="348" t="s">
        <v>430</v>
      </c>
      <c r="P681" s="348" t="s">
        <v>430</v>
      </c>
      <c r="Q681" s="348" t="s">
        <v>430</v>
      </c>
      <c r="R681" s="348" t="s">
        <v>430</v>
      </c>
      <c r="S681" s="348">
        <v>2.7383000000000002</v>
      </c>
      <c r="T681" s="348">
        <v>20.308800000000002</v>
      </c>
      <c r="U681" s="348">
        <v>1.7068000000000001</v>
      </c>
      <c r="V681" s="348">
        <v>3.1568000000000001</v>
      </c>
      <c r="W681" s="348">
        <v>0.29699999999999999</v>
      </c>
      <c r="X681" s="348">
        <v>1.1886000000000001</v>
      </c>
      <c r="Y681" s="374"/>
      <c r="Z681" s="346">
        <v>2</v>
      </c>
      <c r="AA681" s="346">
        <v>3</v>
      </c>
      <c r="AB681" s="346">
        <v>4</v>
      </c>
      <c r="AC681" s="346">
        <v>3</v>
      </c>
      <c r="AD681" s="346">
        <v>3</v>
      </c>
      <c r="AE681" s="346">
        <v>3</v>
      </c>
      <c r="AF681" s="346" t="s">
        <v>430</v>
      </c>
      <c r="AG681" s="346" t="s">
        <v>430</v>
      </c>
      <c r="AH681" s="346" t="s">
        <v>430</v>
      </c>
      <c r="AI681" s="346" t="s">
        <v>430</v>
      </c>
      <c r="AJ681" s="346">
        <v>4</v>
      </c>
      <c r="AK681" s="346">
        <v>3</v>
      </c>
      <c r="AL681" s="346">
        <v>3</v>
      </c>
      <c r="AM681" s="346">
        <v>3</v>
      </c>
      <c r="AN681" s="346">
        <v>4</v>
      </c>
      <c r="AO681" s="373"/>
      <c r="AP681" s="348" t="s">
        <v>430</v>
      </c>
      <c r="AQ681" s="348" t="s">
        <v>430</v>
      </c>
      <c r="AR681" s="348" t="s">
        <v>430</v>
      </c>
      <c r="AS681" s="348" t="s">
        <v>430</v>
      </c>
      <c r="AT681" s="348">
        <v>9.83</v>
      </c>
      <c r="AU681" s="351"/>
      <c r="AV681" s="346" t="s">
        <v>430</v>
      </c>
      <c r="AW681" s="346" t="s">
        <v>430</v>
      </c>
      <c r="AX681" s="346" t="s">
        <v>430</v>
      </c>
      <c r="AY681" s="346" t="s">
        <v>430</v>
      </c>
      <c r="AZ681" s="346">
        <v>3</v>
      </c>
      <c r="BA681" s="362"/>
      <c r="BB681" s="348">
        <v>14.993794195953001</v>
      </c>
      <c r="BC681" s="375">
        <v>0.98539374568206906</v>
      </c>
      <c r="BD681" s="375">
        <v>-1.7308397212741501E-2</v>
      </c>
      <c r="BE681" s="375">
        <v>0.53091738482907902</v>
      </c>
      <c r="BF681" s="374"/>
      <c r="BG681" s="348">
        <v>53.764499999999998</v>
      </c>
      <c r="BH681" s="348">
        <v>28.4481</v>
      </c>
      <c r="BI681" s="348">
        <v>16.6935</v>
      </c>
      <c r="BJ681" s="348">
        <v>1.0939000000000001</v>
      </c>
      <c r="BK681" s="373"/>
      <c r="BL681" s="372" t="s">
        <v>3694</v>
      </c>
      <c r="BM681" s="372" t="s">
        <v>3695</v>
      </c>
      <c r="BN681" s="372" t="s">
        <v>3696</v>
      </c>
      <c r="BO681" s="372" t="s">
        <v>3697</v>
      </c>
      <c r="BP681" s="372" t="s">
        <v>1614</v>
      </c>
      <c r="BQ681" s="373"/>
      <c r="BR681" s="354" t="s">
        <v>436</v>
      </c>
    </row>
    <row r="682" spans="1:70" s="428" customFormat="1" ht="11" x14ac:dyDescent="0.3">
      <c r="A682" s="841" t="s">
        <v>4117</v>
      </c>
      <c r="B682" s="842"/>
      <c r="C682" s="843">
        <v>46078</v>
      </c>
      <c r="D682" s="842"/>
      <c r="E682" s="844">
        <v>758.23299999999995</v>
      </c>
      <c r="F682" s="842"/>
      <c r="G682" s="845">
        <v>10.651999999999999</v>
      </c>
      <c r="H682" s="847"/>
      <c r="I682" s="846">
        <v>-0.12189999999999999</v>
      </c>
      <c r="J682" s="846">
        <v>-8.4400000000000003E-2</v>
      </c>
      <c r="K682" s="846">
        <v>2.1480999999999999</v>
      </c>
      <c r="L682" s="846">
        <v>6.2544000000000004</v>
      </c>
      <c r="M682" s="846">
        <v>6.52</v>
      </c>
      <c r="N682" s="848" t="s">
        <v>430</v>
      </c>
      <c r="O682" s="846" t="s">
        <v>430</v>
      </c>
      <c r="P682" s="846" t="s">
        <v>430</v>
      </c>
      <c r="Q682" s="846" t="s">
        <v>430</v>
      </c>
      <c r="R682" s="846" t="s">
        <v>430</v>
      </c>
      <c r="S682" s="846">
        <v>3.1671</v>
      </c>
      <c r="T682" s="846">
        <v>11.2248</v>
      </c>
      <c r="U682" s="846" t="s">
        <v>430</v>
      </c>
      <c r="V682" s="846" t="s">
        <v>430</v>
      </c>
      <c r="W682" s="846">
        <v>0.99550000000000005</v>
      </c>
      <c r="X682" s="846">
        <v>6.52</v>
      </c>
      <c r="Y682" s="847"/>
      <c r="Z682" s="844">
        <v>1</v>
      </c>
      <c r="AA682" s="844">
        <v>4</v>
      </c>
      <c r="AB682" s="844">
        <v>3</v>
      </c>
      <c r="AC682" s="844">
        <v>4</v>
      </c>
      <c r="AD682" s="844">
        <v>4</v>
      </c>
      <c r="AE682" s="844" t="s">
        <v>430</v>
      </c>
      <c r="AF682" s="844" t="s">
        <v>430</v>
      </c>
      <c r="AG682" s="844" t="s">
        <v>430</v>
      </c>
      <c r="AH682" s="844" t="s">
        <v>430</v>
      </c>
      <c r="AI682" s="844" t="s">
        <v>430</v>
      </c>
      <c r="AJ682" s="844">
        <v>3</v>
      </c>
      <c r="AK682" s="844">
        <v>4</v>
      </c>
      <c r="AL682" s="844" t="s">
        <v>430</v>
      </c>
      <c r="AM682" s="844" t="s">
        <v>430</v>
      </c>
      <c r="AN682" s="844">
        <v>3</v>
      </c>
      <c r="AO682" s="842"/>
      <c r="AP682" s="846" t="s">
        <v>430</v>
      </c>
      <c r="AQ682" s="846" t="s">
        <v>430</v>
      </c>
      <c r="AR682" s="846" t="s">
        <v>430</v>
      </c>
      <c r="AS682" s="846" t="s">
        <v>430</v>
      </c>
      <c r="AT682" s="846" t="s">
        <v>430</v>
      </c>
      <c r="AU682" s="849"/>
      <c r="AV682" s="844" t="s">
        <v>430</v>
      </c>
      <c r="AW682" s="844" t="s">
        <v>430</v>
      </c>
      <c r="AX682" s="844" t="s">
        <v>430</v>
      </c>
      <c r="AY682" s="844" t="s">
        <v>430</v>
      </c>
      <c r="AZ682" s="844" t="s">
        <v>430</v>
      </c>
      <c r="BA682" s="851"/>
      <c r="BB682" s="846">
        <v>10.677584162701301</v>
      </c>
      <c r="BC682" s="852">
        <v>0.48292411418572001</v>
      </c>
      <c r="BD682" s="852">
        <v>6.1089057268400498E-2</v>
      </c>
      <c r="BE682" s="852">
        <v>1.1457886434284299</v>
      </c>
      <c r="BF682" s="847"/>
      <c r="BG682" s="846">
        <v>73.352699999999999</v>
      </c>
      <c r="BH682" s="846">
        <v>4.7369500000000002</v>
      </c>
      <c r="BI682" s="846">
        <v>14.8118</v>
      </c>
      <c r="BJ682" s="846">
        <v>7.0985500000000004</v>
      </c>
      <c r="BK682" s="842"/>
      <c r="BL682" s="855" t="s">
        <v>3699</v>
      </c>
      <c r="BM682" s="855" t="s">
        <v>3700</v>
      </c>
      <c r="BN682" s="855" t="s">
        <v>1984</v>
      </c>
      <c r="BO682" s="855" t="s">
        <v>3701</v>
      </c>
      <c r="BP682" s="855" t="s">
        <v>3702</v>
      </c>
      <c r="BQ682" s="842"/>
      <c r="BR682" s="856" t="s">
        <v>611</v>
      </c>
    </row>
    <row r="683" spans="1:70" s="428" customFormat="1" x14ac:dyDescent="0.25">
      <c r="A683" s="345" t="s">
        <v>4118</v>
      </c>
      <c r="B683" s="373"/>
      <c r="C683" s="719">
        <v>45817</v>
      </c>
      <c r="D683" s="373"/>
      <c r="E683" s="346">
        <v>131.5</v>
      </c>
      <c r="F683" s="373"/>
      <c r="G683" s="347">
        <v>11.894299999999999</v>
      </c>
      <c r="H683" s="374"/>
      <c r="I683" s="348">
        <v>-0.60250000000000004</v>
      </c>
      <c r="J683" s="348">
        <v>0.40860000000000002</v>
      </c>
      <c r="K683" s="348">
        <v>4.7301000000000002</v>
      </c>
      <c r="L683" s="348">
        <v>11.4617</v>
      </c>
      <c r="M683" s="348">
        <v>17.318100000000001</v>
      </c>
      <c r="N683" s="350">
        <v>14.903700000000001</v>
      </c>
      <c r="O683" s="348" t="s">
        <v>430</v>
      </c>
      <c r="P683" s="348" t="s">
        <v>430</v>
      </c>
      <c r="Q683" s="348" t="s">
        <v>430</v>
      </c>
      <c r="R683" s="348" t="s">
        <v>430</v>
      </c>
      <c r="S683" s="348">
        <v>6.2797999999999998</v>
      </c>
      <c r="T683" s="348">
        <v>29.595800000000001</v>
      </c>
      <c r="U683" s="348">
        <v>9.1289999999999996</v>
      </c>
      <c r="V683" s="348">
        <v>16.8445</v>
      </c>
      <c r="W683" s="348">
        <v>3.806</v>
      </c>
      <c r="X683" s="348">
        <v>15.3278</v>
      </c>
      <c r="Y683" s="374"/>
      <c r="Z683" s="346">
        <v>4</v>
      </c>
      <c r="AA683" s="346">
        <v>1</v>
      </c>
      <c r="AB683" s="346">
        <v>1</v>
      </c>
      <c r="AC683" s="346">
        <v>1</v>
      </c>
      <c r="AD683" s="346">
        <v>1</v>
      </c>
      <c r="AE683" s="346">
        <v>1</v>
      </c>
      <c r="AF683" s="346" t="s">
        <v>430</v>
      </c>
      <c r="AG683" s="346" t="s">
        <v>430</v>
      </c>
      <c r="AH683" s="346" t="s">
        <v>430</v>
      </c>
      <c r="AI683" s="346" t="s">
        <v>430</v>
      </c>
      <c r="AJ683" s="346">
        <v>2</v>
      </c>
      <c r="AK683" s="346">
        <v>1</v>
      </c>
      <c r="AL683" s="346">
        <v>1</v>
      </c>
      <c r="AM683" s="346">
        <v>1</v>
      </c>
      <c r="AN683" s="346">
        <v>1</v>
      </c>
      <c r="AO683" s="373"/>
      <c r="AP683" s="348" t="s">
        <v>430</v>
      </c>
      <c r="AQ683" s="348" t="s">
        <v>430</v>
      </c>
      <c r="AR683" s="348" t="s">
        <v>430</v>
      </c>
      <c r="AS683" s="348" t="s">
        <v>430</v>
      </c>
      <c r="AT683" s="348">
        <v>26.4</v>
      </c>
      <c r="AU683" s="351"/>
      <c r="AV683" s="346" t="s">
        <v>430</v>
      </c>
      <c r="AW683" s="346" t="s">
        <v>430</v>
      </c>
      <c r="AX683" s="346" t="s">
        <v>430</v>
      </c>
      <c r="AY683" s="346" t="s">
        <v>430</v>
      </c>
      <c r="AZ683" s="346">
        <v>1</v>
      </c>
      <c r="BA683" s="362"/>
      <c r="BB683" s="348">
        <v>17.4123748910804</v>
      </c>
      <c r="BC683" s="375">
        <v>1.1237190060167599</v>
      </c>
      <c r="BD683" s="375">
        <v>4.18133176544516E-2</v>
      </c>
      <c r="BE683" s="375">
        <v>1.8039823862779101</v>
      </c>
      <c r="BF683" s="374"/>
      <c r="BG683" s="348">
        <v>15.9938</v>
      </c>
      <c r="BH683" s="348">
        <v>25.212599999999998</v>
      </c>
      <c r="BI683" s="348">
        <v>55.414400000000001</v>
      </c>
      <c r="BJ683" s="348">
        <v>3.3792</v>
      </c>
      <c r="BK683" s="373"/>
      <c r="BL683" s="372" t="s">
        <v>3704</v>
      </c>
      <c r="BM683" s="372" t="s">
        <v>3705</v>
      </c>
      <c r="BN683" s="372" t="s">
        <v>3706</v>
      </c>
      <c r="BO683" s="372" t="s">
        <v>3707</v>
      </c>
      <c r="BP683" s="372" t="s">
        <v>3708</v>
      </c>
      <c r="BQ683" s="373"/>
      <c r="BR683" s="354" t="s">
        <v>476</v>
      </c>
    </row>
    <row r="684" spans="1:70" s="428" customFormat="1" x14ac:dyDescent="0.25">
      <c r="A684" s="345" t="s">
        <v>4119</v>
      </c>
      <c r="B684" s="373"/>
      <c r="C684" s="719">
        <v>46237</v>
      </c>
      <c r="D684" s="373"/>
      <c r="E684" s="346">
        <v>624.22</v>
      </c>
      <c r="F684" s="373"/>
      <c r="G684" s="347">
        <v>10.0038</v>
      </c>
      <c r="H684" s="374"/>
      <c r="I684" s="348">
        <v>-0.35859999999999997</v>
      </c>
      <c r="J684" s="348">
        <v>-0.2155</v>
      </c>
      <c r="K684" s="348" t="s">
        <v>430</v>
      </c>
      <c r="L684" s="348" t="s">
        <v>430</v>
      </c>
      <c r="M684" s="348" t="s">
        <v>430</v>
      </c>
      <c r="N684" s="350" t="s">
        <v>430</v>
      </c>
      <c r="O684" s="348" t="s">
        <v>430</v>
      </c>
      <c r="P684" s="348" t="s">
        <v>430</v>
      </c>
      <c r="Q684" s="348" t="s">
        <v>430</v>
      </c>
      <c r="R684" s="348" t="s">
        <v>430</v>
      </c>
      <c r="S684" s="348" t="s">
        <v>430</v>
      </c>
      <c r="T684" s="348" t="s">
        <v>430</v>
      </c>
      <c r="U684" s="348" t="s">
        <v>430</v>
      </c>
      <c r="V684" s="348" t="s">
        <v>430</v>
      </c>
      <c r="W684" s="348" t="s">
        <v>430</v>
      </c>
      <c r="X684" s="348">
        <v>3.7999999999999999E-2</v>
      </c>
      <c r="Y684" s="374"/>
      <c r="Z684" s="346">
        <v>3</v>
      </c>
      <c r="AA684" s="346">
        <v>5</v>
      </c>
      <c r="AB684" s="346" t="s">
        <v>430</v>
      </c>
      <c r="AC684" s="346" t="s">
        <v>430</v>
      </c>
      <c r="AD684" s="346" t="s">
        <v>430</v>
      </c>
      <c r="AE684" s="346" t="s">
        <v>430</v>
      </c>
      <c r="AF684" s="346" t="s">
        <v>430</v>
      </c>
      <c r="AG684" s="346" t="s">
        <v>430</v>
      </c>
      <c r="AH684" s="346" t="s">
        <v>430</v>
      </c>
      <c r="AI684" s="346" t="s">
        <v>430</v>
      </c>
      <c r="AJ684" s="346" t="s">
        <v>430</v>
      </c>
      <c r="AK684" s="346" t="s">
        <v>430</v>
      </c>
      <c r="AL684" s="346" t="s">
        <v>430</v>
      </c>
      <c r="AM684" s="346" t="s">
        <v>430</v>
      </c>
      <c r="AN684" s="346" t="s">
        <v>430</v>
      </c>
      <c r="AO684" s="373"/>
      <c r="AP684" s="348" t="s">
        <v>430</v>
      </c>
      <c r="AQ684" s="348" t="s">
        <v>430</v>
      </c>
      <c r="AR684" s="348" t="s">
        <v>430</v>
      </c>
      <c r="AS684" s="348" t="s">
        <v>430</v>
      </c>
      <c r="AT684" s="348" t="s">
        <v>430</v>
      </c>
      <c r="AU684" s="351"/>
      <c r="AV684" s="346" t="s">
        <v>430</v>
      </c>
      <c r="AW684" s="346" t="s">
        <v>430</v>
      </c>
      <c r="AX684" s="346" t="s">
        <v>430</v>
      </c>
      <c r="AY684" s="346" t="s">
        <v>430</v>
      </c>
      <c r="AZ684" s="346" t="s">
        <v>430</v>
      </c>
      <c r="BA684" s="362"/>
      <c r="BB684" s="348" t="s">
        <v>430</v>
      </c>
      <c r="BC684" s="375">
        <v>0</v>
      </c>
      <c r="BD684" s="375">
        <v>0</v>
      </c>
      <c r="BE684" s="375" t="s">
        <v>430</v>
      </c>
      <c r="BF684" s="374"/>
      <c r="BG684" s="348" t="s">
        <v>430</v>
      </c>
      <c r="BH684" s="348" t="s">
        <v>430</v>
      </c>
      <c r="BI684" s="348" t="s">
        <v>430</v>
      </c>
      <c r="BJ684" s="348" t="s">
        <v>430</v>
      </c>
      <c r="BK684" s="373"/>
      <c r="BL684" s="372" t="s">
        <v>430</v>
      </c>
      <c r="BM684" s="372" t="s">
        <v>430</v>
      </c>
      <c r="BN684" s="372" t="s">
        <v>430</v>
      </c>
      <c r="BO684" s="372" t="s">
        <v>430</v>
      </c>
      <c r="BP684" s="372" t="s">
        <v>430</v>
      </c>
      <c r="BQ684" s="373"/>
      <c r="BR684" s="354" t="s">
        <v>443</v>
      </c>
    </row>
    <row r="685" spans="1:70" s="428" customFormat="1" x14ac:dyDescent="0.25">
      <c r="A685" s="884" t="s">
        <v>93</v>
      </c>
      <c r="B685" s="402"/>
      <c r="C685" s="724"/>
      <c r="D685" s="402"/>
      <c r="E685" s="403"/>
      <c r="F685" s="402"/>
      <c r="G685" s="404"/>
      <c r="H685" s="406"/>
      <c r="I685" s="405">
        <v>-0.34460000000000002</v>
      </c>
      <c r="J685" s="405">
        <v>9.9900000000000003E-2</v>
      </c>
      <c r="K685" s="405">
        <v>3.1187999999999998</v>
      </c>
      <c r="L685" s="405">
        <v>8.3760999999999992</v>
      </c>
      <c r="M685" s="405">
        <v>10.475300000000001</v>
      </c>
      <c r="N685" s="407">
        <v>8.3621999999999996</v>
      </c>
      <c r="O685" s="405">
        <v>8.2828999999999997</v>
      </c>
      <c r="P685" s="405">
        <v>16.635300000000001</v>
      </c>
      <c r="Q685" s="405">
        <v>15.436299999999999</v>
      </c>
      <c r="R685" s="405" t="s">
        <v>430</v>
      </c>
      <c r="S685" s="405">
        <v>4.6231999999999998</v>
      </c>
      <c r="T685" s="405">
        <v>21.2622</v>
      </c>
      <c r="U685" s="405">
        <v>4.9364999999999997</v>
      </c>
      <c r="V685" s="405">
        <v>9.8087999999999997</v>
      </c>
      <c r="W685" s="405">
        <v>1.9177</v>
      </c>
      <c r="X685" s="405">
        <v>8.5017999999999994</v>
      </c>
      <c r="Y685" s="406"/>
      <c r="Z685" s="403">
        <v>4</v>
      </c>
      <c r="AA685" s="403">
        <v>5</v>
      </c>
      <c r="AB685" s="403">
        <v>4</v>
      </c>
      <c r="AC685" s="403">
        <v>4</v>
      </c>
      <c r="AD685" s="403">
        <v>4</v>
      </c>
      <c r="AE685" s="403">
        <v>3</v>
      </c>
      <c r="AF685" s="403">
        <v>1</v>
      </c>
      <c r="AG685" s="403">
        <v>1</v>
      </c>
      <c r="AH685" s="403">
        <v>1</v>
      </c>
      <c r="AI685" s="403">
        <v>0</v>
      </c>
      <c r="AJ685" s="403">
        <v>4</v>
      </c>
      <c r="AK685" s="403">
        <v>4</v>
      </c>
      <c r="AL685" s="403">
        <v>3</v>
      </c>
      <c r="AM685" s="403">
        <v>3</v>
      </c>
      <c r="AN685" s="403">
        <v>4</v>
      </c>
      <c r="AO685" s="402"/>
      <c r="AP685" s="405" t="s">
        <v>430</v>
      </c>
      <c r="AQ685" s="405">
        <v>18.920000000000002</v>
      </c>
      <c r="AR685" s="405">
        <v>15.65</v>
      </c>
      <c r="AS685" s="405">
        <v>12.83</v>
      </c>
      <c r="AT685" s="405">
        <v>17.953333333333301</v>
      </c>
      <c r="AU685" s="408"/>
      <c r="AV685" s="403">
        <v>0</v>
      </c>
      <c r="AW685" s="403">
        <v>1</v>
      </c>
      <c r="AX685" s="403">
        <v>1</v>
      </c>
      <c r="AY685" s="403">
        <v>1</v>
      </c>
      <c r="AZ685" s="403">
        <v>3</v>
      </c>
      <c r="BA685" s="409"/>
      <c r="BB685" s="405"/>
      <c r="BC685" s="410"/>
      <c r="BD685" s="410"/>
      <c r="BE685" s="410"/>
      <c r="BF685" s="406"/>
      <c r="BG685" s="405"/>
      <c r="BH685" s="405"/>
      <c r="BI685" s="405"/>
      <c r="BJ685" s="405"/>
      <c r="BK685" s="402"/>
      <c r="BL685" s="401"/>
      <c r="BM685" s="401"/>
      <c r="BN685" s="401"/>
      <c r="BO685" s="401"/>
      <c r="BP685" s="401"/>
      <c r="BQ685" s="402"/>
      <c r="BR685" s="411"/>
    </row>
    <row r="686" spans="1:70" s="428" customFormat="1" x14ac:dyDescent="0.25">
      <c r="A686" s="885" t="s">
        <v>94</v>
      </c>
      <c r="B686" s="373"/>
      <c r="C686" s="719"/>
      <c r="D686" s="373"/>
      <c r="E686" s="346"/>
      <c r="F686" s="373"/>
      <c r="G686" s="347"/>
      <c r="H686" s="374"/>
      <c r="I686" s="348">
        <v>-0.12189999999999999</v>
      </c>
      <c r="J686" s="348">
        <v>0.40860000000000002</v>
      </c>
      <c r="K686" s="348">
        <v>4.7301000000000002</v>
      </c>
      <c r="L686" s="348">
        <v>11.4617</v>
      </c>
      <c r="M686" s="348">
        <v>17.318100000000001</v>
      </c>
      <c r="N686" s="350">
        <v>14.903700000000001</v>
      </c>
      <c r="O686" s="348">
        <v>8.2828999999999997</v>
      </c>
      <c r="P686" s="348">
        <v>16.635300000000001</v>
      </c>
      <c r="Q686" s="348">
        <v>15.436299999999999</v>
      </c>
      <c r="R686" s="348" t="s">
        <v>430</v>
      </c>
      <c r="S686" s="348">
        <v>6.3078000000000003</v>
      </c>
      <c r="T686" s="348">
        <v>29.595800000000001</v>
      </c>
      <c r="U686" s="348">
        <v>9.1289999999999996</v>
      </c>
      <c r="V686" s="348">
        <v>16.8445</v>
      </c>
      <c r="W686" s="348">
        <v>3.806</v>
      </c>
      <c r="X686" s="348">
        <v>19.434699999999999</v>
      </c>
      <c r="Y686" s="374"/>
      <c r="Z686" s="346"/>
      <c r="AA686" s="346"/>
      <c r="AB686" s="346"/>
      <c r="AC686" s="346"/>
      <c r="AD686" s="346"/>
      <c r="AE686" s="346"/>
      <c r="AF686" s="346"/>
      <c r="AG686" s="346"/>
      <c r="AH686" s="346"/>
      <c r="AI686" s="346"/>
      <c r="AJ686" s="346"/>
      <c r="AK686" s="346"/>
      <c r="AL686" s="346"/>
      <c r="AM686" s="346"/>
      <c r="AN686" s="346"/>
      <c r="AO686" s="373"/>
      <c r="AP686" s="348" t="s">
        <v>430</v>
      </c>
      <c r="AQ686" s="348">
        <v>18.920000000000002</v>
      </c>
      <c r="AR686" s="348">
        <v>15.65</v>
      </c>
      <c r="AS686" s="348">
        <v>12.83</v>
      </c>
      <c r="AT686" s="348">
        <v>26.4</v>
      </c>
      <c r="AU686" s="351"/>
      <c r="AV686" s="346"/>
      <c r="AW686" s="346"/>
      <c r="AX686" s="346"/>
      <c r="AY686" s="346"/>
      <c r="AZ686" s="346"/>
      <c r="BA686" s="362"/>
      <c r="BB686" s="348"/>
      <c r="BC686" s="375"/>
      <c r="BD686" s="375"/>
      <c r="BE686" s="375"/>
      <c r="BF686" s="374"/>
      <c r="BG686" s="348"/>
      <c r="BH686" s="348"/>
      <c r="BI686" s="348"/>
      <c r="BJ686" s="348"/>
      <c r="BK686" s="373"/>
      <c r="BL686" s="372"/>
      <c r="BM686" s="372"/>
      <c r="BN686" s="372"/>
      <c r="BO686" s="372"/>
      <c r="BP686" s="372"/>
      <c r="BQ686" s="373"/>
      <c r="BR686" s="354"/>
    </row>
    <row r="687" spans="1:70" s="428" customFormat="1" x14ac:dyDescent="0.25">
      <c r="A687" s="885" t="s">
        <v>95</v>
      </c>
      <c r="B687" s="373"/>
      <c r="C687" s="719"/>
      <c r="D687" s="373"/>
      <c r="E687" s="346"/>
      <c r="F687" s="373"/>
      <c r="G687" s="347"/>
      <c r="H687" s="374"/>
      <c r="I687" s="348">
        <v>-0.60250000000000004</v>
      </c>
      <c r="J687" s="348">
        <v>-0.2155</v>
      </c>
      <c r="K687" s="348">
        <v>1.7068000000000001</v>
      </c>
      <c r="L687" s="348">
        <v>6.2544000000000004</v>
      </c>
      <c r="M687" s="348">
        <v>6.52</v>
      </c>
      <c r="N687" s="350">
        <v>1.2964</v>
      </c>
      <c r="O687" s="348">
        <v>8.2828999999999997</v>
      </c>
      <c r="P687" s="348">
        <v>16.635300000000001</v>
      </c>
      <c r="Q687" s="348">
        <v>15.436299999999999</v>
      </c>
      <c r="R687" s="348" t="s">
        <v>430</v>
      </c>
      <c r="S687" s="348">
        <v>2.7383000000000002</v>
      </c>
      <c r="T687" s="348">
        <v>11.2248</v>
      </c>
      <c r="U687" s="348">
        <v>1.7068000000000001</v>
      </c>
      <c r="V687" s="348">
        <v>3.1568000000000001</v>
      </c>
      <c r="W687" s="348">
        <v>0.29699999999999999</v>
      </c>
      <c r="X687" s="348">
        <v>3.7999999999999999E-2</v>
      </c>
      <c r="Y687" s="374"/>
      <c r="Z687" s="346"/>
      <c r="AA687" s="346"/>
      <c r="AB687" s="346"/>
      <c r="AC687" s="346"/>
      <c r="AD687" s="346"/>
      <c r="AE687" s="346"/>
      <c r="AF687" s="346"/>
      <c r="AG687" s="346"/>
      <c r="AH687" s="346"/>
      <c r="AI687" s="346"/>
      <c r="AJ687" s="346"/>
      <c r="AK687" s="346"/>
      <c r="AL687" s="346"/>
      <c r="AM687" s="346"/>
      <c r="AN687" s="346"/>
      <c r="AO687" s="373"/>
      <c r="AP687" s="348" t="s">
        <v>430</v>
      </c>
      <c r="AQ687" s="348">
        <v>18.920000000000002</v>
      </c>
      <c r="AR687" s="348">
        <v>15.65</v>
      </c>
      <c r="AS687" s="348">
        <v>12.83</v>
      </c>
      <c r="AT687" s="348">
        <v>9.83</v>
      </c>
      <c r="AU687" s="351"/>
      <c r="AV687" s="346"/>
      <c r="AW687" s="346"/>
      <c r="AX687" s="346"/>
      <c r="AY687" s="346"/>
      <c r="AZ687" s="346"/>
      <c r="BA687" s="362"/>
      <c r="BB687" s="348"/>
      <c r="BC687" s="375"/>
      <c r="BD687" s="375"/>
      <c r="BE687" s="375"/>
      <c r="BF687" s="374"/>
      <c r="BG687" s="348"/>
      <c r="BH687" s="348"/>
      <c r="BI687" s="348"/>
      <c r="BJ687" s="348"/>
      <c r="BK687" s="373"/>
      <c r="BL687" s="372"/>
      <c r="BM687" s="372"/>
      <c r="BN687" s="372"/>
      <c r="BO687" s="372"/>
      <c r="BP687" s="372"/>
      <c r="BQ687" s="373"/>
      <c r="BR687" s="354"/>
    </row>
    <row r="688" spans="1:70" s="428" customFormat="1" x14ac:dyDescent="0.25">
      <c r="A688" s="886" t="s">
        <v>96</v>
      </c>
      <c r="B688" s="413"/>
      <c r="C688" s="725"/>
      <c r="D688" s="413"/>
      <c r="E688" s="414"/>
      <c r="F688" s="413"/>
      <c r="G688" s="415"/>
      <c r="H688" s="417"/>
      <c r="I688" s="416">
        <v>-0.32695000000000002</v>
      </c>
      <c r="J688" s="416">
        <v>9.8799999999999999E-2</v>
      </c>
      <c r="K688" s="416">
        <v>3.01905</v>
      </c>
      <c r="L688" s="416">
        <v>7.89405</v>
      </c>
      <c r="M688" s="416">
        <v>9.0314999999999994</v>
      </c>
      <c r="N688" s="418">
        <v>8.8865999999999996</v>
      </c>
      <c r="O688" s="416">
        <v>8.2828999999999997</v>
      </c>
      <c r="P688" s="416">
        <v>16.635300000000001</v>
      </c>
      <c r="Q688" s="416">
        <v>15.436299999999999</v>
      </c>
      <c r="R688" s="416" t="s">
        <v>430</v>
      </c>
      <c r="S688" s="416">
        <v>3.1671</v>
      </c>
      <c r="T688" s="416">
        <v>20.308800000000002</v>
      </c>
      <c r="U688" s="416">
        <v>1.7068000000000001</v>
      </c>
      <c r="V688" s="416">
        <v>3.1568000000000001</v>
      </c>
      <c r="W688" s="416">
        <v>0.99550000000000005</v>
      </c>
      <c r="X688" s="416">
        <v>6.52</v>
      </c>
      <c r="Y688" s="417"/>
      <c r="Z688" s="414"/>
      <c r="AA688" s="414"/>
      <c r="AB688" s="414"/>
      <c r="AC688" s="414"/>
      <c r="AD688" s="414"/>
      <c r="AE688" s="414"/>
      <c r="AF688" s="414"/>
      <c r="AG688" s="414"/>
      <c r="AH688" s="414"/>
      <c r="AI688" s="414"/>
      <c r="AJ688" s="414"/>
      <c r="AK688" s="414"/>
      <c r="AL688" s="414"/>
      <c r="AM688" s="414"/>
      <c r="AN688" s="414"/>
      <c r="AO688" s="413"/>
      <c r="AP688" s="416" t="s">
        <v>430</v>
      </c>
      <c r="AQ688" s="416">
        <v>18.920000000000002</v>
      </c>
      <c r="AR688" s="416">
        <v>15.65</v>
      </c>
      <c r="AS688" s="416">
        <v>12.83</v>
      </c>
      <c r="AT688" s="416">
        <v>17.63</v>
      </c>
      <c r="AU688" s="419"/>
      <c r="AV688" s="414"/>
      <c r="AW688" s="414"/>
      <c r="AX688" s="414"/>
      <c r="AY688" s="414"/>
      <c r="AZ688" s="414"/>
      <c r="BA688" s="420"/>
      <c r="BB688" s="416"/>
      <c r="BC688" s="421"/>
      <c r="BD688" s="421"/>
      <c r="BE688" s="421"/>
      <c r="BF688" s="417"/>
      <c r="BG688" s="416"/>
      <c r="BH688" s="416"/>
      <c r="BI688" s="416"/>
      <c r="BJ688" s="416"/>
      <c r="BK688" s="413"/>
      <c r="BL688" s="412"/>
      <c r="BM688" s="412"/>
      <c r="BN688" s="412"/>
      <c r="BO688" s="412"/>
      <c r="BP688" s="412"/>
      <c r="BQ688" s="413"/>
      <c r="BR688" s="422"/>
    </row>
    <row r="689" spans="1:70" s="428" customFormat="1" ht="14.5" customHeight="1" x14ac:dyDescent="0.35">
      <c r="A689" s="873" t="s">
        <v>4120</v>
      </c>
      <c r="B689" s="861"/>
      <c r="C689" s="862"/>
      <c r="D689" s="861"/>
      <c r="E689" s="863"/>
      <c r="F689" s="861"/>
      <c r="G689" s="864"/>
      <c r="H689" s="866"/>
      <c r="I689" s="865"/>
      <c r="J689" s="865"/>
      <c r="K689" s="865"/>
      <c r="L689" s="865"/>
      <c r="M689" s="865"/>
      <c r="N689" s="867"/>
      <c r="O689" s="865"/>
      <c r="P689" s="865"/>
      <c r="Q689" s="865"/>
      <c r="R689" s="865"/>
      <c r="S689" s="865"/>
      <c r="T689" s="865"/>
      <c r="U689" s="865"/>
      <c r="V689" s="865"/>
      <c r="W689" s="865"/>
      <c r="X689" s="865"/>
      <c r="Y689" s="866"/>
      <c r="Z689" s="863"/>
      <c r="AA689" s="863"/>
      <c r="AB689" s="863"/>
      <c r="AC689" s="863"/>
      <c r="AD689" s="863"/>
      <c r="AE689" s="863"/>
      <c r="AF689" s="863"/>
      <c r="AG689" s="863"/>
      <c r="AH689" s="863"/>
      <c r="AI689" s="863"/>
      <c r="AJ689" s="863"/>
      <c r="AK689" s="863"/>
      <c r="AL689" s="863"/>
      <c r="AM689" s="863"/>
      <c r="AN689" s="863"/>
      <c r="AO689" s="861"/>
      <c r="AP689" s="865"/>
      <c r="AQ689" s="865"/>
      <c r="AR689" s="865"/>
      <c r="AS689" s="865"/>
      <c r="AT689" s="865"/>
      <c r="AU689" s="868"/>
      <c r="AV689" s="863"/>
      <c r="AW689" s="863"/>
      <c r="AX689" s="863"/>
      <c r="AY689" s="863"/>
      <c r="AZ689" s="863"/>
      <c r="BA689" s="869"/>
      <c r="BB689" s="865"/>
      <c r="BC689" s="870"/>
      <c r="BD689" s="870"/>
      <c r="BE689" s="870"/>
      <c r="BF689" s="866"/>
      <c r="BG689" s="865"/>
      <c r="BH689" s="865"/>
      <c r="BI689" s="865"/>
      <c r="BJ689" s="865"/>
      <c r="BK689" s="861"/>
      <c r="BL689" s="871"/>
      <c r="BM689" s="871"/>
      <c r="BN689" s="871"/>
      <c r="BO689" s="871"/>
      <c r="BP689" s="871"/>
      <c r="BQ689" s="861"/>
      <c r="BR689" s="872"/>
    </row>
    <row r="690" spans="1:70" s="428" customFormat="1" x14ac:dyDescent="0.25">
      <c r="A690" s="345" t="s">
        <v>4121</v>
      </c>
      <c r="B690" s="373"/>
      <c r="C690" s="719">
        <v>41275</v>
      </c>
      <c r="D690" s="373"/>
      <c r="E690" s="346">
        <v>3838.56</v>
      </c>
      <c r="F690" s="373"/>
      <c r="G690" s="347">
        <v>422.72149999999999</v>
      </c>
      <c r="H690" s="374"/>
      <c r="I690" s="348">
        <v>-0.1072</v>
      </c>
      <c r="J690" s="348">
        <v>-0.623</v>
      </c>
      <c r="K690" s="348">
        <v>0.88539999999999996</v>
      </c>
      <c r="L690" s="348">
        <v>0.62929999999999997</v>
      </c>
      <c r="M690" s="348">
        <v>-0.85289999999999999</v>
      </c>
      <c r="N690" s="350">
        <v>-3.1469</v>
      </c>
      <c r="O690" s="348">
        <v>-6.8498999999999999</v>
      </c>
      <c r="P690" s="348">
        <v>6.3335999999999997</v>
      </c>
      <c r="Q690" s="348">
        <v>7.7001999999999997</v>
      </c>
      <c r="R690" s="348">
        <v>11.782500000000001</v>
      </c>
      <c r="S690" s="348">
        <v>4.5364000000000004</v>
      </c>
      <c r="T690" s="348">
        <v>9.6700999999999997</v>
      </c>
      <c r="U690" s="348">
        <v>-5.3697999999999997</v>
      </c>
      <c r="V690" s="348">
        <v>-1.5920000000000001</v>
      </c>
      <c r="W690" s="348">
        <v>-0.6825</v>
      </c>
      <c r="X690" s="348">
        <v>13.666700000000001</v>
      </c>
      <c r="Y690" s="374"/>
      <c r="Z690" s="346">
        <v>2</v>
      </c>
      <c r="AA690" s="346">
        <v>3</v>
      </c>
      <c r="AB690" s="346">
        <v>4</v>
      </c>
      <c r="AC690" s="346">
        <v>4</v>
      </c>
      <c r="AD690" s="346">
        <v>4</v>
      </c>
      <c r="AE690" s="346">
        <v>3</v>
      </c>
      <c r="AF690" s="346">
        <v>2</v>
      </c>
      <c r="AG690" s="346">
        <v>2</v>
      </c>
      <c r="AH690" s="346">
        <v>2</v>
      </c>
      <c r="AI690" s="346">
        <v>2</v>
      </c>
      <c r="AJ690" s="346">
        <v>3</v>
      </c>
      <c r="AK690" s="346">
        <v>4</v>
      </c>
      <c r="AL690" s="346">
        <v>4</v>
      </c>
      <c r="AM690" s="346">
        <v>3</v>
      </c>
      <c r="AN690" s="346">
        <v>3</v>
      </c>
      <c r="AO690" s="373"/>
      <c r="AP690" s="348">
        <v>11.81</v>
      </c>
      <c r="AQ690" s="348">
        <v>10.6</v>
      </c>
      <c r="AR690" s="348">
        <v>5.87</v>
      </c>
      <c r="AS690" s="348">
        <v>0.31</v>
      </c>
      <c r="AT690" s="348">
        <v>-0.77</v>
      </c>
      <c r="AU690" s="351"/>
      <c r="AV690" s="346">
        <v>2</v>
      </c>
      <c r="AW690" s="346">
        <v>2</v>
      </c>
      <c r="AX690" s="346">
        <v>2</v>
      </c>
      <c r="AY690" s="346">
        <v>2</v>
      </c>
      <c r="AZ690" s="346">
        <v>3</v>
      </c>
      <c r="BA690" s="362"/>
      <c r="BB690" s="348">
        <v>12.968296220796301</v>
      </c>
      <c r="BC690" s="375">
        <v>0.86237556675595395</v>
      </c>
      <c r="BD690" s="375">
        <v>1.3685098205314701E-2</v>
      </c>
      <c r="BE690" s="375">
        <v>-0.168868206199558</v>
      </c>
      <c r="BF690" s="374"/>
      <c r="BG690" s="348">
        <v>54.950400000000002</v>
      </c>
      <c r="BH690" s="348">
        <v>27.101700000000001</v>
      </c>
      <c r="BI690" s="348">
        <v>14.0839</v>
      </c>
      <c r="BJ690" s="348">
        <v>3.8639999999999999</v>
      </c>
      <c r="BK690" s="373"/>
      <c r="BL690" s="372" t="s">
        <v>3712</v>
      </c>
      <c r="BM690" s="372" t="s">
        <v>544</v>
      </c>
      <c r="BN690" s="372" t="s">
        <v>3713</v>
      </c>
      <c r="BO690" s="372" t="s">
        <v>3714</v>
      </c>
      <c r="BP690" s="372" t="s">
        <v>3715</v>
      </c>
      <c r="BQ690" s="373"/>
      <c r="BR690" s="354" t="s">
        <v>611</v>
      </c>
    </row>
    <row r="691" spans="1:70" s="428" customFormat="1" x14ac:dyDescent="0.25">
      <c r="A691" s="345" t="s">
        <v>4122</v>
      </c>
      <c r="B691" s="373"/>
      <c r="C691" s="719">
        <v>41275</v>
      </c>
      <c r="D691" s="373"/>
      <c r="E691" s="346">
        <v>442.49200000000002</v>
      </c>
      <c r="F691" s="373"/>
      <c r="G691" s="347">
        <v>147.28</v>
      </c>
      <c r="H691" s="374"/>
      <c r="I691" s="348">
        <v>-0.36530000000000001</v>
      </c>
      <c r="J691" s="348">
        <v>-0.82150000000000001</v>
      </c>
      <c r="K691" s="348">
        <v>1.6846000000000001</v>
      </c>
      <c r="L691" s="348">
        <v>2.5840999999999998</v>
      </c>
      <c r="M691" s="348">
        <v>3.2747000000000002</v>
      </c>
      <c r="N691" s="350">
        <v>4.2645</v>
      </c>
      <c r="O691" s="348">
        <v>-2.6351</v>
      </c>
      <c r="P691" s="348">
        <v>12.0261</v>
      </c>
      <c r="Q691" s="348">
        <v>10.754899999999999</v>
      </c>
      <c r="R691" s="348">
        <v>13.1928</v>
      </c>
      <c r="S691" s="348">
        <v>4.7138</v>
      </c>
      <c r="T691" s="348">
        <v>13.6858</v>
      </c>
      <c r="U691" s="348">
        <v>0.53239999999999998</v>
      </c>
      <c r="V691" s="348">
        <v>5.7362000000000002</v>
      </c>
      <c r="W691" s="348">
        <v>-0.79479999999999995</v>
      </c>
      <c r="X691" s="348">
        <v>14.3942</v>
      </c>
      <c r="Y691" s="374"/>
      <c r="Z691" s="346">
        <v>4</v>
      </c>
      <c r="AA691" s="346">
        <v>4</v>
      </c>
      <c r="AB691" s="346">
        <v>3</v>
      </c>
      <c r="AC691" s="346">
        <v>3</v>
      </c>
      <c r="AD691" s="346">
        <v>3</v>
      </c>
      <c r="AE691" s="346">
        <v>1</v>
      </c>
      <c r="AF691" s="346">
        <v>1</v>
      </c>
      <c r="AG691" s="346">
        <v>1</v>
      </c>
      <c r="AH691" s="346">
        <v>1</v>
      </c>
      <c r="AI691" s="346">
        <v>1</v>
      </c>
      <c r="AJ691" s="346">
        <v>2</v>
      </c>
      <c r="AK691" s="346">
        <v>3</v>
      </c>
      <c r="AL691" s="346">
        <v>3</v>
      </c>
      <c r="AM691" s="346">
        <v>1</v>
      </c>
      <c r="AN691" s="346">
        <v>4</v>
      </c>
      <c r="AO691" s="373"/>
      <c r="AP691" s="348">
        <v>13.72</v>
      </c>
      <c r="AQ691" s="348">
        <v>13.35</v>
      </c>
      <c r="AR691" s="348">
        <v>10.61</v>
      </c>
      <c r="AS691" s="348">
        <v>5.19</v>
      </c>
      <c r="AT691" s="348">
        <v>7.43</v>
      </c>
      <c r="AU691" s="351"/>
      <c r="AV691" s="346">
        <v>1</v>
      </c>
      <c r="AW691" s="346">
        <v>1</v>
      </c>
      <c r="AX691" s="346">
        <v>1</v>
      </c>
      <c r="AY691" s="346">
        <v>1</v>
      </c>
      <c r="AZ691" s="346">
        <v>2</v>
      </c>
      <c r="BA691" s="362"/>
      <c r="BB691" s="348">
        <v>14.087939297348999</v>
      </c>
      <c r="BC691" s="375">
        <v>0</v>
      </c>
      <c r="BD691" s="375">
        <v>4.5647186762878197E-2</v>
      </c>
      <c r="BE691" s="375" t="s">
        <v>430</v>
      </c>
      <c r="BF691" s="374"/>
      <c r="BG691" s="348">
        <v>43.826300000000003</v>
      </c>
      <c r="BH691" s="348">
        <v>33.933199999999999</v>
      </c>
      <c r="BI691" s="348">
        <v>19.878299999999999</v>
      </c>
      <c r="BJ691" s="348">
        <v>2.3622000000000001</v>
      </c>
      <c r="BK691" s="373"/>
      <c r="BL691" s="372" t="s">
        <v>3717</v>
      </c>
      <c r="BM691" s="372" t="s">
        <v>3718</v>
      </c>
      <c r="BN691" s="372" t="s">
        <v>3719</v>
      </c>
      <c r="BO691" s="372" t="s">
        <v>3720</v>
      </c>
      <c r="BP691" s="372" t="s">
        <v>3721</v>
      </c>
      <c r="BQ691" s="373"/>
      <c r="BR691" s="354" t="s">
        <v>910</v>
      </c>
    </row>
    <row r="692" spans="1:70" s="428" customFormat="1" x14ac:dyDescent="0.25">
      <c r="A692" s="345" t="s">
        <v>4123</v>
      </c>
      <c r="B692" s="373"/>
      <c r="C692" s="719">
        <v>45646</v>
      </c>
      <c r="D692" s="373"/>
      <c r="E692" s="346">
        <v>126.72</v>
      </c>
      <c r="F692" s="373"/>
      <c r="G692" s="347">
        <v>10.36</v>
      </c>
      <c r="H692" s="374"/>
      <c r="I692" s="348">
        <v>-0.19270000000000001</v>
      </c>
      <c r="J692" s="348">
        <v>-0.3846</v>
      </c>
      <c r="K692" s="348">
        <v>3.8075999999999999</v>
      </c>
      <c r="L692" s="348">
        <v>6.8041</v>
      </c>
      <c r="M692" s="348">
        <v>8.2550000000000008</v>
      </c>
      <c r="N692" s="350">
        <v>3.6934</v>
      </c>
      <c r="O692" s="348" t="s">
        <v>430</v>
      </c>
      <c r="P692" s="348" t="s">
        <v>430</v>
      </c>
      <c r="Q692" s="348" t="s">
        <v>430</v>
      </c>
      <c r="R692" s="348" t="s">
        <v>430</v>
      </c>
      <c r="S692" s="348">
        <v>7.4688999999999997</v>
      </c>
      <c r="T692" s="348">
        <v>19.907399999999999</v>
      </c>
      <c r="U692" s="348">
        <v>4.8582999999999998</v>
      </c>
      <c r="V692" s="348">
        <v>5.4989999999999997</v>
      </c>
      <c r="W692" s="348">
        <v>1.3698999999999999</v>
      </c>
      <c r="X692" s="348">
        <v>2.1212</v>
      </c>
      <c r="Y692" s="374"/>
      <c r="Z692" s="346">
        <v>3</v>
      </c>
      <c r="AA692" s="346">
        <v>2</v>
      </c>
      <c r="AB692" s="346">
        <v>1</v>
      </c>
      <c r="AC692" s="346">
        <v>1</v>
      </c>
      <c r="AD692" s="346">
        <v>1</v>
      </c>
      <c r="AE692" s="346">
        <v>2</v>
      </c>
      <c r="AF692" s="346" t="s">
        <v>430</v>
      </c>
      <c r="AG692" s="346" t="s">
        <v>430</v>
      </c>
      <c r="AH692" s="346" t="s">
        <v>430</v>
      </c>
      <c r="AI692" s="346" t="s">
        <v>430</v>
      </c>
      <c r="AJ692" s="346">
        <v>1</v>
      </c>
      <c r="AK692" s="346">
        <v>1</v>
      </c>
      <c r="AL692" s="346">
        <v>1</v>
      </c>
      <c r="AM692" s="346">
        <v>2</v>
      </c>
      <c r="AN692" s="346">
        <v>2</v>
      </c>
      <c r="AO692" s="373"/>
      <c r="AP692" s="348" t="s">
        <v>430</v>
      </c>
      <c r="AQ692" s="348" t="s">
        <v>430</v>
      </c>
      <c r="AR692" s="348" t="s">
        <v>430</v>
      </c>
      <c r="AS692" s="348" t="s">
        <v>430</v>
      </c>
      <c r="AT692" s="348">
        <v>14.77</v>
      </c>
      <c r="AU692" s="351"/>
      <c r="AV692" s="346" t="s">
        <v>430</v>
      </c>
      <c r="AW692" s="346" t="s">
        <v>430</v>
      </c>
      <c r="AX692" s="346" t="s">
        <v>430</v>
      </c>
      <c r="AY692" s="346" t="s">
        <v>430</v>
      </c>
      <c r="AZ692" s="346">
        <v>1</v>
      </c>
      <c r="BA692" s="362"/>
      <c r="BB692" s="348">
        <v>13.6583712902565</v>
      </c>
      <c r="BC692" s="375">
        <v>0.91015249971396694</v>
      </c>
      <c r="BD692" s="375">
        <v>-1.4973096294612E-2</v>
      </c>
      <c r="BE692" s="375">
        <v>0.29783559482979399</v>
      </c>
      <c r="BF692" s="374"/>
      <c r="BG692" s="348">
        <v>32.875</v>
      </c>
      <c r="BH692" s="348">
        <v>20.430099999999999</v>
      </c>
      <c r="BI692" s="348">
        <v>39.733899999999998</v>
      </c>
      <c r="BJ692" s="348">
        <v>6.9610000000000003</v>
      </c>
      <c r="BK692" s="373"/>
      <c r="BL692" s="372" t="s">
        <v>3723</v>
      </c>
      <c r="BM692" s="372" t="s">
        <v>3724</v>
      </c>
      <c r="BN692" s="372" t="s">
        <v>3725</v>
      </c>
      <c r="BO692" s="372" t="s">
        <v>3726</v>
      </c>
      <c r="BP692" s="372" t="s">
        <v>3727</v>
      </c>
      <c r="BQ692" s="373"/>
      <c r="BR692" s="354" t="s">
        <v>443</v>
      </c>
    </row>
    <row r="693" spans="1:70" s="428" customFormat="1" x14ac:dyDescent="0.25">
      <c r="A693" s="345" t="s">
        <v>4124</v>
      </c>
      <c r="B693" s="373"/>
      <c r="C693" s="719">
        <v>45944</v>
      </c>
      <c r="D693" s="373"/>
      <c r="E693" s="346">
        <v>40.865699999999997</v>
      </c>
      <c r="F693" s="373"/>
      <c r="G693" s="347">
        <v>10.0769</v>
      </c>
      <c r="H693" s="374"/>
      <c r="I693" s="348">
        <v>0.21179999999999999</v>
      </c>
      <c r="J693" s="348">
        <v>0.30559999999999998</v>
      </c>
      <c r="K693" s="348">
        <v>3.7690000000000001</v>
      </c>
      <c r="L693" s="348">
        <v>3.1381000000000001</v>
      </c>
      <c r="M693" s="348">
        <v>5.2462</v>
      </c>
      <c r="N693" s="350" t="s">
        <v>430</v>
      </c>
      <c r="O693" s="348" t="s">
        <v>430</v>
      </c>
      <c r="P693" s="348" t="s">
        <v>430</v>
      </c>
      <c r="Q693" s="348" t="s">
        <v>430</v>
      </c>
      <c r="R693" s="348" t="s">
        <v>430</v>
      </c>
      <c r="S693" s="348">
        <v>3.6324000000000001</v>
      </c>
      <c r="T693" s="348">
        <v>16.6051</v>
      </c>
      <c r="U693" s="348">
        <v>1.7571000000000001</v>
      </c>
      <c r="V693" s="348" t="s">
        <v>430</v>
      </c>
      <c r="W693" s="348">
        <v>1.756</v>
      </c>
      <c r="X693" s="348">
        <v>0.76900000000000002</v>
      </c>
      <c r="Y693" s="374"/>
      <c r="Z693" s="346">
        <v>1</v>
      </c>
      <c r="AA693" s="346">
        <v>1</v>
      </c>
      <c r="AB693" s="346">
        <v>2</v>
      </c>
      <c r="AC693" s="346">
        <v>2</v>
      </c>
      <c r="AD693" s="346">
        <v>2</v>
      </c>
      <c r="AE693" s="346" t="s">
        <v>430</v>
      </c>
      <c r="AF693" s="346" t="s">
        <v>430</v>
      </c>
      <c r="AG693" s="346" t="s">
        <v>430</v>
      </c>
      <c r="AH693" s="346" t="s">
        <v>430</v>
      </c>
      <c r="AI693" s="346" t="s">
        <v>430</v>
      </c>
      <c r="AJ693" s="346">
        <v>4</v>
      </c>
      <c r="AK693" s="346">
        <v>2</v>
      </c>
      <c r="AL693" s="346">
        <v>2</v>
      </c>
      <c r="AM693" s="346" t="s">
        <v>430</v>
      </c>
      <c r="AN693" s="346">
        <v>1</v>
      </c>
      <c r="AO693" s="373"/>
      <c r="AP693" s="348" t="s">
        <v>430</v>
      </c>
      <c r="AQ693" s="348" t="s">
        <v>430</v>
      </c>
      <c r="AR693" s="348" t="s">
        <v>430</v>
      </c>
      <c r="AS693" s="348" t="s">
        <v>430</v>
      </c>
      <c r="AT693" s="348" t="s">
        <v>430</v>
      </c>
      <c r="AU693" s="351"/>
      <c r="AV693" s="346" t="s">
        <v>430</v>
      </c>
      <c r="AW693" s="346" t="s">
        <v>430</v>
      </c>
      <c r="AX693" s="346" t="s">
        <v>430</v>
      </c>
      <c r="AY693" s="346" t="s">
        <v>430</v>
      </c>
      <c r="AZ693" s="346" t="s">
        <v>430</v>
      </c>
      <c r="BA693" s="362"/>
      <c r="BB693" s="348">
        <v>15.1382449390109</v>
      </c>
      <c r="BC693" s="375">
        <v>1.01316779090204</v>
      </c>
      <c r="BD693" s="375">
        <v>-2.1370904205207899E-2</v>
      </c>
      <c r="BE693" s="375">
        <v>0.14398055058123399</v>
      </c>
      <c r="BF693" s="374"/>
      <c r="BG693" s="348">
        <v>35.8705</v>
      </c>
      <c r="BH693" s="348">
        <v>28.706900000000001</v>
      </c>
      <c r="BI693" s="348">
        <v>29.378399999999999</v>
      </c>
      <c r="BJ693" s="348">
        <v>6.0442</v>
      </c>
      <c r="BK693" s="373"/>
      <c r="BL693" s="372" t="s">
        <v>3729</v>
      </c>
      <c r="BM693" s="372" t="s">
        <v>3730</v>
      </c>
      <c r="BN693" s="372" t="s">
        <v>2355</v>
      </c>
      <c r="BO693" s="372" t="s">
        <v>3731</v>
      </c>
      <c r="BP693" s="372" t="s">
        <v>3732</v>
      </c>
      <c r="BQ693" s="373"/>
      <c r="BR693" s="354" t="s">
        <v>463</v>
      </c>
    </row>
    <row r="694" spans="1:70" s="428" customFormat="1" x14ac:dyDescent="0.25">
      <c r="A694" s="884" t="s">
        <v>93</v>
      </c>
      <c r="B694" s="402"/>
      <c r="C694" s="724"/>
      <c r="D694" s="402"/>
      <c r="E694" s="403"/>
      <c r="F694" s="402"/>
      <c r="G694" s="404"/>
      <c r="H694" s="406"/>
      <c r="I694" s="405">
        <v>-0.1134</v>
      </c>
      <c r="J694" s="405">
        <v>-0.38090000000000002</v>
      </c>
      <c r="K694" s="405">
        <v>2.5367000000000002</v>
      </c>
      <c r="L694" s="405">
        <v>3.2888999999999999</v>
      </c>
      <c r="M694" s="405">
        <v>3.9807999999999999</v>
      </c>
      <c r="N694" s="407">
        <v>1.6036999999999999</v>
      </c>
      <c r="O694" s="405">
        <v>-4.7424999999999997</v>
      </c>
      <c r="P694" s="405">
        <v>9.1798999999999999</v>
      </c>
      <c r="Q694" s="405">
        <v>9.2276000000000007</v>
      </c>
      <c r="R694" s="405">
        <v>12.4877</v>
      </c>
      <c r="S694" s="405">
        <v>5.0879000000000003</v>
      </c>
      <c r="T694" s="405">
        <v>14.9671</v>
      </c>
      <c r="U694" s="405">
        <v>0.44450000000000001</v>
      </c>
      <c r="V694" s="405">
        <v>3.2143999999999999</v>
      </c>
      <c r="W694" s="405">
        <v>0.41220000000000001</v>
      </c>
      <c r="X694" s="405">
        <v>7.7378</v>
      </c>
      <c r="Y694" s="406"/>
      <c r="Z694" s="403">
        <v>4</v>
      </c>
      <c r="AA694" s="403">
        <v>4</v>
      </c>
      <c r="AB694" s="403">
        <v>4</v>
      </c>
      <c r="AC694" s="403">
        <v>4</v>
      </c>
      <c r="AD694" s="403">
        <v>4</v>
      </c>
      <c r="AE694" s="403">
        <v>3</v>
      </c>
      <c r="AF694" s="403">
        <v>2</v>
      </c>
      <c r="AG694" s="403">
        <v>2</v>
      </c>
      <c r="AH694" s="403">
        <v>2</v>
      </c>
      <c r="AI694" s="403">
        <v>2</v>
      </c>
      <c r="AJ694" s="403">
        <v>4</v>
      </c>
      <c r="AK694" s="403">
        <v>4</v>
      </c>
      <c r="AL694" s="403">
        <v>4</v>
      </c>
      <c r="AM694" s="403">
        <v>3</v>
      </c>
      <c r="AN694" s="403">
        <v>4</v>
      </c>
      <c r="AO694" s="402"/>
      <c r="AP694" s="405">
        <v>12.765000000000001</v>
      </c>
      <c r="AQ694" s="405">
        <v>11.975</v>
      </c>
      <c r="AR694" s="405">
        <v>8.24</v>
      </c>
      <c r="AS694" s="405">
        <v>2.75</v>
      </c>
      <c r="AT694" s="405">
        <v>7.14333333333333</v>
      </c>
      <c r="AU694" s="408"/>
      <c r="AV694" s="403">
        <v>2</v>
      </c>
      <c r="AW694" s="403">
        <v>2</v>
      </c>
      <c r="AX694" s="403">
        <v>2</v>
      </c>
      <c r="AY694" s="403">
        <v>2</v>
      </c>
      <c r="AZ694" s="403">
        <v>3</v>
      </c>
      <c r="BA694" s="409"/>
      <c r="BB694" s="405"/>
      <c r="BC694" s="410"/>
      <c r="BD694" s="410"/>
      <c r="BE694" s="410"/>
      <c r="BF694" s="406"/>
      <c r="BG694" s="405"/>
      <c r="BH694" s="405"/>
      <c r="BI694" s="405"/>
      <c r="BJ694" s="405"/>
      <c r="BK694" s="402"/>
      <c r="BL694" s="401"/>
      <c r="BM694" s="401"/>
      <c r="BN694" s="401"/>
      <c r="BO694" s="401"/>
      <c r="BP694" s="401"/>
      <c r="BQ694" s="402"/>
      <c r="BR694" s="411"/>
    </row>
    <row r="695" spans="1:70" s="428" customFormat="1" x14ac:dyDescent="0.25">
      <c r="A695" s="885" t="s">
        <v>94</v>
      </c>
      <c r="B695" s="373"/>
      <c r="C695" s="719"/>
      <c r="D695" s="373"/>
      <c r="E695" s="346"/>
      <c r="F695" s="373"/>
      <c r="G695" s="347"/>
      <c r="H695" s="374"/>
      <c r="I695" s="348">
        <v>0.21179999999999999</v>
      </c>
      <c r="J695" s="348">
        <v>0.30559999999999998</v>
      </c>
      <c r="K695" s="348">
        <v>3.8075999999999999</v>
      </c>
      <c r="L695" s="348">
        <v>6.8041</v>
      </c>
      <c r="M695" s="348">
        <v>8.2550000000000008</v>
      </c>
      <c r="N695" s="350">
        <v>4.2645</v>
      </c>
      <c r="O695" s="348">
        <v>-2.6351</v>
      </c>
      <c r="P695" s="348">
        <v>12.0261</v>
      </c>
      <c r="Q695" s="348">
        <v>10.754899999999999</v>
      </c>
      <c r="R695" s="348">
        <v>13.1928</v>
      </c>
      <c r="S695" s="348">
        <v>7.4688999999999997</v>
      </c>
      <c r="T695" s="348">
        <v>19.907399999999999</v>
      </c>
      <c r="U695" s="348">
        <v>4.8582999999999998</v>
      </c>
      <c r="V695" s="348">
        <v>5.7362000000000002</v>
      </c>
      <c r="W695" s="348">
        <v>1.756</v>
      </c>
      <c r="X695" s="348">
        <v>14.3942</v>
      </c>
      <c r="Y695" s="374"/>
      <c r="Z695" s="346"/>
      <c r="AA695" s="346"/>
      <c r="AB695" s="346"/>
      <c r="AC695" s="346"/>
      <c r="AD695" s="346"/>
      <c r="AE695" s="346"/>
      <c r="AF695" s="346"/>
      <c r="AG695" s="346"/>
      <c r="AH695" s="346"/>
      <c r="AI695" s="346"/>
      <c r="AJ695" s="346"/>
      <c r="AK695" s="346"/>
      <c r="AL695" s="346"/>
      <c r="AM695" s="346"/>
      <c r="AN695" s="346"/>
      <c r="AO695" s="373"/>
      <c r="AP695" s="348">
        <v>13.72</v>
      </c>
      <c r="AQ695" s="348">
        <v>13.35</v>
      </c>
      <c r="AR695" s="348">
        <v>10.61</v>
      </c>
      <c r="AS695" s="348">
        <v>5.19</v>
      </c>
      <c r="AT695" s="348">
        <v>14.77</v>
      </c>
      <c r="AU695" s="351"/>
      <c r="AV695" s="346"/>
      <c r="AW695" s="346"/>
      <c r="AX695" s="346"/>
      <c r="AY695" s="346"/>
      <c r="AZ695" s="346"/>
      <c r="BA695" s="362"/>
      <c r="BB695" s="348"/>
      <c r="BC695" s="375"/>
      <c r="BD695" s="375"/>
      <c r="BE695" s="375"/>
      <c r="BF695" s="374"/>
      <c r="BG695" s="348"/>
      <c r="BH695" s="348"/>
      <c r="BI695" s="348"/>
      <c r="BJ695" s="348"/>
      <c r="BK695" s="373"/>
      <c r="BL695" s="372"/>
      <c r="BM695" s="372"/>
      <c r="BN695" s="372"/>
      <c r="BO695" s="372"/>
      <c r="BP695" s="372"/>
      <c r="BQ695" s="373"/>
      <c r="BR695" s="354"/>
    </row>
    <row r="696" spans="1:70" s="428" customFormat="1" x14ac:dyDescent="0.25">
      <c r="A696" s="885" t="s">
        <v>95</v>
      </c>
      <c r="B696" s="373"/>
      <c r="C696" s="719"/>
      <c r="D696" s="373"/>
      <c r="E696" s="346"/>
      <c r="F696" s="373"/>
      <c r="G696" s="347"/>
      <c r="H696" s="374"/>
      <c r="I696" s="348">
        <v>-0.36530000000000001</v>
      </c>
      <c r="J696" s="348">
        <v>-0.82150000000000001</v>
      </c>
      <c r="K696" s="348">
        <v>0.88539999999999996</v>
      </c>
      <c r="L696" s="348">
        <v>0.62929999999999997</v>
      </c>
      <c r="M696" s="348">
        <v>-0.85289999999999999</v>
      </c>
      <c r="N696" s="350">
        <v>-3.1469</v>
      </c>
      <c r="O696" s="348">
        <v>-6.8498999999999999</v>
      </c>
      <c r="P696" s="348">
        <v>6.3335999999999997</v>
      </c>
      <c r="Q696" s="348">
        <v>7.7001999999999997</v>
      </c>
      <c r="R696" s="348">
        <v>11.782500000000001</v>
      </c>
      <c r="S696" s="348">
        <v>3.6324000000000001</v>
      </c>
      <c r="T696" s="348">
        <v>9.6700999999999997</v>
      </c>
      <c r="U696" s="348">
        <v>-5.3697999999999997</v>
      </c>
      <c r="V696" s="348">
        <v>-1.5920000000000001</v>
      </c>
      <c r="W696" s="348">
        <v>-0.79479999999999995</v>
      </c>
      <c r="X696" s="348">
        <v>0.76900000000000002</v>
      </c>
      <c r="Y696" s="374"/>
      <c r="Z696" s="346"/>
      <c r="AA696" s="346"/>
      <c r="AB696" s="346"/>
      <c r="AC696" s="346"/>
      <c r="AD696" s="346"/>
      <c r="AE696" s="346"/>
      <c r="AF696" s="346"/>
      <c r="AG696" s="346"/>
      <c r="AH696" s="346"/>
      <c r="AI696" s="346"/>
      <c r="AJ696" s="346"/>
      <c r="AK696" s="346"/>
      <c r="AL696" s="346"/>
      <c r="AM696" s="346"/>
      <c r="AN696" s="346"/>
      <c r="AO696" s="373"/>
      <c r="AP696" s="348">
        <v>11.81</v>
      </c>
      <c r="AQ696" s="348">
        <v>10.6</v>
      </c>
      <c r="AR696" s="348">
        <v>5.87</v>
      </c>
      <c r="AS696" s="348">
        <v>0.31</v>
      </c>
      <c r="AT696" s="348">
        <v>-0.77</v>
      </c>
      <c r="AU696" s="351"/>
      <c r="AV696" s="346"/>
      <c r="AW696" s="346"/>
      <c r="AX696" s="346"/>
      <c r="AY696" s="346"/>
      <c r="AZ696" s="346"/>
      <c r="BA696" s="362"/>
      <c r="BB696" s="348"/>
      <c r="BC696" s="375"/>
      <c r="BD696" s="375"/>
      <c r="BE696" s="375"/>
      <c r="BF696" s="374"/>
      <c r="BG696" s="348"/>
      <c r="BH696" s="348"/>
      <c r="BI696" s="348"/>
      <c r="BJ696" s="348"/>
      <c r="BK696" s="373"/>
      <c r="BL696" s="372"/>
      <c r="BM696" s="372"/>
      <c r="BN696" s="372"/>
      <c r="BO696" s="372"/>
      <c r="BP696" s="372"/>
      <c r="BQ696" s="373"/>
      <c r="BR696" s="354"/>
    </row>
    <row r="697" spans="1:70" s="428" customFormat="1" x14ac:dyDescent="0.25">
      <c r="A697" s="886" t="s">
        <v>96</v>
      </c>
      <c r="B697" s="413"/>
      <c r="C697" s="725"/>
      <c r="D697" s="413"/>
      <c r="E697" s="414"/>
      <c r="F697" s="413"/>
      <c r="G697" s="415"/>
      <c r="H697" s="417"/>
      <c r="I697" s="416">
        <v>-0.14995</v>
      </c>
      <c r="J697" s="416">
        <v>-0.50380000000000003</v>
      </c>
      <c r="K697" s="416">
        <v>2.7267999999999999</v>
      </c>
      <c r="L697" s="416">
        <v>2.8611</v>
      </c>
      <c r="M697" s="416">
        <v>4.2604499999999996</v>
      </c>
      <c r="N697" s="418">
        <v>3.6934</v>
      </c>
      <c r="O697" s="416">
        <v>-4.7424999999999997</v>
      </c>
      <c r="P697" s="416">
        <v>9.1798500000000001</v>
      </c>
      <c r="Q697" s="416">
        <v>9.2275500000000008</v>
      </c>
      <c r="R697" s="416">
        <v>12.4877</v>
      </c>
      <c r="S697" s="416">
        <v>4.6250999999999998</v>
      </c>
      <c r="T697" s="416">
        <v>15.1455</v>
      </c>
      <c r="U697" s="416">
        <v>1.1447000000000001</v>
      </c>
      <c r="V697" s="416">
        <v>1.9535</v>
      </c>
      <c r="W697" s="416">
        <v>0.34370000000000001</v>
      </c>
      <c r="X697" s="416">
        <v>7.8939500000000002</v>
      </c>
      <c r="Y697" s="417"/>
      <c r="Z697" s="414"/>
      <c r="AA697" s="414"/>
      <c r="AB697" s="414"/>
      <c r="AC697" s="414"/>
      <c r="AD697" s="414"/>
      <c r="AE697" s="414"/>
      <c r="AF697" s="414"/>
      <c r="AG697" s="414"/>
      <c r="AH697" s="414"/>
      <c r="AI697" s="414"/>
      <c r="AJ697" s="414"/>
      <c r="AK697" s="414"/>
      <c r="AL697" s="414"/>
      <c r="AM697" s="414"/>
      <c r="AN697" s="414"/>
      <c r="AO697" s="413"/>
      <c r="AP697" s="416">
        <v>12.76</v>
      </c>
      <c r="AQ697" s="416">
        <v>11.98</v>
      </c>
      <c r="AR697" s="416">
        <v>8.24</v>
      </c>
      <c r="AS697" s="416">
        <v>2.75</v>
      </c>
      <c r="AT697" s="416">
        <v>7.43</v>
      </c>
      <c r="AU697" s="419"/>
      <c r="AV697" s="414"/>
      <c r="AW697" s="414"/>
      <c r="AX697" s="414"/>
      <c r="AY697" s="414"/>
      <c r="AZ697" s="414"/>
      <c r="BA697" s="420"/>
      <c r="BB697" s="416"/>
      <c r="BC697" s="421"/>
      <c r="BD697" s="421"/>
      <c r="BE697" s="421"/>
      <c r="BF697" s="417"/>
      <c r="BG697" s="416"/>
      <c r="BH697" s="416"/>
      <c r="BI697" s="416"/>
      <c r="BJ697" s="416"/>
      <c r="BK697" s="413"/>
      <c r="BL697" s="412"/>
      <c r="BM697" s="412"/>
      <c r="BN697" s="412"/>
      <c r="BO697" s="412"/>
      <c r="BP697" s="412"/>
      <c r="BQ697" s="413"/>
      <c r="BR697" s="422"/>
    </row>
    <row r="698" spans="1:70" s="428" customFormat="1" ht="14.5" customHeight="1" x14ac:dyDescent="0.35">
      <c r="A698" s="873" t="s">
        <v>4125</v>
      </c>
      <c r="B698" s="861"/>
      <c r="C698" s="862"/>
      <c r="D698" s="861"/>
      <c r="E698" s="863"/>
      <c r="F698" s="861"/>
      <c r="G698" s="864"/>
      <c r="H698" s="866"/>
      <c r="I698" s="865"/>
      <c r="J698" s="865"/>
      <c r="K698" s="865"/>
      <c r="L698" s="865"/>
      <c r="M698" s="865"/>
      <c r="N698" s="867"/>
      <c r="O698" s="865"/>
      <c r="P698" s="865"/>
      <c r="Q698" s="865"/>
      <c r="R698" s="865"/>
      <c r="S698" s="865"/>
      <c r="T698" s="865"/>
      <c r="U698" s="865"/>
      <c r="V698" s="865"/>
      <c r="W698" s="865"/>
      <c r="X698" s="865"/>
      <c r="Y698" s="866"/>
      <c r="Z698" s="863"/>
      <c r="AA698" s="863"/>
      <c r="AB698" s="863"/>
      <c r="AC698" s="863"/>
      <c r="AD698" s="863"/>
      <c r="AE698" s="863"/>
      <c r="AF698" s="863"/>
      <c r="AG698" s="863"/>
      <c r="AH698" s="863"/>
      <c r="AI698" s="863"/>
      <c r="AJ698" s="863"/>
      <c r="AK698" s="863"/>
      <c r="AL698" s="863"/>
      <c r="AM698" s="863"/>
      <c r="AN698" s="863"/>
      <c r="AO698" s="861"/>
      <c r="AP698" s="865"/>
      <c r="AQ698" s="865"/>
      <c r="AR698" s="865"/>
      <c r="AS698" s="865"/>
      <c r="AT698" s="865"/>
      <c r="AU698" s="868"/>
      <c r="AV698" s="863"/>
      <c r="AW698" s="863"/>
      <c r="AX698" s="863"/>
      <c r="AY698" s="863"/>
      <c r="AZ698" s="863"/>
      <c r="BA698" s="869"/>
      <c r="BB698" s="865"/>
      <c r="BC698" s="870"/>
      <c r="BD698" s="870"/>
      <c r="BE698" s="870"/>
      <c r="BF698" s="866"/>
      <c r="BG698" s="865"/>
      <c r="BH698" s="865"/>
      <c r="BI698" s="865"/>
      <c r="BJ698" s="865"/>
      <c r="BK698" s="861"/>
      <c r="BL698" s="871"/>
      <c r="BM698" s="871"/>
      <c r="BN698" s="871"/>
      <c r="BO698" s="871"/>
      <c r="BP698" s="871"/>
      <c r="BQ698" s="861"/>
      <c r="BR698" s="872"/>
    </row>
    <row r="699" spans="1:70" s="428" customFormat="1" x14ac:dyDescent="0.25">
      <c r="A699" s="345" t="s">
        <v>4126</v>
      </c>
      <c r="B699" s="373"/>
      <c r="C699" s="719">
        <v>45653</v>
      </c>
      <c r="D699" s="373"/>
      <c r="E699" s="346">
        <v>1637.9</v>
      </c>
      <c r="F699" s="373"/>
      <c r="G699" s="347">
        <v>11.36</v>
      </c>
      <c r="H699" s="374"/>
      <c r="I699" s="348">
        <v>0</v>
      </c>
      <c r="J699" s="348">
        <v>0.35339999999999999</v>
      </c>
      <c r="K699" s="348">
        <v>2.4346000000000001</v>
      </c>
      <c r="L699" s="348">
        <v>3.6496</v>
      </c>
      <c r="M699" s="348">
        <v>7.8822000000000001</v>
      </c>
      <c r="N699" s="350">
        <v>7.9621000000000004</v>
      </c>
      <c r="O699" s="348" t="s">
        <v>430</v>
      </c>
      <c r="P699" s="348" t="s">
        <v>430</v>
      </c>
      <c r="Q699" s="348" t="s">
        <v>430</v>
      </c>
      <c r="R699" s="348" t="s">
        <v>430</v>
      </c>
      <c r="S699" s="348">
        <v>2.9918</v>
      </c>
      <c r="T699" s="348">
        <v>21.238</v>
      </c>
      <c r="U699" s="348">
        <v>2.9918</v>
      </c>
      <c r="V699" s="348">
        <v>7.0688000000000004</v>
      </c>
      <c r="W699" s="348">
        <v>0.79859999999999998</v>
      </c>
      <c r="X699" s="348">
        <v>7.9555999999999996</v>
      </c>
      <c r="Y699" s="374"/>
      <c r="Z699" s="346">
        <v>1</v>
      </c>
      <c r="AA699" s="346">
        <v>1</v>
      </c>
      <c r="AB699" s="346">
        <v>3</v>
      </c>
      <c r="AC699" s="346">
        <v>3</v>
      </c>
      <c r="AD699" s="346">
        <v>1</v>
      </c>
      <c r="AE699" s="346">
        <v>1</v>
      </c>
      <c r="AF699" s="346" t="s">
        <v>430</v>
      </c>
      <c r="AG699" s="346" t="s">
        <v>430</v>
      </c>
      <c r="AH699" s="346" t="s">
        <v>430</v>
      </c>
      <c r="AI699" s="346" t="s">
        <v>430</v>
      </c>
      <c r="AJ699" s="346">
        <v>3</v>
      </c>
      <c r="AK699" s="346">
        <v>1</v>
      </c>
      <c r="AL699" s="346">
        <v>2</v>
      </c>
      <c r="AM699" s="346">
        <v>1</v>
      </c>
      <c r="AN699" s="346">
        <v>2</v>
      </c>
      <c r="AO699" s="373"/>
      <c r="AP699" s="348" t="s">
        <v>430</v>
      </c>
      <c r="AQ699" s="348" t="s">
        <v>430</v>
      </c>
      <c r="AR699" s="348" t="s">
        <v>430</v>
      </c>
      <c r="AS699" s="348" t="s">
        <v>430</v>
      </c>
      <c r="AT699" s="348">
        <v>12.81</v>
      </c>
      <c r="AU699" s="351"/>
      <c r="AV699" s="346" t="s">
        <v>430</v>
      </c>
      <c r="AW699" s="346" t="s">
        <v>430</v>
      </c>
      <c r="AX699" s="346" t="s">
        <v>430</v>
      </c>
      <c r="AY699" s="346" t="s">
        <v>430</v>
      </c>
      <c r="AZ699" s="346">
        <v>1</v>
      </c>
      <c r="BA699" s="362"/>
      <c r="BB699" s="348">
        <v>15.8768704724054</v>
      </c>
      <c r="BC699" s="375">
        <v>0</v>
      </c>
      <c r="BD699" s="375">
        <v>1.84454785486486E-2</v>
      </c>
      <c r="BE699" s="375" t="s">
        <v>430</v>
      </c>
      <c r="BF699" s="374"/>
      <c r="BG699" s="348">
        <v>63.588000000000001</v>
      </c>
      <c r="BH699" s="348">
        <v>11.1248</v>
      </c>
      <c r="BI699" s="348">
        <v>24.724799999999998</v>
      </c>
      <c r="BJ699" s="348">
        <v>0.56240000000000001</v>
      </c>
      <c r="BK699" s="373"/>
      <c r="BL699" s="372" t="s">
        <v>3735</v>
      </c>
      <c r="BM699" s="372" t="s">
        <v>3736</v>
      </c>
      <c r="BN699" s="372" t="s">
        <v>713</v>
      </c>
      <c r="BO699" s="372" t="s">
        <v>3737</v>
      </c>
      <c r="BP699" s="372" t="s">
        <v>3738</v>
      </c>
      <c r="BQ699" s="373"/>
      <c r="BR699" s="354" t="s">
        <v>611</v>
      </c>
    </row>
    <row r="700" spans="1:70" s="428" customFormat="1" x14ac:dyDescent="0.25">
      <c r="A700" s="345" t="s">
        <v>4127</v>
      </c>
      <c r="B700" s="373"/>
      <c r="C700" s="719">
        <v>45954</v>
      </c>
      <c r="D700" s="373"/>
      <c r="E700" s="346">
        <v>826.61099999999999</v>
      </c>
      <c r="F700" s="373"/>
      <c r="G700" s="347">
        <v>10.64</v>
      </c>
      <c r="H700" s="374"/>
      <c r="I700" s="348">
        <v>-0.18759999999999999</v>
      </c>
      <c r="J700" s="348">
        <v>-9.3899999999999997E-2</v>
      </c>
      <c r="K700" s="348">
        <v>3.1008</v>
      </c>
      <c r="L700" s="348">
        <v>4.4161000000000001</v>
      </c>
      <c r="M700" s="348">
        <v>4.4161000000000001</v>
      </c>
      <c r="N700" s="350" t="s">
        <v>430</v>
      </c>
      <c r="O700" s="348" t="s">
        <v>430</v>
      </c>
      <c r="P700" s="348" t="s">
        <v>430</v>
      </c>
      <c r="Q700" s="348" t="s">
        <v>430</v>
      </c>
      <c r="R700" s="348" t="s">
        <v>430</v>
      </c>
      <c r="S700" s="348">
        <v>5.2423000000000002</v>
      </c>
      <c r="T700" s="348">
        <v>19.282499999999999</v>
      </c>
      <c r="U700" s="348">
        <v>5.5556000000000001</v>
      </c>
      <c r="V700" s="348" t="s">
        <v>430</v>
      </c>
      <c r="W700" s="348">
        <v>0.94879999999999998</v>
      </c>
      <c r="X700" s="348">
        <v>6.4</v>
      </c>
      <c r="Y700" s="374"/>
      <c r="Z700" s="346">
        <v>2</v>
      </c>
      <c r="AA700" s="346">
        <v>2</v>
      </c>
      <c r="AB700" s="346">
        <v>1</v>
      </c>
      <c r="AC700" s="346">
        <v>1</v>
      </c>
      <c r="AD700" s="346">
        <v>2</v>
      </c>
      <c r="AE700" s="346" t="s">
        <v>430</v>
      </c>
      <c r="AF700" s="346" t="s">
        <v>430</v>
      </c>
      <c r="AG700" s="346" t="s">
        <v>430</v>
      </c>
      <c r="AH700" s="346" t="s">
        <v>430</v>
      </c>
      <c r="AI700" s="346" t="s">
        <v>430</v>
      </c>
      <c r="AJ700" s="346">
        <v>1</v>
      </c>
      <c r="AK700" s="346">
        <v>2</v>
      </c>
      <c r="AL700" s="346">
        <v>1</v>
      </c>
      <c r="AM700" s="346" t="s">
        <v>430</v>
      </c>
      <c r="AN700" s="346">
        <v>1</v>
      </c>
      <c r="AO700" s="373"/>
      <c r="AP700" s="348" t="s">
        <v>430</v>
      </c>
      <c r="AQ700" s="348" t="s">
        <v>430</v>
      </c>
      <c r="AR700" s="348" t="s">
        <v>430</v>
      </c>
      <c r="AS700" s="348" t="s">
        <v>430</v>
      </c>
      <c r="AT700" s="348" t="s">
        <v>430</v>
      </c>
      <c r="AU700" s="351"/>
      <c r="AV700" s="346" t="s">
        <v>430</v>
      </c>
      <c r="AW700" s="346" t="s">
        <v>430</v>
      </c>
      <c r="AX700" s="346" t="s">
        <v>430</v>
      </c>
      <c r="AY700" s="346" t="s">
        <v>430</v>
      </c>
      <c r="AZ700" s="346" t="s">
        <v>430</v>
      </c>
      <c r="BA700" s="362"/>
      <c r="BB700" s="348">
        <v>18.530284534852701</v>
      </c>
      <c r="BC700" s="375">
        <v>0</v>
      </c>
      <c r="BD700" s="375">
        <v>1.59304958025984E-2</v>
      </c>
      <c r="BE700" s="375" t="s">
        <v>430</v>
      </c>
      <c r="BF700" s="374"/>
      <c r="BG700" s="348">
        <v>65.1708</v>
      </c>
      <c r="BH700" s="348">
        <v>20.517199999999999</v>
      </c>
      <c r="BI700" s="348">
        <v>10.795299999999999</v>
      </c>
      <c r="BJ700" s="348">
        <v>3.5167000000000002</v>
      </c>
      <c r="BK700" s="373"/>
      <c r="BL700" s="372" t="s">
        <v>3740</v>
      </c>
      <c r="BM700" s="372" t="s">
        <v>3741</v>
      </c>
      <c r="BN700" s="372" t="s">
        <v>3742</v>
      </c>
      <c r="BO700" s="372" t="s">
        <v>1491</v>
      </c>
      <c r="BP700" s="372" t="s">
        <v>3259</v>
      </c>
      <c r="BQ700" s="373"/>
      <c r="BR700" s="354" t="s">
        <v>463</v>
      </c>
    </row>
    <row r="701" spans="1:70" s="428" customFormat="1" x14ac:dyDescent="0.25">
      <c r="A701" s="345" t="s">
        <v>4128</v>
      </c>
      <c r="B701" s="373"/>
      <c r="C701" s="719">
        <v>45922</v>
      </c>
      <c r="D701" s="373"/>
      <c r="E701" s="346">
        <v>653.19000000000005</v>
      </c>
      <c r="F701" s="373"/>
      <c r="G701" s="347">
        <v>10.3963</v>
      </c>
      <c r="H701" s="374"/>
      <c r="I701" s="348">
        <v>-0.26</v>
      </c>
      <c r="J701" s="348">
        <v>-0.26290000000000002</v>
      </c>
      <c r="K701" s="348">
        <v>2.9845999999999999</v>
      </c>
      <c r="L701" s="348">
        <v>4.3962000000000003</v>
      </c>
      <c r="M701" s="348">
        <v>2.3399000000000001</v>
      </c>
      <c r="N701" s="350" t="s">
        <v>430</v>
      </c>
      <c r="O701" s="348" t="s">
        <v>430</v>
      </c>
      <c r="P701" s="348" t="s">
        <v>430</v>
      </c>
      <c r="Q701" s="348" t="s">
        <v>430</v>
      </c>
      <c r="R701" s="348" t="s">
        <v>430</v>
      </c>
      <c r="S701" s="348">
        <v>5.0778999999999996</v>
      </c>
      <c r="T701" s="348">
        <v>15.680300000000001</v>
      </c>
      <c r="U701" s="348">
        <v>-0.1182</v>
      </c>
      <c r="V701" s="348">
        <v>3.8664000000000001</v>
      </c>
      <c r="W701" s="348">
        <v>0.3029</v>
      </c>
      <c r="X701" s="348">
        <v>3.9630000000000001</v>
      </c>
      <c r="Y701" s="374"/>
      <c r="Z701" s="346">
        <v>3</v>
      </c>
      <c r="AA701" s="346">
        <v>3</v>
      </c>
      <c r="AB701" s="346">
        <v>2</v>
      </c>
      <c r="AC701" s="346">
        <v>2</v>
      </c>
      <c r="AD701" s="346">
        <v>3</v>
      </c>
      <c r="AE701" s="346" t="s">
        <v>430</v>
      </c>
      <c r="AF701" s="346" t="s">
        <v>430</v>
      </c>
      <c r="AG701" s="346" t="s">
        <v>430</v>
      </c>
      <c r="AH701" s="346" t="s">
        <v>430</v>
      </c>
      <c r="AI701" s="346" t="s">
        <v>430</v>
      </c>
      <c r="AJ701" s="346">
        <v>2</v>
      </c>
      <c r="AK701" s="346">
        <v>3</v>
      </c>
      <c r="AL701" s="346">
        <v>3</v>
      </c>
      <c r="AM701" s="346">
        <v>2</v>
      </c>
      <c r="AN701" s="346">
        <v>3</v>
      </c>
      <c r="AO701" s="373"/>
      <c r="AP701" s="348" t="s">
        <v>430</v>
      </c>
      <c r="AQ701" s="348" t="s">
        <v>430</v>
      </c>
      <c r="AR701" s="348" t="s">
        <v>430</v>
      </c>
      <c r="AS701" s="348" t="s">
        <v>430</v>
      </c>
      <c r="AT701" s="348">
        <v>8.08</v>
      </c>
      <c r="AU701" s="351"/>
      <c r="AV701" s="346" t="s">
        <v>430</v>
      </c>
      <c r="AW701" s="346" t="s">
        <v>430</v>
      </c>
      <c r="AX701" s="346" t="s">
        <v>430</v>
      </c>
      <c r="AY701" s="346" t="s">
        <v>430</v>
      </c>
      <c r="AZ701" s="346">
        <v>2</v>
      </c>
      <c r="BA701" s="362"/>
      <c r="BB701" s="348">
        <v>14.9872074868646</v>
      </c>
      <c r="BC701" s="375">
        <v>0.79747999339854003</v>
      </c>
      <c r="BD701" s="375">
        <v>-5.1586876211757603E-4</v>
      </c>
      <c r="BE701" s="375">
        <v>-0.107534721332865</v>
      </c>
      <c r="BF701" s="374"/>
      <c r="BG701" s="348">
        <v>75.659199999999998</v>
      </c>
      <c r="BH701" s="348">
        <v>11.667999999999999</v>
      </c>
      <c r="BI701" s="348">
        <v>9.2131100000000004</v>
      </c>
      <c r="BJ701" s="348">
        <v>3.4596900000000002</v>
      </c>
      <c r="BK701" s="373"/>
      <c r="BL701" s="372" t="s">
        <v>3744</v>
      </c>
      <c r="BM701" s="372" t="s">
        <v>3745</v>
      </c>
      <c r="BN701" s="372" t="s">
        <v>3746</v>
      </c>
      <c r="BO701" s="372" t="s">
        <v>1063</v>
      </c>
      <c r="BP701" s="372" t="s">
        <v>3747</v>
      </c>
      <c r="BQ701" s="373"/>
      <c r="BR701" s="354" t="s">
        <v>443</v>
      </c>
    </row>
    <row r="702" spans="1:70" s="428" customFormat="1" x14ac:dyDescent="0.25">
      <c r="A702" s="884" t="s">
        <v>93</v>
      </c>
      <c r="B702" s="402"/>
      <c r="C702" s="724"/>
      <c r="D702" s="402"/>
      <c r="E702" s="403"/>
      <c r="F702" s="402"/>
      <c r="G702" s="404"/>
      <c r="H702" s="406"/>
      <c r="I702" s="405">
        <v>-0.1492</v>
      </c>
      <c r="J702" s="405">
        <v>-1.1000000000000001E-3</v>
      </c>
      <c r="K702" s="405">
        <v>2.84</v>
      </c>
      <c r="L702" s="405">
        <v>4.1539999999999999</v>
      </c>
      <c r="M702" s="405">
        <v>4.8794000000000004</v>
      </c>
      <c r="N702" s="407">
        <v>7.9621000000000004</v>
      </c>
      <c r="O702" s="405" t="s">
        <v>430</v>
      </c>
      <c r="P702" s="405" t="s">
        <v>430</v>
      </c>
      <c r="Q702" s="405" t="s">
        <v>430</v>
      </c>
      <c r="R702" s="405" t="s">
        <v>430</v>
      </c>
      <c r="S702" s="405">
        <v>4.4374000000000002</v>
      </c>
      <c r="T702" s="405">
        <v>18.733599999999999</v>
      </c>
      <c r="U702" s="405">
        <v>2.8096999999999999</v>
      </c>
      <c r="V702" s="405">
        <v>5.4676</v>
      </c>
      <c r="W702" s="405">
        <v>0.68340000000000001</v>
      </c>
      <c r="X702" s="405">
        <v>6.1062000000000003</v>
      </c>
      <c r="Y702" s="406"/>
      <c r="Z702" s="403">
        <v>3</v>
      </c>
      <c r="AA702" s="403">
        <v>3</v>
      </c>
      <c r="AB702" s="403">
        <v>3</v>
      </c>
      <c r="AC702" s="403">
        <v>3</v>
      </c>
      <c r="AD702" s="403">
        <v>3</v>
      </c>
      <c r="AE702" s="403">
        <v>1</v>
      </c>
      <c r="AF702" s="403">
        <v>0</v>
      </c>
      <c r="AG702" s="403">
        <v>0</v>
      </c>
      <c r="AH702" s="403">
        <v>0</v>
      </c>
      <c r="AI702" s="403">
        <v>0</v>
      </c>
      <c r="AJ702" s="403">
        <v>3</v>
      </c>
      <c r="AK702" s="403">
        <v>3</v>
      </c>
      <c r="AL702" s="403">
        <v>3</v>
      </c>
      <c r="AM702" s="403">
        <v>2</v>
      </c>
      <c r="AN702" s="403">
        <v>3</v>
      </c>
      <c r="AO702" s="402"/>
      <c r="AP702" s="405" t="s">
        <v>430</v>
      </c>
      <c r="AQ702" s="405" t="s">
        <v>430</v>
      </c>
      <c r="AR702" s="405" t="s">
        <v>430</v>
      </c>
      <c r="AS702" s="405" t="s">
        <v>430</v>
      </c>
      <c r="AT702" s="405">
        <v>10.445</v>
      </c>
      <c r="AU702" s="408"/>
      <c r="AV702" s="403">
        <v>0</v>
      </c>
      <c r="AW702" s="403">
        <v>0</v>
      </c>
      <c r="AX702" s="403">
        <v>0</v>
      </c>
      <c r="AY702" s="403">
        <v>0</v>
      </c>
      <c r="AZ702" s="403">
        <v>2</v>
      </c>
      <c r="BA702" s="409"/>
      <c r="BB702" s="405"/>
      <c r="BC702" s="410"/>
      <c r="BD702" s="410"/>
      <c r="BE702" s="410"/>
      <c r="BF702" s="406"/>
      <c r="BG702" s="405"/>
      <c r="BH702" s="405"/>
      <c r="BI702" s="405"/>
      <c r="BJ702" s="405"/>
      <c r="BK702" s="402"/>
      <c r="BL702" s="401"/>
      <c r="BM702" s="401"/>
      <c r="BN702" s="401"/>
      <c r="BO702" s="401"/>
      <c r="BP702" s="401"/>
      <c r="BQ702" s="402"/>
      <c r="BR702" s="411"/>
    </row>
    <row r="703" spans="1:70" s="428" customFormat="1" x14ac:dyDescent="0.25">
      <c r="A703" s="885" t="s">
        <v>94</v>
      </c>
      <c r="B703" s="373"/>
      <c r="C703" s="719"/>
      <c r="D703" s="373"/>
      <c r="E703" s="346"/>
      <c r="F703" s="373"/>
      <c r="G703" s="347"/>
      <c r="H703" s="374"/>
      <c r="I703" s="348">
        <v>0</v>
      </c>
      <c r="J703" s="348">
        <v>0.35339999999999999</v>
      </c>
      <c r="K703" s="348">
        <v>3.1008</v>
      </c>
      <c r="L703" s="348">
        <v>4.4161000000000001</v>
      </c>
      <c r="M703" s="348">
        <v>7.8822000000000001</v>
      </c>
      <c r="N703" s="350">
        <v>7.9621000000000004</v>
      </c>
      <c r="O703" s="348" t="s">
        <v>430</v>
      </c>
      <c r="P703" s="348" t="s">
        <v>430</v>
      </c>
      <c r="Q703" s="348" t="s">
        <v>430</v>
      </c>
      <c r="R703" s="348" t="s">
        <v>430</v>
      </c>
      <c r="S703" s="348">
        <v>5.2423000000000002</v>
      </c>
      <c r="T703" s="348">
        <v>21.238</v>
      </c>
      <c r="U703" s="348">
        <v>5.5556000000000001</v>
      </c>
      <c r="V703" s="348">
        <v>7.0688000000000004</v>
      </c>
      <c r="W703" s="348">
        <v>0.94879999999999998</v>
      </c>
      <c r="X703" s="348">
        <v>7.9555999999999996</v>
      </c>
      <c r="Y703" s="374"/>
      <c r="Z703" s="346"/>
      <c r="AA703" s="346"/>
      <c r="AB703" s="346"/>
      <c r="AC703" s="346"/>
      <c r="AD703" s="346"/>
      <c r="AE703" s="346"/>
      <c r="AF703" s="346"/>
      <c r="AG703" s="346"/>
      <c r="AH703" s="346"/>
      <c r="AI703" s="346"/>
      <c r="AJ703" s="346"/>
      <c r="AK703" s="346"/>
      <c r="AL703" s="346"/>
      <c r="AM703" s="346"/>
      <c r="AN703" s="346"/>
      <c r="AO703" s="373"/>
      <c r="AP703" s="348" t="s">
        <v>430</v>
      </c>
      <c r="AQ703" s="348" t="s">
        <v>430</v>
      </c>
      <c r="AR703" s="348" t="s">
        <v>430</v>
      </c>
      <c r="AS703" s="348" t="s">
        <v>430</v>
      </c>
      <c r="AT703" s="348">
        <v>12.81</v>
      </c>
      <c r="AU703" s="351"/>
      <c r="AV703" s="346"/>
      <c r="AW703" s="346"/>
      <c r="AX703" s="346"/>
      <c r="AY703" s="346"/>
      <c r="AZ703" s="346"/>
      <c r="BA703" s="362"/>
      <c r="BB703" s="348"/>
      <c r="BC703" s="375"/>
      <c r="BD703" s="375"/>
      <c r="BE703" s="375"/>
      <c r="BF703" s="374"/>
      <c r="BG703" s="348"/>
      <c r="BH703" s="348"/>
      <c r="BI703" s="348"/>
      <c r="BJ703" s="348"/>
      <c r="BK703" s="373"/>
      <c r="BL703" s="372"/>
      <c r="BM703" s="372"/>
      <c r="BN703" s="372"/>
      <c r="BO703" s="372"/>
      <c r="BP703" s="372"/>
      <c r="BQ703" s="373"/>
      <c r="BR703" s="354"/>
    </row>
    <row r="704" spans="1:70" s="428" customFormat="1" x14ac:dyDescent="0.25">
      <c r="A704" s="885" t="s">
        <v>95</v>
      </c>
      <c r="B704" s="373"/>
      <c r="C704" s="719"/>
      <c r="D704" s="373"/>
      <c r="E704" s="346"/>
      <c r="F704" s="373"/>
      <c r="G704" s="347"/>
      <c r="H704" s="374"/>
      <c r="I704" s="348">
        <v>-0.26</v>
      </c>
      <c r="J704" s="348">
        <v>-0.26290000000000002</v>
      </c>
      <c r="K704" s="348">
        <v>2.4346000000000001</v>
      </c>
      <c r="L704" s="348">
        <v>3.6496</v>
      </c>
      <c r="M704" s="348">
        <v>2.3399000000000001</v>
      </c>
      <c r="N704" s="350">
        <v>7.9621000000000004</v>
      </c>
      <c r="O704" s="348" t="s">
        <v>430</v>
      </c>
      <c r="P704" s="348" t="s">
        <v>430</v>
      </c>
      <c r="Q704" s="348" t="s">
        <v>430</v>
      </c>
      <c r="R704" s="348" t="s">
        <v>430</v>
      </c>
      <c r="S704" s="348">
        <v>2.9918</v>
      </c>
      <c r="T704" s="348">
        <v>15.680300000000001</v>
      </c>
      <c r="U704" s="348">
        <v>-0.1182</v>
      </c>
      <c r="V704" s="348">
        <v>3.8664000000000001</v>
      </c>
      <c r="W704" s="348">
        <v>0.3029</v>
      </c>
      <c r="X704" s="348">
        <v>3.9630000000000001</v>
      </c>
      <c r="Y704" s="374"/>
      <c r="Z704" s="346"/>
      <c r="AA704" s="346"/>
      <c r="AB704" s="346"/>
      <c r="AC704" s="346"/>
      <c r="AD704" s="346"/>
      <c r="AE704" s="346"/>
      <c r="AF704" s="346"/>
      <c r="AG704" s="346"/>
      <c r="AH704" s="346"/>
      <c r="AI704" s="346"/>
      <c r="AJ704" s="346"/>
      <c r="AK704" s="346"/>
      <c r="AL704" s="346"/>
      <c r="AM704" s="346"/>
      <c r="AN704" s="346"/>
      <c r="AO704" s="373"/>
      <c r="AP704" s="348" t="s">
        <v>430</v>
      </c>
      <c r="AQ704" s="348" t="s">
        <v>430</v>
      </c>
      <c r="AR704" s="348" t="s">
        <v>430</v>
      </c>
      <c r="AS704" s="348" t="s">
        <v>430</v>
      </c>
      <c r="AT704" s="348">
        <v>8.08</v>
      </c>
      <c r="AU704" s="351"/>
      <c r="AV704" s="346"/>
      <c r="AW704" s="346"/>
      <c r="AX704" s="346"/>
      <c r="AY704" s="346"/>
      <c r="AZ704" s="346"/>
      <c r="BA704" s="362"/>
      <c r="BB704" s="348"/>
      <c r="BC704" s="375"/>
      <c r="BD704" s="375"/>
      <c r="BE704" s="375"/>
      <c r="BF704" s="374"/>
      <c r="BG704" s="348"/>
      <c r="BH704" s="348"/>
      <c r="BI704" s="348"/>
      <c r="BJ704" s="348"/>
      <c r="BK704" s="373"/>
      <c r="BL704" s="372"/>
      <c r="BM704" s="372"/>
      <c r="BN704" s="372"/>
      <c r="BO704" s="372"/>
      <c r="BP704" s="372"/>
      <c r="BQ704" s="373"/>
      <c r="BR704" s="354"/>
    </row>
    <row r="705" spans="1:70" s="428" customFormat="1" x14ac:dyDescent="0.25">
      <c r="A705" s="886" t="s">
        <v>96</v>
      </c>
      <c r="B705" s="413"/>
      <c r="C705" s="725"/>
      <c r="D705" s="413"/>
      <c r="E705" s="414"/>
      <c r="F705" s="413"/>
      <c r="G705" s="415"/>
      <c r="H705" s="417"/>
      <c r="I705" s="416">
        <v>-0.18759999999999999</v>
      </c>
      <c r="J705" s="416">
        <v>-9.3899999999999997E-2</v>
      </c>
      <c r="K705" s="416">
        <v>2.9845999999999999</v>
      </c>
      <c r="L705" s="416">
        <v>4.3962000000000003</v>
      </c>
      <c r="M705" s="416">
        <v>4.4161000000000001</v>
      </c>
      <c r="N705" s="418">
        <v>7.9621000000000004</v>
      </c>
      <c r="O705" s="416" t="s">
        <v>430</v>
      </c>
      <c r="P705" s="416" t="s">
        <v>430</v>
      </c>
      <c r="Q705" s="416" t="s">
        <v>430</v>
      </c>
      <c r="R705" s="416" t="s">
        <v>430</v>
      </c>
      <c r="S705" s="416">
        <v>5.0778999999999996</v>
      </c>
      <c r="T705" s="416">
        <v>19.282499999999999</v>
      </c>
      <c r="U705" s="416">
        <v>2.9918</v>
      </c>
      <c r="V705" s="416">
        <v>3.8664000000000001</v>
      </c>
      <c r="W705" s="416">
        <v>0.79859999999999998</v>
      </c>
      <c r="X705" s="416">
        <v>6.4</v>
      </c>
      <c r="Y705" s="417"/>
      <c r="Z705" s="414"/>
      <c r="AA705" s="414"/>
      <c r="AB705" s="414"/>
      <c r="AC705" s="414"/>
      <c r="AD705" s="414"/>
      <c r="AE705" s="414"/>
      <c r="AF705" s="414"/>
      <c r="AG705" s="414"/>
      <c r="AH705" s="414"/>
      <c r="AI705" s="414"/>
      <c r="AJ705" s="414"/>
      <c r="AK705" s="414"/>
      <c r="AL705" s="414"/>
      <c r="AM705" s="414"/>
      <c r="AN705" s="414"/>
      <c r="AO705" s="413"/>
      <c r="AP705" s="416" t="s">
        <v>430</v>
      </c>
      <c r="AQ705" s="416" t="s">
        <v>430</v>
      </c>
      <c r="AR705" s="416" t="s">
        <v>430</v>
      </c>
      <c r="AS705" s="416" t="s">
        <v>430</v>
      </c>
      <c r="AT705" s="416">
        <v>10.44</v>
      </c>
      <c r="AU705" s="419"/>
      <c r="AV705" s="414"/>
      <c r="AW705" s="414"/>
      <c r="AX705" s="414"/>
      <c r="AY705" s="414"/>
      <c r="AZ705" s="414"/>
      <c r="BA705" s="420"/>
      <c r="BB705" s="416"/>
      <c r="BC705" s="421"/>
      <c r="BD705" s="421"/>
      <c r="BE705" s="421"/>
      <c r="BF705" s="417"/>
      <c r="BG705" s="416"/>
      <c r="BH705" s="416"/>
      <c r="BI705" s="416"/>
      <c r="BJ705" s="416"/>
      <c r="BK705" s="413"/>
      <c r="BL705" s="412"/>
      <c r="BM705" s="412"/>
      <c r="BN705" s="412"/>
      <c r="BO705" s="412"/>
      <c r="BP705" s="412"/>
      <c r="BQ705" s="413"/>
      <c r="BR705" s="422"/>
    </row>
    <row r="706" spans="1:70" s="428" customFormat="1" ht="14.5" customHeight="1" x14ac:dyDescent="0.35">
      <c r="A706" s="873" t="s">
        <v>4129</v>
      </c>
      <c r="B706" s="861"/>
      <c r="C706" s="862"/>
      <c r="D706" s="861"/>
      <c r="E706" s="863"/>
      <c r="F706" s="861"/>
      <c r="G706" s="864"/>
      <c r="H706" s="866"/>
      <c r="I706" s="865"/>
      <c r="J706" s="865"/>
      <c r="K706" s="865"/>
      <c r="L706" s="865"/>
      <c r="M706" s="865"/>
      <c r="N706" s="867"/>
      <c r="O706" s="865"/>
      <c r="P706" s="865"/>
      <c r="Q706" s="865"/>
      <c r="R706" s="865"/>
      <c r="S706" s="865"/>
      <c r="T706" s="865"/>
      <c r="U706" s="865"/>
      <c r="V706" s="865"/>
      <c r="W706" s="865"/>
      <c r="X706" s="865"/>
      <c r="Y706" s="866"/>
      <c r="Z706" s="863"/>
      <c r="AA706" s="863"/>
      <c r="AB706" s="863"/>
      <c r="AC706" s="863"/>
      <c r="AD706" s="863"/>
      <c r="AE706" s="863"/>
      <c r="AF706" s="863"/>
      <c r="AG706" s="863"/>
      <c r="AH706" s="863"/>
      <c r="AI706" s="863"/>
      <c r="AJ706" s="863"/>
      <c r="AK706" s="863"/>
      <c r="AL706" s="863"/>
      <c r="AM706" s="863"/>
      <c r="AN706" s="863"/>
      <c r="AO706" s="861"/>
      <c r="AP706" s="865"/>
      <c r="AQ706" s="865"/>
      <c r="AR706" s="865"/>
      <c r="AS706" s="865"/>
      <c r="AT706" s="865"/>
      <c r="AU706" s="868"/>
      <c r="AV706" s="863"/>
      <c r="AW706" s="863"/>
      <c r="AX706" s="863"/>
      <c r="AY706" s="863"/>
      <c r="AZ706" s="863"/>
      <c r="BA706" s="869"/>
      <c r="BB706" s="865"/>
      <c r="BC706" s="870"/>
      <c r="BD706" s="870"/>
      <c r="BE706" s="870"/>
      <c r="BF706" s="866"/>
      <c r="BG706" s="865"/>
      <c r="BH706" s="865"/>
      <c r="BI706" s="865"/>
      <c r="BJ706" s="865"/>
      <c r="BK706" s="861"/>
      <c r="BL706" s="871"/>
      <c r="BM706" s="871"/>
      <c r="BN706" s="871"/>
      <c r="BO706" s="871"/>
      <c r="BP706" s="871"/>
      <c r="BQ706" s="861"/>
      <c r="BR706" s="872"/>
    </row>
    <row r="707" spans="1:70" s="428" customFormat="1" x14ac:dyDescent="0.25">
      <c r="A707" s="345" t="s">
        <v>4130</v>
      </c>
      <c r="B707" s="373"/>
      <c r="C707" s="719">
        <v>45860</v>
      </c>
      <c r="D707" s="373"/>
      <c r="E707" s="346">
        <v>874.61</v>
      </c>
      <c r="F707" s="373"/>
      <c r="G707" s="347">
        <v>10.0123</v>
      </c>
      <c r="H707" s="374"/>
      <c r="I707" s="348">
        <v>-0.38700000000000001</v>
      </c>
      <c r="J707" s="348">
        <v>0.2102</v>
      </c>
      <c r="K707" s="348">
        <v>1.9644999999999999</v>
      </c>
      <c r="L707" s="348">
        <v>-1.3332999999999999</v>
      </c>
      <c r="M707" s="348">
        <v>-3.6482000000000001</v>
      </c>
      <c r="N707" s="350">
        <v>0.8377</v>
      </c>
      <c r="O707" s="348" t="s">
        <v>430</v>
      </c>
      <c r="P707" s="348" t="s">
        <v>430</v>
      </c>
      <c r="Q707" s="348" t="s">
        <v>430</v>
      </c>
      <c r="R707" s="348" t="s">
        <v>430</v>
      </c>
      <c r="S707" s="348">
        <v>1.5992</v>
      </c>
      <c r="T707" s="348">
        <v>9.3428000000000004</v>
      </c>
      <c r="U707" s="348">
        <v>-5.62</v>
      </c>
      <c r="V707" s="348">
        <v>0.23119999999999999</v>
      </c>
      <c r="W707" s="348">
        <v>0.70609999999999995</v>
      </c>
      <c r="X707" s="348">
        <v>0.112</v>
      </c>
      <c r="Y707" s="374"/>
      <c r="Z707" s="346">
        <v>2</v>
      </c>
      <c r="AA707" s="346">
        <v>1</v>
      </c>
      <c r="AB707" s="346">
        <v>1</v>
      </c>
      <c r="AC707" s="346">
        <v>3</v>
      </c>
      <c r="AD707" s="346">
        <v>2</v>
      </c>
      <c r="AE707" s="346">
        <v>2</v>
      </c>
      <c r="AF707" s="346" t="s">
        <v>430</v>
      </c>
      <c r="AG707" s="346" t="s">
        <v>430</v>
      </c>
      <c r="AH707" s="346" t="s">
        <v>430</v>
      </c>
      <c r="AI707" s="346" t="s">
        <v>430</v>
      </c>
      <c r="AJ707" s="346">
        <v>1</v>
      </c>
      <c r="AK707" s="346">
        <v>2</v>
      </c>
      <c r="AL707" s="346">
        <v>2</v>
      </c>
      <c r="AM707" s="346">
        <v>2</v>
      </c>
      <c r="AN707" s="346">
        <v>1</v>
      </c>
      <c r="AO707" s="373"/>
      <c r="AP707" s="348" t="s">
        <v>430</v>
      </c>
      <c r="AQ707" s="348" t="s">
        <v>430</v>
      </c>
      <c r="AR707" s="348" t="s">
        <v>430</v>
      </c>
      <c r="AS707" s="348" t="s">
        <v>430</v>
      </c>
      <c r="AT707" s="348">
        <v>-1.96</v>
      </c>
      <c r="AU707" s="351"/>
      <c r="AV707" s="346" t="s">
        <v>430</v>
      </c>
      <c r="AW707" s="346" t="s">
        <v>430</v>
      </c>
      <c r="AX707" s="346" t="s">
        <v>430</v>
      </c>
      <c r="AY707" s="346" t="s">
        <v>430</v>
      </c>
      <c r="AZ707" s="346">
        <v>1</v>
      </c>
      <c r="BA707" s="362"/>
      <c r="BB707" s="348">
        <v>14.621871759551601</v>
      </c>
      <c r="BC707" s="375">
        <v>1.00381188921181</v>
      </c>
      <c r="BD707" s="375">
        <v>-2.49100007428802E-2</v>
      </c>
      <c r="BE707" s="375">
        <v>-0.13326185698155599</v>
      </c>
      <c r="BF707" s="374"/>
      <c r="BG707" s="348">
        <v>57.847799999999999</v>
      </c>
      <c r="BH707" s="348">
        <v>37.989800000000002</v>
      </c>
      <c r="BI707" s="348">
        <v>1.08355</v>
      </c>
      <c r="BJ707" s="348">
        <v>3.0788500000000001</v>
      </c>
      <c r="BK707" s="373"/>
      <c r="BL707" s="372" t="s">
        <v>3750</v>
      </c>
      <c r="BM707" s="372" t="s">
        <v>511</v>
      </c>
      <c r="BN707" s="372" t="s">
        <v>3751</v>
      </c>
      <c r="BO707" s="372" t="s">
        <v>3752</v>
      </c>
      <c r="BP707" s="372" t="s">
        <v>3753</v>
      </c>
      <c r="BQ707" s="373"/>
      <c r="BR707" s="354" t="s">
        <v>443</v>
      </c>
    </row>
    <row r="708" spans="1:70" s="428" customFormat="1" x14ac:dyDescent="0.25">
      <c r="A708" s="345" t="s">
        <v>4131</v>
      </c>
      <c r="B708" s="373"/>
      <c r="C708" s="719">
        <v>45868</v>
      </c>
      <c r="D708" s="373"/>
      <c r="E708" s="346">
        <v>655.75</v>
      </c>
      <c r="F708" s="373"/>
      <c r="G708" s="347">
        <v>10.012</v>
      </c>
      <c r="H708" s="374"/>
      <c r="I708" s="348">
        <v>-0.32850000000000001</v>
      </c>
      <c r="J708" s="348">
        <v>-0.38800000000000001</v>
      </c>
      <c r="K708" s="348">
        <v>-0.66469999999999996</v>
      </c>
      <c r="L708" s="348">
        <v>-0.61539999999999995</v>
      </c>
      <c r="M708" s="348">
        <v>-6.0347</v>
      </c>
      <c r="N708" s="350">
        <v>1.8257000000000001</v>
      </c>
      <c r="O708" s="348" t="s">
        <v>430</v>
      </c>
      <c r="P708" s="348" t="s">
        <v>430</v>
      </c>
      <c r="Q708" s="348" t="s">
        <v>430</v>
      </c>
      <c r="R708" s="348" t="s">
        <v>430</v>
      </c>
      <c r="S708" s="348">
        <v>0.52210000000000001</v>
      </c>
      <c r="T708" s="348">
        <v>5.1901999999999999</v>
      </c>
      <c r="U708" s="348">
        <v>-6.0347</v>
      </c>
      <c r="V708" s="348">
        <v>2.5398999999999998</v>
      </c>
      <c r="W708" s="348">
        <v>-1.7949999999999999</v>
      </c>
      <c r="X708" s="348">
        <v>0.1114</v>
      </c>
      <c r="Y708" s="374"/>
      <c r="Z708" s="346">
        <v>1</v>
      </c>
      <c r="AA708" s="346">
        <v>3</v>
      </c>
      <c r="AB708" s="346">
        <v>3</v>
      </c>
      <c r="AC708" s="346">
        <v>2</v>
      </c>
      <c r="AD708" s="346">
        <v>3</v>
      </c>
      <c r="AE708" s="346">
        <v>1</v>
      </c>
      <c r="AF708" s="346" t="s">
        <v>430</v>
      </c>
      <c r="AG708" s="346" t="s">
        <v>430</v>
      </c>
      <c r="AH708" s="346" t="s">
        <v>430</v>
      </c>
      <c r="AI708" s="346" t="s">
        <v>430</v>
      </c>
      <c r="AJ708" s="346">
        <v>3</v>
      </c>
      <c r="AK708" s="346">
        <v>3</v>
      </c>
      <c r="AL708" s="346">
        <v>3</v>
      </c>
      <c r="AM708" s="346">
        <v>1</v>
      </c>
      <c r="AN708" s="346">
        <v>3</v>
      </c>
      <c r="AO708" s="373"/>
      <c r="AP708" s="348" t="s">
        <v>430</v>
      </c>
      <c r="AQ708" s="348" t="s">
        <v>430</v>
      </c>
      <c r="AR708" s="348" t="s">
        <v>430</v>
      </c>
      <c r="AS708" s="348" t="s">
        <v>430</v>
      </c>
      <c r="AT708" s="348">
        <v>-2.66</v>
      </c>
      <c r="AU708" s="351"/>
      <c r="AV708" s="346" t="s">
        <v>430</v>
      </c>
      <c r="AW708" s="346" t="s">
        <v>430</v>
      </c>
      <c r="AX708" s="346" t="s">
        <v>430</v>
      </c>
      <c r="AY708" s="346" t="s">
        <v>430</v>
      </c>
      <c r="AZ708" s="346">
        <v>2</v>
      </c>
      <c r="BA708" s="362"/>
      <c r="BB708" s="348">
        <v>12.044975397601601</v>
      </c>
      <c r="BC708" s="375">
        <v>0.70422589126858903</v>
      </c>
      <c r="BD708" s="375">
        <v>-1.9652416614901701E-2</v>
      </c>
      <c r="BE708" s="375">
        <v>-0.120710933913864</v>
      </c>
      <c r="BF708" s="374"/>
      <c r="BG708" s="348">
        <v>66.396100000000004</v>
      </c>
      <c r="BH708" s="348">
        <v>31.996099999999998</v>
      </c>
      <c r="BI708" s="348" t="s">
        <v>430</v>
      </c>
      <c r="BJ708" s="348">
        <v>1.6077999999999999</v>
      </c>
      <c r="BK708" s="373"/>
      <c r="BL708" s="372" t="s">
        <v>3755</v>
      </c>
      <c r="BM708" s="372" t="s">
        <v>3756</v>
      </c>
      <c r="BN708" s="372" t="s">
        <v>3395</v>
      </c>
      <c r="BO708" s="372" t="s">
        <v>1166</v>
      </c>
      <c r="BP708" s="372" t="s">
        <v>3757</v>
      </c>
      <c r="BQ708" s="373"/>
      <c r="BR708" s="354" t="s">
        <v>526</v>
      </c>
    </row>
    <row r="709" spans="1:70" s="428" customFormat="1" x14ac:dyDescent="0.25">
      <c r="A709" s="345" t="s">
        <v>4132</v>
      </c>
      <c r="B709" s="373"/>
      <c r="C709" s="719">
        <v>45989</v>
      </c>
      <c r="D709" s="373"/>
      <c r="E709" s="346">
        <v>616.57000000000005</v>
      </c>
      <c r="F709" s="373"/>
      <c r="G709" s="347">
        <v>9.6713000000000005</v>
      </c>
      <c r="H709" s="374"/>
      <c r="I709" s="348">
        <v>-0.41189999999999999</v>
      </c>
      <c r="J709" s="348">
        <v>-0.158</v>
      </c>
      <c r="K709" s="348">
        <v>1.0088999999999999</v>
      </c>
      <c r="L709" s="348">
        <v>0.85619999999999996</v>
      </c>
      <c r="M709" s="348">
        <v>-2.1974999999999998</v>
      </c>
      <c r="N709" s="350" t="s">
        <v>430</v>
      </c>
      <c r="O709" s="348" t="s">
        <v>430</v>
      </c>
      <c r="P709" s="348" t="s">
        <v>430</v>
      </c>
      <c r="Q709" s="348" t="s">
        <v>430</v>
      </c>
      <c r="R709" s="348" t="s">
        <v>430</v>
      </c>
      <c r="S709" s="348">
        <v>1.1917</v>
      </c>
      <c r="T709" s="348">
        <v>10.366400000000001</v>
      </c>
      <c r="U709" s="348">
        <v>-4.1647999999999996</v>
      </c>
      <c r="V709" s="348" t="s">
        <v>430</v>
      </c>
      <c r="W709" s="348">
        <v>-0.30620000000000003</v>
      </c>
      <c r="X709" s="348">
        <v>-3.2869999999999999</v>
      </c>
      <c r="Y709" s="374"/>
      <c r="Z709" s="346">
        <v>3</v>
      </c>
      <c r="AA709" s="346">
        <v>2</v>
      </c>
      <c r="AB709" s="346">
        <v>2</v>
      </c>
      <c r="AC709" s="346">
        <v>1</v>
      </c>
      <c r="AD709" s="346">
        <v>1</v>
      </c>
      <c r="AE709" s="346" t="s">
        <v>430</v>
      </c>
      <c r="AF709" s="346" t="s">
        <v>430</v>
      </c>
      <c r="AG709" s="346" t="s">
        <v>430</v>
      </c>
      <c r="AH709" s="346" t="s">
        <v>430</v>
      </c>
      <c r="AI709" s="346" t="s">
        <v>430</v>
      </c>
      <c r="AJ709" s="346">
        <v>2</v>
      </c>
      <c r="AK709" s="346">
        <v>1</v>
      </c>
      <c r="AL709" s="346">
        <v>1</v>
      </c>
      <c r="AM709" s="346" t="s">
        <v>430</v>
      </c>
      <c r="AN709" s="346">
        <v>2</v>
      </c>
      <c r="AO709" s="373"/>
      <c r="AP709" s="348" t="s">
        <v>430</v>
      </c>
      <c r="AQ709" s="348" t="s">
        <v>430</v>
      </c>
      <c r="AR709" s="348" t="s">
        <v>430</v>
      </c>
      <c r="AS709" s="348" t="s">
        <v>430</v>
      </c>
      <c r="AT709" s="348" t="s">
        <v>430</v>
      </c>
      <c r="AU709" s="351"/>
      <c r="AV709" s="346" t="s">
        <v>430</v>
      </c>
      <c r="AW709" s="346" t="s">
        <v>430</v>
      </c>
      <c r="AX709" s="346" t="s">
        <v>430</v>
      </c>
      <c r="AY709" s="346" t="s">
        <v>430</v>
      </c>
      <c r="AZ709" s="346" t="s">
        <v>430</v>
      </c>
      <c r="BA709" s="362"/>
      <c r="BB709" s="348">
        <v>15.9946135440562</v>
      </c>
      <c r="BC709" s="375">
        <v>0.93923037395709297</v>
      </c>
      <c r="BD709" s="375">
        <v>-4.8357040424337201E-2</v>
      </c>
      <c r="BE709" s="375">
        <v>-0.129989421016864</v>
      </c>
      <c r="BF709" s="374"/>
      <c r="BG709" s="348">
        <v>78.8245</v>
      </c>
      <c r="BH709" s="348">
        <v>14.2881</v>
      </c>
      <c r="BI709" s="348">
        <v>5.7584099999999996</v>
      </c>
      <c r="BJ709" s="348">
        <v>1.1289899999999999</v>
      </c>
      <c r="BK709" s="373"/>
      <c r="BL709" s="372" t="s">
        <v>3759</v>
      </c>
      <c r="BM709" s="372" t="s">
        <v>3760</v>
      </c>
      <c r="BN709" s="372" t="s">
        <v>3761</v>
      </c>
      <c r="BO709" s="372" t="s">
        <v>3762</v>
      </c>
      <c r="BP709" s="372" t="s">
        <v>3763</v>
      </c>
      <c r="BQ709" s="373"/>
      <c r="BR709" s="354" t="s">
        <v>3764</v>
      </c>
    </row>
    <row r="710" spans="1:70" s="428" customFormat="1" x14ac:dyDescent="0.25">
      <c r="A710" s="884" t="s">
        <v>93</v>
      </c>
      <c r="B710" s="402"/>
      <c r="C710" s="724"/>
      <c r="D710" s="402"/>
      <c r="E710" s="403"/>
      <c r="F710" s="402"/>
      <c r="G710" s="404"/>
      <c r="H710" s="406"/>
      <c r="I710" s="405">
        <v>-0.37580000000000002</v>
      </c>
      <c r="J710" s="405">
        <v>-0.1119</v>
      </c>
      <c r="K710" s="405">
        <v>0.76959999999999995</v>
      </c>
      <c r="L710" s="405">
        <v>-0.36420000000000002</v>
      </c>
      <c r="M710" s="405">
        <v>-3.9601000000000002</v>
      </c>
      <c r="N710" s="407">
        <v>1.3317000000000001</v>
      </c>
      <c r="O710" s="405" t="s">
        <v>430</v>
      </c>
      <c r="P710" s="405" t="s">
        <v>430</v>
      </c>
      <c r="Q710" s="405" t="s">
        <v>430</v>
      </c>
      <c r="R710" s="405" t="s">
        <v>430</v>
      </c>
      <c r="S710" s="405">
        <v>1.1044</v>
      </c>
      <c r="T710" s="405">
        <v>8.2997999999999994</v>
      </c>
      <c r="U710" s="405">
        <v>-5.2732000000000001</v>
      </c>
      <c r="V710" s="405">
        <v>1.3855999999999999</v>
      </c>
      <c r="W710" s="405">
        <v>-0.46500000000000002</v>
      </c>
      <c r="X710" s="405">
        <v>-1.0212000000000001</v>
      </c>
      <c r="Y710" s="406"/>
      <c r="Z710" s="403">
        <v>3</v>
      </c>
      <c r="AA710" s="403">
        <v>3</v>
      </c>
      <c r="AB710" s="403">
        <v>3</v>
      </c>
      <c r="AC710" s="403">
        <v>3</v>
      </c>
      <c r="AD710" s="403">
        <v>3</v>
      </c>
      <c r="AE710" s="403">
        <v>2</v>
      </c>
      <c r="AF710" s="403">
        <v>0</v>
      </c>
      <c r="AG710" s="403">
        <v>0</v>
      </c>
      <c r="AH710" s="403">
        <v>0</v>
      </c>
      <c r="AI710" s="403">
        <v>0</v>
      </c>
      <c r="AJ710" s="403">
        <v>3</v>
      </c>
      <c r="AK710" s="403">
        <v>3</v>
      </c>
      <c r="AL710" s="403">
        <v>3</v>
      </c>
      <c r="AM710" s="403">
        <v>2</v>
      </c>
      <c r="AN710" s="403">
        <v>3</v>
      </c>
      <c r="AO710" s="402"/>
      <c r="AP710" s="405" t="s">
        <v>430</v>
      </c>
      <c r="AQ710" s="405" t="s">
        <v>430</v>
      </c>
      <c r="AR710" s="405" t="s">
        <v>430</v>
      </c>
      <c r="AS710" s="405" t="s">
        <v>430</v>
      </c>
      <c r="AT710" s="405">
        <v>-2.31</v>
      </c>
      <c r="AU710" s="408"/>
      <c r="AV710" s="403">
        <v>0</v>
      </c>
      <c r="AW710" s="403">
        <v>0</v>
      </c>
      <c r="AX710" s="403">
        <v>0</v>
      </c>
      <c r="AY710" s="403">
        <v>0</v>
      </c>
      <c r="AZ710" s="403">
        <v>2</v>
      </c>
      <c r="BA710" s="409"/>
      <c r="BB710" s="405"/>
      <c r="BC710" s="410"/>
      <c r="BD710" s="410"/>
      <c r="BE710" s="410"/>
      <c r="BF710" s="406"/>
      <c r="BG710" s="405"/>
      <c r="BH710" s="405"/>
      <c r="BI710" s="405"/>
      <c r="BJ710" s="405"/>
      <c r="BK710" s="402"/>
      <c r="BL710" s="401"/>
      <c r="BM710" s="401"/>
      <c r="BN710" s="401"/>
      <c r="BO710" s="401"/>
      <c r="BP710" s="401"/>
      <c r="BQ710" s="402"/>
      <c r="BR710" s="411"/>
    </row>
    <row r="711" spans="1:70" s="428" customFormat="1" x14ac:dyDescent="0.25">
      <c r="A711" s="885" t="s">
        <v>94</v>
      </c>
      <c r="B711" s="373"/>
      <c r="C711" s="719"/>
      <c r="D711" s="373"/>
      <c r="E711" s="346"/>
      <c r="F711" s="373"/>
      <c r="G711" s="347"/>
      <c r="H711" s="374"/>
      <c r="I711" s="348">
        <v>-0.32850000000000001</v>
      </c>
      <c r="J711" s="348">
        <v>0.2102</v>
      </c>
      <c r="K711" s="348">
        <v>1.9644999999999999</v>
      </c>
      <c r="L711" s="348">
        <v>0.85619999999999996</v>
      </c>
      <c r="M711" s="348">
        <v>-2.1974999999999998</v>
      </c>
      <c r="N711" s="350">
        <v>1.8257000000000001</v>
      </c>
      <c r="O711" s="348" t="s">
        <v>430</v>
      </c>
      <c r="P711" s="348" t="s">
        <v>430</v>
      </c>
      <c r="Q711" s="348" t="s">
        <v>430</v>
      </c>
      <c r="R711" s="348" t="s">
        <v>430</v>
      </c>
      <c r="S711" s="348">
        <v>1.5992</v>
      </c>
      <c r="T711" s="348">
        <v>10.366400000000001</v>
      </c>
      <c r="U711" s="348">
        <v>-4.1647999999999996</v>
      </c>
      <c r="V711" s="348">
        <v>2.5398999999999998</v>
      </c>
      <c r="W711" s="348">
        <v>0.70609999999999995</v>
      </c>
      <c r="X711" s="348">
        <v>0.112</v>
      </c>
      <c r="Y711" s="374"/>
      <c r="Z711" s="346"/>
      <c r="AA711" s="346"/>
      <c r="AB711" s="346"/>
      <c r="AC711" s="346"/>
      <c r="AD711" s="346"/>
      <c r="AE711" s="346"/>
      <c r="AF711" s="346"/>
      <c r="AG711" s="346"/>
      <c r="AH711" s="346"/>
      <c r="AI711" s="346"/>
      <c r="AJ711" s="346"/>
      <c r="AK711" s="346"/>
      <c r="AL711" s="346"/>
      <c r="AM711" s="346"/>
      <c r="AN711" s="346"/>
      <c r="AO711" s="373"/>
      <c r="AP711" s="348" t="s">
        <v>430</v>
      </c>
      <c r="AQ711" s="348" t="s">
        <v>430</v>
      </c>
      <c r="AR711" s="348" t="s">
        <v>430</v>
      </c>
      <c r="AS711" s="348" t="s">
        <v>430</v>
      </c>
      <c r="AT711" s="348">
        <v>-1.96</v>
      </c>
      <c r="AU711" s="351"/>
      <c r="AV711" s="346"/>
      <c r="AW711" s="346"/>
      <c r="AX711" s="346"/>
      <c r="AY711" s="346"/>
      <c r="AZ711" s="346"/>
      <c r="BA711" s="362"/>
      <c r="BB711" s="348"/>
      <c r="BC711" s="375"/>
      <c r="BD711" s="375"/>
      <c r="BE711" s="375"/>
      <c r="BF711" s="374"/>
      <c r="BG711" s="348"/>
      <c r="BH711" s="348"/>
      <c r="BI711" s="348"/>
      <c r="BJ711" s="348"/>
      <c r="BK711" s="373"/>
      <c r="BL711" s="372"/>
      <c r="BM711" s="372"/>
      <c r="BN711" s="372"/>
      <c r="BO711" s="372"/>
      <c r="BP711" s="372"/>
      <c r="BQ711" s="373"/>
      <c r="BR711" s="354"/>
    </row>
    <row r="712" spans="1:70" s="428" customFormat="1" x14ac:dyDescent="0.25">
      <c r="A712" s="885" t="s">
        <v>95</v>
      </c>
      <c r="B712" s="373"/>
      <c r="C712" s="719"/>
      <c r="D712" s="373"/>
      <c r="E712" s="346"/>
      <c r="F712" s="373"/>
      <c r="G712" s="347"/>
      <c r="H712" s="374"/>
      <c r="I712" s="348">
        <v>-0.41189999999999999</v>
      </c>
      <c r="J712" s="348">
        <v>-0.38800000000000001</v>
      </c>
      <c r="K712" s="348">
        <v>-0.66469999999999996</v>
      </c>
      <c r="L712" s="348">
        <v>-1.3332999999999999</v>
      </c>
      <c r="M712" s="348">
        <v>-6.0347</v>
      </c>
      <c r="N712" s="350">
        <v>0.8377</v>
      </c>
      <c r="O712" s="348" t="s">
        <v>430</v>
      </c>
      <c r="P712" s="348" t="s">
        <v>430</v>
      </c>
      <c r="Q712" s="348" t="s">
        <v>430</v>
      </c>
      <c r="R712" s="348" t="s">
        <v>430</v>
      </c>
      <c r="S712" s="348">
        <v>0.52210000000000001</v>
      </c>
      <c r="T712" s="348">
        <v>5.1901999999999999</v>
      </c>
      <c r="U712" s="348">
        <v>-6.0347</v>
      </c>
      <c r="V712" s="348">
        <v>0.23119999999999999</v>
      </c>
      <c r="W712" s="348">
        <v>-1.7949999999999999</v>
      </c>
      <c r="X712" s="348">
        <v>-3.2869999999999999</v>
      </c>
      <c r="Y712" s="374"/>
      <c r="Z712" s="346"/>
      <c r="AA712" s="346"/>
      <c r="AB712" s="346"/>
      <c r="AC712" s="346"/>
      <c r="AD712" s="346"/>
      <c r="AE712" s="346"/>
      <c r="AF712" s="346"/>
      <c r="AG712" s="346"/>
      <c r="AH712" s="346"/>
      <c r="AI712" s="346"/>
      <c r="AJ712" s="346"/>
      <c r="AK712" s="346"/>
      <c r="AL712" s="346"/>
      <c r="AM712" s="346"/>
      <c r="AN712" s="346"/>
      <c r="AO712" s="373"/>
      <c r="AP712" s="348" t="s">
        <v>430</v>
      </c>
      <c r="AQ712" s="348" t="s">
        <v>430</v>
      </c>
      <c r="AR712" s="348" t="s">
        <v>430</v>
      </c>
      <c r="AS712" s="348" t="s">
        <v>430</v>
      </c>
      <c r="AT712" s="348">
        <v>-2.66</v>
      </c>
      <c r="AU712" s="351"/>
      <c r="AV712" s="346"/>
      <c r="AW712" s="346"/>
      <c r="AX712" s="346"/>
      <c r="AY712" s="346"/>
      <c r="AZ712" s="346"/>
      <c r="BA712" s="362"/>
      <c r="BB712" s="348"/>
      <c r="BC712" s="375"/>
      <c r="BD712" s="375"/>
      <c r="BE712" s="375"/>
      <c r="BF712" s="374"/>
      <c r="BG712" s="348"/>
      <c r="BH712" s="348"/>
      <c r="BI712" s="348"/>
      <c r="BJ712" s="348"/>
      <c r="BK712" s="373"/>
      <c r="BL712" s="372"/>
      <c r="BM712" s="372"/>
      <c r="BN712" s="372"/>
      <c r="BO712" s="372"/>
      <c r="BP712" s="372"/>
      <c r="BQ712" s="373"/>
      <c r="BR712" s="354"/>
    </row>
    <row r="713" spans="1:70" s="428" customFormat="1" x14ac:dyDescent="0.25">
      <c r="A713" s="886" t="s">
        <v>96</v>
      </c>
      <c r="B713" s="413"/>
      <c r="C713" s="725"/>
      <c r="D713" s="413"/>
      <c r="E713" s="414"/>
      <c r="F713" s="413"/>
      <c r="G713" s="415"/>
      <c r="H713" s="417"/>
      <c r="I713" s="416">
        <v>-0.38700000000000001</v>
      </c>
      <c r="J713" s="416">
        <v>-0.158</v>
      </c>
      <c r="K713" s="416">
        <v>1.0088999999999999</v>
      </c>
      <c r="L713" s="416">
        <v>-0.61539999999999995</v>
      </c>
      <c r="M713" s="416">
        <v>-3.6482000000000001</v>
      </c>
      <c r="N713" s="418">
        <v>1.3317000000000001</v>
      </c>
      <c r="O713" s="416" t="s">
        <v>430</v>
      </c>
      <c r="P713" s="416" t="s">
        <v>430</v>
      </c>
      <c r="Q713" s="416" t="s">
        <v>430</v>
      </c>
      <c r="R713" s="416" t="s">
        <v>430</v>
      </c>
      <c r="S713" s="416">
        <v>1.1917</v>
      </c>
      <c r="T713" s="416">
        <v>9.3428000000000004</v>
      </c>
      <c r="U713" s="416">
        <v>-5.62</v>
      </c>
      <c r="V713" s="416">
        <v>0.23119999999999999</v>
      </c>
      <c r="W713" s="416">
        <v>-0.30620000000000003</v>
      </c>
      <c r="X713" s="416">
        <v>0.1114</v>
      </c>
      <c r="Y713" s="417"/>
      <c r="Z713" s="414"/>
      <c r="AA713" s="414"/>
      <c r="AB713" s="414"/>
      <c r="AC713" s="414"/>
      <c r="AD713" s="414"/>
      <c r="AE713" s="414"/>
      <c r="AF713" s="414"/>
      <c r="AG713" s="414"/>
      <c r="AH713" s="414"/>
      <c r="AI713" s="414"/>
      <c r="AJ713" s="414"/>
      <c r="AK713" s="414"/>
      <c r="AL713" s="414"/>
      <c r="AM713" s="414"/>
      <c r="AN713" s="414"/>
      <c r="AO713" s="413"/>
      <c r="AP713" s="416" t="s">
        <v>430</v>
      </c>
      <c r="AQ713" s="416" t="s">
        <v>430</v>
      </c>
      <c r="AR713" s="416" t="s">
        <v>430</v>
      </c>
      <c r="AS713" s="416" t="s">
        <v>430</v>
      </c>
      <c r="AT713" s="416">
        <v>-2.31</v>
      </c>
      <c r="AU713" s="419"/>
      <c r="AV713" s="414"/>
      <c r="AW713" s="414"/>
      <c r="AX713" s="414"/>
      <c r="AY713" s="414"/>
      <c r="AZ713" s="414"/>
      <c r="BA713" s="420"/>
      <c r="BB713" s="416"/>
      <c r="BC713" s="421"/>
      <c r="BD713" s="421"/>
      <c r="BE713" s="421"/>
      <c r="BF713" s="417"/>
      <c r="BG713" s="416"/>
      <c r="BH713" s="416"/>
      <c r="BI713" s="416"/>
      <c r="BJ713" s="416"/>
      <c r="BK713" s="413"/>
      <c r="BL713" s="412"/>
      <c r="BM713" s="412"/>
      <c r="BN713" s="412"/>
      <c r="BO713" s="412"/>
      <c r="BP713" s="412"/>
      <c r="BQ713" s="413"/>
      <c r="BR713" s="422"/>
    </row>
    <row r="714" spans="1:70" s="428" customFormat="1" ht="14.5" customHeight="1" x14ac:dyDescent="0.35">
      <c r="A714" s="873" t="s">
        <v>4133</v>
      </c>
      <c r="B714" s="861"/>
      <c r="C714" s="862"/>
      <c r="D714" s="861"/>
      <c r="E714" s="863"/>
      <c r="F714" s="861"/>
      <c r="G714" s="864"/>
      <c r="H714" s="866"/>
      <c r="I714" s="865"/>
      <c r="J714" s="865"/>
      <c r="K714" s="865"/>
      <c r="L714" s="865"/>
      <c r="M714" s="865"/>
      <c r="N714" s="867"/>
      <c r="O714" s="865"/>
      <c r="P714" s="865"/>
      <c r="Q714" s="865"/>
      <c r="R714" s="865"/>
      <c r="S714" s="865"/>
      <c r="T714" s="865"/>
      <c r="U714" s="865"/>
      <c r="V714" s="865"/>
      <c r="W714" s="865"/>
      <c r="X714" s="865"/>
      <c r="Y714" s="866"/>
      <c r="Z714" s="863"/>
      <c r="AA714" s="863"/>
      <c r="AB714" s="863"/>
      <c r="AC714" s="863"/>
      <c r="AD714" s="863"/>
      <c r="AE714" s="863"/>
      <c r="AF714" s="863"/>
      <c r="AG714" s="863"/>
      <c r="AH714" s="863"/>
      <c r="AI714" s="863"/>
      <c r="AJ714" s="863"/>
      <c r="AK714" s="863"/>
      <c r="AL714" s="863"/>
      <c r="AM714" s="863"/>
      <c r="AN714" s="863"/>
      <c r="AO714" s="861"/>
      <c r="AP714" s="865"/>
      <c r="AQ714" s="865"/>
      <c r="AR714" s="865"/>
      <c r="AS714" s="865"/>
      <c r="AT714" s="865"/>
      <c r="AU714" s="868"/>
      <c r="AV714" s="863"/>
      <c r="AW714" s="863"/>
      <c r="AX714" s="863"/>
      <c r="AY714" s="863"/>
      <c r="AZ714" s="863"/>
      <c r="BA714" s="869"/>
      <c r="BB714" s="865"/>
      <c r="BC714" s="870"/>
      <c r="BD714" s="870"/>
      <c r="BE714" s="870"/>
      <c r="BF714" s="866"/>
      <c r="BG714" s="865"/>
      <c r="BH714" s="865"/>
      <c r="BI714" s="865"/>
      <c r="BJ714" s="865"/>
      <c r="BK714" s="861"/>
      <c r="BL714" s="871"/>
      <c r="BM714" s="871"/>
      <c r="BN714" s="871"/>
      <c r="BO714" s="871"/>
      <c r="BP714" s="871"/>
      <c r="BQ714" s="861"/>
      <c r="BR714" s="872"/>
    </row>
    <row r="715" spans="1:70" s="428" customFormat="1" x14ac:dyDescent="0.25">
      <c r="A715" s="345" t="s">
        <v>4134</v>
      </c>
      <c r="B715" s="373"/>
      <c r="C715" s="719">
        <v>44669</v>
      </c>
      <c r="D715" s="373"/>
      <c r="E715" s="346">
        <v>2749.54</v>
      </c>
      <c r="F715" s="373"/>
      <c r="G715" s="347">
        <v>18.34</v>
      </c>
      <c r="H715" s="374"/>
      <c r="I715" s="348">
        <v>-0.38019999999999998</v>
      </c>
      <c r="J715" s="348">
        <v>-0.21759999999999999</v>
      </c>
      <c r="K715" s="348">
        <v>0.8246</v>
      </c>
      <c r="L715" s="348">
        <v>0.76919999999999999</v>
      </c>
      <c r="M715" s="348">
        <v>0.1638</v>
      </c>
      <c r="N715" s="350">
        <v>2.9676</v>
      </c>
      <c r="O715" s="348">
        <v>2.3426</v>
      </c>
      <c r="P715" s="348">
        <v>13.8644</v>
      </c>
      <c r="Q715" s="348" t="s">
        <v>430</v>
      </c>
      <c r="R715" s="348" t="s">
        <v>430</v>
      </c>
      <c r="S715" s="348">
        <v>0.93559999999999999</v>
      </c>
      <c r="T715" s="348">
        <v>12.7921</v>
      </c>
      <c r="U715" s="348">
        <v>0.60340000000000005</v>
      </c>
      <c r="V715" s="348">
        <v>2.8027000000000002</v>
      </c>
      <c r="W715" s="348">
        <v>0.1638</v>
      </c>
      <c r="X715" s="348">
        <v>14.9185</v>
      </c>
      <c r="Y715" s="374"/>
      <c r="Z715" s="346">
        <v>2</v>
      </c>
      <c r="AA715" s="346">
        <v>2</v>
      </c>
      <c r="AB715" s="346">
        <v>2</v>
      </c>
      <c r="AC715" s="346">
        <v>2</v>
      </c>
      <c r="AD715" s="346">
        <v>2</v>
      </c>
      <c r="AE715" s="346">
        <v>1</v>
      </c>
      <c r="AF715" s="346">
        <v>1</v>
      </c>
      <c r="AG715" s="346">
        <v>1</v>
      </c>
      <c r="AH715" s="346" t="s">
        <v>430</v>
      </c>
      <c r="AI715" s="346" t="s">
        <v>430</v>
      </c>
      <c r="AJ715" s="346">
        <v>2</v>
      </c>
      <c r="AK715" s="346">
        <v>2</v>
      </c>
      <c r="AL715" s="346">
        <v>2</v>
      </c>
      <c r="AM715" s="346">
        <v>2</v>
      </c>
      <c r="AN715" s="346">
        <v>2</v>
      </c>
      <c r="AO715" s="373"/>
      <c r="AP715" s="348" t="s">
        <v>430</v>
      </c>
      <c r="AQ715" s="348" t="s">
        <v>430</v>
      </c>
      <c r="AR715" s="348" t="s">
        <v>430</v>
      </c>
      <c r="AS715" s="348">
        <v>6.68</v>
      </c>
      <c r="AT715" s="348">
        <v>3.52</v>
      </c>
      <c r="AU715" s="351"/>
      <c r="AV715" s="346" t="s">
        <v>430</v>
      </c>
      <c r="AW715" s="346" t="s">
        <v>430</v>
      </c>
      <c r="AX715" s="346" t="s">
        <v>430</v>
      </c>
      <c r="AY715" s="346">
        <v>1</v>
      </c>
      <c r="AZ715" s="346">
        <v>2</v>
      </c>
      <c r="BA715" s="362"/>
      <c r="BB715" s="348">
        <v>14.7377010954166</v>
      </c>
      <c r="BC715" s="375">
        <v>0.820642050430749</v>
      </c>
      <c r="BD715" s="375">
        <v>4.7517082813886002E-2</v>
      </c>
      <c r="BE715" s="375">
        <v>0.22407834461602999</v>
      </c>
      <c r="BF715" s="374"/>
      <c r="BG715" s="348">
        <v>55.5944</v>
      </c>
      <c r="BH715" s="348">
        <v>21.013999999999999</v>
      </c>
      <c r="BI715" s="348">
        <v>20.0793</v>
      </c>
      <c r="BJ715" s="348">
        <v>3.3123</v>
      </c>
      <c r="BK715" s="373"/>
      <c r="BL715" s="372" t="s">
        <v>3767</v>
      </c>
      <c r="BM715" s="372" t="s">
        <v>3768</v>
      </c>
      <c r="BN715" s="372" t="s">
        <v>3769</v>
      </c>
      <c r="BO715" s="372" t="s">
        <v>3770</v>
      </c>
      <c r="BP715" s="372" t="s">
        <v>3218</v>
      </c>
      <c r="BQ715" s="373"/>
      <c r="BR715" s="354" t="s">
        <v>463</v>
      </c>
    </row>
    <row r="716" spans="1:70" s="428" customFormat="1" x14ac:dyDescent="0.25">
      <c r="A716" s="345" t="s">
        <v>4135</v>
      </c>
      <c r="B716" s="373"/>
      <c r="C716" s="719">
        <v>43075</v>
      </c>
      <c r="D716" s="373"/>
      <c r="E716" s="346">
        <v>1177.04</v>
      </c>
      <c r="F716" s="373"/>
      <c r="G716" s="347">
        <v>23.623999999999999</v>
      </c>
      <c r="H716" s="374"/>
      <c r="I716" s="348">
        <v>-0.54310000000000003</v>
      </c>
      <c r="J716" s="348">
        <v>-0.32490000000000002</v>
      </c>
      <c r="K716" s="348">
        <v>1.4559</v>
      </c>
      <c r="L716" s="348">
        <v>-4.2299999999999997E-2</v>
      </c>
      <c r="M716" s="348">
        <v>-3.7679999999999998</v>
      </c>
      <c r="N716" s="350">
        <v>-0.87039999999999995</v>
      </c>
      <c r="O716" s="348">
        <v>-4.0193000000000003</v>
      </c>
      <c r="P716" s="348">
        <v>11.9191</v>
      </c>
      <c r="Q716" s="348">
        <v>13.130599999999999</v>
      </c>
      <c r="R716" s="348" t="s">
        <v>430</v>
      </c>
      <c r="S716" s="348">
        <v>-2.12E-2</v>
      </c>
      <c r="T716" s="348">
        <v>12.0524</v>
      </c>
      <c r="U716" s="348">
        <v>-2.5975000000000001</v>
      </c>
      <c r="V716" s="348">
        <v>-1.0927</v>
      </c>
      <c r="W716" s="348">
        <v>0.59619999999999995</v>
      </c>
      <c r="X716" s="348">
        <v>10.350099999999999</v>
      </c>
      <c r="Y716" s="374"/>
      <c r="Z716" s="346">
        <v>3</v>
      </c>
      <c r="AA716" s="346">
        <v>3</v>
      </c>
      <c r="AB716" s="346">
        <v>1</v>
      </c>
      <c r="AC716" s="346">
        <v>3</v>
      </c>
      <c r="AD716" s="346">
        <v>3</v>
      </c>
      <c r="AE716" s="346">
        <v>3</v>
      </c>
      <c r="AF716" s="346">
        <v>3</v>
      </c>
      <c r="AG716" s="346">
        <v>2</v>
      </c>
      <c r="AH716" s="346">
        <v>1</v>
      </c>
      <c r="AI716" s="346" t="s">
        <v>430</v>
      </c>
      <c r="AJ716" s="346">
        <v>3</v>
      </c>
      <c r="AK716" s="346">
        <v>3</v>
      </c>
      <c r="AL716" s="346">
        <v>3</v>
      </c>
      <c r="AM716" s="346">
        <v>3</v>
      </c>
      <c r="AN716" s="346">
        <v>1</v>
      </c>
      <c r="AO716" s="373"/>
      <c r="AP716" s="348" t="s">
        <v>430</v>
      </c>
      <c r="AQ716" s="348">
        <v>14.69</v>
      </c>
      <c r="AR716" s="348">
        <v>10.95</v>
      </c>
      <c r="AS716" s="348">
        <v>2.14</v>
      </c>
      <c r="AT716" s="348">
        <v>-0.98</v>
      </c>
      <c r="AU716" s="351"/>
      <c r="AV716" s="346" t="s">
        <v>430</v>
      </c>
      <c r="AW716" s="346">
        <v>1</v>
      </c>
      <c r="AX716" s="346">
        <v>1</v>
      </c>
      <c r="AY716" s="346">
        <v>3</v>
      </c>
      <c r="AZ716" s="346">
        <v>3</v>
      </c>
      <c r="BA716" s="362"/>
      <c r="BB716" s="348">
        <v>17.8099187145949</v>
      </c>
      <c r="BC716" s="375">
        <v>0.95623814767912096</v>
      </c>
      <c r="BD716" s="375">
        <v>3.5292548684361998E-2</v>
      </c>
      <c r="BE716" s="375">
        <v>5.0288972997572E-3</v>
      </c>
      <c r="BF716" s="374"/>
      <c r="BG716" s="348">
        <v>64.858099999999993</v>
      </c>
      <c r="BH716" s="348">
        <v>8.4837799999999994</v>
      </c>
      <c r="BI716" s="348">
        <v>22.782299999999999</v>
      </c>
      <c r="BJ716" s="348">
        <v>3.87582</v>
      </c>
      <c r="BK716" s="373"/>
      <c r="BL716" s="372" t="s">
        <v>3772</v>
      </c>
      <c r="BM716" s="372" t="s">
        <v>3773</v>
      </c>
      <c r="BN716" s="372" t="s">
        <v>3774</v>
      </c>
      <c r="BO716" s="372" t="s">
        <v>3775</v>
      </c>
      <c r="BP716" s="372" t="s">
        <v>3776</v>
      </c>
      <c r="BQ716" s="373"/>
      <c r="BR716" s="354" t="s">
        <v>463</v>
      </c>
    </row>
    <row r="717" spans="1:70" s="428" customFormat="1" x14ac:dyDescent="0.25">
      <c r="A717" s="345" t="s">
        <v>4136</v>
      </c>
      <c r="B717" s="373"/>
      <c r="C717" s="719">
        <v>44806</v>
      </c>
      <c r="D717" s="373"/>
      <c r="E717" s="346">
        <v>483.34</v>
      </c>
      <c r="F717" s="373"/>
      <c r="G717" s="347">
        <v>16.026299999999999</v>
      </c>
      <c r="H717" s="374"/>
      <c r="I717" s="348">
        <v>-0.1719</v>
      </c>
      <c r="J717" s="348">
        <v>0.39150000000000001</v>
      </c>
      <c r="K717" s="348">
        <v>0.55589999999999995</v>
      </c>
      <c r="L717" s="348">
        <v>2.9935</v>
      </c>
      <c r="M717" s="348">
        <v>1.2458</v>
      </c>
      <c r="N717" s="350">
        <v>1.9095</v>
      </c>
      <c r="O717" s="348">
        <v>-2.8472</v>
      </c>
      <c r="P717" s="348">
        <v>9.4326000000000008</v>
      </c>
      <c r="Q717" s="348" t="s">
        <v>430</v>
      </c>
      <c r="R717" s="348" t="s">
        <v>430</v>
      </c>
      <c r="S717" s="348">
        <v>1.2964</v>
      </c>
      <c r="T717" s="348">
        <v>19.015699999999999</v>
      </c>
      <c r="U717" s="348">
        <v>0.99890000000000001</v>
      </c>
      <c r="V717" s="348">
        <v>2.8532999999999999</v>
      </c>
      <c r="W717" s="348">
        <v>-0.75429999999999997</v>
      </c>
      <c r="X717" s="348">
        <v>12.5601</v>
      </c>
      <c r="Y717" s="374"/>
      <c r="Z717" s="346">
        <v>1</v>
      </c>
      <c r="AA717" s="346">
        <v>1</v>
      </c>
      <c r="AB717" s="346">
        <v>3</v>
      </c>
      <c r="AC717" s="346">
        <v>1</v>
      </c>
      <c r="AD717" s="346">
        <v>1</v>
      </c>
      <c r="AE717" s="346">
        <v>2</v>
      </c>
      <c r="AF717" s="346">
        <v>2</v>
      </c>
      <c r="AG717" s="346">
        <v>3</v>
      </c>
      <c r="AH717" s="346" t="s">
        <v>430</v>
      </c>
      <c r="AI717" s="346" t="s">
        <v>430</v>
      </c>
      <c r="AJ717" s="346">
        <v>1</v>
      </c>
      <c r="AK717" s="346">
        <v>1</v>
      </c>
      <c r="AL717" s="346">
        <v>1</v>
      </c>
      <c r="AM717" s="346">
        <v>1</v>
      </c>
      <c r="AN717" s="346">
        <v>3</v>
      </c>
      <c r="AO717" s="373"/>
      <c r="AP717" s="348" t="s">
        <v>430</v>
      </c>
      <c r="AQ717" s="348" t="s">
        <v>430</v>
      </c>
      <c r="AR717" s="348" t="s">
        <v>430</v>
      </c>
      <c r="AS717" s="348">
        <v>3.86</v>
      </c>
      <c r="AT717" s="348">
        <v>6.15</v>
      </c>
      <c r="AU717" s="351"/>
      <c r="AV717" s="346" t="s">
        <v>430</v>
      </c>
      <c r="AW717" s="346" t="s">
        <v>430</v>
      </c>
      <c r="AX717" s="346" t="s">
        <v>430</v>
      </c>
      <c r="AY717" s="346">
        <v>2</v>
      </c>
      <c r="AZ717" s="346">
        <v>1</v>
      </c>
      <c r="BA717" s="362"/>
      <c r="BB717" s="348">
        <v>18.367022556089498</v>
      </c>
      <c r="BC717" s="375">
        <v>0.96642586354208404</v>
      </c>
      <c r="BD717" s="375">
        <v>2.5330153861516699E-2</v>
      </c>
      <c r="BE717" s="375">
        <v>-0.16493206201272101</v>
      </c>
      <c r="BF717" s="374"/>
      <c r="BG717" s="348">
        <v>55.680500000000002</v>
      </c>
      <c r="BH717" s="348">
        <v>16.034800000000001</v>
      </c>
      <c r="BI717" s="348">
        <v>21.458200000000001</v>
      </c>
      <c r="BJ717" s="348">
        <v>6.8265000000000002</v>
      </c>
      <c r="BK717" s="373"/>
      <c r="BL717" s="372" t="s">
        <v>3778</v>
      </c>
      <c r="BM717" s="372" t="s">
        <v>3779</v>
      </c>
      <c r="BN717" s="372" t="s">
        <v>3780</v>
      </c>
      <c r="BO717" s="372" t="s">
        <v>3781</v>
      </c>
      <c r="BP717" s="372" t="s">
        <v>3782</v>
      </c>
      <c r="BQ717" s="373"/>
      <c r="BR717" s="354" t="s">
        <v>463</v>
      </c>
    </row>
    <row r="718" spans="1:70" s="428" customFormat="1" x14ac:dyDescent="0.25">
      <c r="A718" s="884" t="s">
        <v>93</v>
      </c>
      <c r="B718" s="402"/>
      <c r="C718" s="724"/>
      <c r="D718" s="402"/>
      <c r="E718" s="403"/>
      <c r="F718" s="402"/>
      <c r="G718" s="404"/>
      <c r="H718" s="406"/>
      <c r="I718" s="405">
        <v>-0.36509999999999998</v>
      </c>
      <c r="J718" s="405">
        <v>-5.0299999999999997E-2</v>
      </c>
      <c r="K718" s="405">
        <v>0.94550000000000001</v>
      </c>
      <c r="L718" s="405">
        <v>1.2401</v>
      </c>
      <c r="M718" s="405">
        <v>-0.78610000000000002</v>
      </c>
      <c r="N718" s="407">
        <v>1.3355999999999999</v>
      </c>
      <c r="O718" s="405">
        <v>-1.508</v>
      </c>
      <c r="P718" s="405">
        <v>11.7387</v>
      </c>
      <c r="Q718" s="405">
        <v>13.130599999999999</v>
      </c>
      <c r="R718" s="405" t="s">
        <v>430</v>
      </c>
      <c r="S718" s="405">
        <v>0.7369</v>
      </c>
      <c r="T718" s="405">
        <v>14.620100000000001</v>
      </c>
      <c r="U718" s="405">
        <v>-0.33169999999999999</v>
      </c>
      <c r="V718" s="405">
        <v>1.5210999999999999</v>
      </c>
      <c r="W718" s="405">
        <v>1.9E-3</v>
      </c>
      <c r="X718" s="405">
        <v>12.6096</v>
      </c>
      <c r="Y718" s="406"/>
      <c r="Z718" s="403">
        <v>3</v>
      </c>
      <c r="AA718" s="403">
        <v>3</v>
      </c>
      <c r="AB718" s="403">
        <v>3</v>
      </c>
      <c r="AC718" s="403">
        <v>3</v>
      </c>
      <c r="AD718" s="403">
        <v>3</v>
      </c>
      <c r="AE718" s="403">
        <v>3</v>
      </c>
      <c r="AF718" s="403">
        <v>3</v>
      </c>
      <c r="AG718" s="403">
        <v>3</v>
      </c>
      <c r="AH718" s="403">
        <v>1</v>
      </c>
      <c r="AI718" s="403">
        <v>0</v>
      </c>
      <c r="AJ718" s="403">
        <v>3</v>
      </c>
      <c r="AK718" s="403">
        <v>3</v>
      </c>
      <c r="AL718" s="403">
        <v>3</v>
      </c>
      <c r="AM718" s="403">
        <v>3</v>
      </c>
      <c r="AN718" s="403">
        <v>3</v>
      </c>
      <c r="AO718" s="402"/>
      <c r="AP718" s="405" t="s">
        <v>430</v>
      </c>
      <c r="AQ718" s="405">
        <v>14.69</v>
      </c>
      <c r="AR718" s="405">
        <v>10.95</v>
      </c>
      <c r="AS718" s="405">
        <v>4.2266666666666701</v>
      </c>
      <c r="AT718" s="405">
        <v>2.8966666666666701</v>
      </c>
      <c r="AU718" s="408"/>
      <c r="AV718" s="403">
        <v>0</v>
      </c>
      <c r="AW718" s="403">
        <v>1</v>
      </c>
      <c r="AX718" s="403">
        <v>1</v>
      </c>
      <c r="AY718" s="403">
        <v>3</v>
      </c>
      <c r="AZ718" s="403">
        <v>3</v>
      </c>
      <c r="BA718" s="409"/>
      <c r="BB718" s="405"/>
      <c r="BC718" s="410"/>
      <c r="BD718" s="410"/>
      <c r="BE718" s="410"/>
      <c r="BF718" s="406"/>
      <c r="BG718" s="405"/>
      <c r="BH718" s="405"/>
      <c r="BI718" s="405"/>
      <c r="BJ718" s="405"/>
      <c r="BK718" s="402"/>
      <c r="BL718" s="401"/>
      <c r="BM718" s="401"/>
      <c r="BN718" s="401"/>
      <c r="BO718" s="401"/>
      <c r="BP718" s="401"/>
      <c r="BQ718" s="402"/>
      <c r="BR718" s="411"/>
    </row>
    <row r="719" spans="1:70" s="428" customFormat="1" x14ac:dyDescent="0.25">
      <c r="A719" s="885" t="s">
        <v>94</v>
      </c>
      <c r="B719" s="373"/>
      <c r="C719" s="719"/>
      <c r="D719" s="373"/>
      <c r="E719" s="346"/>
      <c r="F719" s="373"/>
      <c r="G719" s="347"/>
      <c r="H719" s="374"/>
      <c r="I719" s="348">
        <v>-0.1719</v>
      </c>
      <c r="J719" s="348">
        <v>0.39150000000000001</v>
      </c>
      <c r="K719" s="348">
        <v>1.4559</v>
      </c>
      <c r="L719" s="348">
        <v>2.9935</v>
      </c>
      <c r="M719" s="348">
        <v>1.2458</v>
      </c>
      <c r="N719" s="350">
        <v>2.9676</v>
      </c>
      <c r="O719" s="348">
        <v>2.3426</v>
      </c>
      <c r="P719" s="348">
        <v>13.8644</v>
      </c>
      <c r="Q719" s="348">
        <v>13.130599999999999</v>
      </c>
      <c r="R719" s="348" t="s">
        <v>430</v>
      </c>
      <c r="S719" s="348">
        <v>1.2964</v>
      </c>
      <c r="T719" s="348">
        <v>19.015699999999999</v>
      </c>
      <c r="U719" s="348">
        <v>0.99890000000000001</v>
      </c>
      <c r="V719" s="348">
        <v>2.8532999999999999</v>
      </c>
      <c r="W719" s="348">
        <v>0.59619999999999995</v>
      </c>
      <c r="X719" s="348">
        <v>14.9185</v>
      </c>
      <c r="Y719" s="374"/>
      <c r="Z719" s="346"/>
      <c r="AA719" s="346"/>
      <c r="AB719" s="346"/>
      <c r="AC719" s="346"/>
      <c r="AD719" s="346"/>
      <c r="AE719" s="346"/>
      <c r="AF719" s="346"/>
      <c r="AG719" s="346"/>
      <c r="AH719" s="346"/>
      <c r="AI719" s="346"/>
      <c r="AJ719" s="346"/>
      <c r="AK719" s="346"/>
      <c r="AL719" s="346"/>
      <c r="AM719" s="346"/>
      <c r="AN719" s="346"/>
      <c r="AO719" s="373"/>
      <c r="AP719" s="348" t="s">
        <v>430</v>
      </c>
      <c r="AQ719" s="348">
        <v>14.69</v>
      </c>
      <c r="AR719" s="348">
        <v>10.95</v>
      </c>
      <c r="AS719" s="348">
        <v>6.68</v>
      </c>
      <c r="AT719" s="348">
        <v>6.15</v>
      </c>
      <c r="AU719" s="351"/>
      <c r="AV719" s="346"/>
      <c r="AW719" s="346"/>
      <c r="AX719" s="346"/>
      <c r="AY719" s="346"/>
      <c r="AZ719" s="346"/>
      <c r="BA719" s="362"/>
      <c r="BB719" s="348"/>
      <c r="BC719" s="375"/>
      <c r="BD719" s="375"/>
      <c r="BE719" s="375"/>
      <c r="BF719" s="374"/>
      <c r="BG719" s="348"/>
      <c r="BH719" s="348"/>
      <c r="BI719" s="348"/>
      <c r="BJ719" s="348"/>
      <c r="BK719" s="373"/>
      <c r="BL719" s="372"/>
      <c r="BM719" s="372"/>
      <c r="BN719" s="372"/>
      <c r="BO719" s="372"/>
      <c r="BP719" s="372"/>
      <c r="BQ719" s="373"/>
      <c r="BR719" s="354"/>
    </row>
    <row r="720" spans="1:70" s="428" customFormat="1" x14ac:dyDescent="0.25">
      <c r="A720" s="885" t="s">
        <v>95</v>
      </c>
      <c r="B720" s="373"/>
      <c r="C720" s="719"/>
      <c r="D720" s="373"/>
      <c r="E720" s="346"/>
      <c r="F720" s="373"/>
      <c r="G720" s="347"/>
      <c r="H720" s="374"/>
      <c r="I720" s="348">
        <v>-0.54310000000000003</v>
      </c>
      <c r="J720" s="348">
        <v>-0.32490000000000002</v>
      </c>
      <c r="K720" s="348">
        <v>0.55589999999999995</v>
      </c>
      <c r="L720" s="348">
        <v>-4.2299999999999997E-2</v>
      </c>
      <c r="M720" s="348">
        <v>-3.7679999999999998</v>
      </c>
      <c r="N720" s="350">
        <v>-0.87039999999999995</v>
      </c>
      <c r="O720" s="348">
        <v>-4.0193000000000003</v>
      </c>
      <c r="P720" s="348">
        <v>9.4326000000000008</v>
      </c>
      <c r="Q720" s="348">
        <v>13.130599999999999</v>
      </c>
      <c r="R720" s="348" t="s">
        <v>430</v>
      </c>
      <c r="S720" s="348">
        <v>-2.12E-2</v>
      </c>
      <c r="T720" s="348">
        <v>12.0524</v>
      </c>
      <c r="U720" s="348">
        <v>-2.5975000000000001</v>
      </c>
      <c r="V720" s="348">
        <v>-1.0927</v>
      </c>
      <c r="W720" s="348">
        <v>-0.75429999999999997</v>
      </c>
      <c r="X720" s="348">
        <v>10.350099999999999</v>
      </c>
      <c r="Y720" s="374"/>
      <c r="Z720" s="346"/>
      <c r="AA720" s="346"/>
      <c r="AB720" s="346"/>
      <c r="AC720" s="346"/>
      <c r="AD720" s="346"/>
      <c r="AE720" s="346"/>
      <c r="AF720" s="346"/>
      <c r="AG720" s="346"/>
      <c r="AH720" s="346"/>
      <c r="AI720" s="346"/>
      <c r="AJ720" s="346"/>
      <c r="AK720" s="346"/>
      <c r="AL720" s="346"/>
      <c r="AM720" s="346"/>
      <c r="AN720" s="346"/>
      <c r="AO720" s="373"/>
      <c r="AP720" s="348" t="s">
        <v>430</v>
      </c>
      <c r="AQ720" s="348">
        <v>14.69</v>
      </c>
      <c r="AR720" s="348">
        <v>10.95</v>
      </c>
      <c r="AS720" s="348">
        <v>2.14</v>
      </c>
      <c r="AT720" s="348">
        <v>-0.98</v>
      </c>
      <c r="AU720" s="351"/>
      <c r="AV720" s="346"/>
      <c r="AW720" s="346"/>
      <c r="AX720" s="346"/>
      <c r="AY720" s="346"/>
      <c r="AZ720" s="346"/>
      <c r="BA720" s="362"/>
      <c r="BB720" s="348"/>
      <c r="BC720" s="375"/>
      <c r="BD720" s="375"/>
      <c r="BE720" s="375"/>
      <c r="BF720" s="374"/>
      <c r="BG720" s="348"/>
      <c r="BH720" s="348"/>
      <c r="BI720" s="348"/>
      <c r="BJ720" s="348"/>
      <c r="BK720" s="373"/>
      <c r="BL720" s="372"/>
      <c r="BM720" s="372"/>
      <c r="BN720" s="372"/>
      <c r="BO720" s="372"/>
      <c r="BP720" s="372"/>
      <c r="BQ720" s="373"/>
      <c r="BR720" s="354"/>
    </row>
    <row r="721" spans="1:70" s="428" customFormat="1" x14ac:dyDescent="0.25">
      <c r="A721" s="886" t="s">
        <v>96</v>
      </c>
      <c r="B721" s="413"/>
      <c r="C721" s="725"/>
      <c r="D721" s="413"/>
      <c r="E721" s="414"/>
      <c r="F721" s="413"/>
      <c r="G721" s="415"/>
      <c r="H721" s="417"/>
      <c r="I721" s="416">
        <v>-0.38019999999999998</v>
      </c>
      <c r="J721" s="416">
        <v>-0.21759999999999999</v>
      </c>
      <c r="K721" s="416">
        <v>0.8246</v>
      </c>
      <c r="L721" s="416">
        <v>0.76919999999999999</v>
      </c>
      <c r="M721" s="416">
        <v>0.1638</v>
      </c>
      <c r="N721" s="418">
        <v>1.9095</v>
      </c>
      <c r="O721" s="416">
        <v>-2.8472</v>
      </c>
      <c r="P721" s="416">
        <v>11.9191</v>
      </c>
      <c r="Q721" s="416">
        <v>13.130599999999999</v>
      </c>
      <c r="R721" s="416" t="s">
        <v>430</v>
      </c>
      <c r="S721" s="416">
        <v>0.93559999999999999</v>
      </c>
      <c r="T721" s="416">
        <v>12.7921</v>
      </c>
      <c r="U721" s="416">
        <v>0.60340000000000005</v>
      </c>
      <c r="V721" s="416">
        <v>2.8027000000000002</v>
      </c>
      <c r="W721" s="416">
        <v>0.1638</v>
      </c>
      <c r="X721" s="416">
        <v>12.5601</v>
      </c>
      <c r="Y721" s="417"/>
      <c r="Z721" s="414"/>
      <c r="AA721" s="414"/>
      <c r="AB721" s="414"/>
      <c r="AC721" s="414"/>
      <c r="AD721" s="414"/>
      <c r="AE721" s="414"/>
      <c r="AF721" s="414"/>
      <c r="AG721" s="414"/>
      <c r="AH721" s="414"/>
      <c r="AI721" s="414"/>
      <c r="AJ721" s="414"/>
      <c r="AK721" s="414"/>
      <c r="AL721" s="414"/>
      <c r="AM721" s="414"/>
      <c r="AN721" s="414"/>
      <c r="AO721" s="413"/>
      <c r="AP721" s="416" t="s">
        <v>430</v>
      </c>
      <c r="AQ721" s="416">
        <v>14.69</v>
      </c>
      <c r="AR721" s="416">
        <v>10.95</v>
      </c>
      <c r="AS721" s="416">
        <v>3.86</v>
      </c>
      <c r="AT721" s="416">
        <v>3.52</v>
      </c>
      <c r="AU721" s="419"/>
      <c r="AV721" s="414"/>
      <c r="AW721" s="414"/>
      <c r="AX721" s="414"/>
      <c r="AY721" s="414"/>
      <c r="AZ721" s="414"/>
      <c r="BA721" s="420"/>
      <c r="BB721" s="416"/>
      <c r="BC721" s="421"/>
      <c r="BD721" s="421"/>
      <c r="BE721" s="421"/>
      <c r="BF721" s="417"/>
      <c r="BG721" s="416"/>
      <c r="BH721" s="416"/>
      <c r="BI721" s="416"/>
      <c r="BJ721" s="416"/>
      <c r="BK721" s="413"/>
      <c r="BL721" s="412"/>
      <c r="BM721" s="412"/>
      <c r="BN721" s="412"/>
      <c r="BO721" s="412"/>
      <c r="BP721" s="412"/>
      <c r="BQ721" s="413"/>
      <c r="BR721" s="422"/>
    </row>
    <row r="722" spans="1:70" s="428" customFormat="1" ht="14.5" customHeight="1" x14ac:dyDescent="0.35">
      <c r="A722" s="873" t="s">
        <v>4137</v>
      </c>
      <c r="B722" s="861"/>
      <c r="C722" s="862"/>
      <c r="D722" s="861"/>
      <c r="E722" s="863"/>
      <c r="F722" s="861"/>
      <c r="G722" s="864"/>
      <c r="H722" s="866"/>
      <c r="I722" s="865"/>
      <c r="J722" s="865"/>
      <c r="K722" s="865"/>
      <c r="L722" s="865"/>
      <c r="M722" s="865"/>
      <c r="N722" s="867"/>
      <c r="O722" s="865"/>
      <c r="P722" s="865"/>
      <c r="Q722" s="865"/>
      <c r="R722" s="865"/>
      <c r="S722" s="865"/>
      <c r="T722" s="865"/>
      <c r="U722" s="865"/>
      <c r="V722" s="865"/>
      <c r="W722" s="865"/>
      <c r="X722" s="865"/>
      <c r="Y722" s="866"/>
      <c r="Z722" s="863"/>
      <c r="AA722" s="863"/>
      <c r="AB722" s="863"/>
      <c r="AC722" s="863"/>
      <c r="AD722" s="863"/>
      <c r="AE722" s="863"/>
      <c r="AF722" s="863"/>
      <c r="AG722" s="863"/>
      <c r="AH722" s="863"/>
      <c r="AI722" s="863"/>
      <c r="AJ722" s="863"/>
      <c r="AK722" s="863"/>
      <c r="AL722" s="863"/>
      <c r="AM722" s="863"/>
      <c r="AN722" s="863"/>
      <c r="AO722" s="861"/>
      <c r="AP722" s="865"/>
      <c r="AQ722" s="865"/>
      <c r="AR722" s="865"/>
      <c r="AS722" s="865"/>
      <c r="AT722" s="865"/>
      <c r="AU722" s="868"/>
      <c r="AV722" s="863"/>
      <c r="AW722" s="863"/>
      <c r="AX722" s="863"/>
      <c r="AY722" s="863"/>
      <c r="AZ722" s="863"/>
      <c r="BA722" s="869"/>
      <c r="BB722" s="865"/>
      <c r="BC722" s="870"/>
      <c r="BD722" s="870"/>
      <c r="BE722" s="870"/>
      <c r="BF722" s="866"/>
      <c r="BG722" s="865"/>
      <c r="BH722" s="865"/>
      <c r="BI722" s="865"/>
      <c r="BJ722" s="865"/>
      <c r="BK722" s="861"/>
      <c r="BL722" s="871"/>
      <c r="BM722" s="871"/>
      <c r="BN722" s="871"/>
      <c r="BO722" s="871"/>
      <c r="BP722" s="871"/>
      <c r="BQ722" s="861"/>
      <c r="BR722" s="872"/>
    </row>
    <row r="723" spans="1:70" s="428" customFormat="1" x14ac:dyDescent="0.25">
      <c r="A723" s="345" t="s">
        <v>4138</v>
      </c>
      <c r="B723" s="373"/>
      <c r="C723" s="719">
        <v>43753</v>
      </c>
      <c r="D723" s="373"/>
      <c r="E723" s="346">
        <v>4372.49</v>
      </c>
      <c r="F723" s="373"/>
      <c r="G723" s="347">
        <v>53.65</v>
      </c>
      <c r="H723" s="374"/>
      <c r="I723" s="348" t="s">
        <v>430</v>
      </c>
      <c r="J723" s="348">
        <v>3.7517</v>
      </c>
      <c r="K723" s="348">
        <v>5.8394000000000004</v>
      </c>
      <c r="L723" s="348">
        <v>0.52459999999999996</v>
      </c>
      <c r="M723" s="348">
        <v>5.258</v>
      </c>
      <c r="N723" s="350">
        <v>16.960999999999999</v>
      </c>
      <c r="O723" s="348">
        <v>10.037800000000001</v>
      </c>
      <c r="P723" s="348">
        <v>19.233000000000001</v>
      </c>
      <c r="Q723" s="348">
        <v>17.048200000000001</v>
      </c>
      <c r="R723" s="348" t="s">
        <v>430</v>
      </c>
      <c r="S723" s="348">
        <v>7.0430999999999999</v>
      </c>
      <c r="T723" s="348">
        <v>17.1142</v>
      </c>
      <c r="U723" s="348">
        <v>9.4898000000000007</v>
      </c>
      <c r="V723" s="348">
        <v>15.0547</v>
      </c>
      <c r="W723" s="348">
        <v>5.0518999999999998</v>
      </c>
      <c r="X723" s="348">
        <v>27.708500000000001</v>
      </c>
      <c r="Y723" s="374"/>
      <c r="Z723" s="346" t="s">
        <v>430</v>
      </c>
      <c r="AA723" s="346">
        <v>1</v>
      </c>
      <c r="AB723" s="346">
        <v>1</v>
      </c>
      <c r="AC723" s="346">
        <v>1</v>
      </c>
      <c r="AD723" s="346">
        <v>2</v>
      </c>
      <c r="AE723" s="346">
        <v>2</v>
      </c>
      <c r="AF723" s="346">
        <v>1</v>
      </c>
      <c r="AG723" s="346">
        <v>1</v>
      </c>
      <c r="AH723" s="346">
        <v>1</v>
      </c>
      <c r="AI723" s="346" t="s">
        <v>430</v>
      </c>
      <c r="AJ723" s="346">
        <v>1</v>
      </c>
      <c r="AK723" s="346">
        <v>2</v>
      </c>
      <c r="AL723" s="346">
        <v>2</v>
      </c>
      <c r="AM723" s="346">
        <v>2</v>
      </c>
      <c r="AN723" s="346">
        <v>1</v>
      </c>
      <c r="AO723" s="373"/>
      <c r="AP723" s="348" t="s">
        <v>430</v>
      </c>
      <c r="AQ723" s="348" t="s">
        <v>430</v>
      </c>
      <c r="AR723" s="348">
        <v>18.260000000000002</v>
      </c>
      <c r="AS723" s="348">
        <v>15.41</v>
      </c>
      <c r="AT723" s="348">
        <v>19.25</v>
      </c>
      <c r="AU723" s="351"/>
      <c r="AV723" s="346" t="s">
        <v>430</v>
      </c>
      <c r="AW723" s="346" t="s">
        <v>430</v>
      </c>
      <c r="AX723" s="346">
        <v>1</v>
      </c>
      <c r="AY723" s="346">
        <v>1</v>
      </c>
      <c r="AZ723" s="346">
        <v>2</v>
      </c>
      <c r="BA723" s="362"/>
      <c r="BB723" s="348">
        <v>17.214639294261001</v>
      </c>
      <c r="BC723" s="375">
        <v>0.89163860473421896</v>
      </c>
      <c r="BD723" s="375">
        <v>6.5963539745333005E-2</v>
      </c>
      <c r="BE723" s="375">
        <v>0.213055315151397</v>
      </c>
      <c r="BF723" s="374"/>
      <c r="BG723" s="348">
        <v>39.8964</v>
      </c>
      <c r="BH723" s="348">
        <v>26.660900000000002</v>
      </c>
      <c r="BI723" s="348">
        <v>23.9</v>
      </c>
      <c r="BJ723" s="348">
        <v>9.5427</v>
      </c>
      <c r="BK723" s="373"/>
      <c r="BL723" s="372" t="s">
        <v>3785</v>
      </c>
      <c r="BM723" s="372" t="s">
        <v>3786</v>
      </c>
      <c r="BN723" s="372" t="s">
        <v>3787</v>
      </c>
      <c r="BO723" s="372" t="s">
        <v>3788</v>
      </c>
      <c r="BP723" s="372" t="s">
        <v>3789</v>
      </c>
      <c r="BQ723" s="373"/>
      <c r="BR723" s="354" t="s">
        <v>476</v>
      </c>
    </row>
    <row r="724" spans="1:70" s="428" customFormat="1" x14ac:dyDescent="0.25">
      <c r="A724" s="345" t="s">
        <v>4139</v>
      </c>
      <c r="B724" s="373"/>
      <c r="C724" s="719">
        <v>41278</v>
      </c>
      <c r="D724" s="373"/>
      <c r="E724" s="346">
        <v>1233.42</v>
      </c>
      <c r="F724" s="373"/>
      <c r="G724" s="347">
        <v>128.77209999999999</v>
      </c>
      <c r="H724" s="374"/>
      <c r="I724" s="348">
        <v>-0.59909999999999997</v>
      </c>
      <c r="J724" s="348">
        <v>0.58360000000000001</v>
      </c>
      <c r="K724" s="348">
        <v>2.5897000000000001</v>
      </c>
      <c r="L724" s="348">
        <v>-0.23810000000000001</v>
      </c>
      <c r="M724" s="348">
        <v>3.0608</v>
      </c>
      <c r="N724" s="350">
        <v>15.5648</v>
      </c>
      <c r="O724" s="348">
        <v>5.4470999999999998</v>
      </c>
      <c r="P724" s="348">
        <v>18.401700000000002</v>
      </c>
      <c r="Q724" s="348">
        <v>12.5266</v>
      </c>
      <c r="R724" s="348">
        <v>15.8383</v>
      </c>
      <c r="S724" s="348">
        <v>3.2040999999999999</v>
      </c>
      <c r="T724" s="348">
        <v>12.431699999999999</v>
      </c>
      <c r="U724" s="348">
        <v>7.5490000000000004</v>
      </c>
      <c r="V724" s="348">
        <v>13.5524</v>
      </c>
      <c r="W724" s="348">
        <v>1.8515999999999999</v>
      </c>
      <c r="X724" s="348">
        <v>13.924899999999999</v>
      </c>
      <c r="Y724" s="374"/>
      <c r="Z724" s="346">
        <v>2</v>
      </c>
      <c r="AA724" s="346">
        <v>3</v>
      </c>
      <c r="AB724" s="346">
        <v>2</v>
      </c>
      <c r="AC724" s="346">
        <v>2</v>
      </c>
      <c r="AD724" s="346">
        <v>3</v>
      </c>
      <c r="AE724" s="346">
        <v>3</v>
      </c>
      <c r="AF724" s="346">
        <v>2</v>
      </c>
      <c r="AG724" s="346">
        <v>2</v>
      </c>
      <c r="AH724" s="346">
        <v>2</v>
      </c>
      <c r="AI724" s="346">
        <v>1</v>
      </c>
      <c r="AJ724" s="346">
        <v>2</v>
      </c>
      <c r="AK724" s="346">
        <v>3</v>
      </c>
      <c r="AL724" s="346">
        <v>3</v>
      </c>
      <c r="AM724" s="346">
        <v>3</v>
      </c>
      <c r="AN724" s="346">
        <v>2</v>
      </c>
      <c r="AO724" s="373"/>
      <c r="AP724" s="348">
        <v>16.53</v>
      </c>
      <c r="AQ724" s="348">
        <v>17.670000000000002</v>
      </c>
      <c r="AR724" s="348">
        <v>14.89</v>
      </c>
      <c r="AS724" s="348">
        <v>12.74</v>
      </c>
      <c r="AT724" s="348">
        <v>14.38</v>
      </c>
      <c r="AU724" s="351"/>
      <c r="AV724" s="346">
        <v>1</v>
      </c>
      <c r="AW724" s="346">
        <v>1</v>
      </c>
      <c r="AX724" s="346">
        <v>2</v>
      </c>
      <c r="AY724" s="346">
        <v>2</v>
      </c>
      <c r="AZ724" s="346">
        <v>3</v>
      </c>
      <c r="BA724" s="362"/>
      <c r="BB724" s="348">
        <v>16.127117952657599</v>
      </c>
      <c r="BC724" s="375">
        <v>0.81542829691055396</v>
      </c>
      <c r="BD724" s="375">
        <v>6.9471027723961298E-2</v>
      </c>
      <c r="BE724" s="375">
        <v>0.30479803305893599</v>
      </c>
      <c r="BF724" s="374"/>
      <c r="BG724" s="348">
        <v>36.8628</v>
      </c>
      <c r="BH724" s="348">
        <v>20.874400000000001</v>
      </c>
      <c r="BI724" s="348">
        <v>39.983600000000003</v>
      </c>
      <c r="BJ724" s="348">
        <v>2.2791999999999999</v>
      </c>
      <c r="BK724" s="373"/>
      <c r="BL724" s="372" t="s">
        <v>3791</v>
      </c>
      <c r="BM724" s="372" t="s">
        <v>3792</v>
      </c>
      <c r="BN724" s="372" t="s">
        <v>3793</v>
      </c>
      <c r="BO724" s="372" t="s">
        <v>3794</v>
      </c>
      <c r="BP724" s="372" t="s">
        <v>3795</v>
      </c>
      <c r="BQ724" s="373"/>
      <c r="BR724" s="354" t="s">
        <v>526</v>
      </c>
    </row>
    <row r="725" spans="1:70" s="428" customFormat="1" x14ac:dyDescent="0.25">
      <c r="A725" s="345" t="s">
        <v>4140</v>
      </c>
      <c r="B725" s="373"/>
      <c r="C725" s="719">
        <v>45287</v>
      </c>
      <c r="D725" s="373"/>
      <c r="E725" s="346">
        <v>353.89800000000002</v>
      </c>
      <c r="F725" s="373"/>
      <c r="G725" s="347">
        <v>15.411799999999999</v>
      </c>
      <c r="H725" s="374"/>
      <c r="I725" s="348">
        <v>0.15659999999999999</v>
      </c>
      <c r="J725" s="348">
        <v>0.96230000000000004</v>
      </c>
      <c r="K725" s="348">
        <v>-1.0961000000000001</v>
      </c>
      <c r="L725" s="348">
        <v>-2.8969999999999998</v>
      </c>
      <c r="M725" s="348">
        <v>14.4123</v>
      </c>
      <c r="N725" s="350">
        <v>19.956700000000001</v>
      </c>
      <c r="O725" s="348">
        <v>1.9857</v>
      </c>
      <c r="P725" s="348" t="s">
        <v>430</v>
      </c>
      <c r="Q725" s="348" t="s">
        <v>430</v>
      </c>
      <c r="R725" s="348" t="s">
        <v>430</v>
      </c>
      <c r="S725" s="348">
        <v>-0.57609999999999995</v>
      </c>
      <c r="T725" s="348">
        <v>27.9773</v>
      </c>
      <c r="U725" s="348">
        <v>11.6409</v>
      </c>
      <c r="V725" s="348">
        <v>17.421399999999998</v>
      </c>
      <c r="W725" s="348">
        <v>-0.1671</v>
      </c>
      <c r="X725" s="348">
        <v>17.597100000000001</v>
      </c>
      <c r="Y725" s="374"/>
      <c r="Z725" s="346">
        <v>1</v>
      </c>
      <c r="AA725" s="346">
        <v>2</v>
      </c>
      <c r="AB725" s="346">
        <v>3</v>
      </c>
      <c r="AC725" s="346">
        <v>3</v>
      </c>
      <c r="AD725" s="346">
        <v>1</v>
      </c>
      <c r="AE725" s="346">
        <v>1</v>
      </c>
      <c r="AF725" s="346">
        <v>3</v>
      </c>
      <c r="AG725" s="346" t="s">
        <v>430</v>
      </c>
      <c r="AH725" s="346" t="s">
        <v>430</v>
      </c>
      <c r="AI725" s="346" t="s">
        <v>430</v>
      </c>
      <c r="AJ725" s="346">
        <v>3</v>
      </c>
      <c r="AK725" s="346">
        <v>1</v>
      </c>
      <c r="AL725" s="346">
        <v>1</v>
      </c>
      <c r="AM725" s="346">
        <v>1</v>
      </c>
      <c r="AN725" s="346">
        <v>3</v>
      </c>
      <c r="AO725" s="373"/>
      <c r="AP725" s="348" t="s">
        <v>430</v>
      </c>
      <c r="AQ725" s="348" t="s">
        <v>430</v>
      </c>
      <c r="AR725" s="348" t="s">
        <v>430</v>
      </c>
      <c r="AS725" s="348" t="s">
        <v>430</v>
      </c>
      <c r="AT725" s="348">
        <v>22.96</v>
      </c>
      <c r="AU725" s="351"/>
      <c r="AV725" s="346" t="s">
        <v>430</v>
      </c>
      <c r="AW725" s="346" t="s">
        <v>430</v>
      </c>
      <c r="AX725" s="346" t="s">
        <v>430</v>
      </c>
      <c r="AY725" s="346" t="s">
        <v>430</v>
      </c>
      <c r="AZ725" s="346">
        <v>1</v>
      </c>
      <c r="BA725" s="362"/>
      <c r="BB725" s="348">
        <v>23.376137991417501</v>
      </c>
      <c r="BC725" s="375">
        <v>1.1374865455630401</v>
      </c>
      <c r="BD725" s="375">
        <v>4.82153043206274E-2</v>
      </c>
      <c r="BE725" s="375">
        <v>0.52597244259131204</v>
      </c>
      <c r="BF725" s="374"/>
      <c r="BG725" s="348">
        <v>36.881</v>
      </c>
      <c r="BH725" s="348">
        <v>20.4375</v>
      </c>
      <c r="BI725" s="348">
        <v>25.611599999999999</v>
      </c>
      <c r="BJ725" s="348">
        <v>17.069900000000001</v>
      </c>
      <c r="BK725" s="373"/>
      <c r="BL725" s="372" t="s">
        <v>3797</v>
      </c>
      <c r="BM725" s="372" t="s">
        <v>3798</v>
      </c>
      <c r="BN725" s="372" t="s">
        <v>1839</v>
      </c>
      <c r="BO725" s="372" t="s">
        <v>3799</v>
      </c>
      <c r="BP725" s="372" t="s">
        <v>3800</v>
      </c>
      <c r="BQ725" s="373"/>
      <c r="BR725" s="354" t="s">
        <v>548</v>
      </c>
    </row>
    <row r="726" spans="1:70" s="428" customFormat="1" x14ac:dyDescent="0.25">
      <c r="A726" s="884" t="s">
        <v>93</v>
      </c>
      <c r="B726" s="402"/>
      <c r="C726" s="724"/>
      <c r="D726" s="402"/>
      <c r="E726" s="403"/>
      <c r="F726" s="402"/>
      <c r="G726" s="404"/>
      <c r="H726" s="406"/>
      <c r="I726" s="405">
        <v>-0.2213</v>
      </c>
      <c r="J726" s="405">
        <v>1.7659</v>
      </c>
      <c r="K726" s="405">
        <v>2.4443000000000001</v>
      </c>
      <c r="L726" s="405">
        <v>-0.87019999999999997</v>
      </c>
      <c r="M726" s="405">
        <v>7.577</v>
      </c>
      <c r="N726" s="407">
        <v>17.494199999999999</v>
      </c>
      <c r="O726" s="405">
        <v>5.8235000000000001</v>
      </c>
      <c r="P726" s="405">
        <v>18.817399999999999</v>
      </c>
      <c r="Q726" s="405">
        <v>14.7874</v>
      </c>
      <c r="R726" s="405">
        <v>15.8383</v>
      </c>
      <c r="S726" s="405">
        <v>3.2237</v>
      </c>
      <c r="T726" s="405">
        <v>19.174399999999999</v>
      </c>
      <c r="U726" s="405">
        <v>9.5599000000000007</v>
      </c>
      <c r="V726" s="405">
        <v>15.3429</v>
      </c>
      <c r="W726" s="405">
        <v>2.2454999999999998</v>
      </c>
      <c r="X726" s="405">
        <v>19.743500000000001</v>
      </c>
      <c r="Y726" s="406"/>
      <c r="Z726" s="403">
        <v>2</v>
      </c>
      <c r="AA726" s="403">
        <v>3</v>
      </c>
      <c r="AB726" s="403">
        <v>3</v>
      </c>
      <c r="AC726" s="403">
        <v>3</v>
      </c>
      <c r="AD726" s="403">
        <v>3</v>
      </c>
      <c r="AE726" s="403">
        <v>3</v>
      </c>
      <c r="AF726" s="403">
        <v>3</v>
      </c>
      <c r="AG726" s="403">
        <v>2</v>
      </c>
      <c r="AH726" s="403">
        <v>2</v>
      </c>
      <c r="AI726" s="403">
        <v>1</v>
      </c>
      <c r="AJ726" s="403">
        <v>3</v>
      </c>
      <c r="AK726" s="403">
        <v>3</v>
      </c>
      <c r="AL726" s="403">
        <v>3</v>
      </c>
      <c r="AM726" s="403">
        <v>3</v>
      </c>
      <c r="AN726" s="403">
        <v>3</v>
      </c>
      <c r="AO726" s="402"/>
      <c r="AP726" s="405">
        <v>16.53</v>
      </c>
      <c r="AQ726" s="405">
        <v>17.670000000000002</v>
      </c>
      <c r="AR726" s="405">
        <v>16.574999999999999</v>
      </c>
      <c r="AS726" s="405">
        <v>14.074999999999999</v>
      </c>
      <c r="AT726" s="405">
        <v>18.863333333333301</v>
      </c>
      <c r="AU726" s="408"/>
      <c r="AV726" s="403">
        <v>1</v>
      </c>
      <c r="AW726" s="403">
        <v>1</v>
      </c>
      <c r="AX726" s="403">
        <v>2</v>
      </c>
      <c r="AY726" s="403">
        <v>2</v>
      </c>
      <c r="AZ726" s="403">
        <v>3</v>
      </c>
      <c r="BA726" s="409"/>
      <c r="BB726" s="405"/>
      <c r="BC726" s="410"/>
      <c r="BD726" s="410"/>
      <c r="BE726" s="410"/>
      <c r="BF726" s="406"/>
      <c r="BG726" s="405"/>
      <c r="BH726" s="405"/>
      <c r="BI726" s="405"/>
      <c r="BJ726" s="405"/>
      <c r="BK726" s="402"/>
      <c r="BL726" s="401"/>
      <c r="BM726" s="401"/>
      <c r="BN726" s="401"/>
      <c r="BO726" s="401"/>
      <c r="BP726" s="401"/>
      <c r="BQ726" s="402"/>
      <c r="BR726" s="411"/>
    </row>
    <row r="727" spans="1:70" s="428" customFormat="1" x14ac:dyDescent="0.25">
      <c r="A727" s="885" t="s">
        <v>94</v>
      </c>
      <c r="B727" s="373"/>
      <c r="C727" s="719"/>
      <c r="D727" s="373"/>
      <c r="E727" s="346"/>
      <c r="F727" s="373"/>
      <c r="G727" s="347"/>
      <c r="H727" s="374"/>
      <c r="I727" s="348">
        <v>0.15659999999999999</v>
      </c>
      <c r="J727" s="348">
        <v>3.7517</v>
      </c>
      <c r="K727" s="348">
        <v>5.8394000000000004</v>
      </c>
      <c r="L727" s="348">
        <v>0.52459999999999996</v>
      </c>
      <c r="M727" s="348">
        <v>14.4123</v>
      </c>
      <c r="N727" s="350">
        <v>19.956700000000001</v>
      </c>
      <c r="O727" s="348">
        <v>10.037800000000001</v>
      </c>
      <c r="P727" s="348">
        <v>19.233000000000001</v>
      </c>
      <c r="Q727" s="348">
        <v>17.048200000000001</v>
      </c>
      <c r="R727" s="348">
        <v>15.8383</v>
      </c>
      <c r="S727" s="348">
        <v>7.0430999999999999</v>
      </c>
      <c r="T727" s="348">
        <v>27.9773</v>
      </c>
      <c r="U727" s="348">
        <v>11.6409</v>
      </c>
      <c r="V727" s="348">
        <v>17.421399999999998</v>
      </c>
      <c r="W727" s="348">
        <v>5.0518999999999998</v>
      </c>
      <c r="X727" s="348">
        <v>27.708500000000001</v>
      </c>
      <c r="Y727" s="374"/>
      <c r="Z727" s="346"/>
      <c r="AA727" s="346"/>
      <c r="AB727" s="346"/>
      <c r="AC727" s="346"/>
      <c r="AD727" s="346"/>
      <c r="AE727" s="346"/>
      <c r="AF727" s="346"/>
      <c r="AG727" s="346"/>
      <c r="AH727" s="346"/>
      <c r="AI727" s="346"/>
      <c r="AJ727" s="346"/>
      <c r="AK727" s="346"/>
      <c r="AL727" s="346"/>
      <c r="AM727" s="346"/>
      <c r="AN727" s="346"/>
      <c r="AO727" s="373"/>
      <c r="AP727" s="348">
        <v>16.53</v>
      </c>
      <c r="AQ727" s="348">
        <v>17.670000000000002</v>
      </c>
      <c r="AR727" s="348">
        <v>18.260000000000002</v>
      </c>
      <c r="AS727" s="348">
        <v>15.41</v>
      </c>
      <c r="AT727" s="348">
        <v>22.96</v>
      </c>
      <c r="AU727" s="351"/>
      <c r="AV727" s="346"/>
      <c r="AW727" s="346"/>
      <c r="AX727" s="346"/>
      <c r="AY727" s="346"/>
      <c r="AZ727" s="346"/>
      <c r="BA727" s="362"/>
      <c r="BB727" s="348"/>
      <c r="BC727" s="375"/>
      <c r="BD727" s="375"/>
      <c r="BE727" s="375"/>
      <c r="BF727" s="374"/>
      <c r="BG727" s="348"/>
      <c r="BH727" s="348"/>
      <c r="BI727" s="348"/>
      <c r="BJ727" s="348"/>
      <c r="BK727" s="373"/>
      <c r="BL727" s="372"/>
      <c r="BM727" s="372"/>
      <c r="BN727" s="372"/>
      <c r="BO727" s="372"/>
      <c r="BP727" s="372"/>
      <c r="BQ727" s="373"/>
      <c r="BR727" s="354"/>
    </row>
    <row r="728" spans="1:70" s="428" customFormat="1" x14ac:dyDescent="0.25">
      <c r="A728" s="885" t="s">
        <v>95</v>
      </c>
      <c r="B728" s="373"/>
      <c r="C728" s="719"/>
      <c r="D728" s="373"/>
      <c r="E728" s="346"/>
      <c r="F728" s="373"/>
      <c r="G728" s="347"/>
      <c r="H728" s="374"/>
      <c r="I728" s="348">
        <v>-0.59909999999999997</v>
      </c>
      <c r="J728" s="348">
        <v>0.58360000000000001</v>
      </c>
      <c r="K728" s="348">
        <v>-1.0961000000000001</v>
      </c>
      <c r="L728" s="348">
        <v>-2.8969999999999998</v>
      </c>
      <c r="M728" s="348">
        <v>3.0608</v>
      </c>
      <c r="N728" s="350">
        <v>15.5648</v>
      </c>
      <c r="O728" s="348">
        <v>1.9857</v>
      </c>
      <c r="P728" s="348">
        <v>18.401700000000002</v>
      </c>
      <c r="Q728" s="348">
        <v>12.5266</v>
      </c>
      <c r="R728" s="348">
        <v>15.8383</v>
      </c>
      <c r="S728" s="348">
        <v>-0.57609999999999995</v>
      </c>
      <c r="T728" s="348">
        <v>12.431699999999999</v>
      </c>
      <c r="U728" s="348">
        <v>7.5490000000000004</v>
      </c>
      <c r="V728" s="348">
        <v>13.5524</v>
      </c>
      <c r="W728" s="348">
        <v>-0.1671</v>
      </c>
      <c r="X728" s="348">
        <v>13.924899999999999</v>
      </c>
      <c r="Y728" s="374"/>
      <c r="Z728" s="346"/>
      <c r="AA728" s="346"/>
      <c r="AB728" s="346"/>
      <c r="AC728" s="346"/>
      <c r="AD728" s="346"/>
      <c r="AE728" s="346"/>
      <c r="AF728" s="346"/>
      <c r="AG728" s="346"/>
      <c r="AH728" s="346"/>
      <c r="AI728" s="346"/>
      <c r="AJ728" s="346"/>
      <c r="AK728" s="346"/>
      <c r="AL728" s="346"/>
      <c r="AM728" s="346"/>
      <c r="AN728" s="346"/>
      <c r="AO728" s="373"/>
      <c r="AP728" s="348">
        <v>16.53</v>
      </c>
      <c r="AQ728" s="348">
        <v>17.670000000000002</v>
      </c>
      <c r="AR728" s="348">
        <v>14.89</v>
      </c>
      <c r="AS728" s="348">
        <v>12.74</v>
      </c>
      <c r="AT728" s="348">
        <v>14.38</v>
      </c>
      <c r="AU728" s="351"/>
      <c r="AV728" s="346"/>
      <c r="AW728" s="346"/>
      <c r="AX728" s="346"/>
      <c r="AY728" s="346"/>
      <c r="AZ728" s="346"/>
      <c r="BA728" s="362"/>
      <c r="BB728" s="348"/>
      <c r="BC728" s="375"/>
      <c r="BD728" s="375"/>
      <c r="BE728" s="375"/>
      <c r="BF728" s="374"/>
      <c r="BG728" s="348"/>
      <c r="BH728" s="348"/>
      <c r="BI728" s="348"/>
      <c r="BJ728" s="348"/>
      <c r="BK728" s="373"/>
      <c r="BL728" s="372"/>
      <c r="BM728" s="372"/>
      <c r="BN728" s="372"/>
      <c r="BO728" s="372"/>
      <c r="BP728" s="372"/>
      <c r="BQ728" s="373"/>
      <c r="BR728" s="354"/>
    </row>
    <row r="729" spans="1:70" s="428" customFormat="1" x14ac:dyDescent="0.25">
      <c r="A729" s="886" t="s">
        <v>96</v>
      </c>
      <c r="B729" s="413"/>
      <c r="C729" s="725"/>
      <c r="D729" s="413"/>
      <c r="E729" s="414"/>
      <c r="F729" s="413"/>
      <c r="G729" s="415"/>
      <c r="H729" s="417"/>
      <c r="I729" s="416">
        <v>-0.22125</v>
      </c>
      <c r="J729" s="416">
        <v>0.96230000000000004</v>
      </c>
      <c r="K729" s="416">
        <v>2.5897000000000001</v>
      </c>
      <c r="L729" s="416">
        <v>-0.23810000000000001</v>
      </c>
      <c r="M729" s="416">
        <v>5.258</v>
      </c>
      <c r="N729" s="418">
        <v>16.960999999999999</v>
      </c>
      <c r="O729" s="416">
        <v>5.4470999999999998</v>
      </c>
      <c r="P729" s="416">
        <v>18.817399999999999</v>
      </c>
      <c r="Q729" s="416">
        <v>14.7874</v>
      </c>
      <c r="R729" s="416">
        <v>15.8383</v>
      </c>
      <c r="S729" s="416">
        <v>3.2040999999999999</v>
      </c>
      <c r="T729" s="416">
        <v>17.1142</v>
      </c>
      <c r="U729" s="416">
        <v>9.4898000000000007</v>
      </c>
      <c r="V729" s="416">
        <v>15.0547</v>
      </c>
      <c r="W729" s="416">
        <v>1.8515999999999999</v>
      </c>
      <c r="X729" s="416">
        <v>17.597100000000001</v>
      </c>
      <c r="Y729" s="417"/>
      <c r="Z729" s="414"/>
      <c r="AA729" s="414"/>
      <c r="AB729" s="414"/>
      <c r="AC729" s="414"/>
      <c r="AD729" s="414"/>
      <c r="AE729" s="414"/>
      <c r="AF729" s="414"/>
      <c r="AG729" s="414"/>
      <c r="AH729" s="414"/>
      <c r="AI729" s="414"/>
      <c r="AJ729" s="414"/>
      <c r="AK729" s="414"/>
      <c r="AL729" s="414"/>
      <c r="AM729" s="414"/>
      <c r="AN729" s="414"/>
      <c r="AO729" s="413"/>
      <c r="AP729" s="416">
        <v>16.53</v>
      </c>
      <c r="AQ729" s="416">
        <v>17.670000000000002</v>
      </c>
      <c r="AR729" s="416">
        <v>16.579999999999998</v>
      </c>
      <c r="AS729" s="416">
        <v>14.08</v>
      </c>
      <c r="AT729" s="416">
        <v>19.25</v>
      </c>
      <c r="AU729" s="419"/>
      <c r="AV729" s="414"/>
      <c r="AW729" s="414"/>
      <c r="AX729" s="414"/>
      <c r="AY729" s="414"/>
      <c r="AZ729" s="414"/>
      <c r="BA729" s="420"/>
      <c r="BB729" s="416"/>
      <c r="BC729" s="421"/>
      <c r="BD729" s="421"/>
      <c r="BE729" s="421"/>
      <c r="BF729" s="417"/>
      <c r="BG729" s="416"/>
      <c r="BH729" s="416"/>
      <c r="BI729" s="416"/>
      <c r="BJ729" s="416"/>
      <c r="BK729" s="413"/>
      <c r="BL729" s="412"/>
      <c r="BM729" s="412"/>
      <c r="BN729" s="412"/>
      <c r="BO729" s="412"/>
      <c r="BP729" s="412"/>
      <c r="BQ729" s="413"/>
      <c r="BR729" s="422"/>
    </row>
    <row r="730" spans="1:70" s="428" customFormat="1" ht="14.5" customHeight="1" x14ac:dyDescent="0.35">
      <c r="A730" s="873" t="s">
        <v>4141</v>
      </c>
      <c r="B730" s="861"/>
      <c r="C730" s="862"/>
      <c r="D730" s="861"/>
      <c r="E730" s="863"/>
      <c r="F730" s="861"/>
      <c r="G730" s="864"/>
      <c r="H730" s="866"/>
      <c r="I730" s="865"/>
      <c r="J730" s="865"/>
      <c r="K730" s="865"/>
      <c r="L730" s="865"/>
      <c r="M730" s="865"/>
      <c r="N730" s="867"/>
      <c r="O730" s="865"/>
      <c r="P730" s="865"/>
      <c r="Q730" s="865"/>
      <c r="R730" s="865"/>
      <c r="S730" s="865"/>
      <c r="T730" s="865"/>
      <c r="U730" s="865"/>
      <c r="V730" s="865"/>
      <c r="W730" s="865"/>
      <c r="X730" s="865"/>
      <c r="Y730" s="866"/>
      <c r="Z730" s="863"/>
      <c r="AA730" s="863"/>
      <c r="AB730" s="863"/>
      <c r="AC730" s="863"/>
      <c r="AD730" s="863"/>
      <c r="AE730" s="863"/>
      <c r="AF730" s="863"/>
      <c r="AG730" s="863"/>
      <c r="AH730" s="863"/>
      <c r="AI730" s="863"/>
      <c r="AJ730" s="863"/>
      <c r="AK730" s="863"/>
      <c r="AL730" s="863"/>
      <c r="AM730" s="863"/>
      <c r="AN730" s="863"/>
      <c r="AO730" s="861"/>
      <c r="AP730" s="865"/>
      <c r="AQ730" s="865"/>
      <c r="AR730" s="865"/>
      <c r="AS730" s="865"/>
      <c r="AT730" s="865"/>
      <c r="AU730" s="868"/>
      <c r="AV730" s="863"/>
      <c r="AW730" s="863"/>
      <c r="AX730" s="863"/>
      <c r="AY730" s="863"/>
      <c r="AZ730" s="863"/>
      <c r="BA730" s="869"/>
      <c r="BB730" s="865"/>
      <c r="BC730" s="870"/>
      <c r="BD730" s="870"/>
      <c r="BE730" s="870"/>
      <c r="BF730" s="866"/>
      <c r="BG730" s="865"/>
      <c r="BH730" s="865"/>
      <c r="BI730" s="865"/>
      <c r="BJ730" s="865"/>
      <c r="BK730" s="861"/>
      <c r="BL730" s="871"/>
      <c r="BM730" s="871"/>
      <c r="BN730" s="871"/>
      <c r="BO730" s="871"/>
      <c r="BP730" s="871"/>
      <c r="BQ730" s="861"/>
      <c r="BR730" s="872"/>
    </row>
    <row r="731" spans="1:70" s="428" customFormat="1" x14ac:dyDescent="0.25">
      <c r="A731" s="345" t="s">
        <v>4142</v>
      </c>
      <c r="B731" s="373"/>
      <c r="C731" s="719">
        <v>46070</v>
      </c>
      <c r="D731" s="373"/>
      <c r="E731" s="346">
        <v>2627.49</v>
      </c>
      <c r="F731" s="373"/>
      <c r="G731" s="347">
        <v>11.0238</v>
      </c>
      <c r="H731" s="374"/>
      <c r="I731" s="348" t="s">
        <v>430</v>
      </c>
      <c r="J731" s="348">
        <v>-5.9799999999999999E-2</v>
      </c>
      <c r="K731" s="348">
        <v>4.4127999999999998</v>
      </c>
      <c r="L731" s="348">
        <v>8.0001999999999995</v>
      </c>
      <c r="M731" s="348">
        <v>11.354900000000001</v>
      </c>
      <c r="N731" s="350" t="s">
        <v>430</v>
      </c>
      <c r="O731" s="348" t="s">
        <v>430</v>
      </c>
      <c r="P731" s="348" t="s">
        <v>430</v>
      </c>
      <c r="Q731" s="348" t="s">
        <v>430</v>
      </c>
      <c r="R731" s="348" t="s">
        <v>430</v>
      </c>
      <c r="S731" s="348">
        <v>7.1196999999999999</v>
      </c>
      <c r="T731" s="348">
        <v>21.561399999999999</v>
      </c>
      <c r="U731" s="348" t="s">
        <v>430</v>
      </c>
      <c r="V731" s="348" t="s">
        <v>430</v>
      </c>
      <c r="W731" s="348">
        <v>2.4487999999999999</v>
      </c>
      <c r="X731" s="348">
        <v>10.238</v>
      </c>
      <c r="Y731" s="374"/>
      <c r="Z731" s="346" t="s">
        <v>430</v>
      </c>
      <c r="AA731" s="346">
        <v>2</v>
      </c>
      <c r="AB731" s="346">
        <v>1</v>
      </c>
      <c r="AC731" s="346">
        <v>1</v>
      </c>
      <c r="AD731" s="346">
        <v>1</v>
      </c>
      <c r="AE731" s="346" t="s">
        <v>430</v>
      </c>
      <c r="AF731" s="346" t="s">
        <v>430</v>
      </c>
      <c r="AG731" s="346" t="s">
        <v>430</v>
      </c>
      <c r="AH731" s="346" t="s">
        <v>430</v>
      </c>
      <c r="AI731" s="346" t="s">
        <v>430</v>
      </c>
      <c r="AJ731" s="346">
        <v>1</v>
      </c>
      <c r="AK731" s="346">
        <v>1</v>
      </c>
      <c r="AL731" s="346" t="s">
        <v>430</v>
      </c>
      <c r="AM731" s="346" t="s">
        <v>430</v>
      </c>
      <c r="AN731" s="346">
        <v>1</v>
      </c>
      <c r="AO731" s="373"/>
      <c r="AP731" s="348" t="s">
        <v>430</v>
      </c>
      <c r="AQ731" s="348" t="s">
        <v>430</v>
      </c>
      <c r="AR731" s="348" t="s">
        <v>430</v>
      </c>
      <c r="AS731" s="348" t="s">
        <v>430</v>
      </c>
      <c r="AT731" s="348" t="s">
        <v>430</v>
      </c>
      <c r="AU731" s="351"/>
      <c r="AV731" s="346" t="s">
        <v>430</v>
      </c>
      <c r="AW731" s="346" t="s">
        <v>430</v>
      </c>
      <c r="AX731" s="346" t="s">
        <v>430</v>
      </c>
      <c r="AY731" s="346" t="s">
        <v>430</v>
      </c>
      <c r="AZ731" s="346" t="s">
        <v>430</v>
      </c>
      <c r="BA731" s="362"/>
      <c r="BB731" s="348">
        <v>17.044890801906199</v>
      </c>
      <c r="BC731" s="375">
        <v>0.81128560571313901</v>
      </c>
      <c r="BD731" s="375">
        <v>8.5903799501393194E-2</v>
      </c>
      <c r="BE731" s="375">
        <v>1.3880616930027301</v>
      </c>
      <c r="BF731" s="374"/>
      <c r="BG731" s="348">
        <v>48.747700000000002</v>
      </c>
      <c r="BH731" s="348">
        <v>26.160900000000002</v>
      </c>
      <c r="BI731" s="348">
        <v>13.920500000000001</v>
      </c>
      <c r="BJ731" s="348">
        <v>11.1709</v>
      </c>
      <c r="BK731" s="373"/>
      <c r="BL731" s="372" t="s">
        <v>3803</v>
      </c>
      <c r="BM731" s="372" t="s">
        <v>3804</v>
      </c>
      <c r="BN731" s="372" t="s">
        <v>1570</v>
      </c>
      <c r="BO731" s="372" t="s">
        <v>3805</v>
      </c>
      <c r="BP731" s="372" t="s">
        <v>3806</v>
      </c>
      <c r="BQ731" s="373"/>
      <c r="BR731" s="354" t="s">
        <v>604</v>
      </c>
    </row>
    <row r="732" spans="1:70" s="428" customFormat="1" x14ac:dyDescent="0.25">
      <c r="A732" s="345" t="s">
        <v>4143</v>
      </c>
      <c r="B732" s="373"/>
      <c r="C732" s="719">
        <v>45800</v>
      </c>
      <c r="D732" s="373"/>
      <c r="E732" s="346">
        <v>2137.7399999999998</v>
      </c>
      <c r="F732" s="373"/>
      <c r="G732" s="347">
        <v>10.95</v>
      </c>
      <c r="H732" s="374"/>
      <c r="I732" s="348">
        <v>0</v>
      </c>
      <c r="J732" s="348">
        <v>0.183</v>
      </c>
      <c r="K732" s="348">
        <v>2.1455000000000002</v>
      </c>
      <c r="L732" s="348">
        <v>6.4139999999999997</v>
      </c>
      <c r="M732" s="348">
        <v>5.7971000000000004</v>
      </c>
      <c r="N732" s="350">
        <v>7.1227</v>
      </c>
      <c r="O732" s="348" t="s">
        <v>430</v>
      </c>
      <c r="P732" s="348" t="s">
        <v>430</v>
      </c>
      <c r="Q732" s="348" t="s">
        <v>430</v>
      </c>
      <c r="R732" s="348" t="s">
        <v>430</v>
      </c>
      <c r="S732" s="348">
        <v>5.1872999999999996</v>
      </c>
      <c r="T732" s="348">
        <v>16.7377</v>
      </c>
      <c r="U732" s="348">
        <v>2.5280999999999998</v>
      </c>
      <c r="V732" s="348">
        <v>8.6310000000000002</v>
      </c>
      <c r="W732" s="348">
        <v>0.92169999999999996</v>
      </c>
      <c r="X732" s="348">
        <v>7.45</v>
      </c>
      <c r="Y732" s="374"/>
      <c r="Z732" s="346">
        <v>2</v>
      </c>
      <c r="AA732" s="346">
        <v>1</v>
      </c>
      <c r="AB732" s="346">
        <v>2</v>
      </c>
      <c r="AC732" s="346">
        <v>3</v>
      </c>
      <c r="AD732" s="346">
        <v>3</v>
      </c>
      <c r="AE732" s="346">
        <v>1</v>
      </c>
      <c r="AF732" s="346" t="s">
        <v>430</v>
      </c>
      <c r="AG732" s="346" t="s">
        <v>430</v>
      </c>
      <c r="AH732" s="346" t="s">
        <v>430</v>
      </c>
      <c r="AI732" s="346" t="s">
        <v>430</v>
      </c>
      <c r="AJ732" s="346">
        <v>3</v>
      </c>
      <c r="AK732" s="346">
        <v>3</v>
      </c>
      <c r="AL732" s="346">
        <v>1</v>
      </c>
      <c r="AM732" s="346">
        <v>1</v>
      </c>
      <c r="AN732" s="346">
        <v>2</v>
      </c>
      <c r="AO732" s="373"/>
      <c r="AP732" s="348" t="s">
        <v>430</v>
      </c>
      <c r="AQ732" s="348" t="s">
        <v>430</v>
      </c>
      <c r="AR732" s="348" t="s">
        <v>430</v>
      </c>
      <c r="AS732" s="348" t="s">
        <v>430</v>
      </c>
      <c r="AT732" s="348">
        <v>12.19</v>
      </c>
      <c r="AU732" s="351"/>
      <c r="AV732" s="346" t="s">
        <v>430</v>
      </c>
      <c r="AW732" s="346" t="s">
        <v>430</v>
      </c>
      <c r="AX732" s="346" t="s">
        <v>430</v>
      </c>
      <c r="AY732" s="346" t="s">
        <v>430</v>
      </c>
      <c r="AZ732" s="346">
        <v>1</v>
      </c>
      <c r="BA732" s="362"/>
      <c r="BB732" s="348">
        <v>11.582056195133299</v>
      </c>
      <c r="BC732" s="375">
        <v>0.72131959257787903</v>
      </c>
      <c r="BD732" s="375">
        <v>1.6756477717802799E-2</v>
      </c>
      <c r="BE732" s="375">
        <v>0.410886120164555</v>
      </c>
      <c r="BF732" s="374"/>
      <c r="BG732" s="348">
        <v>63.726100000000002</v>
      </c>
      <c r="BH732" s="348">
        <v>14.1424</v>
      </c>
      <c r="BI732" s="348">
        <v>18.609300000000001</v>
      </c>
      <c r="BJ732" s="348">
        <v>3.5222000000000002</v>
      </c>
      <c r="BK732" s="373"/>
      <c r="BL732" s="372" t="s">
        <v>3808</v>
      </c>
      <c r="BM732" s="372" t="s">
        <v>3809</v>
      </c>
      <c r="BN732" s="372" t="s">
        <v>3810</v>
      </c>
      <c r="BO732" s="372" t="s">
        <v>3811</v>
      </c>
      <c r="BP732" s="372" t="s">
        <v>3231</v>
      </c>
      <c r="BQ732" s="373"/>
      <c r="BR732" s="354" t="s">
        <v>2728</v>
      </c>
    </row>
    <row r="733" spans="1:70" s="428" customFormat="1" x14ac:dyDescent="0.25">
      <c r="A733" s="345" t="s">
        <v>4144</v>
      </c>
      <c r="B733" s="373"/>
      <c r="C733" s="719">
        <v>45686</v>
      </c>
      <c r="D733" s="373"/>
      <c r="E733" s="346">
        <v>620.85</v>
      </c>
      <c r="F733" s="373"/>
      <c r="G733" s="347">
        <v>10.773</v>
      </c>
      <c r="H733" s="374"/>
      <c r="I733" s="348">
        <v>3.7100000000000001E-2</v>
      </c>
      <c r="J733" s="348">
        <v>-0.31459999999999999</v>
      </c>
      <c r="K733" s="348">
        <v>1.0980000000000001</v>
      </c>
      <c r="L733" s="348">
        <v>7.1300999999999997</v>
      </c>
      <c r="M733" s="348">
        <v>6.4104999999999999</v>
      </c>
      <c r="N733" s="350">
        <v>1.4748000000000001</v>
      </c>
      <c r="O733" s="348" t="s">
        <v>430</v>
      </c>
      <c r="P733" s="348" t="s">
        <v>430</v>
      </c>
      <c r="Q733" s="348" t="s">
        <v>430</v>
      </c>
      <c r="R733" s="348" t="s">
        <v>430</v>
      </c>
      <c r="S733" s="348">
        <v>5.5968999999999998</v>
      </c>
      <c r="T733" s="348">
        <v>17.519400000000001</v>
      </c>
      <c r="U733" s="348">
        <v>-0.38829999999999998</v>
      </c>
      <c r="V733" s="348">
        <v>3.5666000000000002</v>
      </c>
      <c r="W733" s="348">
        <v>-0.6089</v>
      </c>
      <c r="X733" s="348">
        <v>4.8399000000000001</v>
      </c>
      <c r="Y733" s="374"/>
      <c r="Z733" s="346">
        <v>1</v>
      </c>
      <c r="AA733" s="346">
        <v>3</v>
      </c>
      <c r="AB733" s="346">
        <v>3</v>
      </c>
      <c r="AC733" s="346">
        <v>2</v>
      </c>
      <c r="AD733" s="346">
        <v>2</v>
      </c>
      <c r="AE733" s="346">
        <v>2</v>
      </c>
      <c r="AF733" s="346" t="s">
        <v>430</v>
      </c>
      <c r="AG733" s="346" t="s">
        <v>430</v>
      </c>
      <c r="AH733" s="346" t="s">
        <v>430</v>
      </c>
      <c r="AI733" s="346" t="s">
        <v>430</v>
      </c>
      <c r="AJ733" s="346">
        <v>2</v>
      </c>
      <c r="AK733" s="346">
        <v>2</v>
      </c>
      <c r="AL733" s="346">
        <v>2</v>
      </c>
      <c r="AM733" s="346">
        <v>2</v>
      </c>
      <c r="AN733" s="346">
        <v>3</v>
      </c>
      <c r="AO733" s="373"/>
      <c r="AP733" s="348" t="s">
        <v>430</v>
      </c>
      <c r="AQ733" s="348" t="s">
        <v>430</v>
      </c>
      <c r="AR733" s="348" t="s">
        <v>430</v>
      </c>
      <c r="AS733" s="348" t="s">
        <v>430</v>
      </c>
      <c r="AT733" s="348">
        <v>9.16</v>
      </c>
      <c r="AU733" s="351"/>
      <c r="AV733" s="346" t="s">
        <v>430</v>
      </c>
      <c r="AW733" s="346" t="s">
        <v>430</v>
      </c>
      <c r="AX733" s="346" t="s">
        <v>430</v>
      </c>
      <c r="AY733" s="346" t="s">
        <v>430</v>
      </c>
      <c r="AZ733" s="346">
        <v>2</v>
      </c>
      <c r="BA733" s="362"/>
      <c r="BB733" s="348">
        <v>12.156976794690699</v>
      </c>
      <c r="BC733" s="375">
        <v>0</v>
      </c>
      <c r="BD733" s="375">
        <v>1.7264669713094701E-2</v>
      </c>
      <c r="BE733" s="375" t="s">
        <v>430</v>
      </c>
      <c r="BF733" s="374"/>
      <c r="BG733" s="348">
        <v>52.124899999999997</v>
      </c>
      <c r="BH733" s="348">
        <v>14.715199999999999</v>
      </c>
      <c r="BI733" s="348">
        <v>18.719200000000001</v>
      </c>
      <c r="BJ733" s="348">
        <v>14.4407</v>
      </c>
      <c r="BK733" s="373"/>
      <c r="BL733" s="372" t="s">
        <v>3813</v>
      </c>
      <c r="BM733" s="372" t="s">
        <v>3814</v>
      </c>
      <c r="BN733" s="372" t="s">
        <v>3815</v>
      </c>
      <c r="BO733" s="372" t="s">
        <v>1039</v>
      </c>
      <c r="BP733" s="372" t="s">
        <v>3816</v>
      </c>
      <c r="BQ733" s="373"/>
      <c r="BR733" s="354" t="s">
        <v>555</v>
      </c>
    </row>
    <row r="734" spans="1:70" s="428" customFormat="1" x14ac:dyDescent="0.25">
      <c r="A734" s="884" t="s">
        <v>93</v>
      </c>
      <c r="B734" s="402"/>
      <c r="C734" s="724"/>
      <c r="D734" s="402"/>
      <c r="E734" s="403"/>
      <c r="F734" s="402"/>
      <c r="G734" s="404"/>
      <c r="H734" s="406"/>
      <c r="I734" s="405">
        <v>1.8599999999999998E-2</v>
      </c>
      <c r="J734" s="405">
        <v>-6.3799999999999996E-2</v>
      </c>
      <c r="K734" s="405">
        <v>2.5520999999999998</v>
      </c>
      <c r="L734" s="405">
        <v>7.1814</v>
      </c>
      <c r="M734" s="405">
        <v>7.8541999999999996</v>
      </c>
      <c r="N734" s="407">
        <v>4.2988</v>
      </c>
      <c r="O734" s="405" t="s">
        <v>430</v>
      </c>
      <c r="P734" s="405" t="s">
        <v>430</v>
      </c>
      <c r="Q734" s="405" t="s">
        <v>430</v>
      </c>
      <c r="R734" s="405" t="s">
        <v>430</v>
      </c>
      <c r="S734" s="405">
        <v>5.968</v>
      </c>
      <c r="T734" s="405">
        <v>18.606200000000001</v>
      </c>
      <c r="U734" s="405">
        <v>1.0699000000000001</v>
      </c>
      <c r="V734" s="405">
        <v>6.0987999999999998</v>
      </c>
      <c r="W734" s="405">
        <v>0.92049999999999998</v>
      </c>
      <c r="X734" s="405">
        <v>7.5092999999999996</v>
      </c>
      <c r="Y734" s="406"/>
      <c r="Z734" s="403">
        <v>2</v>
      </c>
      <c r="AA734" s="403">
        <v>3</v>
      </c>
      <c r="AB734" s="403">
        <v>3</v>
      </c>
      <c r="AC734" s="403">
        <v>3</v>
      </c>
      <c r="AD734" s="403">
        <v>3</v>
      </c>
      <c r="AE734" s="403">
        <v>2</v>
      </c>
      <c r="AF734" s="403">
        <v>0</v>
      </c>
      <c r="AG734" s="403">
        <v>0</v>
      </c>
      <c r="AH734" s="403">
        <v>0</v>
      </c>
      <c r="AI734" s="403">
        <v>0</v>
      </c>
      <c r="AJ734" s="403">
        <v>3</v>
      </c>
      <c r="AK734" s="403">
        <v>3</v>
      </c>
      <c r="AL734" s="403">
        <v>2</v>
      </c>
      <c r="AM734" s="403">
        <v>2</v>
      </c>
      <c r="AN734" s="403">
        <v>3</v>
      </c>
      <c r="AO734" s="402"/>
      <c r="AP734" s="405" t="s">
        <v>430</v>
      </c>
      <c r="AQ734" s="405" t="s">
        <v>430</v>
      </c>
      <c r="AR734" s="405" t="s">
        <v>430</v>
      </c>
      <c r="AS734" s="405" t="s">
        <v>430</v>
      </c>
      <c r="AT734" s="405">
        <v>10.675000000000001</v>
      </c>
      <c r="AU734" s="408"/>
      <c r="AV734" s="403">
        <v>0</v>
      </c>
      <c r="AW734" s="403">
        <v>0</v>
      </c>
      <c r="AX734" s="403">
        <v>0</v>
      </c>
      <c r="AY734" s="403">
        <v>0</v>
      </c>
      <c r="AZ734" s="403">
        <v>2</v>
      </c>
      <c r="BA734" s="409"/>
      <c r="BB734" s="405"/>
      <c r="BC734" s="410"/>
      <c r="BD734" s="410"/>
      <c r="BE734" s="410"/>
      <c r="BF734" s="406"/>
      <c r="BG734" s="405"/>
      <c r="BH734" s="405"/>
      <c r="BI734" s="405"/>
      <c r="BJ734" s="405"/>
      <c r="BK734" s="402"/>
      <c r="BL734" s="401"/>
      <c r="BM734" s="401"/>
      <c r="BN734" s="401"/>
      <c r="BO734" s="401"/>
      <c r="BP734" s="401"/>
      <c r="BQ734" s="402"/>
      <c r="BR734" s="411"/>
    </row>
    <row r="735" spans="1:70" s="428" customFormat="1" x14ac:dyDescent="0.25">
      <c r="A735" s="885" t="s">
        <v>94</v>
      </c>
      <c r="B735" s="373"/>
      <c r="C735" s="719"/>
      <c r="D735" s="373"/>
      <c r="E735" s="346"/>
      <c r="F735" s="373"/>
      <c r="G735" s="347"/>
      <c r="H735" s="374"/>
      <c r="I735" s="348">
        <v>3.7100000000000001E-2</v>
      </c>
      <c r="J735" s="348">
        <v>0.183</v>
      </c>
      <c r="K735" s="348">
        <v>4.4127999999999998</v>
      </c>
      <c r="L735" s="348">
        <v>8.0001999999999995</v>
      </c>
      <c r="M735" s="348">
        <v>11.354900000000001</v>
      </c>
      <c r="N735" s="350">
        <v>7.1227</v>
      </c>
      <c r="O735" s="348" t="s">
        <v>430</v>
      </c>
      <c r="P735" s="348" t="s">
        <v>430</v>
      </c>
      <c r="Q735" s="348" t="s">
        <v>430</v>
      </c>
      <c r="R735" s="348" t="s">
        <v>430</v>
      </c>
      <c r="S735" s="348">
        <v>7.1196999999999999</v>
      </c>
      <c r="T735" s="348">
        <v>21.561399999999999</v>
      </c>
      <c r="U735" s="348">
        <v>2.5280999999999998</v>
      </c>
      <c r="V735" s="348">
        <v>8.6310000000000002</v>
      </c>
      <c r="W735" s="348">
        <v>2.4487999999999999</v>
      </c>
      <c r="X735" s="348">
        <v>10.238</v>
      </c>
      <c r="Y735" s="374"/>
      <c r="Z735" s="346"/>
      <c r="AA735" s="346"/>
      <c r="AB735" s="346"/>
      <c r="AC735" s="346"/>
      <c r="AD735" s="346"/>
      <c r="AE735" s="346"/>
      <c r="AF735" s="346"/>
      <c r="AG735" s="346"/>
      <c r="AH735" s="346"/>
      <c r="AI735" s="346"/>
      <c r="AJ735" s="346"/>
      <c r="AK735" s="346"/>
      <c r="AL735" s="346"/>
      <c r="AM735" s="346"/>
      <c r="AN735" s="346"/>
      <c r="AO735" s="373"/>
      <c r="AP735" s="348" t="s">
        <v>430</v>
      </c>
      <c r="AQ735" s="348" t="s">
        <v>430</v>
      </c>
      <c r="AR735" s="348" t="s">
        <v>430</v>
      </c>
      <c r="AS735" s="348" t="s">
        <v>430</v>
      </c>
      <c r="AT735" s="348">
        <v>12.19</v>
      </c>
      <c r="AU735" s="351"/>
      <c r="AV735" s="346"/>
      <c r="AW735" s="346"/>
      <c r="AX735" s="346"/>
      <c r="AY735" s="346"/>
      <c r="AZ735" s="346"/>
      <c r="BA735" s="362"/>
      <c r="BB735" s="348"/>
      <c r="BC735" s="375"/>
      <c r="BD735" s="375"/>
      <c r="BE735" s="375"/>
      <c r="BF735" s="374"/>
      <c r="BG735" s="348"/>
      <c r="BH735" s="348"/>
      <c r="BI735" s="348"/>
      <c r="BJ735" s="348"/>
      <c r="BK735" s="373"/>
      <c r="BL735" s="372"/>
      <c r="BM735" s="372"/>
      <c r="BN735" s="372"/>
      <c r="BO735" s="372"/>
      <c r="BP735" s="372"/>
      <c r="BQ735" s="373"/>
      <c r="BR735" s="354"/>
    </row>
    <row r="736" spans="1:70" s="428" customFormat="1" x14ac:dyDescent="0.25">
      <c r="A736" s="885" t="s">
        <v>95</v>
      </c>
      <c r="B736" s="373"/>
      <c r="C736" s="719"/>
      <c r="D736" s="373"/>
      <c r="E736" s="346"/>
      <c r="F736" s="373"/>
      <c r="G736" s="347"/>
      <c r="H736" s="374"/>
      <c r="I736" s="348">
        <v>0</v>
      </c>
      <c r="J736" s="348">
        <v>-0.31459999999999999</v>
      </c>
      <c r="K736" s="348">
        <v>1.0980000000000001</v>
      </c>
      <c r="L736" s="348">
        <v>6.4139999999999997</v>
      </c>
      <c r="M736" s="348">
        <v>5.7971000000000004</v>
      </c>
      <c r="N736" s="350">
        <v>1.4748000000000001</v>
      </c>
      <c r="O736" s="348" t="s">
        <v>430</v>
      </c>
      <c r="P736" s="348" t="s">
        <v>430</v>
      </c>
      <c r="Q736" s="348" t="s">
        <v>430</v>
      </c>
      <c r="R736" s="348" t="s">
        <v>430</v>
      </c>
      <c r="S736" s="348">
        <v>5.1872999999999996</v>
      </c>
      <c r="T736" s="348">
        <v>16.7377</v>
      </c>
      <c r="U736" s="348">
        <v>-0.38829999999999998</v>
      </c>
      <c r="V736" s="348">
        <v>3.5666000000000002</v>
      </c>
      <c r="W736" s="348">
        <v>-0.6089</v>
      </c>
      <c r="X736" s="348">
        <v>4.8399000000000001</v>
      </c>
      <c r="Y736" s="374"/>
      <c r="Z736" s="346"/>
      <c r="AA736" s="346"/>
      <c r="AB736" s="346"/>
      <c r="AC736" s="346"/>
      <c r="AD736" s="346"/>
      <c r="AE736" s="346"/>
      <c r="AF736" s="346"/>
      <c r="AG736" s="346"/>
      <c r="AH736" s="346"/>
      <c r="AI736" s="346"/>
      <c r="AJ736" s="346"/>
      <c r="AK736" s="346"/>
      <c r="AL736" s="346"/>
      <c r="AM736" s="346"/>
      <c r="AN736" s="346"/>
      <c r="AO736" s="373"/>
      <c r="AP736" s="348" t="s">
        <v>430</v>
      </c>
      <c r="AQ736" s="348" t="s">
        <v>430</v>
      </c>
      <c r="AR736" s="348" t="s">
        <v>430</v>
      </c>
      <c r="AS736" s="348" t="s">
        <v>430</v>
      </c>
      <c r="AT736" s="348">
        <v>9.16</v>
      </c>
      <c r="AU736" s="351"/>
      <c r="AV736" s="346"/>
      <c r="AW736" s="346"/>
      <c r="AX736" s="346"/>
      <c r="AY736" s="346"/>
      <c r="AZ736" s="346"/>
      <c r="BA736" s="362"/>
      <c r="BB736" s="348"/>
      <c r="BC736" s="375"/>
      <c r="BD736" s="375"/>
      <c r="BE736" s="375"/>
      <c r="BF736" s="374"/>
      <c r="BG736" s="348"/>
      <c r="BH736" s="348"/>
      <c r="BI736" s="348"/>
      <c r="BJ736" s="348"/>
      <c r="BK736" s="373"/>
      <c r="BL736" s="372"/>
      <c r="BM736" s="372"/>
      <c r="BN736" s="372"/>
      <c r="BO736" s="372"/>
      <c r="BP736" s="372"/>
      <c r="BQ736" s="373"/>
      <c r="BR736" s="354"/>
    </row>
    <row r="737" spans="1:70" s="428" customFormat="1" x14ac:dyDescent="0.25">
      <c r="A737" s="886" t="s">
        <v>96</v>
      </c>
      <c r="B737" s="413"/>
      <c r="C737" s="725"/>
      <c r="D737" s="413"/>
      <c r="E737" s="414"/>
      <c r="F737" s="413"/>
      <c r="G737" s="415"/>
      <c r="H737" s="417"/>
      <c r="I737" s="416">
        <v>1.8550000000000001E-2</v>
      </c>
      <c r="J737" s="416">
        <v>-5.9799999999999999E-2</v>
      </c>
      <c r="K737" s="416">
        <v>2.1455000000000002</v>
      </c>
      <c r="L737" s="416">
        <v>7.1300999999999997</v>
      </c>
      <c r="M737" s="416">
        <v>6.4104999999999999</v>
      </c>
      <c r="N737" s="418">
        <v>4.2987500000000001</v>
      </c>
      <c r="O737" s="416" t="s">
        <v>430</v>
      </c>
      <c r="P737" s="416" t="s">
        <v>430</v>
      </c>
      <c r="Q737" s="416" t="s">
        <v>430</v>
      </c>
      <c r="R737" s="416" t="s">
        <v>430</v>
      </c>
      <c r="S737" s="416">
        <v>5.5968999999999998</v>
      </c>
      <c r="T737" s="416">
        <v>17.519400000000001</v>
      </c>
      <c r="U737" s="416">
        <v>-0.38829999999999998</v>
      </c>
      <c r="V737" s="416">
        <v>3.5666000000000002</v>
      </c>
      <c r="W737" s="416">
        <v>0.92169999999999996</v>
      </c>
      <c r="X737" s="416">
        <v>7.45</v>
      </c>
      <c r="Y737" s="417"/>
      <c r="Z737" s="414"/>
      <c r="AA737" s="414"/>
      <c r="AB737" s="414"/>
      <c r="AC737" s="414"/>
      <c r="AD737" s="414"/>
      <c r="AE737" s="414"/>
      <c r="AF737" s="414"/>
      <c r="AG737" s="414"/>
      <c r="AH737" s="414"/>
      <c r="AI737" s="414"/>
      <c r="AJ737" s="414"/>
      <c r="AK737" s="414"/>
      <c r="AL737" s="414"/>
      <c r="AM737" s="414"/>
      <c r="AN737" s="414"/>
      <c r="AO737" s="413"/>
      <c r="AP737" s="416" t="s">
        <v>430</v>
      </c>
      <c r="AQ737" s="416" t="s">
        <v>430</v>
      </c>
      <c r="AR737" s="416" t="s">
        <v>430</v>
      </c>
      <c r="AS737" s="416" t="s">
        <v>430</v>
      </c>
      <c r="AT737" s="416">
        <v>10.68</v>
      </c>
      <c r="AU737" s="419"/>
      <c r="AV737" s="414"/>
      <c r="AW737" s="414"/>
      <c r="AX737" s="414"/>
      <c r="AY737" s="414"/>
      <c r="AZ737" s="414"/>
      <c r="BA737" s="420"/>
      <c r="BB737" s="416"/>
      <c r="BC737" s="421"/>
      <c r="BD737" s="421"/>
      <c r="BE737" s="421"/>
      <c r="BF737" s="417"/>
      <c r="BG737" s="416"/>
      <c r="BH737" s="416"/>
      <c r="BI737" s="416"/>
      <c r="BJ737" s="416"/>
      <c r="BK737" s="413"/>
      <c r="BL737" s="412"/>
      <c r="BM737" s="412"/>
      <c r="BN737" s="412"/>
      <c r="BO737" s="412"/>
      <c r="BP737" s="412"/>
      <c r="BQ737" s="413"/>
      <c r="BR737" s="422"/>
    </row>
    <row r="738" spans="1:70" s="428" customFormat="1" ht="14.5" customHeight="1" x14ac:dyDescent="0.35">
      <c r="A738" s="873" t="s">
        <v>4145</v>
      </c>
      <c r="B738" s="861"/>
      <c r="C738" s="862"/>
      <c r="D738" s="861"/>
      <c r="E738" s="863"/>
      <c r="F738" s="861"/>
      <c r="G738" s="864"/>
      <c r="H738" s="866"/>
      <c r="I738" s="865"/>
      <c r="J738" s="865"/>
      <c r="K738" s="865"/>
      <c r="L738" s="865"/>
      <c r="M738" s="865"/>
      <c r="N738" s="867"/>
      <c r="O738" s="865"/>
      <c r="P738" s="865"/>
      <c r="Q738" s="865"/>
      <c r="R738" s="865"/>
      <c r="S738" s="865"/>
      <c r="T738" s="865"/>
      <c r="U738" s="865"/>
      <c r="V738" s="865"/>
      <c r="W738" s="865"/>
      <c r="X738" s="865"/>
      <c r="Y738" s="866"/>
      <c r="Z738" s="863"/>
      <c r="AA738" s="863"/>
      <c r="AB738" s="863"/>
      <c r="AC738" s="863"/>
      <c r="AD738" s="863"/>
      <c r="AE738" s="863"/>
      <c r="AF738" s="863"/>
      <c r="AG738" s="863"/>
      <c r="AH738" s="863"/>
      <c r="AI738" s="863"/>
      <c r="AJ738" s="863"/>
      <c r="AK738" s="863"/>
      <c r="AL738" s="863"/>
      <c r="AM738" s="863"/>
      <c r="AN738" s="863"/>
      <c r="AO738" s="861"/>
      <c r="AP738" s="865"/>
      <c r="AQ738" s="865"/>
      <c r="AR738" s="865"/>
      <c r="AS738" s="865"/>
      <c r="AT738" s="865"/>
      <c r="AU738" s="868"/>
      <c r="AV738" s="863"/>
      <c r="AW738" s="863"/>
      <c r="AX738" s="863"/>
      <c r="AY738" s="863"/>
      <c r="AZ738" s="863"/>
      <c r="BA738" s="869"/>
      <c r="BB738" s="865"/>
      <c r="BC738" s="870"/>
      <c r="BD738" s="870"/>
      <c r="BE738" s="870"/>
      <c r="BF738" s="866"/>
      <c r="BG738" s="865"/>
      <c r="BH738" s="865"/>
      <c r="BI738" s="865"/>
      <c r="BJ738" s="865"/>
      <c r="BK738" s="861"/>
      <c r="BL738" s="871"/>
      <c r="BM738" s="871"/>
      <c r="BN738" s="871"/>
      <c r="BO738" s="871"/>
      <c r="BP738" s="871"/>
      <c r="BQ738" s="861"/>
      <c r="BR738" s="872"/>
    </row>
    <row r="739" spans="1:70" s="428" customFormat="1" x14ac:dyDescent="0.25">
      <c r="A739" s="345" t="s">
        <v>4146</v>
      </c>
      <c r="B739" s="373"/>
      <c r="C739" s="719">
        <v>41281</v>
      </c>
      <c r="D739" s="373"/>
      <c r="E739" s="346">
        <v>1546.18</v>
      </c>
      <c r="F739" s="373"/>
      <c r="G739" s="347">
        <v>189.64</v>
      </c>
      <c r="H739" s="374"/>
      <c r="I739" s="348">
        <v>-0.24199999999999999</v>
      </c>
      <c r="J739" s="348">
        <v>1.5800000000000002E-2</v>
      </c>
      <c r="K739" s="348">
        <v>3.7475000000000001</v>
      </c>
      <c r="L739" s="348">
        <v>6.0922999999999998</v>
      </c>
      <c r="M739" s="348">
        <v>6.1755000000000004</v>
      </c>
      <c r="N739" s="350">
        <v>6.6044999999999998</v>
      </c>
      <c r="O739" s="348">
        <v>4.3826000000000001</v>
      </c>
      <c r="P739" s="348">
        <v>16.709700000000002</v>
      </c>
      <c r="Q739" s="348">
        <v>15.5991</v>
      </c>
      <c r="R739" s="348">
        <v>14.300599999999999</v>
      </c>
      <c r="S739" s="348">
        <v>4.4330999999999996</v>
      </c>
      <c r="T739" s="348">
        <v>16.881399999999999</v>
      </c>
      <c r="U739" s="348">
        <v>2.1547000000000001</v>
      </c>
      <c r="V739" s="348">
        <v>7.3777999999999997</v>
      </c>
      <c r="W739" s="348">
        <v>1.7709999999999999</v>
      </c>
      <c r="X739" s="348">
        <v>18.209299999999999</v>
      </c>
      <c r="Y739" s="374"/>
      <c r="Z739" s="346">
        <v>2</v>
      </c>
      <c r="AA739" s="346">
        <v>2</v>
      </c>
      <c r="AB739" s="346">
        <v>2</v>
      </c>
      <c r="AC739" s="346">
        <v>2</v>
      </c>
      <c r="AD739" s="346">
        <v>2</v>
      </c>
      <c r="AE739" s="346">
        <v>2</v>
      </c>
      <c r="AF739" s="346">
        <v>1</v>
      </c>
      <c r="AG739" s="346">
        <v>1</v>
      </c>
      <c r="AH739" s="346">
        <v>1</v>
      </c>
      <c r="AI739" s="346">
        <v>1</v>
      </c>
      <c r="AJ739" s="346">
        <v>2</v>
      </c>
      <c r="AK739" s="346">
        <v>2</v>
      </c>
      <c r="AL739" s="346">
        <v>2</v>
      </c>
      <c r="AM739" s="346">
        <v>2</v>
      </c>
      <c r="AN739" s="346">
        <v>2</v>
      </c>
      <c r="AO739" s="373"/>
      <c r="AP739" s="348">
        <v>16.34</v>
      </c>
      <c r="AQ739" s="348">
        <v>18.07</v>
      </c>
      <c r="AR739" s="348">
        <v>15.12</v>
      </c>
      <c r="AS739" s="348">
        <v>10.33</v>
      </c>
      <c r="AT739" s="348">
        <v>11.3</v>
      </c>
      <c r="AU739" s="351"/>
      <c r="AV739" s="346">
        <v>1</v>
      </c>
      <c r="AW739" s="346">
        <v>1</v>
      </c>
      <c r="AX739" s="346">
        <v>1</v>
      </c>
      <c r="AY739" s="346">
        <v>1</v>
      </c>
      <c r="AZ739" s="346">
        <v>2</v>
      </c>
      <c r="BA739" s="362"/>
      <c r="BB739" s="348">
        <v>12.3025184802837</v>
      </c>
      <c r="BC739" s="375">
        <v>0.83326409702019999</v>
      </c>
      <c r="BD739" s="375">
        <v>7.3833549222085099E-2</v>
      </c>
      <c r="BE739" s="375">
        <v>0.425952812315122</v>
      </c>
      <c r="BF739" s="374"/>
      <c r="BG739" s="348">
        <v>58.107300000000002</v>
      </c>
      <c r="BH739" s="348">
        <v>7.6506100000000004</v>
      </c>
      <c r="BI739" s="348">
        <v>27.003599999999999</v>
      </c>
      <c r="BJ739" s="348">
        <v>7.2384899999999996</v>
      </c>
      <c r="BK739" s="373"/>
      <c r="BL739" s="372" t="s">
        <v>3819</v>
      </c>
      <c r="BM739" s="372" t="s">
        <v>3820</v>
      </c>
      <c r="BN739" s="372" t="s">
        <v>3821</v>
      </c>
      <c r="BO739" s="372" t="s">
        <v>3822</v>
      </c>
      <c r="BP739" s="372" t="s">
        <v>3823</v>
      </c>
      <c r="BQ739" s="373"/>
      <c r="BR739" s="354" t="s">
        <v>2384</v>
      </c>
    </row>
    <row r="740" spans="1:70" s="428" customFormat="1" x14ac:dyDescent="0.25">
      <c r="A740" s="345" t="s">
        <v>4147</v>
      </c>
      <c r="B740" s="373"/>
      <c r="C740" s="719">
        <v>45560</v>
      </c>
      <c r="D740" s="373"/>
      <c r="E740" s="346">
        <v>1304.79</v>
      </c>
      <c r="F740" s="373"/>
      <c r="G740" s="347">
        <v>12.099600000000001</v>
      </c>
      <c r="H740" s="374"/>
      <c r="I740" s="348">
        <v>7.7700000000000005E-2</v>
      </c>
      <c r="J740" s="348">
        <v>0.13320000000000001</v>
      </c>
      <c r="K740" s="348">
        <v>8.2456999999999994</v>
      </c>
      <c r="L740" s="348">
        <v>12.8</v>
      </c>
      <c r="M740" s="348">
        <v>22.613299999999999</v>
      </c>
      <c r="N740" s="350">
        <v>24.910699999999999</v>
      </c>
      <c r="O740" s="348" t="s">
        <v>430</v>
      </c>
      <c r="P740" s="348" t="s">
        <v>430</v>
      </c>
      <c r="Q740" s="348" t="s">
        <v>430</v>
      </c>
      <c r="R740" s="348" t="s">
        <v>430</v>
      </c>
      <c r="S740" s="348">
        <v>10.0944</v>
      </c>
      <c r="T740" s="348">
        <v>33.464199999999998</v>
      </c>
      <c r="U740" s="348">
        <v>17.820699999999999</v>
      </c>
      <c r="V740" s="348">
        <v>24.834700000000002</v>
      </c>
      <c r="W740" s="348">
        <v>5.7731000000000003</v>
      </c>
      <c r="X740" s="348">
        <v>10.432700000000001</v>
      </c>
      <c r="Y740" s="374"/>
      <c r="Z740" s="346">
        <v>1</v>
      </c>
      <c r="AA740" s="346">
        <v>1</v>
      </c>
      <c r="AB740" s="346">
        <v>1</v>
      </c>
      <c r="AC740" s="346">
        <v>1</v>
      </c>
      <c r="AD740" s="346">
        <v>1</v>
      </c>
      <c r="AE740" s="346">
        <v>1</v>
      </c>
      <c r="AF740" s="346" t="s">
        <v>430</v>
      </c>
      <c r="AG740" s="346" t="s">
        <v>430</v>
      </c>
      <c r="AH740" s="346" t="s">
        <v>430</v>
      </c>
      <c r="AI740" s="346" t="s">
        <v>430</v>
      </c>
      <c r="AJ740" s="346">
        <v>1</v>
      </c>
      <c r="AK740" s="346">
        <v>1</v>
      </c>
      <c r="AL740" s="346">
        <v>1</v>
      </c>
      <c r="AM740" s="346">
        <v>1</v>
      </c>
      <c r="AN740" s="346">
        <v>1</v>
      </c>
      <c r="AO740" s="373"/>
      <c r="AP740" s="348" t="s">
        <v>430</v>
      </c>
      <c r="AQ740" s="348" t="s">
        <v>430</v>
      </c>
      <c r="AR740" s="348" t="s">
        <v>430</v>
      </c>
      <c r="AS740" s="348" t="s">
        <v>430</v>
      </c>
      <c r="AT740" s="348">
        <v>40.909999999999997</v>
      </c>
      <c r="AU740" s="351"/>
      <c r="AV740" s="346" t="s">
        <v>430</v>
      </c>
      <c r="AW740" s="346" t="s">
        <v>430</v>
      </c>
      <c r="AX740" s="346" t="s">
        <v>430</v>
      </c>
      <c r="AY740" s="346" t="s">
        <v>430</v>
      </c>
      <c r="AZ740" s="346">
        <v>1</v>
      </c>
      <c r="BA740" s="362"/>
      <c r="BB740" s="348">
        <v>16.5379801633201</v>
      </c>
      <c r="BC740" s="375">
        <v>0.94553343872453</v>
      </c>
      <c r="BD740" s="375">
        <v>2.9929076408428099E-2</v>
      </c>
      <c r="BE740" s="375">
        <v>0.92648046449662302</v>
      </c>
      <c r="BF740" s="374"/>
      <c r="BG740" s="348">
        <v>41.700499999999998</v>
      </c>
      <c r="BH740" s="348">
        <v>11.7895</v>
      </c>
      <c r="BI740" s="348">
        <v>44.2288</v>
      </c>
      <c r="BJ740" s="348">
        <v>2.2812000000000001</v>
      </c>
      <c r="BK740" s="373"/>
      <c r="BL740" s="372" t="s">
        <v>3825</v>
      </c>
      <c r="BM740" s="372" t="s">
        <v>3826</v>
      </c>
      <c r="BN740" s="372" t="s">
        <v>3827</v>
      </c>
      <c r="BO740" s="372" t="s">
        <v>777</v>
      </c>
      <c r="BP740" s="372" t="s">
        <v>3828</v>
      </c>
      <c r="BQ740" s="373"/>
      <c r="BR740" s="354" t="s">
        <v>443</v>
      </c>
    </row>
    <row r="741" spans="1:70" s="428" customFormat="1" x14ac:dyDescent="0.25">
      <c r="A741" s="884" t="s">
        <v>93</v>
      </c>
      <c r="B741" s="402"/>
      <c r="C741" s="724"/>
      <c r="D741" s="402"/>
      <c r="E741" s="403"/>
      <c r="F741" s="402"/>
      <c r="G741" s="404"/>
      <c r="H741" s="406"/>
      <c r="I741" s="405">
        <v>-8.2199999999999995E-2</v>
      </c>
      <c r="J741" s="405">
        <v>7.4499999999999997E-2</v>
      </c>
      <c r="K741" s="405">
        <v>5.9965999999999999</v>
      </c>
      <c r="L741" s="405">
        <v>9.4461999999999993</v>
      </c>
      <c r="M741" s="405">
        <v>14.394399999999999</v>
      </c>
      <c r="N741" s="407">
        <v>15.7576</v>
      </c>
      <c r="O741" s="405">
        <v>4.3826000000000001</v>
      </c>
      <c r="P741" s="405">
        <v>16.709700000000002</v>
      </c>
      <c r="Q741" s="405">
        <v>15.5991</v>
      </c>
      <c r="R741" s="405">
        <v>14.300599999999999</v>
      </c>
      <c r="S741" s="405">
        <v>7.2637999999999998</v>
      </c>
      <c r="T741" s="405">
        <v>25.172799999999999</v>
      </c>
      <c r="U741" s="405">
        <v>9.9877000000000002</v>
      </c>
      <c r="V741" s="405">
        <v>16.106300000000001</v>
      </c>
      <c r="W741" s="405">
        <v>3.7719999999999998</v>
      </c>
      <c r="X741" s="405">
        <v>14.321</v>
      </c>
      <c r="Y741" s="406"/>
      <c r="Z741" s="403">
        <v>2</v>
      </c>
      <c r="AA741" s="403">
        <v>2</v>
      </c>
      <c r="AB741" s="403">
        <v>2</v>
      </c>
      <c r="AC741" s="403">
        <v>2</v>
      </c>
      <c r="AD741" s="403">
        <v>2</v>
      </c>
      <c r="AE741" s="403">
        <v>2</v>
      </c>
      <c r="AF741" s="403">
        <v>1</v>
      </c>
      <c r="AG741" s="403">
        <v>1</v>
      </c>
      <c r="AH741" s="403">
        <v>1</v>
      </c>
      <c r="AI741" s="403">
        <v>1</v>
      </c>
      <c r="AJ741" s="403">
        <v>2</v>
      </c>
      <c r="AK741" s="403">
        <v>2</v>
      </c>
      <c r="AL741" s="403">
        <v>2</v>
      </c>
      <c r="AM741" s="403">
        <v>2</v>
      </c>
      <c r="AN741" s="403">
        <v>2</v>
      </c>
      <c r="AO741" s="402"/>
      <c r="AP741" s="405">
        <v>16.34</v>
      </c>
      <c r="AQ741" s="405">
        <v>18.07</v>
      </c>
      <c r="AR741" s="405">
        <v>15.12</v>
      </c>
      <c r="AS741" s="405">
        <v>10.33</v>
      </c>
      <c r="AT741" s="405">
        <v>26.105</v>
      </c>
      <c r="AU741" s="408"/>
      <c r="AV741" s="403">
        <v>1</v>
      </c>
      <c r="AW741" s="403">
        <v>1</v>
      </c>
      <c r="AX741" s="403">
        <v>1</v>
      </c>
      <c r="AY741" s="403">
        <v>1</v>
      </c>
      <c r="AZ741" s="403">
        <v>2</v>
      </c>
      <c r="BA741" s="409"/>
      <c r="BB741" s="405"/>
      <c r="BC741" s="410"/>
      <c r="BD741" s="410"/>
      <c r="BE741" s="410"/>
      <c r="BF741" s="406"/>
      <c r="BG741" s="405"/>
      <c r="BH741" s="405"/>
      <c r="BI741" s="405"/>
      <c r="BJ741" s="405"/>
      <c r="BK741" s="402"/>
      <c r="BL741" s="401"/>
      <c r="BM741" s="401"/>
      <c r="BN741" s="401"/>
      <c r="BO741" s="401"/>
      <c r="BP741" s="401"/>
      <c r="BQ741" s="402"/>
      <c r="BR741" s="411"/>
    </row>
    <row r="742" spans="1:70" s="428" customFormat="1" x14ac:dyDescent="0.25">
      <c r="A742" s="885" t="s">
        <v>94</v>
      </c>
      <c r="B742" s="373"/>
      <c r="C742" s="719"/>
      <c r="D742" s="373"/>
      <c r="E742" s="346"/>
      <c r="F742" s="373"/>
      <c r="G742" s="347"/>
      <c r="H742" s="374"/>
      <c r="I742" s="348">
        <v>7.7700000000000005E-2</v>
      </c>
      <c r="J742" s="348">
        <v>0.13320000000000001</v>
      </c>
      <c r="K742" s="348">
        <v>8.2456999999999994</v>
      </c>
      <c r="L742" s="348">
        <v>12.8</v>
      </c>
      <c r="M742" s="348">
        <v>22.613299999999999</v>
      </c>
      <c r="N742" s="350">
        <v>24.910699999999999</v>
      </c>
      <c r="O742" s="348">
        <v>4.3826000000000001</v>
      </c>
      <c r="P742" s="348">
        <v>16.709700000000002</v>
      </c>
      <c r="Q742" s="348">
        <v>15.5991</v>
      </c>
      <c r="R742" s="348">
        <v>14.300599999999999</v>
      </c>
      <c r="S742" s="348">
        <v>10.0944</v>
      </c>
      <c r="T742" s="348">
        <v>33.464199999999998</v>
      </c>
      <c r="U742" s="348">
        <v>17.820699999999999</v>
      </c>
      <c r="V742" s="348">
        <v>24.834700000000002</v>
      </c>
      <c r="W742" s="348">
        <v>5.7731000000000003</v>
      </c>
      <c r="X742" s="348">
        <v>18.209299999999999</v>
      </c>
      <c r="Y742" s="374"/>
      <c r="Z742" s="346"/>
      <c r="AA742" s="346"/>
      <c r="AB742" s="346"/>
      <c r="AC742" s="346"/>
      <c r="AD742" s="346"/>
      <c r="AE742" s="346"/>
      <c r="AF742" s="346"/>
      <c r="AG742" s="346"/>
      <c r="AH742" s="346"/>
      <c r="AI742" s="346"/>
      <c r="AJ742" s="346"/>
      <c r="AK742" s="346"/>
      <c r="AL742" s="346"/>
      <c r="AM742" s="346"/>
      <c r="AN742" s="346"/>
      <c r="AO742" s="373"/>
      <c r="AP742" s="348">
        <v>16.34</v>
      </c>
      <c r="AQ742" s="348">
        <v>18.07</v>
      </c>
      <c r="AR742" s="348">
        <v>15.12</v>
      </c>
      <c r="AS742" s="348">
        <v>10.33</v>
      </c>
      <c r="AT742" s="348">
        <v>40.909999999999997</v>
      </c>
      <c r="AU742" s="351"/>
      <c r="AV742" s="346"/>
      <c r="AW742" s="346"/>
      <c r="AX742" s="346"/>
      <c r="AY742" s="346"/>
      <c r="AZ742" s="346"/>
      <c r="BA742" s="362"/>
      <c r="BB742" s="348"/>
      <c r="BC742" s="375"/>
      <c r="BD742" s="375"/>
      <c r="BE742" s="375"/>
      <c r="BF742" s="374"/>
      <c r="BG742" s="348"/>
      <c r="BH742" s="348"/>
      <c r="BI742" s="348"/>
      <c r="BJ742" s="348"/>
      <c r="BK742" s="373"/>
      <c r="BL742" s="372"/>
      <c r="BM742" s="372"/>
      <c r="BN742" s="372"/>
      <c r="BO742" s="372"/>
      <c r="BP742" s="372"/>
      <c r="BQ742" s="373"/>
      <c r="BR742" s="354"/>
    </row>
    <row r="743" spans="1:70" s="428" customFormat="1" x14ac:dyDescent="0.25">
      <c r="A743" s="885" t="s">
        <v>95</v>
      </c>
      <c r="B743" s="373"/>
      <c r="C743" s="719"/>
      <c r="D743" s="373"/>
      <c r="E743" s="346"/>
      <c r="F743" s="373"/>
      <c r="G743" s="347"/>
      <c r="H743" s="374"/>
      <c r="I743" s="348">
        <v>-0.24199999999999999</v>
      </c>
      <c r="J743" s="348">
        <v>1.5800000000000002E-2</v>
      </c>
      <c r="K743" s="348">
        <v>3.7475000000000001</v>
      </c>
      <c r="L743" s="348">
        <v>6.0922999999999998</v>
      </c>
      <c r="M743" s="348">
        <v>6.1755000000000004</v>
      </c>
      <c r="N743" s="350">
        <v>6.6044999999999998</v>
      </c>
      <c r="O743" s="348">
        <v>4.3826000000000001</v>
      </c>
      <c r="P743" s="348">
        <v>16.709700000000002</v>
      </c>
      <c r="Q743" s="348">
        <v>15.5991</v>
      </c>
      <c r="R743" s="348">
        <v>14.300599999999999</v>
      </c>
      <c r="S743" s="348">
        <v>4.4330999999999996</v>
      </c>
      <c r="T743" s="348">
        <v>16.881399999999999</v>
      </c>
      <c r="U743" s="348">
        <v>2.1547000000000001</v>
      </c>
      <c r="V743" s="348">
        <v>7.3777999999999997</v>
      </c>
      <c r="W743" s="348">
        <v>1.7709999999999999</v>
      </c>
      <c r="X743" s="348">
        <v>10.432700000000001</v>
      </c>
      <c r="Y743" s="374"/>
      <c r="Z743" s="346"/>
      <c r="AA743" s="346"/>
      <c r="AB743" s="346"/>
      <c r="AC743" s="346"/>
      <c r="AD743" s="346"/>
      <c r="AE743" s="346"/>
      <c r="AF743" s="346"/>
      <c r="AG743" s="346"/>
      <c r="AH743" s="346"/>
      <c r="AI743" s="346"/>
      <c r="AJ743" s="346"/>
      <c r="AK743" s="346"/>
      <c r="AL743" s="346"/>
      <c r="AM743" s="346"/>
      <c r="AN743" s="346"/>
      <c r="AO743" s="373"/>
      <c r="AP743" s="348">
        <v>16.34</v>
      </c>
      <c r="AQ743" s="348">
        <v>18.07</v>
      </c>
      <c r="AR743" s="348">
        <v>15.12</v>
      </c>
      <c r="AS743" s="348">
        <v>10.33</v>
      </c>
      <c r="AT743" s="348">
        <v>11.3</v>
      </c>
      <c r="AU743" s="351"/>
      <c r="AV743" s="346"/>
      <c r="AW743" s="346"/>
      <c r="AX743" s="346"/>
      <c r="AY743" s="346"/>
      <c r="AZ743" s="346"/>
      <c r="BA743" s="362"/>
      <c r="BB743" s="348"/>
      <c r="BC743" s="375"/>
      <c r="BD743" s="375"/>
      <c r="BE743" s="375"/>
      <c r="BF743" s="374"/>
      <c r="BG743" s="348"/>
      <c r="BH743" s="348"/>
      <c r="BI743" s="348"/>
      <c r="BJ743" s="348"/>
      <c r="BK743" s="373"/>
      <c r="BL743" s="372"/>
      <c r="BM743" s="372"/>
      <c r="BN743" s="372"/>
      <c r="BO743" s="372"/>
      <c r="BP743" s="372"/>
      <c r="BQ743" s="373"/>
      <c r="BR743" s="354"/>
    </row>
    <row r="744" spans="1:70" s="428" customFormat="1" x14ac:dyDescent="0.25">
      <c r="A744" s="886" t="s">
        <v>96</v>
      </c>
      <c r="B744" s="413"/>
      <c r="C744" s="725"/>
      <c r="D744" s="413"/>
      <c r="E744" s="414"/>
      <c r="F744" s="413"/>
      <c r="G744" s="415"/>
      <c r="H744" s="417"/>
      <c r="I744" s="416">
        <v>-8.2150000000000001E-2</v>
      </c>
      <c r="J744" s="416">
        <v>7.4499999999999997E-2</v>
      </c>
      <c r="K744" s="416">
        <v>5.9965999999999999</v>
      </c>
      <c r="L744" s="416">
        <v>9.4461499999999994</v>
      </c>
      <c r="M744" s="416">
        <v>14.394399999999999</v>
      </c>
      <c r="N744" s="418">
        <v>15.7576</v>
      </c>
      <c r="O744" s="416">
        <v>4.3826000000000001</v>
      </c>
      <c r="P744" s="416">
        <v>16.709700000000002</v>
      </c>
      <c r="Q744" s="416">
        <v>15.5991</v>
      </c>
      <c r="R744" s="416">
        <v>14.300599999999999</v>
      </c>
      <c r="S744" s="416">
        <v>7.2637999999999998</v>
      </c>
      <c r="T744" s="416">
        <v>25.172799999999999</v>
      </c>
      <c r="U744" s="416">
        <v>9.9877000000000002</v>
      </c>
      <c r="V744" s="416">
        <v>16.106300000000001</v>
      </c>
      <c r="W744" s="416">
        <v>3.7719999999999998</v>
      </c>
      <c r="X744" s="416">
        <v>14.321</v>
      </c>
      <c r="Y744" s="417"/>
      <c r="Z744" s="414"/>
      <c r="AA744" s="414"/>
      <c r="AB744" s="414"/>
      <c r="AC744" s="414"/>
      <c r="AD744" s="414"/>
      <c r="AE744" s="414"/>
      <c r="AF744" s="414"/>
      <c r="AG744" s="414"/>
      <c r="AH744" s="414"/>
      <c r="AI744" s="414"/>
      <c r="AJ744" s="414"/>
      <c r="AK744" s="414"/>
      <c r="AL744" s="414"/>
      <c r="AM744" s="414"/>
      <c r="AN744" s="414"/>
      <c r="AO744" s="413"/>
      <c r="AP744" s="416">
        <v>16.34</v>
      </c>
      <c r="AQ744" s="416">
        <v>18.07</v>
      </c>
      <c r="AR744" s="416">
        <v>15.12</v>
      </c>
      <c r="AS744" s="416">
        <v>10.33</v>
      </c>
      <c r="AT744" s="416">
        <v>26.1</v>
      </c>
      <c r="AU744" s="419"/>
      <c r="AV744" s="414"/>
      <c r="AW744" s="414"/>
      <c r="AX744" s="414"/>
      <c r="AY744" s="414"/>
      <c r="AZ744" s="414"/>
      <c r="BA744" s="420"/>
      <c r="BB744" s="416"/>
      <c r="BC744" s="421"/>
      <c r="BD744" s="421"/>
      <c r="BE744" s="421"/>
      <c r="BF744" s="417"/>
      <c r="BG744" s="416"/>
      <c r="BH744" s="416"/>
      <c r="BI744" s="416"/>
      <c r="BJ744" s="416"/>
      <c r="BK744" s="413"/>
      <c r="BL744" s="412"/>
      <c r="BM744" s="412"/>
      <c r="BN744" s="412"/>
      <c r="BO744" s="412"/>
      <c r="BP744" s="412"/>
      <c r="BQ744" s="413"/>
      <c r="BR744" s="422"/>
    </row>
    <row r="745" spans="1:70" s="428" customFormat="1" ht="14.5" customHeight="1" x14ac:dyDescent="0.35">
      <c r="A745" s="873" t="s">
        <v>4148</v>
      </c>
      <c r="B745" s="861"/>
      <c r="C745" s="862"/>
      <c r="D745" s="861"/>
      <c r="E745" s="863"/>
      <c r="F745" s="861"/>
      <c r="G745" s="864"/>
      <c r="H745" s="866"/>
      <c r="I745" s="865"/>
      <c r="J745" s="865"/>
      <c r="K745" s="865"/>
      <c r="L745" s="865"/>
      <c r="M745" s="865"/>
      <c r="N745" s="867"/>
      <c r="O745" s="865"/>
      <c r="P745" s="865"/>
      <c r="Q745" s="865"/>
      <c r="R745" s="865"/>
      <c r="S745" s="865"/>
      <c r="T745" s="865"/>
      <c r="U745" s="865"/>
      <c r="V745" s="865"/>
      <c r="W745" s="865"/>
      <c r="X745" s="865"/>
      <c r="Y745" s="866"/>
      <c r="Z745" s="863"/>
      <c r="AA745" s="863"/>
      <c r="AB745" s="863"/>
      <c r="AC745" s="863"/>
      <c r="AD745" s="863"/>
      <c r="AE745" s="863"/>
      <c r="AF745" s="863"/>
      <c r="AG745" s="863"/>
      <c r="AH745" s="863"/>
      <c r="AI745" s="863"/>
      <c r="AJ745" s="863"/>
      <c r="AK745" s="863"/>
      <c r="AL745" s="863"/>
      <c r="AM745" s="863"/>
      <c r="AN745" s="863"/>
      <c r="AO745" s="861"/>
      <c r="AP745" s="865"/>
      <c r="AQ745" s="865"/>
      <c r="AR745" s="865"/>
      <c r="AS745" s="865"/>
      <c r="AT745" s="865"/>
      <c r="AU745" s="868"/>
      <c r="AV745" s="863"/>
      <c r="AW745" s="863"/>
      <c r="AX745" s="863"/>
      <c r="AY745" s="863"/>
      <c r="AZ745" s="863"/>
      <c r="BA745" s="869"/>
      <c r="BB745" s="865"/>
      <c r="BC745" s="870"/>
      <c r="BD745" s="870"/>
      <c r="BE745" s="870"/>
      <c r="BF745" s="866"/>
      <c r="BG745" s="865"/>
      <c r="BH745" s="865"/>
      <c r="BI745" s="865"/>
      <c r="BJ745" s="865"/>
      <c r="BK745" s="861"/>
      <c r="BL745" s="871"/>
      <c r="BM745" s="871"/>
      <c r="BN745" s="871"/>
      <c r="BO745" s="871"/>
      <c r="BP745" s="871"/>
      <c r="BQ745" s="861"/>
      <c r="BR745" s="872"/>
    </row>
    <row r="746" spans="1:70" s="428" customFormat="1" x14ac:dyDescent="0.25">
      <c r="A746" s="345" t="s">
        <v>4149</v>
      </c>
      <c r="B746" s="373"/>
      <c r="C746" s="719">
        <v>45632</v>
      </c>
      <c r="D746" s="373"/>
      <c r="E746" s="346">
        <v>2696.15</v>
      </c>
      <c r="F746" s="373"/>
      <c r="G746" s="347">
        <v>10.77</v>
      </c>
      <c r="H746" s="374"/>
      <c r="I746" s="348">
        <v>-0.37</v>
      </c>
      <c r="J746" s="348">
        <v>-0.18540000000000001</v>
      </c>
      <c r="K746" s="348">
        <v>0.6542</v>
      </c>
      <c r="L746" s="348">
        <v>0.8427</v>
      </c>
      <c r="M746" s="348">
        <v>-1.9126000000000001</v>
      </c>
      <c r="N746" s="350">
        <v>1.4085000000000001</v>
      </c>
      <c r="O746" s="348" t="s">
        <v>430</v>
      </c>
      <c r="P746" s="348" t="s">
        <v>430</v>
      </c>
      <c r="Q746" s="348" t="s">
        <v>430</v>
      </c>
      <c r="R746" s="348" t="s">
        <v>430</v>
      </c>
      <c r="S746" s="348">
        <v>1.8920999999999999</v>
      </c>
      <c r="T746" s="348">
        <v>10.3484</v>
      </c>
      <c r="U746" s="348">
        <v>-4.0961999999999996</v>
      </c>
      <c r="V746" s="348">
        <v>2.1821999999999999</v>
      </c>
      <c r="W746" s="348">
        <v>-0.64580000000000004</v>
      </c>
      <c r="X746" s="348">
        <v>4.3985000000000003</v>
      </c>
      <c r="Y746" s="374"/>
      <c r="Z746" s="346">
        <v>2</v>
      </c>
      <c r="AA746" s="346">
        <v>1</v>
      </c>
      <c r="AB746" s="346">
        <v>1</v>
      </c>
      <c r="AC746" s="346">
        <v>1</v>
      </c>
      <c r="AD746" s="346">
        <v>2</v>
      </c>
      <c r="AE746" s="346">
        <v>1</v>
      </c>
      <c r="AF746" s="346" t="s">
        <v>430</v>
      </c>
      <c r="AG746" s="346" t="s">
        <v>430</v>
      </c>
      <c r="AH746" s="346" t="s">
        <v>430</v>
      </c>
      <c r="AI746" s="346" t="s">
        <v>430</v>
      </c>
      <c r="AJ746" s="346">
        <v>1</v>
      </c>
      <c r="AK746" s="346">
        <v>1</v>
      </c>
      <c r="AL746" s="346">
        <v>2</v>
      </c>
      <c r="AM746" s="346">
        <v>1</v>
      </c>
      <c r="AN746" s="346">
        <v>1</v>
      </c>
      <c r="AO746" s="373"/>
      <c r="AP746" s="348" t="s">
        <v>430</v>
      </c>
      <c r="AQ746" s="348" t="s">
        <v>430</v>
      </c>
      <c r="AR746" s="348" t="s">
        <v>430</v>
      </c>
      <c r="AS746" s="348" t="s">
        <v>430</v>
      </c>
      <c r="AT746" s="348">
        <v>0.3</v>
      </c>
      <c r="AU746" s="351"/>
      <c r="AV746" s="346" t="s">
        <v>430</v>
      </c>
      <c r="AW746" s="346" t="s">
        <v>430</v>
      </c>
      <c r="AX746" s="346" t="s">
        <v>430</v>
      </c>
      <c r="AY746" s="346" t="s">
        <v>430</v>
      </c>
      <c r="AZ746" s="346">
        <v>1</v>
      </c>
      <c r="BA746" s="362"/>
      <c r="BB746" s="348">
        <v>11.748803362269699</v>
      </c>
      <c r="BC746" s="375">
        <v>0.92639052221512197</v>
      </c>
      <c r="BD746" s="375">
        <v>4.0336544848146496E-3</v>
      </c>
      <c r="BE746" s="375">
        <v>0.25031547060461701</v>
      </c>
      <c r="BF746" s="374"/>
      <c r="BG746" s="348">
        <v>91.071600000000004</v>
      </c>
      <c r="BH746" s="348">
        <v>1.0927500000000001</v>
      </c>
      <c r="BI746" s="348" t="s">
        <v>430</v>
      </c>
      <c r="BJ746" s="348">
        <v>7.8356500000000002</v>
      </c>
      <c r="BK746" s="373"/>
      <c r="BL746" s="372" t="s">
        <v>3831</v>
      </c>
      <c r="BM746" s="372" t="s">
        <v>3832</v>
      </c>
      <c r="BN746" s="372" t="s">
        <v>3833</v>
      </c>
      <c r="BO746" s="372" t="s">
        <v>3834</v>
      </c>
      <c r="BP746" s="372" t="s">
        <v>3835</v>
      </c>
      <c r="BQ746" s="373"/>
      <c r="BR746" s="354" t="s">
        <v>463</v>
      </c>
    </row>
    <row r="747" spans="1:70" s="428" customFormat="1" x14ac:dyDescent="0.25">
      <c r="A747" s="345" t="s">
        <v>4150</v>
      </c>
      <c r="B747" s="373"/>
      <c r="C747" s="719">
        <v>43543</v>
      </c>
      <c r="D747" s="373"/>
      <c r="E747" s="346">
        <v>207.86199999999999</v>
      </c>
      <c r="F747" s="373"/>
      <c r="G747" s="347">
        <v>24.435099999999998</v>
      </c>
      <c r="H747" s="374"/>
      <c r="I747" s="348">
        <v>-0.1071</v>
      </c>
      <c r="J747" s="348">
        <v>-0.434</v>
      </c>
      <c r="K747" s="348">
        <v>-1.0789</v>
      </c>
      <c r="L747" s="348">
        <v>-0.6845</v>
      </c>
      <c r="M747" s="348">
        <v>-0.64410000000000001</v>
      </c>
      <c r="N747" s="350">
        <v>-0.1406</v>
      </c>
      <c r="O747" s="348">
        <v>-3.0063</v>
      </c>
      <c r="P747" s="348">
        <v>8.8644999999999996</v>
      </c>
      <c r="Q747" s="348">
        <v>9.5746000000000002</v>
      </c>
      <c r="R747" s="348" t="s">
        <v>430</v>
      </c>
      <c r="S747" s="348">
        <v>0.68520000000000003</v>
      </c>
      <c r="T747" s="348">
        <v>9.7521000000000004</v>
      </c>
      <c r="U747" s="348">
        <v>-3.6756000000000002</v>
      </c>
      <c r="V747" s="348">
        <v>1.0479000000000001</v>
      </c>
      <c r="W747" s="348">
        <v>-2.2709000000000001</v>
      </c>
      <c r="X747" s="348">
        <v>12.747400000000001</v>
      </c>
      <c r="Y747" s="374"/>
      <c r="Z747" s="346">
        <v>1</v>
      </c>
      <c r="AA747" s="346">
        <v>2</v>
      </c>
      <c r="AB747" s="346">
        <v>2</v>
      </c>
      <c r="AC747" s="346">
        <v>2</v>
      </c>
      <c r="AD747" s="346">
        <v>1</v>
      </c>
      <c r="AE747" s="346">
        <v>2</v>
      </c>
      <c r="AF747" s="346">
        <v>1</v>
      </c>
      <c r="AG747" s="346">
        <v>1</v>
      </c>
      <c r="AH747" s="346">
        <v>1</v>
      </c>
      <c r="AI747" s="346" t="s">
        <v>430</v>
      </c>
      <c r="AJ747" s="346">
        <v>2</v>
      </c>
      <c r="AK747" s="346">
        <v>2</v>
      </c>
      <c r="AL747" s="346">
        <v>1</v>
      </c>
      <c r="AM747" s="346">
        <v>2</v>
      </c>
      <c r="AN747" s="346">
        <v>2</v>
      </c>
      <c r="AO747" s="373"/>
      <c r="AP747" s="348" t="s">
        <v>430</v>
      </c>
      <c r="AQ747" s="348">
        <v>11.59</v>
      </c>
      <c r="AR747" s="348">
        <v>8.1</v>
      </c>
      <c r="AS747" s="348">
        <v>2.57</v>
      </c>
      <c r="AT747" s="348">
        <v>-0.69</v>
      </c>
      <c r="AU747" s="351"/>
      <c r="AV747" s="346" t="s">
        <v>430</v>
      </c>
      <c r="AW747" s="346">
        <v>1</v>
      </c>
      <c r="AX747" s="346">
        <v>1</v>
      </c>
      <c r="AY747" s="346">
        <v>1</v>
      </c>
      <c r="AZ747" s="346">
        <v>2</v>
      </c>
      <c r="BA747" s="362"/>
      <c r="BB747" s="348">
        <v>13.1607316670421</v>
      </c>
      <c r="BC747" s="375">
        <v>0.94305106624902701</v>
      </c>
      <c r="BD747" s="375">
        <v>2.2617809288319898E-2</v>
      </c>
      <c r="BE747" s="375">
        <v>3.8684312990318798E-2</v>
      </c>
      <c r="BF747" s="374"/>
      <c r="BG747" s="348">
        <v>94.729699999999994</v>
      </c>
      <c r="BH747" s="348">
        <v>3.9789099999999999</v>
      </c>
      <c r="BI747" s="348" t="s">
        <v>430</v>
      </c>
      <c r="BJ747" s="348">
        <v>1.29139</v>
      </c>
      <c r="BK747" s="373"/>
      <c r="BL747" s="372" t="s">
        <v>3837</v>
      </c>
      <c r="BM747" s="372" t="s">
        <v>3838</v>
      </c>
      <c r="BN747" s="372" t="s">
        <v>3839</v>
      </c>
      <c r="BO747" s="372" t="s">
        <v>3840</v>
      </c>
      <c r="BP747" s="372" t="s">
        <v>3841</v>
      </c>
      <c r="BQ747" s="373"/>
      <c r="BR747" s="354" t="s">
        <v>3842</v>
      </c>
    </row>
    <row r="748" spans="1:70" s="428" customFormat="1" x14ac:dyDescent="0.25">
      <c r="A748" s="884" t="s">
        <v>93</v>
      </c>
      <c r="B748" s="402"/>
      <c r="C748" s="724"/>
      <c r="D748" s="402"/>
      <c r="E748" s="403"/>
      <c r="F748" s="402"/>
      <c r="G748" s="404"/>
      <c r="H748" s="406"/>
      <c r="I748" s="405">
        <v>-0.23860000000000001</v>
      </c>
      <c r="J748" s="405">
        <v>-0.30969999999999998</v>
      </c>
      <c r="K748" s="405">
        <v>-0.21240000000000001</v>
      </c>
      <c r="L748" s="405">
        <v>7.9100000000000004E-2</v>
      </c>
      <c r="M748" s="405">
        <v>-1.2784</v>
      </c>
      <c r="N748" s="407">
        <v>0.63400000000000001</v>
      </c>
      <c r="O748" s="405">
        <v>-3.0063</v>
      </c>
      <c r="P748" s="405">
        <v>8.8644999999999996</v>
      </c>
      <c r="Q748" s="405">
        <v>9.5746000000000002</v>
      </c>
      <c r="R748" s="405" t="s">
        <v>430</v>
      </c>
      <c r="S748" s="405">
        <v>1.2887</v>
      </c>
      <c r="T748" s="405">
        <v>10.0502</v>
      </c>
      <c r="U748" s="405">
        <v>-3.8858999999999999</v>
      </c>
      <c r="V748" s="405">
        <v>1.615</v>
      </c>
      <c r="W748" s="405">
        <v>-1.4582999999999999</v>
      </c>
      <c r="X748" s="405">
        <v>8.5730000000000004</v>
      </c>
      <c r="Y748" s="406"/>
      <c r="Z748" s="403">
        <v>2</v>
      </c>
      <c r="AA748" s="403">
        <v>2</v>
      </c>
      <c r="AB748" s="403">
        <v>2</v>
      </c>
      <c r="AC748" s="403">
        <v>2</v>
      </c>
      <c r="AD748" s="403">
        <v>2</v>
      </c>
      <c r="AE748" s="403">
        <v>2</v>
      </c>
      <c r="AF748" s="403">
        <v>1</v>
      </c>
      <c r="AG748" s="403">
        <v>1</v>
      </c>
      <c r="AH748" s="403">
        <v>1</v>
      </c>
      <c r="AI748" s="403">
        <v>0</v>
      </c>
      <c r="AJ748" s="403">
        <v>2</v>
      </c>
      <c r="AK748" s="403">
        <v>2</v>
      </c>
      <c r="AL748" s="403">
        <v>2</v>
      </c>
      <c r="AM748" s="403">
        <v>2</v>
      </c>
      <c r="AN748" s="403">
        <v>2</v>
      </c>
      <c r="AO748" s="402"/>
      <c r="AP748" s="405" t="s">
        <v>430</v>
      </c>
      <c r="AQ748" s="405">
        <v>11.59</v>
      </c>
      <c r="AR748" s="405">
        <v>8.1</v>
      </c>
      <c r="AS748" s="405">
        <v>2.57</v>
      </c>
      <c r="AT748" s="405">
        <v>-0.19500000000000001</v>
      </c>
      <c r="AU748" s="408"/>
      <c r="AV748" s="403">
        <v>0</v>
      </c>
      <c r="AW748" s="403">
        <v>1</v>
      </c>
      <c r="AX748" s="403">
        <v>1</v>
      </c>
      <c r="AY748" s="403">
        <v>1</v>
      </c>
      <c r="AZ748" s="403">
        <v>2</v>
      </c>
      <c r="BA748" s="409"/>
      <c r="BB748" s="405"/>
      <c r="BC748" s="410"/>
      <c r="BD748" s="410"/>
      <c r="BE748" s="410"/>
      <c r="BF748" s="406"/>
      <c r="BG748" s="405"/>
      <c r="BH748" s="405"/>
      <c r="BI748" s="405"/>
      <c r="BJ748" s="405"/>
      <c r="BK748" s="402"/>
      <c r="BL748" s="401"/>
      <c r="BM748" s="401"/>
      <c r="BN748" s="401"/>
      <c r="BO748" s="401"/>
      <c r="BP748" s="401"/>
      <c r="BQ748" s="402"/>
      <c r="BR748" s="411"/>
    </row>
    <row r="749" spans="1:70" s="428" customFormat="1" x14ac:dyDescent="0.25">
      <c r="A749" s="885" t="s">
        <v>94</v>
      </c>
      <c r="B749" s="373"/>
      <c r="C749" s="719"/>
      <c r="D749" s="373"/>
      <c r="E749" s="346"/>
      <c r="F749" s="373"/>
      <c r="G749" s="347"/>
      <c r="H749" s="374"/>
      <c r="I749" s="348">
        <v>-0.1071</v>
      </c>
      <c r="J749" s="348">
        <v>-0.18540000000000001</v>
      </c>
      <c r="K749" s="348">
        <v>0.6542</v>
      </c>
      <c r="L749" s="348">
        <v>0.8427</v>
      </c>
      <c r="M749" s="348">
        <v>-0.64410000000000001</v>
      </c>
      <c r="N749" s="350">
        <v>1.4085000000000001</v>
      </c>
      <c r="O749" s="348">
        <v>-3.0063</v>
      </c>
      <c r="P749" s="348">
        <v>8.8644999999999996</v>
      </c>
      <c r="Q749" s="348">
        <v>9.5746000000000002</v>
      </c>
      <c r="R749" s="348" t="s">
        <v>430</v>
      </c>
      <c r="S749" s="348">
        <v>1.8920999999999999</v>
      </c>
      <c r="T749" s="348">
        <v>10.3484</v>
      </c>
      <c r="U749" s="348">
        <v>-3.6756000000000002</v>
      </c>
      <c r="V749" s="348">
        <v>2.1821999999999999</v>
      </c>
      <c r="W749" s="348">
        <v>-0.64580000000000004</v>
      </c>
      <c r="X749" s="348">
        <v>12.747400000000001</v>
      </c>
      <c r="Y749" s="374"/>
      <c r="Z749" s="346"/>
      <c r="AA749" s="346"/>
      <c r="AB749" s="346"/>
      <c r="AC749" s="346"/>
      <c r="AD749" s="346"/>
      <c r="AE749" s="346"/>
      <c r="AF749" s="346"/>
      <c r="AG749" s="346"/>
      <c r="AH749" s="346"/>
      <c r="AI749" s="346"/>
      <c r="AJ749" s="346"/>
      <c r="AK749" s="346"/>
      <c r="AL749" s="346"/>
      <c r="AM749" s="346"/>
      <c r="AN749" s="346"/>
      <c r="AO749" s="373"/>
      <c r="AP749" s="348" t="s">
        <v>430</v>
      </c>
      <c r="AQ749" s="348">
        <v>11.59</v>
      </c>
      <c r="AR749" s="348">
        <v>8.1</v>
      </c>
      <c r="AS749" s="348">
        <v>2.57</v>
      </c>
      <c r="AT749" s="348">
        <v>0.3</v>
      </c>
      <c r="AU749" s="351"/>
      <c r="AV749" s="346"/>
      <c r="AW749" s="346"/>
      <c r="AX749" s="346"/>
      <c r="AY749" s="346"/>
      <c r="AZ749" s="346"/>
      <c r="BA749" s="362"/>
      <c r="BB749" s="348"/>
      <c r="BC749" s="375"/>
      <c r="BD749" s="375"/>
      <c r="BE749" s="375"/>
      <c r="BF749" s="374"/>
      <c r="BG749" s="348"/>
      <c r="BH749" s="348"/>
      <c r="BI749" s="348"/>
      <c r="BJ749" s="348"/>
      <c r="BK749" s="373"/>
      <c r="BL749" s="372"/>
      <c r="BM749" s="372"/>
      <c r="BN749" s="372"/>
      <c r="BO749" s="372"/>
      <c r="BP749" s="372"/>
      <c r="BQ749" s="373"/>
      <c r="BR749" s="354"/>
    </row>
    <row r="750" spans="1:70" s="428" customFormat="1" x14ac:dyDescent="0.25">
      <c r="A750" s="885" t="s">
        <v>95</v>
      </c>
      <c r="B750" s="373"/>
      <c r="C750" s="719"/>
      <c r="D750" s="373"/>
      <c r="E750" s="346"/>
      <c r="F750" s="373"/>
      <c r="G750" s="347"/>
      <c r="H750" s="374"/>
      <c r="I750" s="348">
        <v>-0.37</v>
      </c>
      <c r="J750" s="348">
        <v>-0.434</v>
      </c>
      <c r="K750" s="348">
        <v>-1.0789</v>
      </c>
      <c r="L750" s="348">
        <v>-0.6845</v>
      </c>
      <c r="M750" s="348">
        <v>-1.9126000000000001</v>
      </c>
      <c r="N750" s="350">
        <v>-0.1406</v>
      </c>
      <c r="O750" s="348">
        <v>-3.0063</v>
      </c>
      <c r="P750" s="348">
        <v>8.8644999999999996</v>
      </c>
      <c r="Q750" s="348">
        <v>9.5746000000000002</v>
      </c>
      <c r="R750" s="348" t="s">
        <v>430</v>
      </c>
      <c r="S750" s="348">
        <v>0.68520000000000003</v>
      </c>
      <c r="T750" s="348">
        <v>9.7521000000000004</v>
      </c>
      <c r="U750" s="348">
        <v>-4.0961999999999996</v>
      </c>
      <c r="V750" s="348">
        <v>1.0479000000000001</v>
      </c>
      <c r="W750" s="348">
        <v>-2.2709000000000001</v>
      </c>
      <c r="X750" s="348">
        <v>4.3985000000000003</v>
      </c>
      <c r="Y750" s="374"/>
      <c r="Z750" s="346"/>
      <c r="AA750" s="346"/>
      <c r="AB750" s="346"/>
      <c r="AC750" s="346"/>
      <c r="AD750" s="346"/>
      <c r="AE750" s="346"/>
      <c r="AF750" s="346"/>
      <c r="AG750" s="346"/>
      <c r="AH750" s="346"/>
      <c r="AI750" s="346"/>
      <c r="AJ750" s="346"/>
      <c r="AK750" s="346"/>
      <c r="AL750" s="346"/>
      <c r="AM750" s="346"/>
      <c r="AN750" s="346"/>
      <c r="AO750" s="373"/>
      <c r="AP750" s="348" t="s">
        <v>430</v>
      </c>
      <c r="AQ750" s="348">
        <v>11.59</v>
      </c>
      <c r="AR750" s="348">
        <v>8.1</v>
      </c>
      <c r="AS750" s="348">
        <v>2.57</v>
      </c>
      <c r="AT750" s="348">
        <v>-0.69</v>
      </c>
      <c r="AU750" s="351"/>
      <c r="AV750" s="346"/>
      <c r="AW750" s="346"/>
      <c r="AX750" s="346"/>
      <c r="AY750" s="346"/>
      <c r="AZ750" s="346"/>
      <c r="BA750" s="362"/>
      <c r="BB750" s="348"/>
      <c r="BC750" s="375"/>
      <c r="BD750" s="375"/>
      <c r="BE750" s="375"/>
      <c r="BF750" s="374"/>
      <c r="BG750" s="348"/>
      <c r="BH750" s="348"/>
      <c r="BI750" s="348"/>
      <c r="BJ750" s="348"/>
      <c r="BK750" s="373"/>
      <c r="BL750" s="372"/>
      <c r="BM750" s="372"/>
      <c r="BN750" s="372"/>
      <c r="BO750" s="372"/>
      <c r="BP750" s="372"/>
      <c r="BQ750" s="373"/>
      <c r="BR750" s="354"/>
    </row>
    <row r="751" spans="1:70" s="428" customFormat="1" x14ac:dyDescent="0.25">
      <c r="A751" s="886" t="s">
        <v>96</v>
      </c>
      <c r="B751" s="413"/>
      <c r="C751" s="725"/>
      <c r="D751" s="413"/>
      <c r="E751" s="414"/>
      <c r="F751" s="413"/>
      <c r="G751" s="415"/>
      <c r="H751" s="417"/>
      <c r="I751" s="416">
        <v>-0.23855000000000001</v>
      </c>
      <c r="J751" s="416">
        <v>-0.30969999999999998</v>
      </c>
      <c r="K751" s="416">
        <v>-0.21235000000000001</v>
      </c>
      <c r="L751" s="416">
        <v>7.9100000000000004E-2</v>
      </c>
      <c r="M751" s="416">
        <v>-1.2783500000000001</v>
      </c>
      <c r="N751" s="418">
        <v>0.63395000000000001</v>
      </c>
      <c r="O751" s="416">
        <v>-3.0063</v>
      </c>
      <c r="P751" s="416">
        <v>8.8644999999999996</v>
      </c>
      <c r="Q751" s="416">
        <v>9.5746000000000002</v>
      </c>
      <c r="R751" s="416" t="s">
        <v>430</v>
      </c>
      <c r="S751" s="416">
        <v>1.2887</v>
      </c>
      <c r="T751" s="416">
        <v>10.0502</v>
      </c>
      <c r="U751" s="416">
        <v>-3.8858999999999999</v>
      </c>
      <c r="V751" s="416">
        <v>1.615</v>
      </c>
      <c r="W751" s="416">
        <v>-1.4582999999999999</v>
      </c>
      <c r="X751" s="416">
        <v>8.5729500000000005</v>
      </c>
      <c r="Y751" s="417"/>
      <c r="Z751" s="414"/>
      <c r="AA751" s="414"/>
      <c r="AB751" s="414"/>
      <c r="AC751" s="414"/>
      <c r="AD751" s="414"/>
      <c r="AE751" s="414"/>
      <c r="AF751" s="414"/>
      <c r="AG751" s="414"/>
      <c r="AH751" s="414"/>
      <c r="AI751" s="414"/>
      <c r="AJ751" s="414"/>
      <c r="AK751" s="414"/>
      <c r="AL751" s="414"/>
      <c r="AM751" s="414"/>
      <c r="AN751" s="414"/>
      <c r="AO751" s="413"/>
      <c r="AP751" s="416" t="s">
        <v>430</v>
      </c>
      <c r="AQ751" s="416">
        <v>11.59</v>
      </c>
      <c r="AR751" s="416">
        <v>8.1</v>
      </c>
      <c r="AS751" s="416">
        <v>2.57</v>
      </c>
      <c r="AT751" s="416">
        <v>-0.19</v>
      </c>
      <c r="AU751" s="419"/>
      <c r="AV751" s="414"/>
      <c r="AW751" s="414"/>
      <c r="AX751" s="414"/>
      <c r="AY751" s="414"/>
      <c r="AZ751" s="414"/>
      <c r="BA751" s="420"/>
      <c r="BB751" s="416"/>
      <c r="BC751" s="421"/>
      <c r="BD751" s="421"/>
      <c r="BE751" s="421"/>
      <c r="BF751" s="417"/>
      <c r="BG751" s="416"/>
      <c r="BH751" s="416"/>
      <c r="BI751" s="416"/>
      <c r="BJ751" s="416"/>
      <c r="BK751" s="413"/>
      <c r="BL751" s="412"/>
      <c r="BM751" s="412"/>
      <c r="BN751" s="412"/>
      <c r="BO751" s="412"/>
      <c r="BP751" s="412"/>
      <c r="BQ751" s="413"/>
      <c r="BR751" s="422"/>
    </row>
    <row r="752" spans="1:70" s="428" customFormat="1" ht="14.5" customHeight="1" x14ac:dyDescent="0.35">
      <c r="A752" s="873" t="s">
        <v>4151</v>
      </c>
      <c r="B752" s="861"/>
      <c r="C752" s="862"/>
      <c r="D752" s="861"/>
      <c r="E752" s="863"/>
      <c r="F752" s="861"/>
      <c r="G752" s="864"/>
      <c r="H752" s="866"/>
      <c r="I752" s="865"/>
      <c r="J752" s="865"/>
      <c r="K752" s="865"/>
      <c r="L752" s="865"/>
      <c r="M752" s="865"/>
      <c r="N752" s="867"/>
      <c r="O752" s="865"/>
      <c r="P752" s="865"/>
      <c r="Q752" s="865"/>
      <c r="R752" s="865"/>
      <c r="S752" s="865"/>
      <c r="T752" s="865"/>
      <c r="U752" s="865"/>
      <c r="V752" s="865"/>
      <c r="W752" s="865"/>
      <c r="X752" s="865"/>
      <c r="Y752" s="866"/>
      <c r="Z752" s="863"/>
      <c r="AA752" s="863"/>
      <c r="AB752" s="863"/>
      <c r="AC752" s="863"/>
      <c r="AD752" s="863"/>
      <c r="AE752" s="863"/>
      <c r="AF752" s="863"/>
      <c r="AG752" s="863"/>
      <c r="AH752" s="863"/>
      <c r="AI752" s="863"/>
      <c r="AJ752" s="863"/>
      <c r="AK752" s="863"/>
      <c r="AL752" s="863"/>
      <c r="AM752" s="863"/>
      <c r="AN752" s="863"/>
      <c r="AO752" s="861"/>
      <c r="AP752" s="865"/>
      <c r="AQ752" s="865"/>
      <c r="AR752" s="865"/>
      <c r="AS752" s="865"/>
      <c r="AT752" s="865"/>
      <c r="AU752" s="868"/>
      <c r="AV752" s="863"/>
      <c r="AW752" s="863"/>
      <c r="AX752" s="863"/>
      <c r="AY752" s="863"/>
      <c r="AZ752" s="863"/>
      <c r="BA752" s="869"/>
      <c r="BB752" s="865"/>
      <c r="BC752" s="870"/>
      <c r="BD752" s="870"/>
      <c r="BE752" s="870"/>
      <c r="BF752" s="866"/>
      <c r="BG752" s="865"/>
      <c r="BH752" s="865"/>
      <c r="BI752" s="865"/>
      <c r="BJ752" s="865"/>
      <c r="BK752" s="861"/>
      <c r="BL752" s="871"/>
      <c r="BM752" s="871"/>
      <c r="BN752" s="871"/>
      <c r="BO752" s="871"/>
      <c r="BP752" s="871"/>
      <c r="BQ752" s="861"/>
      <c r="BR752" s="872"/>
    </row>
    <row r="753" spans="1:70" s="428" customFormat="1" x14ac:dyDescent="0.25">
      <c r="A753" s="345" t="s">
        <v>4152</v>
      </c>
      <c r="B753" s="373"/>
      <c r="C753" s="719">
        <v>45685</v>
      </c>
      <c r="D753" s="373"/>
      <c r="E753" s="346">
        <v>2083.25</v>
      </c>
      <c r="F753" s="373"/>
      <c r="G753" s="347">
        <v>11.28</v>
      </c>
      <c r="H753" s="374"/>
      <c r="I753" s="348">
        <v>-0.61670000000000003</v>
      </c>
      <c r="J753" s="348">
        <v>-0.87870000000000004</v>
      </c>
      <c r="K753" s="348">
        <v>0.35589999999999999</v>
      </c>
      <c r="L753" s="348">
        <v>2.5455000000000001</v>
      </c>
      <c r="M753" s="348">
        <v>-3.0095000000000001</v>
      </c>
      <c r="N753" s="350">
        <v>-0.87629999999999997</v>
      </c>
      <c r="O753" s="348" t="s">
        <v>430</v>
      </c>
      <c r="P753" s="348" t="s">
        <v>430</v>
      </c>
      <c r="Q753" s="348" t="s">
        <v>430</v>
      </c>
      <c r="R753" s="348" t="s">
        <v>430</v>
      </c>
      <c r="S753" s="348">
        <v>2.4523000000000001</v>
      </c>
      <c r="T753" s="348">
        <v>10.6968</v>
      </c>
      <c r="U753" s="348">
        <v>-4.5685000000000002</v>
      </c>
      <c r="V753" s="348">
        <v>-1.3986000000000001</v>
      </c>
      <c r="W753" s="348">
        <v>-1.8277000000000001</v>
      </c>
      <c r="X753" s="348">
        <v>7.9313000000000002</v>
      </c>
      <c r="Y753" s="374"/>
      <c r="Z753" s="346">
        <v>1</v>
      </c>
      <c r="AA753" s="346">
        <v>1</v>
      </c>
      <c r="AB753" s="346">
        <v>1</v>
      </c>
      <c r="AC753" s="346">
        <v>1</v>
      </c>
      <c r="AD753" s="346">
        <v>1</v>
      </c>
      <c r="AE753" s="346">
        <v>1</v>
      </c>
      <c r="AF753" s="346" t="s">
        <v>430</v>
      </c>
      <c r="AG753" s="346" t="s">
        <v>430</v>
      </c>
      <c r="AH753" s="346" t="s">
        <v>430</v>
      </c>
      <c r="AI753" s="346" t="s">
        <v>430</v>
      </c>
      <c r="AJ753" s="346">
        <v>2</v>
      </c>
      <c r="AK753" s="346">
        <v>1</v>
      </c>
      <c r="AL753" s="346">
        <v>2</v>
      </c>
      <c r="AM753" s="346">
        <v>1</v>
      </c>
      <c r="AN753" s="346">
        <v>2</v>
      </c>
      <c r="AO753" s="373"/>
      <c r="AP753" s="348" t="s">
        <v>430</v>
      </c>
      <c r="AQ753" s="348" t="s">
        <v>430</v>
      </c>
      <c r="AR753" s="348" t="s">
        <v>430</v>
      </c>
      <c r="AS753" s="348" t="s">
        <v>430</v>
      </c>
      <c r="AT753" s="348">
        <v>-0.7</v>
      </c>
      <c r="AU753" s="351"/>
      <c r="AV753" s="346" t="s">
        <v>430</v>
      </c>
      <c r="AW753" s="346" t="s">
        <v>430</v>
      </c>
      <c r="AX753" s="346" t="s">
        <v>430</v>
      </c>
      <c r="AY753" s="346" t="s">
        <v>430</v>
      </c>
      <c r="AZ753" s="346">
        <v>1</v>
      </c>
      <c r="BA753" s="362"/>
      <c r="BB753" s="348">
        <v>12.660246346303101</v>
      </c>
      <c r="BC753" s="375">
        <v>0.91629715380772803</v>
      </c>
      <c r="BD753" s="375">
        <v>3.96145044448864E-2</v>
      </c>
      <c r="BE753" s="375">
        <v>-2.3779076674483898E-3</v>
      </c>
      <c r="BF753" s="374"/>
      <c r="BG753" s="348">
        <v>74.894000000000005</v>
      </c>
      <c r="BH753" s="348">
        <v>15.0768</v>
      </c>
      <c r="BI753" s="348">
        <v>7.3787500000000001</v>
      </c>
      <c r="BJ753" s="348">
        <v>2.6504500000000002</v>
      </c>
      <c r="BK753" s="373"/>
      <c r="BL753" s="372" t="s">
        <v>3845</v>
      </c>
      <c r="BM753" s="372" t="s">
        <v>3846</v>
      </c>
      <c r="BN753" s="372" t="s">
        <v>3847</v>
      </c>
      <c r="BO753" s="372" t="s">
        <v>3848</v>
      </c>
      <c r="BP753" s="372" t="s">
        <v>3849</v>
      </c>
      <c r="BQ753" s="373"/>
      <c r="BR753" s="354" t="s">
        <v>463</v>
      </c>
    </row>
    <row r="754" spans="1:70" s="428" customFormat="1" ht="11" x14ac:dyDescent="0.3">
      <c r="A754" s="841" t="s">
        <v>4153</v>
      </c>
      <c r="B754" s="842"/>
      <c r="C754" s="843">
        <v>45988</v>
      </c>
      <c r="D754" s="842"/>
      <c r="E754" s="844">
        <v>779.20299999999997</v>
      </c>
      <c r="F754" s="842"/>
      <c r="G754" s="845">
        <v>9.8539999999999992</v>
      </c>
      <c r="H754" s="847"/>
      <c r="I754" s="846">
        <v>-0.76539999999999997</v>
      </c>
      <c r="J754" s="846">
        <v>-1.4303999999999999</v>
      </c>
      <c r="K754" s="846">
        <v>-3.04E-2</v>
      </c>
      <c r="L754" s="846">
        <v>1.389</v>
      </c>
      <c r="M754" s="846">
        <v>-4.5433000000000003</v>
      </c>
      <c r="N754" s="848" t="s">
        <v>430</v>
      </c>
      <c r="O754" s="846" t="s">
        <v>430</v>
      </c>
      <c r="P754" s="846" t="s">
        <v>430</v>
      </c>
      <c r="Q754" s="846" t="s">
        <v>430</v>
      </c>
      <c r="R754" s="846" t="s">
        <v>430</v>
      </c>
      <c r="S754" s="846">
        <v>3.1076999999999999</v>
      </c>
      <c r="T754" s="846">
        <v>8.4047999999999998</v>
      </c>
      <c r="U754" s="846">
        <v>-3.5718000000000001</v>
      </c>
      <c r="V754" s="846" t="s">
        <v>430</v>
      </c>
      <c r="W754" s="846">
        <v>-1.5486</v>
      </c>
      <c r="X754" s="846">
        <v>-1.46</v>
      </c>
      <c r="Y754" s="847"/>
      <c r="Z754" s="844">
        <v>2</v>
      </c>
      <c r="AA754" s="844">
        <v>2</v>
      </c>
      <c r="AB754" s="844">
        <v>2</v>
      </c>
      <c r="AC754" s="844">
        <v>2</v>
      </c>
      <c r="AD754" s="844">
        <v>2</v>
      </c>
      <c r="AE754" s="844" t="s">
        <v>430</v>
      </c>
      <c r="AF754" s="844" t="s">
        <v>430</v>
      </c>
      <c r="AG754" s="844" t="s">
        <v>430</v>
      </c>
      <c r="AH754" s="844" t="s">
        <v>430</v>
      </c>
      <c r="AI754" s="844" t="s">
        <v>430</v>
      </c>
      <c r="AJ754" s="844">
        <v>1</v>
      </c>
      <c r="AK754" s="844">
        <v>2</v>
      </c>
      <c r="AL754" s="844">
        <v>1</v>
      </c>
      <c r="AM754" s="844" t="s">
        <v>430</v>
      </c>
      <c r="AN754" s="844">
        <v>1</v>
      </c>
      <c r="AO754" s="842"/>
      <c r="AP754" s="846" t="s">
        <v>430</v>
      </c>
      <c r="AQ754" s="846" t="s">
        <v>430</v>
      </c>
      <c r="AR754" s="846" t="s">
        <v>430</v>
      </c>
      <c r="AS754" s="846" t="s">
        <v>430</v>
      </c>
      <c r="AT754" s="846" t="s">
        <v>430</v>
      </c>
      <c r="AU754" s="849"/>
      <c r="AV754" s="844" t="s">
        <v>430</v>
      </c>
      <c r="AW754" s="844" t="s">
        <v>430</v>
      </c>
      <c r="AX754" s="844" t="s">
        <v>430</v>
      </c>
      <c r="AY754" s="844" t="s">
        <v>430</v>
      </c>
      <c r="AZ754" s="844" t="s">
        <v>430</v>
      </c>
      <c r="BA754" s="851"/>
      <c r="BB754" s="846">
        <v>17.118561101050499</v>
      </c>
      <c r="BC754" s="852">
        <v>0.97110789465825198</v>
      </c>
      <c r="BD754" s="852">
        <v>-2.9151495433700599E-2</v>
      </c>
      <c r="BE754" s="852">
        <v>0.19949888142855701</v>
      </c>
      <c r="BF754" s="847"/>
      <c r="BG754" s="846">
        <v>70.859899999999996</v>
      </c>
      <c r="BH754" s="846">
        <v>12.245100000000001</v>
      </c>
      <c r="BI754" s="846">
        <v>15.3162</v>
      </c>
      <c r="BJ754" s="846">
        <v>1.5788</v>
      </c>
      <c r="BK754" s="842"/>
      <c r="BL754" s="855" t="s">
        <v>3851</v>
      </c>
      <c r="BM754" s="855" t="s">
        <v>3852</v>
      </c>
      <c r="BN754" s="855" t="s">
        <v>3853</v>
      </c>
      <c r="BO754" s="855" t="s">
        <v>3854</v>
      </c>
      <c r="BP754" s="855" t="s">
        <v>3855</v>
      </c>
      <c r="BQ754" s="842"/>
      <c r="BR754" s="856" t="s">
        <v>611</v>
      </c>
    </row>
    <row r="755" spans="1:70" s="428" customFormat="1" x14ac:dyDescent="0.25">
      <c r="A755" s="884" t="s">
        <v>93</v>
      </c>
      <c r="B755" s="402"/>
      <c r="C755" s="724"/>
      <c r="D755" s="402"/>
      <c r="E755" s="403"/>
      <c r="F755" s="402"/>
      <c r="G755" s="404"/>
      <c r="H755" s="406"/>
      <c r="I755" s="405">
        <v>-0.69110000000000005</v>
      </c>
      <c r="J755" s="405">
        <v>-1.1546000000000001</v>
      </c>
      <c r="K755" s="405">
        <v>0.1628</v>
      </c>
      <c r="L755" s="405">
        <v>1.9673</v>
      </c>
      <c r="M755" s="405">
        <v>-3.7764000000000002</v>
      </c>
      <c r="N755" s="407">
        <v>-0.87629999999999997</v>
      </c>
      <c r="O755" s="405" t="s">
        <v>430</v>
      </c>
      <c r="P755" s="405" t="s">
        <v>430</v>
      </c>
      <c r="Q755" s="405" t="s">
        <v>430</v>
      </c>
      <c r="R755" s="405" t="s">
        <v>430</v>
      </c>
      <c r="S755" s="405">
        <v>2.78</v>
      </c>
      <c r="T755" s="405">
        <v>9.5508000000000006</v>
      </c>
      <c r="U755" s="405">
        <v>-4.0701999999999998</v>
      </c>
      <c r="V755" s="405">
        <v>-1.3986000000000001</v>
      </c>
      <c r="W755" s="405">
        <v>-1.6880999999999999</v>
      </c>
      <c r="X755" s="405">
        <v>3.2357</v>
      </c>
      <c r="Y755" s="406"/>
      <c r="Z755" s="403">
        <v>2</v>
      </c>
      <c r="AA755" s="403">
        <v>2</v>
      </c>
      <c r="AB755" s="403">
        <v>2</v>
      </c>
      <c r="AC755" s="403">
        <v>2</v>
      </c>
      <c r="AD755" s="403">
        <v>2</v>
      </c>
      <c r="AE755" s="403">
        <v>1</v>
      </c>
      <c r="AF755" s="403">
        <v>0</v>
      </c>
      <c r="AG755" s="403">
        <v>0</v>
      </c>
      <c r="AH755" s="403">
        <v>0</v>
      </c>
      <c r="AI755" s="403">
        <v>0</v>
      </c>
      <c r="AJ755" s="403">
        <v>2</v>
      </c>
      <c r="AK755" s="403">
        <v>2</v>
      </c>
      <c r="AL755" s="403">
        <v>2</v>
      </c>
      <c r="AM755" s="403">
        <v>1</v>
      </c>
      <c r="AN755" s="403">
        <v>2</v>
      </c>
      <c r="AO755" s="402"/>
      <c r="AP755" s="405" t="s">
        <v>430</v>
      </c>
      <c r="AQ755" s="405" t="s">
        <v>430</v>
      </c>
      <c r="AR755" s="405" t="s">
        <v>430</v>
      </c>
      <c r="AS755" s="405" t="s">
        <v>430</v>
      </c>
      <c r="AT755" s="405">
        <v>-0.7</v>
      </c>
      <c r="AU755" s="408"/>
      <c r="AV755" s="403">
        <v>0</v>
      </c>
      <c r="AW755" s="403">
        <v>0</v>
      </c>
      <c r="AX755" s="403">
        <v>0</v>
      </c>
      <c r="AY755" s="403">
        <v>0</v>
      </c>
      <c r="AZ755" s="403">
        <v>1</v>
      </c>
      <c r="BA755" s="409"/>
      <c r="BB755" s="405"/>
      <c r="BC755" s="410"/>
      <c r="BD755" s="410"/>
      <c r="BE755" s="410"/>
      <c r="BF755" s="406"/>
      <c r="BG755" s="405"/>
      <c r="BH755" s="405"/>
      <c r="BI755" s="405"/>
      <c r="BJ755" s="405"/>
      <c r="BK755" s="402"/>
      <c r="BL755" s="401"/>
      <c r="BM755" s="401"/>
      <c r="BN755" s="401"/>
      <c r="BO755" s="401"/>
      <c r="BP755" s="401"/>
      <c r="BQ755" s="402"/>
      <c r="BR755" s="411"/>
    </row>
    <row r="756" spans="1:70" s="428" customFormat="1" x14ac:dyDescent="0.25">
      <c r="A756" s="885" t="s">
        <v>94</v>
      </c>
      <c r="B756" s="373"/>
      <c r="C756" s="719"/>
      <c r="D756" s="373"/>
      <c r="E756" s="346"/>
      <c r="F756" s="373"/>
      <c r="G756" s="347"/>
      <c r="H756" s="374"/>
      <c r="I756" s="348">
        <v>-0.61670000000000003</v>
      </c>
      <c r="J756" s="348">
        <v>-0.87870000000000004</v>
      </c>
      <c r="K756" s="348">
        <v>0.35589999999999999</v>
      </c>
      <c r="L756" s="348">
        <v>2.5455000000000001</v>
      </c>
      <c r="M756" s="348">
        <v>-3.0095000000000001</v>
      </c>
      <c r="N756" s="350">
        <v>-0.87629999999999997</v>
      </c>
      <c r="O756" s="348" t="s">
        <v>430</v>
      </c>
      <c r="P756" s="348" t="s">
        <v>430</v>
      </c>
      <c r="Q756" s="348" t="s">
        <v>430</v>
      </c>
      <c r="R756" s="348" t="s">
        <v>430</v>
      </c>
      <c r="S756" s="348">
        <v>3.1076999999999999</v>
      </c>
      <c r="T756" s="348">
        <v>10.6968</v>
      </c>
      <c r="U756" s="348">
        <v>-3.5718000000000001</v>
      </c>
      <c r="V756" s="348">
        <v>-1.3986000000000001</v>
      </c>
      <c r="W756" s="348">
        <v>-1.5486</v>
      </c>
      <c r="X756" s="348">
        <v>7.9313000000000002</v>
      </c>
      <c r="Y756" s="374"/>
      <c r="Z756" s="346"/>
      <c r="AA756" s="346"/>
      <c r="AB756" s="346"/>
      <c r="AC756" s="346"/>
      <c r="AD756" s="346"/>
      <c r="AE756" s="346"/>
      <c r="AF756" s="346"/>
      <c r="AG756" s="346"/>
      <c r="AH756" s="346"/>
      <c r="AI756" s="346"/>
      <c r="AJ756" s="346"/>
      <c r="AK756" s="346"/>
      <c r="AL756" s="346"/>
      <c r="AM756" s="346"/>
      <c r="AN756" s="346"/>
      <c r="AO756" s="373"/>
      <c r="AP756" s="348" t="s">
        <v>430</v>
      </c>
      <c r="AQ756" s="348" t="s">
        <v>430</v>
      </c>
      <c r="AR756" s="348" t="s">
        <v>430</v>
      </c>
      <c r="AS756" s="348" t="s">
        <v>430</v>
      </c>
      <c r="AT756" s="348">
        <v>-0.7</v>
      </c>
      <c r="AU756" s="351"/>
      <c r="AV756" s="346"/>
      <c r="AW756" s="346"/>
      <c r="AX756" s="346"/>
      <c r="AY756" s="346"/>
      <c r="AZ756" s="346"/>
      <c r="BA756" s="362"/>
      <c r="BB756" s="348"/>
      <c r="BC756" s="375"/>
      <c r="BD756" s="375"/>
      <c r="BE756" s="375"/>
      <c r="BF756" s="374"/>
      <c r="BG756" s="348"/>
      <c r="BH756" s="348"/>
      <c r="BI756" s="348"/>
      <c r="BJ756" s="348"/>
      <c r="BK756" s="373"/>
      <c r="BL756" s="372"/>
      <c r="BM756" s="372"/>
      <c r="BN756" s="372"/>
      <c r="BO756" s="372"/>
      <c r="BP756" s="372"/>
      <c r="BQ756" s="373"/>
      <c r="BR756" s="354"/>
    </row>
    <row r="757" spans="1:70" s="428" customFormat="1" x14ac:dyDescent="0.25">
      <c r="A757" s="885" t="s">
        <v>95</v>
      </c>
      <c r="B757" s="373"/>
      <c r="C757" s="719"/>
      <c r="D757" s="373"/>
      <c r="E757" s="346"/>
      <c r="F757" s="373"/>
      <c r="G757" s="347"/>
      <c r="H757" s="374"/>
      <c r="I757" s="348">
        <v>-0.76539999999999997</v>
      </c>
      <c r="J757" s="348">
        <v>-1.4303999999999999</v>
      </c>
      <c r="K757" s="348">
        <v>-3.04E-2</v>
      </c>
      <c r="L757" s="348">
        <v>1.389</v>
      </c>
      <c r="M757" s="348">
        <v>-4.5433000000000003</v>
      </c>
      <c r="N757" s="350">
        <v>-0.87629999999999997</v>
      </c>
      <c r="O757" s="348" t="s">
        <v>430</v>
      </c>
      <c r="P757" s="348" t="s">
        <v>430</v>
      </c>
      <c r="Q757" s="348" t="s">
        <v>430</v>
      </c>
      <c r="R757" s="348" t="s">
        <v>430</v>
      </c>
      <c r="S757" s="348">
        <v>2.4523000000000001</v>
      </c>
      <c r="T757" s="348">
        <v>8.4047999999999998</v>
      </c>
      <c r="U757" s="348">
        <v>-4.5685000000000002</v>
      </c>
      <c r="V757" s="348">
        <v>-1.3986000000000001</v>
      </c>
      <c r="W757" s="348">
        <v>-1.8277000000000001</v>
      </c>
      <c r="X757" s="348">
        <v>-1.46</v>
      </c>
      <c r="Y757" s="374"/>
      <c r="Z757" s="346"/>
      <c r="AA757" s="346"/>
      <c r="AB757" s="346"/>
      <c r="AC757" s="346"/>
      <c r="AD757" s="346"/>
      <c r="AE757" s="346"/>
      <c r="AF757" s="346"/>
      <c r="AG757" s="346"/>
      <c r="AH757" s="346"/>
      <c r="AI757" s="346"/>
      <c r="AJ757" s="346"/>
      <c r="AK757" s="346"/>
      <c r="AL757" s="346"/>
      <c r="AM757" s="346"/>
      <c r="AN757" s="346"/>
      <c r="AO757" s="373"/>
      <c r="AP757" s="348" t="s">
        <v>430</v>
      </c>
      <c r="AQ757" s="348" t="s">
        <v>430</v>
      </c>
      <c r="AR757" s="348" t="s">
        <v>430</v>
      </c>
      <c r="AS757" s="348" t="s">
        <v>430</v>
      </c>
      <c r="AT757" s="348">
        <v>-0.7</v>
      </c>
      <c r="AU757" s="351"/>
      <c r="AV757" s="346"/>
      <c r="AW757" s="346"/>
      <c r="AX757" s="346"/>
      <c r="AY757" s="346"/>
      <c r="AZ757" s="346"/>
      <c r="BA757" s="362"/>
      <c r="BB757" s="348"/>
      <c r="BC757" s="375"/>
      <c r="BD757" s="375"/>
      <c r="BE757" s="375"/>
      <c r="BF757" s="374"/>
      <c r="BG757" s="348"/>
      <c r="BH757" s="348"/>
      <c r="BI757" s="348"/>
      <c r="BJ757" s="348"/>
      <c r="BK757" s="373"/>
      <c r="BL757" s="372"/>
      <c r="BM757" s="372"/>
      <c r="BN757" s="372"/>
      <c r="BO757" s="372"/>
      <c r="BP757" s="372"/>
      <c r="BQ757" s="373"/>
      <c r="BR757" s="354"/>
    </row>
    <row r="758" spans="1:70" s="428" customFormat="1" x14ac:dyDescent="0.25">
      <c r="A758" s="886" t="s">
        <v>96</v>
      </c>
      <c r="B758" s="413"/>
      <c r="C758" s="725"/>
      <c r="D758" s="413"/>
      <c r="E758" s="414"/>
      <c r="F758" s="413"/>
      <c r="G758" s="415"/>
      <c r="H758" s="417"/>
      <c r="I758" s="416">
        <v>-0.69105000000000005</v>
      </c>
      <c r="J758" s="416">
        <v>-1.15455</v>
      </c>
      <c r="K758" s="416">
        <v>0.16275000000000001</v>
      </c>
      <c r="L758" s="416">
        <v>1.9672499999999999</v>
      </c>
      <c r="M758" s="416">
        <v>-3.7764000000000002</v>
      </c>
      <c r="N758" s="418">
        <v>-0.87629999999999997</v>
      </c>
      <c r="O758" s="416" t="s">
        <v>430</v>
      </c>
      <c r="P758" s="416" t="s">
        <v>430</v>
      </c>
      <c r="Q758" s="416" t="s">
        <v>430</v>
      </c>
      <c r="R758" s="416" t="s">
        <v>430</v>
      </c>
      <c r="S758" s="416">
        <v>2.78</v>
      </c>
      <c r="T758" s="416">
        <v>9.5508000000000006</v>
      </c>
      <c r="U758" s="416">
        <v>-4.0701999999999998</v>
      </c>
      <c r="V758" s="416">
        <v>-1.3986000000000001</v>
      </c>
      <c r="W758" s="416">
        <v>-1.6880999999999999</v>
      </c>
      <c r="X758" s="416">
        <v>3.2356500000000001</v>
      </c>
      <c r="Y758" s="417"/>
      <c r="Z758" s="414"/>
      <c r="AA758" s="414"/>
      <c r="AB758" s="414"/>
      <c r="AC758" s="414"/>
      <c r="AD758" s="414"/>
      <c r="AE758" s="414"/>
      <c r="AF758" s="414"/>
      <c r="AG758" s="414"/>
      <c r="AH758" s="414"/>
      <c r="AI758" s="414"/>
      <c r="AJ758" s="414"/>
      <c r="AK758" s="414"/>
      <c r="AL758" s="414"/>
      <c r="AM758" s="414"/>
      <c r="AN758" s="414"/>
      <c r="AO758" s="413"/>
      <c r="AP758" s="416" t="s">
        <v>430</v>
      </c>
      <c r="AQ758" s="416" t="s">
        <v>430</v>
      </c>
      <c r="AR758" s="416" t="s">
        <v>430</v>
      </c>
      <c r="AS758" s="416" t="s">
        <v>430</v>
      </c>
      <c r="AT758" s="416">
        <v>-0.7</v>
      </c>
      <c r="AU758" s="419"/>
      <c r="AV758" s="414"/>
      <c r="AW758" s="414"/>
      <c r="AX758" s="414"/>
      <c r="AY758" s="414"/>
      <c r="AZ758" s="414"/>
      <c r="BA758" s="420"/>
      <c r="BB758" s="416"/>
      <c r="BC758" s="421"/>
      <c r="BD758" s="421"/>
      <c r="BE758" s="421"/>
      <c r="BF758" s="417"/>
      <c r="BG758" s="416"/>
      <c r="BH758" s="416"/>
      <c r="BI758" s="416"/>
      <c r="BJ758" s="416"/>
      <c r="BK758" s="413"/>
      <c r="BL758" s="412"/>
      <c r="BM758" s="412"/>
      <c r="BN758" s="412"/>
      <c r="BO758" s="412"/>
      <c r="BP758" s="412"/>
      <c r="BQ758" s="413"/>
      <c r="BR758" s="422"/>
    </row>
    <row r="759" spans="1:70" s="428" customFormat="1" ht="14.5" customHeight="1" x14ac:dyDescent="0.35">
      <c r="A759" s="873" t="s">
        <v>4154</v>
      </c>
      <c r="B759" s="861"/>
      <c r="C759" s="862"/>
      <c r="D759" s="861"/>
      <c r="E759" s="863"/>
      <c r="F759" s="861"/>
      <c r="G759" s="864"/>
      <c r="H759" s="866"/>
      <c r="I759" s="865"/>
      <c r="J759" s="865"/>
      <c r="K759" s="865"/>
      <c r="L759" s="865"/>
      <c r="M759" s="865"/>
      <c r="N759" s="867"/>
      <c r="O759" s="865"/>
      <c r="P759" s="865"/>
      <c r="Q759" s="865"/>
      <c r="R759" s="865"/>
      <c r="S759" s="865"/>
      <c r="T759" s="865"/>
      <c r="U759" s="865"/>
      <c r="V759" s="865"/>
      <c r="W759" s="865"/>
      <c r="X759" s="865"/>
      <c r="Y759" s="866"/>
      <c r="Z759" s="863"/>
      <c r="AA759" s="863"/>
      <c r="AB759" s="863"/>
      <c r="AC759" s="863"/>
      <c r="AD759" s="863"/>
      <c r="AE759" s="863"/>
      <c r="AF759" s="863"/>
      <c r="AG759" s="863"/>
      <c r="AH759" s="863"/>
      <c r="AI759" s="863"/>
      <c r="AJ759" s="863"/>
      <c r="AK759" s="863"/>
      <c r="AL759" s="863"/>
      <c r="AM759" s="863"/>
      <c r="AN759" s="863"/>
      <c r="AO759" s="861"/>
      <c r="AP759" s="865"/>
      <c r="AQ759" s="865"/>
      <c r="AR759" s="865"/>
      <c r="AS759" s="865"/>
      <c r="AT759" s="865"/>
      <c r="AU759" s="868"/>
      <c r="AV759" s="863"/>
      <c r="AW759" s="863"/>
      <c r="AX759" s="863"/>
      <c r="AY759" s="863"/>
      <c r="AZ759" s="863"/>
      <c r="BA759" s="869"/>
      <c r="BB759" s="865"/>
      <c r="BC759" s="870"/>
      <c r="BD759" s="870"/>
      <c r="BE759" s="870"/>
      <c r="BF759" s="866"/>
      <c r="BG759" s="865"/>
      <c r="BH759" s="865"/>
      <c r="BI759" s="865"/>
      <c r="BJ759" s="865"/>
      <c r="BK759" s="861"/>
      <c r="BL759" s="871"/>
      <c r="BM759" s="871"/>
      <c r="BN759" s="871"/>
      <c r="BO759" s="871"/>
      <c r="BP759" s="871"/>
      <c r="BQ759" s="861"/>
      <c r="BR759" s="872"/>
    </row>
    <row r="760" spans="1:70" s="428" customFormat="1" x14ac:dyDescent="0.25">
      <c r="A760" s="345" t="s">
        <v>4155</v>
      </c>
      <c r="B760" s="373"/>
      <c r="C760" s="719">
        <v>45635</v>
      </c>
      <c r="D760" s="373"/>
      <c r="E760" s="346">
        <v>162.732</v>
      </c>
      <c r="F760" s="373"/>
      <c r="G760" s="347">
        <v>8.3533000000000008</v>
      </c>
      <c r="H760" s="374"/>
      <c r="I760" s="348">
        <v>-0.49909999999999999</v>
      </c>
      <c r="J760" s="348">
        <v>-0.79690000000000005</v>
      </c>
      <c r="K760" s="348">
        <v>0.60699999999999998</v>
      </c>
      <c r="L760" s="348">
        <v>4.7028999999999996</v>
      </c>
      <c r="M760" s="348">
        <v>3.4247000000000001</v>
      </c>
      <c r="N760" s="350">
        <v>8.9271999999999991</v>
      </c>
      <c r="O760" s="348" t="s">
        <v>430</v>
      </c>
      <c r="P760" s="348" t="s">
        <v>430</v>
      </c>
      <c r="Q760" s="348" t="s">
        <v>430</v>
      </c>
      <c r="R760" s="348" t="s">
        <v>430</v>
      </c>
      <c r="S760" s="348">
        <v>2.3073999999999999</v>
      </c>
      <c r="T760" s="348">
        <v>17.832999999999998</v>
      </c>
      <c r="U760" s="348">
        <v>1.2042999999999999</v>
      </c>
      <c r="V760" s="348">
        <v>7.7622999999999998</v>
      </c>
      <c r="W760" s="348">
        <v>-0.4955</v>
      </c>
      <c r="X760" s="348">
        <v>-9.9595000000000002</v>
      </c>
      <c r="Y760" s="374"/>
      <c r="Z760" s="346">
        <v>2</v>
      </c>
      <c r="AA760" s="346">
        <v>2</v>
      </c>
      <c r="AB760" s="346">
        <v>2</v>
      </c>
      <c r="AC760" s="346">
        <v>1</v>
      </c>
      <c r="AD760" s="346">
        <v>1</v>
      </c>
      <c r="AE760" s="346">
        <v>1</v>
      </c>
      <c r="AF760" s="346" t="s">
        <v>430</v>
      </c>
      <c r="AG760" s="346" t="s">
        <v>430</v>
      </c>
      <c r="AH760" s="346" t="s">
        <v>430</v>
      </c>
      <c r="AI760" s="346" t="s">
        <v>430</v>
      </c>
      <c r="AJ760" s="346">
        <v>1</v>
      </c>
      <c r="AK760" s="346">
        <v>1</v>
      </c>
      <c r="AL760" s="346">
        <v>1</v>
      </c>
      <c r="AM760" s="346">
        <v>1</v>
      </c>
      <c r="AN760" s="346">
        <v>2</v>
      </c>
      <c r="AO760" s="373"/>
      <c r="AP760" s="348" t="s">
        <v>430</v>
      </c>
      <c r="AQ760" s="348" t="s">
        <v>430</v>
      </c>
      <c r="AR760" s="348" t="s">
        <v>430</v>
      </c>
      <c r="AS760" s="348" t="s">
        <v>430</v>
      </c>
      <c r="AT760" s="348">
        <v>9.5</v>
      </c>
      <c r="AU760" s="351"/>
      <c r="AV760" s="346" t="s">
        <v>430</v>
      </c>
      <c r="AW760" s="346" t="s">
        <v>430</v>
      </c>
      <c r="AX760" s="346" t="s">
        <v>430</v>
      </c>
      <c r="AY760" s="346" t="s">
        <v>430</v>
      </c>
      <c r="AZ760" s="346">
        <v>1</v>
      </c>
      <c r="BA760" s="362"/>
      <c r="BB760" s="348">
        <v>19.151729917139299</v>
      </c>
      <c r="BC760" s="375">
        <v>1.14137310500891</v>
      </c>
      <c r="BD760" s="375">
        <v>-5.9827329753443098E-2</v>
      </c>
      <c r="BE760" s="375">
        <v>-1.0922531161994</v>
      </c>
      <c r="BF760" s="374"/>
      <c r="BG760" s="348">
        <v>58.015999999999998</v>
      </c>
      <c r="BH760" s="348">
        <v>11.2034</v>
      </c>
      <c r="BI760" s="348">
        <v>29.819700000000001</v>
      </c>
      <c r="BJ760" s="348">
        <v>0.96089999999999998</v>
      </c>
      <c r="BK760" s="373"/>
      <c r="BL760" s="372" t="s">
        <v>3900</v>
      </c>
      <c r="BM760" s="372" t="s">
        <v>3901</v>
      </c>
      <c r="BN760" s="372" t="s">
        <v>3902</v>
      </c>
      <c r="BO760" s="372" t="s">
        <v>3903</v>
      </c>
      <c r="BP760" s="372" t="s">
        <v>3904</v>
      </c>
      <c r="BQ760" s="373"/>
      <c r="BR760" s="354" t="s">
        <v>476</v>
      </c>
    </row>
    <row r="761" spans="1:70" s="428" customFormat="1" x14ac:dyDescent="0.25">
      <c r="A761" s="345" t="s">
        <v>4156</v>
      </c>
      <c r="B761" s="373"/>
      <c r="C761" s="719">
        <v>46066</v>
      </c>
      <c r="D761" s="373"/>
      <c r="E761" s="346">
        <v>167.863</v>
      </c>
      <c r="F761" s="373"/>
      <c r="G761" s="347">
        <v>10.067</v>
      </c>
      <c r="H761" s="374"/>
      <c r="I761" s="348">
        <v>-0.29320000000000002</v>
      </c>
      <c r="J761" s="348">
        <v>-5.4600000000000003E-2</v>
      </c>
      <c r="K761" s="348">
        <v>1.345</v>
      </c>
      <c r="L761" s="348">
        <v>2.4474999999999998</v>
      </c>
      <c r="M761" s="348">
        <v>1.3327</v>
      </c>
      <c r="N761" s="350" t="s">
        <v>430</v>
      </c>
      <c r="O761" s="348" t="s">
        <v>430</v>
      </c>
      <c r="P761" s="348" t="s">
        <v>430</v>
      </c>
      <c r="Q761" s="348" t="s">
        <v>430</v>
      </c>
      <c r="R761" s="348" t="s">
        <v>430</v>
      </c>
      <c r="S761" s="348">
        <v>1.6407</v>
      </c>
      <c r="T761" s="348">
        <v>14.173299999999999</v>
      </c>
      <c r="U761" s="348" t="s">
        <v>430</v>
      </c>
      <c r="V761" s="348" t="s">
        <v>430</v>
      </c>
      <c r="W761" s="348">
        <v>0.1283</v>
      </c>
      <c r="X761" s="348">
        <v>0.67</v>
      </c>
      <c r="Y761" s="374"/>
      <c r="Z761" s="346">
        <v>1</v>
      </c>
      <c r="AA761" s="346">
        <v>1</v>
      </c>
      <c r="AB761" s="346">
        <v>1</v>
      </c>
      <c r="AC761" s="346">
        <v>2</v>
      </c>
      <c r="AD761" s="346">
        <v>2</v>
      </c>
      <c r="AE761" s="346" t="s">
        <v>430</v>
      </c>
      <c r="AF761" s="346" t="s">
        <v>430</v>
      </c>
      <c r="AG761" s="346" t="s">
        <v>430</v>
      </c>
      <c r="AH761" s="346" t="s">
        <v>430</v>
      </c>
      <c r="AI761" s="346" t="s">
        <v>430</v>
      </c>
      <c r="AJ761" s="346">
        <v>2</v>
      </c>
      <c r="AK761" s="346">
        <v>2</v>
      </c>
      <c r="AL761" s="346" t="s">
        <v>430</v>
      </c>
      <c r="AM761" s="346" t="s">
        <v>430</v>
      </c>
      <c r="AN761" s="346">
        <v>1</v>
      </c>
      <c r="AO761" s="373"/>
      <c r="AP761" s="348" t="s">
        <v>430</v>
      </c>
      <c r="AQ761" s="348" t="s">
        <v>430</v>
      </c>
      <c r="AR761" s="348" t="s">
        <v>430</v>
      </c>
      <c r="AS761" s="348" t="s">
        <v>430</v>
      </c>
      <c r="AT761" s="348" t="s">
        <v>430</v>
      </c>
      <c r="AU761" s="351"/>
      <c r="AV761" s="346" t="s">
        <v>430</v>
      </c>
      <c r="AW761" s="346" t="s">
        <v>430</v>
      </c>
      <c r="AX761" s="346" t="s">
        <v>430</v>
      </c>
      <c r="AY761" s="346" t="s">
        <v>430</v>
      </c>
      <c r="AZ761" s="346" t="s">
        <v>430</v>
      </c>
      <c r="BA761" s="362"/>
      <c r="BB761" s="348">
        <v>19.113452097945</v>
      </c>
      <c r="BC761" s="375">
        <v>0.962274660299828</v>
      </c>
      <c r="BD761" s="375">
        <v>-5.0413949253887997E-3</v>
      </c>
      <c r="BE761" s="375">
        <v>-0.118625274572325</v>
      </c>
      <c r="BF761" s="374"/>
      <c r="BG761" s="348">
        <v>70.569900000000004</v>
      </c>
      <c r="BH761" s="348">
        <v>21.423200000000001</v>
      </c>
      <c r="BI761" s="348">
        <v>6.7412700000000001</v>
      </c>
      <c r="BJ761" s="348">
        <v>1.26563</v>
      </c>
      <c r="BK761" s="373"/>
      <c r="BL761" s="372" t="s">
        <v>4157</v>
      </c>
      <c r="BM761" s="372" t="s">
        <v>4158</v>
      </c>
      <c r="BN761" s="372" t="s">
        <v>4159</v>
      </c>
      <c r="BO761" s="372" t="s">
        <v>4160</v>
      </c>
      <c r="BP761" s="372" t="s">
        <v>4161</v>
      </c>
      <c r="BQ761" s="373"/>
      <c r="BR761" s="354" t="s">
        <v>555</v>
      </c>
    </row>
    <row r="762" spans="1:70" s="428" customFormat="1" x14ac:dyDescent="0.25">
      <c r="A762" s="884" t="s">
        <v>93</v>
      </c>
      <c r="B762" s="402"/>
      <c r="C762" s="724"/>
      <c r="D762" s="402"/>
      <c r="E762" s="403"/>
      <c r="F762" s="402"/>
      <c r="G762" s="404"/>
      <c r="H762" s="406"/>
      <c r="I762" s="405">
        <v>-0.3962</v>
      </c>
      <c r="J762" s="405">
        <v>-0.42580000000000001</v>
      </c>
      <c r="K762" s="405">
        <v>0.97599999999999998</v>
      </c>
      <c r="L762" s="405">
        <v>3.5752000000000002</v>
      </c>
      <c r="M762" s="405">
        <v>2.3786999999999998</v>
      </c>
      <c r="N762" s="407">
        <v>8.9271999999999991</v>
      </c>
      <c r="O762" s="405" t="s">
        <v>430</v>
      </c>
      <c r="P762" s="405" t="s">
        <v>430</v>
      </c>
      <c r="Q762" s="405" t="s">
        <v>430</v>
      </c>
      <c r="R762" s="405" t="s">
        <v>430</v>
      </c>
      <c r="S762" s="405">
        <v>1.9741</v>
      </c>
      <c r="T762" s="405">
        <v>16.0031</v>
      </c>
      <c r="U762" s="405">
        <v>1.2042999999999999</v>
      </c>
      <c r="V762" s="405">
        <v>7.7622999999999998</v>
      </c>
      <c r="W762" s="405">
        <v>-0.18360000000000001</v>
      </c>
      <c r="X762" s="405">
        <v>-4.6448</v>
      </c>
      <c r="Y762" s="406"/>
      <c r="Z762" s="403">
        <v>2</v>
      </c>
      <c r="AA762" s="403">
        <v>2</v>
      </c>
      <c r="AB762" s="403">
        <v>2</v>
      </c>
      <c r="AC762" s="403">
        <v>2</v>
      </c>
      <c r="AD762" s="403">
        <v>2</v>
      </c>
      <c r="AE762" s="403">
        <v>1</v>
      </c>
      <c r="AF762" s="403">
        <v>0</v>
      </c>
      <c r="AG762" s="403">
        <v>0</v>
      </c>
      <c r="AH762" s="403">
        <v>0</v>
      </c>
      <c r="AI762" s="403">
        <v>0</v>
      </c>
      <c r="AJ762" s="403">
        <v>2</v>
      </c>
      <c r="AK762" s="403">
        <v>2</v>
      </c>
      <c r="AL762" s="403">
        <v>1</v>
      </c>
      <c r="AM762" s="403">
        <v>1</v>
      </c>
      <c r="AN762" s="403">
        <v>2</v>
      </c>
      <c r="AO762" s="402"/>
      <c r="AP762" s="405" t="s">
        <v>430</v>
      </c>
      <c r="AQ762" s="405" t="s">
        <v>430</v>
      </c>
      <c r="AR762" s="405" t="s">
        <v>430</v>
      </c>
      <c r="AS762" s="405" t="s">
        <v>430</v>
      </c>
      <c r="AT762" s="405">
        <v>9.5</v>
      </c>
      <c r="AU762" s="408"/>
      <c r="AV762" s="403">
        <v>0</v>
      </c>
      <c r="AW762" s="403">
        <v>0</v>
      </c>
      <c r="AX762" s="403">
        <v>0</v>
      </c>
      <c r="AY762" s="403">
        <v>0</v>
      </c>
      <c r="AZ762" s="403">
        <v>1</v>
      </c>
      <c r="BA762" s="409"/>
      <c r="BB762" s="405"/>
      <c r="BC762" s="410"/>
      <c r="BD762" s="410"/>
      <c r="BE762" s="410"/>
      <c r="BF762" s="406"/>
      <c r="BG762" s="405"/>
      <c r="BH762" s="405"/>
      <c r="BI762" s="405"/>
      <c r="BJ762" s="405"/>
      <c r="BK762" s="402"/>
      <c r="BL762" s="401"/>
      <c r="BM762" s="401"/>
      <c r="BN762" s="401"/>
      <c r="BO762" s="401"/>
      <c r="BP762" s="401"/>
      <c r="BQ762" s="402"/>
      <c r="BR762" s="411"/>
    </row>
    <row r="763" spans="1:70" s="428" customFormat="1" x14ac:dyDescent="0.25">
      <c r="A763" s="885" t="s">
        <v>94</v>
      </c>
      <c r="B763" s="373"/>
      <c r="C763" s="719"/>
      <c r="D763" s="373"/>
      <c r="E763" s="346"/>
      <c r="F763" s="373"/>
      <c r="G763" s="347"/>
      <c r="H763" s="374"/>
      <c r="I763" s="348">
        <v>-0.29320000000000002</v>
      </c>
      <c r="J763" s="348">
        <v>-5.4600000000000003E-2</v>
      </c>
      <c r="K763" s="348">
        <v>1.345</v>
      </c>
      <c r="L763" s="348">
        <v>4.7028999999999996</v>
      </c>
      <c r="M763" s="348">
        <v>3.4247000000000001</v>
      </c>
      <c r="N763" s="350">
        <v>8.9271999999999991</v>
      </c>
      <c r="O763" s="348" t="s">
        <v>430</v>
      </c>
      <c r="P763" s="348" t="s">
        <v>430</v>
      </c>
      <c r="Q763" s="348" t="s">
        <v>430</v>
      </c>
      <c r="R763" s="348" t="s">
        <v>430</v>
      </c>
      <c r="S763" s="348">
        <v>2.3073999999999999</v>
      </c>
      <c r="T763" s="348">
        <v>17.832999999999998</v>
      </c>
      <c r="U763" s="348">
        <v>1.2042999999999999</v>
      </c>
      <c r="V763" s="348">
        <v>7.7622999999999998</v>
      </c>
      <c r="W763" s="348">
        <v>0.1283</v>
      </c>
      <c r="X763" s="348">
        <v>0.67</v>
      </c>
      <c r="Y763" s="374"/>
      <c r="Z763" s="346"/>
      <c r="AA763" s="346"/>
      <c r="AB763" s="346"/>
      <c r="AC763" s="346"/>
      <c r="AD763" s="346"/>
      <c r="AE763" s="346"/>
      <c r="AF763" s="346"/>
      <c r="AG763" s="346"/>
      <c r="AH763" s="346"/>
      <c r="AI763" s="346"/>
      <c r="AJ763" s="346"/>
      <c r="AK763" s="346"/>
      <c r="AL763" s="346"/>
      <c r="AM763" s="346"/>
      <c r="AN763" s="346"/>
      <c r="AO763" s="373"/>
      <c r="AP763" s="348" t="s">
        <v>430</v>
      </c>
      <c r="AQ763" s="348" t="s">
        <v>430</v>
      </c>
      <c r="AR763" s="348" t="s">
        <v>430</v>
      </c>
      <c r="AS763" s="348" t="s">
        <v>430</v>
      </c>
      <c r="AT763" s="348">
        <v>9.5</v>
      </c>
      <c r="AU763" s="351"/>
      <c r="AV763" s="346"/>
      <c r="AW763" s="346"/>
      <c r="AX763" s="346"/>
      <c r="AY763" s="346"/>
      <c r="AZ763" s="346"/>
      <c r="BA763" s="362"/>
      <c r="BB763" s="348"/>
      <c r="BC763" s="375"/>
      <c r="BD763" s="375"/>
      <c r="BE763" s="375"/>
      <c r="BF763" s="374"/>
      <c r="BG763" s="348"/>
      <c r="BH763" s="348"/>
      <c r="BI763" s="348"/>
      <c r="BJ763" s="348"/>
      <c r="BK763" s="373"/>
      <c r="BL763" s="372"/>
      <c r="BM763" s="372"/>
      <c r="BN763" s="372"/>
      <c r="BO763" s="372"/>
      <c r="BP763" s="372"/>
      <c r="BQ763" s="373"/>
      <c r="BR763" s="354"/>
    </row>
    <row r="764" spans="1:70" s="428" customFormat="1" x14ac:dyDescent="0.25">
      <c r="A764" s="885" t="s">
        <v>95</v>
      </c>
      <c r="B764" s="373"/>
      <c r="C764" s="719"/>
      <c r="D764" s="373"/>
      <c r="E764" s="346"/>
      <c r="F764" s="373"/>
      <c r="G764" s="347"/>
      <c r="H764" s="374"/>
      <c r="I764" s="348">
        <v>-0.49909999999999999</v>
      </c>
      <c r="J764" s="348">
        <v>-0.79690000000000005</v>
      </c>
      <c r="K764" s="348">
        <v>0.60699999999999998</v>
      </c>
      <c r="L764" s="348">
        <v>2.4474999999999998</v>
      </c>
      <c r="M764" s="348">
        <v>1.3327</v>
      </c>
      <c r="N764" s="350">
        <v>8.9271999999999991</v>
      </c>
      <c r="O764" s="348" t="s">
        <v>430</v>
      </c>
      <c r="P764" s="348" t="s">
        <v>430</v>
      </c>
      <c r="Q764" s="348" t="s">
        <v>430</v>
      </c>
      <c r="R764" s="348" t="s">
        <v>430</v>
      </c>
      <c r="S764" s="348">
        <v>1.6407</v>
      </c>
      <c r="T764" s="348">
        <v>14.173299999999999</v>
      </c>
      <c r="U764" s="348">
        <v>1.2042999999999999</v>
      </c>
      <c r="V764" s="348">
        <v>7.7622999999999998</v>
      </c>
      <c r="W764" s="348">
        <v>-0.4955</v>
      </c>
      <c r="X764" s="348">
        <v>-9.9595000000000002</v>
      </c>
      <c r="Y764" s="374"/>
      <c r="Z764" s="346"/>
      <c r="AA764" s="346"/>
      <c r="AB764" s="346"/>
      <c r="AC764" s="346"/>
      <c r="AD764" s="346"/>
      <c r="AE764" s="346"/>
      <c r="AF764" s="346"/>
      <c r="AG764" s="346"/>
      <c r="AH764" s="346"/>
      <c r="AI764" s="346"/>
      <c r="AJ764" s="346"/>
      <c r="AK764" s="346"/>
      <c r="AL764" s="346"/>
      <c r="AM764" s="346"/>
      <c r="AN764" s="346"/>
      <c r="AO764" s="373"/>
      <c r="AP764" s="348" t="s">
        <v>430</v>
      </c>
      <c r="AQ764" s="348" t="s">
        <v>430</v>
      </c>
      <c r="AR764" s="348" t="s">
        <v>430</v>
      </c>
      <c r="AS764" s="348" t="s">
        <v>430</v>
      </c>
      <c r="AT764" s="348">
        <v>9.5</v>
      </c>
      <c r="AU764" s="351"/>
      <c r="AV764" s="346"/>
      <c r="AW764" s="346"/>
      <c r="AX764" s="346"/>
      <c r="AY764" s="346"/>
      <c r="AZ764" s="346"/>
      <c r="BA764" s="362"/>
      <c r="BB764" s="348"/>
      <c r="BC764" s="375"/>
      <c r="BD764" s="375"/>
      <c r="BE764" s="375"/>
      <c r="BF764" s="374"/>
      <c r="BG764" s="348"/>
      <c r="BH764" s="348"/>
      <c r="BI764" s="348"/>
      <c r="BJ764" s="348"/>
      <c r="BK764" s="373"/>
      <c r="BL764" s="372"/>
      <c r="BM764" s="372"/>
      <c r="BN764" s="372"/>
      <c r="BO764" s="372"/>
      <c r="BP764" s="372"/>
      <c r="BQ764" s="373"/>
      <c r="BR764" s="354"/>
    </row>
    <row r="765" spans="1:70" s="428" customFormat="1" x14ac:dyDescent="0.25">
      <c r="A765" s="886" t="s">
        <v>96</v>
      </c>
      <c r="B765" s="413"/>
      <c r="C765" s="725"/>
      <c r="D765" s="413"/>
      <c r="E765" s="414"/>
      <c r="F765" s="413"/>
      <c r="G765" s="415"/>
      <c r="H765" s="417"/>
      <c r="I765" s="416">
        <v>-0.39615</v>
      </c>
      <c r="J765" s="416">
        <v>-0.42575000000000002</v>
      </c>
      <c r="K765" s="416">
        <v>0.97599999999999998</v>
      </c>
      <c r="L765" s="416">
        <v>3.5752000000000002</v>
      </c>
      <c r="M765" s="416">
        <v>2.3786999999999998</v>
      </c>
      <c r="N765" s="418">
        <v>8.9271999999999991</v>
      </c>
      <c r="O765" s="416" t="s">
        <v>430</v>
      </c>
      <c r="P765" s="416" t="s">
        <v>430</v>
      </c>
      <c r="Q765" s="416" t="s">
        <v>430</v>
      </c>
      <c r="R765" s="416" t="s">
        <v>430</v>
      </c>
      <c r="S765" s="416">
        <v>1.9741</v>
      </c>
      <c r="T765" s="416">
        <v>16.0031</v>
      </c>
      <c r="U765" s="416">
        <v>1.2042999999999999</v>
      </c>
      <c r="V765" s="416">
        <v>7.7622999999999998</v>
      </c>
      <c r="W765" s="416">
        <v>-0.18360000000000001</v>
      </c>
      <c r="X765" s="416">
        <v>-4.6447500000000002</v>
      </c>
      <c r="Y765" s="417"/>
      <c r="Z765" s="414"/>
      <c r="AA765" s="414"/>
      <c r="AB765" s="414"/>
      <c r="AC765" s="414"/>
      <c r="AD765" s="414"/>
      <c r="AE765" s="414"/>
      <c r="AF765" s="414"/>
      <c r="AG765" s="414"/>
      <c r="AH765" s="414"/>
      <c r="AI765" s="414"/>
      <c r="AJ765" s="414"/>
      <c r="AK765" s="414"/>
      <c r="AL765" s="414"/>
      <c r="AM765" s="414"/>
      <c r="AN765" s="414"/>
      <c r="AO765" s="413"/>
      <c r="AP765" s="416" t="s">
        <v>430</v>
      </c>
      <c r="AQ765" s="416" t="s">
        <v>430</v>
      </c>
      <c r="AR765" s="416" t="s">
        <v>430</v>
      </c>
      <c r="AS765" s="416" t="s">
        <v>430</v>
      </c>
      <c r="AT765" s="416">
        <v>9.5</v>
      </c>
      <c r="AU765" s="419"/>
      <c r="AV765" s="414"/>
      <c r="AW765" s="414"/>
      <c r="AX765" s="414"/>
      <c r="AY765" s="414"/>
      <c r="AZ765" s="414"/>
      <c r="BA765" s="420"/>
      <c r="BB765" s="416"/>
      <c r="BC765" s="421"/>
      <c r="BD765" s="421"/>
      <c r="BE765" s="421"/>
      <c r="BF765" s="417"/>
      <c r="BG765" s="416"/>
      <c r="BH765" s="416"/>
      <c r="BI765" s="416"/>
      <c r="BJ765" s="416"/>
      <c r="BK765" s="413"/>
      <c r="BL765" s="412"/>
      <c r="BM765" s="412"/>
      <c r="BN765" s="412"/>
      <c r="BO765" s="412"/>
      <c r="BP765" s="412"/>
      <c r="BQ765" s="413"/>
      <c r="BR765" s="422"/>
    </row>
    <row r="766" spans="1:70" s="428" customFormat="1" ht="14.5" customHeight="1" x14ac:dyDescent="0.35">
      <c r="A766" s="873" t="s">
        <v>4162</v>
      </c>
      <c r="B766" s="861"/>
      <c r="C766" s="862"/>
      <c r="D766" s="861"/>
      <c r="E766" s="863"/>
      <c r="F766" s="861"/>
      <c r="G766" s="864"/>
      <c r="H766" s="866"/>
      <c r="I766" s="865"/>
      <c r="J766" s="865"/>
      <c r="K766" s="865"/>
      <c r="L766" s="865"/>
      <c r="M766" s="865"/>
      <c r="N766" s="867"/>
      <c r="O766" s="865"/>
      <c r="P766" s="865"/>
      <c r="Q766" s="865"/>
      <c r="R766" s="865"/>
      <c r="S766" s="865"/>
      <c r="T766" s="865"/>
      <c r="U766" s="865"/>
      <c r="V766" s="865"/>
      <c r="W766" s="865"/>
      <c r="X766" s="865"/>
      <c r="Y766" s="866"/>
      <c r="Z766" s="863"/>
      <c r="AA766" s="863"/>
      <c r="AB766" s="863"/>
      <c r="AC766" s="863"/>
      <c r="AD766" s="863"/>
      <c r="AE766" s="863"/>
      <c r="AF766" s="863"/>
      <c r="AG766" s="863"/>
      <c r="AH766" s="863"/>
      <c r="AI766" s="863"/>
      <c r="AJ766" s="863"/>
      <c r="AK766" s="863"/>
      <c r="AL766" s="863"/>
      <c r="AM766" s="863"/>
      <c r="AN766" s="863"/>
      <c r="AO766" s="861"/>
      <c r="AP766" s="865"/>
      <c r="AQ766" s="865"/>
      <c r="AR766" s="865"/>
      <c r="AS766" s="865"/>
      <c r="AT766" s="865"/>
      <c r="AU766" s="868"/>
      <c r="AV766" s="863"/>
      <c r="AW766" s="863"/>
      <c r="AX766" s="863"/>
      <c r="AY766" s="863"/>
      <c r="AZ766" s="863"/>
      <c r="BA766" s="869"/>
      <c r="BB766" s="865"/>
      <c r="BC766" s="870"/>
      <c r="BD766" s="870"/>
      <c r="BE766" s="870"/>
      <c r="BF766" s="866"/>
      <c r="BG766" s="865"/>
      <c r="BH766" s="865"/>
      <c r="BI766" s="865"/>
      <c r="BJ766" s="865"/>
      <c r="BK766" s="861"/>
      <c r="BL766" s="871"/>
      <c r="BM766" s="871"/>
      <c r="BN766" s="871"/>
      <c r="BO766" s="871"/>
      <c r="BP766" s="871"/>
      <c r="BQ766" s="861"/>
      <c r="BR766" s="872"/>
    </row>
    <row r="767" spans="1:70" s="428" customFormat="1" x14ac:dyDescent="0.25">
      <c r="A767" s="345" t="s">
        <v>4163</v>
      </c>
      <c r="B767" s="373"/>
      <c r="C767" s="719">
        <v>43153</v>
      </c>
      <c r="D767" s="373"/>
      <c r="E767" s="346">
        <v>1214.3499999999999</v>
      </c>
      <c r="F767" s="373"/>
      <c r="G767" s="347">
        <v>35.7288</v>
      </c>
      <c r="H767" s="374"/>
      <c r="I767" s="348">
        <v>-0.4572</v>
      </c>
      <c r="J767" s="348">
        <v>0.34460000000000002</v>
      </c>
      <c r="K767" s="348">
        <v>6.2415000000000003</v>
      </c>
      <c r="L767" s="348">
        <v>14.4153</v>
      </c>
      <c r="M767" s="348">
        <v>30.524699999999999</v>
      </c>
      <c r="N767" s="350">
        <v>21.866099999999999</v>
      </c>
      <c r="O767" s="348">
        <v>11.1707</v>
      </c>
      <c r="P767" s="348">
        <v>18.691700000000001</v>
      </c>
      <c r="Q767" s="348">
        <v>13.8149</v>
      </c>
      <c r="R767" s="348" t="s">
        <v>430</v>
      </c>
      <c r="S767" s="348">
        <v>5.9055</v>
      </c>
      <c r="T767" s="348">
        <v>39.250700000000002</v>
      </c>
      <c r="U767" s="348">
        <v>22.690799999999999</v>
      </c>
      <c r="V767" s="348">
        <v>22.7532</v>
      </c>
      <c r="W767" s="348">
        <v>7.3110999999999997</v>
      </c>
      <c r="X767" s="348">
        <v>16.130400000000002</v>
      </c>
      <c r="Y767" s="374"/>
      <c r="Z767" s="346">
        <v>1</v>
      </c>
      <c r="AA767" s="346">
        <v>1</v>
      </c>
      <c r="AB767" s="346">
        <v>1</v>
      </c>
      <c r="AC767" s="346">
        <v>1</v>
      </c>
      <c r="AD767" s="346">
        <v>1</v>
      </c>
      <c r="AE767" s="346">
        <v>1</v>
      </c>
      <c r="AF767" s="346">
        <v>1</v>
      </c>
      <c r="AG767" s="346">
        <v>1</v>
      </c>
      <c r="AH767" s="346">
        <v>1</v>
      </c>
      <c r="AI767" s="346" t="s">
        <v>430</v>
      </c>
      <c r="AJ767" s="346">
        <v>1</v>
      </c>
      <c r="AK767" s="346">
        <v>1</v>
      </c>
      <c r="AL767" s="346">
        <v>1</v>
      </c>
      <c r="AM767" s="346">
        <v>1</v>
      </c>
      <c r="AN767" s="346">
        <v>1</v>
      </c>
      <c r="AO767" s="373"/>
      <c r="AP767" s="348" t="s">
        <v>430</v>
      </c>
      <c r="AQ767" s="348">
        <v>19.78</v>
      </c>
      <c r="AR767" s="348">
        <v>18.71</v>
      </c>
      <c r="AS767" s="348">
        <v>19.86</v>
      </c>
      <c r="AT767" s="348">
        <v>45.51</v>
      </c>
      <c r="AU767" s="351"/>
      <c r="AV767" s="346" t="s">
        <v>430</v>
      </c>
      <c r="AW767" s="346">
        <v>1</v>
      </c>
      <c r="AX767" s="346">
        <v>1</v>
      </c>
      <c r="AY767" s="346">
        <v>1</v>
      </c>
      <c r="AZ767" s="346">
        <v>1</v>
      </c>
      <c r="BA767" s="362"/>
      <c r="BB767" s="348">
        <v>19.979639872683101</v>
      </c>
      <c r="BC767" s="375">
        <v>0.95943425079814404</v>
      </c>
      <c r="BD767" s="375">
        <v>5.9277554586132299E-2</v>
      </c>
      <c r="BE767" s="375">
        <v>0.35186623190968902</v>
      </c>
      <c r="BF767" s="374"/>
      <c r="BG767" s="348">
        <v>15.776899999999999</v>
      </c>
      <c r="BH767" s="348">
        <v>13.7986</v>
      </c>
      <c r="BI767" s="348">
        <v>64.514899999999997</v>
      </c>
      <c r="BJ767" s="348">
        <v>5.9096000000000002</v>
      </c>
      <c r="BK767" s="373"/>
      <c r="BL767" s="372" t="s">
        <v>3858</v>
      </c>
      <c r="BM767" s="372" t="s">
        <v>3859</v>
      </c>
      <c r="BN767" s="372" t="s">
        <v>3860</v>
      </c>
      <c r="BO767" s="372" t="s">
        <v>3861</v>
      </c>
      <c r="BP767" s="372" t="s">
        <v>1003</v>
      </c>
      <c r="BQ767" s="373"/>
      <c r="BR767" s="354" t="s">
        <v>3862</v>
      </c>
    </row>
    <row r="768" spans="1:70" s="428" customFormat="1" x14ac:dyDescent="0.25">
      <c r="A768" s="884" t="s">
        <v>93</v>
      </c>
      <c r="B768" s="402"/>
      <c r="C768" s="724"/>
      <c r="D768" s="402"/>
      <c r="E768" s="403"/>
      <c r="F768" s="402"/>
      <c r="G768" s="404"/>
      <c r="H768" s="406"/>
      <c r="I768" s="405">
        <v>-0.4572</v>
      </c>
      <c r="J768" s="405">
        <v>0.34460000000000002</v>
      </c>
      <c r="K768" s="405">
        <v>6.2415000000000003</v>
      </c>
      <c r="L768" s="405">
        <v>14.4153</v>
      </c>
      <c r="M768" s="405">
        <v>30.524699999999999</v>
      </c>
      <c r="N768" s="407">
        <v>21.866099999999999</v>
      </c>
      <c r="O768" s="405">
        <v>11.1707</v>
      </c>
      <c r="P768" s="405">
        <v>18.691700000000001</v>
      </c>
      <c r="Q768" s="405">
        <v>13.8149</v>
      </c>
      <c r="R768" s="405" t="s">
        <v>430</v>
      </c>
      <c r="S768" s="405">
        <v>5.9055</v>
      </c>
      <c r="T768" s="405">
        <v>39.250700000000002</v>
      </c>
      <c r="U768" s="405">
        <v>22.690799999999999</v>
      </c>
      <c r="V768" s="405">
        <v>22.7532</v>
      </c>
      <c r="W768" s="405">
        <v>7.3110999999999997</v>
      </c>
      <c r="X768" s="405">
        <v>16.130400000000002</v>
      </c>
      <c r="Y768" s="406"/>
      <c r="Z768" s="403">
        <v>1</v>
      </c>
      <c r="AA768" s="403">
        <v>1</v>
      </c>
      <c r="AB768" s="403">
        <v>1</v>
      </c>
      <c r="AC768" s="403">
        <v>1</v>
      </c>
      <c r="AD768" s="403">
        <v>1</v>
      </c>
      <c r="AE768" s="403">
        <v>1</v>
      </c>
      <c r="AF768" s="403">
        <v>1</v>
      </c>
      <c r="AG768" s="403">
        <v>1</v>
      </c>
      <c r="AH768" s="403">
        <v>1</v>
      </c>
      <c r="AI768" s="403">
        <v>0</v>
      </c>
      <c r="AJ768" s="403">
        <v>1</v>
      </c>
      <c r="AK768" s="403">
        <v>1</v>
      </c>
      <c r="AL768" s="403">
        <v>1</v>
      </c>
      <c r="AM768" s="403">
        <v>1</v>
      </c>
      <c r="AN768" s="403">
        <v>1</v>
      </c>
      <c r="AO768" s="402"/>
      <c r="AP768" s="405" t="s">
        <v>430</v>
      </c>
      <c r="AQ768" s="405">
        <v>19.78</v>
      </c>
      <c r="AR768" s="405">
        <v>18.71</v>
      </c>
      <c r="AS768" s="405">
        <v>19.86</v>
      </c>
      <c r="AT768" s="405">
        <v>45.51</v>
      </c>
      <c r="AU768" s="408"/>
      <c r="AV768" s="403">
        <v>0</v>
      </c>
      <c r="AW768" s="403">
        <v>1</v>
      </c>
      <c r="AX768" s="403">
        <v>1</v>
      </c>
      <c r="AY768" s="403">
        <v>1</v>
      </c>
      <c r="AZ768" s="403">
        <v>1</v>
      </c>
      <c r="BA768" s="409"/>
      <c r="BB768" s="405"/>
      <c r="BC768" s="410"/>
      <c r="BD768" s="410"/>
      <c r="BE768" s="410"/>
      <c r="BF768" s="406"/>
      <c r="BG768" s="405"/>
      <c r="BH768" s="405"/>
      <c r="BI768" s="405"/>
      <c r="BJ768" s="405"/>
      <c r="BK768" s="402"/>
      <c r="BL768" s="401"/>
      <c r="BM768" s="401"/>
      <c r="BN768" s="401"/>
      <c r="BO768" s="401"/>
      <c r="BP768" s="401"/>
      <c r="BQ768" s="402"/>
      <c r="BR768" s="411"/>
    </row>
    <row r="769" spans="1:70" s="428" customFormat="1" x14ac:dyDescent="0.25">
      <c r="A769" s="885" t="s">
        <v>94</v>
      </c>
      <c r="B769" s="373"/>
      <c r="C769" s="719"/>
      <c r="D769" s="373"/>
      <c r="E769" s="346"/>
      <c r="F769" s="373"/>
      <c r="G769" s="347"/>
      <c r="H769" s="374"/>
      <c r="I769" s="348">
        <v>-0.4572</v>
      </c>
      <c r="J769" s="348">
        <v>0.34460000000000002</v>
      </c>
      <c r="K769" s="348">
        <v>6.2415000000000003</v>
      </c>
      <c r="L769" s="348">
        <v>14.4153</v>
      </c>
      <c r="M769" s="348">
        <v>30.524699999999999</v>
      </c>
      <c r="N769" s="350">
        <v>21.866099999999999</v>
      </c>
      <c r="O769" s="348">
        <v>11.1707</v>
      </c>
      <c r="P769" s="348">
        <v>18.691700000000001</v>
      </c>
      <c r="Q769" s="348">
        <v>13.8149</v>
      </c>
      <c r="R769" s="348" t="s">
        <v>430</v>
      </c>
      <c r="S769" s="348">
        <v>5.9055</v>
      </c>
      <c r="T769" s="348">
        <v>39.250700000000002</v>
      </c>
      <c r="U769" s="348">
        <v>22.690799999999999</v>
      </c>
      <c r="V769" s="348">
        <v>22.7532</v>
      </c>
      <c r="W769" s="348">
        <v>7.3110999999999997</v>
      </c>
      <c r="X769" s="348">
        <v>16.130400000000002</v>
      </c>
      <c r="Y769" s="374"/>
      <c r="Z769" s="346"/>
      <c r="AA769" s="346"/>
      <c r="AB769" s="346"/>
      <c r="AC769" s="346"/>
      <c r="AD769" s="346"/>
      <c r="AE769" s="346"/>
      <c r="AF769" s="346"/>
      <c r="AG769" s="346"/>
      <c r="AH769" s="346"/>
      <c r="AI769" s="346"/>
      <c r="AJ769" s="346"/>
      <c r="AK769" s="346"/>
      <c r="AL769" s="346"/>
      <c r="AM769" s="346"/>
      <c r="AN769" s="346"/>
      <c r="AO769" s="373"/>
      <c r="AP769" s="348" t="s">
        <v>430</v>
      </c>
      <c r="AQ769" s="348">
        <v>19.78</v>
      </c>
      <c r="AR769" s="348">
        <v>18.71</v>
      </c>
      <c r="AS769" s="348">
        <v>19.86</v>
      </c>
      <c r="AT769" s="348">
        <v>45.51</v>
      </c>
      <c r="AU769" s="351"/>
      <c r="AV769" s="346"/>
      <c r="AW769" s="346"/>
      <c r="AX769" s="346"/>
      <c r="AY769" s="346"/>
      <c r="AZ769" s="346"/>
      <c r="BA769" s="362"/>
      <c r="BB769" s="348"/>
      <c r="BC769" s="375"/>
      <c r="BD769" s="375"/>
      <c r="BE769" s="375"/>
      <c r="BF769" s="374"/>
      <c r="BG769" s="348"/>
      <c r="BH769" s="348"/>
      <c r="BI769" s="348"/>
      <c r="BJ769" s="348"/>
      <c r="BK769" s="373"/>
      <c r="BL769" s="372"/>
      <c r="BM769" s="372"/>
      <c r="BN769" s="372"/>
      <c r="BO769" s="372"/>
      <c r="BP769" s="372"/>
      <c r="BQ769" s="373"/>
      <c r="BR769" s="354"/>
    </row>
    <row r="770" spans="1:70" s="428" customFormat="1" x14ac:dyDescent="0.25">
      <c r="A770" s="885" t="s">
        <v>95</v>
      </c>
      <c r="B770" s="373"/>
      <c r="C770" s="719"/>
      <c r="D770" s="373"/>
      <c r="E770" s="346"/>
      <c r="F770" s="373"/>
      <c r="G770" s="347"/>
      <c r="H770" s="374"/>
      <c r="I770" s="348">
        <v>-0.4572</v>
      </c>
      <c r="J770" s="348">
        <v>0.34460000000000002</v>
      </c>
      <c r="K770" s="348">
        <v>6.2415000000000003</v>
      </c>
      <c r="L770" s="348">
        <v>14.4153</v>
      </c>
      <c r="M770" s="348">
        <v>30.524699999999999</v>
      </c>
      <c r="N770" s="350">
        <v>21.866099999999999</v>
      </c>
      <c r="O770" s="348">
        <v>11.1707</v>
      </c>
      <c r="P770" s="348">
        <v>18.691700000000001</v>
      </c>
      <c r="Q770" s="348">
        <v>13.8149</v>
      </c>
      <c r="R770" s="348" t="s">
        <v>430</v>
      </c>
      <c r="S770" s="348">
        <v>5.9055</v>
      </c>
      <c r="T770" s="348">
        <v>39.250700000000002</v>
      </c>
      <c r="U770" s="348">
        <v>22.690799999999999</v>
      </c>
      <c r="V770" s="348">
        <v>22.7532</v>
      </c>
      <c r="W770" s="348">
        <v>7.3110999999999997</v>
      </c>
      <c r="X770" s="348">
        <v>16.130400000000002</v>
      </c>
      <c r="Y770" s="374"/>
      <c r="Z770" s="346"/>
      <c r="AA770" s="346"/>
      <c r="AB770" s="346"/>
      <c r="AC770" s="346"/>
      <c r="AD770" s="346"/>
      <c r="AE770" s="346"/>
      <c r="AF770" s="346"/>
      <c r="AG770" s="346"/>
      <c r="AH770" s="346"/>
      <c r="AI770" s="346"/>
      <c r="AJ770" s="346"/>
      <c r="AK770" s="346"/>
      <c r="AL770" s="346"/>
      <c r="AM770" s="346"/>
      <c r="AN770" s="346"/>
      <c r="AO770" s="373"/>
      <c r="AP770" s="348" t="s">
        <v>430</v>
      </c>
      <c r="AQ770" s="348">
        <v>19.78</v>
      </c>
      <c r="AR770" s="348">
        <v>18.71</v>
      </c>
      <c r="AS770" s="348">
        <v>19.86</v>
      </c>
      <c r="AT770" s="348">
        <v>45.51</v>
      </c>
      <c r="AU770" s="351"/>
      <c r="AV770" s="346"/>
      <c r="AW770" s="346"/>
      <c r="AX770" s="346"/>
      <c r="AY770" s="346"/>
      <c r="AZ770" s="346"/>
      <c r="BA770" s="362"/>
      <c r="BB770" s="348"/>
      <c r="BC770" s="375"/>
      <c r="BD770" s="375"/>
      <c r="BE770" s="375"/>
      <c r="BF770" s="374"/>
      <c r="BG770" s="348"/>
      <c r="BH770" s="348"/>
      <c r="BI770" s="348"/>
      <c r="BJ770" s="348"/>
      <c r="BK770" s="373"/>
      <c r="BL770" s="372"/>
      <c r="BM770" s="372"/>
      <c r="BN770" s="372"/>
      <c r="BO770" s="372"/>
      <c r="BP770" s="372"/>
      <c r="BQ770" s="373"/>
      <c r="BR770" s="354"/>
    </row>
    <row r="771" spans="1:70" s="428" customFormat="1" x14ac:dyDescent="0.25">
      <c r="A771" s="886" t="s">
        <v>96</v>
      </c>
      <c r="B771" s="413"/>
      <c r="C771" s="725"/>
      <c r="D771" s="413"/>
      <c r="E771" s="414"/>
      <c r="F771" s="413"/>
      <c r="G771" s="415"/>
      <c r="H771" s="417"/>
      <c r="I771" s="416">
        <v>-0.4572</v>
      </c>
      <c r="J771" s="416">
        <v>0.34460000000000002</v>
      </c>
      <c r="K771" s="416">
        <v>6.2415000000000003</v>
      </c>
      <c r="L771" s="416">
        <v>14.4153</v>
      </c>
      <c r="M771" s="416">
        <v>30.524699999999999</v>
      </c>
      <c r="N771" s="418">
        <v>21.866099999999999</v>
      </c>
      <c r="O771" s="416">
        <v>11.1707</v>
      </c>
      <c r="P771" s="416">
        <v>18.691700000000001</v>
      </c>
      <c r="Q771" s="416">
        <v>13.8149</v>
      </c>
      <c r="R771" s="416" t="s">
        <v>430</v>
      </c>
      <c r="S771" s="416">
        <v>5.9055</v>
      </c>
      <c r="T771" s="416">
        <v>39.250700000000002</v>
      </c>
      <c r="U771" s="416">
        <v>22.690799999999999</v>
      </c>
      <c r="V771" s="416">
        <v>22.7532</v>
      </c>
      <c r="W771" s="416">
        <v>7.3110999999999997</v>
      </c>
      <c r="X771" s="416">
        <v>16.130400000000002</v>
      </c>
      <c r="Y771" s="417"/>
      <c r="Z771" s="414"/>
      <c r="AA771" s="414"/>
      <c r="AB771" s="414"/>
      <c r="AC771" s="414"/>
      <c r="AD771" s="414"/>
      <c r="AE771" s="414"/>
      <c r="AF771" s="414"/>
      <c r="AG771" s="414"/>
      <c r="AH771" s="414"/>
      <c r="AI771" s="414"/>
      <c r="AJ771" s="414"/>
      <c r="AK771" s="414"/>
      <c r="AL771" s="414"/>
      <c r="AM771" s="414"/>
      <c r="AN771" s="414"/>
      <c r="AO771" s="413"/>
      <c r="AP771" s="416" t="s">
        <v>430</v>
      </c>
      <c r="AQ771" s="416">
        <v>19.78</v>
      </c>
      <c r="AR771" s="416">
        <v>18.71</v>
      </c>
      <c r="AS771" s="416">
        <v>19.86</v>
      </c>
      <c r="AT771" s="416">
        <v>45.51</v>
      </c>
      <c r="AU771" s="419"/>
      <c r="AV771" s="414"/>
      <c r="AW771" s="414"/>
      <c r="AX771" s="414"/>
      <c r="AY771" s="414"/>
      <c r="AZ771" s="414"/>
      <c r="BA771" s="420"/>
      <c r="BB771" s="416"/>
      <c r="BC771" s="421"/>
      <c r="BD771" s="421"/>
      <c r="BE771" s="421"/>
      <c r="BF771" s="417"/>
      <c r="BG771" s="416"/>
      <c r="BH771" s="416"/>
      <c r="BI771" s="416"/>
      <c r="BJ771" s="416"/>
      <c r="BK771" s="413"/>
      <c r="BL771" s="412"/>
      <c r="BM771" s="412"/>
      <c r="BN771" s="412"/>
      <c r="BO771" s="412"/>
      <c r="BP771" s="412"/>
      <c r="BQ771" s="413"/>
      <c r="BR771" s="422"/>
    </row>
    <row r="772" spans="1:70" s="428" customFormat="1" ht="14.5" customHeight="1" x14ac:dyDescent="0.35">
      <c r="A772" s="873" t="s">
        <v>4164</v>
      </c>
      <c r="B772" s="861"/>
      <c r="C772" s="862"/>
      <c r="D772" s="861"/>
      <c r="E772" s="863"/>
      <c r="F772" s="861"/>
      <c r="G772" s="864"/>
      <c r="H772" s="866"/>
      <c r="I772" s="865"/>
      <c r="J772" s="865"/>
      <c r="K772" s="865"/>
      <c r="L772" s="865"/>
      <c r="M772" s="865"/>
      <c r="N772" s="867"/>
      <c r="O772" s="865"/>
      <c r="P772" s="865"/>
      <c r="Q772" s="865"/>
      <c r="R772" s="865"/>
      <c r="S772" s="865"/>
      <c r="T772" s="865"/>
      <c r="U772" s="865"/>
      <c r="V772" s="865"/>
      <c r="W772" s="865"/>
      <c r="X772" s="865"/>
      <c r="Y772" s="866"/>
      <c r="Z772" s="863"/>
      <c r="AA772" s="863"/>
      <c r="AB772" s="863"/>
      <c r="AC772" s="863"/>
      <c r="AD772" s="863"/>
      <c r="AE772" s="863"/>
      <c r="AF772" s="863"/>
      <c r="AG772" s="863"/>
      <c r="AH772" s="863"/>
      <c r="AI772" s="863"/>
      <c r="AJ772" s="863"/>
      <c r="AK772" s="863"/>
      <c r="AL772" s="863"/>
      <c r="AM772" s="863"/>
      <c r="AN772" s="863"/>
      <c r="AO772" s="861"/>
      <c r="AP772" s="865"/>
      <c r="AQ772" s="865"/>
      <c r="AR772" s="865"/>
      <c r="AS772" s="865"/>
      <c r="AT772" s="865"/>
      <c r="AU772" s="868"/>
      <c r="AV772" s="863"/>
      <c r="AW772" s="863"/>
      <c r="AX772" s="863"/>
      <c r="AY772" s="863"/>
      <c r="AZ772" s="863"/>
      <c r="BA772" s="869"/>
      <c r="BB772" s="865"/>
      <c r="BC772" s="870"/>
      <c r="BD772" s="870"/>
      <c r="BE772" s="870"/>
      <c r="BF772" s="866"/>
      <c r="BG772" s="865"/>
      <c r="BH772" s="865"/>
      <c r="BI772" s="865"/>
      <c r="BJ772" s="865"/>
      <c r="BK772" s="861"/>
      <c r="BL772" s="871"/>
      <c r="BM772" s="871"/>
      <c r="BN772" s="871"/>
      <c r="BO772" s="871"/>
      <c r="BP772" s="871"/>
      <c r="BQ772" s="861"/>
      <c r="BR772" s="872"/>
    </row>
    <row r="773" spans="1:70" s="428" customFormat="1" x14ac:dyDescent="0.25">
      <c r="A773" s="345" t="s">
        <v>4165</v>
      </c>
      <c r="B773" s="373"/>
      <c r="C773" s="719">
        <v>45119</v>
      </c>
      <c r="D773" s="373"/>
      <c r="E773" s="346">
        <v>1035.45</v>
      </c>
      <c r="F773" s="373"/>
      <c r="G773" s="347">
        <v>14.563000000000001</v>
      </c>
      <c r="H773" s="374"/>
      <c r="I773" s="348">
        <v>-0.51239999999999997</v>
      </c>
      <c r="J773" s="348">
        <v>-0.9859</v>
      </c>
      <c r="K773" s="348">
        <v>2.0032000000000001</v>
      </c>
      <c r="L773" s="348">
        <v>6.3613999999999997</v>
      </c>
      <c r="M773" s="348">
        <v>5.1479999999999997</v>
      </c>
      <c r="N773" s="350">
        <v>-3.9843000000000002</v>
      </c>
      <c r="O773" s="348">
        <v>-1.1373</v>
      </c>
      <c r="P773" s="348">
        <v>12.9247</v>
      </c>
      <c r="Q773" s="348" t="s">
        <v>430</v>
      </c>
      <c r="R773" s="348" t="s">
        <v>430</v>
      </c>
      <c r="S773" s="348">
        <v>5.5595999999999997</v>
      </c>
      <c r="T773" s="348">
        <v>18.110299999999999</v>
      </c>
      <c r="U773" s="348">
        <v>-0.25340000000000001</v>
      </c>
      <c r="V773" s="348">
        <v>-1.3212999999999999</v>
      </c>
      <c r="W773" s="348">
        <v>0.77500000000000002</v>
      </c>
      <c r="X773" s="348">
        <v>12.7658</v>
      </c>
      <c r="Y773" s="374"/>
      <c r="Z773" s="346">
        <v>1</v>
      </c>
      <c r="AA773" s="346">
        <v>1</v>
      </c>
      <c r="AB773" s="346">
        <v>1</v>
      </c>
      <c r="AC773" s="346">
        <v>1</v>
      </c>
      <c r="AD773" s="346">
        <v>1</v>
      </c>
      <c r="AE773" s="346">
        <v>1</v>
      </c>
      <c r="AF773" s="346">
        <v>1</v>
      </c>
      <c r="AG773" s="346">
        <v>1</v>
      </c>
      <c r="AH773" s="346" t="s">
        <v>430</v>
      </c>
      <c r="AI773" s="346" t="s">
        <v>430</v>
      </c>
      <c r="AJ773" s="346">
        <v>1</v>
      </c>
      <c r="AK773" s="346">
        <v>1</v>
      </c>
      <c r="AL773" s="346">
        <v>1</v>
      </c>
      <c r="AM773" s="346">
        <v>1</v>
      </c>
      <c r="AN773" s="346">
        <v>1</v>
      </c>
      <c r="AO773" s="373"/>
      <c r="AP773" s="348" t="s">
        <v>430</v>
      </c>
      <c r="AQ773" s="348" t="s">
        <v>430</v>
      </c>
      <c r="AR773" s="348" t="s">
        <v>430</v>
      </c>
      <c r="AS773" s="348">
        <v>5.76</v>
      </c>
      <c r="AT773" s="348">
        <v>7.37</v>
      </c>
      <c r="AU773" s="351"/>
      <c r="AV773" s="346" t="s">
        <v>430</v>
      </c>
      <c r="AW773" s="346" t="s">
        <v>430</v>
      </c>
      <c r="AX773" s="346" t="s">
        <v>430</v>
      </c>
      <c r="AY773" s="346">
        <v>1</v>
      </c>
      <c r="AZ773" s="346">
        <v>1</v>
      </c>
      <c r="BA773" s="362"/>
      <c r="BB773" s="348">
        <v>15.545574413533499</v>
      </c>
      <c r="BC773" s="375">
        <v>0.95364207034394299</v>
      </c>
      <c r="BD773" s="375">
        <v>4.4655122017749502E-2</v>
      </c>
      <c r="BE773" s="375">
        <v>3.0393235821251498E-2</v>
      </c>
      <c r="BF773" s="374"/>
      <c r="BG773" s="348">
        <v>69.8429</v>
      </c>
      <c r="BH773" s="348">
        <v>14.192299999999999</v>
      </c>
      <c r="BI773" s="348">
        <v>15.269299999999999</v>
      </c>
      <c r="BJ773" s="348">
        <v>0.69550000000000001</v>
      </c>
      <c r="BK773" s="373"/>
      <c r="BL773" s="372" t="s">
        <v>3865</v>
      </c>
      <c r="BM773" s="372" t="s">
        <v>3866</v>
      </c>
      <c r="BN773" s="372" t="s">
        <v>3867</v>
      </c>
      <c r="BO773" s="372" t="s">
        <v>3868</v>
      </c>
      <c r="BP773" s="372" t="s">
        <v>3869</v>
      </c>
      <c r="BQ773" s="373"/>
      <c r="BR773" s="354" t="s">
        <v>463</v>
      </c>
    </row>
    <row r="774" spans="1:70" s="428" customFormat="1" x14ac:dyDescent="0.25">
      <c r="A774" s="884" t="s">
        <v>93</v>
      </c>
      <c r="B774" s="402"/>
      <c r="C774" s="724"/>
      <c r="D774" s="402"/>
      <c r="E774" s="403"/>
      <c r="F774" s="402"/>
      <c r="G774" s="404"/>
      <c r="H774" s="406"/>
      <c r="I774" s="405">
        <v>-0.51239999999999997</v>
      </c>
      <c r="J774" s="405">
        <v>-0.9859</v>
      </c>
      <c r="K774" s="405">
        <v>2.0032000000000001</v>
      </c>
      <c r="L774" s="405">
        <v>6.3613999999999997</v>
      </c>
      <c r="M774" s="405">
        <v>5.1479999999999997</v>
      </c>
      <c r="N774" s="407">
        <v>-3.9843000000000002</v>
      </c>
      <c r="O774" s="405">
        <v>-1.1373</v>
      </c>
      <c r="P774" s="405">
        <v>12.9247</v>
      </c>
      <c r="Q774" s="405" t="s">
        <v>430</v>
      </c>
      <c r="R774" s="405" t="s">
        <v>430</v>
      </c>
      <c r="S774" s="405">
        <v>5.5595999999999997</v>
      </c>
      <c r="T774" s="405">
        <v>18.110299999999999</v>
      </c>
      <c r="U774" s="405">
        <v>-0.25340000000000001</v>
      </c>
      <c r="V774" s="405">
        <v>-1.3212999999999999</v>
      </c>
      <c r="W774" s="405">
        <v>0.77500000000000002</v>
      </c>
      <c r="X774" s="405">
        <v>12.7658</v>
      </c>
      <c r="Y774" s="406"/>
      <c r="Z774" s="403">
        <v>1</v>
      </c>
      <c r="AA774" s="403">
        <v>1</v>
      </c>
      <c r="AB774" s="403">
        <v>1</v>
      </c>
      <c r="AC774" s="403">
        <v>1</v>
      </c>
      <c r="AD774" s="403">
        <v>1</v>
      </c>
      <c r="AE774" s="403">
        <v>1</v>
      </c>
      <c r="AF774" s="403">
        <v>1</v>
      </c>
      <c r="AG774" s="403">
        <v>1</v>
      </c>
      <c r="AH774" s="403">
        <v>0</v>
      </c>
      <c r="AI774" s="403">
        <v>0</v>
      </c>
      <c r="AJ774" s="403">
        <v>1</v>
      </c>
      <c r="AK774" s="403">
        <v>1</v>
      </c>
      <c r="AL774" s="403">
        <v>1</v>
      </c>
      <c r="AM774" s="403">
        <v>1</v>
      </c>
      <c r="AN774" s="403">
        <v>1</v>
      </c>
      <c r="AO774" s="402"/>
      <c r="AP774" s="405" t="s">
        <v>430</v>
      </c>
      <c r="AQ774" s="405" t="s">
        <v>430</v>
      </c>
      <c r="AR774" s="405" t="s">
        <v>430</v>
      </c>
      <c r="AS774" s="405">
        <v>5.76</v>
      </c>
      <c r="AT774" s="405">
        <v>7.37</v>
      </c>
      <c r="AU774" s="408"/>
      <c r="AV774" s="403">
        <v>0</v>
      </c>
      <c r="AW774" s="403">
        <v>0</v>
      </c>
      <c r="AX774" s="403">
        <v>0</v>
      </c>
      <c r="AY774" s="403">
        <v>1</v>
      </c>
      <c r="AZ774" s="403">
        <v>1</v>
      </c>
      <c r="BA774" s="409"/>
      <c r="BB774" s="405"/>
      <c r="BC774" s="410"/>
      <c r="BD774" s="410"/>
      <c r="BE774" s="410"/>
      <c r="BF774" s="406"/>
      <c r="BG774" s="405"/>
      <c r="BH774" s="405"/>
      <c r="BI774" s="405"/>
      <c r="BJ774" s="405"/>
      <c r="BK774" s="402"/>
      <c r="BL774" s="401"/>
      <c r="BM774" s="401"/>
      <c r="BN774" s="401"/>
      <c r="BO774" s="401"/>
      <c r="BP774" s="401"/>
      <c r="BQ774" s="402"/>
      <c r="BR774" s="411"/>
    </row>
    <row r="775" spans="1:70" s="428" customFormat="1" x14ac:dyDescent="0.25">
      <c r="A775" s="885" t="s">
        <v>94</v>
      </c>
      <c r="B775" s="373"/>
      <c r="C775" s="719"/>
      <c r="D775" s="373"/>
      <c r="E775" s="346"/>
      <c r="F775" s="373"/>
      <c r="G775" s="347"/>
      <c r="H775" s="374"/>
      <c r="I775" s="348">
        <v>-0.51239999999999997</v>
      </c>
      <c r="J775" s="348">
        <v>-0.9859</v>
      </c>
      <c r="K775" s="348">
        <v>2.0032000000000001</v>
      </c>
      <c r="L775" s="348">
        <v>6.3613999999999997</v>
      </c>
      <c r="M775" s="348">
        <v>5.1479999999999997</v>
      </c>
      <c r="N775" s="350">
        <v>-3.9843000000000002</v>
      </c>
      <c r="O775" s="348">
        <v>-1.1373</v>
      </c>
      <c r="P775" s="348">
        <v>12.9247</v>
      </c>
      <c r="Q775" s="348" t="s">
        <v>430</v>
      </c>
      <c r="R775" s="348" t="s">
        <v>430</v>
      </c>
      <c r="S775" s="348">
        <v>5.5595999999999997</v>
      </c>
      <c r="T775" s="348">
        <v>18.110299999999999</v>
      </c>
      <c r="U775" s="348">
        <v>-0.25340000000000001</v>
      </c>
      <c r="V775" s="348">
        <v>-1.3212999999999999</v>
      </c>
      <c r="W775" s="348">
        <v>0.77500000000000002</v>
      </c>
      <c r="X775" s="348">
        <v>12.7658</v>
      </c>
      <c r="Y775" s="374"/>
      <c r="Z775" s="346"/>
      <c r="AA775" s="346"/>
      <c r="AB775" s="346"/>
      <c r="AC775" s="346"/>
      <c r="AD775" s="346"/>
      <c r="AE775" s="346"/>
      <c r="AF775" s="346"/>
      <c r="AG775" s="346"/>
      <c r="AH775" s="346"/>
      <c r="AI775" s="346"/>
      <c r="AJ775" s="346"/>
      <c r="AK775" s="346"/>
      <c r="AL775" s="346"/>
      <c r="AM775" s="346"/>
      <c r="AN775" s="346"/>
      <c r="AO775" s="373"/>
      <c r="AP775" s="348" t="s">
        <v>430</v>
      </c>
      <c r="AQ775" s="348" t="s">
        <v>430</v>
      </c>
      <c r="AR775" s="348" t="s">
        <v>430</v>
      </c>
      <c r="AS775" s="348">
        <v>5.76</v>
      </c>
      <c r="AT775" s="348">
        <v>7.37</v>
      </c>
      <c r="AU775" s="351"/>
      <c r="AV775" s="346"/>
      <c r="AW775" s="346"/>
      <c r="AX775" s="346"/>
      <c r="AY775" s="346"/>
      <c r="AZ775" s="346"/>
      <c r="BA775" s="362"/>
      <c r="BB775" s="348"/>
      <c r="BC775" s="375"/>
      <c r="BD775" s="375"/>
      <c r="BE775" s="375"/>
      <c r="BF775" s="374"/>
      <c r="BG775" s="348"/>
      <c r="BH775" s="348"/>
      <c r="BI775" s="348"/>
      <c r="BJ775" s="348"/>
      <c r="BK775" s="373"/>
      <c r="BL775" s="372"/>
      <c r="BM775" s="372"/>
      <c r="BN775" s="372"/>
      <c r="BO775" s="372"/>
      <c r="BP775" s="372"/>
      <c r="BQ775" s="373"/>
      <c r="BR775" s="354"/>
    </row>
    <row r="776" spans="1:70" s="428" customFormat="1" x14ac:dyDescent="0.25">
      <c r="A776" s="885" t="s">
        <v>95</v>
      </c>
      <c r="B776" s="373"/>
      <c r="C776" s="719"/>
      <c r="D776" s="373"/>
      <c r="E776" s="346"/>
      <c r="F776" s="373"/>
      <c r="G776" s="347"/>
      <c r="H776" s="374"/>
      <c r="I776" s="348">
        <v>-0.51239999999999997</v>
      </c>
      <c r="J776" s="348">
        <v>-0.9859</v>
      </c>
      <c r="K776" s="348">
        <v>2.0032000000000001</v>
      </c>
      <c r="L776" s="348">
        <v>6.3613999999999997</v>
      </c>
      <c r="M776" s="348">
        <v>5.1479999999999997</v>
      </c>
      <c r="N776" s="350">
        <v>-3.9843000000000002</v>
      </c>
      <c r="O776" s="348">
        <v>-1.1373</v>
      </c>
      <c r="P776" s="348">
        <v>12.9247</v>
      </c>
      <c r="Q776" s="348" t="s">
        <v>430</v>
      </c>
      <c r="R776" s="348" t="s">
        <v>430</v>
      </c>
      <c r="S776" s="348">
        <v>5.5595999999999997</v>
      </c>
      <c r="T776" s="348">
        <v>18.110299999999999</v>
      </c>
      <c r="U776" s="348">
        <v>-0.25340000000000001</v>
      </c>
      <c r="V776" s="348">
        <v>-1.3212999999999999</v>
      </c>
      <c r="W776" s="348">
        <v>0.77500000000000002</v>
      </c>
      <c r="X776" s="348">
        <v>12.7658</v>
      </c>
      <c r="Y776" s="374"/>
      <c r="Z776" s="346"/>
      <c r="AA776" s="346"/>
      <c r="AB776" s="346"/>
      <c r="AC776" s="346"/>
      <c r="AD776" s="346"/>
      <c r="AE776" s="346"/>
      <c r="AF776" s="346"/>
      <c r="AG776" s="346"/>
      <c r="AH776" s="346"/>
      <c r="AI776" s="346"/>
      <c r="AJ776" s="346"/>
      <c r="AK776" s="346"/>
      <c r="AL776" s="346"/>
      <c r="AM776" s="346"/>
      <c r="AN776" s="346"/>
      <c r="AO776" s="373"/>
      <c r="AP776" s="348" t="s">
        <v>430</v>
      </c>
      <c r="AQ776" s="348" t="s">
        <v>430</v>
      </c>
      <c r="AR776" s="348" t="s">
        <v>430</v>
      </c>
      <c r="AS776" s="348">
        <v>5.76</v>
      </c>
      <c r="AT776" s="348">
        <v>7.37</v>
      </c>
      <c r="AU776" s="351"/>
      <c r="AV776" s="346"/>
      <c r="AW776" s="346"/>
      <c r="AX776" s="346"/>
      <c r="AY776" s="346"/>
      <c r="AZ776" s="346"/>
      <c r="BA776" s="362"/>
      <c r="BB776" s="348"/>
      <c r="BC776" s="375"/>
      <c r="BD776" s="375"/>
      <c r="BE776" s="375"/>
      <c r="BF776" s="374"/>
      <c r="BG776" s="348"/>
      <c r="BH776" s="348"/>
      <c r="BI776" s="348"/>
      <c r="BJ776" s="348"/>
      <c r="BK776" s="373"/>
      <c r="BL776" s="372"/>
      <c r="BM776" s="372"/>
      <c r="BN776" s="372"/>
      <c r="BO776" s="372"/>
      <c r="BP776" s="372"/>
      <c r="BQ776" s="373"/>
      <c r="BR776" s="354"/>
    </row>
    <row r="777" spans="1:70" s="428" customFormat="1" x14ac:dyDescent="0.25">
      <c r="A777" s="886" t="s">
        <v>96</v>
      </c>
      <c r="B777" s="413"/>
      <c r="C777" s="725"/>
      <c r="D777" s="413"/>
      <c r="E777" s="414"/>
      <c r="F777" s="413"/>
      <c r="G777" s="415"/>
      <c r="H777" s="417"/>
      <c r="I777" s="416">
        <v>-0.51239999999999997</v>
      </c>
      <c r="J777" s="416">
        <v>-0.9859</v>
      </c>
      <c r="K777" s="416">
        <v>2.0032000000000001</v>
      </c>
      <c r="L777" s="416">
        <v>6.3613999999999997</v>
      </c>
      <c r="M777" s="416">
        <v>5.1479999999999997</v>
      </c>
      <c r="N777" s="418">
        <v>-3.9843000000000002</v>
      </c>
      <c r="O777" s="416">
        <v>-1.1373</v>
      </c>
      <c r="P777" s="416">
        <v>12.9247</v>
      </c>
      <c r="Q777" s="416" t="s">
        <v>430</v>
      </c>
      <c r="R777" s="416" t="s">
        <v>430</v>
      </c>
      <c r="S777" s="416">
        <v>5.5595999999999997</v>
      </c>
      <c r="T777" s="416">
        <v>18.110299999999999</v>
      </c>
      <c r="U777" s="416">
        <v>-0.25340000000000001</v>
      </c>
      <c r="V777" s="416">
        <v>-1.3212999999999999</v>
      </c>
      <c r="W777" s="416">
        <v>0.77500000000000002</v>
      </c>
      <c r="X777" s="416">
        <v>12.7658</v>
      </c>
      <c r="Y777" s="417"/>
      <c r="Z777" s="414"/>
      <c r="AA777" s="414"/>
      <c r="AB777" s="414"/>
      <c r="AC777" s="414"/>
      <c r="AD777" s="414"/>
      <c r="AE777" s="414"/>
      <c r="AF777" s="414"/>
      <c r="AG777" s="414"/>
      <c r="AH777" s="414"/>
      <c r="AI777" s="414"/>
      <c r="AJ777" s="414"/>
      <c r="AK777" s="414"/>
      <c r="AL777" s="414"/>
      <c r="AM777" s="414"/>
      <c r="AN777" s="414"/>
      <c r="AO777" s="413"/>
      <c r="AP777" s="416" t="s">
        <v>430</v>
      </c>
      <c r="AQ777" s="416" t="s">
        <v>430</v>
      </c>
      <c r="AR777" s="416" t="s">
        <v>430</v>
      </c>
      <c r="AS777" s="416">
        <v>5.76</v>
      </c>
      <c r="AT777" s="416">
        <v>7.37</v>
      </c>
      <c r="AU777" s="419"/>
      <c r="AV777" s="414"/>
      <c r="AW777" s="414"/>
      <c r="AX777" s="414"/>
      <c r="AY777" s="414"/>
      <c r="AZ777" s="414"/>
      <c r="BA777" s="420"/>
      <c r="BB777" s="416"/>
      <c r="BC777" s="421"/>
      <c r="BD777" s="421"/>
      <c r="BE777" s="421"/>
      <c r="BF777" s="417"/>
      <c r="BG777" s="416"/>
      <c r="BH777" s="416"/>
      <c r="BI777" s="416"/>
      <c r="BJ777" s="416"/>
      <c r="BK777" s="413"/>
      <c r="BL777" s="412"/>
      <c r="BM777" s="412"/>
      <c r="BN777" s="412"/>
      <c r="BO777" s="412"/>
      <c r="BP777" s="412"/>
      <c r="BQ777" s="413"/>
      <c r="BR777" s="422"/>
    </row>
    <row r="778" spans="1:70" s="428" customFormat="1" ht="14.5" customHeight="1" x14ac:dyDescent="0.35">
      <c r="A778" s="873" t="s">
        <v>4166</v>
      </c>
      <c r="B778" s="861"/>
      <c r="C778" s="862"/>
      <c r="D778" s="861"/>
      <c r="E778" s="863"/>
      <c r="F778" s="861"/>
      <c r="G778" s="864"/>
      <c r="H778" s="866"/>
      <c r="I778" s="865"/>
      <c r="J778" s="865"/>
      <c r="K778" s="865"/>
      <c r="L778" s="865"/>
      <c r="M778" s="865"/>
      <c r="N778" s="867"/>
      <c r="O778" s="865"/>
      <c r="P778" s="865"/>
      <c r="Q778" s="865"/>
      <c r="R778" s="865"/>
      <c r="S778" s="865"/>
      <c r="T778" s="865"/>
      <c r="U778" s="865"/>
      <c r="V778" s="865"/>
      <c r="W778" s="865"/>
      <c r="X778" s="865"/>
      <c r="Y778" s="866"/>
      <c r="Z778" s="863"/>
      <c r="AA778" s="863"/>
      <c r="AB778" s="863"/>
      <c r="AC778" s="863"/>
      <c r="AD778" s="863"/>
      <c r="AE778" s="863"/>
      <c r="AF778" s="863"/>
      <c r="AG778" s="863"/>
      <c r="AH778" s="863"/>
      <c r="AI778" s="863"/>
      <c r="AJ778" s="863"/>
      <c r="AK778" s="863"/>
      <c r="AL778" s="863"/>
      <c r="AM778" s="863"/>
      <c r="AN778" s="863"/>
      <c r="AO778" s="861"/>
      <c r="AP778" s="865"/>
      <c r="AQ778" s="865"/>
      <c r="AR778" s="865"/>
      <c r="AS778" s="865"/>
      <c r="AT778" s="865"/>
      <c r="AU778" s="868"/>
      <c r="AV778" s="863"/>
      <c r="AW778" s="863"/>
      <c r="AX778" s="863"/>
      <c r="AY778" s="863"/>
      <c r="AZ778" s="863"/>
      <c r="BA778" s="869"/>
      <c r="BB778" s="865"/>
      <c r="BC778" s="870"/>
      <c r="BD778" s="870"/>
      <c r="BE778" s="870"/>
      <c r="BF778" s="866"/>
      <c r="BG778" s="865"/>
      <c r="BH778" s="865"/>
      <c r="BI778" s="865"/>
      <c r="BJ778" s="865"/>
      <c r="BK778" s="861"/>
      <c r="BL778" s="871"/>
      <c r="BM778" s="871"/>
      <c r="BN778" s="871"/>
      <c r="BO778" s="871"/>
      <c r="BP778" s="871"/>
      <c r="BQ778" s="861"/>
      <c r="BR778" s="872"/>
    </row>
    <row r="779" spans="1:70" s="428" customFormat="1" x14ac:dyDescent="0.25">
      <c r="A779" s="345" t="s">
        <v>4167</v>
      </c>
      <c r="B779" s="373"/>
      <c r="C779" s="719">
        <v>45079</v>
      </c>
      <c r="D779" s="373"/>
      <c r="E779" s="346">
        <v>11427.9</v>
      </c>
      <c r="F779" s="373"/>
      <c r="G779" s="347">
        <v>31.725000000000001</v>
      </c>
      <c r="H779" s="374"/>
      <c r="I779" s="348">
        <v>0.62160000000000004</v>
      </c>
      <c r="J779" s="348">
        <v>0.40189999999999998</v>
      </c>
      <c r="K779" s="348">
        <v>4.3002000000000002</v>
      </c>
      <c r="L779" s="348">
        <v>8.6062999999999992</v>
      </c>
      <c r="M779" s="348">
        <v>24.896699999999999</v>
      </c>
      <c r="N779" s="350">
        <v>35.817300000000003</v>
      </c>
      <c r="O779" s="348">
        <v>17.8537</v>
      </c>
      <c r="P779" s="348">
        <v>39.785400000000003</v>
      </c>
      <c r="Q779" s="348" t="s">
        <v>430</v>
      </c>
      <c r="R779" s="348" t="s">
        <v>430</v>
      </c>
      <c r="S779" s="348">
        <v>4.0095999999999998</v>
      </c>
      <c r="T779" s="348">
        <v>41.144300000000001</v>
      </c>
      <c r="U779" s="348">
        <v>31.824999999999999</v>
      </c>
      <c r="V779" s="348">
        <v>30.453600000000002</v>
      </c>
      <c r="W779" s="348">
        <v>4.7755999999999998</v>
      </c>
      <c r="X779" s="348">
        <v>42.834200000000003</v>
      </c>
      <c r="Y779" s="374"/>
      <c r="Z779" s="346">
        <v>1</v>
      </c>
      <c r="AA779" s="346">
        <v>1</v>
      </c>
      <c r="AB779" s="346">
        <v>1</v>
      </c>
      <c r="AC779" s="346">
        <v>1</v>
      </c>
      <c r="AD779" s="346">
        <v>1</v>
      </c>
      <c r="AE779" s="346">
        <v>1</v>
      </c>
      <c r="AF779" s="346">
        <v>1</v>
      </c>
      <c r="AG779" s="346">
        <v>1</v>
      </c>
      <c r="AH779" s="346" t="s">
        <v>430</v>
      </c>
      <c r="AI779" s="346" t="s">
        <v>430</v>
      </c>
      <c r="AJ779" s="346">
        <v>1</v>
      </c>
      <c r="AK779" s="346">
        <v>1</v>
      </c>
      <c r="AL779" s="346">
        <v>1</v>
      </c>
      <c r="AM779" s="346">
        <v>1</v>
      </c>
      <c r="AN779" s="346">
        <v>1</v>
      </c>
      <c r="AO779" s="373"/>
      <c r="AP779" s="348" t="s">
        <v>430</v>
      </c>
      <c r="AQ779" s="348" t="s">
        <v>430</v>
      </c>
      <c r="AR779" s="348" t="s">
        <v>430</v>
      </c>
      <c r="AS779" s="348">
        <v>31.21</v>
      </c>
      <c r="AT779" s="348">
        <v>48.87</v>
      </c>
      <c r="AU779" s="351"/>
      <c r="AV779" s="346" t="s">
        <v>430</v>
      </c>
      <c r="AW779" s="346" t="s">
        <v>430</v>
      </c>
      <c r="AX779" s="346" t="s">
        <v>430</v>
      </c>
      <c r="AY779" s="346">
        <v>1</v>
      </c>
      <c r="AZ779" s="346">
        <v>1</v>
      </c>
      <c r="BA779" s="362"/>
      <c r="BB779" s="348">
        <v>30.1550002400827</v>
      </c>
      <c r="BC779" s="375">
        <v>0.85421639627958701</v>
      </c>
      <c r="BD779" s="375">
        <v>9.3962123181853499E-2</v>
      </c>
      <c r="BE779" s="375">
        <v>-5.8047277988717998E-2</v>
      </c>
      <c r="BF779" s="374"/>
      <c r="BG779" s="348">
        <v>42.876800000000003</v>
      </c>
      <c r="BH779" s="348">
        <v>25.4238</v>
      </c>
      <c r="BI779" s="348">
        <v>29.727900000000002</v>
      </c>
      <c r="BJ779" s="348">
        <v>1.9715</v>
      </c>
      <c r="BK779" s="373"/>
      <c r="BL779" s="372" t="s">
        <v>3872</v>
      </c>
      <c r="BM779" s="372" t="s">
        <v>3873</v>
      </c>
      <c r="BN779" s="372" t="s">
        <v>3874</v>
      </c>
      <c r="BO779" s="372" t="s">
        <v>3875</v>
      </c>
      <c r="BP779" s="372" t="s">
        <v>3876</v>
      </c>
      <c r="BQ779" s="373"/>
      <c r="BR779" s="354" t="s">
        <v>443</v>
      </c>
    </row>
    <row r="780" spans="1:70" s="428" customFormat="1" x14ac:dyDescent="0.25">
      <c r="A780" s="884" t="s">
        <v>93</v>
      </c>
      <c r="B780" s="402"/>
      <c r="C780" s="724"/>
      <c r="D780" s="402"/>
      <c r="E780" s="403"/>
      <c r="F780" s="402"/>
      <c r="G780" s="404"/>
      <c r="H780" s="406"/>
      <c r="I780" s="405">
        <v>0.62160000000000004</v>
      </c>
      <c r="J780" s="405">
        <v>0.40189999999999998</v>
      </c>
      <c r="K780" s="405">
        <v>4.3002000000000002</v>
      </c>
      <c r="L780" s="405">
        <v>8.6062999999999992</v>
      </c>
      <c r="M780" s="405">
        <v>24.896699999999999</v>
      </c>
      <c r="N780" s="407">
        <v>35.817300000000003</v>
      </c>
      <c r="O780" s="405">
        <v>17.8537</v>
      </c>
      <c r="P780" s="405">
        <v>39.785400000000003</v>
      </c>
      <c r="Q780" s="405" t="s">
        <v>430</v>
      </c>
      <c r="R780" s="405" t="s">
        <v>430</v>
      </c>
      <c r="S780" s="405">
        <v>4.0095999999999998</v>
      </c>
      <c r="T780" s="405">
        <v>41.144300000000001</v>
      </c>
      <c r="U780" s="405">
        <v>31.824999999999999</v>
      </c>
      <c r="V780" s="405">
        <v>30.453600000000002</v>
      </c>
      <c r="W780" s="405">
        <v>4.7755999999999998</v>
      </c>
      <c r="X780" s="405">
        <v>42.834200000000003</v>
      </c>
      <c r="Y780" s="406"/>
      <c r="Z780" s="403">
        <v>1</v>
      </c>
      <c r="AA780" s="403">
        <v>1</v>
      </c>
      <c r="AB780" s="403">
        <v>1</v>
      </c>
      <c r="AC780" s="403">
        <v>1</v>
      </c>
      <c r="AD780" s="403">
        <v>1</v>
      </c>
      <c r="AE780" s="403">
        <v>1</v>
      </c>
      <c r="AF780" s="403">
        <v>1</v>
      </c>
      <c r="AG780" s="403">
        <v>1</v>
      </c>
      <c r="AH780" s="403">
        <v>0</v>
      </c>
      <c r="AI780" s="403">
        <v>0</v>
      </c>
      <c r="AJ780" s="403">
        <v>1</v>
      </c>
      <c r="AK780" s="403">
        <v>1</v>
      </c>
      <c r="AL780" s="403">
        <v>1</v>
      </c>
      <c r="AM780" s="403">
        <v>1</v>
      </c>
      <c r="AN780" s="403">
        <v>1</v>
      </c>
      <c r="AO780" s="402"/>
      <c r="AP780" s="405" t="s">
        <v>430</v>
      </c>
      <c r="AQ780" s="405" t="s">
        <v>430</v>
      </c>
      <c r="AR780" s="405" t="s">
        <v>430</v>
      </c>
      <c r="AS780" s="405">
        <v>31.21</v>
      </c>
      <c r="AT780" s="405">
        <v>48.87</v>
      </c>
      <c r="AU780" s="408"/>
      <c r="AV780" s="403">
        <v>0</v>
      </c>
      <c r="AW780" s="403">
        <v>0</v>
      </c>
      <c r="AX780" s="403">
        <v>0</v>
      </c>
      <c r="AY780" s="403">
        <v>1</v>
      </c>
      <c r="AZ780" s="403">
        <v>1</v>
      </c>
      <c r="BA780" s="409"/>
      <c r="BB780" s="405"/>
      <c r="BC780" s="410"/>
      <c r="BD780" s="410"/>
      <c r="BE780" s="410"/>
      <c r="BF780" s="406"/>
      <c r="BG780" s="405"/>
      <c r="BH780" s="405"/>
      <c r="BI780" s="405"/>
      <c r="BJ780" s="405"/>
      <c r="BK780" s="402"/>
      <c r="BL780" s="401"/>
      <c r="BM780" s="401"/>
      <c r="BN780" s="401"/>
      <c r="BO780" s="401"/>
      <c r="BP780" s="401"/>
      <c r="BQ780" s="402"/>
      <c r="BR780" s="411"/>
    </row>
    <row r="781" spans="1:70" s="428" customFormat="1" x14ac:dyDescent="0.25">
      <c r="A781" s="885" t="s">
        <v>94</v>
      </c>
      <c r="B781" s="373"/>
      <c r="C781" s="719"/>
      <c r="D781" s="373"/>
      <c r="E781" s="346"/>
      <c r="F781" s="373"/>
      <c r="G781" s="347"/>
      <c r="H781" s="374"/>
      <c r="I781" s="348">
        <v>0.62160000000000004</v>
      </c>
      <c r="J781" s="348">
        <v>0.40189999999999998</v>
      </c>
      <c r="K781" s="348">
        <v>4.3002000000000002</v>
      </c>
      <c r="L781" s="348">
        <v>8.6062999999999992</v>
      </c>
      <c r="M781" s="348">
        <v>24.896699999999999</v>
      </c>
      <c r="N781" s="350">
        <v>35.817300000000003</v>
      </c>
      <c r="O781" s="348">
        <v>17.8537</v>
      </c>
      <c r="P781" s="348">
        <v>39.785400000000003</v>
      </c>
      <c r="Q781" s="348" t="s">
        <v>430</v>
      </c>
      <c r="R781" s="348" t="s">
        <v>430</v>
      </c>
      <c r="S781" s="348">
        <v>4.0095999999999998</v>
      </c>
      <c r="T781" s="348">
        <v>41.144300000000001</v>
      </c>
      <c r="U781" s="348">
        <v>31.824999999999999</v>
      </c>
      <c r="V781" s="348">
        <v>30.453600000000002</v>
      </c>
      <c r="W781" s="348">
        <v>4.7755999999999998</v>
      </c>
      <c r="X781" s="348">
        <v>42.834200000000003</v>
      </c>
      <c r="Y781" s="374"/>
      <c r="Z781" s="346"/>
      <c r="AA781" s="346"/>
      <c r="AB781" s="346"/>
      <c r="AC781" s="346"/>
      <c r="AD781" s="346"/>
      <c r="AE781" s="346"/>
      <c r="AF781" s="346"/>
      <c r="AG781" s="346"/>
      <c r="AH781" s="346"/>
      <c r="AI781" s="346"/>
      <c r="AJ781" s="346"/>
      <c r="AK781" s="346"/>
      <c r="AL781" s="346"/>
      <c r="AM781" s="346"/>
      <c r="AN781" s="346"/>
      <c r="AO781" s="373"/>
      <c r="AP781" s="348" t="s">
        <v>430</v>
      </c>
      <c r="AQ781" s="348" t="s">
        <v>430</v>
      </c>
      <c r="AR781" s="348" t="s">
        <v>430</v>
      </c>
      <c r="AS781" s="348">
        <v>31.21</v>
      </c>
      <c r="AT781" s="348">
        <v>48.87</v>
      </c>
      <c r="AU781" s="351"/>
      <c r="AV781" s="346"/>
      <c r="AW781" s="346"/>
      <c r="AX781" s="346"/>
      <c r="AY781" s="346"/>
      <c r="AZ781" s="346"/>
      <c r="BA781" s="362"/>
      <c r="BB781" s="348"/>
      <c r="BC781" s="375"/>
      <c r="BD781" s="375"/>
      <c r="BE781" s="375"/>
      <c r="BF781" s="374"/>
      <c r="BG781" s="348"/>
      <c r="BH781" s="348"/>
      <c r="BI781" s="348"/>
      <c r="BJ781" s="348"/>
      <c r="BK781" s="373"/>
      <c r="BL781" s="372"/>
      <c r="BM781" s="372"/>
      <c r="BN781" s="372"/>
      <c r="BO781" s="372"/>
      <c r="BP781" s="372"/>
      <c r="BQ781" s="373"/>
      <c r="BR781" s="354"/>
    </row>
    <row r="782" spans="1:70" s="428" customFormat="1" x14ac:dyDescent="0.25">
      <c r="A782" s="885" t="s">
        <v>95</v>
      </c>
      <c r="B782" s="373"/>
      <c r="C782" s="719"/>
      <c r="D782" s="373"/>
      <c r="E782" s="346"/>
      <c r="F782" s="373"/>
      <c r="G782" s="347"/>
      <c r="H782" s="374"/>
      <c r="I782" s="348">
        <v>0.62160000000000004</v>
      </c>
      <c r="J782" s="348">
        <v>0.40189999999999998</v>
      </c>
      <c r="K782" s="348">
        <v>4.3002000000000002</v>
      </c>
      <c r="L782" s="348">
        <v>8.6062999999999992</v>
      </c>
      <c r="M782" s="348">
        <v>24.896699999999999</v>
      </c>
      <c r="N782" s="350">
        <v>35.817300000000003</v>
      </c>
      <c r="O782" s="348">
        <v>17.8537</v>
      </c>
      <c r="P782" s="348">
        <v>39.785400000000003</v>
      </c>
      <c r="Q782" s="348" t="s">
        <v>430</v>
      </c>
      <c r="R782" s="348" t="s">
        <v>430</v>
      </c>
      <c r="S782" s="348">
        <v>4.0095999999999998</v>
      </c>
      <c r="T782" s="348">
        <v>41.144300000000001</v>
      </c>
      <c r="U782" s="348">
        <v>31.824999999999999</v>
      </c>
      <c r="V782" s="348">
        <v>30.453600000000002</v>
      </c>
      <c r="W782" s="348">
        <v>4.7755999999999998</v>
      </c>
      <c r="X782" s="348">
        <v>42.834200000000003</v>
      </c>
      <c r="Y782" s="374"/>
      <c r="Z782" s="346"/>
      <c r="AA782" s="346"/>
      <c r="AB782" s="346"/>
      <c r="AC782" s="346"/>
      <c r="AD782" s="346"/>
      <c r="AE782" s="346"/>
      <c r="AF782" s="346"/>
      <c r="AG782" s="346"/>
      <c r="AH782" s="346"/>
      <c r="AI782" s="346"/>
      <c r="AJ782" s="346"/>
      <c r="AK782" s="346"/>
      <c r="AL782" s="346"/>
      <c r="AM782" s="346"/>
      <c r="AN782" s="346"/>
      <c r="AO782" s="373"/>
      <c r="AP782" s="348" t="s">
        <v>430</v>
      </c>
      <c r="AQ782" s="348" t="s">
        <v>430</v>
      </c>
      <c r="AR782" s="348" t="s">
        <v>430</v>
      </c>
      <c r="AS782" s="348">
        <v>31.21</v>
      </c>
      <c r="AT782" s="348">
        <v>48.87</v>
      </c>
      <c r="AU782" s="351"/>
      <c r="AV782" s="346"/>
      <c r="AW782" s="346"/>
      <c r="AX782" s="346"/>
      <c r="AY782" s="346"/>
      <c r="AZ782" s="346"/>
      <c r="BA782" s="362"/>
      <c r="BB782" s="348"/>
      <c r="BC782" s="375"/>
      <c r="BD782" s="375"/>
      <c r="BE782" s="375"/>
      <c r="BF782" s="374"/>
      <c r="BG782" s="348"/>
      <c r="BH782" s="348"/>
      <c r="BI782" s="348"/>
      <c r="BJ782" s="348"/>
      <c r="BK782" s="373"/>
      <c r="BL782" s="372"/>
      <c r="BM782" s="372"/>
      <c r="BN782" s="372"/>
      <c r="BO782" s="372"/>
      <c r="BP782" s="372"/>
      <c r="BQ782" s="373"/>
      <c r="BR782" s="354"/>
    </row>
    <row r="783" spans="1:70" s="428" customFormat="1" x14ac:dyDescent="0.25">
      <c r="A783" s="886" t="s">
        <v>96</v>
      </c>
      <c r="B783" s="413"/>
      <c r="C783" s="725"/>
      <c r="D783" s="413"/>
      <c r="E783" s="414"/>
      <c r="F783" s="413"/>
      <c r="G783" s="415"/>
      <c r="H783" s="417"/>
      <c r="I783" s="416">
        <v>0.62160000000000004</v>
      </c>
      <c r="J783" s="416">
        <v>0.40189999999999998</v>
      </c>
      <c r="K783" s="416">
        <v>4.3002000000000002</v>
      </c>
      <c r="L783" s="416">
        <v>8.6062999999999992</v>
      </c>
      <c r="M783" s="416">
        <v>24.896699999999999</v>
      </c>
      <c r="N783" s="418">
        <v>35.817300000000003</v>
      </c>
      <c r="O783" s="416">
        <v>17.8537</v>
      </c>
      <c r="P783" s="416">
        <v>39.785400000000003</v>
      </c>
      <c r="Q783" s="416" t="s">
        <v>430</v>
      </c>
      <c r="R783" s="416" t="s">
        <v>430</v>
      </c>
      <c r="S783" s="416">
        <v>4.0095999999999998</v>
      </c>
      <c r="T783" s="416">
        <v>41.144300000000001</v>
      </c>
      <c r="U783" s="416">
        <v>31.824999999999999</v>
      </c>
      <c r="V783" s="416">
        <v>30.453600000000002</v>
      </c>
      <c r="W783" s="416">
        <v>4.7755999999999998</v>
      </c>
      <c r="X783" s="416">
        <v>42.834200000000003</v>
      </c>
      <c r="Y783" s="417"/>
      <c r="Z783" s="414"/>
      <c r="AA783" s="414"/>
      <c r="AB783" s="414"/>
      <c r="AC783" s="414"/>
      <c r="AD783" s="414"/>
      <c r="AE783" s="414"/>
      <c r="AF783" s="414"/>
      <c r="AG783" s="414"/>
      <c r="AH783" s="414"/>
      <c r="AI783" s="414"/>
      <c r="AJ783" s="414"/>
      <c r="AK783" s="414"/>
      <c r="AL783" s="414"/>
      <c r="AM783" s="414"/>
      <c r="AN783" s="414"/>
      <c r="AO783" s="413"/>
      <c r="AP783" s="416" t="s">
        <v>430</v>
      </c>
      <c r="AQ783" s="416" t="s">
        <v>430</v>
      </c>
      <c r="AR783" s="416" t="s">
        <v>430</v>
      </c>
      <c r="AS783" s="416">
        <v>31.21</v>
      </c>
      <c r="AT783" s="416">
        <v>48.87</v>
      </c>
      <c r="AU783" s="419"/>
      <c r="AV783" s="414"/>
      <c r="AW783" s="414"/>
      <c r="AX783" s="414"/>
      <c r="AY783" s="414"/>
      <c r="AZ783" s="414"/>
      <c r="BA783" s="420"/>
      <c r="BB783" s="416"/>
      <c r="BC783" s="421"/>
      <c r="BD783" s="421"/>
      <c r="BE783" s="421"/>
      <c r="BF783" s="417"/>
      <c r="BG783" s="416"/>
      <c r="BH783" s="416"/>
      <c r="BI783" s="416"/>
      <c r="BJ783" s="416"/>
      <c r="BK783" s="413"/>
      <c r="BL783" s="412"/>
      <c r="BM783" s="412"/>
      <c r="BN783" s="412"/>
      <c r="BO783" s="412"/>
      <c r="BP783" s="412"/>
      <c r="BQ783" s="413"/>
      <c r="BR783" s="422"/>
    </row>
    <row r="784" spans="1:70" s="428" customFormat="1" ht="14.5" customHeight="1" x14ac:dyDescent="0.35">
      <c r="A784" s="873" t="s">
        <v>4168</v>
      </c>
      <c r="B784" s="861"/>
      <c r="C784" s="862"/>
      <c r="D784" s="861"/>
      <c r="E784" s="863"/>
      <c r="F784" s="861"/>
      <c r="G784" s="864"/>
      <c r="H784" s="866"/>
      <c r="I784" s="865"/>
      <c r="J784" s="865"/>
      <c r="K784" s="865"/>
      <c r="L784" s="865"/>
      <c r="M784" s="865"/>
      <c r="N784" s="867"/>
      <c r="O784" s="865"/>
      <c r="P784" s="865"/>
      <c r="Q784" s="865"/>
      <c r="R784" s="865"/>
      <c r="S784" s="865"/>
      <c r="T784" s="865"/>
      <c r="U784" s="865"/>
      <c r="V784" s="865"/>
      <c r="W784" s="865"/>
      <c r="X784" s="865"/>
      <c r="Y784" s="866"/>
      <c r="Z784" s="863"/>
      <c r="AA784" s="863"/>
      <c r="AB784" s="863"/>
      <c r="AC784" s="863"/>
      <c r="AD784" s="863"/>
      <c r="AE784" s="863"/>
      <c r="AF784" s="863"/>
      <c r="AG784" s="863"/>
      <c r="AH784" s="863"/>
      <c r="AI784" s="863"/>
      <c r="AJ784" s="863"/>
      <c r="AK784" s="863"/>
      <c r="AL784" s="863"/>
      <c r="AM784" s="863"/>
      <c r="AN784" s="863"/>
      <c r="AO784" s="861"/>
      <c r="AP784" s="865"/>
      <c r="AQ784" s="865"/>
      <c r="AR784" s="865"/>
      <c r="AS784" s="865"/>
      <c r="AT784" s="865"/>
      <c r="AU784" s="868"/>
      <c r="AV784" s="863"/>
      <c r="AW784" s="863"/>
      <c r="AX784" s="863"/>
      <c r="AY784" s="863"/>
      <c r="AZ784" s="863"/>
      <c r="BA784" s="869"/>
      <c r="BB784" s="865"/>
      <c r="BC784" s="870"/>
      <c r="BD784" s="870"/>
      <c r="BE784" s="870"/>
      <c r="BF784" s="866"/>
      <c r="BG784" s="865"/>
      <c r="BH784" s="865"/>
      <c r="BI784" s="865"/>
      <c r="BJ784" s="865"/>
      <c r="BK784" s="861"/>
      <c r="BL784" s="871"/>
      <c r="BM784" s="871"/>
      <c r="BN784" s="871"/>
      <c r="BO784" s="871"/>
      <c r="BP784" s="871"/>
      <c r="BQ784" s="861"/>
      <c r="BR784" s="872"/>
    </row>
    <row r="785" spans="1:70" s="428" customFormat="1" x14ac:dyDescent="0.25">
      <c r="A785" s="345" t="s">
        <v>4169</v>
      </c>
      <c r="B785" s="373"/>
      <c r="C785" s="719">
        <v>41275</v>
      </c>
      <c r="D785" s="373"/>
      <c r="E785" s="346">
        <v>1590.34</v>
      </c>
      <c r="F785" s="373"/>
      <c r="G785" s="347">
        <v>450.08</v>
      </c>
      <c r="H785" s="374"/>
      <c r="I785" s="348">
        <v>-0.52380000000000004</v>
      </c>
      <c r="J785" s="348">
        <v>-1.3912</v>
      </c>
      <c r="K785" s="348">
        <v>-3.9317000000000002</v>
      </c>
      <c r="L785" s="348">
        <v>-4.1464999999999996</v>
      </c>
      <c r="M785" s="348">
        <v>-7.5868000000000002</v>
      </c>
      <c r="N785" s="350">
        <v>-15.600300000000001</v>
      </c>
      <c r="O785" s="348">
        <v>-11.973599999999999</v>
      </c>
      <c r="P785" s="348">
        <v>-2.0693000000000001</v>
      </c>
      <c r="Q785" s="348">
        <v>6.5167000000000002</v>
      </c>
      <c r="R785" s="348">
        <v>9.2875999999999994</v>
      </c>
      <c r="S785" s="348">
        <v>-2.0586000000000002</v>
      </c>
      <c r="T785" s="348">
        <v>4.0983999999999998</v>
      </c>
      <c r="U785" s="348">
        <v>-13.6852</v>
      </c>
      <c r="V785" s="348">
        <v>-13.736499999999999</v>
      </c>
      <c r="W785" s="348">
        <v>-3.0501</v>
      </c>
      <c r="X785" s="348">
        <v>11.091799999999999</v>
      </c>
      <c r="Y785" s="374"/>
      <c r="Z785" s="346">
        <v>1</v>
      </c>
      <c r="AA785" s="346">
        <v>1</v>
      </c>
      <c r="AB785" s="346">
        <v>1</v>
      </c>
      <c r="AC785" s="346">
        <v>1</v>
      </c>
      <c r="AD785" s="346">
        <v>1</v>
      </c>
      <c r="AE785" s="346">
        <v>1</v>
      </c>
      <c r="AF785" s="346">
        <v>1</v>
      </c>
      <c r="AG785" s="346">
        <v>1</v>
      </c>
      <c r="AH785" s="346">
        <v>1</v>
      </c>
      <c r="AI785" s="346">
        <v>1</v>
      </c>
      <c r="AJ785" s="346">
        <v>1</v>
      </c>
      <c r="AK785" s="346">
        <v>1</v>
      </c>
      <c r="AL785" s="346">
        <v>1</v>
      </c>
      <c r="AM785" s="346">
        <v>1</v>
      </c>
      <c r="AN785" s="346">
        <v>1</v>
      </c>
      <c r="AO785" s="373"/>
      <c r="AP785" s="348">
        <v>7.35</v>
      </c>
      <c r="AQ785" s="348">
        <v>5</v>
      </c>
      <c r="AR785" s="348">
        <v>-0.27</v>
      </c>
      <c r="AS785" s="348">
        <v>-7.92</v>
      </c>
      <c r="AT785" s="348">
        <v>-15.35</v>
      </c>
      <c r="AU785" s="351"/>
      <c r="AV785" s="346">
        <v>1</v>
      </c>
      <c r="AW785" s="346">
        <v>1</v>
      </c>
      <c r="AX785" s="346">
        <v>1</v>
      </c>
      <c r="AY785" s="346">
        <v>1</v>
      </c>
      <c r="AZ785" s="346">
        <v>1</v>
      </c>
      <c r="BA785" s="362"/>
      <c r="BB785" s="348">
        <v>14.0519671884004</v>
      </c>
      <c r="BC785" s="375">
        <v>0.89579095357243899</v>
      </c>
      <c r="BD785" s="375">
        <v>-4.0738917047025099E-2</v>
      </c>
      <c r="BE785" s="375">
        <v>-0.110001165450247</v>
      </c>
      <c r="BF785" s="374"/>
      <c r="BG785" s="348">
        <v>69.916799999999995</v>
      </c>
      <c r="BH785" s="348">
        <v>16.973099999999999</v>
      </c>
      <c r="BI785" s="348">
        <v>9.8207799999999992</v>
      </c>
      <c r="BJ785" s="348">
        <v>3.28932</v>
      </c>
      <c r="BK785" s="373"/>
      <c r="BL785" s="372" t="s">
        <v>3879</v>
      </c>
      <c r="BM785" s="372" t="s">
        <v>3880</v>
      </c>
      <c r="BN785" s="372" t="s">
        <v>3881</v>
      </c>
      <c r="BO785" s="372" t="s">
        <v>3882</v>
      </c>
      <c r="BP785" s="372" t="s">
        <v>3883</v>
      </c>
      <c r="BQ785" s="373"/>
      <c r="BR785" s="354" t="s">
        <v>2384</v>
      </c>
    </row>
    <row r="786" spans="1:70" s="428" customFormat="1" x14ac:dyDescent="0.25">
      <c r="A786" s="884" t="s">
        <v>93</v>
      </c>
      <c r="B786" s="402"/>
      <c r="C786" s="724"/>
      <c r="D786" s="402"/>
      <c r="E786" s="403"/>
      <c r="F786" s="402"/>
      <c r="G786" s="404"/>
      <c r="H786" s="406"/>
      <c r="I786" s="405">
        <v>-0.52380000000000004</v>
      </c>
      <c r="J786" s="405">
        <v>-1.3912</v>
      </c>
      <c r="K786" s="405">
        <v>-3.9317000000000002</v>
      </c>
      <c r="L786" s="405">
        <v>-4.1464999999999996</v>
      </c>
      <c r="M786" s="405">
        <v>-7.5868000000000002</v>
      </c>
      <c r="N786" s="407">
        <v>-15.600300000000001</v>
      </c>
      <c r="O786" s="405">
        <v>-11.973599999999999</v>
      </c>
      <c r="P786" s="405">
        <v>-2.0693000000000001</v>
      </c>
      <c r="Q786" s="405">
        <v>6.5167000000000002</v>
      </c>
      <c r="R786" s="405">
        <v>9.2875999999999994</v>
      </c>
      <c r="S786" s="405">
        <v>-2.0586000000000002</v>
      </c>
      <c r="T786" s="405">
        <v>4.0983999999999998</v>
      </c>
      <c r="U786" s="405">
        <v>-13.6852</v>
      </c>
      <c r="V786" s="405">
        <v>-13.736499999999999</v>
      </c>
      <c r="W786" s="405">
        <v>-3.0501</v>
      </c>
      <c r="X786" s="405">
        <v>11.091799999999999</v>
      </c>
      <c r="Y786" s="406"/>
      <c r="Z786" s="403">
        <v>1</v>
      </c>
      <c r="AA786" s="403">
        <v>1</v>
      </c>
      <c r="AB786" s="403">
        <v>1</v>
      </c>
      <c r="AC786" s="403">
        <v>1</v>
      </c>
      <c r="AD786" s="403">
        <v>1</v>
      </c>
      <c r="AE786" s="403">
        <v>1</v>
      </c>
      <c r="AF786" s="403">
        <v>1</v>
      </c>
      <c r="AG786" s="403">
        <v>1</v>
      </c>
      <c r="AH786" s="403">
        <v>1</v>
      </c>
      <c r="AI786" s="403">
        <v>1</v>
      </c>
      <c r="AJ786" s="403">
        <v>1</v>
      </c>
      <c r="AK786" s="403">
        <v>1</v>
      </c>
      <c r="AL786" s="403">
        <v>1</v>
      </c>
      <c r="AM786" s="403">
        <v>1</v>
      </c>
      <c r="AN786" s="403">
        <v>1</v>
      </c>
      <c r="AO786" s="402"/>
      <c r="AP786" s="405">
        <v>7.35</v>
      </c>
      <c r="AQ786" s="405">
        <v>5</v>
      </c>
      <c r="AR786" s="405">
        <v>-0.27</v>
      </c>
      <c r="AS786" s="405">
        <v>-7.92</v>
      </c>
      <c r="AT786" s="405">
        <v>-15.35</v>
      </c>
      <c r="AU786" s="408"/>
      <c r="AV786" s="403">
        <v>1</v>
      </c>
      <c r="AW786" s="403">
        <v>1</v>
      </c>
      <c r="AX786" s="403">
        <v>1</v>
      </c>
      <c r="AY786" s="403">
        <v>1</v>
      </c>
      <c r="AZ786" s="403">
        <v>1</v>
      </c>
      <c r="BA786" s="409"/>
      <c r="BB786" s="405"/>
      <c r="BC786" s="410"/>
      <c r="BD786" s="410"/>
      <c r="BE786" s="410"/>
      <c r="BF786" s="406"/>
      <c r="BG786" s="405"/>
      <c r="BH786" s="405"/>
      <c r="BI786" s="405"/>
      <c r="BJ786" s="405"/>
      <c r="BK786" s="402"/>
      <c r="BL786" s="401"/>
      <c r="BM786" s="401"/>
      <c r="BN786" s="401"/>
      <c r="BO786" s="401"/>
      <c r="BP786" s="401"/>
      <c r="BQ786" s="402"/>
      <c r="BR786" s="411"/>
    </row>
    <row r="787" spans="1:70" s="428" customFormat="1" x14ac:dyDescent="0.25">
      <c r="A787" s="885" t="s">
        <v>94</v>
      </c>
      <c r="B787" s="373"/>
      <c r="C787" s="719"/>
      <c r="D787" s="373"/>
      <c r="E787" s="346"/>
      <c r="F787" s="373"/>
      <c r="G787" s="347"/>
      <c r="H787" s="374"/>
      <c r="I787" s="348">
        <v>-0.52380000000000004</v>
      </c>
      <c r="J787" s="348">
        <v>-1.3912</v>
      </c>
      <c r="K787" s="348">
        <v>-3.9317000000000002</v>
      </c>
      <c r="L787" s="348">
        <v>-4.1464999999999996</v>
      </c>
      <c r="M787" s="348">
        <v>-7.5868000000000002</v>
      </c>
      <c r="N787" s="350">
        <v>-15.600300000000001</v>
      </c>
      <c r="O787" s="348">
        <v>-11.973599999999999</v>
      </c>
      <c r="P787" s="348">
        <v>-2.0693000000000001</v>
      </c>
      <c r="Q787" s="348">
        <v>6.5167000000000002</v>
      </c>
      <c r="R787" s="348">
        <v>9.2875999999999994</v>
      </c>
      <c r="S787" s="348">
        <v>-2.0586000000000002</v>
      </c>
      <c r="T787" s="348">
        <v>4.0983999999999998</v>
      </c>
      <c r="U787" s="348">
        <v>-13.6852</v>
      </c>
      <c r="V787" s="348">
        <v>-13.736499999999999</v>
      </c>
      <c r="W787" s="348">
        <v>-3.0501</v>
      </c>
      <c r="X787" s="348">
        <v>11.091799999999999</v>
      </c>
      <c r="Y787" s="374"/>
      <c r="Z787" s="346"/>
      <c r="AA787" s="346"/>
      <c r="AB787" s="346"/>
      <c r="AC787" s="346"/>
      <c r="AD787" s="346"/>
      <c r="AE787" s="346"/>
      <c r="AF787" s="346"/>
      <c r="AG787" s="346"/>
      <c r="AH787" s="346"/>
      <c r="AI787" s="346"/>
      <c r="AJ787" s="346"/>
      <c r="AK787" s="346"/>
      <c r="AL787" s="346"/>
      <c r="AM787" s="346"/>
      <c r="AN787" s="346"/>
      <c r="AO787" s="373"/>
      <c r="AP787" s="348">
        <v>7.35</v>
      </c>
      <c r="AQ787" s="348">
        <v>5</v>
      </c>
      <c r="AR787" s="348">
        <v>-0.27</v>
      </c>
      <c r="AS787" s="348">
        <v>-7.92</v>
      </c>
      <c r="AT787" s="348">
        <v>-15.35</v>
      </c>
      <c r="AU787" s="351"/>
      <c r="AV787" s="346"/>
      <c r="AW787" s="346"/>
      <c r="AX787" s="346"/>
      <c r="AY787" s="346"/>
      <c r="AZ787" s="346"/>
      <c r="BA787" s="362"/>
      <c r="BB787" s="348"/>
      <c r="BC787" s="375"/>
      <c r="BD787" s="375"/>
      <c r="BE787" s="375"/>
      <c r="BF787" s="374"/>
      <c r="BG787" s="348"/>
      <c r="BH787" s="348"/>
      <c r="BI787" s="348"/>
      <c r="BJ787" s="348"/>
      <c r="BK787" s="373"/>
      <c r="BL787" s="372"/>
      <c r="BM787" s="372"/>
      <c r="BN787" s="372"/>
      <c r="BO787" s="372"/>
      <c r="BP787" s="372"/>
      <c r="BQ787" s="373"/>
      <c r="BR787" s="354"/>
    </row>
    <row r="788" spans="1:70" s="428" customFormat="1" x14ac:dyDescent="0.25">
      <c r="A788" s="885" t="s">
        <v>95</v>
      </c>
      <c r="B788" s="373"/>
      <c r="C788" s="719"/>
      <c r="D788" s="373"/>
      <c r="E788" s="346"/>
      <c r="F788" s="373"/>
      <c r="G788" s="347"/>
      <c r="H788" s="374"/>
      <c r="I788" s="348">
        <v>-0.52380000000000004</v>
      </c>
      <c r="J788" s="348">
        <v>-1.3912</v>
      </c>
      <c r="K788" s="348">
        <v>-3.9317000000000002</v>
      </c>
      <c r="L788" s="348">
        <v>-4.1464999999999996</v>
      </c>
      <c r="M788" s="348">
        <v>-7.5868000000000002</v>
      </c>
      <c r="N788" s="350">
        <v>-15.600300000000001</v>
      </c>
      <c r="O788" s="348">
        <v>-11.973599999999999</v>
      </c>
      <c r="P788" s="348">
        <v>-2.0693000000000001</v>
      </c>
      <c r="Q788" s="348">
        <v>6.5167000000000002</v>
      </c>
      <c r="R788" s="348">
        <v>9.2875999999999994</v>
      </c>
      <c r="S788" s="348">
        <v>-2.0586000000000002</v>
      </c>
      <c r="T788" s="348">
        <v>4.0983999999999998</v>
      </c>
      <c r="U788" s="348">
        <v>-13.6852</v>
      </c>
      <c r="V788" s="348">
        <v>-13.736499999999999</v>
      </c>
      <c r="W788" s="348">
        <v>-3.0501</v>
      </c>
      <c r="X788" s="348">
        <v>11.091799999999999</v>
      </c>
      <c r="Y788" s="374"/>
      <c r="Z788" s="346"/>
      <c r="AA788" s="346"/>
      <c r="AB788" s="346"/>
      <c r="AC788" s="346"/>
      <c r="AD788" s="346"/>
      <c r="AE788" s="346"/>
      <c r="AF788" s="346"/>
      <c r="AG788" s="346"/>
      <c r="AH788" s="346"/>
      <c r="AI788" s="346"/>
      <c r="AJ788" s="346"/>
      <c r="AK788" s="346"/>
      <c r="AL788" s="346"/>
      <c r="AM788" s="346"/>
      <c r="AN788" s="346"/>
      <c r="AO788" s="373"/>
      <c r="AP788" s="348">
        <v>7.35</v>
      </c>
      <c r="AQ788" s="348">
        <v>5</v>
      </c>
      <c r="AR788" s="348">
        <v>-0.27</v>
      </c>
      <c r="AS788" s="348">
        <v>-7.92</v>
      </c>
      <c r="AT788" s="348">
        <v>-15.35</v>
      </c>
      <c r="AU788" s="351"/>
      <c r="AV788" s="346"/>
      <c r="AW788" s="346"/>
      <c r="AX788" s="346"/>
      <c r="AY788" s="346"/>
      <c r="AZ788" s="346"/>
      <c r="BA788" s="362"/>
      <c r="BB788" s="348"/>
      <c r="BC788" s="375"/>
      <c r="BD788" s="375"/>
      <c r="BE788" s="375"/>
      <c r="BF788" s="374"/>
      <c r="BG788" s="348"/>
      <c r="BH788" s="348"/>
      <c r="BI788" s="348"/>
      <c r="BJ788" s="348"/>
      <c r="BK788" s="373"/>
      <c r="BL788" s="372"/>
      <c r="BM788" s="372"/>
      <c r="BN788" s="372"/>
      <c r="BO788" s="372"/>
      <c r="BP788" s="372"/>
      <c r="BQ788" s="373"/>
      <c r="BR788" s="354"/>
    </row>
    <row r="789" spans="1:70" s="428" customFormat="1" x14ac:dyDescent="0.25">
      <c r="A789" s="886" t="s">
        <v>96</v>
      </c>
      <c r="B789" s="413"/>
      <c r="C789" s="725"/>
      <c r="D789" s="413"/>
      <c r="E789" s="414"/>
      <c r="F789" s="413"/>
      <c r="G789" s="415"/>
      <c r="H789" s="417"/>
      <c r="I789" s="416">
        <v>-0.52380000000000004</v>
      </c>
      <c r="J789" s="416">
        <v>-1.3912</v>
      </c>
      <c r="K789" s="416">
        <v>-3.9317000000000002</v>
      </c>
      <c r="L789" s="416">
        <v>-4.1464999999999996</v>
      </c>
      <c r="M789" s="416">
        <v>-7.5868000000000002</v>
      </c>
      <c r="N789" s="418">
        <v>-15.600300000000001</v>
      </c>
      <c r="O789" s="416">
        <v>-11.973599999999999</v>
      </c>
      <c r="P789" s="416">
        <v>-2.0693000000000001</v>
      </c>
      <c r="Q789" s="416">
        <v>6.5167000000000002</v>
      </c>
      <c r="R789" s="416">
        <v>9.2875999999999994</v>
      </c>
      <c r="S789" s="416">
        <v>-2.0586000000000002</v>
      </c>
      <c r="T789" s="416">
        <v>4.0983999999999998</v>
      </c>
      <c r="U789" s="416">
        <v>-13.6852</v>
      </c>
      <c r="V789" s="416">
        <v>-13.736499999999999</v>
      </c>
      <c r="W789" s="416">
        <v>-3.0501</v>
      </c>
      <c r="X789" s="416">
        <v>11.091799999999999</v>
      </c>
      <c r="Y789" s="417"/>
      <c r="Z789" s="414"/>
      <c r="AA789" s="414"/>
      <c r="AB789" s="414"/>
      <c r="AC789" s="414"/>
      <c r="AD789" s="414"/>
      <c r="AE789" s="414"/>
      <c r="AF789" s="414"/>
      <c r="AG789" s="414"/>
      <c r="AH789" s="414"/>
      <c r="AI789" s="414"/>
      <c r="AJ789" s="414"/>
      <c r="AK789" s="414"/>
      <c r="AL789" s="414"/>
      <c r="AM789" s="414"/>
      <c r="AN789" s="414"/>
      <c r="AO789" s="413"/>
      <c r="AP789" s="416">
        <v>7.35</v>
      </c>
      <c r="AQ789" s="416">
        <v>5</v>
      </c>
      <c r="AR789" s="416">
        <v>-0.27</v>
      </c>
      <c r="AS789" s="416">
        <v>-7.92</v>
      </c>
      <c r="AT789" s="416">
        <v>-15.35</v>
      </c>
      <c r="AU789" s="419"/>
      <c r="AV789" s="414"/>
      <c r="AW789" s="414"/>
      <c r="AX789" s="414"/>
      <c r="AY789" s="414"/>
      <c r="AZ789" s="414"/>
      <c r="BA789" s="420"/>
      <c r="BB789" s="416"/>
      <c r="BC789" s="421"/>
      <c r="BD789" s="421"/>
      <c r="BE789" s="421"/>
      <c r="BF789" s="417"/>
      <c r="BG789" s="416"/>
      <c r="BH789" s="416"/>
      <c r="BI789" s="416"/>
      <c r="BJ789" s="416"/>
      <c r="BK789" s="413"/>
      <c r="BL789" s="412"/>
      <c r="BM789" s="412"/>
      <c r="BN789" s="412"/>
      <c r="BO789" s="412"/>
      <c r="BP789" s="412"/>
      <c r="BQ789" s="413"/>
      <c r="BR789" s="422"/>
    </row>
    <row r="790" spans="1:70" s="428" customFormat="1" ht="14.5" customHeight="1" x14ac:dyDescent="0.35">
      <c r="A790" s="873" t="s">
        <v>4170</v>
      </c>
      <c r="B790" s="861"/>
      <c r="C790" s="862"/>
      <c r="D790" s="861"/>
      <c r="E790" s="863"/>
      <c r="F790" s="861"/>
      <c r="G790" s="864"/>
      <c r="H790" s="866"/>
      <c r="I790" s="865"/>
      <c r="J790" s="865"/>
      <c r="K790" s="865"/>
      <c r="L790" s="865"/>
      <c r="M790" s="865"/>
      <c r="N790" s="867"/>
      <c r="O790" s="865"/>
      <c r="P790" s="865"/>
      <c r="Q790" s="865"/>
      <c r="R790" s="865"/>
      <c r="S790" s="865"/>
      <c r="T790" s="865"/>
      <c r="U790" s="865"/>
      <c r="V790" s="865"/>
      <c r="W790" s="865"/>
      <c r="X790" s="865"/>
      <c r="Y790" s="866"/>
      <c r="Z790" s="863"/>
      <c r="AA790" s="863"/>
      <c r="AB790" s="863"/>
      <c r="AC790" s="863"/>
      <c r="AD790" s="863"/>
      <c r="AE790" s="863"/>
      <c r="AF790" s="863"/>
      <c r="AG790" s="863"/>
      <c r="AH790" s="863"/>
      <c r="AI790" s="863"/>
      <c r="AJ790" s="863"/>
      <c r="AK790" s="863"/>
      <c r="AL790" s="863"/>
      <c r="AM790" s="863"/>
      <c r="AN790" s="863"/>
      <c r="AO790" s="861"/>
      <c r="AP790" s="865"/>
      <c r="AQ790" s="865"/>
      <c r="AR790" s="865"/>
      <c r="AS790" s="865"/>
      <c r="AT790" s="865"/>
      <c r="AU790" s="868"/>
      <c r="AV790" s="863"/>
      <c r="AW790" s="863"/>
      <c r="AX790" s="863"/>
      <c r="AY790" s="863"/>
      <c r="AZ790" s="863"/>
      <c r="BA790" s="869"/>
      <c r="BB790" s="865"/>
      <c r="BC790" s="870"/>
      <c r="BD790" s="870"/>
      <c r="BE790" s="870"/>
      <c r="BF790" s="866"/>
      <c r="BG790" s="865"/>
      <c r="BH790" s="865"/>
      <c r="BI790" s="865"/>
      <c r="BJ790" s="865"/>
      <c r="BK790" s="861"/>
      <c r="BL790" s="871"/>
      <c r="BM790" s="871"/>
      <c r="BN790" s="871"/>
      <c r="BO790" s="871"/>
      <c r="BP790" s="871"/>
      <c r="BQ790" s="861"/>
      <c r="BR790" s="872"/>
    </row>
    <row r="791" spans="1:70" s="428" customFormat="1" ht="11" x14ac:dyDescent="0.3">
      <c r="A791" s="841" t="s">
        <v>4171</v>
      </c>
      <c r="B791" s="842"/>
      <c r="C791" s="843">
        <v>43769</v>
      </c>
      <c r="D791" s="842"/>
      <c r="E791" s="844">
        <v>4252.7299999999996</v>
      </c>
      <c r="F791" s="842"/>
      <c r="G791" s="845">
        <v>39.738</v>
      </c>
      <c r="H791" s="847"/>
      <c r="I791" s="846" t="s">
        <v>430</v>
      </c>
      <c r="J791" s="846">
        <v>-0.1784</v>
      </c>
      <c r="K791" s="846">
        <v>4.3266</v>
      </c>
      <c r="L791" s="846">
        <v>7.5221</v>
      </c>
      <c r="M791" s="846">
        <v>15.891400000000001</v>
      </c>
      <c r="N791" s="848">
        <v>12.7895</v>
      </c>
      <c r="O791" s="846">
        <v>10.080399999999999</v>
      </c>
      <c r="P791" s="846">
        <v>21.957599999999999</v>
      </c>
      <c r="Q791" s="846">
        <v>17.313600000000001</v>
      </c>
      <c r="R791" s="846" t="s">
        <v>430</v>
      </c>
      <c r="S791" s="846">
        <v>5.0824999999999996</v>
      </c>
      <c r="T791" s="846">
        <v>26.308800000000002</v>
      </c>
      <c r="U791" s="846">
        <v>12.5914</v>
      </c>
      <c r="V791" s="846">
        <v>13.420500000000001</v>
      </c>
      <c r="W791" s="846">
        <v>3.6543999999999999</v>
      </c>
      <c r="X791" s="846">
        <v>22.4053</v>
      </c>
      <c r="Y791" s="847"/>
      <c r="Z791" s="844" t="s">
        <v>430</v>
      </c>
      <c r="AA791" s="844">
        <v>1</v>
      </c>
      <c r="AB791" s="844">
        <v>1</v>
      </c>
      <c r="AC791" s="844">
        <v>1</v>
      </c>
      <c r="AD791" s="844">
        <v>1</v>
      </c>
      <c r="AE791" s="844">
        <v>1</v>
      </c>
      <c r="AF791" s="844">
        <v>1</v>
      </c>
      <c r="AG791" s="844">
        <v>1</v>
      </c>
      <c r="AH791" s="844">
        <v>1</v>
      </c>
      <c r="AI791" s="844" t="s">
        <v>430</v>
      </c>
      <c r="AJ791" s="844">
        <v>1</v>
      </c>
      <c r="AK791" s="844">
        <v>1</v>
      </c>
      <c r="AL791" s="844">
        <v>1</v>
      </c>
      <c r="AM791" s="844">
        <v>1</v>
      </c>
      <c r="AN791" s="844">
        <v>1</v>
      </c>
      <c r="AO791" s="842"/>
      <c r="AP791" s="846" t="s">
        <v>430</v>
      </c>
      <c r="AQ791" s="846" t="s">
        <v>430</v>
      </c>
      <c r="AR791" s="846">
        <v>19.96</v>
      </c>
      <c r="AS791" s="846">
        <v>17.72</v>
      </c>
      <c r="AT791" s="846">
        <v>26.5</v>
      </c>
      <c r="AU791" s="849"/>
      <c r="AV791" s="844" t="s">
        <v>430</v>
      </c>
      <c r="AW791" s="844" t="s">
        <v>430</v>
      </c>
      <c r="AX791" s="844">
        <v>1</v>
      </c>
      <c r="AY791" s="844">
        <v>1</v>
      </c>
      <c r="AZ791" s="844">
        <v>1</v>
      </c>
      <c r="BA791" s="851"/>
      <c r="BB791" s="846">
        <v>14.6570818092818</v>
      </c>
      <c r="BC791" s="852">
        <v>0.93299339699831096</v>
      </c>
      <c r="BD791" s="852">
        <v>8.6047038054246502E-2</v>
      </c>
      <c r="BE791" s="852">
        <v>0.70463427264827605</v>
      </c>
      <c r="BF791" s="847"/>
      <c r="BG791" s="846">
        <v>28.575199999999999</v>
      </c>
      <c r="BH791" s="846">
        <v>30.241900000000001</v>
      </c>
      <c r="BI791" s="846">
        <v>18.4375</v>
      </c>
      <c r="BJ791" s="846">
        <v>22.7454</v>
      </c>
      <c r="BK791" s="842"/>
      <c r="BL791" s="855" t="s">
        <v>3886</v>
      </c>
      <c r="BM791" s="855" t="s">
        <v>3887</v>
      </c>
      <c r="BN791" s="855" t="s">
        <v>3888</v>
      </c>
      <c r="BO791" s="855" t="s">
        <v>3889</v>
      </c>
      <c r="BP791" s="855" t="s">
        <v>3890</v>
      </c>
      <c r="BQ791" s="842"/>
      <c r="BR791" s="856" t="s">
        <v>611</v>
      </c>
    </row>
    <row r="792" spans="1:70" s="428" customFormat="1" x14ac:dyDescent="0.25">
      <c r="A792" s="884" t="s">
        <v>93</v>
      </c>
      <c r="B792" s="402"/>
      <c r="C792" s="724"/>
      <c r="D792" s="402"/>
      <c r="E792" s="403"/>
      <c r="F792" s="402"/>
      <c r="G792" s="404"/>
      <c r="H792" s="406"/>
      <c r="I792" s="405" t="s">
        <v>430</v>
      </c>
      <c r="J792" s="405">
        <v>-0.1784</v>
      </c>
      <c r="K792" s="405">
        <v>4.3266</v>
      </c>
      <c r="L792" s="405">
        <v>7.5221</v>
      </c>
      <c r="M792" s="405">
        <v>15.891400000000001</v>
      </c>
      <c r="N792" s="407">
        <v>12.7895</v>
      </c>
      <c r="O792" s="405">
        <v>10.080399999999999</v>
      </c>
      <c r="P792" s="405">
        <v>21.957599999999999</v>
      </c>
      <c r="Q792" s="405">
        <v>17.313600000000001</v>
      </c>
      <c r="R792" s="405" t="s">
        <v>430</v>
      </c>
      <c r="S792" s="405">
        <v>5.0824999999999996</v>
      </c>
      <c r="T792" s="405">
        <v>26.308800000000002</v>
      </c>
      <c r="U792" s="405">
        <v>12.5914</v>
      </c>
      <c r="V792" s="405">
        <v>13.420500000000001</v>
      </c>
      <c r="W792" s="405">
        <v>3.6543999999999999</v>
      </c>
      <c r="X792" s="405">
        <v>22.4053</v>
      </c>
      <c r="Y792" s="406"/>
      <c r="Z792" s="403">
        <v>0</v>
      </c>
      <c r="AA792" s="403">
        <v>1</v>
      </c>
      <c r="AB792" s="403">
        <v>1</v>
      </c>
      <c r="AC792" s="403">
        <v>1</v>
      </c>
      <c r="AD792" s="403">
        <v>1</v>
      </c>
      <c r="AE792" s="403">
        <v>1</v>
      </c>
      <c r="AF792" s="403">
        <v>1</v>
      </c>
      <c r="AG792" s="403">
        <v>1</v>
      </c>
      <c r="AH792" s="403">
        <v>1</v>
      </c>
      <c r="AI792" s="403">
        <v>0</v>
      </c>
      <c r="AJ792" s="403">
        <v>1</v>
      </c>
      <c r="AK792" s="403">
        <v>1</v>
      </c>
      <c r="AL792" s="403">
        <v>1</v>
      </c>
      <c r="AM792" s="403">
        <v>1</v>
      </c>
      <c r="AN792" s="403">
        <v>1</v>
      </c>
      <c r="AO792" s="402"/>
      <c r="AP792" s="405" t="s">
        <v>430</v>
      </c>
      <c r="AQ792" s="405" t="s">
        <v>430</v>
      </c>
      <c r="AR792" s="405">
        <v>19.96</v>
      </c>
      <c r="AS792" s="405">
        <v>17.72</v>
      </c>
      <c r="AT792" s="405">
        <v>26.5</v>
      </c>
      <c r="AU792" s="408"/>
      <c r="AV792" s="403">
        <v>0</v>
      </c>
      <c r="AW792" s="403">
        <v>0</v>
      </c>
      <c r="AX792" s="403">
        <v>1</v>
      </c>
      <c r="AY792" s="403">
        <v>1</v>
      </c>
      <c r="AZ792" s="403">
        <v>1</v>
      </c>
      <c r="BA792" s="409"/>
      <c r="BB792" s="405"/>
      <c r="BC792" s="410"/>
      <c r="BD792" s="410"/>
      <c r="BE792" s="410"/>
      <c r="BF792" s="406"/>
      <c r="BG792" s="405"/>
      <c r="BH792" s="405"/>
      <c r="BI792" s="405"/>
      <c r="BJ792" s="405"/>
      <c r="BK792" s="402"/>
      <c r="BL792" s="401"/>
      <c r="BM792" s="401"/>
      <c r="BN792" s="401"/>
      <c r="BO792" s="401"/>
      <c r="BP792" s="401"/>
      <c r="BQ792" s="402"/>
      <c r="BR792" s="411"/>
    </row>
    <row r="793" spans="1:70" s="428" customFormat="1" x14ac:dyDescent="0.25">
      <c r="A793" s="885" t="s">
        <v>94</v>
      </c>
      <c r="B793" s="373"/>
      <c r="C793" s="719"/>
      <c r="D793" s="373"/>
      <c r="E793" s="346"/>
      <c r="F793" s="373"/>
      <c r="G793" s="347"/>
      <c r="H793" s="374"/>
      <c r="I793" s="348" t="s">
        <v>430</v>
      </c>
      <c r="J793" s="348">
        <v>-0.1784</v>
      </c>
      <c r="K793" s="348">
        <v>4.3266</v>
      </c>
      <c r="L793" s="348">
        <v>7.5221</v>
      </c>
      <c r="M793" s="348">
        <v>15.891400000000001</v>
      </c>
      <c r="N793" s="350">
        <v>12.7895</v>
      </c>
      <c r="O793" s="348">
        <v>10.080399999999999</v>
      </c>
      <c r="P793" s="348">
        <v>21.957599999999999</v>
      </c>
      <c r="Q793" s="348">
        <v>17.313600000000001</v>
      </c>
      <c r="R793" s="348" t="s">
        <v>430</v>
      </c>
      <c r="S793" s="348">
        <v>5.0824999999999996</v>
      </c>
      <c r="T793" s="348">
        <v>26.308800000000002</v>
      </c>
      <c r="U793" s="348">
        <v>12.5914</v>
      </c>
      <c r="V793" s="348">
        <v>13.420500000000001</v>
      </c>
      <c r="W793" s="348">
        <v>3.6543999999999999</v>
      </c>
      <c r="X793" s="348">
        <v>22.4053</v>
      </c>
      <c r="Y793" s="374"/>
      <c r="Z793" s="346"/>
      <c r="AA793" s="346"/>
      <c r="AB793" s="346"/>
      <c r="AC793" s="346"/>
      <c r="AD793" s="346"/>
      <c r="AE793" s="346"/>
      <c r="AF793" s="346"/>
      <c r="AG793" s="346"/>
      <c r="AH793" s="346"/>
      <c r="AI793" s="346"/>
      <c r="AJ793" s="346"/>
      <c r="AK793" s="346"/>
      <c r="AL793" s="346"/>
      <c r="AM793" s="346"/>
      <c r="AN793" s="346"/>
      <c r="AO793" s="373"/>
      <c r="AP793" s="348" t="s">
        <v>430</v>
      </c>
      <c r="AQ793" s="348" t="s">
        <v>430</v>
      </c>
      <c r="AR793" s="348">
        <v>19.96</v>
      </c>
      <c r="AS793" s="348">
        <v>17.72</v>
      </c>
      <c r="AT793" s="348">
        <v>26.5</v>
      </c>
      <c r="AU793" s="351"/>
      <c r="AV793" s="346"/>
      <c r="AW793" s="346"/>
      <c r="AX793" s="346"/>
      <c r="AY793" s="346"/>
      <c r="AZ793" s="346"/>
      <c r="BA793" s="362"/>
      <c r="BB793" s="348"/>
      <c r="BC793" s="375"/>
      <c r="BD793" s="375"/>
      <c r="BE793" s="375"/>
      <c r="BF793" s="374"/>
      <c r="BG793" s="348"/>
      <c r="BH793" s="348"/>
      <c r="BI793" s="348"/>
      <c r="BJ793" s="348"/>
      <c r="BK793" s="373"/>
      <c r="BL793" s="372"/>
      <c r="BM793" s="372"/>
      <c r="BN793" s="372"/>
      <c r="BO793" s="372"/>
      <c r="BP793" s="372"/>
      <c r="BQ793" s="373"/>
      <c r="BR793" s="354"/>
    </row>
    <row r="794" spans="1:70" s="428" customFormat="1" x14ac:dyDescent="0.25">
      <c r="A794" s="885" t="s">
        <v>95</v>
      </c>
      <c r="B794" s="373"/>
      <c r="C794" s="719"/>
      <c r="D794" s="373"/>
      <c r="E794" s="346"/>
      <c r="F794" s="373"/>
      <c r="G794" s="347"/>
      <c r="H794" s="374"/>
      <c r="I794" s="348" t="s">
        <v>430</v>
      </c>
      <c r="J794" s="348">
        <v>-0.1784</v>
      </c>
      <c r="K794" s="348">
        <v>4.3266</v>
      </c>
      <c r="L794" s="348">
        <v>7.5221</v>
      </c>
      <c r="M794" s="348">
        <v>15.891400000000001</v>
      </c>
      <c r="N794" s="350">
        <v>12.7895</v>
      </c>
      <c r="O794" s="348">
        <v>10.080399999999999</v>
      </c>
      <c r="P794" s="348">
        <v>21.957599999999999</v>
      </c>
      <c r="Q794" s="348">
        <v>17.313600000000001</v>
      </c>
      <c r="R794" s="348" t="s">
        <v>430</v>
      </c>
      <c r="S794" s="348">
        <v>5.0824999999999996</v>
      </c>
      <c r="T794" s="348">
        <v>26.308800000000002</v>
      </c>
      <c r="U794" s="348">
        <v>12.5914</v>
      </c>
      <c r="V794" s="348">
        <v>13.420500000000001</v>
      </c>
      <c r="W794" s="348">
        <v>3.6543999999999999</v>
      </c>
      <c r="X794" s="348">
        <v>22.4053</v>
      </c>
      <c r="Y794" s="374"/>
      <c r="Z794" s="346"/>
      <c r="AA794" s="346"/>
      <c r="AB794" s="346"/>
      <c r="AC794" s="346"/>
      <c r="AD794" s="346"/>
      <c r="AE794" s="346"/>
      <c r="AF794" s="346"/>
      <c r="AG794" s="346"/>
      <c r="AH794" s="346"/>
      <c r="AI794" s="346"/>
      <c r="AJ794" s="346"/>
      <c r="AK794" s="346"/>
      <c r="AL794" s="346"/>
      <c r="AM794" s="346"/>
      <c r="AN794" s="346"/>
      <c r="AO794" s="373"/>
      <c r="AP794" s="348" t="s">
        <v>430</v>
      </c>
      <c r="AQ794" s="348" t="s">
        <v>430</v>
      </c>
      <c r="AR794" s="348">
        <v>19.96</v>
      </c>
      <c r="AS794" s="348">
        <v>17.72</v>
      </c>
      <c r="AT794" s="348">
        <v>26.5</v>
      </c>
      <c r="AU794" s="351"/>
      <c r="AV794" s="346"/>
      <c r="AW794" s="346"/>
      <c r="AX794" s="346"/>
      <c r="AY794" s="346"/>
      <c r="AZ794" s="346"/>
      <c r="BA794" s="362"/>
      <c r="BB794" s="348"/>
      <c r="BC794" s="375"/>
      <c r="BD794" s="375"/>
      <c r="BE794" s="375"/>
      <c r="BF794" s="374"/>
      <c r="BG794" s="348"/>
      <c r="BH794" s="348"/>
      <c r="BI794" s="348"/>
      <c r="BJ794" s="348"/>
      <c r="BK794" s="373"/>
      <c r="BL794" s="372"/>
      <c r="BM794" s="372"/>
      <c r="BN794" s="372"/>
      <c r="BO794" s="372"/>
      <c r="BP794" s="372"/>
      <c r="BQ794" s="373"/>
      <c r="BR794" s="354"/>
    </row>
    <row r="795" spans="1:70" s="428" customFormat="1" x14ac:dyDescent="0.25">
      <c r="A795" s="886" t="s">
        <v>96</v>
      </c>
      <c r="B795" s="413"/>
      <c r="C795" s="725"/>
      <c r="D795" s="413"/>
      <c r="E795" s="414"/>
      <c r="F795" s="413"/>
      <c r="G795" s="415"/>
      <c r="H795" s="417"/>
      <c r="I795" s="416" t="s">
        <v>430</v>
      </c>
      <c r="J795" s="416">
        <v>-0.1784</v>
      </c>
      <c r="K795" s="416">
        <v>4.3266</v>
      </c>
      <c r="L795" s="416">
        <v>7.5221</v>
      </c>
      <c r="M795" s="416">
        <v>15.891400000000001</v>
      </c>
      <c r="N795" s="418">
        <v>12.7895</v>
      </c>
      <c r="O795" s="416">
        <v>10.080399999999999</v>
      </c>
      <c r="P795" s="416">
        <v>21.957599999999999</v>
      </c>
      <c r="Q795" s="416">
        <v>17.313600000000001</v>
      </c>
      <c r="R795" s="416" t="s">
        <v>430</v>
      </c>
      <c r="S795" s="416">
        <v>5.0824999999999996</v>
      </c>
      <c r="T795" s="416">
        <v>26.308800000000002</v>
      </c>
      <c r="U795" s="416">
        <v>12.5914</v>
      </c>
      <c r="V795" s="416">
        <v>13.420500000000001</v>
      </c>
      <c r="W795" s="416">
        <v>3.6543999999999999</v>
      </c>
      <c r="X795" s="416">
        <v>22.4053</v>
      </c>
      <c r="Y795" s="417"/>
      <c r="Z795" s="414"/>
      <c r="AA795" s="414"/>
      <c r="AB795" s="414"/>
      <c r="AC795" s="414"/>
      <c r="AD795" s="414"/>
      <c r="AE795" s="414"/>
      <c r="AF795" s="414"/>
      <c r="AG795" s="414"/>
      <c r="AH795" s="414"/>
      <c r="AI795" s="414"/>
      <c r="AJ795" s="414"/>
      <c r="AK795" s="414"/>
      <c r="AL795" s="414"/>
      <c r="AM795" s="414"/>
      <c r="AN795" s="414"/>
      <c r="AO795" s="413"/>
      <c r="AP795" s="416" t="s">
        <v>430</v>
      </c>
      <c r="AQ795" s="416" t="s">
        <v>430</v>
      </c>
      <c r="AR795" s="416">
        <v>19.96</v>
      </c>
      <c r="AS795" s="416">
        <v>17.72</v>
      </c>
      <c r="AT795" s="416">
        <v>26.5</v>
      </c>
      <c r="AU795" s="419"/>
      <c r="AV795" s="414"/>
      <c r="AW795" s="414"/>
      <c r="AX795" s="414"/>
      <c r="AY795" s="414"/>
      <c r="AZ795" s="414"/>
      <c r="BA795" s="420"/>
      <c r="BB795" s="416"/>
      <c r="BC795" s="421"/>
      <c r="BD795" s="421"/>
      <c r="BE795" s="421"/>
      <c r="BF795" s="417"/>
      <c r="BG795" s="416"/>
      <c r="BH795" s="416"/>
      <c r="BI795" s="416"/>
      <c r="BJ795" s="416"/>
      <c r="BK795" s="413"/>
      <c r="BL795" s="412"/>
      <c r="BM795" s="412"/>
      <c r="BN795" s="412"/>
      <c r="BO795" s="412"/>
      <c r="BP795" s="412"/>
      <c r="BQ795" s="413"/>
      <c r="BR795" s="422"/>
    </row>
    <row r="796" spans="1:70" s="428" customFormat="1" ht="14.5" customHeight="1" x14ac:dyDescent="0.35">
      <c r="A796" s="873" t="s">
        <v>4172</v>
      </c>
      <c r="B796" s="861"/>
      <c r="C796" s="862"/>
      <c r="D796" s="861"/>
      <c r="E796" s="863"/>
      <c r="F796" s="861"/>
      <c r="G796" s="864"/>
      <c r="H796" s="866"/>
      <c r="I796" s="865"/>
      <c r="J796" s="865"/>
      <c r="K796" s="865"/>
      <c r="L796" s="865"/>
      <c r="M796" s="865"/>
      <c r="N796" s="867"/>
      <c r="O796" s="865"/>
      <c r="P796" s="865"/>
      <c r="Q796" s="865"/>
      <c r="R796" s="865"/>
      <c r="S796" s="865"/>
      <c r="T796" s="865"/>
      <c r="U796" s="865"/>
      <c r="V796" s="865"/>
      <c r="W796" s="865"/>
      <c r="X796" s="865"/>
      <c r="Y796" s="866"/>
      <c r="Z796" s="863"/>
      <c r="AA796" s="863"/>
      <c r="AB796" s="863"/>
      <c r="AC796" s="863"/>
      <c r="AD796" s="863"/>
      <c r="AE796" s="863"/>
      <c r="AF796" s="863"/>
      <c r="AG796" s="863"/>
      <c r="AH796" s="863"/>
      <c r="AI796" s="863"/>
      <c r="AJ796" s="863"/>
      <c r="AK796" s="863"/>
      <c r="AL796" s="863"/>
      <c r="AM796" s="863"/>
      <c r="AN796" s="863"/>
      <c r="AO796" s="861"/>
      <c r="AP796" s="865"/>
      <c r="AQ796" s="865"/>
      <c r="AR796" s="865"/>
      <c r="AS796" s="865"/>
      <c r="AT796" s="865"/>
      <c r="AU796" s="868"/>
      <c r="AV796" s="863"/>
      <c r="AW796" s="863"/>
      <c r="AX796" s="863"/>
      <c r="AY796" s="863"/>
      <c r="AZ796" s="863"/>
      <c r="BA796" s="869"/>
      <c r="BB796" s="865"/>
      <c r="BC796" s="870"/>
      <c r="BD796" s="870"/>
      <c r="BE796" s="870"/>
      <c r="BF796" s="866"/>
      <c r="BG796" s="865"/>
      <c r="BH796" s="865"/>
      <c r="BI796" s="865"/>
      <c r="BJ796" s="865"/>
      <c r="BK796" s="861"/>
      <c r="BL796" s="871"/>
      <c r="BM796" s="871"/>
      <c r="BN796" s="871"/>
      <c r="BO796" s="871"/>
      <c r="BP796" s="871"/>
      <c r="BQ796" s="861"/>
      <c r="BR796" s="872"/>
    </row>
    <row r="797" spans="1:70" s="428" customFormat="1" x14ac:dyDescent="0.25">
      <c r="A797" s="345" t="s">
        <v>4173</v>
      </c>
      <c r="B797" s="373"/>
      <c r="C797" s="719">
        <v>45448</v>
      </c>
      <c r="D797" s="373"/>
      <c r="E797" s="346">
        <v>6313.34</v>
      </c>
      <c r="F797" s="373"/>
      <c r="G797" s="347">
        <v>13.9529</v>
      </c>
      <c r="H797" s="374"/>
      <c r="I797" s="348">
        <v>-0.31790000000000002</v>
      </c>
      <c r="J797" s="348">
        <v>-1.2183999999999999</v>
      </c>
      <c r="K797" s="348">
        <v>9.2006999999999994</v>
      </c>
      <c r="L797" s="348">
        <v>16.427499999999998</v>
      </c>
      <c r="M797" s="348">
        <v>17.520900000000001</v>
      </c>
      <c r="N797" s="350">
        <v>35.497100000000003</v>
      </c>
      <c r="O797" s="348">
        <v>13.404299999999999</v>
      </c>
      <c r="P797" s="348" t="s">
        <v>430</v>
      </c>
      <c r="Q797" s="348" t="s">
        <v>430</v>
      </c>
      <c r="R797" s="348" t="s">
        <v>430</v>
      </c>
      <c r="S797" s="348">
        <v>13.1007</v>
      </c>
      <c r="T797" s="348">
        <v>33.811199999999999</v>
      </c>
      <c r="U797" s="348">
        <v>20.8734</v>
      </c>
      <c r="V797" s="348">
        <v>29.966100000000001</v>
      </c>
      <c r="W797" s="348">
        <v>5.9880000000000004</v>
      </c>
      <c r="X797" s="348">
        <v>16.1309</v>
      </c>
      <c r="Y797" s="374"/>
      <c r="Z797" s="346">
        <v>1</v>
      </c>
      <c r="AA797" s="346">
        <v>1</v>
      </c>
      <c r="AB797" s="346">
        <v>1</v>
      </c>
      <c r="AC797" s="346">
        <v>1</v>
      </c>
      <c r="AD797" s="346">
        <v>1</v>
      </c>
      <c r="AE797" s="346">
        <v>1</v>
      </c>
      <c r="AF797" s="346">
        <v>1</v>
      </c>
      <c r="AG797" s="346" t="s">
        <v>430</v>
      </c>
      <c r="AH797" s="346" t="s">
        <v>430</v>
      </c>
      <c r="AI797" s="346" t="s">
        <v>430</v>
      </c>
      <c r="AJ797" s="346">
        <v>1</v>
      </c>
      <c r="AK797" s="346">
        <v>1</v>
      </c>
      <c r="AL797" s="346">
        <v>1</v>
      </c>
      <c r="AM797" s="346">
        <v>1</v>
      </c>
      <c r="AN797" s="346">
        <v>1</v>
      </c>
      <c r="AO797" s="373"/>
      <c r="AP797" s="348" t="s">
        <v>430</v>
      </c>
      <c r="AQ797" s="348" t="s">
        <v>430</v>
      </c>
      <c r="AR797" s="348" t="s">
        <v>430</v>
      </c>
      <c r="AS797" s="348" t="s">
        <v>430</v>
      </c>
      <c r="AT797" s="348">
        <v>46.91</v>
      </c>
      <c r="AU797" s="351"/>
      <c r="AV797" s="346" t="s">
        <v>430</v>
      </c>
      <c r="AW797" s="346" t="s">
        <v>430</v>
      </c>
      <c r="AX797" s="346" t="s">
        <v>430</v>
      </c>
      <c r="AY797" s="346" t="s">
        <v>430</v>
      </c>
      <c r="AZ797" s="346">
        <v>1</v>
      </c>
      <c r="BA797" s="362"/>
      <c r="BB797" s="348">
        <v>19.242416807721799</v>
      </c>
      <c r="BC797" s="375">
        <v>0.95378570798371698</v>
      </c>
      <c r="BD797" s="375">
        <v>4.4196396483266599E-2</v>
      </c>
      <c r="BE797" s="375">
        <v>0.53777069221678198</v>
      </c>
      <c r="BF797" s="374"/>
      <c r="BG797" s="348">
        <v>46.741399999999999</v>
      </c>
      <c r="BH797" s="348">
        <v>18.543600000000001</v>
      </c>
      <c r="BI797" s="348">
        <v>32.133400000000002</v>
      </c>
      <c r="BJ797" s="348">
        <v>2.5815999999999999</v>
      </c>
      <c r="BK797" s="373"/>
      <c r="BL797" s="372" t="s">
        <v>3893</v>
      </c>
      <c r="BM797" s="372" t="s">
        <v>3894</v>
      </c>
      <c r="BN797" s="372" t="s">
        <v>3895</v>
      </c>
      <c r="BO797" s="372" t="s">
        <v>3896</v>
      </c>
      <c r="BP797" s="372" t="s">
        <v>3897</v>
      </c>
      <c r="BQ797" s="373"/>
      <c r="BR797" s="354" t="s">
        <v>463</v>
      </c>
    </row>
    <row r="798" spans="1:70" s="428" customFormat="1" x14ac:dyDescent="0.25">
      <c r="A798" s="884" t="s">
        <v>93</v>
      </c>
      <c r="B798" s="402"/>
      <c r="C798" s="724"/>
      <c r="D798" s="402"/>
      <c r="E798" s="403"/>
      <c r="F798" s="402"/>
      <c r="G798" s="404"/>
      <c r="H798" s="406"/>
      <c r="I798" s="405">
        <v>-0.31790000000000002</v>
      </c>
      <c r="J798" s="405">
        <v>-1.2183999999999999</v>
      </c>
      <c r="K798" s="405">
        <v>9.2006999999999994</v>
      </c>
      <c r="L798" s="405">
        <v>16.427499999999998</v>
      </c>
      <c r="M798" s="405">
        <v>17.520900000000001</v>
      </c>
      <c r="N798" s="407">
        <v>35.497100000000003</v>
      </c>
      <c r="O798" s="405">
        <v>13.404299999999999</v>
      </c>
      <c r="P798" s="405" t="s">
        <v>430</v>
      </c>
      <c r="Q798" s="405" t="s">
        <v>430</v>
      </c>
      <c r="R798" s="405" t="s">
        <v>430</v>
      </c>
      <c r="S798" s="405">
        <v>13.1007</v>
      </c>
      <c r="T798" s="405">
        <v>33.811199999999999</v>
      </c>
      <c r="U798" s="405">
        <v>20.8734</v>
      </c>
      <c r="V798" s="405">
        <v>29.966100000000001</v>
      </c>
      <c r="W798" s="405">
        <v>5.9880000000000004</v>
      </c>
      <c r="X798" s="405">
        <v>16.1309</v>
      </c>
      <c r="Y798" s="406"/>
      <c r="Z798" s="403">
        <v>1</v>
      </c>
      <c r="AA798" s="403">
        <v>1</v>
      </c>
      <c r="AB798" s="403">
        <v>1</v>
      </c>
      <c r="AC798" s="403">
        <v>1</v>
      </c>
      <c r="AD798" s="403">
        <v>1</v>
      </c>
      <c r="AE798" s="403">
        <v>1</v>
      </c>
      <c r="AF798" s="403">
        <v>1</v>
      </c>
      <c r="AG798" s="403">
        <v>0</v>
      </c>
      <c r="AH798" s="403">
        <v>0</v>
      </c>
      <c r="AI798" s="403">
        <v>0</v>
      </c>
      <c r="AJ798" s="403">
        <v>1</v>
      </c>
      <c r="AK798" s="403">
        <v>1</v>
      </c>
      <c r="AL798" s="403">
        <v>1</v>
      </c>
      <c r="AM798" s="403">
        <v>1</v>
      </c>
      <c r="AN798" s="403">
        <v>1</v>
      </c>
      <c r="AO798" s="402"/>
      <c r="AP798" s="405" t="s">
        <v>430</v>
      </c>
      <c r="AQ798" s="405" t="s">
        <v>430</v>
      </c>
      <c r="AR798" s="405" t="s">
        <v>430</v>
      </c>
      <c r="AS798" s="405" t="s">
        <v>430</v>
      </c>
      <c r="AT798" s="405">
        <v>46.91</v>
      </c>
      <c r="AU798" s="408"/>
      <c r="AV798" s="403">
        <v>0</v>
      </c>
      <c r="AW798" s="403">
        <v>0</v>
      </c>
      <c r="AX798" s="403">
        <v>0</v>
      </c>
      <c r="AY798" s="403">
        <v>0</v>
      </c>
      <c r="AZ798" s="403">
        <v>1</v>
      </c>
      <c r="BA798" s="409"/>
      <c r="BB798" s="405"/>
      <c r="BC798" s="410"/>
      <c r="BD798" s="410"/>
      <c r="BE798" s="410"/>
      <c r="BF798" s="406"/>
      <c r="BG798" s="405"/>
      <c r="BH798" s="405"/>
      <c r="BI798" s="405"/>
      <c r="BJ798" s="405"/>
      <c r="BK798" s="402"/>
      <c r="BL798" s="401"/>
      <c r="BM798" s="401"/>
      <c r="BN798" s="401"/>
      <c r="BO798" s="401"/>
      <c r="BP798" s="401"/>
      <c r="BQ798" s="402"/>
      <c r="BR798" s="411"/>
    </row>
    <row r="799" spans="1:70" s="428" customFormat="1" x14ac:dyDescent="0.25">
      <c r="A799" s="885" t="s">
        <v>94</v>
      </c>
      <c r="B799" s="373"/>
      <c r="C799" s="719"/>
      <c r="D799" s="373"/>
      <c r="E799" s="346"/>
      <c r="F799" s="373"/>
      <c r="G799" s="347"/>
      <c r="H799" s="374"/>
      <c r="I799" s="348">
        <v>-0.31790000000000002</v>
      </c>
      <c r="J799" s="348">
        <v>-1.2183999999999999</v>
      </c>
      <c r="K799" s="348">
        <v>9.2006999999999994</v>
      </c>
      <c r="L799" s="348">
        <v>16.427499999999998</v>
      </c>
      <c r="M799" s="348">
        <v>17.520900000000001</v>
      </c>
      <c r="N799" s="350">
        <v>35.497100000000003</v>
      </c>
      <c r="O799" s="348">
        <v>13.404299999999999</v>
      </c>
      <c r="P799" s="348" t="s">
        <v>430</v>
      </c>
      <c r="Q799" s="348" t="s">
        <v>430</v>
      </c>
      <c r="R799" s="348" t="s">
        <v>430</v>
      </c>
      <c r="S799" s="348">
        <v>13.1007</v>
      </c>
      <c r="T799" s="348">
        <v>33.811199999999999</v>
      </c>
      <c r="U799" s="348">
        <v>20.8734</v>
      </c>
      <c r="V799" s="348">
        <v>29.966100000000001</v>
      </c>
      <c r="W799" s="348">
        <v>5.9880000000000004</v>
      </c>
      <c r="X799" s="348">
        <v>16.1309</v>
      </c>
      <c r="Y799" s="374"/>
      <c r="Z799" s="346"/>
      <c r="AA799" s="346"/>
      <c r="AB799" s="346"/>
      <c r="AC799" s="346"/>
      <c r="AD799" s="346"/>
      <c r="AE799" s="346"/>
      <c r="AF799" s="346"/>
      <c r="AG799" s="346"/>
      <c r="AH799" s="346"/>
      <c r="AI799" s="346"/>
      <c r="AJ799" s="346"/>
      <c r="AK799" s="346"/>
      <c r="AL799" s="346"/>
      <c r="AM799" s="346"/>
      <c r="AN799" s="346"/>
      <c r="AO799" s="373"/>
      <c r="AP799" s="348" t="s">
        <v>430</v>
      </c>
      <c r="AQ799" s="348" t="s">
        <v>430</v>
      </c>
      <c r="AR799" s="348" t="s">
        <v>430</v>
      </c>
      <c r="AS799" s="348" t="s">
        <v>430</v>
      </c>
      <c r="AT799" s="348">
        <v>46.91</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885" t="s">
        <v>95</v>
      </c>
      <c r="B800" s="373"/>
      <c r="C800" s="719"/>
      <c r="D800" s="373"/>
      <c r="E800" s="346"/>
      <c r="F800" s="373"/>
      <c r="G800" s="347"/>
      <c r="H800" s="374"/>
      <c r="I800" s="348">
        <v>-0.31790000000000002</v>
      </c>
      <c r="J800" s="348">
        <v>-1.2183999999999999</v>
      </c>
      <c r="K800" s="348">
        <v>9.2006999999999994</v>
      </c>
      <c r="L800" s="348">
        <v>16.427499999999998</v>
      </c>
      <c r="M800" s="348">
        <v>17.520900000000001</v>
      </c>
      <c r="N800" s="350">
        <v>35.497100000000003</v>
      </c>
      <c r="O800" s="348">
        <v>13.404299999999999</v>
      </c>
      <c r="P800" s="348" t="s">
        <v>430</v>
      </c>
      <c r="Q800" s="348" t="s">
        <v>430</v>
      </c>
      <c r="R800" s="348" t="s">
        <v>430</v>
      </c>
      <c r="S800" s="348">
        <v>13.1007</v>
      </c>
      <c r="T800" s="348">
        <v>33.811199999999999</v>
      </c>
      <c r="U800" s="348">
        <v>20.8734</v>
      </c>
      <c r="V800" s="348">
        <v>29.966100000000001</v>
      </c>
      <c r="W800" s="348">
        <v>5.9880000000000004</v>
      </c>
      <c r="X800" s="348">
        <v>16.1309</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v>46.91</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886" t="s">
        <v>96</v>
      </c>
      <c r="B801" s="413"/>
      <c r="C801" s="725"/>
      <c r="D801" s="413"/>
      <c r="E801" s="414"/>
      <c r="F801" s="413"/>
      <c r="G801" s="415"/>
      <c r="H801" s="417"/>
      <c r="I801" s="416">
        <v>-0.31790000000000002</v>
      </c>
      <c r="J801" s="416">
        <v>-1.2183999999999999</v>
      </c>
      <c r="K801" s="416">
        <v>9.2006999999999994</v>
      </c>
      <c r="L801" s="416">
        <v>16.427499999999998</v>
      </c>
      <c r="M801" s="416">
        <v>17.520900000000001</v>
      </c>
      <c r="N801" s="418">
        <v>35.497100000000003</v>
      </c>
      <c r="O801" s="416">
        <v>13.404299999999999</v>
      </c>
      <c r="P801" s="416" t="s">
        <v>430</v>
      </c>
      <c r="Q801" s="416" t="s">
        <v>430</v>
      </c>
      <c r="R801" s="416" t="s">
        <v>430</v>
      </c>
      <c r="S801" s="416">
        <v>13.1007</v>
      </c>
      <c r="T801" s="416">
        <v>33.811199999999999</v>
      </c>
      <c r="U801" s="416">
        <v>20.8734</v>
      </c>
      <c r="V801" s="416">
        <v>29.966100000000001</v>
      </c>
      <c r="W801" s="416">
        <v>5.9880000000000004</v>
      </c>
      <c r="X801" s="416">
        <v>16.1309</v>
      </c>
      <c r="Y801" s="417"/>
      <c r="Z801" s="414"/>
      <c r="AA801" s="414"/>
      <c r="AB801" s="414"/>
      <c r="AC801" s="414"/>
      <c r="AD801" s="414"/>
      <c r="AE801" s="414"/>
      <c r="AF801" s="414"/>
      <c r="AG801" s="414"/>
      <c r="AH801" s="414"/>
      <c r="AI801" s="414"/>
      <c r="AJ801" s="414"/>
      <c r="AK801" s="414"/>
      <c r="AL801" s="414"/>
      <c r="AM801" s="414"/>
      <c r="AN801" s="414"/>
      <c r="AO801" s="413"/>
      <c r="AP801" s="416" t="s">
        <v>430</v>
      </c>
      <c r="AQ801" s="416" t="s">
        <v>430</v>
      </c>
      <c r="AR801" s="416" t="s">
        <v>430</v>
      </c>
      <c r="AS801" s="416" t="s">
        <v>430</v>
      </c>
      <c r="AT801" s="416">
        <v>46.91</v>
      </c>
      <c r="AU801" s="419"/>
      <c r="AV801" s="414"/>
      <c r="AW801" s="414"/>
      <c r="AX801" s="414"/>
      <c r="AY801" s="414"/>
      <c r="AZ801" s="414"/>
      <c r="BA801" s="420"/>
      <c r="BB801" s="416"/>
      <c r="BC801" s="421"/>
      <c r="BD801" s="421"/>
      <c r="BE801" s="421"/>
      <c r="BF801" s="417"/>
      <c r="BG801" s="416"/>
      <c r="BH801" s="416"/>
      <c r="BI801" s="416"/>
      <c r="BJ801" s="416"/>
      <c r="BK801" s="413"/>
      <c r="BL801" s="412"/>
      <c r="BM801" s="412"/>
      <c r="BN801" s="412"/>
      <c r="BO801" s="412"/>
      <c r="BP801" s="412"/>
      <c r="BQ801" s="413"/>
      <c r="BR801" s="422"/>
    </row>
    <row r="802" spans="1:70" s="428" customFormat="1" ht="14.5" customHeight="1" x14ac:dyDescent="0.35">
      <c r="A802" s="873" t="s">
        <v>91</v>
      </c>
      <c r="B802" s="861"/>
      <c r="C802" s="862"/>
      <c r="D802" s="861"/>
      <c r="E802" s="863"/>
      <c r="F802" s="861"/>
      <c r="G802" s="864"/>
      <c r="H802" s="866"/>
      <c r="I802" s="865"/>
      <c r="J802" s="865"/>
      <c r="K802" s="865"/>
      <c r="L802" s="865"/>
      <c r="M802" s="865"/>
      <c r="N802" s="867"/>
      <c r="O802" s="865"/>
      <c r="P802" s="865"/>
      <c r="Q802" s="865"/>
      <c r="R802" s="865"/>
      <c r="S802" s="865"/>
      <c r="T802" s="865"/>
      <c r="U802" s="865"/>
      <c r="V802" s="865"/>
      <c r="W802" s="865"/>
      <c r="X802" s="865"/>
      <c r="Y802" s="866"/>
      <c r="Z802" s="863"/>
      <c r="AA802" s="863"/>
      <c r="AB802" s="863"/>
      <c r="AC802" s="863"/>
      <c r="AD802" s="863"/>
      <c r="AE802" s="863"/>
      <c r="AF802" s="863"/>
      <c r="AG802" s="863"/>
      <c r="AH802" s="863"/>
      <c r="AI802" s="863"/>
      <c r="AJ802" s="863"/>
      <c r="AK802" s="863"/>
      <c r="AL802" s="863"/>
      <c r="AM802" s="863"/>
      <c r="AN802" s="863"/>
      <c r="AO802" s="861"/>
      <c r="AP802" s="865"/>
      <c r="AQ802" s="865"/>
      <c r="AR802" s="865"/>
      <c r="AS802" s="865"/>
      <c r="AT802" s="865"/>
      <c r="AU802" s="868"/>
      <c r="AV802" s="863"/>
      <c r="AW802" s="863"/>
      <c r="AX802" s="863"/>
      <c r="AY802" s="863"/>
      <c r="AZ802" s="863"/>
      <c r="BA802" s="869"/>
      <c r="BB802" s="865"/>
      <c r="BC802" s="870"/>
      <c r="BD802" s="870"/>
      <c r="BE802" s="870"/>
      <c r="BF802" s="866"/>
      <c r="BG802" s="865"/>
      <c r="BH802" s="865"/>
      <c r="BI802" s="865"/>
      <c r="BJ802" s="865"/>
      <c r="BK802" s="861"/>
      <c r="BL802" s="871"/>
      <c r="BM802" s="871"/>
      <c r="BN802" s="871"/>
      <c r="BO802" s="871"/>
      <c r="BP802" s="871"/>
      <c r="BQ802" s="861"/>
      <c r="BR802" s="872"/>
    </row>
    <row r="803" spans="1:70" s="428" customFormat="1" x14ac:dyDescent="0.25">
      <c r="A803" s="345" t="s">
        <v>2525</v>
      </c>
      <c r="B803" s="373"/>
      <c r="C803" s="719"/>
      <c r="D803" s="373"/>
      <c r="E803" s="346"/>
      <c r="F803" s="373"/>
      <c r="G803" s="347"/>
      <c r="H803" s="374"/>
      <c r="I803" s="348">
        <v>-0.58720000000000006</v>
      </c>
      <c r="J803" s="348">
        <v>-0.45610000000000001</v>
      </c>
      <c r="K803" s="348">
        <v>0.99719999999999998</v>
      </c>
      <c r="L803" s="348">
        <v>1.9679</v>
      </c>
      <c r="M803" s="348">
        <v>-0.49080000000000001</v>
      </c>
      <c r="N803" s="350">
        <v>2.4011</v>
      </c>
      <c r="O803" s="348">
        <v>-4.7000000000000002E-3</v>
      </c>
      <c r="P803" s="348">
        <v>11.755800000000001</v>
      </c>
      <c r="Q803" s="348">
        <v>10.92</v>
      </c>
      <c r="R803" s="348">
        <v>13.2919</v>
      </c>
      <c r="S803" s="348">
        <v>1.9710000000000001</v>
      </c>
      <c r="T803" s="348">
        <v>12.507199999999999</v>
      </c>
      <c r="U803" s="348">
        <v>-3.1173999999999999</v>
      </c>
      <c r="V803" s="348">
        <v>2.5152999999999999</v>
      </c>
      <c r="W803" s="348">
        <v>-0.47810000000000002</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13.27</v>
      </c>
      <c r="AQ803" s="348">
        <v>13.24</v>
      </c>
      <c r="AR803" s="348">
        <v>10</v>
      </c>
      <c r="AS803" s="348">
        <v>5.25</v>
      </c>
      <c r="AT803" s="348">
        <v>2.14</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2526</v>
      </c>
      <c r="B804" s="373"/>
      <c r="C804" s="719"/>
      <c r="D804" s="373"/>
      <c r="E804" s="346"/>
      <c r="F804" s="373"/>
      <c r="G804" s="347"/>
      <c r="H804" s="374"/>
      <c r="I804" s="348" t="s">
        <v>430</v>
      </c>
      <c r="J804" s="348" t="s">
        <v>430</v>
      </c>
      <c r="K804" s="348" t="s">
        <v>430</v>
      </c>
      <c r="L804" s="348" t="s">
        <v>430</v>
      </c>
      <c r="M804" s="348" t="s">
        <v>430</v>
      </c>
      <c r="N804" s="350" t="s">
        <v>430</v>
      </c>
      <c r="O804" s="348" t="s">
        <v>430</v>
      </c>
      <c r="P804" s="348" t="s">
        <v>430</v>
      </c>
      <c r="Q804" s="348" t="s">
        <v>430</v>
      </c>
      <c r="R804" s="348" t="s">
        <v>430</v>
      </c>
      <c r="S804" s="348" t="s">
        <v>430</v>
      </c>
      <c r="T804" s="348" t="s">
        <v>430</v>
      </c>
      <c r="U804" s="348" t="s">
        <v>430</v>
      </c>
      <c r="V804" s="348" t="s">
        <v>430</v>
      </c>
      <c r="W804" s="348" t="s">
        <v>430</v>
      </c>
      <c r="X804" s="348" t="s">
        <v>428</v>
      </c>
      <c r="Y804" s="374"/>
      <c r="Z804" s="346"/>
      <c r="AA804" s="346"/>
      <c r="AB804" s="346"/>
      <c r="AC804" s="346"/>
      <c r="AD804" s="346"/>
      <c r="AE804" s="346"/>
      <c r="AF804" s="346"/>
      <c r="AG804" s="346"/>
      <c r="AH804" s="346"/>
      <c r="AI804" s="346"/>
      <c r="AJ804" s="346"/>
      <c r="AK804" s="346"/>
      <c r="AL804" s="346"/>
      <c r="AM804" s="346"/>
      <c r="AN804" s="346"/>
      <c r="AO804" s="373"/>
      <c r="AP804" s="348" t="s">
        <v>430</v>
      </c>
      <c r="AQ804" s="348" t="s">
        <v>430</v>
      </c>
      <c r="AR804" s="348" t="s">
        <v>430</v>
      </c>
      <c r="AS804" s="348" t="s">
        <v>430</v>
      </c>
      <c r="AT804" s="348" t="s">
        <v>430</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664</v>
      </c>
      <c r="B805" s="373"/>
      <c r="C805" s="719"/>
      <c r="D805" s="373"/>
      <c r="E805" s="346"/>
      <c r="F805" s="373"/>
      <c r="G805" s="347"/>
      <c r="H805" s="374"/>
      <c r="I805" s="348">
        <v>-0.51249999999999996</v>
      </c>
      <c r="J805" s="348">
        <v>-0.28649999999999998</v>
      </c>
      <c r="K805" s="348">
        <v>1.4885999999999999</v>
      </c>
      <c r="L805" s="348">
        <v>2.7128999999999999</v>
      </c>
      <c r="M805" s="348">
        <v>1.6656</v>
      </c>
      <c r="N805" s="350">
        <v>3.5746000000000002</v>
      </c>
      <c r="O805" s="348">
        <v>0.27989999999999998</v>
      </c>
      <c r="P805" s="348">
        <v>12.362299999999999</v>
      </c>
      <c r="Q805" s="348">
        <v>11.5122</v>
      </c>
      <c r="R805" s="348">
        <v>13.5685</v>
      </c>
      <c r="S805" s="348">
        <v>2.3319000000000001</v>
      </c>
      <c r="T805" s="348">
        <v>14.7111</v>
      </c>
      <c r="U805" s="348">
        <v>-1.2846</v>
      </c>
      <c r="V805" s="348">
        <v>3.6736</v>
      </c>
      <c r="W805" s="348">
        <v>0.13519999999999999</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13.75</v>
      </c>
      <c r="AQ805" s="348">
        <v>14.03</v>
      </c>
      <c r="AR805" s="348">
        <v>10.79</v>
      </c>
      <c r="AS805" s="348">
        <v>6.1</v>
      </c>
      <c r="AT805" s="348">
        <v>5.03</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2527</v>
      </c>
      <c r="B806" s="373"/>
      <c r="C806" s="719"/>
      <c r="D806" s="373"/>
      <c r="E806" s="346"/>
      <c r="F806" s="373"/>
      <c r="G806" s="347"/>
      <c r="H806" s="374"/>
      <c r="I806" s="348">
        <v>-1.6728000000000001</v>
      </c>
      <c r="J806" s="348">
        <v>-1.2248000000000001</v>
      </c>
      <c r="K806" s="348">
        <v>-0.56269999999999998</v>
      </c>
      <c r="L806" s="348">
        <v>4.6167999999999996</v>
      </c>
      <c r="M806" s="348">
        <v>-4.9931999999999999</v>
      </c>
      <c r="N806" s="350">
        <v>6.6409000000000002</v>
      </c>
      <c r="O806" s="348">
        <v>5.7824</v>
      </c>
      <c r="P806" s="348">
        <v>9.7858999999999998</v>
      </c>
      <c r="Q806" s="348">
        <v>10.5824</v>
      </c>
      <c r="R806" s="348">
        <v>11.9472</v>
      </c>
      <c r="S806" s="348">
        <v>-0.89959999999999996</v>
      </c>
      <c r="T806" s="348">
        <v>14.4156</v>
      </c>
      <c r="U806" s="348">
        <v>-3.0297999999999998</v>
      </c>
      <c r="V806" s="348">
        <v>5.2409999999999997</v>
      </c>
      <c r="W806" s="348">
        <v>-0.76880000000000004</v>
      </c>
      <c r="X806" s="348" t="s">
        <v>428</v>
      </c>
      <c r="Y806" s="374"/>
      <c r="Z806" s="346"/>
      <c r="AA806" s="346"/>
      <c r="AB806" s="346"/>
      <c r="AC806" s="346"/>
      <c r="AD806" s="346"/>
      <c r="AE806" s="346"/>
      <c r="AF806" s="346"/>
      <c r="AG806" s="346"/>
      <c r="AH806" s="346"/>
      <c r="AI806" s="346"/>
      <c r="AJ806" s="346"/>
      <c r="AK806" s="346"/>
      <c r="AL806" s="346"/>
      <c r="AM806" s="346"/>
      <c r="AN806" s="346"/>
      <c r="AO806" s="373"/>
      <c r="AP806" s="348">
        <v>11.37</v>
      </c>
      <c r="AQ806" s="348">
        <v>11.84</v>
      </c>
      <c r="AR806" s="348">
        <v>9.43</v>
      </c>
      <c r="AS806" s="348">
        <v>6.99</v>
      </c>
      <c r="AT806" s="348">
        <v>1.19</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2528</v>
      </c>
      <c r="B807" s="373"/>
      <c r="C807" s="719"/>
      <c r="D807" s="373"/>
      <c r="E807" s="346"/>
      <c r="F807" s="373"/>
      <c r="G807" s="347"/>
      <c r="H807" s="374"/>
      <c r="I807" s="348">
        <v>-0.83960000000000001</v>
      </c>
      <c r="J807" s="348">
        <v>3.3999999999999998E-3</v>
      </c>
      <c r="K807" s="348">
        <v>1.1009</v>
      </c>
      <c r="L807" s="348">
        <v>4.9886999999999997</v>
      </c>
      <c r="M807" s="348">
        <v>-2.8071999999999999</v>
      </c>
      <c r="N807" s="350">
        <v>3.3479999999999999</v>
      </c>
      <c r="O807" s="348">
        <v>5.4253</v>
      </c>
      <c r="P807" s="348">
        <v>11.0184</v>
      </c>
      <c r="Q807" s="348">
        <v>10.1525</v>
      </c>
      <c r="R807" s="348">
        <v>12.0572</v>
      </c>
      <c r="S807" s="348">
        <v>0.3901</v>
      </c>
      <c r="T807" s="348">
        <v>15.1295</v>
      </c>
      <c r="U807" s="348">
        <v>-3.6808999999999998</v>
      </c>
      <c r="V807" s="348">
        <v>2.6373000000000002</v>
      </c>
      <c r="W807" s="348">
        <v>9.2499999999999999E-2</v>
      </c>
      <c r="X807" s="348" t="s">
        <v>428</v>
      </c>
      <c r="Y807" s="374"/>
      <c r="Z807" s="346"/>
      <c r="AA807" s="346"/>
      <c r="AB807" s="346"/>
      <c r="AC807" s="346"/>
      <c r="AD807" s="346"/>
      <c r="AE807" s="346"/>
      <c r="AF807" s="346"/>
      <c r="AG807" s="346"/>
      <c r="AH807" s="346"/>
      <c r="AI807" s="346"/>
      <c r="AJ807" s="346"/>
      <c r="AK807" s="346"/>
      <c r="AL807" s="346"/>
      <c r="AM807" s="346"/>
      <c r="AN807" s="346"/>
      <c r="AO807" s="373"/>
      <c r="AP807" s="348">
        <v>11.66</v>
      </c>
      <c r="AQ807" s="348">
        <v>12.39</v>
      </c>
      <c r="AR807" s="348">
        <v>10.45</v>
      </c>
      <c r="AS807" s="348">
        <v>7.3</v>
      </c>
      <c r="AT807" s="348">
        <v>1.7</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2529</v>
      </c>
      <c r="B808" s="373"/>
      <c r="C808" s="719"/>
      <c r="D808" s="373"/>
      <c r="E808" s="346"/>
      <c r="F808" s="373"/>
      <c r="G808" s="347"/>
      <c r="H808" s="374"/>
      <c r="I808" s="348">
        <v>0.3901</v>
      </c>
      <c r="J808" s="348">
        <v>1.1807000000000001</v>
      </c>
      <c r="K808" s="348">
        <v>2.2915000000000001</v>
      </c>
      <c r="L808" s="348">
        <v>8.4076000000000004</v>
      </c>
      <c r="M808" s="348">
        <v>17.2013</v>
      </c>
      <c r="N808" s="350">
        <v>16.958400000000001</v>
      </c>
      <c r="O808" s="348">
        <v>10.6526</v>
      </c>
      <c r="P808" s="348">
        <v>23.491900000000001</v>
      </c>
      <c r="Q808" s="348">
        <v>15.3703</v>
      </c>
      <c r="R808" s="348">
        <v>13.018000000000001</v>
      </c>
      <c r="S808" s="348">
        <v>4.2994000000000003</v>
      </c>
      <c r="T808" s="348">
        <v>23.202100000000002</v>
      </c>
      <c r="U808" s="348">
        <v>17.690899999999999</v>
      </c>
      <c r="V808" s="348">
        <v>19.703299999999999</v>
      </c>
      <c r="W808" s="348">
        <v>1.0521</v>
      </c>
      <c r="X808" s="348" t="s">
        <v>428</v>
      </c>
      <c r="Y808" s="374"/>
      <c r="Z808" s="346"/>
      <c r="AA808" s="346"/>
      <c r="AB808" s="346"/>
      <c r="AC808" s="346"/>
      <c r="AD808" s="346"/>
      <c r="AE808" s="346"/>
      <c r="AF808" s="346"/>
      <c r="AG808" s="346"/>
      <c r="AH808" s="346"/>
      <c r="AI808" s="346"/>
      <c r="AJ808" s="346"/>
      <c r="AK808" s="346"/>
      <c r="AL808" s="346"/>
      <c r="AM808" s="346"/>
      <c r="AN808" s="346"/>
      <c r="AO808" s="373"/>
      <c r="AP808" s="348">
        <v>18.32</v>
      </c>
      <c r="AQ808" s="348">
        <v>20.68</v>
      </c>
      <c r="AR808" s="348">
        <v>21.08</v>
      </c>
      <c r="AS808" s="348">
        <v>18.649999999999999</v>
      </c>
      <c r="AT808" s="348">
        <v>31.17</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2530</v>
      </c>
      <c r="B809" s="373"/>
      <c r="C809" s="719"/>
      <c r="D809" s="373"/>
      <c r="E809" s="346"/>
      <c r="F809" s="373"/>
      <c r="G809" s="347"/>
      <c r="H809" s="374"/>
      <c r="I809" s="348">
        <v>-0.50029999999999997</v>
      </c>
      <c r="J809" s="348">
        <v>-0.35770000000000002</v>
      </c>
      <c r="K809" s="348">
        <v>-0.13500000000000001</v>
      </c>
      <c r="L809" s="348">
        <v>-5.0315000000000003</v>
      </c>
      <c r="M809" s="348">
        <v>-11.626799999999999</v>
      </c>
      <c r="N809" s="350">
        <v>2.7913000000000001</v>
      </c>
      <c r="O809" s="348">
        <v>-8.4205000000000005</v>
      </c>
      <c r="P809" s="348">
        <v>15.0245</v>
      </c>
      <c r="Q809" s="348">
        <v>13.1333</v>
      </c>
      <c r="R809" s="348">
        <v>12.9041</v>
      </c>
      <c r="S809" s="348">
        <v>0.18179999999999999</v>
      </c>
      <c r="T809" s="348">
        <v>2.1682999999999999</v>
      </c>
      <c r="U809" s="348">
        <v>-8.7858999999999998</v>
      </c>
      <c r="V809" s="348">
        <v>-1.3435999999999999</v>
      </c>
      <c r="W809" s="348">
        <v>-1.5389999999999999</v>
      </c>
      <c r="X809" s="348" t="s">
        <v>428</v>
      </c>
      <c r="Y809" s="374"/>
      <c r="Z809" s="346"/>
      <c r="AA809" s="346"/>
      <c r="AB809" s="346"/>
      <c r="AC809" s="346"/>
      <c r="AD809" s="346"/>
      <c r="AE809" s="346"/>
      <c r="AF809" s="346"/>
      <c r="AG809" s="346"/>
      <c r="AH809" s="346"/>
      <c r="AI809" s="346"/>
      <c r="AJ809" s="346"/>
      <c r="AK809" s="346"/>
      <c r="AL809" s="346"/>
      <c r="AM809" s="346"/>
      <c r="AN809" s="346"/>
      <c r="AO809" s="373"/>
      <c r="AP809" s="348">
        <v>11.89</v>
      </c>
      <c r="AQ809" s="348">
        <v>12.79</v>
      </c>
      <c r="AR809" s="348">
        <v>9.31</v>
      </c>
      <c r="AS809" s="348">
        <v>2.09</v>
      </c>
      <c r="AT809" s="348">
        <v>-7.77</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2531</v>
      </c>
      <c r="B810" s="373"/>
      <c r="C810" s="719"/>
      <c r="D810" s="373"/>
      <c r="E810" s="346"/>
      <c r="F810" s="373"/>
      <c r="G810" s="347"/>
      <c r="H810" s="374"/>
      <c r="I810" s="348">
        <v>-0.84630000000000005</v>
      </c>
      <c r="J810" s="348">
        <v>-0.3992</v>
      </c>
      <c r="K810" s="348">
        <v>-0.37390000000000001</v>
      </c>
      <c r="L810" s="348">
        <v>-3.0931999999999999</v>
      </c>
      <c r="M810" s="348">
        <v>-7.4260999999999999</v>
      </c>
      <c r="N810" s="350">
        <v>13.1379</v>
      </c>
      <c r="O810" s="348">
        <v>-0.78280000000000005</v>
      </c>
      <c r="P810" s="348">
        <v>24.663399999999999</v>
      </c>
      <c r="Q810" s="348">
        <v>26.3626</v>
      </c>
      <c r="R810" s="348">
        <v>14.5434</v>
      </c>
      <c r="S810" s="348">
        <v>-1.0045999999999999</v>
      </c>
      <c r="T810" s="348">
        <v>5.4199000000000002</v>
      </c>
      <c r="U810" s="348">
        <v>1.1902999999999999</v>
      </c>
      <c r="V810" s="348">
        <v>6.06</v>
      </c>
      <c r="W810" s="348">
        <v>-0.29820000000000002</v>
      </c>
      <c r="X810" s="348" t="s">
        <v>428</v>
      </c>
      <c r="Y810" s="374"/>
      <c r="Z810" s="346"/>
      <c r="AA810" s="346"/>
      <c r="AB810" s="346"/>
      <c r="AC810" s="346"/>
      <c r="AD810" s="346"/>
      <c r="AE810" s="346"/>
      <c r="AF810" s="346"/>
      <c r="AG810" s="346"/>
      <c r="AH810" s="346"/>
      <c r="AI810" s="346"/>
      <c r="AJ810" s="346"/>
      <c r="AK810" s="346"/>
      <c r="AL810" s="346"/>
      <c r="AM810" s="346"/>
      <c r="AN810" s="346"/>
      <c r="AO810" s="373"/>
      <c r="AP810" s="348">
        <v>19.55</v>
      </c>
      <c r="AQ810" s="348">
        <v>25.62</v>
      </c>
      <c r="AR810" s="348">
        <v>21.91</v>
      </c>
      <c r="AS810" s="348">
        <v>9</v>
      </c>
      <c r="AT810" s="348">
        <v>-0.18</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2532</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2533</v>
      </c>
      <c r="B812" s="413"/>
      <c r="C812" s="725"/>
      <c r="D812" s="413"/>
      <c r="E812" s="414"/>
      <c r="F812" s="413"/>
      <c r="G812" s="415"/>
      <c r="H812" s="417"/>
      <c r="I812" s="416" t="s">
        <v>430</v>
      </c>
      <c r="J812" s="416" t="s">
        <v>430</v>
      </c>
      <c r="K812" s="416" t="s">
        <v>430</v>
      </c>
      <c r="L812" s="416" t="s">
        <v>430</v>
      </c>
      <c r="M812" s="416" t="s">
        <v>430</v>
      </c>
      <c r="N812" s="418" t="s">
        <v>430</v>
      </c>
      <c r="O812" s="416" t="s">
        <v>430</v>
      </c>
      <c r="P812" s="416" t="s">
        <v>430</v>
      </c>
      <c r="Q812" s="416" t="s">
        <v>430</v>
      </c>
      <c r="R812" s="416" t="s">
        <v>430</v>
      </c>
      <c r="S812" s="416" t="s">
        <v>430</v>
      </c>
      <c r="T812" s="416" t="s">
        <v>430</v>
      </c>
      <c r="U812" s="416" t="s">
        <v>430</v>
      </c>
      <c r="V812" s="416" t="s">
        <v>430</v>
      </c>
      <c r="W812" s="416" t="s">
        <v>430</v>
      </c>
      <c r="X812" s="416" t="s">
        <v>430</v>
      </c>
      <c r="Y812" s="417"/>
      <c r="Z812" s="414"/>
      <c r="AA812" s="414"/>
      <c r="AB812" s="414"/>
      <c r="AC812" s="414"/>
      <c r="AD812" s="414"/>
      <c r="AE812" s="414"/>
      <c r="AF812" s="414"/>
      <c r="AG812" s="414"/>
      <c r="AH812" s="414"/>
      <c r="AI812" s="414"/>
      <c r="AJ812" s="414"/>
      <c r="AK812" s="414"/>
      <c r="AL812" s="414"/>
      <c r="AM812" s="414"/>
      <c r="AN812" s="414"/>
      <c r="AO812" s="413"/>
      <c r="AP812" s="416" t="s">
        <v>430</v>
      </c>
      <c r="AQ812" s="416" t="s">
        <v>430</v>
      </c>
      <c r="AR812" s="416" t="s">
        <v>430</v>
      </c>
      <c r="AS812" s="416" t="s">
        <v>430</v>
      </c>
      <c r="AT812" s="416" t="s">
        <v>430</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2534</v>
      </c>
      <c r="B813" s="43"/>
      <c r="C813" s="720"/>
      <c r="D813" s="43"/>
      <c r="E813" s="51"/>
      <c r="F813" s="43"/>
      <c r="G813" s="55"/>
      <c r="H813" s="66"/>
      <c r="I813" s="59">
        <v>-0.74439999999999995</v>
      </c>
      <c r="J813" s="59">
        <v>-1.7301</v>
      </c>
      <c r="K813" s="59">
        <v>1.4979</v>
      </c>
      <c r="L813" s="59">
        <v>2.3414999999999999</v>
      </c>
      <c r="M813" s="59">
        <v>-2.2473000000000001</v>
      </c>
      <c r="N813" s="70">
        <v>-12.106299999999999</v>
      </c>
      <c r="O813" s="59">
        <v>-11.5443</v>
      </c>
      <c r="P813" s="59">
        <v>2.9518</v>
      </c>
      <c r="Q813" s="59">
        <v>0.74729999999999996</v>
      </c>
      <c r="R813" s="59">
        <v>10.311199999999999</v>
      </c>
      <c r="S813" s="59">
        <v>8.6821999999999999</v>
      </c>
      <c r="T813" s="59">
        <v>3.7385000000000002</v>
      </c>
      <c r="U813" s="59">
        <v>-17.4588</v>
      </c>
      <c r="V813" s="59">
        <v>-7.3788999999999998</v>
      </c>
      <c r="W813" s="59">
        <v>-2.2336999999999998</v>
      </c>
      <c r="X813" s="59" t="s">
        <v>428</v>
      </c>
      <c r="Y813" s="66"/>
      <c r="Z813" s="51"/>
      <c r="AA813" s="51"/>
      <c r="AB813" s="51"/>
      <c r="AC813" s="51"/>
      <c r="AD813" s="51"/>
      <c r="AE813" s="51"/>
      <c r="AF813" s="51"/>
      <c r="AG813" s="51"/>
      <c r="AH813" s="51"/>
      <c r="AI813" s="51"/>
      <c r="AJ813" s="51"/>
      <c r="AK813" s="51"/>
      <c r="AL813" s="51"/>
      <c r="AM813" s="51"/>
      <c r="AN813" s="51"/>
      <c r="AO813" s="43"/>
      <c r="AP813" s="59">
        <v>8.43</v>
      </c>
      <c r="AQ813" s="59">
        <v>4.83</v>
      </c>
      <c r="AR813" s="59">
        <v>-0.63</v>
      </c>
      <c r="AS813" s="59">
        <v>-6.59</v>
      </c>
      <c r="AT813" s="59">
        <v>-10.77</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2535</v>
      </c>
      <c r="B814" s="44"/>
      <c r="C814" s="721"/>
      <c r="D814" s="44"/>
      <c r="E814" s="52"/>
      <c r="F814" s="44"/>
      <c r="G814" s="56"/>
      <c r="H814" s="67"/>
      <c r="I814" s="60">
        <v>-0.74439999999999995</v>
      </c>
      <c r="J814" s="60">
        <v>-1.7301</v>
      </c>
      <c r="K814" s="60">
        <v>1.5202</v>
      </c>
      <c r="L814" s="60">
        <v>2.9718</v>
      </c>
      <c r="M814" s="60">
        <v>-1.3033999999999999</v>
      </c>
      <c r="N814" s="71">
        <v>-10.629300000000001</v>
      </c>
      <c r="O814" s="60">
        <v>-9.9701000000000004</v>
      </c>
      <c r="P814" s="60">
        <v>4.7839999999999998</v>
      </c>
      <c r="Q814" s="60">
        <v>2.5647000000000002</v>
      </c>
      <c r="R814" s="60">
        <v>12.294600000000001</v>
      </c>
      <c r="S814" s="60">
        <v>9.3388000000000009</v>
      </c>
      <c r="T814" s="60">
        <v>4.7389999999999999</v>
      </c>
      <c r="U814" s="60">
        <v>-16.556699999999999</v>
      </c>
      <c r="V814" s="60">
        <v>-5.8292999999999999</v>
      </c>
      <c r="W814" s="60">
        <v>-2.2191000000000001</v>
      </c>
      <c r="X814" s="60">
        <v>-2.0352999999999999</v>
      </c>
      <c r="Y814" s="67"/>
      <c r="Z814" s="52"/>
      <c r="AA814" s="52"/>
      <c r="AB814" s="52"/>
      <c r="AC814" s="52"/>
      <c r="AD814" s="52"/>
      <c r="AE814" s="52"/>
      <c r="AF814" s="52"/>
      <c r="AG814" s="52"/>
      <c r="AH814" s="52"/>
      <c r="AI814" s="52"/>
      <c r="AJ814" s="52"/>
      <c r="AK814" s="52"/>
      <c r="AL814" s="52"/>
      <c r="AM814" s="52"/>
      <c r="AN814" s="52"/>
      <c r="AO814" s="44"/>
      <c r="AP814" s="60">
        <v>10.54</v>
      </c>
      <c r="AQ814" s="60">
        <v>6.88</v>
      </c>
      <c r="AR814" s="60">
        <v>1.29</v>
      </c>
      <c r="AS814" s="60">
        <v>-4.82</v>
      </c>
      <c r="AT814" s="60">
        <v>-9.15</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2536</v>
      </c>
      <c r="B815" s="44"/>
      <c r="C815" s="721"/>
      <c r="D815" s="44"/>
      <c r="E815" s="52"/>
      <c r="F815" s="44"/>
      <c r="G815" s="56"/>
      <c r="H815" s="67"/>
      <c r="I815" s="60" t="s">
        <v>430</v>
      </c>
      <c r="J815" s="60" t="s">
        <v>430</v>
      </c>
      <c r="K815" s="60" t="s">
        <v>430</v>
      </c>
      <c r="L815" s="60" t="s">
        <v>430</v>
      </c>
      <c r="M815" s="60" t="s">
        <v>430</v>
      </c>
      <c r="N815" s="71" t="s">
        <v>430</v>
      </c>
      <c r="O815" s="60" t="s">
        <v>430</v>
      </c>
      <c r="P815" s="60" t="s">
        <v>430</v>
      </c>
      <c r="Q815" s="60" t="s">
        <v>430</v>
      </c>
      <c r="R815" s="60" t="s">
        <v>430</v>
      </c>
      <c r="S815" s="60" t="s">
        <v>430</v>
      </c>
      <c r="T815" s="60" t="s">
        <v>430</v>
      </c>
      <c r="U815" s="60" t="s">
        <v>430</v>
      </c>
      <c r="V815" s="60" t="s">
        <v>430</v>
      </c>
      <c r="W815" s="60" t="s">
        <v>430</v>
      </c>
      <c r="X815" s="60" t="s">
        <v>430</v>
      </c>
      <c r="Y815" s="67"/>
      <c r="Z815" s="52"/>
      <c r="AA815" s="52"/>
      <c r="AB815" s="52"/>
      <c r="AC815" s="52"/>
      <c r="AD815" s="52"/>
      <c r="AE815" s="52"/>
      <c r="AF815" s="52"/>
      <c r="AG815" s="52"/>
      <c r="AH815" s="52"/>
      <c r="AI815" s="52"/>
      <c r="AJ815" s="52"/>
      <c r="AK815" s="52"/>
      <c r="AL815" s="52"/>
      <c r="AM815" s="52"/>
      <c r="AN815" s="52"/>
      <c r="AO815" s="44"/>
      <c r="AP815" s="60" t="s">
        <v>430</v>
      </c>
      <c r="AQ815" s="60" t="s">
        <v>430</v>
      </c>
      <c r="AR815" s="60" t="s">
        <v>430</v>
      </c>
      <c r="AS815" s="60" t="s">
        <v>430</v>
      </c>
      <c r="AT815" s="60" t="s">
        <v>430</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2537</v>
      </c>
      <c r="B816" s="45"/>
      <c r="C816" s="722"/>
      <c r="D816" s="45"/>
      <c r="E816" s="53"/>
      <c r="F816" s="45"/>
      <c r="G816" s="57"/>
      <c r="H816" s="68"/>
      <c r="I816" s="61">
        <v>-0.31540000000000001</v>
      </c>
      <c r="J816" s="61">
        <v>-0.96250000000000002</v>
      </c>
      <c r="K816" s="61">
        <v>0.44879999999999998</v>
      </c>
      <c r="L816" s="61">
        <v>0.95179999999999998</v>
      </c>
      <c r="M816" s="61">
        <v>2.4009</v>
      </c>
      <c r="N816" s="72">
        <v>1.0566</v>
      </c>
      <c r="O816" s="61">
        <v>-3.2605</v>
      </c>
      <c r="P816" s="61">
        <v>10.58</v>
      </c>
      <c r="Q816" s="61">
        <v>9.1647999999999996</v>
      </c>
      <c r="R816" s="61">
        <v>12.432399999999999</v>
      </c>
      <c r="S816" s="61">
        <v>4.9515000000000002</v>
      </c>
      <c r="T816" s="61">
        <v>13.281599999999999</v>
      </c>
      <c r="U816" s="61">
        <v>-3.2995999999999999</v>
      </c>
      <c r="V816" s="61">
        <v>2.0718000000000001</v>
      </c>
      <c r="W816" s="61">
        <v>-0.73670000000000002</v>
      </c>
      <c r="X816" s="61" t="s">
        <v>428</v>
      </c>
      <c r="Y816" s="68"/>
      <c r="Z816" s="53"/>
      <c r="AA816" s="53"/>
      <c r="AB816" s="53"/>
      <c r="AC816" s="53"/>
      <c r="AD816" s="53"/>
      <c r="AE816" s="53"/>
      <c r="AF816" s="53"/>
      <c r="AG816" s="53"/>
      <c r="AH816" s="53"/>
      <c r="AI816" s="53"/>
      <c r="AJ816" s="53"/>
      <c r="AK816" s="53"/>
      <c r="AL816" s="53"/>
      <c r="AM816" s="53"/>
      <c r="AN816" s="53"/>
      <c r="AO816" s="45"/>
      <c r="AP816" s="61">
        <v>12.28</v>
      </c>
      <c r="AQ816" s="61">
        <v>11.48</v>
      </c>
      <c r="AR816" s="61">
        <v>8.7200000000000006</v>
      </c>
      <c r="AS816" s="61">
        <v>3.79</v>
      </c>
      <c r="AT816" s="61">
        <v>2.61</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2538</v>
      </c>
      <c r="B817" s="69"/>
      <c r="C817" s="726"/>
      <c r="D817" s="69"/>
      <c r="E817" s="40"/>
      <c r="F817" s="69"/>
      <c r="G817" s="40"/>
      <c r="H817" s="69"/>
      <c r="I817" s="62">
        <v>-0.36070000000000002</v>
      </c>
      <c r="J817" s="62">
        <v>-0.2233</v>
      </c>
      <c r="K817" s="62">
        <v>1.3033999999999999</v>
      </c>
      <c r="L817" s="62">
        <v>2.0002</v>
      </c>
      <c r="M817" s="62">
        <v>0.28399999999999997</v>
      </c>
      <c r="N817" s="73">
        <v>3.2052</v>
      </c>
      <c r="O817" s="62">
        <v>0.51439999999999997</v>
      </c>
      <c r="P817" s="62">
        <v>12.195499999999999</v>
      </c>
      <c r="Q817" s="62">
        <v>11.0078</v>
      </c>
      <c r="R817" s="62">
        <v>13.145200000000001</v>
      </c>
      <c r="S817" s="62">
        <v>2.1823000000000001</v>
      </c>
      <c r="T817" s="62">
        <v>13.3238</v>
      </c>
      <c r="U817" s="62">
        <v>-2.4432999999999998</v>
      </c>
      <c r="V817" s="62">
        <v>3.3273000000000001</v>
      </c>
      <c r="W817" s="62">
        <v>-0.1903</v>
      </c>
      <c r="X817" s="62">
        <v>11.7546</v>
      </c>
      <c r="Y817" s="69"/>
      <c r="Z817" s="54"/>
      <c r="AA817" s="54"/>
      <c r="AB817" s="54"/>
      <c r="AC817" s="54"/>
      <c r="AD817" s="54"/>
      <c r="AE817" s="54"/>
      <c r="AF817" s="54"/>
      <c r="AG817" s="54"/>
      <c r="AH817" s="54"/>
      <c r="AI817" s="54"/>
      <c r="AJ817" s="54"/>
      <c r="AK817" s="54"/>
      <c r="AL817" s="54"/>
      <c r="AM817" s="54"/>
      <c r="AN817" s="54"/>
      <c r="AO817" s="69"/>
      <c r="AP817" s="245">
        <v>13.2</v>
      </c>
      <c r="AQ817" s="245">
        <v>13.36</v>
      </c>
      <c r="AR817" s="245">
        <v>10.34</v>
      </c>
      <c r="AS817" s="245">
        <v>5.85</v>
      </c>
      <c r="AT817" s="245">
        <v>3.2</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426</v>
      </c>
      <c r="B818" s="406"/>
      <c r="C818" s="730"/>
      <c r="D818" s="406"/>
      <c r="E818" s="401"/>
      <c r="F818" s="406"/>
      <c r="G818" s="401"/>
      <c r="H818" s="406"/>
      <c r="I818" s="405">
        <v>-0.48280000000000001</v>
      </c>
      <c r="J818" s="405">
        <v>-0.58169999999999999</v>
      </c>
      <c r="K818" s="405">
        <v>0.52300000000000002</v>
      </c>
      <c r="L818" s="405">
        <v>1.3996999999999999</v>
      </c>
      <c r="M818" s="405">
        <v>-3.5547</v>
      </c>
      <c r="N818" s="407">
        <v>-1.4574</v>
      </c>
      <c r="O818" s="405">
        <v>-0.73380000000000001</v>
      </c>
      <c r="P818" s="405">
        <v>8.9700000000000006</v>
      </c>
      <c r="Q818" s="405">
        <v>8.8758999999999997</v>
      </c>
      <c r="R818" s="405">
        <v>12.227499999999999</v>
      </c>
      <c r="S818" s="405">
        <v>1.2422</v>
      </c>
      <c r="T818" s="405">
        <v>8.7339000000000002</v>
      </c>
      <c r="U818" s="405">
        <v>-6.9626999999999999</v>
      </c>
      <c r="V818" s="405">
        <v>-1.0753999999999999</v>
      </c>
      <c r="W818" s="405">
        <v>-1.0969</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11.61</v>
      </c>
      <c r="AQ818" s="405">
        <v>10.9</v>
      </c>
      <c r="AR818" s="405">
        <v>7.51</v>
      </c>
      <c r="AS818" s="405">
        <v>2.84</v>
      </c>
      <c r="AT818" s="405">
        <v>-3.28</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665</v>
      </c>
      <c r="B819" s="374"/>
      <c r="C819" s="731"/>
      <c r="D819" s="374"/>
      <c r="E819" s="372"/>
      <c r="F819" s="374"/>
      <c r="G819" s="372"/>
      <c r="H819" s="374"/>
      <c r="I819" s="348">
        <v>-0.32769999999999999</v>
      </c>
      <c r="J819" s="348">
        <v>-0.13159999999999999</v>
      </c>
      <c r="K819" s="348">
        <v>1.4205000000000001</v>
      </c>
      <c r="L819" s="348">
        <v>2.2406000000000001</v>
      </c>
      <c r="M819" s="348">
        <v>1.3603000000000001</v>
      </c>
      <c r="N819" s="350">
        <v>3.1242999999999999</v>
      </c>
      <c r="O819" s="348">
        <v>-0.2606</v>
      </c>
      <c r="P819" s="348">
        <v>11.728400000000001</v>
      </c>
      <c r="Q819" s="348">
        <v>10.588800000000001</v>
      </c>
      <c r="R819" s="348">
        <v>12.3293</v>
      </c>
      <c r="S819" s="348">
        <v>2.1150000000000002</v>
      </c>
      <c r="T819" s="348">
        <v>14.389799999999999</v>
      </c>
      <c r="U819" s="348">
        <v>-1.6318999999999999</v>
      </c>
      <c r="V819" s="348">
        <v>3.2898000000000001</v>
      </c>
      <c r="W819" s="348">
        <v>9.0800000000000006E-2</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12.62</v>
      </c>
      <c r="AQ819" s="348">
        <v>13.02</v>
      </c>
      <c r="AR819" s="348">
        <v>9.98</v>
      </c>
      <c r="AS819" s="348">
        <v>5.4</v>
      </c>
      <c r="AT819" s="348">
        <v>4.34</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2539</v>
      </c>
      <c r="B820" s="374"/>
      <c r="C820" s="731"/>
      <c r="D820" s="374"/>
      <c r="E820" s="372"/>
      <c r="F820" s="374"/>
      <c r="G820" s="372"/>
      <c r="H820" s="374"/>
      <c r="I820" s="348">
        <v>-1.2200000000000001E-2</v>
      </c>
      <c r="J820" s="348">
        <v>-9.3600000000000003E-2</v>
      </c>
      <c r="K820" s="348">
        <v>1.6941999999999999</v>
      </c>
      <c r="L820" s="348">
        <v>1.0601</v>
      </c>
      <c r="M820" s="348">
        <v>3.2475999999999998</v>
      </c>
      <c r="N820" s="350">
        <v>0.4395</v>
      </c>
      <c r="O820" s="348">
        <v>-5.5353000000000003</v>
      </c>
      <c r="P820" s="348">
        <v>9.2158999999999995</v>
      </c>
      <c r="Q820" s="348">
        <v>7.6074000000000002</v>
      </c>
      <c r="R820" s="348">
        <v>13.0906</v>
      </c>
      <c r="S820" s="348">
        <v>3.6267</v>
      </c>
      <c r="T820" s="348">
        <v>13.715</v>
      </c>
      <c r="U820" s="348">
        <v>-1.0570999999999999</v>
      </c>
      <c r="V820" s="348">
        <v>2.4761000000000002</v>
      </c>
      <c r="W820" s="348">
        <v>4.8599999999999997E-2</v>
      </c>
      <c r="X820" s="348" t="s">
        <v>428</v>
      </c>
      <c r="Y820" s="374"/>
      <c r="Z820" s="346"/>
      <c r="AA820" s="346"/>
      <c r="AB820" s="346"/>
      <c r="AC820" s="346"/>
      <c r="AD820" s="346"/>
      <c r="AE820" s="346"/>
      <c r="AF820" s="346"/>
      <c r="AG820" s="346"/>
      <c r="AH820" s="346"/>
      <c r="AI820" s="346"/>
      <c r="AJ820" s="346"/>
      <c r="AK820" s="346"/>
      <c r="AL820" s="346"/>
      <c r="AM820" s="346"/>
      <c r="AN820" s="346"/>
      <c r="AO820" s="374"/>
      <c r="AP820" s="348">
        <v>12.39</v>
      </c>
      <c r="AQ820" s="348">
        <v>11.43</v>
      </c>
      <c r="AR820" s="348">
        <v>7.39</v>
      </c>
      <c r="AS820" s="348">
        <v>2.65</v>
      </c>
      <c r="AT820" s="348">
        <v>4.72</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666</v>
      </c>
      <c r="B821" s="374"/>
      <c r="C821" s="731"/>
      <c r="D821" s="374"/>
      <c r="E821" s="372"/>
      <c r="F821" s="374"/>
      <c r="G821" s="372"/>
      <c r="H821" s="374"/>
      <c r="I821" s="348">
        <v>-0.32469999999999999</v>
      </c>
      <c r="J821" s="348">
        <v>-0.124</v>
      </c>
      <c r="K821" s="348">
        <v>1.5488999999999999</v>
      </c>
      <c r="L821" s="348">
        <v>2.7414000000000001</v>
      </c>
      <c r="M821" s="348">
        <v>2.0034999999999998</v>
      </c>
      <c r="N821" s="350">
        <v>4.0563000000000002</v>
      </c>
      <c r="O821" s="348">
        <v>0.69369999999999998</v>
      </c>
      <c r="P821" s="348">
        <v>12.792199999999999</v>
      </c>
      <c r="Q821" s="348">
        <v>11.712999999999999</v>
      </c>
      <c r="R821" s="348">
        <v>13.557700000000001</v>
      </c>
      <c r="S821" s="348">
        <v>2.3896999999999999</v>
      </c>
      <c r="T821" s="348">
        <v>15.0822</v>
      </c>
      <c r="U821" s="348">
        <v>-0.88970000000000005</v>
      </c>
      <c r="V821" s="348">
        <v>4.1993</v>
      </c>
      <c r="W821" s="348">
        <v>0.1857</v>
      </c>
      <c r="X821" s="348" t="s">
        <v>428</v>
      </c>
      <c r="Y821" s="374"/>
      <c r="Z821" s="346"/>
      <c r="AA821" s="346"/>
      <c r="AB821" s="346"/>
      <c r="AC821" s="346"/>
      <c r="AD821" s="346"/>
      <c r="AE821" s="346"/>
      <c r="AF821" s="346"/>
      <c r="AG821" s="346"/>
      <c r="AH821" s="346"/>
      <c r="AI821" s="346"/>
      <c r="AJ821" s="346"/>
      <c r="AK821" s="346"/>
      <c r="AL821" s="346"/>
      <c r="AM821" s="346"/>
      <c r="AN821" s="346"/>
      <c r="AO821" s="374"/>
      <c r="AP821" s="348">
        <v>13.83</v>
      </c>
      <c r="AQ821" s="348">
        <v>14.23</v>
      </c>
      <c r="AR821" s="348">
        <v>11.12</v>
      </c>
      <c r="AS821" s="348">
        <v>6.51</v>
      </c>
      <c r="AT821" s="348">
        <v>5.6</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2540</v>
      </c>
      <c r="B822" s="374"/>
      <c r="C822" s="731"/>
      <c r="D822" s="374"/>
      <c r="E822" s="372"/>
      <c r="F822" s="374"/>
      <c r="G822" s="372"/>
      <c r="H822" s="374"/>
      <c r="I822" s="348">
        <v>-0.40229999999999999</v>
      </c>
      <c r="J822" s="348">
        <v>-1.4274</v>
      </c>
      <c r="K822" s="348">
        <v>4.7050999999999998</v>
      </c>
      <c r="L822" s="348">
        <v>8.4527000000000001</v>
      </c>
      <c r="M822" s="348">
        <v>3.5085999999999999</v>
      </c>
      <c r="N822" s="350">
        <v>15.239100000000001</v>
      </c>
      <c r="O822" s="348">
        <v>6.6292</v>
      </c>
      <c r="P822" s="348">
        <v>24.4666</v>
      </c>
      <c r="Q822" s="348">
        <v>25.2837</v>
      </c>
      <c r="R822" s="348">
        <v>12.908300000000001</v>
      </c>
      <c r="S822" s="348">
        <v>9.7356999999999996</v>
      </c>
      <c r="T822" s="348">
        <v>22.572199999999999</v>
      </c>
      <c r="U822" s="348">
        <v>3.5253000000000001</v>
      </c>
      <c r="V822" s="348">
        <v>9.9760000000000009</v>
      </c>
      <c r="W822" s="348">
        <v>0.6431</v>
      </c>
      <c r="X822" s="348" t="s">
        <v>428</v>
      </c>
      <c r="Y822" s="374"/>
      <c r="Z822" s="346"/>
      <c r="AA822" s="346"/>
      <c r="AB822" s="346"/>
      <c r="AC822" s="346"/>
      <c r="AD822" s="346"/>
      <c r="AE822" s="346"/>
      <c r="AF822" s="346"/>
      <c r="AG822" s="346"/>
      <c r="AH822" s="346"/>
      <c r="AI822" s="346"/>
      <c r="AJ822" s="346"/>
      <c r="AK822" s="346"/>
      <c r="AL822" s="346"/>
      <c r="AM822" s="346"/>
      <c r="AN822" s="346"/>
      <c r="AO822" s="374"/>
      <c r="AP822" s="348">
        <v>18.559999999999999</v>
      </c>
      <c r="AQ822" s="348">
        <v>24.33</v>
      </c>
      <c r="AR822" s="348">
        <v>23.02</v>
      </c>
      <c r="AS822" s="348">
        <v>16.7</v>
      </c>
      <c r="AT822" s="348">
        <v>18.27</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2541</v>
      </c>
      <c r="B823" s="374"/>
      <c r="C823" s="731"/>
      <c r="D823" s="374"/>
      <c r="E823" s="372"/>
      <c r="F823" s="374"/>
      <c r="G823" s="372"/>
      <c r="H823" s="374"/>
      <c r="I823" s="348">
        <v>-0.62670000000000003</v>
      </c>
      <c r="J823" s="348">
        <v>0.32669999999999999</v>
      </c>
      <c r="K823" s="348">
        <v>0.20569999999999999</v>
      </c>
      <c r="L823" s="348">
        <v>-6.1402000000000001</v>
      </c>
      <c r="M823" s="348">
        <v>-0.85419999999999996</v>
      </c>
      <c r="N823" s="350">
        <v>14.155099999999999</v>
      </c>
      <c r="O823" s="348">
        <v>2.8662000000000001</v>
      </c>
      <c r="P823" s="348">
        <v>17.7285</v>
      </c>
      <c r="Q823" s="348">
        <v>14.375400000000001</v>
      </c>
      <c r="R823" s="348">
        <v>14.503</v>
      </c>
      <c r="S823" s="348">
        <v>0.442</v>
      </c>
      <c r="T823" s="348">
        <v>8.0031999999999996</v>
      </c>
      <c r="U823" s="348">
        <v>3.9192999999999998</v>
      </c>
      <c r="V823" s="348">
        <v>10.150600000000001</v>
      </c>
      <c r="W823" s="348">
        <v>-0.4259</v>
      </c>
      <c r="X823" s="348" t="s">
        <v>428</v>
      </c>
      <c r="Y823" s="374"/>
      <c r="Z823" s="346"/>
      <c r="AA823" s="346"/>
      <c r="AB823" s="346"/>
      <c r="AC823" s="346"/>
      <c r="AD823" s="346"/>
      <c r="AE823" s="346"/>
      <c r="AF823" s="346"/>
      <c r="AG823" s="346"/>
      <c r="AH823" s="346"/>
      <c r="AI823" s="346"/>
      <c r="AJ823" s="346"/>
      <c r="AK823" s="346"/>
      <c r="AL823" s="346"/>
      <c r="AM823" s="346"/>
      <c r="AN823" s="346"/>
      <c r="AO823" s="374"/>
      <c r="AP823" s="348">
        <v>15.83</v>
      </c>
      <c r="AQ823" s="348">
        <v>18.02</v>
      </c>
      <c r="AR823" s="348">
        <v>14.07</v>
      </c>
      <c r="AS823" s="348">
        <v>9.8699999999999992</v>
      </c>
      <c r="AT823" s="348">
        <v>5.61</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2542</v>
      </c>
      <c r="B824" s="374"/>
      <c r="C824" s="731"/>
      <c r="D824" s="374"/>
      <c r="E824" s="372"/>
      <c r="F824" s="374"/>
      <c r="G824" s="372"/>
      <c r="H824" s="374"/>
      <c r="I824" s="348">
        <v>-0.28620000000000001</v>
      </c>
      <c r="J824" s="348">
        <v>-0.13780000000000001</v>
      </c>
      <c r="K824" s="348">
        <v>3.1444999999999999</v>
      </c>
      <c r="L824" s="348">
        <v>3.7684000000000002</v>
      </c>
      <c r="M824" s="348">
        <v>5.7506000000000004</v>
      </c>
      <c r="N824" s="350" t="s">
        <v>430</v>
      </c>
      <c r="O824" s="348" t="s">
        <v>430</v>
      </c>
      <c r="P824" s="348" t="s">
        <v>430</v>
      </c>
      <c r="Q824" s="348" t="s">
        <v>430</v>
      </c>
      <c r="R824" s="348" t="s">
        <v>430</v>
      </c>
      <c r="S824" s="348">
        <v>5.2469999999999999</v>
      </c>
      <c r="T824" s="348">
        <v>21.059799999999999</v>
      </c>
      <c r="U824" s="348">
        <v>3.0788000000000002</v>
      </c>
      <c r="V824" s="348" t="s">
        <v>430</v>
      </c>
      <c r="W824" s="348">
        <v>0.26540000000000002</v>
      </c>
      <c r="X824" s="348" t="s">
        <v>428</v>
      </c>
      <c r="Y824" s="374"/>
      <c r="Z824" s="346"/>
      <c r="AA824" s="346"/>
      <c r="AB824" s="346"/>
      <c r="AC824" s="346"/>
      <c r="AD824" s="346"/>
      <c r="AE824" s="346"/>
      <c r="AF824" s="346"/>
      <c r="AG824" s="346"/>
      <c r="AH824" s="346"/>
      <c r="AI824" s="346"/>
      <c r="AJ824" s="346"/>
      <c r="AK824" s="346"/>
      <c r="AL824" s="346"/>
      <c r="AM824" s="346"/>
      <c r="AN824" s="346"/>
      <c r="AO824" s="374"/>
      <c r="AP824" s="348" t="s">
        <v>430</v>
      </c>
      <c r="AQ824" s="348" t="s">
        <v>430</v>
      </c>
      <c r="AR824" s="348" t="s">
        <v>430</v>
      </c>
      <c r="AS824" s="348" t="s">
        <v>430</v>
      </c>
      <c r="AT824" s="348" t="s">
        <v>430</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2543</v>
      </c>
      <c r="B825" s="374"/>
      <c r="C825" s="731"/>
      <c r="D825" s="374"/>
      <c r="E825" s="372"/>
      <c r="F825" s="374"/>
      <c r="G825" s="372"/>
      <c r="H825" s="374"/>
      <c r="I825" s="348">
        <v>1.06E-2</v>
      </c>
      <c r="J825" s="348">
        <v>-0.1169</v>
      </c>
      <c r="K825" s="348">
        <v>-1.6453</v>
      </c>
      <c r="L825" s="348">
        <v>-7.9462999999999999</v>
      </c>
      <c r="M825" s="348">
        <v>3.2433999999999998</v>
      </c>
      <c r="N825" s="350">
        <v>13.3925</v>
      </c>
      <c r="O825" s="348">
        <v>-5.2891000000000004</v>
      </c>
      <c r="P825" s="348">
        <v>15.023899999999999</v>
      </c>
      <c r="Q825" s="348">
        <v>15.651</v>
      </c>
      <c r="R825" s="348">
        <v>17.197199999999999</v>
      </c>
      <c r="S825" s="348">
        <v>-3.8738999999999999</v>
      </c>
      <c r="T825" s="348">
        <v>9.7263999999999999</v>
      </c>
      <c r="U825" s="348">
        <v>8.6597000000000008</v>
      </c>
      <c r="V825" s="348">
        <v>9.8583999999999996</v>
      </c>
      <c r="W825" s="348">
        <v>-1.526</v>
      </c>
      <c r="X825" s="348">
        <v>10.2622</v>
      </c>
      <c r="Y825" s="374"/>
      <c r="Z825" s="346"/>
      <c r="AA825" s="346"/>
      <c r="AB825" s="346"/>
      <c r="AC825" s="346"/>
      <c r="AD825" s="346"/>
      <c r="AE825" s="346"/>
      <c r="AF825" s="346"/>
      <c r="AG825" s="346"/>
      <c r="AH825" s="346"/>
      <c r="AI825" s="346"/>
      <c r="AJ825" s="346"/>
      <c r="AK825" s="346"/>
      <c r="AL825" s="346"/>
      <c r="AM825" s="346"/>
      <c r="AN825" s="346"/>
      <c r="AO825" s="374"/>
      <c r="AP825" s="348">
        <v>15.3</v>
      </c>
      <c r="AQ825" s="348">
        <v>15.04</v>
      </c>
      <c r="AR825" s="348">
        <v>10.68</v>
      </c>
      <c r="AS825" s="348">
        <v>5.2</v>
      </c>
      <c r="AT825" s="348">
        <v>7.9</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2544</v>
      </c>
      <c r="B826" s="374"/>
      <c r="C826" s="731"/>
      <c r="D826" s="374"/>
      <c r="E826" s="372"/>
      <c r="F826" s="374"/>
      <c r="G826" s="372"/>
      <c r="H826" s="374"/>
      <c r="I826" s="348">
        <v>-0.38469999999999999</v>
      </c>
      <c r="J826" s="348">
        <v>0.3201</v>
      </c>
      <c r="K826" s="348">
        <v>0.78700000000000003</v>
      </c>
      <c r="L826" s="348">
        <v>2.6850999999999998</v>
      </c>
      <c r="M826" s="348">
        <v>-4.9192</v>
      </c>
      <c r="N826" s="350">
        <v>2.1766999999999999</v>
      </c>
      <c r="O826" s="348">
        <v>6.5823</v>
      </c>
      <c r="P826" s="348">
        <v>11.2094</v>
      </c>
      <c r="Q826" s="348">
        <v>9.4692000000000007</v>
      </c>
      <c r="R826" s="348">
        <v>13.617000000000001</v>
      </c>
      <c r="S826" s="348">
        <v>-0.77869999999999995</v>
      </c>
      <c r="T826" s="348">
        <v>12.6152</v>
      </c>
      <c r="U826" s="348">
        <v>-4.0015000000000001</v>
      </c>
      <c r="V826" s="348">
        <v>1.9098999999999999</v>
      </c>
      <c r="W826" s="348">
        <v>-1.02</v>
      </c>
      <c r="X826" s="348">
        <v>12.637499999999999</v>
      </c>
      <c r="Y826" s="374"/>
      <c r="Z826" s="346"/>
      <c r="AA826" s="346"/>
      <c r="AB826" s="346"/>
      <c r="AC826" s="346"/>
      <c r="AD826" s="346"/>
      <c r="AE826" s="346"/>
      <c r="AF826" s="346"/>
      <c r="AG826" s="346"/>
      <c r="AH826" s="346"/>
      <c r="AI826" s="346"/>
      <c r="AJ826" s="346"/>
      <c r="AK826" s="346"/>
      <c r="AL826" s="346"/>
      <c r="AM826" s="346"/>
      <c r="AN826" s="346"/>
      <c r="AO826" s="374"/>
      <c r="AP826" s="348">
        <v>12.37</v>
      </c>
      <c r="AQ826" s="348">
        <v>11.9</v>
      </c>
      <c r="AR826" s="348">
        <v>10.02</v>
      </c>
      <c r="AS826" s="348">
        <v>7.5</v>
      </c>
      <c r="AT826" s="348">
        <v>-0.8</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2545</v>
      </c>
      <c r="B827" s="374"/>
      <c r="C827" s="731"/>
      <c r="D827" s="374"/>
      <c r="E827" s="372"/>
      <c r="F827" s="374"/>
      <c r="G827" s="372"/>
      <c r="H827" s="374"/>
      <c r="I827" s="348">
        <v>-0.4708</v>
      </c>
      <c r="J827" s="348">
        <v>-1.732</v>
      </c>
      <c r="K827" s="348">
        <v>-4.9535999999999998</v>
      </c>
      <c r="L827" s="348">
        <v>-5.7218</v>
      </c>
      <c r="M827" s="348">
        <v>-7.4725000000000001</v>
      </c>
      <c r="N827" s="350">
        <v>-15.477399999999999</v>
      </c>
      <c r="O827" s="348">
        <v>-12.310499999999999</v>
      </c>
      <c r="P827" s="348">
        <v>-1.4058999999999999</v>
      </c>
      <c r="Q827" s="348">
        <v>5.6502999999999997</v>
      </c>
      <c r="R827" s="348">
        <v>9.4664000000000001</v>
      </c>
      <c r="S827" s="348">
        <v>-3.3355999999999999</v>
      </c>
      <c r="T827" s="348">
        <v>3.9131</v>
      </c>
      <c r="U827" s="348">
        <v>-14.620200000000001</v>
      </c>
      <c r="V827" s="348">
        <v>-13.2384</v>
      </c>
      <c r="W827" s="348">
        <v>-4.2225999999999999</v>
      </c>
      <c r="X827" s="348" t="s">
        <v>428</v>
      </c>
      <c r="Y827" s="374"/>
      <c r="Z827" s="346"/>
      <c r="AA827" s="346"/>
      <c r="AB827" s="346"/>
      <c r="AC827" s="346"/>
      <c r="AD827" s="346"/>
      <c r="AE827" s="346"/>
      <c r="AF827" s="346"/>
      <c r="AG827" s="346"/>
      <c r="AH827" s="346"/>
      <c r="AI827" s="346"/>
      <c r="AJ827" s="346"/>
      <c r="AK827" s="346"/>
      <c r="AL827" s="346"/>
      <c r="AM827" s="346"/>
      <c r="AN827" s="346"/>
      <c r="AO827" s="374"/>
      <c r="AP827" s="348">
        <v>7.28</v>
      </c>
      <c r="AQ827" s="348">
        <v>5.01</v>
      </c>
      <c r="AR827" s="348">
        <v>0.34</v>
      </c>
      <c r="AS827" s="348">
        <v>-8.15</v>
      </c>
      <c r="AT827" s="348">
        <v>-16.54</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2546</v>
      </c>
      <c r="B828" s="374"/>
      <c r="C828" s="731"/>
      <c r="D828" s="374"/>
      <c r="E828" s="372"/>
      <c r="F828" s="374"/>
      <c r="G828" s="372"/>
      <c r="H828" s="374"/>
      <c r="I828" s="348">
        <v>0.72989999999999999</v>
      </c>
      <c r="J828" s="348">
        <v>1.4730000000000001</v>
      </c>
      <c r="K828" s="348">
        <v>1.4487000000000001</v>
      </c>
      <c r="L828" s="348">
        <v>6.8392999999999997</v>
      </c>
      <c r="M828" s="348">
        <v>12.684100000000001</v>
      </c>
      <c r="N828" s="350">
        <v>15.6808</v>
      </c>
      <c r="O828" s="348">
        <v>9.1356000000000002</v>
      </c>
      <c r="P828" s="348">
        <v>21.6235</v>
      </c>
      <c r="Q828" s="348">
        <v>14.110200000000001</v>
      </c>
      <c r="R828" s="348">
        <v>11.100199999999999</v>
      </c>
      <c r="S828" s="348">
        <v>3.7372000000000001</v>
      </c>
      <c r="T828" s="348">
        <v>18.000900000000001</v>
      </c>
      <c r="U828" s="348">
        <v>14.6797</v>
      </c>
      <c r="V828" s="348">
        <v>18.750499999999999</v>
      </c>
      <c r="W828" s="348">
        <v>-0.26379999999999998</v>
      </c>
      <c r="X828" s="348">
        <v>20.596399999999999</v>
      </c>
      <c r="Y828" s="374"/>
      <c r="Z828" s="346"/>
      <c r="AA828" s="346"/>
      <c r="AB828" s="346"/>
      <c r="AC828" s="346"/>
      <c r="AD828" s="346"/>
      <c r="AE828" s="346"/>
      <c r="AF828" s="346"/>
      <c r="AG828" s="346"/>
      <c r="AH828" s="346"/>
      <c r="AI828" s="346"/>
      <c r="AJ828" s="346"/>
      <c r="AK828" s="346"/>
      <c r="AL828" s="346"/>
      <c r="AM828" s="346"/>
      <c r="AN828" s="346"/>
      <c r="AO828" s="374"/>
      <c r="AP828" s="348">
        <v>16.579999999999998</v>
      </c>
      <c r="AQ828" s="348">
        <v>18.96</v>
      </c>
      <c r="AR828" s="348">
        <v>19.16</v>
      </c>
      <c r="AS828" s="348">
        <v>16.670000000000002</v>
      </c>
      <c r="AT828" s="348">
        <v>25.22</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2547</v>
      </c>
      <c r="B829" s="374"/>
      <c r="C829" s="731"/>
      <c r="D829" s="374"/>
      <c r="E829" s="372"/>
      <c r="F829" s="374"/>
      <c r="G829" s="372"/>
      <c r="H829" s="374"/>
      <c r="I829" s="348">
        <v>-0.27329999999999999</v>
      </c>
      <c r="J829" s="348">
        <v>0.23910000000000001</v>
      </c>
      <c r="K829" s="348">
        <v>0.36959999999999998</v>
      </c>
      <c r="L829" s="348">
        <v>-1.6825000000000001</v>
      </c>
      <c r="M829" s="348">
        <v>-0.62819999999999998</v>
      </c>
      <c r="N829" s="350">
        <v>5.7603</v>
      </c>
      <c r="O829" s="348">
        <v>0.67630000000000001</v>
      </c>
      <c r="P829" s="348">
        <v>12.072100000000001</v>
      </c>
      <c r="Q829" s="348">
        <v>10.440899999999999</v>
      </c>
      <c r="R829" s="348">
        <v>12.317500000000001</v>
      </c>
      <c r="S829" s="348">
        <v>-0.1153</v>
      </c>
      <c r="T829" s="348">
        <v>13.792199999999999</v>
      </c>
      <c r="U829" s="348">
        <v>1.5306</v>
      </c>
      <c r="V829" s="348">
        <v>4.5403000000000002</v>
      </c>
      <c r="W829" s="348">
        <v>-0.41460000000000002</v>
      </c>
      <c r="X829" s="348" t="s">
        <v>428</v>
      </c>
      <c r="Y829" s="374"/>
      <c r="Z829" s="346"/>
      <c r="AA829" s="346"/>
      <c r="AB829" s="346"/>
      <c r="AC829" s="346"/>
      <c r="AD829" s="346"/>
      <c r="AE829" s="346"/>
      <c r="AF829" s="346"/>
      <c r="AG829" s="346"/>
      <c r="AH829" s="346"/>
      <c r="AI829" s="346"/>
      <c r="AJ829" s="346"/>
      <c r="AK829" s="346"/>
      <c r="AL829" s="346"/>
      <c r="AM829" s="346"/>
      <c r="AN829" s="346"/>
      <c r="AO829" s="374"/>
      <c r="AP829" s="348">
        <v>12.85</v>
      </c>
      <c r="AQ829" s="348">
        <v>13.39</v>
      </c>
      <c r="AR829" s="348">
        <v>9.76</v>
      </c>
      <c r="AS829" s="348">
        <v>5.57</v>
      </c>
      <c r="AT829" s="348">
        <v>3.89</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2548</v>
      </c>
      <c r="B830" s="374"/>
      <c r="C830" s="731"/>
      <c r="D830" s="374"/>
      <c r="E830" s="372"/>
      <c r="F830" s="374"/>
      <c r="G830" s="372"/>
      <c r="H830" s="374"/>
      <c r="I830" s="348">
        <v>-0.2732</v>
      </c>
      <c r="J830" s="348">
        <v>0.24729999999999999</v>
      </c>
      <c r="K830" s="348">
        <v>0.46650000000000003</v>
      </c>
      <c r="L830" s="348">
        <v>-1.1903999999999999</v>
      </c>
      <c r="M830" s="348">
        <v>1.9800000000000002E-2</v>
      </c>
      <c r="N830" s="350">
        <v>6.6844000000000001</v>
      </c>
      <c r="O830" s="348">
        <v>1.4732000000000001</v>
      </c>
      <c r="P830" s="348">
        <v>12.937099999999999</v>
      </c>
      <c r="Q830" s="348">
        <v>11.4564</v>
      </c>
      <c r="R830" s="348">
        <v>13.4941</v>
      </c>
      <c r="S830" s="348">
        <v>4.7800000000000002E-2</v>
      </c>
      <c r="T830" s="348">
        <v>14.534000000000001</v>
      </c>
      <c r="U830" s="348">
        <v>2.2810000000000001</v>
      </c>
      <c r="V830" s="348">
        <v>5.3773</v>
      </c>
      <c r="W830" s="348">
        <v>-0.32329999999999998</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14</v>
      </c>
      <c r="AQ830" s="348">
        <v>14.52</v>
      </c>
      <c r="AR830" s="348">
        <v>10.75</v>
      </c>
      <c r="AS830" s="348">
        <v>6.54</v>
      </c>
      <c r="AT830" s="348">
        <v>5.13</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2549</v>
      </c>
      <c r="B831" s="374"/>
      <c r="C831" s="731"/>
      <c r="D831" s="374"/>
      <c r="E831" s="372"/>
      <c r="F831" s="374"/>
      <c r="G831" s="372"/>
      <c r="H831" s="374"/>
      <c r="I831" s="348">
        <v>-0.39269999999999999</v>
      </c>
      <c r="J831" s="348">
        <v>-1.2128000000000001</v>
      </c>
      <c r="K831" s="348">
        <v>0.26540000000000002</v>
      </c>
      <c r="L831" s="348">
        <v>3.9011</v>
      </c>
      <c r="M831" s="348">
        <v>3.3292999999999999</v>
      </c>
      <c r="N831" s="350">
        <v>-2.0095000000000001</v>
      </c>
      <c r="O831" s="348">
        <v>-0.26029999999999998</v>
      </c>
      <c r="P831" s="348">
        <v>12.9438</v>
      </c>
      <c r="Q831" s="348">
        <v>12.3383</v>
      </c>
      <c r="R831" s="348">
        <v>11.850199999999999</v>
      </c>
      <c r="S831" s="348">
        <v>3.5285000000000002</v>
      </c>
      <c r="T831" s="348">
        <v>15.3551</v>
      </c>
      <c r="U831" s="348">
        <v>-2.9965000000000002</v>
      </c>
      <c r="V831" s="348">
        <v>-1.1775</v>
      </c>
      <c r="W831" s="348">
        <v>-1.3297000000000001</v>
      </c>
      <c r="X831" s="348" t="s">
        <v>428</v>
      </c>
      <c r="Y831" s="374"/>
      <c r="Z831" s="346"/>
      <c r="AA831" s="346"/>
      <c r="AB831" s="346"/>
      <c r="AC831" s="346"/>
      <c r="AD831" s="346"/>
      <c r="AE831" s="346"/>
      <c r="AF831" s="346"/>
      <c r="AG831" s="346"/>
      <c r="AH831" s="346"/>
      <c r="AI831" s="346"/>
      <c r="AJ831" s="346"/>
      <c r="AK831" s="346"/>
      <c r="AL831" s="346"/>
      <c r="AM831" s="346"/>
      <c r="AN831" s="346"/>
      <c r="AO831" s="374"/>
      <c r="AP831" s="348">
        <v>12.47</v>
      </c>
      <c r="AQ831" s="348">
        <v>13.03</v>
      </c>
      <c r="AR831" s="348">
        <v>10.79</v>
      </c>
      <c r="AS831" s="348">
        <v>5.73</v>
      </c>
      <c r="AT831" s="348">
        <v>3.51</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2550</v>
      </c>
      <c r="B832" s="374"/>
      <c r="C832" s="731"/>
      <c r="D832" s="374"/>
      <c r="E832" s="372"/>
      <c r="F832" s="374"/>
      <c r="G832" s="372"/>
      <c r="H832" s="374"/>
      <c r="I832" s="348">
        <v>-0.39269999999999999</v>
      </c>
      <c r="J832" s="348">
        <v>-1.2128000000000001</v>
      </c>
      <c r="K832" s="348">
        <v>0.39129999999999998</v>
      </c>
      <c r="L832" s="348">
        <v>4.5266000000000002</v>
      </c>
      <c r="M832" s="348">
        <v>3.9975999999999998</v>
      </c>
      <c r="N832" s="350">
        <v>-1.2401</v>
      </c>
      <c r="O832" s="348">
        <v>0.64219999999999999</v>
      </c>
      <c r="P832" s="348">
        <v>14.0025</v>
      </c>
      <c r="Q832" s="348">
        <v>13.4687</v>
      </c>
      <c r="R832" s="348">
        <v>13.086</v>
      </c>
      <c r="S832" s="348">
        <v>3.9775999999999998</v>
      </c>
      <c r="T832" s="348">
        <v>16.0901</v>
      </c>
      <c r="U832" s="348">
        <v>-2.2932999999999999</v>
      </c>
      <c r="V832" s="348">
        <v>-0.39929999999999999</v>
      </c>
      <c r="W832" s="348">
        <v>-1.27</v>
      </c>
      <c r="X832" s="348">
        <v>13.073</v>
      </c>
      <c r="Y832" s="374"/>
      <c r="Z832" s="346"/>
      <c r="AA832" s="346"/>
      <c r="AB832" s="346"/>
      <c r="AC832" s="346"/>
      <c r="AD832" s="346"/>
      <c r="AE832" s="346"/>
      <c r="AF832" s="346"/>
      <c r="AG832" s="346"/>
      <c r="AH832" s="346"/>
      <c r="AI832" s="346"/>
      <c r="AJ832" s="346"/>
      <c r="AK832" s="346"/>
      <c r="AL832" s="346"/>
      <c r="AM832" s="346"/>
      <c r="AN832" s="346"/>
      <c r="AO832" s="374"/>
      <c r="AP832" s="348">
        <v>13.7</v>
      </c>
      <c r="AQ832" s="348">
        <v>14.26</v>
      </c>
      <c r="AR832" s="348">
        <v>11.94</v>
      </c>
      <c r="AS832" s="348">
        <v>6.84</v>
      </c>
      <c r="AT832" s="348">
        <v>4.79</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2551</v>
      </c>
      <c r="B833" s="374"/>
      <c r="C833" s="731"/>
      <c r="D833" s="374"/>
      <c r="E833" s="372"/>
      <c r="F833" s="374"/>
      <c r="G833" s="372"/>
      <c r="H833" s="374"/>
      <c r="I833" s="348">
        <v>0.58889999999999998</v>
      </c>
      <c r="J833" s="348">
        <v>1.3599999999999999E-2</v>
      </c>
      <c r="K833" s="348">
        <v>4.1463999999999999</v>
      </c>
      <c r="L833" s="348">
        <v>6.0776000000000003</v>
      </c>
      <c r="M833" s="348">
        <v>20.897500000000001</v>
      </c>
      <c r="N833" s="350">
        <v>30.956099999999999</v>
      </c>
      <c r="O833" s="348">
        <v>18.980899999999998</v>
      </c>
      <c r="P833" s="348">
        <v>46.844099999999997</v>
      </c>
      <c r="Q833" s="348">
        <v>55.398299999999999</v>
      </c>
      <c r="R833" s="348" t="s">
        <v>430</v>
      </c>
      <c r="S833" s="348">
        <v>3.1151</v>
      </c>
      <c r="T833" s="348">
        <v>36.065899999999999</v>
      </c>
      <c r="U833" s="348">
        <v>27.102900000000002</v>
      </c>
      <c r="V833" s="348">
        <v>25.479299999999999</v>
      </c>
      <c r="W833" s="348">
        <v>5.1336000000000004</v>
      </c>
      <c r="X833" s="348" t="s">
        <v>428</v>
      </c>
      <c r="Y833" s="374"/>
      <c r="Z833" s="346"/>
      <c r="AA833" s="346"/>
      <c r="AB833" s="346"/>
      <c r="AC833" s="346"/>
      <c r="AD833" s="346"/>
      <c r="AE833" s="346"/>
      <c r="AF833" s="346"/>
      <c r="AG833" s="346"/>
      <c r="AH833" s="346"/>
      <c r="AI833" s="346"/>
      <c r="AJ833" s="346"/>
      <c r="AK833" s="346"/>
      <c r="AL833" s="346"/>
      <c r="AM833" s="346"/>
      <c r="AN833" s="346"/>
      <c r="AO833" s="374"/>
      <c r="AP833" s="348" t="s">
        <v>430</v>
      </c>
      <c r="AQ833" s="348">
        <v>52.79</v>
      </c>
      <c r="AR833" s="348">
        <v>50.55</v>
      </c>
      <c r="AS833" s="348">
        <v>34</v>
      </c>
      <c r="AT833" s="348">
        <v>39.74</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2552</v>
      </c>
      <c r="B834" s="374"/>
      <c r="C834" s="731"/>
      <c r="D834" s="374"/>
      <c r="E834" s="372"/>
      <c r="F834" s="374"/>
      <c r="G834" s="372"/>
      <c r="H834" s="374"/>
      <c r="I834" s="348">
        <v>-5.3100000000000001E-2</v>
      </c>
      <c r="J834" s="348">
        <v>0.28339999999999999</v>
      </c>
      <c r="K834" s="348">
        <v>3.3978000000000002</v>
      </c>
      <c r="L834" s="348">
        <v>2.4485000000000001</v>
      </c>
      <c r="M834" s="348">
        <v>4.9916</v>
      </c>
      <c r="N834" s="350">
        <v>15.1767</v>
      </c>
      <c r="O834" s="348">
        <v>4.7332999999999998</v>
      </c>
      <c r="P834" s="348">
        <v>19.9312</v>
      </c>
      <c r="Q834" s="348">
        <v>17.234999999999999</v>
      </c>
      <c r="R834" s="348">
        <v>13.363200000000001</v>
      </c>
      <c r="S834" s="348">
        <v>4.3007999999999997</v>
      </c>
      <c r="T834" s="348">
        <v>18.002800000000001</v>
      </c>
      <c r="U834" s="348">
        <v>7.4375</v>
      </c>
      <c r="V834" s="348">
        <v>12.1251</v>
      </c>
      <c r="W834" s="348">
        <v>1.4078999999999999</v>
      </c>
      <c r="X834" s="348" t="s">
        <v>428</v>
      </c>
      <c r="Y834" s="374"/>
      <c r="Z834" s="346"/>
      <c r="AA834" s="346"/>
      <c r="AB834" s="346"/>
      <c r="AC834" s="346"/>
      <c r="AD834" s="346"/>
      <c r="AE834" s="346"/>
      <c r="AF834" s="346"/>
      <c r="AG834" s="346"/>
      <c r="AH834" s="346"/>
      <c r="AI834" s="346"/>
      <c r="AJ834" s="346"/>
      <c r="AK834" s="346"/>
      <c r="AL834" s="346"/>
      <c r="AM834" s="346"/>
      <c r="AN834" s="346"/>
      <c r="AO834" s="374"/>
      <c r="AP834" s="348">
        <v>16.89</v>
      </c>
      <c r="AQ834" s="348">
        <v>20.3</v>
      </c>
      <c r="AR834" s="348">
        <v>18.02</v>
      </c>
      <c r="AS834" s="348">
        <v>13.93</v>
      </c>
      <c r="AT834" s="348">
        <v>16.38</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2553</v>
      </c>
      <c r="B835" s="374"/>
      <c r="C835" s="731"/>
      <c r="D835" s="374"/>
      <c r="E835" s="372"/>
      <c r="F835" s="374"/>
      <c r="G835" s="372"/>
      <c r="H835" s="374"/>
      <c r="I835" s="348">
        <v>-5.3199999999999997E-2</v>
      </c>
      <c r="J835" s="348">
        <v>0.28799999999999998</v>
      </c>
      <c r="K835" s="348">
        <v>3.5341</v>
      </c>
      <c r="L835" s="348">
        <v>3.0135000000000001</v>
      </c>
      <c r="M835" s="348">
        <v>5.7047999999999996</v>
      </c>
      <c r="N835" s="350">
        <v>16.087599999999998</v>
      </c>
      <c r="O835" s="348">
        <v>5.5370999999999997</v>
      </c>
      <c r="P835" s="348">
        <v>20.773</v>
      </c>
      <c r="Q835" s="348">
        <v>18.254899999999999</v>
      </c>
      <c r="R835" s="348">
        <v>14.666</v>
      </c>
      <c r="S835" s="348">
        <v>4.6356999999999999</v>
      </c>
      <c r="T835" s="348">
        <v>18.6813</v>
      </c>
      <c r="U835" s="348">
        <v>8.2681000000000004</v>
      </c>
      <c r="V835" s="348">
        <v>13.008599999999999</v>
      </c>
      <c r="W835" s="348">
        <v>1.5083</v>
      </c>
      <c r="X835" s="348">
        <v>19.556000000000001</v>
      </c>
      <c r="Y835" s="374"/>
      <c r="Z835" s="346"/>
      <c r="AA835" s="346"/>
      <c r="AB835" s="346"/>
      <c r="AC835" s="346"/>
      <c r="AD835" s="346"/>
      <c r="AE835" s="346"/>
      <c r="AF835" s="346"/>
      <c r="AG835" s="346"/>
      <c r="AH835" s="346"/>
      <c r="AI835" s="346"/>
      <c r="AJ835" s="346"/>
      <c r="AK835" s="346"/>
      <c r="AL835" s="346"/>
      <c r="AM835" s="346"/>
      <c r="AN835" s="346"/>
      <c r="AO835" s="374"/>
      <c r="AP835" s="348">
        <v>18.05</v>
      </c>
      <c r="AQ835" s="348">
        <v>21.42</v>
      </c>
      <c r="AR835" s="348">
        <v>19.010000000000002</v>
      </c>
      <c r="AS835" s="348">
        <v>14.92</v>
      </c>
      <c r="AT835" s="348">
        <v>17.79</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2554</v>
      </c>
      <c r="B836" s="374"/>
      <c r="C836" s="731"/>
      <c r="D836" s="374"/>
      <c r="E836" s="372"/>
      <c r="F836" s="374"/>
      <c r="G836" s="372"/>
      <c r="H836" s="374"/>
      <c r="I836" s="348">
        <v>-0.2198</v>
      </c>
      <c r="J836" s="348">
        <v>0.68220000000000003</v>
      </c>
      <c r="K836" s="348">
        <v>4.7868000000000004</v>
      </c>
      <c r="L836" s="348">
        <v>13.179500000000001</v>
      </c>
      <c r="M836" s="348">
        <v>23.5105</v>
      </c>
      <c r="N836" s="350">
        <v>10.835100000000001</v>
      </c>
      <c r="O836" s="348">
        <v>2.0878999999999999</v>
      </c>
      <c r="P836" s="348">
        <v>13.902900000000001</v>
      </c>
      <c r="Q836" s="348">
        <v>6.7192999999999996</v>
      </c>
      <c r="R836" s="348" t="s">
        <v>430</v>
      </c>
      <c r="S836" s="348">
        <v>4.9284999999999997</v>
      </c>
      <c r="T836" s="348">
        <v>34.956400000000002</v>
      </c>
      <c r="U836" s="348">
        <v>17.422000000000001</v>
      </c>
      <c r="V836" s="348">
        <v>12.257899999999999</v>
      </c>
      <c r="W836" s="348">
        <v>5.5060000000000002</v>
      </c>
      <c r="X836" s="348" t="s">
        <v>428</v>
      </c>
      <c r="Y836" s="374"/>
      <c r="Z836" s="346"/>
      <c r="AA836" s="346"/>
      <c r="AB836" s="346"/>
      <c r="AC836" s="346"/>
      <c r="AD836" s="346"/>
      <c r="AE836" s="346"/>
      <c r="AF836" s="346"/>
      <c r="AG836" s="346"/>
      <c r="AH836" s="346"/>
      <c r="AI836" s="346"/>
      <c r="AJ836" s="346"/>
      <c r="AK836" s="346"/>
      <c r="AL836" s="346"/>
      <c r="AM836" s="346"/>
      <c r="AN836" s="346"/>
      <c r="AO836" s="374"/>
      <c r="AP836" s="348" t="s">
        <v>430</v>
      </c>
      <c r="AQ836" s="348">
        <v>12.52</v>
      </c>
      <c r="AR836" s="348">
        <v>13.15</v>
      </c>
      <c r="AS836" s="348">
        <v>12.59</v>
      </c>
      <c r="AT836" s="348">
        <v>33.380000000000003</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2555</v>
      </c>
      <c r="B837" s="374"/>
      <c r="C837" s="731"/>
      <c r="D837" s="374"/>
      <c r="E837" s="372"/>
      <c r="F837" s="374"/>
      <c r="G837" s="372"/>
      <c r="H837" s="374"/>
      <c r="I837" s="348">
        <v>-0.32229999999999998</v>
      </c>
      <c r="J837" s="348">
        <v>-1.4733000000000001</v>
      </c>
      <c r="K837" s="348">
        <v>2.661</v>
      </c>
      <c r="L837" s="348">
        <v>4.8845999999999998</v>
      </c>
      <c r="M837" s="348">
        <v>-0.38390000000000002</v>
      </c>
      <c r="N837" s="350">
        <v>-14.3673</v>
      </c>
      <c r="O837" s="348">
        <v>-13.0091</v>
      </c>
      <c r="P837" s="348">
        <v>1.3765000000000001</v>
      </c>
      <c r="Q837" s="348">
        <v>-0.49030000000000001</v>
      </c>
      <c r="R837" s="348">
        <v>13.383900000000001</v>
      </c>
      <c r="S837" s="348">
        <v>15.2844</v>
      </c>
      <c r="T837" s="348">
        <v>4.899</v>
      </c>
      <c r="U837" s="348">
        <v>-19.136900000000001</v>
      </c>
      <c r="V837" s="348">
        <v>-8.2789999999999999</v>
      </c>
      <c r="W837" s="348">
        <v>-1.5747</v>
      </c>
      <c r="X837" s="348" t="s">
        <v>428</v>
      </c>
      <c r="Y837" s="374"/>
      <c r="Z837" s="346"/>
      <c r="AA837" s="346"/>
      <c r="AB837" s="346"/>
      <c r="AC837" s="346"/>
      <c r="AD837" s="346"/>
      <c r="AE837" s="346"/>
      <c r="AF837" s="346"/>
      <c r="AG837" s="346"/>
      <c r="AH837" s="346"/>
      <c r="AI837" s="346"/>
      <c r="AJ837" s="346"/>
      <c r="AK837" s="346"/>
      <c r="AL837" s="346"/>
      <c r="AM837" s="346"/>
      <c r="AN837" s="346"/>
      <c r="AO837" s="374"/>
      <c r="AP837" s="348">
        <v>10.49</v>
      </c>
      <c r="AQ837" s="348">
        <v>5.3</v>
      </c>
      <c r="AR837" s="348">
        <v>-1.64</v>
      </c>
      <c r="AS837" s="348">
        <v>-8.25</v>
      </c>
      <c r="AT837" s="348">
        <v>-10</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2556</v>
      </c>
      <c r="B838" s="374"/>
      <c r="C838" s="731"/>
      <c r="D838" s="374"/>
      <c r="E838" s="372"/>
      <c r="F838" s="374"/>
      <c r="G838" s="372"/>
      <c r="H838" s="374"/>
      <c r="I838" s="348">
        <v>-0.40579999999999999</v>
      </c>
      <c r="J838" s="348">
        <v>-0.3931</v>
      </c>
      <c r="K838" s="348">
        <v>1.4888999999999999</v>
      </c>
      <c r="L838" s="348">
        <v>1.5461</v>
      </c>
      <c r="M838" s="348">
        <v>5.3628</v>
      </c>
      <c r="N838" s="350">
        <v>13.449</v>
      </c>
      <c r="O838" s="348">
        <v>4.7565</v>
      </c>
      <c r="P838" s="348">
        <v>16.295400000000001</v>
      </c>
      <c r="Q838" s="348">
        <v>13.788600000000001</v>
      </c>
      <c r="R838" s="348">
        <v>14.0578</v>
      </c>
      <c r="S838" s="348">
        <v>2.2564000000000002</v>
      </c>
      <c r="T838" s="348">
        <v>19.958200000000001</v>
      </c>
      <c r="U838" s="348">
        <v>9.4042999999999992</v>
      </c>
      <c r="V838" s="348">
        <v>12.302199999999999</v>
      </c>
      <c r="W838" s="348">
        <v>0.29360000000000003</v>
      </c>
      <c r="X838" s="348">
        <v>8.5165000000000006</v>
      </c>
      <c r="Y838" s="374"/>
      <c r="Z838" s="346"/>
      <c r="AA838" s="346"/>
      <c r="AB838" s="346"/>
      <c r="AC838" s="346"/>
      <c r="AD838" s="346"/>
      <c r="AE838" s="346"/>
      <c r="AF838" s="346"/>
      <c r="AG838" s="346"/>
      <c r="AH838" s="346"/>
      <c r="AI838" s="346"/>
      <c r="AJ838" s="346"/>
      <c r="AK838" s="346"/>
      <c r="AL838" s="346"/>
      <c r="AM838" s="346"/>
      <c r="AN838" s="346"/>
      <c r="AO838" s="374"/>
      <c r="AP838" s="348">
        <v>14.42</v>
      </c>
      <c r="AQ838" s="348">
        <v>15.82</v>
      </c>
      <c r="AR838" s="348">
        <v>15.05</v>
      </c>
      <c r="AS838" s="348">
        <v>12.94</v>
      </c>
      <c r="AT838" s="348">
        <v>16.559999999999999</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2557</v>
      </c>
      <c r="B839" s="374"/>
      <c r="C839" s="731"/>
      <c r="D839" s="374"/>
      <c r="E839" s="372"/>
      <c r="F839" s="374"/>
      <c r="G839" s="372"/>
      <c r="H839" s="374"/>
      <c r="I839" s="348">
        <v>-0.22309999999999999</v>
      </c>
      <c r="J839" s="348">
        <v>-0.37990000000000002</v>
      </c>
      <c r="K839" s="348">
        <v>-2.7004999999999999</v>
      </c>
      <c r="L839" s="348">
        <v>-7.0094000000000003</v>
      </c>
      <c r="M839" s="348">
        <v>-6.6492000000000004</v>
      </c>
      <c r="N839" s="350">
        <v>6.0980999999999996</v>
      </c>
      <c r="O839" s="348">
        <v>-6.0689000000000002</v>
      </c>
      <c r="P839" s="348">
        <v>23.525200000000002</v>
      </c>
      <c r="Q839" s="348">
        <v>25.4252</v>
      </c>
      <c r="R839" s="348">
        <v>14.3064</v>
      </c>
      <c r="S839" s="348">
        <v>-2.4011999999999998</v>
      </c>
      <c r="T839" s="348">
        <v>1.9041999999999999</v>
      </c>
      <c r="U839" s="348">
        <v>-0.39779999999999999</v>
      </c>
      <c r="V839" s="348">
        <v>0.59589999999999999</v>
      </c>
      <c r="W839" s="348">
        <v>-2.2288000000000001</v>
      </c>
      <c r="X839" s="348" t="s">
        <v>428</v>
      </c>
      <c r="Y839" s="374"/>
      <c r="Z839" s="346"/>
      <c r="AA839" s="346"/>
      <c r="AB839" s="346"/>
      <c r="AC839" s="346"/>
      <c r="AD839" s="346"/>
      <c r="AE839" s="346"/>
      <c r="AF839" s="346"/>
      <c r="AG839" s="346"/>
      <c r="AH839" s="346"/>
      <c r="AI839" s="346"/>
      <c r="AJ839" s="346"/>
      <c r="AK839" s="346"/>
      <c r="AL839" s="346"/>
      <c r="AM839" s="346"/>
      <c r="AN839" s="346"/>
      <c r="AO839" s="374"/>
      <c r="AP839" s="348">
        <v>18.62</v>
      </c>
      <c r="AQ839" s="348">
        <v>24.08</v>
      </c>
      <c r="AR839" s="348">
        <v>20.29</v>
      </c>
      <c r="AS839" s="348">
        <v>4.9000000000000004</v>
      </c>
      <c r="AT839" s="348">
        <v>-4.5199999999999996</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2558</v>
      </c>
      <c r="B840" s="374"/>
      <c r="C840" s="731"/>
      <c r="D840" s="374"/>
      <c r="E840" s="372"/>
      <c r="F840" s="374"/>
      <c r="G840" s="372"/>
      <c r="H840" s="374"/>
      <c r="I840" s="348">
        <v>-0.63939999999999997</v>
      </c>
      <c r="J840" s="348">
        <v>-1.0535000000000001</v>
      </c>
      <c r="K840" s="348">
        <v>0.1232</v>
      </c>
      <c r="L840" s="348">
        <v>1.0589</v>
      </c>
      <c r="M840" s="348">
        <v>-2.8273000000000001</v>
      </c>
      <c r="N840" s="350">
        <v>3.3241999999999998</v>
      </c>
      <c r="O840" s="348">
        <v>0.99119999999999997</v>
      </c>
      <c r="P840" s="348">
        <v>12.650600000000001</v>
      </c>
      <c r="Q840" s="348">
        <v>13.676600000000001</v>
      </c>
      <c r="R840" s="348">
        <v>11.608000000000001</v>
      </c>
      <c r="S840" s="348">
        <v>2.1818</v>
      </c>
      <c r="T840" s="348">
        <v>11.826000000000001</v>
      </c>
      <c r="U840" s="348">
        <v>-3.6398999999999999</v>
      </c>
      <c r="V840" s="348">
        <v>1.3839999999999999</v>
      </c>
      <c r="W840" s="348">
        <v>-1.7572000000000001</v>
      </c>
      <c r="X840" s="348">
        <v>-3.3837000000000002</v>
      </c>
      <c r="Y840" s="374"/>
      <c r="Z840" s="346"/>
      <c r="AA840" s="346"/>
      <c r="AB840" s="346"/>
      <c r="AC840" s="346"/>
      <c r="AD840" s="346"/>
      <c r="AE840" s="346"/>
      <c r="AF840" s="346"/>
      <c r="AG840" s="346"/>
      <c r="AH840" s="346"/>
      <c r="AI840" s="346"/>
      <c r="AJ840" s="346"/>
      <c r="AK840" s="346"/>
      <c r="AL840" s="346"/>
      <c r="AM840" s="346"/>
      <c r="AN840" s="346"/>
      <c r="AO840" s="374"/>
      <c r="AP840" s="348">
        <v>13.28</v>
      </c>
      <c r="AQ840" s="348">
        <v>14.76</v>
      </c>
      <c r="AR840" s="348">
        <v>11.77</v>
      </c>
      <c r="AS840" s="348">
        <v>6.42</v>
      </c>
      <c r="AT840" s="348">
        <v>0.64</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2559</v>
      </c>
      <c r="B841" s="374"/>
      <c r="C841" s="731"/>
      <c r="D841" s="374"/>
      <c r="E841" s="372"/>
      <c r="F841" s="374"/>
      <c r="G841" s="372"/>
      <c r="H841" s="374"/>
      <c r="I841" s="348">
        <v>-0.48309999999999997</v>
      </c>
      <c r="J841" s="348">
        <v>-0.4521</v>
      </c>
      <c r="K841" s="348">
        <v>7.5899999999999995E-2</v>
      </c>
      <c r="L841" s="348">
        <v>2.8178999999999998</v>
      </c>
      <c r="M841" s="348">
        <v>-4.0597000000000003</v>
      </c>
      <c r="N841" s="350">
        <v>-3.6448</v>
      </c>
      <c r="O841" s="348">
        <v>-0.35099999999999998</v>
      </c>
      <c r="P841" s="348">
        <v>8.8306000000000004</v>
      </c>
      <c r="Q841" s="348">
        <v>6.7746000000000004</v>
      </c>
      <c r="R841" s="348">
        <v>12.1591</v>
      </c>
      <c r="S841" s="348">
        <v>1.1275999999999999</v>
      </c>
      <c r="T841" s="348">
        <v>9.34</v>
      </c>
      <c r="U841" s="348">
        <v>-7.7276999999999996</v>
      </c>
      <c r="V841" s="348">
        <v>-2.2900999999999998</v>
      </c>
      <c r="W841" s="348">
        <v>-1.526</v>
      </c>
      <c r="X841" s="348">
        <v>-5.2756999999999996</v>
      </c>
      <c r="Y841" s="374"/>
      <c r="Z841" s="346"/>
      <c r="AA841" s="346"/>
      <c r="AB841" s="346"/>
      <c r="AC841" s="346"/>
      <c r="AD841" s="346"/>
      <c r="AE841" s="346"/>
      <c r="AF841" s="346"/>
      <c r="AG841" s="346"/>
      <c r="AH841" s="346"/>
      <c r="AI841" s="346"/>
      <c r="AJ841" s="346"/>
      <c r="AK841" s="346"/>
      <c r="AL841" s="346"/>
      <c r="AM841" s="346"/>
      <c r="AN841" s="346"/>
      <c r="AO841" s="374"/>
      <c r="AP841" s="348">
        <v>10.71</v>
      </c>
      <c r="AQ841" s="348">
        <v>9.4700000000000006</v>
      </c>
      <c r="AR841" s="348">
        <v>6.2</v>
      </c>
      <c r="AS841" s="348">
        <v>2.34</v>
      </c>
      <c r="AT841" s="348">
        <v>-4.58</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2560</v>
      </c>
      <c r="B842" s="374"/>
      <c r="C842" s="731"/>
      <c r="D842" s="374"/>
      <c r="E842" s="372"/>
      <c r="F842" s="374"/>
      <c r="G842" s="372"/>
      <c r="H842" s="374"/>
      <c r="I842" s="348">
        <v>-0.29310000000000003</v>
      </c>
      <c r="J842" s="348">
        <v>-0.76429999999999998</v>
      </c>
      <c r="K842" s="348">
        <v>4.8319000000000001</v>
      </c>
      <c r="L842" s="348">
        <v>9.8285</v>
      </c>
      <c r="M842" s="348">
        <v>6.0610999999999997</v>
      </c>
      <c r="N842" s="350">
        <v>8.7385999999999999</v>
      </c>
      <c r="O842" s="348">
        <v>4.0332999999999997</v>
      </c>
      <c r="P842" s="348">
        <v>22.607700000000001</v>
      </c>
      <c r="Q842" s="348">
        <v>23.120699999999999</v>
      </c>
      <c r="R842" s="348">
        <v>14.609299999999999</v>
      </c>
      <c r="S842" s="348">
        <v>8.6692999999999998</v>
      </c>
      <c r="T842" s="348">
        <v>24.1539</v>
      </c>
      <c r="U842" s="348">
        <v>3.6301000000000001</v>
      </c>
      <c r="V842" s="348">
        <v>5.4109999999999996</v>
      </c>
      <c r="W842" s="348">
        <v>1.6457999999999999</v>
      </c>
      <c r="X842" s="348">
        <v>9.4086999999999996</v>
      </c>
      <c r="Y842" s="374"/>
      <c r="Z842" s="346"/>
      <c r="AA842" s="346"/>
      <c r="AB842" s="346"/>
      <c r="AC842" s="346"/>
      <c r="AD842" s="346"/>
      <c r="AE842" s="346"/>
      <c r="AF842" s="346"/>
      <c r="AG842" s="346"/>
      <c r="AH842" s="346"/>
      <c r="AI842" s="346"/>
      <c r="AJ842" s="346"/>
      <c r="AK842" s="346"/>
      <c r="AL842" s="346"/>
      <c r="AM842" s="346"/>
      <c r="AN842" s="346"/>
      <c r="AO842" s="374"/>
      <c r="AP842" s="348">
        <v>18.88</v>
      </c>
      <c r="AQ842" s="348">
        <v>23.65</v>
      </c>
      <c r="AR842" s="348">
        <v>21.17</v>
      </c>
      <c r="AS842" s="348">
        <v>14.24</v>
      </c>
      <c r="AT842" s="348">
        <v>16.899999999999999</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2561</v>
      </c>
      <c r="B843" s="374"/>
      <c r="C843" s="731"/>
      <c r="D843" s="374"/>
      <c r="E843" s="372"/>
      <c r="F843" s="374"/>
      <c r="G843" s="372"/>
      <c r="H843" s="374"/>
      <c r="I843" s="348">
        <v>-0.37380000000000002</v>
      </c>
      <c r="J843" s="348">
        <v>-0.53520000000000001</v>
      </c>
      <c r="K843" s="348">
        <v>1.1036999999999999</v>
      </c>
      <c r="L843" s="348">
        <v>3.6372</v>
      </c>
      <c r="M843" s="348">
        <v>0.71730000000000005</v>
      </c>
      <c r="N843" s="350">
        <v>3.6305999999999998</v>
      </c>
      <c r="O843" s="348">
        <v>1.1990000000000001</v>
      </c>
      <c r="P843" s="348">
        <v>12.6866</v>
      </c>
      <c r="Q843" s="348">
        <v>9.2794000000000008</v>
      </c>
      <c r="R843" s="348">
        <v>13.545</v>
      </c>
      <c r="S843" s="348">
        <v>4.2469000000000001</v>
      </c>
      <c r="T843" s="348">
        <v>14.008599999999999</v>
      </c>
      <c r="U843" s="348">
        <v>-2.0266000000000002</v>
      </c>
      <c r="V843" s="348">
        <v>4.1696</v>
      </c>
      <c r="W843" s="348">
        <v>-1.0425</v>
      </c>
      <c r="X843" s="348">
        <v>13.2182</v>
      </c>
      <c r="Y843" s="374"/>
      <c r="Z843" s="346"/>
      <c r="AA843" s="346"/>
      <c r="AB843" s="346"/>
      <c r="AC843" s="346"/>
      <c r="AD843" s="346"/>
      <c r="AE843" s="346"/>
      <c r="AF843" s="346"/>
      <c r="AG843" s="346"/>
      <c r="AH843" s="346"/>
      <c r="AI843" s="346"/>
      <c r="AJ843" s="346"/>
      <c r="AK843" s="346"/>
      <c r="AL843" s="346"/>
      <c r="AM843" s="346"/>
      <c r="AN843" s="346"/>
      <c r="AO843" s="374"/>
      <c r="AP843" s="348">
        <v>13.26</v>
      </c>
      <c r="AQ843" s="348">
        <v>12.74</v>
      </c>
      <c r="AR843" s="348">
        <v>10</v>
      </c>
      <c r="AS843" s="348">
        <v>6.66</v>
      </c>
      <c r="AT843" s="348">
        <v>4.66</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2562</v>
      </c>
      <c r="B844" s="374"/>
      <c r="C844" s="731"/>
      <c r="D844" s="374"/>
      <c r="E844" s="372"/>
      <c r="F844" s="374"/>
      <c r="G844" s="372"/>
      <c r="H844" s="374"/>
      <c r="I844" s="348" t="s">
        <v>430</v>
      </c>
      <c r="J844" s="348" t="s">
        <v>430</v>
      </c>
      <c r="K844" s="348" t="s">
        <v>430</v>
      </c>
      <c r="L844" s="348" t="s">
        <v>430</v>
      </c>
      <c r="M844" s="348" t="s">
        <v>430</v>
      </c>
      <c r="N844" s="350" t="s">
        <v>430</v>
      </c>
      <c r="O844" s="348" t="s">
        <v>430</v>
      </c>
      <c r="P844" s="348" t="s">
        <v>430</v>
      </c>
      <c r="Q844" s="348" t="s">
        <v>430</v>
      </c>
      <c r="R844" s="348" t="s">
        <v>430</v>
      </c>
      <c r="S844" s="348" t="s">
        <v>430</v>
      </c>
      <c r="T844" s="348" t="s">
        <v>430</v>
      </c>
      <c r="U844" s="348" t="s">
        <v>430</v>
      </c>
      <c r="V844" s="348" t="s">
        <v>430</v>
      </c>
      <c r="W844" s="348" t="s">
        <v>430</v>
      </c>
      <c r="X844" s="348" t="s">
        <v>430</v>
      </c>
      <c r="Y844" s="374"/>
      <c r="Z844" s="346"/>
      <c r="AA844" s="346"/>
      <c r="AB844" s="346"/>
      <c r="AC844" s="346"/>
      <c r="AD844" s="346"/>
      <c r="AE844" s="346"/>
      <c r="AF844" s="346"/>
      <c r="AG844" s="346"/>
      <c r="AH844" s="346"/>
      <c r="AI844" s="346"/>
      <c r="AJ844" s="346"/>
      <c r="AK844" s="346"/>
      <c r="AL844" s="346"/>
      <c r="AM844" s="346"/>
      <c r="AN844" s="346"/>
      <c r="AO844" s="374"/>
      <c r="AP844" s="348" t="s">
        <v>430</v>
      </c>
      <c r="AQ844" s="348" t="s">
        <v>430</v>
      </c>
      <c r="AR844" s="348" t="s">
        <v>430</v>
      </c>
      <c r="AS844" s="348" t="s">
        <v>430</v>
      </c>
      <c r="AT844" s="348" t="s">
        <v>430</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t="s">
        <v>2563</v>
      </c>
      <c r="B845" s="374"/>
      <c r="C845" s="731"/>
      <c r="D845" s="374"/>
      <c r="E845" s="372"/>
      <c r="F845" s="374"/>
      <c r="G845" s="372"/>
      <c r="H845" s="374"/>
      <c r="I845" s="348" t="s">
        <v>430</v>
      </c>
      <c r="J845" s="348" t="s">
        <v>430</v>
      </c>
      <c r="K845" s="348" t="s">
        <v>430</v>
      </c>
      <c r="L845" s="348" t="s">
        <v>430</v>
      </c>
      <c r="M845" s="348" t="s">
        <v>430</v>
      </c>
      <c r="N845" s="350" t="s">
        <v>430</v>
      </c>
      <c r="O845" s="348" t="s">
        <v>430</v>
      </c>
      <c r="P845" s="348" t="s">
        <v>430</v>
      </c>
      <c r="Q845" s="348" t="s">
        <v>430</v>
      </c>
      <c r="R845" s="348" t="s">
        <v>430</v>
      </c>
      <c r="S845" s="348" t="s">
        <v>430</v>
      </c>
      <c r="T845" s="348" t="s">
        <v>430</v>
      </c>
      <c r="U845" s="348" t="s">
        <v>430</v>
      </c>
      <c r="V845" s="348" t="s">
        <v>430</v>
      </c>
      <c r="W845" s="348" t="s">
        <v>430</v>
      </c>
      <c r="X845" s="348" t="s">
        <v>430</v>
      </c>
      <c r="Y845" s="374"/>
      <c r="Z845" s="346"/>
      <c r="AA845" s="346"/>
      <c r="AB845" s="346"/>
      <c r="AC845" s="346"/>
      <c r="AD845" s="346"/>
      <c r="AE845" s="346"/>
      <c r="AF845" s="346"/>
      <c r="AG845" s="346"/>
      <c r="AH845" s="346"/>
      <c r="AI845" s="346"/>
      <c r="AJ845" s="346"/>
      <c r="AK845" s="346"/>
      <c r="AL845" s="346"/>
      <c r="AM845" s="346"/>
      <c r="AN845" s="346"/>
      <c r="AO845" s="374"/>
      <c r="AP845" s="348" t="s">
        <v>430</v>
      </c>
      <c r="AQ845" s="348" t="s">
        <v>430</v>
      </c>
      <c r="AR845" s="348" t="s">
        <v>430</v>
      </c>
      <c r="AS845" s="348" t="s">
        <v>430</v>
      </c>
      <c r="AT845" s="348" t="s">
        <v>430</v>
      </c>
      <c r="AU845" s="374"/>
      <c r="AV845" s="429"/>
      <c r="AW845" s="429"/>
      <c r="AX845" s="429"/>
      <c r="AY845" s="429"/>
      <c r="AZ845" s="429"/>
      <c r="BA845" s="374"/>
      <c r="BB845" s="375"/>
      <c r="BC845" s="375"/>
      <c r="BD845" s="375"/>
      <c r="BE845" s="375"/>
      <c r="BF845" s="374"/>
      <c r="BG845" s="375"/>
      <c r="BH845" s="375"/>
      <c r="BI845" s="375"/>
      <c r="BJ845" s="375"/>
      <c r="BK845" s="372"/>
      <c r="BL845" s="372"/>
      <c r="BM845" s="430"/>
    </row>
    <row r="846" spans="1:65" s="428" customFormat="1" x14ac:dyDescent="0.25">
      <c r="A846" s="345" t="s">
        <v>2564</v>
      </c>
      <c r="B846" s="374"/>
      <c r="C846" s="731"/>
      <c r="D846" s="374"/>
      <c r="E846" s="372"/>
      <c r="F846" s="374"/>
      <c r="G846" s="372"/>
      <c r="H846" s="374"/>
      <c r="I846" s="348" t="s">
        <v>430</v>
      </c>
      <c r="J846" s="348" t="s">
        <v>430</v>
      </c>
      <c r="K846" s="348" t="s">
        <v>430</v>
      </c>
      <c r="L846" s="348" t="s">
        <v>430</v>
      </c>
      <c r="M846" s="348" t="s">
        <v>430</v>
      </c>
      <c r="N846" s="350" t="s">
        <v>430</v>
      </c>
      <c r="O846" s="348" t="s">
        <v>430</v>
      </c>
      <c r="P846" s="348" t="s">
        <v>430</v>
      </c>
      <c r="Q846" s="348" t="s">
        <v>430</v>
      </c>
      <c r="R846" s="348" t="s">
        <v>430</v>
      </c>
      <c r="S846" s="348" t="s">
        <v>430</v>
      </c>
      <c r="T846" s="348" t="s">
        <v>430</v>
      </c>
      <c r="U846" s="348" t="s">
        <v>430</v>
      </c>
      <c r="V846" s="348" t="s">
        <v>430</v>
      </c>
      <c r="W846" s="348" t="s">
        <v>430</v>
      </c>
      <c r="X846" s="348" t="s">
        <v>430</v>
      </c>
      <c r="Y846" s="374"/>
      <c r="Z846" s="346"/>
      <c r="AA846" s="346"/>
      <c r="AB846" s="346"/>
      <c r="AC846" s="346"/>
      <c r="AD846" s="346"/>
      <c r="AE846" s="346"/>
      <c r="AF846" s="346"/>
      <c r="AG846" s="346"/>
      <c r="AH846" s="346"/>
      <c r="AI846" s="346"/>
      <c r="AJ846" s="346"/>
      <c r="AK846" s="346"/>
      <c r="AL846" s="346"/>
      <c r="AM846" s="346"/>
      <c r="AN846" s="346"/>
      <c r="AO846" s="374"/>
      <c r="AP846" s="348" t="s">
        <v>430</v>
      </c>
      <c r="AQ846" s="348" t="s">
        <v>430</v>
      </c>
      <c r="AR846" s="348" t="s">
        <v>430</v>
      </c>
      <c r="AS846" s="348" t="s">
        <v>430</v>
      </c>
      <c r="AT846" s="348" t="s">
        <v>430</v>
      </c>
      <c r="AU846" s="374"/>
      <c r="AV846" s="429"/>
      <c r="AW846" s="429"/>
      <c r="AX846" s="429"/>
      <c r="AY846" s="429"/>
      <c r="AZ846" s="429"/>
      <c r="BA846" s="374"/>
      <c r="BB846" s="375"/>
      <c r="BC846" s="375"/>
      <c r="BD846" s="375"/>
      <c r="BE846" s="375"/>
      <c r="BF846" s="374"/>
      <c r="BG846" s="375"/>
      <c r="BH846" s="375"/>
      <c r="BI846" s="375"/>
      <c r="BJ846" s="375"/>
      <c r="BK846" s="372"/>
      <c r="BL846" s="372"/>
      <c r="BM846" s="430"/>
    </row>
    <row r="847" spans="1:65" s="428" customFormat="1" x14ac:dyDescent="0.25">
      <c r="A847" s="345" t="s">
        <v>2565</v>
      </c>
      <c r="B847" s="374"/>
      <c r="C847" s="731"/>
      <c r="D847" s="374"/>
      <c r="E847" s="372"/>
      <c r="F847" s="374"/>
      <c r="G847" s="372"/>
      <c r="H847" s="374"/>
      <c r="I847" s="348" t="s">
        <v>430</v>
      </c>
      <c r="J847" s="348" t="s">
        <v>430</v>
      </c>
      <c r="K847" s="348" t="s">
        <v>430</v>
      </c>
      <c r="L847" s="348" t="s">
        <v>430</v>
      </c>
      <c r="M847" s="348" t="s">
        <v>430</v>
      </c>
      <c r="N847" s="350" t="s">
        <v>430</v>
      </c>
      <c r="O847" s="348" t="s">
        <v>430</v>
      </c>
      <c r="P847" s="348" t="s">
        <v>430</v>
      </c>
      <c r="Q847" s="348" t="s">
        <v>430</v>
      </c>
      <c r="R847" s="348" t="s">
        <v>430</v>
      </c>
      <c r="S847" s="348" t="s">
        <v>430</v>
      </c>
      <c r="T847" s="348" t="s">
        <v>430</v>
      </c>
      <c r="U847" s="348" t="s">
        <v>430</v>
      </c>
      <c r="V847" s="348" t="s">
        <v>430</v>
      </c>
      <c r="W847" s="348" t="s">
        <v>430</v>
      </c>
      <c r="X847" s="348" t="s">
        <v>430</v>
      </c>
      <c r="Y847" s="374"/>
      <c r="Z847" s="346"/>
      <c r="AA847" s="346"/>
      <c r="AB847" s="346"/>
      <c r="AC847" s="346"/>
      <c r="AD847" s="346"/>
      <c r="AE847" s="346"/>
      <c r="AF847" s="346"/>
      <c r="AG847" s="346"/>
      <c r="AH847" s="346"/>
      <c r="AI847" s="346"/>
      <c r="AJ847" s="346"/>
      <c r="AK847" s="346"/>
      <c r="AL847" s="346"/>
      <c r="AM847" s="346"/>
      <c r="AN847" s="346"/>
      <c r="AO847" s="374"/>
      <c r="AP847" s="348" t="s">
        <v>430</v>
      </c>
      <c r="AQ847" s="348" t="s">
        <v>430</v>
      </c>
      <c r="AR847" s="348" t="s">
        <v>430</v>
      </c>
      <c r="AS847" s="348" t="s">
        <v>430</v>
      </c>
      <c r="AT847" s="348" t="s">
        <v>430</v>
      </c>
      <c r="AU847" s="374"/>
      <c r="AV847" s="429"/>
      <c r="AW847" s="429"/>
      <c r="AX847" s="429"/>
      <c r="AY847" s="429"/>
      <c r="AZ847" s="429"/>
      <c r="BA847" s="374"/>
      <c r="BB847" s="375"/>
      <c r="BC847" s="375"/>
      <c r="BD847" s="375"/>
      <c r="BE847" s="375"/>
      <c r="BF847" s="374"/>
      <c r="BG847" s="375"/>
      <c r="BH847" s="375"/>
      <c r="BI847" s="375"/>
      <c r="BJ847" s="375"/>
      <c r="BK847" s="372"/>
      <c r="BL847" s="372"/>
      <c r="BM847" s="430"/>
    </row>
    <row r="848" spans="1:65" s="428" customFormat="1" x14ac:dyDescent="0.25">
      <c r="A848" s="345" t="s">
        <v>2566</v>
      </c>
      <c r="B848" s="374"/>
      <c r="C848" s="731"/>
      <c r="D848" s="374"/>
      <c r="E848" s="372"/>
      <c r="F848" s="374"/>
      <c r="G848" s="372"/>
      <c r="H848" s="374"/>
      <c r="I848" s="348">
        <v>0.31109999999999999</v>
      </c>
      <c r="J848" s="348">
        <v>2.3178000000000001</v>
      </c>
      <c r="K848" s="348">
        <v>5.3651</v>
      </c>
      <c r="L848" s="348">
        <v>3.8828</v>
      </c>
      <c r="M848" s="348">
        <v>29.820399999999999</v>
      </c>
      <c r="N848" s="350">
        <v>87.5017</v>
      </c>
      <c r="O848" s="348">
        <v>43.956800000000001</v>
      </c>
      <c r="P848" s="348">
        <v>40.637999999999998</v>
      </c>
      <c r="Q848" s="348">
        <v>21.703299999999999</v>
      </c>
      <c r="R848" s="348">
        <v>17.5275</v>
      </c>
      <c r="S848" s="348">
        <v>-0.32669999999999999</v>
      </c>
      <c r="T848" s="348">
        <v>44.927100000000003</v>
      </c>
      <c r="U848" s="348">
        <v>58.734499999999997</v>
      </c>
      <c r="V848" s="348">
        <v>78.056799999999996</v>
      </c>
      <c r="W848" s="348">
        <v>6.6222000000000003</v>
      </c>
      <c r="X848" s="348" t="s">
        <v>428</v>
      </c>
      <c r="Y848" s="374"/>
      <c r="Z848" s="346"/>
      <c r="AA848" s="346"/>
      <c r="AB848" s="346"/>
      <c r="AC848" s="346"/>
      <c r="AD848" s="346"/>
      <c r="AE848" s="346"/>
      <c r="AF848" s="346"/>
      <c r="AG848" s="346"/>
      <c r="AH848" s="346"/>
      <c r="AI848" s="346"/>
      <c r="AJ848" s="346"/>
      <c r="AK848" s="346"/>
      <c r="AL848" s="346"/>
      <c r="AM848" s="346"/>
      <c r="AN848" s="346"/>
      <c r="AO848" s="374"/>
      <c r="AP848" s="348">
        <v>22.31</v>
      </c>
      <c r="AQ848" s="348">
        <v>28.05</v>
      </c>
      <c r="AR848" s="348">
        <v>35.71</v>
      </c>
      <c r="AS848" s="348">
        <v>50.21</v>
      </c>
      <c r="AT848" s="348">
        <v>83.95</v>
      </c>
      <c r="AU848" s="374"/>
      <c r="AV848" s="429"/>
      <c r="AW848" s="429"/>
      <c r="AX848" s="429"/>
      <c r="AY848" s="429"/>
      <c r="AZ848" s="429"/>
      <c r="BA848" s="374"/>
      <c r="BB848" s="375"/>
      <c r="BC848" s="375"/>
      <c r="BD848" s="375"/>
      <c r="BE848" s="375"/>
      <c r="BF848" s="374"/>
      <c r="BG848" s="375"/>
      <c r="BH848" s="375"/>
      <c r="BI848" s="375"/>
      <c r="BJ848" s="375"/>
      <c r="BK848" s="372"/>
      <c r="BL848" s="372"/>
      <c r="BM848" s="430"/>
    </row>
    <row r="849" spans="1:65" s="428" customFormat="1" x14ac:dyDescent="0.25">
      <c r="A849" s="345"/>
      <c r="B849" s="374"/>
      <c r="C849" s="731"/>
      <c r="D849" s="374"/>
      <c r="E849" s="372"/>
      <c r="F849" s="374"/>
      <c r="G849" s="372"/>
      <c r="H849" s="374"/>
      <c r="I849" s="348"/>
      <c r="J849" s="348"/>
      <c r="K849" s="348"/>
      <c r="L849" s="348"/>
      <c r="M849" s="348"/>
      <c r="N849" s="350"/>
      <c r="O849" s="348"/>
      <c r="P849" s="348"/>
      <c r="Q849" s="348"/>
      <c r="R849" s="348"/>
      <c r="S849" s="348"/>
      <c r="T849" s="348"/>
      <c r="U849" s="348"/>
      <c r="V849" s="348"/>
      <c r="W849" s="348"/>
      <c r="X849" s="348"/>
      <c r="Y849" s="374"/>
      <c r="Z849" s="346"/>
      <c r="AA849" s="346"/>
      <c r="AB849" s="346"/>
      <c r="AC849" s="346"/>
      <c r="AD849" s="346"/>
      <c r="AE849" s="346"/>
      <c r="AF849" s="346"/>
      <c r="AG849" s="346"/>
      <c r="AH849" s="346"/>
      <c r="AI849" s="346"/>
      <c r="AJ849" s="346"/>
      <c r="AK849" s="346"/>
      <c r="AL849" s="346"/>
      <c r="AM849" s="346"/>
      <c r="AN849" s="346"/>
      <c r="AO849" s="374"/>
      <c r="AP849" s="348"/>
      <c r="AQ849" s="348"/>
      <c r="AR849" s="348"/>
      <c r="AS849" s="348"/>
      <c r="AT849" s="348"/>
      <c r="AU849" s="374"/>
      <c r="AV849" s="429"/>
      <c r="AW849" s="429"/>
      <c r="AX849" s="429"/>
      <c r="AY849" s="429"/>
      <c r="AZ849" s="429"/>
      <c r="BA849" s="374"/>
      <c r="BB849" s="375"/>
      <c r="BC849" s="375"/>
      <c r="BD849" s="375"/>
      <c r="BE849" s="375"/>
      <c r="BF849" s="374"/>
      <c r="BG849" s="375"/>
      <c r="BH849" s="375"/>
      <c r="BI849" s="375"/>
      <c r="BJ849" s="375"/>
      <c r="BK849" s="372"/>
      <c r="BL849" s="372"/>
      <c r="BM849" s="430"/>
    </row>
    <row r="853" spans="1:65" x14ac:dyDescent="0.25">
      <c r="A853" s="488" t="s">
        <v>10510</v>
      </c>
    </row>
    <row r="854" spans="1:65" x14ac:dyDescent="0.25">
      <c r="A854"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41D9-E419-410F-AA97-CE393B41DFBD}">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72" t="s">
        <v>155</v>
      </c>
      <c r="B5" s="1073"/>
      <c r="C5" s="1079" t="s">
        <v>44</v>
      </c>
      <c r="D5" s="1073"/>
      <c r="E5" s="1079" t="s">
        <v>45</v>
      </c>
      <c r="F5" s="1073"/>
      <c r="G5" s="1079" t="s">
        <v>46</v>
      </c>
      <c r="H5" s="1097"/>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4174</v>
      </c>
      <c r="B8" s="365"/>
      <c r="C8" s="717">
        <v>40176</v>
      </c>
      <c r="D8" s="365"/>
      <c r="E8" s="329">
        <v>32626.400000000001</v>
      </c>
      <c r="F8" s="365"/>
      <c r="G8" s="330">
        <v>98.935000000000002</v>
      </c>
      <c r="H8" s="366"/>
      <c r="I8" s="331">
        <v>-7.6100000000000001E-2</v>
      </c>
      <c r="J8" s="331">
        <v>0.33</v>
      </c>
      <c r="K8" s="331">
        <v>2.9215</v>
      </c>
      <c r="L8" s="331">
        <v>6.1376999999999997</v>
      </c>
      <c r="M8" s="331">
        <v>3.0266000000000002</v>
      </c>
      <c r="N8" s="333">
        <v>2.8489</v>
      </c>
      <c r="O8" s="331">
        <v>1.5178</v>
      </c>
      <c r="P8" s="331">
        <v>12.264900000000001</v>
      </c>
      <c r="Q8" s="331">
        <v>6.5804</v>
      </c>
      <c r="R8" s="331">
        <v>11.6189</v>
      </c>
      <c r="S8" s="331">
        <v>4.1620999999999997</v>
      </c>
      <c r="T8" s="331">
        <v>16.648299999999999</v>
      </c>
      <c r="U8" s="331">
        <v>1.6868000000000001</v>
      </c>
      <c r="V8" s="331">
        <v>4.2714999999999996</v>
      </c>
      <c r="W8" s="331">
        <v>0.89910000000000001</v>
      </c>
      <c r="X8" s="331">
        <v>14.737299999999999</v>
      </c>
      <c r="Y8" s="366"/>
      <c r="Z8" s="329">
        <v>2</v>
      </c>
      <c r="AA8" s="329">
        <v>2</v>
      </c>
      <c r="AB8" s="329">
        <v>4</v>
      </c>
      <c r="AC8" s="329">
        <v>2</v>
      </c>
      <c r="AD8" s="329">
        <v>4</v>
      </c>
      <c r="AE8" s="329">
        <v>9</v>
      </c>
      <c r="AF8" s="329">
        <v>5</v>
      </c>
      <c r="AG8" s="329">
        <v>10</v>
      </c>
      <c r="AH8" s="329">
        <v>16</v>
      </c>
      <c r="AI8" s="329">
        <v>13</v>
      </c>
      <c r="AJ8" s="329">
        <v>1</v>
      </c>
      <c r="AK8" s="329">
        <v>5</v>
      </c>
      <c r="AL8" s="329">
        <v>4</v>
      </c>
      <c r="AM8" s="329">
        <v>5</v>
      </c>
      <c r="AN8" s="329">
        <v>5</v>
      </c>
      <c r="AO8" s="365"/>
      <c r="AP8" s="331">
        <v>11.16</v>
      </c>
      <c r="AQ8" s="331">
        <v>10.58</v>
      </c>
      <c r="AR8" s="331">
        <v>9.26</v>
      </c>
      <c r="AS8" s="331">
        <v>6.73</v>
      </c>
      <c r="AT8" s="331">
        <v>8.94</v>
      </c>
      <c r="AU8" s="334"/>
      <c r="AV8" s="329">
        <v>15</v>
      </c>
      <c r="AW8" s="329">
        <v>16</v>
      </c>
      <c r="AX8" s="329">
        <v>15</v>
      </c>
      <c r="AY8" s="329">
        <v>6</v>
      </c>
      <c r="AZ8" s="329">
        <v>4</v>
      </c>
      <c r="BA8" s="360"/>
      <c r="BB8" s="331">
        <v>13.383451815314899</v>
      </c>
      <c r="BC8" s="367">
        <v>0.88800832874557201</v>
      </c>
      <c r="BD8" s="367">
        <v>3.8932713413585202E-2</v>
      </c>
      <c r="BE8" s="367">
        <v>-2.0859597149827901E-2</v>
      </c>
      <c r="BF8" s="365"/>
      <c r="BG8" s="331">
        <v>71.098600000000005</v>
      </c>
      <c r="BH8" s="331">
        <v>20.9986</v>
      </c>
      <c r="BI8" s="331">
        <v>5.29894</v>
      </c>
      <c r="BJ8" s="331">
        <v>2.6038600000000001</v>
      </c>
      <c r="BK8" s="365"/>
      <c r="BL8" s="364" t="s">
        <v>4175</v>
      </c>
      <c r="BM8" s="364" t="s">
        <v>4176</v>
      </c>
      <c r="BN8" s="364" t="s">
        <v>461</v>
      </c>
      <c r="BO8" s="364" t="s">
        <v>4177</v>
      </c>
      <c r="BP8" s="364" t="s">
        <v>672</v>
      </c>
      <c r="BQ8" s="365"/>
      <c r="BR8" s="335" t="s">
        <v>555</v>
      </c>
    </row>
    <row r="9" spans="1:70" x14ac:dyDescent="0.25">
      <c r="A9" s="337" t="s">
        <v>4178</v>
      </c>
      <c r="B9" s="369"/>
      <c r="C9" s="718">
        <v>34059</v>
      </c>
      <c r="D9" s="369"/>
      <c r="E9" s="338">
        <v>32009.9</v>
      </c>
      <c r="F9" s="369"/>
      <c r="G9" s="339">
        <v>434.35480000000001</v>
      </c>
      <c r="H9" s="370"/>
      <c r="I9" s="340">
        <v>-0.27389999999999998</v>
      </c>
      <c r="J9" s="340">
        <v>0.16869999999999999</v>
      </c>
      <c r="K9" s="340">
        <v>-7.1300000000000002E-2</v>
      </c>
      <c r="L9" s="340">
        <v>1.1289</v>
      </c>
      <c r="M9" s="340">
        <v>-2.3530000000000002</v>
      </c>
      <c r="N9" s="342">
        <v>0.77349999999999997</v>
      </c>
      <c r="O9" s="340">
        <v>-1.3243</v>
      </c>
      <c r="P9" s="340">
        <v>15.333600000000001</v>
      </c>
      <c r="Q9" s="340">
        <v>15.6031</v>
      </c>
      <c r="R9" s="340">
        <v>13.7925</v>
      </c>
      <c r="S9" s="340">
        <v>-0.12839999999999999</v>
      </c>
      <c r="T9" s="340">
        <v>10.9834</v>
      </c>
      <c r="U9" s="340">
        <v>-4.3532999999999999</v>
      </c>
      <c r="V9" s="340">
        <v>1.4095</v>
      </c>
      <c r="W9" s="340">
        <v>-1.2892999999999999</v>
      </c>
      <c r="X9" s="340">
        <v>15.8012</v>
      </c>
      <c r="Y9" s="370"/>
      <c r="Z9" s="338">
        <v>4</v>
      </c>
      <c r="AA9" s="338">
        <v>3</v>
      </c>
      <c r="AB9" s="338">
        <v>16</v>
      </c>
      <c r="AC9" s="338">
        <v>15</v>
      </c>
      <c r="AD9" s="338">
        <v>15</v>
      </c>
      <c r="AE9" s="338">
        <v>13</v>
      </c>
      <c r="AF9" s="338">
        <v>14</v>
      </c>
      <c r="AG9" s="338">
        <v>3</v>
      </c>
      <c r="AH9" s="338">
        <v>2</v>
      </c>
      <c r="AI9" s="338">
        <v>6</v>
      </c>
      <c r="AJ9" s="338">
        <v>16</v>
      </c>
      <c r="AK9" s="338">
        <v>15</v>
      </c>
      <c r="AL9" s="338">
        <v>15</v>
      </c>
      <c r="AM9" s="338">
        <v>12</v>
      </c>
      <c r="AN9" s="338">
        <v>16</v>
      </c>
      <c r="AO9" s="369"/>
      <c r="AP9" s="340">
        <v>15.68</v>
      </c>
      <c r="AQ9" s="340">
        <v>17.239999999999998</v>
      </c>
      <c r="AR9" s="340">
        <v>13.91</v>
      </c>
      <c r="AS9" s="340">
        <v>5.19</v>
      </c>
      <c r="AT9" s="340">
        <v>-0.22</v>
      </c>
      <c r="AU9" s="343"/>
      <c r="AV9" s="338">
        <v>2</v>
      </c>
      <c r="AW9" s="338">
        <v>2</v>
      </c>
      <c r="AX9" s="338">
        <v>3</v>
      </c>
      <c r="AY9" s="338">
        <v>13</v>
      </c>
      <c r="AZ9" s="338">
        <v>16</v>
      </c>
      <c r="BA9" s="361"/>
      <c r="BB9" s="340">
        <v>14.154438674491599</v>
      </c>
      <c r="BC9" s="371">
        <v>0.95568591197336294</v>
      </c>
      <c r="BD9" s="371">
        <v>5.7885267843547902E-2</v>
      </c>
      <c r="BE9" s="371">
        <v>0.26607634123208201</v>
      </c>
      <c r="BF9" s="369"/>
      <c r="BG9" s="340">
        <v>64.056899999999999</v>
      </c>
      <c r="BH9" s="340">
        <v>15.626799999999999</v>
      </c>
      <c r="BI9" s="340">
        <v>15.9559</v>
      </c>
      <c r="BJ9" s="340">
        <v>4.3604000000000003</v>
      </c>
      <c r="BK9" s="369"/>
      <c r="BL9" s="368" t="s">
        <v>4179</v>
      </c>
      <c r="BM9" s="368" t="s">
        <v>712</v>
      </c>
      <c r="BN9" s="368" t="s">
        <v>1812</v>
      </c>
      <c r="BO9" s="368" t="s">
        <v>4180</v>
      </c>
      <c r="BP9" s="368" t="s">
        <v>4181</v>
      </c>
      <c r="BQ9" s="369"/>
      <c r="BR9" s="344" t="s">
        <v>555</v>
      </c>
    </row>
    <row r="10" spans="1:70" s="107" customFormat="1" x14ac:dyDescent="0.25">
      <c r="A10" s="345" t="s">
        <v>4182</v>
      </c>
      <c r="B10" s="373"/>
      <c r="C10" s="719">
        <v>42366</v>
      </c>
      <c r="D10" s="373"/>
      <c r="E10" s="346">
        <v>26489.7</v>
      </c>
      <c r="F10" s="373"/>
      <c r="G10" s="347">
        <v>50.896999999999998</v>
      </c>
      <c r="H10" s="374"/>
      <c r="I10" s="348">
        <v>-0.40510000000000002</v>
      </c>
      <c r="J10" s="348">
        <v>9.2399999999999996E-2</v>
      </c>
      <c r="K10" s="348">
        <v>2.0430000000000001</v>
      </c>
      <c r="L10" s="348">
        <v>3.6092</v>
      </c>
      <c r="M10" s="348">
        <v>2.5384000000000002</v>
      </c>
      <c r="N10" s="350">
        <v>5.1360000000000001</v>
      </c>
      <c r="O10" s="348">
        <v>2.1699000000000002</v>
      </c>
      <c r="P10" s="348">
        <v>13.1601</v>
      </c>
      <c r="Q10" s="348">
        <v>11.470499999999999</v>
      </c>
      <c r="R10" s="348">
        <v>15.868499999999999</v>
      </c>
      <c r="S10" s="348">
        <v>2.0184000000000002</v>
      </c>
      <c r="T10" s="348">
        <v>16.805900000000001</v>
      </c>
      <c r="U10" s="348">
        <v>-0.52190000000000003</v>
      </c>
      <c r="V10" s="348">
        <v>5.0873999999999997</v>
      </c>
      <c r="W10" s="348">
        <v>0.3589</v>
      </c>
      <c r="X10" s="348">
        <v>16.4727</v>
      </c>
      <c r="Y10" s="374"/>
      <c r="Z10" s="346">
        <v>13</v>
      </c>
      <c r="AA10" s="346">
        <v>4</v>
      </c>
      <c r="AB10" s="346">
        <v>6</v>
      </c>
      <c r="AC10" s="346">
        <v>8</v>
      </c>
      <c r="AD10" s="346">
        <v>5</v>
      </c>
      <c r="AE10" s="346">
        <v>4</v>
      </c>
      <c r="AF10" s="346">
        <v>4</v>
      </c>
      <c r="AG10" s="346">
        <v>7</v>
      </c>
      <c r="AH10" s="346">
        <v>11</v>
      </c>
      <c r="AI10" s="346">
        <v>2</v>
      </c>
      <c r="AJ10" s="346">
        <v>9</v>
      </c>
      <c r="AK10" s="346">
        <v>4</v>
      </c>
      <c r="AL10" s="346">
        <v>9</v>
      </c>
      <c r="AM10" s="346">
        <v>4</v>
      </c>
      <c r="AN10" s="346">
        <v>6</v>
      </c>
      <c r="AO10" s="373"/>
      <c r="AP10" s="348">
        <v>15.02</v>
      </c>
      <c r="AQ10" s="348">
        <v>14.76</v>
      </c>
      <c r="AR10" s="348">
        <v>11.79</v>
      </c>
      <c r="AS10" s="348">
        <v>8.0399999999999991</v>
      </c>
      <c r="AT10" s="348">
        <v>7.01</v>
      </c>
      <c r="AU10" s="351"/>
      <c r="AV10" s="346">
        <v>3</v>
      </c>
      <c r="AW10" s="346">
        <v>8</v>
      </c>
      <c r="AX10" s="346">
        <v>7</v>
      </c>
      <c r="AY10" s="346">
        <v>4</v>
      </c>
      <c r="AZ10" s="346">
        <v>6</v>
      </c>
      <c r="BA10" s="362"/>
      <c r="BB10" s="348">
        <v>14.2925938234063</v>
      </c>
      <c r="BC10" s="375">
        <v>0.99182194932511902</v>
      </c>
      <c r="BD10" s="375">
        <v>4.5822900731026503E-2</v>
      </c>
      <c r="BE10" s="375">
        <v>4.9661382260937401E-2</v>
      </c>
      <c r="BF10" s="373"/>
      <c r="BG10" s="348">
        <v>57.305300000000003</v>
      </c>
      <c r="BH10" s="348">
        <v>21.6663</v>
      </c>
      <c r="BI10" s="348">
        <v>20.011299999999999</v>
      </c>
      <c r="BJ10" s="348">
        <v>1.0170999999999999</v>
      </c>
      <c r="BK10" s="373"/>
      <c r="BL10" s="372" t="s">
        <v>4183</v>
      </c>
      <c r="BM10" s="372" t="s">
        <v>644</v>
      </c>
      <c r="BN10" s="372" t="s">
        <v>4184</v>
      </c>
      <c r="BO10" s="372" t="s">
        <v>4185</v>
      </c>
      <c r="BP10" s="372" t="s">
        <v>4186</v>
      </c>
      <c r="BQ10" s="373"/>
      <c r="BR10" s="354" t="s">
        <v>555</v>
      </c>
    </row>
    <row r="11" spans="1:70" s="107" customFormat="1" x14ac:dyDescent="0.25">
      <c r="A11" s="345" t="s">
        <v>4187</v>
      </c>
      <c r="B11" s="373"/>
      <c r="C11" s="719">
        <v>39100</v>
      </c>
      <c r="D11" s="373"/>
      <c r="E11" s="346">
        <v>16686.599999999999</v>
      </c>
      <c r="F11" s="373"/>
      <c r="G11" s="347">
        <v>139.511</v>
      </c>
      <c r="H11" s="374"/>
      <c r="I11" s="348">
        <v>-0.35920000000000002</v>
      </c>
      <c r="J11" s="348">
        <v>-0.23599999999999999</v>
      </c>
      <c r="K11" s="348">
        <v>1.0159</v>
      </c>
      <c r="L11" s="348">
        <v>2.4859</v>
      </c>
      <c r="M11" s="348">
        <v>-2.3414999999999999</v>
      </c>
      <c r="N11" s="350">
        <v>2.3973</v>
      </c>
      <c r="O11" s="348">
        <v>-0.33589999999999998</v>
      </c>
      <c r="P11" s="348">
        <v>14.0236</v>
      </c>
      <c r="Q11" s="348">
        <v>12.2936</v>
      </c>
      <c r="R11" s="348">
        <v>14.1366</v>
      </c>
      <c r="S11" s="348">
        <v>1.0466</v>
      </c>
      <c r="T11" s="348">
        <v>11.865600000000001</v>
      </c>
      <c r="U11" s="348">
        <v>-3.8849</v>
      </c>
      <c r="V11" s="348">
        <v>1.7466999999999999</v>
      </c>
      <c r="W11" s="348">
        <v>-0.19670000000000001</v>
      </c>
      <c r="X11" s="348">
        <v>14.377700000000001</v>
      </c>
      <c r="Y11" s="374"/>
      <c r="Z11" s="346">
        <v>10</v>
      </c>
      <c r="AA11" s="346">
        <v>8</v>
      </c>
      <c r="AB11" s="346">
        <v>13</v>
      </c>
      <c r="AC11" s="346">
        <v>14</v>
      </c>
      <c r="AD11" s="346">
        <v>14</v>
      </c>
      <c r="AE11" s="346">
        <v>11</v>
      </c>
      <c r="AF11" s="346">
        <v>12</v>
      </c>
      <c r="AG11" s="346">
        <v>5</v>
      </c>
      <c r="AH11" s="346">
        <v>8</v>
      </c>
      <c r="AI11" s="346">
        <v>4</v>
      </c>
      <c r="AJ11" s="346">
        <v>14</v>
      </c>
      <c r="AK11" s="346">
        <v>13</v>
      </c>
      <c r="AL11" s="346">
        <v>14</v>
      </c>
      <c r="AM11" s="346">
        <v>11</v>
      </c>
      <c r="AN11" s="346">
        <v>13</v>
      </c>
      <c r="AO11" s="373"/>
      <c r="AP11" s="348">
        <v>14.81</v>
      </c>
      <c r="AQ11" s="348">
        <v>15.25</v>
      </c>
      <c r="AR11" s="348">
        <v>11.97</v>
      </c>
      <c r="AS11" s="348">
        <v>5.91</v>
      </c>
      <c r="AT11" s="348">
        <v>0.94</v>
      </c>
      <c r="AU11" s="351"/>
      <c r="AV11" s="346">
        <v>4</v>
      </c>
      <c r="AW11" s="346">
        <v>5</v>
      </c>
      <c r="AX11" s="346">
        <v>6</v>
      </c>
      <c r="AY11" s="346">
        <v>11</v>
      </c>
      <c r="AZ11" s="346">
        <v>13</v>
      </c>
      <c r="BA11" s="362"/>
      <c r="BB11" s="348">
        <v>14.537985141240799</v>
      </c>
      <c r="BC11" s="375">
        <v>0.98964907297328097</v>
      </c>
      <c r="BD11" s="375">
        <v>5.0689411850029502E-2</v>
      </c>
      <c r="BE11" s="375">
        <v>0.132981204560291</v>
      </c>
      <c r="BF11" s="373"/>
      <c r="BG11" s="348">
        <v>74.848699999999994</v>
      </c>
      <c r="BH11" s="348">
        <v>14.164400000000001</v>
      </c>
      <c r="BI11" s="348">
        <v>8.2485400000000002</v>
      </c>
      <c r="BJ11" s="348">
        <v>2.7383600000000001</v>
      </c>
      <c r="BK11" s="373"/>
      <c r="BL11" s="372" t="s">
        <v>3699</v>
      </c>
      <c r="BM11" s="372" t="s">
        <v>4188</v>
      </c>
      <c r="BN11" s="372" t="s">
        <v>4189</v>
      </c>
      <c r="BO11" s="372" t="s">
        <v>4190</v>
      </c>
      <c r="BP11" s="372" t="s">
        <v>518</v>
      </c>
      <c r="BQ11" s="373"/>
      <c r="BR11" s="354" t="s">
        <v>555</v>
      </c>
    </row>
    <row r="12" spans="1:70" s="107" customFormat="1" x14ac:dyDescent="0.25">
      <c r="A12" s="345" t="s">
        <v>4191</v>
      </c>
      <c r="B12" s="373"/>
      <c r="C12" s="719">
        <v>35155</v>
      </c>
      <c r="D12" s="373"/>
      <c r="E12" s="346">
        <v>16044.7</v>
      </c>
      <c r="F12" s="373"/>
      <c r="G12" s="347">
        <v>1390.1610000000001</v>
      </c>
      <c r="H12" s="374"/>
      <c r="I12" s="348">
        <v>-0.32890000000000003</v>
      </c>
      <c r="J12" s="348">
        <v>-0.15609999999999999</v>
      </c>
      <c r="K12" s="348">
        <v>1.6440999999999999</v>
      </c>
      <c r="L12" s="348">
        <v>4.0396000000000001</v>
      </c>
      <c r="M12" s="348">
        <v>-2.4377</v>
      </c>
      <c r="N12" s="350">
        <v>-1.429</v>
      </c>
      <c r="O12" s="348">
        <v>0.85260000000000002</v>
      </c>
      <c r="P12" s="348">
        <v>14.406599999999999</v>
      </c>
      <c r="Q12" s="348">
        <v>15.1999</v>
      </c>
      <c r="R12" s="348">
        <v>13.025600000000001</v>
      </c>
      <c r="S12" s="348">
        <v>2.9855999999999998</v>
      </c>
      <c r="T12" s="348">
        <v>10.9556</v>
      </c>
      <c r="U12" s="348">
        <v>-4.6863999999999999</v>
      </c>
      <c r="V12" s="348">
        <v>-1.3611</v>
      </c>
      <c r="W12" s="348">
        <v>5.1799999999999999E-2</v>
      </c>
      <c r="X12" s="348">
        <v>22.2074</v>
      </c>
      <c r="Y12" s="374"/>
      <c r="Z12" s="346">
        <v>9</v>
      </c>
      <c r="AA12" s="346">
        <v>7</v>
      </c>
      <c r="AB12" s="346">
        <v>7</v>
      </c>
      <c r="AC12" s="346">
        <v>7</v>
      </c>
      <c r="AD12" s="346">
        <v>16</v>
      </c>
      <c r="AE12" s="346">
        <v>16</v>
      </c>
      <c r="AF12" s="346">
        <v>8</v>
      </c>
      <c r="AG12" s="346">
        <v>4</v>
      </c>
      <c r="AH12" s="346">
        <v>3</v>
      </c>
      <c r="AI12" s="346">
        <v>10</v>
      </c>
      <c r="AJ12" s="346">
        <v>6</v>
      </c>
      <c r="AK12" s="346">
        <v>16</v>
      </c>
      <c r="AL12" s="346">
        <v>16</v>
      </c>
      <c r="AM12" s="346">
        <v>16</v>
      </c>
      <c r="AN12" s="346">
        <v>9</v>
      </c>
      <c r="AO12" s="373"/>
      <c r="AP12" s="348">
        <v>14.27</v>
      </c>
      <c r="AQ12" s="348">
        <v>16.29</v>
      </c>
      <c r="AR12" s="348">
        <v>12.83</v>
      </c>
      <c r="AS12" s="348">
        <v>5.57</v>
      </c>
      <c r="AT12" s="348">
        <v>0.05</v>
      </c>
      <c r="AU12" s="351"/>
      <c r="AV12" s="346">
        <v>5</v>
      </c>
      <c r="AW12" s="346">
        <v>3</v>
      </c>
      <c r="AX12" s="346">
        <v>4</v>
      </c>
      <c r="AY12" s="346">
        <v>12</v>
      </c>
      <c r="AZ12" s="346">
        <v>15</v>
      </c>
      <c r="BA12" s="362"/>
      <c r="BB12" s="348">
        <v>13.008831567898</v>
      </c>
      <c r="BC12" s="375">
        <v>0.87762784944170402</v>
      </c>
      <c r="BD12" s="375">
        <v>5.7184021668160397E-2</v>
      </c>
      <c r="BE12" s="375">
        <v>0.208318379842656</v>
      </c>
      <c r="BF12" s="373"/>
      <c r="BG12" s="348">
        <v>77.853800000000007</v>
      </c>
      <c r="BH12" s="348">
        <v>9.9667300000000001</v>
      </c>
      <c r="BI12" s="348">
        <v>10.7316</v>
      </c>
      <c r="BJ12" s="348">
        <v>1.44787</v>
      </c>
      <c r="BK12" s="373"/>
      <c r="BL12" s="372" t="s">
        <v>4192</v>
      </c>
      <c r="BM12" s="372" t="s">
        <v>4193</v>
      </c>
      <c r="BN12" s="372" t="s">
        <v>4194</v>
      </c>
      <c r="BO12" s="372" t="s">
        <v>4195</v>
      </c>
      <c r="BP12" s="372" t="s">
        <v>4196</v>
      </c>
      <c r="BQ12" s="373"/>
      <c r="BR12" s="354" t="s">
        <v>555</v>
      </c>
    </row>
    <row r="13" spans="1:70" s="107" customFormat="1" x14ac:dyDescent="0.25">
      <c r="A13" s="345" t="s">
        <v>4197</v>
      </c>
      <c r="B13" s="373"/>
      <c r="C13" s="719">
        <v>38616</v>
      </c>
      <c r="D13" s="373"/>
      <c r="E13" s="346">
        <v>14802.3</v>
      </c>
      <c r="F13" s="373"/>
      <c r="G13" s="347">
        <v>130.65129999999999</v>
      </c>
      <c r="H13" s="374"/>
      <c r="I13" s="348">
        <v>-0.45079999999999998</v>
      </c>
      <c r="J13" s="348">
        <v>-0.71860000000000002</v>
      </c>
      <c r="K13" s="348">
        <v>5.11E-2</v>
      </c>
      <c r="L13" s="348">
        <v>0.2326</v>
      </c>
      <c r="M13" s="348">
        <v>0.69850000000000001</v>
      </c>
      <c r="N13" s="350">
        <v>2.6242000000000001</v>
      </c>
      <c r="O13" s="348">
        <v>-5.2400000000000002E-2</v>
      </c>
      <c r="P13" s="348">
        <v>13.1328</v>
      </c>
      <c r="Q13" s="348">
        <v>12.306100000000001</v>
      </c>
      <c r="R13" s="348">
        <v>10.2829</v>
      </c>
      <c r="S13" s="348">
        <v>-0.10580000000000001</v>
      </c>
      <c r="T13" s="348">
        <v>11.8681</v>
      </c>
      <c r="U13" s="348">
        <v>6.8699999999999997E-2</v>
      </c>
      <c r="V13" s="348">
        <v>2.8174000000000001</v>
      </c>
      <c r="W13" s="348">
        <v>-0.7752</v>
      </c>
      <c r="X13" s="348">
        <v>13.054399999999999</v>
      </c>
      <c r="Y13" s="374"/>
      <c r="Z13" s="346">
        <v>15</v>
      </c>
      <c r="AA13" s="346">
        <v>15</v>
      </c>
      <c r="AB13" s="346">
        <v>15</v>
      </c>
      <c r="AC13" s="346">
        <v>16</v>
      </c>
      <c r="AD13" s="346">
        <v>10</v>
      </c>
      <c r="AE13" s="346">
        <v>10</v>
      </c>
      <c r="AF13" s="346">
        <v>11</v>
      </c>
      <c r="AG13" s="346">
        <v>8</v>
      </c>
      <c r="AH13" s="346">
        <v>7</v>
      </c>
      <c r="AI13" s="346">
        <v>15</v>
      </c>
      <c r="AJ13" s="346">
        <v>15</v>
      </c>
      <c r="AK13" s="346">
        <v>12</v>
      </c>
      <c r="AL13" s="346">
        <v>7</v>
      </c>
      <c r="AM13" s="346">
        <v>10</v>
      </c>
      <c r="AN13" s="346">
        <v>15</v>
      </c>
      <c r="AO13" s="373"/>
      <c r="AP13" s="348">
        <v>12.25</v>
      </c>
      <c r="AQ13" s="348">
        <v>14.71</v>
      </c>
      <c r="AR13" s="348">
        <v>11.51</v>
      </c>
      <c r="AS13" s="348">
        <v>6.02</v>
      </c>
      <c r="AT13" s="348">
        <v>2.81</v>
      </c>
      <c r="AU13" s="351"/>
      <c r="AV13" s="346">
        <v>13</v>
      </c>
      <c r="AW13" s="346">
        <v>9</v>
      </c>
      <c r="AX13" s="346">
        <v>8</v>
      </c>
      <c r="AY13" s="346">
        <v>9</v>
      </c>
      <c r="AZ13" s="346">
        <v>11</v>
      </c>
      <c r="BA13" s="362"/>
      <c r="BB13" s="348">
        <v>14.2847183492756</v>
      </c>
      <c r="BC13" s="375">
        <v>0.98271215717353899</v>
      </c>
      <c r="BD13" s="375">
        <v>4.5741279036711498E-2</v>
      </c>
      <c r="BE13" s="375">
        <v>5.3693880732575E-2</v>
      </c>
      <c r="BF13" s="373"/>
      <c r="BG13" s="348">
        <v>63.686599999999999</v>
      </c>
      <c r="BH13" s="348">
        <v>20.174299999999999</v>
      </c>
      <c r="BI13" s="348">
        <v>14.722799999999999</v>
      </c>
      <c r="BJ13" s="348">
        <v>1.4162999999999999</v>
      </c>
      <c r="BK13" s="373"/>
      <c r="BL13" s="372" t="s">
        <v>4198</v>
      </c>
      <c r="BM13" s="372" t="s">
        <v>4199</v>
      </c>
      <c r="BN13" s="372" t="s">
        <v>4200</v>
      </c>
      <c r="BO13" s="372" t="s">
        <v>4201</v>
      </c>
      <c r="BP13" s="372" t="s">
        <v>4202</v>
      </c>
      <c r="BQ13" s="373"/>
      <c r="BR13" s="354" t="s">
        <v>555</v>
      </c>
    </row>
    <row r="14" spans="1:70" s="107" customFormat="1" x14ac:dyDescent="0.25">
      <c r="A14" s="345" t="s">
        <v>4203</v>
      </c>
      <c r="B14" s="373"/>
      <c r="C14" s="719">
        <v>39513</v>
      </c>
      <c r="D14" s="373"/>
      <c r="E14" s="346">
        <v>14628.1</v>
      </c>
      <c r="F14" s="373"/>
      <c r="G14" s="347">
        <v>62.27</v>
      </c>
      <c r="H14" s="374"/>
      <c r="I14" s="348">
        <v>-0.4158</v>
      </c>
      <c r="J14" s="348">
        <v>-0.65410000000000001</v>
      </c>
      <c r="K14" s="348">
        <v>0.8911</v>
      </c>
      <c r="L14" s="348">
        <v>3.0619000000000001</v>
      </c>
      <c r="M14" s="348">
        <v>2.2328000000000001</v>
      </c>
      <c r="N14" s="350">
        <v>2.8835999999999999</v>
      </c>
      <c r="O14" s="348">
        <v>1.3433999999999999</v>
      </c>
      <c r="P14" s="348">
        <v>12.1698</v>
      </c>
      <c r="Q14" s="348">
        <v>8.8346999999999998</v>
      </c>
      <c r="R14" s="348">
        <v>10.2219</v>
      </c>
      <c r="S14" s="348">
        <v>2.149</v>
      </c>
      <c r="T14" s="348">
        <v>14.5511</v>
      </c>
      <c r="U14" s="348">
        <v>-0.1603</v>
      </c>
      <c r="V14" s="348">
        <v>3.8006000000000002</v>
      </c>
      <c r="W14" s="348">
        <v>3.2099999999999997E-2</v>
      </c>
      <c r="X14" s="348">
        <v>10.398400000000001</v>
      </c>
      <c r="Y14" s="374"/>
      <c r="Z14" s="346">
        <v>14</v>
      </c>
      <c r="AA14" s="346">
        <v>14</v>
      </c>
      <c r="AB14" s="346">
        <v>14</v>
      </c>
      <c r="AC14" s="346">
        <v>12</v>
      </c>
      <c r="AD14" s="346">
        <v>6</v>
      </c>
      <c r="AE14" s="346">
        <v>8</v>
      </c>
      <c r="AF14" s="346">
        <v>6</v>
      </c>
      <c r="AG14" s="346">
        <v>11</v>
      </c>
      <c r="AH14" s="346">
        <v>14</v>
      </c>
      <c r="AI14" s="346">
        <v>16</v>
      </c>
      <c r="AJ14" s="346">
        <v>8</v>
      </c>
      <c r="AK14" s="346">
        <v>7</v>
      </c>
      <c r="AL14" s="346">
        <v>8</v>
      </c>
      <c r="AM14" s="346">
        <v>9</v>
      </c>
      <c r="AN14" s="346">
        <v>10</v>
      </c>
      <c r="AO14" s="373"/>
      <c r="AP14" s="348">
        <v>10.039999999999999</v>
      </c>
      <c r="AQ14" s="348">
        <v>10.69</v>
      </c>
      <c r="AR14" s="348">
        <v>10.119999999999999</v>
      </c>
      <c r="AS14" s="348">
        <v>7.11</v>
      </c>
      <c r="AT14" s="348">
        <v>5.28</v>
      </c>
      <c r="AU14" s="351"/>
      <c r="AV14" s="346">
        <v>16</v>
      </c>
      <c r="AW14" s="346">
        <v>15</v>
      </c>
      <c r="AX14" s="346">
        <v>13</v>
      </c>
      <c r="AY14" s="346">
        <v>5</v>
      </c>
      <c r="AZ14" s="346">
        <v>8</v>
      </c>
      <c r="BA14" s="362"/>
      <c r="BB14" s="348">
        <v>13.6484031843914</v>
      </c>
      <c r="BC14" s="375">
        <v>0.94097667635722504</v>
      </c>
      <c r="BD14" s="375">
        <v>4.14684117751562E-2</v>
      </c>
      <c r="BE14" s="375">
        <v>-8.2604161558759194E-3</v>
      </c>
      <c r="BF14" s="373"/>
      <c r="BG14" s="348">
        <v>63.646000000000001</v>
      </c>
      <c r="BH14" s="348">
        <v>14.5192</v>
      </c>
      <c r="BI14" s="348">
        <v>20.072700000000001</v>
      </c>
      <c r="BJ14" s="348">
        <v>1.7621</v>
      </c>
      <c r="BK14" s="373"/>
      <c r="BL14" s="372" t="s">
        <v>4204</v>
      </c>
      <c r="BM14" s="372" t="s">
        <v>4199</v>
      </c>
      <c r="BN14" s="372" t="s">
        <v>4205</v>
      </c>
      <c r="BO14" s="372" t="s">
        <v>4206</v>
      </c>
      <c r="BP14" s="372" t="s">
        <v>4207</v>
      </c>
      <c r="BQ14" s="373"/>
      <c r="BR14" s="354" t="s">
        <v>555</v>
      </c>
    </row>
    <row r="15" spans="1:70" s="107" customFormat="1" x14ac:dyDescent="0.25">
      <c r="A15" s="345" t="s">
        <v>4208</v>
      </c>
      <c r="B15" s="373"/>
      <c r="C15" s="719">
        <v>36391</v>
      </c>
      <c r="D15" s="373"/>
      <c r="E15" s="346">
        <v>14309.3</v>
      </c>
      <c r="F15" s="373"/>
      <c r="G15" s="347">
        <v>943.39</v>
      </c>
      <c r="H15" s="374"/>
      <c r="I15" s="348">
        <v>-0.37280000000000002</v>
      </c>
      <c r="J15" s="348">
        <v>-0.31590000000000001</v>
      </c>
      <c r="K15" s="348">
        <v>1.4616</v>
      </c>
      <c r="L15" s="348">
        <v>4.0579999999999998</v>
      </c>
      <c r="M15" s="348">
        <v>0.59819999999999995</v>
      </c>
      <c r="N15" s="350">
        <v>1.0953999999999999</v>
      </c>
      <c r="O15" s="348">
        <v>0.89870000000000005</v>
      </c>
      <c r="P15" s="348">
        <v>12.307499999999999</v>
      </c>
      <c r="Q15" s="348">
        <v>10.8939</v>
      </c>
      <c r="R15" s="348">
        <v>12.2227</v>
      </c>
      <c r="S15" s="348">
        <v>1.7450000000000001</v>
      </c>
      <c r="T15" s="348">
        <v>12.3217</v>
      </c>
      <c r="U15" s="348">
        <v>-1.9263999999999999</v>
      </c>
      <c r="V15" s="348">
        <v>1.2036</v>
      </c>
      <c r="W15" s="348">
        <v>-9.74E-2</v>
      </c>
      <c r="X15" s="348">
        <v>18.3111</v>
      </c>
      <c r="Y15" s="374"/>
      <c r="Z15" s="346">
        <v>11</v>
      </c>
      <c r="AA15" s="346">
        <v>10</v>
      </c>
      <c r="AB15" s="346">
        <v>9</v>
      </c>
      <c r="AC15" s="346">
        <v>6</v>
      </c>
      <c r="AD15" s="346">
        <v>11</v>
      </c>
      <c r="AE15" s="346">
        <v>12</v>
      </c>
      <c r="AF15" s="346">
        <v>7</v>
      </c>
      <c r="AG15" s="346">
        <v>9</v>
      </c>
      <c r="AH15" s="346">
        <v>12</v>
      </c>
      <c r="AI15" s="346">
        <v>11</v>
      </c>
      <c r="AJ15" s="346">
        <v>12</v>
      </c>
      <c r="AK15" s="346">
        <v>11</v>
      </c>
      <c r="AL15" s="346">
        <v>10</v>
      </c>
      <c r="AM15" s="346">
        <v>13</v>
      </c>
      <c r="AN15" s="346">
        <v>11</v>
      </c>
      <c r="AO15" s="373"/>
      <c r="AP15" s="348">
        <v>13.05</v>
      </c>
      <c r="AQ15" s="348">
        <v>13.56</v>
      </c>
      <c r="AR15" s="348">
        <v>10.47</v>
      </c>
      <c r="AS15" s="348">
        <v>6.13</v>
      </c>
      <c r="AT15" s="348">
        <v>3.19</v>
      </c>
      <c r="AU15" s="351"/>
      <c r="AV15" s="346">
        <v>12</v>
      </c>
      <c r="AW15" s="346">
        <v>12</v>
      </c>
      <c r="AX15" s="346">
        <v>10</v>
      </c>
      <c r="AY15" s="346">
        <v>8</v>
      </c>
      <c r="AZ15" s="346">
        <v>10</v>
      </c>
      <c r="BA15" s="362"/>
      <c r="BB15" s="348">
        <v>12.8728948019491</v>
      </c>
      <c r="BC15" s="375">
        <v>0.86601616830170602</v>
      </c>
      <c r="BD15" s="375">
        <v>4.2813320384289498E-2</v>
      </c>
      <c r="BE15" s="375">
        <v>2.26385578452486E-2</v>
      </c>
      <c r="BF15" s="373"/>
      <c r="BG15" s="348">
        <v>74.376499999999993</v>
      </c>
      <c r="BH15" s="348">
        <v>6.7732200000000002</v>
      </c>
      <c r="BI15" s="348">
        <v>16.598099999999999</v>
      </c>
      <c r="BJ15" s="348">
        <v>2.2521800000000001</v>
      </c>
      <c r="BK15" s="373"/>
      <c r="BL15" s="372" t="s">
        <v>4209</v>
      </c>
      <c r="BM15" s="372" t="s">
        <v>4210</v>
      </c>
      <c r="BN15" s="372" t="s">
        <v>4211</v>
      </c>
      <c r="BO15" s="372" t="s">
        <v>4212</v>
      </c>
      <c r="BP15" s="372" t="s">
        <v>4213</v>
      </c>
      <c r="BQ15" s="373"/>
      <c r="BR15" s="354" t="s">
        <v>555</v>
      </c>
    </row>
    <row r="16" spans="1:70" s="107" customFormat="1" x14ac:dyDescent="0.25">
      <c r="A16" s="345" t="s">
        <v>4214</v>
      </c>
      <c r="B16" s="373"/>
      <c r="C16" s="719">
        <v>39846</v>
      </c>
      <c r="D16" s="373"/>
      <c r="E16" s="346">
        <v>8744.2199999999993</v>
      </c>
      <c r="F16" s="373"/>
      <c r="G16" s="347">
        <v>180.42</v>
      </c>
      <c r="H16" s="374"/>
      <c r="I16" s="348">
        <v>-0.20469999999999999</v>
      </c>
      <c r="J16" s="348">
        <v>-0.41399999999999998</v>
      </c>
      <c r="K16" s="348">
        <v>1.5306999999999999</v>
      </c>
      <c r="L16" s="348">
        <v>3.2565</v>
      </c>
      <c r="M16" s="348">
        <v>1.9841</v>
      </c>
      <c r="N16" s="350">
        <v>3.7210000000000001</v>
      </c>
      <c r="O16" s="348">
        <v>0.81920000000000004</v>
      </c>
      <c r="P16" s="348">
        <v>12.148300000000001</v>
      </c>
      <c r="Q16" s="348">
        <v>10.2585</v>
      </c>
      <c r="R16" s="348">
        <v>14.123699999999999</v>
      </c>
      <c r="S16" s="348">
        <v>2.1515</v>
      </c>
      <c r="T16" s="348">
        <v>14.428900000000001</v>
      </c>
      <c r="U16" s="348">
        <v>0.42299999999999999</v>
      </c>
      <c r="V16" s="348">
        <v>4.0183999999999997</v>
      </c>
      <c r="W16" s="348">
        <v>0.13880000000000001</v>
      </c>
      <c r="X16" s="348">
        <v>17.890799999999999</v>
      </c>
      <c r="Y16" s="374"/>
      <c r="Z16" s="346">
        <v>3</v>
      </c>
      <c r="AA16" s="346">
        <v>13</v>
      </c>
      <c r="AB16" s="346">
        <v>8</v>
      </c>
      <c r="AC16" s="346">
        <v>9</v>
      </c>
      <c r="AD16" s="346">
        <v>8</v>
      </c>
      <c r="AE16" s="346">
        <v>6</v>
      </c>
      <c r="AF16" s="346">
        <v>9</v>
      </c>
      <c r="AG16" s="346">
        <v>12</v>
      </c>
      <c r="AH16" s="346">
        <v>13</v>
      </c>
      <c r="AI16" s="346">
        <v>5</v>
      </c>
      <c r="AJ16" s="346">
        <v>7</v>
      </c>
      <c r="AK16" s="346">
        <v>8</v>
      </c>
      <c r="AL16" s="346">
        <v>6</v>
      </c>
      <c r="AM16" s="346">
        <v>7</v>
      </c>
      <c r="AN16" s="346">
        <v>8</v>
      </c>
      <c r="AO16" s="373"/>
      <c r="AP16" s="348">
        <v>14.11</v>
      </c>
      <c r="AQ16" s="348">
        <v>13.47</v>
      </c>
      <c r="AR16" s="348">
        <v>10.32</v>
      </c>
      <c r="AS16" s="348">
        <v>6.55</v>
      </c>
      <c r="AT16" s="348">
        <v>6.15</v>
      </c>
      <c r="AU16" s="351"/>
      <c r="AV16" s="346">
        <v>8</v>
      </c>
      <c r="AW16" s="346">
        <v>13</v>
      </c>
      <c r="AX16" s="346">
        <v>12</v>
      </c>
      <c r="AY16" s="346">
        <v>7</v>
      </c>
      <c r="AZ16" s="346">
        <v>7</v>
      </c>
      <c r="BA16" s="362"/>
      <c r="BB16" s="348">
        <v>13.758986641014401</v>
      </c>
      <c r="BC16" s="375">
        <v>0.95561197028611899</v>
      </c>
      <c r="BD16" s="375">
        <v>3.9177618728354298E-2</v>
      </c>
      <c r="BE16" s="375">
        <v>-1.41699942461218E-2</v>
      </c>
      <c r="BF16" s="373"/>
      <c r="BG16" s="348">
        <v>73.352199999999996</v>
      </c>
      <c r="BH16" s="348">
        <v>15.9918</v>
      </c>
      <c r="BI16" s="348">
        <v>8.0112500000000004</v>
      </c>
      <c r="BJ16" s="348">
        <v>2.6447500000000002</v>
      </c>
      <c r="BK16" s="373"/>
      <c r="BL16" s="372" t="s">
        <v>2028</v>
      </c>
      <c r="BM16" s="372" t="s">
        <v>4215</v>
      </c>
      <c r="BN16" s="372" t="s">
        <v>4216</v>
      </c>
      <c r="BO16" s="372" t="s">
        <v>4217</v>
      </c>
      <c r="BP16" s="372" t="s">
        <v>4218</v>
      </c>
      <c r="BQ16" s="373"/>
      <c r="BR16" s="354" t="s">
        <v>555</v>
      </c>
    </row>
    <row r="17" spans="1:70" s="107" customFormat="1" x14ac:dyDescent="0.25">
      <c r="A17" s="345" t="s">
        <v>4219</v>
      </c>
      <c r="B17" s="373"/>
      <c r="C17" s="719">
        <v>39808</v>
      </c>
      <c r="D17" s="373"/>
      <c r="E17" s="346">
        <v>6988.68</v>
      </c>
      <c r="F17" s="373"/>
      <c r="G17" s="347">
        <v>155.74600000000001</v>
      </c>
      <c r="H17" s="374"/>
      <c r="I17" s="348">
        <v>-0.29959999999999998</v>
      </c>
      <c r="J17" s="348">
        <v>-0.28870000000000001</v>
      </c>
      <c r="K17" s="348">
        <v>1.3022</v>
      </c>
      <c r="L17" s="348">
        <v>2.9685000000000001</v>
      </c>
      <c r="M17" s="348">
        <v>1.0530999999999999</v>
      </c>
      <c r="N17" s="350">
        <v>3.6387999999999998</v>
      </c>
      <c r="O17" s="348">
        <v>-0.37130000000000002</v>
      </c>
      <c r="P17" s="348">
        <v>10.0124</v>
      </c>
      <c r="Q17" s="348">
        <v>12.055099999999999</v>
      </c>
      <c r="R17" s="348">
        <v>14.187799999999999</v>
      </c>
      <c r="S17" s="348">
        <v>1.6506000000000001</v>
      </c>
      <c r="T17" s="348">
        <v>13.0692</v>
      </c>
      <c r="U17" s="348">
        <v>-2.1055999999999999</v>
      </c>
      <c r="V17" s="348">
        <v>3.9291</v>
      </c>
      <c r="W17" s="348">
        <v>-0.14680000000000001</v>
      </c>
      <c r="X17" s="348">
        <v>16.800999999999998</v>
      </c>
      <c r="Y17" s="374"/>
      <c r="Z17" s="346">
        <v>7</v>
      </c>
      <c r="AA17" s="346">
        <v>9</v>
      </c>
      <c r="AB17" s="346">
        <v>10</v>
      </c>
      <c r="AC17" s="346">
        <v>13</v>
      </c>
      <c r="AD17" s="346">
        <v>9</v>
      </c>
      <c r="AE17" s="346">
        <v>7</v>
      </c>
      <c r="AF17" s="346">
        <v>13</v>
      </c>
      <c r="AG17" s="346">
        <v>15</v>
      </c>
      <c r="AH17" s="346">
        <v>9</v>
      </c>
      <c r="AI17" s="346">
        <v>3</v>
      </c>
      <c r="AJ17" s="346">
        <v>13</v>
      </c>
      <c r="AK17" s="346">
        <v>9</v>
      </c>
      <c r="AL17" s="346">
        <v>11</v>
      </c>
      <c r="AM17" s="346">
        <v>8</v>
      </c>
      <c r="AN17" s="346">
        <v>12</v>
      </c>
      <c r="AO17" s="373"/>
      <c r="AP17" s="348">
        <v>14.27</v>
      </c>
      <c r="AQ17" s="348">
        <v>14.86</v>
      </c>
      <c r="AR17" s="348">
        <v>10</v>
      </c>
      <c r="AS17" s="348">
        <v>5.05</v>
      </c>
      <c r="AT17" s="348">
        <v>4.37</v>
      </c>
      <c r="AU17" s="351"/>
      <c r="AV17" s="346">
        <v>5</v>
      </c>
      <c r="AW17" s="346">
        <v>6</v>
      </c>
      <c r="AX17" s="346">
        <v>14</v>
      </c>
      <c r="AY17" s="346">
        <v>14</v>
      </c>
      <c r="AZ17" s="346">
        <v>9</v>
      </c>
      <c r="BA17" s="362"/>
      <c r="BB17" s="348">
        <v>12.675944047964</v>
      </c>
      <c r="BC17" s="375">
        <v>0.876335316037822</v>
      </c>
      <c r="BD17" s="375">
        <v>3.3055643553698798E-2</v>
      </c>
      <c r="BE17" s="375">
        <v>-8.8308707827551305E-2</v>
      </c>
      <c r="BF17" s="373"/>
      <c r="BG17" s="348">
        <v>68.8001</v>
      </c>
      <c r="BH17" s="348">
        <v>16.051100000000002</v>
      </c>
      <c r="BI17" s="348">
        <v>10.0893</v>
      </c>
      <c r="BJ17" s="348">
        <v>5.0594999999999999</v>
      </c>
      <c r="BK17" s="373"/>
      <c r="BL17" s="372" t="s">
        <v>4220</v>
      </c>
      <c r="BM17" s="372" t="s">
        <v>4221</v>
      </c>
      <c r="BN17" s="372" t="s">
        <v>4222</v>
      </c>
      <c r="BO17" s="372" t="s">
        <v>4223</v>
      </c>
      <c r="BP17" s="372" t="s">
        <v>990</v>
      </c>
      <c r="BQ17" s="373"/>
      <c r="BR17" s="354" t="s">
        <v>555</v>
      </c>
    </row>
    <row r="18" spans="1:70" s="107" customFormat="1" ht="11" x14ac:dyDescent="0.3">
      <c r="A18" s="841" t="s">
        <v>4224</v>
      </c>
      <c r="B18" s="842"/>
      <c r="C18" s="843">
        <v>38679</v>
      </c>
      <c r="D18" s="842"/>
      <c r="E18" s="844">
        <v>6399.91</v>
      </c>
      <c r="F18" s="842"/>
      <c r="G18" s="845">
        <v>118.633</v>
      </c>
      <c r="H18" s="847"/>
      <c r="I18" s="846">
        <v>-0.28079999999999999</v>
      </c>
      <c r="J18" s="846">
        <v>8.1799999999999998E-2</v>
      </c>
      <c r="K18" s="846">
        <v>2.1852999999999998</v>
      </c>
      <c r="L18" s="846">
        <v>5.7458</v>
      </c>
      <c r="M18" s="846">
        <v>2.1263000000000001</v>
      </c>
      <c r="N18" s="848">
        <v>4.0837000000000003</v>
      </c>
      <c r="O18" s="846">
        <v>8.14E-2</v>
      </c>
      <c r="P18" s="846">
        <v>11.770099999999999</v>
      </c>
      <c r="Q18" s="846">
        <v>11.8772</v>
      </c>
      <c r="R18" s="846">
        <v>13.505000000000001</v>
      </c>
      <c r="S18" s="846">
        <v>3.7746</v>
      </c>
      <c r="T18" s="846">
        <v>16.0032</v>
      </c>
      <c r="U18" s="846">
        <v>1.0468</v>
      </c>
      <c r="V18" s="846">
        <v>4.2367999999999997</v>
      </c>
      <c r="W18" s="846">
        <v>1.0064</v>
      </c>
      <c r="X18" s="846">
        <v>12.645200000000001</v>
      </c>
      <c r="Y18" s="847"/>
      <c r="Z18" s="844">
        <v>5</v>
      </c>
      <c r="AA18" s="844">
        <v>5</v>
      </c>
      <c r="AB18" s="844">
        <v>5</v>
      </c>
      <c r="AC18" s="844">
        <v>4</v>
      </c>
      <c r="AD18" s="844">
        <v>7</v>
      </c>
      <c r="AE18" s="844">
        <v>5</v>
      </c>
      <c r="AF18" s="844">
        <v>10</v>
      </c>
      <c r="AG18" s="844">
        <v>14</v>
      </c>
      <c r="AH18" s="844">
        <v>10</v>
      </c>
      <c r="AI18" s="844">
        <v>7</v>
      </c>
      <c r="AJ18" s="844">
        <v>4</v>
      </c>
      <c r="AK18" s="844">
        <v>6</v>
      </c>
      <c r="AL18" s="844">
        <v>5</v>
      </c>
      <c r="AM18" s="844">
        <v>6</v>
      </c>
      <c r="AN18" s="844">
        <v>4</v>
      </c>
      <c r="AO18" s="842"/>
      <c r="AP18" s="846">
        <v>13.8</v>
      </c>
      <c r="AQ18" s="846">
        <v>13.99</v>
      </c>
      <c r="AR18" s="846">
        <v>10.83</v>
      </c>
      <c r="AS18" s="846">
        <v>6</v>
      </c>
      <c r="AT18" s="846">
        <v>7.99</v>
      </c>
      <c r="AU18" s="849"/>
      <c r="AV18" s="844">
        <v>10</v>
      </c>
      <c r="AW18" s="844">
        <v>11</v>
      </c>
      <c r="AX18" s="844">
        <v>9</v>
      </c>
      <c r="AY18" s="844">
        <v>10</v>
      </c>
      <c r="AZ18" s="844">
        <v>5</v>
      </c>
      <c r="BA18" s="851"/>
      <c r="BB18" s="846">
        <v>14.302923401255899</v>
      </c>
      <c r="BC18" s="852">
        <v>0.96747037504675704</v>
      </c>
      <c r="BD18" s="852">
        <v>3.8237981354481802E-2</v>
      </c>
      <c r="BE18" s="852">
        <v>-4.3491077938714102E-2</v>
      </c>
      <c r="BF18" s="842"/>
      <c r="BG18" s="846">
        <v>65.435199999999995</v>
      </c>
      <c r="BH18" s="846">
        <v>23.331</v>
      </c>
      <c r="BI18" s="846">
        <v>10.710699999999999</v>
      </c>
      <c r="BJ18" s="846">
        <v>0.52310000000000001</v>
      </c>
      <c r="BK18" s="842"/>
      <c r="BL18" s="855" t="s">
        <v>4225</v>
      </c>
      <c r="BM18" s="855" t="s">
        <v>4226</v>
      </c>
      <c r="BN18" s="855" t="s">
        <v>4227</v>
      </c>
      <c r="BO18" s="855" t="s">
        <v>4228</v>
      </c>
      <c r="BP18" s="855" t="s">
        <v>4229</v>
      </c>
      <c r="BQ18" s="842"/>
      <c r="BR18" s="856" t="s">
        <v>555</v>
      </c>
    </row>
    <row r="19" spans="1:70" s="107" customFormat="1" x14ac:dyDescent="0.25">
      <c r="A19" s="345" t="s">
        <v>4230</v>
      </c>
      <c r="B19" s="373"/>
      <c r="C19" s="719">
        <v>36260</v>
      </c>
      <c r="D19" s="373"/>
      <c r="E19" s="346">
        <v>6249</v>
      </c>
      <c r="F19" s="373"/>
      <c r="G19" s="347">
        <v>1439.6952000000001</v>
      </c>
      <c r="H19" s="374"/>
      <c r="I19" s="348">
        <v>-0.28470000000000001</v>
      </c>
      <c r="J19" s="348">
        <v>-0.4138</v>
      </c>
      <c r="K19" s="348">
        <v>1.2744</v>
      </c>
      <c r="L19" s="348">
        <v>3.1614</v>
      </c>
      <c r="M19" s="348">
        <v>-0.69499999999999995</v>
      </c>
      <c r="N19" s="350">
        <v>-1.2481</v>
      </c>
      <c r="O19" s="348">
        <v>-1.8498000000000001</v>
      </c>
      <c r="P19" s="348">
        <v>12.087999999999999</v>
      </c>
      <c r="Q19" s="348">
        <v>12.4595</v>
      </c>
      <c r="R19" s="348">
        <v>12.047800000000001</v>
      </c>
      <c r="S19" s="348">
        <v>1.8634999999999999</v>
      </c>
      <c r="T19" s="348">
        <v>11.4861</v>
      </c>
      <c r="U19" s="348">
        <v>-3.7222</v>
      </c>
      <c r="V19" s="348">
        <v>-0.23069999999999999</v>
      </c>
      <c r="W19" s="348">
        <v>0.2271</v>
      </c>
      <c r="X19" s="348">
        <v>19.886099999999999</v>
      </c>
      <c r="Y19" s="374"/>
      <c r="Z19" s="346">
        <v>6</v>
      </c>
      <c r="AA19" s="346">
        <v>12</v>
      </c>
      <c r="AB19" s="346">
        <v>11</v>
      </c>
      <c r="AC19" s="346">
        <v>10</v>
      </c>
      <c r="AD19" s="346">
        <v>13</v>
      </c>
      <c r="AE19" s="346">
        <v>15</v>
      </c>
      <c r="AF19" s="346">
        <v>15</v>
      </c>
      <c r="AG19" s="346">
        <v>13</v>
      </c>
      <c r="AH19" s="346">
        <v>6</v>
      </c>
      <c r="AI19" s="346">
        <v>12</v>
      </c>
      <c r="AJ19" s="346">
        <v>11</v>
      </c>
      <c r="AK19" s="346">
        <v>14</v>
      </c>
      <c r="AL19" s="346">
        <v>13</v>
      </c>
      <c r="AM19" s="346">
        <v>15</v>
      </c>
      <c r="AN19" s="346">
        <v>7</v>
      </c>
      <c r="AO19" s="373"/>
      <c r="AP19" s="348">
        <v>13.21</v>
      </c>
      <c r="AQ19" s="348">
        <v>14.21</v>
      </c>
      <c r="AR19" s="348">
        <v>10.41</v>
      </c>
      <c r="AS19" s="348">
        <v>3.58</v>
      </c>
      <c r="AT19" s="348">
        <v>0.61</v>
      </c>
      <c r="AU19" s="351"/>
      <c r="AV19" s="346">
        <v>11</v>
      </c>
      <c r="AW19" s="346">
        <v>10</v>
      </c>
      <c r="AX19" s="346">
        <v>11</v>
      </c>
      <c r="AY19" s="346">
        <v>15</v>
      </c>
      <c r="AZ19" s="346">
        <v>14</v>
      </c>
      <c r="BA19" s="362"/>
      <c r="BB19" s="348">
        <v>13.5422058788977</v>
      </c>
      <c r="BC19" s="375">
        <v>0.93140113099238697</v>
      </c>
      <c r="BD19" s="375">
        <v>4.2497556767377299E-2</v>
      </c>
      <c r="BE19" s="375">
        <v>8.4888843323084107E-2</v>
      </c>
      <c r="BF19" s="373"/>
      <c r="BG19" s="348">
        <v>76.123800000000003</v>
      </c>
      <c r="BH19" s="348">
        <v>11.224299999999999</v>
      </c>
      <c r="BI19" s="348">
        <v>8.5657800000000002</v>
      </c>
      <c r="BJ19" s="348">
        <v>4.0861200000000002</v>
      </c>
      <c r="BK19" s="373"/>
      <c r="BL19" s="372" t="s">
        <v>4231</v>
      </c>
      <c r="BM19" s="372" t="s">
        <v>4232</v>
      </c>
      <c r="BN19" s="372" t="s">
        <v>4233</v>
      </c>
      <c r="BO19" s="372" t="s">
        <v>4234</v>
      </c>
      <c r="BP19" s="372" t="s">
        <v>4235</v>
      </c>
      <c r="BQ19" s="373"/>
      <c r="BR19" s="354" t="s">
        <v>555</v>
      </c>
    </row>
    <row r="20" spans="1:70" s="107" customFormat="1" x14ac:dyDescent="0.25">
      <c r="A20" s="345" t="s">
        <v>4236</v>
      </c>
      <c r="B20" s="373"/>
      <c r="C20" s="719">
        <v>42025</v>
      </c>
      <c r="D20" s="373"/>
      <c r="E20" s="346">
        <v>5068.21</v>
      </c>
      <c r="F20" s="373"/>
      <c r="G20" s="347">
        <v>57.698399999999999</v>
      </c>
      <c r="H20" s="374"/>
      <c r="I20" s="348">
        <v>-0.37659999999999999</v>
      </c>
      <c r="J20" s="348">
        <v>0.78249999999999997</v>
      </c>
      <c r="K20" s="348">
        <v>5.0628000000000002</v>
      </c>
      <c r="L20" s="348">
        <v>7.0789</v>
      </c>
      <c r="M20" s="348">
        <v>19.301500000000001</v>
      </c>
      <c r="N20" s="350">
        <v>15.0426</v>
      </c>
      <c r="O20" s="348">
        <v>5.4630000000000001</v>
      </c>
      <c r="P20" s="348">
        <v>21.938199999999998</v>
      </c>
      <c r="Q20" s="348">
        <v>17.1538</v>
      </c>
      <c r="R20" s="348">
        <v>16.375900000000001</v>
      </c>
      <c r="S20" s="348">
        <v>3.6686000000000001</v>
      </c>
      <c r="T20" s="348">
        <v>25.9331</v>
      </c>
      <c r="U20" s="348">
        <v>14.1783</v>
      </c>
      <c r="V20" s="348">
        <v>12.5807</v>
      </c>
      <c r="W20" s="348">
        <v>5.6146000000000003</v>
      </c>
      <c r="X20" s="348">
        <v>16.3018</v>
      </c>
      <c r="Y20" s="374"/>
      <c r="Z20" s="346">
        <v>12</v>
      </c>
      <c r="AA20" s="346">
        <v>1</v>
      </c>
      <c r="AB20" s="346">
        <v>1</v>
      </c>
      <c r="AC20" s="346">
        <v>1</v>
      </c>
      <c r="AD20" s="346">
        <v>1</v>
      </c>
      <c r="AE20" s="346">
        <v>1</v>
      </c>
      <c r="AF20" s="346">
        <v>1</v>
      </c>
      <c r="AG20" s="346">
        <v>1</v>
      </c>
      <c r="AH20" s="346">
        <v>1</v>
      </c>
      <c r="AI20" s="346">
        <v>1</v>
      </c>
      <c r="AJ20" s="346">
        <v>5</v>
      </c>
      <c r="AK20" s="346">
        <v>1</v>
      </c>
      <c r="AL20" s="346">
        <v>1</v>
      </c>
      <c r="AM20" s="346">
        <v>1</v>
      </c>
      <c r="AN20" s="346">
        <v>1</v>
      </c>
      <c r="AO20" s="373"/>
      <c r="AP20" s="348">
        <v>17.690000000000001</v>
      </c>
      <c r="AQ20" s="348">
        <v>20.32</v>
      </c>
      <c r="AR20" s="348">
        <v>19.600000000000001</v>
      </c>
      <c r="AS20" s="348">
        <v>14.89</v>
      </c>
      <c r="AT20" s="348">
        <v>25.78</v>
      </c>
      <c r="AU20" s="351"/>
      <c r="AV20" s="346">
        <v>1</v>
      </c>
      <c r="AW20" s="346">
        <v>1</v>
      </c>
      <c r="AX20" s="346">
        <v>1</v>
      </c>
      <c r="AY20" s="346">
        <v>1</v>
      </c>
      <c r="AZ20" s="346">
        <v>1</v>
      </c>
      <c r="BA20" s="362"/>
      <c r="BB20" s="348">
        <v>20.128205119461601</v>
      </c>
      <c r="BC20" s="375">
        <v>1.15801311823526</v>
      </c>
      <c r="BD20" s="375">
        <v>6.9162910980792303E-2</v>
      </c>
      <c r="BE20" s="375">
        <v>0.68543913556326896</v>
      </c>
      <c r="BF20" s="373"/>
      <c r="BG20" s="348">
        <v>13.5923</v>
      </c>
      <c r="BH20" s="348">
        <v>35.267000000000003</v>
      </c>
      <c r="BI20" s="348">
        <v>48.709899999999998</v>
      </c>
      <c r="BJ20" s="348">
        <v>2.4308000000000001</v>
      </c>
      <c r="BK20" s="373"/>
      <c r="BL20" s="372" t="s">
        <v>4237</v>
      </c>
      <c r="BM20" s="372" t="s">
        <v>4238</v>
      </c>
      <c r="BN20" s="372" t="s">
        <v>4239</v>
      </c>
      <c r="BO20" s="372" t="s">
        <v>4240</v>
      </c>
      <c r="BP20" s="372" t="s">
        <v>4241</v>
      </c>
      <c r="BQ20" s="373"/>
      <c r="BR20" s="354" t="s">
        <v>555</v>
      </c>
    </row>
    <row r="21" spans="1:70" s="107" customFormat="1" x14ac:dyDescent="0.25">
      <c r="A21" s="345" t="s">
        <v>4242</v>
      </c>
      <c r="B21" s="373"/>
      <c r="C21" s="719">
        <v>41926</v>
      </c>
      <c r="D21" s="373"/>
      <c r="E21" s="346">
        <v>4762.45</v>
      </c>
      <c r="F21" s="373"/>
      <c r="G21" s="347">
        <v>47.785899999999998</v>
      </c>
      <c r="H21" s="374"/>
      <c r="I21" s="348">
        <v>-0.53310000000000002</v>
      </c>
      <c r="J21" s="348">
        <v>-0.34639999999999999</v>
      </c>
      <c r="K21" s="348">
        <v>3.2858000000000001</v>
      </c>
      <c r="L21" s="348">
        <v>4.8543000000000003</v>
      </c>
      <c r="M21" s="348">
        <v>4.3327999999999998</v>
      </c>
      <c r="N21" s="350">
        <v>10.1555</v>
      </c>
      <c r="O21" s="348">
        <v>2.9405999999999999</v>
      </c>
      <c r="P21" s="348">
        <v>13.213900000000001</v>
      </c>
      <c r="Q21" s="348">
        <v>12.842000000000001</v>
      </c>
      <c r="R21" s="348">
        <v>13.2857</v>
      </c>
      <c r="S21" s="348">
        <v>3.8765000000000001</v>
      </c>
      <c r="T21" s="348">
        <v>17.843800000000002</v>
      </c>
      <c r="U21" s="348">
        <v>3.3986999999999998</v>
      </c>
      <c r="V21" s="348">
        <v>9.2674000000000003</v>
      </c>
      <c r="W21" s="348">
        <v>1.9224000000000001</v>
      </c>
      <c r="X21" s="348">
        <v>14.0907</v>
      </c>
      <c r="Y21" s="374"/>
      <c r="Z21" s="346">
        <v>16</v>
      </c>
      <c r="AA21" s="346">
        <v>11</v>
      </c>
      <c r="AB21" s="346">
        <v>3</v>
      </c>
      <c r="AC21" s="346">
        <v>5</v>
      </c>
      <c r="AD21" s="346">
        <v>3</v>
      </c>
      <c r="AE21" s="346">
        <v>2</v>
      </c>
      <c r="AF21" s="346">
        <v>3</v>
      </c>
      <c r="AG21" s="346">
        <v>6</v>
      </c>
      <c r="AH21" s="346">
        <v>5</v>
      </c>
      <c r="AI21" s="346">
        <v>9</v>
      </c>
      <c r="AJ21" s="346">
        <v>3</v>
      </c>
      <c r="AK21" s="346">
        <v>3</v>
      </c>
      <c r="AL21" s="346">
        <v>3</v>
      </c>
      <c r="AM21" s="346">
        <v>2</v>
      </c>
      <c r="AN21" s="346">
        <v>3</v>
      </c>
      <c r="AO21" s="373"/>
      <c r="AP21" s="348">
        <v>13.96</v>
      </c>
      <c r="AQ21" s="348">
        <v>14.77</v>
      </c>
      <c r="AR21" s="348">
        <v>12.55</v>
      </c>
      <c r="AS21" s="348">
        <v>9.36</v>
      </c>
      <c r="AT21" s="348">
        <v>12.34</v>
      </c>
      <c r="AU21" s="351"/>
      <c r="AV21" s="346">
        <v>9</v>
      </c>
      <c r="AW21" s="346">
        <v>7</v>
      </c>
      <c r="AX21" s="346">
        <v>5</v>
      </c>
      <c r="AY21" s="346">
        <v>3</v>
      </c>
      <c r="AZ21" s="346">
        <v>3</v>
      </c>
      <c r="BA21" s="362"/>
      <c r="BB21" s="348">
        <v>14.8319752017893</v>
      </c>
      <c r="BC21" s="375">
        <v>1.00872700380696</v>
      </c>
      <c r="BD21" s="375">
        <v>4.49067067669571E-2</v>
      </c>
      <c r="BE21" s="375">
        <v>5.0472000158964803E-2</v>
      </c>
      <c r="BF21" s="373"/>
      <c r="BG21" s="348">
        <v>59.709600000000002</v>
      </c>
      <c r="BH21" s="348">
        <v>15.9247</v>
      </c>
      <c r="BI21" s="348">
        <v>21.384399999999999</v>
      </c>
      <c r="BJ21" s="348">
        <v>2.9813000000000001</v>
      </c>
      <c r="BK21" s="373"/>
      <c r="BL21" s="372" t="s">
        <v>4243</v>
      </c>
      <c r="BM21" s="372" t="s">
        <v>4244</v>
      </c>
      <c r="BN21" s="372" t="s">
        <v>4245</v>
      </c>
      <c r="BO21" s="372" t="s">
        <v>487</v>
      </c>
      <c r="BP21" s="372" t="s">
        <v>3096</v>
      </c>
      <c r="BQ21" s="373"/>
      <c r="BR21" s="354" t="s">
        <v>555</v>
      </c>
    </row>
    <row r="22" spans="1:70" s="107" customFormat="1" x14ac:dyDescent="0.25">
      <c r="A22" s="345" t="s">
        <v>4246</v>
      </c>
      <c r="B22" s="373"/>
      <c r="C22" s="719">
        <v>38775</v>
      </c>
      <c r="D22" s="373"/>
      <c r="E22" s="346">
        <v>4204.99</v>
      </c>
      <c r="F22" s="373"/>
      <c r="G22" s="347">
        <v>144.33330000000001</v>
      </c>
      <c r="H22" s="374"/>
      <c r="I22" s="348">
        <v>-4.99E-2</v>
      </c>
      <c r="J22" s="348">
        <v>-1.5800000000000002E-2</v>
      </c>
      <c r="K22" s="348">
        <v>3.3765000000000001</v>
      </c>
      <c r="L22" s="348">
        <v>5.9943999999999997</v>
      </c>
      <c r="M22" s="348">
        <v>7.2145999999999999</v>
      </c>
      <c r="N22" s="350">
        <v>9.1257000000000001</v>
      </c>
      <c r="O22" s="348">
        <v>3.3460000000000001</v>
      </c>
      <c r="P22" s="348">
        <v>17.305399999999999</v>
      </c>
      <c r="Q22" s="348">
        <v>13.6166</v>
      </c>
      <c r="R22" s="348">
        <v>13.359</v>
      </c>
      <c r="S22" s="348">
        <v>3.8824999999999998</v>
      </c>
      <c r="T22" s="348">
        <v>20.250699999999998</v>
      </c>
      <c r="U22" s="348">
        <v>5.8761999999999999</v>
      </c>
      <c r="V22" s="348">
        <v>8.3835999999999995</v>
      </c>
      <c r="W22" s="348">
        <v>2.5213999999999999</v>
      </c>
      <c r="X22" s="348">
        <v>13.9011</v>
      </c>
      <c r="Y22" s="374"/>
      <c r="Z22" s="346">
        <v>1</v>
      </c>
      <c r="AA22" s="346">
        <v>6</v>
      </c>
      <c r="AB22" s="346">
        <v>2</v>
      </c>
      <c r="AC22" s="346">
        <v>3</v>
      </c>
      <c r="AD22" s="346">
        <v>2</v>
      </c>
      <c r="AE22" s="346">
        <v>3</v>
      </c>
      <c r="AF22" s="346">
        <v>2</v>
      </c>
      <c r="AG22" s="346">
        <v>2</v>
      </c>
      <c r="AH22" s="346">
        <v>4</v>
      </c>
      <c r="AI22" s="346">
        <v>8</v>
      </c>
      <c r="AJ22" s="346">
        <v>2</v>
      </c>
      <c r="AK22" s="346">
        <v>2</v>
      </c>
      <c r="AL22" s="346">
        <v>2</v>
      </c>
      <c r="AM22" s="346">
        <v>3</v>
      </c>
      <c r="AN22" s="346">
        <v>2</v>
      </c>
      <c r="AO22" s="373"/>
      <c r="AP22" s="348">
        <v>14.25</v>
      </c>
      <c r="AQ22" s="348">
        <v>16.18</v>
      </c>
      <c r="AR22" s="348">
        <v>14.89</v>
      </c>
      <c r="AS22" s="348">
        <v>11.04</v>
      </c>
      <c r="AT22" s="348">
        <v>15.25</v>
      </c>
      <c r="AU22" s="351"/>
      <c r="AV22" s="346">
        <v>7</v>
      </c>
      <c r="AW22" s="346">
        <v>4</v>
      </c>
      <c r="AX22" s="346">
        <v>2</v>
      </c>
      <c r="AY22" s="346">
        <v>2</v>
      </c>
      <c r="AZ22" s="346">
        <v>2</v>
      </c>
      <c r="BA22" s="362"/>
      <c r="BB22" s="348">
        <v>15.8979926407749</v>
      </c>
      <c r="BC22" s="375">
        <v>1.0663344000486099</v>
      </c>
      <c r="BD22" s="375">
        <v>6.0581260513694703E-2</v>
      </c>
      <c r="BE22" s="375">
        <v>0.31238193054327801</v>
      </c>
      <c r="BF22" s="373"/>
      <c r="BG22" s="348">
        <v>49.553199999999997</v>
      </c>
      <c r="BH22" s="348">
        <v>17.657499999999999</v>
      </c>
      <c r="BI22" s="348">
        <v>30.638999999999999</v>
      </c>
      <c r="BJ22" s="348">
        <v>2.1503000000000001</v>
      </c>
      <c r="BK22" s="373"/>
      <c r="BL22" s="372" t="s">
        <v>4247</v>
      </c>
      <c r="BM22" s="372" t="s">
        <v>4248</v>
      </c>
      <c r="BN22" s="372" t="s">
        <v>2327</v>
      </c>
      <c r="BO22" s="372" t="s">
        <v>4249</v>
      </c>
      <c r="BP22" s="372" t="s">
        <v>4250</v>
      </c>
      <c r="BQ22" s="373"/>
      <c r="BR22" s="354" t="s">
        <v>555</v>
      </c>
    </row>
    <row r="23" spans="1:70" s="107" customFormat="1" x14ac:dyDescent="0.25">
      <c r="A23" s="345" t="s">
        <v>4251</v>
      </c>
      <c r="B23" s="373"/>
      <c r="C23" s="719">
        <v>36479</v>
      </c>
      <c r="D23" s="373"/>
      <c r="E23" s="346">
        <v>3505.66</v>
      </c>
      <c r="F23" s="373"/>
      <c r="G23" s="347">
        <v>203.28809999999999</v>
      </c>
      <c r="H23" s="374"/>
      <c r="I23" s="348">
        <v>-0.317</v>
      </c>
      <c r="J23" s="348">
        <v>-0.73229999999999995</v>
      </c>
      <c r="K23" s="348">
        <v>1.0624</v>
      </c>
      <c r="L23" s="348">
        <v>3.1459999999999999</v>
      </c>
      <c r="M23" s="348">
        <v>-0.1658</v>
      </c>
      <c r="N23" s="350">
        <v>-3.5000000000000001E-3</v>
      </c>
      <c r="O23" s="348">
        <v>-2.2423999999999999</v>
      </c>
      <c r="P23" s="348">
        <v>9.4379000000000008</v>
      </c>
      <c r="Q23" s="348">
        <v>7.9953000000000003</v>
      </c>
      <c r="R23" s="348">
        <v>11.265000000000001</v>
      </c>
      <c r="S23" s="348">
        <v>1.9386000000000001</v>
      </c>
      <c r="T23" s="348">
        <v>12.873100000000001</v>
      </c>
      <c r="U23" s="348">
        <v>-3.4695</v>
      </c>
      <c r="V23" s="348">
        <v>0.53549999999999998</v>
      </c>
      <c r="W23" s="348">
        <v>-0.25629999999999997</v>
      </c>
      <c r="X23" s="348">
        <v>13.797499999999999</v>
      </c>
      <c r="Y23" s="374"/>
      <c r="Z23" s="346">
        <v>8</v>
      </c>
      <c r="AA23" s="346">
        <v>16</v>
      </c>
      <c r="AB23" s="346">
        <v>12</v>
      </c>
      <c r="AC23" s="346">
        <v>11</v>
      </c>
      <c r="AD23" s="346">
        <v>12</v>
      </c>
      <c r="AE23" s="346">
        <v>14</v>
      </c>
      <c r="AF23" s="346">
        <v>16</v>
      </c>
      <c r="AG23" s="346">
        <v>16</v>
      </c>
      <c r="AH23" s="346">
        <v>15</v>
      </c>
      <c r="AI23" s="346">
        <v>14</v>
      </c>
      <c r="AJ23" s="346">
        <v>10</v>
      </c>
      <c r="AK23" s="346">
        <v>10</v>
      </c>
      <c r="AL23" s="346">
        <v>12</v>
      </c>
      <c r="AM23" s="346">
        <v>14</v>
      </c>
      <c r="AN23" s="346">
        <v>14</v>
      </c>
      <c r="AO23" s="373"/>
      <c r="AP23" s="348">
        <v>11.28</v>
      </c>
      <c r="AQ23" s="348">
        <v>10.96</v>
      </c>
      <c r="AR23" s="348">
        <v>7.68</v>
      </c>
      <c r="AS23" s="348">
        <v>3.4</v>
      </c>
      <c r="AT23" s="348">
        <v>1.86</v>
      </c>
      <c r="AU23" s="351"/>
      <c r="AV23" s="346">
        <v>14</v>
      </c>
      <c r="AW23" s="346">
        <v>14</v>
      </c>
      <c r="AX23" s="346">
        <v>16</v>
      </c>
      <c r="AY23" s="346">
        <v>16</v>
      </c>
      <c r="AZ23" s="346">
        <v>12</v>
      </c>
      <c r="BA23" s="362"/>
      <c r="BB23" s="348">
        <v>13.3839397206199</v>
      </c>
      <c r="BC23" s="375">
        <v>0.909709827065173</v>
      </c>
      <c r="BD23" s="375">
        <v>2.76944110269788E-2</v>
      </c>
      <c r="BE23" s="375">
        <v>-0.184496864228576</v>
      </c>
      <c r="BF23" s="373"/>
      <c r="BG23" s="348">
        <v>67.056600000000003</v>
      </c>
      <c r="BH23" s="348">
        <v>18.754999999999999</v>
      </c>
      <c r="BI23" s="348">
        <v>12.218299999999999</v>
      </c>
      <c r="BJ23" s="348">
        <v>1.9701</v>
      </c>
      <c r="BK23" s="373"/>
      <c r="BL23" s="372" t="s">
        <v>4252</v>
      </c>
      <c r="BM23" s="372" t="s">
        <v>4253</v>
      </c>
      <c r="BN23" s="372" t="s">
        <v>818</v>
      </c>
      <c r="BO23" s="372" t="s">
        <v>4254</v>
      </c>
      <c r="BP23" s="372" t="s">
        <v>4255</v>
      </c>
      <c r="BQ23" s="373"/>
      <c r="BR23" s="354" t="s">
        <v>555</v>
      </c>
    </row>
    <row r="24" spans="1:70" x14ac:dyDescent="0.25">
      <c r="A24" s="36" t="s">
        <v>93</v>
      </c>
      <c r="B24" s="43"/>
      <c r="C24" s="720"/>
      <c r="D24" s="43"/>
      <c r="E24" s="51"/>
      <c r="F24" s="43"/>
      <c r="G24" s="55"/>
      <c r="H24" s="66"/>
      <c r="I24" s="59">
        <v>-0.31430000000000002</v>
      </c>
      <c r="J24" s="59">
        <v>-0.17730000000000001</v>
      </c>
      <c r="K24" s="59">
        <v>1.8148</v>
      </c>
      <c r="L24" s="59">
        <v>3.81</v>
      </c>
      <c r="M24" s="59">
        <v>2.3195999999999999</v>
      </c>
      <c r="N24" s="70">
        <v>3.8029000000000002</v>
      </c>
      <c r="O24" s="59">
        <v>0.82850000000000001</v>
      </c>
      <c r="P24" s="59">
        <v>13.419600000000001</v>
      </c>
      <c r="Q24" s="59">
        <v>11.965</v>
      </c>
      <c r="R24" s="59">
        <v>13.0825</v>
      </c>
      <c r="S24" s="59">
        <v>2.2924000000000002</v>
      </c>
      <c r="T24" s="59">
        <v>14.868</v>
      </c>
      <c r="U24" s="59">
        <v>0.11550000000000001</v>
      </c>
      <c r="V24" s="59">
        <v>3.8559999999999999</v>
      </c>
      <c r="W24" s="59">
        <v>0.62570000000000003</v>
      </c>
      <c r="X24" s="59">
        <v>15.667199999999999</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13.678125</v>
      </c>
      <c r="AQ24" s="59">
        <v>14.49</v>
      </c>
      <c r="AR24" s="59">
        <v>11.758749999999999</v>
      </c>
      <c r="AS24" s="59">
        <v>6.9106249999999996</v>
      </c>
      <c r="AT24" s="59">
        <v>6.3968749999999996</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-4.99E-2</v>
      </c>
      <c r="J25" s="60">
        <v>0.78249999999999997</v>
      </c>
      <c r="K25" s="60">
        <v>5.0628000000000002</v>
      </c>
      <c r="L25" s="60">
        <v>7.0789</v>
      </c>
      <c r="M25" s="60">
        <v>19.301500000000001</v>
      </c>
      <c r="N25" s="71">
        <v>15.0426</v>
      </c>
      <c r="O25" s="60">
        <v>5.4630000000000001</v>
      </c>
      <c r="P25" s="60">
        <v>21.938199999999998</v>
      </c>
      <c r="Q25" s="60">
        <v>17.1538</v>
      </c>
      <c r="R25" s="60">
        <v>16.375900000000001</v>
      </c>
      <c r="S25" s="60">
        <v>4.1620999999999997</v>
      </c>
      <c r="T25" s="60">
        <v>25.9331</v>
      </c>
      <c r="U25" s="60">
        <v>14.1783</v>
      </c>
      <c r="V25" s="60">
        <v>12.5807</v>
      </c>
      <c r="W25" s="60">
        <v>5.6146000000000003</v>
      </c>
      <c r="X25" s="60">
        <v>22.2074</v>
      </c>
      <c r="Y25" s="67"/>
      <c r="Z25" s="52"/>
      <c r="AA25" s="52"/>
      <c r="AB25" s="52"/>
      <c r="AC25" s="52"/>
      <c r="AD25" s="52"/>
      <c r="AE25" s="52"/>
      <c r="AF25" s="52"/>
      <c r="AG25" s="52"/>
      <c r="AH25" s="52"/>
      <c r="AI25" s="52"/>
      <c r="AJ25" s="52"/>
      <c r="AK25" s="52"/>
      <c r="AL25" s="52"/>
      <c r="AM25" s="52"/>
      <c r="AN25" s="52"/>
      <c r="AO25" s="44"/>
      <c r="AP25" s="60">
        <v>17.690000000000001</v>
      </c>
      <c r="AQ25" s="60">
        <v>20.32</v>
      </c>
      <c r="AR25" s="60">
        <v>19.600000000000001</v>
      </c>
      <c r="AS25" s="60">
        <v>14.89</v>
      </c>
      <c r="AT25" s="60">
        <v>25.78</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-0.53310000000000002</v>
      </c>
      <c r="J26" s="60">
        <v>-0.73229999999999995</v>
      </c>
      <c r="K26" s="60">
        <v>-7.1300000000000002E-2</v>
      </c>
      <c r="L26" s="60">
        <v>0.2326</v>
      </c>
      <c r="M26" s="60">
        <v>-2.4377</v>
      </c>
      <c r="N26" s="71">
        <v>-1.429</v>
      </c>
      <c r="O26" s="60">
        <v>-2.2423999999999999</v>
      </c>
      <c r="P26" s="60">
        <v>9.4379000000000008</v>
      </c>
      <c r="Q26" s="60">
        <v>6.5804</v>
      </c>
      <c r="R26" s="60">
        <v>10.2219</v>
      </c>
      <c r="S26" s="60">
        <v>-0.12839999999999999</v>
      </c>
      <c r="T26" s="60">
        <v>10.9556</v>
      </c>
      <c r="U26" s="60">
        <v>-4.6863999999999999</v>
      </c>
      <c r="V26" s="60">
        <v>-1.3611</v>
      </c>
      <c r="W26" s="60">
        <v>-1.2892999999999999</v>
      </c>
      <c r="X26" s="60">
        <v>10.398400000000001</v>
      </c>
      <c r="Y26" s="67"/>
      <c r="Z26" s="52"/>
      <c r="AA26" s="52"/>
      <c r="AB26" s="52"/>
      <c r="AC26" s="52"/>
      <c r="AD26" s="52"/>
      <c r="AE26" s="52"/>
      <c r="AF26" s="52"/>
      <c r="AG26" s="52"/>
      <c r="AH26" s="52"/>
      <c r="AI26" s="52"/>
      <c r="AJ26" s="52"/>
      <c r="AK26" s="52"/>
      <c r="AL26" s="52"/>
      <c r="AM26" s="52"/>
      <c r="AN26" s="52"/>
      <c r="AO26" s="44"/>
      <c r="AP26" s="60">
        <v>10.039999999999999</v>
      </c>
      <c r="AQ26" s="60">
        <v>10.58</v>
      </c>
      <c r="AR26" s="60">
        <v>7.68</v>
      </c>
      <c r="AS26" s="60">
        <v>3.4</v>
      </c>
      <c r="AT26" s="60">
        <v>-0.22</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-0.32295000000000001</v>
      </c>
      <c r="J27" s="61">
        <v>-0.26235000000000003</v>
      </c>
      <c r="K27" s="61">
        <v>1.4961500000000001</v>
      </c>
      <c r="L27" s="61">
        <v>3.4328500000000002</v>
      </c>
      <c r="M27" s="61">
        <v>1.5185999999999999</v>
      </c>
      <c r="N27" s="72">
        <v>2.86625</v>
      </c>
      <c r="O27" s="61">
        <v>0.83589999999999998</v>
      </c>
      <c r="P27" s="61">
        <v>12.7202</v>
      </c>
      <c r="Q27" s="61">
        <v>12.1744</v>
      </c>
      <c r="R27" s="61">
        <v>13.3224</v>
      </c>
      <c r="S27" s="61">
        <v>2.0836999999999999</v>
      </c>
      <c r="T27" s="61">
        <v>13.749000000000001</v>
      </c>
      <c r="U27" s="61">
        <v>-0.34110000000000001</v>
      </c>
      <c r="V27" s="61">
        <v>3.8647999999999998</v>
      </c>
      <c r="W27" s="61">
        <v>9.5299999999999996E-2</v>
      </c>
      <c r="X27" s="61">
        <v>15.269299999999999</v>
      </c>
      <c r="Y27" s="68"/>
      <c r="Z27" s="53"/>
      <c r="AA27" s="53"/>
      <c r="AB27" s="53"/>
      <c r="AC27" s="53"/>
      <c r="AD27" s="53"/>
      <c r="AE27" s="53"/>
      <c r="AF27" s="53"/>
      <c r="AG27" s="53"/>
      <c r="AH27" s="53"/>
      <c r="AI27" s="53"/>
      <c r="AJ27" s="53"/>
      <c r="AK27" s="53"/>
      <c r="AL27" s="53"/>
      <c r="AM27" s="53"/>
      <c r="AN27" s="53"/>
      <c r="AO27" s="45"/>
      <c r="AP27" s="61">
        <v>14.04</v>
      </c>
      <c r="AQ27" s="61">
        <v>14.74</v>
      </c>
      <c r="AR27" s="61">
        <v>11.17</v>
      </c>
      <c r="AS27" s="61">
        <v>6.07</v>
      </c>
      <c r="AT27" s="61">
        <v>4.82</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4256</v>
      </c>
      <c r="B29" s="365"/>
      <c r="C29" s="717">
        <v>41275</v>
      </c>
      <c r="D29" s="365"/>
      <c r="E29" s="329">
        <v>32626.400000000001</v>
      </c>
      <c r="F29" s="365"/>
      <c r="G29" s="330">
        <v>112.63030000000001</v>
      </c>
      <c r="H29" s="366"/>
      <c r="I29" s="331">
        <v>-7.4099999999999999E-2</v>
      </c>
      <c r="J29" s="331">
        <v>0.34350000000000003</v>
      </c>
      <c r="K29" s="331">
        <v>2.9830999999999999</v>
      </c>
      <c r="L29" s="331">
        <v>6.3255999999999997</v>
      </c>
      <c r="M29" s="331">
        <v>3.3927</v>
      </c>
      <c r="N29" s="333">
        <v>3.5931000000000002</v>
      </c>
      <c r="O29" s="331">
        <v>2.2574999999999998</v>
      </c>
      <c r="P29" s="331">
        <v>13.0914</v>
      </c>
      <c r="Q29" s="331">
        <v>7.3971999999999998</v>
      </c>
      <c r="R29" s="331">
        <v>12.584099999999999</v>
      </c>
      <c r="S29" s="331">
        <v>4.2788000000000004</v>
      </c>
      <c r="T29" s="331">
        <v>16.9877</v>
      </c>
      <c r="U29" s="331">
        <v>2.1665000000000001</v>
      </c>
      <c r="V29" s="331">
        <v>4.9546000000000001</v>
      </c>
      <c r="W29" s="331">
        <v>0.95169999999999999</v>
      </c>
      <c r="X29" s="331">
        <v>15.951499999999999</v>
      </c>
      <c r="Y29" s="366"/>
      <c r="Z29" s="329">
        <v>2</v>
      </c>
      <c r="AA29" s="329">
        <v>2</v>
      </c>
      <c r="AB29" s="329">
        <v>4</v>
      </c>
      <c r="AC29" s="329">
        <v>2</v>
      </c>
      <c r="AD29" s="329">
        <v>4</v>
      </c>
      <c r="AE29" s="329">
        <v>9</v>
      </c>
      <c r="AF29" s="329">
        <v>5</v>
      </c>
      <c r="AG29" s="329">
        <v>10</v>
      </c>
      <c r="AH29" s="329">
        <v>16</v>
      </c>
      <c r="AI29" s="329">
        <v>13</v>
      </c>
      <c r="AJ29" s="329">
        <v>1</v>
      </c>
      <c r="AK29" s="329">
        <v>5</v>
      </c>
      <c r="AL29" s="329">
        <v>4</v>
      </c>
      <c r="AM29" s="329">
        <v>8</v>
      </c>
      <c r="AN29" s="329">
        <v>5</v>
      </c>
      <c r="AO29" s="365"/>
      <c r="AP29" s="331">
        <v>12.06</v>
      </c>
      <c r="AQ29" s="331">
        <v>11.45</v>
      </c>
      <c r="AR29" s="331">
        <v>10.08</v>
      </c>
      <c r="AS29" s="331">
        <v>7.52</v>
      </c>
      <c r="AT29" s="331">
        <v>9.7100000000000009</v>
      </c>
      <c r="AU29" s="334"/>
      <c r="AV29" s="329">
        <v>15</v>
      </c>
      <c r="AW29" s="329">
        <v>16</v>
      </c>
      <c r="AX29" s="329">
        <v>15</v>
      </c>
      <c r="AY29" s="329">
        <v>7</v>
      </c>
      <c r="AZ29" s="329">
        <v>4</v>
      </c>
      <c r="BA29" s="360"/>
      <c r="BB29" s="331">
        <v>13.3955489960858</v>
      </c>
      <c r="BC29" s="367">
        <v>0.88885963399870305</v>
      </c>
      <c r="BD29" s="367">
        <v>4.3521701034808701E-2</v>
      </c>
      <c r="BE29" s="367">
        <v>4.0563872078644599E-2</v>
      </c>
      <c r="BF29" s="365"/>
      <c r="BG29" s="331">
        <v>71.098600000000005</v>
      </c>
      <c r="BH29" s="331">
        <v>20.9986</v>
      </c>
      <c r="BI29" s="331">
        <v>5.29894</v>
      </c>
      <c r="BJ29" s="331">
        <v>2.6038600000000001</v>
      </c>
      <c r="BK29" s="365"/>
      <c r="BL29" s="364" t="s">
        <v>4175</v>
      </c>
      <c r="BM29" s="364" t="s">
        <v>4176</v>
      </c>
      <c r="BN29" s="364" t="s">
        <v>461</v>
      </c>
      <c r="BO29" s="364" t="s">
        <v>4177</v>
      </c>
      <c r="BP29" s="364" t="s">
        <v>672</v>
      </c>
      <c r="BQ29" s="365"/>
      <c r="BR29" s="335" t="s">
        <v>555</v>
      </c>
    </row>
    <row r="30" spans="1:70" s="428" customFormat="1" x14ac:dyDescent="0.25">
      <c r="A30" s="345" t="s">
        <v>4257</v>
      </c>
      <c r="B30" s="373"/>
      <c r="C30" s="719">
        <v>41275</v>
      </c>
      <c r="D30" s="373"/>
      <c r="E30" s="346">
        <v>32009.9</v>
      </c>
      <c r="F30" s="373"/>
      <c r="G30" s="347">
        <v>472.69650000000001</v>
      </c>
      <c r="H30" s="374"/>
      <c r="I30" s="348">
        <v>-0.27229999999999999</v>
      </c>
      <c r="J30" s="348">
        <v>0.18010000000000001</v>
      </c>
      <c r="K30" s="348">
        <v>-2.0899999999999998E-2</v>
      </c>
      <c r="L30" s="348">
        <v>1.2847999999999999</v>
      </c>
      <c r="M30" s="348">
        <v>-2.0506000000000002</v>
      </c>
      <c r="N30" s="350">
        <v>1.4144000000000001</v>
      </c>
      <c r="O30" s="348">
        <v>-0.69359999999999999</v>
      </c>
      <c r="P30" s="348">
        <v>16.092700000000001</v>
      </c>
      <c r="Q30" s="348">
        <v>16.3582</v>
      </c>
      <c r="R30" s="348">
        <v>14.5357</v>
      </c>
      <c r="S30" s="348">
        <v>-3.32E-2</v>
      </c>
      <c r="T30" s="348">
        <v>11.265599999999999</v>
      </c>
      <c r="U30" s="348">
        <v>-3.9559000000000002</v>
      </c>
      <c r="V30" s="348">
        <v>1.9945999999999999</v>
      </c>
      <c r="W30" s="348">
        <v>-1.246</v>
      </c>
      <c r="X30" s="348">
        <v>15.3056</v>
      </c>
      <c r="Y30" s="374"/>
      <c r="Z30" s="346">
        <v>4</v>
      </c>
      <c r="AA30" s="346">
        <v>3</v>
      </c>
      <c r="AB30" s="346">
        <v>16</v>
      </c>
      <c r="AC30" s="346">
        <v>15</v>
      </c>
      <c r="AD30" s="346">
        <v>15</v>
      </c>
      <c r="AE30" s="346">
        <v>13</v>
      </c>
      <c r="AF30" s="346">
        <v>14</v>
      </c>
      <c r="AG30" s="346">
        <v>3</v>
      </c>
      <c r="AH30" s="346">
        <v>2</v>
      </c>
      <c r="AI30" s="346">
        <v>8</v>
      </c>
      <c r="AJ30" s="346">
        <v>16</v>
      </c>
      <c r="AK30" s="346">
        <v>15</v>
      </c>
      <c r="AL30" s="346">
        <v>15</v>
      </c>
      <c r="AM30" s="346">
        <v>12</v>
      </c>
      <c r="AN30" s="346">
        <v>16</v>
      </c>
      <c r="AO30" s="373"/>
      <c r="AP30" s="348">
        <v>16.43</v>
      </c>
      <c r="AQ30" s="348">
        <v>18.04</v>
      </c>
      <c r="AR30" s="348">
        <v>14.7</v>
      </c>
      <c r="AS30" s="348">
        <v>5.88</v>
      </c>
      <c r="AT30" s="348">
        <v>0.4</v>
      </c>
      <c r="AU30" s="351"/>
      <c r="AV30" s="346">
        <v>2</v>
      </c>
      <c r="AW30" s="346">
        <v>2</v>
      </c>
      <c r="AX30" s="346">
        <v>3</v>
      </c>
      <c r="AY30" s="346">
        <v>14</v>
      </c>
      <c r="AZ30" s="346">
        <v>16</v>
      </c>
      <c r="BA30" s="362"/>
      <c r="BB30" s="348">
        <v>14.1683363570659</v>
      </c>
      <c r="BC30" s="375">
        <v>0.95652831346643297</v>
      </c>
      <c r="BD30" s="375">
        <v>6.17605034505865E-2</v>
      </c>
      <c r="BE30" s="375">
        <v>0.32129877832272802</v>
      </c>
      <c r="BF30" s="373"/>
      <c r="BG30" s="348">
        <v>64.056899999999999</v>
      </c>
      <c r="BH30" s="348">
        <v>15.626799999999999</v>
      </c>
      <c r="BI30" s="348">
        <v>15.9559</v>
      </c>
      <c r="BJ30" s="348">
        <v>4.3604000000000003</v>
      </c>
      <c r="BK30" s="373"/>
      <c r="BL30" s="372" t="s">
        <v>4179</v>
      </c>
      <c r="BM30" s="372" t="s">
        <v>712</v>
      </c>
      <c r="BN30" s="372" t="s">
        <v>1812</v>
      </c>
      <c r="BO30" s="372" t="s">
        <v>4180</v>
      </c>
      <c r="BP30" s="372" t="s">
        <v>4181</v>
      </c>
      <c r="BQ30" s="373"/>
      <c r="BR30" s="354" t="s">
        <v>555</v>
      </c>
    </row>
    <row r="31" spans="1:70" s="428" customFormat="1" x14ac:dyDescent="0.25">
      <c r="A31" s="345" t="s">
        <v>4258</v>
      </c>
      <c r="B31" s="373"/>
      <c r="C31" s="719">
        <v>42366</v>
      </c>
      <c r="D31" s="373"/>
      <c r="E31" s="346">
        <v>26489.7</v>
      </c>
      <c r="F31" s="373"/>
      <c r="G31" s="347">
        <v>58.198999999999998</v>
      </c>
      <c r="H31" s="374"/>
      <c r="I31" s="348">
        <v>-0.4022</v>
      </c>
      <c r="J31" s="348">
        <v>0.1101</v>
      </c>
      <c r="K31" s="348">
        <v>2.125</v>
      </c>
      <c r="L31" s="348">
        <v>3.86</v>
      </c>
      <c r="M31" s="348">
        <v>3.0270999999999999</v>
      </c>
      <c r="N31" s="350">
        <v>6.1561000000000003</v>
      </c>
      <c r="O31" s="348">
        <v>3.1554000000000002</v>
      </c>
      <c r="P31" s="348">
        <v>14.2584</v>
      </c>
      <c r="Q31" s="348">
        <v>12.6426</v>
      </c>
      <c r="R31" s="348">
        <v>17.309899999999999</v>
      </c>
      <c r="S31" s="348">
        <v>2.1716000000000002</v>
      </c>
      <c r="T31" s="348">
        <v>17.265799999999999</v>
      </c>
      <c r="U31" s="348">
        <v>0.1066</v>
      </c>
      <c r="V31" s="348">
        <v>6.0110000000000001</v>
      </c>
      <c r="W31" s="348">
        <v>0.42970000000000003</v>
      </c>
      <c r="X31" s="348">
        <v>17.9452</v>
      </c>
      <c r="Y31" s="374"/>
      <c r="Z31" s="346">
        <v>13</v>
      </c>
      <c r="AA31" s="346">
        <v>4</v>
      </c>
      <c r="AB31" s="346">
        <v>6</v>
      </c>
      <c r="AC31" s="346">
        <v>8</v>
      </c>
      <c r="AD31" s="346">
        <v>5</v>
      </c>
      <c r="AE31" s="346">
        <v>4</v>
      </c>
      <c r="AF31" s="346">
        <v>4</v>
      </c>
      <c r="AG31" s="346">
        <v>7</v>
      </c>
      <c r="AH31" s="346">
        <v>11</v>
      </c>
      <c r="AI31" s="346">
        <v>2</v>
      </c>
      <c r="AJ31" s="346">
        <v>9</v>
      </c>
      <c r="AK31" s="346">
        <v>4</v>
      </c>
      <c r="AL31" s="346">
        <v>9</v>
      </c>
      <c r="AM31" s="346">
        <v>4</v>
      </c>
      <c r="AN31" s="346">
        <v>6</v>
      </c>
      <c r="AO31" s="373"/>
      <c r="AP31" s="348">
        <v>16.39</v>
      </c>
      <c r="AQ31" s="348">
        <v>16.04</v>
      </c>
      <c r="AR31" s="348">
        <v>12.92</v>
      </c>
      <c r="AS31" s="348">
        <v>9.1</v>
      </c>
      <c r="AT31" s="348">
        <v>8.0299999999999994</v>
      </c>
      <c r="AU31" s="351"/>
      <c r="AV31" s="346">
        <v>3</v>
      </c>
      <c r="AW31" s="346">
        <v>8</v>
      </c>
      <c r="AX31" s="346">
        <v>7</v>
      </c>
      <c r="AY31" s="346">
        <v>4</v>
      </c>
      <c r="AZ31" s="346">
        <v>6</v>
      </c>
      <c r="BA31" s="362"/>
      <c r="BB31" s="348">
        <v>14.308520228456301</v>
      </c>
      <c r="BC31" s="375">
        <v>0.99298864726216896</v>
      </c>
      <c r="BD31" s="375">
        <v>5.1470482070185099E-2</v>
      </c>
      <c r="BE31" s="375">
        <v>0.13048772207311601</v>
      </c>
      <c r="BF31" s="373"/>
      <c r="BG31" s="348">
        <v>57.305300000000003</v>
      </c>
      <c r="BH31" s="348">
        <v>21.6663</v>
      </c>
      <c r="BI31" s="348">
        <v>20.011299999999999</v>
      </c>
      <c r="BJ31" s="348">
        <v>1.0170999999999999</v>
      </c>
      <c r="BK31" s="373"/>
      <c r="BL31" s="372" t="s">
        <v>4183</v>
      </c>
      <c r="BM31" s="372" t="s">
        <v>644</v>
      </c>
      <c r="BN31" s="372" t="s">
        <v>4184</v>
      </c>
      <c r="BO31" s="372" t="s">
        <v>4185</v>
      </c>
      <c r="BP31" s="372" t="s">
        <v>4186</v>
      </c>
      <c r="BQ31" s="373"/>
      <c r="BR31" s="354" t="s">
        <v>555</v>
      </c>
    </row>
    <row r="32" spans="1:70" s="428" customFormat="1" x14ac:dyDescent="0.25">
      <c r="A32" s="345" t="s">
        <v>4259</v>
      </c>
      <c r="B32" s="373"/>
      <c r="C32" s="719">
        <v>41275</v>
      </c>
      <c r="D32" s="373"/>
      <c r="E32" s="346">
        <v>16686.599999999999</v>
      </c>
      <c r="F32" s="373"/>
      <c r="G32" s="347">
        <v>156.53800000000001</v>
      </c>
      <c r="H32" s="374"/>
      <c r="I32" s="348">
        <v>-0.35649999999999998</v>
      </c>
      <c r="J32" s="348">
        <v>-0.21859999999999999</v>
      </c>
      <c r="K32" s="348">
        <v>1.0940000000000001</v>
      </c>
      <c r="L32" s="348">
        <v>2.7233000000000001</v>
      </c>
      <c r="M32" s="348">
        <v>-1.8909</v>
      </c>
      <c r="N32" s="350">
        <v>3.3637999999999999</v>
      </c>
      <c r="O32" s="348">
        <v>0.59160000000000001</v>
      </c>
      <c r="P32" s="348">
        <v>15.0808</v>
      </c>
      <c r="Q32" s="348">
        <v>13.3492</v>
      </c>
      <c r="R32" s="348">
        <v>15.27</v>
      </c>
      <c r="S32" s="348">
        <v>1.1933</v>
      </c>
      <c r="T32" s="348">
        <v>12.291700000000001</v>
      </c>
      <c r="U32" s="348">
        <v>-3.2988</v>
      </c>
      <c r="V32" s="348">
        <v>2.6168999999999998</v>
      </c>
      <c r="W32" s="348">
        <v>-0.1295</v>
      </c>
      <c r="X32" s="348">
        <v>16.642700000000001</v>
      </c>
      <c r="Y32" s="374"/>
      <c r="Z32" s="346">
        <v>10</v>
      </c>
      <c r="AA32" s="346">
        <v>8</v>
      </c>
      <c r="AB32" s="346">
        <v>13</v>
      </c>
      <c r="AC32" s="346">
        <v>14</v>
      </c>
      <c r="AD32" s="346">
        <v>14</v>
      </c>
      <c r="AE32" s="346">
        <v>10</v>
      </c>
      <c r="AF32" s="346">
        <v>13</v>
      </c>
      <c r="AG32" s="346">
        <v>5</v>
      </c>
      <c r="AH32" s="346">
        <v>7</v>
      </c>
      <c r="AI32" s="346">
        <v>5</v>
      </c>
      <c r="AJ32" s="346">
        <v>14</v>
      </c>
      <c r="AK32" s="346">
        <v>12</v>
      </c>
      <c r="AL32" s="346">
        <v>14</v>
      </c>
      <c r="AM32" s="346">
        <v>11</v>
      </c>
      <c r="AN32" s="346">
        <v>13</v>
      </c>
      <c r="AO32" s="373"/>
      <c r="AP32" s="348">
        <v>15.92</v>
      </c>
      <c r="AQ32" s="348">
        <v>16.38</v>
      </c>
      <c r="AR32" s="348">
        <v>13.05</v>
      </c>
      <c r="AS32" s="348">
        <v>6.92</v>
      </c>
      <c r="AT32" s="348">
        <v>1.88</v>
      </c>
      <c r="AU32" s="351"/>
      <c r="AV32" s="346">
        <v>4</v>
      </c>
      <c r="AW32" s="346">
        <v>5</v>
      </c>
      <c r="AX32" s="346">
        <v>6</v>
      </c>
      <c r="AY32" s="346">
        <v>9</v>
      </c>
      <c r="AZ32" s="346">
        <v>13</v>
      </c>
      <c r="BA32" s="362"/>
      <c r="BB32" s="348">
        <v>14.5540353176539</v>
      </c>
      <c r="BC32" s="375">
        <v>0.99080344058742198</v>
      </c>
      <c r="BD32" s="375">
        <v>5.5991879476449902E-2</v>
      </c>
      <c r="BE32" s="375">
        <v>0.210262618241085</v>
      </c>
      <c r="BF32" s="373"/>
      <c r="BG32" s="348">
        <v>74.848699999999994</v>
      </c>
      <c r="BH32" s="348">
        <v>14.164400000000001</v>
      </c>
      <c r="BI32" s="348">
        <v>8.2485400000000002</v>
      </c>
      <c r="BJ32" s="348">
        <v>2.7383600000000001</v>
      </c>
      <c r="BK32" s="373"/>
      <c r="BL32" s="372" t="s">
        <v>3699</v>
      </c>
      <c r="BM32" s="372" t="s">
        <v>4188</v>
      </c>
      <c r="BN32" s="372" t="s">
        <v>4189</v>
      </c>
      <c r="BO32" s="372" t="s">
        <v>4190</v>
      </c>
      <c r="BP32" s="372" t="s">
        <v>518</v>
      </c>
      <c r="BQ32" s="373"/>
      <c r="BR32" s="354" t="s">
        <v>555</v>
      </c>
    </row>
    <row r="33" spans="1:70" s="428" customFormat="1" x14ac:dyDescent="0.25">
      <c r="A33" s="345" t="s">
        <v>4260</v>
      </c>
      <c r="B33" s="373"/>
      <c r="C33" s="719">
        <v>41275</v>
      </c>
      <c r="D33" s="373"/>
      <c r="E33" s="346">
        <v>16044.7</v>
      </c>
      <c r="F33" s="373"/>
      <c r="G33" s="347">
        <v>1511.248</v>
      </c>
      <c r="H33" s="374"/>
      <c r="I33" s="348">
        <v>-0.32729999999999998</v>
      </c>
      <c r="J33" s="348">
        <v>-0.14530000000000001</v>
      </c>
      <c r="K33" s="348">
        <v>1.6926000000000001</v>
      </c>
      <c r="L33" s="348">
        <v>4.1886999999999999</v>
      </c>
      <c r="M33" s="348">
        <v>-2.1568999999999998</v>
      </c>
      <c r="N33" s="350">
        <v>-0.83640000000000003</v>
      </c>
      <c r="O33" s="348">
        <v>1.4679</v>
      </c>
      <c r="P33" s="348">
        <v>15.103</v>
      </c>
      <c r="Q33" s="348">
        <v>15.906499999999999</v>
      </c>
      <c r="R33" s="348">
        <v>13.737399999999999</v>
      </c>
      <c r="S33" s="348">
        <v>3.0775999999999999</v>
      </c>
      <c r="T33" s="348">
        <v>11.215400000000001</v>
      </c>
      <c r="U33" s="348">
        <v>-4.3179999999999996</v>
      </c>
      <c r="V33" s="348">
        <v>-0.82489999999999997</v>
      </c>
      <c r="W33" s="348">
        <v>9.35E-2</v>
      </c>
      <c r="X33" s="348">
        <v>14.1988</v>
      </c>
      <c r="Y33" s="374"/>
      <c r="Z33" s="346">
        <v>9</v>
      </c>
      <c r="AA33" s="346">
        <v>7</v>
      </c>
      <c r="AB33" s="346">
        <v>7</v>
      </c>
      <c r="AC33" s="346">
        <v>7</v>
      </c>
      <c r="AD33" s="346">
        <v>16</v>
      </c>
      <c r="AE33" s="346">
        <v>16</v>
      </c>
      <c r="AF33" s="346">
        <v>9</v>
      </c>
      <c r="AG33" s="346">
        <v>4</v>
      </c>
      <c r="AH33" s="346">
        <v>3</v>
      </c>
      <c r="AI33" s="346">
        <v>10</v>
      </c>
      <c r="AJ33" s="346">
        <v>6</v>
      </c>
      <c r="AK33" s="346">
        <v>16</v>
      </c>
      <c r="AL33" s="346">
        <v>16</v>
      </c>
      <c r="AM33" s="346">
        <v>16</v>
      </c>
      <c r="AN33" s="346">
        <v>9</v>
      </c>
      <c r="AO33" s="373"/>
      <c r="AP33" s="348">
        <v>14.96</v>
      </c>
      <c r="AQ33" s="348">
        <v>17.03</v>
      </c>
      <c r="AR33" s="348">
        <v>13.55</v>
      </c>
      <c r="AS33" s="348">
        <v>6.23</v>
      </c>
      <c r="AT33" s="348">
        <v>0.62</v>
      </c>
      <c r="AU33" s="351"/>
      <c r="AV33" s="346">
        <v>10</v>
      </c>
      <c r="AW33" s="346">
        <v>4</v>
      </c>
      <c r="AX33" s="346">
        <v>5</v>
      </c>
      <c r="AY33" s="346">
        <v>12</v>
      </c>
      <c r="AZ33" s="346">
        <v>15</v>
      </c>
      <c r="BA33" s="362"/>
      <c r="BB33" s="348">
        <v>13.0171142818969</v>
      </c>
      <c r="BC33" s="375">
        <v>0.87815927935792004</v>
      </c>
      <c r="BD33" s="375">
        <v>6.1085283228421099E-2</v>
      </c>
      <c r="BE33" s="375">
        <v>0.25925087725166301</v>
      </c>
      <c r="BF33" s="373"/>
      <c r="BG33" s="348">
        <v>77.853800000000007</v>
      </c>
      <c r="BH33" s="348">
        <v>9.9667300000000001</v>
      </c>
      <c r="BI33" s="348">
        <v>10.7316</v>
      </c>
      <c r="BJ33" s="348">
        <v>1.44787</v>
      </c>
      <c r="BK33" s="373"/>
      <c r="BL33" s="372" t="s">
        <v>4192</v>
      </c>
      <c r="BM33" s="372" t="s">
        <v>4193</v>
      </c>
      <c r="BN33" s="372" t="s">
        <v>4194</v>
      </c>
      <c r="BO33" s="372" t="s">
        <v>4195</v>
      </c>
      <c r="BP33" s="372" t="s">
        <v>4196</v>
      </c>
      <c r="BQ33" s="373"/>
      <c r="BR33" s="354" t="s">
        <v>555</v>
      </c>
    </row>
    <row r="34" spans="1:70" s="428" customFormat="1" x14ac:dyDescent="0.25">
      <c r="A34" s="345" t="s">
        <v>4261</v>
      </c>
      <c r="B34" s="373"/>
      <c r="C34" s="719">
        <v>41275</v>
      </c>
      <c r="D34" s="373"/>
      <c r="E34" s="346">
        <v>14802.3</v>
      </c>
      <c r="F34" s="373"/>
      <c r="G34" s="347">
        <v>144.48169999999999</v>
      </c>
      <c r="H34" s="374"/>
      <c r="I34" s="348">
        <v>-0.44900000000000001</v>
      </c>
      <c r="J34" s="348">
        <v>-0.70599999999999996</v>
      </c>
      <c r="K34" s="348">
        <v>0.10780000000000001</v>
      </c>
      <c r="L34" s="348">
        <v>0.40150000000000002</v>
      </c>
      <c r="M34" s="348">
        <v>1.0345</v>
      </c>
      <c r="N34" s="350">
        <v>3.3207</v>
      </c>
      <c r="O34" s="348">
        <v>0.624</v>
      </c>
      <c r="P34" s="348">
        <v>13.897399999999999</v>
      </c>
      <c r="Q34" s="348">
        <v>13.085599999999999</v>
      </c>
      <c r="R34" s="348">
        <v>11.1145</v>
      </c>
      <c r="S34" s="348">
        <v>2.0000000000000001E-4</v>
      </c>
      <c r="T34" s="348">
        <v>12.176500000000001</v>
      </c>
      <c r="U34" s="348">
        <v>0.51100000000000001</v>
      </c>
      <c r="V34" s="348">
        <v>3.4491000000000001</v>
      </c>
      <c r="W34" s="348">
        <v>-0.72619999999999996</v>
      </c>
      <c r="X34" s="348">
        <v>13.8117</v>
      </c>
      <c r="Y34" s="374"/>
      <c r="Z34" s="346">
        <v>15</v>
      </c>
      <c r="AA34" s="346">
        <v>15</v>
      </c>
      <c r="AB34" s="346">
        <v>15</v>
      </c>
      <c r="AC34" s="346">
        <v>16</v>
      </c>
      <c r="AD34" s="346">
        <v>10</v>
      </c>
      <c r="AE34" s="346">
        <v>11</v>
      </c>
      <c r="AF34" s="346">
        <v>12</v>
      </c>
      <c r="AG34" s="346">
        <v>8</v>
      </c>
      <c r="AH34" s="346">
        <v>10</v>
      </c>
      <c r="AI34" s="346">
        <v>16</v>
      </c>
      <c r="AJ34" s="346">
        <v>15</v>
      </c>
      <c r="AK34" s="346">
        <v>13</v>
      </c>
      <c r="AL34" s="346">
        <v>7</v>
      </c>
      <c r="AM34" s="346">
        <v>10</v>
      </c>
      <c r="AN34" s="346">
        <v>15</v>
      </c>
      <c r="AO34" s="373"/>
      <c r="AP34" s="348">
        <v>13.03</v>
      </c>
      <c r="AQ34" s="348">
        <v>15.54</v>
      </c>
      <c r="AR34" s="348">
        <v>12.29</v>
      </c>
      <c r="AS34" s="348">
        <v>6.75</v>
      </c>
      <c r="AT34" s="348">
        <v>3.5</v>
      </c>
      <c r="AU34" s="351"/>
      <c r="AV34" s="346">
        <v>13</v>
      </c>
      <c r="AW34" s="346">
        <v>9</v>
      </c>
      <c r="AX34" s="346">
        <v>8</v>
      </c>
      <c r="AY34" s="346">
        <v>11</v>
      </c>
      <c r="AZ34" s="346">
        <v>11</v>
      </c>
      <c r="BA34" s="362"/>
      <c r="BB34" s="348">
        <v>14.295691975794799</v>
      </c>
      <c r="BC34" s="375">
        <v>0.98352530720956199</v>
      </c>
      <c r="BD34" s="375">
        <v>4.9685276165288603E-2</v>
      </c>
      <c r="BE34" s="375">
        <v>0.110081765687859</v>
      </c>
      <c r="BF34" s="373"/>
      <c r="BG34" s="348">
        <v>63.686599999999999</v>
      </c>
      <c r="BH34" s="348">
        <v>20.174299999999999</v>
      </c>
      <c r="BI34" s="348">
        <v>14.722799999999999</v>
      </c>
      <c r="BJ34" s="348">
        <v>1.4162999999999999</v>
      </c>
      <c r="BK34" s="373"/>
      <c r="BL34" s="372" t="s">
        <v>4198</v>
      </c>
      <c r="BM34" s="372" t="s">
        <v>4199</v>
      </c>
      <c r="BN34" s="372" t="s">
        <v>4200</v>
      </c>
      <c r="BO34" s="372" t="s">
        <v>4201</v>
      </c>
      <c r="BP34" s="372" t="s">
        <v>4202</v>
      </c>
      <c r="BQ34" s="373"/>
      <c r="BR34" s="354" t="s">
        <v>555</v>
      </c>
    </row>
    <row r="35" spans="1:70" s="428" customFormat="1" x14ac:dyDescent="0.25">
      <c r="A35" s="345" t="s">
        <v>4262</v>
      </c>
      <c r="B35" s="373"/>
      <c r="C35" s="719">
        <v>41275</v>
      </c>
      <c r="D35" s="373"/>
      <c r="E35" s="346">
        <v>14628.1</v>
      </c>
      <c r="F35" s="373"/>
      <c r="G35" s="347">
        <v>70.05</v>
      </c>
      <c r="H35" s="374"/>
      <c r="I35" s="348">
        <v>-0.4264</v>
      </c>
      <c r="J35" s="348">
        <v>-0.65239999999999998</v>
      </c>
      <c r="K35" s="348">
        <v>0.95109999999999995</v>
      </c>
      <c r="L35" s="348">
        <v>3.2423999999999999</v>
      </c>
      <c r="M35" s="348">
        <v>2.6073</v>
      </c>
      <c r="N35" s="350">
        <v>3.6295000000000002</v>
      </c>
      <c r="O35" s="348">
        <v>2.0680999999999998</v>
      </c>
      <c r="P35" s="348">
        <v>12.9918</v>
      </c>
      <c r="Q35" s="348">
        <v>9.6663999999999994</v>
      </c>
      <c r="R35" s="348">
        <v>11.1997</v>
      </c>
      <c r="S35" s="348">
        <v>2.2627999999999999</v>
      </c>
      <c r="T35" s="348">
        <v>14.8926</v>
      </c>
      <c r="U35" s="348">
        <v>0.31509999999999999</v>
      </c>
      <c r="V35" s="348">
        <v>4.4898999999999996</v>
      </c>
      <c r="W35" s="348">
        <v>8.5699999999999998E-2</v>
      </c>
      <c r="X35" s="348">
        <v>13.807600000000001</v>
      </c>
      <c r="Y35" s="374"/>
      <c r="Z35" s="346">
        <v>14</v>
      </c>
      <c r="AA35" s="346">
        <v>14</v>
      </c>
      <c r="AB35" s="346">
        <v>14</v>
      </c>
      <c r="AC35" s="346">
        <v>13</v>
      </c>
      <c r="AD35" s="346">
        <v>7</v>
      </c>
      <c r="AE35" s="346">
        <v>8</v>
      </c>
      <c r="AF35" s="346">
        <v>6</v>
      </c>
      <c r="AG35" s="346">
        <v>13</v>
      </c>
      <c r="AH35" s="346">
        <v>14</v>
      </c>
      <c r="AI35" s="346">
        <v>15</v>
      </c>
      <c r="AJ35" s="346">
        <v>8</v>
      </c>
      <c r="AK35" s="346">
        <v>8</v>
      </c>
      <c r="AL35" s="346">
        <v>8</v>
      </c>
      <c r="AM35" s="346">
        <v>9</v>
      </c>
      <c r="AN35" s="346">
        <v>10</v>
      </c>
      <c r="AO35" s="373"/>
      <c r="AP35" s="348">
        <v>10.95</v>
      </c>
      <c r="AQ35" s="348">
        <v>11.55</v>
      </c>
      <c r="AR35" s="348">
        <v>10.95</v>
      </c>
      <c r="AS35" s="348">
        <v>7.9</v>
      </c>
      <c r="AT35" s="348">
        <v>6.03</v>
      </c>
      <c r="AU35" s="351"/>
      <c r="AV35" s="346">
        <v>16</v>
      </c>
      <c r="AW35" s="346">
        <v>15</v>
      </c>
      <c r="AX35" s="346">
        <v>14</v>
      </c>
      <c r="AY35" s="346">
        <v>5</v>
      </c>
      <c r="AZ35" s="346">
        <v>8</v>
      </c>
      <c r="BA35" s="362"/>
      <c r="BB35" s="348">
        <v>13.649973545591401</v>
      </c>
      <c r="BC35" s="375">
        <v>0.940999740290132</v>
      </c>
      <c r="BD35" s="375">
        <v>4.59925221272365E-2</v>
      </c>
      <c r="BE35" s="375">
        <v>5.3544615915534902E-2</v>
      </c>
      <c r="BF35" s="373"/>
      <c r="BG35" s="348">
        <v>63.646000000000001</v>
      </c>
      <c r="BH35" s="348">
        <v>14.5192</v>
      </c>
      <c r="BI35" s="348">
        <v>20.072700000000001</v>
      </c>
      <c r="BJ35" s="348">
        <v>1.7621</v>
      </c>
      <c r="BK35" s="373"/>
      <c r="BL35" s="372" t="s">
        <v>4204</v>
      </c>
      <c r="BM35" s="372" t="s">
        <v>4199</v>
      </c>
      <c r="BN35" s="372" t="s">
        <v>4205</v>
      </c>
      <c r="BO35" s="372" t="s">
        <v>4206</v>
      </c>
      <c r="BP35" s="372" t="s">
        <v>4207</v>
      </c>
      <c r="BQ35" s="373"/>
      <c r="BR35" s="354" t="s">
        <v>555</v>
      </c>
    </row>
    <row r="36" spans="1:70" s="428" customFormat="1" x14ac:dyDescent="0.25">
      <c r="A36" s="345" t="s">
        <v>4263</v>
      </c>
      <c r="B36" s="373"/>
      <c r="C36" s="719">
        <v>41275</v>
      </c>
      <c r="D36" s="373"/>
      <c r="E36" s="346">
        <v>14309.3</v>
      </c>
      <c r="F36" s="373"/>
      <c r="G36" s="347">
        <v>1054.3</v>
      </c>
      <c r="H36" s="374"/>
      <c r="I36" s="348">
        <v>-0.37140000000000001</v>
      </c>
      <c r="J36" s="348">
        <v>-0.3054</v>
      </c>
      <c r="K36" s="348">
        <v>1.5097</v>
      </c>
      <c r="L36" s="348">
        <v>4.2065999999999999</v>
      </c>
      <c r="M36" s="348">
        <v>0.89480000000000004</v>
      </c>
      <c r="N36" s="350">
        <v>1.7164999999999999</v>
      </c>
      <c r="O36" s="348">
        <v>1.5257000000000001</v>
      </c>
      <c r="P36" s="348">
        <v>13.019</v>
      </c>
      <c r="Q36" s="348">
        <v>11.613300000000001</v>
      </c>
      <c r="R36" s="348">
        <v>13.105399999999999</v>
      </c>
      <c r="S36" s="348">
        <v>1.8362000000000001</v>
      </c>
      <c r="T36" s="348">
        <v>12.589600000000001</v>
      </c>
      <c r="U36" s="348">
        <v>-1.5390999999999999</v>
      </c>
      <c r="V36" s="348">
        <v>1.7654000000000001</v>
      </c>
      <c r="W36" s="348">
        <v>-5.6899999999999999E-2</v>
      </c>
      <c r="X36" s="348">
        <v>14.8505</v>
      </c>
      <c r="Y36" s="374"/>
      <c r="Z36" s="346">
        <v>11</v>
      </c>
      <c r="AA36" s="346">
        <v>10</v>
      </c>
      <c r="AB36" s="346">
        <v>9</v>
      </c>
      <c r="AC36" s="346">
        <v>6</v>
      </c>
      <c r="AD36" s="346">
        <v>11</v>
      </c>
      <c r="AE36" s="346">
        <v>12</v>
      </c>
      <c r="AF36" s="346">
        <v>8</v>
      </c>
      <c r="AG36" s="346">
        <v>12</v>
      </c>
      <c r="AH36" s="346">
        <v>12</v>
      </c>
      <c r="AI36" s="346">
        <v>11</v>
      </c>
      <c r="AJ36" s="346">
        <v>12</v>
      </c>
      <c r="AK36" s="346">
        <v>11</v>
      </c>
      <c r="AL36" s="346">
        <v>11</v>
      </c>
      <c r="AM36" s="346">
        <v>13</v>
      </c>
      <c r="AN36" s="346">
        <v>11</v>
      </c>
      <c r="AO36" s="373"/>
      <c r="AP36" s="348">
        <v>13.83</v>
      </c>
      <c r="AQ36" s="348">
        <v>14.32</v>
      </c>
      <c r="AR36" s="348">
        <v>11.18</v>
      </c>
      <c r="AS36" s="348">
        <v>6.8</v>
      </c>
      <c r="AT36" s="348">
        <v>3.8</v>
      </c>
      <c r="AU36" s="351"/>
      <c r="AV36" s="346">
        <v>12</v>
      </c>
      <c r="AW36" s="346">
        <v>13</v>
      </c>
      <c r="AX36" s="346">
        <v>13</v>
      </c>
      <c r="AY36" s="346">
        <v>10</v>
      </c>
      <c r="AZ36" s="346">
        <v>10</v>
      </c>
      <c r="BA36" s="362"/>
      <c r="BB36" s="348">
        <v>12.8826550387176</v>
      </c>
      <c r="BC36" s="375">
        <v>0.86673463246472104</v>
      </c>
      <c r="BD36" s="375">
        <v>4.6919634893042197E-2</v>
      </c>
      <c r="BE36" s="375">
        <v>7.5518211183510695E-2</v>
      </c>
      <c r="BF36" s="373"/>
      <c r="BG36" s="348">
        <v>74.376499999999993</v>
      </c>
      <c r="BH36" s="348">
        <v>6.7732200000000002</v>
      </c>
      <c r="BI36" s="348">
        <v>16.598099999999999</v>
      </c>
      <c r="BJ36" s="348">
        <v>2.2521800000000001</v>
      </c>
      <c r="BK36" s="373"/>
      <c r="BL36" s="372" t="s">
        <v>4209</v>
      </c>
      <c r="BM36" s="372" t="s">
        <v>4210</v>
      </c>
      <c r="BN36" s="372" t="s">
        <v>4211</v>
      </c>
      <c r="BO36" s="372" t="s">
        <v>4212</v>
      </c>
      <c r="BP36" s="372" t="s">
        <v>4213</v>
      </c>
      <c r="BQ36" s="373"/>
      <c r="BR36" s="354" t="s">
        <v>555</v>
      </c>
    </row>
    <row r="37" spans="1:70" s="428" customFormat="1" x14ac:dyDescent="0.25">
      <c r="A37" s="345" t="s">
        <v>4264</v>
      </c>
      <c r="B37" s="373"/>
      <c r="C37" s="719">
        <v>41276</v>
      </c>
      <c r="D37" s="373"/>
      <c r="E37" s="346">
        <v>8744.2199999999993</v>
      </c>
      <c r="F37" s="373"/>
      <c r="G37" s="347">
        <v>204.17</v>
      </c>
      <c r="H37" s="374"/>
      <c r="I37" s="348">
        <v>-0.20039999999999999</v>
      </c>
      <c r="J37" s="348">
        <v>-0.39029999999999998</v>
      </c>
      <c r="K37" s="348">
        <v>1.6327</v>
      </c>
      <c r="L37" s="348">
        <v>3.5607000000000002</v>
      </c>
      <c r="M37" s="348">
        <v>2.5568</v>
      </c>
      <c r="N37" s="350">
        <v>4.8986000000000001</v>
      </c>
      <c r="O37" s="348">
        <v>1.9719</v>
      </c>
      <c r="P37" s="348">
        <v>13.438700000000001</v>
      </c>
      <c r="Q37" s="348">
        <v>11.603300000000001</v>
      </c>
      <c r="R37" s="348">
        <v>15.3499</v>
      </c>
      <c r="S37" s="348">
        <v>2.3409</v>
      </c>
      <c r="T37" s="348">
        <v>14.960599999999999</v>
      </c>
      <c r="U37" s="348">
        <v>1.1694</v>
      </c>
      <c r="V37" s="348">
        <v>5.0960000000000001</v>
      </c>
      <c r="W37" s="348">
        <v>0.2258</v>
      </c>
      <c r="X37" s="348">
        <v>15.0502</v>
      </c>
      <c r="Y37" s="374"/>
      <c r="Z37" s="346">
        <v>3</v>
      </c>
      <c r="AA37" s="346">
        <v>12</v>
      </c>
      <c r="AB37" s="346">
        <v>8</v>
      </c>
      <c r="AC37" s="346">
        <v>9</v>
      </c>
      <c r="AD37" s="346">
        <v>8</v>
      </c>
      <c r="AE37" s="346">
        <v>6</v>
      </c>
      <c r="AF37" s="346">
        <v>7</v>
      </c>
      <c r="AG37" s="346">
        <v>9</v>
      </c>
      <c r="AH37" s="346">
        <v>13</v>
      </c>
      <c r="AI37" s="346">
        <v>4</v>
      </c>
      <c r="AJ37" s="346">
        <v>7</v>
      </c>
      <c r="AK37" s="346">
        <v>7</v>
      </c>
      <c r="AL37" s="346">
        <v>6</v>
      </c>
      <c r="AM37" s="346">
        <v>6</v>
      </c>
      <c r="AN37" s="346">
        <v>8</v>
      </c>
      <c r="AO37" s="373"/>
      <c r="AP37" s="348">
        <v>15.45</v>
      </c>
      <c r="AQ37" s="348">
        <v>14.89</v>
      </c>
      <c r="AR37" s="348">
        <v>11.64</v>
      </c>
      <c r="AS37" s="348">
        <v>7.79</v>
      </c>
      <c r="AT37" s="348">
        <v>7.34</v>
      </c>
      <c r="AU37" s="351"/>
      <c r="AV37" s="346">
        <v>6</v>
      </c>
      <c r="AW37" s="346">
        <v>12</v>
      </c>
      <c r="AX37" s="346">
        <v>10</v>
      </c>
      <c r="AY37" s="346">
        <v>6</v>
      </c>
      <c r="AZ37" s="346">
        <v>7</v>
      </c>
      <c r="BA37" s="362"/>
      <c r="BB37" s="348">
        <v>13.7788210288161</v>
      </c>
      <c r="BC37" s="375">
        <v>0.957011358194509</v>
      </c>
      <c r="BD37" s="375">
        <v>4.6138850844691E-2</v>
      </c>
      <c r="BE37" s="375">
        <v>8.17145201876842E-2</v>
      </c>
      <c r="BF37" s="373"/>
      <c r="BG37" s="348">
        <v>73.352199999999996</v>
      </c>
      <c r="BH37" s="348">
        <v>15.9918</v>
      </c>
      <c r="BI37" s="348">
        <v>8.0112500000000004</v>
      </c>
      <c r="BJ37" s="348">
        <v>2.6447500000000002</v>
      </c>
      <c r="BK37" s="373"/>
      <c r="BL37" s="372" t="s">
        <v>2028</v>
      </c>
      <c r="BM37" s="372" t="s">
        <v>4215</v>
      </c>
      <c r="BN37" s="372" t="s">
        <v>4216</v>
      </c>
      <c r="BO37" s="372" t="s">
        <v>4217</v>
      </c>
      <c r="BP37" s="372" t="s">
        <v>4218</v>
      </c>
      <c r="BQ37" s="373"/>
      <c r="BR37" s="354" t="s">
        <v>555</v>
      </c>
    </row>
    <row r="38" spans="1:70" s="428" customFormat="1" x14ac:dyDescent="0.25">
      <c r="A38" s="345" t="s">
        <v>4265</v>
      </c>
      <c r="B38" s="373"/>
      <c r="C38" s="719">
        <v>41275</v>
      </c>
      <c r="D38" s="373"/>
      <c r="E38" s="346">
        <v>6988.68</v>
      </c>
      <c r="F38" s="373"/>
      <c r="G38" s="347">
        <v>181.06</v>
      </c>
      <c r="H38" s="374"/>
      <c r="I38" s="348">
        <v>-0.29630000000000001</v>
      </c>
      <c r="J38" s="348">
        <v>-0.26879999999999998</v>
      </c>
      <c r="K38" s="348">
        <v>1.3944000000000001</v>
      </c>
      <c r="L38" s="348">
        <v>3.2492999999999999</v>
      </c>
      <c r="M38" s="348">
        <v>1.6004</v>
      </c>
      <c r="N38" s="350">
        <v>4.774</v>
      </c>
      <c r="O38" s="348">
        <v>0.72219999999999995</v>
      </c>
      <c r="P38" s="348">
        <v>11.2387</v>
      </c>
      <c r="Q38" s="348">
        <v>13.3362</v>
      </c>
      <c r="R38" s="348">
        <v>15.498799999999999</v>
      </c>
      <c r="S38" s="348">
        <v>1.8249</v>
      </c>
      <c r="T38" s="348">
        <v>13.573499999999999</v>
      </c>
      <c r="U38" s="348">
        <v>-1.4055</v>
      </c>
      <c r="V38" s="348">
        <v>4.9604999999999997</v>
      </c>
      <c r="W38" s="348">
        <v>-6.7299999999999999E-2</v>
      </c>
      <c r="X38" s="348">
        <v>16.5641</v>
      </c>
      <c r="Y38" s="374"/>
      <c r="Z38" s="346">
        <v>7</v>
      </c>
      <c r="AA38" s="346">
        <v>9</v>
      </c>
      <c r="AB38" s="346">
        <v>10</v>
      </c>
      <c r="AC38" s="346">
        <v>12</v>
      </c>
      <c r="AD38" s="346">
        <v>9</v>
      </c>
      <c r="AE38" s="346">
        <v>7</v>
      </c>
      <c r="AF38" s="346">
        <v>11</v>
      </c>
      <c r="AG38" s="346">
        <v>15</v>
      </c>
      <c r="AH38" s="346">
        <v>8</v>
      </c>
      <c r="AI38" s="346">
        <v>3</v>
      </c>
      <c r="AJ38" s="346">
        <v>13</v>
      </c>
      <c r="AK38" s="346">
        <v>9</v>
      </c>
      <c r="AL38" s="346">
        <v>10</v>
      </c>
      <c r="AM38" s="346">
        <v>7</v>
      </c>
      <c r="AN38" s="346">
        <v>12</v>
      </c>
      <c r="AO38" s="373"/>
      <c r="AP38" s="348">
        <v>15.59</v>
      </c>
      <c r="AQ38" s="348">
        <v>16.23</v>
      </c>
      <c r="AR38" s="348">
        <v>11.27</v>
      </c>
      <c r="AS38" s="348">
        <v>6.22</v>
      </c>
      <c r="AT38" s="348">
        <v>5.5</v>
      </c>
      <c r="AU38" s="351"/>
      <c r="AV38" s="346">
        <v>5</v>
      </c>
      <c r="AW38" s="346">
        <v>6</v>
      </c>
      <c r="AX38" s="346">
        <v>12</v>
      </c>
      <c r="AY38" s="346">
        <v>13</v>
      </c>
      <c r="AZ38" s="346">
        <v>9</v>
      </c>
      <c r="BA38" s="362"/>
      <c r="BB38" s="348">
        <v>12.6951952845068</v>
      </c>
      <c r="BC38" s="375">
        <v>0.87771939609166705</v>
      </c>
      <c r="BD38" s="375">
        <v>4.0366420870150799E-2</v>
      </c>
      <c r="BE38" s="375">
        <v>4.3381406653414398E-3</v>
      </c>
      <c r="BF38" s="373"/>
      <c r="BG38" s="348">
        <v>68.8001</v>
      </c>
      <c r="BH38" s="348">
        <v>16.051100000000002</v>
      </c>
      <c r="BI38" s="348">
        <v>10.0893</v>
      </c>
      <c r="BJ38" s="348">
        <v>5.0594999999999999</v>
      </c>
      <c r="BK38" s="373"/>
      <c r="BL38" s="372" t="s">
        <v>4220</v>
      </c>
      <c r="BM38" s="372" t="s">
        <v>4221</v>
      </c>
      <c r="BN38" s="372" t="s">
        <v>4222</v>
      </c>
      <c r="BO38" s="372" t="s">
        <v>4223</v>
      </c>
      <c r="BP38" s="372" t="s">
        <v>990</v>
      </c>
      <c r="BQ38" s="373"/>
      <c r="BR38" s="354" t="s">
        <v>555</v>
      </c>
    </row>
    <row r="39" spans="1:70" s="428" customFormat="1" ht="11" x14ac:dyDescent="0.3">
      <c r="A39" s="841" t="s">
        <v>4266</v>
      </c>
      <c r="B39" s="842"/>
      <c r="C39" s="843">
        <v>41275</v>
      </c>
      <c r="D39" s="842"/>
      <c r="E39" s="844">
        <v>6399.91</v>
      </c>
      <c r="F39" s="842"/>
      <c r="G39" s="845">
        <v>140.72499999999999</v>
      </c>
      <c r="H39" s="847"/>
      <c r="I39" s="846">
        <v>-0.27779999999999999</v>
      </c>
      <c r="J39" s="846">
        <v>0.1031</v>
      </c>
      <c r="K39" s="846">
        <v>2.2814999999999999</v>
      </c>
      <c r="L39" s="846">
        <v>6.0458999999999996</v>
      </c>
      <c r="M39" s="846">
        <v>2.7069999999999999</v>
      </c>
      <c r="N39" s="848">
        <v>5.2773000000000003</v>
      </c>
      <c r="O39" s="846">
        <v>1.2271000000000001</v>
      </c>
      <c r="P39" s="846">
        <v>13.082100000000001</v>
      </c>
      <c r="Q39" s="846">
        <v>13.2631</v>
      </c>
      <c r="R39" s="846">
        <v>14.9361</v>
      </c>
      <c r="S39" s="846">
        <v>3.9581</v>
      </c>
      <c r="T39" s="846">
        <v>16.5444</v>
      </c>
      <c r="U39" s="846">
        <v>1.8049999999999999</v>
      </c>
      <c r="V39" s="846">
        <v>5.3205</v>
      </c>
      <c r="W39" s="846">
        <v>1.089</v>
      </c>
      <c r="X39" s="846">
        <v>15.218400000000001</v>
      </c>
      <c r="Y39" s="847"/>
      <c r="Z39" s="844">
        <v>5</v>
      </c>
      <c r="AA39" s="844">
        <v>5</v>
      </c>
      <c r="AB39" s="844">
        <v>5</v>
      </c>
      <c r="AC39" s="844">
        <v>4</v>
      </c>
      <c r="AD39" s="844">
        <v>6</v>
      </c>
      <c r="AE39" s="844">
        <v>5</v>
      </c>
      <c r="AF39" s="844">
        <v>10</v>
      </c>
      <c r="AG39" s="844">
        <v>11</v>
      </c>
      <c r="AH39" s="844">
        <v>9</v>
      </c>
      <c r="AI39" s="844">
        <v>6</v>
      </c>
      <c r="AJ39" s="844">
        <v>4</v>
      </c>
      <c r="AK39" s="844">
        <v>6</v>
      </c>
      <c r="AL39" s="844">
        <v>5</v>
      </c>
      <c r="AM39" s="844">
        <v>5</v>
      </c>
      <c r="AN39" s="844">
        <v>4</v>
      </c>
      <c r="AO39" s="842"/>
      <c r="AP39" s="846">
        <v>15.22</v>
      </c>
      <c r="AQ39" s="846">
        <v>15.45</v>
      </c>
      <c r="AR39" s="846">
        <v>12.19</v>
      </c>
      <c r="AS39" s="846">
        <v>7.23</v>
      </c>
      <c r="AT39" s="846">
        <v>9.2100000000000009</v>
      </c>
      <c r="AU39" s="849"/>
      <c r="AV39" s="844">
        <v>8</v>
      </c>
      <c r="AW39" s="844">
        <v>10</v>
      </c>
      <c r="AX39" s="844">
        <v>9</v>
      </c>
      <c r="AY39" s="844">
        <v>8</v>
      </c>
      <c r="AZ39" s="844">
        <v>5</v>
      </c>
      <c r="BA39" s="851"/>
      <c r="BB39" s="846">
        <v>14.3255744346725</v>
      </c>
      <c r="BC39" s="852">
        <v>0.96902600941422501</v>
      </c>
      <c r="BD39" s="852">
        <v>4.5068286597005701E-2</v>
      </c>
      <c r="BE39" s="852">
        <v>5.4273760568290801E-2</v>
      </c>
      <c r="BF39" s="842"/>
      <c r="BG39" s="846">
        <v>65.435199999999995</v>
      </c>
      <c r="BH39" s="846">
        <v>23.331</v>
      </c>
      <c r="BI39" s="846">
        <v>10.710699999999999</v>
      </c>
      <c r="BJ39" s="846">
        <v>0.52310000000000001</v>
      </c>
      <c r="BK39" s="842"/>
      <c r="BL39" s="855" t="s">
        <v>4225</v>
      </c>
      <c r="BM39" s="855" t="s">
        <v>4226</v>
      </c>
      <c r="BN39" s="855" t="s">
        <v>4227</v>
      </c>
      <c r="BO39" s="855" t="s">
        <v>4228</v>
      </c>
      <c r="BP39" s="855" t="s">
        <v>4229</v>
      </c>
      <c r="BQ39" s="842"/>
      <c r="BR39" s="856" t="s">
        <v>555</v>
      </c>
    </row>
    <row r="40" spans="1:70" s="428" customFormat="1" x14ac:dyDescent="0.25">
      <c r="A40" s="345" t="s">
        <v>4267</v>
      </c>
      <c r="B40" s="373"/>
      <c r="C40" s="719">
        <v>41275</v>
      </c>
      <c r="D40" s="373"/>
      <c r="E40" s="346">
        <v>6249</v>
      </c>
      <c r="F40" s="373"/>
      <c r="G40" s="347">
        <v>1618.8648000000001</v>
      </c>
      <c r="H40" s="374"/>
      <c r="I40" s="348">
        <v>-0.28260000000000002</v>
      </c>
      <c r="J40" s="348">
        <v>-0.3997</v>
      </c>
      <c r="K40" s="348">
        <v>1.3383</v>
      </c>
      <c r="L40" s="348">
        <v>3.3561000000000001</v>
      </c>
      <c r="M40" s="348">
        <v>-0.32429999999999998</v>
      </c>
      <c r="N40" s="350">
        <v>-0.4909</v>
      </c>
      <c r="O40" s="348">
        <v>-1.0849</v>
      </c>
      <c r="P40" s="348">
        <v>12.964600000000001</v>
      </c>
      <c r="Q40" s="348">
        <v>13.3698</v>
      </c>
      <c r="R40" s="348">
        <v>13.045</v>
      </c>
      <c r="S40" s="348">
        <v>1.9841</v>
      </c>
      <c r="T40" s="348">
        <v>11.8301</v>
      </c>
      <c r="U40" s="348">
        <v>-3.2469000000000001</v>
      </c>
      <c r="V40" s="348">
        <v>0.4597</v>
      </c>
      <c r="W40" s="348">
        <v>0.28210000000000002</v>
      </c>
      <c r="X40" s="348">
        <v>14.905200000000001</v>
      </c>
      <c r="Y40" s="374"/>
      <c r="Z40" s="346">
        <v>6</v>
      </c>
      <c r="AA40" s="346">
        <v>13</v>
      </c>
      <c r="AB40" s="346">
        <v>11</v>
      </c>
      <c r="AC40" s="346">
        <v>11</v>
      </c>
      <c r="AD40" s="346">
        <v>13</v>
      </c>
      <c r="AE40" s="346">
        <v>15</v>
      </c>
      <c r="AF40" s="346">
        <v>15</v>
      </c>
      <c r="AG40" s="346">
        <v>14</v>
      </c>
      <c r="AH40" s="346">
        <v>6</v>
      </c>
      <c r="AI40" s="346">
        <v>12</v>
      </c>
      <c r="AJ40" s="346">
        <v>11</v>
      </c>
      <c r="AK40" s="346">
        <v>14</v>
      </c>
      <c r="AL40" s="346">
        <v>13</v>
      </c>
      <c r="AM40" s="346">
        <v>15</v>
      </c>
      <c r="AN40" s="346">
        <v>7</v>
      </c>
      <c r="AO40" s="373"/>
      <c r="AP40" s="348">
        <v>14.18</v>
      </c>
      <c r="AQ40" s="348">
        <v>15.19</v>
      </c>
      <c r="AR40" s="348">
        <v>11.33</v>
      </c>
      <c r="AS40" s="348">
        <v>4.4000000000000004</v>
      </c>
      <c r="AT40" s="348">
        <v>1.36</v>
      </c>
      <c r="AU40" s="351"/>
      <c r="AV40" s="346">
        <v>11</v>
      </c>
      <c r="AW40" s="346">
        <v>11</v>
      </c>
      <c r="AX40" s="346">
        <v>11</v>
      </c>
      <c r="AY40" s="346">
        <v>16</v>
      </c>
      <c r="AZ40" s="346">
        <v>14</v>
      </c>
      <c r="BA40" s="362"/>
      <c r="BB40" s="348">
        <v>13.554328319676101</v>
      </c>
      <c r="BC40" s="375">
        <v>0.93221816972365301</v>
      </c>
      <c r="BD40" s="375">
        <v>4.7331040867824997E-2</v>
      </c>
      <c r="BE40" s="375">
        <v>0.150488267208268</v>
      </c>
      <c r="BF40" s="373"/>
      <c r="BG40" s="348">
        <v>76.123800000000003</v>
      </c>
      <c r="BH40" s="348">
        <v>11.224299999999999</v>
      </c>
      <c r="BI40" s="348">
        <v>8.5657800000000002</v>
      </c>
      <c r="BJ40" s="348">
        <v>4.0861200000000002</v>
      </c>
      <c r="BK40" s="373"/>
      <c r="BL40" s="372" t="s">
        <v>4231</v>
      </c>
      <c r="BM40" s="372" t="s">
        <v>4232</v>
      </c>
      <c r="BN40" s="372" t="s">
        <v>4233</v>
      </c>
      <c r="BO40" s="372" t="s">
        <v>4234</v>
      </c>
      <c r="BP40" s="372" t="s">
        <v>4235</v>
      </c>
      <c r="BQ40" s="373"/>
      <c r="BR40" s="354" t="s">
        <v>555</v>
      </c>
    </row>
    <row r="41" spans="1:70" s="428" customFormat="1" x14ac:dyDescent="0.25">
      <c r="A41" s="345" t="s">
        <v>4268</v>
      </c>
      <c r="B41" s="373"/>
      <c r="C41" s="719">
        <v>42025</v>
      </c>
      <c r="D41" s="373"/>
      <c r="E41" s="346">
        <v>5068.21</v>
      </c>
      <c r="F41" s="373"/>
      <c r="G41" s="347">
        <v>66.960599999999999</v>
      </c>
      <c r="H41" s="374"/>
      <c r="I41" s="348">
        <v>-0.37340000000000001</v>
      </c>
      <c r="J41" s="348">
        <v>0.8044</v>
      </c>
      <c r="K41" s="348">
        <v>5.1641000000000004</v>
      </c>
      <c r="L41" s="348">
        <v>7.3897000000000004</v>
      </c>
      <c r="M41" s="348">
        <v>19.987100000000002</v>
      </c>
      <c r="N41" s="350">
        <v>16.3931</v>
      </c>
      <c r="O41" s="348">
        <v>6.7065999999999999</v>
      </c>
      <c r="P41" s="348">
        <v>23.387499999999999</v>
      </c>
      <c r="Q41" s="348">
        <v>18.566199999999998</v>
      </c>
      <c r="R41" s="348">
        <v>17.8565</v>
      </c>
      <c r="S41" s="348">
        <v>3.8567</v>
      </c>
      <c r="T41" s="348">
        <v>26.5291</v>
      </c>
      <c r="U41" s="348">
        <v>15.048999999999999</v>
      </c>
      <c r="V41" s="348">
        <v>13.776999999999999</v>
      </c>
      <c r="W41" s="348">
        <v>5.7032999999999996</v>
      </c>
      <c r="X41" s="348">
        <v>17.8034</v>
      </c>
      <c r="Y41" s="374"/>
      <c r="Z41" s="346">
        <v>12</v>
      </c>
      <c r="AA41" s="346">
        <v>1</v>
      </c>
      <c r="AB41" s="346">
        <v>1</v>
      </c>
      <c r="AC41" s="346">
        <v>1</v>
      </c>
      <c r="AD41" s="346">
        <v>1</v>
      </c>
      <c r="AE41" s="346">
        <v>1</v>
      </c>
      <c r="AF41" s="346">
        <v>1</v>
      </c>
      <c r="AG41" s="346">
        <v>1</v>
      </c>
      <c r="AH41" s="346">
        <v>1</v>
      </c>
      <c r="AI41" s="346">
        <v>1</v>
      </c>
      <c r="AJ41" s="346">
        <v>5</v>
      </c>
      <c r="AK41" s="346">
        <v>1</v>
      </c>
      <c r="AL41" s="346">
        <v>1</v>
      </c>
      <c r="AM41" s="346">
        <v>1</v>
      </c>
      <c r="AN41" s="346">
        <v>1</v>
      </c>
      <c r="AO41" s="373"/>
      <c r="AP41" s="348">
        <v>19.100000000000001</v>
      </c>
      <c r="AQ41" s="348">
        <v>21.8</v>
      </c>
      <c r="AR41" s="348">
        <v>21.05</v>
      </c>
      <c r="AS41" s="348">
        <v>16.239999999999998</v>
      </c>
      <c r="AT41" s="348">
        <v>27.22</v>
      </c>
      <c r="AU41" s="351"/>
      <c r="AV41" s="346">
        <v>1</v>
      </c>
      <c r="AW41" s="346">
        <v>1</v>
      </c>
      <c r="AX41" s="346">
        <v>1</v>
      </c>
      <c r="AY41" s="346">
        <v>1</v>
      </c>
      <c r="AZ41" s="346">
        <v>1</v>
      </c>
      <c r="BA41" s="362"/>
      <c r="BB41" s="348">
        <v>20.1508622380695</v>
      </c>
      <c r="BC41" s="375">
        <v>1.15965909896104</v>
      </c>
      <c r="BD41" s="375">
        <v>7.4074218601784703E-2</v>
      </c>
      <c r="BE41" s="375">
        <v>0.78496877913275198</v>
      </c>
      <c r="BF41" s="373"/>
      <c r="BG41" s="348">
        <v>13.5923</v>
      </c>
      <c r="BH41" s="348">
        <v>35.267000000000003</v>
      </c>
      <c r="BI41" s="348">
        <v>48.709899999999998</v>
      </c>
      <c r="BJ41" s="348">
        <v>2.4308000000000001</v>
      </c>
      <c r="BK41" s="373"/>
      <c r="BL41" s="372" t="s">
        <v>4237</v>
      </c>
      <c r="BM41" s="372" t="s">
        <v>4238</v>
      </c>
      <c r="BN41" s="372" t="s">
        <v>4239</v>
      </c>
      <c r="BO41" s="372" t="s">
        <v>4240</v>
      </c>
      <c r="BP41" s="372" t="s">
        <v>4241</v>
      </c>
      <c r="BQ41" s="373"/>
      <c r="BR41" s="354" t="s">
        <v>555</v>
      </c>
    </row>
    <row r="42" spans="1:70" s="428" customFormat="1" x14ac:dyDescent="0.25">
      <c r="A42" s="345" t="s">
        <v>4269</v>
      </c>
      <c r="B42" s="373"/>
      <c r="C42" s="719">
        <v>41926</v>
      </c>
      <c r="D42" s="373"/>
      <c r="E42" s="346">
        <v>4762.45</v>
      </c>
      <c r="F42" s="373"/>
      <c r="G42" s="347">
        <v>55.365400000000001</v>
      </c>
      <c r="H42" s="374"/>
      <c r="I42" s="348">
        <v>-0.53</v>
      </c>
      <c r="J42" s="348">
        <v>-0.32550000000000001</v>
      </c>
      <c r="K42" s="348">
        <v>3.3816000000000002</v>
      </c>
      <c r="L42" s="348">
        <v>5.1430999999999996</v>
      </c>
      <c r="M42" s="348">
        <v>4.8982000000000001</v>
      </c>
      <c r="N42" s="350">
        <v>11.368399999999999</v>
      </c>
      <c r="O42" s="348">
        <v>4.0827999999999998</v>
      </c>
      <c r="P42" s="348">
        <v>14.473800000000001</v>
      </c>
      <c r="Q42" s="348">
        <v>14.144399999999999</v>
      </c>
      <c r="R42" s="348">
        <v>14.678800000000001</v>
      </c>
      <c r="S42" s="348">
        <v>4.0568</v>
      </c>
      <c r="T42" s="348">
        <v>18.369700000000002</v>
      </c>
      <c r="U42" s="348">
        <v>4.1387999999999998</v>
      </c>
      <c r="V42" s="348">
        <v>10.3567</v>
      </c>
      <c r="W42" s="348">
        <v>2.0047000000000001</v>
      </c>
      <c r="X42" s="348">
        <v>15.513500000000001</v>
      </c>
      <c r="Y42" s="374"/>
      <c r="Z42" s="346">
        <v>16</v>
      </c>
      <c r="AA42" s="346">
        <v>11</v>
      </c>
      <c r="AB42" s="346">
        <v>3</v>
      </c>
      <c r="AC42" s="346">
        <v>5</v>
      </c>
      <c r="AD42" s="346">
        <v>3</v>
      </c>
      <c r="AE42" s="346">
        <v>2</v>
      </c>
      <c r="AF42" s="346">
        <v>3</v>
      </c>
      <c r="AG42" s="346">
        <v>6</v>
      </c>
      <c r="AH42" s="346">
        <v>5</v>
      </c>
      <c r="AI42" s="346">
        <v>7</v>
      </c>
      <c r="AJ42" s="346">
        <v>2</v>
      </c>
      <c r="AK42" s="346">
        <v>3</v>
      </c>
      <c r="AL42" s="346">
        <v>3</v>
      </c>
      <c r="AM42" s="346">
        <v>2</v>
      </c>
      <c r="AN42" s="346">
        <v>3</v>
      </c>
      <c r="AO42" s="373"/>
      <c r="AP42" s="348">
        <v>15.35</v>
      </c>
      <c r="AQ42" s="348">
        <v>16.149999999999999</v>
      </c>
      <c r="AR42" s="348">
        <v>13.83</v>
      </c>
      <c r="AS42" s="348">
        <v>10.58</v>
      </c>
      <c r="AT42" s="348">
        <v>13.56</v>
      </c>
      <c r="AU42" s="351"/>
      <c r="AV42" s="346">
        <v>7</v>
      </c>
      <c r="AW42" s="346">
        <v>7</v>
      </c>
      <c r="AX42" s="346">
        <v>4</v>
      </c>
      <c r="AY42" s="346">
        <v>3</v>
      </c>
      <c r="AZ42" s="346">
        <v>3</v>
      </c>
      <c r="BA42" s="362"/>
      <c r="BB42" s="348">
        <v>14.850705783402001</v>
      </c>
      <c r="BC42" s="375">
        <v>1.01005536795906</v>
      </c>
      <c r="BD42" s="375">
        <v>5.1146061277377398E-2</v>
      </c>
      <c r="BE42" s="375">
        <v>0.143161302898134</v>
      </c>
      <c r="BF42" s="373"/>
      <c r="BG42" s="348">
        <v>59.709600000000002</v>
      </c>
      <c r="BH42" s="348">
        <v>15.9247</v>
      </c>
      <c r="BI42" s="348">
        <v>21.384399999999999</v>
      </c>
      <c r="BJ42" s="348">
        <v>2.9813000000000001</v>
      </c>
      <c r="BK42" s="373"/>
      <c r="BL42" s="372" t="s">
        <v>4243</v>
      </c>
      <c r="BM42" s="372" t="s">
        <v>4244</v>
      </c>
      <c r="BN42" s="372" t="s">
        <v>4245</v>
      </c>
      <c r="BO42" s="372" t="s">
        <v>487</v>
      </c>
      <c r="BP42" s="372" t="s">
        <v>3096</v>
      </c>
      <c r="BQ42" s="373"/>
      <c r="BR42" s="354" t="s">
        <v>555</v>
      </c>
    </row>
    <row r="43" spans="1:70" s="428" customFormat="1" x14ac:dyDescent="0.25">
      <c r="A43" s="345" t="s">
        <v>4270</v>
      </c>
      <c r="B43" s="373"/>
      <c r="C43" s="719">
        <v>41275</v>
      </c>
      <c r="D43" s="373"/>
      <c r="E43" s="346">
        <v>4204.99</v>
      </c>
      <c r="F43" s="373"/>
      <c r="G43" s="347">
        <v>158.6343</v>
      </c>
      <c r="H43" s="374"/>
      <c r="I43" s="348">
        <v>-4.7699999999999999E-2</v>
      </c>
      <c r="J43" s="348">
        <v>-8.9999999999999998E-4</v>
      </c>
      <c r="K43" s="348">
        <v>3.4447999999999999</v>
      </c>
      <c r="L43" s="348">
        <v>6.2026000000000003</v>
      </c>
      <c r="M43" s="348">
        <v>7.6292999999999997</v>
      </c>
      <c r="N43" s="350">
        <v>9.9627999999999997</v>
      </c>
      <c r="O43" s="348">
        <v>4.1475</v>
      </c>
      <c r="P43" s="348">
        <v>18.212</v>
      </c>
      <c r="Q43" s="348">
        <v>14.503</v>
      </c>
      <c r="R43" s="348">
        <v>14.1838</v>
      </c>
      <c r="S43" s="348">
        <v>4.0110999999999999</v>
      </c>
      <c r="T43" s="348">
        <v>20.636199999999999</v>
      </c>
      <c r="U43" s="348">
        <v>6.4126000000000003</v>
      </c>
      <c r="V43" s="348">
        <v>9.1387999999999998</v>
      </c>
      <c r="W43" s="348">
        <v>2.5804</v>
      </c>
      <c r="X43" s="348">
        <v>14.948499999999999</v>
      </c>
      <c r="Y43" s="374"/>
      <c r="Z43" s="346">
        <v>1</v>
      </c>
      <c r="AA43" s="346">
        <v>6</v>
      </c>
      <c r="AB43" s="346">
        <v>2</v>
      </c>
      <c r="AC43" s="346">
        <v>3</v>
      </c>
      <c r="AD43" s="346">
        <v>2</v>
      </c>
      <c r="AE43" s="346">
        <v>3</v>
      </c>
      <c r="AF43" s="346">
        <v>2</v>
      </c>
      <c r="AG43" s="346">
        <v>2</v>
      </c>
      <c r="AH43" s="346">
        <v>4</v>
      </c>
      <c r="AI43" s="346">
        <v>9</v>
      </c>
      <c r="AJ43" s="346">
        <v>3</v>
      </c>
      <c r="AK43" s="346">
        <v>2</v>
      </c>
      <c r="AL43" s="346">
        <v>2</v>
      </c>
      <c r="AM43" s="346">
        <v>3</v>
      </c>
      <c r="AN43" s="346">
        <v>2</v>
      </c>
      <c r="AO43" s="373"/>
      <c r="AP43" s="348">
        <v>15.08</v>
      </c>
      <c r="AQ43" s="348">
        <v>17.09</v>
      </c>
      <c r="AR43" s="348">
        <v>15.8</v>
      </c>
      <c r="AS43" s="348">
        <v>11.9</v>
      </c>
      <c r="AT43" s="348">
        <v>16.12</v>
      </c>
      <c r="AU43" s="351"/>
      <c r="AV43" s="346">
        <v>9</v>
      </c>
      <c r="AW43" s="346">
        <v>3</v>
      </c>
      <c r="AX43" s="346">
        <v>2</v>
      </c>
      <c r="AY43" s="346">
        <v>2</v>
      </c>
      <c r="AZ43" s="346">
        <v>2</v>
      </c>
      <c r="BA43" s="362"/>
      <c r="BB43" s="348">
        <v>15.9107991315436</v>
      </c>
      <c r="BC43" s="375">
        <v>1.0673170144567401</v>
      </c>
      <c r="BD43" s="375">
        <v>6.46360824060703E-2</v>
      </c>
      <c r="BE43" s="375">
        <v>0.37707357278541798</v>
      </c>
      <c r="BF43" s="373"/>
      <c r="BG43" s="348">
        <v>49.553199999999997</v>
      </c>
      <c r="BH43" s="348">
        <v>17.657499999999999</v>
      </c>
      <c r="BI43" s="348">
        <v>30.638999999999999</v>
      </c>
      <c r="BJ43" s="348">
        <v>2.1503000000000001</v>
      </c>
      <c r="BK43" s="373"/>
      <c r="BL43" s="372" t="s">
        <v>4247</v>
      </c>
      <c r="BM43" s="372" t="s">
        <v>4248</v>
      </c>
      <c r="BN43" s="372" t="s">
        <v>2327</v>
      </c>
      <c r="BO43" s="372" t="s">
        <v>4249</v>
      </c>
      <c r="BP43" s="372" t="s">
        <v>4250</v>
      </c>
      <c r="BQ43" s="373"/>
      <c r="BR43" s="354" t="s">
        <v>555</v>
      </c>
    </row>
    <row r="44" spans="1:70" s="428" customFormat="1" x14ac:dyDescent="0.25">
      <c r="A44" s="345" t="s">
        <v>4271</v>
      </c>
      <c r="B44" s="373"/>
      <c r="C44" s="719">
        <v>41275</v>
      </c>
      <c r="D44" s="373"/>
      <c r="E44" s="346">
        <v>3505.66</v>
      </c>
      <c r="F44" s="373"/>
      <c r="G44" s="347">
        <v>229.9254</v>
      </c>
      <c r="H44" s="374"/>
      <c r="I44" s="348">
        <v>-0.3145</v>
      </c>
      <c r="J44" s="348">
        <v>-0.71519999999999995</v>
      </c>
      <c r="K44" s="348">
        <v>1.1396999999999999</v>
      </c>
      <c r="L44" s="348">
        <v>3.3801999999999999</v>
      </c>
      <c r="M44" s="348">
        <v>0.28510000000000002</v>
      </c>
      <c r="N44" s="350">
        <v>0.94</v>
      </c>
      <c r="O44" s="348">
        <v>-1.3011999999999999</v>
      </c>
      <c r="P44" s="348">
        <v>10.520099999999999</v>
      </c>
      <c r="Q44" s="348">
        <v>9.0730000000000004</v>
      </c>
      <c r="R44" s="348">
        <v>12.3317</v>
      </c>
      <c r="S44" s="348">
        <v>2.0844</v>
      </c>
      <c r="T44" s="348">
        <v>13.288399999999999</v>
      </c>
      <c r="U44" s="348">
        <v>-2.8858999999999999</v>
      </c>
      <c r="V44" s="348">
        <v>1.3903000000000001</v>
      </c>
      <c r="W44" s="348">
        <v>-0.18990000000000001</v>
      </c>
      <c r="X44" s="348">
        <v>13.213699999999999</v>
      </c>
      <c r="Y44" s="374"/>
      <c r="Z44" s="346">
        <v>8</v>
      </c>
      <c r="AA44" s="346">
        <v>16</v>
      </c>
      <c r="AB44" s="346">
        <v>12</v>
      </c>
      <c r="AC44" s="346">
        <v>10</v>
      </c>
      <c r="AD44" s="346">
        <v>12</v>
      </c>
      <c r="AE44" s="346">
        <v>14</v>
      </c>
      <c r="AF44" s="346">
        <v>16</v>
      </c>
      <c r="AG44" s="346">
        <v>16</v>
      </c>
      <c r="AH44" s="346">
        <v>15</v>
      </c>
      <c r="AI44" s="346">
        <v>14</v>
      </c>
      <c r="AJ44" s="346">
        <v>10</v>
      </c>
      <c r="AK44" s="346">
        <v>10</v>
      </c>
      <c r="AL44" s="346">
        <v>12</v>
      </c>
      <c r="AM44" s="346">
        <v>14</v>
      </c>
      <c r="AN44" s="346">
        <v>14</v>
      </c>
      <c r="AO44" s="373"/>
      <c r="AP44" s="348">
        <v>12.38</v>
      </c>
      <c r="AQ44" s="348">
        <v>12.11</v>
      </c>
      <c r="AR44" s="348">
        <v>8.77</v>
      </c>
      <c r="AS44" s="348">
        <v>4.42</v>
      </c>
      <c r="AT44" s="348">
        <v>2.78</v>
      </c>
      <c r="AU44" s="351"/>
      <c r="AV44" s="346">
        <v>14</v>
      </c>
      <c r="AW44" s="346">
        <v>14</v>
      </c>
      <c r="AX44" s="346">
        <v>16</v>
      </c>
      <c r="AY44" s="346">
        <v>15</v>
      </c>
      <c r="AZ44" s="346">
        <v>12</v>
      </c>
      <c r="BA44" s="362"/>
      <c r="BB44" s="348">
        <v>13.402521225787201</v>
      </c>
      <c r="BC44" s="375">
        <v>0.91101389334372596</v>
      </c>
      <c r="BD44" s="375">
        <v>3.3839411003505099E-2</v>
      </c>
      <c r="BE44" s="375">
        <v>-0.10241958392044199</v>
      </c>
      <c r="BF44" s="373"/>
      <c r="BG44" s="348">
        <v>67.056600000000003</v>
      </c>
      <c r="BH44" s="348">
        <v>18.754999999999999</v>
      </c>
      <c r="BI44" s="348">
        <v>12.218299999999999</v>
      </c>
      <c r="BJ44" s="348">
        <v>1.9701</v>
      </c>
      <c r="BK44" s="373"/>
      <c r="BL44" s="372" t="s">
        <v>4252</v>
      </c>
      <c r="BM44" s="372" t="s">
        <v>4253</v>
      </c>
      <c r="BN44" s="372" t="s">
        <v>818</v>
      </c>
      <c r="BO44" s="372" t="s">
        <v>4254</v>
      </c>
      <c r="BP44" s="372" t="s">
        <v>4255</v>
      </c>
      <c r="BQ44" s="373"/>
      <c r="BR44" s="354" t="s">
        <v>555</v>
      </c>
    </row>
    <row r="45" spans="1:70" x14ac:dyDescent="0.25">
      <c r="A45" s="36" t="s">
        <v>93</v>
      </c>
      <c r="B45" s="43"/>
      <c r="C45" s="720"/>
      <c r="D45" s="43"/>
      <c r="E45" s="51"/>
      <c r="F45" s="43"/>
      <c r="G45" s="55"/>
      <c r="H45" s="66"/>
      <c r="I45" s="59">
        <v>-0.31259999999999999</v>
      </c>
      <c r="J45" s="59">
        <v>-0.16170000000000001</v>
      </c>
      <c r="K45" s="59">
        <v>1.8887</v>
      </c>
      <c r="L45" s="59">
        <v>4.0350000000000001</v>
      </c>
      <c r="M45" s="59">
        <v>2.7624</v>
      </c>
      <c r="N45" s="70">
        <v>4.7176</v>
      </c>
      <c r="O45" s="59">
        <v>1.7168000000000001</v>
      </c>
      <c r="P45" s="59">
        <v>14.4283</v>
      </c>
      <c r="Q45" s="59">
        <v>12.9924</v>
      </c>
      <c r="R45" s="59">
        <v>14.171099999999999</v>
      </c>
      <c r="S45" s="59">
        <v>2.4315000000000002</v>
      </c>
      <c r="T45" s="59">
        <v>15.276</v>
      </c>
      <c r="U45" s="59">
        <v>0.68899999999999995</v>
      </c>
      <c r="V45" s="59">
        <v>4.6848000000000001</v>
      </c>
      <c r="W45" s="59">
        <v>0.68940000000000001</v>
      </c>
      <c r="X45" s="59">
        <v>15.3582</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14.744999999999999</v>
      </c>
      <c r="AQ45" s="59">
        <v>15.578749999999999</v>
      </c>
      <c r="AR45" s="59">
        <v>12.7875</v>
      </c>
      <c r="AS45" s="59">
        <v>7.8674999999999997</v>
      </c>
      <c r="AT45" s="59">
        <v>7.3162500000000001</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-4.7699999999999999E-2</v>
      </c>
      <c r="J46" s="60">
        <v>0.8044</v>
      </c>
      <c r="K46" s="60">
        <v>5.1641000000000004</v>
      </c>
      <c r="L46" s="60">
        <v>7.3897000000000004</v>
      </c>
      <c r="M46" s="60">
        <v>19.987100000000002</v>
      </c>
      <c r="N46" s="71">
        <v>16.3931</v>
      </c>
      <c r="O46" s="60">
        <v>6.7065999999999999</v>
      </c>
      <c r="P46" s="60">
        <v>23.387499999999999</v>
      </c>
      <c r="Q46" s="60">
        <v>18.566199999999998</v>
      </c>
      <c r="R46" s="60">
        <v>17.8565</v>
      </c>
      <c r="S46" s="60">
        <v>4.2788000000000004</v>
      </c>
      <c r="T46" s="60">
        <v>26.5291</v>
      </c>
      <c r="U46" s="60">
        <v>15.048999999999999</v>
      </c>
      <c r="V46" s="60">
        <v>13.776999999999999</v>
      </c>
      <c r="W46" s="60">
        <v>5.7032999999999996</v>
      </c>
      <c r="X46" s="60">
        <v>17.9452</v>
      </c>
      <c r="Y46" s="67"/>
      <c r="Z46" s="52"/>
      <c r="AA46" s="52"/>
      <c r="AB46" s="52"/>
      <c r="AC46" s="52"/>
      <c r="AD46" s="52"/>
      <c r="AE46" s="52"/>
      <c r="AF46" s="52"/>
      <c r="AG46" s="52"/>
      <c r="AH46" s="52"/>
      <c r="AI46" s="52"/>
      <c r="AJ46" s="52"/>
      <c r="AK46" s="52"/>
      <c r="AL46" s="52"/>
      <c r="AM46" s="52"/>
      <c r="AN46" s="52"/>
      <c r="AO46" s="44"/>
      <c r="AP46" s="60">
        <v>19.100000000000001</v>
      </c>
      <c r="AQ46" s="60">
        <v>21.8</v>
      </c>
      <c r="AR46" s="60">
        <v>21.05</v>
      </c>
      <c r="AS46" s="60">
        <v>16.239999999999998</v>
      </c>
      <c r="AT46" s="60">
        <v>27.22</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-0.53</v>
      </c>
      <c r="J47" s="60">
        <v>-0.71519999999999995</v>
      </c>
      <c r="K47" s="60">
        <v>-2.0899999999999998E-2</v>
      </c>
      <c r="L47" s="60">
        <v>0.40150000000000002</v>
      </c>
      <c r="M47" s="60">
        <v>-2.1568999999999998</v>
      </c>
      <c r="N47" s="71">
        <v>-0.83640000000000003</v>
      </c>
      <c r="O47" s="60">
        <v>-1.3011999999999999</v>
      </c>
      <c r="P47" s="60">
        <v>10.520099999999999</v>
      </c>
      <c r="Q47" s="60">
        <v>7.3971999999999998</v>
      </c>
      <c r="R47" s="60">
        <v>11.1145</v>
      </c>
      <c r="S47" s="60">
        <v>-3.32E-2</v>
      </c>
      <c r="T47" s="60">
        <v>11.215400000000001</v>
      </c>
      <c r="U47" s="60">
        <v>-4.3179999999999996</v>
      </c>
      <c r="V47" s="60">
        <v>-0.82489999999999997</v>
      </c>
      <c r="W47" s="60">
        <v>-1.246</v>
      </c>
      <c r="X47" s="60">
        <v>13.213699999999999</v>
      </c>
      <c r="Y47" s="67"/>
      <c r="Z47" s="52"/>
      <c r="AA47" s="52"/>
      <c r="AB47" s="52"/>
      <c r="AC47" s="52"/>
      <c r="AD47" s="52"/>
      <c r="AE47" s="52"/>
      <c r="AF47" s="52"/>
      <c r="AG47" s="52"/>
      <c r="AH47" s="52"/>
      <c r="AI47" s="52"/>
      <c r="AJ47" s="52"/>
      <c r="AK47" s="52"/>
      <c r="AL47" s="52"/>
      <c r="AM47" s="52"/>
      <c r="AN47" s="52"/>
      <c r="AO47" s="44"/>
      <c r="AP47" s="60">
        <v>10.95</v>
      </c>
      <c r="AQ47" s="60">
        <v>11.45</v>
      </c>
      <c r="AR47" s="60">
        <v>8.77</v>
      </c>
      <c r="AS47" s="60">
        <v>4.4000000000000004</v>
      </c>
      <c r="AT47" s="60">
        <v>0.4</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-0.32090000000000002</v>
      </c>
      <c r="J48" s="61">
        <v>-0.2437</v>
      </c>
      <c r="K48" s="61">
        <v>1.5711999999999999</v>
      </c>
      <c r="L48" s="61">
        <v>3.71035</v>
      </c>
      <c r="M48" s="61">
        <v>2.0785999999999998</v>
      </c>
      <c r="N48" s="72">
        <v>3.6113</v>
      </c>
      <c r="O48" s="61">
        <v>1.4967999999999999</v>
      </c>
      <c r="P48" s="61">
        <v>13.668100000000001</v>
      </c>
      <c r="Q48" s="61">
        <v>13.2997</v>
      </c>
      <c r="R48" s="61">
        <v>14.3598</v>
      </c>
      <c r="S48" s="61">
        <v>2.2172000000000001</v>
      </c>
      <c r="T48" s="61">
        <v>14.233000000000001</v>
      </c>
      <c r="U48" s="61">
        <v>0.21079999999999999</v>
      </c>
      <c r="V48" s="61">
        <v>4.7222</v>
      </c>
      <c r="W48" s="61">
        <v>0.15959999999999999</v>
      </c>
      <c r="X48" s="61">
        <v>15.1343</v>
      </c>
      <c r="Y48" s="68"/>
      <c r="Z48" s="53"/>
      <c r="AA48" s="53"/>
      <c r="AB48" s="53"/>
      <c r="AC48" s="53"/>
      <c r="AD48" s="53"/>
      <c r="AE48" s="53"/>
      <c r="AF48" s="53"/>
      <c r="AG48" s="53"/>
      <c r="AH48" s="53"/>
      <c r="AI48" s="53"/>
      <c r="AJ48" s="53"/>
      <c r="AK48" s="53"/>
      <c r="AL48" s="53"/>
      <c r="AM48" s="53"/>
      <c r="AN48" s="53"/>
      <c r="AO48" s="45"/>
      <c r="AP48" s="61">
        <v>15.15</v>
      </c>
      <c r="AQ48" s="61">
        <v>15.79</v>
      </c>
      <c r="AR48" s="61">
        <v>12.24</v>
      </c>
      <c r="AS48" s="61">
        <v>7.08</v>
      </c>
      <c r="AT48" s="61">
        <v>5.76</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4272</v>
      </c>
      <c r="B50" s="520"/>
      <c r="C50" s="724">
        <v>36616</v>
      </c>
      <c r="D50" s="520"/>
      <c r="E50" s="521">
        <v>13529.8</v>
      </c>
      <c r="F50" s="520"/>
      <c r="G50" s="522">
        <v>412.94830000000002</v>
      </c>
      <c r="H50" s="524"/>
      <c r="I50" s="405">
        <v>0.3654</v>
      </c>
      <c r="J50" s="405">
        <v>0.64639999999999997</v>
      </c>
      <c r="K50" s="405">
        <v>1.6692</v>
      </c>
      <c r="L50" s="405">
        <v>3.1314000000000002</v>
      </c>
      <c r="M50" s="405">
        <v>12.3827</v>
      </c>
      <c r="N50" s="407">
        <v>16.5273</v>
      </c>
      <c r="O50" s="405">
        <v>0.9879</v>
      </c>
      <c r="P50" s="405">
        <v>16.205500000000001</v>
      </c>
      <c r="Q50" s="405">
        <v>15.570499999999999</v>
      </c>
      <c r="R50" s="405">
        <v>18.6995</v>
      </c>
      <c r="S50" s="405">
        <v>3.0364</v>
      </c>
      <c r="T50" s="405">
        <v>23.703299999999999</v>
      </c>
      <c r="U50" s="405">
        <v>9.5695999999999994</v>
      </c>
      <c r="V50" s="405">
        <v>13.645200000000001</v>
      </c>
      <c r="W50" s="405">
        <v>1.1344000000000001</v>
      </c>
      <c r="X50" s="405">
        <v>15.120100000000001</v>
      </c>
      <c r="Y50" s="524"/>
      <c r="Z50" s="403">
        <v>2</v>
      </c>
      <c r="AA50" s="403">
        <v>4</v>
      </c>
      <c r="AB50" s="403">
        <v>15</v>
      </c>
      <c r="AC50" s="403">
        <v>15</v>
      </c>
      <c r="AD50" s="403">
        <v>2</v>
      </c>
      <c r="AE50" s="403">
        <v>1</v>
      </c>
      <c r="AF50" s="403">
        <v>6</v>
      </c>
      <c r="AG50" s="403">
        <v>4</v>
      </c>
      <c r="AH50" s="403">
        <v>1</v>
      </c>
      <c r="AI50" s="403">
        <v>1</v>
      </c>
      <c r="AJ50" s="403">
        <v>10</v>
      </c>
      <c r="AK50" s="403">
        <v>3</v>
      </c>
      <c r="AL50" s="403">
        <v>1</v>
      </c>
      <c r="AM50" s="403">
        <v>1</v>
      </c>
      <c r="AN50" s="403">
        <v>12</v>
      </c>
      <c r="AO50" s="520"/>
      <c r="AP50" s="523">
        <v>20.29</v>
      </c>
      <c r="AQ50" s="523">
        <v>20.6</v>
      </c>
      <c r="AR50" s="523">
        <v>14.24</v>
      </c>
      <c r="AS50" s="523">
        <v>10.19</v>
      </c>
      <c r="AT50" s="523">
        <v>20.28</v>
      </c>
      <c r="AU50" s="525"/>
      <c r="AV50" s="521">
        <v>1</v>
      </c>
      <c r="AW50" s="521">
        <v>1</v>
      </c>
      <c r="AX50" s="521">
        <v>3</v>
      </c>
      <c r="AY50" s="521">
        <v>3</v>
      </c>
      <c r="AZ50" s="521">
        <v>2</v>
      </c>
      <c r="BA50" s="526"/>
      <c r="BB50" s="523">
        <v>17.387211404138899</v>
      </c>
      <c r="BC50" s="527">
        <v>1.1180479178795</v>
      </c>
      <c r="BD50" s="527">
        <v>5.1121451715054299E-2</v>
      </c>
      <c r="BE50" s="527">
        <v>0.20656242587639301</v>
      </c>
      <c r="BF50" s="520"/>
      <c r="BG50" s="523">
        <v>72.866699999999994</v>
      </c>
      <c r="BH50" s="523">
        <v>13.6561</v>
      </c>
      <c r="BI50" s="523">
        <v>6.67699</v>
      </c>
      <c r="BJ50" s="523">
        <v>6.8002099999999999</v>
      </c>
      <c r="BK50" s="520"/>
      <c r="BL50" s="481" t="s">
        <v>4273</v>
      </c>
      <c r="BM50" s="481" t="s">
        <v>4274</v>
      </c>
      <c r="BN50" s="481" t="s">
        <v>4275</v>
      </c>
      <c r="BO50" s="481" t="s">
        <v>4276</v>
      </c>
      <c r="BP50" s="481" t="s">
        <v>4277</v>
      </c>
      <c r="BQ50" s="520"/>
      <c r="BR50" s="528" t="s">
        <v>555</v>
      </c>
    </row>
    <row r="51" spans="1:70" s="529" customFormat="1" x14ac:dyDescent="0.25">
      <c r="A51" s="345" t="s">
        <v>4278</v>
      </c>
      <c r="B51" s="530"/>
      <c r="C51" s="719">
        <v>43670</v>
      </c>
      <c r="D51" s="530"/>
      <c r="E51" s="531">
        <v>5636.36</v>
      </c>
      <c r="F51" s="530"/>
      <c r="G51" s="532">
        <v>29.238600000000002</v>
      </c>
      <c r="H51" s="534"/>
      <c r="I51" s="348">
        <v>-0.48130000000000001</v>
      </c>
      <c r="J51" s="348">
        <v>-0.27050000000000002</v>
      </c>
      <c r="K51" s="348">
        <v>-0.73399999999999999</v>
      </c>
      <c r="L51" s="348">
        <v>-0.36430000000000001</v>
      </c>
      <c r="M51" s="348">
        <v>-3.9013</v>
      </c>
      <c r="N51" s="350">
        <v>-7.1660000000000004</v>
      </c>
      <c r="O51" s="348">
        <v>-2.0587</v>
      </c>
      <c r="P51" s="348">
        <v>9.8306000000000004</v>
      </c>
      <c r="Q51" s="348">
        <v>11.3408</v>
      </c>
      <c r="R51" s="348" t="s">
        <v>430</v>
      </c>
      <c r="S51" s="348">
        <v>3.1800000000000002E-2</v>
      </c>
      <c r="T51" s="348">
        <v>5.4600999999999997</v>
      </c>
      <c r="U51" s="348">
        <v>-8.5934000000000008</v>
      </c>
      <c r="V51" s="348">
        <v>-7.0223000000000004</v>
      </c>
      <c r="W51" s="348">
        <v>-1.6191</v>
      </c>
      <c r="X51" s="348">
        <v>16.316199999999998</v>
      </c>
      <c r="Y51" s="534"/>
      <c r="Z51" s="346">
        <v>20</v>
      </c>
      <c r="AA51" s="346">
        <v>12</v>
      </c>
      <c r="AB51" s="346">
        <v>23</v>
      </c>
      <c r="AC51" s="346">
        <v>23</v>
      </c>
      <c r="AD51" s="346">
        <v>22</v>
      </c>
      <c r="AE51" s="346">
        <v>23</v>
      </c>
      <c r="AF51" s="346">
        <v>16</v>
      </c>
      <c r="AG51" s="346">
        <v>14</v>
      </c>
      <c r="AH51" s="346">
        <v>7</v>
      </c>
      <c r="AI51" s="346" t="s">
        <v>430</v>
      </c>
      <c r="AJ51" s="346">
        <v>23</v>
      </c>
      <c r="AK51" s="346">
        <v>23</v>
      </c>
      <c r="AL51" s="346">
        <v>23</v>
      </c>
      <c r="AM51" s="346">
        <v>23</v>
      </c>
      <c r="AN51" s="346">
        <v>22</v>
      </c>
      <c r="AO51" s="530"/>
      <c r="AP51" s="533" t="s">
        <v>430</v>
      </c>
      <c r="AQ51" s="533">
        <v>12.77</v>
      </c>
      <c r="AR51" s="533">
        <v>7.84</v>
      </c>
      <c r="AS51" s="533">
        <v>0.7</v>
      </c>
      <c r="AT51" s="533">
        <v>-7.59</v>
      </c>
      <c r="AU51" s="535"/>
      <c r="AV51" s="531" t="s">
        <v>430</v>
      </c>
      <c r="AW51" s="531">
        <v>8</v>
      </c>
      <c r="AX51" s="531">
        <v>15</v>
      </c>
      <c r="AY51" s="531">
        <v>21</v>
      </c>
      <c r="AZ51" s="531">
        <v>23</v>
      </c>
      <c r="BA51" s="536"/>
      <c r="BB51" s="533">
        <v>10.8052441335462</v>
      </c>
      <c r="BC51" s="537">
        <v>0.69618130007845103</v>
      </c>
      <c r="BD51" s="537">
        <v>3.3807173310073498E-2</v>
      </c>
      <c r="BE51" s="537">
        <v>-5.95550582619307E-2</v>
      </c>
      <c r="BF51" s="530"/>
      <c r="BG51" s="533">
        <v>69.443799999999996</v>
      </c>
      <c r="BH51" s="533">
        <v>3.3062999999999998</v>
      </c>
      <c r="BI51" s="533">
        <v>18.644500000000001</v>
      </c>
      <c r="BJ51" s="533">
        <v>8.6053999999999995</v>
      </c>
      <c r="BK51" s="530"/>
      <c r="BL51" s="345" t="s">
        <v>4279</v>
      </c>
      <c r="BM51" s="345" t="s">
        <v>4280</v>
      </c>
      <c r="BN51" s="345" t="s">
        <v>4281</v>
      </c>
      <c r="BO51" s="345" t="s">
        <v>4282</v>
      </c>
      <c r="BP51" s="345" t="s">
        <v>4283</v>
      </c>
      <c r="BQ51" s="530"/>
      <c r="BR51" s="538" t="s">
        <v>555</v>
      </c>
    </row>
    <row r="52" spans="1:70" s="529" customFormat="1" x14ac:dyDescent="0.25">
      <c r="A52" s="345" t="s">
        <v>4284</v>
      </c>
      <c r="B52" s="530"/>
      <c r="C52" s="719">
        <v>39080</v>
      </c>
      <c r="D52" s="530"/>
      <c r="E52" s="531">
        <v>2764.71</v>
      </c>
      <c r="F52" s="530"/>
      <c r="G52" s="532">
        <v>128.91</v>
      </c>
      <c r="H52" s="534"/>
      <c r="I52" s="348">
        <v>-3.1E-2</v>
      </c>
      <c r="J52" s="348">
        <v>0.70309999999999995</v>
      </c>
      <c r="K52" s="348">
        <v>4.2961</v>
      </c>
      <c r="L52" s="348">
        <v>9.1348000000000003</v>
      </c>
      <c r="M52" s="348">
        <v>9.3384</v>
      </c>
      <c r="N52" s="350">
        <v>3.0617999999999999</v>
      </c>
      <c r="O52" s="348">
        <v>0.42149999999999999</v>
      </c>
      <c r="P52" s="348">
        <v>13.2415</v>
      </c>
      <c r="Q52" s="348">
        <v>10.482200000000001</v>
      </c>
      <c r="R52" s="348">
        <v>12.8222</v>
      </c>
      <c r="S52" s="348">
        <v>5.7419000000000002</v>
      </c>
      <c r="T52" s="348">
        <v>23.6191</v>
      </c>
      <c r="U52" s="348">
        <v>3.5754000000000001</v>
      </c>
      <c r="V52" s="348">
        <v>4.0183999999999997</v>
      </c>
      <c r="W52" s="348">
        <v>2.9714999999999998</v>
      </c>
      <c r="X52" s="348">
        <v>13.8765</v>
      </c>
      <c r="Y52" s="534"/>
      <c r="Z52" s="346">
        <v>5</v>
      </c>
      <c r="AA52" s="346">
        <v>3</v>
      </c>
      <c r="AB52" s="346">
        <v>3</v>
      </c>
      <c r="AC52" s="346">
        <v>2</v>
      </c>
      <c r="AD52" s="346">
        <v>4</v>
      </c>
      <c r="AE52" s="346">
        <v>10</v>
      </c>
      <c r="AF52" s="346">
        <v>9</v>
      </c>
      <c r="AG52" s="346">
        <v>8</v>
      </c>
      <c r="AH52" s="346">
        <v>10</v>
      </c>
      <c r="AI52" s="346">
        <v>4</v>
      </c>
      <c r="AJ52" s="346">
        <v>2</v>
      </c>
      <c r="AK52" s="346">
        <v>4</v>
      </c>
      <c r="AL52" s="346">
        <v>5</v>
      </c>
      <c r="AM52" s="346">
        <v>9</v>
      </c>
      <c r="AN52" s="346">
        <v>2</v>
      </c>
      <c r="AO52" s="530"/>
      <c r="AP52" s="533">
        <v>13.1</v>
      </c>
      <c r="AQ52" s="533">
        <v>13.37</v>
      </c>
      <c r="AR52" s="533">
        <v>11.38</v>
      </c>
      <c r="AS52" s="533">
        <v>7.31</v>
      </c>
      <c r="AT52" s="533">
        <v>14.58</v>
      </c>
      <c r="AU52" s="535"/>
      <c r="AV52" s="531">
        <v>7</v>
      </c>
      <c r="AW52" s="531">
        <v>7</v>
      </c>
      <c r="AX52" s="531">
        <v>7</v>
      </c>
      <c r="AY52" s="531">
        <v>7</v>
      </c>
      <c r="AZ52" s="531">
        <v>4</v>
      </c>
      <c r="BA52" s="536"/>
      <c r="BB52" s="533">
        <v>15.5526658276642</v>
      </c>
      <c r="BC52" s="537">
        <v>1.03511637253821</v>
      </c>
      <c r="BD52" s="537">
        <v>4.4546182291663197E-2</v>
      </c>
      <c r="BE52" s="537">
        <v>9.3571583316024998E-2</v>
      </c>
      <c r="BF52" s="530"/>
      <c r="BG52" s="533">
        <v>45.974600000000002</v>
      </c>
      <c r="BH52" s="533">
        <v>24.883299999999998</v>
      </c>
      <c r="BI52" s="533">
        <v>28.181899999999999</v>
      </c>
      <c r="BJ52" s="533">
        <v>0.96020000000000005</v>
      </c>
      <c r="BK52" s="530"/>
      <c r="BL52" s="345" t="s">
        <v>4285</v>
      </c>
      <c r="BM52" s="345" t="s">
        <v>4286</v>
      </c>
      <c r="BN52" s="345" t="s">
        <v>4287</v>
      </c>
      <c r="BO52" s="345" t="s">
        <v>4288</v>
      </c>
      <c r="BP52" s="345" t="s">
        <v>4289</v>
      </c>
      <c r="BQ52" s="530"/>
      <c r="BR52" s="538" t="s">
        <v>555</v>
      </c>
    </row>
    <row r="53" spans="1:70" s="529" customFormat="1" x14ac:dyDescent="0.25">
      <c r="A53" s="345" t="s">
        <v>4290</v>
      </c>
      <c r="B53" s="530"/>
      <c r="C53" s="719">
        <v>39869</v>
      </c>
      <c r="D53" s="530"/>
      <c r="E53" s="531">
        <v>1419.63</v>
      </c>
      <c r="F53" s="530"/>
      <c r="G53" s="532">
        <v>166.57</v>
      </c>
      <c r="H53" s="534"/>
      <c r="I53" s="348">
        <v>-6.0000000000000001E-3</v>
      </c>
      <c r="J53" s="348">
        <v>-0.7389</v>
      </c>
      <c r="K53" s="348">
        <v>2.2090000000000001</v>
      </c>
      <c r="L53" s="348">
        <v>2.4668000000000001</v>
      </c>
      <c r="M53" s="348">
        <v>3.9958</v>
      </c>
      <c r="N53" s="350">
        <v>6.6679000000000004</v>
      </c>
      <c r="O53" s="348">
        <v>-2.5329000000000002</v>
      </c>
      <c r="P53" s="348">
        <v>13.5876</v>
      </c>
      <c r="Q53" s="348">
        <v>11.5313</v>
      </c>
      <c r="R53" s="348">
        <v>15.267799999999999</v>
      </c>
      <c r="S53" s="348">
        <v>1.5299</v>
      </c>
      <c r="T53" s="348">
        <v>14.0266</v>
      </c>
      <c r="U53" s="348">
        <v>3.5175000000000001</v>
      </c>
      <c r="V53" s="348">
        <v>6.0819999999999999</v>
      </c>
      <c r="W53" s="348">
        <v>1.9587000000000001</v>
      </c>
      <c r="X53" s="348">
        <v>17.4239</v>
      </c>
      <c r="Y53" s="534"/>
      <c r="Z53" s="346">
        <v>3</v>
      </c>
      <c r="AA53" s="346">
        <v>23</v>
      </c>
      <c r="AB53" s="346">
        <v>10</v>
      </c>
      <c r="AC53" s="346">
        <v>17</v>
      </c>
      <c r="AD53" s="346">
        <v>13</v>
      </c>
      <c r="AE53" s="346">
        <v>7</v>
      </c>
      <c r="AF53" s="346">
        <v>17</v>
      </c>
      <c r="AG53" s="346">
        <v>7</v>
      </c>
      <c r="AH53" s="346">
        <v>6</v>
      </c>
      <c r="AI53" s="346">
        <v>3</v>
      </c>
      <c r="AJ53" s="346">
        <v>18</v>
      </c>
      <c r="AK53" s="346">
        <v>15</v>
      </c>
      <c r="AL53" s="346">
        <v>6</v>
      </c>
      <c r="AM53" s="346">
        <v>8</v>
      </c>
      <c r="AN53" s="346">
        <v>4</v>
      </c>
      <c r="AO53" s="530"/>
      <c r="AP53" s="533">
        <v>15.58</v>
      </c>
      <c r="AQ53" s="533">
        <v>15.26</v>
      </c>
      <c r="AR53" s="533">
        <v>11.51</v>
      </c>
      <c r="AS53" s="533">
        <v>5.35</v>
      </c>
      <c r="AT53" s="533">
        <v>8.49</v>
      </c>
      <c r="AU53" s="535"/>
      <c r="AV53" s="531">
        <v>3</v>
      </c>
      <c r="AW53" s="531">
        <v>3</v>
      </c>
      <c r="AX53" s="531">
        <v>6</v>
      </c>
      <c r="AY53" s="531">
        <v>10</v>
      </c>
      <c r="AZ53" s="531">
        <v>11</v>
      </c>
      <c r="BA53" s="536"/>
      <c r="BB53" s="533">
        <v>17.385236107345101</v>
      </c>
      <c r="BC53" s="537">
        <v>1.1177633307281101</v>
      </c>
      <c r="BD53" s="537">
        <v>4.1845793077147399E-2</v>
      </c>
      <c r="BE53" s="537">
        <v>8.0413451822213003E-2</v>
      </c>
      <c r="BF53" s="530"/>
      <c r="BG53" s="533">
        <v>51.348500000000001</v>
      </c>
      <c r="BH53" s="533">
        <v>13.847200000000001</v>
      </c>
      <c r="BI53" s="533">
        <v>20.3293</v>
      </c>
      <c r="BJ53" s="533">
        <v>14.475</v>
      </c>
      <c r="BK53" s="530"/>
      <c r="BL53" s="345" t="s">
        <v>4291</v>
      </c>
      <c r="BM53" s="345" t="s">
        <v>4292</v>
      </c>
      <c r="BN53" s="345" t="s">
        <v>4293</v>
      </c>
      <c r="BO53" s="345" t="s">
        <v>4294</v>
      </c>
      <c r="BP53" s="345" t="s">
        <v>4295</v>
      </c>
      <c r="BQ53" s="530"/>
      <c r="BR53" s="538" t="s">
        <v>555</v>
      </c>
    </row>
    <row r="54" spans="1:70" s="529" customFormat="1" x14ac:dyDescent="0.25">
      <c r="A54" s="345" t="s">
        <v>4296</v>
      </c>
      <c r="B54" s="530"/>
      <c r="C54" s="719">
        <v>35155</v>
      </c>
      <c r="D54" s="530"/>
      <c r="E54" s="531">
        <v>1294.82</v>
      </c>
      <c r="F54" s="530"/>
      <c r="G54" s="532">
        <v>500.25170000000003</v>
      </c>
      <c r="H54" s="534"/>
      <c r="I54" s="348">
        <v>-0.25240000000000001</v>
      </c>
      <c r="J54" s="348">
        <v>-0.53300000000000003</v>
      </c>
      <c r="K54" s="348">
        <v>1.5831999999999999</v>
      </c>
      <c r="L54" s="348">
        <v>2.1640000000000001</v>
      </c>
      <c r="M54" s="348">
        <v>-2.3353000000000002</v>
      </c>
      <c r="N54" s="350">
        <v>-2.2362000000000002</v>
      </c>
      <c r="O54" s="348">
        <v>-0.54120000000000001</v>
      </c>
      <c r="P54" s="348">
        <v>9.7097999999999995</v>
      </c>
      <c r="Q54" s="348">
        <v>10.474500000000001</v>
      </c>
      <c r="R54" s="348">
        <v>12.319100000000001</v>
      </c>
      <c r="S54" s="348">
        <v>1.6223000000000001</v>
      </c>
      <c r="T54" s="348">
        <v>11.0909</v>
      </c>
      <c r="U54" s="348">
        <v>-5.3277999999999999</v>
      </c>
      <c r="V54" s="348">
        <v>-0.86209999999999998</v>
      </c>
      <c r="W54" s="348">
        <v>2.4500000000000001E-2</v>
      </c>
      <c r="X54" s="348">
        <v>15.268800000000001</v>
      </c>
      <c r="Y54" s="534"/>
      <c r="Z54" s="346">
        <v>13</v>
      </c>
      <c r="AA54" s="346">
        <v>18</v>
      </c>
      <c r="AB54" s="346">
        <v>16</v>
      </c>
      <c r="AC54" s="346">
        <v>19</v>
      </c>
      <c r="AD54" s="346">
        <v>19</v>
      </c>
      <c r="AE54" s="346">
        <v>19</v>
      </c>
      <c r="AF54" s="346">
        <v>10</v>
      </c>
      <c r="AG54" s="346">
        <v>16</v>
      </c>
      <c r="AH54" s="346">
        <v>11</v>
      </c>
      <c r="AI54" s="346">
        <v>7</v>
      </c>
      <c r="AJ54" s="346">
        <v>17</v>
      </c>
      <c r="AK54" s="346">
        <v>18</v>
      </c>
      <c r="AL54" s="346">
        <v>19</v>
      </c>
      <c r="AM54" s="346">
        <v>17</v>
      </c>
      <c r="AN54" s="346">
        <v>16</v>
      </c>
      <c r="AO54" s="530"/>
      <c r="AP54" s="533">
        <v>12.05</v>
      </c>
      <c r="AQ54" s="533">
        <v>12.41</v>
      </c>
      <c r="AR54" s="533">
        <v>8.64</v>
      </c>
      <c r="AS54" s="533">
        <v>3.57</v>
      </c>
      <c r="AT54" s="533">
        <v>-0.87</v>
      </c>
      <c r="AU54" s="535"/>
      <c r="AV54" s="531">
        <v>10</v>
      </c>
      <c r="AW54" s="531">
        <v>10</v>
      </c>
      <c r="AX54" s="531">
        <v>12</v>
      </c>
      <c r="AY54" s="531">
        <v>13</v>
      </c>
      <c r="AZ54" s="531">
        <v>19</v>
      </c>
      <c r="BA54" s="536"/>
      <c r="BB54" s="533">
        <v>13.264388904418199</v>
      </c>
      <c r="BC54" s="537">
        <v>0.90560036090591101</v>
      </c>
      <c r="BD54" s="537">
        <v>2.8146354910529699E-2</v>
      </c>
      <c r="BE54" s="537">
        <v>-0.17930516193041601</v>
      </c>
      <c r="BF54" s="530"/>
      <c r="BG54" s="533">
        <v>66.501599999999996</v>
      </c>
      <c r="BH54" s="533">
        <v>12.8873</v>
      </c>
      <c r="BI54" s="533">
        <v>19.5426</v>
      </c>
      <c r="BJ54" s="533">
        <v>1.0685</v>
      </c>
      <c r="BK54" s="530"/>
      <c r="BL54" s="345" t="s">
        <v>4297</v>
      </c>
      <c r="BM54" s="345" t="s">
        <v>4298</v>
      </c>
      <c r="BN54" s="345" t="s">
        <v>4299</v>
      </c>
      <c r="BO54" s="345" t="s">
        <v>4300</v>
      </c>
      <c r="BP54" s="345" t="s">
        <v>4301</v>
      </c>
      <c r="BQ54" s="530"/>
      <c r="BR54" s="538" t="s">
        <v>555</v>
      </c>
    </row>
    <row r="55" spans="1:70" s="529" customFormat="1" x14ac:dyDescent="0.25">
      <c r="A55" s="345" t="s">
        <v>4302</v>
      </c>
      <c r="B55" s="530"/>
      <c r="C55" s="719">
        <v>35520</v>
      </c>
      <c r="D55" s="530"/>
      <c r="E55" s="531">
        <v>1022.95</v>
      </c>
      <c r="F55" s="530"/>
      <c r="G55" s="532">
        <v>149.31540000000001</v>
      </c>
      <c r="H55" s="534"/>
      <c r="I55" s="348">
        <v>-5.3999999999999999E-2</v>
      </c>
      <c r="J55" s="348">
        <v>-0.36430000000000001</v>
      </c>
      <c r="K55" s="348">
        <v>1.8439000000000001</v>
      </c>
      <c r="L55" s="348">
        <v>4.9166999999999996</v>
      </c>
      <c r="M55" s="348">
        <v>0.76539999999999997</v>
      </c>
      <c r="N55" s="350">
        <v>-1.0846</v>
      </c>
      <c r="O55" s="348">
        <v>-1.7491000000000001</v>
      </c>
      <c r="P55" s="348">
        <v>10.057399999999999</v>
      </c>
      <c r="Q55" s="348">
        <v>9.3510000000000009</v>
      </c>
      <c r="R55" s="348">
        <v>11.3027</v>
      </c>
      <c r="S55" s="348">
        <v>2.1888000000000001</v>
      </c>
      <c r="T55" s="348">
        <v>14.587300000000001</v>
      </c>
      <c r="U55" s="348">
        <v>-3.173</v>
      </c>
      <c r="V55" s="348">
        <v>-0.76380000000000003</v>
      </c>
      <c r="W55" s="348">
        <v>-0.19040000000000001</v>
      </c>
      <c r="X55" s="348">
        <v>9.6221999999999994</v>
      </c>
      <c r="Y55" s="534"/>
      <c r="Z55" s="346">
        <v>6</v>
      </c>
      <c r="AA55" s="346">
        <v>16</v>
      </c>
      <c r="AB55" s="346">
        <v>14</v>
      </c>
      <c r="AC55" s="346">
        <v>8</v>
      </c>
      <c r="AD55" s="346">
        <v>15</v>
      </c>
      <c r="AE55" s="346">
        <v>15</v>
      </c>
      <c r="AF55" s="346">
        <v>13</v>
      </c>
      <c r="AG55" s="346">
        <v>12</v>
      </c>
      <c r="AH55" s="346">
        <v>14</v>
      </c>
      <c r="AI55" s="346">
        <v>11</v>
      </c>
      <c r="AJ55" s="346">
        <v>15</v>
      </c>
      <c r="AK55" s="346">
        <v>13</v>
      </c>
      <c r="AL55" s="346">
        <v>15</v>
      </c>
      <c r="AM55" s="346">
        <v>16</v>
      </c>
      <c r="AN55" s="346">
        <v>17</v>
      </c>
      <c r="AO55" s="530"/>
      <c r="AP55" s="533">
        <v>11.29</v>
      </c>
      <c r="AQ55" s="533">
        <v>11.28</v>
      </c>
      <c r="AR55" s="533">
        <v>8.73</v>
      </c>
      <c r="AS55" s="533">
        <v>3.79</v>
      </c>
      <c r="AT55" s="533">
        <v>2.9</v>
      </c>
      <c r="AU55" s="535"/>
      <c r="AV55" s="531">
        <v>11</v>
      </c>
      <c r="AW55" s="531">
        <v>14</v>
      </c>
      <c r="AX55" s="531">
        <v>10</v>
      </c>
      <c r="AY55" s="531">
        <v>12</v>
      </c>
      <c r="AZ55" s="531">
        <v>15</v>
      </c>
      <c r="BA55" s="536"/>
      <c r="BB55" s="533">
        <v>14.201696646529699</v>
      </c>
      <c r="BC55" s="537">
        <v>0.94331822835007295</v>
      </c>
      <c r="BD55" s="537">
        <v>3.07019539895701E-2</v>
      </c>
      <c r="BE55" s="537">
        <v>-0.139647131993409</v>
      </c>
      <c r="BF55" s="530"/>
      <c r="BG55" s="533">
        <v>58.340400000000002</v>
      </c>
      <c r="BH55" s="533">
        <v>15.561999999999999</v>
      </c>
      <c r="BI55" s="533">
        <v>22.892199999999999</v>
      </c>
      <c r="BJ55" s="533">
        <v>3.2054</v>
      </c>
      <c r="BK55" s="530"/>
      <c r="BL55" s="345" t="s">
        <v>1957</v>
      </c>
      <c r="BM55" s="345" t="s">
        <v>4303</v>
      </c>
      <c r="BN55" s="345" t="s">
        <v>4304</v>
      </c>
      <c r="BO55" s="345" t="s">
        <v>4305</v>
      </c>
      <c r="BP55" s="345" t="s">
        <v>4254</v>
      </c>
      <c r="BQ55" s="530"/>
      <c r="BR55" s="538" t="s">
        <v>555</v>
      </c>
    </row>
    <row r="56" spans="1:70" s="529" customFormat="1" x14ac:dyDescent="0.25">
      <c r="A56" s="345" t="s">
        <v>4306</v>
      </c>
      <c r="B56" s="530"/>
      <c r="C56" s="719">
        <v>38722</v>
      </c>
      <c r="D56" s="530"/>
      <c r="E56" s="531">
        <v>929.39</v>
      </c>
      <c r="F56" s="530"/>
      <c r="G56" s="532">
        <v>102.4062</v>
      </c>
      <c r="H56" s="534"/>
      <c r="I56" s="348">
        <v>-0.16850000000000001</v>
      </c>
      <c r="J56" s="348">
        <v>3.0800000000000001E-2</v>
      </c>
      <c r="K56" s="348">
        <v>3.3448000000000002</v>
      </c>
      <c r="L56" s="348">
        <v>5.5841000000000003</v>
      </c>
      <c r="M56" s="348">
        <v>5.8494999999999999</v>
      </c>
      <c r="N56" s="350">
        <v>8.0740999999999996</v>
      </c>
      <c r="O56" s="348">
        <v>3.8879999999999999</v>
      </c>
      <c r="P56" s="348">
        <v>16.149699999999999</v>
      </c>
      <c r="Q56" s="348">
        <v>12.3034</v>
      </c>
      <c r="R56" s="348">
        <v>12.614100000000001</v>
      </c>
      <c r="S56" s="348">
        <v>4.5834999999999999</v>
      </c>
      <c r="T56" s="348">
        <v>17.323799999999999</v>
      </c>
      <c r="U56" s="348">
        <v>2.69</v>
      </c>
      <c r="V56" s="348">
        <v>9.452</v>
      </c>
      <c r="W56" s="348">
        <v>1.6817</v>
      </c>
      <c r="X56" s="348">
        <v>11.921799999999999</v>
      </c>
      <c r="Y56" s="534"/>
      <c r="Z56" s="346">
        <v>9</v>
      </c>
      <c r="AA56" s="346">
        <v>9</v>
      </c>
      <c r="AB56" s="346">
        <v>4</v>
      </c>
      <c r="AC56" s="346">
        <v>6</v>
      </c>
      <c r="AD56" s="346">
        <v>7</v>
      </c>
      <c r="AE56" s="346">
        <v>4</v>
      </c>
      <c r="AF56" s="346">
        <v>2</v>
      </c>
      <c r="AG56" s="346">
        <v>5</v>
      </c>
      <c r="AH56" s="346">
        <v>4</v>
      </c>
      <c r="AI56" s="346">
        <v>5</v>
      </c>
      <c r="AJ56" s="346">
        <v>5</v>
      </c>
      <c r="AK56" s="346">
        <v>9</v>
      </c>
      <c r="AL56" s="346">
        <v>8</v>
      </c>
      <c r="AM56" s="346">
        <v>3</v>
      </c>
      <c r="AN56" s="346">
        <v>7</v>
      </c>
      <c r="AO56" s="530"/>
      <c r="AP56" s="533">
        <v>13.89</v>
      </c>
      <c r="AQ56" s="533">
        <v>14.75</v>
      </c>
      <c r="AR56" s="533">
        <v>13.69</v>
      </c>
      <c r="AS56" s="533">
        <v>10.07</v>
      </c>
      <c r="AT56" s="533">
        <v>12.5</v>
      </c>
      <c r="AU56" s="535"/>
      <c r="AV56" s="531">
        <v>4</v>
      </c>
      <c r="AW56" s="531">
        <v>4</v>
      </c>
      <c r="AX56" s="531">
        <v>4</v>
      </c>
      <c r="AY56" s="531">
        <v>4</v>
      </c>
      <c r="AZ56" s="531">
        <v>7</v>
      </c>
      <c r="BA56" s="536"/>
      <c r="BB56" s="533">
        <v>14.368342357641399</v>
      </c>
      <c r="BC56" s="537">
        <v>0.97163061332076495</v>
      </c>
      <c r="BD56" s="537">
        <v>6.05340673951816E-2</v>
      </c>
      <c r="BE56" s="537">
        <v>0.27682939199685302</v>
      </c>
      <c r="BF56" s="530"/>
      <c r="BG56" s="533">
        <v>64.335999999999999</v>
      </c>
      <c r="BH56" s="533">
        <v>22.3703</v>
      </c>
      <c r="BI56" s="533">
        <v>10.216900000000001</v>
      </c>
      <c r="BJ56" s="533">
        <v>3.0768</v>
      </c>
      <c r="BK56" s="530"/>
      <c r="BL56" s="345" t="s">
        <v>4291</v>
      </c>
      <c r="BM56" s="345" t="s">
        <v>4307</v>
      </c>
      <c r="BN56" s="345" t="s">
        <v>4308</v>
      </c>
      <c r="BO56" s="345" t="s">
        <v>4309</v>
      </c>
      <c r="BP56" s="345" t="s">
        <v>617</v>
      </c>
      <c r="BQ56" s="530"/>
      <c r="BR56" s="538" t="s">
        <v>555</v>
      </c>
    </row>
    <row r="57" spans="1:70" s="529" customFormat="1" x14ac:dyDescent="0.25">
      <c r="A57" s="345" t="s">
        <v>4310</v>
      </c>
      <c r="B57" s="530"/>
      <c r="C57" s="719">
        <v>42661</v>
      </c>
      <c r="D57" s="530"/>
      <c r="E57" s="531">
        <v>898.74</v>
      </c>
      <c r="F57" s="530"/>
      <c r="G57" s="532">
        <v>27.786300000000001</v>
      </c>
      <c r="H57" s="534"/>
      <c r="I57" s="348">
        <v>-0.1875</v>
      </c>
      <c r="J57" s="348">
        <v>-0.41039999999999999</v>
      </c>
      <c r="K57" s="348">
        <v>1.3185</v>
      </c>
      <c r="L57" s="348">
        <v>3.4767000000000001</v>
      </c>
      <c r="M57" s="348">
        <v>-1.768</v>
      </c>
      <c r="N57" s="350">
        <v>-1.8421000000000001</v>
      </c>
      <c r="O57" s="348">
        <v>-1.8741000000000001</v>
      </c>
      <c r="P57" s="348">
        <v>8.5945</v>
      </c>
      <c r="Q57" s="348">
        <v>9.2326999999999995</v>
      </c>
      <c r="R57" s="348" t="s">
        <v>430</v>
      </c>
      <c r="S57" s="348">
        <v>2.5335999999999999</v>
      </c>
      <c r="T57" s="348">
        <v>10.437099999999999</v>
      </c>
      <c r="U57" s="348">
        <v>-4.9398</v>
      </c>
      <c r="V57" s="348">
        <v>-1.0727</v>
      </c>
      <c r="W57" s="348">
        <v>-0.25590000000000002</v>
      </c>
      <c r="X57" s="348">
        <v>10.917400000000001</v>
      </c>
      <c r="Y57" s="534"/>
      <c r="Z57" s="346">
        <v>10</v>
      </c>
      <c r="AA57" s="346">
        <v>17</v>
      </c>
      <c r="AB57" s="346">
        <v>18</v>
      </c>
      <c r="AC57" s="346">
        <v>14</v>
      </c>
      <c r="AD57" s="346">
        <v>18</v>
      </c>
      <c r="AE57" s="346">
        <v>17</v>
      </c>
      <c r="AF57" s="346">
        <v>15</v>
      </c>
      <c r="AG57" s="346">
        <v>18</v>
      </c>
      <c r="AH57" s="346">
        <v>15</v>
      </c>
      <c r="AI57" s="346" t="s">
        <v>430</v>
      </c>
      <c r="AJ57" s="346">
        <v>13</v>
      </c>
      <c r="AK57" s="346">
        <v>19</v>
      </c>
      <c r="AL57" s="346">
        <v>18</v>
      </c>
      <c r="AM57" s="346">
        <v>18</v>
      </c>
      <c r="AN57" s="346">
        <v>18</v>
      </c>
      <c r="AO57" s="530"/>
      <c r="AP57" s="533" t="s">
        <v>430</v>
      </c>
      <c r="AQ57" s="533">
        <v>11.93</v>
      </c>
      <c r="AR57" s="533">
        <v>7.97</v>
      </c>
      <c r="AS57" s="533">
        <v>2.84</v>
      </c>
      <c r="AT57" s="533">
        <v>-0.19</v>
      </c>
      <c r="AU57" s="535"/>
      <c r="AV57" s="531" t="s">
        <v>430</v>
      </c>
      <c r="AW57" s="531">
        <v>12</v>
      </c>
      <c r="AX57" s="531">
        <v>14</v>
      </c>
      <c r="AY57" s="531">
        <v>14</v>
      </c>
      <c r="AZ57" s="531">
        <v>18</v>
      </c>
      <c r="BA57" s="536"/>
      <c r="BB57" s="533">
        <v>13.1354138304079</v>
      </c>
      <c r="BC57" s="537">
        <v>0.903542275266214</v>
      </c>
      <c r="BD57" s="537">
        <v>2.35673376715421E-2</v>
      </c>
      <c r="BE57" s="537">
        <v>-0.24182666443093101</v>
      </c>
      <c r="BF57" s="530"/>
      <c r="BG57" s="533">
        <v>70.898799999999994</v>
      </c>
      <c r="BH57" s="533">
        <v>16.8613</v>
      </c>
      <c r="BI57" s="533">
        <v>9.7996400000000001</v>
      </c>
      <c r="BJ57" s="533">
        <v>2.4402599999999999</v>
      </c>
      <c r="BK57" s="530"/>
      <c r="BL57" s="345" t="s">
        <v>4311</v>
      </c>
      <c r="BM57" s="345" t="s">
        <v>4312</v>
      </c>
      <c r="BN57" s="345" t="s">
        <v>4313</v>
      </c>
      <c r="BO57" s="345" t="s">
        <v>4314</v>
      </c>
      <c r="BP57" s="345" t="s">
        <v>4315</v>
      </c>
      <c r="BQ57" s="530"/>
      <c r="BR57" s="538" t="s">
        <v>555</v>
      </c>
    </row>
    <row r="58" spans="1:70" s="529" customFormat="1" x14ac:dyDescent="0.25">
      <c r="A58" s="345" t="s">
        <v>4316</v>
      </c>
      <c r="B58" s="530"/>
      <c r="C58" s="719">
        <v>40900</v>
      </c>
      <c r="D58" s="530"/>
      <c r="E58" s="531">
        <v>870.71199999999999</v>
      </c>
      <c r="F58" s="530"/>
      <c r="G58" s="532">
        <v>66.67</v>
      </c>
      <c r="H58" s="534"/>
      <c r="I58" s="348">
        <v>-0.10489999999999999</v>
      </c>
      <c r="J58" s="348">
        <v>-0.35870000000000002</v>
      </c>
      <c r="K58" s="348">
        <v>2.1135999999999999</v>
      </c>
      <c r="L58" s="348">
        <v>4.7282000000000002</v>
      </c>
      <c r="M58" s="348">
        <v>2.7747999999999999</v>
      </c>
      <c r="N58" s="350">
        <v>3.1158000000000001</v>
      </c>
      <c r="O58" s="348">
        <v>0.97399999999999998</v>
      </c>
      <c r="P58" s="348">
        <v>11.309900000000001</v>
      </c>
      <c r="Q58" s="348">
        <v>11.0304</v>
      </c>
      <c r="R58" s="348">
        <v>12.4786</v>
      </c>
      <c r="S58" s="348">
        <v>2.8382000000000001</v>
      </c>
      <c r="T58" s="348">
        <v>15.9277</v>
      </c>
      <c r="U58" s="348">
        <v>0.54290000000000005</v>
      </c>
      <c r="V58" s="348">
        <v>3.702</v>
      </c>
      <c r="W58" s="348">
        <v>1.5227999999999999</v>
      </c>
      <c r="X58" s="348">
        <v>13.7881</v>
      </c>
      <c r="Y58" s="534"/>
      <c r="Z58" s="346">
        <v>8</v>
      </c>
      <c r="AA58" s="346">
        <v>15</v>
      </c>
      <c r="AB58" s="346">
        <v>11</v>
      </c>
      <c r="AC58" s="346">
        <v>9</v>
      </c>
      <c r="AD58" s="346">
        <v>14</v>
      </c>
      <c r="AE58" s="346">
        <v>9</v>
      </c>
      <c r="AF58" s="346">
        <v>7</v>
      </c>
      <c r="AG58" s="346">
        <v>10</v>
      </c>
      <c r="AH58" s="346">
        <v>9</v>
      </c>
      <c r="AI58" s="346">
        <v>6</v>
      </c>
      <c r="AJ58" s="346">
        <v>11</v>
      </c>
      <c r="AK58" s="346">
        <v>12</v>
      </c>
      <c r="AL58" s="346">
        <v>13</v>
      </c>
      <c r="AM58" s="346">
        <v>11</v>
      </c>
      <c r="AN58" s="346">
        <v>9</v>
      </c>
      <c r="AO58" s="530"/>
      <c r="AP58" s="533">
        <v>13.63</v>
      </c>
      <c r="AQ58" s="533">
        <v>13.83</v>
      </c>
      <c r="AR58" s="533">
        <v>10.55</v>
      </c>
      <c r="AS58" s="533">
        <v>6.4</v>
      </c>
      <c r="AT58" s="533">
        <v>7.45</v>
      </c>
      <c r="AU58" s="535"/>
      <c r="AV58" s="531">
        <v>5</v>
      </c>
      <c r="AW58" s="531">
        <v>6</v>
      </c>
      <c r="AX58" s="531">
        <v>8</v>
      </c>
      <c r="AY58" s="531">
        <v>8</v>
      </c>
      <c r="AZ58" s="531">
        <v>13</v>
      </c>
      <c r="BA58" s="536"/>
      <c r="BB58" s="533">
        <v>13.5638875898393</v>
      </c>
      <c r="BC58" s="537">
        <v>0.92757086600712901</v>
      </c>
      <c r="BD58" s="537">
        <v>3.7905775517997703E-2</v>
      </c>
      <c r="BE58" s="537">
        <v>-2.28313437664142E-2</v>
      </c>
      <c r="BF58" s="530"/>
      <c r="BG58" s="533">
        <v>56.682899999999997</v>
      </c>
      <c r="BH58" s="533">
        <v>20.9544</v>
      </c>
      <c r="BI58" s="533">
        <v>21.172899999999998</v>
      </c>
      <c r="BJ58" s="533">
        <v>1.1898</v>
      </c>
      <c r="BK58" s="530"/>
      <c r="BL58" s="345" t="s">
        <v>4209</v>
      </c>
      <c r="BM58" s="345" t="s">
        <v>4317</v>
      </c>
      <c r="BN58" s="345" t="s">
        <v>4318</v>
      </c>
      <c r="BO58" s="345" t="s">
        <v>4319</v>
      </c>
      <c r="BP58" s="345" t="s">
        <v>4320</v>
      </c>
      <c r="BQ58" s="530"/>
      <c r="BR58" s="538" t="s">
        <v>555</v>
      </c>
    </row>
    <row r="59" spans="1:70" s="529" customFormat="1" x14ac:dyDescent="0.25">
      <c r="A59" s="345" t="s">
        <v>4321</v>
      </c>
      <c r="B59" s="530"/>
      <c r="C59" s="719">
        <v>42349</v>
      </c>
      <c r="D59" s="530"/>
      <c r="E59" s="531">
        <v>725.00800000000004</v>
      </c>
      <c r="F59" s="530"/>
      <c r="G59" s="532">
        <v>35.22</v>
      </c>
      <c r="H59" s="534"/>
      <c r="I59" s="348">
        <v>-2.8400000000000002E-2</v>
      </c>
      <c r="J59" s="348">
        <v>0.1706</v>
      </c>
      <c r="K59" s="348">
        <v>2.7122000000000002</v>
      </c>
      <c r="L59" s="348">
        <v>6.9541000000000004</v>
      </c>
      <c r="M59" s="348">
        <v>5.2286000000000001</v>
      </c>
      <c r="N59" s="350">
        <v>1.3197000000000001</v>
      </c>
      <c r="O59" s="348">
        <v>1.0381</v>
      </c>
      <c r="P59" s="348">
        <v>9.1967999999999996</v>
      </c>
      <c r="Q59" s="348">
        <v>9.9730000000000008</v>
      </c>
      <c r="R59" s="348">
        <v>12.1586</v>
      </c>
      <c r="S59" s="348">
        <v>3.7713999999999999</v>
      </c>
      <c r="T59" s="348">
        <v>18.585899999999999</v>
      </c>
      <c r="U59" s="348">
        <v>0.62860000000000005</v>
      </c>
      <c r="V59" s="348">
        <v>3.3148</v>
      </c>
      <c r="W59" s="348">
        <v>1.7919</v>
      </c>
      <c r="X59" s="348">
        <v>12.4649</v>
      </c>
      <c r="Y59" s="534"/>
      <c r="Z59" s="346">
        <v>4</v>
      </c>
      <c r="AA59" s="346">
        <v>7</v>
      </c>
      <c r="AB59" s="346">
        <v>7</v>
      </c>
      <c r="AC59" s="346">
        <v>5</v>
      </c>
      <c r="AD59" s="346">
        <v>8</v>
      </c>
      <c r="AE59" s="346">
        <v>11</v>
      </c>
      <c r="AF59" s="346">
        <v>5</v>
      </c>
      <c r="AG59" s="346">
        <v>17</v>
      </c>
      <c r="AH59" s="346">
        <v>12</v>
      </c>
      <c r="AI59" s="346">
        <v>9</v>
      </c>
      <c r="AJ59" s="346">
        <v>9</v>
      </c>
      <c r="AK59" s="346">
        <v>7</v>
      </c>
      <c r="AL59" s="346">
        <v>12</v>
      </c>
      <c r="AM59" s="346">
        <v>12</v>
      </c>
      <c r="AN59" s="346">
        <v>6</v>
      </c>
      <c r="AO59" s="530"/>
      <c r="AP59" s="533">
        <v>12.33</v>
      </c>
      <c r="AQ59" s="533">
        <v>12.4</v>
      </c>
      <c r="AR59" s="533">
        <v>8.73</v>
      </c>
      <c r="AS59" s="533">
        <v>5.63</v>
      </c>
      <c r="AT59" s="533">
        <v>9.25</v>
      </c>
      <c r="AU59" s="535"/>
      <c r="AV59" s="531">
        <v>8</v>
      </c>
      <c r="AW59" s="531">
        <v>11</v>
      </c>
      <c r="AX59" s="531">
        <v>10</v>
      </c>
      <c r="AY59" s="531">
        <v>9</v>
      </c>
      <c r="AZ59" s="531">
        <v>10</v>
      </c>
      <c r="BA59" s="536"/>
      <c r="BB59" s="533">
        <v>13.741784148591799</v>
      </c>
      <c r="BC59" s="537">
        <v>0.91776589530262898</v>
      </c>
      <c r="BD59" s="537">
        <v>2.4117573276100601E-2</v>
      </c>
      <c r="BE59" s="537">
        <v>-0.228654981458743</v>
      </c>
      <c r="BF59" s="530"/>
      <c r="BG59" s="533">
        <v>56.341700000000003</v>
      </c>
      <c r="BH59" s="533">
        <v>19.708300000000001</v>
      </c>
      <c r="BI59" s="533">
        <v>20.802099999999999</v>
      </c>
      <c r="BJ59" s="533">
        <v>3.1478999999999999</v>
      </c>
      <c r="BK59" s="530"/>
      <c r="BL59" s="345" t="s">
        <v>1952</v>
      </c>
      <c r="BM59" s="345" t="s">
        <v>1529</v>
      </c>
      <c r="BN59" s="345" t="s">
        <v>4322</v>
      </c>
      <c r="BO59" s="345" t="s">
        <v>4323</v>
      </c>
      <c r="BP59" s="345" t="s">
        <v>4324</v>
      </c>
      <c r="BQ59" s="530"/>
      <c r="BR59" s="538" t="s">
        <v>555</v>
      </c>
    </row>
    <row r="60" spans="1:70" s="529" customFormat="1" x14ac:dyDescent="0.25">
      <c r="A60" s="345" t="s">
        <v>4325</v>
      </c>
      <c r="B60" s="530"/>
      <c r="C60" s="719">
        <v>44848</v>
      </c>
      <c r="D60" s="530"/>
      <c r="E60" s="531">
        <v>506.57</v>
      </c>
      <c r="F60" s="530"/>
      <c r="G60" s="532">
        <v>18.350000000000001</v>
      </c>
      <c r="H60" s="534"/>
      <c r="I60" s="348">
        <v>-7.6200000000000004E-2</v>
      </c>
      <c r="J60" s="348">
        <v>0</v>
      </c>
      <c r="K60" s="348">
        <v>3.2696999999999998</v>
      </c>
      <c r="L60" s="348">
        <v>8.1384000000000007</v>
      </c>
      <c r="M60" s="348">
        <v>8.7600999999999996</v>
      </c>
      <c r="N60" s="350">
        <v>5.9424000000000001</v>
      </c>
      <c r="O60" s="348">
        <v>4.8205999999999998</v>
      </c>
      <c r="P60" s="348">
        <v>16.462599999999998</v>
      </c>
      <c r="Q60" s="348" t="s">
        <v>430</v>
      </c>
      <c r="R60" s="348" t="s">
        <v>430</v>
      </c>
      <c r="S60" s="348">
        <v>5.4961000000000002</v>
      </c>
      <c r="T60" s="348">
        <v>20.906600000000001</v>
      </c>
      <c r="U60" s="348">
        <v>3.4851999999999999</v>
      </c>
      <c r="V60" s="348">
        <v>7.266</v>
      </c>
      <c r="W60" s="348">
        <v>1.8483000000000001</v>
      </c>
      <c r="X60" s="348">
        <v>16.9772</v>
      </c>
      <c r="Y60" s="534"/>
      <c r="Z60" s="346">
        <v>7</v>
      </c>
      <c r="AA60" s="346">
        <v>10</v>
      </c>
      <c r="AB60" s="346">
        <v>5</v>
      </c>
      <c r="AC60" s="346">
        <v>3</v>
      </c>
      <c r="AD60" s="346">
        <v>5</v>
      </c>
      <c r="AE60" s="346">
        <v>8</v>
      </c>
      <c r="AF60" s="346">
        <v>1</v>
      </c>
      <c r="AG60" s="346">
        <v>3</v>
      </c>
      <c r="AH60" s="346" t="s">
        <v>430</v>
      </c>
      <c r="AI60" s="346" t="s">
        <v>430</v>
      </c>
      <c r="AJ60" s="346">
        <v>3</v>
      </c>
      <c r="AK60" s="346">
        <v>5</v>
      </c>
      <c r="AL60" s="346">
        <v>7</v>
      </c>
      <c r="AM60" s="346">
        <v>5</v>
      </c>
      <c r="AN60" s="346">
        <v>5</v>
      </c>
      <c r="AO60" s="530"/>
      <c r="AP60" s="533" t="s">
        <v>430</v>
      </c>
      <c r="AQ60" s="533" t="s">
        <v>430</v>
      </c>
      <c r="AR60" s="533" t="s">
        <v>430</v>
      </c>
      <c r="AS60" s="533">
        <v>10.53</v>
      </c>
      <c r="AT60" s="533">
        <v>14.37</v>
      </c>
      <c r="AU60" s="535"/>
      <c r="AV60" s="531" t="s">
        <v>430</v>
      </c>
      <c r="AW60" s="531" t="s">
        <v>430</v>
      </c>
      <c r="AX60" s="531" t="s">
        <v>430</v>
      </c>
      <c r="AY60" s="531">
        <v>2</v>
      </c>
      <c r="AZ60" s="531">
        <v>5</v>
      </c>
      <c r="BA60" s="536"/>
      <c r="BB60" s="533">
        <v>14.212461455762</v>
      </c>
      <c r="BC60" s="537">
        <v>0.95751132230383396</v>
      </c>
      <c r="BD60" s="537">
        <v>6.3955022983363197E-2</v>
      </c>
      <c r="BE60" s="537">
        <v>0.35464441623050902</v>
      </c>
      <c r="BF60" s="530"/>
      <c r="BG60" s="533">
        <v>55.291600000000003</v>
      </c>
      <c r="BH60" s="533">
        <v>11.9405</v>
      </c>
      <c r="BI60" s="533">
        <v>30.546900000000001</v>
      </c>
      <c r="BJ60" s="533">
        <v>2.2210000000000001</v>
      </c>
      <c r="BK60" s="530"/>
      <c r="BL60" s="345" t="s">
        <v>4326</v>
      </c>
      <c r="BM60" s="345" t="s">
        <v>723</v>
      </c>
      <c r="BN60" s="345" t="s">
        <v>4327</v>
      </c>
      <c r="BO60" s="345" t="s">
        <v>4328</v>
      </c>
      <c r="BP60" s="345" t="s">
        <v>4329</v>
      </c>
      <c r="BQ60" s="530"/>
      <c r="BR60" s="538" t="s">
        <v>555</v>
      </c>
    </row>
    <row r="61" spans="1:70" s="529" customFormat="1" x14ac:dyDescent="0.25">
      <c r="A61" s="345" t="s">
        <v>4330</v>
      </c>
      <c r="B61" s="530"/>
      <c r="C61" s="719">
        <v>43756</v>
      </c>
      <c r="D61" s="530"/>
      <c r="E61" s="531">
        <v>465.94</v>
      </c>
      <c r="F61" s="530"/>
      <c r="G61" s="532">
        <v>25.584099999999999</v>
      </c>
      <c r="H61" s="534"/>
      <c r="I61" s="348">
        <v>-0.62380000000000002</v>
      </c>
      <c r="J61" s="348">
        <v>-0.1686</v>
      </c>
      <c r="K61" s="348">
        <v>2.3610000000000002</v>
      </c>
      <c r="L61" s="348">
        <v>7.0705999999999998</v>
      </c>
      <c r="M61" s="348">
        <v>9.9582999999999995</v>
      </c>
      <c r="N61" s="350">
        <v>7.7965999999999998</v>
      </c>
      <c r="O61" s="348">
        <v>0.69189999999999996</v>
      </c>
      <c r="P61" s="348">
        <v>16.980599999999999</v>
      </c>
      <c r="Q61" s="348">
        <v>12.770099999999999</v>
      </c>
      <c r="R61" s="348" t="s">
        <v>430</v>
      </c>
      <c r="S61" s="348">
        <v>2.2812000000000001</v>
      </c>
      <c r="T61" s="348">
        <v>25.023099999999999</v>
      </c>
      <c r="U61" s="348">
        <v>4.3609999999999998</v>
      </c>
      <c r="V61" s="348">
        <v>6.6738</v>
      </c>
      <c r="W61" s="348">
        <v>1.6778999999999999</v>
      </c>
      <c r="X61" s="348">
        <v>14.668699999999999</v>
      </c>
      <c r="Y61" s="534"/>
      <c r="Z61" s="346">
        <v>23</v>
      </c>
      <c r="AA61" s="346">
        <v>11</v>
      </c>
      <c r="AB61" s="346">
        <v>9</v>
      </c>
      <c r="AC61" s="346">
        <v>4</v>
      </c>
      <c r="AD61" s="346">
        <v>3</v>
      </c>
      <c r="AE61" s="346">
        <v>5</v>
      </c>
      <c r="AF61" s="346">
        <v>8</v>
      </c>
      <c r="AG61" s="346">
        <v>1</v>
      </c>
      <c r="AH61" s="346">
        <v>3</v>
      </c>
      <c r="AI61" s="346" t="s">
        <v>430</v>
      </c>
      <c r="AJ61" s="346">
        <v>14</v>
      </c>
      <c r="AK61" s="346">
        <v>2</v>
      </c>
      <c r="AL61" s="346">
        <v>3</v>
      </c>
      <c r="AM61" s="346">
        <v>7</v>
      </c>
      <c r="AN61" s="346">
        <v>8</v>
      </c>
      <c r="AO61" s="530"/>
      <c r="AP61" s="533" t="s">
        <v>430</v>
      </c>
      <c r="AQ61" s="533" t="s">
        <v>430</v>
      </c>
      <c r="AR61" s="533">
        <v>14.34</v>
      </c>
      <c r="AS61" s="533">
        <v>9.0399999999999991</v>
      </c>
      <c r="AT61" s="533">
        <v>15.09</v>
      </c>
      <c r="AU61" s="535"/>
      <c r="AV61" s="531" t="s">
        <v>430</v>
      </c>
      <c r="AW61" s="531" t="s">
        <v>430</v>
      </c>
      <c r="AX61" s="531">
        <v>2</v>
      </c>
      <c r="AY61" s="531">
        <v>5</v>
      </c>
      <c r="AZ61" s="531">
        <v>3</v>
      </c>
      <c r="BA61" s="536"/>
      <c r="BB61" s="533">
        <v>18.6383765591643</v>
      </c>
      <c r="BC61" s="537">
        <v>1.2334981054193299</v>
      </c>
      <c r="BD61" s="537">
        <v>5.3094430680826803E-2</v>
      </c>
      <c r="BE61" s="537">
        <v>0.23684259371942501</v>
      </c>
      <c r="BF61" s="530"/>
      <c r="BG61" s="533">
        <v>32.973799999999997</v>
      </c>
      <c r="BH61" s="533">
        <v>6.7641</v>
      </c>
      <c r="BI61" s="533">
        <v>54.915799999999997</v>
      </c>
      <c r="BJ61" s="533">
        <v>5.3463000000000003</v>
      </c>
      <c r="BK61" s="530"/>
      <c r="BL61" s="345" t="s">
        <v>4331</v>
      </c>
      <c r="BM61" s="345" t="s">
        <v>4332</v>
      </c>
      <c r="BN61" s="345" t="s">
        <v>4333</v>
      </c>
      <c r="BO61" s="345" t="s">
        <v>4334</v>
      </c>
      <c r="BP61" s="345" t="s">
        <v>4335</v>
      </c>
      <c r="BQ61" s="530"/>
      <c r="BR61" s="538" t="s">
        <v>555</v>
      </c>
    </row>
    <row r="62" spans="1:70" s="529" customFormat="1" x14ac:dyDescent="0.25">
      <c r="A62" s="345" t="s">
        <v>4336</v>
      </c>
      <c r="B62" s="530"/>
      <c r="C62" s="719">
        <v>39812</v>
      </c>
      <c r="D62" s="530"/>
      <c r="E62" s="531">
        <v>461.56700000000001</v>
      </c>
      <c r="F62" s="530"/>
      <c r="G62" s="532">
        <v>117.66</v>
      </c>
      <c r="H62" s="534"/>
      <c r="I62" s="348">
        <v>-0.2797</v>
      </c>
      <c r="J62" s="348">
        <v>-0.2797</v>
      </c>
      <c r="K62" s="348">
        <v>2.4733999999999998</v>
      </c>
      <c r="L62" s="348">
        <v>4.3917999999999999</v>
      </c>
      <c r="M62" s="348">
        <v>4.2438000000000002</v>
      </c>
      <c r="N62" s="350">
        <v>8.6280999999999999</v>
      </c>
      <c r="O62" s="348">
        <v>2.4270999999999998</v>
      </c>
      <c r="P62" s="348">
        <v>13.772399999999999</v>
      </c>
      <c r="Q62" s="348">
        <v>11.780799999999999</v>
      </c>
      <c r="R62" s="348">
        <v>12.0855</v>
      </c>
      <c r="S62" s="348">
        <v>4.0777999999999999</v>
      </c>
      <c r="T62" s="348">
        <v>16.529699999999998</v>
      </c>
      <c r="U62" s="348">
        <v>1.4222999999999999</v>
      </c>
      <c r="V62" s="348">
        <v>8.7128999999999994</v>
      </c>
      <c r="W62" s="348">
        <v>1.2041999999999999</v>
      </c>
      <c r="X62" s="348">
        <v>14.972899999999999</v>
      </c>
      <c r="Y62" s="534"/>
      <c r="Z62" s="346">
        <v>14</v>
      </c>
      <c r="AA62" s="346">
        <v>13</v>
      </c>
      <c r="AB62" s="346">
        <v>8</v>
      </c>
      <c r="AC62" s="346">
        <v>11</v>
      </c>
      <c r="AD62" s="346">
        <v>12</v>
      </c>
      <c r="AE62" s="346">
        <v>3</v>
      </c>
      <c r="AF62" s="346">
        <v>3</v>
      </c>
      <c r="AG62" s="346">
        <v>6</v>
      </c>
      <c r="AH62" s="346">
        <v>5</v>
      </c>
      <c r="AI62" s="346">
        <v>10</v>
      </c>
      <c r="AJ62" s="346">
        <v>8</v>
      </c>
      <c r="AK62" s="346">
        <v>10</v>
      </c>
      <c r="AL62" s="346">
        <v>11</v>
      </c>
      <c r="AM62" s="346">
        <v>4</v>
      </c>
      <c r="AN62" s="346">
        <v>11</v>
      </c>
      <c r="AO62" s="530"/>
      <c r="AP62" s="533">
        <v>13.11</v>
      </c>
      <c r="AQ62" s="533">
        <v>14.25</v>
      </c>
      <c r="AR62" s="533">
        <v>12.24</v>
      </c>
      <c r="AS62" s="533">
        <v>8.81</v>
      </c>
      <c r="AT62" s="533">
        <v>10.14</v>
      </c>
      <c r="AU62" s="535"/>
      <c r="AV62" s="531">
        <v>6</v>
      </c>
      <c r="AW62" s="531">
        <v>5</v>
      </c>
      <c r="AX62" s="531">
        <v>5</v>
      </c>
      <c r="AY62" s="531">
        <v>6</v>
      </c>
      <c r="AZ62" s="531">
        <v>9</v>
      </c>
      <c r="BA62" s="536"/>
      <c r="BB62" s="533">
        <v>14.389996232330599</v>
      </c>
      <c r="BC62" s="537">
        <v>0.99037580798868996</v>
      </c>
      <c r="BD62" s="537">
        <v>4.6919053600040402E-2</v>
      </c>
      <c r="BE62" s="537">
        <v>7.0780797343922799E-2</v>
      </c>
      <c r="BF62" s="530"/>
      <c r="BG62" s="533">
        <v>61.775500000000001</v>
      </c>
      <c r="BH62" s="533">
        <v>16.4589</v>
      </c>
      <c r="BI62" s="533">
        <v>20.348800000000001</v>
      </c>
      <c r="BJ62" s="533">
        <v>1.4168000000000001</v>
      </c>
      <c r="BK62" s="530"/>
      <c r="BL62" s="345" t="s">
        <v>4337</v>
      </c>
      <c r="BM62" s="345" t="s">
        <v>4338</v>
      </c>
      <c r="BN62" s="345" t="s">
        <v>4339</v>
      </c>
      <c r="BO62" s="345" t="s">
        <v>4340</v>
      </c>
      <c r="BP62" s="345" t="s">
        <v>4341</v>
      </c>
      <c r="BQ62" s="530"/>
      <c r="BR62" s="538" t="s">
        <v>555</v>
      </c>
    </row>
    <row r="63" spans="1:70" s="529" customFormat="1" x14ac:dyDescent="0.25">
      <c r="A63" s="345" t="s">
        <v>4342</v>
      </c>
      <c r="B63" s="530"/>
      <c r="C63" s="719">
        <v>45093</v>
      </c>
      <c r="D63" s="530"/>
      <c r="E63" s="531">
        <v>350.4</v>
      </c>
      <c r="F63" s="530"/>
      <c r="G63" s="532">
        <v>14.26</v>
      </c>
      <c r="H63" s="534"/>
      <c r="I63" s="348">
        <v>-0.34939999999999999</v>
      </c>
      <c r="J63" s="348">
        <v>-0.34939999999999999</v>
      </c>
      <c r="K63" s="348">
        <v>1.4946999999999999</v>
      </c>
      <c r="L63" s="348">
        <v>4.5454999999999997</v>
      </c>
      <c r="M63" s="348">
        <v>4.9301000000000004</v>
      </c>
      <c r="N63" s="350">
        <v>-1.6507000000000001</v>
      </c>
      <c r="O63" s="348">
        <v>-5.2378999999999998</v>
      </c>
      <c r="P63" s="348">
        <v>9.8478999999999992</v>
      </c>
      <c r="Q63" s="348" t="s">
        <v>430</v>
      </c>
      <c r="R63" s="348" t="s">
        <v>430</v>
      </c>
      <c r="S63" s="348">
        <v>4.1635999999999997</v>
      </c>
      <c r="T63" s="348">
        <v>14.2628</v>
      </c>
      <c r="U63" s="348">
        <v>1.5669999999999999</v>
      </c>
      <c r="V63" s="348">
        <v>1.1348</v>
      </c>
      <c r="W63" s="348">
        <v>0.56420000000000003</v>
      </c>
      <c r="X63" s="348">
        <v>11.7281</v>
      </c>
      <c r="Y63" s="534"/>
      <c r="Z63" s="346">
        <v>16</v>
      </c>
      <c r="AA63" s="346">
        <v>14</v>
      </c>
      <c r="AB63" s="346">
        <v>17</v>
      </c>
      <c r="AC63" s="346">
        <v>10</v>
      </c>
      <c r="AD63" s="346">
        <v>9</v>
      </c>
      <c r="AE63" s="346">
        <v>16</v>
      </c>
      <c r="AF63" s="346">
        <v>20</v>
      </c>
      <c r="AG63" s="346">
        <v>13</v>
      </c>
      <c r="AH63" s="346" t="s">
        <v>430</v>
      </c>
      <c r="AI63" s="346" t="s">
        <v>430</v>
      </c>
      <c r="AJ63" s="346">
        <v>7</v>
      </c>
      <c r="AK63" s="346">
        <v>14</v>
      </c>
      <c r="AL63" s="346">
        <v>10</v>
      </c>
      <c r="AM63" s="346">
        <v>14</v>
      </c>
      <c r="AN63" s="346">
        <v>13</v>
      </c>
      <c r="AO63" s="530"/>
      <c r="AP63" s="533" t="s">
        <v>430</v>
      </c>
      <c r="AQ63" s="533" t="s">
        <v>430</v>
      </c>
      <c r="AR63" s="533" t="s">
        <v>430</v>
      </c>
      <c r="AS63" s="533">
        <v>2.75</v>
      </c>
      <c r="AT63" s="533">
        <v>7.95</v>
      </c>
      <c r="AU63" s="535"/>
      <c r="AV63" s="531" t="s">
        <v>430</v>
      </c>
      <c r="AW63" s="531" t="s">
        <v>430</v>
      </c>
      <c r="AX63" s="531" t="s">
        <v>430</v>
      </c>
      <c r="AY63" s="531">
        <v>15</v>
      </c>
      <c r="AZ63" s="531">
        <v>12</v>
      </c>
      <c r="BA63" s="536"/>
      <c r="BB63" s="533">
        <v>15.146437190010801</v>
      </c>
      <c r="BC63" s="537">
        <v>0.98082802476491904</v>
      </c>
      <c r="BD63" s="537">
        <v>3.1716454240971102E-2</v>
      </c>
      <c r="BE63" s="537">
        <v>-0.11816631936770799</v>
      </c>
      <c r="BF63" s="530"/>
      <c r="BG63" s="533">
        <v>26.387799999999999</v>
      </c>
      <c r="BH63" s="533">
        <v>37.1297</v>
      </c>
      <c r="BI63" s="533">
        <v>35.715800000000002</v>
      </c>
      <c r="BJ63" s="533">
        <v>0.76670000000000005</v>
      </c>
      <c r="BK63" s="530"/>
      <c r="BL63" s="345" t="s">
        <v>4343</v>
      </c>
      <c r="BM63" s="345" t="s">
        <v>4344</v>
      </c>
      <c r="BN63" s="345" t="s">
        <v>4345</v>
      </c>
      <c r="BO63" s="345" t="s">
        <v>4346</v>
      </c>
      <c r="BP63" s="345" t="s">
        <v>4347</v>
      </c>
      <c r="BQ63" s="530"/>
      <c r="BR63" s="538" t="s">
        <v>555</v>
      </c>
    </row>
    <row r="64" spans="1:70" s="529" customFormat="1" x14ac:dyDescent="0.25">
      <c r="A64" s="345" t="s">
        <v>4348</v>
      </c>
      <c r="B64" s="530"/>
      <c r="C64" s="719">
        <v>39087</v>
      </c>
      <c r="D64" s="530"/>
      <c r="E64" s="889">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14.416689207892899</v>
      </c>
      <c r="BC64" s="537">
        <v>0.93857161711146297</v>
      </c>
      <c r="BD64" s="537">
        <v>6.0474729552753598E-2</v>
      </c>
      <c r="BE64" s="537">
        <v>3.9127500888799599E-2</v>
      </c>
      <c r="BF64" s="530"/>
      <c r="BG64" s="533" t="s">
        <v>430</v>
      </c>
      <c r="BH64" s="533" t="s">
        <v>430</v>
      </c>
      <c r="BI64" s="533" t="s">
        <v>430</v>
      </c>
      <c r="BJ64" s="533" t="s">
        <v>430</v>
      </c>
      <c r="BK64" s="530"/>
      <c r="BL64" s="345" t="s">
        <v>430</v>
      </c>
      <c r="BM64" s="345" t="s">
        <v>430</v>
      </c>
      <c r="BN64" s="345" t="s">
        <v>430</v>
      </c>
      <c r="BO64" s="345" t="s">
        <v>430</v>
      </c>
      <c r="BP64" s="345" t="s">
        <v>430</v>
      </c>
      <c r="BQ64" s="530"/>
      <c r="BR64" s="538" t="s">
        <v>555</v>
      </c>
    </row>
    <row r="65" spans="1:70" s="529" customFormat="1" x14ac:dyDescent="0.25">
      <c r="A65" s="345" t="s">
        <v>4349</v>
      </c>
      <c r="B65" s="530"/>
      <c r="C65" s="719">
        <v>39538</v>
      </c>
      <c r="D65" s="530"/>
      <c r="E65" s="531">
        <v>249.02799999999999</v>
      </c>
      <c r="F65" s="530"/>
      <c r="G65" s="532">
        <v>53.101999999999997</v>
      </c>
      <c r="H65" s="534"/>
      <c r="I65" s="348">
        <v>-0.20860000000000001</v>
      </c>
      <c r="J65" s="348">
        <v>0.33989999999999998</v>
      </c>
      <c r="K65" s="348">
        <v>4.6211000000000002</v>
      </c>
      <c r="L65" s="348">
        <v>9.9860000000000007</v>
      </c>
      <c r="M65" s="348">
        <v>12.5138</v>
      </c>
      <c r="N65" s="350">
        <v>10.1082</v>
      </c>
      <c r="O65" s="348">
        <v>1.3737999999999999</v>
      </c>
      <c r="P65" s="348">
        <v>16.551200000000001</v>
      </c>
      <c r="Q65" s="348">
        <v>14.717000000000001</v>
      </c>
      <c r="R65" s="348">
        <v>15.4488</v>
      </c>
      <c r="S65" s="348">
        <v>6.5335999999999999</v>
      </c>
      <c r="T65" s="348">
        <v>25.8276</v>
      </c>
      <c r="U65" s="348">
        <v>5.9665999999999997</v>
      </c>
      <c r="V65" s="348">
        <v>10.763500000000001</v>
      </c>
      <c r="W65" s="348">
        <v>2.4222000000000001</v>
      </c>
      <c r="X65" s="348">
        <v>9.4882000000000009</v>
      </c>
      <c r="Y65" s="534"/>
      <c r="Z65" s="346">
        <v>11</v>
      </c>
      <c r="AA65" s="346">
        <v>5</v>
      </c>
      <c r="AB65" s="346">
        <v>2</v>
      </c>
      <c r="AC65" s="346">
        <v>1</v>
      </c>
      <c r="AD65" s="346">
        <v>1</v>
      </c>
      <c r="AE65" s="346">
        <v>2</v>
      </c>
      <c r="AF65" s="346">
        <v>4</v>
      </c>
      <c r="AG65" s="346">
        <v>2</v>
      </c>
      <c r="AH65" s="346">
        <v>2</v>
      </c>
      <c r="AI65" s="346">
        <v>2</v>
      </c>
      <c r="AJ65" s="346">
        <v>1</v>
      </c>
      <c r="AK65" s="346">
        <v>1</v>
      </c>
      <c r="AL65" s="346">
        <v>2</v>
      </c>
      <c r="AM65" s="346">
        <v>2</v>
      </c>
      <c r="AN65" s="346">
        <v>3</v>
      </c>
      <c r="AO65" s="530"/>
      <c r="AP65" s="533">
        <v>16.34</v>
      </c>
      <c r="AQ65" s="533">
        <v>17.41</v>
      </c>
      <c r="AR65" s="533">
        <v>15.32</v>
      </c>
      <c r="AS65" s="533">
        <v>11.2</v>
      </c>
      <c r="AT65" s="533">
        <v>20.77</v>
      </c>
      <c r="AU65" s="535"/>
      <c r="AV65" s="531">
        <v>2</v>
      </c>
      <c r="AW65" s="531">
        <v>2</v>
      </c>
      <c r="AX65" s="531">
        <v>1</v>
      </c>
      <c r="AY65" s="531">
        <v>1</v>
      </c>
      <c r="AZ65" s="531">
        <v>1</v>
      </c>
      <c r="BA65" s="536"/>
      <c r="BB65" s="533">
        <v>16.311138649238501</v>
      </c>
      <c r="BC65" s="537">
        <v>1.0811042522187999</v>
      </c>
      <c r="BD65" s="537">
        <v>5.8674532582793502E-2</v>
      </c>
      <c r="BE65" s="537">
        <v>0.33118524076330702</v>
      </c>
      <c r="BF65" s="530"/>
      <c r="BG65" s="533">
        <v>35.390900000000002</v>
      </c>
      <c r="BH65" s="533">
        <v>22.26</v>
      </c>
      <c r="BI65" s="533">
        <v>40.437800000000003</v>
      </c>
      <c r="BJ65" s="533">
        <v>1.9113</v>
      </c>
      <c r="BK65" s="530"/>
      <c r="BL65" s="345" t="s">
        <v>4350</v>
      </c>
      <c r="BM65" s="345" t="s">
        <v>4351</v>
      </c>
      <c r="BN65" s="345" t="s">
        <v>4352</v>
      </c>
      <c r="BO65" s="345" t="s">
        <v>4353</v>
      </c>
      <c r="BP65" s="345" t="s">
        <v>4354</v>
      </c>
      <c r="BQ65" s="530"/>
      <c r="BR65" s="538" t="s">
        <v>555</v>
      </c>
    </row>
    <row r="66" spans="1:70" s="529" customFormat="1" x14ac:dyDescent="0.25">
      <c r="A66" s="345" t="s">
        <v>4355</v>
      </c>
      <c r="B66" s="530"/>
      <c r="C66" s="719">
        <v>42826</v>
      </c>
      <c r="D66" s="530"/>
      <c r="E66" s="531">
        <v>209.77</v>
      </c>
      <c r="F66" s="530"/>
      <c r="G66" s="532">
        <v>117.96</v>
      </c>
      <c r="H66" s="534"/>
      <c r="I66" s="348">
        <v>-0.46410000000000001</v>
      </c>
      <c r="J66" s="348">
        <v>-0.61499999999999999</v>
      </c>
      <c r="K66" s="348">
        <v>-0.23680000000000001</v>
      </c>
      <c r="L66" s="348">
        <v>0.38290000000000002</v>
      </c>
      <c r="M66" s="348">
        <v>-3.1766000000000001</v>
      </c>
      <c r="N66" s="350">
        <v>-4.7736999999999998</v>
      </c>
      <c r="O66" s="348">
        <v>-3.1160999999999999</v>
      </c>
      <c r="P66" s="348">
        <v>10.3514</v>
      </c>
      <c r="Q66" s="348">
        <v>9.8310999999999993</v>
      </c>
      <c r="R66" s="348" t="s">
        <v>430</v>
      </c>
      <c r="S66" s="348">
        <v>1.3053999999999999</v>
      </c>
      <c r="T66" s="348">
        <v>9.3233999999999995</v>
      </c>
      <c r="U66" s="348">
        <v>-6.9276</v>
      </c>
      <c r="V66" s="348">
        <v>-3.3351999999999999</v>
      </c>
      <c r="W66" s="348">
        <v>-1.8064</v>
      </c>
      <c r="X66" s="348">
        <v>10.025499999999999</v>
      </c>
      <c r="Y66" s="534"/>
      <c r="Z66" s="346">
        <v>19</v>
      </c>
      <c r="AA66" s="346">
        <v>21</v>
      </c>
      <c r="AB66" s="346">
        <v>22</v>
      </c>
      <c r="AC66" s="346">
        <v>22</v>
      </c>
      <c r="AD66" s="346">
        <v>20</v>
      </c>
      <c r="AE66" s="346">
        <v>22</v>
      </c>
      <c r="AF66" s="346">
        <v>18</v>
      </c>
      <c r="AG66" s="346">
        <v>11</v>
      </c>
      <c r="AH66" s="346">
        <v>13</v>
      </c>
      <c r="AI66" s="346" t="s">
        <v>430</v>
      </c>
      <c r="AJ66" s="346">
        <v>19</v>
      </c>
      <c r="AK66" s="346">
        <v>20</v>
      </c>
      <c r="AL66" s="346">
        <v>20</v>
      </c>
      <c r="AM66" s="346">
        <v>22</v>
      </c>
      <c r="AN66" s="346">
        <v>23</v>
      </c>
      <c r="AO66" s="530"/>
      <c r="AP66" s="533" t="s">
        <v>430</v>
      </c>
      <c r="AQ66" s="533">
        <v>11.82</v>
      </c>
      <c r="AR66" s="533">
        <v>8.42</v>
      </c>
      <c r="AS66" s="533">
        <v>1.56</v>
      </c>
      <c r="AT66" s="533">
        <v>-4</v>
      </c>
      <c r="AU66" s="535"/>
      <c r="AV66" s="531" t="s">
        <v>430</v>
      </c>
      <c r="AW66" s="531">
        <v>13</v>
      </c>
      <c r="AX66" s="531">
        <v>13</v>
      </c>
      <c r="AY66" s="531">
        <v>19</v>
      </c>
      <c r="AZ66" s="531">
        <v>21</v>
      </c>
      <c r="BA66" s="536"/>
      <c r="BB66" s="533">
        <v>12.4135981380264</v>
      </c>
      <c r="BC66" s="537">
        <v>0.83765887673227402</v>
      </c>
      <c r="BD66" s="537">
        <v>3.3146217553937901E-2</v>
      </c>
      <c r="BE66" s="537">
        <v>-7.3466153472064005E-2</v>
      </c>
      <c r="BF66" s="530"/>
      <c r="BG66" s="533">
        <v>51.7699</v>
      </c>
      <c r="BH66" s="533">
        <v>18.685400000000001</v>
      </c>
      <c r="BI66" s="533">
        <v>21.052900000000001</v>
      </c>
      <c r="BJ66" s="533">
        <v>8.4917999999999996</v>
      </c>
      <c r="BK66" s="530"/>
      <c r="BL66" s="345" t="s">
        <v>4356</v>
      </c>
      <c r="BM66" s="345" t="s">
        <v>4357</v>
      </c>
      <c r="BN66" s="345" t="s">
        <v>4358</v>
      </c>
      <c r="BO66" s="345" t="s">
        <v>4359</v>
      </c>
      <c r="BP66" s="345" t="s">
        <v>1011</v>
      </c>
      <c r="BQ66" s="530"/>
      <c r="BR66" s="538" t="s">
        <v>555</v>
      </c>
    </row>
    <row r="67" spans="1:70" s="529" customFormat="1" x14ac:dyDescent="0.25">
      <c r="A67" s="345" t="s">
        <v>4360</v>
      </c>
      <c r="B67" s="530"/>
      <c r="C67" s="719">
        <v>45005</v>
      </c>
      <c r="D67" s="530"/>
      <c r="E67" s="531">
        <v>155.28</v>
      </c>
      <c r="F67" s="530"/>
      <c r="G67" s="532">
        <v>14.193099999999999</v>
      </c>
      <c r="H67" s="534"/>
      <c r="I67" s="348">
        <v>-0.48520000000000002</v>
      </c>
      <c r="J67" s="348">
        <v>-0.60229999999999995</v>
      </c>
      <c r="K67" s="348">
        <v>0.42449999999999999</v>
      </c>
      <c r="L67" s="348">
        <v>1.1134999999999999</v>
      </c>
      <c r="M67" s="348">
        <v>-4.0754000000000001</v>
      </c>
      <c r="N67" s="350">
        <v>-2.4851000000000001</v>
      </c>
      <c r="O67" s="348">
        <v>-1.782</v>
      </c>
      <c r="P67" s="348">
        <v>7.6307999999999998</v>
      </c>
      <c r="Q67" s="348" t="s">
        <v>430</v>
      </c>
      <c r="R67" s="348" t="s">
        <v>430</v>
      </c>
      <c r="S67" s="348">
        <v>1.0588</v>
      </c>
      <c r="T67" s="348">
        <v>8.2417999999999996</v>
      </c>
      <c r="U67" s="348">
        <v>-7.6125999999999996</v>
      </c>
      <c r="V67" s="348">
        <v>-2.0259999999999998</v>
      </c>
      <c r="W67" s="348">
        <v>-1.1788000000000001</v>
      </c>
      <c r="X67" s="348">
        <v>10.7119</v>
      </c>
      <c r="Y67" s="534"/>
      <c r="Z67" s="346">
        <v>22</v>
      </c>
      <c r="AA67" s="346">
        <v>20</v>
      </c>
      <c r="AB67" s="346">
        <v>20</v>
      </c>
      <c r="AC67" s="346">
        <v>21</v>
      </c>
      <c r="AD67" s="346">
        <v>23</v>
      </c>
      <c r="AE67" s="346">
        <v>20</v>
      </c>
      <c r="AF67" s="346">
        <v>14</v>
      </c>
      <c r="AG67" s="346">
        <v>20</v>
      </c>
      <c r="AH67" s="346" t="s">
        <v>430</v>
      </c>
      <c r="AI67" s="346" t="s">
        <v>430</v>
      </c>
      <c r="AJ67" s="346">
        <v>21</v>
      </c>
      <c r="AK67" s="346">
        <v>22</v>
      </c>
      <c r="AL67" s="346">
        <v>22</v>
      </c>
      <c r="AM67" s="346">
        <v>20</v>
      </c>
      <c r="AN67" s="346">
        <v>21</v>
      </c>
      <c r="AO67" s="530"/>
      <c r="AP67" s="533" t="s">
        <v>430</v>
      </c>
      <c r="AQ67" s="533" t="s">
        <v>430</v>
      </c>
      <c r="AR67" s="533" t="s">
        <v>430</v>
      </c>
      <c r="AS67" s="533">
        <v>1.69</v>
      </c>
      <c r="AT67" s="533">
        <v>-4.3099999999999996</v>
      </c>
      <c r="AU67" s="535"/>
      <c r="AV67" s="531" t="s">
        <v>430</v>
      </c>
      <c r="AW67" s="531" t="s">
        <v>430</v>
      </c>
      <c r="AX67" s="531" t="s">
        <v>430</v>
      </c>
      <c r="AY67" s="531">
        <v>18</v>
      </c>
      <c r="AZ67" s="531">
        <v>22</v>
      </c>
      <c r="BA67" s="536"/>
      <c r="BB67" s="533">
        <v>12.816096782817301</v>
      </c>
      <c r="BC67" s="537">
        <v>0.99328386267588498</v>
      </c>
      <c r="BD67" s="537">
        <v>1.3331226920171199E-2</v>
      </c>
      <c r="BE67" s="537">
        <v>-0.10192334444671999</v>
      </c>
      <c r="BF67" s="530"/>
      <c r="BG67" s="533">
        <v>98.511899999999997</v>
      </c>
      <c r="BH67" s="533">
        <v>1.35809</v>
      </c>
      <c r="BI67" s="533" t="s">
        <v>430</v>
      </c>
      <c r="BJ67" s="533">
        <v>0.13000999999999999</v>
      </c>
      <c r="BK67" s="530"/>
      <c r="BL67" s="345" t="s">
        <v>4361</v>
      </c>
      <c r="BM67" s="345" t="s">
        <v>4362</v>
      </c>
      <c r="BN67" s="345" t="s">
        <v>4363</v>
      </c>
      <c r="BO67" s="345" t="s">
        <v>4364</v>
      </c>
      <c r="BP67" s="345" t="s">
        <v>3260</v>
      </c>
      <c r="BQ67" s="530"/>
      <c r="BR67" s="538" t="s">
        <v>555</v>
      </c>
    </row>
    <row r="68" spans="1:70" s="529" customFormat="1" x14ac:dyDescent="0.25">
      <c r="A68" s="345" t="s">
        <v>4365</v>
      </c>
      <c r="B68" s="530"/>
      <c r="C68" s="719">
        <v>44917</v>
      </c>
      <c r="D68" s="530"/>
      <c r="E68" s="531">
        <v>107.51</v>
      </c>
      <c r="F68" s="530"/>
      <c r="G68" s="532">
        <v>13.25</v>
      </c>
      <c r="H68" s="534"/>
      <c r="I68" s="348">
        <v>0.91390000000000005</v>
      </c>
      <c r="J68" s="348">
        <v>1.0679000000000001</v>
      </c>
      <c r="K68" s="348">
        <v>5.1586999999999996</v>
      </c>
      <c r="L68" s="348">
        <v>5.4935999999999998</v>
      </c>
      <c r="M68" s="348">
        <v>7.3743999999999996</v>
      </c>
      <c r="N68" s="350">
        <v>1.2189000000000001</v>
      </c>
      <c r="O68" s="348">
        <v>-6.4805999999999999</v>
      </c>
      <c r="P68" s="348">
        <v>4.6402000000000001</v>
      </c>
      <c r="Q68" s="348" t="s">
        <v>430</v>
      </c>
      <c r="R68" s="348" t="s">
        <v>430</v>
      </c>
      <c r="S68" s="348">
        <v>5.4935999999999998</v>
      </c>
      <c r="T68" s="348">
        <v>20.673999999999999</v>
      </c>
      <c r="U68" s="348">
        <v>4.0848000000000004</v>
      </c>
      <c r="V68" s="348">
        <v>3.8401000000000001</v>
      </c>
      <c r="W68" s="348">
        <v>4.4128999999999996</v>
      </c>
      <c r="X68" s="348">
        <v>7.9421999999999997</v>
      </c>
      <c r="Y68" s="534"/>
      <c r="Z68" s="346">
        <v>1</v>
      </c>
      <c r="AA68" s="346">
        <v>1</v>
      </c>
      <c r="AB68" s="346">
        <v>1</v>
      </c>
      <c r="AC68" s="346">
        <v>7</v>
      </c>
      <c r="AD68" s="346">
        <v>6</v>
      </c>
      <c r="AE68" s="346">
        <v>12</v>
      </c>
      <c r="AF68" s="346">
        <v>22</v>
      </c>
      <c r="AG68" s="346">
        <v>22</v>
      </c>
      <c r="AH68" s="346" t="s">
        <v>430</v>
      </c>
      <c r="AI68" s="346" t="s">
        <v>430</v>
      </c>
      <c r="AJ68" s="346">
        <v>4</v>
      </c>
      <c r="AK68" s="346">
        <v>6</v>
      </c>
      <c r="AL68" s="346">
        <v>4</v>
      </c>
      <c r="AM68" s="346">
        <v>10</v>
      </c>
      <c r="AN68" s="346">
        <v>1</v>
      </c>
      <c r="AO68" s="530"/>
      <c r="AP68" s="533" t="s">
        <v>430</v>
      </c>
      <c r="AQ68" s="533" t="s">
        <v>430</v>
      </c>
      <c r="AR68" s="533" t="s">
        <v>430</v>
      </c>
      <c r="AS68" s="533">
        <v>1.22</v>
      </c>
      <c r="AT68" s="533">
        <v>13.19</v>
      </c>
      <c r="AU68" s="535"/>
      <c r="AV68" s="531" t="s">
        <v>430</v>
      </c>
      <c r="AW68" s="531" t="s">
        <v>430</v>
      </c>
      <c r="AX68" s="531" t="s">
        <v>430</v>
      </c>
      <c r="AY68" s="531">
        <v>20</v>
      </c>
      <c r="AZ68" s="531">
        <v>6</v>
      </c>
      <c r="BA68" s="536"/>
      <c r="BB68" s="533">
        <v>18.524061430019199</v>
      </c>
      <c r="BC68" s="537">
        <v>1.10980112780132</v>
      </c>
      <c r="BD68" s="537">
        <v>7.4406587296885797E-3</v>
      </c>
      <c r="BE68" s="537">
        <v>-0.539433177973491</v>
      </c>
      <c r="BF68" s="530"/>
      <c r="BG68" s="533">
        <v>11.897</v>
      </c>
      <c r="BH68" s="533">
        <v>44.043799999999997</v>
      </c>
      <c r="BI68" s="533">
        <v>40.858699999999999</v>
      </c>
      <c r="BJ68" s="533">
        <v>3.2004999999999999</v>
      </c>
      <c r="BK68" s="530"/>
      <c r="BL68" s="345" t="s">
        <v>4366</v>
      </c>
      <c r="BM68" s="345" t="s">
        <v>4367</v>
      </c>
      <c r="BN68" s="345" t="s">
        <v>4368</v>
      </c>
      <c r="BO68" s="345" t="s">
        <v>1506</v>
      </c>
      <c r="BP68" s="345" t="s">
        <v>4369</v>
      </c>
      <c r="BQ68" s="530"/>
      <c r="BR68" s="538" t="s">
        <v>555</v>
      </c>
    </row>
    <row r="69" spans="1:70" s="529" customFormat="1" x14ac:dyDescent="0.25">
      <c r="A69" s="345" t="s">
        <v>4370</v>
      </c>
      <c r="B69" s="530"/>
      <c r="C69" s="719">
        <v>45686</v>
      </c>
      <c r="D69" s="530"/>
      <c r="E69" s="531">
        <v>91.215500000000006</v>
      </c>
      <c r="F69" s="530"/>
      <c r="G69" s="532">
        <v>11.722</v>
      </c>
      <c r="H69" s="534"/>
      <c r="I69" s="348">
        <v>-0.21279999999999999</v>
      </c>
      <c r="J69" s="348">
        <v>0.30809999999999998</v>
      </c>
      <c r="K69" s="348">
        <v>3.0234000000000001</v>
      </c>
      <c r="L69" s="348">
        <v>3.7621000000000002</v>
      </c>
      <c r="M69" s="348">
        <v>4.8948999999999998</v>
      </c>
      <c r="N69" s="350">
        <v>6.8259999999999996</v>
      </c>
      <c r="O69" s="348" t="s">
        <v>430</v>
      </c>
      <c r="P69" s="348" t="s">
        <v>430</v>
      </c>
      <c r="Q69" s="348" t="s">
        <v>430</v>
      </c>
      <c r="R69" s="348" t="s">
        <v>430</v>
      </c>
      <c r="S69" s="348">
        <v>1.6476</v>
      </c>
      <c r="T69" s="348">
        <v>17.809000000000001</v>
      </c>
      <c r="U69" s="348">
        <v>2.6355</v>
      </c>
      <c r="V69" s="348">
        <v>7.2069000000000001</v>
      </c>
      <c r="W69" s="348">
        <v>1.3837999999999999</v>
      </c>
      <c r="X69" s="348">
        <v>10.611700000000001</v>
      </c>
      <c r="Y69" s="534"/>
      <c r="Z69" s="346">
        <v>12</v>
      </c>
      <c r="AA69" s="346">
        <v>6</v>
      </c>
      <c r="AB69" s="346">
        <v>6</v>
      </c>
      <c r="AC69" s="346">
        <v>13</v>
      </c>
      <c r="AD69" s="346">
        <v>10</v>
      </c>
      <c r="AE69" s="346">
        <v>6</v>
      </c>
      <c r="AF69" s="346" t="s">
        <v>430</v>
      </c>
      <c r="AG69" s="346" t="s">
        <v>430</v>
      </c>
      <c r="AH69" s="346" t="s">
        <v>430</v>
      </c>
      <c r="AI69" s="346" t="s">
        <v>430</v>
      </c>
      <c r="AJ69" s="346">
        <v>16</v>
      </c>
      <c r="AK69" s="346">
        <v>8</v>
      </c>
      <c r="AL69" s="346">
        <v>9</v>
      </c>
      <c r="AM69" s="346">
        <v>6</v>
      </c>
      <c r="AN69" s="346">
        <v>10</v>
      </c>
      <c r="AO69" s="530"/>
      <c r="AP69" s="533" t="s">
        <v>430</v>
      </c>
      <c r="AQ69" s="533" t="s">
        <v>430</v>
      </c>
      <c r="AR69" s="533" t="s">
        <v>430</v>
      </c>
      <c r="AS69" s="533" t="s">
        <v>430</v>
      </c>
      <c r="AT69" s="533">
        <v>10.57</v>
      </c>
      <c r="AU69" s="535"/>
      <c r="AV69" s="531" t="s">
        <v>430</v>
      </c>
      <c r="AW69" s="531" t="s">
        <v>430</v>
      </c>
      <c r="AX69" s="531" t="s">
        <v>430</v>
      </c>
      <c r="AY69" s="531" t="s">
        <v>430</v>
      </c>
      <c r="AZ69" s="531">
        <v>8</v>
      </c>
      <c r="BA69" s="536"/>
      <c r="BB69" s="533">
        <v>14.968283262503601</v>
      </c>
      <c r="BC69" s="537">
        <v>1.0628146142655901</v>
      </c>
      <c r="BD69" s="537">
        <v>3.7510086472784698E-2</v>
      </c>
      <c r="BE69" s="537">
        <v>3.5923138162418301E-2</v>
      </c>
      <c r="BF69" s="530"/>
      <c r="BG69" s="533">
        <v>41.3992</v>
      </c>
      <c r="BH69" s="533">
        <v>13.6942</v>
      </c>
      <c r="BI69" s="533">
        <v>39.377800000000001</v>
      </c>
      <c r="BJ69" s="533">
        <v>5.5288000000000004</v>
      </c>
      <c r="BK69" s="530"/>
      <c r="BL69" s="345" t="s">
        <v>1335</v>
      </c>
      <c r="BM69" s="345" t="s">
        <v>4371</v>
      </c>
      <c r="BN69" s="345" t="s">
        <v>4372</v>
      </c>
      <c r="BO69" s="345" t="s">
        <v>4373</v>
      </c>
      <c r="BP69" s="345" t="s">
        <v>1281</v>
      </c>
      <c r="BQ69" s="530"/>
      <c r="BR69" s="538" t="s">
        <v>555</v>
      </c>
    </row>
    <row r="70" spans="1:70" s="529" customFormat="1" x14ac:dyDescent="0.25">
      <c r="A70" s="345" t="s">
        <v>4374</v>
      </c>
      <c r="B70" s="530"/>
      <c r="C70" s="719">
        <v>35795</v>
      </c>
      <c r="D70" s="530"/>
      <c r="E70" s="531">
        <v>72.679500000000004</v>
      </c>
      <c r="F70" s="530"/>
      <c r="G70" s="532">
        <v>184.08</v>
      </c>
      <c r="H70" s="534"/>
      <c r="I70" s="348">
        <v>-0.30869999999999997</v>
      </c>
      <c r="J70" s="348">
        <v>0.78290000000000004</v>
      </c>
      <c r="K70" s="348">
        <v>1.9834000000000001</v>
      </c>
      <c r="L70" s="348">
        <v>3.9941</v>
      </c>
      <c r="M70" s="348">
        <v>4.4603000000000002</v>
      </c>
      <c r="N70" s="350">
        <v>0.36980000000000002</v>
      </c>
      <c r="O70" s="348">
        <v>-0.73340000000000005</v>
      </c>
      <c r="P70" s="348">
        <v>11.557700000000001</v>
      </c>
      <c r="Q70" s="348">
        <v>11.237399999999999</v>
      </c>
      <c r="R70" s="348">
        <v>12.218500000000001</v>
      </c>
      <c r="S70" s="348">
        <v>4.4543999999999997</v>
      </c>
      <c r="T70" s="348">
        <v>15.9413</v>
      </c>
      <c r="U70" s="348">
        <v>0.19600000000000001</v>
      </c>
      <c r="V70" s="348">
        <v>1.1040000000000001</v>
      </c>
      <c r="W70" s="348">
        <v>0.1033</v>
      </c>
      <c r="X70" s="348">
        <v>13.402100000000001</v>
      </c>
      <c r="Y70" s="534"/>
      <c r="Z70" s="346">
        <v>15</v>
      </c>
      <c r="AA70" s="346">
        <v>2</v>
      </c>
      <c r="AB70" s="346">
        <v>13</v>
      </c>
      <c r="AC70" s="346">
        <v>12</v>
      </c>
      <c r="AD70" s="346">
        <v>11</v>
      </c>
      <c r="AE70" s="346">
        <v>14</v>
      </c>
      <c r="AF70" s="346">
        <v>11</v>
      </c>
      <c r="AG70" s="346">
        <v>9</v>
      </c>
      <c r="AH70" s="346">
        <v>8</v>
      </c>
      <c r="AI70" s="346">
        <v>8</v>
      </c>
      <c r="AJ70" s="346">
        <v>6</v>
      </c>
      <c r="AK70" s="346">
        <v>11</v>
      </c>
      <c r="AL70" s="346">
        <v>14</v>
      </c>
      <c r="AM70" s="346">
        <v>15</v>
      </c>
      <c r="AN70" s="346">
        <v>15</v>
      </c>
      <c r="AO70" s="530"/>
      <c r="AP70" s="533">
        <v>12.16</v>
      </c>
      <c r="AQ70" s="533">
        <v>12.51</v>
      </c>
      <c r="AR70" s="533">
        <v>10.130000000000001</v>
      </c>
      <c r="AS70" s="533">
        <v>4.55</v>
      </c>
      <c r="AT70" s="533">
        <v>6.4</v>
      </c>
      <c r="AU70" s="535"/>
      <c r="AV70" s="531">
        <v>9</v>
      </c>
      <c r="AW70" s="531">
        <v>9</v>
      </c>
      <c r="AX70" s="531">
        <v>9</v>
      </c>
      <c r="AY70" s="531">
        <v>11</v>
      </c>
      <c r="AZ70" s="531">
        <v>14</v>
      </c>
      <c r="BA70" s="536"/>
      <c r="BB70" s="533">
        <v>13.5429933604425</v>
      </c>
      <c r="BC70" s="537">
        <v>0.87995860329229403</v>
      </c>
      <c r="BD70" s="537">
        <v>3.8675619544094299E-2</v>
      </c>
      <c r="BE70" s="537">
        <v>1.4365901692220901E-2</v>
      </c>
      <c r="BF70" s="530"/>
      <c r="BG70" s="533">
        <v>66.775000000000006</v>
      </c>
      <c r="BH70" s="533">
        <v>6.1838199999999999</v>
      </c>
      <c r="BI70" s="533">
        <v>24.041799999999999</v>
      </c>
      <c r="BJ70" s="533">
        <v>2.9993799999999999</v>
      </c>
      <c r="BK70" s="530"/>
      <c r="BL70" s="345" t="s">
        <v>4375</v>
      </c>
      <c r="BM70" s="345" t="s">
        <v>4376</v>
      </c>
      <c r="BN70" s="345" t="s">
        <v>571</v>
      </c>
      <c r="BO70" s="345" t="s">
        <v>4377</v>
      </c>
      <c r="BP70" s="345" t="s">
        <v>871</v>
      </c>
      <c r="BQ70" s="530"/>
      <c r="BR70" s="538" t="s">
        <v>555</v>
      </c>
    </row>
    <row r="71" spans="1:70" s="529" customFormat="1" x14ac:dyDescent="0.25">
      <c r="A71" s="345" t="s">
        <v>4378</v>
      </c>
      <c r="B71" s="530"/>
      <c r="C71" s="719">
        <v>44923</v>
      </c>
      <c r="D71" s="530"/>
      <c r="E71" s="531">
        <v>69.260000000000005</v>
      </c>
      <c r="F71" s="530"/>
      <c r="G71" s="532">
        <v>13.580299999999999</v>
      </c>
      <c r="H71" s="534"/>
      <c r="I71" s="348">
        <v>-0.4844</v>
      </c>
      <c r="J71" s="348">
        <v>-0.59509999999999996</v>
      </c>
      <c r="K71" s="348">
        <v>0.4698</v>
      </c>
      <c r="L71" s="348">
        <v>1.2366999999999999</v>
      </c>
      <c r="M71" s="348">
        <v>-3.7458999999999998</v>
      </c>
      <c r="N71" s="350">
        <v>-1.8685</v>
      </c>
      <c r="O71" s="348">
        <v>-1.1755</v>
      </c>
      <c r="P71" s="348">
        <v>8.3635000000000002</v>
      </c>
      <c r="Q71" s="348" t="s">
        <v>430</v>
      </c>
      <c r="R71" s="348" t="s">
        <v>430</v>
      </c>
      <c r="S71" s="348">
        <v>1.1372</v>
      </c>
      <c r="T71" s="348">
        <v>8.4185999999999996</v>
      </c>
      <c r="U71" s="348">
        <v>-7.1971999999999996</v>
      </c>
      <c r="V71" s="348">
        <v>-1.4792000000000001</v>
      </c>
      <c r="W71" s="348">
        <v>-1.135</v>
      </c>
      <c r="X71" s="348">
        <v>8.7068999999999992</v>
      </c>
      <c r="Y71" s="534"/>
      <c r="Z71" s="346">
        <v>21</v>
      </c>
      <c r="AA71" s="346">
        <v>19</v>
      </c>
      <c r="AB71" s="346">
        <v>19</v>
      </c>
      <c r="AC71" s="346">
        <v>20</v>
      </c>
      <c r="AD71" s="346">
        <v>21</v>
      </c>
      <c r="AE71" s="346">
        <v>18</v>
      </c>
      <c r="AF71" s="346">
        <v>12</v>
      </c>
      <c r="AG71" s="346">
        <v>19</v>
      </c>
      <c r="AH71" s="346" t="s">
        <v>430</v>
      </c>
      <c r="AI71" s="346" t="s">
        <v>430</v>
      </c>
      <c r="AJ71" s="346">
        <v>20</v>
      </c>
      <c r="AK71" s="346">
        <v>21</v>
      </c>
      <c r="AL71" s="346">
        <v>21</v>
      </c>
      <c r="AM71" s="346">
        <v>19</v>
      </c>
      <c r="AN71" s="346">
        <v>20</v>
      </c>
      <c r="AO71" s="530"/>
      <c r="AP71" s="533" t="s">
        <v>430</v>
      </c>
      <c r="AQ71" s="533" t="s">
        <v>430</v>
      </c>
      <c r="AR71" s="533" t="s">
        <v>430</v>
      </c>
      <c r="AS71" s="533">
        <v>2.33</v>
      </c>
      <c r="AT71" s="533">
        <v>-3.73</v>
      </c>
      <c r="AU71" s="535"/>
      <c r="AV71" s="531" t="s">
        <v>430</v>
      </c>
      <c r="AW71" s="531" t="s">
        <v>430</v>
      </c>
      <c r="AX71" s="531" t="s">
        <v>430</v>
      </c>
      <c r="AY71" s="531">
        <v>16</v>
      </c>
      <c r="AZ71" s="531">
        <v>20</v>
      </c>
      <c r="BA71" s="536"/>
      <c r="BB71" s="533">
        <v>12.797242561586399</v>
      </c>
      <c r="BC71" s="537">
        <v>0.99186259125338405</v>
      </c>
      <c r="BD71" s="537">
        <v>1.77052196803902E-2</v>
      </c>
      <c r="BE71" s="537">
        <v>-4.5809335578308602E-2</v>
      </c>
      <c r="BF71" s="530"/>
      <c r="BG71" s="533">
        <v>98.040300000000002</v>
      </c>
      <c r="BH71" s="533">
        <v>1.35419</v>
      </c>
      <c r="BI71" s="533" t="s">
        <v>430</v>
      </c>
      <c r="BJ71" s="533">
        <v>0.60550999999999999</v>
      </c>
      <c r="BK71" s="530"/>
      <c r="BL71" s="345" t="s">
        <v>4379</v>
      </c>
      <c r="BM71" s="345" t="s">
        <v>4380</v>
      </c>
      <c r="BN71" s="345" t="s">
        <v>4381</v>
      </c>
      <c r="BO71" s="345" t="s">
        <v>4382</v>
      </c>
      <c r="BP71" s="345" t="s">
        <v>4383</v>
      </c>
      <c r="BQ71" s="530"/>
      <c r="BR71" s="538" t="s">
        <v>555</v>
      </c>
    </row>
    <row r="72" spans="1:70" s="529" customFormat="1" x14ac:dyDescent="0.25">
      <c r="A72" s="345" t="s">
        <v>4384</v>
      </c>
      <c r="B72" s="530"/>
      <c r="C72" s="719">
        <v>43097</v>
      </c>
      <c r="D72" s="530"/>
      <c r="E72" s="531">
        <v>51.8142</v>
      </c>
      <c r="F72" s="530"/>
      <c r="G72" s="532">
        <v>19.23</v>
      </c>
      <c r="H72" s="534"/>
      <c r="I72" s="348">
        <v>-0.4143</v>
      </c>
      <c r="J72" s="348">
        <v>0.1041</v>
      </c>
      <c r="K72" s="348">
        <v>2.0701000000000001</v>
      </c>
      <c r="L72" s="348">
        <v>2.6695000000000002</v>
      </c>
      <c r="M72" s="348">
        <v>-0.87629999999999997</v>
      </c>
      <c r="N72" s="350">
        <v>-3.5510999999999999</v>
      </c>
      <c r="O72" s="348">
        <v>-3.8018000000000001</v>
      </c>
      <c r="P72" s="348">
        <v>9.7891999999999992</v>
      </c>
      <c r="Q72" s="348">
        <v>8.3917000000000002</v>
      </c>
      <c r="R72" s="348" t="s">
        <v>430</v>
      </c>
      <c r="S72" s="348">
        <v>2.6147</v>
      </c>
      <c r="T72" s="348">
        <v>12.3248</v>
      </c>
      <c r="U72" s="348">
        <v>-4.3758999999999997</v>
      </c>
      <c r="V72" s="348">
        <v>-2.0876000000000001</v>
      </c>
      <c r="W72" s="348">
        <v>0.52270000000000005</v>
      </c>
      <c r="X72" s="348">
        <v>7.835</v>
      </c>
      <c r="Y72" s="534"/>
      <c r="Z72" s="346">
        <v>17</v>
      </c>
      <c r="AA72" s="346">
        <v>8</v>
      </c>
      <c r="AB72" s="346">
        <v>12</v>
      </c>
      <c r="AC72" s="346">
        <v>16</v>
      </c>
      <c r="AD72" s="346">
        <v>17</v>
      </c>
      <c r="AE72" s="346">
        <v>21</v>
      </c>
      <c r="AF72" s="346">
        <v>19</v>
      </c>
      <c r="AG72" s="346">
        <v>15</v>
      </c>
      <c r="AH72" s="346">
        <v>16</v>
      </c>
      <c r="AI72" s="346" t="s">
        <v>430</v>
      </c>
      <c r="AJ72" s="346">
        <v>12</v>
      </c>
      <c r="AK72" s="346">
        <v>17</v>
      </c>
      <c r="AL72" s="346">
        <v>17</v>
      </c>
      <c r="AM72" s="346">
        <v>21</v>
      </c>
      <c r="AN72" s="346">
        <v>14</v>
      </c>
      <c r="AO72" s="530"/>
      <c r="AP72" s="533" t="s">
        <v>430</v>
      </c>
      <c r="AQ72" s="533">
        <v>9.73</v>
      </c>
      <c r="AR72" s="533">
        <v>7.29</v>
      </c>
      <c r="AS72" s="533">
        <v>1.83</v>
      </c>
      <c r="AT72" s="533">
        <v>0.33</v>
      </c>
      <c r="AU72" s="535"/>
      <c r="AV72" s="531" t="s">
        <v>430</v>
      </c>
      <c r="AW72" s="531">
        <v>15</v>
      </c>
      <c r="AX72" s="531">
        <v>16</v>
      </c>
      <c r="AY72" s="531">
        <v>17</v>
      </c>
      <c r="AZ72" s="531">
        <v>17</v>
      </c>
      <c r="BA72" s="536"/>
      <c r="BB72" s="533">
        <v>14.876599588408901</v>
      </c>
      <c r="BC72" s="537">
        <v>1.0014266646682699</v>
      </c>
      <c r="BD72" s="537">
        <v>2.4582572699046599E-2</v>
      </c>
      <c r="BE72" s="537">
        <v>-0.24542298381751099</v>
      </c>
      <c r="BF72" s="530"/>
      <c r="BG72" s="533">
        <v>67.358900000000006</v>
      </c>
      <c r="BH72" s="533">
        <v>30.8704</v>
      </c>
      <c r="BI72" s="533">
        <v>1.07708</v>
      </c>
      <c r="BJ72" s="533">
        <v>0.69362000000000001</v>
      </c>
      <c r="BK72" s="530"/>
      <c r="BL72" s="345" t="s">
        <v>4385</v>
      </c>
      <c r="BM72" s="345" t="s">
        <v>4386</v>
      </c>
      <c r="BN72" s="345" t="s">
        <v>4387</v>
      </c>
      <c r="BO72" s="345" t="s">
        <v>4388</v>
      </c>
      <c r="BP72" s="345" t="s">
        <v>855</v>
      </c>
      <c r="BQ72" s="530"/>
      <c r="BR72" s="538" t="s">
        <v>555</v>
      </c>
    </row>
    <row r="73" spans="1:70" s="529" customFormat="1" x14ac:dyDescent="0.25">
      <c r="A73" s="345" t="s">
        <v>4389</v>
      </c>
      <c r="B73" s="530"/>
      <c r="C73" s="719">
        <v>43490</v>
      </c>
      <c r="D73" s="530"/>
      <c r="E73" s="531">
        <v>47.632300000000001</v>
      </c>
      <c r="F73" s="530"/>
      <c r="G73" s="532">
        <v>20.8459</v>
      </c>
      <c r="H73" s="534"/>
      <c r="I73" s="348">
        <v>-0.46360000000000001</v>
      </c>
      <c r="J73" s="348">
        <v>-0.69359999999999999</v>
      </c>
      <c r="K73" s="348">
        <v>-3.4500000000000003E-2</v>
      </c>
      <c r="L73" s="348">
        <v>2.2058</v>
      </c>
      <c r="M73" s="348">
        <v>1.01E-2</v>
      </c>
      <c r="N73" s="350">
        <v>0.63449999999999995</v>
      </c>
      <c r="O73" s="348">
        <v>-6.3434999999999997</v>
      </c>
      <c r="P73" s="348">
        <v>7.4584000000000001</v>
      </c>
      <c r="Q73" s="348">
        <v>7.0464000000000002</v>
      </c>
      <c r="R73" s="348" t="s">
        <v>430</v>
      </c>
      <c r="S73" s="348">
        <v>1.0465</v>
      </c>
      <c r="T73" s="348">
        <v>12.430199999999999</v>
      </c>
      <c r="U73" s="348">
        <v>-3.2098</v>
      </c>
      <c r="V73" s="348">
        <v>1.4123000000000001</v>
      </c>
      <c r="W73" s="348">
        <v>-0.98560000000000003</v>
      </c>
      <c r="X73" s="348">
        <v>10.1595</v>
      </c>
      <c r="Y73" s="534"/>
      <c r="Z73" s="346">
        <v>18</v>
      </c>
      <c r="AA73" s="346">
        <v>22</v>
      </c>
      <c r="AB73" s="346">
        <v>21</v>
      </c>
      <c r="AC73" s="346">
        <v>18</v>
      </c>
      <c r="AD73" s="346">
        <v>16</v>
      </c>
      <c r="AE73" s="346">
        <v>13</v>
      </c>
      <c r="AF73" s="346">
        <v>21</v>
      </c>
      <c r="AG73" s="346">
        <v>21</v>
      </c>
      <c r="AH73" s="346">
        <v>17</v>
      </c>
      <c r="AI73" s="346" t="s">
        <v>430</v>
      </c>
      <c r="AJ73" s="346">
        <v>22</v>
      </c>
      <c r="AK73" s="346">
        <v>16</v>
      </c>
      <c r="AL73" s="346">
        <v>16</v>
      </c>
      <c r="AM73" s="346">
        <v>13</v>
      </c>
      <c r="AN73" s="346">
        <v>19</v>
      </c>
      <c r="AO73" s="530"/>
      <c r="AP73" s="533" t="s">
        <v>430</v>
      </c>
      <c r="AQ73" s="533">
        <v>8.2799999999999994</v>
      </c>
      <c r="AR73" s="533">
        <v>5.58</v>
      </c>
      <c r="AS73" s="533">
        <v>0.33</v>
      </c>
      <c r="AT73" s="533">
        <v>1.52</v>
      </c>
      <c r="AU73" s="535"/>
      <c r="AV73" s="531" t="s">
        <v>430</v>
      </c>
      <c r="AW73" s="531">
        <v>16</v>
      </c>
      <c r="AX73" s="531">
        <v>17</v>
      </c>
      <c r="AY73" s="531">
        <v>22</v>
      </c>
      <c r="AZ73" s="531">
        <v>16</v>
      </c>
      <c r="BA73" s="536"/>
      <c r="BB73" s="533">
        <v>15.1502340593585</v>
      </c>
      <c r="BC73" s="537">
        <v>0.98978154993978096</v>
      </c>
      <c r="BD73" s="537">
        <v>1.47051765995206E-2</v>
      </c>
      <c r="BE73" s="537">
        <v>-0.38123468942143401</v>
      </c>
      <c r="BF73" s="530"/>
      <c r="BG73" s="533">
        <v>65.119</v>
      </c>
      <c r="BH73" s="533">
        <v>9.4178300000000004</v>
      </c>
      <c r="BI73" s="533">
        <v>23.694700000000001</v>
      </c>
      <c r="BJ73" s="533">
        <v>1.76847</v>
      </c>
      <c r="BK73" s="530"/>
      <c r="BL73" s="345" t="s">
        <v>4390</v>
      </c>
      <c r="BM73" s="345" t="s">
        <v>1479</v>
      </c>
      <c r="BN73" s="345" t="s">
        <v>4391</v>
      </c>
      <c r="BO73" s="345" t="s">
        <v>1265</v>
      </c>
      <c r="BP73" s="345" t="s">
        <v>4392</v>
      </c>
      <c r="BQ73" s="530"/>
      <c r="BR73" s="538" t="s">
        <v>555</v>
      </c>
    </row>
    <row r="74" spans="1:70" s="529" customFormat="1" x14ac:dyDescent="0.25">
      <c r="A74" s="345" t="s">
        <v>4393</v>
      </c>
      <c r="B74" s="530"/>
      <c r="C74" s="719">
        <v>42368</v>
      </c>
      <c r="D74" s="530"/>
      <c r="E74" s="889">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13.4875670130379</v>
      </c>
      <c r="BC74" s="537">
        <v>0.88939147251995898</v>
      </c>
      <c r="BD74" s="537">
        <v>-3.8423415484724902E-4</v>
      </c>
      <c r="BE74" s="537">
        <v>-0.35968106829479701</v>
      </c>
      <c r="BF74" s="530"/>
      <c r="BG74" s="533" t="s">
        <v>430</v>
      </c>
      <c r="BH74" s="533" t="s">
        <v>430</v>
      </c>
      <c r="BI74" s="533" t="s">
        <v>430</v>
      </c>
      <c r="BJ74" s="533" t="s">
        <v>430</v>
      </c>
      <c r="BK74" s="530"/>
      <c r="BL74" s="345" t="s">
        <v>430</v>
      </c>
      <c r="BM74" s="345" t="s">
        <v>430</v>
      </c>
      <c r="BN74" s="345" t="s">
        <v>430</v>
      </c>
      <c r="BO74" s="345" t="s">
        <v>430</v>
      </c>
      <c r="BP74" s="345" t="s">
        <v>430</v>
      </c>
      <c r="BQ74" s="530"/>
      <c r="BR74" s="538" t="s">
        <v>555</v>
      </c>
    </row>
    <row r="75" spans="1:70" x14ac:dyDescent="0.25">
      <c r="A75" s="36" t="s">
        <v>93</v>
      </c>
      <c r="B75" s="43"/>
      <c r="C75" s="720"/>
      <c r="D75" s="43"/>
      <c r="E75" s="51"/>
      <c r="F75" s="43"/>
      <c r="G75" s="55"/>
      <c r="H75" s="66"/>
      <c r="I75" s="59">
        <v>-0.1915</v>
      </c>
      <c r="J75" s="59">
        <v>-7.9399999999999998E-2</v>
      </c>
      <c r="K75" s="59">
        <v>2.0623999999999998</v>
      </c>
      <c r="L75" s="59">
        <v>4.2252999999999998</v>
      </c>
      <c r="M75" s="59">
        <v>3.3740000000000001</v>
      </c>
      <c r="N75" s="70">
        <v>2.3319000000000001</v>
      </c>
      <c r="O75" s="59">
        <v>-0.9456</v>
      </c>
      <c r="P75" s="59">
        <v>11.4222</v>
      </c>
      <c r="Q75" s="59">
        <v>11.0038</v>
      </c>
      <c r="R75" s="59">
        <v>13.401400000000001</v>
      </c>
      <c r="S75" s="59">
        <v>3.0082</v>
      </c>
      <c r="T75" s="59">
        <v>15.7598</v>
      </c>
      <c r="U75" s="59">
        <v>-0.30930000000000002</v>
      </c>
      <c r="V75" s="59">
        <v>3.0295000000000001</v>
      </c>
      <c r="W75" s="59">
        <v>0.78500000000000003</v>
      </c>
      <c r="X75" s="59">
        <v>12.345599999999999</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13.9790909090909</v>
      </c>
      <c r="AQ75" s="59">
        <v>13.2875</v>
      </c>
      <c r="AR75" s="59">
        <v>10.388235294117599</v>
      </c>
      <c r="AS75" s="59">
        <v>5.0768181818181803</v>
      </c>
      <c r="AT75" s="59">
        <v>6.7430434782608701</v>
      </c>
      <c r="AU75" s="78"/>
      <c r="AV75" s="51">
        <v>11</v>
      </c>
      <c r="AW75" s="51">
        <v>16</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0.91390000000000005</v>
      </c>
      <c r="J76" s="60">
        <v>1.0679000000000001</v>
      </c>
      <c r="K76" s="60">
        <v>5.1586999999999996</v>
      </c>
      <c r="L76" s="60">
        <v>9.9860000000000007</v>
      </c>
      <c r="M76" s="60">
        <v>12.5138</v>
      </c>
      <c r="N76" s="71">
        <v>16.5273</v>
      </c>
      <c r="O76" s="60">
        <v>4.8205999999999998</v>
      </c>
      <c r="P76" s="60">
        <v>16.980599999999999</v>
      </c>
      <c r="Q76" s="60">
        <v>15.570499999999999</v>
      </c>
      <c r="R76" s="60">
        <v>18.6995</v>
      </c>
      <c r="S76" s="60">
        <v>6.5335999999999999</v>
      </c>
      <c r="T76" s="60">
        <v>25.8276</v>
      </c>
      <c r="U76" s="60">
        <v>9.5695999999999994</v>
      </c>
      <c r="V76" s="60">
        <v>13.645200000000001</v>
      </c>
      <c r="W76" s="60">
        <v>4.4128999999999996</v>
      </c>
      <c r="X76" s="60">
        <v>17.4239</v>
      </c>
      <c r="Y76" s="67"/>
      <c r="Z76" s="52"/>
      <c r="AA76" s="52"/>
      <c r="AB76" s="52"/>
      <c r="AC76" s="52"/>
      <c r="AD76" s="52"/>
      <c r="AE76" s="52"/>
      <c r="AF76" s="52"/>
      <c r="AG76" s="52"/>
      <c r="AH76" s="52"/>
      <c r="AI76" s="52"/>
      <c r="AJ76" s="52"/>
      <c r="AK76" s="52"/>
      <c r="AL76" s="52"/>
      <c r="AM76" s="52"/>
      <c r="AN76" s="52"/>
      <c r="AO76" s="44"/>
      <c r="AP76" s="60">
        <v>20.29</v>
      </c>
      <c r="AQ76" s="60">
        <v>20.6</v>
      </c>
      <c r="AR76" s="60">
        <v>15.32</v>
      </c>
      <c r="AS76" s="60">
        <v>11.2</v>
      </c>
      <c r="AT76" s="60">
        <v>20.77</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-0.62380000000000002</v>
      </c>
      <c r="J77" s="60">
        <v>-0.7389</v>
      </c>
      <c r="K77" s="60">
        <v>-0.73399999999999999</v>
      </c>
      <c r="L77" s="60">
        <v>-0.36430000000000001</v>
      </c>
      <c r="M77" s="60">
        <v>-4.0754000000000001</v>
      </c>
      <c r="N77" s="71">
        <v>-7.1660000000000004</v>
      </c>
      <c r="O77" s="60">
        <v>-6.4805999999999999</v>
      </c>
      <c r="P77" s="60">
        <v>4.6402000000000001</v>
      </c>
      <c r="Q77" s="60">
        <v>7.0464000000000002</v>
      </c>
      <c r="R77" s="60">
        <v>11.3027</v>
      </c>
      <c r="S77" s="60">
        <v>3.1800000000000002E-2</v>
      </c>
      <c r="T77" s="60">
        <v>5.4600999999999997</v>
      </c>
      <c r="U77" s="60">
        <v>-8.5934000000000008</v>
      </c>
      <c r="V77" s="60">
        <v>-7.0223000000000004</v>
      </c>
      <c r="W77" s="60">
        <v>-1.8064</v>
      </c>
      <c r="X77" s="60">
        <v>7.835</v>
      </c>
      <c r="Y77" s="67"/>
      <c r="Z77" s="52"/>
      <c r="AA77" s="52"/>
      <c r="AB77" s="52"/>
      <c r="AC77" s="52"/>
      <c r="AD77" s="52"/>
      <c r="AE77" s="52"/>
      <c r="AF77" s="52"/>
      <c r="AG77" s="52"/>
      <c r="AH77" s="52"/>
      <c r="AI77" s="52"/>
      <c r="AJ77" s="52"/>
      <c r="AK77" s="52"/>
      <c r="AL77" s="52"/>
      <c r="AM77" s="52"/>
      <c r="AN77" s="52"/>
      <c r="AO77" s="44"/>
      <c r="AP77" s="60">
        <v>11.29</v>
      </c>
      <c r="AQ77" s="60">
        <v>8.2799999999999994</v>
      </c>
      <c r="AR77" s="60">
        <v>5.58</v>
      </c>
      <c r="AS77" s="60">
        <v>0.33</v>
      </c>
      <c r="AT77" s="60">
        <v>-7.59</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-0.21279999999999999</v>
      </c>
      <c r="J78" s="61">
        <v>-0.27050000000000002</v>
      </c>
      <c r="K78" s="61">
        <v>2.0701000000000001</v>
      </c>
      <c r="L78" s="61">
        <v>3.9941</v>
      </c>
      <c r="M78" s="61">
        <v>4.2438000000000002</v>
      </c>
      <c r="N78" s="72">
        <v>1.2189000000000001</v>
      </c>
      <c r="O78" s="61">
        <v>-0.95445000000000002</v>
      </c>
      <c r="P78" s="61">
        <v>10.2044</v>
      </c>
      <c r="Q78" s="61">
        <v>11.0304</v>
      </c>
      <c r="R78" s="61">
        <v>12.4786</v>
      </c>
      <c r="S78" s="61">
        <v>2.6147</v>
      </c>
      <c r="T78" s="61">
        <v>15.9277</v>
      </c>
      <c r="U78" s="61">
        <v>0.62860000000000005</v>
      </c>
      <c r="V78" s="61">
        <v>3.3148</v>
      </c>
      <c r="W78" s="61">
        <v>1.1344000000000001</v>
      </c>
      <c r="X78" s="61">
        <v>11.921799999999999</v>
      </c>
      <c r="Y78" s="68"/>
      <c r="Z78" s="53"/>
      <c r="AA78" s="53"/>
      <c r="AB78" s="53"/>
      <c r="AC78" s="53"/>
      <c r="AD78" s="53"/>
      <c r="AE78" s="53"/>
      <c r="AF78" s="53"/>
      <c r="AG78" s="53"/>
      <c r="AH78" s="53"/>
      <c r="AI78" s="53"/>
      <c r="AJ78" s="53"/>
      <c r="AK78" s="53"/>
      <c r="AL78" s="53"/>
      <c r="AM78" s="53"/>
      <c r="AN78" s="53"/>
      <c r="AO78" s="45"/>
      <c r="AP78" s="61">
        <v>13.11</v>
      </c>
      <c r="AQ78" s="61">
        <v>12.64</v>
      </c>
      <c r="AR78" s="61">
        <v>10.130000000000001</v>
      </c>
      <c r="AS78" s="61">
        <v>4.17</v>
      </c>
      <c r="AT78" s="61">
        <v>7.95</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4394</v>
      </c>
      <c r="B80" s="402"/>
      <c r="C80" s="724">
        <v>41281</v>
      </c>
      <c r="D80" s="402"/>
      <c r="E80" s="403">
        <v>13529.8</v>
      </c>
      <c r="F80" s="402"/>
      <c r="G80" s="404">
        <v>467.17770000000002</v>
      </c>
      <c r="H80" s="406"/>
      <c r="I80" s="405">
        <v>0.36799999999999999</v>
      </c>
      <c r="J80" s="405">
        <v>0.66459999999999997</v>
      </c>
      <c r="K80" s="405">
        <v>1.7504</v>
      </c>
      <c r="L80" s="405">
        <v>3.3887999999999998</v>
      </c>
      <c r="M80" s="405">
        <v>12.9336</v>
      </c>
      <c r="N80" s="407">
        <v>17.700299999999999</v>
      </c>
      <c r="O80" s="405">
        <v>2.0627</v>
      </c>
      <c r="P80" s="405">
        <v>17.4224</v>
      </c>
      <c r="Q80" s="405">
        <v>17.058199999999999</v>
      </c>
      <c r="R80" s="405">
        <v>20.066299999999998</v>
      </c>
      <c r="S80" s="405">
        <v>3.1960999999999999</v>
      </c>
      <c r="T80" s="405">
        <v>24.2087</v>
      </c>
      <c r="U80" s="405">
        <v>10.2753</v>
      </c>
      <c r="V80" s="405">
        <v>14.674899999999999</v>
      </c>
      <c r="W80" s="405">
        <v>1.2047000000000001</v>
      </c>
      <c r="X80" s="405">
        <v>19.927</v>
      </c>
      <c r="Y80" s="406"/>
      <c r="Z80" s="403">
        <v>2</v>
      </c>
      <c r="AA80" s="403">
        <v>4</v>
      </c>
      <c r="AB80" s="403">
        <v>16</v>
      </c>
      <c r="AC80" s="403">
        <v>15</v>
      </c>
      <c r="AD80" s="403">
        <v>2</v>
      </c>
      <c r="AE80" s="403">
        <v>1</v>
      </c>
      <c r="AF80" s="403">
        <v>8</v>
      </c>
      <c r="AG80" s="403">
        <v>5</v>
      </c>
      <c r="AH80" s="403">
        <v>1</v>
      </c>
      <c r="AI80" s="403">
        <v>1</v>
      </c>
      <c r="AJ80" s="403">
        <v>10</v>
      </c>
      <c r="AK80" s="403">
        <v>3</v>
      </c>
      <c r="AL80" s="403">
        <v>1</v>
      </c>
      <c r="AM80" s="403">
        <v>1</v>
      </c>
      <c r="AN80" s="403">
        <v>12</v>
      </c>
      <c r="AO80" s="402"/>
      <c r="AP80" s="405">
        <v>21.9</v>
      </c>
      <c r="AQ80" s="405">
        <v>22.31</v>
      </c>
      <c r="AR80" s="405">
        <v>15.54</v>
      </c>
      <c r="AS80" s="405">
        <v>11.32</v>
      </c>
      <c r="AT80" s="405">
        <v>21.47</v>
      </c>
      <c r="AU80" s="408"/>
      <c r="AV80" s="403">
        <v>1</v>
      </c>
      <c r="AW80" s="403">
        <v>1</v>
      </c>
      <c r="AX80" s="403">
        <v>3</v>
      </c>
      <c r="AY80" s="403">
        <v>4</v>
      </c>
      <c r="AZ80" s="403">
        <v>2</v>
      </c>
      <c r="BA80" s="409"/>
      <c r="BB80" s="405">
        <v>17.400673643150501</v>
      </c>
      <c r="BC80" s="410">
        <v>1.11918293476808</v>
      </c>
      <c r="BD80" s="410">
        <v>5.6161332402596298E-2</v>
      </c>
      <c r="BE80" s="410">
        <v>0.29425530161930702</v>
      </c>
      <c r="BF80" s="402"/>
      <c r="BG80" s="405">
        <v>72.866699999999994</v>
      </c>
      <c r="BH80" s="405">
        <v>13.6561</v>
      </c>
      <c r="BI80" s="405">
        <v>6.67699</v>
      </c>
      <c r="BJ80" s="405">
        <v>6.8002099999999999</v>
      </c>
      <c r="BK80" s="402"/>
      <c r="BL80" s="401" t="s">
        <v>4273</v>
      </c>
      <c r="BM80" s="401" t="s">
        <v>4274</v>
      </c>
      <c r="BN80" s="401" t="s">
        <v>4275</v>
      </c>
      <c r="BO80" s="401" t="s">
        <v>4276</v>
      </c>
      <c r="BP80" s="401" t="s">
        <v>4277</v>
      </c>
      <c r="BQ80" s="402"/>
      <c r="BR80" s="411" t="s">
        <v>555</v>
      </c>
    </row>
    <row r="81" spans="1:70" s="428" customFormat="1" x14ac:dyDescent="0.25">
      <c r="A81" s="345" t="s">
        <v>4395</v>
      </c>
      <c r="B81" s="373"/>
      <c r="C81" s="719">
        <v>43670</v>
      </c>
      <c r="D81" s="373"/>
      <c r="E81" s="346">
        <v>5636.36</v>
      </c>
      <c r="F81" s="373"/>
      <c r="G81" s="347">
        <v>31.8123</v>
      </c>
      <c r="H81" s="374"/>
      <c r="I81" s="348">
        <v>-0.47799999999999998</v>
      </c>
      <c r="J81" s="348">
        <v>-0.2477</v>
      </c>
      <c r="K81" s="348">
        <v>-0.63500000000000001</v>
      </c>
      <c r="L81" s="348">
        <v>-7.2599999999999998E-2</v>
      </c>
      <c r="M81" s="348">
        <v>-3.3592</v>
      </c>
      <c r="N81" s="350">
        <v>-6.1272000000000002</v>
      </c>
      <c r="O81" s="348">
        <v>-0.97109999999999996</v>
      </c>
      <c r="P81" s="348">
        <v>11.045199999999999</v>
      </c>
      <c r="Q81" s="348">
        <v>12.655900000000001</v>
      </c>
      <c r="R81" s="348" t="s">
        <v>430</v>
      </c>
      <c r="S81" s="348">
        <v>0.21829999999999999</v>
      </c>
      <c r="T81" s="348">
        <v>5.9534000000000002</v>
      </c>
      <c r="U81" s="348">
        <v>-7.9183000000000003</v>
      </c>
      <c r="V81" s="348">
        <v>-6.0772000000000004</v>
      </c>
      <c r="W81" s="348">
        <v>-1.5337000000000001</v>
      </c>
      <c r="X81" s="348">
        <v>17.706800000000001</v>
      </c>
      <c r="Y81" s="374"/>
      <c r="Z81" s="346">
        <v>21</v>
      </c>
      <c r="AA81" s="346">
        <v>13</v>
      </c>
      <c r="AB81" s="346">
        <v>24</v>
      </c>
      <c r="AC81" s="346">
        <v>24</v>
      </c>
      <c r="AD81" s="346">
        <v>22</v>
      </c>
      <c r="AE81" s="346">
        <v>24</v>
      </c>
      <c r="AF81" s="346">
        <v>17</v>
      </c>
      <c r="AG81" s="346">
        <v>15</v>
      </c>
      <c r="AH81" s="346">
        <v>7</v>
      </c>
      <c r="AI81" s="346" t="s">
        <v>430</v>
      </c>
      <c r="AJ81" s="346">
        <v>24</v>
      </c>
      <c r="AK81" s="346">
        <v>24</v>
      </c>
      <c r="AL81" s="346">
        <v>24</v>
      </c>
      <c r="AM81" s="346">
        <v>24</v>
      </c>
      <c r="AN81" s="346">
        <v>23</v>
      </c>
      <c r="AO81" s="373"/>
      <c r="AP81" s="348" t="s">
        <v>430</v>
      </c>
      <c r="AQ81" s="348">
        <v>14.18</v>
      </c>
      <c r="AR81" s="348">
        <v>9.1199999999999992</v>
      </c>
      <c r="AS81" s="348">
        <v>1.86</v>
      </c>
      <c r="AT81" s="348">
        <v>-6.55</v>
      </c>
      <c r="AU81" s="351"/>
      <c r="AV81" s="346" t="s">
        <v>430</v>
      </c>
      <c r="AW81" s="346">
        <v>8</v>
      </c>
      <c r="AX81" s="346">
        <v>15</v>
      </c>
      <c r="AY81" s="346">
        <v>22</v>
      </c>
      <c r="AZ81" s="346">
        <v>24</v>
      </c>
      <c r="BA81" s="362"/>
      <c r="BB81" s="348">
        <v>10.8197767704204</v>
      </c>
      <c r="BC81" s="375">
        <v>0.69718317159850696</v>
      </c>
      <c r="BD81" s="375">
        <v>4.2319020452343301E-2</v>
      </c>
      <c r="BE81" s="375">
        <v>3.2421135543801098E-2</v>
      </c>
      <c r="BF81" s="373"/>
      <c r="BG81" s="348">
        <v>69.443799999999996</v>
      </c>
      <c r="BH81" s="348">
        <v>3.3062999999999998</v>
      </c>
      <c r="BI81" s="348">
        <v>18.644500000000001</v>
      </c>
      <c r="BJ81" s="348">
        <v>8.6053999999999995</v>
      </c>
      <c r="BK81" s="373"/>
      <c r="BL81" s="372" t="s">
        <v>4279</v>
      </c>
      <c r="BM81" s="372" t="s">
        <v>4280</v>
      </c>
      <c r="BN81" s="372" t="s">
        <v>4281</v>
      </c>
      <c r="BO81" s="372" t="s">
        <v>4282</v>
      </c>
      <c r="BP81" s="372" t="s">
        <v>4283</v>
      </c>
      <c r="BQ81" s="373"/>
      <c r="BR81" s="354" t="s">
        <v>555</v>
      </c>
    </row>
    <row r="82" spans="1:70" s="428" customFormat="1" x14ac:dyDescent="0.25">
      <c r="A82" s="345" t="s">
        <v>4396</v>
      </c>
      <c r="B82" s="373"/>
      <c r="C82" s="719">
        <v>41275</v>
      </c>
      <c r="D82" s="373"/>
      <c r="E82" s="346">
        <v>2764.71</v>
      </c>
      <c r="F82" s="373"/>
      <c r="G82" s="347">
        <v>154.37</v>
      </c>
      <c r="H82" s="374"/>
      <c r="I82" s="348">
        <v>-3.2399999999999998E-2</v>
      </c>
      <c r="J82" s="348">
        <v>0.72430000000000005</v>
      </c>
      <c r="K82" s="348">
        <v>4.3958000000000004</v>
      </c>
      <c r="L82" s="348">
        <v>9.4357000000000006</v>
      </c>
      <c r="M82" s="348">
        <v>9.9344999999999999</v>
      </c>
      <c r="N82" s="350">
        <v>4.2218</v>
      </c>
      <c r="O82" s="348">
        <v>1.5580000000000001</v>
      </c>
      <c r="P82" s="348">
        <v>14.5489</v>
      </c>
      <c r="Q82" s="348">
        <v>11.7957</v>
      </c>
      <c r="R82" s="348">
        <v>14.2988</v>
      </c>
      <c r="S82" s="348">
        <v>5.9287999999999998</v>
      </c>
      <c r="T82" s="348">
        <v>24.1815</v>
      </c>
      <c r="U82" s="348">
        <v>4.3251999999999997</v>
      </c>
      <c r="V82" s="348">
        <v>5.0708000000000002</v>
      </c>
      <c r="W82" s="348">
        <v>3.0575999999999999</v>
      </c>
      <c r="X82" s="348">
        <v>16.2486</v>
      </c>
      <c r="Y82" s="374"/>
      <c r="Z82" s="346">
        <v>4</v>
      </c>
      <c r="AA82" s="346">
        <v>3</v>
      </c>
      <c r="AB82" s="346">
        <v>3</v>
      </c>
      <c r="AC82" s="346">
        <v>2</v>
      </c>
      <c r="AD82" s="346">
        <v>4</v>
      </c>
      <c r="AE82" s="346">
        <v>10</v>
      </c>
      <c r="AF82" s="346">
        <v>10</v>
      </c>
      <c r="AG82" s="346">
        <v>8</v>
      </c>
      <c r="AH82" s="346">
        <v>10</v>
      </c>
      <c r="AI82" s="346">
        <v>4</v>
      </c>
      <c r="AJ82" s="346">
        <v>2</v>
      </c>
      <c r="AK82" s="346">
        <v>4</v>
      </c>
      <c r="AL82" s="346">
        <v>7</v>
      </c>
      <c r="AM82" s="346">
        <v>11</v>
      </c>
      <c r="AN82" s="346">
        <v>2</v>
      </c>
      <c r="AO82" s="373"/>
      <c r="AP82" s="348">
        <v>14.5</v>
      </c>
      <c r="AQ82" s="348">
        <v>14.74</v>
      </c>
      <c r="AR82" s="348">
        <v>12.69</v>
      </c>
      <c r="AS82" s="348">
        <v>8.52</v>
      </c>
      <c r="AT82" s="348">
        <v>15.82</v>
      </c>
      <c r="AU82" s="351"/>
      <c r="AV82" s="346">
        <v>7</v>
      </c>
      <c r="AW82" s="346">
        <v>7</v>
      </c>
      <c r="AX82" s="346">
        <v>7</v>
      </c>
      <c r="AY82" s="346">
        <v>7</v>
      </c>
      <c r="AZ82" s="346">
        <v>5</v>
      </c>
      <c r="BA82" s="362"/>
      <c r="BB82" s="348">
        <v>15.567881936879299</v>
      </c>
      <c r="BC82" s="375">
        <v>1.03629133266702</v>
      </c>
      <c r="BD82" s="375">
        <v>5.0740570690764202E-2</v>
      </c>
      <c r="BE82" s="375">
        <v>0.19000271276004299</v>
      </c>
      <c r="BF82" s="373"/>
      <c r="BG82" s="348">
        <v>45.974600000000002</v>
      </c>
      <c r="BH82" s="348">
        <v>24.883299999999998</v>
      </c>
      <c r="BI82" s="348">
        <v>28.181899999999999</v>
      </c>
      <c r="BJ82" s="348">
        <v>0.96020000000000005</v>
      </c>
      <c r="BK82" s="373"/>
      <c r="BL82" s="372" t="s">
        <v>4285</v>
      </c>
      <c r="BM82" s="372" t="s">
        <v>4286</v>
      </c>
      <c r="BN82" s="372" t="s">
        <v>4287</v>
      </c>
      <c r="BO82" s="372" t="s">
        <v>4288</v>
      </c>
      <c r="BP82" s="372" t="s">
        <v>4289</v>
      </c>
      <c r="BQ82" s="373"/>
      <c r="BR82" s="354" t="s">
        <v>555</v>
      </c>
    </row>
    <row r="83" spans="1:70" s="428" customFormat="1" x14ac:dyDescent="0.25">
      <c r="A83" s="345" t="s">
        <v>4397</v>
      </c>
      <c r="B83" s="373"/>
      <c r="C83" s="719">
        <v>41275</v>
      </c>
      <c r="D83" s="373"/>
      <c r="E83" s="346">
        <v>1419.63</v>
      </c>
      <c r="F83" s="373"/>
      <c r="G83" s="347">
        <v>196.63</v>
      </c>
      <c r="H83" s="374"/>
      <c r="I83" s="348">
        <v>0</v>
      </c>
      <c r="J83" s="348">
        <v>-0.71199999999999997</v>
      </c>
      <c r="K83" s="348">
        <v>2.3155000000000001</v>
      </c>
      <c r="L83" s="348">
        <v>2.7915999999999999</v>
      </c>
      <c r="M83" s="348">
        <v>4.6349999999999998</v>
      </c>
      <c r="N83" s="350">
        <v>8.0038</v>
      </c>
      <c r="O83" s="348">
        <v>-1.3626</v>
      </c>
      <c r="P83" s="348">
        <v>14.8933</v>
      </c>
      <c r="Q83" s="348">
        <v>12.801399999999999</v>
      </c>
      <c r="R83" s="348">
        <v>16.627099999999999</v>
      </c>
      <c r="S83" s="348">
        <v>1.7332000000000001</v>
      </c>
      <c r="T83" s="348">
        <v>14.606299999999999</v>
      </c>
      <c r="U83" s="348">
        <v>4.3573000000000004</v>
      </c>
      <c r="V83" s="348">
        <v>7.2839</v>
      </c>
      <c r="W83" s="348">
        <v>2.0552999999999999</v>
      </c>
      <c r="X83" s="348">
        <v>16.869299999999999</v>
      </c>
      <c r="Y83" s="374"/>
      <c r="Z83" s="346">
        <v>3</v>
      </c>
      <c r="AA83" s="346">
        <v>24</v>
      </c>
      <c r="AB83" s="346">
        <v>10</v>
      </c>
      <c r="AC83" s="346">
        <v>17</v>
      </c>
      <c r="AD83" s="346">
        <v>13</v>
      </c>
      <c r="AE83" s="346">
        <v>7</v>
      </c>
      <c r="AF83" s="346">
        <v>18</v>
      </c>
      <c r="AG83" s="346">
        <v>7</v>
      </c>
      <c r="AH83" s="346">
        <v>6</v>
      </c>
      <c r="AI83" s="346">
        <v>2</v>
      </c>
      <c r="AJ83" s="346">
        <v>18</v>
      </c>
      <c r="AK83" s="346">
        <v>16</v>
      </c>
      <c r="AL83" s="346">
        <v>6</v>
      </c>
      <c r="AM83" s="346">
        <v>8</v>
      </c>
      <c r="AN83" s="346">
        <v>4</v>
      </c>
      <c r="AO83" s="373"/>
      <c r="AP83" s="348">
        <v>16.93</v>
      </c>
      <c r="AQ83" s="348">
        <v>16.64</v>
      </c>
      <c r="AR83" s="348">
        <v>12.84</v>
      </c>
      <c r="AS83" s="348">
        <v>6.62</v>
      </c>
      <c r="AT83" s="348">
        <v>9.83</v>
      </c>
      <c r="AU83" s="351"/>
      <c r="AV83" s="346">
        <v>3</v>
      </c>
      <c r="AW83" s="346">
        <v>3</v>
      </c>
      <c r="AX83" s="346">
        <v>6</v>
      </c>
      <c r="AY83" s="346">
        <v>10</v>
      </c>
      <c r="AZ83" s="346">
        <v>12</v>
      </c>
      <c r="BA83" s="362"/>
      <c r="BB83" s="348">
        <v>17.401441166784199</v>
      </c>
      <c r="BC83" s="375">
        <v>1.11901219312819</v>
      </c>
      <c r="BD83" s="375">
        <v>4.7349097415902201E-2</v>
      </c>
      <c r="BE83" s="375">
        <v>0.17613401181952701</v>
      </c>
      <c r="BF83" s="373"/>
      <c r="BG83" s="348">
        <v>51.348500000000001</v>
      </c>
      <c r="BH83" s="348">
        <v>13.847200000000001</v>
      </c>
      <c r="BI83" s="348">
        <v>20.3293</v>
      </c>
      <c r="BJ83" s="348">
        <v>14.475</v>
      </c>
      <c r="BK83" s="373"/>
      <c r="BL83" s="372" t="s">
        <v>4291</v>
      </c>
      <c r="BM83" s="372" t="s">
        <v>4292</v>
      </c>
      <c r="BN83" s="372" t="s">
        <v>4293</v>
      </c>
      <c r="BO83" s="372" t="s">
        <v>4294</v>
      </c>
      <c r="BP83" s="372" t="s">
        <v>4295</v>
      </c>
      <c r="BQ83" s="373"/>
      <c r="BR83" s="354" t="s">
        <v>555</v>
      </c>
    </row>
    <row r="84" spans="1:70" s="428" customFormat="1" x14ac:dyDescent="0.25">
      <c r="A84" s="345" t="s">
        <v>4398</v>
      </c>
      <c r="B84" s="373"/>
      <c r="C84" s="719">
        <v>41275</v>
      </c>
      <c r="D84" s="373"/>
      <c r="E84" s="346">
        <v>1294.82</v>
      </c>
      <c r="F84" s="373"/>
      <c r="G84" s="347">
        <v>538.08849999999995</v>
      </c>
      <c r="H84" s="374"/>
      <c r="I84" s="348">
        <v>-0.25090000000000001</v>
      </c>
      <c r="J84" s="348">
        <v>-0.52290000000000003</v>
      </c>
      <c r="K84" s="348">
        <v>1.6287</v>
      </c>
      <c r="L84" s="348">
        <v>2.2997999999999998</v>
      </c>
      <c r="M84" s="348">
        <v>-2.0651999999999999</v>
      </c>
      <c r="N84" s="350">
        <v>-1.6865000000000001</v>
      </c>
      <c r="O84" s="348">
        <v>2E-3</v>
      </c>
      <c r="P84" s="348">
        <v>10.311999999999999</v>
      </c>
      <c r="Q84" s="348">
        <v>11.0946</v>
      </c>
      <c r="R84" s="348">
        <v>12.927899999999999</v>
      </c>
      <c r="S84" s="348">
        <v>1.7075</v>
      </c>
      <c r="T84" s="348">
        <v>11.3337</v>
      </c>
      <c r="U84" s="348">
        <v>-4.9663000000000004</v>
      </c>
      <c r="V84" s="348">
        <v>-0.35199999999999998</v>
      </c>
      <c r="W84" s="348">
        <v>6.3500000000000001E-2</v>
      </c>
      <c r="X84" s="348">
        <v>14.3963</v>
      </c>
      <c r="Y84" s="374"/>
      <c r="Z84" s="346">
        <v>13</v>
      </c>
      <c r="AA84" s="346">
        <v>19</v>
      </c>
      <c r="AB84" s="346">
        <v>17</v>
      </c>
      <c r="AC84" s="346">
        <v>20</v>
      </c>
      <c r="AD84" s="346">
        <v>20</v>
      </c>
      <c r="AE84" s="346">
        <v>20</v>
      </c>
      <c r="AF84" s="346">
        <v>11</v>
      </c>
      <c r="AG84" s="346">
        <v>17</v>
      </c>
      <c r="AH84" s="346">
        <v>12</v>
      </c>
      <c r="AI84" s="346">
        <v>10</v>
      </c>
      <c r="AJ84" s="346">
        <v>19</v>
      </c>
      <c r="AK84" s="346">
        <v>19</v>
      </c>
      <c r="AL84" s="346">
        <v>20</v>
      </c>
      <c r="AM84" s="346">
        <v>19</v>
      </c>
      <c r="AN84" s="346">
        <v>17</v>
      </c>
      <c r="AO84" s="373"/>
      <c r="AP84" s="348">
        <v>12.68</v>
      </c>
      <c r="AQ84" s="348">
        <v>13.07</v>
      </c>
      <c r="AR84" s="348">
        <v>9.26</v>
      </c>
      <c r="AS84" s="348">
        <v>4.1500000000000004</v>
      </c>
      <c r="AT84" s="348">
        <v>-0.32</v>
      </c>
      <c r="AU84" s="351"/>
      <c r="AV84" s="346">
        <v>10</v>
      </c>
      <c r="AW84" s="346">
        <v>12</v>
      </c>
      <c r="AX84" s="346">
        <v>14</v>
      </c>
      <c r="AY84" s="346">
        <v>15</v>
      </c>
      <c r="AZ84" s="346">
        <v>20</v>
      </c>
      <c r="BA84" s="362"/>
      <c r="BB84" s="348">
        <v>13.2703323781154</v>
      </c>
      <c r="BC84" s="375">
        <v>0.90604083682760606</v>
      </c>
      <c r="BD84" s="375">
        <v>3.1599965749008002E-2</v>
      </c>
      <c r="BE84" s="375">
        <v>-0.13357611478829401</v>
      </c>
      <c r="BF84" s="373"/>
      <c r="BG84" s="348">
        <v>66.501599999999996</v>
      </c>
      <c r="BH84" s="348">
        <v>12.8873</v>
      </c>
      <c r="BI84" s="348">
        <v>19.5426</v>
      </c>
      <c r="BJ84" s="348">
        <v>1.0685</v>
      </c>
      <c r="BK84" s="373"/>
      <c r="BL84" s="372" t="s">
        <v>4297</v>
      </c>
      <c r="BM84" s="372" t="s">
        <v>4298</v>
      </c>
      <c r="BN84" s="372" t="s">
        <v>4299</v>
      </c>
      <c r="BO84" s="372" t="s">
        <v>4300</v>
      </c>
      <c r="BP84" s="372" t="s">
        <v>4301</v>
      </c>
      <c r="BQ84" s="373"/>
      <c r="BR84" s="354" t="s">
        <v>555</v>
      </c>
    </row>
    <row r="85" spans="1:70" s="428" customFormat="1" x14ac:dyDescent="0.25">
      <c r="A85" s="345" t="s">
        <v>4399</v>
      </c>
      <c r="B85" s="373"/>
      <c r="C85" s="719">
        <v>41275</v>
      </c>
      <c r="D85" s="373"/>
      <c r="E85" s="346">
        <v>1022.95</v>
      </c>
      <c r="F85" s="373"/>
      <c r="G85" s="347">
        <v>172.6891</v>
      </c>
      <c r="H85" s="374"/>
      <c r="I85" s="348">
        <v>-5.0900000000000001E-2</v>
      </c>
      <c r="J85" s="348">
        <v>-0.3422</v>
      </c>
      <c r="K85" s="348">
        <v>1.9437</v>
      </c>
      <c r="L85" s="348">
        <v>5.2251000000000003</v>
      </c>
      <c r="M85" s="348">
        <v>1.3512999999999999</v>
      </c>
      <c r="N85" s="350">
        <v>8.2199999999999995E-2</v>
      </c>
      <c r="O85" s="348">
        <v>-0.58909999999999996</v>
      </c>
      <c r="P85" s="348">
        <v>11.368499999999999</v>
      </c>
      <c r="Q85" s="348">
        <v>10.6213</v>
      </c>
      <c r="R85" s="348">
        <v>12.601599999999999</v>
      </c>
      <c r="S85" s="348">
        <v>2.3773</v>
      </c>
      <c r="T85" s="348">
        <v>15.134499999999999</v>
      </c>
      <c r="U85" s="348">
        <v>-2.4279000000000002</v>
      </c>
      <c r="V85" s="348">
        <v>0.29680000000000001</v>
      </c>
      <c r="W85" s="348">
        <v>-0.1051</v>
      </c>
      <c r="X85" s="348">
        <v>13.670400000000001</v>
      </c>
      <c r="Y85" s="374"/>
      <c r="Z85" s="346">
        <v>6</v>
      </c>
      <c r="AA85" s="346">
        <v>17</v>
      </c>
      <c r="AB85" s="346">
        <v>14</v>
      </c>
      <c r="AC85" s="346">
        <v>8</v>
      </c>
      <c r="AD85" s="346">
        <v>16</v>
      </c>
      <c r="AE85" s="346">
        <v>17</v>
      </c>
      <c r="AF85" s="346">
        <v>14</v>
      </c>
      <c r="AG85" s="346">
        <v>14</v>
      </c>
      <c r="AH85" s="346">
        <v>15</v>
      </c>
      <c r="AI85" s="346">
        <v>11</v>
      </c>
      <c r="AJ85" s="346">
        <v>16</v>
      </c>
      <c r="AK85" s="346">
        <v>15</v>
      </c>
      <c r="AL85" s="346">
        <v>17</v>
      </c>
      <c r="AM85" s="346">
        <v>17</v>
      </c>
      <c r="AN85" s="346">
        <v>18</v>
      </c>
      <c r="AO85" s="373"/>
      <c r="AP85" s="348">
        <v>12.62</v>
      </c>
      <c r="AQ85" s="348">
        <v>12.64</v>
      </c>
      <c r="AR85" s="348">
        <v>10.039999999999999</v>
      </c>
      <c r="AS85" s="348">
        <v>5.05</v>
      </c>
      <c r="AT85" s="348">
        <v>4.09</v>
      </c>
      <c r="AU85" s="351"/>
      <c r="AV85" s="346">
        <v>11</v>
      </c>
      <c r="AW85" s="346">
        <v>14</v>
      </c>
      <c r="AX85" s="346">
        <v>11</v>
      </c>
      <c r="AY85" s="346">
        <v>12</v>
      </c>
      <c r="AZ85" s="346">
        <v>16</v>
      </c>
      <c r="BA85" s="362"/>
      <c r="BB85" s="348">
        <v>14.220494038175399</v>
      </c>
      <c r="BC85" s="375">
        <v>0.94444199684623498</v>
      </c>
      <c r="BD85" s="375">
        <v>3.7645818813483403E-2</v>
      </c>
      <c r="BE85" s="375">
        <v>-4.1010615097475299E-2</v>
      </c>
      <c r="BF85" s="373"/>
      <c r="BG85" s="348">
        <v>58.340400000000002</v>
      </c>
      <c r="BH85" s="348">
        <v>15.561999999999999</v>
      </c>
      <c r="BI85" s="348">
        <v>22.892199999999999</v>
      </c>
      <c r="BJ85" s="348">
        <v>3.2054</v>
      </c>
      <c r="BK85" s="373"/>
      <c r="BL85" s="372" t="s">
        <v>1957</v>
      </c>
      <c r="BM85" s="372" t="s">
        <v>4303</v>
      </c>
      <c r="BN85" s="372" t="s">
        <v>4304</v>
      </c>
      <c r="BO85" s="372" t="s">
        <v>4305</v>
      </c>
      <c r="BP85" s="372" t="s">
        <v>4254</v>
      </c>
      <c r="BQ85" s="373"/>
      <c r="BR85" s="354" t="s">
        <v>555</v>
      </c>
    </row>
    <row r="86" spans="1:70" s="428" customFormat="1" x14ac:dyDescent="0.25">
      <c r="A86" s="345" t="s">
        <v>4400</v>
      </c>
      <c r="B86" s="373"/>
      <c r="C86" s="719">
        <v>41276</v>
      </c>
      <c r="D86" s="373"/>
      <c r="E86" s="346">
        <v>929.39</v>
      </c>
      <c r="F86" s="373"/>
      <c r="G86" s="347">
        <v>116.9845</v>
      </c>
      <c r="H86" s="374"/>
      <c r="I86" s="348">
        <v>-0.16520000000000001</v>
      </c>
      <c r="J86" s="348">
        <v>5.3600000000000002E-2</v>
      </c>
      <c r="K86" s="348">
        <v>3.4506999999999999</v>
      </c>
      <c r="L86" s="348">
        <v>5.9095000000000004</v>
      </c>
      <c r="M86" s="348">
        <v>6.4922000000000004</v>
      </c>
      <c r="N86" s="350">
        <v>9.3981999999999992</v>
      </c>
      <c r="O86" s="348">
        <v>5.1573000000000002</v>
      </c>
      <c r="P86" s="348">
        <v>17.556799999999999</v>
      </c>
      <c r="Q86" s="348">
        <v>13.676500000000001</v>
      </c>
      <c r="R86" s="348">
        <v>13.9506</v>
      </c>
      <c r="S86" s="348">
        <v>4.7858999999999998</v>
      </c>
      <c r="T86" s="348">
        <v>17.91</v>
      </c>
      <c r="U86" s="348">
        <v>3.5137</v>
      </c>
      <c r="V86" s="348">
        <v>10.668200000000001</v>
      </c>
      <c r="W86" s="348">
        <v>1.7724</v>
      </c>
      <c r="X86" s="348">
        <v>15.152900000000001</v>
      </c>
      <c r="Y86" s="374"/>
      <c r="Z86" s="346">
        <v>9</v>
      </c>
      <c r="AA86" s="346">
        <v>10</v>
      </c>
      <c r="AB86" s="346">
        <v>4</v>
      </c>
      <c r="AC86" s="346">
        <v>6</v>
      </c>
      <c r="AD86" s="346">
        <v>7</v>
      </c>
      <c r="AE86" s="346">
        <v>5</v>
      </c>
      <c r="AF86" s="346">
        <v>2</v>
      </c>
      <c r="AG86" s="346">
        <v>4</v>
      </c>
      <c r="AH86" s="346">
        <v>4</v>
      </c>
      <c r="AI86" s="346">
        <v>5</v>
      </c>
      <c r="AJ86" s="346">
        <v>5</v>
      </c>
      <c r="AK86" s="346">
        <v>9</v>
      </c>
      <c r="AL86" s="346">
        <v>9</v>
      </c>
      <c r="AM86" s="346">
        <v>3</v>
      </c>
      <c r="AN86" s="346">
        <v>8</v>
      </c>
      <c r="AO86" s="373"/>
      <c r="AP86" s="348">
        <v>15.27</v>
      </c>
      <c r="AQ86" s="348">
        <v>16.18</v>
      </c>
      <c r="AR86" s="348">
        <v>15.09</v>
      </c>
      <c r="AS86" s="348">
        <v>11.42</v>
      </c>
      <c r="AT86" s="348">
        <v>13.86</v>
      </c>
      <c r="AU86" s="351"/>
      <c r="AV86" s="346">
        <v>4</v>
      </c>
      <c r="AW86" s="346">
        <v>5</v>
      </c>
      <c r="AX86" s="346">
        <v>4</v>
      </c>
      <c r="AY86" s="346">
        <v>3</v>
      </c>
      <c r="AZ86" s="346">
        <v>7</v>
      </c>
      <c r="BA86" s="362"/>
      <c r="BB86" s="348">
        <v>14.386686765150801</v>
      </c>
      <c r="BC86" s="375">
        <v>0.97290459679683805</v>
      </c>
      <c r="BD86" s="375">
        <v>6.7542165643719704E-2</v>
      </c>
      <c r="BE86" s="375">
        <v>0.37798571002123699</v>
      </c>
      <c r="BF86" s="373"/>
      <c r="BG86" s="348">
        <v>64.335999999999999</v>
      </c>
      <c r="BH86" s="348">
        <v>22.3703</v>
      </c>
      <c r="BI86" s="348">
        <v>10.216900000000001</v>
      </c>
      <c r="BJ86" s="348">
        <v>3.0768</v>
      </c>
      <c r="BK86" s="373"/>
      <c r="BL86" s="372" t="s">
        <v>4291</v>
      </c>
      <c r="BM86" s="372" t="s">
        <v>4307</v>
      </c>
      <c r="BN86" s="372" t="s">
        <v>4308</v>
      </c>
      <c r="BO86" s="372" t="s">
        <v>4309</v>
      </c>
      <c r="BP86" s="372" t="s">
        <v>617</v>
      </c>
      <c r="BQ86" s="373"/>
      <c r="BR86" s="354" t="s">
        <v>555</v>
      </c>
    </row>
    <row r="87" spans="1:70" s="428" customFormat="1" x14ac:dyDescent="0.25">
      <c r="A87" s="345" t="s">
        <v>4401</v>
      </c>
      <c r="B87" s="373"/>
      <c r="C87" s="719">
        <v>42661</v>
      </c>
      <c r="D87" s="373"/>
      <c r="E87" s="346">
        <v>898.74</v>
      </c>
      <c r="F87" s="373"/>
      <c r="G87" s="347">
        <v>33.141500000000001</v>
      </c>
      <c r="H87" s="374"/>
      <c r="I87" s="348">
        <v>-0.18340000000000001</v>
      </c>
      <c r="J87" s="348">
        <v>-0.38229999999999997</v>
      </c>
      <c r="K87" s="348">
        <v>1.4435</v>
      </c>
      <c r="L87" s="348">
        <v>3.8624999999999998</v>
      </c>
      <c r="M87" s="348">
        <v>-1.0459000000000001</v>
      </c>
      <c r="N87" s="350">
        <v>-0.35349999999999998</v>
      </c>
      <c r="O87" s="348">
        <v>-0.35980000000000001</v>
      </c>
      <c r="P87" s="348">
        <v>10.290800000000001</v>
      </c>
      <c r="Q87" s="348">
        <v>11.005699999999999</v>
      </c>
      <c r="R87" s="348" t="s">
        <v>430</v>
      </c>
      <c r="S87" s="348">
        <v>2.7728999999999999</v>
      </c>
      <c r="T87" s="348">
        <v>11.107900000000001</v>
      </c>
      <c r="U87" s="348">
        <v>-4.01</v>
      </c>
      <c r="V87" s="348">
        <v>0.28349999999999997</v>
      </c>
      <c r="W87" s="348">
        <v>-0.14879999999999999</v>
      </c>
      <c r="X87" s="348">
        <v>12.917199999999999</v>
      </c>
      <c r="Y87" s="374"/>
      <c r="Z87" s="346">
        <v>10</v>
      </c>
      <c r="AA87" s="346">
        <v>18</v>
      </c>
      <c r="AB87" s="346">
        <v>19</v>
      </c>
      <c r="AC87" s="346">
        <v>14</v>
      </c>
      <c r="AD87" s="346">
        <v>19</v>
      </c>
      <c r="AE87" s="346">
        <v>18</v>
      </c>
      <c r="AF87" s="346">
        <v>13</v>
      </c>
      <c r="AG87" s="346">
        <v>18</v>
      </c>
      <c r="AH87" s="346">
        <v>13</v>
      </c>
      <c r="AI87" s="346" t="s">
        <v>430</v>
      </c>
      <c r="AJ87" s="346">
        <v>13</v>
      </c>
      <c r="AK87" s="346">
        <v>20</v>
      </c>
      <c r="AL87" s="346">
        <v>19</v>
      </c>
      <c r="AM87" s="346">
        <v>18</v>
      </c>
      <c r="AN87" s="346">
        <v>19</v>
      </c>
      <c r="AO87" s="373"/>
      <c r="AP87" s="348" t="s">
        <v>430</v>
      </c>
      <c r="AQ87" s="348">
        <v>13.83</v>
      </c>
      <c r="AR87" s="348">
        <v>9.73</v>
      </c>
      <c r="AS87" s="348">
        <v>4.45</v>
      </c>
      <c r="AT87" s="348">
        <v>1.28</v>
      </c>
      <c r="AU87" s="351"/>
      <c r="AV87" s="346" t="s">
        <v>430</v>
      </c>
      <c r="AW87" s="346">
        <v>10</v>
      </c>
      <c r="AX87" s="346">
        <v>12</v>
      </c>
      <c r="AY87" s="346">
        <v>14</v>
      </c>
      <c r="AZ87" s="346">
        <v>19</v>
      </c>
      <c r="BA87" s="362"/>
      <c r="BB87" s="348">
        <v>13.161649567404201</v>
      </c>
      <c r="BC87" s="375">
        <v>0.90538517648449401</v>
      </c>
      <c r="BD87" s="375">
        <v>3.3443239855576901E-2</v>
      </c>
      <c r="BE87" s="375">
        <v>-0.112349838433145</v>
      </c>
      <c r="BF87" s="373"/>
      <c r="BG87" s="348">
        <v>70.898799999999994</v>
      </c>
      <c r="BH87" s="348">
        <v>16.8613</v>
      </c>
      <c r="BI87" s="348">
        <v>9.7996400000000001</v>
      </c>
      <c r="BJ87" s="348">
        <v>2.4402599999999999</v>
      </c>
      <c r="BK87" s="373"/>
      <c r="BL87" s="372" t="s">
        <v>4311</v>
      </c>
      <c r="BM87" s="372" t="s">
        <v>4312</v>
      </c>
      <c r="BN87" s="372" t="s">
        <v>4313</v>
      </c>
      <c r="BO87" s="372" t="s">
        <v>4314</v>
      </c>
      <c r="BP87" s="372" t="s">
        <v>4315</v>
      </c>
      <c r="BQ87" s="373"/>
      <c r="BR87" s="354" t="s">
        <v>555</v>
      </c>
    </row>
    <row r="88" spans="1:70" s="428" customFormat="1" x14ac:dyDescent="0.25">
      <c r="A88" s="345" t="s">
        <v>4402</v>
      </c>
      <c r="B88" s="373"/>
      <c r="C88" s="719">
        <v>41275</v>
      </c>
      <c r="D88" s="373"/>
      <c r="E88" s="346">
        <v>870.71199999999999</v>
      </c>
      <c r="F88" s="373"/>
      <c r="G88" s="347">
        <v>73.13</v>
      </c>
      <c r="H88" s="374"/>
      <c r="I88" s="348">
        <v>-0.10929999999999999</v>
      </c>
      <c r="J88" s="348">
        <v>-0.3407</v>
      </c>
      <c r="K88" s="348">
        <v>2.194</v>
      </c>
      <c r="L88" s="348">
        <v>4.9663000000000004</v>
      </c>
      <c r="M88" s="348">
        <v>3.2181000000000002</v>
      </c>
      <c r="N88" s="350">
        <v>4.0587</v>
      </c>
      <c r="O88" s="348">
        <v>1.8843000000000001</v>
      </c>
      <c r="P88" s="348">
        <v>12.319699999999999</v>
      </c>
      <c r="Q88" s="348">
        <v>12.007</v>
      </c>
      <c r="R88" s="348">
        <v>13.326000000000001</v>
      </c>
      <c r="S88" s="348">
        <v>2.9855</v>
      </c>
      <c r="T88" s="348">
        <v>16.337900000000001</v>
      </c>
      <c r="U88" s="348">
        <v>1.1339999999999999</v>
      </c>
      <c r="V88" s="348">
        <v>4.5461</v>
      </c>
      <c r="W88" s="348">
        <v>1.5835999999999999</v>
      </c>
      <c r="X88" s="348">
        <v>13.3962</v>
      </c>
      <c r="Y88" s="374"/>
      <c r="Z88" s="346">
        <v>8</v>
      </c>
      <c r="AA88" s="346">
        <v>16</v>
      </c>
      <c r="AB88" s="346">
        <v>11</v>
      </c>
      <c r="AC88" s="346">
        <v>10</v>
      </c>
      <c r="AD88" s="346">
        <v>15</v>
      </c>
      <c r="AE88" s="346">
        <v>11</v>
      </c>
      <c r="AF88" s="346">
        <v>9</v>
      </c>
      <c r="AG88" s="346">
        <v>9</v>
      </c>
      <c r="AH88" s="346">
        <v>8</v>
      </c>
      <c r="AI88" s="346">
        <v>8</v>
      </c>
      <c r="AJ88" s="346">
        <v>11</v>
      </c>
      <c r="AK88" s="346">
        <v>12</v>
      </c>
      <c r="AL88" s="346">
        <v>13</v>
      </c>
      <c r="AM88" s="346">
        <v>13</v>
      </c>
      <c r="AN88" s="346">
        <v>9</v>
      </c>
      <c r="AO88" s="373"/>
      <c r="AP88" s="348">
        <v>14.51</v>
      </c>
      <c r="AQ88" s="348">
        <v>14.84</v>
      </c>
      <c r="AR88" s="348">
        <v>11.56</v>
      </c>
      <c r="AS88" s="348">
        <v>7.37</v>
      </c>
      <c r="AT88" s="348">
        <v>8.4</v>
      </c>
      <c r="AU88" s="351"/>
      <c r="AV88" s="346">
        <v>6</v>
      </c>
      <c r="AW88" s="346">
        <v>6</v>
      </c>
      <c r="AX88" s="346">
        <v>8</v>
      </c>
      <c r="AY88" s="346">
        <v>8</v>
      </c>
      <c r="AZ88" s="346">
        <v>13</v>
      </c>
      <c r="BA88" s="362"/>
      <c r="BB88" s="348">
        <v>13.580211633415599</v>
      </c>
      <c r="BC88" s="375">
        <v>0.928636263276159</v>
      </c>
      <c r="BD88" s="375">
        <v>4.3479721454014499E-2</v>
      </c>
      <c r="BE88" s="375">
        <v>5.2866026959982299E-2</v>
      </c>
      <c r="BF88" s="373"/>
      <c r="BG88" s="348">
        <v>56.682899999999997</v>
      </c>
      <c r="BH88" s="348">
        <v>20.9544</v>
      </c>
      <c r="BI88" s="348">
        <v>21.172899999999998</v>
      </c>
      <c r="BJ88" s="348">
        <v>1.1898</v>
      </c>
      <c r="BK88" s="373"/>
      <c r="BL88" s="372" t="s">
        <v>4209</v>
      </c>
      <c r="BM88" s="372" t="s">
        <v>4317</v>
      </c>
      <c r="BN88" s="372" t="s">
        <v>4318</v>
      </c>
      <c r="BO88" s="372" t="s">
        <v>4319</v>
      </c>
      <c r="BP88" s="372" t="s">
        <v>4320</v>
      </c>
      <c r="BQ88" s="373"/>
      <c r="BR88" s="354" t="s">
        <v>555</v>
      </c>
    </row>
    <row r="89" spans="1:70" s="428" customFormat="1" x14ac:dyDescent="0.25">
      <c r="A89" s="345" t="s">
        <v>4403</v>
      </c>
      <c r="B89" s="373"/>
      <c r="C89" s="719">
        <v>42349</v>
      </c>
      <c r="D89" s="373"/>
      <c r="E89" s="346">
        <v>725.00800000000004</v>
      </c>
      <c r="F89" s="373"/>
      <c r="G89" s="347">
        <v>40.99</v>
      </c>
      <c r="H89" s="374"/>
      <c r="I89" s="348">
        <v>-4.8800000000000003E-2</v>
      </c>
      <c r="J89" s="348">
        <v>0.1956</v>
      </c>
      <c r="K89" s="348">
        <v>2.8349000000000002</v>
      </c>
      <c r="L89" s="348">
        <v>7.3318000000000003</v>
      </c>
      <c r="M89" s="348">
        <v>5.9995000000000003</v>
      </c>
      <c r="N89" s="350">
        <v>2.8784999999999998</v>
      </c>
      <c r="O89" s="348">
        <v>2.5853000000000002</v>
      </c>
      <c r="P89" s="348">
        <v>10.8597</v>
      </c>
      <c r="Q89" s="348">
        <v>11.610900000000001</v>
      </c>
      <c r="R89" s="348">
        <v>13.831099999999999</v>
      </c>
      <c r="S89" s="348">
        <v>4.0091000000000001</v>
      </c>
      <c r="T89" s="348">
        <v>19.2957</v>
      </c>
      <c r="U89" s="348">
        <v>1.6113</v>
      </c>
      <c r="V89" s="348">
        <v>4.7534000000000001</v>
      </c>
      <c r="W89" s="348">
        <v>1.8891</v>
      </c>
      <c r="X89" s="348">
        <v>14.068199999999999</v>
      </c>
      <c r="Y89" s="374"/>
      <c r="Z89" s="346">
        <v>5</v>
      </c>
      <c r="AA89" s="346">
        <v>7</v>
      </c>
      <c r="AB89" s="346">
        <v>7</v>
      </c>
      <c r="AC89" s="346">
        <v>5</v>
      </c>
      <c r="AD89" s="346">
        <v>8</v>
      </c>
      <c r="AE89" s="346">
        <v>12</v>
      </c>
      <c r="AF89" s="346">
        <v>5</v>
      </c>
      <c r="AG89" s="346">
        <v>16</v>
      </c>
      <c r="AH89" s="346">
        <v>11</v>
      </c>
      <c r="AI89" s="346">
        <v>7</v>
      </c>
      <c r="AJ89" s="346">
        <v>9</v>
      </c>
      <c r="AK89" s="346">
        <v>7</v>
      </c>
      <c r="AL89" s="346">
        <v>12</v>
      </c>
      <c r="AM89" s="346">
        <v>12</v>
      </c>
      <c r="AN89" s="346">
        <v>6</v>
      </c>
      <c r="AO89" s="373"/>
      <c r="AP89" s="348">
        <v>14.02</v>
      </c>
      <c r="AQ89" s="348">
        <v>14.12</v>
      </c>
      <c r="AR89" s="348">
        <v>10.41</v>
      </c>
      <c r="AS89" s="348">
        <v>7.25</v>
      </c>
      <c r="AT89" s="348">
        <v>10.86</v>
      </c>
      <c r="AU89" s="351"/>
      <c r="AV89" s="346">
        <v>8</v>
      </c>
      <c r="AW89" s="346">
        <v>9</v>
      </c>
      <c r="AX89" s="346">
        <v>10</v>
      </c>
      <c r="AY89" s="346">
        <v>9</v>
      </c>
      <c r="AZ89" s="346">
        <v>10</v>
      </c>
      <c r="BA89" s="362"/>
      <c r="BB89" s="348">
        <v>13.7550562660512</v>
      </c>
      <c r="BC89" s="375">
        <v>0.91929841337123097</v>
      </c>
      <c r="BD89" s="375">
        <v>3.3297188904530699E-2</v>
      </c>
      <c r="BE89" s="375">
        <v>-0.103003991279946</v>
      </c>
      <c r="BF89" s="373"/>
      <c r="BG89" s="348">
        <v>56.341700000000003</v>
      </c>
      <c r="BH89" s="348">
        <v>19.708300000000001</v>
      </c>
      <c r="BI89" s="348">
        <v>20.802099999999999</v>
      </c>
      <c r="BJ89" s="348">
        <v>3.1478999999999999</v>
      </c>
      <c r="BK89" s="373"/>
      <c r="BL89" s="372" t="s">
        <v>1952</v>
      </c>
      <c r="BM89" s="372" t="s">
        <v>1529</v>
      </c>
      <c r="BN89" s="372" t="s">
        <v>4322</v>
      </c>
      <c r="BO89" s="372" t="s">
        <v>4323</v>
      </c>
      <c r="BP89" s="372" t="s">
        <v>4324</v>
      </c>
      <c r="BQ89" s="373"/>
      <c r="BR89" s="354" t="s">
        <v>555</v>
      </c>
    </row>
    <row r="90" spans="1:70" s="428" customFormat="1" x14ac:dyDescent="0.25">
      <c r="A90" s="345" t="s">
        <v>4404</v>
      </c>
      <c r="B90" s="373"/>
      <c r="C90" s="719">
        <v>44848</v>
      </c>
      <c r="D90" s="373"/>
      <c r="E90" s="346">
        <v>506.57</v>
      </c>
      <c r="F90" s="373"/>
      <c r="G90" s="347">
        <v>19.602</v>
      </c>
      <c r="H90" s="374"/>
      <c r="I90" s="348">
        <v>-7.1400000000000005E-2</v>
      </c>
      <c r="J90" s="348">
        <v>3.0599999999999999E-2</v>
      </c>
      <c r="K90" s="348">
        <v>3.4188000000000001</v>
      </c>
      <c r="L90" s="348">
        <v>8.6044</v>
      </c>
      <c r="M90" s="348">
        <v>9.6738</v>
      </c>
      <c r="N90" s="350">
        <v>7.7346000000000004</v>
      </c>
      <c r="O90" s="348">
        <v>6.5749000000000004</v>
      </c>
      <c r="P90" s="348">
        <v>18.401599999999998</v>
      </c>
      <c r="Q90" s="348" t="s">
        <v>430</v>
      </c>
      <c r="R90" s="348" t="s">
        <v>430</v>
      </c>
      <c r="S90" s="348">
        <v>5.7851999999999997</v>
      </c>
      <c r="T90" s="348">
        <v>21.7516</v>
      </c>
      <c r="U90" s="348">
        <v>4.6333000000000002</v>
      </c>
      <c r="V90" s="348">
        <v>8.9182000000000006</v>
      </c>
      <c r="W90" s="348">
        <v>1.9769000000000001</v>
      </c>
      <c r="X90" s="348">
        <v>18.988700000000001</v>
      </c>
      <c r="Y90" s="374"/>
      <c r="Z90" s="346">
        <v>7</v>
      </c>
      <c r="AA90" s="346">
        <v>11</v>
      </c>
      <c r="AB90" s="346">
        <v>5</v>
      </c>
      <c r="AC90" s="346">
        <v>3</v>
      </c>
      <c r="AD90" s="346">
        <v>5</v>
      </c>
      <c r="AE90" s="346">
        <v>8</v>
      </c>
      <c r="AF90" s="346">
        <v>1</v>
      </c>
      <c r="AG90" s="346">
        <v>2</v>
      </c>
      <c r="AH90" s="346" t="s">
        <v>430</v>
      </c>
      <c r="AI90" s="346" t="s">
        <v>430</v>
      </c>
      <c r="AJ90" s="346">
        <v>3</v>
      </c>
      <c r="AK90" s="346">
        <v>5</v>
      </c>
      <c r="AL90" s="346">
        <v>5</v>
      </c>
      <c r="AM90" s="346">
        <v>5</v>
      </c>
      <c r="AN90" s="346">
        <v>5</v>
      </c>
      <c r="AO90" s="373"/>
      <c r="AP90" s="348" t="s">
        <v>430</v>
      </c>
      <c r="AQ90" s="348" t="s">
        <v>430</v>
      </c>
      <c r="AR90" s="348" t="s">
        <v>430</v>
      </c>
      <c r="AS90" s="348">
        <v>12.4</v>
      </c>
      <c r="AT90" s="348">
        <v>16.27</v>
      </c>
      <c r="AU90" s="351"/>
      <c r="AV90" s="346" t="s">
        <v>430</v>
      </c>
      <c r="AW90" s="346" t="s">
        <v>430</v>
      </c>
      <c r="AX90" s="346" t="s">
        <v>430</v>
      </c>
      <c r="AY90" s="346">
        <v>2</v>
      </c>
      <c r="AZ90" s="346">
        <v>4</v>
      </c>
      <c r="BA90" s="362"/>
      <c r="BB90" s="348">
        <v>14.237969576152899</v>
      </c>
      <c r="BC90" s="375">
        <v>0.95924375900368697</v>
      </c>
      <c r="BD90" s="375">
        <v>7.3676141994223204E-2</v>
      </c>
      <c r="BE90" s="375">
        <v>0.49368185863409297</v>
      </c>
      <c r="BF90" s="373"/>
      <c r="BG90" s="348">
        <v>55.291600000000003</v>
      </c>
      <c r="BH90" s="348">
        <v>11.9405</v>
      </c>
      <c r="BI90" s="348">
        <v>30.546900000000001</v>
      </c>
      <c r="BJ90" s="348">
        <v>2.2210000000000001</v>
      </c>
      <c r="BK90" s="373"/>
      <c r="BL90" s="372" t="s">
        <v>4326</v>
      </c>
      <c r="BM90" s="372" t="s">
        <v>723</v>
      </c>
      <c r="BN90" s="372" t="s">
        <v>4327</v>
      </c>
      <c r="BO90" s="372" t="s">
        <v>4328</v>
      </c>
      <c r="BP90" s="372" t="s">
        <v>4329</v>
      </c>
      <c r="BQ90" s="373"/>
      <c r="BR90" s="354" t="s">
        <v>555</v>
      </c>
    </row>
    <row r="91" spans="1:70" s="428" customFormat="1" x14ac:dyDescent="0.25">
      <c r="A91" s="345" t="s">
        <v>4405</v>
      </c>
      <c r="B91" s="373"/>
      <c r="C91" s="719">
        <v>43756</v>
      </c>
      <c r="D91" s="373"/>
      <c r="E91" s="346">
        <v>465.94</v>
      </c>
      <c r="F91" s="373"/>
      <c r="G91" s="347">
        <v>29.2727</v>
      </c>
      <c r="H91" s="374"/>
      <c r="I91" s="348">
        <v>-0.61960000000000004</v>
      </c>
      <c r="J91" s="348">
        <v>-0.13650000000000001</v>
      </c>
      <c r="K91" s="348">
        <v>2.5066000000000002</v>
      </c>
      <c r="L91" s="348">
        <v>7.5225999999999997</v>
      </c>
      <c r="M91" s="348">
        <v>10.879799999999999</v>
      </c>
      <c r="N91" s="350">
        <v>9.7477999999999998</v>
      </c>
      <c r="O91" s="348">
        <v>2.5005000000000002</v>
      </c>
      <c r="P91" s="348">
        <v>19.0947</v>
      </c>
      <c r="Q91" s="348">
        <v>14.9071</v>
      </c>
      <c r="R91" s="348" t="s">
        <v>430</v>
      </c>
      <c r="S91" s="348">
        <v>2.5533000000000001</v>
      </c>
      <c r="T91" s="348">
        <v>25.876999999999999</v>
      </c>
      <c r="U91" s="348">
        <v>5.5282999999999998</v>
      </c>
      <c r="V91" s="348">
        <v>8.3940999999999999</v>
      </c>
      <c r="W91" s="348">
        <v>1.8039000000000001</v>
      </c>
      <c r="X91" s="348">
        <v>16.941199999999998</v>
      </c>
      <c r="Y91" s="374"/>
      <c r="Z91" s="346">
        <v>24</v>
      </c>
      <c r="AA91" s="346">
        <v>12</v>
      </c>
      <c r="AB91" s="346">
        <v>9</v>
      </c>
      <c r="AC91" s="346">
        <v>4</v>
      </c>
      <c r="AD91" s="346">
        <v>3</v>
      </c>
      <c r="AE91" s="346">
        <v>4</v>
      </c>
      <c r="AF91" s="346">
        <v>6</v>
      </c>
      <c r="AG91" s="346">
        <v>1</v>
      </c>
      <c r="AH91" s="346">
        <v>3</v>
      </c>
      <c r="AI91" s="346" t="s">
        <v>430</v>
      </c>
      <c r="AJ91" s="346">
        <v>15</v>
      </c>
      <c r="AK91" s="346">
        <v>2</v>
      </c>
      <c r="AL91" s="346">
        <v>3</v>
      </c>
      <c r="AM91" s="346">
        <v>7</v>
      </c>
      <c r="AN91" s="346">
        <v>7</v>
      </c>
      <c r="AO91" s="373"/>
      <c r="AP91" s="348" t="s">
        <v>430</v>
      </c>
      <c r="AQ91" s="348" t="s">
        <v>430</v>
      </c>
      <c r="AR91" s="348">
        <v>16.47</v>
      </c>
      <c r="AS91" s="348">
        <v>11</v>
      </c>
      <c r="AT91" s="348">
        <v>17.03</v>
      </c>
      <c r="AU91" s="351"/>
      <c r="AV91" s="346" t="s">
        <v>430</v>
      </c>
      <c r="AW91" s="346" t="s">
        <v>430</v>
      </c>
      <c r="AX91" s="346">
        <v>2</v>
      </c>
      <c r="AY91" s="346">
        <v>5</v>
      </c>
      <c r="AZ91" s="346">
        <v>3</v>
      </c>
      <c r="BA91" s="362"/>
      <c r="BB91" s="348">
        <v>18.670546343396801</v>
      </c>
      <c r="BC91" s="375">
        <v>1.2359924588117599</v>
      </c>
      <c r="BD91" s="375">
        <v>6.11333314623458E-2</v>
      </c>
      <c r="BE91" s="375">
        <v>0.38711910196902899</v>
      </c>
      <c r="BF91" s="373"/>
      <c r="BG91" s="348">
        <v>32.973799999999997</v>
      </c>
      <c r="BH91" s="348">
        <v>6.7641</v>
      </c>
      <c r="BI91" s="348">
        <v>54.915799999999997</v>
      </c>
      <c r="BJ91" s="348">
        <v>5.3463000000000003</v>
      </c>
      <c r="BK91" s="373"/>
      <c r="BL91" s="372" t="s">
        <v>4331</v>
      </c>
      <c r="BM91" s="372" t="s">
        <v>4332</v>
      </c>
      <c r="BN91" s="372" t="s">
        <v>4333</v>
      </c>
      <c r="BO91" s="372" t="s">
        <v>4334</v>
      </c>
      <c r="BP91" s="372" t="s">
        <v>4335</v>
      </c>
      <c r="BQ91" s="373"/>
      <c r="BR91" s="354" t="s">
        <v>555</v>
      </c>
    </row>
    <row r="92" spans="1:70" s="428" customFormat="1" x14ac:dyDescent="0.25">
      <c r="A92" s="345" t="s">
        <v>4406</v>
      </c>
      <c r="B92" s="373"/>
      <c r="C92" s="719">
        <v>41295</v>
      </c>
      <c r="D92" s="373"/>
      <c r="E92" s="346">
        <v>461.56700000000001</v>
      </c>
      <c r="F92" s="373"/>
      <c r="G92" s="347">
        <v>141.68</v>
      </c>
      <c r="H92" s="374"/>
      <c r="I92" s="348">
        <v>-0.27450000000000002</v>
      </c>
      <c r="J92" s="348">
        <v>-0.25340000000000001</v>
      </c>
      <c r="K92" s="348">
        <v>2.6072000000000002</v>
      </c>
      <c r="L92" s="348">
        <v>4.8162000000000003</v>
      </c>
      <c r="M92" s="348">
        <v>5.0804999999999998</v>
      </c>
      <c r="N92" s="350">
        <v>10.415900000000001</v>
      </c>
      <c r="O92" s="348">
        <v>4.1117999999999997</v>
      </c>
      <c r="P92" s="348">
        <v>15.6523</v>
      </c>
      <c r="Q92" s="348">
        <v>13.6524</v>
      </c>
      <c r="R92" s="348">
        <v>13.847799999999999</v>
      </c>
      <c r="S92" s="348">
        <v>4.3452999999999999</v>
      </c>
      <c r="T92" s="348">
        <v>17.294499999999999</v>
      </c>
      <c r="U92" s="348">
        <v>2.5032999999999999</v>
      </c>
      <c r="V92" s="348">
        <v>10.334099999999999</v>
      </c>
      <c r="W92" s="348">
        <v>1.323</v>
      </c>
      <c r="X92" s="348">
        <v>14.7478</v>
      </c>
      <c r="Y92" s="374"/>
      <c r="Z92" s="346">
        <v>15</v>
      </c>
      <c r="AA92" s="346">
        <v>14</v>
      </c>
      <c r="AB92" s="346">
        <v>8</v>
      </c>
      <c r="AC92" s="346">
        <v>11</v>
      </c>
      <c r="AD92" s="346">
        <v>11</v>
      </c>
      <c r="AE92" s="346">
        <v>3</v>
      </c>
      <c r="AF92" s="346">
        <v>3</v>
      </c>
      <c r="AG92" s="346">
        <v>6</v>
      </c>
      <c r="AH92" s="346">
        <v>5</v>
      </c>
      <c r="AI92" s="346">
        <v>6</v>
      </c>
      <c r="AJ92" s="346">
        <v>8</v>
      </c>
      <c r="AK92" s="346">
        <v>10</v>
      </c>
      <c r="AL92" s="346">
        <v>11</v>
      </c>
      <c r="AM92" s="346">
        <v>4</v>
      </c>
      <c r="AN92" s="346">
        <v>11</v>
      </c>
      <c r="AO92" s="373"/>
      <c r="AP92" s="348">
        <v>14.98</v>
      </c>
      <c r="AQ92" s="348">
        <v>16.21</v>
      </c>
      <c r="AR92" s="348">
        <v>14.13</v>
      </c>
      <c r="AS92" s="348">
        <v>10.61</v>
      </c>
      <c r="AT92" s="348">
        <v>11.91</v>
      </c>
      <c r="AU92" s="351"/>
      <c r="AV92" s="346">
        <v>5</v>
      </c>
      <c r="AW92" s="346">
        <v>4</v>
      </c>
      <c r="AX92" s="346">
        <v>5</v>
      </c>
      <c r="AY92" s="346">
        <v>6</v>
      </c>
      <c r="AZ92" s="346">
        <v>9</v>
      </c>
      <c r="BA92" s="362"/>
      <c r="BB92" s="348">
        <v>14.4237180051253</v>
      </c>
      <c r="BC92" s="375">
        <v>0.99259761805651403</v>
      </c>
      <c r="BD92" s="375">
        <v>5.6407565732264402E-2</v>
      </c>
      <c r="BE92" s="375">
        <v>0.207866738164009</v>
      </c>
      <c r="BF92" s="373"/>
      <c r="BG92" s="348">
        <v>61.775500000000001</v>
      </c>
      <c r="BH92" s="348">
        <v>16.4589</v>
      </c>
      <c r="BI92" s="348">
        <v>20.348800000000001</v>
      </c>
      <c r="BJ92" s="348">
        <v>1.4168000000000001</v>
      </c>
      <c r="BK92" s="373"/>
      <c r="BL92" s="372" t="s">
        <v>4337</v>
      </c>
      <c r="BM92" s="372" t="s">
        <v>4338</v>
      </c>
      <c r="BN92" s="372" t="s">
        <v>4339</v>
      </c>
      <c r="BO92" s="372" t="s">
        <v>4340</v>
      </c>
      <c r="BP92" s="372" t="s">
        <v>4341</v>
      </c>
      <c r="BQ92" s="373"/>
      <c r="BR92" s="354" t="s">
        <v>555</v>
      </c>
    </row>
    <row r="93" spans="1:70" s="428" customFormat="1" x14ac:dyDescent="0.25">
      <c r="A93" s="345" t="s">
        <v>4407</v>
      </c>
      <c r="B93" s="373"/>
      <c r="C93" s="719">
        <v>45093</v>
      </c>
      <c r="D93" s="373"/>
      <c r="E93" s="346">
        <v>350.4</v>
      </c>
      <c r="F93" s="373"/>
      <c r="G93" s="347">
        <v>15.1</v>
      </c>
      <c r="H93" s="374"/>
      <c r="I93" s="348">
        <v>-0.33</v>
      </c>
      <c r="J93" s="348">
        <v>-0.33</v>
      </c>
      <c r="K93" s="348">
        <v>1.6151</v>
      </c>
      <c r="L93" s="348">
        <v>5.08</v>
      </c>
      <c r="M93" s="348">
        <v>5.8906000000000001</v>
      </c>
      <c r="N93" s="350">
        <v>0.1323</v>
      </c>
      <c r="O93" s="348">
        <v>-3.544</v>
      </c>
      <c r="P93" s="348">
        <v>11.819900000000001</v>
      </c>
      <c r="Q93" s="348" t="s">
        <v>430</v>
      </c>
      <c r="R93" s="348" t="s">
        <v>430</v>
      </c>
      <c r="S93" s="348">
        <v>4.4260000000000002</v>
      </c>
      <c r="T93" s="348">
        <v>15.1793</v>
      </c>
      <c r="U93" s="348">
        <v>2.7210999999999999</v>
      </c>
      <c r="V93" s="348">
        <v>2.7909999999999999</v>
      </c>
      <c r="W93" s="348">
        <v>0.73380000000000001</v>
      </c>
      <c r="X93" s="348">
        <v>13.7445</v>
      </c>
      <c r="Y93" s="374"/>
      <c r="Z93" s="346">
        <v>17</v>
      </c>
      <c r="AA93" s="346">
        <v>15</v>
      </c>
      <c r="AB93" s="346">
        <v>18</v>
      </c>
      <c r="AC93" s="346">
        <v>9</v>
      </c>
      <c r="AD93" s="346">
        <v>9</v>
      </c>
      <c r="AE93" s="346">
        <v>16</v>
      </c>
      <c r="AF93" s="346">
        <v>21</v>
      </c>
      <c r="AG93" s="346">
        <v>11</v>
      </c>
      <c r="AH93" s="346" t="s">
        <v>430</v>
      </c>
      <c r="AI93" s="346" t="s">
        <v>430</v>
      </c>
      <c r="AJ93" s="346">
        <v>7</v>
      </c>
      <c r="AK93" s="346">
        <v>14</v>
      </c>
      <c r="AL93" s="346">
        <v>10</v>
      </c>
      <c r="AM93" s="346">
        <v>15</v>
      </c>
      <c r="AN93" s="346">
        <v>13</v>
      </c>
      <c r="AO93" s="373"/>
      <c r="AP93" s="348" t="s">
        <v>430</v>
      </c>
      <c r="AQ93" s="348" t="s">
        <v>430</v>
      </c>
      <c r="AR93" s="348" t="s">
        <v>430</v>
      </c>
      <c r="AS93" s="348">
        <v>4.6100000000000003</v>
      </c>
      <c r="AT93" s="348">
        <v>9.85</v>
      </c>
      <c r="AU93" s="351"/>
      <c r="AV93" s="346" t="s">
        <v>430</v>
      </c>
      <c r="AW93" s="346" t="s">
        <v>430</v>
      </c>
      <c r="AX93" s="346" t="s">
        <v>430</v>
      </c>
      <c r="AY93" s="346">
        <v>13</v>
      </c>
      <c r="AZ93" s="346">
        <v>11</v>
      </c>
      <c r="BA93" s="362"/>
      <c r="BB93" s="348">
        <v>15.153426449628</v>
      </c>
      <c r="BC93" s="375">
        <v>0.98111965068439</v>
      </c>
      <c r="BD93" s="375">
        <v>4.1656880841555402E-2</v>
      </c>
      <c r="BE93" s="375">
        <v>3.25089116473627E-2</v>
      </c>
      <c r="BF93" s="373"/>
      <c r="BG93" s="348">
        <v>26.387799999999999</v>
      </c>
      <c r="BH93" s="348">
        <v>37.1297</v>
      </c>
      <c r="BI93" s="348">
        <v>35.715800000000002</v>
      </c>
      <c r="BJ93" s="348">
        <v>0.76670000000000005</v>
      </c>
      <c r="BK93" s="373"/>
      <c r="BL93" s="372" t="s">
        <v>4343</v>
      </c>
      <c r="BM93" s="372" t="s">
        <v>4344</v>
      </c>
      <c r="BN93" s="372" t="s">
        <v>4345</v>
      </c>
      <c r="BO93" s="372" t="s">
        <v>4346</v>
      </c>
      <c r="BP93" s="372" t="s">
        <v>4347</v>
      </c>
      <c r="BQ93" s="373"/>
      <c r="BR93" s="354" t="s">
        <v>555</v>
      </c>
    </row>
    <row r="94" spans="1:70" s="428" customFormat="1" x14ac:dyDescent="0.25">
      <c r="A94" s="345" t="s">
        <v>4408</v>
      </c>
      <c r="B94" s="373"/>
      <c r="C94" s="719">
        <v>45238</v>
      </c>
      <c r="D94" s="373"/>
      <c r="E94" s="346">
        <v>295.33</v>
      </c>
      <c r="F94" s="373"/>
      <c r="G94" s="347">
        <v>14.62</v>
      </c>
      <c r="H94" s="374"/>
      <c r="I94" s="348">
        <v>-0.26129999999999998</v>
      </c>
      <c r="J94" s="348">
        <v>5.7500000000000002E-2</v>
      </c>
      <c r="K94" s="348">
        <v>1.7708999999999999</v>
      </c>
      <c r="L94" s="348">
        <v>2.4965000000000002</v>
      </c>
      <c r="M94" s="348">
        <v>3.3267000000000002</v>
      </c>
      <c r="N94" s="350">
        <v>6.7026000000000003</v>
      </c>
      <c r="O94" s="348">
        <v>2.2519999999999998</v>
      </c>
      <c r="P94" s="348" t="s">
        <v>430</v>
      </c>
      <c r="Q94" s="348" t="s">
        <v>430</v>
      </c>
      <c r="R94" s="348" t="s">
        <v>430</v>
      </c>
      <c r="S94" s="348">
        <v>2.6497999999999999</v>
      </c>
      <c r="T94" s="348">
        <v>16.508900000000001</v>
      </c>
      <c r="U94" s="348">
        <v>0.99199999999999999</v>
      </c>
      <c r="V94" s="348">
        <v>6.9347000000000003</v>
      </c>
      <c r="W94" s="348">
        <v>0.497</v>
      </c>
      <c r="X94" s="348">
        <v>14.5123</v>
      </c>
      <c r="Y94" s="374"/>
      <c r="Z94" s="346">
        <v>14</v>
      </c>
      <c r="AA94" s="346">
        <v>9</v>
      </c>
      <c r="AB94" s="346">
        <v>15</v>
      </c>
      <c r="AC94" s="346">
        <v>19</v>
      </c>
      <c r="AD94" s="346">
        <v>14</v>
      </c>
      <c r="AE94" s="346">
        <v>9</v>
      </c>
      <c r="AF94" s="346">
        <v>7</v>
      </c>
      <c r="AG94" s="346" t="s">
        <v>430</v>
      </c>
      <c r="AH94" s="346" t="s">
        <v>430</v>
      </c>
      <c r="AI94" s="346" t="s">
        <v>430</v>
      </c>
      <c r="AJ94" s="346">
        <v>14</v>
      </c>
      <c r="AK94" s="346">
        <v>11</v>
      </c>
      <c r="AL94" s="346">
        <v>14</v>
      </c>
      <c r="AM94" s="346">
        <v>9</v>
      </c>
      <c r="AN94" s="346">
        <v>15</v>
      </c>
      <c r="AO94" s="373"/>
      <c r="AP94" s="348" t="s">
        <v>430</v>
      </c>
      <c r="AQ94" s="348" t="s">
        <v>430</v>
      </c>
      <c r="AR94" s="348" t="s">
        <v>430</v>
      </c>
      <c r="AS94" s="348" t="s">
        <v>430</v>
      </c>
      <c r="AT94" s="348">
        <v>8.31</v>
      </c>
      <c r="AU94" s="351"/>
      <c r="AV94" s="346" t="s">
        <v>430</v>
      </c>
      <c r="AW94" s="346" t="s">
        <v>430</v>
      </c>
      <c r="AX94" s="346" t="s">
        <v>430</v>
      </c>
      <c r="AY94" s="346" t="s">
        <v>430</v>
      </c>
      <c r="AZ94" s="346">
        <v>14</v>
      </c>
      <c r="BA94" s="362"/>
      <c r="BB94" s="348">
        <v>14.7744394852533</v>
      </c>
      <c r="BC94" s="375">
        <v>0.99861195974276895</v>
      </c>
      <c r="BD94" s="375">
        <v>4.8799013064771198E-2</v>
      </c>
      <c r="BE94" s="375">
        <v>1.06913855980153E-2</v>
      </c>
      <c r="BF94" s="373"/>
      <c r="BG94" s="348">
        <v>53.686999999999998</v>
      </c>
      <c r="BH94" s="348">
        <v>43.998800000000003</v>
      </c>
      <c r="BI94" s="348">
        <v>2.1141200000000002</v>
      </c>
      <c r="BJ94" s="348">
        <v>0.20008000000000001</v>
      </c>
      <c r="BK94" s="373"/>
      <c r="BL94" s="372" t="s">
        <v>4409</v>
      </c>
      <c r="BM94" s="372" t="s">
        <v>4410</v>
      </c>
      <c r="BN94" s="372" t="s">
        <v>4411</v>
      </c>
      <c r="BO94" s="372" t="s">
        <v>4412</v>
      </c>
      <c r="BP94" s="372" t="s">
        <v>4413</v>
      </c>
      <c r="BQ94" s="373"/>
      <c r="BR94" s="354" t="s">
        <v>555</v>
      </c>
    </row>
    <row r="95" spans="1:70" s="428" customFormat="1" x14ac:dyDescent="0.25">
      <c r="A95" s="345" t="s">
        <v>4414</v>
      </c>
      <c r="B95" s="373"/>
      <c r="C95" s="719">
        <v>41275</v>
      </c>
      <c r="D95" s="373"/>
      <c r="E95" s="888">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14.434308659982699</v>
      </c>
      <c r="BC95" s="375">
        <v>0.93953667722414602</v>
      </c>
      <c r="BD95" s="375">
        <v>6.5261406781123604E-2</v>
      </c>
      <c r="BE95" s="375">
        <v>0.10842919010176</v>
      </c>
      <c r="BF95" s="373"/>
      <c r="BG95" s="348" t="s">
        <v>430</v>
      </c>
      <c r="BH95" s="348" t="s">
        <v>430</v>
      </c>
      <c r="BI95" s="348" t="s">
        <v>430</v>
      </c>
      <c r="BJ95" s="348" t="s">
        <v>430</v>
      </c>
      <c r="BK95" s="373"/>
      <c r="BL95" s="372" t="s">
        <v>430</v>
      </c>
      <c r="BM95" s="372" t="s">
        <v>430</v>
      </c>
      <c r="BN95" s="372" t="s">
        <v>430</v>
      </c>
      <c r="BO95" s="372" t="s">
        <v>430</v>
      </c>
      <c r="BP95" s="372" t="s">
        <v>430</v>
      </c>
      <c r="BQ95" s="373"/>
      <c r="BR95" s="354" t="s">
        <v>555</v>
      </c>
    </row>
    <row r="96" spans="1:70" s="428" customFormat="1" x14ac:dyDescent="0.25">
      <c r="A96" s="345" t="s">
        <v>4415</v>
      </c>
      <c r="B96" s="373"/>
      <c r="C96" s="719">
        <v>41275</v>
      </c>
      <c r="D96" s="373"/>
      <c r="E96" s="346">
        <v>249.02799999999999</v>
      </c>
      <c r="F96" s="373"/>
      <c r="G96" s="347">
        <v>61.543799999999997</v>
      </c>
      <c r="H96" s="374"/>
      <c r="I96" s="348">
        <v>-0.20499999999999999</v>
      </c>
      <c r="J96" s="348">
        <v>0.36549999999999999</v>
      </c>
      <c r="K96" s="348">
        <v>4.7394999999999996</v>
      </c>
      <c r="L96" s="348">
        <v>10.3543</v>
      </c>
      <c r="M96" s="348">
        <v>13.2582</v>
      </c>
      <c r="N96" s="350">
        <v>11.588699999999999</v>
      </c>
      <c r="O96" s="348">
        <v>2.6758999999999999</v>
      </c>
      <c r="P96" s="348">
        <v>18.011600000000001</v>
      </c>
      <c r="Q96" s="348">
        <v>15.9994</v>
      </c>
      <c r="R96" s="348">
        <v>16.626899999999999</v>
      </c>
      <c r="S96" s="348">
        <v>6.7584999999999997</v>
      </c>
      <c r="T96" s="348">
        <v>26.5092</v>
      </c>
      <c r="U96" s="348">
        <v>6.8986999999999998</v>
      </c>
      <c r="V96" s="348">
        <v>12.1149</v>
      </c>
      <c r="W96" s="348">
        <v>2.5230999999999999</v>
      </c>
      <c r="X96" s="348">
        <v>17.072299999999998</v>
      </c>
      <c r="Y96" s="374"/>
      <c r="Z96" s="346">
        <v>11</v>
      </c>
      <c r="AA96" s="346">
        <v>5</v>
      </c>
      <c r="AB96" s="346">
        <v>2</v>
      </c>
      <c r="AC96" s="346">
        <v>1</v>
      </c>
      <c r="AD96" s="346">
        <v>1</v>
      </c>
      <c r="AE96" s="346">
        <v>2</v>
      </c>
      <c r="AF96" s="346">
        <v>4</v>
      </c>
      <c r="AG96" s="346">
        <v>3</v>
      </c>
      <c r="AH96" s="346">
        <v>2</v>
      </c>
      <c r="AI96" s="346">
        <v>3</v>
      </c>
      <c r="AJ96" s="346">
        <v>1</v>
      </c>
      <c r="AK96" s="346">
        <v>1</v>
      </c>
      <c r="AL96" s="346">
        <v>2</v>
      </c>
      <c r="AM96" s="346">
        <v>2</v>
      </c>
      <c r="AN96" s="346">
        <v>3</v>
      </c>
      <c r="AO96" s="373"/>
      <c r="AP96" s="348">
        <v>17.52</v>
      </c>
      <c r="AQ96" s="348">
        <v>18.75</v>
      </c>
      <c r="AR96" s="348">
        <v>16.739999999999998</v>
      </c>
      <c r="AS96" s="348">
        <v>12.64</v>
      </c>
      <c r="AT96" s="348">
        <v>22.35</v>
      </c>
      <c r="AU96" s="351"/>
      <c r="AV96" s="346">
        <v>2</v>
      </c>
      <c r="AW96" s="346">
        <v>2</v>
      </c>
      <c r="AX96" s="346">
        <v>1</v>
      </c>
      <c r="AY96" s="346">
        <v>1</v>
      </c>
      <c r="AZ96" s="346">
        <v>1</v>
      </c>
      <c r="BA96" s="362"/>
      <c r="BB96" s="348">
        <v>16.3330523200997</v>
      </c>
      <c r="BC96" s="375">
        <v>1.08254686807741</v>
      </c>
      <c r="BD96" s="375">
        <v>6.5019145350690394E-2</v>
      </c>
      <c r="BE96" s="375">
        <v>0.43526276118888702</v>
      </c>
      <c r="BF96" s="373"/>
      <c r="BG96" s="348">
        <v>35.390900000000002</v>
      </c>
      <c r="BH96" s="348">
        <v>22.26</v>
      </c>
      <c r="BI96" s="348">
        <v>40.437800000000003</v>
      </c>
      <c r="BJ96" s="348">
        <v>1.9113</v>
      </c>
      <c r="BK96" s="373"/>
      <c r="BL96" s="372" t="s">
        <v>4350</v>
      </c>
      <c r="BM96" s="372" t="s">
        <v>4351</v>
      </c>
      <c r="BN96" s="372" t="s">
        <v>4352</v>
      </c>
      <c r="BO96" s="372" t="s">
        <v>4353</v>
      </c>
      <c r="BP96" s="372" t="s">
        <v>4354</v>
      </c>
      <c r="BQ96" s="373"/>
      <c r="BR96" s="354" t="s">
        <v>555</v>
      </c>
    </row>
    <row r="97" spans="1:70" s="428" customFormat="1" x14ac:dyDescent="0.25">
      <c r="A97" s="345" t="s">
        <v>4416</v>
      </c>
      <c r="B97" s="373"/>
      <c r="C97" s="719">
        <v>39805</v>
      </c>
      <c r="D97" s="373"/>
      <c r="E97" s="346">
        <v>209.77</v>
      </c>
      <c r="F97" s="373"/>
      <c r="G97" s="347">
        <v>125.29</v>
      </c>
      <c r="H97" s="374"/>
      <c r="I97" s="348">
        <v>-0.46870000000000001</v>
      </c>
      <c r="J97" s="348">
        <v>-0.59499999999999997</v>
      </c>
      <c r="K97" s="348">
        <v>-0.13550000000000001</v>
      </c>
      <c r="L97" s="348">
        <v>0.68310000000000004</v>
      </c>
      <c r="M97" s="348">
        <v>-2.6042000000000001</v>
      </c>
      <c r="N97" s="350">
        <v>-3.6280999999999999</v>
      </c>
      <c r="O97" s="348">
        <v>-1.9902</v>
      </c>
      <c r="P97" s="348">
        <v>11.6165</v>
      </c>
      <c r="Q97" s="348">
        <v>10.810600000000001</v>
      </c>
      <c r="R97" s="348">
        <v>10.9542</v>
      </c>
      <c r="S97" s="348">
        <v>1.4986999999999999</v>
      </c>
      <c r="T97" s="348">
        <v>9.8552999999999997</v>
      </c>
      <c r="U97" s="348">
        <v>-6.1920000000000002</v>
      </c>
      <c r="V97" s="348">
        <v>-2.2774999999999999</v>
      </c>
      <c r="W97" s="348">
        <v>-1.7256</v>
      </c>
      <c r="X97" s="348">
        <v>15.364599999999999</v>
      </c>
      <c r="Y97" s="374"/>
      <c r="Z97" s="346">
        <v>20</v>
      </c>
      <c r="AA97" s="346">
        <v>22</v>
      </c>
      <c r="AB97" s="346">
        <v>23</v>
      </c>
      <c r="AC97" s="346">
        <v>23</v>
      </c>
      <c r="AD97" s="346">
        <v>21</v>
      </c>
      <c r="AE97" s="346">
        <v>23</v>
      </c>
      <c r="AF97" s="346">
        <v>19</v>
      </c>
      <c r="AG97" s="346">
        <v>12</v>
      </c>
      <c r="AH97" s="346">
        <v>14</v>
      </c>
      <c r="AI97" s="346">
        <v>12</v>
      </c>
      <c r="AJ97" s="346">
        <v>20</v>
      </c>
      <c r="AK97" s="346">
        <v>21</v>
      </c>
      <c r="AL97" s="346">
        <v>21</v>
      </c>
      <c r="AM97" s="346">
        <v>23</v>
      </c>
      <c r="AN97" s="346">
        <v>24</v>
      </c>
      <c r="AO97" s="373"/>
      <c r="AP97" s="348">
        <v>11.87</v>
      </c>
      <c r="AQ97" s="348">
        <v>12.88</v>
      </c>
      <c r="AR97" s="348">
        <v>9.6</v>
      </c>
      <c r="AS97" s="348">
        <v>2.78</v>
      </c>
      <c r="AT97" s="348">
        <v>-2.85</v>
      </c>
      <c r="AU97" s="351"/>
      <c r="AV97" s="346">
        <v>12</v>
      </c>
      <c r="AW97" s="346">
        <v>13</v>
      </c>
      <c r="AX97" s="346">
        <v>13</v>
      </c>
      <c r="AY97" s="346">
        <v>17</v>
      </c>
      <c r="AZ97" s="346">
        <v>21</v>
      </c>
      <c r="BA97" s="362"/>
      <c r="BB97" s="348">
        <v>12.433742901767999</v>
      </c>
      <c r="BC97" s="375">
        <v>0.839038267960588</v>
      </c>
      <c r="BD97" s="375">
        <v>4.0785585358468997E-2</v>
      </c>
      <c r="BE97" s="375">
        <v>2.13889596418372E-2</v>
      </c>
      <c r="BF97" s="373"/>
      <c r="BG97" s="348">
        <v>51.7699</v>
      </c>
      <c r="BH97" s="348">
        <v>18.685400000000001</v>
      </c>
      <c r="BI97" s="348">
        <v>21.052900000000001</v>
      </c>
      <c r="BJ97" s="348">
        <v>8.4917999999999996</v>
      </c>
      <c r="BK97" s="373"/>
      <c r="BL97" s="372" t="s">
        <v>4356</v>
      </c>
      <c r="BM97" s="372" t="s">
        <v>4357</v>
      </c>
      <c r="BN97" s="372" t="s">
        <v>4358</v>
      </c>
      <c r="BO97" s="372" t="s">
        <v>4359</v>
      </c>
      <c r="BP97" s="372" t="s">
        <v>1011</v>
      </c>
      <c r="BQ97" s="373"/>
      <c r="BR97" s="354" t="s">
        <v>555</v>
      </c>
    </row>
    <row r="98" spans="1:70" s="428" customFormat="1" x14ac:dyDescent="0.25">
      <c r="A98" s="345" t="s">
        <v>4417</v>
      </c>
      <c r="B98" s="373"/>
      <c r="C98" s="719">
        <v>45005</v>
      </c>
      <c r="D98" s="373"/>
      <c r="E98" s="346">
        <v>155.28</v>
      </c>
      <c r="F98" s="373"/>
      <c r="G98" s="347">
        <v>14.660299999999999</v>
      </c>
      <c r="H98" s="374"/>
      <c r="I98" s="348">
        <v>-0.48330000000000001</v>
      </c>
      <c r="J98" s="348">
        <v>-0.58660000000000001</v>
      </c>
      <c r="K98" s="348">
        <v>0.49559999999999998</v>
      </c>
      <c r="L98" s="348">
        <v>1.3242</v>
      </c>
      <c r="M98" s="348">
        <v>-3.6844000000000001</v>
      </c>
      <c r="N98" s="350">
        <v>-1.6952</v>
      </c>
      <c r="O98" s="348">
        <v>-0.95509999999999995</v>
      </c>
      <c r="P98" s="348">
        <v>8.6585999999999999</v>
      </c>
      <c r="Q98" s="348" t="s">
        <v>430</v>
      </c>
      <c r="R98" s="348" t="s">
        <v>430</v>
      </c>
      <c r="S98" s="348">
        <v>1.1914</v>
      </c>
      <c r="T98" s="348">
        <v>8.6076999999999995</v>
      </c>
      <c r="U98" s="348">
        <v>-7.1181000000000001</v>
      </c>
      <c r="V98" s="348">
        <v>-1.3047</v>
      </c>
      <c r="W98" s="348">
        <v>-1.1183000000000001</v>
      </c>
      <c r="X98" s="348">
        <v>11.758900000000001</v>
      </c>
      <c r="Y98" s="374"/>
      <c r="Z98" s="346">
        <v>22</v>
      </c>
      <c r="AA98" s="346">
        <v>20</v>
      </c>
      <c r="AB98" s="346">
        <v>20</v>
      </c>
      <c r="AC98" s="346">
        <v>21</v>
      </c>
      <c r="AD98" s="346">
        <v>24</v>
      </c>
      <c r="AE98" s="346">
        <v>21</v>
      </c>
      <c r="AF98" s="346">
        <v>16</v>
      </c>
      <c r="AG98" s="346">
        <v>20</v>
      </c>
      <c r="AH98" s="346" t="s">
        <v>430</v>
      </c>
      <c r="AI98" s="346" t="s">
        <v>430</v>
      </c>
      <c r="AJ98" s="346">
        <v>22</v>
      </c>
      <c r="AK98" s="346">
        <v>22</v>
      </c>
      <c r="AL98" s="346">
        <v>23</v>
      </c>
      <c r="AM98" s="346">
        <v>22</v>
      </c>
      <c r="AN98" s="346">
        <v>22</v>
      </c>
      <c r="AO98" s="373"/>
      <c r="AP98" s="348" t="s">
        <v>430</v>
      </c>
      <c r="AQ98" s="348" t="s">
        <v>430</v>
      </c>
      <c r="AR98" s="348" t="s">
        <v>430</v>
      </c>
      <c r="AS98" s="348">
        <v>2.58</v>
      </c>
      <c r="AT98" s="348">
        <v>-3.54</v>
      </c>
      <c r="AU98" s="351"/>
      <c r="AV98" s="346" t="s">
        <v>430</v>
      </c>
      <c r="AW98" s="346" t="s">
        <v>430</v>
      </c>
      <c r="AX98" s="346" t="s">
        <v>430</v>
      </c>
      <c r="AY98" s="346">
        <v>19</v>
      </c>
      <c r="AZ98" s="346">
        <v>23</v>
      </c>
      <c r="BA98" s="362"/>
      <c r="BB98" s="348">
        <v>12.879292206302299</v>
      </c>
      <c r="BC98" s="375">
        <v>0.99823461197563601</v>
      </c>
      <c r="BD98" s="375">
        <v>1.9493155009800402E-2</v>
      </c>
      <c r="BE98" s="375">
        <v>-2.30791843587335E-2</v>
      </c>
      <c r="BF98" s="373"/>
      <c r="BG98" s="348">
        <v>98.511899999999997</v>
      </c>
      <c r="BH98" s="348">
        <v>1.35809</v>
      </c>
      <c r="BI98" s="348" t="s">
        <v>430</v>
      </c>
      <c r="BJ98" s="348">
        <v>0.13000999999999999</v>
      </c>
      <c r="BK98" s="373"/>
      <c r="BL98" s="372" t="s">
        <v>4361</v>
      </c>
      <c r="BM98" s="372" t="s">
        <v>4362</v>
      </c>
      <c r="BN98" s="372" t="s">
        <v>4363</v>
      </c>
      <c r="BO98" s="372" t="s">
        <v>4364</v>
      </c>
      <c r="BP98" s="372" t="s">
        <v>3260</v>
      </c>
      <c r="BQ98" s="373"/>
      <c r="BR98" s="354" t="s">
        <v>555</v>
      </c>
    </row>
    <row r="99" spans="1:70" s="428" customFormat="1" x14ac:dyDescent="0.25">
      <c r="A99" s="345" t="s">
        <v>4418</v>
      </c>
      <c r="B99" s="373"/>
      <c r="C99" s="719">
        <v>44917</v>
      </c>
      <c r="D99" s="373"/>
      <c r="E99" s="346">
        <v>107.51</v>
      </c>
      <c r="F99" s="373"/>
      <c r="G99" s="347">
        <v>13.96</v>
      </c>
      <c r="H99" s="374"/>
      <c r="I99" s="348">
        <v>0.86709999999999998</v>
      </c>
      <c r="J99" s="348">
        <v>1.0129999999999999</v>
      </c>
      <c r="K99" s="348">
        <v>5.1997</v>
      </c>
      <c r="L99" s="348">
        <v>5.8377999999999997</v>
      </c>
      <c r="M99" s="348">
        <v>8.0495000000000001</v>
      </c>
      <c r="N99" s="350">
        <v>2.5644999999999998</v>
      </c>
      <c r="O99" s="348">
        <v>-5.2199</v>
      </c>
      <c r="P99" s="348">
        <v>6.1069000000000004</v>
      </c>
      <c r="Q99" s="348" t="s">
        <v>430</v>
      </c>
      <c r="R99" s="348" t="s">
        <v>430</v>
      </c>
      <c r="S99" s="348">
        <v>5.6775000000000002</v>
      </c>
      <c r="T99" s="348">
        <v>21.285799999999998</v>
      </c>
      <c r="U99" s="348">
        <v>4.9623999999999997</v>
      </c>
      <c r="V99" s="348">
        <v>5.1204999999999998</v>
      </c>
      <c r="W99" s="348">
        <v>4.4909999999999997</v>
      </c>
      <c r="X99" s="348">
        <v>9.4832000000000001</v>
      </c>
      <c r="Y99" s="374"/>
      <c r="Z99" s="346">
        <v>1</v>
      </c>
      <c r="AA99" s="346">
        <v>1</v>
      </c>
      <c r="AB99" s="346">
        <v>1</v>
      </c>
      <c r="AC99" s="346">
        <v>7</v>
      </c>
      <c r="AD99" s="346">
        <v>6</v>
      </c>
      <c r="AE99" s="346">
        <v>13</v>
      </c>
      <c r="AF99" s="346">
        <v>23</v>
      </c>
      <c r="AG99" s="346">
        <v>22</v>
      </c>
      <c r="AH99" s="346" t="s">
        <v>430</v>
      </c>
      <c r="AI99" s="346" t="s">
        <v>430</v>
      </c>
      <c r="AJ99" s="346">
        <v>4</v>
      </c>
      <c r="AK99" s="346">
        <v>6</v>
      </c>
      <c r="AL99" s="346">
        <v>4</v>
      </c>
      <c r="AM99" s="346">
        <v>10</v>
      </c>
      <c r="AN99" s="346">
        <v>1</v>
      </c>
      <c r="AO99" s="373"/>
      <c r="AP99" s="348" t="s">
        <v>430</v>
      </c>
      <c r="AQ99" s="348" t="s">
        <v>430</v>
      </c>
      <c r="AR99" s="348" t="s">
        <v>430</v>
      </c>
      <c r="AS99" s="348">
        <v>2.57</v>
      </c>
      <c r="AT99" s="348">
        <v>14.62</v>
      </c>
      <c r="AU99" s="351"/>
      <c r="AV99" s="346" t="s">
        <v>430</v>
      </c>
      <c r="AW99" s="346" t="s">
        <v>430</v>
      </c>
      <c r="AX99" s="346" t="s">
        <v>430</v>
      </c>
      <c r="AY99" s="346">
        <v>20</v>
      </c>
      <c r="AZ99" s="346">
        <v>6</v>
      </c>
      <c r="BA99" s="362"/>
      <c r="BB99" s="348">
        <v>18.510399880234399</v>
      </c>
      <c r="BC99" s="375">
        <v>1.1095866773129399</v>
      </c>
      <c r="BD99" s="375">
        <v>1.3658486593076599E-2</v>
      </c>
      <c r="BE99" s="375">
        <v>-0.42430947875891301</v>
      </c>
      <c r="BF99" s="373"/>
      <c r="BG99" s="348">
        <v>11.897</v>
      </c>
      <c r="BH99" s="348">
        <v>44.043799999999997</v>
      </c>
      <c r="BI99" s="348">
        <v>40.858699999999999</v>
      </c>
      <c r="BJ99" s="348">
        <v>3.2004999999999999</v>
      </c>
      <c r="BK99" s="373"/>
      <c r="BL99" s="372" t="s">
        <v>4366</v>
      </c>
      <c r="BM99" s="372" t="s">
        <v>4367</v>
      </c>
      <c r="BN99" s="372" t="s">
        <v>4368</v>
      </c>
      <c r="BO99" s="372" t="s">
        <v>1506</v>
      </c>
      <c r="BP99" s="372" t="s">
        <v>4369</v>
      </c>
      <c r="BQ99" s="373"/>
      <c r="BR99" s="354" t="s">
        <v>555</v>
      </c>
    </row>
    <row r="100" spans="1:70" s="428" customFormat="1" x14ac:dyDescent="0.25">
      <c r="A100" s="345" t="s">
        <v>4419</v>
      </c>
      <c r="B100" s="373"/>
      <c r="C100" s="719">
        <v>45686</v>
      </c>
      <c r="D100" s="373"/>
      <c r="E100" s="346">
        <v>91.215500000000006</v>
      </c>
      <c r="F100" s="373"/>
      <c r="G100" s="347">
        <v>12.05</v>
      </c>
      <c r="H100" s="374"/>
      <c r="I100" s="348">
        <v>-0.20699999999999999</v>
      </c>
      <c r="J100" s="348">
        <v>0.3498</v>
      </c>
      <c r="K100" s="348">
        <v>3.1766000000000001</v>
      </c>
      <c r="L100" s="348">
        <v>4.2117000000000004</v>
      </c>
      <c r="M100" s="348">
        <v>5.7667000000000002</v>
      </c>
      <c r="N100" s="350">
        <v>8.6708999999999996</v>
      </c>
      <c r="O100" s="348" t="s">
        <v>430</v>
      </c>
      <c r="P100" s="348" t="s">
        <v>430</v>
      </c>
      <c r="Q100" s="348" t="s">
        <v>430</v>
      </c>
      <c r="R100" s="348" t="s">
        <v>430</v>
      </c>
      <c r="S100" s="348">
        <v>1.9286000000000001</v>
      </c>
      <c r="T100" s="348">
        <v>18.6374</v>
      </c>
      <c r="U100" s="348">
        <v>3.7719999999999998</v>
      </c>
      <c r="V100" s="348">
        <v>8.8823000000000008</v>
      </c>
      <c r="W100" s="348">
        <v>1.5164</v>
      </c>
      <c r="X100" s="348">
        <v>12.5665</v>
      </c>
      <c r="Y100" s="374"/>
      <c r="Z100" s="346">
        <v>12</v>
      </c>
      <c r="AA100" s="346">
        <v>6</v>
      </c>
      <c r="AB100" s="346">
        <v>6</v>
      </c>
      <c r="AC100" s="346">
        <v>12</v>
      </c>
      <c r="AD100" s="346">
        <v>10</v>
      </c>
      <c r="AE100" s="346">
        <v>6</v>
      </c>
      <c r="AF100" s="346" t="s">
        <v>430</v>
      </c>
      <c r="AG100" s="346" t="s">
        <v>430</v>
      </c>
      <c r="AH100" s="346" t="s">
        <v>430</v>
      </c>
      <c r="AI100" s="346" t="s">
        <v>430</v>
      </c>
      <c r="AJ100" s="346">
        <v>17</v>
      </c>
      <c r="AK100" s="346">
        <v>8</v>
      </c>
      <c r="AL100" s="346">
        <v>8</v>
      </c>
      <c r="AM100" s="346">
        <v>6</v>
      </c>
      <c r="AN100" s="346">
        <v>10</v>
      </c>
      <c r="AO100" s="373"/>
      <c r="AP100" s="348" t="s">
        <v>430</v>
      </c>
      <c r="AQ100" s="348" t="s">
        <v>430</v>
      </c>
      <c r="AR100" s="348" t="s">
        <v>430</v>
      </c>
      <c r="AS100" s="348" t="s">
        <v>430</v>
      </c>
      <c r="AT100" s="348">
        <v>12.43</v>
      </c>
      <c r="AU100" s="351"/>
      <c r="AV100" s="346" t="s">
        <v>430</v>
      </c>
      <c r="AW100" s="346" t="s">
        <v>430</v>
      </c>
      <c r="AX100" s="346" t="s">
        <v>430</v>
      </c>
      <c r="AY100" s="346" t="s">
        <v>430</v>
      </c>
      <c r="AZ100" s="346">
        <v>8</v>
      </c>
      <c r="BA100" s="362"/>
      <c r="BB100" s="348">
        <v>14.987395482692101</v>
      </c>
      <c r="BC100" s="375">
        <v>1.06439700010446</v>
      </c>
      <c r="BD100" s="375">
        <v>4.7236722523410199E-2</v>
      </c>
      <c r="BE100" s="375">
        <v>0.18163452539186201</v>
      </c>
      <c r="BF100" s="373"/>
      <c r="BG100" s="348">
        <v>41.3992</v>
      </c>
      <c r="BH100" s="348">
        <v>13.6942</v>
      </c>
      <c r="BI100" s="348">
        <v>39.377800000000001</v>
      </c>
      <c r="BJ100" s="348">
        <v>5.5288000000000004</v>
      </c>
      <c r="BK100" s="373"/>
      <c r="BL100" s="372" t="s">
        <v>1335</v>
      </c>
      <c r="BM100" s="372" t="s">
        <v>4371</v>
      </c>
      <c r="BN100" s="372" t="s">
        <v>4372</v>
      </c>
      <c r="BO100" s="372" t="s">
        <v>4373</v>
      </c>
      <c r="BP100" s="372" t="s">
        <v>1281</v>
      </c>
      <c r="BQ100" s="373"/>
      <c r="BR100" s="354" t="s">
        <v>555</v>
      </c>
    </row>
    <row r="101" spans="1:70" s="428" customFormat="1" x14ac:dyDescent="0.25">
      <c r="A101" s="345" t="s">
        <v>4420</v>
      </c>
      <c r="B101" s="373"/>
      <c r="C101" s="719">
        <v>41275</v>
      </c>
      <c r="D101" s="373"/>
      <c r="E101" s="346">
        <v>72.679500000000004</v>
      </c>
      <c r="F101" s="373"/>
      <c r="G101" s="347">
        <v>202.03</v>
      </c>
      <c r="H101" s="374"/>
      <c r="I101" s="348">
        <v>-0.31090000000000001</v>
      </c>
      <c r="J101" s="348">
        <v>0.78820000000000001</v>
      </c>
      <c r="K101" s="348">
        <v>2.0301999999999998</v>
      </c>
      <c r="L101" s="348">
        <v>4.1444999999999999</v>
      </c>
      <c r="M101" s="348">
        <v>4.7602000000000002</v>
      </c>
      <c r="N101" s="350">
        <v>1.0021</v>
      </c>
      <c r="O101" s="348">
        <v>-0.12839999999999999</v>
      </c>
      <c r="P101" s="348">
        <v>12.246499999999999</v>
      </c>
      <c r="Q101" s="348">
        <v>11.9574</v>
      </c>
      <c r="R101" s="348">
        <v>12.933</v>
      </c>
      <c r="S101" s="348">
        <v>4.5487000000000002</v>
      </c>
      <c r="T101" s="348">
        <v>16.216100000000001</v>
      </c>
      <c r="U101" s="348">
        <v>0.60250000000000004</v>
      </c>
      <c r="V101" s="348">
        <v>1.6758999999999999</v>
      </c>
      <c r="W101" s="348">
        <v>0.13880000000000001</v>
      </c>
      <c r="X101" s="348">
        <v>12.862</v>
      </c>
      <c r="Y101" s="374"/>
      <c r="Z101" s="346">
        <v>16</v>
      </c>
      <c r="AA101" s="346">
        <v>2</v>
      </c>
      <c r="AB101" s="346">
        <v>13</v>
      </c>
      <c r="AC101" s="346">
        <v>13</v>
      </c>
      <c r="AD101" s="346">
        <v>12</v>
      </c>
      <c r="AE101" s="346">
        <v>15</v>
      </c>
      <c r="AF101" s="346">
        <v>12</v>
      </c>
      <c r="AG101" s="346">
        <v>10</v>
      </c>
      <c r="AH101" s="346">
        <v>9</v>
      </c>
      <c r="AI101" s="346">
        <v>9</v>
      </c>
      <c r="AJ101" s="346">
        <v>6</v>
      </c>
      <c r="AK101" s="346">
        <v>13</v>
      </c>
      <c r="AL101" s="346">
        <v>15</v>
      </c>
      <c r="AM101" s="346">
        <v>16</v>
      </c>
      <c r="AN101" s="346">
        <v>16</v>
      </c>
      <c r="AO101" s="373"/>
      <c r="AP101" s="348">
        <v>12.9</v>
      </c>
      <c r="AQ101" s="348">
        <v>13.27</v>
      </c>
      <c r="AR101" s="348">
        <v>10.85</v>
      </c>
      <c r="AS101" s="348">
        <v>5.21</v>
      </c>
      <c r="AT101" s="348">
        <v>7.02</v>
      </c>
      <c r="AU101" s="351"/>
      <c r="AV101" s="346">
        <v>9</v>
      </c>
      <c r="AW101" s="346">
        <v>11</v>
      </c>
      <c r="AX101" s="346">
        <v>9</v>
      </c>
      <c r="AY101" s="346">
        <v>11</v>
      </c>
      <c r="AZ101" s="346">
        <v>15</v>
      </c>
      <c r="BA101" s="362"/>
      <c r="BB101" s="348">
        <v>13.545373286739901</v>
      </c>
      <c r="BC101" s="375">
        <v>0.88009833063893805</v>
      </c>
      <c r="BD101" s="375">
        <v>4.2513874857669803E-2</v>
      </c>
      <c r="BE101" s="375">
        <v>6.6367658103792998E-2</v>
      </c>
      <c r="BF101" s="373"/>
      <c r="BG101" s="348">
        <v>66.775000000000006</v>
      </c>
      <c r="BH101" s="348">
        <v>6.1838199999999999</v>
      </c>
      <c r="BI101" s="348">
        <v>24.041799999999999</v>
      </c>
      <c r="BJ101" s="348">
        <v>2.9993799999999999</v>
      </c>
      <c r="BK101" s="373"/>
      <c r="BL101" s="372" t="s">
        <v>4375</v>
      </c>
      <c r="BM101" s="372" t="s">
        <v>4376</v>
      </c>
      <c r="BN101" s="372" t="s">
        <v>571</v>
      </c>
      <c r="BO101" s="372" t="s">
        <v>4377</v>
      </c>
      <c r="BP101" s="372" t="s">
        <v>871</v>
      </c>
      <c r="BQ101" s="373"/>
      <c r="BR101" s="354" t="s">
        <v>555</v>
      </c>
    </row>
    <row r="102" spans="1:70" s="428" customFormat="1" x14ac:dyDescent="0.25">
      <c r="A102" s="345" t="s">
        <v>4421</v>
      </c>
      <c r="B102" s="373"/>
      <c r="C102" s="719">
        <v>44923</v>
      </c>
      <c r="D102" s="373"/>
      <c r="E102" s="346">
        <v>69.260000000000005</v>
      </c>
      <c r="F102" s="373"/>
      <c r="G102" s="347">
        <v>13.705299999999999</v>
      </c>
      <c r="H102" s="374"/>
      <c r="I102" s="348">
        <v>-0.48359999999999997</v>
      </c>
      <c r="J102" s="348">
        <v>-0.59040000000000004</v>
      </c>
      <c r="K102" s="348">
        <v>0.49130000000000001</v>
      </c>
      <c r="L102" s="348">
        <v>1.3001</v>
      </c>
      <c r="M102" s="348">
        <v>-3.6263000000000001</v>
      </c>
      <c r="N102" s="350">
        <v>-1.6228</v>
      </c>
      <c r="O102" s="348">
        <v>-0.92820000000000003</v>
      </c>
      <c r="P102" s="348">
        <v>8.6344999999999992</v>
      </c>
      <c r="Q102" s="348" t="s">
        <v>430</v>
      </c>
      <c r="R102" s="348" t="s">
        <v>430</v>
      </c>
      <c r="S102" s="348">
        <v>1.1775</v>
      </c>
      <c r="T102" s="348">
        <v>8.5292999999999992</v>
      </c>
      <c r="U102" s="348">
        <v>-7.0454999999999997</v>
      </c>
      <c r="V102" s="348">
        <v>-1.2558</v>
      </c>
      <c r="W102" s="348">
        <v>-1.1169</v>
      </c>
      <c r="X102" s="348">
        <v>8.9788999999999994</v>
      </c>
      <c r="Y102" s="374"/>
      <c r="Z102" s="346">
        <v>23</v>
      </c>
      <c r="AA102" s="346">
        <v>21</v>
      </c>
      <c r="AB102" s="346">
        <v>21</v>
      </c>
      <c r="AC102" s="346">
        <v>22</v>
      </c>
      <c r="AD102" s="346">
        <v>23</v>
      </c>
      <c r="AE102" s="346">
        <v>19</v>
      </c>
      <c r="AF102" s="346">
        <v>15</v>
      </c>
      <c r="AG102" s="346">
        <v>21</v>
      </c>
      <c r="AH102" s="346" t="s">
        <v>430</v>
      </c>
      <c r="AI102" s="346" t="s">
        <v>430</v>
      </c>
      <c r="AJ102" s="346">
        <v>23</v>
      </c>
      <c r="AK102" s="346">
        <v>23</v>
      </c>
      <c r="AL102" s="346">
        <v>22</v>
      </c>
      <c r="AM102" s="346">
        <v>21</v>
      </c>
      <c r="AN102" s="346">
        <v>21</v>
      </c>
      <c r="AO102" s="373"/>
      <c r="AP102" s="348" t="s">
        <v>430</v>
      </c>
      <c r="AQ102" s="348" t="s">
        <v>430</v>
      </c>
      <c r="AR102" s="348" t="s">
        <v>430</v>
      </c>
      <c r="AS102" s="348">
        <v>2.6</v>
      </c>
      <c r="AT102" s="348">
        <v>-3.49</v>
      </c>
      <c r="AU102" s="351"/>
      <c r="AV102" s="346" t="s">
        <v>430</v>
      </c>
      <c r="AW102" s="346" t="s">
        <v>430</v>
      </c>
      <c r="AX102" s="346" t="s">
        <v>430</v>
      </c>
      <c r="AY102" s="346">
        <v>18</v>
      </c>
      <c r="AZ102" s="346">
        <v>22</v>
      </c>
      <c r="BA102" s="362"/>
      <c r="BB102" s="348">
        <v>12.8013522051256</v>
      </c>
      <c r="BC102" s="375">
        <v>0.99218141218960298</v>
      </c>
      <c r="BD102" s="375">
        <v>1.9339339569838101E-2</v>
      </c>
      <c r="BE102" s="375">
        <v>-2.4905184441745401E-2</v>
      </c>
      <c r="BF102" s="373"/>
      <c r="BG102" s="348">
        <v>98.040300000000002</v>
      </c>
      <c r="BH102" s="348">
        <v>1.35419</v>
      </c>
      <c r="BI102" s="348" t="s">
        <v>430</v>
      </c>
      <c r="BJ102" s="348">
        <v>0.60550999999999999</v>
      </c>
      <c r="BK102" s="373"/>
      <c r="BL102" s="372" t="s">
        <v>4379</v>
      </c>
      <c r="BM102" s="372" t="s">
        <v>4380</v>
      </c>
      <c r="BN102" s="372" t="s">
        <v>4381</v>
      </c>
      <c r="BO102" s="372" t="s">
        <v>4382</v>
      </c>
      <c r="BP102" s="372" t="s">
        <v>4383</v>
      </c>
      <c r="BQ102" s="373"/>
      <c r="BR102" s="354" t="s">
        <v>555</v>
      </c>
    </row>
    <row r="103" spans="1:70" s="428" customFormat="1" x14ac:dyDescent="0.25">
      <c r="A103" s="345" t="s">
        <v>4422</v>
      </c>
      <c r="B103" s="373"/>
      <c r="C103" s="719">
        <v>43097</v>
      </c>
      <c r="D103" s="373"/>
      <c r="E103" s="346">
        <v>51.8142</v>
      </c>
      <c r="F103" s="373"/>
      <c r="G103" s="347">
        <v>22.17</v>
      </c>
      <c r="H103" s="374"/>
      <c r="I103" s="348">
        <v>-0.44900000000000001</v>
      </c>
      <c r="J103" s="348">
        <v>9.0300000000000005E-2</v>
      </c>
      <c r="K103" s="348">
        <v>2.1659000000000002</v>
      </c>
      <c r="L103" s="348">
        <v>3.0682999999999998</v>
      </c>
      <c r="M103" s="348">
        <v>-0.18010000000000001</v>
      </c>
      <c r="N103" s="350">
        <v>-2.1566000000000001</v>
      </c>
      <c r="O103" s="348">
        <v>-2.3081999999999998</v>
      </c>
      <c r="P103" s="348">
        <v>11.4979</v>
      </c>
      <c r="Q103" s="348">
        <v>10.148</v>
      </c>
      <c r="R103" s="348" t="s">
        <v>430</v>
      </c>
      <c r="S103" s="348">
        <v>2.8292999999999999</v>
      </c>
      <c r="T103" s="348">
        <v>12.939399999999999</v>
      </c>
      <c r="U103" s="348">
        <v>-3.4407999999999999</v>
      </c>
      <c r="V103" s="348">
        <v>-0.8054</v>
      </c>
      <c r="W103" s="348">
        <v>0.63549999999999995</v>
      </c>
      <c r="X103" s="348">
        <v>9.6195000000000004</v>
      </c>
      <c r="Y103" s="374"/>
      <c r="Z103" s="346">
        <v>18</v>
      </c>
      <c r="AA103" s="346">
        <v>8</v>
      </c>
      <c r="AB103" s="346">
        <v>12</v>
      </c>
      <c r="AC103" s="346">
        <v>16</v>
      </c>
      <c r="AD103" s="346">
        <v>18</v>
      </c>
      <c r="AE103" s="346">
        <v>22</v>
      </c>
      <c r="AF103" s="346">
        <v>20</v>
      </c>
      <c r="AG103" s="346">
        <v>13</v>
      </c>
      <c r="AH103" s="346">
        <v>16</v>
      </c>
      <c r="AI103" s="346" t="s">
        <v>430</v>
      </c>
      <c r="AJ103" s="346">
        <v>12</v>
      </c>
      <c r="AK103" s="346">
        <v>18</v>
      </c>
      <c r="AL103" s="346">
        <v>18</v>
      </c>
      <c r="AM103" s="346">
        <v>20</v>
      </c>
      <c r="AN103" s="346">
        <v>14</v>
      </c>
      <c r="AO103" s="373"/>
      <c r="AP103" s="348" t="s">
        <v>430</v>
      </c>
      <c r="AQ103" s="348">
        <v>11.71</v>
      </c>
      <c r="AR103" s="348">
        <v>9.0299999999999994</v>
      </c>
      <c r="AS103" s="348">
        <v>3.42</v>
      </c>
      <c r="AT103" s="348">
        <v>1.76</v>
      </c>
      <c r="AU103" s="351"/>
      <c r="AV103" s="346" t="s">
        <v>430</v>
      </c>
      <c r="AW103" s="346">
        <v>15</v>
      </c>
      <c r="AX103" s="346">
        <v>16</v>
      </c>
      <c r="AY103" s="346">
        <v>16</v>
      </c>
      <c r="AZ103" s="346">
        <v>18</v>
      </c>
      <c r="BA103" s="362"/>
      <c r="BB103" s="348">
        <v>14.9172482002466</v>
      </c>
      <c r="BC103" s="375">
        <v>1.00403667764205</v>
      </c>
      <c r="BD103" s="375">
        <v>3.3160773784534199E-2</v>
      </c>
      <c r="BE103" s="375">
        <v>-0.118053361498974</v>
      </c>
      <c r="BF103" s="373"/>
      <c r="BG103" s="348">
        <v>67.358900000000006</v>
      </c>
      <c r="BH103" s="348">
        <v>30.8704</v>
      </c>
      <c r="BI103" s="348">
        <v>1.07708</v>
      </c>
      <c r="BJ103" s="348">
        <v>0.69362000000000001</v>
      </c>
      <c r="BK103" s="373"/>
      <c r="BL103" s="372" t="s">
        <v>4385</v>
      </c>
      <c r="BM103" s="372" t="s">
        <v>4386</v>
      </c>
      <c r="BN103" s="372" t="s">
        <v>4387</v>
      </c>
      <c r="BO103" s="372" t="s">
        <v>4388</v>
      </c>
      <c r="BP103" s="372" t="s">
        <v>855</v>
      </c>
      <c r="BQ103" s="373"/>
      <c r="BR103" s="354" t="s">
        <v>555</v>
      </c>
    </row>
    <row r="104" spans="1:70" s="428" customFormat="1" x14ac:dyDescent="0.25">
      <c r="A104" s="345" t="s">
        <v>4423</v>
      </c>
      <c r="B104" s="373"/>
      <c r="C104" s="719">
        <v>43490</v>
      </c>
      <c r="D104" s="373"/>
      <c r="E104" s="346">
        <v>47.632300000000001</v>
      </c>
      <c r="F104" s="373"/>
      <c r="G104" s="347">
        <v>23.835699999999999</v>
      </c>
      <c r="H104" s="374"/>
      <c r="I104" s="348">
        <v>-0.45939999999999998</v>
      </c>
      <c r="J104" s="348">
        <v>-0.66310000000000002</v>
      </c>
      <c r="K104" s="348">
        <v>0.10290000000000001</v>
      </c>
      <c r="L104" s="348">
        <v>2.6326000000000001</v>
      </c>
      <c r="M104" s="348">
        <v>0.83889999999999998</v>
      </c>
      <c r="N104" s="350">
        <v>2.2976000000000001</v>
      </c>
      <c r="O104" s="348">
        <v>-4.8013000000000003</v>
      </c>
      <c r="P104" s="348">
        <v>9.2172000000000001</v>
      </c>
      <c r="Q104" s="348">
        <v>8.8691999999999993</v>
      </c>
      <c r="R104" s="348" t="s">
        <v>430</v>
      </c>
      <c r="S104" s="348">
        <v>1.3082</v>
      </c>
      <c r="T104" s="348">
        <v>13.1982</v>
      </c>
      <c r="U104" s="348">
        <v>-2.1558999999999999</v>
      </c>
      <c r="V104" s="348">
        <v>2.9335</v>
      </c>
      <c r="W104" s="348">
        <v>-0.86719999999999997</v>
      </c>
      <c r="X104" s="348">
        <v>12.121499999999999</v>
      </c>
      <c r="Y104" s="374"/>
      <c r="Z104" s="346">
        <v>19</v>
      </c>
      <c r="AA104" s="346">
        <v>23</v>
      </c>
      <c r="AB104" s="346">
        <v>22</v>
      </c>
      <c r="AC104" s="346">
        <v>18</v>
      </c>
      <c r="AD104" s="346">
        <v>17</v>
      </c>
      <c r="AE104" s="346">
        <v>14</v>
      </c>
      <c r="AF104" s="346">
        <v>22</v>
      </c>
      <c r="AG104" s="346">
        <v>19</v>
      </c>
      <c r="AH104" s="346">
        <v>17</v>
      </c>
      <c r="AI104" s="346" t="s">
        <v>430</v>
      </c>
      <c r="AJ104" s="346">
        <v>21</v>
      </c>
      <c r="AK104" s="346">
        <v>17</v>
      </c>
      <c r="AL104" s="346">
        <v>16</v>
      </c>
      <c r="AM104" s="346">
        <v>14</v>
      </c>
      <c r="AN104" s="346">
        <v>20</v>
      </c>
      <c r="AO104" s="373"/>
      <c r="AP104" s="348" t="s">
        <v>430</v>
      </c>
      <c r="AQ104" s="348">
        <v>10.210000000000001</v>
      </c>
      <c r="AR104" s="348">
        <v>7.4</v>
      </c>
      <c r="AS104" s="348">
        <v>1.99</v>
      </c>
      <c r="AT104" s="348">
        <v>3.2</v>
      </c>
      <c r="AU104" s="351"/>
      <c r="AV104" s="346" t="s">
        <v>430</v>
      </c>
      <c r="AW104" s="346">
        <v>16</v>
      </c>
      <c r="AX104" s="346">
        <v>17</v>
      </c>
      <c r="AY104" s="346">
        <v>21</v>
      </c>
      <c r="AZ104" s="346">
        <v>17</v>
      </c>
      <c r="BA104" s="362"/>
      <c r="BB104" s="348">
        <v>15.172590462579199</v>
      </c>
      <c r="BC104" s="375">
        <v>0.99150675171050695</v>
      </c>
      <c r="BD104" s="375">
        <v>2.36790859598273E-2</v>
      </c>
      <c r="BE104" s="375">
        <v>-0.24580130021121299</v>
      </c>
      <c r="BF104" s="373"/>
      <c r="BG104" s="348">
        <v>65.119</v>
      </c>
      <c r="BH104" s="348">
        <v>9.4178300000000004</v>
      </c>
      <c r="BI104" s="348">
        <v>23.694700000000001</v>
      </c>
      <c r="BJ104" s="348">
        <v>1.76847</v>
      </c>
      <c r="BK104" s="373"/>
      <c r="BL104" s="372" t="s">
        <v>4390</v>
      </c>
      <c r="BM104" s="372" t="s">
        <v>1479</v>
      </c>
      <c r="BN104" s="372" t="s">
        <v>4391</v>
      </c>
      <c r="BO104" s="372" t="s">
        <v>1265</v>
      </c>
      <c r="BP104" s="372" t="s">
        <v>4392</v>
      </c>
      <c r="BQ104" s="373"/>
      <c r="BR104" s="354" t="s">
        <v>555</v>
      </c>
    </row>
    <row r="105" spans="1:70" s="428" customFormat="1" x14ac:dyDescent="0.25">
      <c r="A105" s="345" t="s">
        <v>4424</v>
      </c>
      <c r="B105" s="373"/>
      <c r="C105" s="719">
        <v>42368</v>
      </c>
      <c r="D105" s="373"/>
      <c r="E105" s="888">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13.5287116676803</v>
      </c>
      <c r="BC105" s="375">
        <v>0.89219904623517299</v>
      </c>
      <c r="BD105" s="375">
        <v>1.14076506632273E-2</v>
      </c>
      <c r="BE105" s="375">
        <v>-0.201286926367957</v>
      </c>
      <c r="BF105" s="373"/>
      <c r="BG105" s="348" t="s">
        <v>430</v>
      </c>
      <c r="BH105" s="348" t="s">
        <v>430</v>
      </c>
      <c r="BI105" s="348" t="s">
        <v>430</v>
      </c>
      <c r="BJ105" s="348" t="s">
        <v>430</v>
      </c>
      <c r="BK105" s="373"/>
      <c r="BL105" s="372" t="s">
        <v>430</v>
      </c>
      <c r="BM105" s="372" t="s">
        <v>430</v>
      </c>
      <c r="BN105" s="372" t="s">
        <v>430</v>
      </c>
      <c r="BO105" s="372" t="s">
        <v>430</v>
      </c>
      <c r="BP105" s="372" t="s">
        <v>430</v>
      </c>
      <c r="BQ105" s="373"/>
      <c r="BR105" s="354" t="s">
        <v>555</v>
      </c>
    </row>
    <row r="106" spans="1:70" x14ac:dyDescent="0.25">
      <c r="A106" s="36" t="s">
        <v>93</v>
      </c>
      <c r="B106" s="43"/>
      <c r="C106" s="720"/>
      <c r="D106" s="43"/>
      <c r="E106" s="51"/>
      <c r="F106" s="43"/>
      <c r="G106" s="55"/>
      <c r="H106" s="66"/>
      <c r="I106" s="59">
        <v>-0.1961</v>
      </c>
      <c r="J106" s="59">
        <v>-5.7099999999999998E-2</v>
      </c>
      <c r="K106" s="59">
        <v>2.1461000000000001</v>
      </c>
      <c r="L106" s="59">
        <v>4.4672999999999998</v>
      </c>
      <c r="M106" s="59">
        <v>3.9802</v>
      </c>
      <c r="N106" s="70">
        <v>3.7471000000000001</v>
      </c>
      <c r="O106" s="59">
        <v>0.35680000000000001</v>
      </c>
      <c r="P106" s="59">
        <v>12.7989</v>
      </c>
      <c r="Q106" s="59">
        <v>12.3924</v>
      </c>
      <c r="R106" s="59">
        <v>14.332599999999999</v>
      </c>
      <c r="S106" s="59">
        <v>3.1829999999999998</v>
      </c>
      <c r="T106" s="59">
        <v>16.352499999999999</v>
      </c>
      <c r="U106" s="59">
        <v>0.52310000000000001</v>
      </c>
      <c r="V106" s="59">
        <v>4.3167999999999997</v>
      </c>
      <c r="W106" s="59">
        <v>0.86040000000000005</v>
      </c>
      <c r="X106" s="59">
        <v>14.2965</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14.975</v>
      </c>
      <c r="AQ106" s="59">
        <v>14.723750000000001</v>
      </c>
      <c r="AR106" s="59">
        <v>11.794117647058799</v>
      </c>
      <c r="AS106" s="59">
        <v>6.3827272727272701</v>
      </c>
      <c r="AT106" s="59">
        <v>8.0670833333333292</v>
      </c>
      <c r="AU106" s="78"/>
      <c r="AV106" s="51">
        <v>12</v>
      </c>
      <c r="AW106" s="51">
        <v>16</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0.86709999999999998</v>
      </c>
      <c r="J107" s="60">
        <v>1.0129999999999999</v>
      </c>
      <c r="K107" s="60">
        <v>5.1997</v>
      </c>
      <c r="L107" s="60">
        <v>10.3543</v>
      </c>
      <c r="M107" s="60">
        <v>13.2582</v>
      </c>
      <c r="N107" s="71">
        <v>17.700299999999999</v>
      </c>
      <c r="O107" s="60">
        <v>6.5749000000000004</v>
      </c>
      <c r="P107" s="60">
        <v>19.0947</v>
      </c>
      <c r="Q107" s="60">
        <v>17.058199999999999</v>
      </c>
      <c r="R107" s="60">
        <v>20.066299999999998</v>
      </c>
      <c r="S107" s="60">
        <v>6.7584999999999997</v>
      </c>
      <c r="T107" s="60">
        <v>26.5092</v>
      </c>
      <c r="U107" s="60">
        <v>10.2753</v>
      </c>
      <c r="V107" s="60">
        <v>14.674899999999999</v>
      </c>
      <c r="W107" s="60">
        <v>4.4909999999999997</v>
      </c>
      <c r="X107" s="60">
        <v>19.927</v>
      </c>
      <c r="Y107" s="67"/>
      <c r="Z107" s="52"/>
      <c r="AA107" s="52"/>
      <c r="AB107" s="52"/>
      <c r="AC107" s="52"/>
      <c r="AD107" s="52"/>
      <c r="AE107" s="52"/>
      <c r="AF107" s="52"/>
      <c r="AG107" s="52"/>
      <c r="AH107" s="52"/>
      <c r="AI107" s="52"/>
      <c r="AJ107" s="52"/>
      <c r="AK107" s="52"/>
      <c r="AL107" s="52"/>
      <c r="AM107" s="52"/>
      <c r="AN107" s="52"/>
      <c r="AO107" s="44"/>
      <c r="AP107" s="60">
        <v>21.9</v>
      </c>
      <c r="AQ107" s="60">
        <v>22.31</v>
      </c>
      <c r="AR107" s="60">
        <v>16.739999999999998</v>
      </c>
      <c r="AS107" s="60">
        <v>12.64</v>
      </c>
      <c r="AT107" s="60">
        <v>22.35</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-0.61960000000000004</v>
      </c>
      <c r="J108" s="60">
        <v>-0.71199999999999997</v>
      </c>
      <c r="K108" s="60">
        <v>-0.63500000000000001</v>
      </c>
      <c r="L108" s="60">
        <v>-7.2599999999999998E-2</v>
      </c>
      <c r="M108" s="60">
        <v>-3.6844000000000001</v>
      </c>
      <c r="N108" s="71">
        <v>-6.1272000000000002</v>
      </c>
      <c r="O108" s="60">
        <v>-5.2199</v>
      </c>
      <c r="P108" s="60">
        <v>6.1069000000000004</v>
      </c>
      <c r="Q108" s="60">
        <v>8.8691999999999993</v>
      </c>
      <c r="R108" s="60">
        <v>10.9542</v>
      </c>
      <c r="S108" s="60">
        <v>0.21829999999999999</v>
      </c>
      <c r="T108" s="60">
        <v>5.9534000000000002</v>
      </c>
      <c r="U108" s="60">
        <v>-7.9183000000000003</v>
      </c>
      <c r="V108" s="60">
        <v>-6.0772000000000004</v>
      </c>
      <c r="W108" s="60">
        <v>-1.7256</v>
      </c>
      <c r="X108" s="60">
        <v>8.9788999999999994</v>
      </c>
      <c r="Y108" s="67"/>
      <c r="Z108" s="52"/>
      <c r="AA108" s="52"/>
      <c r="AB108" s="52"/>
      <c r="AC108" s="52"/>
      <c r="AD108" s="52"/>
      <c r="AE108" s="52"/>
      <c r="AF108" s="52"/>
      <c r="AG108" s="52"/>
      <c r="AH108" s="52"/>
      <c r="AI108" s="52"/>
      <c r="AJ108" s="52"/>
      <c r="AK108" s="52"/>
      <c r="AL108" s="52"/>
      <c r="AM108" s="52"/>
      <c r="AN108" s="52"/>
      <c r="AO108" s="44"/>
      <c r="AP108" s="60">
        <v>11.87</v>
      </c>
      <c r="AQ108" s="60">
        <v>10.210000000000001</v>
      </c>
      <c r="AR108" s="60">
        <v>7.4</v>
      </c>
      <c r="AS108" s="60">
        <v>1.86</v>
      </c>
      <c r="AT108" s="60">
        <v>-6.55</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-0.22894999999999999</v>
      </c>
      <c r="J109" s="61">
        <v>-0.19209999999999999</v>
      </c>
      <c r="K109" s="61">
        <v>2.0980500000000002</v>
      </c>
      <c r="L109" s="61">
        <v>4.1780999999999997</v>
      </c>
      <c r="M109" s="61">
        <v>4.6976000000000004</v>
      </c>
      <c r="N109" s="72">
        <v>2.7214999999999998</v>
      </c>
      <c r="O109" s="61">
        <v>-0.12839999999999999</v>
      </c>
      <c r="P109" s="61">
        <v>11.7182</v>
      </c>
      <c r="Q109" s="61">
        <v>11.9574</v>
      </c>
      <c r="R109" s="61">
        <v>13.839399999999999</v>
      </c>
      <c r="S109" s="61">
        <v>2.8010999999999999</v>
      </c>
      <c r="T109" s="61">
        <v>16.277000000000001</v>
      </c>
      <c r="U109" s="61">
        <v>1.3727</v>
      </c>
      <c r="V109" s="61">
        <v>4.6497000000000002</v>
      </c>
      <c r="W109" s="61">
        <v>0.96930000000000005</v>
      </c>
      <c r="X109" s="61">
        <v>14.2323</v>
      </c>
      <c r="Y109" s="68"/>
      <c r="Z109" s="53"/>
      <c r="AA109" s="53"/>
      <c r="AB109" s="53"/>
      <c r="AC109" s="53"/>
      <c r="AD109" s="53"/>
      <c r="AE109" s="53"/>
      <c r="AF109" s="53"/>
      <c r="AG109" s="53"/>
      <c r="AH109" s="53"/>
      <c r="AI109" s="53"/>
      <c r="AJ109" s="53"/>
      <c r="AK109" s="53"/>
      <c r="AL109" s="53"/>
      <c r="AM109" s="53"/>
      <c r="AN109" s="53"/>
      <c r="AO109" s="45"/>
      <c r="AP109" s="61">
        <v>14.5</v>
      </c>
      <c r="AQ109" s="61">
        <v>14.15</v>
      </c>
      <c r="AR109" s="61">
        <v>10.85</v>
      </c>
      <c r="AS109" s="61">
        <v>5.13</v>
      </c>
      <c r="AT109" s="61">
        <v>9.1199999999999992</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664</v>
      </c>
      <c r="B111" s="401"/>
      <c r="C111" s="730"/>
      <c r="D111" s="401"/>
      <c r="E111" s="401"/>
      <c r="F111" s="401"/>
      <c r="G111" s="401"/>
      <c r="H111" s="406"/>
      <c r="I111" s="405">
        <v>-0.51249999999999996</v>
      </c>
      <c r="J111" s="405">
        <v>-0.28649999999999998</v>
      </c>
      <c r="K111" s="405">
        <v>1.4885999999999999</v>
      </c>
      <c r="L111" s="405">
        <v>2.7128999999999999</v>
      </c>
      <c r="M111" s="405">
        <v>1.6656</v>
      </c>
      <c r="N111" s="407">
        <v>3.5746000000000002</v>
      </c>
      <c r="O111" s="405">
        <v>0.27989999999999998</v>
      </c>
      <c r="P111" s="405">
        <v>12.362299999999999</v>
      </c>
      <c r="Q111" s="405">
        <v>11.5122</v>
      </c>
      <c r="R111" s="405">
        <v>13.5685</v>
      </c>
      <c r="S111" s="405">
        <v>2.3319000000000001</v>
      </c>
      <c r="T111" s="405">
        <v>14.7111</v>
      </c>
      <c r="U111" s="405">
        <v>-1.2846</v>
      </c>
      <c r="V111" s="405">
        <v>3.6736</v>
      </c>
      <c r="W111" s="405">
        <v>0.13519999999999999</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13.75</v>
      </c>
      <c r="AQ111" s="405">
        <v>14.03</v>
      </c>
      <c r="AR111" s="405">
        <v>10.79</v>
      </c>
      <c r="AS111" s="405">
        <v>6.1</v>
      </c>
      <c r="AT111" s="405">
        <v>5.03</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-0.48280000000000001</v>
      </c>
      <c r="J112" s="348">
        <v>-0.58169999999999999</v>
      </c>
      <c r="K112" s="348">
        <v>0.52300000000000002</v>
      </c>
      <c r="L112" s="348">
        <v>1.3996999999999999</v>
      </c>
      <c r="M112" s="348">
        <v>-3.5547</v>
      </c>
      <c r="N112" s="350">
        <v>-1.4574</v>
      </c>
      <c r="O112" s="348">
        <v>-0.73380000000000001</v>
      </c>
      <c r="P112" s="348">
        <v>8.9700000000000006</v>
      </c>
      <c r="Q112" s="348">
        <v>8.8758999999999997</v>
      </c>
      <c r="R112" s="348">
        <v>12.227499999999999</v>
      </c>
      <c r="S112" s="348">
        <v>1.2422</v>
      </c>
      <c r="T112" s="348">
        <v>8.7339000000000002</v>
      </c>
      <c r="U112" s="348">
        <v>-6.9626999999999999</v>
      </c>
      <c r="V112" s="348">
        <v>-1.0753999999999999</v>
      </c>
      <c r="W112" s="348">
        <v>-1.0969</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11.61</v>
      </c>
      <c r="AQ112" s="348">
        <v>10.9</v>
      </c>
      <c r="AR112" s="348">
        <v>7.51</v>
      </c>
      <c r="AS112" s="348">
        <v>2.84</v>
      </c>
      <c r="AT112" s="348">
        <v>-3.28</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665</v>
      </c>
      <c r="B113" s="372"/>
      <c r="C113" s="731"/>
      <c r="D113" s="372"/>
      <c r="E113" s="372"/>
      <c r="F113" s="372"/>
      <c r="G113" s="372"/>
      <c r="H113" s="374"/>
      <c r="I113" s="348">
        <v>-0.32769999999999999</v>
      </c>
      <c r="J113" s="348">
        <v>-0.13159999999999999</v>
      </c>
      <c r="K113" s="348">
        <v>1.4205000000000001</v>
      </c>
      <c r="L113" s="348">
        <v>2.2406000000000001</v>
      </c>
      <c r="M113" s="348">
        <v>1.3603000000000001</v>
      </c>
      <c r="N113" s="350">
        <v>3.1242999999999999</v>
      </c>
      <c r="O113" s="348">
        <v>-0.2606</v>
      </c>
      <c r="P113" s="348">
        <v>11.728400000000001</v>
      </c>
      <c r="Q113" s="348">
        <v>10.588800000000001</v>
      </c>
      <c r="R113" s="348">
        <v>12.3293</v>
      </c>
      <c r="S113" s="348">
        <v>2.1150000000000002</v>
      </c>
      <c r="T113" s="348">
        <v>14.389799999999999</v>
      </c>
      <c r="U113" s="348">
        <v>-1.6318999999999999</v>
      </c>
      <c r="V113" s="348">
        <v>3.2898000000000001</v>
      </c>
      <c r="W113" s="348">
        <v>9.0800000000000006E-2</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12.62</v>
      </c>
      <c r="AQ113" s="348">
        <v>13.02</v>
      </c>
      <c r="AR113" s="348">
        <v>9.98</v>
      </c>
      <c r="AS113" s="348">
        <v>5.4</v>
      </c>
      <c r="AT113" s="348">
        <v>4.34</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666</v>
      </c>
      <c r="B114" s="372"/>
      <c r="C114" s="731"/>
      <c r="D114" s="372"/>
      <c r="E114" s="372"/>
      <c r="F114" s="372"/>
      <c r="G114" s="372"/>
      <c r="H114" s="374"/>
      <c r="I114" s="348">
        <v>-0.32469999999999999</v>
      </c>
      <c r="J114" s="348">
        <v>-0.124</v>
      </c>
      <c r="K114" s="348">
        <v>1.5488999999999999</v>
      </c>
      <c r="L114" s="348">
        <v>2.7414000000000001</v>
      </c>
      <c r="M114" s="348">
        <v>2.0034999999999998</v>
      </c>
      <c r="N114" s="350">
        <v>4.0563000000000002</v>
      </c>
      <c r="O114" s="348">
        <v>0.69369999999999998</v>
      </c>
      <c r="P114" s="348">
        <v>12.792199999999999</v>
      </c>
      <c r="Q114" s="348">
        <v>11.712999999999999</v>
      </c>
      <c r="R114" s="348">
        <v>13.557700000000001</v>
      </c>
      <c r="S114" s="348">
        <v>2.3896999999999999</v>
      </c>
      <c r="T114" s="348">
        <v>15.0822</v>
      </c>
      <c r="U114" s="348">
        <v>-0.88970000000000005</v>
      </c>
      <c r="V114" s="348">
        <v>4.1993</v>
      </c>
      <c r="W114" s="348">
        <v>0.1857</v>
      </c>
      <c r="X114" s="348">
        <v>13.2422</v>
      </c>
      <c r="Y114" s="374"/>
      <c r="Z114" s="346"/>
      <c r="AA114" s="346"/>
      <c r="AB114" s="346"/>
      <c r="AC114" s="346"/>
      <c r="AD114" s="346"/>
      <c r="AE114" s="346"/>
      <c r="AF114" s="346"/>
      <c r="AG114" s="346"/>
      <c r="AH114" s="346"/>
      <c r="AI114" s="346"/>
      <c r="AJ114" s="346"/>
      <c r="AK114" s="346"/>
      <c r="AL114" s="346"/>
      <c r="AM114" s="346"/>
      <c r="AN114" s="346"/>
      <c r="AO114" s="374"/>
      <c r="AP114" s="348">
        <v>13.83</v>
      </c>
      <c r="AQ114" s="348">
        <v>14.23</v>
      </c>
      <c r="AR114" s="348">
        <v>11.12</v>
      </c>
      <c r="AS114" s="348">
        <v>6.51</v>
      </c>
      <c r="AT114" s="348">
        <v>5.6</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1229</v>
      </c>
      <c r="B115" s="431"/>
      <c r="C115" s="732"/>
      <c r="D115" s="431"/>
      <c r="E115" s="431"/>
      <c r="F115" s="431"/>
      <c r="G115" s="431"/>
      <c r="H115" s="432"/>
      <c r="I115" s="433">
        <v>-0.2626</v>
      </c>
      <c r="J115" s="433">
        <v>5.2400000000000002E-2</v>
      </c>
      <c r="K115" s="433">
        <v>1.7544</v>
      </c>
      <c r="L115" s="433">
        <v>2.4062999999999999</v>
      </c>
      <c r="M115" s="433">
        <v>3.1154999999999999</v>
      </c>
      <c r="N115" s="434">
        <v>6.3617999999999997</v>
      </c>
      <c r="O115" s="433">
        <v>1.9891000000000001</v>
      </c>
      <c r="P115" s="433">
        <v>14.5875</v>
      </c>
      <c r="Q115" s="433">
        <v>14.0116</v>
      </c>
      <c r="R115" s="433">
        <v>15.1584</v>
      </c>
      <c r="S115" s="433">
        <v>2.5989</v>
      </c>
      <c r="T115" s="433">
        <v>16.307700000000001</v>
      </c>
      <c r="U115" s="433">
        <v>0.73</v>
      </c>
      <c r="V115" s="433">
        <v>6.5930999999999997</v>
      </c>
      <c r="W115" s="433">
        <v>0.48120000000000002</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15.83</v>
      </c>
      <c r="AQ115" s="433">
        <v>16.760000000000002</v>
      </c>
      <c r="AR115" s="433">
        <v>13.42</v>
      </c>
      <c r="AS115" s="433">
        <v>8.2799999999999994</v>
      </c>
      <c r="AT115" s="433">
        <v>7.9</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10510</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BE10B-3CA7-4FAF-9E1C-C19D83F028B4}">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72" t="s">
        <v>162</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0" t="s">
        <v>4</v>
      </c>
      <c r="BA5" s="1097"/>
      <c r="BB5" s="1111" t="s">
        <v>76</v>
      </c>
      <c r="BC5" s="1096"/>
      <c r="BD5" s="1096"/>
      <c r="BE5" s="1108"/>
      <c r="BF5" s="1097"/>
      <c r="BG5" s="1079" t="s">
        <v>160</v>
      </c>
      <c r="BH5" s="1073"/>
      <c r="BI5" s="1057" t="s">
        <v>81</v>
      </c>
      <c r="BJ5" s="1096"/>
      <c r="BK5" s="1096"/>
      <c r="BL5" s="1096"/>
      <c r="BM5" s="1097"/>
      <c r="BN5" s="1097" t="s">
        <v>87</v>
      </c>
      <c r="BO5" s="1098"/>
      <c r="BP5" s="1098"/>
      <c r="BQ5" s="1098"/>
      <c r="BR5" s="1099"/>
      <c r="BS5" s="1073"/>
      <c r="BT5" s="1103" t="s">
        <v>88</v>
      </c>
    </row>
    <row r="6" spans="1:72"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6"/>
      <c r="BA6" s="1100"/>
      <c r="BB6" s="303" t="s">
        <v>72</v>
      </c>
      <c r="BC6" s="303" t="s">
        <v>73</v>
      </c>
      <c r="BD6" s="303" t="s">
        <v>74</v>
      </c>
      <c r="BE6" s="327" t="s">
        <v>75</v>
      </c>
      <c r="BF6" s="1100"/>
      <c r="BG6" s="1110"/>
      <c r="BH6" s="1074"/>
      <c r="BI6" s="326" t="s">
        <v>77</v>
      </c>
      <c r="BJ6" s="303" t="s">
        <v>78</v>
      </c>
      <c r="BK6" s="303" t="s">
        <v>79</v>
      </c>
      <c r="BL6" s="327" t="s">
        <v>80</v>
      </c>
      <c r="BM6" s="1074"/>
      <c r="BN6" s="83" t="s">
        <v>82</v>
      </c>
      <c r="BO6" s="28" t="s">
        <v>83</v>
      </c>
      <c r="BP6" s="28" t="s">
        <v>84</v>
      </c>
      <c r="BQ6" s="28" t="s">
        <v>85</v>
      </c>
      <c r="BR6" s="82" t="s">
        <v>86</v>
      </c>
      <c r="BS6" s="1074"/>
      <c r="BT6" s="1104"/>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4498</v>
      </c>
      <c r="B8" s="402"/>
      <c r="C8" s="724">
        <v>36570</v>
      </c>
      <c r="D8" s="402"/>
      <c r="E8" s="403">
        <v>29603.7</v>
      </c>
      <c r="F8" s="402"/>
      <c r="G8" s="404">
        <v>167.05889999999999</v>
      </c>
      <c r="H8" s="406"/>
      <c r="I8" s="405">
        <v>-0.4839</v>
      </c>
      <c r="J8" s="405">
        <v>-0.58819999999999995</v>
      </c>
      <c r="K8" s="405">
        <v>0.49020000000000002</v>
      </c>
      <c r="L8" s="405">
        <v>1.3312999999999999</v>
      </c>
      <c r="M8" s="405">
        <v>-3.6976</v>
      </c>
      <c r="N8" s="407">
        <v>-1.7518</v>
      </c>
      <c r="O8" s="405">
        <v>-1.0212000000000001</v>
      </c>
      <c r="P8" s="405">
        <v>8.5927000000000007</v>
      </c>
      <c r="Q8" s="405">
        <v>8.5084</v>
      </c>
      <c r="R8" s="405">
        <v>11.826000000000001</v>
      </c>
      <c r="S8" s="405">
        <v>1.1903999999999999</v>
      </c>
      <c r="T8" s="405">
        <v>8.6065000000000005</v>
      </c>
      <c r="U8" s="405">
        <v>-7.1478999999999999</v>
      </c>
      <c r="V8" s="405">
        <v>-1.3363</v>
      </c>
      <c r="W8" s="405">
        <v>-1.1208</v>
      </c>
      <c r="X8" s="405">
        <v>11.188000000000001</v>
      </c>
      <c r="Y8" s="406"/>
      <c r="Z8" s="403">
        <v>180</v>
      </c>
      <c r="AA8" s="403">
        <v>180</v>
      </c>
      <c r="AB8" s="403">
        <v>175</v>
      </c>
      <c r="AC8" s="403">
        <v>184</v>
      </c>
      <c r="AD8" s="403">
        <v>186</v>
      </c>
      <c r="AE8" s="403">
        <v>170</v>
      </c>
      <c r="AF8" s="403">
        <v>76</v>
      </c>
      <c r="AG8" s="403">
        <v>72</v>
      </c>
      <c r="AH8" s="403">
        <v>25</v>
      </c>
      <c r="AI8" s="403">
        <v>4</v>
      </c>
      <c r="AJ8" s="403">
        <v>182</v>
      </c>
      <c r="AK8" s="403">
        <v>186</v>
      </c>
      <c r="AL8" s="403">
        <v>192</v>
      </c>
      <c r="AM8" s="403">
        <v>177</v>
      </c>
      <c r="AN8" s="403">
        <v>189</v>
      </c>
      <c r="AO8" s="402"/>
      <c r="AP8" s="405">
        <v>11.22</v>
      </c>
      <c r="AQ8" s="405">
        <v>10.51</v>
      </c>
      <c r="AR8" s="405">
        <v>7.14</v>
      </c>
      <c r="AS8" s="405">
        <v>2.52</v>
      </c>
      <c r="AT8" s="405">
        <v>-3.56</v>
      </c>
      <c r="AU8" s="408"/>
      <c r="AV8" s="403">
        <v>4</v>
      </c>
      <c r="AW8" s="403">
        <v>11</v>
      </c>
      <c r="AX8" s="403">
        <v>25</v>
      </c>
      <c r="AY8" s="403">
        <v>68</v>
      </c>
      <c r="AZ8" s="403">
        <v>181</v>
      </c>
      <c r="BA8" s="406"/>
      <c r="BB8" s="405">
        <v>12.883741282448799</v>
      </c>
      <c r="BC8" s="405">
        <v>0.99858379456887902</v>
      </c>
      <c r="BD8" s="405">
        <v>1.9057928905624699E-2</v>
      </c>
      <c r="BE8" s="410">
        <v>-2.8695691588791799E-2</v>
      </c>
      <c r="BF8" s="406"/>
      <c r="BG8" s="401">
        <v>1.4258999999999999</v>
      </c>
      <c r="BH8" s="402"/>
      <c r="BI8" s="405">
        <v>98.357900000000001</v>
      </c>
      <c r="BJ8" s="405">
        <v>1.3559699999999999</v>
      </c>
      <c r="BK8" s="405" t="s">
        <v>430</v>
      </c>
      <c r="BL8" s="405">
        <v>0.28613</v>
      </c>
      <c r="BM8" s="402"/>
      <c r="BN8" s="401" t="s">
        <v>4499</v>
      </c>
      <c r="BO8" s="401" t="s">
        <v>4500</v>
      </c>
      <c r="BP8" s="401" t="s">
        <v>4501</v>
      </c>
      <c r="BQ8" s="401" t="s">
        <v>730</v>
      </c>
      <c r="BR8" s="401" t="s">
        <v>4502</v>
      </c>
      <c r="BS8" s="402"/>
      <c r="BT8" s="411" t="s">
        <v>555</v>
      </c>
    </row>
    <row r="9" spans="1:72" s="428" customFormat="1" x14ac:dyDescent="0.25">
      <c r="A9" s="345" t="s">
        <v>4503</v>
      </c>
      <c r="B9" s="373"/>
      <c r="C9" s="719">
        <v>37454</v>
      </c>
      <c r="D9" s="373"/>
      <c r="E9" s="346">
        <v>23924.2</v>
      </c>
      <c r="F9" s="373"/>
      <c r="G9" s="347">
        <v>230.24019999999999</v>
      </c>
      <c r="H9" s="374"/>
      <c r="I9" s="348">
        <v>-0.48420000000000002</v>
      </c>
      <c r="J9" s="348">
        <v>-0.59079999999999999</v>
      </c>
      <c r="K9" s="348">
        <v>0.48049999999999998</v>
      </c>
      <c r="L9" s="348">
        <v>1.2806</v>
      </c>
      <c r="M9" s="348">
        <v>-3.7725</v>
      </c>
      <c r="N9" s="350">
        <v>-1.8722000000000001</v>
      </c>
      <c r="O9" s="348">
        <v>-1.1372</v>
      </c>
      <c r="P9" s="348">
        <v>8.5067000000000004</v>
      </c>
      <c r="Q9" s="348">
        <v>8.3994</v>
      </c>
      <c r="R9" s="348">
        <v>11.6739</v>
      </c>
      <c r="S9" s="348">
        <v>1.1648000000000001</v>
      </c>
      <c r="T9" s="348">
        <v>8.5238999999999994</v>
      </c>
      <c r="U9" s="348">
        <v>-7.2264999999999997</v>
      </c>
      <c r="V9" s="348">
        <v>-1.4512</v>
      </c>
      <c r="W9" s="348">
        <v>-1.129</v>
      </c>
      <c r="X9" s="348">
        <v>13.730600000000001</v>
      </c>
      <c r="Y9" s="374"/>
      <c r="Z9" s="346">
        <v>183</v>
      </c>
      <c r="AA9" s="346">
        <v>187</v>
      </c>
      <c r="AB9" s="346">
        <v>181</v>
      </c>
      <c r="AC9" s="346">
        <v>192</v>
      </c>
      <c r="AD9" s="346">
        <v>194</v>
      </c>
      <c r="AE9" s="346">
        <v>176</v>
      </c>
      <c r="AF9" s="346">
        <v>80</v>
      </c>
      <c r="AG9" s="346">
        <v>75</v>
      </c>
      <c r="AH9" s="346">
        <v>28</v>
      </c>
      <c r="AI9" s="346">
        <v>5</v>
      </c>
      <c r="AJ9" s="346">
        <v>190</v>
      </c>
      <c r="AK9" s="346">
        <v>193</v>
      </c>
      <c r="AL9" s="346">
        <v>199</v>
      </c>
      <c r="AM9" s="346">
        <v>183</v>
      </c>
      <c r="AN9" s="346">
        <v>195</v>
      </c>
      <c r="AO9" s="373"/>
      <c r="AP9" s="348">
        <v>11.07</v>
      </c>
      <c r="AQ9" s="348">
        <v>10.37</v>
      </c>
      <c r="AR9" s="348">
        <v>7.04</v>
      </c>
      <c r="AS9" s="348">
        <v>2.4</v>
      </c>
      <c r="AT9" s="348">
        <v>-3.7</v>
      </c>
      <c r="AU9" s="351"/>
      <c r="AV9" s="346">
        <v>5</v>
      </c>
      <c r="AW9" s="346">
        <v>12</v>
      </c>
      <c r="AX9" s="346">
        <v>28</v>
      </c>
      <c r="AY9" s="346">
        <v>73</v>
      </c>
      <c r="AZ9" s="346">
        <v>189</v>
      </c>
      <c r="BA9" s="374"/>
      <c r="BB9" s="348">
        <v>12.8834647327767</v>
      </c>
      <c r="BC9" s="348">
        <v>0.99856228114055801</v>
      </c>
      <c r="BD9" s="348">
        <v>1.8534006094040701E-2</v>
      </c>
      <c r="BE9" s="375">
        <v>-3.5444995056987103E-2</v>
      </c>
      <c r="BF9" s="374"/>
      <c r="BG9" s="372">
        <v>1.7126999999999999</v>
      </c>
      <c r="BH9" s="373"/>
      <c r="BI9" s="348">
        <v>98.313900000000004</v>
      </c>
      <c r="BJ9" s="348">
        <v>1.3553599999999999</v>
      </c>
      <c r="BK9" s="348" t="s">
        <v>430</v>
      </c>
      <c r="BL9" s="348">
        <v>0.33073999999999998</v>
      </c>
      <c r="BM9" s="373"/>
      <c r="BN9" s="372" t="s">
        <v>668</v>
      </c>
      <c r="BO9" s="372" t="s">
        <v>4500</v>
      </c>
      <c r="BP9" s="372" t="s">
        <v>4381</v>
      </c>
      <c r="BQ9" s="372" t="s">
        <v>730</v>
      </c>
      <c r="BR9" s="372" t="s">
        <v>4502</v>
      </c>
      <c r="BS9" s="373"/>
      <c r="BT9" s="354" t="s">
        <v>4504</v>
      </c>
    </row>
    <row r="10" spans="1:72" s="428" customFormat="1" x14ac:dyDescent="0.25">
      <c r="A10" s="345" t="s">
        <v>4505</v>
      </c>
      <c r="B10" s="373"/>
      <c r="C10" s="719">
        <v>37313</v>
      </c>
      <c r="D10" s="373"/>
      <c r="E10" s="346">
        <v>17347.2</v>
      </c>
      <c r="F10" s="373"/>
      <c r="G10" s="347">
        <v>244.21250000000001</v>
      </c>
      <c r="H10" s="374"/>
      <c r="I10" s="348">
        <v>-0.48359999999999997</v>
      </c>
      <c r="J10" s="348">
        <v>-0.58889999999999998</v>
      </c>
      <c r="K10" s="348">
        <v>0.48299999999999998</v>
      </c>
      <c r="L10" s="348">
        <v>1.2871999999999999</v>
      </c>
      <c r="M10" s="348">
        <v>-3.7549999999999999</v>
      </c>
      <c r="N10" s="350">
        <v>-1.8623000000000001</v>
      </c>
      <c r="O10" s="348">
        <v>-1.1475</v>
      </c>
      <c r="P10" s="348">
        <v>8.4983000000000004</v>
      </c>
      <c r="Q10" s="348">
        <v>8.3899000000000008</v>
      </c>
      <c r="R10" s="348">
        <v>11.478300000000001</v>
      </c>
      <c r="S10" s="348">
        <v>1.1669</v>
      </c>
      <c r="T10" s="348">
        <v>8.5190999999999999</v>
      </c>
      <c r="U10" s="348">
        <v>-7.2150999999999996</v>
      </c>
      <c r="V10" s="348">
        <v>-1.4419</v>
      </c>
      <c r="W10" s="348">
        <v>-1.1256999999999999</v>
      </c>
      <c r="X10" s="348">
        <v>13.9223</v>
      </c>
      <c r="Y10" s="374"/>
      <c r="Z10" s="346">
        <v>177</v>
      </c>
      <c r="AA10" s="346">
        <v>183</v>
      </c>
      <c r="AB10" s="346">
        <v>180</v>
      </c>
      <c r="AC10" s="346">
        <v>190</v>
      </c>
      <c r="AD10" s="346">
        <v>193</v>
      </c>
      <c r="AE10" s="346">
        <v>175</v>
      </c>
      <c r="AF10" s="346">
        <v>82</v>
      </c>
      <c r="AG10" s="346">
        <v>76</v>
      </c>
      <c r="AH10" s="346">
        <v>29</v>
      </c>
      <c r="AI10" s="346">
        <v>8</v>
      </c>
      <c r="AJ10" s="346">
        <v>189</v>
      </c>
      <c r="AK10" s="346">
        <v>194</v>
      </c>
      <c r="AL10" s="346">
        <v>196</v>
      </c>
      <c r="AM10" s="346">
        <v>182</v>
      </c>
      <c r="AN10" s="346">
        <v>192</v>
      </c>
      <c r="AO10" s="373"/>
      <c r="AP10" s="348">
        <v>10.98</v>
      </c>
      <c r="AQ10" s="348">
        <v>10.35</v>
      </c>
      <c r="AR10" s="348">
        <v>7.03</v>
      </c>
      <c r="AS10" s="348">
        <v>2.4</v>
      </c>
      <c r="AT10" s="348">
        <v>-3.69</v>
      </c>
      <c r="AU10" s="351"/>
      <c r="AV10" s="346">
        <v>6</v>
      </c>
      <c r="AW10" s="346">
        <v>14</v>
      </c>
      <c r="AX10" s="346">
        <v>29</v>
      </c>
      <c r="AY10" s="346">
        <v>73</v>
      </c>
      <c r="AZ10" s="346">
        <v>187</v>
      </c>
      <c r="BA10" s="374"/>
      <c r="BB10" s="348">
        <v>12.8765782521407</v>
      </c>
      <c r="BC10" s="348">
        <v>0.99802598707513301</v>
      </c>
      <c r="BD10" s="348">
        <v>1.8480435968584601E-2</v>
      </c>
      <c r="BE10" s="375">
        <v>-3.6115150874146802E-2</v>
      </c>
      <c r="BF10" s="374"/>
      <c r="BG10" s="372">
        <v>1.1561999999999999</v>
      </c>
      <c r="BH10" s="373"/>
      <c r="BI10" s="348">
        <v>98.312600000000003</v>
      </c>
      <c r="BJ10" s="348">
        <v>1.35534</v>
      </c>
      <c r="BK10" s="348" t="s">
        <v>430</v>
      </c>
      <c r="BL10" s="348">
        <v>0.33206000000000002</v>
      </c>
      <c r="BM10" s="373"/>
      <c r="BN10" s="372" t="s">
        <v>668</v>
      </c>
      <c r="BO10" s="372" t="s">
        <v>4500</v>
      </c>
      <c r="BP10" s="372" t="s">
        <v>4381</v>
      </c>
      <c r="BQ10" s="372" t="s">
        <v>730</v>
      </c>
      <c r="BR10" s="372" t="s">
        <v>4502</v>
      </c>
      <c r="BS10" s="373"/>
      <c r="BT10" s="354" t="s">
        <v>555</v>
      </c>
    </row>
    <row r="11" spans="1:72" s="428" customFormat="1" x14ac:dyDescent="0.25">
      <c r="A11" s="345" t="s">
        <v>4506</v>
      </c>
      <c r="B11" s="373"/>
      <c r="C11" s="719">
        <v>37273</v>
      </c>
      <c r="D11" s="373"/>
      <c r="E11" s="346">
        <v>14004.1</v>
      </c>
      <c r="F11" s="373"/>
      <c r="G11" s="347">
        <v>214.38390000000001</v>
      </c>
      <c r="H11" s="374"/>
      <c r="I11" s="348">
        <v>-0.48409999999999997</v>
      </c>
      <c r="J11" s="348">
        <v>-0.5897</v>
      </c>
      <c r="K11" s="348">
        <v>0.48499999999999999</v>
      </c>
      <c r="L11" s="348">
        <v>1.2864</v>
      </c>
      <c r="M11" s="348">
        <v>-3.7795000000000001</v>
      </c>
      <c r="N11" s="350">
        <v>-1.9191</v>
      </c>
      <c r="O11" s="348">
        <v>-1.2165999999999999</v>
      </c>
      <c r="P11" s="348">
        <v>8.4099000000000004</v>
      </c>
      <c r="Q11" s="348">
        <v>8.2989999999999995</v>
      </c>
      <c r="R11" s="348">
        <v>11.4015</v>
      </c>
      <c r="S11" s="348">
        <v>1.1688000000000001</v>
      </c>
      <c r="T11" s="348">
        <v>8.5286000000000008</v>
      </c>
      <c r="U11" s="348">
        <v>-7.2439999999999998</v>
      </c>
      <c r="V11" s="348">
        <v>-1.4950000000000001</v>
      </c>
      <c r="W11" s="348">
        <v>-1.1285000000000001</v>
      </c>
      <c r="X11" s="348">
        <v>13.2555</v>
      </c>
      <c r="Y11" s="374"/>
      <c r="Z11" s="346">
        <v>182</v>
      </c>
      <c r="AA11" s="346">
        <v>184</v>
      </c>
      <c r="AB11" s="346">
        <v>178</v>
      </c>
      <c r="AC11" s="346">
        <v>191</v>
      </c>
      <c r="AD11" s="346">
        <v>195</v>
      </c>
      <c r="AE11" s="346">
        <v>179</v>
      </c>
      <c r="AF11" s="346">
        <v>86</v>
      </c>
      <c r="AG11" s="346">
        <v>79</v>
      </c>
      <c r="AH11" s="346">
        <v>31</v>
      </c>
      <c r="AI11" s="346">
        <v>9</v>
      </c>
      <c r="AJ11" s="346">
        <v>188</v>
      </c>
      <c r="AK11" s="346">
        <v>191</v>
      </c>
      <c r="AL11" s="346">
        <v>201</v>
      </c>
      <c r="AM11" s="346">
        <v>188</v>
      </c>
      <c r="AN11" s="346">
        <v>194</v>
      </c>
      <c r="AO11" s="373"/>
      <c r="AP11" s="348">
        <v>10.86</v>
      </c>
      <c r="AQ11" s="348">
        <v>10.24</v>
      </c>
      <c r="AR11" s="348">
        <v>6.94</v>
      </c>
      <c r="AS11" s="348">
        <v>2.33</v>
      </c>
      <c r="AT11" s="348">
        <v>-3.72</v>
      </c>
      <c r="AU11" s="351"/>
      <c r="AV11" s="346">
        <v>8</v>
      </c>
      <c r="AW11" s="346">
        <v>15</v>
      </c>
      <c r="AX11" s="346">
        <v>31</v>
      </c>
      <c r="AY11" s="346">
        <v>78</v>
      </c>
      <c r="AZ11" s="346">
        <v>192</v>
      </c>
      <c r="BA11" s="374"/>
      <c r="BB11" s="348">
        <v>12.8875107803661</v>
      </c>
      <c r="BC11" s="348">
        <v>0.998877768884465</v>
      </c>
      <c r="BD11" s="348">
        <v>1.79320595325504E-2</v>
      </c>
      <c r="BE11" s="375">
        <v>-4.3214238273979098E-2</v>
      </c>
      <c r="BF11" s="374"/>
      <c r="BG11" s="372">
        <v>1.1001000000000001</v>
      </c>
      <c r="BH11" s="373"/>
      <c r="BI11" s="348">
        <v>98.243099999999998</v>
      </c>
      <c r="BJ11" s="348">
        <v>1.35439</v>
      </c>
      <c r="BK11" s="348" t="s">
        <v>430</v>
      </c>
      <c r="BL11" s="348">
        <v>0.40250999999999998</v>
      </c>
      <c r="BM11" s="373"/>
      <c r="BN11" s="372" t="s">
        <v>4507</v>
      </c>
      <c r="BO11" s="372" t="s">
        <v>754</v>
      </c>
      <c r="BP11" s="372" t="s">
        <v>4381</v>
      </c>
      <c r="BQ11" s="372" t="s">
        <v>4382</v>
      </c>
      <c r="BR11" s="372" t="s">
        <v>4502</v>
      </c>
      <c r="BS11" s="373"/>
      <c r="BT11" s="354" t="s">
        <v>4508</v>
      </c>
    </row>
    <row r="12" spans="1:72" s="428" customFormat="1" x14ac:dyDescent="0.25">
      <c r="A12" s="345" t="s">
        <v>4509</v>
      </c>
      <c r="B12" s="373"/>
      <c r="C12" s="719">
        <v>40354</v>
      </c>
      <c r="D12" s="373"/>
      <c r="E12" s="346">
        <v>10202.6</v>
      </c>
      <c r="F12" s="373"/>
      <c r="G12" s="347">
        <v>65.398499999999999</v>
      </c>
      <c r="H12" s="374"/>
      <c r="I12" s="348">
        <v>-0.18540000000000001</v>
      </c>
      <c r="J12" s="348">
        <v>0.22040000000000001</v>
      </c>
      <c r="K12" s="348">
        <v>2.5695000000000001</v>
      </c>
      <c r="L12" s="348">
        <v>3.4272999999999998</v>
      </c>
      <c r="M12" s="348">
        <v>6.84</v>
      </c>
      <c r="N12" s="350">
        <v>11.261699999999999</v>
      </c>
      <c r="O12" s="348">
        <v>-0.3649</v>
      </c>
      <c r="P12" s="348">
        <v>18.930199999999999</v>
      </c>
      <c r="Q12" s="348">
        <v>12.9971</v>
      </c>
      <c r="R12" s="348">
        <v>12.608599999999999</v>
      </c>
      <c r="S12" s="348">
        <v>4.0099</v>
      </c>
      <c r="T12" s="348">
        <v>23.2425</v>
      </c>
      <c r="U12" s="348">
        <v>7.3818000000000001</v>
      </c>
      <c r="V12" s="348">
        <v>9.7156000000000002</v>
      </c>
      <c r="W12" s="348">
        <v>1.0104</v>
      </c>
      <c r="X12" s="348">
        <v>12.303900000000001</v>
      </c>
      <c r="Y12" s="374"/>
      <c r="Z12" s="346">
        <v>93</v>
      </c>
      <c r="AA12" s="346">
        <v>83</v>
      </c>
      <c r="AB12" s="346">
        <v>67</v>
      </c>
      <c r="AC12" s="346">
        <v>92</v>
      </c>
      <c r="AD12" s="346">
        <v>68</v>
      </c>
      <c r="AE12" s="346">
        <v>46</v>
      </c>
      <c r="AF12" s="346">
        <v>65</v>
      </c>
      <c r="AG12" s="346">
        <v>16</v>
      </c>
      <c r="AH12" s="346">
        <v>13</v>
      </c>
      <c r="AI12" s="346">
        <v>1</v>
      </c>
      <c r="AJ12" s="346">
        <v>66</v>
      </c>
      <c r="AK12" s="346">
        <v>42</v>
      </c>
      <c r="AL12" s="346">
        <v>43</v>
      </c>
      <c r="AM12" s="346">
        <v>70</v>
      </c>
      <c r="AN12" s="346">
        <v>88</v>
      </c>
      <c r="AO12" s="373"/>
      <c r="AP12" s="348">
        <v>13.9</v>
      </c>
      <c r="AQ12" s="348">
        <v>15.82</v>
      </c>
      <c r="AR12" s="348">
        <v>14.47</v>
      </c>
      <c r="AS12" s="348">
        <v>10.39</v>
      </c>
      <c r="AT12" s="348">
        <v>16.27</v>
      </c>
      <c r="AU12" s="351"/>
      <c r="AV12" s="346">
        <v>1</v>
      </c>
      <c r="AW12" s="346">
        <v>5</v>
      </c>
      <c r="AX12" s="346">
        <v>14</v>
      </c>
      <c r="AY12" s="346">
        <v>28</v>
      </c>
      <c r="AZ12" s="346">
        <v>54</v>
      </c>
      <c r="BA12" s="374"/>
      <c r="BB12" s="348">
        <v>19.332724028762399</v>
      </c>
      <c r="BC12" s="348">
        <v>1.00055228296664</v>
      </c>
      <c r="BD12" s="348">
        <v>5.6296542112916403E-2</v>
      </c>
      <c r="BE12" s="375">
        <v>-7.3183556677857406E-2</v>
      </c>
      <c r="BF12" s="374"/>
      <c r="BG12" s="372">
        <v>0.55149999999999999</v>
      </c>
      <c r="BH12" s="373"/>
      <c r="BI12" s="348">
        <v>86.677000000000007</v>
      </c>
      <c r="BJ12" s="348">
        <v>13.250500000000001</v>
      </c>
      <c r="BK12" s="348" t="s">
        <v>430</v>
      </c>
      <c r="BL12" s="348">
        <v>7.2499999999999995E-2</v>
      </c>
      <c r="BM12" s="373"/>
      <c r="BN12" s="372" t="s">
        <v>4510</v>
      </c>
      <c r="BO12" s="372" t="s">
        <v>4511</v>
      </c>
      <c r="BP12" s="372" t="s">
        <v>4512</v>
      </c>
      <c r="BQ12" s="372" t="s">
        <v>4513</v>
      </c>
      <c r="BR12" s="372" t="s">
        <v>4514</v>
      </c>
      <c r="BS12" s="373"/>
      <c r="BT12" s="354" t="s">
        <v>555</v>
      </c>
    </row>
    <row r="13" spans="1:72" s="428" customFormat="1" x14ac:dyDescent="0.25">
      <c r="A13" s="345" t="s">
        <v>4515</v>
      </c>
      <c r="B13" s="373"/>
      <c r="C13" s="719">
        <v>37454</v>
      </c>
      <c r="D13" s="373"/>
      <c r="E13" s="346">
        <v>8573.57</v>
      </c>
      <c r="F13" s="373"/>
      <c r="G13" s="347">
        <v>717.90790000000004</v>
      </c>
      <c r="H13" s="374"/>
      <c r="I13" s="348">
        <v>-0.69740000000000002</v>
      </c>
      <c r="J13" s="348">
        <v>-0.78669999999999995</v>
      </c>
      <c r="K13" s="348">
        <v>0.20880000000000001</v>
      </c>
      <c r="L13" s="348">
        <v>1.9073</v>
      </c>
      <c r="M13" s="348">
        <v>-4.8063000000000002</v>
      </c>
      <c r="N13" s="350">
        <v>-4.1592000000000002</v>
      </c>
      <c r="O13" s="348">
        <v>-2.2772000000000001</v>
      </c>
      <c r="P13" s="348">
        <v>6.6096000000000004</v>
      </c>
      <c r="Q13" s="348">
        <v>7.3520000000000003</v>
      </c>
      <c r="R13" s="348">
        <v>11.514699999999999</v>
      </c>
      <c r="S13" s="348">
        <v>0.80910000000000004</v>
      </c>
      <c r="T13" s="348">
        <v>7.6039000000000003</v>
      </c>
      <c r="U13" s="348">
        <v>-9.1936</v>
      </c>
      <c r="V13" s="348">
        <v>-3.5310999999999999</v>
      </c>
      <c r="W13" s="348">
        <v>-1.3967000000000001</v>
      </c>
      <c r="X13" s="348">
        <v>13.735900000000001</v>
      </c>
      <c r="Y13" s="374"/>
      <c r="Z13" s="346">
        <v>213</v>
      </c>
      <c r="AA13" s="346">
        <v>216</v>
      </c>
      <c r="AB13" s="346">
        <v>225</v>
      </c>
      <c r="AC13" s="346">
        <v>159</v>
      </c>
      <c r="AD13" s="346">
        <v>218</v>
      </c>
      <c r="AE13" s="346">
        <v>204</v>
      </c>
      <c r="AF13" s="346">
        <v>106</v>
      </c>
      <c r="AG13" s="346">
        <v>94</v>
      </c>
      <c r="AH13" s="346">
        <v>43</v>
      </c>
      <c r="AI13" s="346">
        <v>7</v>
      </c>
      <c r="AJ13" s="346">
        <v>212</v>
      </c>
      <c r="AK13" s="346">
        <v>215</v>
      </c>
      <c r="AL13" s="346">
        <v>219</v>
      </c>
      <c r="AM13" s="346">
        <v>207</v>
      </c>
      <c r="AN13" s="346">
        <v>230</v>
      </c>
      <c r="AO13" s="373"/>
      <c r="AP13" s="348">
        <v>10.37</v>
      </c>
      <c r="AQ13" s="348">
        <v>9.07</v>
      </c>
      <c r="AR13" s="348">
        <v>5.51</v>
      </c>
      <c r="AS13" s="348">
        <v>0.61</v>
      </c>
      <c r="AT13" s="348">
        <v>-5.97</v>
      </c>
      <c r="AU13" s="351"/>
      <c r="AV13" s="346">
        <v>14</v>
      </c>
      <c r="AW13" s="346">
        <v>24</v>
      </c>
      <c r="AX13" s="346">
        <v>42</v>
      </c>
      <c r="AY13" s="346">
        <v>94</v>
      </c>
      <c r="AZ13" s="346">
        <v>210</v>
      </c>
      <c r="BA13" s="374"/>
      <c r="BB13" s="348">
        <v>12.7640024687467</v>
      </c>
      <c r="BC13" s="348">
        <v>0.99914905706567303</v>
      </c>
      <c r="BD13" s="348">
        <v>7.1305723623967098E-3</v>
      </c>
      <c r="BE13" s="375">
        <v>-3.4973383958818702E-2</v>
      </c>
      <c r="BF13" s="374"/>
      <c r="BG13" s="372">
        <v>1.2523</v>
      </c>
      <c r="BH13" s="373"/>
      <c r="BI13" s="348">
        <v>99.636600000000001</v>
      </c>
      <c r="BJ13" s="348" t="s">
        <v>430</v>
      </c>
      <c r="BK13" s="348" t="s">
        <v>430</v>
      </c>
      <c r="BL13" s="348">
        <v>0.3634</v>
      </c>
      <c r="BM13" s="373"/>
      <c r="BN13" s="372" t="s">
        <v>4516</v>
      </c>
      <c r="BO13" s="372" t="s">
        <v>4517</v>
      </c>
      <c r="BP13" s="372" t="s">
        <v>4518</v>
      </c>
      <c r="BQ13" s="372" t="s">
        <v>4519</v>
      </c>
      <c r="BR13" s="372" t="s">
        <v>744</v>
      </c>
      <c r="BS13" s="373"/>
      <c r="BT13" s="354" t="s">
        <v>4504</v>
      </c>
    </row>
    <row r="14" spans="1:72" s="428" customFormat="1" x14ac:dyDescent="0.25">
      <c r="A14" s="345" t="s">
        <v>4520</v>
      </c>
      <c r="B14" s="373"/>
      <c r="C14" s="719">
        <v>44265</v>
      </c>
      <c r="D14" s="373"/>
      <c r="E14" s="346">
        <v>8507.18</v>
      </c>
      <c r="F14" s="373"/>
      <c r="G14" s="347">
        <v>21.28</v>
      </c>
      <c r="H14" s="374"/>
      <c r="I14" s="348">
        <v>0.37169999999999997</v>
      </c>
      <c r="J14" s="348">
        <v>1.9753000000000001</v>
      </c>
      <c r="K14" s="348">
        <v>3.7324999999999999</v>
      </c>
      <c r="L14" s="348">
        <v>1.8002</v>
      </c>
      <c r="M14" s="348">
        <v>0.48349999999999999</v>
      </c>
      <c r="N14" s="350">
        <v>4.1234999999999999</v>
      </c>
      <c r="O14" s="348">
        <v>-7.5178000000000003</v>
      </c>
      <c r="P14" s="348">
        <v>12.6617</v>
      </c>
      <c r="Q14" s="348">
        <v>10.9064</v>
      </c>
      <c r="R14" s="348" t="s">
        <v>430</v>
      </c>
      <c r="S14" s="348">
        <v>2.0061</v>
      </c>
      <c r="T14" s="348">
        <v>16.447099999999999</v>
      </c>
      <c r="U14" s="348">
        <v>1.1339999999999999</v>
      </c>
      <c r="V14" s="348">
        <v>5.1814999999999998</v>
      </c>
      <c r="W14" s="348">
        <v>2.9750000000000001</v>
      </c>
      <c r="X14" s="348">
        <v>14.8087</v>
      </c>
      <c r="Y14" s="374"/>
      <c r="Z14" s="346">
        <v>16</v>
      </c>
      <c r="AA14" s="346">
        <v>10</v>
      </c>
      <c r="AB14" s="346">
        <v>31</v>
      </c>
      <c r="AC14" s="346">
        <v>168</v>
      </c>
      <c r="AD14" s="346">
        <v>144</v>
      </c>
      <c r="AE14" s="346">
        <v>125</v>
      </c>
      <c r="AF14" s="346">
        <v>126</v>
      </c>
      <c r="AG14" s="346">
        <v>53</v>
      </c>
      <c r="AH14" s="346">
        <v>21</v>
      </c>
      <c r="AI14" s="346" t="s">
        <v>430</v>
      </c>
      <c r="AJ14" s="346">
        <v>163</v>
      </c>
      <c r="AK14" s="346">
        <v>109</v>
      </c>
      <c r="AL14" s="346">
        <v>110</v>
      </c>
      <c r="AM14" s="346">
        <v>104</v>
      </c>
      <c r="AN14" s="346">
        <v>29</v>
      </c>
      <c r="AO14" s="373"/>
      <c r="AP14" s="348" t="s">
        <v>430</v>
      </c>
      <c r="AQ14" s="348" t="s">
        <v>430</v>
      </c>
      <c r="AR14" s="348">
        <v>9.9499999999999993</v>
      </c>
      <c r="AS14" s="348">
        <v>2.41</v>
      </c>
      <c r="AT14" s="348">
        <v>5.67</v>
      </c>
      <c r="AU14" s="351"/>
      <c r="AV14" s="346" t="s">
        <v>430</v>
      </c>
      <c r="AW14" s="346" t="s">
        <v>430</v>
      </c>
      <c r="AX14" s="346">
        <v>22</v>
      </c>
      <c r="AY14" s="346">
        <v>71</v>
      </c>
      <c r="AZ14" s="346">
        <v>107</v>
      </c>
      <c r="BA14" s="374"/>
      <c r="BB14" s="348">
        <v>19.194274787236701</v>
      </c>
      <c r="BC14" s="348">
        <v>0.99613483038395001</v>
      </c>
      <c r="BD14" s="348">
        <v>3.6400364466824903E-2</v>
      </c>
      <c r="BE14" s="375">
        <v>-6.49097632315013E-2</v>
      </c>
      <c r="BF14" s="374"/>
      <c r="BG14" s="372">
        <v>0.2329</v>
      </c>
      <c r="BH14" s="373"/>
      <c r="BI14" s="348">
        <v>67.810100000000006</v>
      </c>
      <c r="BJ14" s="348">
        <v>32.076799999999999</v>
      </c>
      <c r="BK14" s="348" t="s">
        <v>430</v>
      </c>
      <c r="BL14" s="348">
        <v>0.11310000000000001</v>
      </c>
      <c r="BM14" s="373"/>
      <c r="BN14" s="372" t="s">
        <v>4521</v>
      </c>
      <c r="BO14" s="372" t="s">
        <v>4522</v>
      </c>
      <c r="BP14" s="372" t="s">
        <v>4523</v>
      </c>
      <c r="BQ14" s="372" t="s">
        <v>4524</v>
      </c>
      <c r="BR14" s="372" t="s">
        <v>4525</v>
      </c>
      <c r="BS14" s="373"/>
      <c r="BT14" s="354" t="s">
        <v>555</v>
      </c>
    </row>
    <row r="15" spans="1:72" s="428" customFormat="1" x14ac:dyDescent="0.25">
      <c r="A15" s="345" t="s">
        <v>4526</v>
      </c>
      <c r="B15" s="373"/>
      <c r="C15" s="719">
        <v>43279</v>
      </c>
      <c r="D15" s="373"/>
      <c r="E15" s="346">
        <v>7582.73</v>
      </c>
      <c r="F15" s="373"/>
      <c r="G15" s="347">
        <v>26.537800000000001</v>
      </c>
      <c r="H15" s="374"/>
      <c r="I15" s="348">
        <v>-0.18509999999999999</v>
      </c>
      <c r="J15" s="348">
        <v>0.22170000000000001</v>
      </c>
      <c r="K15" s="348">
        <v>2.5773999999999999</v>
      </c>
      <c r="L15" s="348">
        <v>3.5339</v>
      </c>
      <c r="M15" s="348">
        <v>6.9744999999999999</v>
      </c>
      <c r="N15" s="350">
        <v>11.434699999999999</v>
      </c>
      <c r="O15" s="348">
        <v>-0.14530000000000001</v>
      </c>
      <c r="P15" s="348">
        <v>19.038599999999999</v>
      </c>
      <c r="Q15" s="348">
        <v>13.042899999999999</v>
      </c>
      <c r="R15" s="348" t="s">
        <v>430</v>
      </c>
      <c r="S15" s="348">
        <v>4.0134999999999996</v>
      </c>
      <c r="T15" s="348">
        <v>23.398299999999999</v>
      </c>
      <c r="U15" s="348">
        <v>7.5053000000000001</v>
      </c>
      <c r="V15" s="348">
        <v>9.8331999999999997</v>
      </c>
      <c r="W15" s="348">
        <v>1.0183</v>
      </c>
      <c r="X15" s="348">
        <v>12.689</v>
      </c>
      <c r="Y15" s="374"/>
      <c r="Z15" s="346">
        <v>92</v>
      </c>
      <c r="AA15" s="346">
        <v>82</v>
      </c>
      <c r="AB15" s="346">
        <v>65</v>
      </c>
      <c r="AC15" s="346">
        <v>83</v>
      </c>
      <c r="AD15" s="346">
        <v>63</v>
      </c>
      <c r="AE15" s="346">
        <v>42</v>
      </c>
      <c r="AF15" s="346">
        <v>57</v>
      </c>
      <c r="AG15" s="346">
        <v>12</v>
      </c>
      <c r="AH15" s="346">
        <v>11</v>
      </c>
      <c r="AI15" s="346" t="s">
        <v>430</v>
      </c>
      <c r="AJ15" s="346">
        <v>65</v>
      </c>
      <c r="AK15" s="346">
        <v>36</v>
      </c>
      <c r="AL15" s="346">
        <v>40</v>
      </c>
      <c r="AM15" s="346">
        <v>66</v>
      </c>
      <c r="AN15" s="346">
        <v>86</v>
      </c>
      <c r="AO15" s="373"/>
      <c r="AP15" s="348" t="s">
        <v>430</v>
      </c>
      <c r="AQ15" s="348">
        <v>15.92</v>
      </c>
      <c r="AR15" s="348">
        <v>14.56</v>
      </c>
      <c r="AS15" s="348">
        <v>10.55</v>
      </c>
      <c r="AT15" s="348">
        <v>16.489999999999998</v>
      </c>
      <c r="AU15" s="351"/>
      <c r="AV15" s="346" t="s">
        <v>430</v>
      </c>
      <c r="AW15" s="346">
        <v>4</v>
      </c>
      <c r="AX15" s="346">
        <v>11</v>
      </c>
      <c r="AY15" s="346">
        <v>24</v>
      </c>
      <c r="AZ15" s="346">
        <v>49</v>
      </c>
      <c r="BA15" s="374"/>
      <c r="BB15" s="348">
        <v>19.285404470171599</v>
      </c>
      <c r="BC15" s="348">
        <v>0.99812455966239599</v>
      </c>
      <c r="BD15" s="348">
        <v>5.6766757304380598E-2</v>
      </c>
      <c r="BE15" s="375">
        <v>-6.3960830835294594E-2</v>
      </c>
      <c r="BF15" s="374"/>
      <c r="BG15" s="372">
        <v>0.15010000000000001</v>
      </c>
      <c r="BH15" s="373"/>
      <c r="BI15" s="348">
        <v>86.588899999999995</v>
      </c>
      <c r="BJ15" s="348">
        <v>13.2372</v>
      </c>
      <c r="BK15" s="348" t="s">
        <v>430</v>
      </c>
      <c r="BL15" s="348">
        <v>0.1739</v>
      </c>
      <c r="BM15" s="373"/>
      <c r="BN15" s="372" t="s">
        <v>4527</v>
      </c>
      <c r="BO15" s="372" t="s">
        <v>4528</v>
      </c>
      <c r="BP15" s="372" t="s">
        <v>4529</v>
      </c>
      <c r="BQ15" s="372" t="s">
        <v>4530</v>
      </c>
      <c r="BR15" s="372" t="s">
        <v>4531</v>
      </c>
      <c r="BS15" s="373"/>
      <c r="BT15" s="354" t="s">
        <v>555</v>
      </c>
    </row>
    <row r="16" spans="1:72" s="428" customFormat="1" x14ac:dyDescent="0.25">
      <c r="A16" s="345" t="s">
        <v>4532</v>
      </c>
      <c r="B16" s="373"/>
      <c r="C16" s="719">
        <v>45476</v>
      </c>
      <c r="D16" s="373"/>
      <c r="E16" s="346">
        <v>5522.36</v>
      </c>
      <c r="F16" s="373"/>
      <c r="G16" s="347">
        <v>12.6656</v>
      </c>
      <c r="H16" s="374"/>
      <c r="I16" s="348">
        <v>0.58530000000000004</v>
      </c>
      <c r="J16" s="348">
        <v>-3.8999999999999998E-3</v>
      </c>
      <c r="K16" s="348">
        <v>4.0671999999999997</v>
      </c>
      <c r="L16" s="348">
        <v>5.8102999999999998</v>
      </c>
      <c r="M16" s="348">
        <v>20.2377</v>
      </c>
      <c r="N16" s="350">
        <v>29.541799999999999</v>
      </c>
      <c r="O16" s="348">
        <v>17.577000000000002</v>
      </c>
      <c r="P16" s="348" t="s">
        <v>430</v>
      </c>
      <c r="Q16" s="348" t="s">
        <v>430</v>
      </c>
      <c r="R16" s="348" t="s">
        <v>430</v>
      </c>
      <c r="S16" s="348">
        <v>2.9748999999999999</v>
      </c>
      <c r="T16" s="348">
        <v>35.500100000000003</v>
      </c>
      <c r="U16" s="348">
        <v>26.178999999999998</v>
      </c>
      <c r="V16" s="348">
        <v>24.2286</v>
      </c>
      <c r="W16" s="348">
        <v>5.0608000000000004</v>
      </c>
      <c r="X16" s="348">
        <v>11.613799999999999</v>
      </c>
      <c r="Y16" s="374"/>
      <c r="Z16" s="346">
        <v>11</v>
      </c>
      <c r="AA16" s="346">
        <v>124</v>
      </c>
      <c r="AB16" s="346">
        <v>27</v>
      </c>
      <c r="AC16" s="346">
        <v>40</v>
      </c>
      <c r="AD16" s="346">
        <v>7</v>
      </c>
      <c r="AE16" s="346">
        <v>2</v>
      </c>
      <c r="AF16" s="346">
        <v>3</v>
      </c>
      <c r="AG16" s="346" t="s">
        <v>430</v>
      </c>
      <c r="AH16" s="346" t="s">
        <v>430</v>
      </c>
      <c r="AI16" s="346" t="s">
        <v>430</v>
      </c>
      <c r="AJ16" s="346">
        <v>123</v>
      </c>
      <c r="AK16" s="346">
        <v>5</v>
      </c>
      <c r="AL16" s="346">
        <v>1</v>
      </c>
      <c r="AM16" s="346">
        <v>6</v>
      </c>
      <c r="AN16" s="346">
        <v>4</v>
      </c>
      <c r="AO16" s="373"/>
      <c r="AP16" s="348" t="s">
        <v>430</v>
      </c>
      <c r="AQ16" s="348" t="s">
        <v>430</v>
      </c>
      <c r="AR16" s="348" t="s">
        <v>430</v>
      </c>
      <c r="AS16" s="348" t="s">
        <v>430</v>
      </c>
      <c r="AT16" s="348">
        <v>38.25</v>
      </c>
      <c r="AU16" s="351"/>
      <c r="AV16" s="346" t="s">
        <v>430</v>
      </c>
      <c r="AW16" s="346" t="s">
        <v>430</v>
      </c>
      <c r="AX16" s="346" t="s">
        <v>430</v>
      </c>
      <c r="AY16" s="346" t="s">
        <v>430</v>
      </c>
      <c r="AZ16" s="346">
        <v>1</v>
      </c>
      <c r="BA16" s="374"/>
      <c r="BB16" s="348">
        <v>35.385181985826001</v>
      </c>
      <c r="BC16" s="348">
        <v>0.999644827171982</v>
      </c>
      <c r="BD16" s="348">
        <v>2.96925274427665E-2</v>
      </c>
      <c r="BE16" s="375">
        <v>-9.7837233147348296E-2</v>
      </c>
      <c r="BF16" s="374"/>
      <c r="BG16" s="372">
        <v>0.13159999999999999</v>
      </c>
      <c r="BH16" s="373"/>
      <c r="BI16" s="348">
        <v>52.178400000000003</v>
      </c>
      <c r="BJ16" s="348">
        <v>25.930599999999998</v>
      </c>
      <c r="BK16" s="348">
        <v>21.949100000000001</v>
      </c>
      <c r="BL16" s="348">
        <v>-5.8099999999999999E-2</v>
      </c>
      <c r="BM16" s="373"/>
      <c r="BN16" s="372" t="s">
        <v>4533</v>
      </c>
      <c r="BO16" s="372" t="s">
        <v>4534</v>
      </c>
      <c r="BP16" s="372" t="s">
        <v>4535</v>
      </c>
      <c r="BQ16" s="372" t="s">
        <v>4536</v>
      </c>
      <c r="BR16" s="372" t="s">
        <v>4537</v>
      </c>
      <c r="BS16" s="373"/>
      <c r="BT16" s="354" t="s">
        <v>548</v>
      </c>
    </row>
    <row r="17" spans="1:72" s="428" customFormat="1" x14ac:dyDescent="0.25">
      <c r="A17" s="345" t="s">
        <v>4538</v>
      </c>
      <c r="B17" s="373"/>
      <c r="C17" s="719">
        <v>43950</v>
      </c>
      <c r="D17" s="373"/>
      <c r="E17" s="346">
        <v>4602.37</v>
      </c>
      <c r="F17" s="373"/>
      <c r="G17" s="347">
        <v>32.596200000000003</v>
      </c>
      <c r="H17" s="374"/>
      <c r="I17" s="348" t="s">
        <v>430</v>
      </c>
      <c r="J17" s="348">
        <v>0.13669999999999999</v>
      </c>
      <c r="K17" s="348">
        <v>2.9847000000000001</v>
      </c>
      <c r="L17" s="348">
        <v>1.7406999999999999</v>
      </c>
      <c r="M17" s="348">
        <v>16.797899999999998</v>
      </c>
      <c r="N17" s="350">
        <v>28.907499999999999</v>
      </c>
      <c r="O17" s="348">
        <v>24.206</v>
      </c>
      <c r="P17" s="348">
        <v>25.81</v>
      </c>
      <c r="Q17" s="348">
        <v>17.150700000000001</v>
      </c>
      <c r="R17" s="348" t="s">
        <v>430</v>
      </c>
      <c r="S17" s="348">
        <v>3.1059000000000001</v>
      </c>
      <c r="T17" s="348">
        <v>19.281199999999998</v>
      </c>
      <c r="U17" s="348">
        <v>18.886099999999999</v>
      </c>
      <c r="V17" s="348">
        <v>22.993400000000001</v>
      </c>
      <c r="W17" s="348">
        <v>2.5053999999999998</v>
      </c>
      <c r="X17" s="348">
        <v>20.527100000000001</v>
      </c>
      <c r="Y17" s="374"/>
      <c r="Z17" s="346" t="s">
        <v>430</v>
      </c>
      <c r="AA17" s="346">
        <v>103</v>
      </c>
      <c r="AB17" s="346">
        <v>61</v>
      </c>
      <c r="AC17" s="346">
        <v>170</v>
      </c>
      <c r="AD17" s="346">
        <v>15</v>
      </c>
      <c r="AE17" s="346">
        <v>4</v>
      </c>
      <c r="AF17" s="346">
        <v>2</v>
      </c>
      <c r="AG17" s="346">
        <v>2</v>
      </c>
      <c r="AH17" s="346">
        <v>4</v>
      </c>
      <c r="AI17" s="346" t="s">
        <v>430</v>
      </c>
      <c r="AJ17" s="346">
        <v>119</v>
      </c>
      <c r="AK17" s="346">
        <v>86</v>
      </c>
      <c r="AL17" s="346">
        <v>6</v>
      </c>
      <c r="AM17" s="346">
        <v>9</v>
      </c>
      <c r="AN17" s="346">
        <v>51</v>
      </c>
      <c r="AO17" s="373"/>
      <c r="AP17" s="348" t="s">
        <v>430</v>
      </c>
      <c r="AQ17" s="348" t="s">
        <v>430</v>
      </c>
      <c r="AR17" s="348">
        <v>23.08</v>
      </c>
      <c r="AS17" s="348">
        <v>26.63</v>
      </c>
      <c r="AT17" s="348">
        <v>29.15</v>
      </c>
      <c r="AU17" s="351"/>
      <c r="AV17" s="346" t="s">
        <v>430</v>
      </c>
      <c r="AW17" s="346" t="s">
        <v>430</v>
      </c>
      <c r="AX17" s="346">
        <v>1</v>
      </c>
      <c r="AY17" s="346">
        <v>2</v>
      </c>
      <c r="AZ17" s="346">
        <v>13</v>
      </c>
      <c r="BA17" s="374"/>
      <c r="BB17" s="348">
        <v>13.313870121567501</v>
      </c>
      <c r="BC17" s="348">
        <v>0</v>
      </c>
      <c r="BD17" s="348">
        <v>0.109018507691829</v>
      </c>
      <c r="BE17" s="375" t="s">
        <v>430</v>
      </c>
      <c r="BF17" s="374"/>
      <c r="BG17" s="372" t="s">
        <v>430</v>
      </c>
      <c r="BH17" s="373"/>
      <c r="BI17" s="348" t="s">
        <v>430</v>
      </c>
      <c r="BJ17" s="348">
        <v>0.39771499999999999</v>
      </c>
      <c r="BK17" s="348">
        <v>4.5914999999999997E-2</v>
      </c>
      <c r="BL17" s="348">
        <v>99.556370000000001</v>
      </c>
      <c r="BM17" s="373"/>
      <c r="BN17" s="372" t="s">
        <v>4539</v>
      </c>
      <c r="BO17" s="372" t="s">
        <v>4540</v>
      </c>
      <c r="BP17" s="372" t="s">
        <v>4541</v>
      </c>
      <c r="BQ17" s="372" t="s">
        <v>4542</v>
      </c>
      <c r="BR17" s="372" t="s">
        <v>1642</v>
      </c>
      <c r="BS17" s="373"/>
      <c r="BT17" s="354" t="s">
        <v>1005</v>
      </c>
    </row>
    <row r="18" spans="1:72" s="428" customFormat="1" x14ac:dyDescent="0.25">
      <c r="A18" s="345" t="s">
        <v>4543</v>
      </c>
      <c r="B18" s="373"/>
      <c r="C18" s="719">
        <v>44393</v>
      </c>
      <c r="D18" s="373"/>
      <c r="E18" s="346">
        <v>4148.88</v>
      </c>
      <c r="F18" s="373"/>
      <c r="G18" s="347">
        <v>15.7462</v>
      </c>
      <c r="H18" s="374"/>
      <c r="I18" s="348">
        <v>-0.48409999999999997</v>
      </c>
      <c r="J18" s="348">
        <v>-0.58840000000000003</v>
      </c>
      <c r="K18" s="348">
        <v>0.49009999999999998</v>
      </c>
      <c r="L18" s="348">
        <v>1.3053999999999999</v>
      </c>
      <c r="M18" s="348">
        <v>-3.7254</v>
      </c>
      <c r="N18" s="350">
        <v>-1.7901</v>
      </c>
      <c r="O18" s="348">
        <v>-1.0774999999999999</v>
      </c>
      <c r="P18" s="348">
        <v>8.5420999999999996</v>
      </c>
      <c r="Q18" s="348">
        <v>8.4672999999999998</v>
      </c>
      <c r="R18" s="348" t="s">
        <v>430</v>
      </c>
      <c r="S18" s="348">
        <v>1.1817</v>
      </c>
      <c r="T18" s="348">
        <v>8.5719999999999992</v>
      </c>
      <c r="U18" s="348">
        <v>-7.17</v>
      </c>
      <c r="V18" s="348">
        <v>-1.373</v>
      </c>
      <c r="W18" s="348">
        <v>-1.1196999999999999</v>
      </c>
      <c r="X18" s="348">
        <v>9.2766999999999999</v>
      </c>
      <c r="Y18" s="374"/>
      <c r="Z18" s="346">
        <v>182</v>
      </c>
      <c r="AA18" s="346">
        <v>181</v>
      </c>
      <c r="AB18" s="346">
        <v>176</v>
      </c>
      <c r="AC18" s="346">
        <v>186</v>
      </c>
      <c r="AD18" s="346">
        <v>190</v>
      </c>
      <c r="AE18" s="346">
        <v>172</v>
      </c>
      <c r="AF18" s="346">
        <v>77</v>
      </c>
      <c r="AG18" s="346">
        <v>73</v>
      </c>
      <c r="AH18" s="346">
        <v>26</v>
      </c>
      <c r="AI18" s="346" t="s">
        <v>430</v>
      </c>
      <c r="AJ18" s="346">
        <v>183</v>
      </c>
      <c r="AK18" s="346">
        <v>188</v>
      </c>
      <c r="AL18" s="346">
        <v>193</v>
      </c>
      <c r="AM18" s="346">
        <v>179</v>
      </c>
      <c r="AN18" s="346">
        <v>188</v>
      </c>
      <c r="AO18" s="373"/>
      <c r="AP18" s="348" t="s">
        <v>430</v>
      </c>
      <c r="AQ18" s="348" t="s">
        <v>430</v>
      </c>
      <c r="AR18" s="348">
        <v>7.08</v>
      </c>
      <c r="AS18" s="348">
        <v>2.4700000000000002</v>
      </c>
      <c r="AT18" s="348">
        <v>-3.61</v>
      </c>
      <c r="AU18" s="351"/>
      <c r="AV18" s="346" t="s">
        <v>430</v>
      </c>
      <c r="AW18" s="346" t="s">
        <v>430</v>
      </c>
      <c r="AX18" s="346">
        <v>26</v>
      </c>
      <c r="AY18" s="346">
        <v>69</v>
      </c>
      <c r="AZ18" s="346">
        <v>184</v>
      </c>
      <c r="BA18" s="374"/>
      <c r="BB18" s="348">
        <v>12.8768070571333</v>
      </c>
      <c r="BC18" s="348">
        <v>0.99804668608932201</v>
      </c>
      <c r="BD18" s="348">
        <v>1.8773903997360401E-2</v>
      </c>
      <c r="BE18" s="375">
        <v>-3.2337675679612501E-2</v>
      </c>
      <c r="BF18" s="374"/>
      <c r="BG18" s="372">
        <v>6.6299999999999998E-2</v>
      </c>
      <c r="BH18" s="373"/>
      <c r="BI18" s="348">
        <v>98.257199999999997</v>
      </c>
      <c r="BJ18" s="348">
        <v>1.35459</v>
      </c>
      <c r="BK18" s="348" t="s">
        <v>430</v>
      </c>
      <c r="BL18" s="348">
        <v>0.38821</v>
      </c>
      <c r="BM18" s="373"/>
      <c r="BN18" s="372" t="s">
        <v>4544</v>
      </c>
      <c r="BO18" s="372" t="s">
        <v>754</v>
      </c>
      <c r="BP18" s="372" t="s">
        <v>4381</v>
      </c>
      <c r="BQ18" s="372" t="s">
        <v>4382</v>
      </c>
      <c r="BR18" s="372" t="s">
        <v>4502</v>
      </c>
      <c r="BS18" s="373"/>
      <c r="BT18" s="354" t="s">
        <v>555</v>
      </c>
    </row>
    <row r="19" spans="1:72" s="428" customFormat="1" x14ac:dyDescent="0.25">
      <c r="A19" s="345" t="s">
        <v>4545</v>
      </c>
      <c r="B19" s="373"/>
      <c r="C19" s="719">
        <v>43714</v>
      </c>
      <c r="D19" s="373"/>
      <c r="E19" s="346">
        <v>4110.45</v>
      </c>
      <c r="F19" s="373"/>
      <c r="G19" s="347">
        <v>40.549399999999999</v>
      </c>
      <c r="H19" s="374"/>
      <c r="I19" s="348">
        <v>-0.1042</v>
      </c>
      <c r="J19" s="348">
        <v>0.50960000000000005</v>
      </c>
      <c r="K19" s="348">
        <v>2.5028000000000001</v>
      </c>
      <c r="L19" s="348">
        <v>2.7458999999999998</v>
      </c>
      <c r="M19" s="348">
        <v>7.4134000000000002</v>
      </c>
      <c r="N19" s="350">
        <v>10.8781</v>
      </c>
      <c r="O19" s="348">
        <v>3.3182</v>
      </c>
      <c r="P19" s="348">
        <v>17.1858</v>
      </c>
      <c r="Q19" s="348">
        <v>17.2179</v>
      </c>
      <c r="R19" s="348" t="s">
        <v>430</v>
      </c>
      <c r="S19" s="348">
        <v>3.254</v>
      </c>
      <c r="T19" s="348">
        <v>20.8781</v>
      </c>
      <c r="U19" s="348">
        <v>5.3830999999999998</v>
      </c>
      <c r="V19" s="348">
        <v>11.4457</v>
      </c>
      <c r="W19" s="348">
        <v>1.5881000000000001</v>
      </c>
      <c r="X19" s="348">
        <v>22.215900000000001</v>
      </c>
      <c r="Y19" s="374"/>
      <c r="Z19" s="346">
        <v>60</v>
      </c>
      <c r="AA19" s="346">
        <v>53</v>
      </c>
      <c r="AB19" s="346">
        <v>99</v>
      </c>
      <c r="AC19" s="346">
        <v>118</v>
      </c>
      <c r="AD19" s="346">
        <v>50</v>
      </c>
      <c r="AE19" s="346">
        <v>61</v>
      </c>
      <c r="AF19" s="346">
        <v>29</v>
      </c>
      <c r="AG19" s="346">
        <v>31</v>
      </c>
      <c r="AH19" s="346">
        <v>3</v>
      </c>
      <c r="AI19" s="346" t="s">
        <v>430</v>
      </c>
      <c r="AJ19" s="346">
        <v>107</v>
      </c>
      <c r="AK19" s="346">
        <v>73</v>
      </c>
      <c r="AL19" s="346">
        <v>73</v>
      </c>
      <c r="AM19" s="346">
        <v>35</v>
      </c>
      <c r="AN19" s="346">
        <v>65</v>
      </c>
      <c r="AO19" s="373"/>
      <c r="AP19" s="348" t="s">
        <v>430</v>
      </c>
      <c r="AQ19" s="348">
        <v>20.39</v>
      </c>
      <c r="AR19" s="348">
        <v>16.93</v>
      </c>
      <c r="AS19" s="348">
        <v>11.12</v>
      </c>
      <c r="AT19" s="348">
        <v>14.95</v>
      </c>
      <c r="AU19" s="351"/>
      <c r="AV19" s="346" t="s">
        <v>430</v>
      </c>
      <c r="AW19" s="346">
        <v>1</v>
      </c>
      <c r="AX19" s="346">
        <v>6</v>
      </c>
      <c r="AY19" s="346">
        <v>17</v>
      </c>
      <c r="AZ19" s="346">
        <v>71</v>
      </c>
      <c r="BA19" s="374"/>
      <c r="BB19" s="348">
        <v>16.4347367909768</v>
      </c>
      <c r="BC19" s="348">
        <v>0.99929912153742295</v>
      </c>
      <c r="BD19" s="348">
        <v>6.4935390384991798E-2</v>
      </c>
      <c r="BE19" s="375">
        <v>-7.7437448662979899E-2</v>
      </c>
      <c r="BF19" s="374"/>
      <c r="BG19" s="372">
        <v>0.46239999999999998</v>
      </c>
      <c r="BH19" s="373"/>
      <c r="BI19" s="348">
        <v>11.085599999999999</v>
      </c>
      <c r="BJ19" s="348">
        <v>84.600300000000004</v>
      </c>
      <c r="BK19" s="348">
        <v>4.2475199999999997</v>
      </c>
      <c r="BL19" s="348">
        <v>6.658E-2</v>
      </c>
      <c r="BM19" s="373"/>
      <c r="BN19" s="372" t="s">
        <v>4546</v>
      </c>
      <c r="BO19" s="372" t="s">
        <v>3719</v>
      </c>
      <c r="BP19" s="372" t="s">
        <v>4547</v>
      </c>
      <c r="BQ19" s="372" t="s">
        <v>725</v>
      </c>
      <c r="BR19" s="372" t="s">
        <v>4548</v>
      </c>
      <c r="BS19" s="373"/>
      <c r="BT19" s="354" t="s">
        <v>548</v>
      </c>
    </row>
    <row r="20" spans="1:72" s="428" customFormat="1" x14ac:dyDescent="0.25">
      <c r="A20" s="345" t="s">
        <v>4549</v>
      </c>
      <c r="B20" s="373"/>
      <c r="C20" s="719">
        <v>40449</v>
      </c>
      <c r="D20" s="373"/>
      <c r="E20" s="346">
        <v>3905.37</v>
      </c>
      <c r="F20" s="373"/>
      <c r="G20" s="347">
        <v>41.168199999999999</v>
      </c>
      <c r="H20" s="374"/>
      <c r="I20" s="348">
        <v>-0.48370000000000002</v>
      </c>
      <c r="J20" s="348">
        <v>-0.58850000000000002</v>
      </c>
      <c r="K20" s="348">
        <v>0.48699999999999999</v>
      </c>
      <c r="L20" s="348">
        <v>1.2925</v>
      </c>
      <c r="M20" s="348">
        <v>-3.7496</v>
      </c>
      <c r="N20" s="350">
        <v>-1.8915</v>
      </c>
      <c r="O20" s="348">
        <v>-1.1879999999999999</v>
      </c>
      <c r="P20" s="348">
        <v>8.3846000000000007</v>
      </c>
      <c r="Q20" s="348">
        <v>8.1315000000000008</v>
      </c>
      <c r="R20" s="348">
        <v>11.0968</v>
      </c>
      <c r="S20" s="348">
        <v>1.171</v>
      </c>
      <c r="T20" s="348">
        <v>8.5358999999999998</v>
      </c>
      <c r="U20" s="348">
        <v>-7.218</v>
      </c>
      <c r="V20" s="348">
        <v>-1.4621999999999999</v>
      </c>
      <c r="W20" s="348">
        <v>-1.1226</v>
      </c>
      <c r="X20" s="348">
        <v>9.2936999999999994</v>
      </c>
      <c r="Y20" s="374"/>
      <c r="Z20" s="346">
        <v>178</v>
      </c>
      <c r="AA20" s="346">
        <v>182</v>
      </c>
      <c r="AB20" s="346">
        <v>177</v>
      </c>
      <c r="AC20" s="346">
        <v>189</v>
      </c>
      <c r="AD20" s="346">
        <v>191</v>
      </c>
      <c r="AE20" s="346">
        <v>177</v>
      </c>
      <c r="AF20" s="346">
        <v>85</v>
      </c>
      <c r="AG20" s="346">
        <v>81</v>
      </c>
      <c r="AH20" s="346">
        <v>38</v>
      </c>
      <c r="AI20" s="346">
        <v>16</v>
      </c>
      <c r="AJ20" s="346">
        <v>187</v>
      </c>
      <c r="AK20" s="346">
        <v>190</v>
      </c>
      <c r="AL20" s="346">
        <v>197</v>
      </c>
      <c r="AM20" s="346">
        <v>184</v>
      </c>
      <c r="AN20" s="346">
        <v>191</v>
      </c>
      <c r="AO20" s="373"/>
      <c r="AP20" s="348">
        <v>10.65</v>
      </c>
      <c r="AQ20" s="348">
        <v>10.07</v>
      </c>
      <c r="AR20" s="348">
        <v>6.89</v>
      </c>
      <c r="AS20" s="348">
        <v>2.34</v>
      </c>
      <c r="AT20" s="348">
        <v>-3.69</v>
      </c>
      <c r="AU20" s="351"/>
      <c r="AV20" s="346">
        <v>11</v>
      </c>
      <c r="AW20" s="346">
        <v>19</v>
      </c>
      <c r="AX20" s="346">
        <v>33</v>
      </c>
      <c r="AY20" s="346">
        <v>77</v>
      </c>
      <c r="AZ20" s="346">
        <v>187</v>
      </c>
      <c r="BA20" s="374"/>
      <c r="BB20" s="348">
        <v>12.861624829973399</v>
      </c>
      <c r="BC20" s="348">
        <v>0.99686792727463502</v>
      </c>
      <c r="BD20" s="348">
        <v>1.78140547587371E-2</v>
      </c>
      <c r="BE20" s="375">
        <v>-4.4644213007040301E-2</v>
      </c>
      <c r="BF20" s="374"/>
      <c r="BG20" s="372">
        <v>0.32500000000000001</v>
      </c>
      <c r="BH20" s="373"/>
      <c r="BI20" s="348">
        <v>98.323899999999995</v>
      </c>
      <c r="BJ20" s="348">
        <v>1.3554999999999999</v>
      </c>
      <c r="BK20" s="348" t="s">
        <v>430</v>
      </c>
      <c r="BL20" s="348">
        <v>0.3206</v>
      </c>
      <c r="BM20" s="373"/>
      <c r="BN20" s="372" t="s">
        <v>668</v>
      </c>
      <c r="BO20" s="372" t="s">
        <v>4500</v>
      </c>
      <c r="BP20" s="372" t="s">
        <v>4381</v>
      </c>
      <c r="BQ20" s="372" t="s">
        <v>730</v>
      </c>
      <c r="BR20" s="372" t="s">
        <v>4502</v>
      </c>
      <c r="BS20" s="373"/>
      <c r="BT20" s="354" t="s">
        <v>555</v>
      </c>
    </row>
    <row r="21" spans="1:72" s="428" customFormat="1" x14ac:dyDescent="0.25">
      <c r="A21" s="345" t="s">
        <v>4550</v>
      </c>
      <c r="B21" s="373"/>
      <c r="C21" s="719">
        <v>44487</v>
      </c>
      <c r="D21" s="373"/>
      <c r="E21" s="346">
        <v>3562.49</v>
      </c>
      <c r="F21" s="373"/>
      <c r="G21" s="347">
        <v>23.776</v>
      </c>
      <c r="H21" s="374"/>
      <c r="I21" s="348" t="s">
        <v>430</v>
      </c>
      <c r="J21" s="348">
        <v>0.1065</v>
      </c>
      <c r="K21" s="348">
        <v>3.6669</v>
      </c>
      <c r="L21" s="348">
        <v>-2.7559</v>
      </c>
      <c r="M21" s="348">
        <v>22.796600000000002</v>
      </c>
      <c r="N21" s="350">
        <v>34.711300000000001</v>
      </c>
      <c r="O21" s="348">
        <v>29.8904</v>
      </c>
      <c r="P21" s="348">
        <v>30.683900000000001</v>
      </c>
      <c r="Q21" s="348" t="s">
        <v>430</v>
      </c>
      <c r="R21" s="348" t="s">
        <v>430</v>
      </c>
      <c r="S21" s="348">
        <v>-2.4786000000000001</v>
      </c>
      <c r="T21" s="348">
        <v>24.090599999999998</v>
      </c>
      <c r="U21" s="348">
        <v>22.754799999999999</v>
      </c>
      <c r="V21" s="348">
        <v>26.948899999999998</v>
      </c>
      <c r="W21" s="348">
        <v>3.6859000000000002</v>
      </c>
      <c r="X21" s="348">
        <v>19.5182</v>
      </c>
      <c r="Y21" s="374"/>
      <c r="Z21" s="346" t="s">
        <v>430</v>
      </c>
      <c r="AA21" s="346">
        <v>104</v>
      </c>
      <c r="AB21" s="346">
        <v>39</v>
      </c>
      <c r="AC21" s="346">
        <v>243</v>
      </c>
      <c r="AD21" s="346">
        <v>2</v>
      </c>
      <c r="AE21" s="346">
        <v>1</v>
      </c>
      <c r="AF21" s="346">
        <v>1</v>
      </c>
      <c r="AG21" s="346">
        <v>1</v>
      </c>
      <c r="AH21" s="346" t="s">
        <v>430</v>
      </c>
      <c r="AI21" s="346" t="s">
        <v>430</v>
      </c>
      <c r="AJ21" s="346">
        <v>254</v>
      </c>
      <c r="AK21" s="346">
        <v>31</v>
      </c>
      <c r="AL21" s="346">
        <v>3</v>
      </c>
      <c r="AM21" s="346">
        <v>3</v>
      </c>
      <c r="AN21" s="346">
        <v>24</v>
      </c>
      <c r="AO21" s="373"/>
      <c r="AP21" s="348" t="s">
        <v>430</v>
      </c>
      <c r="AQ21" s="348" t="s">
        <v>430</v>
      </c>
      <c r="AR21" s="348" t="s">
        <v>430</v>
      </c>
      <c r="AS21" s="348">
        <v>31.37</v>
      </c>
      <c r="AT21" s="348">
        <v>32.840000000000003</v>
      </c>
      <c r="AU21" s="351"/>
      <c r="AV21" s="346" t="s">
        <v>430</v>
      </c>
      <c r="AW21" s="346" t="s">
        <v>430</v>
      </c>
      <c r="AX21" s="346" t="s">
        <v>430</v>
      </c>
      <c r="AY21" s="346">
        <v>1</v>
      </c>
      <c r="AZ21" s="346">
        <v>10</v>
      </c>
      <c r="BA21" s="374"/>
      <c r="BB21" s="348">
        <v>17.896525919298199</v>
      </c>
      <c r="BC21" s="348">
        <v>0</v>
      </c>
      <c r="BD21" s="348">
        <v>0.100698572401568</v>
      </c>
      <c r="BE21" s="375" t="s">
        <v>430</v>
      </c>
      <c r="BF21" s="374"/>
      <c r="BG21" s="372" t="s">
        <v>430</v>
      </c>
      <c r="BH21" s="373"/>
      <c r="BI21" s="348" t="s">
        <v>430</v>
      </c>
      <c r="BJ21" s="348" t="s">
        <v>430</v>
      </c>
      <c r="BK21" s="348" t="s">
        <v>430</v>
      </c>
      <c r="BL21" s="348" t="s">
        <v>430</v>
      </c>
      <c r="BM21" s="373"/>
      <c r="BN21" s="372" t="s">
        <v>4551</v>
      </c>
      <c r="BO21" s="372" t="s">
        <v>4552</v>
      </c>
      <c r="BP21" s="372" t="s">
        <v>4553</v>
      </c>
      <c r="BQ21" s="372" t="s">
        <v>4554</v>
      </c>
      <c r="BR21" s="372" t="s">
        <v>4555</v>
      </c>
      <c r="BS21" s="373"/>
      <c r="BT21" s="354" t="s">
        <v>555</v>
      </c>
    </row>
    <row r="22" spans="1:72" s="428" customFormat="1" x14ac:dyDescent="0.25">
      <c r="A22" s="345" t="s">
        <v>4556</v>
      </c>
      <c r="B22" s="373"/>
      <c r="C22" s="719">
        <v>44120</v>
      </c>
      <c r="D22" s="373"/>
      <c r="E22" s="346">
        <v>3528.23</v>
      </c>
      <c r="F22" s="373"/>
      <c r="G22" s="347">
        <v>35.165999999999997</v>
      </c>
      <c r="H22" s="374"/>
      <c r="I22" s="348">
        <v>-0.12640000000000001</v>
      </c>
      <c r="J22" s="348">
        <v>0.50239999999999996</v>
      </c>
      <c r="K22" s="348">
        <v>3.4477000000000002</v>
      </c>
      <c r="L22" s="348">
        <v>7.8205999999999998</v>
      </c>
      <c r="M22" s="348">
        <v>15.868600000000001</v>
      </c>
      <c r="N22" s="350">
        <v>9.5475999999999992</v>
      </c>
      <c r="O22" s="348">
        <v>-0.2127</v>
      </c>
      <c r="P22" s="348">
        <v>15.904199999999999</v>
      </c>
      <c r="Q22" s="348">
        <v>15.449</v>
      </c>
      <c r="R22" s="348" t="s">
        <v>430</v>
      </c>
      <c r="S22" s="348">
        <v>4.1024000000000003</v>
      </c>
      <c r="T22" s="348">
        <v>28.928899999999999</v>
      </c>
      <c r="U22" s="348">
        <v>10.231999999999999</v>
      </c>
      <c r="V22" s="348">
        <v>10.012700000000001</v>
      </c>
      <c r="W22" s="348">
        <v>2.8727</v>
      </c>
      <c r="X22" s="348">
        <v>23.909199999999998</v>
      </c>
      <c r="Y22" s="374"/>
      <c r="Z22" s="346">
        <v>73</v>
      </c>
      <c r="AA22" s="346">
        <v>62</v>
      </c>
      <c r="AB22" s="346">
        <v>47</v>
      </c>
      <c r="AC22" s="346">
        <v>24</v>
      </c>
      <c r="AD22" s="346">
        <v>26</v>
      </c>
      <c r="AE22" s="346">
        <v>74</v>
      </c>
      <c r="AF22" s="346">
        <v>61</v>
      </c>
      <c r="AG22" s="346">
        <v>43</v>
      </c>
      <c r="AH22" s="346">
        <v>6</v>
      </c>
      <c r="AI22" s="346" t="s">
        <v>430</v>
      </c>
      <c r="AJ22" s="346">
        <v>54</v>
      </c>
      <c r="AK22" s="346">
        <v>18</v>
      </c>
      <c r="AL22" s="346">
        <v>25</v>
      </c>
      <c r="AM22" s="346">
        <v>58</v>
      </c>
      <c r="AN22" s="346">
        <v>42</v>
      </c>
      <c r="AO22" s="373"/>
      <c r="AP22" s="348" t="s">
        <v>430</v>
      </c>
      <c r="AQ22" s="348" t="s">
        <v>430</v>
      </c>
      <c r="AR22" s="348">
        <v>15.44</v>
      </c>
      <c r="AS22" s="348">
        <v>9.5500000000000007</v>
      </c>
      <c r="AT22" s="348">
        <v>23.69</v>
      </c>
      <c r="AU22" s="351"/>
      <c r="AV22" s="346" t="s">
        <v>430</v>
      </c>
      <c r="AW22" s="346" t="s">
        <v>430</v>
      </c>
      <c r="AX22" s="346">
        <v>8</v>
      </c>
      <c r="AY22" s="346">
        <v>40</v>
      </c>
      <c r="AZ22" s="346">
        <v>26</v>
      </c>
      <c r="BA22" s="374"/>
      <c r="BB22" s="348">
        <v>19.8722422391252</v>
      </c>
      <c r="BC22" s="348">
        <v>0.99697529177299604</v>
      </c>
      <c r="BD22" s="348">
        <v>5.07724577000567E-2</v>
      </c>
      <c r="BE22" s="375">
        <v>-0.114184914956185</v>
      </c>
      <c r="BF22" s="374"/>
      <c r="BG22" s="372">
        <v>0.31419999999999998</v>
      </c>
      <c r="BH22" s="373"/>
      <c r="BI22" s="348" t="s">
        <v>430</v>
      </c>
      <c r="BJ22" s="348">
        <v>7.1786199999999996</v>
      </c>
      <c r="BK22" s="348">
        <v>92.696200000000005</v>
      </c>
      <c r="BL22" s="348">
        <v>0.12518000000000001</v>
      </c>
      <c r="BM22" s="373"/>
      <c r="BN22" s="372" t="s">
        <v>4557</v>
      </c>
      <c r="BO22" s="372" t="s">
        <v>4558</v>
      </c>
      <c r="BP22" s="372" t="s">
        <v>2187</v>
      </c>
      <c r="BQ22" s="372" t="s">
        <v>4559</v>
      </c>
      <c r="BR22" s="372" t="s">
        <v>4560</v>
      </c>
      <c r="BS22" s="373"/>
      <c r="BT22" s="354" t="s">
        <v>555</v>
      </c>
    </row>
    <row r="23" spans="1:72" s="428" customFormat="1" x14ac:dyDescent="0.25">
      <c r="A23" s="345" t="s">
        <v>4561</v>
      </c>
      <c r="B23" s="373"/>
      <c r="C23" s="719">
        <v>43714</v>
      </c>
      <c r="D23" s="373"/>
      <c r="E23" s="346">
        <v>3202.28</v>
      </c>
      <c r="F23" s="373"/>
      <c r="G23" s="347">
        <v>26.184000000000001</v>
      </c>
      <c r="H23" s="374"/>
      <c r="I23" s="348">
        <v>-0.3266</v>
      </c>
      <c r="J23" s="348">
        <v>-0.14030000000000001</v>
      </c>
      <c r="K23" s="348">
        <v>1.4711000000000001</v>
      </c>
      <c r="L23" s="348">
        <v>2.5059</v>
      </c>
      <c r="M23" s="348">
        <v>1.5537000000000001</v>
      </c>
      <c r="N23" s="350">
        <v>3.1615000000000002</v>
      </c>
      <c r="O23" s="348">
        <v>-0.1479</v>
      </c>
      <c r="P23" s="348">
        <v>11.702500000000001</v>
      </c>
      <c r="Q23" s="348">
        <v>10.5938</v>
      </c>
      <c r="R23" s="348" t="s">
        <v>430</v>
      </c>
      <c r="S23" s="348">
        <v>2.2484999999999999</v>
      </c>
      <c r="T23" s="348">
        <v>14.659599999999999</v>
      </c>
      <c r="U23" s="348">
        <v>-1.4541999999999999</v>
      </c>
      <c r="V23" s="348">
        <v>3.3881999999999999</v>
      </c>
      <c r="W23" s="348">
        <v>0.1212</v>
      </c>
      <c r="X23" s="348">
        <v>14.790800000000001</v>
      </c>
      <c r="Y23" s="374"/>
      <c r="Z23" s="346">
        <v>147</v>
      </c>
      <c r="AA23" s="346">
        <v>139</v>
      </c>
      <c r="AB23" s="346">
        <v>138</v>
      </c>
      <c r="AC23" s="346">
        <v>132</v>
      </c>
      <c r="AD23" s="346">
        <v>138</v>
      </c>
      <c r="AE23" s="346">
        <v>139</v>
      </c>
      <c r="AF23" s="346">
        <v>58</v>
      </c>
      <c r="AG23" s="346">
        <v>59</v>
      </c>
      <c r="AH23" s="346">
        <v>22</v>
      </c>
      <c r="AI23" s="346" t="s">
        <v>430</v>
      </c>
      <c r="AJ23" s="346">
        <v>146</v>
      </c>
      <c r="AK23" s="346">
        <v>141</v>
      </c>
      <c r="AL23" s="346">
        <v>148</v>
      </c>
      <c r="AM23" s="346">
        <v>149</v>
      </c>
      <c r="AN23" s="346">
        <v>148</v>
      </c>
      <c r="AO23" s="373"/>
      <c r="AP23" s="348" t="s">
        <v>430</v>
      </c>
      <c r="AQ23" s="348">
        <v>12.99</v>
      </c>
      <c r="AR23" s="348">
        <v>10.029999999999999</v>
      </c>
      <c r="AS23" s="348">
        <v>5.55</v>
      </c>
      <c r="AT23" s="348">
        <v>4.6900000000000004</v>
      </c>
      <c r="AU23" s="351"/>
      <c r="AV23" s="346" t="s">
        <v>430</v>
      </c>
      <c r="AW23" s="346">
        <v>9</v>
      </c>
      <c r="AX23" s="346">
        <v>21</v>
      </c>
      <c r="AY23" s="346">
        <v>57</v>
      </c>
      <c r="AZ23" s="346">
        <v>129</v>
      </c>
      <c r="BA23" s="374"/>
      <c r="BB23" s="348">
        <v>14.222432653027401</v>
      </c>
      <c r="BC23" s="348">
        <v>0.99693186383054599</v>
      </c>
      <c r="BD23" s="348">
        <v>3.7124571874779799E-2</v>
      </c>
      <c r="BE23" s="375">
        <v>-8.03833657911944E-2</v>
      </c>
      <c r="BF23" s="374"/>
      <c r="BG23" s="372">
        <v>0.35730000000000001</v>
      </c>
      <c r="BH23" s="373"/>
      <c r="BI23" s="348">
        <v>68.178299999999993</v>
      </c>
      <c r="BJ23" s="348">
        <v>20.822399999999998</v>
      </c>
      <c r="BK23" s="348">
        <v>10.844200000000001</v>
      </c>
      <c r="BL23" s="348">
        <v>0.15509999999999999</v>
      </c>
      <c r="BM23" s="373"/>
      <c r="BN23" s="372" t="s">
        <v>3755</v>
      </c>
      <c r="BO23" s="372" t="s">
        <v>4562</v>
      </c>
      <c r="BP23" s="372" t="s">
        <v>4563</v>
      </c>
      <c r="BQ23" s="372" t="s">
        <v>4564</v>
      </c>
      <c r="BR23" s="372" t="s">
        <v>4565</v>
      </c>
      <c r="BS23" s="373"/>
      <c r="BT23" s="354" t="s">
        <v>548</v>
      </c>
    </row>
    <row r="24" spans="1:72" s="428" customFormat="1" x14ac:dyDescent="0.25">
      <c r="A24" s="345" t="s">
        <v>4566</v>
      </c>
      <c r="B24" s="373"/>
      <c r="C24" s="719">
        <v>40298</v>
      </c>
      <c r="D24" s="373"/>
      <c r="E24" s="346">
        <v>2808.33</v>
      </c>
      <c r="F24" s="373"/>
      <c r="G24" s="347">
        <v>52.129600000000003</v>
      </c>
      <c r="H24" s="374"/>
      <c r="I24" s="348">
        <v>-0.48449999999999999</v>
      </c>
      <c r="J24" s="348">
        <v>-0.59399999999999997</v>
      </c>
      <c r="K24" s="348">
        <v>0.46389999999999998</v>
      </c>
      <c r="L24" s="348">
        <v>1.2339</v>
      </c>
      <c r="M24" s="348">
        <v>-3.8748999999999998</v>
      </c>
      <c r="N24" s="350">
        <v>-2.1055000000000001</v>
      </c>
      <c r="O24" s="348">
        <v>-1.3988</v>
      </c>
      <c r="P24" s="348">
        <v>8.2132000000000005</v>
      </c>
      <c r="Q24" s="348">
        <v>8.2028999999999996</v>
      </c>
      <c r="R24" s="348">
        <v>11.630599999999999</v>
      </c>
      <c r="S24" s="348">
        <v>1.1383000000000001</v>
      </c>
      <c r="T24" s="348">
        <v>8.4341000000000008</v>
      </c>
      <c r="U24" s="348">
        <v>-7.3612000000000002</v>
      </c>
      <c r="V24" s="348">
        <v>-1.6618999999999999</v>
      </c>
      <c r="W24" s="348">
        <v>-1.1431</v>
      </c>
      <c r="X24" s="348">
        <v>10.635199999999999</v>
      </c>
      <c r="Y24" s="374"/>
      <c r="Z24" s="346">
        <v>184</v>
      </c>
      <c r="AA24" s="346">
        <v>191</v>
      </c>
      <c r="AB24" s="346">
        <v>189</v>
      </c>
      <c r="AC24" s="346">
        <v>199</v>
      </c>
      <c r="AD24" s="346">
        <v>202</v>
      </c>
      <c r="AE24" s="346">
        <v>186</v>
      </c>
      <c r="AF24" s="346">
        <v>95</v>
      </c>
      <c r="AG24" s="346">
        <v>88</v>
      </c>
      <c r="AH24" s="346">
        <v>36</v>
      </c>
      <c r="AI24" s="346">
        <v>6</v>
      </c>
      <c r="AJ24" s="346">
        <v>196</v>
      </c>
      <c r="AK24" s="346">
        <v>201</v>
      </c>
      <c r="AL24" s="346">
        <v>205</v>
      </c>
      <c r="AM24" s="346">
        <v>194</v>
      </c>
      <c r="AN24" s="346">
        <v>203</v>
      </c>
      <c r="AO24" s="373"/>
      <c r="AP24" s="348">
        <v>10.96</v>
      </c>
      <c r="AQ24" s="348">
        <v>10.14</v>
      </c>
      <c r="AR24" s="348">
        <v>6.77</v>
      </c>
      <c r="AS24" s="348">
        <v>2.13</v>
      </c>
      <c r="AT24" s="348">
        <v>-3.91</v>
      </c>
      <c r="AU24" s="351"/>
      <c r="AV24" s="346">
        <v>7</v>
      </c>
      <c r="AW24" s="346">
        <v>17</v>
      </c>
      <c r="AX24" s="346">
        <v>38</v>
      </c>
      <c r="AY24" s="346">
        <v>85</v>
      </c>
      <c r="AZ24" s="346">
        <v>198</v>
      </c>
      <c r="BA24" s="374"/>
      <c r="BB24" s="348">
        <v>12.8861820729153</v>
      </c>
      <c r="BC24" s="348">
        <v>0.99876663646677699</v>
      </c>
      <c r="BD24" s="348">
        <v>1.6799360362517099E-2</v>
      </c>
      <c r="BE24" s="375">
        <v>-5.7803713062922403E-2</v>
      </c>
      <c r="BF24" s="374"/>
      <c r="BG24" s="372">
        <v>0.62839999999999996</v>
      </c>
      <c r="BH24" s="373"/>
      <c r="BI24" s="348">
        <v>98.321899999999999</v>
      </c>
      <c r="BJ24" s="348">
        <v>1.35548</v>
      </c>
      <c r="BK24" s="348" t="s">
        <v>430</v>
      </c>
      <c r="BL24" s="348">
        <v>0.32262000000000002</v>
      </c>
      <c r="BM24" s="373"/>
      <c r="BN24" s="372" t="s">
        <v>668</v>
      </c>
      <c r="BO24" s="372" t="s">
        <v>4500</v>
      </c>
      <c r="BP24" s="372" t="s">
        <v>4381</v>
      </c>
      <c r="BQ24" s="372" t="s">
        <v>730</v>
      </c>
      <c r="BR24" s="372" t="s">
        <v>4502</v>
      </c>
      <c r="BS24" s="373"/>
      <c r="BT24" s="354" t="s">
        <v>555</v>
      </c>
    </row>
    <row r="25" spans="1:72" s="428" customFormat="1" x14ac:dyDescent="0.25">
      <c r="A25" s="345" t="s">
        <v>4567</v>
      </c>
      <c r="B25" s="373"/>
      <c r="C25" s="719">
        <v>44246</v>
      </c>
      <c r="D25" s="373"/>
      <c r="E25" s="346">
        <v>2836.84</v>
      </c>
      <c r="F25" s="373"/>
      <c r="G25" s="347">
        <v>26.446899999999999</v>
      </c>
      <c r="H25" s="374"/>
      <c r="I25" s="348">
        <v>-9.5200000000000007E-2</v>
      </c>
      <c r="J25" s="348">
        <v>0.53139999999999998</v>
      </c>
      <c r="K25" s="348">
        <v>2.5268000000000002</v>
      </c>
      <c r="L25" s="348">
        <v>2.8098000000000001</v>
      </c>
      <c r="M25" s="348">
        <v>7.5278</v>
      </c>
      <c r="N25" s="350">
        <v>11.1006</v>
      </c>
      <c r="O25" s="348">
        <v>3.3826999999999998</v>
      </c>
      <c r="P25" s="348">
        <v>17.2346</v>
      </c>
      <c r="Q25" s="348">
        <v>17.2712</v>
      </c>
      <c r="R25" s="348" t="s">
        <v>430</v>
      </c>
      <c r="S25" s="348">
        <v>3.3106</v>
      </c>
      <c r="T25" s="348">
        <v>20.9526</v>
      </c>
      <c r="U25" s="348">
        <v>5.5091000000000001</v>
      </c>
      <c r="V25" s="348">
        <v>11.6577</v>
      </c>
      <c r="W25" s="348">
        <v>1.6071</v>
      </c>
      <c r="X25" s="348">
        <v>19.264099999999999</v>
      </c>
      <c r="Y25" s="374"/>
      <c r="Z25" s="346">
        <v>49</v>
      </c>
      <c r="AA25" s="346">
        <v>46</v>
      </c>
      <c r="AB25" s="346">
        <v>89</v>
      </c>
      <c r="AC25" s="346">
        <v>112</v>
      </c>
      <c r="AD25" s="346">
        <v>45</v>
      </c>
      <c r="AE25" s="346">
        <v>50</v>
      </c>
      <c r="AF25" s="346">
        <v>27</v>
      </c>
      <c r="AG25" s="346">
        <v>29</v>
      </c>
      <c r="AH25" s="346">
        <v>2</v>
      </c>
      <c r="AI25" s="346" t="s">
        <v>430</v>
      </c>
      <c r="AJ25" s="346">
        <v>102</v>
      </c>
      <c r="AK25" s="346">
        <v>69</v>
      </c>
      <c r="AL25" s="346">
        <v>67</v>
      </c>
      <c r="AM25" s="346">
        <v>31</v>
      </c>
      <c r="AN25" s="346">
        <v>61</v>
      </c>
      <c r="AO25" s="373"/>
      <c r="AP25" s="348" t="s">
        <v>430</v>
      </c>
      <c r="AQ25" s="348" t="s">
        <v>430</v>
      </c>
      <c r="AR25" s="348">
        <v>16.989999999999998</v>
      </c>
      <c r="AS25" s="348">
        <v>11.21</v>
      </c>
      <c r="AT25" s="348">
        <v>15.18</v>
      </c>
      <c r="AU25" s="351"/>
      <c r="AV25" s="346" t="s">
        <v>430</v>
      </c>
      <c r="AW25" s="346" t="s">
        <v>430</v>
      </c>
      <c r="AX25" s="346">
        <v>4</v>
      </c>
      <c r="AY25" s="346">
        <v>15</v>
      </c>
      <c r="AZ25" s="346">
        <v>65</v>
      </c>
      <c r="BA25" s="374"/>
      <c r="BB25" s="348">
        <v>16.414149185053098</v>
      </c>
      <c r="BC25" s="348">
        <v>0.99803816796635303</v>
      </c>
      <c r="BD25" s="348">
        <v>6.5265937681064506E-2</v>
      </c>
      <c r="BE25" s="375">
        <v>-7.1904318255129301E-2</v>
      </c>
      <c r="BF25" s="374"/>
      <c r="BG25" s="372">
        <v>0.1482</v>
      </c>
      <c r="BH25" s="373"/>
      <c r="BI25" s="348">
        <v>11.1408</v>
      </c>
      <c r="BJ25" s="348">
        <v>84.5261</v>
      </c>
      <c r="BK25" s="348">
        <v>4.2687099999999996</v>
      </c>
      <c r="BL25" s="348">
        <v>6.4390000000000003E-2</v>
      </c>
      <c r="BM25" s="373"/>
      <c r="BN25" s="372" t="s">
        <v>4568</v>
      </c>
      <c r="BO25" s="372" t="s">
        <v>4569</v>
      </c>
      <c r="BP25" s="372" t="s">
        <v>4570</v>
      </c>
      <c r="BQ25" s="372" t="s">
        <v>4571</v>
      </c>
      <c r="BR25" s="372" t="s">
        <v>4572</v>
      </c>
      <c r="BS25" s="373"/>
      <c r="BT25" s="354" t="s">
        <v>555</v>
      </c>
    </row>
    <row r="26" spans="1:72" s="428" customFormat="1" x14ac:dyDescent="0.25">
      <c r="A26" s="345" t="s">
        <v>4573</v>
      </c>
      <c r="B26" s="373"/>
      <c r="C26" s="719">
        <v>44503</v>
      </c>
      <c r="D26" s="373"/>
      <c r="E26" s="346">
        <v>2733.12</v>
      </c>
      <c r="F26" s="373"/>
      <c r="G26" s="347">
        <v>17.247800000000002</v>
      </c>
      <c r="H26" s="374"/>
      <c r="I26" s="348">
        <v>-0.18579999999999999</v>
      </c>
      <c r="J26" s="348">
        <v>0.21909999999999999</v>
      </c>
      <c r="K26" s="348">
        <v>2.5647000000000002</v>
      </c>
      <c r="L26" s="348">
        <v>3.5213999999999999</v>
      </c>
      <c r="M26" s="348">
        <v>6.9279999999999999</v>
      </c>
      <c r="N26" s="350">
        <v>11.3956</v>
      </c>
      <c r="O26" s="348">
        <v>-0.28689999999999999</v>
      </c>
      <c r="P26" s="348">
        <v>18.877199999999998</v>
      </c>
      <c r="Q26" s="348" t="s">
        <v>430</v>
      </c>
      <c r="R26" s="348" t="s">
        <v>430</v>
      </c>
      <c r="S26" s="348">
        <v>4.0007999999999999</v>
      </c>
      <c r="T26" s="348">
        <v>23.377500000000001</v>
      </c>
      <c r="U26" s="348">
        <v>7.4776999999999996</v>
      </c>
      <c r="V26" s="348">
        <v>9.7942999999999998</v>
      </c>
      <c r="W26" s="348">
        <v>1.0073000000000001</v>
      </c>
      <c r="X26" s="348">
        <v>11.982799999999999</v>
      </c>
      <c r="Y26" s="374"/>
      <c r="Z26" s="346">
        <v>95</v>
      </c>
      <c r="AA26" s="346">
        <v>86</v>
      </c>
      <c r="AB26" s="346">
        <v>71</v>
      </c>
      <c r="AC26" s="346">
        <v>85</v>
      </c>
      <c r="AD26" s="346">
        <v>65</v>
      </c>
      <c r="AE26" s="346">
        <v>43</v>
      </c>
      <c r="AF26" s="346">
        <v>63</v>
      </c>
      <c r="AG26" s="346">
        <v>18</v>
      </c>
      <c r="AH26" s="346" t="s">
        <v>430</v>
      </c>
      <c r="AI26" s="346" t="s">
        <v>430</v>
      </c>
      <c r="AJ26" s="346">
        <v>67</v>
      </c>
      <c r="AK26" s="346">
        <v>37</v>
      </c>
      <c r="AL26" s="346">
        <v>41</v>
      </c>
      <c r="AM26" s="346">
        <v>67</v>
      </c>
      <c r="AN26" s="346">
        <v>90</v>
      </c>
      <c r="AO26" s="373"/>
      <c r="AP26" s="348" t="s">
        <v>430</v>
      </c>
      <c r="AQ26" s="348" t="s">
        <v>430</v>
      </c>
      <c r="AR26" s="348" t="s">
        <v>430</v>
      </c>
      <c r="AS26" s="348">
        <v>10.43</v>
      </c>
      <c r="AT26" s="348">
        <v>16.43</v>
      </c>
      <c r="AU26" s="351"/>
      <c r="AV26" s="346" t="s">
        <v>430</v>
      </c>
      <c r="AW26" s="346" t="s">
        <v>430</v>
      </c>
      <c r="AX26" s="346" t="s">
        <v>430</v>
      </c>
      <c r="AY26" s="346">
        <v>27</v>
      </c>
      <c r="AZ26" s="346">
        <v>50</v>
      </c>
      <c r="BA26" s="374"/>
      <c r="BB26" s="348">
        <v>19.331992505721601</v>
      </c>
      <c r="BC26" s="348">
        <v>1.0005149064964201</v>
      </c>
      <c r="BD26" s="348">
        <v>5.6078160823385598E-2</v>
      </c>
      <c r="BE26" s="375">
        <v>-7.7403093707849799E-2</v>
      </c>
      <c r="BF26" s="374"/>
      <c r="BG26" s="372">
        <v>0.1535</v>
      </c>
      <c r="BH26" s="373"/>
      <c r="BI26" s="348">
        <v>86.591999999999999</v>
      </c>
      <c r="BJ26" s="348">
        <v>13.235200000000001</v>
      </c>
      <c r="BK26" s="348" t="s">
        <v>430</v>
      </c>
      <c r="BL26" s="348">
        <v>0.17280000000000001</v>
      </c>
      <c r="BM26" s="373"/>
      <c r="BN26" s="372" t="s">
        <v>4527</v>
      </c>
      <c r="BO26" s="372" t="s">
        <v>4528</v>
      </c>
      <c r="BP26" s="372" t="s">
        <v>4529</v>
      </c>
      <c r="BQ26" s="372" t="s">
        <v>4530</v>
      </c>
      <c r="BR26" s="372" t="s">
        <v>4531</v>
      </c>
      <c r="BS26" s="373"/>
      <c r="BT26" s="354" t="s">
        <v>555</v>
      </c>
    </row>
    <row r="27" spans="1:72" s="428" customFormat="1" x14ac:dyDescent="0.25">
      <c r="A27" s="345" t="s">
        <v>4574</v>
      </c>
      <c r="B27" s="373"/>
      <c r="C27" s="719">
        <v>43031</v>
      </c>
      <c r="D27" s="373"/>
      <c r="E27" s="346">
        <v>2676.37</v>
      </c>
      <c r="F27" s="373"/>
      <c r="G27" s="347">
        <v>26.432200000000002</v>
      </c>
      <c r="H27" s="374"/>
      <c r="I27" s="348">
        <v>-0.26450000000000001</v>
      </c>
      <c r="J27" s="348">
        <v>-0.43209999999999998</v>
      </c>
      <c r="K27" s="348">
        <v>0.39500000000000002</v>
      </c>
      <c r="L27" s="348">
        <v>0.58030000000000004</v>
      </c>
      <c r="M27" s="348">
        <v>-7.2599999999999998E-2</v>
      </c>
      <c r="N27" s="350">
        <v>5.2530000000000001</v>
      </c>
      <c r="O27" s="348">
        <v>1.4341999999999999</v>
      </c>
      <c r="P27" s="348">
        <v>13.313599999999999</v>
      </c>
      <c r="Q27" s="348">
        <v>12.492599999999999</v>
      </c>
      <c r="R27" s="348" t="s">
        <v>430</v>
      </c>
      <c r="S27" s="348">
        <v>2.0651000000000002</v>
      </c>
      <c r="T27" s="348">
        <v>11.9278</v>
      </c>
      <c r="U27" s="348">
        <v>-0.82099999999999995</v>
      </c>
      <c r="V27" s="348">
        <v>4.6492000000000004</v>
      </c>
      <c r="W27" s="348">
        <v>-1.2209000000000001</v>
      </c>
      <c r="X27" s="348">
        <v>11.6098</v>
      </c>
      <c r="Y27" s="374"/>
      <c r="Z27" s="346">
        <v>112</v>
      </c>
      <c r="AA27" s="346">
        <v>154</v>
      </c>
      <c r="AB27" s="346">
        <v>204</v>
      </c>
      <c r="AC27" s="346">
        <v>218</v>
      </c>
      <c r="AD27" s="346">
        <v>154</v>
      </c>
      <c r="AE27" s="346">
        <v>108</v>
      </c>
      <c r="AF27" s="346">
        <v>36</v>
      </c>
      <c r="AG27" s="346">
        <v>49</v>
      </c>
      <c r="AH27" s="346">
        <v>17</v>
      </c>
      <c r="AI27" s="346" t="s">
        <v>430</v>
      </c>
      <c r="AJ27" s="346">
        <v>156</v>
      </c>
      <c r="AK27" s="346">
        <v>171</v>
      </c>
      <c r="AL27" s="346">
        <v>136</v>
      </c>
      <c r="AM27" s="346">
        <v>125</v>
      </c>
      <c r="AN27" s="346">
        <v>215</v>
      </c>
      <c r="AO27" s="373"/>
      <c r="AP27" s="348" t="s">
        <v>430</v>
      </c>
      <c r="AQ27" s="348">
        <v>15.14</v>
      </c>
      <c r="AR27" s="348">
        <v>11.66</v>
      </c>
      <c r="AS27" s="348">
        <v>6.92</v>
      </c>
      <c r="AT27" s="348">
        <v>3.7</v>
      </c>
      <c r="AU27" s="351"/>
      <c r="AV27" s="346" t="s">
        <v>430</v>
      </c>
      <c r="AW27" s="346">
        <v>8</v>
      </c>
      <c r="AX27" s="346">
        <v>18</v>
      </c>
      <c r="AY27" s="346">
        <v>49</v>
      </c>
      <c r="AZ27" s="346">
        <v>141</v>
      </c>
      <c r="BA27" s="374"/>
      <c r="BB27" s="348">
        <v>13.6501288820225</v>
      </c>
      <c r="BC27" s="348">
        <v>0.99693235915791201</v>
      </c>
      <c r="BD27" s="348">
        <v>4.5916268692918302E-2</v>
      </c>
      <c r="BE27" s="375">
        <v>-8.1964090226658196E-2</v>
      </c>
      <c r="BF27" s="374"/>
      <c r="BG27" s="372">
        <v>0.5605</v>
      </c>
      <c r="BH27" s="373"/>
      <c r="BI27" s="348">
        <v>98.854500000000002</v>
      </c>
      <c r="BJ27" s="348">
        <v>3.76363</v>
      </c>
      <c r="BK27" s="348" t="s">
        <v>430</v>
      </c>
      <c r="BL27" s="348">
        <v>-2.6181299999999998</v>
      </c>
      <c r="BM27" s="373"/>
      <c r="BN27" s="372" t="s">
        <v>4575</v>
      </c>
      <c r="BO27" s="372" t="s">
        <v>4576</v>
      </c>
      <c r="BP27" s="372" t="s">
        <v>4577</v>
      </c>
      <c r="BQ27" s="372" t="s">
        <v>4578</v>
      </c>
      <c r="BR27" s="372" t="s">
        <v>4579</v>
      </c>
      <c r="BS27" s="373"/>
      <c r="BT27" s="354" t="s">
        <v>555</v>
      </c>
    </row>
    <row r="28" spans="1:72" s="428" customFormat="1" x14ac:dyDescent="0.25">
      <c r="A28" s="345" t="s">
        <v>4580</v>
      </c>
      <c r="B28" s="373"/>
      <c r="C28" s="719">
        <v>45112</v>
      </c>
      <c r="D28" s="373"/>
      <c r="E28" s="346">
        <v>2476.79</v>
      </c>
      <c r="F28" s="373"/>
      <c r="G28" s="347">
        <v>18.9023</v>
      </c>
      <c r="H28" s="374"/>
      <c r="I28" s="348">
        <v>-0.24379999999999999</v>
      </c>
      <c r="J28" s="348">
        <v>0.40479999999999999</v>
      </c>
      <c r="K28" s="348">
        <v>4.4504999999999999</v>
      </c>
      <c r="L28" s="348">
        <v>10.8184</v>
      </c>
      <c r="M28" s="348">
        <v>23.348500000000001</v>
      </c>
      <c r="N28" s="350">
        <v>12.3454</v>
      </c>
      <c r="O28" s="348">
        <v>0.97209999999999996</v>
      </c>
      <c r="P28" s="348">
        <v>18.1708</v>
      </c>
      <c r="Q28" s="348" t="s">
        <v>430</v>
      </c>
      <c r="R28" s="348" t="s">
        <v>430</v>
      </c>
      <c r="S28" s="348">
        <v>4.9073000000000002</v>
      </c>
      <c r="T28" s="348">
        <v>39.349200000000003</v>
      </c>
      <c r="U28" s="348">
        <v>16.3462</v>
      </c>
      <c r="V28" s="348">
        <v>14.332100000000001</v>
      </c>
      <c r="W28" s="348">
        <v>4.7549999999999999</v>
      </c>
      <c r="X28" s="348">
        <v>22.416399999999999</v>
      </c>
      <c r="Y28" s="374"/>
      <c r="Z28" s="346">
        <v>107</v>
      </c>
      <c r="AA28" s="346">
        <v>70</v>
      </c>
      <c r="AB28" s="346">
        <v>22</v>
      </c>
      <c r="AC28" s="346">
        <v>8</v>
      </c>
      <c r="AD28" s="346">
        <v>1</v>
      </c>
      <c r="AE28" s="346">
        <v>34</v>
      </c>
      <c r="AF28" s="346">
        <v>44</v>
      </c>
      <c r="AG28" s="346">
        <v>25</v>
      </c>
      <c r="AH28" s="346" t="s">
        <v>430</v>
      </c>
      <c r="AI28" s="346" t="s">
        <v>430</v>
      </c>
      <c r="AJ28" s="346">
        <v>33</v>
      </c>
      <c r="AK28" s="346">
        <v>4</v>
      </c>
      <c r="AL28" s="346">
        <v>12</v>
      </c>
      <c r="AM28" s="346">
        <v>21</v>
      </c>
      <c r="AN28" s="346">
        <v>13</v>
      </c>
      <c r="AO28" s="373"/>
      <c r="AP28" s="348" t="s">
        <v>430</v>
      </c>
      <c r="AQ28" s="348" t="s">
        <v>430</v>
      </c>
      <c r="AR28" s="348" t="s">
        <v>430</v>
      </c>
      <c r="AS28" s="348">
        <v>12.15</v>
      </c>
      <c r="AT28" s="348">
        <v>34.130000000000003</v>
      </c>
      <c r="AU28" s="351"/>
      <c r="AV28" s="346" t="s">
        <v>430</v>
      </c>
      <c r="AW28" s="346" t="s">
        <v>430</v>
      </c>
      <c r="AX28" s="346" t="s">
        <v>430</v>
      </c>
      <c r="AY28" s="346">
        <v>12</v>
      </c>
      <c r="AZ28" s="346">
        <v>8</v>
      </c>
      <c r="BA28" s="374"/>
      <c r="BB28" s="348">
        <v>22.513662748923299</v>
      </c>
      <c r="BC28" s="348">
        <v>0.99749631791514903</v>
      </c>
      <c r="BD28" s="348">
        <v>5.9216590667018398E-2</v>
      </c>
      <c r="BE28" s="375">
        <v>-0.14735444095758299</v>
      </c>
      <c r="BF28" s="374"/>
      <c r="BG28" s="372">
        <v>0.39600000000000002</v>
      </c>
      <c r="BH28" s="373"/>
      <c r="BI28" s="348" t="s">
        <v>430</v>
      </c>
      <c r="BJ28" s="348" t="s">
        <v>430</v>
      </c>
      <c r="BK28" s="348">
        <v>99.755300000000005</v>
      </c>
      <c r="BL28" s="348">
        <v>0.2447</v>
      </c>
      <c r="BM28" s="373"/>
      <c r="BN28" s="372" t="s">
        <v>1856</v>
      </c>
      <c r="BO28" s="372" t="s">
        <v>4581</v>
      </c>
      <c r="BP28" s="372" t="s">
        <v>4582</v>
      </c>
      <c r="BQ28" s="372" t="s">
        <v>4583</v>
      </c>
      <c r="BR28" s="372" t="s">
        <v>1102</v>
      </c>
      <c r="BS28" s="373"/>
      <c r="BT28" s="354" t="s">
        <v>548</v>
      </c>
    </row>
    <row r="29" spans="1:72" s="428" customFormat="1" x14ac:dyDescent="0.25">
      <c r="A29" s="345" t="s">
        <v>4584</v>
      </c>
      <c r="B29" s="373"/>
      <c r="C29" s="719">
        <v>44335</v>
      </c>
      <c r="D29" s="373"/>
      <c r="E29" s="346">
        <v>2381.2399999999998</v>
      </c>
      <c r="F29" s="373"/>
      <c r="G29" s="347">
        <v>20.157699999999998</v>
      </c>
      <c r="H29" s="374"/>
      <c r="I29" s="348">
        <v>-0.1857</v>
      </c>
      <c r="J29" s="348">
        <v>0.21929999999999999</v>
      </c>
      <c r="K29" s="348">
        <v>2.5674999999999999</v>
      </c>
      <c r="L29" s="348">
        <v>3.5566</v>
      </c>
      <c r="M29" s="348">
        <v>6.9878999999999998</v>
      </c>
      <c r="N29" s="350">
        <v>11.4635</v>
      </c>
      <c r="O29" s="348">
        <v>-0.16869999999999999</v>
      </c>
      <c r="P29" s="348">
        <v>19.021599999999999</v>
      </c>
      <c r="Q29" s="348">
        <v>13.029199999999999</v>
      </c>
      <c r="R29" s="348" t="s">
        <v>430</v>
      </c>
      <c r="S29" s="348">
        <v>4.0278999999999998</v>
      </c>
      <c r="T29" s="348">
        <v>23.4374</v>
      </c>
      <c r="U29" s="348">
        <v>7.5312000000000001</v>
      </c>
      <c r="V29" s="348">
        <v>9.8583999999999996</v>
      </c>
      <c r="W29" s="348">
        <v>1.0062</v>
      </c>
      <c r="X29" s="348">
        <v>14.207700000000001</v>
      </c>
      <c r="Y29" s="374"/>
      <c r="Z29" s="346">
        <v>94</v>
      </c>
      <c r="AA29" s="346">
        <v>84</v>
      </c>
      <c r="AB29" s="346">
        <v>68</v>
      </c>
      <c r="AC29" s="346">
        <v>80</v>
      </c>
      <c r="AD29" s="346">
        <v>62</v>
      </c>
      <c r="AE29" s="346">
        <v>41</v>
      </c>
      <c r="AF29" s="346">
        <v>59</v>
      </c>
      <c r="AG29" s="346">
        <v>15</v>
      </c>
      <c r="AH29" s="346">
        <v>12</v>
      </c>
      <c r="AI29" s="346" t="s">
        <v>430</v>
      </c>
      <c r="AJ29" s="346">
        <v>63</v>
      </c>
      <c r="AK29" s="346">
        <v>34</v>
      </c>
      <c r="AL29" s="346">
        <v>39</v>
      </c>
      <c r="AM29" s="346">
        <v>65</v>
      </c>
      <c r="AN29" s="346">
        <v>92</v>
      </c>
      <c r="AO29" s="373"/>
      <c r="AP29" s="348" t="s">
        <v>430</v>
      </c>
      <c r="AQ29" s="348" t="s">
        <v>430</v>
      </c>
      <c r="AR29" s="348">
        <v>14.54</v>
      </c>
      <c r="AS29" s="348">
        <v>10.55</v>
      </c>
      <c r="AT29" s="348">
        <v>16.54</v>
      </c>
      <c r="AU29" s="351"/>
      <c r="AV29" s="346" t="s">
        <v>430</v>
      </c>
      <c r="AW29" s="346" t="s">
        <v>430</v>
      </c>
      <c r="AX29" s="346">
        <v>12</v>
      </c>
      <c r="AY29" s="346">
        <v>24</v>
      </c>
      <c r="AZ29" s="346">
        <v>48</v>
      </c>
      <c r="BA29" s="374"/>
      <c r="BB29" s="348">
        <v>19.2932189204429</v>
      </c>
      <c r="BC29" s="348">
        <v>0.99852966919721198</v>
      </c>
      <c r="BD29" s="348">
        <v>5.6681085636699199E-2</v>
      </c>
      <c r="BE29" s="375">
        <v>-6.56404069403453E-2</v>
      </c>
      <c r="BF29" s="374"/>
      <c r="BG29" s="372">
        <v>6.54E-2</v>
      </c>
      <c r="BH29" s="373"/>
      <c r="BI29" s="348">
        <v>86.629599999999996</v>
      </c>
      <c r="BJ29" s="348">
        <v>13.243399999999999</v>
      </c>
      <c r="BK29" s="348" t="s">
        <v>430</v>
      </c>
      <c r="BL29" s="348">
        <v>0.127</v>
      </c>
      <c r="BM29" s="373"/>
      <c r="BN29" s="372" t="s">
        <v>4585</v>
      </c>
      <c r="BO29" s="372" t="s">
        <v>4528</v>
      </c>
      <c r="BP29" s="372" t="s">
        <v>4512</v>
      </c>
      <c r="BQ29" s="372" t="s">
        <v>4513</v>
      </c>
      <c r="BR29" s="372" t="s">
        <v>4531</v>
      </c>
      <c r="BS29" s="373"/>
      <c r="BT29" s="354" t="s">
        <v>2439</v>
      </c>
    </row>
    <row r="30" spans="1:72" s="428" customFormat="1" x14ac:dyDescent="0.25">
      <c r="A30" s="345" t="s">
        <v>4586</v>
      </c>
      <c r="B30" s="373"/>
      <c r="C30" s="719">
        <v>44795</v>
      </c>
      <c r="D30" s="373"/>
      <c r="E30" s="346">
        <v>2275.7399999999998</v>
      </c>
      <c r="F30" s="373"/>
      <c r="G30" s="347">
        <v>26.628799999999998</v>
      </c>
      <c r="H30" s="374"/>
      <c r="I30" s="348">
        <v>-1.1728000000000001</v>
      </c>
      <c r="J30" s="348">
        <v>-6.1199999999999997E-2</v>
      </c>
      <c r="K30" s="348">
        <v>-0.46870000000000001</v>
      </c>
      <c r="L30" s="348">
        <v>-5.5117000000000003</v>
      </c>
      <c r="M30" s="348">
        <v>-11.5116</v>
      </c>
      <c r="N30" s="350">
        <v>12.0542</v>
      </c>
      <c r="O30" s="348">
        <v>0.2132</v>
      </c>
      <c r="P30" s="348">
        <v>23.175599999999999</v>
      </c>
      <c r="Q30" s="348" t="s">
        <v>430</v>
      </c>
      <c r="R30" s="348" t="s">
        <v>430</v>
      </c>
      <c r="S30" s="348">
        <v>-1.4591000000000001</v>
      </c>
      <c r="T30" s="348">
        <v>6.4325999999999999</v>
      </c>
      <c r="U30" s="348">
        <v>-4.0487000000000002</v>
      </c>
      <c r="V30" s="348">
        <v>5.4786000000000001</v>
      </c>
      <c r="W30" s="348">
        <v>-1.4449000000000001</v>
      </c>
      <c r="X30" s="348">
        <v>27.615300000000001</v>
      </c>
      <c r="Y30" s="374"/>
      <c r="Z30" s="346">
        <v>230</v>
      </c>
      <c r="AA30" s="346">
        <v>129</v>
      </c>
      <c r="AB30" s="346">
        <v>249</v>
      </c>
      <c r="AC30" s="346">
        <v>249</v>
      </c>
      <c r="AD30" s="346">
        <v>242</v>
      </c>
      <c r="AE30" s="346">
        <v>36</v>
      </c>
      <c r="AF30" s="346">
        <v>46</v>
      </c>
      <c r="AG30" s="346">
        <v>5</v>
      </c>
      <c r="AH30" s="346" t="s">
        <v>430</v>
      </c>
      <c r="AI30" s="346" t="s">
        <v>430</v>
      </c>
      <c r="AJ30" s="346">
        <v>251</v>
      </c>
      <c r="AK30" s="346">
        <v>229</v>
      </c>
      <c r="AL30" s="346">
        <v>175</v>
      </c>
      <c r="AM30" s="346">
        <v>99</v>
      </c>
      <c r="AN30" s="346">
        <v>238</v>
      </c>
      <c r="AO30" s="373"/>
      <c r="AP30" s="348" t="s">
        <v>430</v>
      </c>
      <c r="AQ30" s="348" t="s">
        <v>430</v>
      </c>
      <c r="AR30" s="348" t="s">
        <v>430</v>
      </c>
      <c r="AS30" s="348">
        <v>8.74</v>
      </c>
      <c r="AT30" s="348">
        <v>-3.6</v>
      </c>
      <c r="AU30" s="351"/>
      <c r="AV30" s="346" t="s">
        <v>430</v>
      </c>
      <c r="AW30" s="346" t="s">
        <v>430</v>
      </c>
      <c r="AX30" s="346" t="s">
        <v>430</v>
      </c>
      <c r="AY30" s="346">
        <v>43</v>
      </c>
      <c r="AZ30" s="346">
        <v>183</v>
      </c>
      <c r="BA30" s="374"/>
      <c r="BB30" s="348">
        <v>21.7131233251711</v>
      </c>
      <c r="BC30" s="348">
        <v>0</v>
      </c>
      <c r="BD30" s="348">
        <v>6.7741162426457904E-2</v>
      </c>
      <c r="BE30" s="375" t="s">
        <v>430</v>
      </c>
      <c r="BF30" s="374"/>
      <c r="BG30" s="372" t="s">
        <v>430</v>
      </c>
      <c r="BH30" s="373"/>
      <c r="BI30" s="348">
        <v>76.998599999999996</v>
      </c>
      <c r="BJ30" s="348">
        <v>18.354700000000001</v>
      </c>
      <c r="BK30" s="348">
        <v>4.4082499999999998</v>
      </c>
      <c r="BL30" s="348">
        <v>0.23845</v>
      </c>
      <c r="BM30" s="373"/>
      <c r="BN30" s="372" t="s">
        <v>4587</v>
      </c>
      <c r="BO30" s="372" t="s">
        <v>4588</v>
      </c>
      <c r="BP30" s="372" t="s">
        <v>4589</v>
      </c>
      <c r="BQ30" s="372" t="s">
        <v>4590</v>
      </c>
      <c r="BR30" s="372" t="s">
        <v>3346</v>
      </c>
      <c r="BS30" s="373"/>
      <c r="BT30" s="354" t="s">
        <v>548</v>
      </c>
    </row>
    <row r="31" spans="1:72" s="428" customFormat="1" x14ac:dyDescent="0.25">
      <c r="A31" s="345" t="s">
        <v>4591</v>
      </c>
      <c r="B31" s="373"/>
      <c r="C31" s="719">
        <v>43756</v>
      </c>
      <c r="D31" s="373"/>
      <c r="E31" s="346">
        <v>2115.5100000000002</v>
      </c>
      <c r="F31" s="373"/>
      <c r="G31" s="347">
        <v>21.525400000000001</v>
      </c>
      <c r="H31" s="374"/>
      <c r="I31" s="348">
        <v>-0.42930000000000001</v>
      </c>
      <c r="J31" s="348">
        <v>-0.4481</v>
      </c>
      <c r="K31" s="348">
        <v>0.82389999999999997</v>
      </c>
      <c r="L31" s="348">
        <v>1.5766</v>
      </c>
      <c r="M31" s="348">
        <v>-2.0962999999999998</v>
      </c>
      <c r="N31" s="350">
        <v>-5.33E-2</v>
      </c>
      <c r="O31" s="348">
        <v>-1.3668</v>
      </c>
      <c r="P31" s="348">
        <v>9.7539999999999996</v>
      </c>
      <c r="Q31" s="348">
        <v>8.5184999999999995</v>
      </c>
      <c r="R31" s="348" t="s">
        <v>430</v>
      </c>
      <c r="S31" s="348">
        <v>1.6096999999999999</v>
      </c>
      <c r="T31" s="348">
        <v>10.8757</v>
      </c>
      <c r="U31" s="348">
        <v>-5.0355999999999996</v>
      </c>
      <c r="V31" s="348">
        <v>0.1018</v>
      </c>
      <c r="W31" s="348">
        <v>-0.76990000000000003</v>
      </c>
      <c r="X31" s="348">
        <v>11.8185</v>
      </c>
      <c r="Y31" s="374"/>
      <c r="Z31" s="346">
        <v>163</v>
      </c>
      <c r="AA31" s="346">
        <v>163</v>
      </c>
      <c r="AB31" s="346">
        <v>159</v>
      </c>
      <c r="AC31" s="346">
        <v>179</v>
      </c>
      <c r="AD31" s="346">
        <v>180</v>
      </c>
      <c r="AE31" s="346">
        <v>164</v>
      </c>
      <c r="AF31" s="346">
        <v>94</v>
      </c>
      <c r="AG31" s="346">
        <v>68</v>
      </c>
      <c r="AH31" s="346">
        <v>24</v>
      </c>
      <c r="AI31" s="346" t="s">
        <v>430</v>
      </c>
      <c r="AJ31" s="346">
        <v>177</v>
      </c>
      <c r="AK31" s="346">
        <v>180</v>
      </c>
      <c r="AL31" s="346">
        <v>187</v>
      </c>
      <c r="AM31" s="346">
        <v>170</v>
      </c>
      <c r="AN31" s="346">
        <v>174</v>
      </c>
      <c r="AO31" s="373"/>
      <c r="AP31" s="348" t="s">
        <v>430</v>
      </c>
      <c r="AQ31" s="348" t="s">
        <v>430</v>
      </c>
      <c r="AR31" s="348">
        <v>7.66</v>
      </c>
      <c r="AS31" s="348">
        <v>3.32</v>
      </c>
      <c r="AT31" s="348">
        <v>-0.79</v>
      </c>
      <c r="AU31" s="351"/>
      <c r="AV31" s="346" t="s">
        <v>430</v>
      </c>
      <c r="AW31" s="346" t="s">
        <v>430</v>
      </c>
      <c r="AX31" s="346">
        <v>24</v>
      </c>
      <c r="AY31" s="346">
        <v>64</v>
      </c>
      <c r="AZ31" s="346">
        <v>176</v>
      </c>
      <c r="BA31" s="374"/>
      <c r="BB31" s="348">
        <v>13.6738895727488</v>
      </c>
      <c r="BC31" s="348">
        <v>0.99691777688532501</v>
      </c>
      <c r="BD31" s="348">
        <v>2.4999460390758101E-2</v>
      </c>
      <c r="BE31" s="375">
        <v>-7.8322352145775501E-2</v>
      </c>
      <c r="BF31" s="374"/>
      <c r="BG31" s="372">
        <v>0.48530000000000001</v>
      </c>
      <c r="BH31" s="373"/>
      <c r="BI31" s="348">
        <v>96.1905</v>
      </c>
      <c r="BJ31" s="348">
        <v>3.5533800000000002</v>
      </c>
      <c r="BK31" s="348" t="s">
        <v>430</v>
      </c>
      <c r="BL31" s="348">
        <v>0.25612000000000001</v>
      </c>
      <c r="BM31" s="373"/>
      <c r="BN31" s="372" t="s">
        <v>4592</v>
      </c>
      <c r="BO31" s="372" t="s">
        <v>4593</v>
      </c>
      <c r="BP31" s="372" t="s">
        <v>4594</v>
      </c>
      <c r="BQ31" s="372" t="s">
        <v>4595</v>
      </c>
      <c r="BR31" s="372" t="s">
        <v>4596</v>
      </c>
      <c r="BS31" s="373"/>
      <c r="BT31" s="354" t="s">
        <v>555</v>
      </c>
    </row>
    <row r="32" spans="1:72" s="428" customFormat="1" x14ac:dyDescent="0.25">
      <c r="A32" s="345" t="s">
        <v>4597</v>
      </c>
      <c r="B32" s="373"/>
      <c r="C32" s="719">
        <v>42999</v>
      </c>
      <c r="D32" s="373"/>
      <c r="E32" s="346">
        <v>1852.47</v>
      </c>
      <c r="F32" s="373"/>
      <c r="G32" s="347">
        <v>25.357800000000001</v>
      </c>
      <c r="H32" s="374"/>
      <c r="I32" s="348">
        <v>-0.69669999999999999</v>
      </c>
      <c r="J32" s="348">
        <v>-0.78449999999999998</v>
      </c>
      <c r="K32" s="348">
        <v>0.21340000000000001</v>
      </c>
      <c r="L32" s="348">
        <v>1.9240999999999999</v>
      </c>
      <c r="M32" s="348">
        <v>-4.7493999999999996</v>
      </c>
      <c r="N32" s="350">
        <v>-4.0705</v>
      </c>
      <c r="O32" s="348">
        <v>-2.1909999999999998</v>
      </c>
      <c r="P32" s="348">
        <v>6.7117000000000004</v>
      </c>
      <c r="Q32" s="348">
        <v>7.4170999999999996</v>
      </c>
      <c r="R32" s="348" t="s">
        <v>430</v>
      </c>
      <c r="S32" s="348">
        <v>0.81740000000000002</v>
      </c>
      <c r="T32" s="348">
        <v>7.6275000000000004</v>
      </c>
      <c r="U32" s="348">
        <v>-9.1335999999999995</v>
      </c>
      <c r="V32" s="348">
        <v>-3.4504000000000001</v>
      </c>
      <c r="W32" s="348">
        <v>-1.3925000000000001</v>
      </c>
      <c r="X32" s="348">
        <v>10.973100000000001</v>
      </c>
      <c r="Y32" s="374"/>
      <c r="Z32" s="346">
        <v>210</v>
      </c>
      <c r="AA32" s="346">
        <v>213</v>
      </c>
      <c r="AB32" s="346">
        <v>223</v>
      </c>
      <c r="AC32" s="346">
        <v>158</v>
      </c>
      <c r="AD32" s="346">
        <v>212</v>
      </c>
      <c r="AE32" s="346">
        <v>203</v>
      </c>
      <c r="AF32" s="346">
        <v>105</v>
      </c>
      <c r="AG32" s="346">
        <v>92</v>
      </c>
      <c r="AH32" s="346">
        <v>41</v>
      </c>
      <c r="AI32" s="346" t="s">
        <v>430</v>
      </c>
      <c r="AJ32" s="346">
        <v>210</v>
      </c>
      <c r="AK32" s="346">
        <v>214</v>
      </c>
      <c r="AL32" s="346">
        <v>218</v>
      </c>
      <c r="AM32" s="346">
        <v>206</v>
      </c>
      <c r="AN32" s="346">
        <v>227</v>
      </c>
      <c r="AO32" s="373"/>
      <c r="AP32" s="348" t="s">
        <v>430</v>
      </c>
      <c r="AQ32" s="348">
        <v>9.15</v>
      </c>
      <c r="AR32" s="348">
        <v>5.6</v>
      </c>
      <c r="AS32" s="348">
        <v>0.71</v>
      </c>
      <c r="AT32" s="348">
        <v>-5.89</v>
      </c>
      <c r="AU32" s="351"/>
      <c r="AV32" s="346" t="s">
        <v>430</v>
      </c>
      <c r="AW32" s="346">
        <v>23</v>
      </c>
      <c r="AX32" s="346">
        <v>41</v>
      </c>
      <c r="AY32" s="346">
        <v>91</v>
      </c>
      <c r="AZ32" s="346">
        <v>209</v>
      </c>
      <c r="BA32" s="374"/>
      <c r="BB32" s="348">
        <v>12.752649124997401</v>
      </c>
      <c r="BC32" s="348">
        <v>0.99825516299110695</v>
      </c>
      <c r="BD32" s="348">
        <v>7.7542310964741597E-3</v>
      </c>
      <c r="BE32" s="375">
        <v>-2.6988322922802298E-2</v>
      </c>
      <c r="BF32" s="374"/>
      <c r="BG32" s="372">
        <v>0.36780000000000002</v>
      </c>
      <c r="BH32" s="373"/>
      <c r="BI32" s="348">
        <v>99.631100000000004</v>
      </c>
      <c r="BJ32" s="348" t="s">
        <v>430</v>
      </c>
      <c r="BK32" s="348" t="s">
        <v>430</v>
      </c>
      <c r="BL32" s="348">
        <v>0.36890000000000001</v>
      </c>
      <c r="BM32" s="373"/>
      <c r="BN32" s="372" t="s">
        <v>4516</v>
      </c>
      <c r="BO32" s="372" t="s">
        <v>4517</v>
      </c>
      <c r="BP32" s="372" t="s">
        <v>4518</v>
      </c>
      <c r="BQ32" s="372" t="s">
        <v>4519</v>
      </c>
      <c r="BR32" s="372" t="s">
        <v>744</v>
      </c>
      <c r="BS32" s="373"/>
      <c r="BT32" s="354" t="s">
        <v>555</v>
      </c>
    </row>
    <row r="33" spans="1:72" s="428" customFormat="1" x14ac:dyDescent="0.25">
      <c r="A33" s="345" t="s">
        <v>4598</v>
      </c>
      <c r="B33" s="373"/>
      <c r="C33" s="719">
        <v>44428</v>
      </c>
      <c r="D33" s="373"/>
      <c r="E33" s="346">
        <v>1813.05</v>
      </c>
      <c r="F33" s="373"/>
      <c r="G33" s="347">
        <v>18.247800000000002</v>
      </c>
      <c r="H33" s="374"/>
      <c r="I33" s="348">
        <v>-0.26400000000000001</v>
      </c>
      <c r="J33" s="348">
        <v>-0.43209999999999998</v>
      </c>
      <c r="K33" s="348">
        <v>0.3967</v>
      </c>
      <c r="L33" s="348">
        <v>0.51500000000000001</v>
      </c>
      <c r="M33" s="348">
        <v>-0.1303</v>
      </c>
      <c r="N33" s="350">
        <v>5.2134</v>
      </c>
      <c r="O33" s="348">
        <v>1.4357</v>
      </c>
      <c r="P33" s="348">
        <v>13.3688</v>
      </c>
      <c r="Q33" s="348">
        <v>12.4498</v>
      </c>
      <c r="R33" s="348" t="s">
        <v>430</v>
      </c>
      <c r="S33" s="348">
        <v>2.0415999999999999</v>
      </c>
      <c r="T33" s="348">
        <v>11.869400000000001</v>
      </c>
      <c r="U33" s="348">
        <v>-0.86970000000000003</v>
      </c>
      <c r="V33" s="348">
        <v>4.6097000000000001</v>
      </c>
      <c r="W33" s="348">
        <v>-1.2201</v>
      </c>
      <c r="X33" s="348">
        <v>12.7234</v>
      </c>
      <c r="Y33" s="374"/>
      <c r="Z33" s="346">
        <v>109</v>
      </c>
      <c r="AA33" s="346">
        <v>154</v>
      </c>
      <c r="AB33" s="346">
        <v>203</v>
      </c>
      <c r="AC33" s="346">
        <v>220</v>
      </c>
      <c r="AD33" s="346">
        <v>157</v>
      </c>
      <c r="AE33" s="346">
        <v>109</v>
      </c>
      <c r="AF33" s="346">
        <v>35</v>
      </c>
      <c r="AG33" s="346">
        <v>48</v>
      </c>
      <c r="AH33" s="346">
        <v>18</v>
      </c>
      <c r="AI33" s="346" t="s">
        <v>430</v>
      </c>
      <c r="AJ33" s="346">
        <v>157</v>
      </c>
      <c r="AK33" s="346">
        <v>172</v>
      </c>
      <c r="AL33" s="346">
        <v>139</v>
      </c>
      <c r="AM33" s="346">
        <v>127</v>
      </c>
      <c r="AN33" s="346">
        <v>214</v>
      </c>
      <c r="AO33" s="373"/>
      <c r="AP33" s="348" t="s">
        <v>430</v>
      </c>
      <c r="AQ33" s="348" t="s">
        <v>430</v>
      </c>
      <c r="AR33" s="348">
        <v>11.66</v>
      </c>
      <c r="AS33" s="348">
        <v>6.93</v>
      </c>
      <c r="AT33" s="348">
        <v>3.61</v>
      </c>
      <c r="AU33" s="351"/>
      <c r="AV33" s="346" t="s">
        <v>430</v>
      </c>
      <c r="AW33" s="346" t="s">
        <v>430</v>
      </c>
      <c r="AX33" s="346">
        <v>18</v>
      </c>
      <c r="AY33" s="346">
        <v>48</v>
      </c>
      <c r="AZ33" s="346">
        <v>142</v>
      </c>
      <c r="BA33" s="374"/>
      <c r="BB33" s="348">
        <v>13.663924742382999</v>
      </c>
      <c r="BC33" s="348">
        <v>0.997937802809305</v>
      </c>
      <c r="BD33" s="348">
        <v>4.61490907159645E-2</v>
      </c>
      <c r="BE33" s="375">
        <v>-7.8864151014660197E-2</v>
      </c>
      <c r="BF33" s="374"/>
      <c r="BG33" s="372">
        <v>7.7899999999999997E-2</v>
      </c>
      <c r="BH33" s="373"/>
      <c r="BI33" s="348">
        <v>96.325100000000006</v>
      </c>
      <c r="BJ33" s="348">
        <v>3.6674099999999998</v>
      </c>
      <c r="BK33" s="348" t="s">
        <v>430</v>
      </c>
      <c r="BL33" s="348">
        <v>7.4900000000000001E-3</v>
      </c>
      <c r="BM33" s="373"/>
      <c r="BN33" s="372" t="s">
        <v>4599</v>
      </c>
      <c r="BO33" s="372" t="s">
        <v>4600</v>
      </c>
      <c r="BP33" s="372" t="s">
        <v>4601</v>
      </c>
      <c r="BQ33" s="372" t="s">
        <v>4602</v>
      </c>
      <c r="BR33" s="372" t="s">
        <v>4603</v>
      </c>
      <c r="BS33" s="373"/>
      <c r="BT33" s="354" t="s">
        <v>555</v>
      </c>
    </row>
    <row r="34" spans="1:72" s="428" customFormat="1" x14ac:dyDescent="0.25">
      <c r="A34" s="345" t="s">
        <v>4604</v>
      </c>
      <c r="B34" s="373"/>
      <c r="C34" s="719">
        <v>44895</v>
      </c>
      <c r="D34" s="373"/>
      <c r="E34" s="346">
        <v>1818.63</v>
      </c>
      <c r="F34" s="373"/>
      <c r="G34" s="347">
        <v>18.673500000000001</v>
      </c>
      <c r="H34" s="374"/>
      <c r="I34" s="348">
        <v>0.16950000000000001</v>
      </c>
      <c r="J34" s="348">
        <v>1.6842999999999999</v>
      </c>
      <c r="K34" s="348">
        <v>4.3964999999999996</v>
      </c>
      <c r="L34" s="348">
        <v>1.2762</v>
      </c>
      <c r="M34" s="348">
        <v>5.0785</v>
      </c>
      <c r="N34" s="350">
        <v>6.3914999999999997</v>
      </c>
      <c r="O34" s="348">
        <v>-1.4767999999999999</v>
      </c>
      <c r="P34" s="348">
        <v>17.073399999999999</v>
      </c>
      <c r="Q34" s="348" t="s">
        <v>430</v>
      </c>
      <c r="R34" s="348" t="s">
        <v>430</v>
      </c>
      <c r="S34" s="348">
        <v>2.6473</v>
      </c>
      <c r="T34" s="348">
        <v>19.160399999999999</v>
      </c>
      <c r="U34" s="348">
        <v>4.6849999999999996</v>
      </c>
      <c r="V34" s="348">
        <v>9.8984000000000005</v>
      </c>
      <c r="W34" s="348">
        <v>3.1183999999999998</v>
      </c>
      <c r="X34" s="348">
        <v>18.160499999999999</v>
      </c>
      <c r="Y34" s="374"/>
      <c r="Z34" s="346">
        <v>23</v>
      </c>
      <c r="AA34" s="346">
        <v>18</v>
      </c>
      <c r="AB34" s="346">
        <v>23</v>
      </c>
      <c r="AC34" s="346">
        <v>193</v>
      </c>
      <c r="AD34" s="346">
        <v>91</v>
      </c>
      <c r="AE34" s="346">
        <v>93</v>
      </c>
      <c r="AF34" s="346">
        <v>97</v>
      </c>
      <c r="AG34" s="346">
        <v>32</v>
      </c>
      <c r="AH34" s="346" t="s">
        <v>430</v>
      </c>
      <c r="AI34" s="346" t="s">
        <v>430</v>
      </c>
      <c r="AJ34" s="346">
        <v>128</v>
      </c>
      <c r="AK34" s="346">
        <v>90</v>
      </c>
      <c r="AL34" s="346">
        <v>83</v>
      </c>
      <c r="AM34" s="346">
        <v>62</v>
      </c>
      <c r="AN34" s="346">
        <v>25</v>
      </c>
      <c r="AO34" s="373"/>
      <c r="AP34" s="348" t="s">
        <v>430</v>
      </c>
      <c r="AQ34" s="348" t="s">
        <v>430</v>
      </c>
      <c r="AR34" s="348" t="s">
        <v>430</v>
      </c>
      <c r="AS34" s="348">
        <v>7.41</v>
      </c>
      <c r="AT34" s="348">
        <v>11.73</v>
      </c>
      <c r="AU34" s="351"/>
      <c r="AV34" s="346" t="s">
        <v>430</v>
      </c>
      <c r="AW34" s="346" t="s">
        <v>430</v>
      </c>
      <c r="AX34" s="346" t="s">
        <v>430</v>
      </c>
      <c r="AY34" s="346">
        <v>44</v>
      </c>
      <c r="AZ34" s="346">
        <v>82</v>
      </c>
      <c r="BA34" s="374"/>
      <c r="BB34" s="348">
        <v>19.1480430710489</v>
      </c>
      <c r="BC34" s="348">
        <v>0.99675585022251101</v>
      </c>
      <c r="BD34" s="348">
        <v>5.7192827865641803E-2</v>
      </c>
      <c r="BE34" s="375">
        <v>-0.107388165356467</v>
      </c>
      <c r="BF34" s="374"/>
      <c r="BG34" s="372">
        <v>0.44650000000000001</v>
      </c>
      <c r="BH34" s="373"/>
      <c r="BI34" s="348">
        <v>21.233599999999999</v>
      </c>
      <c r="BJ34" s="348">
        <v>78.712400000000002</v>
      </c>
      <c r="BK34" s="348" t="s">
        <v>430</v>
      </c>
      <c r="BL34" s="348">
        <v>5.3999999999999999E-2</v>
      </c>
      <c r="BM34" s="373"/>
      <c r="BN34" s="372" t="s">
        <v>4605</v>
      </c>
      <c r="BO34" s="372" t="s">
        <v>4606</v>
      </c>
      <c r="BP34" s="372" t="s">
        <v>4607</v>
      </c>
      <c r="BQ34" s="372" t="s">
        <v>4608</v>
      </c>
      <c r="BR34" s="372" t="s">
        <v>4609</v>
      </c>
      <c r="BS34" s="373"/>
      <c r="BT34" s="354" t="s">
        <v>526</v>
      </c>
    </row>
    <row r="35" spans="1:72" s="428" customFormat="1" x14ac:dyDescent="0.25">
      <c r="A35" s="345" t="s">
        <v>4610</v>
      </c>
      <c r="B35" s="373"/>
      <c r="C35" s="719">
        <v>44837</v>
      </c>
      <c r="D35" s="373"/>
      <c r="E35" s="346">
        <v>1793.15</v>
      </c>
      <c r="F35" s="373"/>
      <c r="G35" s="347">
        <v>19.715199999999999</v>
      </c>
      <c r="H35" s="374"/>
      <c r="I35" s="348">
        <v>-0.12559999999999999</v>
      </c>
      <c r="J35" s="348">
        <v>0.50670000000000004</v>
      </c>
      <c r="K35" s="348">
        <v>3.4613999999999998</v>
      </c>
      <c r="L35" s="348">
        <v>7.8559000000000001</v>
      </c>
      <c r="M35" s="348">
        <v>15.9397</v>
      </c>
      <c r="N35" s="350">
        <v>9.6638999999999999</v>
      </c>
      <c r="O35" s="348">
        <v>0.12039999999999999</v>
      </c>
      <c r="P35" s="348">
        <v>16.221800000000002</v>
      </c>
      <c r="Q35" s="348" t="s">
        <v>430</v>
      </c>
      <c r="R35" s="348" t="s">
        <v>430</v>
      </c>
      <c r="S35" s="348">
        <v>4.1220999999999997</v>
      </c>
      <c r="T35" s="348">
        <v>29.014399999999998</v>
      </c>
      <c r="U35" s="348">
        <v>10.292999999999999</v>
      </c>
      <c r="V35" s="348">
        <v>10.105700000000001</v>
      </c>
      <c r="W35" s="348">
        <v>2.8854000000000002</v>
      </c>
      <c r="X35" s="348">
        <v>19.0045</v>
      </c>
      <c r="Y35" s="374"/>
      <c r="Z35" s="346">
        <v>69</v>
      </c>
      <c r="AA35" s="346">
        <v>58</v>
      </c>
      <c r="AB35" s="346">
        <v>42</v>
      </c>
      <c r="AC35" s="346">
        <v>20</v>
      </c>
      <c r="AD35" s="346">
        <v>24</v>
      </c>
      <c r="AE35" s="346">
        <v>72</v>
      </c>
      <c r="AF35" s="346">
        <v>50</v>
      </c>
      <c r="AG35" s="346">
        <v>38</v>
      </c>
      <c r="AH35" s="346" t="s">
        <v>430</v>
      </c>
      <c r="AI35" s="346" t="s">
        <v>430</v>
      </c>
      <c r="AJ35" s="346">
        <v>51</v>
      </c>
      <c r="AK35" s="346">
        <v>14</v>
      </c>
      <c r="AL35" s="346">
        <v>22</v>
      </c>
      <c r="AM35" s="346">
        <v>55</v>
      </c>
      <c r="AN35" s="346">
        <v>39</v>
      </c>
      <c r="AO35" s="373"/>
      <c r="AP35" s="348" t="s">
        <v>430</v>
      </c>
      <c r="AQ35" s="348" t="s">
        <v>430</v>
      </c>
      <c r="AR35" s="348" t="s">
        <v>430</v>
      </c>
      <c r="AS35" s="348">
        <v>9.86</v>
      </c>
      <c r="AT35" s="348">
        <v>23.81</v>
      </c>
      <c r="AU35" s="351"/>
      <c r="AV35" s="346" t="s">
        <v>430</v>
      </c>
      <c r="AW35" s="346" t="s">
        <v>430</v>
      </c>
      <c r="AX35" s="346" t="s">
        <v>430</v>
      </c>
      <c r="AY35" s="346">
        <v>36</v>
      </c>
      <c r="AZ35" s="346">
        <v>22</v>
      </c>
      <c r="BA35" s="374"/>
      <c r="BB35" s="348">
        <v>19.901477427809699</v>
      </c>
      <c r="BC35" s="348">
        <v>0.99859323318580995</v>
      </c>
      <c r="BD35" s="348">
        <v>5.1873026955223001E-2</v>
      </c>
      <c r="BE35" s="375">
        <v>-9.2620318363879905E-2</v>
      </c>
      <c r="BF35" s="374"/>
      <c r="BG35" s="372">
        <v>9.5399999999999999E-2</v>
      </c>
      <c r="BH35" s="373"/>
      <c r="BI35" s="348" t="s">
        <v>430</v>
      </c>
      <c r="BJ35" s="348">
        <v>7.1800199999999998</v>
      </c>
      <c r="BK35" s="348">
        <v>92.714500000000001</v>
      </c>
      <c r="BL35" s="348">
        <v>0.10548</v>
      </c>
      <c r="BM35" s="373"/>
      <c r="BN35" s="372" t="s">
        <v>4557</v>
      </c>
      <c r="BO35" s="372" t="s">
        <v>4558</v>
      </c>
      <c r="BP35" s="372" t="s">
        <v>2494</v>
      </c>
      <c r="BQ35" s="372" t="s">
        <v>4559</v>
      </c>
      <c r="BR35" s="372" t="s">
        <v>4611</v>
      </c>
      <c r="BS35" s="373"/>
      <c r="BT35" s="354" t="s">
        <v>2439</v>
      </c>
    </row>
    <row r="36" spans="1:72" s="428" customFormat="1" x14ac:dyDescent="0.25">
      <c r="A36" s="345" t="s">
        <v>4612</v>
      </c>
      <c r="B36" s="373"/>
      <c r="C36" s="719">
        <v>37677</v>
      </c>
      <c r="D36" s="373"/>
      <c r="E36" s="346">
        <v>1715.45</v>
      </c>
      <c r="F36" s="373"/>
      <c r="G36" s="347">
        <v>150.61609999999999</v>
      </c>
      <c r="H36" s="374"/>
      <c r="I36" s="348">
        <v>-0.48399999999999999</v>
      </c>
      <c r="J36" s="348">
        <v>-0.5917</v>
      </c>
      <c r="K36" s="348">
        <v>0.47260000000000002</v>
      </c>
      <c r="L36" s="348">
        <v>1.2524</v>
      </c>
      <c r="M36" s="348">
        <v>-3.8548</v>
      </c>
      <c r="N36" s="350">
        <v>-2.0640999999999998</v>
      </c>
      <c r="O36" s="348">
        <v>-1.3554999999999999</v>
      </c>
      <c r="P36" s="348">
        <v>8.2627000000000006</v>
      </c>
      <c r="Q36" s="348">
        <v>8.2127999999999997</v>
      </c>
      <c r="R36" s="348">
        <v>11.398999999999999</v>
      </c>
      <c r="S36" s="348">
        <v>1.1472</v>
      </c>
      <c r="T36" s="348">
        <v>8.4650999999999996</v>
      </c>
      <c r="U36" s="348">
        <v>-7.3887</v>
      </c>
      <c r="V36" s="348">
        <v>-1.6214999999999999</v>
      </c>
      <c r="W36" s="348">
        <v>-1.1348</v>
      </c>
      <c r="X36" s="348">
        <v>14.5619</v>
      </c>
      <c r="Y36" s="374"/>
      <c r="Z36" s="346">
        <v>181</v>
      </c>
      <c r="AA36" s="346">
        <v>189</v>
      </c>
      <c r="AB36" s="346">
        <v>185</v>
      </c>
      <c r="AC36" s="346">
        <v>198</v>
      </c>
      <c r="AD36" s="346">
        <v>201</v>
      </c>
      <c r="AE36" s="346">
        <v>184</v>
      </c>
      <c r="AF36" s="346">
        <v>93</v>
      </c>
      <c r="AG36" s="346">
        <v>86</v>
      </c>
      <c r="AH36" s="346">
        <v>35</v>
      </c>
      <c r="AI36" s="346">
        <v>10</v>
      </c>
      <c r="AJ36" s="346">
        <v>194</v>
      </c>
      <c r="AK36" s="346">
        <v>199</v>
      </c>
      <c r="AL36" s="346">
        <v>208</v>
      </c>
      <c r="AM36" s="346">
        <v>192</v>
      </c>
      <c r="AN36" s="346">
        <v>199</v>
      </c>
      <c r="AO36" s="373"/>
      <c r="AP36" s="348">
        <v>10.82</v>
      </c>
      <c r="AQ36" s="348">
        <v>10.119999999999999</v>
      </c>
      <c r="AR36" s="348">
        <v>6.81</v>
      </c>
      <c r="AS36" s="348">
        <v>2.1800000000000002</v>
      </c>
      <c r="AT36" s="348">
        <v>-3.89</v>
      </c>
      <c r="AU36" s="351"/>
      <c r="AV36" s="346">
        <v>9</v>
      </c>
      <c r="AW36" s="346">
        <v>18</v>
      </c>
      <c r="AX36" s="346">
        <v>36</v>
      </c>
      <c r="AY36" s="346">
        <v>84</v>
      </c>
      <c r="AZ36" s="346">
        <v>197</v>
      </c>
      <c r="BA36" s="374"/>
      <c r="BB36" s="348">
        <v>12.867636334248999</v>
      </c>
      <c r="BC36" s="348">
        <v>0.99729963657992804</v>
      </c>
      <c r="BD36" s="348">
        <v>1.7118169776867899E-2</v>
      </c>
      <c r="BE36" s="375">
        <v>-5.3610075507184801E-2</v>
      </c>
      <c r="BF36" s="374"/>
      <c r="BG36" s="372">
        <v>0.79430000000000001</v>
      </c>
      <c r="BH36" s="373"/>
      <c r="BI36" s="348">
        <v>98.300200000000004</v>
      </c>
      <c r="BJ36" s="348">
        <v>1.3548100000000001</v>
      </c>
      <c r="BK36" s="348" t="s">
        <v>430</v>
      </c>
      <c r="BL36" s="348">
        <v>0.34499000000000002</v>
      </c>
      <c r="BM36" s="373"/>
      <c r="BN36" s="372" t="s">
        <v>4544</v>
      </c>
      <c r="BO36" s="372" t="s">
        <v>4380</v>
      </c>
      <c r="BP36" s="372" t="s">
        <v>4381</v>
      </c>
      <c r="BQ36" s="372" t="s">
        <v>4382</v>
      </c>
      <c r="BR36" s="372" t="s">
        <v>4502</v>
      </c>
      <c r="BS36" s="373"/>
      <c r="BT36" s="354" t="s">
        <v>4613</v>
      </c>
    </row>
    <row r="37" spans="1:72" s="428" customFormat="1" x14ac:dyDescent="0.25">
      <c r="A37" s="345" t="s">
        <v>4614</v>
      </c>
      <c r="B37" s="373"/>
      <c r="C37" s="719">
        <v>44840</v>
      </c>
      <c r="D37" s="373"/>
      <c r="E37" s="346">
        <v>1611.28</v>
      </c>
      <c r="F37" s="373"/>
      <c r="G37" s="347">
        <v>15.4811</v>
      </c>
      <c r="H37" s="374"/>
      <c r="I37" s="348">
        <v>-0.16830000000000001</v>
      </c>
      <c r="J37" s="348">
        <v>-0.67620000000000002</v>
      </c>
      <c r="K37" s="348">
        <v>-0.34949999999999998</v>
      </c>
      <c r="L37" s="348">
        <v>2.5001000000000002</v>
      </c>
      <c r="M37" s="348">
        <v>-1.4068000000000001</v>
      </c>
      <c r="N37" s="350">
        <v>-1.0195000000000001</v>
      </c>
      <c r="O37" s="348">
        <v>-0.83399999999999996</v>
      </c>
      <c r="P37" s="348">
        <v>10.527900000000001</v>
      </c>
      <c r="Q37" s="348" t="s">
        <v>430</v>
      </c>
      <c r="R37" s="348" t="s">
        <v>430</v>
      </c>
      <c r="S37" s="348">
        <v>2.6149</v>
      </c>
      <c r="T37" s="348">
        <v>10.4901</v>
      </c>
      <c r="U37" s="348">
        <v>-4.3851000000000004</v>
      </c>
      <c r="V37" s="348">
        <v>1.2531000000000001</v>
      </c>
      <c r="W37" s="348">
        <v>-2.0097</v>
      </c>
      <c r="X37" s="348">
        <v>11.880100000000001</v>
      </c>
      <c r="Y37" s="374"/>
      <c r="Z37" s="346">
        <v>81</v>
      </c>
      <c r="AA37" s="346">
        <v>204</v>
      </c>
      <c r="AB37" s="346">
        <v>245</v>
      </c>
      <c r="AC37" s="346">
        <v>135</v>
      </c>
      <c r="AD37" s="346">
        <v>177</v>
      </c>
      <c r="AE37" s="346">
        <v>169</v>
      </c>
      <c r="AF37" s="346">
        <v>75</v>
      </c>
      <c r="AG37" s="346">
        <v>61</v>
      </c>
      <c r="AH37" s="346" t="s">
        <v>430</v>
      </c>
      <c r="AI37" s="346" t="s">
        <v>430</v>
      </c>
      <c r="AJ37" s="346">
        <v>130</v>
      </c>
      <c r="AK37" s="346">
        <v>184</v>
      </c>
      <c r="AL37" s="346">
        <v>180</v>
      </c>
      <c r="AM37" s="346">
        <v>161</v>
      </c>
      <c r="AN37" s="346">
        <v>255</v>
      </c>
      <c r="AO37" s="373"/>
      <c r="AP37" s="348" t="s">
        <v>430</v>
      </c>
      <c r="AQ37" s="348" t="s">
        <v>430</v>
      </c>
      <c r="AR37" s="348" t="s">
        <v>430</v>
      </c>
      <c r="AS37" s="348">
        <v>4.12</v>
      </c>
      <c r="AT37" s="348">
        <v>0.35</v>
      </c>
      <c r="AU37" s="351"/>
      <c r="AV37" s="346" t="s">
        <v>430</v>
      </c>
      <c r="AW37" s="346" t="s">
        <v>430</v>
      </c>
      <c r="AX37" s="346" t="s">
        <v>430</v>
      </c>
      <c r="AY37" s="346">
        <v>60</v>
      </c>
      <c r="AZ37" s="346">
        <v>169</v>
      </c>
      <c r="BA37" s="374"/>
      <c r="BB37" s="348">
        <v>13.0217372627715</v>
      </c>
      <c r="BC37" s="348">
        <v>0.99654881602189205</v>
      </c>
      <c r="BD37" s="348">
        <v>3.08211853650396E-2</v>
      </c>
      <c r="BE37" s="375">
        <v>-0.122772018492178</v>
      </c>
      <c r="BF37" s="374"/>
      <c r="BG37" s="372">
        <v>0.23419999999999999</v>
      </c>
      <c r="BH37" s="373"/>
      <c r="BI37" s="348">
        <v>94.221599999999995</v>
      </c>
      <c r="BJ37" s="348">
        <v>5.4584099999999998</v>
      </c>
      <c r="BK37" s="348" t="s">
        <v>430</v>
      </c>
      <c r="BL37" s="348">
        <v>0.31999</v>
      </c>
      <c r="BM37" s="373"/>
      <c r="BN37" s="372" t="s">
        <v>4615</v>
      </c>
      <c r="BO37" s="372" t="s">
        <v>4616</v>
      </c>
      <c r="BP37" s="372" t="s">
        <v>4617</v>
      </c>
      <c r="BQ37" s="372" t="s">
        <v>4618</v>
      </c>
      <c r="BR37" s="372" t="s">
        <v>4619</v>
      </c>
      <c r="BS37" s="373"/>
      <c r="BT37" s="354" t="s">
        <v>555</v>
      </c>
    </row>
    <row r="38" spans="1:72" s="428" customFormat="1" x14ac:dyDescent="0.25">
      <c r="A38" s="345" t="s">
        <v>4620</v>
      </c>
      <c r="B38" s="373"/>
      <c r="C38" s="719">
        <v>37517</v>
      </c>
      <c r="D38" s="373"/>
      <c r="E38" s="346">
        <v>1496.18</v>
      </c>
      <c r="F38" s="373"/>
      <c r="G38" s="347">
        <v>245.47720000000001</v>
      </c>
      <c r="H38" s="374"/>
      <c r="I38" s="348">
        <v>-0.48399999999999999</v>
      </c>
      <c r="J38" s="348">
        <v>-0.59130000000000005</v>
      </c>
      <c r="K38" s="348">
        <v>0.47210000000000002</v>
      </c>
      <c r="L38" s="348">
        <v>1.2597</v>
      </c>
      <c r="M38" s="348">
        <v>-3.8193999999999999</v>
      </c>
      <c r="N38" s="350">
        <v>-1.9448000000000001</v>
      </c>
      <c r="O38" s="348">
        <v>-1.2235</v>
      </c>
      <c r="P38" s="348">
        <v>8.4067000000000007</v>
      </c>
      <c r="Q38" s="348">
        <v>8.2550000000000008</v>
      </c>
      <c r="R38" s="348">
        <v>11.261900000000001</v>
      </c>
      <c r="S38" s="348">
        <v>1.1463000000000001</v>
      </c>
      <c r="T38" s="348">
        <v>8.4657</v>
      </c>
      <c r="U38" s="348">
        <v>-7.2892000000000001</v>
      </c>
      <c r="V38" s="348">
        <v>-1.512</v>
      </c>
      <c r="W38" s="348">
        <v>-1.1345000000000001</v>
      </c>
      <c r="X38" s="348">
        <v>14.293900000000001</v>
      </c>
      <c r="Y38" s="374"/>
      <c r="Z38" s="346">
        <v>181</v>
      </c>
      <c r="AA38" s="346">
        <v>188</v>
      </c>
      <c r="AB38" s="346">
        <v>186</v>
      </c>
      <c r="AC38" s="346">
        <v>195</v>
      </c>
      <c r="AD38" s="346">
        <v>198</v>
      </c>
      <c r="AE38" s="346">
        <v>181</v>
      </c>
      <c r="AF38" s="346">
        <v>88</v>
      </c>
      <c r="AG38" s="346">
        <v>80</v>
      </c>
      <c r="AH38" s="346">
        <v>32</v>
      </c>
      <c r="AI38" s="346">
        <v>11</v>
      </c>
      <c r="AJ38" s="346">
        <v>195</v>
      </c>
      <c r="AK38" s="346">
        <v>198</v>
      </c>
      <c r="AL38" s="346">
        <v>202</v>
      </c>
      <c r="AM38" s="346">
        <v>189</v>
      </c>
      <c r="AN38" s="346">
        <v>198</v>
      </c>
      <c r="AO38" s="373"/>
      <c r="AP38" s="348">
        <v>10.82</v>
      </c>
      <c r="AQ38" s="348">
        <v>10.199999999999999</v>
      </c>
      <c r="AR38" s="348">
        <v>6.91</v>
      </c>
      <c r="AS38" s="348">
        <v>2.31</v>
      </c>
      <c r="AT38" s="348">
        <v>-3.79</v>
      </c>
      <c r="AU38" s="351"/>
      <c r="AV38" s="346">
        <v>9</v>
      </c>
      <c r="AW38" s="346">
        <v>16</v>
      </c>
      <c r="AX38" s="346">
        <v>32</v>
      </c>
      <c r="AY38" s="346">
        <v>80</v>
      </c>
      <c r="AZ38" s="346">
        <v>193</v>
      </c>
      <c r="BA38" s="374"/>
      <c r="BB38" s="348">
        <v>12.867906756399901</v>
      </c>
      <c r="BC38" s="348">
        <v>0.99735507630030096</v>
      </c>
      <c r="BD38" s="348">
        <v>1.7957676675848699E-2</v>
      </c>
      <c r="BE38" s="375">
        <v>-4.2817974846461701E-2</v>
      </c>
      <c r="BF38" s="374"/>
      <c r="BG38" s="372">
        <v>14.433400000000001</v>
      </c>
      <c r="BH38" s="373"/>
      <c r="BI38" s="348">
        <v>98.304299999999998</v>
      </c>
      <c r="BJ38" s="348">
        <v>1.3552299999999999</v>
      </c>
      <c r="BK38" s="348" t="s">
        <v>430</v>
      </c>
      <c r="BL38" s="348">
        <v>0.34046999999999999</v>
      </c>
      <c r="BM38" s="373"/>
      <c r="BN38" s="372" t="s">
        <v>668</v>
      </c>
      <c r="BO38" s="372" t="s">
        <v>4500</v>
      </c>
      <c r="BP38" s="372" t="s">
        <v>4381</v>
      </c>
      <c r="BQ38" s="372" t="s">
        <v>730</v>
      </c>
      <c r="BR38" s="372" t="s">
        <v>4502</v>
      </c>
      <c r="BS38" s="373"/>
      <c r="BT38" s="354" t="s">
        <v>555</v>
      </c>
    </row>
    <row r="39" spans="1:72" s="428" customFormat="1" x14ac:dyDescent="0.25">
      <c r="A39" s="345" t="s">
        <v>4621</v>
      </c>
      <c r="B39" s="373"/>
      <c r="C39" s="719">
        <v>43517</v>
      </c>
      <c r="D39" s="373"/>
      <c r="E39" s="346">
        <v>1422.06</v>
      </c>
      <c r="F39" s="373"/>
      <c r="G39" s="347">
        <v>28.7636</v>
      </c>
      <c r="H39" s="374"/>
      <c r="I39" s="348">
        <v>-0.186</v>
      </c>
      <c r="J39" s="348">
        <v>0.21740000000000001</v>
      </c>
      <c r="K39" s="348">
        <v>2.5733000000000001</v>
      </c>
      <c r="L39" s="348">
        <v>3.4643000000000002</v>
      </c>
      <c r="M39" s="348">
        <v>6.8273999999999999</v>
      </c>
      <c r="N39" s="350">
        <v>11.368499999999999</v>
      </c>
      <c r="O39" s="348">
        <v>-0.1993</v>
      </c>
      <c r="P39" s="348">
        <v>19.023199999999999</v>
      </c>
      <c r="Q39" s="348">
        <v>13.18</v>
      </c>
      <c r="R39" s="348" t="s">
        <v>430</v>
      </c>
      <c r="S39" s="348">
        <v>4.0369000000000002</v>
      </c>
      <c r="T39" s="348">
        <v>23.264800000000001</v>
      </c>
      <c r="U39" s="348">
        <v>7.3789999999999996</v>
      </c>
      <c r="V39" s="348">
        <v>9.7521000000000004</v>
      </c>
      <c r="W39" s="348">
        <v>1.0067999999999999</v>
      </c>
      <c r="X39" s="348">
        <v>15.0891</v>
      </c>
      <c r="Y39" s="374"/>
      <c r="Z39" s="346">
        <v>97</v>
      </c>
      <c r="AA39" s="346">
        <v>89</v>
      </c>
      <c r="AB39" s="346">
        <v>66</v>
      </c>
      <c r="AC39" s="346">
        <v>89</v>
      </c>
      <c r="AD39" s="346">
        <v>69</v>
      </c>
      <c r="AE39" s="346">
        <v>44</v>
      </c>
      <c r="AF39" s="346">
        <v>60</v>
      </c>
      <c r="AG39" s="346">
        <v>14</v>
      </c>
      <c r="AH39" s="346">
        <v>9</v>
      </c>
      <c r="AI39" s="346" t="s">
        <v>430</v>
      </c>
      <c r="AJ39" s="346">
        <v>61</v>
      </c>
      <c r="AK39" s="346">
        <v>40</v>
      </c>
      <c r="AL39" s="346">
        <v>44</v>
      </c>
      <c r="AM39" s="346">
        <v>69</v>
      </c>
      <c r="AN39" s="346">
        <v>91</v>
      </c>
      <c r="AO39" s="373"/>
      <c r="AP39" s="348" t="s">
        <v>430</v>
      </c>
      <c r="AQ39" s="348">
        <v>15.99</v>
      </c>
      <c r="AR39" s="348">
        <v>14.61</v>
      </c>
      <c r="AS39" s="348">
        <v>10.5</v>
      </c>
      <c r="AT39" s="348">
        <v>16.3</v>
      </c>
      <c r="AU39" s="351"/>
      <c r="AV39" s="346" t="s">
        <v>430</v>
      </c>
      <c r="AW39" s="346">
        <v>3</v>
      </c>
      <c r="AX39" s="346">
        <v>10</v>
      </c>
      <c r="AY39" s="346">
        <v>26</v>
      </c>
      <c r="AZ39" s="346">
        <v>52</v>
      </c>
      <c r="BA39" s="374"/>
      <c r="BB39" s="348">
        <v>19.319482687396199</v>
      </c>
      <c r="BC39" s="348">
        <v>0.99986743332444195</v>
      </c>
      <c r="BD39" s="348">
        <v>5.6678179293306902E-2</v>
      </c>
      <c r="BE39" s="375">
        <v>-6.5760918137029806E-2</v>
      </c>
      <c r="BF39" s="374"/>
      <c r="BG39" s="372">
        <v>0.33300000000000002</v>
      </c>
      <c r="BH39" s="373"/>
      <c r="BI39" s="348">
        <v>89.002899999999997</v>
      </c>
      <c r="BJ39" s="348">
        <v>13.6065</v>
      </c>
      <c r="BK39" s="348" t="s">
        <v>430</v>
      </c>
      <c r="BL39" s="348">
        <v>-2.6093999999999999</v>
      </c>
      <c r="BM39" s="373"/>
      <c r="BN39" s="372" t="s">
        <v>4622</v>
      </c>
      <c r="BO39" s="372" t="s">
        <v>4623</v>
      </c>
      <c r="BP39" s="372" t="s">
        <v>4624</v>
      </c>
      <c r="BQ39" s="372" t="s">
        <v>4625</v>
      </c>
      <c r="BR39" s="372" t="s">
        <v>4626</v>
      </c>
      <c r="BS39" s="373"/>
      <c r="BT39" s="354" t="s">
        <v>555</v>
      </c>
    </row>
    <row r="40" spans="1:72" s="428" customFormat="1" x14ac:dyDescent="0.25">
      <c r="A40" s="345" t="s">
        <v>4627</v>
      </c>
      <c r="B40" s="373"/>
      <c r="C40" s="719">
        <v>44792</v>
      </c>
      <c r="D40" s="373"/>
      <c r="E40" s="346">
        <v>1291.6300000000001</v>
      </c>
      <c r="F40" s="373"/>
      <c r="G40" s="347">
        <v>16.006699999999999</v>
      </c>
      <c r="H40" s="374"/>
      <c r="I40" s="348">
        <v>-0.17460000000000001</v>
      </c>
      <c r="J40" s="348">
        <v>-0.47010000000000002</v>
      </c>
      <c r="K40" s="348">
        <v>0.2072</v>
      </c>
      <c r="L40" s="348">
        <v>4.3685999999999998</v>
      </c>
      <c r="M40" s="348">
        <v>-8.8599999999999998E-2</v>
      </c>
      <c r="N40" s="350">
        <v>2.5861000000000001</v>
      </c>
      <c r="O40" s="348">
        <v>-5.1952999999999996</v>
      </c>
      <c r="P40" s="348">
        <v>11.8017</v>
      </c>
      <c r="Q40" s="348" t="s">
        <v>430</v>
      </c>
      <c r="R40" s="348" t="s">
        <v>430</v>
      </c>
      <c r="S40" s="348">
        <v>3.4205000000000001</v>
      </c>
      <c r="T40" s="348">
        <v>13.416499999999999</v>
      </c>
      <c r="U40" s="348">
        <v>0.28000000000000003</v>
      </c>
      <c r="V40" s="348">
        <v>4.306</v>
      </c>
      <c r="W40" s="348">
        <v>-1.2249000000000001</v>
      </c>
      <c r="X40" s="348">
        <v>12.398999999999999</v>
      </c>
      <c r="Y40" s="374"/>
      <c r="Z40" s="346">
        <v>84</v>
      </c>
      <c r="AA40" s="346">
        <v>164</v>
      </c>
      <c r="AB40" s="346">
        <v>226</v>
      </c>
      <c r="AC40" s="346">
        <v>63</v>
      </c>
      <c r="AD40" s="346">
        <v>155</v>
      </c>
      <c r="AE40" s="346">
        <v>146</v>
      </c>
      <c r="AF40" s="346">
        <v>120</v>
      </c>
      <c r="AG40" s="346">
        <v>58</v>
      </c>
      <c r="AH40" s="346" t="s">
        <v>430</v>
      </c>
      <c r="AI40" s="346" t="s">
        <v>430</v>
      </c>
      <c r="AJ40" s="346">
        <v>95</v>
      </c>
      <c r="AK40" s="346">
        <v>155</v>
      </c>
      <c r="AL40" s="346">
        <v>123</v>
      </c>
      <c r="AM40" s="346">
        <v>139</v>
      </c>
      <c r="AN40" s="346">
        <v>217</v>
      </c>
      <c r="AO40" s="373"/>
      <c r="AP40" s="348" t="s">
        <v>430</v>
      </c>
      <c r="AQ40" s="348" t="s">
        <v>430</v>
      </c>
      <c r="AR40" s="348" t="s">
        <v>430</v>
      </c>
      <c r="AS40" s="348">
        <v>3.02</v>
      </c>
      <c r="AT40" s="348">
        <v>5.75</v>
      </c>
      <c r="AU40" s="351"/>
      <c r="AV40" s="346" t="s">
        <v>430</v>
      </c>
      <c r="AW40" s="346" t="s">
        <v>430</v>
      </c>
      <c r="AX40" s="346" t="s">
        <v>430</v>
      </c>
      <c r="AY40" s="346">
        <v>65</v>
      </c>
      <c r="AZ40" s="346">
        <v>106</v>
      </c>
      <c r="BA40" s="374"/>
      <c r="BB40" s="348">
        <v>15.108206455082399</v>
      </c>
      <c r="BC40" s="348">
        <v>0.99761369351361595</v>
      </c>
      <c r="BD40" s="348">
        <v>3.3811021615643602E-2</v>
      </c>
      <c r="BE40" s="375">
        <v>-9.8433038383931706E-2</v>
      </c>
      <c r="BF40" s="374"/>
      <c r="BG40" s="372">
        <v>0.217</v>
      </c>
      <c r="BH40" s="373"/>
      <c r="BI40" s="348">
        <v>83.718400000000003</v>
      </c>
      <c r="BJ40" s="348">
        <v>15.886200000000001</v>
      </c>
      <c r="BK40" s="348" t="s">
        <v>430</v>
      </c>
      <c r="BL40" s="348">
        <v>0.39539999999999997</v>
      </c>
      <c r="BM40" s="373"/>
      <c r="BN40" s="372" t="s">
        <v>4628</v>
      </c>
      <c r="BO40" s="372" t="s">
        <v>4629</v>
      </c>
      <c r="BP40" s="372" t="s">
        <v>4630</v>
      </c>
      <c r="BQ40" s="372" t="s">
        <v>4631</v>
      </c>
      <c r="BR40" s="372" t="s">
        <v>4632</v>
      </c>
      <c r="BS40" s="373"/>
      <c r="BT40" s="354" t="s">
        <v>555</v>
      </c>
    </row>
    <row r="41" spans="1:72" s="428" customFormat="1" x14ac:dyDescent="0.25">
      <c r="A41" s="345" t="s">
        <v>4633</v>
      </c>
      <c r="B41" s="373"/>
      <c r="C41" s="719">
        <v>44580</v>
      </c>
      <c r="D41" s="373"/>
      <c r="E41" s="346">
        <v>1341.51</v>
      </c>
      <c r="F41" s="373"/>
      <c r="G41" s="347">
        <v>17.279299999999999</v>
      </c>
      <c r="H41" s="374"/>
      <c r="I41" s="348">
        <v>-0.18659999999999999</v>
      </c>
      <c r="J41" s="348">
        <v>0.21110000000000001</v>
      </c>
      <c r="K41" s="348">
        <v>2.5283000000000002</v>
      </c>
      <c r="L41" s="348">
        <v>3.4167999999999998</v>
      </c>
      <c r="M41" s="348">
        <v>6.6577000000000002</v>
      </c>
      <c r="N41" s="350">
        <v>10.930999999999999</v>
      </c>
      <c r="O41" s="348">
        <v>-0.40039999999999998</v>
      </c>
      <c r="P41" s="348">
        <v>18.739799999999999</v>
      </c>
      <c r="Q41" s="348" t="s">
        <v>430</v>
      </c>
      <c r="R41" s="348" t="s">
        <v>430</v>
      </c>
      <c r="S41" s="348">
        <v>3.9281000000000001</v>
      </c>
      <c r="T41" s="348">
        <v>23.1632</v>
      </c>
      <c r="U41" s="348">
        <v>7.1444999999999999</v>
      </c>
      <c r="V41" s="348">
        <v>9.3841000000000001</v>
      </c>
      <c r="W41" s="348">
        <v>0.97650000000000003</v>
      </c>
      <c r="X41" s="348">
        <v>12.609400000000001</v>
      </c>
      <c r="Y41" s="374"/>
      <c r="Z41" s="346">
        <v>101</v>
      </c>
      <c r="AA41" s="346">
        <v>96</v>
      </c>
      <c r="AB41" s="346">
        <v>87</v>
      </c>
      <c r="AC41" s="346">
        <v>93</v>
      </c>
      <c r="AD41" s="346">
        <v>77</v>
      </c>
      <c r="AE41" s="346">
        <v>57</v>
      </c>
      <c r="AF41" s="346">
        <v>66</v>
      </c>
      <c r="AG41" s="346">
        <v>19</v>
      </c>
      <c r="AH41" s="346" t="s">
        <v>430</v>
      </c>
      <c r="AI41" s="346" t="s">
        <v>430</v>
      </c>
      <c r="AJ41" s="346">
        <v>77</v>
      </c>
      <c r="AK41" s="346">
        <v>45</v>
      </c>
      <c r="AL41" s="346">
        <v>52</v>
      </c>
      <c r="AM41" s="346">
        <v>82</v>
      </c>
      <c r="AN41" s="346">
        <v>100</v>
      </c>
      <c r="AO41" s="373"/>
      <c r="AP41" s="348" t="s">
        <v>430</v>
      </c>
      <c r="AQ41" s="348" t="s">
        <v>430</v>
      </c>
      <c r="AR41" s="348" t="s">
        <v>430</v>
      </c>
      <c r="AS41" s="348">
        <v>10.210000000000001</v>
      </c>
      <c r="AT41" s="348">
        <v>15.91</v>
      </c>
      <c r="AU41" s="351"/>
      <c r="AV41" s="346" t="s">
        <v>430</v>
      </c>
      <c r="AW41" s="346" t="s">
        <v>430</v>
      </c>
      <c r="AX41" s="346" t="s">
        <v>430</v>
      </c>
      <c r="AY41" s="346">
        <v>31</v>
      </c>
      <c r="AZ41" s="346">
        <v>61</v>
      </c>
      <c r="BA41" s="374"/>
      <c r="BB41" s="348">
        <v>19.234555515830699</v>
      </c>
      <c r="BC41" s="348">
        <v>0.99541658932641897</v>
      </c>
      <c r="BD41" s="348">
        <v>5.5793368903305898E-2</v>
      </c>
      <c r="BE41" s="375">
        <v>-8.2426350115809593E-2</v>
      </c>
      <c r="BF41" s="374"/>
      <c r="BG41" s="372">
        <v>0.27889999999999998</v>
      </c>
      <c r="BH41" s="373"/>
      <c r="BI41" s="348">
        <v>86.594700000000003</v>
      </c>
      <c r="BJ41" s="348">
        <v>13.238099999999999</v>
      </c>
      <c r="BK41" s="348" t="s">
        <v>430</v>
      </c>
      <c r="BL41" s="348">
        <v>0.16719999999999999</v>
      </c>
      <c r="BM41" s="373"/>
      <c r="BN41" s="372" t="s">
        <v>4527</v>
      </c>
      <c r="BO41" s="372" t="s">
        <v>4528</v>
      </c>
      <c r="BP41" s="372" t="s">
        <v>4529</v>
      </c>
      <c r="BQ41" s="372" t="s">
        <v>4530</v>
      </c>
      <c r="BR41" s="372" t="s">
        <v>4531</v>
      </c>
      <c r="BS41" s="373"/>
      <c r="BT41" s="354" t="s">
        <v>555</v>
      </c>
    </row>
    <row r="42" spans="1:72" s="428" customFormat="1" x14ac:dyDescent="0.25">
      <c r="A42" s="345" t="s">
        <v>4634</v>
      </c>
      <c r="B42" s="373"/>
      <c r="C42" s="719">
        <v>45534</v>
      </c>
      <c r="D42" s="373"/>
      <c r="E42" s="346">
        <v>1386.88</v>
      </c>
      <c r="F42" s="373"/>
      <c r="G42" s="347">
        <v>13.832000000000001</v>
      </c>
      <c r="H42" s="374"/>
      <c r="I42" s="348">
        <v>0.58609999999999995</v>
      </c>
      <c r="J42" s="348">
        <v>-3.5999999999999999E-3</v>
      </c>
      <c r="K42" s="348">
        <v>4.0594999999999999</v>
      </c>
      <c r="L42" s="348">
        <v>5.8269000000000002</v>
      </c>
      <c r="M42" s="348">
        <v>20.215499999999999</v>
      </c>
      <c r="N42" s="350">
        <v>29.3781</v>
      </c>
      <c r="O42" s="348" t="s">
        <v>430</v>
      </c>
      <c r="P42" s="348" t="s">
        <v>430</v>
      </c>
      <c r="Q42" s="348" t="s">
        <v>430</v>
      </c>
      <c r="R42" s="348" t="s">
        <v>430</v>
      </c>
      <c r="S42" s="348">
        <v>2.9878999999999998</v>
      </c>
      <c r="T42" s="348">
        <v>35.467100000000002</v>
      </c>
      <c r="U42" s="348">
        <v>26.1342</v>
      </c>
      <c r="V42" s="348">
        <v>24.169599999999999</v>
      </c>
      <c r="W42" s="348">
        <v>5.0537000000000001</v>
      </c>
      <c r="X42" s="348">
        <v>17.688300000000002</v>
      </c>
      <c r="Y42" s="374"/>
      <c r="Z42" s="346">
        <v>10</v>
      </c>
      <c r="AA42" s="346">
        <v>123</v>
      </c>
      <c r="AB42" s="346">
        <v>28</v>
      </c>
      <c r="AC42" s="346">
        <v>39</v>
      </c>
      <c r="AD42" s="346">
        <v>8</v>
      </c>
      <c r="AE42" s="346">
        <v>3</v>
      </c>
      <c r="AF42" s="346" t="s">
        <v>430</v>
      </c>
      <c r="AG42" s="346" t="s">
        <v>430</v>
      </c>
      <c r="AH42" s="346" t="s">
        <v>430</v>
      </c>
      <c r="AI42" s="346" t="s">
        <v>430</v>
      </c>
      <c r="AJ42" s="346">
        <v>122</v>
      </c>
      <c r="AK42" s="346">
        <v>6</v>
      </c>
      <c r="AL42" s="346">
        <v>2</v>
      </c>
      <c r="AM42" s="346">
        <v>7</v>
      </c>
      <c r="AN42" s="346">
        <v>5</v>
      </c>
      <c r="AO42" s="373"/>
      <c r="AP42" s="348" t="s">
        <v>430</v>
      </c>
      <c r="AQ42" s="348" t="s">
        <v>430</v>
      </c>
      <c r="AR42" s="348" t="s">
        <v>430</v>
      </c>
      <c r="AS42" s="348" t="s">
        <v>430</v>
      </c>
      <c r="AT42" s="348">
        <v>38.200000000000003</v>
      </c>
      <c r="AU42" s="351"/>
      <c r="AV42" s="346" t="s">
        <v>430</v>
      </c>
      <c r="AW42" s="346" t="s">
        <v>430</v>
      </c>
      <c r="AX42" s="346" t="s">
        <v>430</v>
      </c>
      <c r="AY42" s="346" t="s">
        <v>430</v>
      </c>
      <c r="AZ42" s="346">
        <v>2</v>
      </c>
      <c r="BA42" s="374"/>
      <c r="BB42" s="348">
        <v>36.115274511278599</v>
      </c>
      <c r="BC42" s="348">
        <v>0.99757826688625095</v>
      </c>
      <c r="BD42" s="348">
        <v>4.4684402427345803E-2</v>
      </c>
      <c r="BE42" s="375">
        <v>-0.118448107542969</v>
      </c>
      <c r="BF42" s="374"/>
      <c r="BG42" s="372">
        <v>0.13900000000000001</v>
      </c>
      <c r="BH42" s="373"/>
      <c r="BI42" s="348">
        <v>52.148699999999998</v>
      </c>
      <c r="BJ42" s="348">
        <v>25.915900000000001</v>
      </c>
      <c r="BK42" s="348">
        <v>21.930700000000002</v>
      </c>
      <c r="BL42" s="348">
        <v>4.7000000000000002E-3</v>
      </c>
      <c r="BM42" s="373"/>
      <c r="BN42" s="372" t="s">
        <v>4635</v>
      </c>
      <c r="BO42" s="372" t="s">
        <v>4636</v>
      </c>
      <c r="BP42" s="372" t="s">
        <v>4637</v>
      </c>
      <c r="BQ42" s="372" t="s">
        <v>4638</v>
      </c>
      <c r="BR42" s="372" t="s">
        <v>4639</v>
      </c>
      <c r="BS42" s="373"/>
      <c r="BT42" s="354" t="s">
        <v>1980</v>
      </c>
    </row>
    <row r="43" spans="1:72" s="428" customFormat="1" x14ac:dyDescent="0.25">
      <c r="A43" s="345" t="s">
        <v>4640</v>
      </c>
      <c r="B43" s="373"/>
      <c r="C43" s="719">
        <v>44552</v>
      </c>
      <c r="D43" s="373"/>
      <c r="E43" s="346">
        <v>1324.08</v>
      </c>
      <c r="F43" s="373"/>
      <c r="G43" s="347">
        <v>20.3613</v>
      </c>
      <c r="H43" s="374"/>
      <c r="I43" s="348">
        <v>-0.104</v>
      </c>
      <c r="J43" s="348">
        <v>0.51090000000000002</v>
      </c>
      <c r="K43" s="348">
        <v>2.5070999999999999</v>
      </c>
      <c r="L43" s="348">
        <v>2.7435</v>
      </c>
      <c r="M43" s="348">
        <v>7.3886000000000003</v>
      </c>
      <c r="N43" s="350">
        <v>10.8407</v>
      </c>
      <c r="O43" s="348">
        <v>3.222</v>
      </c>
      <c r="P43" s="348">
        <v>16.9801</v>
      </c>
      <c r="Q43" s="348" t="s">
        <v>430</v>
      </c>
      <c r="R43" s="348" t="s">
        <v>430</v>
      </c>
      <c r="S43" s="348">
        <v>3.2587999999999999</v>
      </c>
      <c r="T43" s="348">
        <v>20.822800000000001</v>
      </c>
      <c r="U43" s="348">
        <v>5.3460999999999999</v>
      </c>
      <c r="V43" s="348">
        <v>11.3924</v>
      </c>
      <c r="W43" s="348">
        <v>1.5931999999999999</v>
      </c>
      <c r="X43" s="348">
        <v>16.400099999999998</v>
      </c>
      <c r="Y43" s="374"/>
      <c r="Z43" s="346">
        <v>59</v>
      </c>
      <c r="AA43" s="346">
        <v>52</v>
      </c>
      <c r="AB43" s="346">
        <v>98</v>
      </c>
      <c r="AC43" s="346">
        <v>119</v>
      </c>
      <c r="AD43" s="346">
        <v>51</v>
      </c>
      <c r="AE43" s="346">
        <v>62</v>
      </c>
      <c r="AF43" s="346">
        <v>31</v>
      </c>
      <c r="AG43" s="346">
        <v>34</v>
      </c>
      <c r="AH43" s="346" t="s">
        <v>430</v>
      </c>
      <c r="AI43" s="346" t="s">
        <v>430</v>
      </c>
      <c r="AJ43" s="346">
        <v>106</v>
      </c>
      <c r="AK43" s="346">
        <v>75</v>
      </c>
      <c r="AL43" s="346">
        <v>74</v>
      </c>
      <c r="AM43" s="346">
        <v>37</v>
      </c>
      <c r="AN43" s="346">
        <v>64</v>
      </c>
      <c r="AO43" s="373"/>
      <c r="AP43" s="348" t="s">
        <v>430</v>
      </c>
      <c r="AQ43" s="348" t="s">
        <v>430</v>
      </c>
      <c r="AR43" s="348" t="s">
        <v>430</v>
      </c>
      <c r="AS43" s="348">
        <v>11.01</v>
      </c>
      <c r="AT43" s="348">
        <v>14.88</v>
      </c>
      <c r="AU43" s="351"/>
      <c r="AV43" s="346" t="s">
        <v>430</v>
      </c>
      <c r="AW43" s="346" t="s">
        <v>430</v>
      </c>
      <c r="AX43" s="346" t="s">
        <v>430</v>
      </c>
      <c r="AY43" s="346">
        <v>20</v>
      </c>
      <c r="AZ43" s="346">
        <v>72</v>
      </c>
      <c r="BA43" s="374"/>
      <c r="BB43" s="348">
        <v>16.3857494380938</v>
      </c>
      <c r="BC43" s="348">
        <v>0.996315739034495</v>
      </c>
      <c r="BD43" s="348">
        <v>6.41800257194695E-2</v>
      </c>
      <c r="BE43" s="375">
        <v>-8.9578403045432103E-2</v>
      </c>
      <c r="BF43" s="374"/>
      <c r="BG43" s="372">
        <v>0.11799999999999999</v>
      </c>
      <c r="BH43" s="373"/>
      <c r="BI43" s="348">
        <v>11.0876</v>
      </c>
      <c r="BJ43" s="348">
        <v>84.621099999999998</v>
      </c>
      <c r="BK43" s="348">
        <v>4.2482100000000003</v>
      </c>
      <c r="BL43" s="348">
        <v>4.3090000000000003E-2</v>
      </c>
      <c r="BM43" s="373"/>
      <c r="BN43" s="372" t="s">
        <v>4546</v>
      </c>
      <c r="BO43" s="372" t="s">
        <v>3719</v>
      </c>
      <c r="BP43" s="372" t="s">
        <v>4547</v>
      </c>
      <c r="BQ43" s="372" t="s">
        <v>725</v>
      </c>
      <c r="BR43" s="372" t="s">
        <v>4548</v>
      </c>
      <c r="BS43" s="373"/>
      <c r="BT43" s="354" t="s">
        <v>555</v>
      </c>
    </row>
    <row r="44" spans="1:72" s="428" customFormat="1" x14ac:dyDescent="0.25">
      <c r="A44" s="345" t="s">
        <v>4641</v>
      </c>
      <c r="B44" s="373"/>
      <c r="C44" s="719">
        <v>43714</v>
      </c>
      <c r="D44" s="373"/>
      <c r="E44" s="346">
        <v>1295.19</v>
      </c>
      <c r="F44" s="373"/>
      <c r="G44" s="347">
        <v>39.3688</v>
      </c>
      <c r="H44" s="374"/>
      <c r="I44" s="348">
        <v>-0.1268</v>
      </c>
      <c r="J44" s="348">
        <v>0.50029999999999997</v>
      </c>
      <c r="K44" s="348">
        <v>3.4371999999999998</v>
      </c>
      <c r="L44" s="348">
        <v>7.7949999999999999</v>
      </c>
      <c r="M44" s="348">
        <v>15.779</v>
      </c>
      <c r="N44" s="350">
        <v>9.4654000000000007</v>
      </c>
      <c r="O44" s="348">
        <v>8.2400000000000001E-2</v>
      </c>
      <c r="P44" s="348">
        <v>16.219200000000001</v>
      </c>
      <c r="Q44" s="348">
        <v>15.6212</v>
      </c>
      <c r="R44" s="348" t="s">
        <v>430</v>
      </c>
      <c r="S44" s="348">
        <v>4.0894000000000004</v>
      </c>
      <c r="T44" s="348">
        <v>28.862100000000002</v>
      </c>
      <c r="U44" s="348">
        <v>10.129300000000001</v>
      </c>
      <c r="V44" s="348">
        <v>9.8742000000000001</v>
      </c>
      <c r="W44" s="348">
        <v>2.8647</v>
      </c>
      <c r="X44" s="348">
        <v>21.6995</v>
      </c>
      <c r="Y44" s="374"/>
      <c r="Z44" s="346">
        <v>76</v>
      </c>
      <c r="AA44" s="346">
        <v>65</v>
      </c>
      <c r="AB44" s="346">
        <v>52</v>
      </c>
      <c r="AC44" s="346">
        <v>28</v>
      </c>
      <c r="AD44" s="346">
        <v>30</v>
      </c>
      <c r="AE44" s="346">
        <v>77</v>
      </c>
      <c r="AF44" s="346">
        <v>52</v>
      </c>
      <c r="AG44" s="346">
        <v>39</v>
      </c>
      <c r="AH44" s="346">
        <v>5</v>
      </c>
      <c r="AI44" s="346" t="s">
        <v>430</v>
      </c>
      <c r="AJ44" s="346">
        <v>57</v>
      </c>
      <c r="AK44" s="346">
        <v>21</v>
      </c>
      <c r="AL44" s="346">
        <v>28</v>
      </c>
      <c r="AM44" s="346">
        <v>64</v>
      </c>
      <c r="AN44" s="346">
        <v>46</v>
      </c>
      <c r="AO44" s="373"/>
      <c r="AP44" s="348" t="s">
        <v>430</v>
      </c>
      <c r="AQ44" s="348">
        <v>20.09</v>
      </c>
      <c r="AR44" s="348">
        <v>15.7</v>
      </c>
      <c r="AS44" s="348">
        <v>9.7799999999999994</v>
      </c>
      <c r="AT44" s="348">
        <v>23.53</v>
      </c>
      <c r="AU44" s="351"/>
      <c r="AV44" s="346" t="s">
        <v>430</v>
      </c>
      <c r="AW44" s="346">
        <v>2</v>
      </c>
      <c r="AX44" s="346">
        <v>7</v>
      </c>
      <c r="AY44" s="346">
        <v>38</v>
      </c>
      <c r="AZ44" s="346">
        <v>29</v>
      </c>
      <c r="BA44" s="374"/>
      <c r="BB44" s="348">
        <v>19.919793929362701</v>
      </c>
      <c r="BC44" s="348">
        <v>0.99950708358412599</v>
      </c>
      <c r="BD44" s="348">
        <v>5.1839191751983697E-2</v>
      </c>
      <c r="BE44" s="375">
        <v>-9.3373678990808395E-2</v>
      </c>
      <c r="BF44" s="374"/>
      <c r="BG44" s="372">
        <v>0.46689999999999998</v>
      </c>
      <c r="BH44" s="373"/>
      <c r="BI44" s="348" t="s">
        <v>430</v>
      </c>
      <c r="BJ44" s="348">
        <v>7.1813000000000002</v>
      </c>
      <c r="BK44" s="348">
        <v>92.731200000000001</v>
      </c>
      <c r="BL44" s="348">
        <v>8.7499999999999994E-2</v>
      </c>
      <c r="BM44" s="373"/>
      <c r="BN44" s="372" t="s">
        <v>4557</v>
      </c>
      <c r="BO44" s="372" t="s">
        <v>4558</v>
      </c>
      <c r="BP44" s="372" t="s">
        <v>2494</v>
      </c>
      <c r="BQ44" s="372" t="s">
        <v>4559</v>
      </c>
      <c r="BR44" s="372" t="s">
        <v>4611</v>
      </c>
      <c r="BS44" s="373"/>
      <c r="BT44" s="354" t="s">
        <v>548</v>
      </c>
    </row>
    <row r="45" spans="1:72" s="428" customFormat="1" x14ac:dyDescent="0.25">
      <c r="A45" s="345" t="s">
        <v>4642</v>
      </c>
      <c r="B45" s="373"/>
      <c r="C45" s="719">
        <v>45565</v>
      </c>
      <c r="D45" s="373"/>
      <c r="E45" s="346">
        <v>1315.29</v>
      </c>
      <c r="F45" s="373"/>
      <c r="G45" s="347">
        <v>8.6556999999999995</v>
      </c>
      <c r="H45" s="374"/>
      <c r="I45" s="348">
        <v>0.71089999999999998</v>
      </c>
      <c r="J45" s="348">
        <v>2.4416000000000002</v>
      </c>
      <c r="K45" s="348">
        <v>5.7172000000000001</v>
      </c>
      <c r="L45" s="348">
        <v>4.1875999999999998</v>
      </c>
      <c r="M45" s="348">
        <v>7.1647999999999996</v>
      </c>
      <c r="N45" s="350">
        <v>9.1059999999999999</v>
      </c>
      <c r="O45" s="348" t="s">
        <v>430</v>
      </c>
      <c r="P45" s="348" t="s">
        <v>430</v>
      </c>
      <c r="Q45" s="348" t="s">
        <v>430</v>
      </c>
      <c r="R45" s="348" t="s">
        <v>430</v>
      </c>
      <c r="S45" s="348">
        <v>3.91</v>
      </c>
      <c r="T45" s="348">
        <v>22.0746</v>
      </c>
      <c r="U45" s="348">
        <v>6.3849999999999998</v>
      </c>
      <c r="V45" s="348">
        <v>10.4945</v>
      </c>
      <c r="W45" s="348">
        <v>4.9977999999999998</v>
      </c>
      <c r="X45" s="348">
        <v>-7.2915000000000001</v>
      </c>
      <c r="Y45" s="374"/>
      <c r="Z45" s="346">
        <v>5</v>
      </c>
      <c r="AA45" s="346">
        <v>3</v>
      </c>
      <c r="AB45" s="346">
        <v>9</v>
      </c>
      <c r="AC45" s="346">
        <v>72</v>
      </c>
      <c r="AD45" s="346">
        <v>60</v>
      </c>
      <c r="AE45" s="346">
        <v>80</v>
      </c>
      <c r="AF45" s="346" t="s">
        <v>430</v>
      </c>
      <c r="AG45" s="346" t="s">
        <v>430</v>
      </c>
      <c r="AH45" s="346" t="s">
        <v>430</v>
      </c>
      <c r="AI45" s="346" t="s">
        <v>430</v>
      </c>
      <c r="AJ45" s="346">
        <v>80</v>
      </c>
      <c r="AK45" s="346">
        <v>59</v>
      </c>
      <c r="AL45" s="346">
        <v>56</v>
      </c>
      <c r="AM45" s="346">
        <v>50</v>
      </c>
      <c r="AN45" s="346">
        <v>9</v>
      </c>
      <c r="AO45" s="373"/>
      <c r="AP45" s="348" t="s">
        <v>430</v>
      </c>
      <c r="AQ45" s="348" t="s">
        <v>430</v>
      </c>
      <c r="AR45" s="348" t="s">
        <v>430</v>
      </c>
      <c r="AS45" s="348" t="s">
        <v>430</v>
      </c>
      <c r="AT45" s="348">
        <v>15.02</v>
      </c>
      <c r="AU45" s="351"/>
      <c r="AV45" s="346" t="s">
        <v>430</v>
      </c>
      <c r="AW45" s="346" t="s">
        <v>430</v>
      </c>
      <c r="AX45" s="346" t="s">
        <v>430</v>
      </c>
      <c r="AY45" s="346" t="s">
        <v>430</v>
      </c>
      <c r="AZ45" s="346">
        <v>69</v>
      </c>
      <c r="BA45" s="374"/>
      <c r="BB45" s="348">
        <v>20.913862759021001</v>
      </c>
      <c r="BC45" s="348">
        <v>0.99836183726037697</v>
      </c>
      <c r="BD45" s="348">
        <v>-2.2783972634269099E-2</v>
      </c>
      <c r="BE45" s="375">
        <v>-9.2158020842849103E-2</v>
      </c>
      <c r="BF45" s="374"/>
      <c r="BG45" s="372">
        <v>0.34910000000000002</v>
      </c>
      <c r="BH45" s="373"/>
      <c r="BI45" s="348">
        <v>45.9223</v>
      </c>
      <c r="BJ45" s="348">
        <v>35.010399999999997</v>
      </c>
      <c r="BK45" s="348">
        <v>18.924900000000001</v>
      </c>
      <c r="BL45" s="348">
        <v>0.1424</v>
      </c>
      <c r="BM45" s="373"/>
      <c r="BN45" s="372" t="s">
        <v>4643</v>
      </c>
      <c r="BO45" s="372" t="s">
        <v>2075</v>
      </c>
      <c r="BP45" s="372" t="s">
        <v>4644</v>
      </c>
      <c r="BQ45" s="372" t="s">
        <v>4645</v>
      </c>
      <c r="BR45" s="372" t="s">
        <v>4646</v>
      </c>
      <c r="BS45" s="373"/>
      <c r="BT45" s="354" t="s">
        <v>555</v>
      </c>
    </row>
    <row r="46" spans="1:72" s="428" customFormat="1" ht="11" x14ac:dyDescent="0.3">
      <c r="A46" s="841" t="s">
        <v>4647</v>
      </c>
      <c r="B46" s="842"/>
      <c r="C46" s="843">
        <v>44265</v>
      </c>
      <c r="D46" s="842"/>
      <c r="E46" s="844">
        <v>1280.19</v>
      </c>
      <c r="F46" s="842"/>
      <c r="G46" s="845">
        <v>21.242000000000001</v>
      </c>
      <c r="H46" s="847"/>
      <c r="I46" s="846">
        <v>-0.1847</v>
      </c>
      <c r="J46" s="846">
        <v>0.22509999999999999</v>
      </c>
      <c r="K46" s="846">
        <v>2.5880999999999998</v>
      </c>
      <c r="L46" s="846">
        <v>3.5371999999999999</v>
      </c>
      <c r="M46" s="846">
        <v>7.0288000000000004</v>
      </c>
      <c r="N46" s="848">
        <v>11.5306</v>
      </c>
      <c r="O46" s="846">
        <v>-7.4300000000000005E-2</v>
      </c>
      <c r="P46" s="846">
        <v>19.037800000000001</v>
      </c>
      <c r="Q46" s="846">
        <v>13.1706</v>
      </c>
      <c r="R46" s="846" t="s">
        <v>430</v>
      </c>
      <c r="S46" s="846">
        <v>4.0285000000000002</v>
      </c>
      <c r="T46" s="846">
        <v>23.400300000000001</v>
      </c>
      <c r="U46" s="846">
        <v>7.5957999999999997</v>
      </c>
      <c r="V46" s="846">
        <v>9.9357000000000006</v>
      </c>
      <c r="W46" s="846">
        <v>1.0273000000000001</v>
      </c>
      <c r="X46" s="846">
        <v>14.7712</v>
      </c>
      <c r="Y46" s="847"/>
      <c r="Z46" s="844">
        <v>90</v>
      </c>
      <c r="AA46" s="844">
        <v>81</v>
      </c>
      <c r="AB46" s="844">
        <v>64</v>
      </c>
      <c r="AC46" s="844">
        <v>82</v>
      </c>
      <c r="AD46" s="844">
        <v>61</v>
      </c>
      <c r="AE46" s="844">
        <v>40</v>
      </c>
      <c r="AF46" s="844">
        <v>54</v>
      </c>
      <c r="AG46" s="844">
        <v>13</v>
      </c>
      <c r="AH46" s="844">
        <v>10</v>
      </c>
      <c r="AI46" s="844" t="s">
        <v>430</v>
      </c>
      <c r="AJ46" s="844">
        <v>62</v>
      </c>
      <c r="AK46" s="844">
        <v>35</v>
      </c>
      <c r="AL46" s="844">
        <v>37</v>
      </c>
      <c r="AM46" s="844">
        <v>60</v>
      </c>
      <c r="AN46" s="844">
        <v>84</v>
      </c>
      <c r="AO46" s="842"/>
      <c r="AP46" s="846" t="s">
        <v>430</v>
      </c>
      <c r="AQ46" s="846" t="s">
        <v>430</v>
      </c>
      <c r="AR46" s="846">
        <v>14.62</v>
      </c>
      <c r="AS46" s="846">
        <v>10.6</v>
      </c>
      <c r="AT46" s="846">
        <v>16.600000000000001</v>
      </c>
      <c r="AU46" s="849"/>
      <c r="AV46" s="844" t="s">
        <v>430</v>
      </c>
      <c r="AW46" s="844" t="s">
        <v>430</v>
      </c>
      <c r="AX46" s="844">
        <v>9</v>
      </c>
      <c r="AY46" s="844">
        <v>22</v>
      </c>
      <c r="AZ46" s="844">
        <v>47</v>
      </c>
      <c r="BA46" s="847"/>
      <c r="BB46" s="846">
        <v>19.227226268179699</v>
      </c>
      <c r="BC46" s="846">
        <v>0.99510362216124804</v>
      </c>
      <c r="BD46" s="846">
        <v>5.6870887953035798E-2</v>
      </c>
      <c r="BE46" s="852">
        <v>-6.1754244895776002E-2</v>
      </c>
      <c r="BF46" s="847"/>
      <c r="BG46" s="855">
        <v>0.2432</v>
      </c>
      <c r="BH46" s="842"/>
      <c r="BI46" s="846">
        <v>86.585599999999999</v>
      </c>
      <c r="BJ46" s="846">
        <v>13.2369</v>
      </c>
      <c r="BK46" s="846" t="s">
        <v>430</v>
      </c>
      <c r="BL46" s="846">
        <v>0.17749999999999999</v>
      </c>
      <c r="BM46" s="842"/>
      <c r="BN46" s="855" t="s">
        <v>4527</v>
      </c>
      <c r="BO46" s="855" t="s">
        <v>4528</v>
      </c>
      <c r="BP46" s="855" t="s">
        <v>4529</v>
      </c>
      <c r="BQ46" s="855" t="s">
        <v>4530</v>
      </c>
      <c r="BR46" s="855" t="s">
        <v>4531</v>
      </c>
      <c r="BS46" s="842"/>
      <c r="BT46" s="856" t="s">
        <v>555</v>
      </c>
    </row>
    <row r="47" spans="1:72" s="428" customFormat="1" x14ac:dyDescent="0.25">
      <c r="A47" s="345" t="s">
        <v>4648</v>
      </c>
      <c r="B47" s="373"/>
      <c r="C47" s="719">
        <v>44854</v>
      </c>
      <c r="D47" s="373"/>
      <c r="E47" s="346">
        <v>1262.0999999999999</v>
      </c>
      <c r="F47" s="373"/>
      <c r="G47" s="347">
        <v>18.551600000000001</v>
      </c>
      <c r="H47" s="374"/>
      <c r="I47" s="348">
        <v>0.1701</v>
      </c>
      <c r="J47" s="348">
        <v>1.6827000000000001</v>
      </c>
      <c r="K47" s="348">
        <v>4.3914</v>
      </c>
      <c r="L47" s="348">
        <v>0.89249999999999996</v>
      </c>
      <c r="M47" s="348">
        <v>4.6947999999999999</v>
      </c>
      <c r="N47" s="350">
        <v>6.0472000000000001</v>
      </c>
      <c r="O47" s="348">
        <v>-1.6705000000000001</v>
      </c>
      <c r="P47" s="348">
        <v>16.528500000000001</v>
      </c>
      <c r="Q47" s="348" t="s">
        <v>430</v>
      </c>
      <c r="R47" s="348" t="s">
        <v>430</v>
      </c>
      <c r="S47" s="348">
        <v>2.5868000000000002</v>
      </c>
      <c r="T47" s="348">
        <v>18.7302</v>
      </c>
      <c r="U47" s="348">
        <v>4.3127000000000004</v>
      </c>
      <c r="V47" s="348">
        <v>9.5394000000000005</v>
      </c>
      <c r="W47" s="348">
        <v>3.1126</v>
      </c>
      <c r="X47" s="348">
        <v>17.387699999999999</v>
      </c>
      <c r="Y47" s="374"/>
      <c r="Z47" s="346">
        <v>22</v>
      </c>
      <c r="AA47" s="346">
        <v>19</v>
      </c>
      <c r="AB47" s="346">
        <v>25</v>
      </c>
      <c r="AC47" s="346">
        <v>209</v>
      </c>
      <c r="AD47" s="346">
        <v>94</v>
      </c>
      <c r="AE47" s="346">
        <v>95</v>
      </c>
      <c r="AF47" s="346">
        <v>100</v>
      </c>
      <c r="AG47" s="346">
        <v>36</v>
      </c>
      <c r="AH47" s="346" t="s">
        <v>430</v>
      </c>
      <c r="AI47" s="346" t="s">
        <v>430</v>
      </c>
      <c r="AJ47" s="346">
        <v>133</v>
      </c>
      <c r="AK47" s="346">
        <v>94</v>
      </c>
      <c r="AL47" s="346">
        <v>86</v>
      </c>
      <c r="AM47" s="346">
        <v>74</v>
      </c>
      <c r="AN47" s="346">
        <v>27</v>
      </c>
      <c r="AO47" s="373"/>
      <c r="AP47" s="348" t="s">
        <v>430</v>
      </c>
      <c r="AQ47" s="348" t="s">
        <v>430</v>
      </c>
      <c r="AR47" s="348" t="s">
        <v>430</v>
      </c>
      <c r="AS47" s="348">
        <v>7.01</v>
      </c>
      <c r="AT47" s="348">
        <v>11.07</v>
      </c>
      <c r="AU47" s="351"/>
      <c r="AV47" s="346" t="s">
        <v>430</v>
      </c>
      <c r="AW47" s="346" t="s">
        <v>430</v>
      </c>
      <c r="AX47" s="346" t="s">
        <v>430</v>
      </c>
      <c r="AY47" s="346">
        <v>46</v>
      </c>
      <c r="AZ47" s="346">
        <v>84</v>
      </c>
      <c r="BA47" s="374"/>
      <c r="BB47" s="348">
        <v>19.206882484593699</v>
      </c>
      <c r="BC47" s="348">
        <v>0.99972918321311399</v>
      </c>
      <c r="BD47" s="348">
        <v>5.5113310364337802E-2</v>
      </c>
      <c r="BE47" s="375">
        <v>-0.147551147460349</v>
      </c>
      <c r="BF47" s="374"/>
      <c r="BG47" s="372">
        <v>0.51390000000000002</v>
      </c>
      <c r="BH47" s="373"/>
      <c r="BI47" s="348">
        <v>21.286799999999999</v>
      </c>
      <c r="BJ47" s="348">
        <v>78.910300000000007</v>
      </c>
      <c r="BK47" s="348" t="s">
        <v>430</v>
      </c>
      <c r="BL47" s="348">
        <v>-0.1971</v>
      </c>
      <c r="BM47" s="373"/>
      <c r="BN47" s="372" t="s">
        <v>4649</v>
      </c>
      <c r="BO47" s="372" t="s">
        <v>4650</v>
      </c>
      <c r="BP47" s="372" t="s">
        <v>4651</v>
      </c>
      <c r="BQ47" s="372" t="s">
        <v>4652</v>
      </c>
      <c r="BR47" s="372" t="s">
        <v>2187</v>
      </c>
      <c r="BS47" s="373"/>
      <c r="BT47" s="354" t="s">
        <v>526</v>
      </c>
    </row>
    <row r="48" spans="1:72" s="428" customFormat="1" x14ac:dyDescent="0.25">
      <c r="A48" s="345" t="s">
        <v>4653</v>
      </c>
      <c r="B48" s="373"/>
      <c r="C48" s="719">
        <v>44837</v>
      </c>
      <c r="D48" s="373"/>
      <c r="E48" s="346">
        <v>1287.8599999999999</v>
      </c>
      <c r="F48" s="373"/>
      <c r="G48" s="347">
        <v>20.101500000000001</v>
      </c>
      <c r="H48" s="374"/>
      <c r="I48" s="348">
        <v>-0.1024</v>
      </c>
      <c r="J48" s="348">
        <v>0.51649999999999996</v>
      </c>
      <c r="K48" s="348">
        <v>2.5308999999999999</v>
      </c>
      <c r="L48" s="348">
        <v>2.8567</v>
      </c>
      <c r="M48" s="348">
        <v>7.6079999999999997</v>
      </c>
      <c r="N48" s="350">
        <v>11.1609</v>
      </c>
      <c r="O48" s="348">
        <v>3.4357000000000002</v>
      </c>
      <c r="P48" s="348">
        <v>17.232399999999998</v>
      </c>
      <c r="Q48" s="348" t="s">
        <v>430</v>
      </c>
      <c r="R48" s="348" t="s">
        <v>430</v>
      </c>
      <c r="S48" s="348">
        <v>3.3172000000000001</v>
      </c>
      <c r="T48" s="348">
        <v>21.075900000000001</v>
      </c>
      <c r="U48" s="348">
        <v>5.5839999999999996</v>
      </c>
      <c r="V48" s="348">
        <v>11.692399999999999</v>
      </c>
      <c r="W48" s="348">
        <v>1.6114999999999999</v>
      </c>
      <c r="X48" s="348">
        <v>19.597899999999999</v>
      </c>
      <c r="Y48" s="374"/>
      <c r="Z48" s="346">
        <v>54</v>
      </c>
      <c r="AA48" s="346">
        <v>48</v>
      </c>
      <c r="AB48" s="346">
        <v>85</v>
      </c>
      <c r="AC48" s="346">
        <v>107</v>
      </c>
      <c r="AD48" s="346">
        <v>44</v>
      </c>
      <c r="AE48" s="346">
        <v>49</v>
      </c>
      <c r="AF48" s="346">
        <v>26</v>
      </c>
      <c r="AG48" s="346">
        <v>30</v>
      </c>
      <c r="AH48" s="346" t="s">
        <v>430</v>
      </c>
      <c r="AI48" s="346" t="s">
        <v>430</v>
      </c>
      <c r="AJ48" s="346">
        <v>100</v>
      </c>
      <c r="AK48" s="346">
        <v>66</v>
      </c>
      <c r="AL48" s="346">
        <v>66</v>
      </c>
      <c r="AM48" s="346">
        <v>30</v>
      </c>
      <c r="AN48" s="346">
        <v>59</v>
      </c>
      <c r="AO48" s="373"/>
      <c r="AP48" s="348" t="s">
        <v>430</v>
      </c>
      <c r="AQ48" s="348" t="s">
        <v>430</v>
      </c>
      <c r="AR48" s="348" t="s">
        <v>430</v>
      </c>
      <c r="AS48" s="348">
        <v>11.26</v>
      </c>
      <c r="AT48" s="348">
        <v>15.3</v>
      </c>
      <c r="AU48" s="351"/>
      <c r="AV48" s="346" t="s">
        <v>430</v>
      </c>
      <c r="AW48" s="346" t="s">
        <v>430</v>
      </c>
      <c r="AX48" s="346" t="s">
        <v>430</v>
      </c>
      <c r="AY48" s="346">
        <v>14</v>
      </c>
      <c r="AZ48" s="346">
        <v>64</v>
      </c>
      <c r="BA48" s="374"/>
      <c r="BB48" s="348">
        <v>16.4267976684933</v>
      </c>
      <c r="BC48" s="348">
        <v>0.99881467941966395</v>
      </c>
      <c r="BD48" s="348">
        <v>6.5147242806502206E-2</v>
      </c>
      <c r="BE48" s="375">
        <v>-7.3918024225405193E-2</v>
      </c>
      <c r="BF48" s="374"/>
      <c r="BG48" s="372">
        <v>5.74E-2</v>
      </c>
      <c r="BH48" s="373"/>
      <c r="BI48" s="348">
        <v>11.083500000000001</v>
      </c>
      <c r="BJ48" s="348">
        <v>84.590299999999999</v>
      </c>
      <c r="BK48" s="348">
        <v>4.2469400000000004</v>
      </c>
      <c r="BL48" s="348">
        <v>7.9259999999999997E-2</v>
      </c>
      <c r="BM48" s="373"/>
      <c r="BN48" s="372" t="s">
        <v>4546</v>
      </c>
      <c r="BO48" s="372" t="s">
        <v>3719</v>
      </c>
      <c r="BP48" s="372" t="s">
        <v>4547</v>
      </c>
      <c r="BQ48" s="372" t="s">
        <v>725</v>
      </c>
      <c r="BR48" s="372" t="s">
        <v>4548</v>
      </c>
      <c r="BS48" s="373"/>
      <c r="BT48" s="354" t="s">
        <v>2439</v>
      </c>
    </row>
    <row r="49" spans="1:72" s="428" customFormat="1" ht="11" x14ac:dyDescent="0.3">
      <c r="A49" s="841" t="s">
        <v>4654</v>
      </c>
      <c r="B49" s="842"/>
      <c r="C49" s="843">
        <v>44368</v>
      </c>
      <c r="D49" s="842"/>
      <c r="E49" s="844">
        <v>1161.81</v>
      </c>
      <c r="F49" s="842"/>
      <c r="G49" s="845">
        <v>15.769</v>
      </c>
      <c r="H49" s="847"/>
      <c r="I49" s="846">
        <v>-0.4859</v>
      </c>
      <c r="J49" s="846">
        <v>-0.58630000000000004</v>
      </c>
      <c r="K49" s="846">
        <v>0.49070000000000003</v>
      </c>
      <c r="L49" s="846">
        <v>1.3367</v>
      </c>
      <c r="M49" s="846">
        <v>-3.7183999999999999</v>
      </c>
      <c r="N49" s="848">
        <v>-1.8130999999999999</v>
      </c>
      <c r="O49" s="846">
        <v>-1.2233000000000001</v>
      </c>
      <c r="P49" s="846">
        <v>8.3553999999999995</v>
      </c>
      <c r="Q49" s="846">
        <v>8.2367000000000008</v>
      </c>
      <c r="R49" s="846" t="s">
        <v>430</v>
      </c>
      <c r="S49" s="846">
        <v>1.2065999999999999</v>
      </c>
      <c r="T49" s="846">
        <v>8.5794999999999995</v>
      </c>
      <c r="U49" s="846">
        <v>-7.1810999999999998</v>
      </c>
      <c r="V49" s="846">
        <v>-1.3883000000000001</v>
      </c>
      <c r="W49" s="846">
        <v>-1.1162000000000001</v>
      </c>
      <c r="X49" s="846">
        <v>9.1791999999999998</v>
      </c>
      <c r="Y49" s="847"/>
      <c r="Z49" s="844">
        <v>186</v>
      </c>
      <c r="AA49" s="844">
        <v>178</v>
      </c>
      <c r="AB49" s="844">
        <v>174</v>
      </c>
      <c r="AC49" s="844">
        <v>183</v>
      </c>
      <c r="AD49" s="844">
        <v>188</v>
      </c>
      <c r="AE49" s="844">
        <v>174</v>
      </c>
      <c r="AF49" s="844">
        <v>87</v>
      </c>
      <c r="AG49" s="844">
        <v>82</v>
      </c>
      <c r="AH49" s="844">
        <v>33</v>
      </c>
      <c r="AI49" s="844" t="s">
        <v>430</v>
      </c>
      <c r="AJ49" s="844">
        <v>181</v>
      </c>
      <c r="AK49" s="844">
        <v>187</v>
      </c>
      <c r="AL49" s="844">
        <v>195</v>
      </c>
      <c r="AM49" s="844">
        <v>181</v>
      </c>
      <c r="AN49" s="844">
        <v>187</v>
      </c>
      <c r="AO49" s="842"/>
      <c r="AP49" s="846" t="s">
        <v>430</v>
      </c>
      <c r="AQ49" s="846" t="s">
        <v>430</v>
      </c>
      <c r="AR49" s="846">
        <v>6.89</v>
      </c>
      <c r="AS49" s="846">
        <v>2.33</v>
      </c>
      <c r="AT49" s="846">
        <v>-3.61</v>
      </c>
      <c r="AU49" s="849"/>
      <c r="AV49" s="844" t="s">
        <v>430</v>
      </c>
      <c r="AW49" s="844" t="s">
        <v>430</v>
      </c>
      <c r="AX49" s="844">
        <v>33</v>
      </c>
      <c r="AY49" s="844">
        <v>78</v>
      </c>
      <c r="AZ49" s="844">
        <v>184</v>
      </c>
      <c r="BA49" s="847"/>
      <c r="BB49" s="846">
        <v>12.8819392633701</v>
      </c>
      <c r="BC49" s="846">
        <v>0.99838006111205202</v>
      </c>
      <c r="BD49" s="846">
        <v>1.7655150036519299E-2</v>
      </c>
      <c r="BE49" s="852">
        <v>-4.6744596834869603E-2</v>
      </c>
      <c r="BF49" s="847"/>
      <c r="BG49" s="855">
        <v>0.16339999999999999</v>
      </c>
      <c r="BH49" s="842"/>
      <c r="BI49" s="846">
        <v>98.302199999999999</v>
      </c>
      <c r="BJ49" s="846">
        <v>1.3552</v>
      </c>
      <c r="BK49" s="846" t="s">
        <v>430</v>
      </c>
      <c r="BL49" s="846">
        <v>0.34260000000000002</v>
      </c>
      <c r="BM49" s="842"/>
      <c r="BN49" s="855" t="s">
        <v>668</v>
      </c>
      <c r="BO49" s="855" t="s">
        <v>4500</v>
      </c>
      <c r="BP49" s="855" t="s">
        <v>4381</v>
      </c>
      <c r="BQ49" s="855" t="s">
        <v>730</v>
      </c>
      <c r="BR49" s="855" t="s">
        <v>4502</v>
      </c>
      <c r="BS49" s="842"/>
      <c r="BT49" s="856" t="s">
        <v>555</v>
      </c>
    </row>
    <row r="50" spans="1:72" s="428" customFormat="1" x14ac:dyDescent="0.25">
      <c r="A50" s="345" t="s">
        <v>4655</v>
      </c>
      <c r="B50" s="373"/>
      <c r="C50" s="719">
        <v>45540</v>
      </c>
      <c r="D50" s="373"/>
      <c r="E50" s="346">
        <v>1141.1300000000001</v>
      </c>
      <c r="F50" s="373"/>
      <c r="G50" s="347">
        <v>8.8611000000000004</v>
      </c>
      <c r="H50" s="374"/>
      <c r="I50" s="348">
        <v>-0.42920000000000003</v>
      </c>
      <c r="J50" s="348">
        <v>-0.49299999999999999</v>
      </c>
      <c r="K50" s="348">
        <v>0.69199999999999995</v>
      </c>
      <c r="L50" s="348">
        <v>0.29089999999999999</v>
      </c>
      <c r="M50" s="348">
        <v>-7.1942000000000004</v>
      </c>
      <c r="N50" s="350">
        <v>-8.1679999999999993</v>
      </c>
      <c r="O50" s="348" t="s">
        <v>430</v>
      </c>
      <c r="P50" s="348" t="s">
        <v>430</v>
      </c>
      <c r="Q50" s="348" t="s">
        <v>430</v>
      </c>
      <c r="R50" s="348" t="s">
        <v>430</v>
      </c>
      <c r="S50" s="348">
        <v>0.89839999999999998</v>
      </c>
      <c r="T50" s="348">
        <v>4.9196999999999997</v>
      </c>
      <c r="U50" s="348">
        <v>-14.4368</v>
      </c>
      <c r="V50" s="348">
        <v>-6.8937999999999997</v>
      </c>
      <c r="W50" s="348">
        <v>-1.0154000000000001</v>
      </c>
      <c r="X50" s="348">
        <v>-5.9375999999999998</v>
      </c>
      <c r="Y50" s="374"/>
      <c r="Z50" s="346">
        <v>162</v>
      </c>
      <c r="AA50" s="346">
        <v>170</v>
      </c>
      <c r="AB50" s="346">
        <v>165</v>
      </c>
      <c r="AC50" s="346">
        <v>224</v>
      </c>
      <c r="AD50" s="346">
        <v>236</v>
      </c>
      <c r="AE50" s="346">
        <v>216</v>
      </c>
      <c r="AF50" s="346" t="s">
        <v>430</v>
      </c>
      <c r="AG50" s="346" t="s">
        <v>430</v>
      </c>
      <c r="AH50" s="346" t="s">
        <v>430</v>
      </c>
      <c r="AI50" s="346" t="s">
        <v>430</v>
      </c>
      <c r="AJ50" s="346">
        <v>208</v>
      </c>
      <c r="AK50" s="346">
        <v>234</v>
      </c>
      <c r="AL50" s="346">
        <v>230</v>
      </c>
      <c r="AM50" s="346">
        <v>219</v>
      </c>
      <c r="AN50" s="346">
        <v>184</v>
      </c>
      <c r="AO50" s="373"/>
      <c r="AP50" s="348" t="s">
        <v>430</v>
      </c>
      <c r="AQ50" s="348" t="s">
        <v>430</v>
      </c>
      <c r="AR50" s="348" t="s">
        <v>430</v>
      </c>
      <c r="AS50" s="348" t="s">
        <v>430</v>
      </c>
      <c r="AT50" s="348">
        <v>-11.28</v>
      </c>
      <c r="AU50" s="351"/>
      <c r="AV50" s="346" t="s">
        <v>430</v>
      </c>
      <c r="AW50" s="346" t="s">
        <v>430</v>
      </c>
      <c r="AX50" s="346" t="s">
        <v>430</v>
      </c>
      <c r="AY50" s="346" t="s">
        <v>430</v>
      </c>
      <c r="AZ50" s="346">
        <v>226</v>
      </c>
      <c r="BA50" s="374"/>
      <c r="BB50" s="348">
        <v>12.8981466964078</v>
      </c>
      <c r="BC50" s="348">
        <v>0.99745387650909501</v>
      </c>
      <c r="BD50" s="348">
        <v>-7.8628105446334598E-2</v>
      </c>
      <c r="BE50" s="375">
        <v>-8.8525444585468502E-2</v>
      </c>
      <c r="BF50" s="374"/>
      <c r="BG50" s="372">
        <v>9.6699999999999994E-2</v>
      </c>
      <c r="BH50" s="373"/>
      <c r="BI50" s="348">
        <v>106.598</v>
      </c>
      <c r="BJ50" s="348" t="s">
        <v>430</v>
      </c>
      <c r="BK50" s="348" t="s">
        <v>430</v>
      </c>
      <c r="BL50" s="348">
        <v>-6.5979999999999999</v>
      </c>
      <c r="BM50" s="373"/>
      <c r="BN50" s="372" t="s">
        <v>4656</v>
      </c>
      <c r="BO50" s="372" t="s">
        <v>4657</v>
      </c>
      <c r="BP50" s="372" t="s">
        <v>4658</v>
      </c>
      <c r="BQ50" s="372" t="s">
        <v>4659</v>
      </c>
      <c r="BR50" s="372" t="s">
        <v>4660</v>
      </c>
      <c r="BS50" s="373"/>
      <c r="BT50" s="354" t="s">
        <v>555</v>
      </c>
    </row>
    <row r="51" spans="1:72" s="428" customFormat="1" x14ac:dyDescent="0.25">
      <c r="A51" s="345" t="s">
        <v>4661</v>
      </c>
      <c r="B51" s="373"/>
      <c r="C51" s="719">
        <v>43517</v>
      </c>
      <c r="D51" s="373"/>
      <c r="E51" s="346">
        <v>1115</v>
      </c>
      <c r="F51" s="373"/>
      <c r="G51" s="347">
        <v>23.447900000000001</v>
      </c>
      <c r="H51" s="374"/>
      <c r="I51" s="348">
        <v>-0.4834</v>
      </c>
      <c r="J51" s="348">
        <v>-0.58850000000000002</v>
      </c>
      <c r="K51" s="348">
        <v>0.4834</v>
      </c>
      <c r="L51" s="348">
        <v>1.3112999999999999</v>
      </c>
      <c r="M51" s="348">
        <v>-3.7109999999999999</v>
      </c>
      <c r="N51" s="350">
        <v>-1.7988</v>
      </c>
      <c r="O51" s="348">
        <v>-1.0928</v>
      </c>
      <c r="P51" s="348">
        <v>8.5182000000000002</v>
      </c>
      <c r="Q51" s="348">
        <v>8.4110999999999994</v>
      </c>
      <c r="R51" s="348" t="s">
        <v>430</v>
      </c>
      <c r="S51" s="348">
        <v>1.1793</v>
      </c>
      <c r="T51" s="348">
        <v>8.5655999999999999</v>
      </c>
      <c r="U51" s="348">
        <v>-7.1775000000000002</v>
      </c>
      <c r="V51" s="348">
        <v>-1.3862000000000001</v>
      </c>
      <c r="W51" s="348">
        <v>-1.1225000000000001</v>
      </c>
      <c r="X51" s="348">
        <v>12.0032</v>
      </c>
      <c r="Y51" s="374"/>
      <c r="Z51" s="346">
        <v>176</v>
      </c>
      <c r="AA51" s="346">
        <v>182</v>
      </c>
      <c r="AB51" s="346">
        <v>179</v>
      </c>
      <c r="AC51" s="346">
        <v>185</v>
      </c>
      <c r="AD51" s="346">
        <v>187</v>
      </c>
      <c r="AE51" s="346">
        <v>173</v>
      </c>
      <c r="AF51" s="346">
        <v>78</v>
      </c>
      <c r="AG51" s="346">
        <v>74</v>
      </c>
      <c r="AH51" s="346">
        <v>27</v>
      </c>
      <c r="AI51" s="346" t="s">
        <v>430</v>
      </c>
      <c r="AJ51" s="346">
        <v>184</v>
      </c>
      <c r="AK51" s="346">
        <v>189</v>
      </c>
      <c r="AL51" s="346">
        <v>194</v>
      </c>
      <c r="AM51" s="346">
        <v>180</v>
      </c>
      <c r="AN51" s="346">
        <v>190</v>
      </c>
      <c r="AO51" s="373"/>
      <c r="AP51" s="348" t="s">
        <v>430</v>
      </c>
      <c r="AQ51" s="348">
        <v>10.37</v>
      </c>
      <c r="AR51" s="348">
        <v>7.06</v>
      </c>
      <c r="AS51" s="348">
        <v>2.44</v>
      </c>
      <c r="AT51" s="348">
        <v>-3.61</v>
      </c>
      <c r="AU51" s="351"/>
      <c r="AV51" s="346" t="s">
        <v>430</v>
      </c>
      <c r="AW51" s="346">
        <v>12</v>
      </c>
      <c r="AX51" s="346">
        <v>27</v>
      </c>
      <c r="AY51" s="346">
        <v>70</v>
      </c>
      <c r="AZ51" s="346">
        <v>184</v>
      </c>
      <c r="BA51" s="374"/>
      <c r="BB51" s="348">
        <v>12.871914119225099</v>
      </c>
      <c r="BC51" s="348">
        <v>0.99766544150213898</v>
      </c>
      <c r="BD51" s="348">
        <v>1.8622411962151201E-2</v>
      </c>
      <c r="BE51" s="375">
        <v>-3.4274829527537097E-2</v>
      </c>
      <c r="BF51" s="374"/>
      <c r="BG51" s="372">
        <v>0.41799999999999998</v>
      </c>
      <c r="BH51" s="373"/>
      <c r="BI51" s="348">
        <v>99.788499999999999</v>
      </c>
      <c r="BJ51" s="348">
        <v>1.3753200000000001</v>
      </c>
      <c r="BK51" s="348" t="s">
        <v>430</v>
      </c>
      <c r="BL51" s="348">
        <v>-1.1638200000000001</v>
      </c>
      <c r="BM51" s="373"/>
      <c r="BN51" s="372" t="s">
        <v>4662</v>
      </c>
      <c r="BO51" s="372" t="s">
        <v>4663</v>
      </c>
      <c r="BP51" s="372" t="s">
        <v>4664</v>
      </c>
      <c r="BQ51" s="372" t="s">
        <v>4665</v>
      </c>
      <c r="BR51" s="372" t="s">
        <v>4666</v>
      </c>
      <c r="BS51" s="373"/>
      <c r="BT51" s="354" t="s">
        <v>555</v>
      </c>
    </row>
    <row r="52" spans="1:72" s="428" customFormat="1" x14ac:dyDescent="0.25">
      <c r="A52" s="345" t="s">
        <v>4667</v>
      </c>
      <c r="B52" s="373"/>
      <c r="C52" s="719">
        <v>45322</v>
      </c>
      <c r="D52" s="373"/>
      <c r="E52" s="346">
        <v>1067.97</v>
      </c>
      <c r="F52" s="373"/>
      <c r="G52" s="347">
        <v>12.174899999999999</v>
      </c>
      <c r="H52" s="374"/>
      <c r="I52" s="348">
        <v>-0.2646</v>
      </c>
      <c r="J52" s="348">
        <v>-0.43340000000000001</v>
      </c>
      <c r="K52" s="348">
        <v>0.38919999999999999</v>
      </c>
      <c r="L52" s="348">
        <v>0.50270000000000004</v>
      </c>
      <c r="M52" s="348">
        <v>-0.14599999999999999</v>
      </c>
      <c r="N52" s="350">
        <v>5.1853999999999996</v>
      </c>
      <c r="O52" s="348">
        <v>1.3509</v>
      </c>
      <c r="P52" s="348" t="s">
        <v>430</v>
      </c>
      <c r="Q52" s="348" t="s">
        <v>430</v>
      </c>
      <c r="R52" s="348" t="s">
        <v>430</v>
      </c>
      <c r="S52" s="348">
        <v>2.0297000000000001</v>
      </c>
      <c r="T52" s="348">
        <v>11.856400000000001</v>
      </c>
      <c r="U52" s="348">
        <v>-0.8962</v>
      </c>
      <c r="V52" s="348">
        <v>4.5819000000000001</v>
      </c>
      <c r="W52" s="348">
        <v>-1.2282999999999999</v>
      </c>
      <c r="X52" s="348">
        <v>7.9497</v>
      </c>
      <c r="Y52" s="374"/>
      <c r="Z52" s="346">
        <v>113</v>
      </c>
      <c r="AA52" s="346">
        <v>155</v>
      </c>
      <c r="AB52" s="346">
        <v>206</v>
      </c>
      <c r="AC52" s="346">
        <v>221</v>
      </c>
      <c r="AD52" s="346">
        <v>158</v>
      </c>
      <c r="AE52" s="346">
        <v>111</v>
      </c>
      <c r="AF52" s="346">
        <v>37</v>
      </c>
      <c r="AG52" s="346" t="s">
        <v>430</v>
      </c>
      <c r="AH52" s="346" t="s">
        <v>430</v>
      </c>
      <c r="AI52" s="346" t="s">
        <v>430</v>
      </c>
      <c r="AJ52" s="346">
        <v>159</v>
      </c>
      <c r="AK52" s="346">
        <v>175</v>
      </c>
      <c r="AL52" s="346">
        <v>141</v>
      </c>
      <c r="AM52" s="346">
        <v>128</v>
      </c>
      <c r="AN52" s="346">
        <v>219</v>
      </c>
      <c r="AO52" s="373"/>
      <c r="AP52" s="348" t="s">
        <v>430</v>
      </c>
      <c r="AQ52" s="348" t="s">
        <v>430</v>
      </c>
      <c r="AR52" s="348" t="s">
        <v>430</v>
      </c>
      <c r="AS52" s="348" t="s">
        <v>430</v>
      </c>
      <c r="AT52" s="348">
        <v>3.57</v>
      </c>
      <c r="AU52" s="351"/>
      <c r="AV52" s="346" t="s">
        <v>430</v>
      </c>
      <c r="AW52" s="346" t="s">
        <v>430</v>
      </c>
      <c r="AX52" s="346" t="s">
        <v>430</v>
      </c>
      <c r="AY52" s="346" t="s">
        <v>430</v>
      </c>
      <c r="AZ52" s="346">
        <v>144</v>
      </c>
      <c r="BA52" s="374"/>
      <c r="BB52" s="348">
        <v>12.9862605253673</v>
      </c>
      <c r="BC52" s="348">
        <v>0.998587278669129</v>
      </c>
      <c r="BD52" s="348">
        <v>1.2617650778683801E-2</v>
      </c>
      <c r="BE52" s="375">
        <v>-8.8228410750117794E-2</v>
      </c>
      <c r="BF52" s="374"/>
      <c r="BG52" s="372">
        <v>5.0099999999999999E-2</v>
      </c>
      <c r="BH52" s="373"/>
      <c r="BI52" s="348">
        <v>96.161600000000007</v>
      </c>
      <c r="BJ52" s="348">
        <v>3.66107</v>
      </c>
      <c r="BK52" s="348" t="s">
        <v>430</v>
      </c>
      <c r="BL52" s="348">
        <v>0.17732999999999999</v>
      </c>
      <c r="BM52" s="373"/>
      <c r="BN52" s="372" t="s">
        <v>4668</v>
      </c>
      <c r="BO52" s="372" t="s">
        <v>4669</v>
      </c>
      <c r="BP52" s="372" t="s">
        <v>4670</v>
      </c>
      <c r="BQ52" s="372" t="s">
        <v>4671</v>
      </c>
      <c r="BR52" s="372" t="s">
        <v>4672</v>
      </c>
      <c r="BS52" s="373"/>
      <c r="BT52" s="354" t="s">
        <v>4673</v>
      </c>
    </row>
    <row r="53" spans="1:72" s="428" customFormat="1" x14ac:dyDescent="0.25">
      <c r="A53" s="345" t="s">
        <v>4674</v>
      </c>
      <c r="B53" s="373"/>
      <c r="C53" s="719">
        <v>44533</v>
      </c>
      <c r="D53" s="373"/>
      <c r="E53" s="346">
        <v>1043.71</v>
      </c>
      <c r="F53" s="373"/>
      <c r="G53" s="347">
        <v>14.4579</v>
      </c>
      <c r="H53" s="374"/>
      <c r="I53" s="348">
        <v>-0.4839</v>
      </c>
      <c r="J53" s="348">
        <v>-0.59060000000000001</v>
      </c>
      <c r="K53" s="348">
        <v>0.47670000000000001</v>
      </c>
      <c r="L53" s="348">
        <v>1.2742</v>
      </c>
      <c r="M53" s="348">
        <v>-3.7526000000000002</v>
      </c>
      <c r="N53" s="350">
        <v>-1.9</v>
      </c>
      <c r="O53" s="348">
        <v>-1.1581999999999999</v>
      </c>
      <c r="P53" s="348">
        <v>8.4427000000000003</v>
      </c>
      <c r="Q53" s="348" t="s">
        <v>430</v>
      </c>
      <c r="R53" s="348" t="s">
        <v>430</v>
      </c>
      <c r="S53" s="348">
        <v>1.1594</v>
      </c>
      <c r="T53" s="348">
        <v>8.4979999999999993</v>
      </c>
      <c r="U53" s="348">
        <v>-7.2188999999999997</v>
      </c>
      <c r="V53" s="348">
        <v>-1.4726999999999999</v>
      </c>
      <c r="W53" s="348">
        <v>-1.1316999999999999</v>
      </c>
      <c r="X53" s="348">
        <v>8.0982000000000003</v>
      </c>
      <c r="Y53" s="374"/>
      <c r="Z53" s="346">
        <v>180</v>
      </c>
      <c r="AA53" s="346">
        <v>186</v>
      </c>
      <c r="AB53" s="346">
        <v>184</v>
      </c>
      <c r="AC53" s="346">
        <v>194</v>
      </c>
      <c r="AD53" s="346">
        <v>192</v>
      </c>
      <c r="AE53" s="346">
        <v>178</v>
      </c>
      <c r="AF53" s="346">
        <v>83</v>
      </c>
      <c r="AG53" s="346">
        <v>78</v>
      </c>
      <c r="AH53" s="346" t="s">
        <v>430</v>
      </c>
      <c r="AI53" s="346" t="s">
        <v>430</v>
      </c>
      <c r="AJ53" s="346">
        <v>191</v>
      </c>
      <c r="AK53" s="346">
        <v>196</v>
      </c>
      <c r="AL53" s="346">
        <v>198</v>
      </c>
      <c r="AM53" s="346">
        <v>185</v>
      </c>
      <c r="AN53" s="346">
        <v>197</v>
      </c>
      <c r="AO53" s="373"/>
      <c r="AP53" s="348" t="s">
        <v>430</v>
      </c>
      <c r="AQ53" s="348" t="s">
        <v>430</v>
      </c>
      <c r="AR53" s="348" t="s">
        <v>430</v>
      </c>
      <c r="AS53" s="348">
        <v>2.36</v>
      </c>
      <c r="AT53" s="348">
        <v>-3.71</v>
      </c>
      <c r="AU53" s="351"/>
      <c r="AV53" s="346" t="s">
        <v>430</v>
      </c>
      <c r="AW53" s="346" t="s">
        <v>430</v>
      </c>
      <c r="AX53" s="346" t="s">
        <v>430</v>
      </c>
      <c r="AY53" s="346">
        <v>76</v>
      </c>
      <c r="AZ53" s="346">
        <v>190</v>
      </c>
      <c r="BA53" s="374"/>
      <c r="BB53" s="348">
        <v>12.833379185079901</v>
      </c>
      <c r="BC53" s="348">
        <v>0.99466041230907498</v>
      </c>
      <c r="BD53" s="348">
        <v>1.82079529390347E-2</v>
      </c>
      <c r="BE53" s="375">
        <v>-3.94861055045755E-2</v>
      </c>
      <c r="BF53" s="374"/>
      <c r="BG53" s="372">
        <v>0.51390000000000002</v>
      </c>
      <c r="BH53" s="373"/>
      <c r="BI53" s="348">
        <v>98.278300000000002</v>
      </c>
      <c r="BJ53" s="348">
        <v>1.35487</v>
      </c>
      <c r="BK53" s="348" t="s">
        <v>430</v>
      </c>
      <c r="BL53" s="348">
        <v>0.36682999999999999</v>
      </c>
      <c r="BM53" s="373"/>
      <c r="BN53" s="372" t="s">
        <v>4544</v>
      </c>
      <c r="BO53" s="372" t="s">
        <v>754</v>
      </c>
      <c r="BP53" s="372" t="s">
        <v>4381</v>
      </c>
      <c r="BQ53" s="372" t="s">
        <v>4382</v>
      </c>
      <c r="BR53" s="372" t="s">
        <v>4502</v>
      </c>
      <c r="BS53" s="373"/>
      <c r="BT53" s="354" t="s">
        <v>555</v>
      </c>
    </row>
    <row r="54" spans="1:72" s="428" customFormat="1" x14ac:dyDescent="0.25">
      <c r="A54" s="345" t="s">
        <v>4675</v>
      </c>
      <c r="B54" s="373"/>
      <c r="C54" s="719">
        <v>44602</v>
      </c>
      <c r="D54" s="373"/>
      <c r="E54" s="346">
        <v>958.22</v>
      </c>
      <c r="F54" s="373"/>
      <c r="G54" s="347">
        <v>15.2384</v>
      </c>
      <c r="H54" s="374"/>
      <c r="I54" s="348">
        <v>0.37080000000000002</v>
      </c>
      <c r="J54" s="348">
        <v>1.9686999999999999</v>
      </c>
      <c r="K54" s="348">
        <v>3.7048999999999999</v>
      </c>
      <c r="L54" s="348">
        <v>1.5548</v>
      </c>
      <c r="M54" s="348">
        <v>0.15179999999999999</v>
      </c>
      <c r="N54" s="350">
        <v>3.4636</v>
      </c>
      <c r="O54" s="348">
        <v>-8.0899000000000001</v>
      </c>
      <c r="P54" s="348">
        <v>12.086399999999999</v>
      </c>
      <c r="Q54" s="348" t="s">
        <v>430</v>
      </c>
      <c r="R54" s="348" t="s">
        <v>430</v>
      </c>
      <c r="S54" s="348">
        <v>1.9604999999999999</v>
      </c>
      <c r="T54" s="348">
        <v>16.1083</v>
      </c>
      <c r="U54" s="348">
        <v>0.78639999999999999</v>
      </c>
      <c r="V54" s="348">
        <v>4.5208000000000004</v>
      </c>
      <c r="W54" s="348">
        <v>2.9531000000000001</v>
      </c>
      <c r="X54" s="348">
        <v>9.7106999999999992</v>
      </c>
      <c r="Y54" s="374"/>
      <c r="Z54" s="346">
        <v>19</v>
      </c>
      <c r="AA54" s="346">
        <v>15</v>
      </c>
      <c r="AB54" s="346">
        <v>36</v>
      </c>
      <c r="AC54" s="346">
        <v>181</v>
      </c>
      <c r="AD54" s="346">
        <v>150</v>
      </c>
      <c r="AE54" s="346">
        <v>132</v>
      </c>
      <c r="AF54" s="346">
        <v>131</v>
      </c>
      <c r="AG54" s="346">
        <v>55</v>
      </c>
      <c r="AH54" s="346" t="s">
        <v>430</v>
      </c>
      <c r="AI54" s="346" t="s">
        <v>430</v>
      </c>
      <c r="AJ54" s="346">
        <v>169</v>
      </c>
      <c r="AK54" s="346">
        <v>115</v>
      </c>
      <c r="AL54" s="346">
        <v>116</v>
      </c>
      <c r="AM54" s="346">
        <v>131</v>
      </c>
      <c r="AN54" s="346">
        <v>34</v>
      </c>
      <c r="AO54" s="373"/>
      <c r="AP54" s="348" t="s">
        <v>430</v>
      </c>
      <c r="AQ54" s="348" t="s">
        <v>430</v>
      </c>
      <c r="AR54" s="348" t="s">
        <v>430</v>
      </c>
      <c r="AS54" s="348">
        <v>1.77</v>
      </c>
      <c r="AT54" s="348">
        <v>4.92</v>
      </c>
      <c r="AU54" s="351"/>
      <c r="AV54" s="346" t="s">
        <v>430</v>
      </c>
      <c r="AW54" s="346" t="s">
        <v>430</v>
      </c>
      <c r="AX54" s="346" t="s">
        <v>430</v>
      </c>
      <c r="AY54" s="346">
        <v>87</v>
      </c>
      <c r="AZ54" s="346">
        <v>123</v>
      </c>
      <c r="BA54" s="374"/>
      <c r="BB54" s="348">
        <v>19.245444660860802</v>
      </c>
      <c r="BC54" s="348">
        <v>0.99872431957007901</v>
      </c>
      <c r="BD54" s="348">
        <v>3.4125424531710899E-2</v>
      </c>
      <c r="BE54" s="375">
        <v>-0.108814367882972</v>
      </c>
      <c r="BF54" s="374"/>
      <c r="BG54" s="372">
        <v>0.37369999999999998</v>
      </c>
      <c r="BH54" s="373"/>
      <c r="BI54" s="348">
        <v>67.795699999999997</v>
      </c>
      <c r="BJ54" s="348">
        <v>32.069899999999997</v>
      </c>
      <c r="BK54" s="348" t="s">
        <v>430</v>
      </c>
      <c r="BL54" s="348">
        <v>0.13439999999999999</v>
      </c>
      <c r="BM54" s="373"/>
      <c r="BN54" s="372" t="s">
        <v>4521</v>
      </c>
      <c r="BO54" s="372" t="s">
        <v>4676</v>
      </c>
      <c r="BP54" s="372" t="s">
        <v>4523</v>
      </c>
      <c r="BQ54" s="372" t="s">
        <v>2642</v>
      </c>
      <c r="BR54" s="372" t="s">
        <v>4525</v>
      </c>
      <c r="BS54" s="373"/>
      <c r="BT54" s="354" t="s">
        <v>548</v>
      </c>
    </row>
    <row r="55" spans="1:72" s="428" customFormat="1" x14ac:dyDescent="0.25">
      <c r="A55" s="345" t="s">
        <v>4677</v>
      </c>
      <c r="B55" s="373"/>
      <c r="C55" s="719">
        <v>40449</v>
      </c>
      <c r="D55" s="373"/>
      <c r="E55" s="346">
        <v>936.14800000000002</v>
      </c>
      <c r="F55" s="373"/>
      <c r="G55" s="347">
        <v>39.387599999999999</v>
      </c>
      <c r="H55" s="374"/>
      <c r="I55" s="348">
        <v>-0.69689999999999996</v>
      </c>
      <c r="J55" s="348">
        <v>-0.78769999999999996</v>
      </c>
      <c r="K55" s="348">
        <v>0.19719999999999999</v>
      </c>
      <c r="L55" s="348">
        <v>1.8705000000000001</v>
      </c>
      <c r="M55" s="348">
        <v>-4.8383000000000003</v>
      </c>
      <c r="N55" s="350">
        <v>-4.2588999999999997</v>
      </c>
      <c r="O55" s="348">
        <v>-2.3784999999999998</v>
      </c>
      <c r="P55" s="348">
        <v>6.4794</v>
      </c>
      <c r="Q55" s="348">
        <v>7.1638000000000002</v>
      </c>
      <c r="R55" s="348">
        <v>11.178800000000001</v>
      </c>
      <c r="S55" s="348">
        <v>0.78580000000000005</v>
      </c>
      <c r="T55" s="348">
        <v>7.54</v>
      </c>
      <c r="U55" s="348">
        <v>-9.2423999999999999</v>
      </c>
      <c r="V55" s="348">
        <v>-3.6212</v>
      </c>
      <c r="W55" s="348">
        <v>-1.4053</v>
      </c>
      <c r="X55" s="348">
        <v>8.9906000000000006</v>
      </c>
      <c r="Y55" s="374"/>
      <c r="Z55" s="346">
        <v>211</v>
      </c>
      <c r="AA55" s="346">
        <v>218</v>
      </c>
      <c r="AB55" s="346">
        <v>230</v>
      </c>
      <c r="AC55" s="346">
        <v>163</v>
      </c>
      <c r="AD55" s="346">
        <v>222</v>
      </c>
      <c r="AE55" s="346">
        <v>207</v>
      </c>
      <c r="AF55" s="346">
        <v>107</v>
      </c>
      <c r="AG55" s="346">
        <v>97</v>
      </c>
      <c r="AH55" s="346">
        <v>44</v>
      </c>
      <c r="AI55" s="346">
        <v>12</v>
      </c>
      <c r="AJ55" s="346">
        <v>214</v>
      </c>
      <c r="AK55" s="346">
        <v>218</v>
      </c>
      <c r="AL55" s="346">
        <v>221</v>
      </c>
      <c r="AM55" s="346">
        <v>210</v>
      </c>
      <c r="AN55" s="346">
        <v>232</v>
      </c>
      <c r="AO55" s="373"/>
      <c r="AP55" s="348">
        <v>10.130000000000001</v>
      </c>
      <c r="AQ55" s="348">
        <v>8.8800000000000008</v>
      </c>
      <c r="AR55" s="348">
        <v>5.33</v>
      </c>
      <c r="AS55" s="348">
        <v>0.5</v>
      </c>
      <c r="AT55" s="348">
        <v>-6.06</v>
      </c>
      <c r="AU55" s="351"/>
      <c r="AV55" s="346">
        <v>16</v>
      </c>
      <c r="AW55" s="346">
        <v>25</v>
      </c>
      <c r="AX55" s="346">
        <v>43</v>
      </c>
      <c r="AY55" s="346">
        <v>95</v>
      </c>
      <c r="AZ55" s="346">
        <v>213</v>
      </c>
      <c r="BA55" s="374"/>
      <c r="BB55" s="348">
        <v>12.7437690210574</v>
      </c>
      <c r="BC55" s="348">
        <v>0.99756366351800596</v>
      </c>
      <c r="BD55" s="348">
        <v>6.3014726498825504E-3</v>
      </c>
      <c r="BE55" s="375">
        <v>-4.5483604535400797E-2</v>
      </c>
      <c r="BF55" s="374"/>
      <c r="BG55" s="372">
        <v>0.51070000000000004</v>
      </c>
      <c r="BH55" s="373"/>
      <c r="BI55" s="348">
        <v>99.623699999999999</v>
      </c>
      <c r="BJ55" s="348" t="s">
        <v>430</v>
      </c>
      <c r="BK55" s="348" t="s">
        <v>430</v>
      </c>
      <c r="BL55" s="348">
        <v>0.37630000000000002</v>
      </c>
      <c r="BM55" s="373"/>
      <c r="BN55" s="372" t="s">
        <v>4516</v>
      </c>
      <c r="BO55" s="372" t="s">
        <v>4517</v>
      </c>
      <c r="BP55" s="372" t="s">
        <v>4518</v>
      </c>
      <c r="BQ55" s="372" t="s">
        <v>4678</v>
      </c>
      <c r="BR55" s="372" t="s">
        <v>744</v>
      </c>
      <c r="BS55" s="373"/>
      <c r="BT55" s="354" t="s">
        <v>555</v>
      </c>
    </row>
    <row r="56" spans="1:72" s="428" customFormat="1" x14ac:dyDescent="0.25">
      <c r="A56" s="345" t="s">
        <v>4679</v>
      </c>
      <c r="B56" s="373"/>
      <c r="C56" s="719">
        <v>45589</v>
      </c>
      <c r="D56" s="373"/>
      <c r="E56" s="346">
        <v>980.33</v>
      </c>
      <c r="F56" s="373"/>
      <c r="G56" s="347">
        <v>14.702999999999999</v>
      </c>
      <c r="H56" s="374"/>
      <c r="I56" s="348">
        <v>-1.224</v>
      </c>
      <c r="J56" s="348">
        <v>1.1892</v>
      </c>
      <c r="K56" s="348">
        <v>3.1941999999999999</v>
      </c>
      <c r="L56" s="348">
        <v>-2.0871</v>
      </c>
      <c r="M56" s="348">
        <v>18.409300000000002</v>
      </c>
      <c r="N56" s="350">
        <v>26.724599999999999</v>
      </c>
      <c r="O56" s="348" t="s">
        <v>430</v>
      </c>
      <c r="P56" s="348" t="s">
        <v>430</v>
      </c>
      <c r="Q56" s="348" t="s">
        <v>430</v>
      </c>
      <c r="R56" s="348" t="s">
        <v>430</v>
      </c>
      <c r="S56" s="348">
        <v>0.32340000000000002</v>
      </c>
      <c r="T56" s="348">
        <v>28.333100000000002</v>
      </c>
      <c r="U56" s="348">
        <v>16.931799999999999</v>
      </c>
      <c r="V56" s="348">
        <v>31.151499999999999</v>
      </c>
      <c r="W56" s="348">
        <v>2.8980999999999999</v>
      </c>
      <c r="X56" s="348">
        <v>23.289899999999999</v>
      </c>
      <c r="Y56" s="374"/>
      <c r="Z56" s="346">
        <v>233</v>
      </c>
      <c r="AA56" s="346">
        <v>29</v>
      </c>
      <c r="AB56" s="346">
        <v>59</v>
      </c>
      <c r="AC56" s="346">
        <v>240</v>
      </c>
      <c r="AD56" s="346">
        <v>13</v>
      </c>
      <c r="AE56" s="346">
        <v>6</v>
      </c>
      <c r="AF56" s="346" t="s">
        <v>430</v>
      </c>
      <c r="AG56" s="346" t="s">
        <v>430</v>
      </c>
      <c r="AH56" s="346" t="s">
        <v>430</v>
      </c>
      <c r="AI56" s="346" t="s">
        <v>430</v>
      </c>
      <c r="AJ56" s="346">
        <v>223</v>
      </c>
      <c r="AK56" s="346">
        <v>26</v>
      </c>
      <c r="AL56" s="346">
        <v>9</v>
      </c>
      <c r="AM56" s="346">
        <v>2</v>
      </c>
      <c r="AN56" s="346">
        <v>38</v>
      </c>
      <c r="AO56" s="373"/>
      <c r="AP56" s="348" t="s">
        <v>430</v>
      </c>
      <c r="AQ56" s="348" t="s">
        <v>430</v>
      </c>
      <c r="AR56" s="348" t="s">
        <v>430</v>
      </c>
      <c r="AS56" s="348" t="s">
        <v>430</v>
      </c>
      <c r="AT56" s="348">
        <v>27.63</v>
      </c>
      <c r="AU56" s="351"/>
      <c r="AV56" s="346" t="s">
        <v>430</v>
      </c>
      <c r="AW56" s="346" t="s">
        <v>430</v>
      </c>
      <c r="AX56" s="346" t="s">
        <v>430</v>
      </c>
      <c r="AY56" s="346" t="s">
        <v>430</v>
      </c>
      <c r="AZ56" s="346">
        <v>15</v>
      </c>
      <c r="BA56" s="374"/>
      <c r="BB56" s="348">
        <v>28.050802867571001</v>
      </c>
      <c r="BC56" s="348">
        <v>0.98846941716761505</v>
      </c>
      <c r="BD56" s="348">
        <v>5.7839619991995897E-2</v>
      </c>
      <c r="BE56" s="375">
        <v>-0.27572730377115101</v>
      </c>
      <c r="BF56" s="374"/>
      <c r="BG56" s="372">
        <v>0.1885</v>
      </c>
      <c r="BH56" s="373"/>
      <c r="BI56" s="348">
        <v>38.970700000000001</v>
      </c>
      <c r="BJ56" s="348">
        <v>31.0533</v>
      </c>
      <c r="BK56" s="348">
        <v>30.271000000000001</v>
      </c>
      <c r="BL56" s="348">
        <v>-0.29499999999999998</v>
      </c>
      <c r="BM56" s="373"/>
      <c r="BN56" s="372" t="s">
        <v>4680</v>
      </c>
      <c r="BO56" s="372" t="s">
        <v>4681</v>
      </c>
      <c r="BP56" s="372" t="s">
        <v>430</v>
      </c>
      <c r="BQ56" s="372" t="s">
        <v>430</v>
      </c>
      <c r="BR56" s="372" t="s">
        <v>430</v>
      </c>
      <c r="BS56" s="373"/>
      <c r="BT56" s="354" t="s">
        <v>4673</v>
      </c>
    </row>
    <row r="57" spans="1:72" s="428" customFormat="1" x14ac:dyDescent="0.25">
      <c r="A57" s="345" t="s">
        <v>4682</v>
      </c>
      <c r="B57" s="373"/>
      <c r="C57" s="719">
        <v>43822</v>
      </c>
      <c r="D57" s="373"/>
      <c r="E57" s="346">
        <v>902.91</v>
      </c>
      <c r="F57" s="373"/>
      <c r="G57" s="347">
        <v>20.467600000000001</v>
      </c>
      <c r="H57" s="374"/>
      <c r="I57" s="348">
        <v>-0.48380000000000001</v>
      </c>
      <c r="J57" s="348">
        <v>-0.59060000000000001</v>
      </c>
      <c r="K57" s="348">
        <v>0.47170000000000001</v>
      </c>
      <c r="L57" s="348">
        <v>1.2596000000000001</v>
      </c>
      <c r="M57" s="348">
        <v>-3.8216999999999999</v>
      </c>
      <c r="N57" s="350">
        <v>-1.9865999999999999</v>
      </c>
      <c r="O57" s="348">
        <v>-1.2847</v>
      </c>
      <c r="P57" s="348">
        <v>8.3445999999999998</v>
      </c>
      <c r="Q57" s="348">
        <v>8.2277000000000005</v>
      </c>
      <c r="R57" s="348" t="s">
        <v>430</v>
      </c>
      <c r="S57" s="348">
        <v>1.1535</v>
      </c>
      <c r="T57" s="348">
        <v>8.4778000000000002</v>
      </c>
      <c r="U57" s="348">
        <v>-7.2961999999999998</v>
      </c>
      <c r="V57" s="348">
        <v>-1.5427</v>
      </c>
      <c r="W57" s="348">
        <v>-1.1355999999999999</v>
      </c>
      <c r="X57" s="348">
        <v>11.314500000000001</v>
      </c>
      <c r="Y57" s="374"/>
      <c r="Z57" s="346">
        <v>179</v>
      </c>
      <c r="AA57" s="346">
        <v>186</v>
      </c>
      <c r="AB57" s="346">
        <v>187</v>
      </c>
      <c r="AC57" s="346">
        <v>196</v>
      </c>
      <c r="AD57" s="346">
        <v>199</v>
      </c>
      <c r="AE57" s="346">
        <v>182</v>
      </c>
      <c r="AF57" s="346">
        <v>92</v>
      </c>
      <c r="AG57" s="346">
        <v>83</v>
      </c>
      <c r="AH57" s="346">
        <v>34</v>
      </c>
      <c r="AI57" s="346" t="s">
        <v>430</v>
      </c>
      <c r="AJ57" s="346">
        <v>192</v>
      </c>
      <c r="AK57" s="346">
        <v>197</v>
      </c>
      <c r="AL57" s="346">
        <v>203</v>
      </c>
      <c r="AM57" s="346">
        <v>190</v>
      </c>
      <c r="AN57" s="346">
        <v>200</v>
      </c>
      <c r="AO57" s="373"/>
      <c r="AP57" s="348" t="s">
        <v>430</v>
      </c>
      <c r="AQ57" s="348" t="s">
        <v>430</v>
      </c>
      <c r="AR57" s="348">
        <v>6.87</v>
      </c>
      <c r="AS57" s="348">
        <v>2.2599999999999998</v>
      </c>
      <c r="AT57" s="348">
        <v>-3.8</v>
      </c>
      <c r="AU57" s="351"/>
      <c r="AV57" s="346" t="s">
        <v>430</v>
      </c>
      <c r="AW57" s="346" t="s">
        <v>430</v>
      </c>
      <c r="AX57" s="346">
        <v>35</v>
      </c>
      <c r="AY57" s="346">
        <v>81</v>
      </c>
      <c r="AZ57" s="346">
        <v>194</v>
      </c>
      <c r="BA57" s="374"/>
      <c r="BB57" s="348">
        <v>12.882987206941401</v>
      </c>
      <c r="BC57" s="348">
        <v>0.99852570256112705</v>
      </c>
      <c r="BD57" s="348">
        <v>1.7558620241486599E-2</v>
      </c>
      <c r="BE57" s="375">
        <v>-4.8009683699975998E-2</v>
      </c>
      <c r="BF57" s="374"/>
      <c r="BG57" s="372">
        <v>0.50039999999999996</v>
      </c>
      <c r="BH57" s="373"/>
      <c r="BI57" s="348">
        <v>98.313500000000005</v>
      </c>
      <c r="BJ57" s="348">
        <v>1.3553599999999999</v>
      </c>
      <c r="BK57" s="348" t="s">
        <v>430</v>
      </c>
      <c r="BL57" s="348">
        <v>0.33113999999999999</v>
      </c>
      <c r="BM57" s="373"/>
      <c r="BN57" s="372" t="s">
        <v>668</v>
      </c>
      <c r="BO57" s="372" t="s">
        <v>4500</v>
      </c>
      <c r="BP57" s="372" t="s">
        <v>4381</v>
      </c>
      <c r="BQ57" s="372" t="s">
        <v>730</v>
      </c>
      <c r="BR57" s="372" t="s">
        <v>4502</v>
      </c>
      <c r="BS57" s="373"/>
      <c r="BT57" s="354" t="s">
        <v>555</v>
      </c>
    </row>
    <row r="58" spans="1:72" s="428" customFormat="1" x14ac:dyDescent="0.25">
      <c r="A58" s="345" t="s">
        <v>4683</v>
      </c>
      <c r="B58" s="373"/>
      <c r="C58" s="719">
        <v>44246</v>
      </c>
      <c r="D58" s="373"/>
      <c r="E58" s="346">
        <v>817.36800000000005</v>
      </c>
      <c r="F58" s="373"/>
      <c r="G58" s="347">
        <v>17.037099999999999</v>
      </c>
      <c r="H58" s="374"/>
      <c r="I58" s="348">
        <v>-0.66239999999999999</v>
      </c>
      <c r="J58" s="348">
        <v>-0.68089999999999995</v>
      </c>
      <c r="K58" s="348">
        <v>-0.433</v>
      </c>
      <c r="L58" s="348">
        <v>-2.8262</v>
      </c>
      <c r="M58" s="348">
        <v>-8.5275999999999996</v>
      </c>
      <c r="N58" s="350">
        <v>-6.6157000000000004</v>
      </c>
      <c r="O58" s="348">
        <v>-8.2530999999999999</v>
      </c>
      <c r="P58" s="348">
        <v>6.5438999999999998</v>
      </c>
      <c r="Q58" s="348">
        <v>7.3818999999999999</v>
      </c>
      <c r="R58" s="348" t="s">
        <v>430</v>
      </c>
      <c r="S58" s="348">
        <v>-0.54459999999999997</v>
      </c>
      <c r="T58" s="348">
        <v>1.8301000000000001</v>
      </c>
      <c r="U58" s="348">
        <v>-11.094200000000001</v>
      </c>
      <c r="V58" s="348">
        <v>-5.2820999999999998</v>
      </c>
      <c r="W58" s="348">
        <v>-1.593</v>
      </c>
      <c r="X58" s="348">
        <v>10.1325</v>
      </c>
      <c r="Y58" s="374"/>
      <c r="Z58" s="346">
        <v>206</v>
      </c>
      <c r="AA58" s="346">
        <v>207</v>
      </c>
      <c r="AB58" s="346">
        <v>247</v>
      </c>
      <c r="AC58" s="346">
        <v>244</v>
      </c>
      <c r="AD58" s="346">
        <v>241</v>
      </c>
      <c r="AE58" s="346">
        <v>214</v>
      </c>
      <c r="AF58" s="346">
        <v>133</v>
      </c>
      <c r="AG58" s="346">
        <v>95</v>
      </c>
      <c r="AH58" s="346">
        <v>42</v>
      </c>
      <c r="AI58" s="346" t="s">
        <v>430</v>
      </c>
      <c r="AJ58" s="346">
        <v>248</v>
      </c>
      <c r="AK58" s="346">
        <v>244</v>
      </c>
      <c r="AL58" s="346">
        <v>228</v>
      </c>
      <c r="AM58" s="346">
        <v>218</v>
      </c>
      <c r="AN58" s="346">
        <v>241</v>
      </c>
      <c r="AO58" s="373"/>
      <c r="AP58" s="348" t="s">
        <v>430</v>
      </c>
      <c r="AQ58" s="348" t="s">
        <v>430</v>
      </c>
      <c r="AR58" s="348">
        <v>4.4000000000000004</v>
      </c>
      <c r="AS58" s="348">
        <v>-3.26</v>
      </c>
      <c r="AT58" s="348">
        <v>-11.5</v>
      </c>
      <c r="AU58" s="351"/>
      <c r="AV58" s="346" t="s">
        <v>430</v>
      </c>
      <c r="AW58" s="346" t="s">
        <v>430</v>
      </c>
      <c r="AX58" s="346">
        <v>46</v>
      </c>
      <c r="AY58" s="346">
        <v>101</v>
      </c>
      <c r="AZ58" s="346">
        <v>229</v>
      </c>
      <c r="BA58" s="374"/>
      <c r="BB58" s="348">
        <v>13.1985226103678</v>
      </c>
      <c r="BC58" s="348">
        <v>0.99727193665015401</v>
      </c>
      <c r="BD58" s="348">
        <v>1.05983507445465E-2</v>
      </c>
      <c r="BE58" s="375">
        <v>-7.97631469654244E-2</v>
      </c>
      <c r="BF58" s="374"/>
      <c r="BG58" s="372">
        <v>0.11550000000000001</v>
      </c>
      <c r="BH58" s="373"/>
      <c r="BI58" s="348">
        <v>99.872100000000003</v>
      </c>
      <c r="BJ58" s="348" t="s">
        <v>430</v>
      </c>
      <c r="BK58" s="348" t="s">
        <v>430</v>
      </c>
      <c r="BL58" s="348">
        <v>0.12790000000000001</v>
      </c>
      <c r="BM58" s="373"/>
      <c r="BN58" s="372" t="s">
        <v>4684</v>
      </c>
      <c r="BO58" s="372" t="s">
        <v>4685</v>
      </c>
      <c r="BP58" s="372" t="s">
        <v>4686</v>
      </c>
      <c r="BQ58" s="372" t="s">
        <v>4687</v>
      </c>
      <c r="BR58" s="372" t="s">
        <v>4688</v>
      </c>
      <c r="BS58" s="373"/>
      <c r="BT58" s="354" t="s">
        <v>555</v>
      </c>
    </row>
    <row r="59" spans="1:72" s="428" customFormat="1" x14ac:dyDescent="0.25">
      <c r="A59" s="345" t="s">
        <v>4689</v>
      </c>
      <c r="B59" s="373"/>
      <c r="C59" s="719">
        <v>45056</v>
      </c>
      <c r="D59" s="373"/>
      <c r="E59" s="346">
        <v>852.00300000000004</v>
      </c>
      <c r="F59" s="373"/>
      <c r="G59" s="347">
        <v>21.9129</v>
      </c>
      <c r="H59" s="374"/>
      <c r="I59" s="348">
        <v>-0.8488</v>
      </c>
      <c r="J59" s="348">
        <v>0.28789999999999999</v>
      </c>
      <c r="K59" s="348">
        <v>0.25669999999999998</v>
      </c>
      <c r="L59" s="348">
        <v>-5.0979000000000001</v>
      </c>
      <c r="M59" s="348">
        <v>-4.8724999999999996</v>
      </c>
      <c r="N59" s="350">
        <v>16.852599999999999</v>
      </c>
      <c r="O59" s="348">
        <v>2.2786</v>
      </c>
      <c r="P59" s="348">
        <v>24.6508</v>
      </c>
      <c r="Q59" s="348" t="s">
        <v>430</v>
      </c>
      <c r="R59" s="348" t="s">
        <v>430</v>
      </c>
      <c r="S59" s="348">
        <v>-0.51659999999999995</v>
      </c>
      <c r="T59" s="348">
        <v>7.2211999999999996</v>
      </c>
      <c r="U59" s="348">
        <v>3.3426999999999998</v>
      </c>
      <c r="V59" s="348">
        <v>11.0031</v>
      </c>
      <c r="W59" s="348">
        <v>-0.75539999999999996</v>
      </c>
      <c r="X59" s="348">
        <v>26.823399999999999</v>
      </c>
      <c r="Y59" s="374"/>
      <c r="Z59" s="346">
        <v>223</v>
      </c>
      <c r="AA59" s="346">
        <v>76</v>
      </c>
      <c r="AB59" s="346">
        <v>220</v>
      </c>
      <c r="AC59" s="346">
        <v>246</v>
      </c>
      <c r="AD59" s="346">
        <v>224</v>
      </c>
      <c r="AE59" s="346">
        <v>17</v>
      </c>
      <c r="AF59" s="346">
        <v>33</v>
      </c>
      <c r="AG59" s="346">
        <v>3</v>
      </c>
      <c r="AH59" s="346" t="s">
        <v>430</v>
      </c>
      <c r="AI59" s="346" t="s">
        <v>430</v>
      </c>
      <c r="AJ59" s="346">
        <v>244</v>
      </c>
      <c r="AK59" s="346">
        <v>224</v>
      </c>
      <c r="AL59" s="346">
        <v>94</v>
      </c>
      <c r="AM59" s="346">
        <v>44</v>
      </c>
      <c r="AN59" s="346">
        <v>171</v>
      </c>
      <c r="AO59" s="373"/>
      <c r="AP59" s="348" t="s">
        <v>430</v>
      </c>
      <c r="AQ59" s="348" t="s">
        <v>430</v>
      </c>
      <c r="AR59" s="348" t="s">
        <v>430</v>
      </c>
      <c r="AS59" s="348">
        <v>11.57</v>
      </c>
      <c r="AT59" s="348">
        <v>4.68</v>
      </c>
      <c r="AU59" s="351"/>
      <c r="AV59" s="346" t="s">
        <v>430</v>
      </c>
      <c r="AW59" s="346" t="s">
        <v>430</v>
      </c>
      <c r="AX59" s="346" t="s">
        <v>430</v>
      </c>
      <c r="AY59" s="346">
        <v>13</v>
      </c>
      <c r="AZ59" s="346">
        <v>130</v>
      </c>
      <c r="BA59" s="374"/>
      <c r="BB59" s="348">
        <v>20.106904906249699</v>
      </c>
      <c r="BC59" s="348">
        <v>0.99712283151437597</v>
      </c>
      <c r="BD59" s="348">
        <v>7.6303289397556706E-2</v>
      </c>
      <c r="BE59" s="375">
        <v>-8.7959197655321994E-2</v>
      </c>
      <c r="BF59" s="374"/>
      <c r="BG59" s="372">
        <v>0.2999</v>
      </c>
      <c r="BH59" s="373"/>
      <c r="BI59" s="348">
        <v>65.134100000000004</v>
      </c>
      <c r="BJ59" s="348">
        <v>20.855699999999999</v>
      </c>
      <c r="BK59" s="348">
        <v>13.964499999999999</v>
      </c>
      <c r="BL59" s="348">
        <v>4.5699999999999998E-2</v>
      </c>
      <c r="BM59" s="373"/>
      <c r="BN59" s="372" t="s">
        <v>4690</v>
      </c>
      <c r="BO59" s="372" t="s">
        <v>4691</v>
      </c>
      <c r="BP59" s="372" t="s">
        <v>4692</v>
      </c>
      <c r="BQ59" s="372" t="s">
        <v>4693</v>
      </c>
      <c r="BR59" s="372" t="s">
        <v>4694</v>
      </c>
      <c r="BS59" s="373"/>
      <c r="BT59" s="354" t="s">
        <v>555</v>
      </c>
    </row>
    <row r="60" spans="1:72" s="428" customFormat="1" x14ac:dyDescent="0.25">
      <c r="A60" s="345" t="s">
        <v>4695</v>
      </c>
      <c r="B60" s="373"/>
      <c r="C60" s="719">
        <v>45559</v>
      </c>
      <c r="D60" s="373"/>
      <c r="E60" s="346">
        <v>821.29</v>
      </c>
      <c r="F60" s="373"/>
      <c r="G60" s="347">
        <v>8.5547000000000004</v>
      </c>
      <c r="H60" s="374"/>
      <c r="I60" s="348">
        <v>0.71109999999999995</v>
      </c>
      <c r="J60" s="348">
        <v>2.4392</v>
      </c>
      <c r="K60" s="348">
        <v>5.7061999999999999</v>
      </c>
      <c r="L60" s="348">
        <v>3.5716000000000001</v>
      </c>
      <c r="M60" s="348">
        <v>6.4958</v>
      </c>
      <c r="N60" s="350">
        <v>8.0837000000000003</v>
      </c>
      <c r="O60" s="348" t="s">
        <v>430</v>
      </c>
      <c r="P60" s="348" t="s">
        <v>430</v>
      </c>
      <c r="Q60" s="348" t="s">
        <v>430</v>
      </c>
      <c r="R60" s="348" t="s">
        <v>430</v>
      </c>
      <c r="S60" s="348">
        <v>3.8873000000000002</v>
      </c>
      <c r="T60" s="348">
        <v>21.360499999999998</v>
      </c>
      <c r="U60" s="348">
        <v>5.6801000000000004</v>
      </c>
      <c r="V60" s="348">
        <v>9.4679000000000002</v>
      </c>
      <c r="W60" s="348">
        <v>4.9888000000000003</v>
      </c>
      <c r="X60" s="348">
        <v>-7.7958999999999996</v>
      </c>
      <c r="Y60" s="374"/>
      <c r="Z60" s="346">
        <v>4</v>
      </c>
      <c r="AA60" s="346">
        <v>5</v>
      </c>
      <c r="AB60" s="346">
        <v>10</v>
      </c>
      <c r="AC60" s="346">
        <v>79</v>
      </c>
      <c r="AD60" s="346">
        <v>81</v>
      </c>
      <c r="AE60" s="346">
        <v>89</v>
      </c>
      <c r="AF60" s="346" t="s">
        <v>430</v>
      </c>
      <c r="AG60" s="346" t="s">
        <v>430</v>
      </c>
      <c r="AH60" s="346" t="s">
        <v>430</v>
      </c>
      <c r="AI60" s="346" t="s">
        <v>430</v>
      </c>
      <c r="AJ60" s="346">
        <v>81</v>
      </c>
      <c r="AK60" s="346">
        <v>64</v>
      </c>
      <c r="AL60" s="346">
        <v>65</v>
      </c>
      <c r="AM60" s="346">
        <v>78</v>
      </c>
      <c r="AN60" s="346">
        <v>10</v>
      </c>
      <c r="AO60" s="373"/>
      <c r="AP60" s="348" t="s">
        <v>430</v>
      </c>
      <c r="AQ60" s="348" t="s">
        <v>430</v>
      </c>
      <c r="AR60" s="348" t="s">
        <v>430</v>
      </c>
      <c r="AS60" s="348" t="s">
        <v>430</v>
      </c>
      <c r="AT60" s="348">
        <v>13.62</v>
      </c>
      <c r="AU60" s="351"/>
      <c r="AV60" s="346" t="s">
        <v>430</v>
      </c>
      <c r="AW60" s="346" t="s">
        <v>430</v>
      </c>
      <c r="AX60" s="346" t="s">
        <v>430</v>
      </c>
      <c r="AY60" s="346" t="s">
        <v>430</v>
      </c>
      <c r="AZ60" s="346">
        <v>79</v>
      </c>
      <c r="BA60" s="374"/>
      <c r="BB60" s="348">
        <v>21.673638025948499</v>
      </c>
      <c r="BC60" s="348">
        <v>0.99420617737042405</v>
      </c>
      <c r="BD60" s="348">
        <v>-4.2896539830854202E-2</v>
      </c>
      <c r="BE60" s="375">
        <v>-0.101413989004564</v>
      </c>
      <c r="BF60" s="374"/>
      <c r="BG60" s="372">
        <v>0.3332</v>
      </c>
      <c r="BH60" s="373"/>
      <c r="BI60" s="348">
        <v>45.922199999999997</v>
      </c>
      <c r="BJ60" s="348">
        <v>35.010300000000001</v>
      </c>
      <c r="BK60" s="348">
        <v>18.924800000000001</v>
      </c>
      <c r="BL60" s="348">
        <v>0.14269999999999999</v>
      </c>
      <c r="BM60" s="373"/>
      <c r="BN60" s="372" t="s">
        <v>4643</v>
      </c>
      <c r="BO60" s="372" t="s">
        <v>2075</v>
      </c>
      <c r="BP60" s="372" t="s">
        <v>4644</v>
      </c>
      <c r="BQ60" s="372" t="s">
        <v>4645</v>
      </c>
      <c r="BR60" s="372" t="s">
        <v>4646</v>
      </c>
      <c r="BS60" s="373"/>
      <c r="BT60" s="354" t="s">
        <v>548</v>
      </c>
    </row>
    <row r="61" spans="1:72" s="428" customFormat="1" x14ac:dyDescent="0.25">
      <c r="A61" s="345" t="s">
        <v>4696</v>
      </c>
      <c r="B61" s="373"/>
      <c r="C61" s="719">
        <v>46133</v>
      </c>
      <c r="D61" s="373"/>
      <c r="E61" s="346">
        <v>1060.72</v>
      </c>
      <c r="F61" s="373"/>
      <c r="G61" s="347">
        <v>10.2447</v>
      </c>
      <c r="H61" s="374"/>
      <c r="I61" s="348">
        <v>4.9799999999999997E-2</v>
      </c>
      <c r="J61" s="348">
        <v>0.15049999999999999</v>
      </c>
      <c r="K61" s="348">
        <v>0.63360000000000005</v>
      </c>
      <c r="L61" s="348">
        <v>2.0398999999999998</v>
      </c>
      <c r="M61" s="348" t="s">
        <v>430</v>
      </c>
      <c r="N61" s="350" t="s">
        <v>430</v>
      </c>
      <c r="O61" s="348" t="s">
        <v>430</v>
      </c>
      <c r="P61" s="348" t="s">
        <v>430</v>
      </c>
      <c r="Q61" s="348" t="s">
        <v>430</v>
      </c>
      <c r="R61" s="348" t="s">
        <v>430</v>
      </c>
      <c r="S61" s="348">
        <v>1.1093</v>
      </c>
      <c r="T61" s="348" t="s">
        <v>430</v>
      </c>
      <c r="U61" s="348" t="s">
        <v>430</v>
      </c>
      <c r="V61" s="348" t="s">
        <v>430</v>
      </c>
      <c r="W61" s="348">
        <v>0.5585</v>
      </c>
      <c r="X61" s="348">
        <v>2.4470000000000001</v>
      </c>
      <c r="Y61" s="374"/>
      <c r="Z61" s="346">
        <v>37</v>
      </c>
      <c r="AA61" s="346">
        <v>101</v>
      </c>
      <c r="AB61" s="346">
        <v>170</v>
      </c>
      <c r="AC61" s="346">
        <v>153</v>
      </c>
      <c r="AD61" s="346" t="s">
        <v>430</v>
      </c>
      <c r="AE61" s="346" t="s">
        <v>430</v>
      </c>
      <c r="AF61" s="346" t="s">
        <v>430</v>
      </c>
      <c r="AG61" s="346" t="s">
        <v>430</v>
      </c>
      <c r="AH61" s="346" t="s">
        <v>430</v>
      </c>
      <c r="AI61" s="346" t="s">
        <v>430</v>
      </c>
      <c r="AJ61" s="346">
        <v>198</v>
      </c>
      <c r="AK61" s="346" t="s">
        <v>430</v>
      </c>
      <c r="AL61" s="346" t="s">
        <v>430</v>
      </c>
      <c r="AM61" s="346" t="s">
        <v>430</v>
      </c>
      <c r="AN61" s="346">
        <v>117</v>
      </c>
      <c r="AO61" s="373"/>
      <c r="AP61" s="348" t="s">
        <v>430</v>
      </c>
      <c r="AQ61" s="348" t="s">
        <v>430</v>
      </c>
      <c r="AR61" s="348" t="s">
        <v>430</v>
      </c>
      <c r="AS61" s="348" t="s">
        <v>430</v>
      </c>
      <c r="AT61" s="348" t="s">
        <v>430</v>
      </c>
      <c r="AU61" s="351"/>
      <c r="AV61" s="346" t="s">
        <v>430</v>
      </c>
      <c r="AW61" s="346" t="s">
        <v>430</v>
      </c>
      <c r="AX61" s="346" t="s">
        <v>430</v>
      </c>
      <c r="AY61" s="346" t="s">
        <v>430</v>
      </c>
      <c r="AZ61" s="346" t="s">
        <v>430</v>
      </c>
      <c r="BA61" s="374"/>
      <c r="BB61" s="348">
        <v>0.64446359292702904</v>
      </c>
      <c r="BC61" s="348">
        <v>0</v>
      </c>
      <c r="BD61" s="348">
        <v>0.223186202924438</v>
      </c>
      <c r="BE61" s="375" t="s">
        <v>430</v>
      </c>
      <c r="BF61" s="374"/>
      <c r="BG61" s="372" t="s">
        <v>430</v>
      </c>
      <c r="BH61" s="373"/>
      <c r="BI61" s="348" t="s">
        <v>430</v>
      </c>
      <c r="BJ61" s="348" t="s">
        <v>430</v>
      </c>
      <c r="BK61" s="348" t="s">
        <v>430</v>
      </c>
      <c r="BL61" s="348" t="s">
        <v>430</v>
      </c>
      <c r="BM61" s="373"/>
      <c r="BN61" s="372" t="s">
        <v>4697</v>
      </c>
      <c r="BO61" s="372" t="s">
        <v>4698</v>
      </c>
      <c r="BP61" s="372" t="s">
        <v>4699</v>
      </c>
      <c r="BQ61" s="372" t="s">
        <v>4700</v>
      </c>
      <c r="BR61" s="372" t="s">
        <v>430</v>
      </c>
      <c r="BS61" s="373"/>
      <c r="BT61" s="354" t="s">
        <v>555</v>
      </c>
    </row>
    <row r="62" spans="1:72" s="428" customFormat="1" x14ac:dyDescent="0.25">
      <c r="A62" s="345" t="s">
        <v>4701</v>
      </c>
      <c r="B62" s="373"/>
      <c r="C62" s="719">
        <v>45565</v>
      </c>
      <c r="D62" s="373"/>
      <c r="E62" s="346">
        <v>783.15200000000004</v>
      </c>
      <c r="F62" s="373"/>
      <c r="G62" s="347">
        <v>9.7093000000000007</v>
      </c>
      <c r="H62" s="374"/>
      <c r="I62" s="348">
        <v>-0.32650000000000001</v>
      </c>
      <c r="J62" s="348">
        <v>-0.13880000000000001</v>
      </c>
      <c r="K62" s="348">
        <v>1.4757</v>
      </c>
      <c r="L62" s="348">
        <v>2.5204</v>
      </c>
      <c r="M62" s="348">
        <v>1.5712999999999999</v>
      </c>
      <c r="N62" s="350">
        <v>3.1839</v>
      </c>
      <c r="O62" s="348" t="s">
        <v>430</v>
      </c>
      <c r="P62" s="348" t="s">
        <v>430</v>
      </c>
      <c r="Q62" s="348" t="s">
        <v>430</v>
      </c>
      <c r="R62" s="348" t="s">
        <v>430</v>
      </c>
      <c r="S62" s="348">
        <v>2.2473000000000001</v>
      </c>
      <c r="T62" s="348">
        <v>14.679</v>
      </c>
      <c r="U62" s="348">
        <v>-1.4374</v>
      </c>
      <c r="V62" s="348">
        <v>3.4114</v>
      </c>
      <c r="W62" s="348">
        <v>0.1258</v>
      </c>
      <c r="X62" s="348">
        <v>-1.5351999999999999</v>
      </c>
      <c r="Y62" s="374"/>
      <c r="Z62" s="346">
        <v>146</v>
      </c>
      <c r="AA62" s="346">
        <v>138</v>
      </c>
      <c r="AB62" s="346">
        <v>136</v>
      </c>
      <c r="AC62" s="346">
        <v>131</v>
      </c>
      <c r="AD62" s="346">
        <v>137</v>
      </c>
      <c r="AE62" s="346">
        <v>138</v>
      </c>
      <c r="AF62" s="346" t="s">
        <v>430</v>
      </c>
      <c r="AG62" s="346" t="s">
        <v>430</v>
      </c>
      <c r="AH62" s="346" t="s">
        <v>430</v>
      </c>
      <c r="AI62" s="346" t="s">
        <v>430</v>
      </c>
      <c r="AJ62" s="346">
        <v>147</v>
      </c>
      <c r="AK62" s="346">
        <v>139</v>
      </c>
      <c r="AL62" s="346">
        <v>147</v>
      </c>
      <c r="AM62" s="346">
        <v>148</v>
      </c>
      <c r="AN62" s="346">
        <v>146</v>
      </c>
      <c r="AO62" s="373"/>
      <c r="AP62" s="348" t="s">
        <v>430</v>
      </c>
      <c r="AQ62" s="348" t="s">
        <v>430</v>
      </c>
      <c r="AR62" s="348" t="s">
        <v>430</v>
      </c>
      <c r="AS62" s="348" t="s">
        <v>430</v>
      </c>
      <c r="AT62" s="348">
        <v>4.72</v>
      </c>
      <c r="AU62" s="351"/>
      <c r="AV62" s="346" t="s">
        <v>430</v>
      </c>
      <c r="AW62" s="346" t="s">
        <v>430</v>
      </c>
      <c r="AX62" s="346" t="s">
        <v>430</v>
      </c>
      <c r="AY62" s="346" t="s">
        <v>430</v>
      </c>
      <c r="AZ62" s="346">
        <v>127</v>
      </c>
      <c r="BA62" s="374"/>
      <c r="BB62" s="348">
        <v>13.926021830094999</v>
      </c>
      <c r="BC62" s="348">
        <v>0.99922626876939502</v>
      </c>
      <c r="BD62" s="348">
        <v>-1.1448411970697099E-2</v>
      </c>
      <c r="BE62" s="375">
        <v>-7.1443936539903205E-2</v>
      </c>
      <c r="BF62" s="374"/>
      <c r="BG62" s="372">
        <v>3.6900000000000002E-2</v>
      </c>
      <c r="BH62" s="373"/>
      <c r="BI62" s="348">
        <v>68.188500000000005</v>
      </c>
      <c r="BJ62" s="348">
        <v>20.825099999999999</v>
      </c>
      <c r="BK62" s="348">
        <v>10.845599999999999</v>
      </c>
      <c r="BL62" s="348">
        <v>0.14080000000000001</v>
      </c>
      <c r="BM62" s="373"/>
      <c r="BN62" s="372" t="s">
        <v>3755</v>
      </c>
      <c r="BO62" s="372" t="s">
        <v>4562</v>
      </c>
      <c r="BP62" s="372" t="s">
        <v>4563</v>
      </c>
      <c r="BQ62" s="372" t="s">
        <v>4564</v>
      </c>
      <c r="BR62" s="372" t="s">
        <v>4565</v>
      </c>
      <c r="BS62" s="373"/>
      <c r="BT62" s="354" t="s">
        <v>4673</v>
      </c>
    </row>
    <row r="63" spans="1:72" s="428" customFormat="1" x14ac:dyDescent="0.25">
      <c r="A63" s="345" t="s">
        <v>4702</v>
      </c>
      <c r="B63" s="373"/>
      <c r="C63" s="719">
        <v>44622</v>
      </c>
      <c r="D63" s="373"/>
      <c r="E63" s="346">
        <v>790.63099999999997</v>
      </c>
      <c r="F63" s="373"/>
      <c r="G63" s="347">
        <v>16.134599999999999</v>
      </c>
      <c r="H63" s="374"/>
      <c r="I63" s="348">
        <v>-0.47620000000000001</v>
      </c>
      <c r="J63" s="348">
        <v>8.6999999999999994E-3</v>
      </c>
      <c r="K63" s="348">
        <v>0.83309999999999995</v>
      </c>
      <c r="L63" s="348">
        <v>5.1203000000000003</v>
      </c>
      <c r="M63" s="348">
        <v>-4.7556000000000003</v>
      </c>
      <c r="N63" s="350">
        <v>5.4051999999999998</v>
      </c>
      <c r="O63" s="348">
        <v>5.7735000000000003</v>
      </c>
      <c r="P63" s="348">
        <v>9.0481999999999996</v>
      </c>
      <c r="Q63" s="348" t="s">
        <v>430</v>
      </c>
      <c r="R63" s="348" t="s">
        <v>430</v>
      </c>
      <c r="S63" s="348">
        <v>-3.7000000000000002E-3</v>
      </c>
      <c r="T63" s="348">
        <v>14.7096</v>
      </c>
      <c r="U63" s="348">
        <v>-3.3797999999999999</v>
      </c>
      <c r="V63" s="348">
        <v>5.1456999999999997</v>
      </c>
      <c r="W63" s="348">
        <v>0.52649999999999997</v>
      </c>
      <c r="X63" s="348">
        <v>11.2416</v>
      </c>
      <c r="Y63" s="374"/>
      <c r="Z63" s="346">
        <v>170</v>
      </c>
      <c r="AA63" s="346">
        <v>116</v>
      </c>
      <c r="AB63" s="346">
        <v>155</v>
      </c>
      <c r="AC63" s="346">
        <v>43</v>
      </c>
      <c r="AD63" s="346">
        <v>213</v>
      </c>
      <c r="AE63" s="346">
        <v>100</v>
      </c>
      <c r="AF63" s="346">
        <v>9</v>
      </c>
      <c r="AG63" s="346">
        <v>69</v>
      </c>
      <c r="AH63" s="346" t="s">
        <v>430</v>
      </c>
      <c r="AI63" s="346" t="s">
        <v>430</v>
      </c>
      <c r="AJ63" s="346">
        <v>226</v>
      </c>
      <c r="AK63" s="346">
        <v>137</v>
      </c>
      <c r="AL63" s="346">
        <v>160</v>
      </c>
      <c r="AM63" s="346">
        <v>105</v>
      </c>
      <c r="AN63" s="346">
        <v>120</v>
      </c>
      <c r="AO63" s="373"/>
      <c r="AP63" s="348" t="s">
        <v>430</v>
      </c>
      <c r="AQ63" s="348" t="s">
        <v>430</v>
      </c>
      <c r="AR63" s="348" t="s">
        <v>430</v>
      </c>
      <c r="AS63" s="348">
        <v>6.85</v>
      </c>
      <c r="AT63" s="348">
        <v>1.73</v>
      </c>
      <c r="AU63" s="351"/>
      <c r="AV63" s="346" t="s">
        <v>430</v>
      </c>
      <c r="AW63" s="346" t="s">
        <v>430</v>
      </c>
      <c r="AX63" s="346" t="s">
        <v>430</v>
      </c>
      <c r="AY63" s="346">
        <v>50</v>
      </c>
      <c r="AZ63" s="346">
        <v>154</v>
      </c>
      <c r="BA63" s="374"/>
      <c r="BB63" s="348">
        <v>16.651453017447199</v>
      </c>
      <c r="BC63" s="348">
        <v>0.99731195935110895</v>
      </c>
      <c r="BD63" s="348">
        <v>1.7472894511184701E-2</v>
      </c>
      <c r="BE63" s="375">
        <v>-7.0531501708094593E-2</v>
      </c>
      <c r="BF63" s="374"/>
      <c r="BG63" s="372">
        <v>0.26960000000000001</v>
      </c>
      <c r="BH63" s="373"/>
      <c r="BI63" s="348">
        <v>74.326999999999998</v>
      </c>
      <c r="BJ63" s="348">
        <v>25.483799999999999</v>
      </c>
      <c r="BK63" s="348" t="s">
        <v>430</v>
      </c>
      <c r="BL63" s="348">
        <v>0.18920000000000001</v>
      </c>
      <c r="BM63" s="373"/>
      <c r="BN63" s="372" t="s">
        <v>4703</v>
      </c>
      <c r="BO63" s="372" t="s">
        <v>4704</v>
      </c>
      <c r="BP63" s="372" t="s">
        <v>430</v>
      </c>
      <c r="BQ63" s="372" t="s">
        <v>430</v>
      </c>
      <c r="BR63" s="372" t="s">
        <v>430</v>
      </c>
      <c r="BS63" s="373"/>
      <c r="BT63" s="354" t="s">
        <v>555</v>
      </c>
    </row>
    <row r="64" spans="1:72" s="428" customFormat="1" x14ac:dyDescent="0.25">
      <c r="A64" s="345" t="s">
        <v>4705</v>
      </c>
      <c r="B64" s="373"/>
      <c r="C64" s="719">
        <v>44502</v>
      </c>
      <c r="D64" s="373"/>
      <c r="E64" s="346">
        <v>790.14300000000003</v>
      </c>
      <c r="F64" s="373"/>
      <c r="G64" s="347">
        <v>18.392499999999998</v>
      </c>
      <c r="H64" s="374"/>
      <c r="I64" s="348">
        <v>-0.1265</v>
      </c>
      <c r="J64" s="348">
        <v>0.50219999999999998</v>
      </c>
      <c r="K64" s="348">
        <v>3.4460000000000002</v>
      </c>
      <c r="L64" s="348">
        <v>7.8156999999999996</v>
      </c>
      <c r="M64" s="348">
        <v>15.831300000000001</v>
      </c>
      <c r="N64" s="350">
        <v>9.5242000000000004</v>
      </c>
      <c r="O64" s="348">
        <v>1.2800000000000001E-2</v>
      </c>
      <c r="P64" s="348">
        <v>16.144600000000001</v>
      </c>
      <c r="Q64" s="348" t="s">
        <v>430</v>
      </c>
      <c r="R64" s="348" t="s">
        <v>430</v>
      </c>
      <c r="S64" s="348">
        <v>4.0989000000000004</v>
      </c>
      <c r="T64" s="348">
        <v>28.8369</v>
      </c>
      <c r="U64" s="348">
        <v>10.175000000000001</v>
      </c>
      <c r="V64" s="348">
        <v>9.9687999999999999</v>
      </c>
      <c r="W64" s="348">
        <v>2.8715000000000002</v>
      </c>
      <c r="X64" s="348">
        <v>13.4786</v>
      </c>
      <c r="Y64" s="374"/>
      <c r="Z64" s="346">
        <v>74</v>
      </c>
      <c r="AA64" s="346">
        <v>63</v>
      </c>
      <c r="AB64" s="346">
        <v>48</v>
      </c>
      <c r="AC64" s="346">
        <v>25</v>
      </c>
      <c r="AD64" s="346">
        <v>27</v>
      </c>
      <c r="AE64" s="346">
        <v>75</v>
      </c>
      <c r="AF64" s="346">
        <v>53</v>
      </c>
      <c r="AG64" s="346">
        <v>41</v>
      </c>
      <c r="AH64" s="346" t="s">
        <v>430</v>
      </c>
      <c r="AI64" s="346" t="s">
        <v>430</v>
      </c>
      <c r="AJ64" s="346">
        <v>55</v>
      </c>
      <c r="AK64" s="346">
        <v>22</v>
      </c>
      <c r="AL64" s="346">
        <v>26</v>
      </c>
      <c r="AM64" s="346">
        <v>59</v>
      </c>
      <c r="AN64" s="346">
        <v>43</v>
      </c>
      <c r="AO64" s="373"/>
      <c r="AP64" s="348" t="s">
        <v>430</v>
      </c>
      <c r="AQ64" s="348" t="s">
        <v>430</v>
      </c>
      <c r="AR64" s="348" t="s">
        <v>430</v>
      </c>
      <c r="AS64" s="348">
        <v>9.74</v>
      </c>
      <c r="AT64" s="348">
        <v>23.6</v>
      </c>
      <c r="AU64" s="351"/>
      <c r="AV64" s="346" t="s">
        <v>430</v>
      </c>
      <c r="AW64" s="346" t="s">
        <v>430</v>
      </c>
      <c r="AX64" s="346" t="s">
        <v>430</v>
      </c>
      <c r="AY64" s="346">
        <v>39</v>
      </c>
      <c r="AZ64" s="346">
        <v>27</v>
      </c>
      <c r="BA64" s="374"/>
      <c r="BB64" s="348">
        <v>19.847594859969298</v>
      </c>
      <c r="BC64" s="348">
        <v>0.99588882179892502</v>
      </c>
      <c r="BD64" s="348">
        <v>5.1635083973112401E-2</v>
      </c>
      <c r="BE64" s="375">
        <v>-9.7091298013926006E-2</v>
      </c>
      <c r="BF64" s="374"/>
      <c r="BG64" s="372">
        <v>1.0590999999999999</v>
      </c>
      <c r="BH64" s="373"/>
      <c r="BI64" s="348" t="s">
        <v>430</v>
      </c>
      <c r="BJ64" s="348">
        <v>7.1789199999999997</v>
      </c>
      <c r="BK64" s="348">
        <v>92.700299999999999</v>
      </c>
      <c r="BL64" s="348">
        <v>0.12078</v>
      </c>
      <c r="BM64" s="373"/>
      <c r="BN64" s="372" t="s">
        <v>4557</v>
      </c>
      <c r="BO64" s="372" t="s">
        <v>4558</v>
      </c>
      <c r="BP64" s="372" t="s">
        <v>2187</v>
      </c>
      <c r="BQ64" s="372" t="s">
        <v>4559</v>
      </c>
      <c r="BR64" s="372" t="s">
        <v>4611</v>
      </c>
      <c r="BS64" s="373"/>
      <c r="BT64" s="354" t="s">
        <v>555</v>
      </c>
    </row>
    <row r="65" spans="1:72" s="428" customFormat="1" x14ac:dyDescent="0.25">
      <c r="A65" s="345" t="s">
        <v>4706</v>
      </c>
      <c r="B65" s="373"/>
      <c r="C65" s="719">
        <v>44648</v>
      </c>
      <c r="D65" s="373"/>
      <c r="E65" s="346">
        <v>765.33299999999997</v>
      </c>
      <c r="F65" s="373"/>
      <c r="G65" s="347">
        <v>21.6206</v>
      </c>
      <c r="H65" s="374"/>
      <c r="I65" s="348">
        <v>-0.1053</v>
      </c>
      <c r="J65" s="348">
        <v>0.31219999999999998</v>
      </c>
      <c r="K65" s="348">
        <v>2.3330000000000002</v>
      </c>
      <c r="L65" s="348">
        <v>3.4102000000000001</v>
      </c>
      <c r="M65" s="348">
        <v>9.1915999999999993</v>
      </c>
      <c r="N65" s="350">
        <v>13.887</v>
      </c>
      <c r="O65" s="348">
        <v>4.6433999999999997</v>
      </c>
      <c r="P65" s="348">
        <v>17.707999999999998</v>
      </c>
      <c r="Q65" s="348" t="s">
        <v>430</v>
      </c>
      <c r="R65" s="348" t="s">
        <v>430</v>
      </c>
      <c r="S65" s="348">
        <v>4.3761999999999999</v>
      </c>
      <c r="T65" s="348">
        <v>22.327200000000001</v>
      </c>
      <c r="U65" s="348">
        <v>6.0914999999999999</v>
      </c>
      <c r="V65" s="348">
        <v>14.642200000000001</v>
      </c>
      <c r="W65" s="348">
        <v>1.3633999999999999</v>
      </c>
      <c r="X65" s="348">
        <v>19.062799999999999</v>
      </c>
      <c r="Y65" s="374"/>
      <c r="Z65" s="346">
        <v>63</v>
      </c>
      <c r="AA65" s="346">
        <v>73</v>
      </c>
      <c r="AB65" s="346">
        <v>109</v>
      </c>
      <c r="AC65" s="346">
        <v>95</v>
      </c>
      <c r="AD65" s="346">
        <v>41</v>
      </c>
      <c r="AE65" s="346">
        <v>28</v>
      </c>
      <c r="AF65" s="346">
        <v>19</v>
      </c>
      <c r="AG65" s="346">
        <v>27</v>
      </c>
      <c r="AH65" s="346" t="s">
        <v>430</v>
      </c>
      <c r="AI65" s="346" t="s">
        <v>430</v>
      </c>
      <c r="AJ65" s="346">
        <v>49</v>
      </c>
      <c r="AK65" s="346">
        <v>54</v>
      </c>
      <c r="AL65" s="346">
        <v>59</v>
      </c>
      <c r="AM65" s="346">
        <v>20</v>
      </c>
      <c r="AN65" s="346">
        <v>78</v>
      </c>
      <c r="AO65" s="373"/>
      <c r="AP65" s="348" t="s">
        <v>430</v>
      </c>
      <c r="AQ65" s="348" t="s">
        <v>430</v>
      </c>
      <c r="AR65" s="348" t="s">
        <v>430</v>
      </c>
      <c r="AS65" s="348">
        <v>12.44</v>
      </c>
      <c r="AT65" s="348">
        <v>17.45</v>
      </c>
      <c r="AU65" s="351"/>
      <c r="AV65" s="346" t="s">
        <v>430</v>
      </c>
      <c r="AW65" s="346" t="s">
        <v>430</v>
      </c>
      <c r="AX65" s="346" t="s">
        <v>430</v>
      </c>
      <c r="AY65" s="346">
        <v>11</v>
      </c>
      <c r="AZ65" s="346">
        <v>39</v>
      </c>
      <c r="BA65" s="374"/>
      <c r="BB65" s="348">
        <v>16.957800197533398</v>
      </c>
      <c r="BC65" s="348">
        <v>0.99430932697005903</v>
      </c>
      <c r="BD65" s="348">
        <v>6.5138946902044803E-2</v>
      </c>
      <c r="BE65" s="375">
        <v>-0.10143844105968999</v>
      </c>
      <c r="BF65" s="374"/>
      <c r="BG65" s="372">
        <v>0.67159999999999997</v>
      </c>
      <c r="BH65" s="373"/>
      <c r="BI65" s="348">
        <v>13.2334</v>
      </c>
      <c r="BJ65" s="348">
        <v>86.678399999999996</v>
      </c>
      <c r="BK65" s="348" t="s">
        <v>430</v>
      </c>
      <c r="BL65" s="348">
        <v>8.8200000000000001E-2</v>
      </c>
      <c r="BM65" s="373"/>
      <c r="BN65" s="372" t="s">
        <v>619</v>
      </c>
      <c r="BO65" s="372" t="s">
        <v>4707</v>
      </c>
      <c r="BP65" s="372" t="s">
        <v>4708</v>
      </c>
      <c r="BQ65" s="372" t="s">
        <v>3374</v>
      </c>
      <c r="BR65" s="372" t="s">
        <v>4709</v>
      </c>
      <c r="BS65" s="373"/>
      <c r="BT65" s="354" t="s">
        <v>4710</v>
      </c>
    </row>
    <row r="66" spans="1:72" s="428" customFormat="1" x14ac:dyDescent="0.25">
      <c r="A66" s="345" t="s">
        <v>4711</v>
      </c>
      <c r="B66" s="373"/>
      <c r="C66" s="719">
        <v>36742</v>
      </c>
      <c r="D66" s="373"/>
      <c r="E66" s="346">
        <v>719.46</v>
      </c>
      <c r="F66" s="373"/>
      <c r="G66" s="347">
        <v>195.4469</v>
      </c>
      <c r="H66" s="374"/>
      <c r="I66" s="348">
        <v>-0.48270000000000002</v>
      </c>
      <c r="J66" s="348">
        <v>-0.59260000000000002</v>
      </c>
      <c r="K66" s="348">
        <v>0.4587</v>
      </c>
      <c r="L66" s="348">
        <v>1.2332000000000001</v>
      </c>
      <c r="M66" s="348">
        <v>-3.8102</v>
      </c>
      <c r="N66" s="350">
        <v>-2.0057</v>
      </c>
      <c r="O66" s="348">
        <v>-1.2474000000000001</v>
      </c>
      <c r="P66" s="348">
        <v>8.2809000000000008</v>
      </c>
      <c r="Q66" s="348">
        <v>8.1412999999999993</v>
      </c>
      <c r="R66" s="348">
        <v>11.111599999999999</v>
      </c>
      <c r="S66" s="348">
        <v>1.1255999999999999</v>
      </c>
      <c r="T66" s="348">
        <v>8.4253</v>
      </c>
      <c r="U66" s="348">
        <v>-7.3475999999999999</v>
      </c>
      <c r="V66" s="348">
        <v>-1.5792999999999999</v>
      </c>
      <c r="W66" s="348">
        <v>-1.1413</v>
      </c>
      <c r="X66" s="348">
        <v>12.073700000000001</v>
      </c>
      <c r="Y66" s="374"/>
      <c r="Z66" s="346">
        <v>175</v>
      </c>
      <c r="AA66" s="346">
        <v>190</v>
      </c>
      <c r="AB66" s="346">
        <v>192</v>
      </c>
      <c r="AC66" s="346">
        <v>200</v>
      </c>
      <c r="AD66" s="346">
        <v>197</v>
      </c>
      <c r="AE66" s="346">
        <v>183</v>
      </c>
      <c r="AF66" s="346">
        <v>90</v>
      </c>
      <c r="AG66" s="346">
        <v>85</v>
      </c>
      <c r="AH66" s="346">
        <v>37</v>
      </c>
      <c r="AI66" s="346">
        <v>15</v>
      </c>
      <c r="AJ66" s="346">
        <v>197</v>
      </c>
      <c r="AK66" s="346">
        <v>202</v>
      </c>
      <c r="AL66" s="346">
        <v>204</v>
      </c>
      <c r="AM66" s="346">
        <v>191</v>
      </c>
      <c r="AN66" s="346">
        <v>201</v>
      </c>
      <c r="AO66" s="373"/>
      <c r="AP66" s="348">
        <v>10.65</v>
      </c>
      <c r="AQ66" s="348">
        <v>10.06</v>
      </c>
      <c r="AR66" s="348">
        <v>6.81</v>
      </c>
      <c r="AS66" s="348">
        <v>2.23</v>
      </c>
      <c r="AT66" s="348">
        <v>-3.86</v>
      </c>
      <c r="AU66" s="351"/>
      <c r="AV66" s="346">
        <v>11</v>
      </c>
      <c r="AW66" s="346">
        <v>20</v>
      </c>
      <c r="AX66" s="346">
        <v>36</v>
      </c>
      <c r="AY66" s="346">
        <v>83</v>
      </c>
      <c r="AZ66" s="346">
        <v>195</v>
      </c>
      <c r="BA66" s="374"/>
      <c r="BB66" s="348">
        <v>12.797180093121201</v>
      </c>
      <c r="BC66" s="348">
        <v>0.99405249250824401</v>
      </c>
      <c r="BD66" s="348">
        <v>1.7589781117891098E-2</v>
      </c>
      <c r="BE66" s="375">
        <v>5.3428233190358901E-2</v>
      </c>
      <c r="BF66" s="374"/>
      <c r="BG66" s="372">
        <v>1.0087999999999999</v>
      </c>
      <c r="BH66" s="373"/>
      <c r="BI66" s="348">
        <v>98.074100000000001</v>
      </c>
      <c r="BJ66" s="348">
        <v>1.3516999999999999</v>
      </c>
      <c r="BK66" s="348" t="s">
        <v>430</v>
      </c>
      <c r="BL66" s="348">
        <v>0.57420000000000004</v>
      </c>
      <c r="BM66" s="373"/>
      <c r="BN66" s="372" t="s">
        <v>4712</v>
      </c>
      <c r="BO66" s="372" t="s">
        <v>4500</v>
      </c>
      <c r="BP66" s="372" t="s">
        <v>4713</v>
      </c>
      <c r="BQ66" s="372" t="s">
        <v>4714</v>
      </c>
      <c r="BR66" s="372" t="s">
        <v>4383</v>
      </c>
      <c r="BS66" s="373"/>
      <c r="BT66" s="354" t="s">
        <v>555</v>
      </c>
    </row>
    <row r="67" spans="1:72" s="428" customFormat="1" x14ac:dyDescent="0.25">
      <c r="A67" s="345" t="s">
        <v>4715</v>
      </c>
      <c r="B67" s="373"/>
      <c r="C67" s="719">
        <v>44630</v>
      </c>
      <c r="D67" s="373"/>
      <c r="E67" s="346">
        <v>782.49599999999998</v>
      </c>
      <c r="F67" s="373"/>
      <c r="G67" s="347">
        <v>20.6556</v>
      </c>
      <c r="H67" s="374"/>
      <c r="I67" s="348">
        <v>8.3799999999999999E-2</v>
      </c>
      <c r="J67" s="348">
        <v>1.179</v>
      </c>
      <c r="K67" s="348">
        <v>5.6466000000000003</v>
      </c>
      <c r="L67" s="348">
        <v>10.9496</v>
      </c>
      <c r="M67" s="348">
        <v>20.454899999999999</v>
      </c>
      <c r="N67" s="350">
        <v>18.169799999999999</v>
      </c>
      <c r="O67" s="348">
        <v>3.7776000000000001</v>
      </c>
      <c r="P67" s="348">
        <v>21.461300000000001</v>
      </c>
      <c r="Q67" s="348" t="s">
        <v>430</v>
      </c>
      <c r="R67" s="348" t="s">
        <v>430</v>
      </c>
      <c r="S67" s="348">
        <v>7.4721000000000002</v>
      </c>
      <c r="T67" s="348">
        <v>34.155999999999999</v>
      </c>
      <c r="U67" s="348">
        <v>16.143799999999999</v>
      </c>
      <c r="V67" s="348">
        <v>18.843499999999999</v>
      </c>
      <c r="W67" s="348">
        <v>3.8847</v>
      </c>
      <c r="X67" s="348">
        <v>17.625599999999999</v>
      </c>
      <c r="Y67" s="374"/>
      <c r="Z67" s="346">
        <v>35</v>
      </c>
      <c r="AA67" s="346">
        <v>33</v>
      </c>
      <c r="AB67" s="346">
        <v>15</v>
      </c>
      <c r="AC67" s="346">
        <v>7</v>
      </c>
      <c r="AD67" s="346">
        <v>5</v>
      </c>
      <c r="AE67" s="346">
        <v>15</v>
      </c>
      <c r="AF67" s="346">
        <v>24</v>
      </c>
      <c r="AG67" s="346">
        <v>8</v>
      </c>
      <c r="AH67" s="346" t="s">
        <v>430</v>
      </c>
      <c r="AI67" s="346" t="s">
        <v>430</v>
      </c>
      <c r="AJ67" s="346">
        <v>19</v>
      </c>
      <c r="AK67" s="346">
        <v>9</v>
      </c>
      <c r="AL67" s="346">
        <v>14</v>
      </c>
      <c r="AM67" s="346">
        <v>13</v>
      </c>
      <c r="AN67" s="346">
        <v>21</v>
      </c>
      <c r="AO67" s="373"/>
      <c r="AP67" s="348" t="s">
        <v>430</v>
      </c>
      <c r="AQ67" s="348" t="s">
        <v>430</v>
      </c>
      <c r="AR67" s="348" t="s">
        <v>430</v>
      </c>
      <c r="AS67" s="348">
        <v>14.56</v>
      </c>
      <c r="AT67" s="348">
        <v>34.340000000000003</v>
      </c>
      <c r="AU67" s="351"/>
      <c r="AV67" s="346" t="s">
        <v>430</v>
      </c>
      <c r="AW67" s="346" t="s">
        <v>430</v>
      </c>
      <c r="AX67" s="346" t="s">
        <v>430</v>
      </c>
      <c r="AY67" s="346">
        <v>8</v>
      </c>
      <c r="AZ67" s="346">
        <v>6</v>
      </c>
      <c r="BA67" s="374"/>
      <c r="BB67" s="348">
        <v>20.4061286322837</v>
      </c>
      <c r="BC67" s="348">
        <v>0.99098625389047601</v>
      </c>
      <c r="BD67" s="348">
        <v>7.0013810324246306E-2</v>
      </c>
      <c r="BE67" s="375">
        <v>-0.12715559936617599</v>
      </c>
      <c r="BF67" s="374"/>
      <c r="BG67" s="372">
        <v>0.43469999999999998</v>
      </c>
      <c r="BH67" s="373"/>
      <c r="BI67" s="348" t="s">
        <v>430</v>
      </c>
      <c r="BJ67" s="348">
        <v>15.8156</v>
      </c>
      <c r="BK67" s="348">
        <v>84.106099999999998</v>
      </c>
      <c r="BL67" s="348">
        <v>7.8299999999999995E-2</v>
      </c>
      <c r="BM67" s="373"/>
      <c r="BN67" s="372" t="s">
        <v>4716</v>
      </c>
      <c r="BO67" s="372" t="s">
        <v>4717</v>
      </c>
      <c r="BP67" s="372" t="s">
        <v>4718</v>
      </c>
      <c r="BQ67" s="372" t="s">
        <v>4719</v>
      </c>
      <c r="BR67" s="372" t="s">
        <v>1625</v>
      </c>
      <c r="BS67" s="373"/>
      <c r="BT67" s="354" t="s">
        <v>555</v>
      </c>
    </row>
    <row r="68" spans="1:72" s="428" customFormat="1" x14ac:dyDescent="0.25">
      <c r="A68" s="345" t="s">
        <v>4720</v>
      </c>
      <c r="B68" s="373"/>
      <c r="C68" s="719">
        <v>45037</v>
      </c>
      <c r="D68" s="373"/>
      <c r="E68" s="346">
        <v>772.88499999999999</v>
      </c>
      <c r="F68" s="373"/>
      <c r="G68" s="347">
        <v>19.738299999999999</v>
      </c>
      <c r="H68" s="374"/>
      <c r="I68" s="348">
        <v>-0.127</v>
      </c>
      <c r="J68" s="348">
        <v>0.5</v>
      </c>
      <c r="K68" s="348">
        <v>3.4567000000000001</v>
      </c>
      <c r="L68" s="348">
        <v>7.8548</v>
      </c>
      <c r="M68" s="348">
        <v>15.904500000000001</v>
      </c>
      <c r="N68" s="350">
        <v>9.6332000000000004</v>
      </c>
      <c r="O68" s="348">
        <v>0.13120000000000001</v>
      </c>
      <c r="P68" s="348">
        <v>16.170200000000001</v>
      </c>
      <c r="Q68" s="348" t="s">
        <v>430</v>
      </c>
      <c r="R68" s="348" t="s">
        <v>430</v>
      </c>
      <c r="S68" s="348">
        <v>4.1208999999999998</v>
      </c>
      <c r="T68" s="348">
        <v>28.985700000000001</v>
      </c>
      <c r="U68" s="348">
        <v>10.277799999999999</v>
      </c>
      <c r="V68" s="348">
        <v>10.0853</v>
      </c>
      <c r="W68" s="348">
        <v>2.8792</v>
      </c>
      <c r="X68" s="348">
        <v>22.479099999999999</v>
      </c>
      <c r="Y68" s="374"/>
      <c r="Z68" s="346">
        <v>77</v>
      </c>
      <c r="AA68" s="346">
        <v>66</v>
      </c>
      <c r="AB68" s="346">
        <v>43</v>
      </c>
      <c r="AC68" s="346">
        <v>21</v>
      </c>
      <c r="AD68" s="346">
        <v>25</v>
      </c>
      <c r="AE68" s="346">
        <v>73</v>
      </c>
      <c r="AF68" s="346">
        <v>48</v>
      </c>
      <c r="AG68" s="346">
        <v>40</v>
      </c>
      <c r="AH68" s="346" t="s">
        <v>430</v>
      </c>
      <c r="AI68" s="346" t="s">
        <v>430</v>
      </c>
      <c r="AJ68" s="346">
        <v>52</v>
      </c>
      <c r="AK68" s="346">
        <v>15</v>
      </c>
      <c r="AL68" s="346">
        <v>23</v>
      </c>
      <c r="AM68" s="346">
        <v>56</v>
      </c>
      <c r="AN68" s="346">
        <v>40</v>
      </c>
      <c r="AO68" s="373"/>
      <c r="AP68" s="348" t="s">
        <v>430</v>
      </c>
      <c r="AQ68" s="348" t="s">
        <v>430</v>
      </c>
      <c r="AR68" s="348" t="s">
        <v>430</v>
      </c>
      <c r="AS68" s="348">
        <v>9.84</v>
      </c>
      <c r="AT68" s="348">
        <v>23.79</v>
      </c>
      <c r="AU68" s="351"/>
      <c r="AV68" s="346" t="s">
        <v>430</v>
      </c>
      <c r="AW68" s="346" t="s">
        <v>430</v>
      </c>
      <c r="AX68" s="346" t="s">
        <v>430</v>
      </c>
      <c r="AY68" s="346">
        <v>37</v>
      </c>
      <c r="AZ68" s="346">
        <v>24</v>
      </c>
      <c r="BA68" s="374"/>
      <c r="BB68" s="348">
        <v>19.875765167408701</v>
      </c>
      <c r="BC68" s="348">
        <v>0.99730096588783002</v>
      </c>
      <c r="BD68" s="348">
        <v>5.1681695190578497E-2</v>
      </c>
      <c r="BE68" s="375">
        <v>-9.6301146186268796E-2</v>
      </c>
      <c r="BF68" s="374"/>
      <c r="BG68" s="372">
        <v>0.1283</v>
      </c>
      <c r="BH68" s="373"/>
      <c r="BI68" s="348" t="s">
        <v>430</v>
      </c>
      <c r="BJ68" s="348">
        <v>7.17788</v>
      </c>
      <c r="BK68" s="348">
        <v>92.6858</v>
      </c>
      <c r="BL68" s="348">
        <v>0.13632</v>
      </c>
      <c r="BM68" s="373"/>
      <c r="BN68" s="372" t="s">
        <v>4557</v>
      </c>
      <c r="BO68" s="372" t="s">
        <v>4558</v>
      </c>
      <c r="BP68" s="372" t="s">
        <v>2187</v>
      </c>
      <c r="BQ68" s="372" t="s">
        <v>4559</v>
      </c>
      <c r="BR68" s="372" t="s">
        <v>4560</v>
      </c>
      <c r="BS68" s="373"/>
      <c r="BT68" s="354" t="s">
        <v>555</v>
      </c>
    </row>
    <row r="69" spans="1:72" s="428" customFormat="1" x14ac:dyDescent="0.25">
      <c r="A69" s="345" t="s">
        <v>4721</v>
      </c>
      <c r="B69" s="373"/>
      <c r="C69" s="719">
        <v>45037</v>
      </c>
      <c r="D69" s="373"/>
      <c r="E69" s="346">
        <v>723.62900000000002</v>
      </c>
      <c r="F69" s="373"/>
      <c r="G69" s="347">
        <v>19.717700000000001</v>
      </c>
      <c r="H69" s="374"/>
      <c r="I69" s="348">
        <v>-0.10390000000000001</v>
      </c>
      <c r="J69" s="348">
        <v>0.51280000000000003</v>
      </c>
      <c r="K69" s="348">
        <v>2.5196000000000001</v>
      </c>
      <c r="L69" s="348">
        <v>2.8001999999999998</v>
      </c>
      <c r="M69" s="348">
        <v>7.4686000000000003</v>
      </c>
      <c r="N69" s="350">
        <v>10.9459</v>
      </c>
      <c r="O69" s="348">
        <v>3.3289</v>
      </c>
      <c r="P69" s="348">
        <v>17.047999999999998</v>
      </c>
      <c r="Q69" s="348" t="s">
        <v>430</v>
      </c>
      <c r="R69" s="348" t="s">
        <v>430</v>
      </c>
      <c r="S69" s="348">
        <v>3.2848999999999999</v>
      </c>
      <c r="T69" s="348">
        <v>20.915600000000001</v>
      </c>
      <c r="U69" s="348">
        <v>5.4203000000000001</v>
      </c>
      <c r="V69" s="348">
        <v>11.4838</v>
      </c>
      <c r="W69" s="348">
        <v>1.6031</v>
      </c>
      <c r="X69" s="348">
        <v>22.440999999999999</v>
      </c>
      <c r="Y69" s="374"/>
      <c r="Z69" s="346">
        <v>58</v>
      </c>
      <c r="AA69" s="346">
        <v>50</v>
      </c>
      <c r="AB69" s="346">
        <v>96</v>
      </c>
      <c r="AC69" s="346">
        <v>114</v>
      </c>
      <c r="AD69" s="346">
        <v>48</v>
      </c>
      <c r="AE69" s="346">
        <v>55</v>
      </c>
      <c r="AF69" s="346">
        <v>28</v>
      </c>
      <c r="AG69" s="346">
        <v>33</v>
      </c>
      <c r="AH69" s="346" t="s">
        <v>430</v>
      </c>
      <c r="AI69" s="346" t="s">
        <v>430</v>
      </c>
      <c r="AJ69" s="346">
        <v>103</v>
      </c>
      <c r="AK69" s="346">
        <v>72</v>
      </c>
      <c r="AL69" s="346">
        <v>72</v>
      </c>
      <c r="AM69" s="346">
        <v>32</v>
      </c>
      <c r="AN69" s="346">
        <v>62</v>
      </c>
      <c r="AO69" s="373"/>
      <c r="AP69" s="348" t="s">
        <v>430</v>
      </c>
      <c r="AQ69" s="348" t="s">
        <v>430</v>
      </c>
      <c r="AR69" s="348" t="s">
        <v>430</v>
      </c>
      <c r="AS69" s="348">
        <v>11.1</v>
      </c>
      <c r="AT69" s="348">
        <v>15.03</v>
      </c>
      <c r="AU69" s="351"/>
      <c r="AV69" s="346" t="s">
        <v>430</v>
      </c>
      <c r="AW69" s="346" t="s">
        <v>430</v>
      </c>
      <c r="AX69" s="346" t="s">
        <v>430</v>
      </c>
      <c r="AY69" s="346">
        <v>19</v>
      </c>
      <c r="AZ69" s="346">
        <v>68</v>
      </c>
      <c r="BA69" s="374"/>
      <c r="BB69" s="348">
        <v>16.377460576074199</v>
      </c>
      <c r="BC69" s="348">
        <v>0.99580898212484503</v>
      </c>
      <c r="BD69" s="348">
        <v>6.4348760232626895E-2</v>
      </c>
      <c r="BE69" s="375">
        <v>-8.6766481821467997E-2</v>
      </c>
      <c r="BF69" s="374"/>
      <c r="BG69" s="372">
        <v>9.2499999999999999E-2</v>
      </c>
      <c r="BH69" s="373"/>
      <c r="BI69" s="348">
        <v>11.080299999999999</v>
      </c>
      <c r="BJ69" s="348">
        <v>84.564999999999998</v>
      </c>
      <c r="BK69" s="348">
        <v>4.2454099999999997</v>
      </c>
      <c r="BL69" s="348">
        <v>0.10929</v>
      </c>
      <c r="BM69" s="373"/>
      <c r="BN69" s="372" t="s">
        <v>4722</v>
      </c>
      <c r="BO69" s="372" t="s">
        <v>4723</v>
      </c>
      <c r="BP69" s="372" t="s">
        <v>4547</v>
      </c>
      <c r="BQ69" s="372" t="s">
        <v>725</v>
      </c>
      <c r="BR69" s="372" t="s">
        <v>4548</v>
      </c>
      <c r="BS69" s="373"/>
      <c r="BT69" s="354" t="s">
        <v>555</v>
      </c>
    </row>
    <row r="70" spans="1:72" s="428" customFormat="1" x14ac:dyDescent="0.25">
      <c r="A70" s="345" t="s">
        <v>4724</v>
      </c>
      <c r="B70" s="373"/>
      <c r="C70" s="719">
        <v>43714</v>
      </c>
      <c r="D70" s="373"/>
      <c r="E70" s="346">
        <v>671.86</v>
      </c>
      <c r="F70" s="373"/>
      <c r="G70" s="347">
        <v>20.366199999999999</v>
      </c>
      <c r="H70" s="374"/>
      <c r="I70" s="348">
        <v>-0.47739999999999999</v>
      </c>
      <c r="J70" s="348">
        <v>2.5000000000000001E-3</v>
      </c>
      <c r="K70" s="348">
        <v>0.81079999999999997</v>
      </c>
      <c r="L70" s="348">
        <v>5.0491999999999999</v>
      </c>
      <c r="M70" s="348">
        <v>-4.8978999999999999</v>
      </c>
      <c r="N70" s="350">
        <v>5.1280999999999999</v>
      </c>
      <c r="O70" s="348">
        <v>5.5972</v>
      </c>
      <c r="P70" s="348">
        <v>8.8574000000000002</v>
      </c>
      <c r="Q70" s="348">
        <v>9.8194999999999997</v>
      </c>
      <c r="R70" s="348" t="s">
        <v>430</v>
      </c>
      <c r="S70" s="348">
        <v>-4.5199999999999997E-2</v>
      </c>
      <c r="T70" s="348">
        <v>14.5952</v>
      </c>
      <c r="U70" s="348">
        <v>-3.5632000000000001</v>
      </c>
      <c r="V70" s="348">
        <v>4.8890000000000002</v>
      </c>
      <c r="W70" s="348">
        <v>0.50629999999999997</v>
      </c>
      <c r="X70" s="348">
        <v>10.7308</v>
      </c>
      <c r="Y70" s="374"/>
      <c r="Z70" s="346">
        <v>172</v>
      </c>
      <c r="AA70" s="346">
        <v>121</v>
      </c>
      <c r="AB70" s="346">
        <v>161</v>
      </c>
      <c r="AC70" s="346">
        <v>48</v>
      </c>
      <c r="AD70" s="346">
        <v>226</v>
      </c>
      <c r="AE70" s="346">
        <v>113</v>
      </c>
      <c r="AF70" s="346">
        <v>14</v>
      </c>
      <c r="AG70" s="346">
        <v>71</v>
      </c>
      <c r="AH70" s="346">
        <v>23</v>
      </c>
      <c r="AI70" s="346" t="s">
        <v>430</v>
      </c>
      <c r="AJ70" s="346">
        <v>230</v>
      </c>
      <c r="AK70" s="346">
        <v>145</v>
      </c>
      <c r="AL70" s="346">
        <v>166</v>
      </c>
      <c r="AM70" s="346">
        <v>116</v>
      </c>
      <c r="AN70" s="346">
        <v>125</v>
      </c>
      <c r="AO70" s="373"/>
      <c r="AP70" s="348" t="s">
        <v>430</v>
      </c>
      <c r="AQ70" s="348">
        <v>11.08</v>
      </c>
      <c r="AR70" s="348">
        <v>8.92</v>
      </c>
      <c r="AS70" s="348">
        <v>6.63</v>
      </c>
      <c r="AT70" s="348">
        <v>1.45</v>
      </c>
      <c r="AU70" s="351"/>
      <c r="AV70" s="346" t="s">
        <v>430</v>
      </c>
      <c r="AW70" s="346">
        <v>10</v>
      </c>
      <c r="AX70" s="346">
        <v>23</v>
      </c>
      <c r="AY70" s="346">
        <v>53</v>
      </c>
      <c r="AZ70" s="346">
        <v>161</v>
      </c>
      <c r="BA70" s="374"/>
      <c r="BB70" s="348">
        <v>16.6532163421715</v>
      </c>
      <c r="BC70" s="348">
        <v>0.99744064678309496</v>
      </c>
      <c r="BD70" s="348">
        <v>1.66626489434279E-2</v>
      </c>
      <c r="BE70" s="375">
        <v>-8.4040529438693098E-2</v>
      </c>
      <c r="BF70" s="374"/>
      <c r="BG70" s="372">
        <v>0.78639999999999999</v>
      </c>
      <c r="BH70" s="373"/>
      <c r="BI70" s="348">
        <v>74.268000000000001</v>
      </c>
      <c r="BJ70" s="348">
        <v>25.4636</v>
      </c>
      <c r="BK70" s="348" t="s">
        <v>430</v>
      </c>
      <c r="BL70" s="348">
        <v>0.26840000000000003</v>
      </c>
      <c r="BM70" s="373"/>
      <c r="BN70" s="372" t="s">
        <v>4725</v>
      </c>
      <c r="BO70" s="372" t="s">
        <v>4726</v>
      </c>
      <c r="BP70" s="372" t="s">
        <v>430</v>
      </c>
      <c r="BQ70" s="372" t="s">
        <v>430</v>
      </c>
      <c r="BR70" s="372" t="s">
        <v>430</v>
      </c>
      <c r="BS70" s="373"/>
      <c r="BT70" s="354" t="s">
        <v>548</v>
      </c>
    </row>
    <row r="71" spans="1:72" s="428" customFormat="1" x14ac:dyDescent="0.25">
      <c r="A71" s="345" t="s">
        <v>4727</v>
      </c>
      <c r="B71" s="373"/>
      <c r="C71" s="719">
        <v>44596</v>
      </c>
      <c r="D71" s="373"/>
      <c r="E71" s="346">
        <v>645.65</v>
      </c>
      <c r="F71" s="373"/>
      <c r="G71" s="347">
        <v>14.6797</v>
      </c>
      <c r="H71" s="374"/>
      <c r="I71" s="348">
        <v>-0.47660000000000002</v>
      </c>
      <c r="J71" s="348">
        <v>2.7000000000000001E-3</v>
      </c>
      <c r="K71" s="348">
        <v>0.8145</v>
      </c>
      <c r="L71" s="348">
        <v>5.0500999999999996</v>
      </c>
      <c r="M71" s="348">
        <v>-4.9211</v>
      </c>
      <c r="N71" s="350">
        <v>5.0982000000000003</v>
      </c>
      <c r="O71" s="348">
        <v>5.5781000000000001</v>
      </c>
      <c r="P71" s="348">
        <v>8.8697999999999997</v>
      </c>
      <c r="Q71" s="348" t="s">
        <v>430</v>
      </c>
      <c r="R71" s="348" t="s">
        <v>430</v>
      </c>
      <c r="S71" s="348">
        <v>-4.5600000000000002E-2</v>
      </c>
      <c r="T71" s="348">
        <v>14.616199999999999</v>
      </c>
      <c r="U71" s="348">
        <v>-3.5840999999999998</v>
      </c>
      <c r="V71" s="348">
        <v>4.8677000000000001</v>
      </c>
      <c r="W71" s="348">
        <v>0.50939999999999996</v>
      </c>
      <c r="X71" s="348">
        <v>8.7796000000000003</v>
      </c>
      <c r="Y71" s="374"/>
      <c r="Z71" s="346">
        <v>171</v>
      </c>
      <c r="AA71" s="346">
        <v>120</v>
      </c>
      <c r="AB71" s="346">
        <v>160</v>
      </c>
      <c r="AC71" s="346">
        <v>47</v>
      </c>
      <c r="AD71" s="346">
        <v>227</v>
      </c>
      <c r="AE71" s="346">
        <v>115</v>
      </c>
      <c r="AF71" s="346">
        <v>15</v>
      </c>
      <c r="AG71" s="346">
        <v>70</v>
      </c>
      <c r="AH71" s="346" t="s">
        <v>430</v>
      </c>
      <c r="AI71" s="346" t="s">
        <v>430</v>
      </c>
      <c r="AJ71" s="346">
        <v>231</v>
      </c>
      <c r="AK71" s="346">
        <v>143</v>
      </c>
      <c r="AL71" s="346">
        <v>167</v>
      </c>
      <c r="AM71" s="346">
        <v>118</v>
      </c>
      <c r="AN71" s="346">
        <v>124</v>
      </c>
      <c r="AO71" s="373"/>
      <c r="AP71" s="348" t="s">
        <v>430</v>
      </c>
      <c r="AQ71" s="348" t="s">
        <v>430</v>
      </c>
      <c r="AR71" s="348" t="s">
        <v>430</v>
      </c>
      <c r="AS71" s="348">
        <v>6.61</v>
      </c>
      <c r="AT71" s="348">
        <v>1.41</v>
      </c>
      <c r="AU71" s="351"/>
      <c r="AV71" s="346" t="s">
        <v>430</v>
      </c>
      <c r="AW71" s="346" t="s">
        <v>430</v>
      </c>
      <c r="AX71" s="346" t="s">
        <v>430</v>
      </c>
      <c r="AY71" s="346">
        <v>54</v>
      </c>
      <c r="AZ71" s="346">
        <v>162</v>
      </c>
      <c r="BA71" s="374"/>
      <c r="BB71" s="348">
        <v>16.690111273354901</v>
      </c>
      <c r="BC71" s="348">
        <v>0.99965083545722</v>
      </c>
      <c r="BD71" s="348">
        <v>1.6652832402094E-2</v>
      </c>
      <c r="BE71" s="375">
        <v>-8.4390694984205497E-2</v>
      </c>
      <c r="BF71" s="374"/>
      <c r="BG71" s="372">
        <v>7.8200000000000006E-2</v>
      </c>
      <c r="BH71" s="373"/>
      <c r="BI71" s="348">
        <v>74.451999999999998</v>
      </c>
      <c r="BJ71" s="348">
        <v>25.526700000000002</v>
      </c>
      <c r="BK71" s="348" t="s">
        <v>430</v>
      </c>
      <c r="BL71" s="348">
        <v>2.1299999999999999E-2</v>
      </c>
      <c r="BM71" s="373"/>
      <c r="BN71" s="372" t="s">
        <v>4728</v>
      </c>
      <c r="BO71" s="372" t="s">
        <v>4729</v>
      </c>
      <c r="BP71" s="372" t="s">
        <v>430</v>
      </c>
      <c r="BQ71" s="372" t="s">
        <v>430</v>
      </c>
      <c r="BR71" s="372" t="s">
        <v>430</v>
      </c>
      <c r="BS71" s="373"/>
      <c r="BT71" s="354" t="s">
        <v>555</v>
      </c>
    </row>
    <row r="72" spans="1:72" s="428" customFormat="1" x14ac:dyDescent="0.25">
      <c r="A72" s="345" t="s">
        <v>4730</v>
      </c>
      <c r="B72" s="373"/>
      <c r="C72" s="719">
        <v>45642</v>
      </c>
      <c r="D72" s="373"/>
      <c r="E72" s="346">
        <v>672.77</v>
      </c>
      <c r="F72" s="373"/>
      <c r="G72" s="347">
        <v>12.859400000000001</v>
      </c>
      <c r="H72" s="374"/>
      <c r="I72" s="348">
        <v>-1.2229000000000001</v>
      </c>
      <c r="J72" s="348">
        <v>1.1850000000000001</v>
      </c>
      <c r="K72" s="348">
        <v>3.2012999999999998</v>
      </c>
      <c r="L72" s="348">
        <v>-2.0198999999999998</v>
      </c>
      <c r="M72" s="348">
        <v>18.495799999999999</v>
      </c>
      <c r="N72" s="350">
        <v>26.987300000000001</v>
      </c>
      <c r="O72" s="348" t="s">
        <v>430</v>
      </c>
      <c r="P72" s="348" t="s">
        <v>430</v>
      </c>
      <c r="Q72" s="348" t="s">
        <v>430</v>
      </c>
      <c r="R72" s="348" t="s">
        <v>430</v>
      </c>
      <c r="S72" s="348">
        <v>0.3488</v>
      </c>
      <c r="T72" s="348">
        <v>28.3809</v>
      </c>
      <c r="U72" s="348">
        <v>17.149699999999999</v>
      </c>
      <c r="V72" s="348">
        <v>31.423500000000001</v>
      </c>
      <c r="W72" s="348">
        <v>2.9073000000000002</v>
      </c>
      <c r="X72" s="348">
        <v>15.9854</v>
      </c>
      <c r="Y72" s="374"/>
      <c r="Z72" s="346">
        <v>232</v>
      </c>
      <c r="AA72" s="346">
        <v>31</v>
      </c>
      <c r="AB72" s="346">
        <v>58</v>
      </c>
      <c r="AC72" s="346">
        <v>236</v>
      </c>
      <c r="AD72" s="346">
        <v>12</v>
      </c>
      <c r="AE72" s="346">
        <v>5</v>
      </c>
      <c r="AF72" s="346" t="s">
        <v>430</v>
      </c>
      <c r="AG72" s="346" t="s">
        <v>430</v>
      </c>
      <c r="AH72" s="346" t="s">
        <v>430</v>
      </c>
      <c r="AI72" s="346" t="s">
        <v>430</v>
      </c>
      <c r="AJ72" s="346">
        <v>222</v>
      </c>
      <c r="AK72" s="346">
        <v>25</v>
      </c>
      <c r="AL72" s="346">
        <v>8</v>
      </c>
      <c r="AM72" s="346">
        <v>1</v>
      </c>
      <c r="AN72" s="346">
        <v>37</v>
      </c>
      <c r="AO72" s="373"/>
      <c r="AP72" s="348" t="s">
        <v>430</v>
      </c>
      <c r="AQ72" s="348" t="s">
        <v>430</v>
      </c>
      <c r="AR72" s="348" t="s">
        <v>430</v>
      </c>
      <c r="AS72" s="348" t="s">
        <v>430</v>
      </c>
      <c r="AT72" s="348">
        <v>27.94</v>
      </c>
      <c r="AU72" s="351"/>
      <c r="AV72" s="346" t="s">
        <v>430</v>
      </c>
      <c r="AW72" s="346" t="s">
        <v>430</v>
      </c>
      <c r="AX72" s="346" t="s">
        <v>430</v>
      </c>
      <c r="AY72" s="346" t="s">
        <v>430</v>
      </c>
      <c r="AZ72" s="346">
        <v>14</v>
      </c>
      <c r="BA72" s="374"/>
      <c r="BB72" s="348">
        <v>29.151640086645699</v>
      </c>
      <c r="BC72" s="348">
        <v>0.99769835613005498</v>
      </c>
      <c r="BD72" s="348">
        <v>4.7907072216262302E-2</v>
      </c>
      <c r="BE72" s="375">
        <v>-9.5701547887463698E-2</v>
      </c>
      <c r="BF72" s="374"/>
      <c r="BG72" s="372">
        <v>0.1154</v>
      </c>
      <c r="BH72" s="373"/>
      <c r="BI72" s="348">
        <v>38.8384</v>
      </c>
      <c r="BJ72" s="348">
        <v>30.947900000000001</v>
      </c>
      <c r="BK72" s="348">
        <v>30.168299999999999</v>
      </c>
      <c r="BL72" s="348">
        <v>4.5400000000000003E-2</v>
      </c>
      <c r="BM72" s="373"/>
      <c r="BN72" s="372" t="s">
        <v>4731</v>
      </c>
      <c r="BO72" s="372" t="s">
        <v>4732</v>
      </c>
      <c r="BP72" s="372" t="s">
        <v>430</v>
      </c>
      <c r="BQ72" s="372" t="s">
        <v>430</v>
      </c>
      <c r="BR72" s="372" t="s">
        <v>430</v>
      </c>
      <c r="BS72" s="373"/>
      <c r="BT72" s="354" t="s">
        <v>548</v>
      </c>
    </row>
    <row r="73" spans="1:72" s="428" customFormat="1" x14ac:dyDescent="0.25">
      <c r="A73" s="345" t="s">
        <v>4733</v>
      </c>
      <c r="B73" s="373"/>
      <c r="C73" s="719">
        <v>45350</v>
      </c>
      <c r="D73" s="373"/>
      <c r="E73" s="346">
        <v>611.31700000000001</v>
      </c>
      <c r="F73" s="373"/>
      <c r="G73" s="347">
        <v>10.429600000000001</v>
      </c>
      <c r="H73" s="374"/>
      <c r="I73" s="348">
        <v>0.3715</v>
      </c>
      <c r="J73" s="348">
        <v>1.9731000000000001</v>
      </c>
      <c r="K73" s="348">
        <v>3.7265000000000001</v>
      </c>
      <c r="L73" s="348">
        <v>1.6322000000000001</v>
      </c>
      <c r="M73" s="348">
        <v>0.26050000000000001</v>
      </c>
      <c r="N73" s="350">
        <v>3.8552</v>
      </c>
      <c r="O73" s="348">
        <v>-7.9131999999999998</v>
      </c>
      <c r="P73" s="348" t="s">
        <v>430</v>
      </c>
      <c r="Q73" s="348" t="s">
        <v>430</v>
      </c>
      <c r="R73" s="348" t="s">
        <v>430</v>
      </c>
      <c r="S73" s="348">
        <v>1.9990000000000001</v>
      </c>
      <c r="T73" s="348">
        <v>16.247399999999999</v>
      </c>
      <c r="U73" s="348">
        <v>0.89290000000000003</v>
      </c>
      <c r="V73" s="348">
        <v>4.915</v>
      </c>
      <c r="W73" s="348">
        <v>2.9676999999999998</v>
      </c>
      <c r="X73" s="348">
        <v>1.6996</v>
      </c>
      <c r="Y73" s="374"/>
      <c r="Z73" s="346">
        <v>17</v>
      </c>
      <c r="AA73" s="346">
        <v>12</v>
      </c>
      <c r="AB73" s="346">
        <v>33</v>
      </c>
      <c r="AC73" s="346">
        <v>176</v>
      </c>
      <c r="AD73" s="346">
        <v>147</v>
      </c>
      <c r="AE73" s="346">
        <v>128</v>
      </c>
      <c r="AF73" s="346">
        <v>128</v>
      </c>
      <c r="AG73" s="346" t="s">
        <v>430</v>
      </c>
      <c r="AH73" s="346" t="s">
        <v>430</v>
      </c>
      <c r="AI73" s="346" t="s">
        <v>430</v>
      </c>
      <c r="AJ73" s="346">
        <v>164</v>
      </c>
      <c r="AK73" s="346">
        <v>111</v>
      </c>
      <c r="AL73" s="346">
        <v>113</v>
      </c>
      <c r="AM73" s="346">
        <v>114</v>
      </c>
      <c r="AN73" s="346">
        <v>31</v>
      </c>
      <c r="AO73" s="373"/>
      <c r="AP73" s="348" t="s">
        <v>430</v>
      </c>
      <c r="AQ73" s="348" t="s">
        <v>430</v>
      </c>
      <c r="AR73" s="348" t="s">
        <v>430</v>
      </c>
      <c r="AS73" s="348" t="s">
        <v>430</v>
      </c>
      <c r="AT73" s="348">
        <v>5.3</v>
      </c>
      <c r="AU73" s="351"/>
      <c r="AV73" s="346" t="s">
        <v>430</v>
      </c>
      <c r="AW73" s="346" t="s">
        <v>430</v>
      </c>
      <c r="AX73" s="346" t="s">
        <v>430</v>
      </c>
      <c r="AY73" s="346" t="s">
        <v>430</v>
      </c>
      <c r="AZ73" s="346">
        <v>119</v>
      </c>
      <c r="BA73" s="374"/>
      <c r="BB73" s="348">
        <v>18.902782990905401</v>
      </c>
      <c r="BC73" s="348">
        <v>1.0023038798564401</v>
      </c>
      <c r="BD73" s="348">
        <v>-1.13067980791465E-2</v>
      </c>
      <c r="BE73" s="375">
        <v>-0.104193015771239</v>
      </c>
      <c r="BF73" s="374"/>
      <c r="BG73" s="372">
        <v>0.24809999999999999</v>
      </c>
      <c r="BH73" s="373"/>
      <c r="BI73" s="348">
        <v>67.801400000000001</v>
      </c>
      <c r="BJ73" s="348">
        <v>32.072400000000002</v>
      </c>
      <c r="BK73" s="348" t="s">
        <v>430</v>
      </c>
      <c r="BL73" s="348">
        <v>0.12620000000000001</v>
      </c>
      <c r="BM73" s="373"/>
      <c r="BN73" s="372" t="s">
        <v>4734</v>
      </c>
      <c r="BO73" s="372" t="s">
        <v>4676</v>
      </c>
      <c r="BP73" s="372" t="s">
        <v>4523</v>
      </c>
      <c r="BQ73" s="372" t="s">
        <v>4524</v>
      </c>
      <c r="BR73" s="372" t="s">
        <v>4525</v>
      </c>
      <c r="BS73" s="373"/>
      <c r="BT73" s="354" t="s">
        <v>555</v>
      </c>
    </row>
    <row r="74" spans="1:72" s="428" customFormat="1" x14ac:dyDescent="0.25">
      <c r="A74" s="345" t="s">
        <v>4735</v>
      </c>
      <c r="B74" s="373"/>
      <c r="C74" s="719">
        <v>45596</v>
      </c>
      <c r="D74" s="373"/>
      <c r="E74" s="346">
        <v>622.52800000000002</v>
      </c>
      <c r="F74" s="373"/>
      <c r="G74" s="347">
        <v>9.1957000000000004</v>
      </c>
      <c r="H74" s="374"/>
      <c r="I74" s="348">
        <v>0.16450000000000001</v>
      </c>
      <c r="J74" s="348">
        <v>1.1961999999999999</v>
      </c>
      <c r="K74" s="348">
        <v>3.6743000000000001</v>
      </c>
      <c r="L74" s="348">
        <v>-2.2545000000000002</v>
      </c>
      <c r="M74" s="348">
        <v>4.2667000000000002</v>
      </c>
      <c r="N74" s="350">
        <v>3.7947000000000002</v>
      </c>
      <c r="O74" s="348" t="s">
        <v>430</v>
      </c>
      <c r="P74" s="348" t="s">
        <v>430</v>
      </c>
      <c r="Q74" s="348" t="s">
        <v>430</v>
      </c>
      <c r="R74" s="348" t="s">
        <v>430</v>
      </c>
      <c r="S74" s="348">
        <v>2.0066999999999999</v>
      </c>
      <c r="T74" s="348">
        <v>15.996</v>
      </c>
      <c r="U74" s="348">
        <v>2.5996999999999999</v>
      </c>
      <c r="V74" s="348">
        <v>4.0343</v>
      </c>
      <c r="W74" s="348">
        <v>3.7444000000000002</v>
      </c>
      <c r="X74" s="348">
        <v>-4.4978999999999996</v>
      </c>
      <c r="Y74" s="374"/>
      <c r="Z74" s="346">
        <v>25</v>
      </c>
      <c r="AA74" s="346">
        <v>27</v>
      </c>
      <c r="AB74" s="346">
        <v>38</v>
      </c>
      <c r="AC74" s="346">
        <v>241</v>
      </c>
      <c r="AD74" s="346">
        <v>98</v>
      </c>
      <c r="AE74" s="346">
        <v>129</v>
      </c>
      <c r="AF74" s="346" t="s">
        <v>430</v>
      </c>
      <c r="AG74" s="346" t="s">
        <v>430</v>
      </c>
      <c r="AH74" s="346" t="s">
        <v>430</v>
      </c>
      <c r="AI74" s="346" t="s">
        <v>430</v>
      </c>
      <c r="AJ74" s="346">
        <v>162</v>
      </c>
      <c r="AK74" s="346">
        <v>117</v>
      </c>
      <c r="AL74" s="346">
        <v>103</v>
      </c>
      <c r="AM74" s="346">
        <v>143</v>
      </c>
      <c r="AN74" s="346">
        <v>23</v>
      </c>
      <c r="AO74" s="373"/>
      <c r="AP74" s="348" t="s">
        <v>430</v>
      </c>
      <c r="AQ74" s="348" t="s">
        <v>430</v>
      </c>
      <c r="AR74" s="348" t="s">
        <v>430</v>
      </c>
      <c r="AS74" s="348" t="s">
        <v>430</v>
      </c>
      <c r="AT74" s="348">
        <v>5.88</v>
      </c>
      <c r="AU74" s="351"/>
      <c r="AV74" s="346" t="s">
        <v>430</v>
      </c>
      <c r="AW74" s="346" t="s">
        <v>430</v>
      </c>
      <c r="AX74" s="346" t="s">
        <v>430</v>
      </c>
      <c r="AY74" s="346" t="s">
        <v>430</v>
      </c>
      <c r="AZ74" s="346">
        <v>105</v>
      </c>
      <c r="BA74" s="374"/>
      <c r="BB74" s="348">
        <v>21.030038255984199</v>
      </c>
      <c r="BC74" s="348">
        <v>0.99991185864773602</v>
      </c>
      <c r="BD74" s="348">
        <v>-3.5168378333579303E-2</v>
      </c>
      <c r="BE74" s="375">
        <v>-0.122710198038299</v>
      </c>
      <c r="BF74" s="374"/>
      <c r="BG74" s="372">
        <v>0.29139999999999999</v>
      </c>
      <c r="BH74" s="373"/>
      <c r="BI74" s="348">
        <v>53.1175</v>
      </c>
      <c r="BJ74" s="348">
        <v>25.523499999999999</v>
      </c>
      <c r="BK74" s="348">
        <v>21.159099999999999</v>
      </c>
      <c r="BL74" s="348">
        <v>0.19989999999999999</v>
      </c>
      <c r="BM74" s="373"/>
      <c r="BN74" s="372" t="s">
        <v>4736</v>
      </c>
      <c r="BO74" s="372" t="s">
        <v>4737</v>
      </c>
      <c r="BP74" s="372" t="s">
        <v>4738</v>
      </c>
      <c r="BQ74" s="372" t="s">
        <v>4739</v>
      </c>
      <c r="BR74" s="372" t="s">
        <v>836</v>
      </c>
      <c r="BS74" s="373"/>
      <c r="BT74" s="354" t="s">
        <v>4740</v>
      </c>
    </row>
    <row r="75" spans="1:72" s="428" customFormat="1" ht="11" x14ac:dyDescent="0.3">
      <c r="A75" s="841" t="s">
        <v>4741</v>
      </c>
      <c r="B75" s="842"/>
      <c r="C75" s="843">
        <v>45092</v>
      </c>
      <c r="D75" s="842"/>
      <c r="E75" s="844">
        <v>594.20699999999999</v>
      </c>
      <c r="F75" s="842"/>
      <c r="G75" s="845">
        <v>14.819000000000001</v>
      </c>
      <c r="H75" s="847"/>
      <c r="I75" s="846">
        <v>0.3725</v>
      </c>
      <c r="J75" s="846">
        <v>1.982</v>
      </c>
      <c r="K75" s="846">
        <v>3.7382</v>
      </c>
      <c r="L75" s="846">
        <v>1.716</v>
      </c>
      <c r="M75" s="846">
        <v>0.3861</v>
      </c>
      <c r="N75" s="848">
        <v>4.0765000000000002</v>
      </c>
      <c r="O75" s="846">
        <v>-7.5387000000000004</v>
      </c>
      <c r="P75" s="846">
        <v>12.3665</v>
      </c>
      <c r="Q75" s="846" t="s">
        <v>430</v>
      </c>
      <c r="R75" s="846" t="s">
        <v>430</v>
      </c>
      <c r="S75" s="846">
        <v>2.0381</v>
      </c>
      <c r="T75" s="846">
        <v>16.3735</v>
      </c>
      <c r="U75" s="846">
        <v>1.0639000000000001</v>
      </c>
      <c r="V75" s="846">
        <v>5.1291000000000002</v>
      </c>
      <c r="W75" s="846">
        <v>2.9811999999999999</v>
      </c>
      <c r="X75" s="846">
        <v>13.066800000000001</v>
      </c>
      <c r="Y75" s="847"/>
      <c r="Z75" s="844">
        <v>14</v>
      </c>
      <c r="AA75" s="844">
        <v>9</v>
      </c>
      <c r="AB75" s="844">
        <v>30</v>
      </c>
      <c r="AC75" s="844">
        <v>172</v>
      </c>
      <c r="AD75" s="844">
        <v>145</v>
      </c>
      <c r="AE75" s="844">
        <v>126</v>
      </c>
      <c r="AF75" s="844">
        <v>127</v>
      </c>
      <c r="AG75" s="844">
        <v>54</v>
      </c>
      <c r="AH75" s="844" t="s">
        <v>430</v>
      </c>
      <c r="AI75" s="844" t="s">
        <v>430</v>
      </c>
      <c r="AJ75" s="844">
        <v>158</v>
      </c>
      <c r="AK75" s="844">
        <v>110</v>
      </c>
      <c r="AL75" s="844">
        <v>111</v>
      </c>
      <c r="AM75" s="844">
        <v>106</v>
      </c>
      <c r="AN75" s="844">
        <v>28</v>
      </c>
      <c r="AO75" s="842"/>
      <c r="AP75" s="846" t="s">
        <v>430</v>
      </c>
      <c r="AQ75" s="846" t="s">
        <v>430</v>
      </c>
      <c r="AR75" s="846" t="s">
        <v>430</v>
      </c>
      <c r="AS75" s="846">
        <v>2.39</v>
      </c>
      <c r="AT75" s="846">
        <v>5.57</v>
      </c>
      <c r="AU75" s="849"/>
      <c r="AV75" s="844" t="s">
        <v>430</v>
      </c>
      <c r="AW75" s="844" t="s">
        <v>430</v>
      </c>
      <c r="AX75" s="844" t="s">
        <v>430</v>
      </c>
      <c r="AY75" s="844">
        <v>75</v>
      </c>
      <c r="AZ75" s="844">
        <v>111</v>
      </c>
      <c r="BA75" s="847"/>
      <c r="BB75" s="846">
        <v>19.149639567761302</v>
      </c>
      <c r="BC75" s="846">
        <v>0.99355172406724201</v>
      </c>
      <c r="BD75" s="846">
        <v>3.5341746808776803E-2</v>
      </c>
      <c r="BE75" s="852">
        <v>-8.4826564803345203E-2</v>
      </c>
      <c r="BF75" s="847"/>
      <c r="BG75" s="855">
        <v>0.53310000000000002</v>
      </c>
      <c r="BH75" s="842"/>
      <c r="BI75" s="846">
        <v>67.825000000000003</v>
      </c>
      <c r="BJ75" s="846">
        <v>32.083799999999997</v>
      </c>
      <c r="BK75" s="846" t="s">
        <v>430</v>
      </c>
      <c r="BL75" s="846">
        <v>9.1200000000000003E-2</v>
      </c>
      <c r="BM75" s="842"/>
      <c r="BN75" s="855" t="s">
        <v>4521</v>
      </c>
      <c r="BO75" s="855" t="s">
        <v>4522</v>
      </c>
      <c r="BP75" s="855" t="s">
        <v>4523</v>
      </c>
      <c r="BQ75" s="855" t="s">
        <v>4524</v>
      </c>
      <c r="BR75" s="855" t="s">
        <v>4742</v>
      </c>
      <c r="BS75" s="842"/>
      <c r="BT75" s="856" t="s">
        <v>555</v>
      </c>
    </row>
    <row r="76" spans="1:72" s="428" customFormat="1" x14ac:dyDescent="0.25">
      <c r="A76" s="345" t="s">
        <v>4743</v>
      </c>
      <c r="B76" s="373"/>
      <c r="C76" s="719">
        <v>45239</v>
      </c>
      <c r="D76" s="373"/>
      <c r="E76" s="346">
        <v>616.23699999999997</v>
      </c>
      <c r="F76" s="373"/>
      <c r="G76" s="347">
        <v>14.85</v>
      </c>
      <c r="H76" s="374"/>
      <c r="I76" s="348">
        <v>-9.5500000000000002E-2</v>
      </c>
      <c r="J76" s="348">
        <v>2.3714</v>
      </c>
      <c r="K76" s="348">
        <v>7.1390000000000002</v>
      </c>
      <c r="L76" s="348">
        <v>7.1791999999999998</v>
      </c>
      <c r="M76" s="348">
        <v>12.9802</v>
      </c>
      <c r="N76" s="350">
        <v>13.317399999999999</v>
      </c>
      <c r="O76" s="348">
        <v>-3.1267999999999998</v>
      </c>
      <c r="P76" s="348" t="s">
        <v>430</v>
      </c>
      <c r="Q76" s="348" t="s">
        <v>430</v>
      </c>
      <c r="R76" s="348" t="s">
        <v>430</v>
      </c>
      <c r="S76" s="348">
        <v>7.0076999999999998</v>
      </c>
      <c r="T76" s="348">
        <v>28.8995</v>
      </c>
      <c r="U76" s="348">
        <v>13.598100000000001</v>
      </c>
      <c r="V76" s="348">
        <v>16.869299999999999</v>
      </c>
      <c r="W76" s="348">
        <v>5.9367000000000001</v>
      </c>
      <c r="X76" s="348">
        <v>15.1677</v>
      </c>
      <c r="Y76" s="374"/>
      <c r="Z76" s="346">
        <v>50</v>
      </c>
      <c r="AA76" s="346">
        <v>8</v>
      </c>
      <c r="AB76" s="346">
        <v>3</v>
      </c>
      <c r="AC76" s="346">
        <v>32</v>
      </c>
      <c r="AD76" s="346">
        <v>33</v>
      </c>
      <c r="AE76" s="346">
        <v>30</v>
      </c>
      <c r="AF76" s="346">
        <v>114</v>
      </c>
      <c r="AG76" s="346" t="s">
        <v>430</v>
      </c>
      <c r="AH76" s="346" t="s">
        <v>430</v>
      </c>
      <c r="AI76" s="346" t="s">
        <v>430</v>
      </c>
      <c r="AJ76" s="346">
        <v>20</v>
      </c>
      <c r="AK76" s="346">
        <v>20</v>
      </c>
      <c r="AL76" s="346">
        <v>17</v>
      </c>
      <c r="AM76" s="346">
        <v>17</v>
      </c>
      <c r="AN76" s="346">
        <v>2</v>
      </c>
      <c r="AO76" s="373"/>
      <c r="AP76" s="348" t="s">
        <v>430</v>
      </c>
      <c r="AQ76" s="348" t="s">
        <v>430</v>
      </c>
      <c r="AR76" s="348" t="s">
        <v>430</v>
      </c>
      <c r="AS76" s="348" t="s">
        <v>430</v>
      </c>
      <c r="AT76" s="348">
        <v>26.94</v>
      </c>
      <c r="AU76" s="351"/>
      <c r="AV76" s="346" t="s">
        <v>430</v>
      </c>
      <c r="AW76" s="346" t="s">
        <v>430</v>
      </c>
      <c r="AX76" s="346" t="s">
        <v>430</v>
      </c>
      <c r="AY76" s="346" t="s">
        <v>430</v>
      </c>
      <c r="AZ76" s="346">
        <v>17</v>
      </c>
      <c r="BA76" s="374"/>
      <c r="BB76" s="348">
        <v>21.453734551884502</v>
      </c>
      <c r="BC76" s="348">
        <v>0.996968112070587</v>
      </c>
      <c r="BD76" s="348">
        <v>3.9542627449976199E-2</v>
      </c>
      <c r="BE76" s="375">
        <v>-0.17347849444639099</v>
      </c>
      <c r="BF76" s="374"/>
      <c r="BG76" s="372">
        <v>0.54620000000000002</v>
      </c>
      <c r="BH76" s="373"/>
      <c r="BI76" s="348">
        <v>36.655900000000003</v>
      </c>
      <c r="BJ76" s="348">
        <v>40.817700000000002</v>
      </c>
      <c r="BK76" s="348">
        <v>22.526199999999999</v>
      </c>
      <c r="BL76" s="348">
        <v>2.0000000000000001E-4</v>
      </c>
      <c r="BM76" s="373"/>
      <c r="BN76" s="372" t="s">
        <v>4744</v>
      </c>
      <c r="BO76" s="372" t="s">
        <v>4745</v>
      </c>
      <c r="BP76" s="372" t="s">
        <v>1822</v>
      </c>
      <c r="BQ76" s="372" t="s">
        <v>4746</v>
      </c>
      <c r="BR76" s="372" t="s">
        <v>4747</v>
      </c>
      <c r="BS76" s="373"/>
      <c r="BT76" s="354" t="s">
        <v>555</v>
      </c>
    </row>
    <row r="77" spans="1:72" s="428" customFormat="1" x14ac:dyDescent="0.25">
      <c r="A77" s="345" t="s">
        <v>4748</v>
      </c>
      <c r="B77" s="373"/>
      <c r="C77" s="719">
        <v>44778</v>
      </c>
      <c r="D77" s="373"/>
      <c r="E77" s="346">
        <v>569.71600000000001</v>
      </c>
      <c r="F77" s="373"/>
      <c r="G77" s="347">
        <v>16.714099999999998</v>
      </c>
      <c r="H77" s="374"/>
      <c r="I77" s="348">
        <v>0.37169999999999997</v>
      </c>
      <c r="J77" s="348">
        <v>1.9718</v>
      </c>
      <c r="K77" s="348">
        <v>3.7183000000000002</v>
      </c>
      <c r="L77" s="348">
        <v>1.6134999999999999</v>
      </c>
      <c r="M77" s="348">
        <v>0.2477</v>
      </c>
      <c r="N77" s="350">
        <v>3.7772999999999999</v>
      </c>
      <c r="O77" s="348">
        <v>-7.9968000000000004</v>
      </c>
      <c r="P77" s="348">
        <v>11.995900000000001</v>
      </c>
      <c r="Q77" s="348" t="s">
        <v>430</v>
      </c>
      <c r="R77" s="348" t="s">
        <v>430</v>
      </c>
      <c r="S77" s="348">
        <v>1.9830000000000001</v>
      </c>
      <c r="T77" s="348">
        <v>16.2089</v>
      </c>
      <c r="U77" s="348">
        <v>0.87760000000000005</v>
      </c>
      <c r="V77" s="348">
        <v>4.8471000000000002</v>
      </c>
      <c r="W77" s="348">
        <v>2.9611999999999998</v>
      </c>
      <c r="X77" s="348">
        <v>13.4765</v>
      </c>
      <c r="Y77" s="374"/>
      <c r="Z77" s="346">
        <v>16</v>
      </c>
      <c r="AA77" s="346">
        <v>13</v>
      </c>
      <c r="AB77" s="346">
        <v>34</v>
      </c>
      <c r="AC77" s="346">
        <v>177</v>
      </c>
      <c r="AD77" s="346">
        <v>148</v>
      </c>
      <c r="AE77" s="346">
        <v>130</v>
      </c>
      <c r="AF77" s="346">
        <v>129</v>
      </c>
      <c r="AG77" s="346">
        <v>56</v>
      </c>
      <c r="AH77" s="346" t="s">
        <v>430</v>
      </c>
      <c r="AI77" s="346" t="s">
        <v>430</v>
      </c>
      <c r="AJ77" s="346">
        <v>166</v>
      </c>
      <c r="AK77" s="346">
        <v>113</v>
      </c>
      <c r="AL77" s="346">
        <v>114</v>
      </c>
      <c r="AM77" s="346">
        <v>119</v>
      </c>
      <c r="AN77" s="346">
        <v>32</v>
      </c>
      <c r="AO77" s="373"/>
      <c r="AP77" s="348" t="s">
        <v>430</v>
      </c>
      <c r="AQ77" s="348" t="s">
        <v>430</v>
      </c>
      <c r="AR77" s="348" t="s">
        <v>430</v>
      </c>
      <c r="AS77" s="348">
        <v>1.9</v>
      </c>
      <c r="AT77" s="348">
        <v>5.23</v>
      </c>
      <c r="AU77" s="351"/>
      <c r="AV77" s="346" t="s">
        <v>430</v>
      </c>
      <c r="AW77" s="346" t="s">
        <v>430</v>
      </c>
      <c r="AX77" s="346" t="s">
        <v>430</v>
      </c>
      <c r="AY77" s="346">
        <v>86</v>
      </c>
      <c r="AZ77" s="346">
        <v>120</v>
      </c>
      <c r="BA77" s="374"/>
      <c r="BB77" s="348">
        <v>19.2077248755289</v>
      </c>
      <c r="BC77" s="348">
        <v>0.99681750144848202</v>
      </c>
      <c r="BD77" s="348">
        <v>3.3817671833853903E-2</v>
      </c>
      <c r="BE77" s="375">
        <v>-0.11455112697936901</v>
      </c>
      <c r="BF77" s="374"/>
      <c r="BG77" s="372">
        <v>0.30359999999999998</v>
      </c>
      <c r="BH77" s="373"/>
      <c r="BI77" s="348">
        <v>67.858000000000004</v>
      </c>
      <c r="BJ77" s="348">
        <v>32.1</v>
      </c>
      <c r="BK77" s="348" t="s">
        <v>430</v>
      </c>
      <c r="BL77" s="348">
        <v>4.2000000000000003E-2</v>
      </c>
      <c r="BM77" s="373"/>
      <c r="BN77" s="372" t="s">
        <v>4734</v>
      </c>
      <c r="BO77" s="372" t="s">
        <v>4749</v>
      </c>
      <c r="BP77" s="372" t="s">
        <v>4750</v>
      </c>
      <c r="BQ77" s="372" t="s">
        <v>4524</v>
      </c>
      <c r="BR77" s="372" t="s">
        <v>4742</v>
      </c>
      <c r="BS77" s="373"/>
      <c r="BT77" s="354" t="s">
        <v>555</v>
      </c>
    </row>
    <row r="78" spans="1:72" s="428" customFormat="1" x14ac:dyDescent="0.25">
      <c r="A78" s="345" t="s">
        <v>4751</v>
      </c>
      <c r="B78" s="373"/>
      <c r="C78" s="719">
        <v>45555</v>
      </c>
      <c r="D78" s="373"/>
      <c r="E78" s="346">
        <v>532.17600000000004</v>
      </c>
      <c r="F78" s="373"/>
      <c r="G78" s="347">
        <v>8.9240999999999993</v>
      </c>
      <c r="H78" s="374"/>
      <c r="I78" s="348">
        <v>-0.31609999999999999</v>
      </c>
      <c r="J78" s="348">
        <v>-0.97319999999999995</v>
      </c>
      <c r="K78" s="348">
        <v>0.38700000000000001</v>
      </c>
      <c r="L78" s="348">
        <v>0.7258</v>
      </c>
      <c r="M78" s="348">
        <v>1.9338</v>
      </c>
      <c r="N78" s="350">
        <v>0.113</v>
      </c>
      <c r="O78" s="348" t="s">
        <v>430</v>
      </c>
      <c r="P78" s="348" t="s">
        <v>430</v>
      </c>
      <c r="Q78" s="348" t="s">
        <v>430</v>
      </c>
      <c r="R78" s="348" t="s">
        <v>430</v>
      </c>
      <c r="S78" s="348">
        <v>4.8278999999999996</v>
      </c>
      <c r="T78" s="348">
        <v>12.866099999999999</v>
      </c>
      <c r="U78" s="348">
        <v>-3.9003999999999999</v>
      </c>
      <c r="V78" s="348">
        <v>1.1711</v>
      </c>
      <c r="W78" s="348">
        <v>-0.78820000000000001</v>
      </c>
      <c r="X78" s="348">
        <v>-5.7150999999999996</v>
      </c>
      <c r="Y78" s="374"/>
      <c r="Z78" s="346">
        <v>131</v>
      </c>
      <c r="AA78" s="346">
        <v>233</v>
      </c>
      <c r="AB78" s="346">
        <v>207</v>
      </c>
      <c r="AC78" s="346">
        <v>212</v>
      </c>
      <c r="AD78" s="346">
        <v>133</v>
      </c>
      <c r="AE78" s="346">
        <v>162</v>
      </c>
      <c r="AF78" s="346" t="s">
        <v>430</v>
      </c>
      <c r="AG78" s="346" t="s">
        <v>430</v>
      </c>
      <c r="AH78" s="346" t="s">
        <v>430</v>
      </c>
      <c r="AI78" s="346" t="s">
        <v>430</v>
      </c>
      <c r="AJ78" s="346">
        <v>38</v>
      </c>
      <c r="AK78" s="346">
        <v>163</v>
      </c>
      <c r="AL78" s="346">
        <v>172</v>
      </c>
      <c r="AM78" s="346">
        <v>163</v>
      </c>
      <c r="AN78" s="346">
        <v>176</v>
      </c>
      <c r="AO78" s="373"/>
      <c r="AP78" s="348" t="s">
        <v>430</v>
      </c>
      <c r="AQ78" s="348" t="s">
        <v>430</v>
      </c>
      <c r="AR78" s="348" t="s">
        <v>430</v>
      </c>
      <c r="AS78" s="348" t="s">
        <v>430</v>
      </c>
      <c r="AT78" s="348">
        <v>1.65</v>
      </c>
      <c r="AU78" s="351"/>
      <c r="AV78" s="346" t="s">
        <v>430</v>
      </c>
      <c r="AW78" s="346" t="s">
        <v>430</v>
      </c>
      <c r="AX78" s="346" t="s">
        <v>430</v>
      </c>
      <c r="AY78" s="346" t="s">
        <v>430</v>
      </c>
      <c r="AZ78" s="346">
        <v>155</v>
      </c>
      <c r="BA78" s="374"/>
      <c r="BB78" s="348">
        <v>14.594627200640099</v>
      </c>
      <c r="BC78" s="348">
        <v>1.00023933858928</v>
      </c>
      <c r="BD78" s="348">
        <v>-6.2127242712025903E-2</v>
      </c>
      <c r="BE78" s="375">
        <v>-8.4954970339002997E-2</v>
      </c>
      <c r="BF78" s="374"/>
      <c r="BG78" s="372">
        <v>9.9099999999999994E-2</v>
      </c>
      <c r="BH78" s="373"/>
      <c r="BI78" s="348">
        <v>72.168999999999997</v>
      </c>
      <c r="BJ78" s="348">
        <v>25.183299999999999</v>
      </c>
      <c r="BK78" s="348">
        <v>2.3673999999999999</v>
      </c>
      <c r="BL78" s="348">
        <v>0.28029999999999999</v>
      </c>
      <c r="BM78" s="373"/>
      <c r="BN78" s="372" t="s">
        <v>4752</v>
      </c>
      <c r="BO78" s="372" t="s">
        <v>4753</v>
      </c>
      <c r="BP78" s="372" t="s">
        <v>4754</v>
      </c>
      <c r="BQ78" s="372" t="s">
        <v>4755</v>
      </c>
      <c r="BR78" s="372" t="s">
        <v>4756</v>
      </c>
      <c r="BS78" s="373"/>
      <c r="BT78" s="354" t="s">
        <v>555</v>
      </c>
    </row>
    <row r="79" spans="1:72" s="428" customFormat="1" x14ac:dyDescent="0.25">
      <c r="A79" s="345" t="s">
        <v>4757</v>
      </c>
      <c r="B79" s="373"/>
      <c r="C79" s="719">
        <v>44589</v>
      </c>
      <c r="D79" s="373"/>
      <c r="E79" s="346">
        <v>552.673</v>
      </c>
      <c r="F79" s="373"/>
      <c r="G79" s="347">
        <v>17.902100000000001</v>
      </c>
      <c r="H79" s="374"/>
      <c r="I79" s="348">
        <v>-0.1862</v>
      </c>
      <c r="J79" s="348">
        <v>0.21160000000000001</v>
      </c>
      <c r="K79" s="348">
        <v>2.5291000000000001</v>
      </c>
      <c r="L79" s="348">
        <v>3.4015</v>
      </c>
      <c r="M79" s="348">
        <v>6.7653999999999996</v>
      </c>
      <c r="N79" s="350">
        <v>11.059100000000001</v>
      </c>
      <c r="O79" s="348">
        <v>-0.44750000000000001</v>
      </c>
      <c r="P79" s="348">
        <v>18.652999999999999</v>
      </c>
      <c r="Q79" s="348" t="s">
        <v>430</v>
      </c>
      <c r="R79" s="348" t="s">
        <v>430</v>
      </c>
      <c r="S79" s="348">
        <v>3.9291</v>
      </c>
      <c r="T79" s="348">
        <v>23.159500000000001</v>
      </c>
      <c r="U79" s="348">
        <v>7.2483000000000004</v>
      </c>
      <c r="V79" s="348">
        <v>9.5157000000000007</v>
      </c>
      <c r="W79" s="348">
        <v>0.97640000000000005</v>
      </c>
      <c r="X79" s="348">
        <v>13.5558</v>
      </c>
      <c r="Y79" s="374"/>
      <c r="Z79" s="346">
        <v>99</v>
      </c>
      <c r="AA79" s="346">
        <v>94</v>
      </c>
      <c r="AB79" s="346">
        <v>86</v>
      </c>
      <c r="AC79" s="346">
        <v>97</v>
      </c>
      <c r="AD79" s="346">
        <v>71</v>
      </c>
      <c r="AE79" s="346">
        <v>52</v>
      </c>
      <c r="AF79" s="346">
        <v>69</v>
      </c>
      <c r="AG79" s="346">
        <v>23</v>
      </c>
      <c r="AH79" s="346" t="s">
        <v>430</v>
      </c>
      <c r="AI79" s="346" t="s">
        <v>430</v>
      </c>
      <c r="AJ79" s="346">
        <v>76</v>
      </c>
      <c r="AK79" s="346">
        <v>46</v>
      </c>
      <c r="AL79" s="346">
        <v>48</v>
      </c>
      <c r="AM79" s="346">
        <v>75</v>
      </c>
      <c r="AN79" s="346">
        <v>101</v>
      </c>
      <c r="AO79" s="373"/>
      <c r="AP79" s="348" t="s">
        <v>430</v>
      </c>
      <c r="AQ79" s="348" t="s">
        <v>430</v>
      </c>
      <c r="AR79" s="348" t="s">
        <v>430</v>
      </c>
      <c r="AS79" s="348">
        <v>10.17</v>
      </c>
      <c r="AT79" s="348">
        <v>16.05</v>
      </c>
      <c r="AU79" s="351"/>
      <c r="AV79" s="346" t="s">
        <v>430</v>
      </c>
      <c r="AW79" s="346" t="s">
        <v>430</v>
      </c>
      <c r="AX79" s="346" t="s">
        <v>430</v>
      </c>
      <c r="AY79" s="346">
        <v>34</v>
      </c>
      <c r="AZ79" s="346">
        <v>57</v>
      </c>
      <c r="BA79" s="374"/>
      <c r="BB79" s="348">
        <v>19.216140691786599</v>
      </c>
      <c r="BC79" s="348">
        <v>0.99451637671223003</v>
      </c>
      <c r="BD79" s="348">
        <v>5.5512327358003502E-2</v>
      </c>
      <c r="BE79" s="375">
        <v>-8.7809245108754402E-2</v>
      </c>
      <c r="BF79" s="374"/>
      <c r="BG79" s="372">
        <v>0.81859999999999999</v>
      </c>
      <c r="BH79" s="373"/>
      <c r="BI79" s="348">
        <v>86.501599999999996</v>
      </c>
      <c r="BJ79" s="348">
        <v>13.223800000000001</v>
      </c>
      <c r="BK79" s="348" t="s">
        <v>430</v>
      </c>
      <c r="BL79" s="348">
        <v>0.27460000000000001</v>
      </c>
      <c r="BM79" s="373"/>
      <c r="BN79" s="372" t="s">
        <v>4758</v>
      </c>
      <c r="BO79" s="372" t="s">
        <v>4759</v>
      </c>
      <c r="BP79" s="372" t="s">
        <v>4760</v>
      </c>
      <c r="BQ79" s="372" t="s">
        <v>4530</v>
      </c>
      <c r="BR79" s="372" t="s">
        <v>4761</v>
      </c>
      <c r="BS79" s="373"/>
      <c r="BT79" s="354" t="s">
        <v>555</v>
      </c>
    </row>
    <row r="80" spans="1:72" s="428" customFormat="1" x14ac:dyDescent="0.25">
      <c r="A80" s="345" t="s">
        <v>4762</v>
      </c>
      <c r="B80" s="373"/>
      <c r="C80" s="719">
        <v>44355</v>
      </c>
      <c r="D80" s="373"/>
      <c r="E80" s="346">
        <v>536.13099999999997</v>
      </c>
      <c r="F80" s="373"/>
      <c r="G80" s="347">
        <v>18.533100000000001</v>
      </c>
      <c r="H80" s="374"/>
      <c r="I80" s="348">
        <v>-0.26479999999999998</v>
      </c>
      <c r="J80" s="348">
        <v>-0.43409999999999999</v>
      </c>
      <c r="K80" s="348">
        <v>0.39</v>
      </c>
      <c r="L80" s="348">
        <v>0.53920000000000001</v>
      </c>
      <c r="M80" s="348">
        <v>-0.12720000000000001</v>
      </c>
      <c r="N80" s="350">
        <v>5.1254</v>
      </c>
      <c r="O80" s="348">
        <v>1.3123</v>
      </c>
      <c r="P80" s="348">
        <v>13.1808</v>
      </c>
      <c r="Q80" s="348">
        <v>12.2498</v>
      </c>
      <c r="R80" s="348" t="s">
        <v>430</v>
      </c>
      <c r="S80" s="348">
        <v>2.0280999999999998</v>
      </c>
      <c r="T80" s="348">
        <v>11.8574</v>
      </c>
      <c r="U80" s="348">
        <v>-0.89200000000000002</v>
      </c>
      <c r="V80" s="348">
        <v>4.5472999999999999</v>
      </c>
      <c r="W80" s="348">
        <v>-1.2258</v>
      </c>
      <c r="X80" s="348">
        <v>12.541399999999999</v>
      </c>
      <c r="Y80" s="374"/>
      <c r="Z80" s="346">
        <v>114</v>
      </c>
      <c r="AA80" s="346">
        <v>156</v>
      </c>
      <c r="AB80" s="346">
        <v>205</v>
      </c>
      <c r="AC80" s="346">
        <v>219</v>
      </c>
      <c r="AD80" s="346">
        <v>156</v>
      </c>
      <c r="AE80" s="346">
        <v>114</v>
      </c>
      <c r="AF80" s="346">
        <v>39</v>
      </c>
      <c r="AG80" s="346">
        <v>51</v>
      </c>
      <c r="AH80" s="346">
        <v>20</v>
      </c>
      <c r="AI80" s="346" t="s">
        <v>430</v>
      </c>
      <c r="AJ80" s="346">
        <v>160</v>
      </c>
      <c r="AK80" s="346">
        <v>174</v>
      </c>
      <c r="AL80" s="346">
        <v>140</v>
      </c>
      <c r="AM80" s="346">
        <v>129</v>
      </c>
      <c r="AN80" s="346">
        <v>218</v>
      </c>
      <c r="AO80" s="373"/>
      <c r="AP80" s="348" t="s">
        <v>430</v>
      </c>
      <c r="AQ80" s="348" t="s">
        <v>430</v>
      </c>
      <c r="AR80" s="348">
        <v>11.47</v>
      </c>
      <c r="AS80" s="348">
        <v>6.79</v>
      </c>
      <c r="AT80" s="348">
        <v>3.58</v>
      </c>
      <c r="AU80" s="351"/>
      <c r="AV80" s="346" t="s">
        <v>430</v>
      </c>
      <c r="AW80" s="346" t="s">
        <v>430</v>
      </c>
      <c r="AX80" s="346">
        <v>20</v>
      </c>
      <c r="AY80" s="346">
        <v>51</v>
      </c>
      <c r="AZ80" s="346">
        <v>143</v>
      </c>
      <c r="BA80" s="374"/>
      <c r="BB80" s="348">
        <v>13.644942416250201</v>
      </c>
      <c r="BC80" s="348">
        <v>0.99655327783982695</v>
      </c>
      <c r="BD80" s="348">
        <v>4.5197996830582399E-2</v>
      </c>
      <c r="BE80" s="375">
        <v>-9.1733519685054304E-2</v>
      </c>
      <c r="BF80" s="374"/>
      <c r="BG80" s="372">
        <v>8.9200000000000002E-2</v>
      </c>
      <c r="BH80" s="373"/>
      <c r="BI80" s="348">
        <v>95.992500000000007</v>
      </c>
      <c r="BJ80" s="348">
        <v>3.6546799999999999</v>
      </c>
      <c r="BK80" s="348" t="s">
        <v>430</v>
      </c>
      <c r="BL80" s="348">
        <v>0.35282000000000002</v>
      </c>
      <c r="BM80" s="373"/>
      <c r="BN80" s="372" t="s">
        <v>4763</v>
      </c>
      <c r="BO80" s="372" t="s">
        <v>4764</v>
      </c>
      <c r="BP80" s="372" t="s">
        <v>4765</v>
      </c>
      <c r="BQ80" s="372" t="s">
        <v>3541</v>
      </c>
      <c r="BR80" s="372" t="s">
        <v>4766</v>
      </c>
      <c r="BS80" s="373"/>
      <c r="BT80" s="354" t="s">
        <v>555</v>
      </c>
    </row>
    <row r="81" spans="1:72" s="428" customFormat="1" x14ac:dyDescent="0.25">
      <c r="A81" s="345" t="s">
        <v>4767</v>
      </c>
      <c r="B81" s="373"/>
      <c r="C81" s="719">
        <v>44615</v>
      </c>
      <c r="D81" s="373"/>
      <c r="E81" s="346">
        <v>537.01900000000001</v>
      </c>
      <c r="F81" s="373"/>
      <c r="G81" s="347">
        <v>17.496099999999998</v>
      </c>
      <c r="H81" s="374"/>
      <c r="I81" s="348">
        <v>-0.29349999999999998</v>
      </c>
      <c r="J81" s="348">
        <v>-2.46E-2</v>
      </c>
      <c r="K81" s="348">
        <v>1.5403</v>
      </c>
      <c r="L81" s="348">
        <v>2.0663</v>
      </c>
      <c r="M81" s="348">
        <v>3.9182999999999999</v>
      </c>
      <c r="N81" s="350">
        <v>8.3339999999999996</v>
      </c>
      <c r="O81" s="348">
        <v>1.1927000000000001</v>
      </c>
      <c r="P81" s="348">
        <v>15.9076</v>
      </c>
      <c r="Q81" s="348" t="s">
        <v>430</v>
      </c>
      <c r="R81" s="348" t="s">
        <v>430</v>
      </c>
      <c r="S81" s="348">
        <v>3.1974999999999998</v>
      </c>
      <c r="T81" s="348">
        <v>18.174600000000002</v>
      </c>
      <c r="U81" s="348">
        <v>3.6307999999999998</v>
      </c>
      <c r="V81" s="348">
        <v>7.1158999999999999</v>
      </c>
      <c r="W81" s="348">
        <v>-1.49E-2</v>
      </c>
      <c r="X81" s="348">
        <v>13.2067</v>
      </c>
      <c r="Y81" s="374"/>
      <c r="Z81" s="346">
        <v>126</v>
      </c>
      <c r="AA81" s="346">
        <v>128</v>
      </c>
      <c r="AB81" s="346">
        <v>132</v>
      </c>
      <c r="AC81" s="346">
        <v>152</v>
      </c>
      <c r="AD81" s="346">
        <v>106</v>
      </c>
      <c r="AE81" s="346">
        <v>86</v>
      </c>
      <c r="AF81" s="346">
        <v>41</v>
      </c>
      <c r="AG81" s="346">
        <v>42</v>
      </c>
      <c r="AH81" s="346" t="s">
        <v>430</v>
      </c>
      <c r="AI81" s="346" t="s">
        <v>430</v>
      </c>
      <c r="AJ81" s="346">
        <v>115</v>
      </c>
      <c r="AK81" s="346">
        <v>101</v>
      </c>
      <c r="AL81" s="346">
        <v>89</v>
      </c>
      <c r="AM81" s="346">
        <v>90</v>
      </c>
      <c r="AN81" s="346">
        <v>153</v>
      </c>
      <c r="AO81" s="373"/>
      <c r="AP81" s="348" t="s">
        <v>430</v>
      </c>
      <c r="AQ81" s="348" t="s">
        <v>430</v>
      </c>
      <c r="AR81" s="348" t="s">
        <v>430</v>
      </c>
      <c r="AS81" s="348">
        <v>8.89</v>
      </c>
      <c r="AT81" s="348">
        <v>10.41</v>
      </c>
      <c r="AU81" s="351"/>
      <c r="AV81" s="346" t="s">
        <v>430</v>
      </c>
      <c r="AW81" s="346" t="s">
        <v>430</v>
      </c>
      <c r="AX81" s="346" t="s">
        <v>430</v>
      </c>
      <c r="AY81" s="346">
        <v>42</v>
      </c>
      <c r="AZ81" s="346">
        <v>88</v>
      </c>
      <c r="BA81" s="374"/>
      <c r="BB81" s="348">
        <v>16.0101755872941</v>
      </c>
      <c r="BC81" s="348">
        <v>0.99650232739372302</v>
      </c>
      <c r="BD81" s="348">
        <v>5.2166447861397701E-2</v>
      </c>
      <c r="BE81" s="375">
        <v>-8.2223997683516195E-2</v>
      </c>
      <c r="BF81" s="374"/>
      <c r="BG81" s="372">
        <v>0.14460000000000001</v>
      </c>
      <c r="BH81" s="373"/>
      <c r="BI81" s="348">
        <v>88.827600000000004</v>
      </c>
      <c r="BJ81" s="348">
        <v>10.9396</v>
      </c>
      <c r="BK81" s="348" t="s">
        <v>430</v>
      </c>
      <c r="BL81" s="348">
        <v>0.23280000000000001</v>
      </c>
      <c r="BM81" s="373"/>
      <c r="BN81" s="372" t="s">
        <v>4768</v>
      </c>
      <c r="BO81" s="372" t="s">
        <v>1503</v>
      </c>
      <c r="BP81" s="372" t="s">
        <v>4769</v>
      </c>
      <c r="BQ81" s="372" t="s">
        <v>4770</v>
      </c>
      <c r="BR81" s="372" t="s">
        <v>4215</v>
      </c>
      <c r="BS81" s="373"/>
      <c r="BT81" s="354" t="s">
        <v>555</v>
      </c>
    </row>
    <row r="82" spans="1:72" s="428" customFormat="1" x14ac:dyDescent="0.25">
      <c r="A82" s="345" t="s">
        <v>4771</v>
      </c>
      <c r="B82" s="373"/>
      <c r="C82" s="719">
        <v>45545</v>
      </c>
      <c r="D82" s="373"/>
      <c r="E82" s="346">
        <v>531.96400000000006</v>
      </c>
      <c r="F82" s="373"/>
      <c r="G82" s="347">
        <v>9.9079999999999995</v>
      </c>
      <c r="H82" s="374"/>
      <c r="I82" s="348">
        <v>-0.27979999999999999</v>
      </c>
      <c r="J82" s="348">
        <v>0.1051</v>
      </c>
      <c r="K82" s="348">
        <v>2.0949</v>
      </c>
      <c r="L82" s="348">
        <v>4.6052</v>
      </c>
      <c r="M82" s="348">
        <v>9.6296999999999997</v>
      </c>
      <c r="N82" s="350">
        <v>6.9896000000000003</v>
      </c>
      <c r="O82" s="348" t="s">
        <v>430</v>
      </c>
      <c r="P82" s="348" t="s">
        <v>430</v>
      </c>
      <c r="Q82" s="348" t="s">
        <v>430</v>
      </c>
      <c r="R82" s="348" t="s">
        <v>430</v>
      </c>
      <c r="S82" s="348">
        <v>3.0440999999999998</v>
      </c>
      <c r="T82" s="348">
        <v>23.5273</v>
      </c>
      <c r="U82" s="348">
        <v>5.7766999999999999</v>
      </c>
      <c r="V82" s="348">
        <v>6.8536000000000001</v>
      </c>
      <c r="W82" s="348">
        <v>1.3036000000000001</v>
      </c>
      <c r="X82" s="348">
        <v>-0.47010000000000002</v>
      </c>
      <c r="Y82" s="374"/>
      <c r="Z82" s="346">
        <v>123</v>
      </c>
      <c r="AA82" s="346">
        <v>105</v>
      </c>
      <c r="AB82" s="346">
        <v>112</v>
      </c>
      <c r="AC82" s="346">
        <v>53</v>
      </c>
      <c r="AD82" s="346">
        <v>38</v>
      </c>
      <c r="AE82" s="346">
        <v>90</v>
      </c>
      <c r="AF82" s="346" t="s">
        <v>430</v>
      </c>
      <c r="AG82" s="346" t="s">
        <v>430</v>
      </c>
      <c r="AH82" s="346" t="s">
        <v>430</v>
      </c>
      <c r="AI82" s="346" t="s">
        <v>430</v>
      </c>
      <c r="AJ82" s="346">
        <v>121</v>
      </c>
      <c r="AK82" s="346">
        <v>33</v>
      </c>
      <c r="AL82" s="346">
        <v>63</v>
      </c>
      <c r="AM82" s="346">
        <v>91</v>
      </c>
      <c r="AN82" s="346">
        <v>81</v>
      </c>
      <c r="AO82" s="373"/>
      <c r="AP82" s="348" t="s">
        <v>430</v>
      </c>
      <c r="AQ82" s="348" t="s">
        <v>430</v>
      </c>
      <c r="AR82" s="348" t="s">
        <v>430</v>
      </c>
      <c r="AS82" s="348" t="s">
        <v>430</v>
      </c>
      <c r="AT82" s="348">
        <v>15.44</v>
      </c>
      <c r="AU82" s="351"/>
      <c r="AV82" s="346" t="s">
        <v>430</v>
      </c>
      <c r="AW82" s="346" t="s">
        <v>430</v>
      </c>
      <c r="AX82" s="346" t="s">
        <v>430</v>
      </c>
      <c r="AY82" s="346" t="s">
        <v>430</v>
      </c>
      <c r="AZ82" s="346">
        <v>62</v>
      </c>
      <c r="BA82" s="374"/>
      <c r="BB82" s="348">
        <v>19.313137654893399</v>
      </c>
      <c r="BC82" s="348">
        <v>0.99704520126817797</v>
      </c>
      <c r="BD82" s="348">
        <v>-1.9709971702475699E-2</v>
      </c>
      <c r="BE82" s="375">
        <v>-9.6942050247764894E-2</v>
      </c>
      <c r="BF82" s="374"/>
      <c r="BG82" s="372">
        <v>0.15809999999999999</v>
      </c>
      <c r="BH82" s="373"/>
      <c r="BI82" s="348">
        <v>20.503599999999999</v>
      </c>
      <c r="BJ82" s="348">
        <v>29.5961</v>
      </c>
      <c r="BK82" s="348">
        <v>51.579900000000002</v>
      </c>
      <c r="BL82" s="348">
        <v>-1.6796</v>
      </c>
      <c r="BM82" s="373"/>
      <c r="BN82" s="372" t="s">
        <v>4772</v>
      </c>
      <c r="BO82" s="372" t="s">
        <v>615</v>
      </c>
      <c r="BP82" s="372" t="s">
        <v>4773</v>
      </c>
      <c r="BQ82" s="372" t="s">
        <v>4774</v>
      </c>
      <c r="BR82" s="372" t="s">
        <v>4775</v>
      </c>
      <c r="BS82" s="373"/>
      <c r="BT82" s="354" t="s">
        <v>555</v>
      </c>
    </row>
    <row r="83" spans="1:72" s="428" customFormat="1" x14ac:dyDescent="0.25">
      <c r="A83" s="345" t="s">
        <v>4776</v>
      </c>
      <c r="B83" s="373"/>
      <c r="C83" s="719">
        <v>43822</v>
      </c>
      <c r="D83" s="373"/>
      <c r="E83" s="346">
        <v>525.23</v>
      </c>
      <c r="F83" s="373"/>
      <c r="G83" s="347">
        <v>25.544499999999999</v>
      </c>
      <c r="H83" s="374"/>
      <c r="I83" s="348">
        <v>-0.18640000000000001</v>
      </c>
      <c r="J83" s="348">
        <v>0.215</v>
      </c>
      <c r="K83" s="348">
        <v>2.5442999999999998</v>
      </c>
      <c r="L83" s="348">
        <v>3.4136000000000002</v>
      </c>
      <c r="M83" s="348">
        <v>6.7427000000000001</v>
      </c>
      <c r="N83" s="350">
        <v>11.020099999999999</v>
      </c>
      <c r="O83" s="348">
        <v>-0.43930000000000002</v>
      </c>
      <c r="P83" s="348">
        <v>18.689699999999998</v>
      </c>
      <c r="Q83" s="348">
        <v>12.775600000000001</v>
      </c>
      <c r="R83" s="348" t="s">
        <v>430</v>
      </c>
      <c r="S83" s="348">
        <v>3.9552</v>
      </c>
      <c r="T83" s="348">
        <v>23.188500000000001</v>
      </c>
      <c r="U83" s="348">
        <v>7.2195</v>
      </c>
      <c r="V83" s="348">
        <v>9.4602000000000004</v>
      </c>
      <c r="W83" s="348">
        <v>0.98960000000000004</v>
      </c>
      <c r="X83" s="348">
        <v>15.067500000000001</v>
      </c>
      <c r="Y83" s="374"/>
      <c r="Z83" s="346">
        <v>100</v>
      </c>
      <c r="AA83" s="346">
        <v>90</v>
      </c>
      <c r="AB83" s="346">
        <v>80</v>
      </c>
      <c r="AC83" s="346">
        <v>94</v>
      </c>
      <c r="AD83" s="346">
        <v>73</v>
      </c>
      <c r="AE83" s="346">
        <v>54</v>
      </c>
      <c r="AF83" s="346">
        <v>68</v>
      </c>
      <c r="AG83" s="346">
        <v>22</v>
      </c>
      <c r="AH83" s="346">
        <v>15</v>
      </c>
      <c r="AI83" s="346" t="s">
        <v>430</v>
      </c>
      <c r="AJ83" s="346">
        <v>72</v>
      </c>
      <c r="AK83" s="346">
        <v>43</v>
      </c>
      <c r="AL83" s="346">
        <v>49</v>
      </c>
      <c r="AM83" s="346">
        <v>79</v>
      </c>
      <c r="AN83" s="346">
        <v>98</v>
      </c>
      <c r="AO83" s="373"/>
      <c r="AP83" s="348" t="s">
        <v>430</v>
      </c>
      <c r="AQ83" s="348" t="s">
        <v>430</v>
      </c>
      <c r="AR83" s="348">
        <v>14.25</v>
      </c>
      <c r="AS83" s="348">
        <v>10.199999999999999</v>
      </c>
      <c r="AT83" s="348">
        <v>16.03</v>
      </c>
      <c r="AU83" s="351"/>
      <c r="AV83" s="346" t="s">
        <v>430</v>
      </c>
      <c r="AW83" s="346" t="s">
        <v>430</v>
      </c>
      <c r="AX83" s="346">
        <v>15</v>
      </c>
      <c r="AY83" s="346">
        <v>32</v>
      </c>
      <c r="AZ83" s="346">
        <v>58</v>
      </c>
      <c r="BA83" s="374"/>
      <c r="BB83" s="348">
        <v>19.257511449324401</v>
      </c>
      <c r="BC83" s="348">
        <v>0.996672585773553</v>
      </c>
      <c r="BD83" s="348">
        <v>5.5532315050436001E-2</v>
      </c>
      <c r="BE83" s="375">
        <v>-8.7630905032683601E-2</v>
      </c>
      <c r="BF83" s="374"/>
      <c r="BG83" s="372">
        <v>0.42780000000000001</v>
      </c>
      <c r="BH83" s="373"/>
      <c r="BI83" s="348">
        <v>86.607399999999998</v>
      </c>
      <c r="BJ83" s="348">
        <v>13.2401</v>
      </c>
      <c r="BK83" s="348" t="s">
        <v>430</v>
      </c>
      <c r="BL83" s="348">
        <v>0.1525</v>
      </c>
      <c r="BM83" s="373"/>
      <c r="BN83" s="372" t="s">
        <v>4585</v>
      </c>
      <c r="BO83" s="372" t="s">
        <v>4528</v>
      </c>
      <c r="BP83" s="372" t="s">
        <v>4529</v>
      </c>
      <c r="BQ83" s="372" t="s">
        <v>4530</v>
      </c>
      <c r="BR83" s="372" t="s">
        <v>4531</v>
      </c>
      <c r="BS83" s="373"/>
      <c r="BT83" s="354" t="s">
        <v>548</v>
      </c>
    </row>
    <row r="84" spans="1:72" s="428" customFormat="1" x14ac:dyDescent="0.25">
      <c r="A84" s="345" t="s">
        <v>4777</v>
      </c>
      <c r="B84" s="373"/>
      <c r="C84" s="719">
        <v>45527</v>
      </c>
      <c r="D84" s="373"/>
      <c r="E84" s="346">
        <v>519.87199999999996</v>
      </c>
      <c r="F84" s="373"/>
      <c r="G84" s="347">
        <v>10.169</v>
      </c>
      <c r="H84" s="374"/>
      <c r="I84" s="348">
        <v>-0.26869999999999999</v>
      </c>
      <c r="J84" s="348">
        <v>3.7400000000000003E-2</v>
      </c>
      <c r="K84" s="348">
        <v>1.9214</v>
      </c>
      <c r="L84" s="348">
        <v>3.4613</v>
      </c>
      <c r="M84" s="348">
        <v>4.7077</v>
      </c>
      <c r="N84" s="350">
        <v>5.2554999999999996</v>
      </c>
      <c r="O84" s="348">
        <v>0.4002</v>
      </c>
      <c r="P84" s="348" t="s">
        <v>430</v>
      </c>
      <c r="Q84" s="348" t="s">
        <v>430</v>
      </c>
      <c r="R84" s="348" t="s">
        <v>430</v>
      </c>
      <c r="S84" s="348">
        <v>2.6871</v>
      </c>
      <c r="T84" s="348">
        <v>17.8796</v>
      </c>
      <c r="U84" s="348">
        <v>1.3788</v>
      </c>
      <c r="V84" s="348">
        <v>5.5641999999999996</v>
      </c>
      <c r="W84" s="348">
        <v>0.74199999999999999</v>
      </c>
      <c r="X84" s="348">
        <v>0.83689999999999998</v>
      </c>
      <c r="Y84" s="374"/>
      <c r="Z84" s="346">
        <v>120</v>
      </c>
      <c r="AA84" s="346">
        <v>110</v>
      </c>
      <c r="AB84" s="346">
        <v>116</v>
      </c>
      <c r="AC84" s="346">
        <v>90</v>
      </c>
      <c r="AD84" s="346">
        <v>93</v>
      </c>
      <c r="AE84" s="346">
        <v>107</v>
      </c>
      <c r="AF84" s="346">
        <v>45</v>
      </c>
      <c r="AG84" s="346" t="s">
        <v>430</v>
      </c>
      <c r="AH84" s="346" t="s">
        <v>430</v>
      </c>
      <c r="AI84" s="346" t="s">
        <v>430</v>
      </c>
      <c r="AJ84" s="346">
        <v>127</v>
      </c>
      <c r="AK84" s="346">
        <v>104</v>
      </c>
      <c r="AL84" s="346">
        <v>106</v>
      </c>
      <c r="AM84" s="346">
        <v>98</v>
      </c>
      <c r="AN84" s="346">
        <v>111</v>
      </c>
      <c r="AO84" s="373"/>
      <c r="AP84" s="348" t="s">
        <v>430</v>
      </c>
      <c r="AQ84" s="348" t="s">
        <v>430</v>
      </c>
      <c r="AR84" s="348" t="s">
        <v>430</v>
      </c>
      <c r="AS84" s="348" t="s">
        <v>430</v>
      </c>
      <c r="AT84" s="348">
        <v>9.1199999999999992</v>
      </c>
      <c r="AU84" s="351"/>
      <c r="AV84" s="346" t="s">
        <v>430</v>
      </c>
      <c r="AW84" s="346" t="s">
        <v>430</v>
      </c>
      <c r="AX84" s="346" t="s">
        <v>430</v>
      </c>
      <c r="AY84" s="346" t="s">
        <v>430</v>
      </c>
      <c r="AZ84" s="346">
        <v>92</v>
      </c>
      <c r="BA84" s="374"/>
      <c r="BB84" s="348">
        <v>15.9287481788108</v>
      </c>
      <c r="BC84" s="348">
        <v>0.99817130504093399</v>
      </c>
      <c r="BD84" s="348">
        <v>-1.948432906576E-2</v>
      </c>
      <c r="BE84" s="375">
        <v>-7.73840725571006E-2</v>
      </c>
      <c r="BF84" s="374"/>
      <c r="BG84" s="372">
        <v>7.0199999999999999E-2</v>
      </c>
      <c r="BH84" s="373"/>
      <c r="BI84" s="348">
        <v>50.914700000000003</v>
      </c>
      <c r="BJ84" s="348">
        <v>24.555399999999999</v>
      </c>
      <c r="BK84" s="348">
        <v>23.994299999999999</v>
      </c>
      <c r="BL84" s="348">
        <v>0.53559999999999997</v>
      </c>
      <c r="BM84" s="373"/>
      <c r="BN84" s="372" t="s">
        <v>4778</v>
      </c>
      <c r="BO84" s="372" t="s">
        <v>453</v>
      </c>
      <c r="BP84" s="372" t="s">
        <v>4779</v>
      </c>
      <c r="BQ84" s="372" t="s">
        <v>4780</v>
      </c>
      <c r="BR84" s="372" t="s">
        <v>4781</v>
      </c>
      <c r="BS84" s="373"/>
      <c r="BT84" s="354" t="s">
        <v>555</v>
      </c>
    </row>
    <row r="85" spans="1:72" s="428" customFormat="1" x14ac:dyDescent="0.25">
      <c r="A85" s="345" t="s">
        <v>4782</v>
      </c>
      <c r="B85" s="373"/>
      <c r="C85" s="719">
        <v>44287</v>
      </c>
      <c r="D85" s="373"/>
      <c r="E85" s="346">
        <v>502.536</v>
      </c>
      <c r="F85" s="373"/>
      <c r="G85" s="347">
        <v>25.740100000000002</v>
      </c>
      <c r="H85" s="374"/>
      <c r="I85" s="348">
        <v>-0.1036</v>
      </c>
      <c r="J85" s="348">
        <v>0.51229999999999998</v>
      </c>
      <c r="K85" s="348">
        <v>2.5143</v>
      </c>
      <c r="L85" s="348">
        <v>2.7761999999999998</v>
      </c>
      <c r="M85" s="348">
        <v>7.4667000000000003</v>
      </c>
      <c r="N85" s="350">
        <v>10.911</v>
      </c>
      <c r="O85" s="348">
        <v>3.2563</v>
      </c>
      <c r="P85" s="348">
        <v>17.255400000000002</v>
      </c>
      <c r="Q85" s="348">
        <v>17.2834</v>
      </c>
      <c r="R85" s="348" t="s">
        <v>430</v>
      </c>
      <c r="S85" s="348">
        <v>3.2715000000000001</v>
      </c>
      <c r="T85" s="348">
        <v>20.9483</v>
      </c>
      <c r="U85" s="348">
        <v>5.4283000000000001</v>
      </c>
      <c r="V85" s="348">
        <v>11.4657</v>
      </c>
      <c r="W85" s="348">
        <v>1.5986</v>
      </c>
      <c r="X85" s="348">
        <v>19.103200000000001</v>
      </c>
      <c r="Y85" s="374"/>
      <c r="Z85" s="346">
        <v>57</v>
      </c>
      <c r="AA85" s="346">
        <v>51</v>
      </c>
      <c r="AB85" s="346">
        <v>97</v>
      </c>
      <c r="AC85" s="346">
        <v>117</v>
      </c>
      <c r="AD85" s="346">
        <v>49</v>
      </c>
      <c r="AE85" s="346">
        <v>58</v>
      </c>
      <c r="AF85" s="346">
        <v>30</v>
      </c>
      <c r="AG85" s="346">
        <v>28</v>
      </c>
      <c r="AH85" s="346">
        <v>1</v>
      </c>
      <c r="AI85" s="346" t="s">
        <v>430</v>
      </c>
      <c r="AJ85" s="346">
        <v>105</v>
      </c>
      <c r="AK85" s="346">
        <v>70</v>
      </c>
      <c r="AL85" s="346">
        <v>70</v>
      </c>
      <c r="AM85" s="346">
        <v>34</v>
      </c>
      <c r="AN85" s="346">
        <v>63</v>
      </c>
      <c r="AO85" s="373"/>
      <c r="AP85" s="348" t="s">
        <v>430</v>
      </c>
      <c r="AQ85" s="348" t="s">
        <v>430</v>
      </c>
      <c r="AR85" s="348">
        <v>16.96</v>
      </c>
      <c r="AS85" s="348">
        <v>11.11</v>
      </c>
      <c r="AT85" s="348">
        <v>15.02</v>
      </c>
      <c r="AU85" s="351"/>
      <c r="AV85" s="346" t="s">
        <v>430</v>
      </c>
      <c r="AW85" s="346" t="s">
        <v>430</v>
      </c>
      <c r="AX85" s="346">
        <v>5</v>
      </c>
      <c r="AY85" s="346">
        <v>18</v>
      </c>
      <c r="AZ85" s="346">
        <v>69</v>
      </c>
      <c r="BA85" s="374"/>
      <c r="BB85" s="348">
        <v>16.449827452947101</v>
      </c>
      <c r="BC85" s="348">
        <v>1.00014569911517</v>
      </c>
      <c r="BD85" s="348">
        <v>6.5169211513720501E-2</v>
      </c>
      <c r="BE85" s="375">
        <v>-7.3580914110856502E-2</v>
      </c>
      <c r="BF85" s="374"/>
      <c r="BG85" s="372">
        <v>0.17419999999999999</v>
      </c>
      <c r="BH85" s="373"/>
      <c r="BI85" s="348">
        <v>11.0785</v>
      </c>
      <c r="BJ85" s="348">
        <v>84.549000000000007</v>
      </c>
      <c r="BK85" s="348">
        <v>4.2438900000000004</v>
      </c>
      <c r="BL85" s="348">
        <v>0.12861</v>
      </c>
      <c r="BM85" s="373"/>
      <c r="BN85" s="372" t="s">
        <v>4722</v>
      </c>
      <c r="BO85" s="372" t="s">
        <v>4723</v>
      </c>
      <c r="BP85" s="372" t="s">
        <v>4547</v>
      </c>
      <c r="BQ85" s="372" t="s">
        <v>4783</v>
      </c>
      <c r="BR85" s="372" t="s">
        <v>4548</v>
      </c>
      <c r="BS85" s="373"/>
      <c r="BT85" s="354" t="s">
        <v>4673</v>
      </c>
    </row>
    <row r="86" spans="1:72" s="428" customFormat="1" x14ac:dyDescent="0.25">
      <c r="A86" s="345" t="s">
        <v>4784</v>
      </c>
      <c r="B86" s="373"/>
      <c r="C86" s="719">
        <v>44623</v>
      </c>
      <c r="D86" s="373"/>
      <c r="E86" s="346">
        <v>458.19</v>
      </c>
      <c r="F86" s="373"/>
      <c r="G86" s="347">
        <v>15.9214</v>
      </c>
      <c r="H86" s="374"/>
      <c r="I86" s="348">
        <v>-0.53349999999999997</v>
      </c>
      <c r="J86" s="348">
        <v>-0.7833</v>
      </c>
      <c r="K86" s="348">
        <v>-1.5148999999999999</v>
      </c>
      <c r="L86" s="348">
        <v>-0.71899999999999997</v>
      </c>
      <c r="M86" s="348">
        <v>-4.774</v>
      </c>
      <c r="N86" s="350">
        <v>-3.7010000000000001</v>
      </c>
      <c r="O86" s="348">
        <v>-3.9988000000000001</v>
      </c>
      <c r="P86" s="348">
        <v>8.2864000000000004</v>
      </c>
      <c r="Q86" s="348" t="s">
        <v>430</v>
      </c>
      <c r="R86" s="348" t="s">
        <v>430</v>
      </c>
      <c r="S86" s="348">
        <v>-0.4153</v>
      </c>
      <c r="T86" s="348">
        <v>6.8808999999999996</v>
      </c>
      <c r="U86" s="348">
        <v>-6.8619000000000003</v>
      </c>
      <c r="V86" s="348">
        <v>-2.0661</v>
      </c>
      <c r="W86" s="348">
        <v>-2.3269000000000002</v>
      </c>
      <c r="X86" s="348">
        <v>10.919499999999999</v>
      </c>
      <c r="Y86" s="374"/>
      <c r="Z86" s="346">
        <v>192</v>
      </c>
      <c r="AA86" s="346">
        <v>211</v>
      </c>
      <c r="AB86" s="346">
        <v>254</v>
      </c>
      <c r="AC86" s="346">
        <v>229</v>
      </c>
      <c r="AD86" s="346">
        <v>214</v>
      </c>
      <c r="AE86" s="346">
        <v>199</v>
      </c>
      <c r="AF86" s="346">
        <v>118</v>
      </c>
      <c r="AG86" s="346">
        <v>84</v>
      </c>
      <c r="AH86" s="346" t="s">
        <v>430</v>
      </c>
      <c r="AI86" s="346" t="s">
        <v>430</v>
      </c>
      <c r="AJ86" s="346">
        <v>235</v>
      </c>
      <c r="AK86" s="346">
        <v>227</v>
      </c>
      <c r="AL86" s="346">
        <v>188</v>
      </c>
      <c r="AM86" s="346">
        <v>199</v>
      </c>
      <c r="AN86" s="346">
        <v>256</v>
      </c>
      <c r="AO86" s="373"/>
      <c r="AP86" s="348" t="s">
        <v>430</v>
      </c>
      <c r="AQ86" s="348" t="s">
        <v>430</v>
      </c>
      <c r="AR86" s="348" t="s">
        <v>430</v>
      </c>
      <c r="AS86" s="348">
        <v>0.63</v>
      </c>
      <c r="AT86" s="348">
        <v>-5.27</v>
      </c>
      <c r="AU86" s="351"/>
      <c r="AV86" s="346" t="s">
        <v>430</v>
      </c>
      <c r="AW86" s="346" t="s">
        <v>430</v>
      </c>
      <c r="AX86" s="346" t="s">
        <v>430</v>
      </c>
      <c r="AY86" s="346">
        <v>93</v>
      </c>
      <c r="AZ86" s="346">
        <v>205</v>
      </c>
      <c r="BA86" s="374"/>
      <c r="BB86" s="348">
        <v>12.5122500316751</v>
      </c>
      <c r="BC86" s="348">
        <v>0</v>
      </c>
      <c r="BD86" s="348">
        <v>2.01313299826348E-2</v>
      </c>
      <c r="BE86" s="375" t="s">
        <v>430</v>
      </c>
      <c r="BF86" s="374"/>
      <c r="BG86" s="372" t="s">
        <v>430</v>
      </c>
      <c r="BH86" s="373"/>
      <c r="BI86" s="348">
        <v>80.860699999999994</v>
      </c>
      <c r="BJ86" s="348">
        <v>15.582700000000001</v>
      </c>
      <c r="BK86" s="348">
        <v>3.1619000000000002</v>
      </c>
      <c r="BL86" s="348">
        <v>0.3947</v>
      </c>
      <c r="BM86" s="373"/>
      <c r="BN86" s="372" t="s">
        <v>4785</v>
      </c>
      <c r="BO86" s="372" t="s">
        <v>4786</v>
      </c>
      <c r="BP86" s="372" t="s">
        <v>4787</v>
      </c>
      <c r="BQ86" s="372" t="s">
        <v>4788</v>
      </c>
      <c r="BR86" s="372" t="s">
        <v>3816</v>
      </c>
      <c r="BS86" s="373"/>
      <c r="BT86" s="354" t="s">
        <v>555</v>
      </c>
    </row>
    <row r="87" spans="1:72" s="428" customFormat="1" x14ac:dyDescent="0.25">
      <c r="A87" s="345" t="s">
        <v>4789</v>
      </c>
      <c r="B87" s="373"/>
      <c r="C87" s="719">
        <v>44615</v>
      </c>
      <c r="D87" s="373"/>
      <c r="E87" s="346">
        <v>476.64699999999999</v>
      </c>
      <c r="F87" s="373"/>
      <c r="G87" s="347">
        <v>14.775600000000001</v>
      </c>
      <c r="H87" s="374"/>
      <c r="I87" s="348">
        <v>-0.42859999999999998</v>
      </c>
      <c r="J87" s="348">
        <v>-0.44269999999999998</v>
      </c>
      <c r="K87" s="348">
        <v>0.84150000000000003</v>
      </c>
      <c r="L87" s="348">
        <v>1.6392</v>
      </c>
      <c r="M87" s="348">
        <v>-1.9971000000000001</v>
      </c>
      <c r="N87" s="350">
        <v>0.11550000000000001</v>
      </c>
      <c r="O87" s="348">
        <v>-1.2352000000000001</v>
      </c>
      <c r="P87" s="348">
        <v>9.8826999999999998</v>
      </c>
      <c r="Q87" s="348" t="s">
        <v>430</v>
      </c>
      <c r="R87" s="348" t="s">
        <v>430</v>
      </c>
      <c r="S87" s="348">
        <v>1.6434</v>
      </c>
      <c r="T87" s="348">
        <v>10.9587</v>
      </c>
      <c r="U87" s="348">
        <v>-4.9219999999999997</v>
      </c>
      <c r="V87" s="348">
        <v>0.251</v>
      </c>
      <c r="W87" s="348">
        <v>-0.753</v>
      </c>
      <c r="X87" s="348">
        <v>9.0427</v>
      </c>
      <c r="Y87" s="374"/>
      <c r="Z87" s="346">
        <v>161</v>
      </c>
      <c r="AA87" s="346">
        <v>161</v>
      </c>
      <c r="AB87" s="346">
        <v>154</v>
      </c>
      <c r="AC87" s="346">
        <v>175</v>
      </c>
      <c r="AD87" s="346">
        <v>179</v>
      </c>
      <c r="AE87" s="346">
        <v>161</v>
      </c>
      <c r="AF87" s="346">
        <v>89</v>
      </c>
      <c r="AG87" s="346">
        <v>67</v>
      </c>
      <c r="AH87" s="346" t="s">
        <v>430</v>
      </c>
      <c r="AI87" s="346" t="s">
        <v>430</v>
      </c>
      <c r="AJ87" s="346">
        <v>176</v>
      </c>
      <c r="AK87" s="346">
        <v>179</v>
      </c>
      <c r="AL87" s="346">
        <v>186</v>
      </c>
      <c r="AM87" s="346">
        <v>169</v>
      </c>
      <c r="AN87" s="346">
        <v>170</v>
      </c>
      <c r="AO87" s="373"/>
      <c r="AP87" s="348" t="s">
        <v>430</v>
      </c>
      <c r="AQ87" s="348" t="s">
        <v>430</v>
      </c>
      <c r="AR87" s="348" t="s">
        <v>430</v>
      </c>
      <c r="AS87" s="348">
        <v>3.47</v>
      </c>
      <c r="AT87" s="348">
        <v>-0.6</v>
      </c>
      <c r="AU87" s="351"/>
      <c r="AV87" s="346" t="s">
        <v>430</v>
      </c>
      <c r="AW87" s="346" t="s">
        <v>430</v>
      </c>
      <c r="AX87" s="346" t="s">
        <v>430</v>
      </c>
      <c r="AY87" s="346">
        <v>63</v>
      </c>
      <c r="AZ87" s="346">
        <v>175</v>
      </c>
      <c r="BA87" s="374"/>
      <c r="BB87" s="348">
        <v>13.671516422915101</v>
      </c>
      <c r="BC87" s="348">
        <v>0.99675167528607</v>
      </c>
      <c r="BD87" s="348">
        <v>2.5719831895857401E-2</v>
      </c>
      <c r="BE87" s="375">
        <v>-6.8463103360743294E-2</v>
      </c>
      <c r="BF87" s="374"/>
      <c r="BG87" s="372">
        <v>0.1447</v>
      </c>
      <c r="BH87" s="373"/>
      <c r="BI87" s="348">
        <v>96.075400000000002</v>
      </c>
      <c r="BJ87" s="348">
        <v>3.54779</v>
      </c>
      <c r="BK87" s="348" t="s">
        <v>430</v>
      </c>
      <c r="BL87" s="348">
        <v>0.37680999999999998</v>
      </c>
      <c r="BM87" s="373"/>
      <c r="BN87" s="372" t="s">
        <v>4790</v>
      </c>
      <c r="BO87" s="372" t="s">
        <v>4791</v>
      </c>
      <c r="BP87" s="372" t="s">
        <v>1147</v>
      </c>
      <c r="BQ87" s="372" t="s">
        <v>4562</v>
      </c>
      <c r="BR87" s="372" t="s">
        <v>4792</v>
      </c>
      <c r="BS87" s="373"/>
      <c r="BT87" s="354" t="s">
        <v>555</v>
      </c>
    </row>
    <row r="88" spans="1:72" s="428" customFormat="1" x14ac:dyDescent="0.25">
      <c r="A88" s="345" t="s">
        <v>4793</v>
      </c>
      <c r="B88" s="373"/>
      <c r="C88" s="719">
        <v>45574</v>
      </c>
      <c r="D88" s="373"/>
      <c r="E88" s="346">
        <v>466.447</v>
      </c>
      <c r="F88" s="373"/>
      <c r="G88" s="347">
        <v>10.232799999999999</v>
      </c>
      <c r="H88" s="374"/>
      <c r="I88" s="348">
        <v>-0.2641</v>
      </c>
      <c r="J88" s="348">
        <v>4.0099999999999997E-2</v>
      </c>
      <c r="K88" s="348">
        <v>1.6914</v>
      </c>
      <c r="L88" s="348">
        <v>2.2134999999999998</v>
      </c>
      <c r="M88" s="348">
        <v>2.6977000000000002</v>
      </c>
      <c r="N88" s="350">
        <v>5.5392000000000001</v>
      </c>
      <c r="O88" s="348" t="s">
        <v>430</v>
      </c>
      <c r="P88" s="348" t="s">
        <v>430</v>
      </c>
      <c r="Q88" s="348" t="s">
        <v>430</v>
      </c>
      <c r="R88" s="348" t="s">
        <v>430</v>
      </c>
      <c r="S88" s="348">
        <v>2.4826999999999999</v>
      </c>
      <c r="T88" s="348">
        <v>15.9366</v>
      </c>
      <c r="U88" s="348">
        <v>0.2233</v>
      </c>
      <c r="V88" s="348">
        <v>5.8605999999999998</v>
      </c>
      <c r="W88" s="348">
        <v>0.4299</v>
      </c>
      <c r="X88" s="348">
        <v>1.2302</v>
      </c>
      <c r="Y88" s="374"/>
      <c r="Z88" s="346">
        <v>110</v>
      </c>
      <c r="AA88" s="346">
        <v>107</v>
      </c>
      <c r="AB88" s="346">
        <v>119</v>
      </c>
      <c r="AC88" s="346">
        <v>143</v>
      </c>
      <c r="AD88" s="346">
        <v>117</v>
      </c>
      <c r="AE88" s="346">
        <v>98</v>
      </c>
      <c r="AF88" s="346" t="s">
        <v>430</v>
      </c>
      <c r="AG88" s="346" t="s">
        <v>430</v>
      </c>
      <c r="AH88" s="346" t="s">
        <v>430</v>
      </c>
      <c r="AI88" s="346" t="s">
        <v>430</v>
      </c>
      <c r="AJ88" s="346">
        <v>135</v>
      </c>
      <c r="AK88" s="346">
        <v>118</v>
      </c>
      <c r="AL88" s="346">
        <v>125</v>
      </c>
      <c r="AM88" s="346">
        <v>94</v>
      </c>
      <c r="AN88" s="346">
        <v>129</v>
      </c>
      <c r="AO88" s="373"/>
      <c r="AP88" s="348" t="s">
        <v>430</v>
      </c>
      <c r="AQ88" s="348" t="s">
        <v>430</v>
      </c>
      <c r="AR88" s="348" t="s">
        <v>430</v>
      </c>
      <c r="AS88" s="348" t="s">
        <v>430</v>
      </c>
      <c r="AT88" s="348">
        <v>7.08</v>
      </c>
      <c r="AU88" s="351"/>
      <c r="AV88" s="346" t="s">
        <v>430</v>
      </c>
      <c r="AW88" s="346" t="s">
        <v>430</v>
      </c>
      <c r="AX88" s="346" t="s">
        <v>430</v>
      </c>
      <c r="AY88" s="346" t="s">
        <v>430</v>
      </c>
      <c r="AZ88" s="346">
        <v>101</v>
      </c>
      <c r="BA88" s="374"/>
      <c r="BB88" s="348">
        <v>14.4546250473566</v>
      </c>
      <c r="BC88" s="348">
        <v>0.99900901541930698</v>
      </c>
      <c r="BD88" s="348">
        <v>-1.11024719790991E-3</v>
      </c>
      <c r="BE88" s="375">
        <v>-6.6562575737112106E-2</v>
      </c>
      <c r="BF88" s="374"/>
      <c r="BG88" s="372">
        <v>4.3400000000000001E-2</v>
      </c>
      <c r="BH88" s="373"/>
      <c r="BI88" s="348">
        <v>53.481299999999997</v>
      </c>
      <c r="BJ88" s="348">
        <v>43.846400000000003</v>
      </c>
      <c r="BK88" s="348">
        <v>2.1122000000000001</v>
      </c>
      <c r="BL88" s="348">
        <v>0.56010000000000004</v>
      </c>
      <c r="BM88" s="373"/>
      <c r="BN88" s="372" t="s">
        <v>2889</v>
      </c>
      <c r="BO88" s="372" t="s">
        <v>4794</v>
      </c>
      <c r="BP88" s="372" t="s">
        <v>4795</v>
      </c>
      <c r="BQ88" s="372" t="s">
        <v>4796</v>
      </c>
      <c r="BR88" s="372" t="s">
        <v>4797</v>
      </c>
      <c r="BS88" s="373"/>
      <c r="BT88" s="354" t="s">
        <v>555</v>
      </c>
    </row>
    <row r="89" spans="1:72" s="428" customFormat="1" x14ac:dyDescent="0.25">
      <c r="A89" s="345" t="s">
        <v>4798</v>
      </c>
      <c r="B89" s="373"/>
      <c r="C89" s="719">
        <v>44791</v>
      </c>
      <c r="D89" s="373"/>
      <c r="E89" s="346">
        <v>454.80700000000002</v>
      </c>
      <c r="F89" s="373"/>
      <c r="G89" s="347">
        <v>10.5123</v>
      </c>
      <c r="H89" s="374"/>
      <c r="I89" s="348">
        <v>-0.32329999999999998</v>
      </c>
      <c r="J89" s="348">
        <v>-1.4891000000000001</v>
      </c>
      <c r="K89" s="348">
        <v>2.5590000000000002</v>
      </c>
      <c r="L89" s="348">
        <v>4.5979000000000001</v>
      </c>
      <c r="M89" s="348">
        <v>-0.84699999999999998</v>
      </c>
      <c r="N89" s="350">
        <v>-15.133900000000001</v>
      </c>
      <c r="O89" s="348">
        <v>-13.7475</v>
      </c>
      <c r="P89" s="348">
        <v>0.45179999999999998</v>
      </c>
      <c r="Q89" s="348" t="s">
        <v>430</v>
      </c>
      <c r="R89" s="348" t="s">
        <v>430</v>
      </c>
      <c r="S89" s="348">
        <v>15.0444</v>
      </c>
      <c r="T89" s="348">
        <v>4.5011999999999999</v>
      </c>
      <c r="U89" s="348">
        <v>-19.598199999999999</v>
      </c>
      <c r="V89" s="348">
        <v>-8.9923000000000002</v>
      </c>
      <c r="W89" s="348">
        <v>-1.6402000000000001</v>
      </c>
      <c r="X89" s="348">
        <v>1.2483</v>
      </c>
      <c r="Y89" s="374"/>
      <c r="Z89" s="346">
        <v>137</v>
      </c>
      <c r="AA89" s="346">
        <v>249</v>
      </c>
      <c r="AB89" s="346">
        <v>74</v>
      </c>
      <c r="AC89" s="346">
        <v>54</v>
      </c>
      <c r="AD89" s="346">
        <v>168</v>
      </c>
      <c r="AE89" s="346">
        <v>221</v>
      </c>
      <c r="AF89" s="346">
        <v>135</v>
      </c>
      <c r="AG89" s="346">
        <v>100</v>
      </c>
      <c r="AH89" s="346" t="s">
        <v>430</v>
      </c>
      <c r="AI89" s="346" t="s">
        <v>430</v>
      </c>
      <c r="AJ89" s="346">
        <v>1</v>
      </c>
      <c r="AK89" s="346">
        <v>236</v>
      </c>
      <c r="AL89" s="346">
        <v>234</v>
      </c>
      <c r="AM89" s="346">
        <v>222</v>
      </c>
      <c r="AN89" s="346">
        <v>243</v>
      </c>
      <c r="AO89" s="373"/>
      <c r="AP89" s="348" t="s">
        <v>430</v>
      </c>
      <c r="AQ89" s="348" t="s">
        <v>430</v>
      </c>
      <c r="AR89" s="348" t="s">
        <v>430</v>
      </c>
      <c r="AS89" s="348">
        <v>-9.08</v>
      </c>
      <c r="AT89" s="348">
        <v>-10.79</v>
      </c>
      <c r="AU89" s="351"/>
      <c r="AV89" s="346" t="s">
        <v>430</v>
      </c>
      <c r="AW89" s="346" t="s">
        <v>430</v>
      </c>
      <c r="AX89" s="346" t="s">
        <v>430</v>
      </c>
      <c r="AY89" s="346">
        <v>102</v>
      </c>
      <c r="AZ89" s="346">
        <v>221</v>
      </c>
      <c r="BA89" s="374"/>
      <c r="BB89" s="348">
        <v>22.2996548746179</v>
      </c>
      <c r="BC89" s="348">
        <v>0.99612400554345104</v>
      </c>
      <c r="BD89" s="348">
        <v>-4.5161686480029196E-3</v>
      </c>
      <c r="BE89" s="375">
        <v>-7.9556560285932901E-2</v>
      </c>
      <c r="BF89" s="374"/>
      <c r="BG89" s="372">
        <v>0.21740000000000001</v>
      </c>
      <c r="BH89" s="373"/>
      <c r="BI89" s="348">
        <v>81.564800000000005</v>
      </c>
      <c r="BJ89" s="348">
        <v>18.3782</v>
      </c>
      <c r="BK89" s="348" t="s">
        <v>430</v>
      </c>
      <c r="BL89" s="348">
        <v>5.7000000000000002E-2</v>
      </c>
      <c r="BM89" s="373"/>
      <c r="BN89" s="372" t="s">
        <v>4799</v>
      </c>
      <c r="BO89" s="372" t="s">
        <v>4800</v>
      </c>
      <c r="BP89" s="372" t="s">
        <v>430</v>
      </c>
      <c r="BQ89" s="372" t="s">
        <v>430</v>
      </c>
      <c r="BR89" s="372" t="s">
        <v>430</v>
      </c>
      <c r="BS89" s="373"/>
      <c r="BT89" s="354" t="s">
        <v>555</v>
      </c>
    </row>
    <row r="90" spans="1:72" s="428" customFormat="1" ht="11" x14ac:dyDescent="0.3">
      <c r="A90" s="841" t="s">
        <v>4801</v>
      </c>
      <c r="B90" s="842"/>
      <c r="C90" s="843">
        <v>45573</v>
      </c>
      <c r="D90" s="842"/>
      <c r="E90" s="844">
        <v>461.34800000000001</v>
      </c>
      <c r="F90" s="842"/>
      <c r="G90" s="845">
        <v>9.6929999999999996</v>
      </c>
      <c r="H90" s="847"/>
      <c r="I90" s="846">
        <v>0.1653</v>
      </c>
      <c r="J90" s="846">
        <v>1.6783999999999999</v>
      </c>
      <c r="K90" s="846">
        <v>4.3941999999999997</v>
      </c>
      <c r="L90" s="846">
        <v>1.0319</v>
      </c>
      <c r="M90" s="846">
        <v>4.8571999999999997</v>
      </c>
      <c r="N90" s="848">
        <v>6.3932000000000002</v>
      </c>
      <c r="O90" s="846" t="s">
        <v>430</v>
      </c>
      <c r="P90" s="846" t="s">
        <v>430</v>
      </c>
      <c r="Q90" s="846" t="s">
        <v>430</v>
      </c>
      <c r="R90" s="846" t="s">
        <v>430</v>
      </c>
      <c r="S90" s="846">
        <v>2.6040000000000001</v>
      </c>
      <c r="T90" s="846">
        <v>18.8888</v>
      </c>
      <c r="U90" s="846">
        <v>4.4954999999999998</v>
      </c>
      <c r="V90" s="846">
        <v>9.8855000000000004</v>
      </c>
      <c r="W90" s="846">
        <v>3.117</v>
      </c>
      <c r="X90" s="846">
        <v>-1.6406000000000001</v>
      </c>
      <c r="Y90" s="847"/>
      <c r="Z90" s="844">
        <v>24</v>
      </c>
      <c r="AA90" s="844">
        <v>20</v>
      </c>
      <c r="AB90" s="844">
        <v>24</v>
      </c>
      <c r="AC90" s="844">
        <v>208</v>
      </c>
      <c r="AD90" s="844">
        <v>92</v>
      </c>
      <c r="AE90" s="844">
        <v>92</v>
      </c>
      <c r="AF90" s="844" t="s">
        <v>430</v>
      </c>
      <c r="AG90" s="844" t="s">
        <v>430</v>
      </c>
      <c r="AH90" s="844" t="s">
        <v>430</v>
      </c>
      <c r="AI90" s="844" t="s">
        <v>430</v>
      </c>
      <c r="AJ90" s="844">
        <v>132</v>
      </c>
      <c r="AK90" s="844">
        <v>92</v>
      </c>
      <c r="AL90" s="844">
        <v>84</v>
      </c>
      <c r="AM90" s="844">
        <v>63</v>
      </c>
      <c r="AN90" s="844">
        <v>26</v>
      </c>
      <c r="AO90" s="842"/>
      <c r="AP90" s="846" t="s">
        <v>430</v>
      </c>
      <c r="AQ90" s="846" t="s">
        <v>430</v>
      </c>
      <c r="AR90" s="846" t="s">
        <v>430</v>
      </c>
      <c r="AS90" s="846" t="s">
        <v>430</v>
      </c>
      <c r="AT90" s="846">
        <v>11.47</v>
      </c>
      <c r="AU90" s="849"/>
      <c r="AV90" s="844" t="s">
        <v>430</v>
      </c>
      <c r="AW90" s="844" t="s">
        <v>430</v>
      </c>
      <c r="AX90" s="844" t="s">
        <v>430</v>
      </c>
      <c r="AY90" s="844" t="s">
        <v>430</v>
      </c>
      <c r="AZ90" s="844">
        <v>83</v>
      </c>
      <c r="BA90" s="847"/>
      <c r="BB90" s="846">
        <v>19.8201827619691</v>
      </c>
      <c r="BC90" s="846">
        <v>0.99941257100521697</v>
      </c>
      <c r="BD90" s="846">
        <v>-6.5620193358361797E-3</v>
      </c>
      <c r="BE90" s="852">
        <v>-0.110068308681946</v>
      </c>
      <c r="BF90" s="847"/>
      <c r="BG90" s="855">
        <v>0.18959999999999999</v>
      </c>
      <c r="BH90" s="842"/>
      <c r="BI90" s="846">
        <v>21.229399999999998</v>
      </c>
      <c r="BJ90" s="846">
        <v>78.697699999999998</v>
      </c>
      <c r="BK90" s="846" t="s">
        <v>430</v>
      </c>
      <c r="BL90" s="846">
        <v>7.2900000000000006E-2</v>
      </c>
      <c r="BM90" s="842"/>
      <c r="BN90" s="855" t="s">
        <v>4802</v>
      </c>
      <c r="BO90" s="855" t="s">
        <v>4606</v>
      </c>
      <c r="BP90" s="855" t="s">
        <v>4607</v>
      </c>
      <c r="BQ90" s="855" t="s">
        <v>4608</v>
      </c>
      <c r="BR90" s="855" t="s">
        <v>4609</v>
      </c>
      <c r="BS90" s="842"/>
      <c r="BT90" s="856" t="s">
        <v>555</v>
      </c>
    </row>
    <row r="91" spans="1:72" s="428" customFormat="1" x14ac:dyDescent="0.25">
      <c r="A91" s="345" t="s">
        <v>4803</v>
      </c>
      <c r="B91" s="373"/>
      <c r="C91" s="719">
        <v>44777</v>
      </c>
      <c r="D91" s="373"/>
      <c r="E91" s="346">
        <v>433.71499999999997</v>
      </c>
      <c r="F91" s="373"/>
      <c r="G91" s="347">
        <v>14.7545</v>
      </c>
      <c r="H91" s="374"/>
      <c r="I91" s="348">
        <v>0.14530000000000001</v>
      </c>
      <c r="J91" s="348">
        <v>-0.34110000000000001</v>
      </c>
      <c r="K91" s="348">
        <v>2.5251999999999999</v>
      </c>
      <c r="L91" s="348">
        <v>2.3786</v>
      </c>
      <c r="M91" s="348">
        <v>5.4170999999999996</v>
      </c>
      <c r="N91" s="350">
        <v>2.6810999999999998</v>
      </c>
      <c r="O91" s="348">
        <v>-1.5430999999999999</v>
      </c>
      <c r="P91" s="348">
        <v>9.9700000000000006</v>
      </c>
      <c r="Q91" s="348" t="s">
        <v>430</v>
      </c>
      <c r="R91" s="348" t="s">
        <v>430</v>
      </c>
      <c r="S91" s="348">
        <v>3.4416000000000002</v>
      </c>
      <c r="T91" s="348">
        <v>19.188800000000001</v>
      </c>
      <c r="U91" s="348">
        <v>2.7959000000000001</v>
      </c>
      <c r="V91" s="348">
        <v>4.6811999999999996</v>
      </c>
      <c r="W91" s="348">
        <v>0.86819999999999997</v>
      </c>
      <c r="X91" s="348">
        <v>10.039400000000001</v>
      </c>
      <c r="Y91" s="374"/>
      <c r="Z91" s="346">
        <v>27</v>
      </c>
      <c r="AA91" s="346">
        <v>150</v>
      </c>
      <c r="AB91" s="346">
        <v>94</v>
      </c>
      <c r="AC91" s="346">
        <v>141</v>
      </c>
      <c r="AD91" s="346">
        <v>86</v>
      </c>
      <c r="AE91" s="346">
        <v>145</v>
      </c>
      <c r="AF91" s="346">
        <v>99</v>
      </c>
      <c r="AG91" s="346">
        <v>66</v>
      </c>
      <c r="AH91" s="346" t="s">
        <v>430</v>
      </c>
      <c r="AI91" s="346" t="s">
        <v>430</v>
      </c>
      <c r="AJ91" s="346">
        <v>92</v>
      </c>
      <c r="AK91" s="346">
        <v>89</v>
      </c>
      <c r="AL91" s="346">
        <v>101</v>
      </c>
      <c r="AM91" s="346">
        <v>124</v>
      </c>
      <c r="AN91" s="346">
        <v>109</v>
      </c>
      <c r="AO91" s="373"/>
      <c r="AP91" s="348" t="s">
        <v>430</v>
      </c>
      <c r="AQ91" s="348" t="s">
        <v>430</v>
      </c>
      <c r="AR91" s="348" t="s">
        <v>430</v>
      </c>
      <c r="AS91" s="348">
        <v>5.67</v>
      </c>
      <c r="AT91" s="348">
        <v>10.07</v>
      </c>
      <c r="AU91" s="351"/>
      <c r="AV91" s="346" t="s">
        <v>430</v>
      </c>
      <c r="AW91" s="346" t="s">
        <v>430</v>
      </c>
      <c r="AX91" s="346" t="s">
        <v>430</v>
      </c>
      <c r="AY91" s="346">
        <v>56</v>
      </c>
      <c r="AZ91" s="346">
        <v>90</v>
      </c>
      <c r="BA91" s="374"/>
      <c r="BB91" s="348">
        <v>15.405023503097199</v>
      </c>
      <c r="BC91" s="348">
        <v>0.99951664244522898</v>
      </c>
      <c r="BD91" s="348">
        <v>3.4623619908894801E-2</v>
      </c>
      <c r="BE91" s="375">
        <v>-7.5709484902224594E-2</v>
      </c>
      <c r="BF91" s="374"/>
      <c r="BG91" s="372">
        <v>0.1017</v>
      </c>
      <c r="BH91" s="373"/>
      <c r="BI91" s="348">
        <v>11.070499999999999</v>
      </c>
      <c r="BJ91" s="348">
        <v>82.939099999999996</v>
      </c>
      <c r="BK91" s="348">
        <v>6.1931200000000004</v>
      </c>
      <c r="BL91" s="348">
        <v>-0.20272000000000001</v>
      </c>
      <c r="BM91" s="373"/>
      <c r="BN91" s="372" t="s">
        <v>4804</v>
      </c>
      <c r="BO91" s="372" t="s">
        <v>4805</v>
      </c>
      <c r="BP91" s="372" t="s">
        <v>4806</v>
      </c>
      <c r="BQ91" s="372" t="s">
        <v>4807</v>
      </c>
      <c r="BR91" s="372" t="s">
        <v>4808</v>
      </c>
      <c r="BS91" s="373"/>
      <c r="BT91" s="354" t="s">
        <v>555</v>
      </c>
    </row>
    <row r="92" spans="1:72" s="428" customFormat="1" x14ac:dyDescent="0.25">
      <c r="A92" s="345" t="s">
        <v>4809</v>
      </c>
      <c r="B92" s="373"/>
      <c r="C92" s="719">
        <v>44631</v>
      </c>
      <c r="D92" s="373"/>
      <c r="E92" s="346">
        <v>407.47</v>
      </c>
      <c r="F92" s="373"/>
      <c r="G92" s="347">
        <v>21.450600000000001</v>
      </c>
      <c r="H92" s="374"/>
      <c r="I92" s="348">
        <v>-0.1043</v>
      </c>
      <c r="J92" s="348">
        <v>0.50649999999999995</v>
      </c>
      <c r="K92" s="348">
        <v>2.4872999999999998</v>
      </c>
      <c r="L92" s="348">
        <v>2.7115999999999998</v>
      </c>
      <c r="M92" s="348">
        <v>7.3259999999999996</v>
      </c>
      <c r="N92" s="350">
        <v>10.5915</v>
      </c>
      <c r="O92" s="348">
        <v>3.0331999999999999</v>
      </c>
      <c r="P92" s="348">
        <v>16.760400000000001</v>
      </c>
      <c r="Q92" s="348" t="s">
        <v>430</v>
      </c>
      <c r="R92" s="348" t="s">
        <v>430</v>
      </c>
      <c r="S92" s="348">
        <v>3.2275999999999998</v>
      </c>
      <c r="T92" s="348">
        <v>20.789200000000001</v>
      </c>
      <c r="U92" s="348">
        <v>5.2417999999999996</v>
      </c>
      <c r="V92" s="348">
        <v>11.2323</v>
      </c>
      <c r="W92" s="348">
        <v>1.5764</v>
      </c>
      <c r="X92" s="348">
        <v>18.636399999999998</v>
      </c>
      <c r="Y92" s="374"/>
      <c r="Z92" s="346">
        <v>61</v>
      </c>
      <c r="AA92" s="346">
        <v>59</v>
      </c>
      <c r="AB92" s="346">
        <v>104</v>
      </c>
      <c r="AC92" s="346">
        <v>121</v>
      </c>
      <c r="AD92" s="346">
        <v>52</v>
      </c>
      <c r="AE92" s="346">
        <v>64</v>
      </c>
      <c r="AF92" s="346">
        <v>32</v>
      </c>
      <c r="AG92" s="346">
        <v>35</v>
      </c>
      <c r="AH92" s="346" t="s">
        <v>430</v>
      </c>
      <c r="AI92" s="346" t="s">
        <v>430</v>
      </c>
      <c r="AJ92" s="346">
        <v>111</v>
      </c>
      <c r="AK92" s="346">
        <v>76</v>
      </c>
      <c r="AL92" s="346">
        <v>77</v>
      </c>
      <c r="AM92" s="346">
        <v>39</v>
      </c>
      <c r="AN92" s="346">
        <v>70</v>
      </c>
      <c r="AO92" s="373"/>
      <c r="AP92" s="348" t="s">
        <v>430</v>
      </c>
      <c r="AQ92" s="348" t="s">
        <v>430</v>
      </c>
      <c r="AR92" s="348" t="s">
        <v>430</v>
      </c>
      <c r="AS92" s="348">
        <v>10.77</v>
      </c>
      <c r="AT92" s="348">
        <v>14.71</v>
      </c>
      <c r="AU92" s="351"/>
      <c r="AV92" s="346" t="s">
        <v>430</v>
      </c>
      <c r="AW92" s="346" t="s">
        <v>430</v>
      </c>
      <c r="AX92" s="346" t="s">
        <v>430</v>
      </c>
      <c r="AY92" s="346">
        <v>21</v>
      </c>
      <c r="AZ92" s="346">
        <v>73</v>
      </c>
      <c r="BA92" s="374"/>
      <c r="BB92" s="348">
        <v>16.3531112523149</v>
      </c>
      <c r="BC92" s="348">
        <v>0.99427812571847096</v>
      </c>
      <c r="BD92" s="348">
        <v>6.3280337998590799E-2</v>
      </c>
      <c r="BE92" s="375">
        <v>-0.104051859762726</v>
      </c>
      <c r="BF92" s="374"/>
      <c r="BG92" s="372">
        <v>0.1956</v>
      </c>
      <c r="BH92" s="373"/>
      <c r="BI92" s="348">
        <v>11.0593</v>
      </c>
      <c r="BJ92" s="348">
        <v>84.403000000000006</v>
      </c>
      <c r="BK92" s="348">
        <v>4.2370599999999996</v>
      </c>
      <c r="BL92" s="348">
        <v>0.30064000000000002</v>
      </c>
      <c r="BM92" s="373"/>
      <c r="BN92" s="372" t="s">
        <v>4810</v>
      </c>
      <c r="BO92" s="372" t="s">
        <v>4811</v>
      </c>
      <c r="BP92" s="372" t="s">
        <v>4812</v>
      </c>
      <c r="BQ92" s="372" t="s">
        <v>4813</v>
      </c>
      <c r="BR92" s="372" t="s">
        <v>4814</v>
      </c>
      <c r="BS92" s="373"/>
      <c r="BT92" s="354" t="s">
        <v>555</v>
      </c>
    </row>
    <row r="93" spans="1:72" s="428" customFormat="1" x14ac:dyDescent="0.25">
      <c r="A93" s="345" t="s">
        <v>4815</v>
      </c>
      <c r="B93" s="373"/>
      <c r="C93" s="719">
        <v>43936</v>
      </c>
      <c r="D93" s="373"/>
      <c r="E93" s="346">
        <v>394.68900000000002</v>
      </c>
      <c r="F93" s="373"/>
      <c r="G93" s="347">
        <v>28.007200000000001</v>
      </c>
      <c r="H93" s="374"/>
      <c r="I93" s="348">
        <v>-0.48399999999999999</v>
      </c>
      <c r="J93" s="348">
        <v>-0.58850000000000002</v>
      </c>
      <c r="K93" s="348">
        <v>0.47889999999999999</v>
      </c>
      <c r="L93" s="348">
        <v>1.2929999999999999</v>
      </c>
      <c r="M93" s="348">
        <v>-3.6619999999999999</v>
      </c>
      <c r="N93" s="350">
        <v>-1.7818000000000001</v>
      </c>
      <c r="O93" s="348">
        <v>-1.1442000000000001</v>
      </c>
      <c r="P93" s="348">
        <v>8.4803999999999995</v>
      </c>
      <c r="Q93" s="348">
        <v>8.3455999999999992</v>
      </c>
      <c r="R93" s="348" t="s">
        <v>430</v>
      </c>
      <c r="S93" s="348">
        <v>1.1766000000000001</v>
      </c>
      <c r="T93" s="348">
        <v>8.5273000000000003</v>
      </c>
      <c r="U93" s="348">
        <v>-7.1406999999999998</v>
      </c>
      <c r="V93" s="348">
        <v>-1.3491</v>
      </c>
      <c r="W93" s="348">
        <v>-1.129</v>
      </c>
      <c r="X93" s="348">
        <v>17.548300000000001</v>
      </c>
      <c r="Y93" s="374"/>
      <c r="Z93" s="346">
        <v>181</v>
      </c>
      <c r="AA93" s="346">
        <v>182</v>
      </c>
      <c r="AB93" s="346">
        <v>182</v>
      </c>
      <c r="AC93" s="346">
        <v>188</v>
      </c>
      <c r="AD93" s="346">
        <v>185</v>
      </c>
      <c r="AE93" s="346">
        <v>171</v>
      </c>
      <c r="AF93" s="346">
        <v>81</v>
      </c>
      <c r="AG93" s="346">
        <v>77</v>
      </c>
      <c r="AH93" s="346">
        <v>30</v>
      </c>
      <c r="AI93" s="346" t="s">
        <v>430</v>
      </c>
      <c r="AJ93" s="346">
        <v>186</v>
      </c>
      <c r="AK93" s="346">
        <v>192</v>
      </c>
      <c r="AL93" s="346">
        <v>191</v>
      </c>
      <c r="AM93" s="346">
        <v>178</v>
      </c>
      <c r="AN93" s="346">
        <v>195</v>
      </c>
      <c r="AO93" s="373"/>
      <c r="AP93" s="348" t="s">
        <v>430</v>
      </c>
      <c r="AQ93" s="348" t="s">
        <v>430</v>
      </c>
      <c r="AR93" s="348">
        <v>7.01</v>
      </c>
      <c r="AS93" s="348">
        <v>2.41</v>
      </c>
      <c r="AT93" s="348">
        <v>-3.58</v>
      </c>
      <c r="AU93" s="351"/>
      <c r="AV93" s="346" t="s">
        <v>430</v>
      </c>
      <c r="AW93" s="346" t="s">
        <v>430</v>
      </c>
      <c r="AX93" s="346">
        <v>30</v>
      </c>
      <c r="AY93" s="346">
        <v>71</v>
      </c>
      <c r="AZ93" s="346">
        <v>182</v>
      </c>
      <c r="BA93" s="374"/>
      <c r="BB93" s="348">
        <v>12.846213011150899</v>
      </c>
      <c r="BC93" s="348">
        <v>0.99565168954882599</v>
      </c>
      <c r="BD93" s="348">
        <v>1.8609010628371399E-2</v>
      </c>
      <c r="BE93" s="375">
        <v>-3.4372581872478998E-2</v>
      </c>
      <c r="BF93" s="374"/>
      <c r="BG93" s="372">
        <v>0.13450000000000001</v>
      </c>
      <c r="BH93" s="373"/>
      <c r="BI93" s="348">
        <v>98.619100000000003</v>
      </c>
      <c r="BJ93" s="348">
        <v>1.35955</v>
      </c>
      <c r="BK93" s="348" t="s">
        <v>430</v>
      </c>
      <c r="BL93" s="348">
        <v>2.1350000000000001E-2</v>
      </c>
      <c r="BM93" s="373"/>
      <c r="BN93" s="372" t="s">
        <v>4816</v>
      </c>
      <c r="BO93" s="372" t="s">
        <v>4380</v>
      </c>
      <c r="BP93" s="372" t="s">
        <v>4817</v>
      </c>
      <c r="BQ93" s="372" t="s">
        <v>1126</v>
      </c>
      <c r="BR93" s="372" t="s">
        <v>469</v>
      </c>
      <c r="BS93" s="373"/>
      <c r="BT93" s="354" t="s">
        <v>463</v>
      </c>
    </row>
    <row r="94" spans="1:72" s="428" customFormat="1" x14ac:dyDescent="0.25">
      <c r="A94" s="345" t="s">
        <v>4818</v>
      </c>
      <c r="B94" s="373"/>
      <c r="C94" s="719">
        <v>37677</v>
      </c>
      <c r="D94" s="373"/>
      <c r="E94" s="346">
        <v>389.85</v>
      </c>
      <c r="F94" s="373"/>
      <c r="G94" s="347">
        <v>194.1405</v>
      </c>
      <c r="H94" s="374"/>
      <c r="I94" s="348">
        <v>-0.69740000000000002</v>
      </c>
      <c r="J94" s="348">
        <v>-0.79020000000000001</v>
      </c>
      <c r="K94" s="348">
        <v>0.1885</v>
      </c>
      <c r="L94" s="348">
        <v>1.8455999999999999</v>
      </c>
      <c r="M94" s="348">
        <v>-4.8945999999999996</v>
      </c>
      <c r="N94" s="350">
        <v>-4.3564999999999996</v>
      </c>
      <c r="O94" s="348">
        <v>-2.5068000000000001</v>
      </c>
      <c r="P94" s="348">
        <v>6.3543000000000003</v>
      </c>
      <c r="Q94" s="348">
        <v>7.0876000000000001</v>
      </c>
      <c r="R94" s="348">
        <v>11.114699999999999</v>
      </c>
      <c r="S94" s="348">
        <v>0.76980000000000004</v>
      </c>
      <c r="T94" s="348">
        <v>7.4977</v>
      </c>
      <c r="U94" s="348">
        <v>-9.3879999999999999</v>
      </c>
      <c r="V94" s="348">
        <v>-3.7117</v>
      </c>
      <c r="W94" s="348">
        <v>-1.4137</v>
      </c>
      <c r="X94" s="348">
        <v>14.1965</v>
      </c>
      <c r="Y94" s="374"/>
      <c r="Z94" s="346">
        <v>213</v>
      </c>
      <c r="AA94" s="346">
        <v>219</v>
      </c>
      <c r="AB94" s="346">
        <v>232</v>
      </c>
      <c r="AC94" s="346">
        <v>165</v>
      </c>
      <c r="AD94" s="346">
        <v>225</v>
      </c>
      <c r="AE94" s="346">
        <v>210</v>
      </c>
      <c r="AF94" s="346">
        <v>110</v>
      </c>
      <c r="AG94" s="346">
        <v>98</v>
      </c>
      <c r="AH94" s="346">
        <v>45</v>
      </c>
      <c r="AI94" s="346">
        <v>14</v>
      </c>
      <c r="AJ94" s="346">
        <v>215</v>
      </c>
      <c r="AK94" s="346">
        <v>220</v>
      </c>
      <c r="AL94" s="346">
        <v>224</v>
      </c>
      <c r="AM94" s="346">
        <v>212</v>
      </c>
      <c r="AN94" s="346">
        <v>234</v>
      </c>
      <c r="AO94" s="373"/>
      <c r="AP94" s="348">
        <v>9.98</v>
      </c>
      <c r="AQ94" s="348">
        <v>8.68</v>
      </c>
      <c r="AR94" s="348">
        <v>5.24</v>
      </c>
      <c r="AS94" s="348">
        <v>0.36</v>
      </c>
      <c r="AT94" s="348">
        <v>-6.19</v>
      </c>
      <c r="AU94" s="351"/>
      <c r="AV94" s="346">
        <v>17</v>
      </c>
      <c r="AW94" s="346">
        <v>26</v>
      </c>
      <c r="AX94" s="346">
        <v>44</v>
      </c>
      <c r="AY94" s="346">
        <v>97</v>
      </c>
      <c r="AZ94" s="346">
        <v>215</v>
      </c>
      <c r="BA94" s="374"/>
      <c r="BB94" s="348">
        <v>12.7407584298236</v>
      </c>
      <c r="BC94" s="348">
        <v>0.997274788155329</v>
      </c>
      <c r="BD94" s="348">
        <v>5.4516783126270698E-3</v>
      </c>
      <c r="BE94" s="375">
        <v>-5.6293174226370098E-2</v>
      </c>
      <c r="BF94" s="374"/>
      <c r="BG94" s="372">
        <v>1.0407999999999999</v>
      </c>
      <c r="BH94" s="373"/>
      <c r="BI94" s="348">
        <v>99.601699999999994</v>
      </c>
      <c r="BJ94" s="348" t="s">
        <v>430</v>
      </c>
      <c r="BK94" s="348" t="s">
        <v>430</v>
      </c>
      <c r="BL94" s="348">
        <v>0.39829999999999999</v>
      </c>
      <c r="BM94" s="373"/>
      <c r="BN94" s="372" t="s">
        <v>4819</v>
      </c>
      <c r="BO94" s="372" t="s">
        <v>4517</v>
      </c>
      <c r="BP94" s="372" t="s">
        <v>4518</v>
      </c>
      <c r="BQ94" s="372" t="s">
        <v>4678</v>
      </c>
      <c r="BR94" s="372" t="s">
        <v>744</v>
      </c>
      <c r="BS94" s="373"/>
      <c r="BT94" s="354" t="s">
        <v>4613</v>
      </c>
    </row>
    <row r="95" spans="1:72" s="428" customFormat="1" x14ac:dyDescent="0.25">
      <c r="A95" s="345" t="s">
        <v>4820</v>
      </c>
      <c r="B95" s="373"/>
      <c r="C95" s="719">
        <v>45222</v>
      </c>
      <c r="D95" s="373"/>
      <c r="E95" s="346">
        <v>376.42599999999999</v>
      </c>
      <c r="F95" s="373"/>
      <c r="G95" s="347">
        <v>13.901899999999999</v>
      </c>
      <c r="H95" s="374"/>
      <c r="I95" s="348">
        <v>-0.3241</v>
      </c>
      <c r="J95" s="348">
        <v>-0.12</v>
      </c>
      <c r="K95" s="348">
        <v>1.5842000000000001</v>
      </c>
      <c r="L95" s="348">
        <v>2.8048999999999999</v>
      </c>
      <c r="M95" s="348">
        <v>2.2665000000000002</v>
      </c>
      <c r="N95" s="350">
        <v>3.3490000000000002</v>
      </c>
      <c r="O95" s="348">
        <v>-0.2651</v>
      </c>
      <c r="P95" s="348" t="s">
        <v>430</v>
      </c>
      <c r="Q95" s="348" t="s">
        <v>430</v>
      </c>
      <c r="R95" s="348" t="s">
        <v>430</v>
      </c>
      <c r="S95" s="348">
        <v>2.3357000000000001</v>
      </c>
      <c r="T95" s="348">
        <v>15.4998</v>
      </c>
      <c r="U95" s="348">
        <v>-0.9173</v>
      </c>
      <c r="V95" s="348">
        <v>3.6488</v>
      </c>
      <c r="W95" s="348">
        <v>0.30590000000000001</v>
      </c>
      <c r="X95" s="348">
        <v>12.269500000000001</v>
      </c>
      <c r="Y95" s="374"/>
      <c r="Z95" s="346">
        <v>141</v>
      </c>
      <c r="AA95" s="346">
        <v>136</v>
      </c>
      <c r="AB95" s="346">
        <v>129</v>
      </c>
      <c r="AC95" s="346">
        <v>113</v>
      </c>
      <c r="AD95" s="346">
        <v>127</v>
      </c>
      <c r="AE95" s="346">
        <v>135</v>
      </c>
      <c r="AF95" s="346">
        <v>62</v>
      </c>
      <c r="AG95" s="346" t="s">
        <v>430</v>
      </c>
      <c r="AH95" s="346" t="s">
        <v>430</v>
      </c>
      <c r="AI95" s="346" t="s">
        <v>430</v>
      </c>
      <c r="AJ95" s="346">
        <v>143</v>
      </c>
      <c r="AK95" s="346">
        <v>127</v>
      </c>
      <c r="AL95" s="346">
        <v>142</v>
      </c>
      <c r="AM95" s="346">
        <v>146</v>
      </c>
      <c r="AN95" s="346">
        <v>138</v>
      </c>
      <c r="AO95" s="373"/>
      <c r="AP95" s="348" t="s">
        <v>430</v>
      </c>
      <c r="AQ95" s="348" t="s">
        <v>430</v>
      </c>
      <c r="AR95" s="348" t="s">
        <v>430</v>
      </c>
      <c r="AS95" s="348" t="s">
        <v>430</v>
      </c>
      <c r="AT95" s="348">
        <v>5.57</v>
      </c>
      <c r="AU95" s="351"/>
      <c r="AV95" s="346" t="s">
        <v>430</v>
      </c>
      <c r="AW95" s="346" t="s">
        <v>430</v>
      </c>
      <c r="AX95" s="346" t="s">
        <v>430</v>
      </c>
      <c r="AY95" s="346" t="s">
        <v>430</v>
      </c>
      <c r="AZ95" s="346">
        <v>111</v>
      </c>
      <c r="BA95" s="374"/>
      <c r="BB95" s="348">
        <v>14.6844480865647</v>
      </c>
      <c r="BC95" s="348">
        <v>0.99453841961572997</v>
      </c>
      <c r="BD95" s="348">
        <v>4.2852714152960401E-2</v>
      </c>
      <c r="BE95" s="375">
        <v>-0.104485290634556</v>
      </c>
      <c r="BF95" s="374"/>
      <c r="BG95" s="372">
        <v>0.1103</v>
      </c>
      <c r="BH95" s="373"/>
      <c r="BI95" s="348">
        <v>65.191999999999993</v>
      </c>
      <c r="BJ95" s="348">
        <v>19.925699999999999</v>
      </c>
      <c r="BK95" s="348">
        <v>14.6929</v>
      </c>
      <c r="BL95" s="348">
        <v>0.18940000000000001</v>
      </c>
      <c r="BM95" s="373"/>
      <c r="BN95" s="372" t="s">
        <v>2958</v>
      </c>
      <c r="BO95" s="372" t="s">
        <v>2928</v>
      </c>
      <c r="BP95" s="372" t="s">
        <v>4821</v>
      </c>
      <c r="BQ95" s="372" t="s">
        <v>1317</v>
      </c>
      <c r="BR95" s="372" t="s">
        <v>4822</v>
      </c>
      <c r="BS95" s="373"/>
      <c r="BT95" s="354" t="s">
        <v>4823</v>
      </c>
    </row>
    <row r="96" spans="1:72" s="428" customFormat="1" x14ac:dyDescent="0.25">
      <c r="A96" s="345" t="s">
        <v>4824</v>
      </c>
      <c r="B96" s="373"/>
      <c r="C96" s="719">
        <v>37595</v>
      </c>
      <c r="D96" s="373"/>
      <c r="E96" s="346">
        <v>368.10899999999998</v>
      </c>
      <c r="F96" s="373"/>
      <c r="G96" s="347">
        <v>133.22290000000001</v>
      </c>
      <c r="H96" s="374"/>
      <c r="I96" s="348">
        <v>-0.48670000000000002</v>
      </c>
      <c r="J96" s="348">
        <v>-0.60429999999999995</v>
      </c>
      <c r="K96" s="348">
        <v>0.4204</v>
      </c>
      <c r="L96" s="348">
        <v>1.1109</v>
      </c>
      <c r="M96" s="348">
        <v>-4.0438999999999998</v>
      </c>
      <c r="N96" s="350">
        <v>-2.5451000000000001</v>
      </c>
      <c r="O96" s="348">
        <v>-1.798</v>
      </c>
      <c r="P96" s="348">
        <v>7.7378999999999998</v>
      </c>
      <c r="Q96" s="348">
        <v>7.6849999999999996</v>
      </c>
      <c r="R96" s="348">
        <v>10.8315</v>
      </c>
      <c r="S96" s="348">
        <v>1.0530999999999999</v>
      </c>
      <c r="T96" s="348">
        <v>8.2304999999999993</v>
      </c>
      <c r="U96" s="348">
        <v>-7.6138000000000003</v>
      </c>
      <c r="V96" s="348">
        <v>-2.0541999999999998</v>
      </c>
      <c r="W96" s="348">
        <v>-1.1747000000000001</v>
      </c>
      <c r="X96" s="348">
        <v>11.979900000000001</v>
      </c>
      <c r="Y96" s="374"/>
      <c r="Z96" s="346">
        <v>187</v>
      </c>
      <c r="AA96" s="346">
        <v>198</v>
      </c>
      <c r="AB96" s="346">
        <v>199</v>
      </c>
      <c r="AC96" s="346">
        <v>204</v>
      </c>
      <c r="AD96" s="346">
        <v>207</v>
      </c>
      <c r="AE96" s="346">
        <v>191</v>
      </c>
      <c r="AF96" s="346">
        <v>102</v>
      </c>
      <c r="AG96" s="346">
        <v>90</v>
      </c>
      <c r="AH96" s="346">
        <v>39</v>
      </c>
      <c r="AI96" s="346">
        <v>17</v>
      </c>
      <c r="AJ96" s="346">
        <v>202</v>
      </c>
      <c r="AK96" s="346">
        <v>207</v>
      </c>
      <c r="AL96" s="346">
        <v>212</v>
      </c>
      <c r="AM96" s="346">
        <v>198</v>
      </c>
      <c r="AN96" s="346">
        <v>208</v>
      </c>
      <c r="AO96" s="373"/>
      <c r="AP96" s="348">
        <v>10.28</v>
      </c>
      <c r="AQ96" s="348">
        <v>9.58</v>
      </c>
      <c r="AR96" s="348">
        <v>6.29</v>
      </c>
      <c r="AS96" s="348">
        <v>1.7</v>
      </c>
      <c r="AT96" s="348">
        <v>-4.3099999999999996</v>
      </c>
      <c r="AU96" s="351"/>
      <c r="AV96" s="346">
        <v>15</v>
      </c>
      <c r="AW96" s="346">
        <v>22</v>
      </c>
      <c r="AX96" s="346">
        <v>39</v>
      </c>
      <c r="AY96" s="346">
        <v>89</v>
      </c>
      <c r="AZ96" s="346">
        <v>201</v>
      </c>
      <c r="BA96" s="374"/>
      <c r="BB96" s="348">
        <v>12.853311020214999</v>
      </c>
      <c r="BC96" s="348">
        <v>0.99619607707479996</v>
      </c>
      <c r="BD96" s="348">
        <v>1.4005197627207399E-2</v>
      </c>
      <c r="BE96" s="375">
        <v>-9.3564236141194898E-2</v>
      </c>
      <c r="BF96" s="374"/>
      <c r="BG96" s="372">
        <v>2.9834000000000001</v>
      </c>
      <c r="BH96" s="373"/>
      <c r="BI96" s="348">
        <v>97.979100000000003</v>
      </c>
      <c r="BJ96" s="348">
        <v>1.3480799999999999</v>
      </c>
      <c r="BK96" s="348" t="s">
        <v>430</v>
      </c>
      <c r="BL96" s="348">
        <v>0.67281999999999997</v>
      </c>
      <c r="BM96" s="373"/>
      <c r="BN96" s="372" t="s">
        <v>4544</v>
      </c>
      <c r="BO96" s="372" t="s">
        <v>4825</v>
      </c>
      <c r="BP96" s="372" t="s">
        <v>2499</v>
      </c>
      <c r="BQ96" s="372" t="s">
        <v>4826</v>
      </c>
      <c r="BR96" s="372" t="s">
        <v>4827</v>
      </c>
      <c r="BS96" s="373"/>
      <c r="BT96" s="354" t="s">
        <v>4823</v>
      </c>
    </row>
    <row r="97" spans="1:72" s="428" customFormat="1" x14ac:dyDescent="0.25">
      <c r="A97" s="345" t="s">
        <v>4828</v>
      </c>
      <c r="B97" s="373"/>
      <c r="C97" s="719">
        <v>44287</v>
      </c>
      <c r="D97" s="373"/>
      <c r="E97" s="346">
        <v>368.791</v>
      </c>
      <c r="F97" s="373"/>
      <c r="G97" s="347">
        <v>23.7653</v>
      </c>
      <c r="H97" s="374"/>
      <c r="I97" s="348">
        <v>8.4599999999999995E-2</v>
      </c>
      <c r="J97" s="348">
        <v>1.181</v>
      </c>
      <c r="K97" s="348">
        <v>5.6592000000000002</v>
      </c>
      <c r="L97" s="348">
        <v>10.9724</v>
      </c>
      <c r="M97" s="348">
        <v>20.546099999999999</v>
      </c>
      <c r="N97" s="350">
        <v>18.278099999999998</v>
      </c>
      <c r="O97" s="348">
        <v>4.0716999999999999</v>
      </c>
      <c r="P97" s="348">
        <v>21.623799999999999</v>
      </c>
      <c r="Q97" s="348">
        <v>14.1104</v>
      </c>
      <c r="R97" s="348" t="s">
        <v>430</v>
      </c>
      <c r="S97" s="348">
        <v>7.4924999999999997</v>
      </c>
      <c r="T97" s="348">
        <v>34.226999999999997</v>
      </c>
      <c r="U97" s="348">
        <v>16.234999999999999</v>
      </c>
      <c r="V97" s="348">
        <v>18.933499999999999</v>
      </c>
      <c r="W97" s="348">
        <v>3.8919999999999999</v>
      </c>
      <c r="X97" s="348">
        <v>17.3582</v>
      </c>
      <c r="Y97" s="374"/>
      <c r="Z97" s="346">
        <v>34</v>
      </c>
      <c r="AA97" s="346">
        <v>32</v>
      </c>
      <c r="AB97" s="346">
        <v>14</v>
      </c>
      <c r="AC97" s="346">
        <v>6</v>
      </c>
      <c r="AD97" s="346">
        <v>3</v>
      </c>
      <c r="AE97" s="346">
        <v>14</v>
      </c>
      <c r="AF97" s="346">
        <v>22</v>
      </c>
      <c r="AG97" s="346">
        <v>7</v>
      </c>
      <c r="AH97" s="346">
        <v>7</v>
      </c>
      <c r="AI97" s="346" t="s">
        <v>430</v>
      </c>
      <c r="AJ97" s="346">
        <v>18</v>
      </c>
      <c r="AK97" s="346">
        <v>8</v>
      </c>
      <c r="AL97" s="346">
        <v>13</v>
      </c>
      <c r="AM97" s="346">
        <v>12</v>
      </c>
      <c r="AN97" s="346">
        <v>20</v>
      </c>
      <c r="AO97" s="373"/>
      <c r="AP97" s="348" t="s">
        <v>430</v>
      </c>
      <c r="AQ97" s="348" t="s">
        <v>430</v>
      </c>
      <c r="AR97" s="348">
        <v>19.350000000000001</v>
      </c>
      <c r="AS97" s="348">
        <v>14.81</v>
      </c>
      <c r="AT97" s="348">
        <v>34.5</v>
      </c>
      <c r="AU97" s="351"/>
      <c r="AV97" s="346" t="s">
        <v>430</v>
      </c>
      <c r="AW97" s="346" t="s">
        <v>430</v>
      </c>
      <c r="AX97" s="346">
        <v>2</v>
      </c>
      <c r="AY97" s="346">
        <v>6</v>
      </c>
      <c r="AZ97" s="346">
        <v>5</v>
      </c>
      <c r="BA97" s="374"/>
      <c r="BB97" s="348">
        <v>20.546753710426099</v>
      </c>
      <c r="BC97" s="348">
        <v>0.99787930709366901</v>
      </c>
      <c r="BD97" s="348">
        <v>7.0273042264247396E-2</v>
      </c>
      <c r="BE97" s="375">
        <v>-0.12280574572761301</v>
      </c>
      <c r="BF97" s="374"/>
      <c r="BG97" s="372">
        <v>0.29530000000000001</v>
      </c>
      <c r="BH97" s="373"/>
      <c r="BI97" s="348" t="s">
        <v>430</v>
      </c>
      <c r="BJ97" s="348">
        <v>15.7994</v>
      </c>
      <c r="BK97" s="348">
        <v>84.019800000000004</v>
      </c>
      <c r="BL97" s="348">
        <v>0.18079999999999999</v>
      </c>
      <c r="BM97" s="373"/>
      <c r="BN97" s="372" t="s">
        <v>4829</v>
      </c>
      <c r="BO97" s="372" t="s">
        <v>1881</v>
      </c>
      <c r="BP97" s="372" t="s">
        <v>4830</v>
      </c>
      <c r="BQ97" s="372" t="s">
        <v>4831</v>
      </c>
      <c r="BR97" s="372" t="s">
        <v>4832</v>
      </c>
      <c r="BS97" s="373"/>
      <c r="BT97" s="354" t="s">
        <v>4673</v>
      </c>
    </row>
    <row r="98" spans="1:72" s="428" customFormat="1" x14ac:dyDescent="0.25">
      <c r="A98" s="345" t="s">
        <v>4833</v>
      </c>
      <c r="B98" s="373"/>
      <c r="C98" s="719">
        <v>44531</v>
      </c>
      <c r="D98" s="373"/>
      <c r="E98" s="346">
        <v>355.27600000000001</v>
      </c>
      <c r="F98" s="373"/>
      <c r="G98" s="347">
        <v>17.089200000000002</v>
      </c>
      <c r="H98" s="374"/>
      <c r="I98" s="348">
        <v>-0.26500000000000001</v>
      </c>
      <c r="J98" s="348">
        <v>3.5700000000000003E-2</v>
      </c>
      <c r="K98" s="348">
        <v>1.6766000000000001</v>
      </c>
      <c r="L98" s="348">
        <v>2.1635</v>
      </c>
      <c r="M98" s="348">
        <v>2.5916000000000001</v>
      </c>
      <c r="N98" s="350">
        <v>5.2938999999999998</v>
      </c>
      <c r="O98" s="348">
        <v>1.0259</v>
      </c>
      <c r="P98" s="348">
        <v>13.4747</v>
      </c>
      <c r="Q98" s="348" t="s">
        <v>430</v>
      </c>
      <c r="R98" s="348" t="s">
        <v>430</v>
      </c>
      <c r="S98" s="348">
        <v>2.4569000000000001</v>
      </c>
      <c r="T98" s="348">
        <v>15.8362</v>
      </c>
      <c r="U98" s="348">
        <v>5.8000000000000003E-2</v>
      </c>
      <c r="V98" s="348">
        <v>5.6479999999999997</v>
      </c>
      <c r="W98" s="348">
        <v>0.41660000000000003</v>
      </c>
      <c r="X98" s="348">
        <v>11.9696</v>
      </c>
      <c r="Y98" s="374"/>
      <c r="Z98" s="346">
        <v>115</v>
      </c>
      <c r="AA98" s="346">
        <v>111</v>
      </c>
      <c r="AB98" s="346">
        <v>121</v>
      </c>
      <c r="AC98" s="346">
        <v>148</v>
      </c>
      <c r="AD98" s="346">
        <v>122</v>
      </c>
      <c r="AE98" s="346">
        <v>105</v>
      </c>
      <c r="AF98" s="346">
        <v>43</v>
      </c>
      <c r="AG98" s="346">
        <v>47</v>
      </c>
      <c r="AH98" s="346" t="s">
        <v>430</v>
      </c>
      <c r="AI98" s="346" t="s">
        <v>430</v>
      </c>
      <c r="AJ98" s="346">
        <v>137</v>
      </c>
      <c r="AK98" s="346">
        <v>121</v>
      </c>
      <c r="AL98" s="346">
        <v>129</v>
      </c>
      <c r="AM98" s="346">
        <v>97</v>
      </c>
      <c r="AN98" s="346">
        <v>131</v>
      </c>
      <c r="AO98" s="373"/>
      <c r="AP98" s="348" t="s">
        <v>430</v>
      </c>
      <c r="AQ98" s="348" t="s">
        <v>430</v>
      </c>
      <c r="AR98" s="348" t="s">
        <v>430</v>
      </c>
      <c r="AS98" s="348">
        <v>7.23</v>
      </c>
      <c r="AT98" s="348">
        <v>6.85</v>
      </c>
      <c r="AU98" s="351"/>
      <c r="AV98" s="346" t="s">
        <v>430</v>
      </c>
      <c r="AW98" s="346" t="s">
        <v>430</v>
      </c>
      <c r="AX98" s="346" t="s">
        <v>430</v>
      </c>
      <c r="AY98" s="346">
        <v>45</v>
      </c>
      <c r="AZ98" s="346">
        <v>104</v>
      </c>
      <c r="BA98" s="374"/>
      <c r="BB98" s="348">
        <v>14.5816789609417</v>
      </c>
      <c r="BC98" s="348">
        <v>0.99762568812697905</v>
      </c>
      <c r="BD98" s="348">
        <v>4.8336106817495499E-2</v>
      </c>
      <c r="BE98" s="375">
        <v>-8.0192842277886506E-2</v>
      </c>
      <c r="BF98" s="374"/>
      <c r="BG98" s="372">
        <v>0.12909999999999999</v>
      </c>
      <c r="BH98" s="373"/>
      <c r="BI98" s="348">
        <v>53.704900000000002</v>
      </c>
      <c r="BJ98" s="348">
        <v>44.037399999999998</v>
      </c>
      <c r="BK98" s="348">
        <v>2.1215899999999999</v>
      </c>
      <c r="BL98" s="348">
        <v>0.13611000000000001</v>
      </c>
      <c r="BM98" s="373"/>
      <c r="BN98" s="372" t="s">
        <v>4409</v>
      </c>
      <c r="BO98" s="372" t="s">
        <v>4834</v>
      </c>
      <c r="BP98" s="372" t="s">
        <v>2940</v>
      </c>
      <c r="BQ98" s="372" t="s">
        <v>4412</v>
      </c>
      <c r="BR98" s="372" t="s">
        <v>4413</v>
      </c>
      <c r="BS98" s="373"/>
      <c r="BT98" s="354" t="s">
        <v>555</v>
      </c>
    </row>
    <row r="99" spans="1:72" s="428" customFormat="1" x14ac:dyDescent="0.25">
      <c r="A99" s="345" t="s">
        <v>4835</v>
      </c>
      <c r="B99" s="373"/>
      <c r="C99" s="719">
        <v>45741</v>
      </c>
      <c r="D99" s="373"/>
      <c r="E99" s="346">
        <v>356.858</v>
      </c>
      <c r="F99" s="373"/>
      <c r="G99" s="347">
        <v>13.5527</v>
      </c>
      <c r="H99" s="374"/>
      <c r="I99" s="348">
        <v>-2.1211000000000002</v>
      </c>
      <c r="J99" s="348">
        <v>-1.4105000000000001</v>
      </c>
      <c r="K99" s="348">
        <v>1.4553</v>
      </c>
      <c r="L99" s="348">
        <v>2.6703999999999999</v>
      </c>
      <c r="M99" s="348">
        <v>-13.456</v>
      </c>
      <c r="N99" s="350">
        <v>22.879899999999999</v>
      </c>
      <c r="O99" s="348" t="s">
        <v>430</v>
      </c>
      <c r="P99" s="348" t="s">
        <v>430</v>
      </c>
      <c r="Q99" s="348" t="s">
        <v>430</v>
      </c>
      <c r="R99" s="348" t="s">
        <v>430</v>
      </c>
      <c r="S99" s="348">
        <v>-0.26200000000000001</v>
      </c>
      <c r="T99" s="348">
        <v>8.2457999999999991</v>
      </c>
      <c r="U99" s="348">
        <v>-1.2259</v>
      </c>
      <c r="V99" s="348">
        <v>11.7629</v>
      </c>
      <c r="W99" s="348">
        <v>1.5129999999999999</v>
      </c>
      <c r="X99" s="348">
        <v>23.786100000000001</v>
      </c>
      <c r="Y99" s="374"/>
      <c r="Z99" s="346">
        <v>235</v>
      </c>
      <c r="AA99" s="346">
        <v>242</v>
      </c>
      <c r="AB99" s="346">
        <v>141</v>
      </c>
      <c r="AC99" s="346">
        <v>126</v>
      </c>
      <c r="AD99" s="346">
        <v>244</v>
      </c>
      <c r="AE99" s="346">
        <v>8</v>
      </c>
      <c r="AF99" s="346" t="s">
        <v>430</v>
      </c>
      <c r="AG99" s="346" t="s">
        <v>430</v>
      </c>
      <c r="AH99" s="346" t="s">
        <v>430</v>
      </c>
      <c r="AI99" s="346" t="s">
        <v>430</v>
      </c>
      <c r="AJ99" s="346">
        <v>234</v>
      </c>
      <c r="AK99" s="346">
        <v>206</v>
      </c>
      <c r="AL99" s="346">
        <v>146</v>
      </c>
      <c r="AM99" s="346">
        <v>29</v>
      </c>
      <c r="AN99" s="346">
        <v>73</v>
      </c>
      <c r="AO99" s="373"/>
      <c r="AP99" s="348" t="s">
        <v>430</v>
      </c>
      <c r="AQ99" s="348" t="s">
        <v>430</v>
      </c>
      <c r="AR99" s="348" t="s">
        <v>430</v>
      </c>
      <c r="AS99" s="348" t="s">
        <v>430</v>
      </c>
      <c r="AT99" s="348">
        <v>0.77</v>
      </c>
      <c r="AU99" s="351"/>
      <c r="AV99" s="346" t="s">
        <v>430</v>
      </c>
      <c r="AW99" s="346" t="s">
        <v>430</v>
      </c>
      <c r="AX99" s="346" t="s">
        <v>430</v>
      </c>
      <c r="AY99" s="346" t="s">
        <v>430</v>
      </c>
      <c r="AZ99" s="346">
        <v>165</v>
      </c>
      <c r="BA99" s="374"/>
      <c r="BB99" s="348">
        <v>23.208247223703999</v>
      </c>
      <c r="BC99" s="348">
        <v>0</v>
      </c>
      <c r="BD99" s="348">
        <v>6.7904523954400706E-2</v>
      </c>
      <c r="BE99" s="375" t="s">
        <v>430</v>
      </c>
      <c r="BF99" s="374"/>
      <c r="BG99" s="372" t="s">
        <v>430</v>
      </c>
      <c r="BH99" s="373"/>
      <c r="BI99" s="348">
        <v>86.184200000000004</v>
      </c>
      <c r="BJ99" s="348">
        <v>12.9198</v>
      </c>
      <c r="BK99" s="348">
        <v>0.98749900000000002</v>
      </c>
      <c r="BL99" s="348">
        <v>-9.1498999999999997E-2</v>
      </c>
      <c r="BM99" s="373"/>
      <c r="BN99" s="372" t="s">
        <v>4836</v>
      </c>
      <c r="BO99" s="372" t="s">
        <v>4837</v>
      </c>
      <c r="BP99" s="372" t="s">
        <v>430</v>
      </c>
      <c r="BQ99" s="372" t="s">
        <v>430</v>
      </c>
      <c r="BR99" s="372" t="s">
        <v>430</v>
      </c>
      <c r="BS99" s="373"/>
      <c r="BT99" s="354" t="s">
        <v>4673</v>
      </c>
    </row>
    <row r="100" spans="1:72" s="428" customFormat="1" x14ac:dyDescent="0.25">
      <c r="A100" s="345" t="s">
        <v>4838</v>
      </c>
      <c r="B100" s="373"/>
      <c r="C100" s="719">
        <v>45813</v>
      </c>
      <c r="D100" s="373"/>
      <c r="E100" s="346">
        <v>326.36799999999999</v>
      </c>
      <c r="F100" s="373"/>
      <c r="G100" s="347">
        <v>10.0631</v>
      </c>
      <c r="H100" s="374"/>
      <c r="I100" s="348">
        <v>-0.317</v>
      </c>
      <c r="J100" s="348">
        <v>-0.97519999999999996</v>
      </c>
      <c r="K100" s="348">
        <v>0.377</v>
      </c>
      <c r="L100" s="348">
        <v>0.72570000000000001</v>
      </c>
      <c r="M100" s="348">
        <v>1.9719</v>
      </c>
      <c r="N100" s="350">
        <v>0.2175</v>
      </c>
      <c r="O100" s="348" t="s">
        <v>430</v>
      </c>
      <c r="P100" s="348" t="s">
        <v>430</v>
      </c>
      <c r="Q100" s="348" t="s">
        <v>430</v>
      </c>
      <c r="R100" s="348" t="s">
        <v>430</v>
      </c>
      <c r="S100" s="348">
        <v>4.7977999999999996</v>
      </c>
      <c r="T100" s="348">
        <v>12.889699999999999</v>
      </c>
      <c r="U100" s="348">
        <v>-3.8266</v>
      </c>
      <c r="V100" s="348">
        <v>1.2975000000000001</v>
      </c>
      <c r="W100" s="348">
        <v>-0.79849999999999999</v>
      </c>
      <c r="X100" s="348">
        <v>0.51380000000000003</v>
      </c>
      <c r="Y100" s="374"/>
      <c r="Z100" s="346">
        <v>132</v>
      </c>
      <c r="AA100" s="346">
        <v>234</v>
      </c>
      <c r="AB100" s="346">
        <v>212</v>
      </c>
      <c r="AC100" s="346">
        <v>213</v>
      </c>
      <c r="AD100" s="346">
        <v>132</v>
      </c>
      <c r="AE100" s="346">
        <v>160</v>
      </c>
      <c r="AF100" s="346" t="s">
        <v>430</v>
      </c>
      <c r="AG100" s="346" t="s">
        <v>430</v>
      </c>
      <c r="AH100" s="346" t="s">
        <v>430</v>
      </c>
      <c r="AI100" s="346" t="s">
        <v>430</v>
      </c>
      <c r="AJ100" s="346">
        <v>39</v>
      </c>
      <c r="AK100" s="346">
        <v>162</v>
      </c>
      <c r="AL100" s="346">
        <v>171</v>
      </c>
      <c r="AM100" s="346">
        <v>160</v>
      </c>
      <c r="AN100" s="346">
        <v>177</v>
      </c>
      <c r="AO100" s="373"/>
      <c r="AP100" s="348" t="s">
        <v>430</v>
      </c>
      <c r="AQ100" s="348" t="s">
        <v>430</v>
      </c>
      <c r="AR100" s="348" t="s">
        <v>430</v>
      </c>
      <c r="AS100" s="348" t="s">
        <v>430</v>
      </c>
      <c r="AT100" s="348">
        <v>1.75</v>
      </c>
      <c r="AU100" s="351"/>
      <c r="AV100" s="346" t="s">
        <v>430</v>
      </c>
      <c r="AW100" s="346" t="s">
        <v>430</v>
      </c>
      <c r="AX100" s="346" t="s">
        <v>430</v>
      </c>
      <c r="AY100" s="346" t="s">
        <v>430</v>
      </c>
      <c r="AZ100" s="346">
        <v>153</v>
      </c>
      <c r="BA100" s="374"/>
      <c r="BB100" s="348">
        <v>14.127950090010099</v>
      </c>
      <c r="BC100" s="348">
        <v>0.99856034900366297</v>
      </c>
      <c r="BD100" s="348">
        <v>-3.46408489635271E-2</v>
      </c>
      <c r="BE100" s="375">
        <v>-6.8861767153356596E-2</v>
      </c>
      <c r="BF100" s="374"/>
      <c r="BG100" s="372">
        <v>5.9299999999999999E-2</v>
      </c>
      <c r="BH100" s="373"/>
      <c r="BI100" s="348">
        <v>72.210400000000007</v>
      </c>
      <c r="BJ100" s="348">
        <v>25.198</v>
      </c>
      <c r="BK100" s="348">
        <v>2.3689800000000001</v>
      </c>
      <c r="BL100" s="348">
        <v>0.22262000000000001</v>
      </c>
      <c r="BM100" s="373"/>
      <c r="BN100" s="372" t="s">
        <v>4839</v>
      </c>
      <c r="BO100" s="372" t="s">
        <v>4840</v>
      </c>
      <c r="BP100" s="372" t="s">
        <v>4841</v>
      </c>
      <c r="BQ100" s="372" t="s">
        <v>4755</v>
      </c>
      <c r="BR100" s="372" t="s">
        <v>4756</v>
      </c>
      <c r="BS100" s="373"/>
      <c r="BT100" s="354" t="s">
        <v>4673</v>
      </c>
    </row>
    <row r="101" spans="1:72" s="428" customFormat="1" x14ac:dyDescent="0.25">
      <c r="A101" s="345" t="s">
        <v>4842</v>
      </c>
      <c r="B101" s="373"/>
      <c r="C101" s="719">
        <v>45037</v>
      </c>
      <c r="D101" s="373"/>
      <c r="E101" s="346">
        <v>329.00299999999999</v>
      </c>
      <c r="F101" s="373"/>
      <c r="G101" s="347">
        <v>15.5688</v>
      </c>
      <c r="H101" s="374"/>
      <c r="I101" s="348">
        <v>-0.51439999999999997</v>
      </c>
      <c r="J101" s="348">
        <v>-0.30099999999999999</v>
      </c>
      <c r="K101" s="348">
        <v>1.4148000000000001</v>
      </c>
      <c r="L101" s="348">
        <v>2.5032000000000001</v>
      </c>
      <c r="M101" s="348">
        <v>1.2256</v>
      </c>
      <c r="N101" s="350">
        <v>2.7147999999999999</v>
      </c>
      <c r="O101" s="348">
        <v>-0.60250000000000004</v>
      </c>
      <c r="P101" s="348">
        <v>11.1327</v>
      </c>
      <c r="Q101" s="348" t="s">
        <v>430</v>
      </c>
      <c r="R101" s="348" t="s">
        <v>430</v>
      </c>
      <c r="S101" s="348">
        <v>2.2038000000000002</v>
      </c>
      <c r="T101" s="348">
        <v>14.31</v>
      </c>
      <c r="U101" s="348">
        <v>-1.8224</v>
      </c>
      <c r="V101" s="348">
        <v>2.8845999999999998</v>
      </c>
      <c r="W101" s="348">
        <v>7.7799999999999994E-2</v>
      </c>
      <c r="X101" s="348">
        <v>14.1119</v>
      </c>
      <c r="Y101" s="374"/>
      <c r="Z101" s="346">
        <v>190</v>
      </c>
      <c r="AA101" s="346">
        <v>147</v>
      </c>
      <c r="AB101" s="346">
        <v>143</v>
      </c>
      <c r="AC101" s="346">
        <v>133</v>
      </c>
      <c r="AD101" s="346">
        <v>142</v>
      </c>
      <c r="AE101" s="346">
        <v>143</v>
      </c>
      <c r="AF101" s="346">
        <v>72</v>
      </c>
      <c r="AG101" s="346">
        <v>60</v>
      </c>
      <c r="AH101" s="346" t="s">
        <v>430</v>
      </c>
      <c r="AI101" s="346" t="s">
        <v>430</v>
      </c>
      <c r="AJ101" s="346">
        <v>151</v>
      </c>
      <c r="AK101" s="346">
        <v>150</v>
      </c>
      <c r="AL101" s="346">
        <v>153</v>
      </c>
      <c r="AM101" s="346">
        <v>153</v>
      </c>
      <c r="AN101" s="346">
        <v>151</v>
      </c>
      <c r="AO101" s="373"/>
      <c r="AP101" s="348" t="s">
        <v>430</v>
      </c>
      <c r="AQ101" s="348" t="s">
        <v>430</v>
      </c>
      <c r="AR101" s="348" t="s">
        <v>430</v>
      </c>
      <c r="AS101" s="348">
        <v>5.07</v>
      </c>
      <c r="AT101" s="348">
        <v>4.16</v>
      </c>
      <c r="AU101" s="351"/>
      <c r="AV101" s="346" t="s">
        <v>430</v>
      </c>
      <c r="AW101" s="346" t="s">
        <v>430</v>
      </c>
      <c r="AX101" s="346" t="s">
        <v>430</v>
      </c>
      <c r="AY101" s="346">
        <v>59</v>
      </c>
      <c r="AZ101" s="346">
        <v>135</v>
      </c>
      <c r="BA101" s="374"/>
      <c r="BB101" s="348">
        <v>14.1492825366402</v>
      </c>
      <c r="BC101" s="348">
        <v>0.99306806394417602</v>
      </c>
      <c r="BD101" s="348">
        <v>3.43078182207434E-2</v>
      </c>
      <c r="BE101" s="375">
        <v>-8.9467060159343401E-2</v>
      </c>
      <c r="BF101" s="374"/>
      <c r="BG101" s="372">
        <v>0.13739999999999999</v>
      </c>
      <c r="BH101" s="373"/>
      <c r="BI101" s="348">
        <v>68.0428</v>
      </c>
      <c r="BJ101" s="348">
        <v>20.794899999999998</v>
      </c>
      <c r="BK101" s="348">
        <v>10.8123</v>
      </c>
      <c r="BL101" s="348">
        <v>0.35</v>
      </c>
      <c r="BM101" s="373"/>
      <c r="BN101" s="372" t="s">
        <v>4843</v>
      </c>
      <c r="BO101" s="372" t="s">
        <v>4222</v>
      </c>
      <c r="BP101" s="372" t="s">
        <v>4844</v>
      </c>
      <c r="BQ101" s="372" t="s">
        <v>4845</v>
      </c>
      <c r="BR101" s="372" t="s">
        <v>829</v>
      </c>
      <c r="BS101" s="373"/>
      <c r="BT101" s="354" t="s">
        <v>555</v>
      </c>
    </row>
    <row r="102" spans="1:72" s="428" customFormat="1" x14ac:dyDescent="0.25">
      <c r="A102" s="345" t="s">
        <v>4846</v>
      </c>
      <c r="B102" s="373"/>
      <c r="C102" s="719">
        <v>45485</v>
      </c>
      <c r="D102" s="373"/>
      <c r="E102" s="346">
        <v>324.73599999999999</v>
      </c>
      <c r="F102" s="373"/>
      <c r="G102" s="347">
        <v>10.129300000000001</v>
      </c>
      <c r="H102" s="374"/>
      <c r="I102" s="348">
        <v>-0.32769999999999999</v>
      </c>
      <c r="J102" s="348">
        <v>-0.1459</v>
      </c>
      <c r="K102" s="348">
        <v>1.4492</v>
      </c>
      <c r="L102" s="348">
        <v>2.4569000000000001</v>
      </c>
      <c r="M102" s="348">
        <v>1.2819</v>
      </c>
      <c r="N102" s="350">
        <v>2.7944</v>
      </c>
      <c r="O102" s="348">
        <v>-0.41210000000000002</v>
      </c>
      <c r="P102" s="348" t="s">
        <v>430</v>
      </c>
      <c r="Q102" s="348" t="s">
        <v>430</v>
      </c>
      <c r="R102" s="348" t="s">
        <v>430</v>
      </c>
      <c r="S102" s="348">
        <v>2.2088000000000001</v>
      </c>
      <c r="T102" s="348">
        <v>14.557600000000001</v>
      </c>
      <c r="U102" s="348">
        <v>-1.7498</v>
      </c>
      <c r="V102" s="348">
        <v>3.0343</v>
      </c>
      <c r="W102" s="348">
        <v>0.1038</v>
      </c>
      <c r="X102" s="348">
        <v>0.60609999999999997</v>
      </c>
      <c r="Y102" s="374"/>
      <c r="Z102" s="346">
        <v>149</v>
      </c>
      <c r="AA102" s="346">
        <v>142</v>
      </c>
      <c r="AB102" s="346">
        <v>142</v>
      </c>
      <c r="AC102" s="346">
        <v>138</v>
      </c>
      <c r="AD102" s="346">
        <v>141</v>
      </c>
      <c r="AE102" s="346">
        <v>142</v>
      </c>
      <c r="AF102" s="346">
        <v>67</v>
      </c>
      <c r="AG102" s="346" t="s">
        <v>430</v>
      </c>
      <c r="AH102" s="346" t="s">
        <v>430</v>
      </c>
      <c r="AI102" s="346" t="s">
        <v>430</v>
      </c>
      <c r="AJ102" s="346">
        <v>150</v>
      </c>
      <c r="AK102" s="346">
        <v>147</v>
      </c>
      <c r="AL102" s="346">
        <v>152</v>
      </c>
      <c r="AM102" s="346">
        <v>152</v>
      </c>
      <c r="AN102" s="346">
        <v>150</v>
      </c>
      <c r="AO102" s="373"/>
      <c r="AP102" s="348" t="s">
        <v>430</v>
      </c>
      <c r="AQ102" s="348" t="s">
        <v>430</v>
      </c>
      <c r="AR102" s="348" t="s">
        <v>430</v>
      </c>
      <c r="AS102" s="348" t="s">
        <v>430</v>
      </c>
      <c r="AT102" s="348">
        <v>4.29</v>
      </c>
      <c r="AU102" s="351"/>
      <c r="AV102" s="346" t="s">
        <v>430</v>
      </c>
      <c r="AW102" s="346" t="s">
        <v>430</v>
      </c>
      <c r="AX102" s="346" t="s">
        <v>430</v>
      </c>
      <c r="AY102" s="346" t="s">
        <v>430</v>
      </c>
      <c r="AZ102" s="346">
        <v>134</v>
      </c>
      <c r="BA102" s="374"/>
      <c r="BB102" s="348">
        <v>14.6078421125902</v>
      </c>
      <c r="BC102" s="348">
        <v>1.0017864230795901</v>
      </c>
      <c r="BD102" s="348">
        <v>-2.2935955648220398E-2</v>
      </c>
      <c r="BE102" s="375">
        <v>-9.0608056407941298E-2</v>
      </c>
      <c r="BF102" s="374"/>
      <c r="BG102" s="372">
        <v>0.15429999999999999</v>
      </c>
      <c r="BH102" s="373"/>
      <c r="BI102" s="348">
        <v>68.060400000000001</v>
      </c>
      <c r="BJ102" s="348">
        <v>20.783899999999999</v>
      </c>
      <c r="BK102" s="348">
        <v>10.825200000000001</v>
      </c>
      <c r="BL102" s="348">
        <v>0.33050000000000002</v>
      </c>
      <c r="BM102" s="373"/>
      <c r="BN102" s="372" t="s">
        <v>2016</v>
      </c>
      <c r="BO102" s="372" t="s">
        <v>1180</v>
      </c>
      <c r="BP102" s="372" t="s">
        <v>4412</v>
      </c>
      <c r="BQ102" s="372" t="s">
        <v>4847</v>
      </c>
      <c r="BR102" s="372" t="s">
        <v>4848</v>
      </c>
      <c r="BS102" s="373"/>
      <c r="BT102" s="354" t="s">
        <v>4673</v>
      </c>
    </row>
    <row r="103" spans="1:72" s="428" customFormat="1" x14ac:dyDescent="0.25">
      <c r="A103" s="345" t="s">
        <v>4849</v>
      </c>
      <c r="B103" s="373"/>
      <c r="C103" s="719">
        <v>45827</v>
      </c>
      <c r="D103" s="373"/>
      <c r="E103" s="346">
        <v>330.91</v>
      </c>
      <c r="F103" s="373"/>
      <c r="G103" s="347">
        <v>11.0672</v>
      </c>
      <c r="H103" s="374"/>
      <c r="I103" s="348">
        <v>-0.1047</v>
      </c>
      <c r="J103" s="348">
        <v>0.50670000000000004</v>
      </c>
      <c r="K103" s="348">
        <v>2.4874000000000001</v>
      </c>
      <c r="L103" s="348">
        <v>2.6909000000000001</v>
      </c>
      <c r="M103" s="348">
        <v>7.2621000000000002</v>
      </c>
      <c r="N103" s="350">
        <v>10.4376</v>
      </c>
      <c r="O103" s="348" t="s">
        <v>430</v>
      </c>
      <c r="P103" s="348" t="s">
        <v>430</v>
      </c>
      <c r="Q103" s="348" t="s">
        <v>430</v>
      </c>
      <c r="R103" s="348" t="s">
        <v>430</v>
      </c>
      <c r="S103" s="348">
        <v>3.2147000000000001</v>
      </c>
      <c r="T103" s="348">
        <v>20.831499999999998</v>
      </c>
      <c r="U103" s="348">
        <v>5.1285999999999996</v>
      </c>
      <c r="V103" s="348">
        <v>11.069599999999999</v>
      </c>
      <c r="W103" s="348">
        <v>1.5619000000000001</v>
      </c>
      <c r="X103" s="348">
        <v>8.9021000000000008</v>
      </c>
      <c r="Y103" s="374"/>
      <c r="Z103" s="346">
        <v>62</v>
      </c>
      <c r="AA103" s="346">
        <v>58</v>
      </c>
      <c r="AB103" s="346">
        <v>103</v>
      </c>
      <c r="AC103" s="346">
        <v>125</v>
      </c>
      <c r="AD103" s="346">
        <v>56</v>
      </c>
      <c r="AE103" s="346">
        <v>65</v>
      </c>
      <c r="AF103" s="346" t="s">
        <v>430</v>
      </c>
      <c r="AG103" s="346" t="s">
        <v>430</v>
      </c>
      <c r="AH103" s="346" t="s">
        <v>430</v>
      </c>
      <c r="AI103" s="346" t="s">
        <v>430</v>
      </c>
      <c r="AJ103" s="346">
        <v>113</v>
      </c>
      <c r="AK103" s="346">
        <v>74</v>
      </c>
      <c r="AL103" s="346">
        <v>80</v>
      </c>
      <c r="AM103" s="346">
        <v>43</v>
      </c>
      <c r="AN103" s="346">
        <v>72</v>
      </c>
      <c r="AO103" s="373"/>
      <c r="AP103" s="348" t="s">
        <v>430</v>
      </c>
      <c r="AQ103" s="348" t="s">
        <v>430</v>
      </c>
      <c r="AR103" s="348" t="s">
        <v>430</v>
      </c>
      <c r="AS103" s="348" t="s">
        <v>430</v>
      </c>
      <c r="AT103" s="348">
        <v>14.56</v>
      </c>
      <c r="AU103" s="351"/>
      <c r="AV103" s="346" t="s">
        <v>430</v>
      </c>
      <c r="AW103" s="346" t="s">
        <v>430</v>
      </c>
      <c r="AX103" s="346" t="s">
        <v>430</v>
      </c>
      <c r="AY103" s="346" t="s">
        <v>430</v>
      </c>
      <c r="AZ103" s="346">
        <v>75</v>
      </c>
      <c r="BA103" s="374"/>
      <c r="BB103" s="348">
        <v>16.348985715848698</v>
      </c>
      <c r="BC103" s="348">
        <v>0.99937553108485999</v>
      </c>
      <c r="BD103" s="348">
        <v>7.5647654375344204E-3</v>
      </c>
      <c r="BE103" s="375">
        <v>-0.118128094612046</v>
      </c>
      <c r="BF103" s="374"/>
      <c r="BG103" s="372">
        <v>0.12870000000000001</v>
      </c>
      <c r="BH103" s="373"/>
      <c r="BI103" s="348">
        <v>11.149800000000001</v>
      </c>
      <c r="BJ103" s="348">
        <v>84.581000000000003</v>
      </c>
      <c r="BK103" s="348">
        <v>4.2709400000000004</v>
      </c>
      <c r="BL103" s="348">
        <v>-1.74E-3</v>
      </c>
      <c r="BM103" s="373"/>
      <c r="BN103" s="372" t="s">
        <v>4850</v>
      </c>
      <c r="BO103" s="372" t="s">
        <v>4851</v>
      </c>
      <c r="BP103" s="372" t="s">
        <v>4852</v>
      </c>
      <c r="BQ103" s="372" t="s">
        <v>4853</v>
      </c>
      <c r="BR103" s="372" t="s">
        <v>4572</v>
      </c>
      <c r="BS103" s="373"/>
      <c r="BT103" s="354" t="s">
        <v>4673</v>
      </c>
    </row>
    <row r="104" spans="1:72" s="428" customFormat="1" x14ac:dyDescent="0.25">
      <c r="A104" s="345" t="s">
        <v>4854</v>
      </c>
      <c r="B104" s="373"/>
      <c r="C104" s="719">
        <v>45286</v>
      </c>
      <c r="D104" s="373"/>
      <c r="E104" s="346">
        <v>318.65100000000001</v>
      </c>
      <c r="F104" s="373"/>
      <c r="G104" s="347">
        <v>11.0656</v>
      </c>
      <c r="H104" s="374"/>
      <c r="I104" s="348">
        <v>-0.56699999999999995</v>
      </c>
      <c r="J104" s="348">
        <v>-0.6875</v>
      </c>
      <c r="K104" s="348">
        <v>1.1712</v>
      </c>
      <c r="L104" s="348">
        <v>1.8754</v>
      </c>
      <c r="M104" s="348">
        <v>5.5263999999999998</v>
      </c>
      <c r="N104" s="350">
        <v>-4.0568</v>
      </c>
      <c r="O104" s="348">
        <v>-8.8747000000000007</v>
      </c>
      <c r="P104" s="348" t="s">
        <v>430</v>
      </c>
      <c r="Q104" s="348" t="s">
        <v>430</v>
      </c>
      <c r="R104" s="348" t="s">
        <v>430</v>
      </c>
      <c r="S104" s="348">
        <v>3.0777000000000001</v>
      </c>
      <c r="T104" s="348">
        <v>17.486699999999999</v>
      </c>
      <c r="U104" s="348">
        <v>-0.1822</v>
      </c>
      <c r="V104" s="348">
        <v>-1.4789000000000001</v>
      </c>
      <c r="W104" s="348">
        <v>0.38009999999999999</v>
      </c>
      <c r="X104" s="348">
        <v>3.8633999999999999</v>
      </c>
      <c r="Y104" s="374"/>
      <c r="Z104" s="346">
        <v>196</v>
      </c>
      <c r="AA104" s="346">
        <v>208</v>
      </c>
      <c r="AB104" s="346">
        <v>146</v>
      </c>
      <c r="AC104" s="346">
        <v>162</v>
      </c>
      <c r="AD104" s="346">
        <v>84</v>
      </c>
      <c r="AE104" s="346">
        <v>202</v>
      </c>
      <c r="AF104" s="346">
        <v>134</v>
      </c>
      <c r="AG104" s="346" t="s">
        <v>430</v>
      </c>
      <c r="AH104" s="346" t="s">
        <v>430</v>
      </c>
      <c r="AI104" s="346" t="s">
        <v>430</v>
      </c>
      <c r="AJ104" s="346">
        <v>120</v>
      </c>
      <c r="AK104" s="346">
        <v>108</v>
      </c>
      <c r="AL104" s="346">
        <v>133</v>
      </c>
      <c r="AM104" s="346">
        <v>186</v>
      </c>
      <c r="AN104" s="346">
        <v>133</v>
      </c>
      <c r="AO104" s="373"/>
      <c r="AP104" s="348" t="s">
        <v>430</v>
      </c>
      <c r="AQ104" s="348" t="s">
        <v>430</v>
      </c>
      <c r="AR104" s="348" t="s">
        <v>430</v>
      </c>
      <c r="AS104" s="348" t="s">
        <v>430</v>
      </c>
      <c r="AT104" s="348">
        <v>4.76</v>
      </c>
      <c r="AU104" s="351"/>
      <c r="AV104" s="346" t="s">
        <v>430</v>
      </c>
      <c r="AW104" s="346" t="s">
        <v>430</v>
      </c>
      <c r="AX104" s="346" t="s">
        <v>430</v>
      </c>
      <c r="AY104" s="346" t="s">
        <v>430</v>
      </c>
      <c r="AZ104" s="346">
        <v>126</v>
      </c>
      <c r="BA104" s="374"/>
      <c r="BB104" s="348">
        <v>21.062574135523001</v>
      </c>
      <c r="BC104" s="348">
        <v>0.99901838829770995</v>
      </c>
      <c r="BD104" s="348">
        <v>2.69227603890836E-3</v>
      </c>
      <c r="BE104" s="375">
        <v>-8.9143319157095793E-2</v>
      </c>
      <c r="BF104" s="374"/>
      <c r="BG104" s="372">
        <v>0.34620000000000001</v>
      </c>
      <c r="BH104" s="373"/>
      <c r="BI104" s="348" t="s">
        <v>430</v>
      </c>
      <c r="BJ104" s="348">
        <v>3.7654100000000001</v>
      </c>
      <c r="BK104" s="348">
        <v>96.408199999999994</v>
      </c>
      <c r="BL104" s="348">
        <v>-0.17360999999999999</v>
      </c>
      <c r="BM104" s="373"/>
      <c r="BN104" s="372" t="s">
        <v>4855</v>
      </c>
      <c r="BO104" s="372" t="s">
        <v>4856</v>
      </c>
      <c r="BP104" s="372" t="s">
        <v>4857</v>
      </c>
      <c r="BQ104" s="372" t="s">
        <v>4858</v>
      </c>
      <c r="BR104" s="372" t="s">
        <v>4859</v>
      </c>
      <c r="BS104" s="373"/>
      <c r="BT104" s="354" t="s">
        <v>555</v>
      </c>
    </row>
    <row r="105" spans="1:72" s="428" customFormat="1" x14ac:dyDescent="0.25">
      <c r="A105" s="345" t="s">
        <v>4860</v>
      </c>
      <c r="B105" s="373"/>
      <c r="C105" s="719">
        <v>45072</v>
      </c>
      <c r="D105" s="373"/>
      <c r="E105" s="346">
        <v>303.70699999999999</v>
      </c>
      <c r="F105" s="373"/>
      <c r="G105" s="347">
        <v>12.6097</v>
      </c>
      <c r="H105" s="374"/>
      <c r="I105" s="348">
        <v>-0.69689999999999996</v>
      </c>
      <c r="J105" s="348">
        <v>-0.78600000000000003</v>
      </c>
      <c r="K105" s="348">
        <v>0.2026</v>
      </c>
      <c r="L105" s="348">
        <v>1.8892</v>
      </c>
      <c r="M105" s="348">
        <v>-4.8209999999999997</v>
      </c>
      <c r="N105" s="350">
        <v>-4.2828999999999997</v>
      </c>
      <c r="O105" s="348">
        <v>-2.403</v>
      </c>
      <c r="P105" s="348">
        <v>6.4950000000000001</v>
      </c>
      <c r="Q105" s="348" t="s">
        <v>430</v>
      </c>
      <c r="R105" s="348" t="s">
        <v>430</v>
      </c>
      <c r="S105" s="348">
        <v>0.7954</v>
      </c>
      <c r="T105" s="348">
        <v>7.5572999999999997</v>
      </c>
      <c r="U105" s="348">
        <v>-9.2207000000000008</v>
      </c>
      <c r="V105" s="348">
        <v>-3.6507999999999998</v>
      </c>
      <c r="W105" s="348">
        <v>-1.4012</v>
      </c>
      <c r="X105" s="348">
        <v>7.3777999999999997</v>
      </c>
      <c r="Y105" s="374"/>
      <c r="Z105" s="346">
        <v>211</v>
      </c>
      <c r="AA105" s="346">
        <v>215</v>
      </c>
      <c r="AB105" s="346">
        <v>229</v>
      </c>
      <c r="AC105" s="346">
        <v>161</v>
      </c>
      <c r="AD105" s="346">
        <v>220</v>
      </c>
      <c r="AE105" s="346">
        <v>209</v>
      </c>
      <c r="AF105" s="346">
        <v>108</v>
      </c>
      <c r="AG105" s="346">
        <v>96</v>
      </c>
      <c r="AH105" s="346" t="s">
        <v>430</v>
      </c>
      <c r="AI105" s="346" t="s">
        <v>430</v>
      </c>
      <c r="AJ105" s="346">
        <v>213</v>
      </c>
      <c r="AK105" s="346">
        <v>216</v>
      </c>
      <c r="AL105" s="346">
        <v>220</v>
      </c>
      <c r="AM105" s="346">
        <v>211</v>
      </c>
      <c r="AN105" s="346">
        <v>231</v>
      </c>
      <c r="AO105" s="373"/>
      <c r="AP105" s="348" t="s">
        <v>430</v>
      </c>
      <c r="AQ105" s="348" t="s">
        <v>430</v>
      </c>
      <c r="AR105" s="348" t="s">
        <v>430</v>
      </c>
      <c r="AS105" s="348">
        <v>0.49</v>
      </c>
      <c r="AT105" s="348">
        <v>-6.04</v>
      </c>
      <c r="AU105" s="351"/>
      <c r="AV105" s="346" t="s">
        <v>430</v>
      </c>
      <c r="AW105" s="346" t="s">
        <v>430</v>
      </c>
      <c r="AX105" s="346" t="s">
        <v>430</v>
      </c>
      <c r="AY105" s="346">
        <v>96</v>
      </c>
      <c r="AZ105" s="346">
        <v>212</v>
      </c>
      <c r="BA105" s="374"/>
      <c r="BB105" s="348">
        <v>12.7448509467969</v>
      </c>
      <c r="BC105" s="348">
        <v>0.99764608205139604</v>
      </c>
      <c r="BD105" s="348">
        <v>6.4040648277386902E-3</v>
      </c>
      <c r="BE105" s="375">
        <v>-4.4179657386788897E-2</v>
      </c>
      <c r="BF105" s="374"/>
      <c r="BG105" s="372">
        <v>5.5599999999999997E-2</v>
      </c>
      <c r="BH105" s="373"/>
      <c r="BI105" s="348">
        <v>99.5792</v>
      </c>
      <c r="BJ105" s="348" t="s">
        <v>430</v>
      </c>
      <c r="BK105" s="348" t="s">
        <v>430</v>
      </c>
      <c r="BL105" s="348">
        <v>0.42080000000000001</v>
      </c>
      <c r="BM105" s="373"/>
      <c r="BN105" s="372" t="s">
        <v>4861</v>
      </c>
      <c r="BO105" s="372" t="s">
        <v>4517</v>
      </c>
      <c r="BP105" s="372" t="s">
        <v>4862</v>
      </c>
      <c r="BQ105" s="372" t="s">
        <v>4678</v>
      </c>
      <c r="BR105" s="372" t="s">
        <v>744</v>
      </c>
      <c r="BS105" s="373"/>
      <c r="BT105" s="354" t="s">
        <v>4863</v>
      </c>
    </row>
    <row r="106" spans="1:72" s="428" customFormat="1" x14ac:dyDescent="0.25">
      <c r="A106" s="345" t="s">
        <v>4864</v>
      </c>
      <c r="B106" s="373"/>
      <c r="C106" s="719">
        <v>46141</v>
      </c>
      <c r="D106" s="373"/>
      <c r="E106" s="346">
        <v>334.52</v>
      </c>
      <c r="F106" s="373"/>
      <c r="G106" s="347">
        <v>10.8421</v>
      </c>
      <c r="H106" s="374"/>
      <c r="I106" s="348">
        <v>0.58350000000000002</v>
      </c>
      <c r="J106" s="348">
        <v>-6.4999999999999997E-3</v>
      </c>
      <c r="K106" s="348">
        <v>4.0479000000000003</v>
      </c>
      <c r="L106" s="348">
        <v>5.7694000000000001</v>
      </c>
      <c r="M106" s="348" t="s">
        <v>430</v>
      </c>
      <c r="N106" s="350" t="s">
        <v>430</v>
      </c>
      <c r="O106" s="348" t="s">
        <v>430</v>
      </c>
      <c r="P106" s="348" t="s">
        <v>430</v>
      </c>
      <c r="Q106" s="348" t="s">
        <v>430</v>
      </c>
      <c r="R106" s="348" t="s">
        <v>430</v>
      </c>
      <c r="S106" s="348">
        <v>2.9317000000000002</v>
      </c>
      <c r="T106" s="348" t="s">
        <v>430</v>
      </c>
      <c r="U106" s="348" t="s">
        <v>430</v>
      </c>
      <c r="V106" s="348" t="s">
        <v>430</v>
      </c>
      <c r="W106" s="348">
        <v>5.0449000000000002</v>
      </c>
      <c r="X106" s="348">
        <v>8.4209999999999994</v>
      </c>
      <c r="Y106" s="374"/>
      <c r="Z106" s="346">
        <v>12</v>
      </c>
      <c r="AA106" s="346">
        <v>125</v>
      </c>
      <c r="AB106" s="346">
        <v>29</v>
      </c>
      <c r="AC106" s="346">
        <v>41</v>
      </c>
      <c r="AD106" s="346" t="s">
        <v>430</v>
      </c>
      <c r="AE106" s="346" t="s">
        <v>430</v>
      </c>
      <c r="AF106" s="346" t="s">
        <v>430</v>
      </c>
      <c r="AG106" s="346" t="s">
        <v>430</v>
      </c>
      <c r="AH106" s="346" t="s">
        <v>430</v>
      </c>
      <c r="AI106" s="346" t="s">
        <v>430</v>
      </c>
      <c r="AJ106" s="346">
        <v>124</v>
      </c>
      <c r="AK106" s="346" t="s">
        <v>430</v>
      </c>
      <c r="AL106" s="346" t="s">
        <v>430</v>
      </c>
      <c r="AM106" s="346" t="s">
        <v>430</v>
      </c>
      <c r="AN106" s="346">
        <v>6</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v>6.8611136550571299</v>
      </c>
      <c r="BC106" s="348">
        <v>1.0040663361124</v>
      </c>
      <c r="BD106" s="348">
        <v>0.21209791039984</v>
      </c>
      <c r="BE106" s="375">
        <v>-0.105090071378792</v>
      </c>
      <c r="BF106" s="374"/>
      <c r="BG106" s="372">
        <v>9.7000000000000003E-2</v>
      </c>
      <c r="BH106" s="373"/>
      <c r="BI106" s="348">
        <v>52.179900000000004</v>
      </c>
      <c r="BJ106" s="348">
        <v>25.9313</v>
      </c>
      <c r="BK106" s="348">
        <v>21.943000000000001</v>
      </c>
      <c r="BL106" s="348">
        <v>-5.4199999999999998E-2</v>
      </c>
      <c r="BM106" s="373"/>
      <c r="BN106" s="372" t="s">
        <v>4533</v>
      </c>
      <c r="BO106" s="372" t="s">
        <v>4534</v>
      </c>
      <c r="BP106" s="372" t="s">
        <v>4535</v>
      </c>
      <c r="BQ106" s="372" t="s">
        <v>4536</v>
      </c>
      <c r="BR106" s="372" t="s">
        <v>4639</v>
      </c>
      <c r="BS106" s="373"/>
      <c r="BT106" s="354" t="s">
        <v>4673</v>
      </c>
    </row>
    <row r="107" spans="1:72" s="428" customFormat="1" x14ac:dyDescent="0.25">
      <c r="A107" s="345" t="s">
        <v>4865</v>
      </c>
      <c r="B107" s="373"/>
      <c r="C107" s="719">
        <v>44476</v>
      </c>
      <c r="D107" s="373"/>
      <c r="E107" s="346">
        <v>287.28800000000001</v>
      </c>
      <c r="F107" s="373"/>
      <c r="G107" s="347">
        <v>13.7882</v>
      </c>
      <c r="H107" s="374"/>
      <c r="I107" s="348">
        <v>-0.48359999999999997</v>
      </c>
      <c r="J107" s="348">
        <v>-0.59050000000000002</v>
      </c>
      <c r="K107" s="348">
        <v>0.4788</v>
      </c>
      <c r="L107" s="348">
        <v>1.2997000000000001</v>
      </c>
      <c r="M107" s="348">
        <v>-3.7829000000000002</v>
      </c>
      <c r="N107" s="350">
        <v>-1.923</v>
      </c>
      <c r="O107" s="348">
        <v>-1.2599</v>
      </c>
      <c r="P107" s="348">
        <v>8.2571999999999992</v>
      </c>
      <c r="Q107" s="348" t="s">
        <v>430</v>
      </c>
      <c r="R107" s="348" t="s">
        <v>430</v>
      </c>
      <c r="S107" s="348">
        <v>1.1777</v>
      </c>
      <c r="T107" s="348">
        <v>8.5113000000000003</v>
      </c>
      <c r="U107" s="348">
        <v>-7.2413999999999996</v>
      </c>
      <c r="V107" s="348">
        <v>-1.4882</v>
      </c>
      <c r="W107" s="348">
        <v>-1.1279999999999999</v>
      </c>
      <c r="X107" s="348">
        <v>6.7891000000000004</v>
      </c>
      <c r="Y107" s="374"/>
      <c r="Z107" s="346">
        <v>177</v>
      </c>
      <c r="AA107" s="346">
        <v>185</v>
      </c>
      <c r="AB107" s="346">
        <v>183</v>
      </c>
      <c r="AC107" s="346">
        <v>187</v>
      </c>
      <c r="AD107" s="346">
        <v>196</v>
      </c>
      <c r="AE107" s="346">
        <v>180</v>
      </c>
      <c r="AF107" s="346">
        <v>91</v>
      </c>
      <c r="AG107" s="346">
        <v>87</v>
      </c>
      <c r="AH107" s="346" t="s">
        <v>430</v>
      </c>
      <c r="AI107" s="346" t="s">
        <v>430</v>
      </c>
      <c r="AJ107" s="346">
        <v>185</v>
      </c>
      <c r="AK107" s="346">
        <v>195</v>
      </c>
      <c r="AL107" s="346">
        <v>200</v>
      </c>
      <c r="AM107" s="346">
        <v>187</v>
      </c>
      <c r="AN107" s="346">
        <v>193</v>
      </c>
      <c r="AO107" s="373"/>
      <c r="AP107" s="348" t="s">
        <v>430</v>
      </c>
      <c r="AQ107" s="348" t="s">
        <v>430</v>
      </c>
      <c r="AR107" s="348" t="s">
        <v>430</v>
      </c>
      <c r="AS107" s="348">
        <v>2.2400000000000002</v>
      </c>
      <c r="AT107" s="348">
        <v>-3.71</v>
      </c>
      <c r="AU107" s="351"/>
      <c r="AV107" s="346" t="s">
        <v>430</v>
      </c>
      <c r="AW107" s="346" t="s">
        <v>430</v>
      </c>
      <c r="AX107" s="346" t="s">
        <v>430</v>
      </c>
      <c r="AY107" s="346">
        <v>82</v>
      </c>
      <c r="AZ107" s="346">
        <v>190</v>
      </c>
      <c r="BA107" s="374"/>
      <c r="BB107" s="348">
        <v>12.841508966541801</v>
      </c>
      <c r="BC107" s="348">
        <v>0.99526636915350797</v>
      </c>
      <c r="BD107" s="348">
        <v>1.7099931195140201E-2</v>
      </c>
      <c r="BE107" s="375">
        <v>-5.3733159089342099E-2</v>
      </c>
      <c r="BF107" s="374"/>
      <c r="BG107" s="372">
        <v>0.23930000000000001</v>
      </c>
      <c r="BH107" s="373"/>
      <c r="BI107" s="348">
        <v>97.795100000000005</v>
      </c>
      <c r="BJ107" s="348">
        <v>1.3369899999999999</v>
      </c>
      <c r="BK107" s="348" t="s">
        <v>430</v>
      </c>
      <c r="BL107" s="348">
        <v>0.86790999999999996</v>
      </c>
      <c r="BM107" s="373"/>
      <c r="BN107" s="372" t="s">
        <v>4866</v>
      </c>
      <c r="BO107" s="372" t="s">
        <v>4867</v>
      </c>
      <c r="BP107" s="372" t="s">
        <v>4381</v>
      </c>
      <c r="BQ107" s="372" t="s">
        <v>4868</v>
      </c>
      <c r="BR107" s="372" t="s">
        <v>4869</v>
      </c>
      <c r="BS107" s="373"/>
      <c r="BT107" s="354" t="s">
        <v>555</v>
      </c>
    </row>
    <row r="108" spans="1:72" s="428" customFormat="1" ht="11" x14ac:dyDescent="0.3">
      <c r="A108" s="841" t="s">
        <v>4870</v>
      </c>
      <c r="B108" s="842"/>
      <c r="C108" s="843">
        <v>45726</v>
      </c>
      <c r="D108" s="842"/>
      <c r="E108" s="844">
        <v>299.34899999999999</v>
      </c>
      <c r="F108" s="842"/>
      <c r="G108" s="845">
        <v>12.247</v>
      </c>
      <c r="H108" s="847"/>
      <c r="I108" s="846">
        <v>-0.63290000000000002</v>
      </c>
      <c r="J108" s="846">
        <v>0.31950000000000001</v>
      </c>
      <c r="K108" s="846">
        <v>0.17180000000000001</v>
      </c>
      <c r="L108" s="846">
        <v>-6.2538</v>
      </c>
      <c r="M108" s="846">
        <v>-1.1063000000000001</v>
      </c>
      <c r="N108" s="848">
        <v>13.045999999999999</v>
      </c>
      <c r="O108" s="846" t="s">
        <v>430</v>
      </c>
      <c r="P108" s="846" t="s">
        <v>430</v>
      </c>
      <c r="Q108" s="846" t="s">
        <v>430</v>
      </c>
      <c r="R108" s="846" t="s">
        <v>430</v>
      </c>
      <c r="S108" s="846">
        <v>0.36880000000000002</v>
      </c>
      <c r="T108" s="846">
        <v>7.7702</v>
      </c>
      <c r="U108" s="846">
        <v>3.5337000000000001</v>
      </c>
      <c r="V108" s="846">
        <v>9.5045999999999999</v>
      </c>
      <c r="W108" s="846">
        <v>-0.45519999999999999</v>
      </c>
      <c r="X108" s="846">
        <v>14.8306</v>
      </c>
      <c r="Y108" s="847"/>
      <c r="Z108" s="844">
        <v>199</v>
      </c>
      <c r="AA108" s="844">
        <v>71</v>
      </c>
      <c r="AB108" s="844">
        <v>237</v>
      </c>
      <c r="AC108" s="844">
        <v>252</v>
      </c>
      <c r="AD108" s="844">
        <v>172</v>
      </c>
      <c r="AE108" s="844">
        <v>32</v>
      </c>
      <c r="AF108" s="844" t="s">
        <v>430</v>
      </c>
      <c r="AG108" s="844" t="s">
        <v>430</v>
      </c>
      <c r="AH108" s="844" t="s">
        <v>430</v>
      </c>
      <c r="AI108" s="844" t="s">
        <v>430</v>
      </c>
      <c r="AJ108" s="844">
        <v>220</v>
      </c>
      <c r="AK108" s="844">
        <v>212</v>
      </c>
      <c r="AL108" s="844">
        <v>90</v>
      </c>
      <c r="AM108" s="844">
        <v>77</v>
      </c>
      <c r="AN108" s="844">
        <v>163</v>
      </c>
      <c r="AO108" s="842"/>
      <c r="AP108" s="846" t="s">
        <v>430</v>
      </c>
      <c r="AQ108" s="846" t="s">
        <v>430</v>
      </c>
      <c r="AR108" s="846" t="s">
        <v>430</v>
      </c>
      <c r="AS108" s="846" t="s">
        <v>430</v>
      </c>
      <c r="AT108" s="846">
        <v>4.99</v>
      </c>
      <c r="AU108" s="849"/>
      <c r="AV108" s="844" t="s">
        <v>430</v>
      </c>
      <c r="AW108" s="844" t="s">
        <v>430</v>
      </c>
      <c r="AX108" s="844" t="s">
        <v>430</v>
      </c>
      <c r="AY108" s="844" t="s">
        <v>430</v>
      </c>
      <c r="AZ108" s="844">
        <v>122</v>
      </c>
      <c r="BA108" s="847"/>
      <c r="BB108" s="846">
        <v>14.841663761078401</v>
      </c>
      <c r="BC108" s="846">
        <v>0.99888566448873195</v>
      </c>
      <c r="BD108" s="846">
        <v>3.2433257767344299E-2</v>
      </c>
      <c r="BE108" s="852">
        <v>-8.39746891139624E-2</v>
      </c>
      <c r="BF108" s="847"/>
      <c r="BG108" s="855">
        <v>0.3478</v>
      </c>
      <c r="BH108" s="842"/>
      <c r="BI108" s="846">
        <v>83.575500000000005</v>
      </c>
      <c r="BJ108" s="846">
        <v>16.203099999999999</v>
      </c>
      <c r="BK108" s="846" t="s">
        <v>430</v>
      </c>
      <c r="BL108" s="846">
        <v>0.22140000000000001</v>
      </c>
      <c r="BM108" s="842"/>
      <c r="BN108" s="855" t="s">
        <v>4871</v>
      </c>
      <c r="BO108" s="855" t="s">
        <v>4872</v>
      </c>
      <c r="BP108" s="855" t="s">
        <v>4873</v>
      </c>
      <c r="BQ108" s="855" t="s">
        <v>4874</v>
      </c>
      <c r="BR108" s="855" t="s">
        <v>4875</v>
      </c>
      <c r="BS108" s="842"/>
      <c r="BT108" s="856" t="s">
        <v>555</v>
      </c>
    </row>
    <row r="109" spans="1:72" s="428" customFormat="1" x14ac:dyDescent="0.25">
      <c r="A109" s="345" t="s">
        <v>4876</v>
      </c>
      <c r="B109" s="373"/>
      <c r="C109" s="719">
        <v>45364</v>
      </c>
      <c r="D109" s="373"/>
      <c r="E109" s="346">
        <v>302.05900000000003</v>
      </c>
      <c r="F109" s="373"/>
      <c r="G109" s="347">
        <v>12.5215</v>
      </c>
      <c r="H109" s="374"/>
      <c r="I109" s="348">
        <v>-0.26519999999999999</v>
      </c>
      <c r="J109" s="348">
        <v>3.7499999999999999E-2</v>
      </c>
      <c r="K109" s="348">
        <v>1.6883999999999999</v>
      </c>
      <c r="L109" s="348">
        <v>2.1863000000000001</v>
      </c>
      <c r="M109" s="348">
        <v>2.6983999999999999</v>
      </c>
      <c r="N109" s="350">
        <v>5.5202</v>
      </c>
      <c r="O109" s="348">
        <v>1.1255999999999999</v>
      </c>
      <c r="P109" s="348" t="s">
        <v>430</v>
      </c>
      <c r="Q109" s="348" t="s">
        <v>430</v>
      </c>
      <c r="R109" s="348" t="s">
        <v>430</v>
      </c>
      <c r="S109" s="348">
        <v>2.4689000000000001</v>
      </c>
      <c r="T109" s="348">
        <v>15.901199999999999</v>
      </c>
      <c r="U109" s="348">
        <v>0.2009</v>
      </c>
      <c r="V109" s="348">
        <v>5.8247</v>
      </c>
      <c r="W109" s="348">
        <v>0.42749999999999999</v>
      </c>
      <c r="X109" s="348">
        <v>9.5815999999999999</v>
      </c>
      <c r="Y109" s="374"/>
      <c r="Z109" s="346">
        <v>116</v>
      </c>
      <c r="AA109" s="346">
        <v>109</v>
      </c>
      <c r="AB109" s="346">
        <v>120</v>
      </c>
      <c r="AC109" s="346">
        <v>145</v>
      </c>
      <c r="AD109" s="346">
        <v>116</v>
      </c>
      <c r="AE109" s="346">
        <v>99</v>
      </c>
      <c r="AF109" s="346">
        <v>42</v>
      </c>
      <c r="AG109" s="346" t="s">
        <v>430</v>
      </c>
      <c r="AH109" s="346" t="s">
        <v>430</v>
      </c>
      <c r="AI109" s="346" t="s">
        <v>430</v>
      </c>
      <c r="AJ109" s="346">
        <v>136</v>
      </c>
      <c r="AK109" s="346">
        <v>119</v>
      </c>
      <c r="AL109" s="346">
        <v>126</v>
      </c>
      <c r="AM109" s="346">
        <v>95</v>
      </c>
      <c r="AN109" s="346">
        <v>130</v>
      </c>
      <c r="AO109" s="373"/>
      <c r="AP109" s="348" t="s">
        <v>430</v>
      </c>
      <c r="AQ109" s="348" t="s">
        <v>430</v>
      </c>
      <c r="AR109" s="348" t="s">
        <v>430</v>
      </c>
      <c r="AS109" s="348" t="s">
        <v>430</v>
      </c>
      <c r="AT109" s="348">
        <v>7.04</v>
      </c>
      <c r="AU109" s="351"/>
      <c r="AV109" s="346" t="s">
        <v>430</v>
      </c>
      <c r="AW109" s="346" t="s">
        <v>430</v>
      </c>
      <c r="AX109" s="346" t="s">
        <v>430</v>
      </c>
      <c r="AY109" s="346" t="s">
        <v>430</v>
      </c>
      <c r="AZ109" s="346">
        <v>102</v>
      </c>
      <c r="BA109" s="374"/>
      <c r="BB109" s="348">
        <v>14.6703483191621</v>
      </c>
      <c r="BC109" s="348">
        <v>0.99674841696342398</v>
      </c>
      <c r="BD109" s="348">
        <v>2.2413147224733001E-2</v>
      </c>
      <c r="BE109" s="375">
        <v>-7.6347162670540897E-2</v>
      </c>
      <c r="BF109" s="374"/>
      <c r="BG109" s="372">
        <v>7.1999999999999995E-2</v>
      </c>
      <c r="BH109" s="373"/>
      <c r="BI109" s="348">
        <v>53.6858</v>
      </c>
      <c r="BJ109" s="348">
        <v>44.052799999999998</v>
      </c>
      <c r="BK109" s="348">
        <v>2.1195499999999998</v>
      </c>
      <c r="BL109" s="348">
        <v>0.14185</v>
      </c>
      <c r="BM109" s="373"/>
      <c r="BN109" s="372" t="s">
        <v>4409</v>
      </c>
      <c r="BO109" s="372" t="s">
        <v>4834</v>
      </c>
      <c r="BP109" s="372" t="s">
        <v>2940</v>
      </c>
      <c r="BQ109" s="372" t="s">
        <v>4412</v>
      </c>
      <c r="BR109" s="372" t="s">
        <v>4413</v>
      </c>
      <c r="BS109" s="373"/>
      <c r="BT109" s="354" t="s">
        <v>555</v>
      </c>
    </row>
    <row r="110" spans="1:72" s="428" customFormat="1" x14ac:dyDescent="0.25">
      <c r="A110" s="345" t="s">
        <v>4877</v>
      </c>
      <c r="B110" s="373"/>
      <c r="C110" s="719">
        <v>44895</v>
      </c>
      <c r="D110" s="373"/>
      <c r="E110" s="346">
        <v>304.91199999999998</v>
      </c>
      <c r="F110" s="373"/>
      <c r="G110" s="347">
        <v>16.920000000000002</v>
      </c>
      <c r="H110" s="374"/>
      <c r="I110" s="348">
        <v>-0.18579999999999999</v>
      </c>
      <c r="J110" s="348">
        <v>0.21920000000000001</v>
      </c>
      <c r="K110" s="348">
        <v>2.5666000000000002</v>
      </c>
      <c r="L110" s="348">
        <v>3.5318000000000001</v>
      </c>
      <c r="M110" s="348">
        <v>6.8620000000000001</v>
      </c>
      <c r="N110" s="350">
        <v>11.216799999999999</v>
      </c>
      <c r="O110" s="348">
        <v>-0.40039999999999998</v>
      </c>
      <c r="P110" s="348">
        <v>18.7136</v>
      </c>
      <c r="Q110" s="348" t="s">
        <v>430</v>
      </c>
      <c r="R110" s="348" t="s">
        <v>430</v>
      </c>
      <c r="S110" s="348">
        <v>4.0180999999999996</v>
      </c>
      <c r="T110" s="348">
        <v>23.270600000000002</v>
      </c>
      <c r="U110" s="348">
        <v>7.3712999999999997</v>
      </c>
      <c r="V110" s="348">
        <v>9.6365999999999996</v>
      </c>
      <c r="W110" s="348">
        <v>1.0083</v>
      </c>
      <c r="X110" s="348">
        <v>15.0878</v>
      </c>
      <c r="Y110" s="374"/>
      <c r="Z110" s="346">
        <v>95</v>
      </c>
      <c r="AA110" s="346">
        <v>85</v>
      </c>
      <c r="AB110" s="346">
        <v>70</v>
      </c>
      <c r="AC110" s="346">
        <v>84</v>
      </c>
      <c r="AD110" s="346">
        <v>67</v>
      </c>
      <c r="AE110" s="346">
        <v>47</v>
      </c>
      <c r="AF110" s="346">
        <v>66</v>
      </c>
      <c r="AG110" s="346">
        <v>20</v>
      </c>
      <c r="AH110" s="346" t="s">
        <v>430</v>
      </c>
      <c r="AI110" s="346" t="s">
        <v>430</v>
      </c>
      <c r="AJ110" s="346">
        <v>64</v>
      </c>
      <c r="AK110" s="346">
        <v>39</v>
      </c>
      <c r="AL110" s="346">
        <v>45</v>
      </c>
      <c r="AM110" s="346">
        <v>73</v>
      </c>
      <c r="AN110" s="346">
        <v>89</v>
      </c>
      <c r="AO110" s="373"/>
      <c r="AP110" s="348" t="s">
        <v>430</v>
      </c>
      <c r="AQ110" s="348" t="s">
        <v>430</v>
      </c>
      <c r="AR110" s="348" t="s">
        <v>430</v>
      </c>
      <c r="AS110" s="348">
        <v>10.3</v>
      </c>
      <c r="AT110" s="348">
        <v>16.29</v>
      </c>
      <c r="AU110" s="351"/>
      <c r="AV110" s="346" t="s">
        <v>430</v>
      </c>
      <c r="AW110" s="346" t="s">
        <v>430</v>
      </c>
      <c r="AX110" s="346" t="s">
        <v>430</v>
      </c>
      <c r="AY110" s="346">
        <v>29</v>
      </c>
      <c r="AZ110" s="346">
        <v>53</v>
      </c>
      <c r="BA110" s="374"/>
      <c r="BB110" s="348">
        <v>19.229803955619801</v>
      </c>
      <c r="BC110" s="348">
        <v>0.99522887881981104</v>
      </c>
      <c r="BD110" s="348">
        <v>5.5692550958253997E-2</v>
      </c>
      <c r="BE110" s="375">
        <v>-8.4412250372394707E-2</v>
      </c>
      <c r="BF110" s="374"/>
      <c r="BG110" s="372">
        <v>0.17849999999999999</v>
      </c>
      <c r="BH110" s="373"/>
      <c r="BI110" s="348">
        <v>86.384900000000002</v>
      </c>
      <c r="BJ110" s="348">
        <v>13.201700000000001</v>
      </c>
      <c r="BK110" s="348" t="s">
        <v>430</v>
      </c>
      <c r="BL110" s="348">
        <v>0.41339999999999999</v>
      </c>
      <c r="BM110" s="373"/>
      <c r="BN110" s="372" t="s">
        <v>4878</v>
      </c>
      <c r="BO110" s="372" t="s">
        <v>4759</v>
      </c>
      <c r="BP110" s="372" t="s">
        <v>4879</v>
      </c>
      <c r="BQ110" s="372" t="s">
        <v>4880</v>
      </c>
      <c r="BR110" s="372" t="s">
        <v>4881</v>
      </c>
      <c r="BS110" s="373"/>
      <c r="BT110" s="354" t="s">
        <v>555</v>
      </c>
    </row>
    <row r="111" spans="1:72" s="428" customFormat="1" x14ac:dyDescent="0.25">
      <c r="A111" s="345" t="s">
        <v>4882</v>
      </c>
      <c r="B111" s="373"/>
      <c r="C111" s="719">
        <v>44610</v>
      </c>
      <c r="D111" s="373"/>
      <c r="E111" s="346">
        <v>289.85899999999998</v>
      </c>
      <c r="F111" s="373"/>
      <c r="G111" s="347">
        <v>18.009899999999998</v>
      </c>
      <c r="H111" s="374"/>
      <c r="I111" s="348">
        <v>-0.1857</v>
      </c>
      <c r="J111" s="348">
        <v>0.21310000000000001</v>
      </c>
      <c r="K111" s="348">
        <v>2.5503999999999998</v>
      </c>
      <c r="L111" s="348">
        <v>3.4719000000000002</v>
      </c>
      <c r="M111" s="348">
        <v>6.9668000000000001</v>
      </c>
      <c r="N111" s="350">
        <v>11.288</v>
      </c>
      <c r="O111" s="348">
        <v>-0.45519999999999999</v>
      </c>
      <c r="P111" s="348">
        <v>18.6492</v>
      </c>
      <c r="Q111" s="348" t="s">
        <v>430</v>
      </c>
      <c r="R111" s="348" t="s">
        <v>430</v>
      </c>
      <c r="S111" s="348">
        <v>3.9567999999999999</v>
      </c>
      <c r="T111" s="348">
        <v>23.325099999999999</v>
      </c>
      <c r="U111" s="348">
        <v>7.4660000000000002</v>
      </c>
      <c r="V111" s="348">
        <v>9.7101000000000006</v>
      </c>
      <c r="W111" s="348">
        <v>0.99480000000000002</v>
      </c>
      <c r="X111" s="348">
        <v>13.890599999999999</v>
      </c>
      <c r="Y111" s="374"/>
      <c r="Z111" s="346">
        <v>94</v>
      </c>
      <c r="AA111" s="346">
        <v>92</v>
      </c>
      <c r="AB111" s="346">
        <v>79</v>
      </c>
      <c r="AC111" s="346">
        <v>87</v>
      </c>
      <c r="AD111" s="346">
        <v>64</v>
      </c>
      <c r="AE111" s="346">
        <v>45</v>
      </c>
      <c r="AF111" s="346">
        <v>70</v>
      </c>
      <c r="AG111" s="346">
        <v>24</v>
      </c>
      <c r="AH111" s="346" t="s">
        <v>430</v>
      </c>
      <c r="AI111" s="346" t="s">
        <v>430</v>
      </c>
      <c r="AJ111" s="346">
        <v>71</v>
      </c>
      <c r="AK111" s="346">
        <v>38</v>
      </c>
      <c r="AL111" s="346">
        <v>42</v>
      </c>
      <c r="AM111" s="346">
        <v>71</v>
      </c>
      <c r="AN111" s="346">
        <v>97</v>
      </c>
      <c r="AO111" s="373"/>
      <c r="AP111" s="348" t="s">
        <v>430</v>
      </c>
      <c r="AQ111" s="348" t="s">
        <v>430</v>
      </c>
      <c r="AR111" s="348" t="s">
        <v>430</v>
      </c>
      <c r="AS111" s="348">
        <v>10.25</v>
      </c>
      <c r="AT111" s="348">
        <v>16.37</v>
      </c>
      <c r="AU111" s="351"/>
      <c r="AV111" s="346" t="s">
        <v>430</v>
      </c>
      <c r="AW111" s="346" t="s">
        <v>430</v>
      </c>
      <c r="AX111" s="346" t="s">
        <v>430</v>
      </c>
      <c r="AY111" s="346">
        <v>30</v>
      </c>
      <c r="AZ111" s="346">
        <v>51</v>
      </c>
      <c r="BA111" s="374"/>
      <c r="BB111" s="348">
        <v>19.305665900714502</v>
      </c>
      <c r="BC111" s="348">
        <v>0.99914948390879599</v>
      </c>
      <c r="BD111" s="348">
        <v>5.5378250706032299E-2</v>
      </c>
      <c r="BE111" s="375">
        <v>-9.0806542288155198E-2</v>
      </c>
      <c r="BF111" s="374"/>
      <c r="BG111" s="372">
        <v>0.17710000000000001</v>
      </c>
      <c r="BH111" s="373"/>
      <c r="BI111" s="348">
        <v>86.468299999999999</v>
      </c>
      <c r="BJ111" s="348">
        <v>13.2178</v>
      </c>
      <c r="BK111" s="348" t="s">
        <v>430</v>
      </c>
      <c r="BL111" s="348">
        <v>0.31390000000000001</v>
      </c>
      <c r="BM111" s="373"/>
      <c r="BN111" s="372" t="s">
        <v>4758</v>
      </c>
      <c r="BO111" s="372" t="s">
        <v>4759</v>
      </c>
      <c r="BP111" s="372" t="s">
        <v>4760</v>
      </c>
      <c r="BQ111" s="372" t="s">
        <v>4880</v>
      </c>
      <c r="BR111" s="372" t="s">
        <v>4761</v>
      </c>
      <c r="BS111" s="373"/>
      <c r="BT111" s="354" t="s">
        <v>555</v>
      </c>
    </row>
    <row r="112" spans="1:72" s="428" customFormat="1" x14ac:dyDescent="0.25">
      <c r="A112" s="345" t="s">
        <v>4883</v>
      </c>
      <c r="B112" s="373"/>
      <c r="C112" s="719">
        <v>45595</v>
      </c>
      <c r="D112" s="373"/>
      <c r="E112" s="346">
        <v>263.56900000000002</v>
      </c>
      <c r="F112" s="373"/>
      <c r="G112" s="347">
        <v>10.3269</v>
      </c>
      <c r="H112" s="374"/>
      <c r="I112" s="348">
        <v>-0.39550000000000002</v>
      </c>
      <c r="J112" s="348">
        <v>-1.2309000000000001</v>
      </c>
      <c r="K112" s="348">
        <v>0.30399999999999999</v>
      </c>
      <c r="L112" s="348">
        <v>4.2584</v>
      </c>
      <c r="M112" s="348">
        <v>3.4914999999999998</v>
      </c>
      <c r="N112" s="350">
        <v>-2.1819999999999999</v>
      </c>
      <c r="O112" s="348" t="s">
        <v>430</v>
      </c>
      <c r="P112" s="348" t="s">
        <v>430</v>
      </c>
      <c r="Q112" s="348" t="s">
        <v>430</v>
      </c>
      <c r="R112" s="348" t="s">
        <v>430</v>
      </c>
      <c r="S112" s="348">
        <v>3.8025000000000002</v>
      </c>
      <c r="T112" s="348">
        <v>15.6272</v>
      </c>
      <c r="U112" s="348">
        <v>-2.9089</v>
      </c>
      <c r="V112" s="348">
        <v>-1.2536</v>
      </c>
      <c r="W112" s="348">
        <v>-1.3423</v>
      </c>
      <c r="X112" s="348">
        <v>1.7785</v>
      </c>
      <c r="Y112" s="374"/>
      <c r="Z112" s="346">
        <v>154</v>
      </c>
      <c r="AA112" s="346">
        <v>240</v>
      </c>
      <c r="AB112" s="346">
        <v>216</v>
      </c>
      <c r="AC112" s="346">
        <v>68</v>
      </c>
      <c r="AD112" s="346">
        <v>107</v>
      </c>
      <c r="AE112" s="346">
        <v>187</v>
      </c>
      <c r="AF112" s="346" t="s">
        <v>430</v>
      </c>
      <c r="AG112" s="346" t="s">
        <v>430</v>
      </c>
      <c r="AH112" s="346" t="s">
        <v>430</v>
      </c>
      <c r="AI112" s="346" t="s">
        <v>430</v>
      </c>
      <c r="AJ112" s="346">
        <v>84</v>
      </c>
      <c r="AK112" s="346">
        <v>123</v>
      </c>
      <c r="AL112" s="346">
        <v>157</v>
      </c>
      <c r="AM112" s="346">
        <v>176</v>
      </c>
      <c r="AN112" s="346">
        <v>225</v>
      </c>
      <c r="AO112" s="373"/>
      <c r="AP112" s="348" t="s">
        <v>430</v>
      </c>
      <c r="AQ112" s="348" t="s">
        <v>430</v>
      </c>
      <c r="AR112" s="348" t="s">
        <v>430</v>
      </c>
      <c r="AS112" s="348" t="s">
        <v>430</v>
      </c>
      <c r="AT112" s="348">
        <v>3.8</v>
      </c>
      <c r="AU112" s="351"/>
      <c r="AV112" s="346" t="s">
        <v>430</v>
      </c>
      <c r="AW112" s="346" t="s">
        <v>430</v>
      </c>
      <c r="AX112" s="346" t="s">
        <v>430</v>
      </c>
      <c r="AY112" s="346" t="s">
        <v>430</v>
      </c>
      <c r="AZ112" s="346">
        <v>139</v>
      </c>
      <c r="BA112" s="374"/>
      <c r="BB112" s="348">
        <v>13.8788315649007</v>
      </c>
      <c r="BC112" s="348">
        <v>0.99984317836903802</v>
      </c>
      <c r="BD112" s="348">
        <v>-1.29054692989139E-2</v>
      </c>
      <c r="BE112" s="375">
        <v>-7.60754231912215E-2</v>
      </c>
      <c r="BF112" s="374"/>
      <c r="BG112" s="372">
        <v>5.0200000000000002E-2</v>
      </c>
      <c r="BH112" s="373"/>
      <c r="BI112" s="348">
        <v>88.408699999999996</v>
      </c>
      <c r="BJ112" s="348">
        <v>11.4024</v>
      </c>
      <c r="BK112" s="348" t="s">
        <v>430</v>
      </c>
      <c r="BL112" s="348">
        <v>0.18890000000000001</v>
      </c>
      <c r="BM112" s="373"/>
      <c r="BN112" s="372" t="s">
        <v>4884</v>
      </c>
      <c r="BO112" s="372" t="s">
        <v>4885</v>
      </c>
      <c r="BP112" s="372" t="s">
        <v>4886</v>
      </c>
      <c r="BQ112" s="372" t="s">
        <v>4887</v>
      </c>
      <c r="BR112" s="372" t="s">
        <v>4888</v>
      </c>
      <c r="BS112" s="373"/>
      <c r="BT112" s="354" t="s">
        <v>4673</v>
      </c>
    </row>
    <row r="113" spans="1:72" s="428" customFormat="1" x14ac:dyDescent="0.25">
      <c r="A113" s="345" t="s">
        <v>4889</v>
      </c>
      <c r="B113" s="373"/>
      <c r="C113" s="719">
        <v>45497</v>
      </c>
      <c r="D113" s="373"/>
      <c r="E113" s="346">
        <v>268.33</v>
      </c>
      <c r="F113" s="373"/>
      <c r="G113" s="347">
        <v>9.0202000000000009</v>
      </c>
      <c r="H113" s="374"/>
      <c r="I113" s="348">
        <v>-0.63890000000000002</v>
      </c>
      <c r="J113" s="348">
        <v>-0.82240000000000002</v>
      </c>
      <c r="K113" s="348">
        <v>0.63480000000000003</v>
      </c>
      <c r="L113" s="348">
        <v>8.1079000000000008</v>
      </c>
      <c r="M113" s="348">
        <v>2.0072999999999999</v>
      </c>
      <c r="N113" s="350">
        <v>-14.757999999999999</v>
      </c>
      <c r="O113" s="348">
        <v>-6.2774999999999999</v>
      </c>
      <c r="P113" s="348" t="s">
        <v>430</v>
      </c>
      <c r="Q113" s="348" t="s">
        <v>430</v>
      </c>
      <c r="R113" s="348" t="s">
        <v>430</v>
      </c>
      <c r="S113" s="348">
        <v>-0.4975</v>
      </c>
      <c r="T113" s="348">
        <v>22.1753</v>
      </c>
      <c r="U113" s="348">
        <v>-7.7057000000000002</v>
      </c>
      <c r="V113" s="348">
        <v>-10.148400000000001</v>
      </c>
      <c r="W113" s="348">
        <v>1.3449</v>
      </c>
      <c r="X113" s="348">
        <v>-4.8071000000000002</v>
      </c>
      <c r="Y113" s="374"/>
      <c r="Z113" s="346">
        <v>200</v>
      </c>
      <c r="AA113" s="346">
        <v>225</v>
      </c>
      <c r="AB113" s="346">
        <v>169</v>
      </c>
      <c r="AC113" s="346">
        <v>18</v>
      </c>
      <c r="AD113" s="346">
        <v>131</v>
      </c>
      <c r="AE113" s="346">
        <v>219</v>
      </c>
      <c r="AF113" s="346">
        <v>123</v>
      </c>
      <c r="AG113" s="346" t="s">
        <v>430</v>
      </c>
      <c r="AH113" s="346" t="s">
        <v>430</v>
      </c>
      <c r="AI113" s="346" t="s">
        <v>430</v>
      </c>
      <c r="AJ113" s="346">
        <v>241</v>
      </c>
      <c r="AK113" s="346">
        <v>57</v>
      </c>
      <c r="AL113" s="346">
        <v>214</v>
      </c>
      <c r="AM113" s="346">
        <v>229</v>
      </c>
      <c r="AN113" s="346">
        <v>80</v>
      </c>
      <c r="AO113" s="373"/>
      <c r="AP113" s="348" t="s">
        <v>430</v>
      </c>
      <c r="AQ113" s="348" t="s">
        <v>430</v>
      </c>
      <c r="AR113" s="348" t="s">
        <v>430</v>
      </c>
      <c r="AS113" s="348" t="s">
        <v>430</v>
      </c>
      <c r="AT113" s="348">
        <v>-0.28999999999999998</v>
      </c>
      <c r="AU113" s="351"/>
      <c r="AV113" s="346" t="s">
        <v>430</v>
      </c>
      <c r="AW113" s="346" t="s">
        <v>430</v>
      </c>
      <c r="AX113" s="346" t="s">
        <v>430</v>
      </c>
      <c r="AY113" s="346" t="s">
        <v>430</v>
      </c>
      <c r="AZ113" s="346">
        <v>173</v>
      </c>
      <c r="BA113" s="374"/>
      <c r="BB113" s="348">
        <v>21.839672345241901</v>
      </c>
      <c r="BC113" s="348">
        <v>1.0017508399292101</v>
      </c>
      <c r="BD113" s="348">
        <v>-3.0302957360931301E-2</v>
      </c>
      <c r="BE113" s="375">
        <v>-8.0670584747875598E-2</v>
      </c>
      <c r="BF113" s="374"/>
      <c r="BG113" s="372">
        <v>0.15989999999999999</v>
      </c>
      <c r="BH113" s="373"/>
      <c r="BI113" s="348">
        <v>20.138999999999999</v>
      </c>
      <c r="BJ113" s="348">
        <v>52.942100000000003</v>
      </c>
      <c r="BK113" s="348">
        <v>26.883800000000001</v>
      </c>
      <c r="BL113" s="348">
        <v>3.5099999999999999E-2</v>
      </c>
      <c r="BM113" s="373"/>
      <c r="BN113" s="372" t="s">
        <v>4890</v>
      </c>
      <c r="BO113" s="372" t="s">
        <v>4891</v>
      </c>
      <c r="BP113" s="372" t="s">
        <v>4892</v>
      </c>
      <c r="BQ113" s="372" t="s">
        <v>4893</v>
      </c>
      <c r="BR113" s="372" t="s">
        <v>430</v>
      </c>
      <c r="BS113" s="373"/>
      <c r="BT113" s="354" t="s">
        <v>4673</v>
      </c>
    </row>
    <row r="114" spans="1:72" s="428" customFormat="1" x14ac:dyDescent="0.25">
      <c r="A114" s="345" t="s">
        <v>4894</v>
      </c>
      <c r="B114" s="373"/>
      <c r="C114" s="719">
        <v>44837</v>
      </c>
      <c r="D114" s="373"/>
      <c r="E114" s="346">
        <v>266.92200000000003</v>
      </c>
      <c r="F114" s="373"/>
      <c r="G114" s="347">
        <v>16.828199999999999</v>
      </c>
      <c r="H114" s="374"/>
      <c r="I114" s="348">
        <v>-0.26550000000000001</v>
      </c>
      <c r="J114" s="348">
        <v>-0.43490000000000001</v>
      </c>
      <c r="K114" s="348">
        <v>0.38179999999999997</v>
      </c>
      <c r="L114" s="348">
        <v>0.4657</v>
      </c>
      <c r="M114" s="348">
        <v>-0.20050000000000001</v>
      </c>
      <c r="N114" s="350">
        <v>5.0248999999999997</v>
      </c>
      <c r="O114" s="348">
        <v>1.3112999999999999</v>
      </c>
      <c r="P114" s="348">
        <v>13.137600000000001</v>
      </c>
      <c r="Q114" s="348" t="s">
        <v>430</v>
      </c>
      <c r="R114" s="348" t="s">
        <v>430</v>
      </c>
      <c r="S114" s="348">
        <v>2.0095000000000001</v>
      </c>
      <c r="T114" s="348">
        <v>11.789300000000001</v>
      </c>
      <c r="U114" s="348">
        <v>-0.97160000000000002</v>
      </c>
      <c r="V114" s="348">
        <v>4.4432</v>
      </c>
      <c r="W114" s="348">
        <v>-1.2337</v>
      </c>
      <c r="X114" s="348">
        <v>14.2715</v>
      </c>
      <c r="Y114" s="374"/>
      <c r="Z114" s="346">
        <v>118</v>
      </c>
      <c r="AA114" s="346">
        <v>157</v>
      </c>
      <c r="AB114" s="346">
        <v>210</v>
      </c>
      <c r="AC114" s="346">
        <v>222</v>
      </c>
      <c r="AD114" s="346">
        <v>161</v>
      </c>
      <c r="AE114" s="346">
        <v>118</v>
      </c>
      <c r="AF114" s="346">
        <v>40</v>
      </c>
      <c r="AG114" s="346">
        <v>52</v>
      </c>
      <c r="AH114" s="346" t="s">
        <v>430</v>
      </c>
      <c r="AI114" s="346" t="s">
        <v>430</v>
      </c>
      <c r="AJ114" s="346">
        <v>161</v>
      </c>
      <c r="AK114" s="346">
        <v>176</v>
      </c>
      <c r="AL114" s="346">
        <v>144</v>
      </c>
      <c r="AM114" s="346">
        <v>133</v>
      </c>
      <c r="AN114" s="346">
        <v>220</v>
      </c>
      <c r="AO114" s="373"/>
      <c r="AP114" s="348" t="s">
        <v>430</v>
      </c>
      <c r="AQ114" s="348" t="s">
        <v>430</v>
      </c>
      <c r="AR114" s="348" t="s">
        <v>430</v>
      </c>
      <c r="AS114" s="348">
        <v>6.77</v>
      </c>
      <c r="AT114" s="348">
        <v>3.43</v>
      </c>
      <c r="AU114" s="351"/>
      <c r="AV114" s="346" t="s">
        <v>430</v>
      </c>
      <c r="AW114" s="346" t="s">
        <v>430</v>
      </c>
      <c r="AX114" s="346" t="s">
        <v>430</v>
      </c>
      <c r="AY114" s="346">
        <v>52</v>
      </c>
      <c r="AZ114" s="346">
        <v>145</v>
      </c>
      <c r="BA114" s="374"/>
      <c r="BB114" s="348">
        <v>13.636554090252</v>
      </c>
      <c r="BC114" s="348">
        <v>0.99591157810585496</v>
      </c>
      <c r="BD114" s="348">
        <v>4.5002929677492802E-2</v>
      </c>
      <c r="BE114" s="375">
        <v>-9.4316509600118698E-2</v>
      </c>
      <c r="BF114" s="374"/>
      <c r="BG114" s="372">
        <v>0.13830000000000001</v>
      </c>
      <c r="BH114" s="373"/>
      <c r="BI114" s="348">
        <v>96.251099999999994</v>
      </c>
      <c r="BJ114" s="348">
        <v>3.6652900000000002</v>
      </c>
      <c r="BK114" s="348" t="s">
        <v>430</v>
      </c>
      <c r="BL114" s="348">
        <v>8.3610000000000004E-2</v>
      </c>
      <c r="BM114" s="373"/>
      <c r="BN114" s="372" t="s">
        <v>4895</v>
      </c>
      <c r="BO114" s="372" t="s">
        <v>4669</v>
      </c>
      <c r="BP114" s="372" t="s">
        <v>4601</v>
      </c>
      <c r="BQ114" s="372" t="s">
        <v>4896</v>
      </c>
      <c r="BR114" s="372" t="s">
        <v>4672</v>
      </c>
      <c r="BS114" s="373"/>
      <c r="BT114" s="354" t="s">
        <v>555</v>
      </c>
    </row>
    <row r="115" spans="1:72" s="428" customFormat="1" x14ac:dyDescent="0.25">
      <c r="A115" s="345" t="s">
        <v>4897</v>
      </c>
      <c r="B115" s="373"/>
      <c r="C115" s="719">
        <v>44895</v>
      </c>
      <c r="D115" s="373"/>
      <c r="E115" s="346">
        <v>284.16800000000001</v>
      </c>
      <c r="F115" s="373"/>
      <c r="G115" s="347">
        <v>18.742799999999999</v>
      </c>
      <c r="H115" s="374"/>
      <c r="I115" s="348">
        <v>-0.1263</v>
      </c>
      <c r="J115" s="348">
        <v>0.50349999999999995</v>
      </c>
      <c r="K115" s="348">
        <v>3.4565000000000001</v>
      </c>
      <c r="L115" s="348">
        <v>7.8418000000000001</v>
      </c>
      <c r="M115" s="348">
        <v>15.981199999999999</v>
      </c>
      <c r="N115" s="350">
        <v>9.6851000000000003</v>
      </c>
      <c r="O115" s="348">
        <v>0.14360000000000001</v>
      </c>
      <c r="P115" s="348">
        <v>16.373699999999999</v>
      </c>
      <c r="Q115" s="348" t="s">
        <v>430</v>
      </c>
      <c r="R115" s="348" t="s">
        <v>430</v>
      </c>
      <c r="S115" s="348">
        <v>4.1243999999999996</v>
      </c>
      <c r="T115" s="348">
        <v>29.024000000000001</v>
      </c>
      <c r="U115" s="348">
        <v>10.3452</v>
      </c>
      <c r="V115" s="348">
        <v>10.1319</v>
      </c>
      <c r="W115" s="348">
        <v>2.8727999999999998</v>
      </c>
      <c r="X115" s="348">
        <v>18.2776</v>
      </c>
      <c r="Y115" s="374"/>
      <c r="Z115" s="346">
        <v>72</v>
      </c>
      <c r="AA115" s="346">
        <v>60</v>
      </c>
      <c r="AB115" s="346">
        <v>44</v>
      </c>
      <c r="AC115" s="346">
        <v>22</v>
      </c>
      <c r="AD115" s="346">
        <v>21</v>
      </c>
      <c r="AE115" s="346">
        <v>70</v>
      </c>
      <c r="AF115" s="346">
        <v>47</v>
      </c>
      <c r="AG115" s="346">
        <v>37</v>
      </c>
      <c r="AH115" s="346" t="s">
        <v>430</v>
      </c>
      <c r="AI115" s="346" t="s">
        <v>430</v>
      </c>
      <c r="AJ115" s="346">
        <v>50</v>
      </c>
      <c r="AK115" s="346">
        <v>13</v>
      </c>
      <c r="AL115" s="346">
        <v>20</v>
      </c>
      <c r="AM115" s="346">
        <v>53</v>
      </c>
      <c r="AN115" s="346">
        <v>41</v>
      </c>
      <c r="AO115" s="373"/>
      <c r="AP115" s="348" t="s">
        <v>430</v>
      </c>
      <c r="AQ115" s="348" t="s">
        <v>430</v>
      </c>
      <c r="AR115" s="348" t="s">
        <v>430</v>
      </c>
      <c r="AS115" s="348">
        <v>9.9</v>
      </c>
      <c r="AT115" s="348">
        <v>23.85</v>
      </c>
      <c r="AU115" s="351"/>
      <c r="AV115" s="346" t="s">
        <v>430</v>
      </c>
      <c r="AW115" s="346" t="s">
        <v>430</v>
      </c>
      <c r="AX115" s="346" t="s">
        <v>430</v>
      </c>
      <c r="AY115" s="346">
        <v>35</v>
      </c>
      <c r="AZ115" s="346">
        <v>21</v>
      </c>
      <c r="BA115" s="374"/>
      <c r="BB115" s="348">
        <v>19.864005231291699</v>
      </c>
      <c r="BC115" s="348">
        <v>0.99669176787118297</v>
      </c>
      <c r="BD115" s="348">
        <v>5.2417576723267099E-2</v>
      </c>
      <c r="BE115" s="375">
        <v>-8.1605069937439295E-2</v>
      </c>
      <c r="BF115" s="374"/>
      <c r="BG115" s="372">
        <v>0.19450000000000001</v>
      </c>
      <c r="BH115" s="373"/>
      <c r="BI115" s="348" t="s">
        <v>430</v>
      </c>
      <c r="BJ115" s="348">
        <v>7.1810999999999998</v>
      </c>
      <c r="BK115" s="348">
        <v>92.729600000000005</v>
      </c>
      <c r="BL115" s="348">
        <v>8.9300000000000004E-2</v>
      </c>
      <c r="BM115" s="373"/>
      <c r="BN115" s="372" t="s">
        <v>4557</v>
      </c>
      <c r="BO115" s="372" t="s">
        <v>4558</v>
      </c>
      <c r="BP115" s="372" t="s">
        <v>2494</v>
      </c>
      <c r="BQ115" s="372" t="s">
        <v>4559</v>
      </c>
      <c r="BR115" s="372" t="s">
        <v>4611</v>
      </c>
      <c r="BS115" s="373"/>
      <c r="BT115" s="354" t="s">
        <v>555</v>
      </c>
    </row>
    <row r="116" spans="1:72" s="428" customFormat="1" x14ac:dyDescent="0.25">
      <c r="A116" s="345" t="s">
        <v>4898</v>
      </c>
      <c r="B116" s="373"/>
      <c r="C116" s="719">
        <v>45344</v>
      </c>
      <c r="D116" s="373"/>
      <c r="E116" s="346">
        <v>255.35900000000001</v>
      </c>
      <c r="F116" s="373"/>
      <c r="G116" s="347">
        <v>8.1653000000000002</v>
      </c>
      <c r="H116" s="374"/>
      <c r="I116" s="348">
        <v>-0.32469999999999999</v>
      </c>
      <c r="J116" s="348">
        <v>-1.4887999999999999</v>
      </c>
      <c r="K116" s="348">
        <v>2.5417999999999998</v>
      </c>
      <c r="L116" s="348">
        <v>4.5533000000000001</v>
      </c>
      <c r="M116" s="348">
        <v>-0.95340000000000003</v>
      </c>
      <c r="N116" s="350">
        <v>-15.186500000000001</v>
      </c>
      <c r="O116" s="348">
        <v>-13.805199999999999</v>
      </c>
      <c r="P116" s="348" t="s">
        <v>430</v>
      </c>
      <c r="Q116" s="348" t="s">
        <v>430</v>
      </c>
      <c r="R116" s="348" t="s">
        <v>430</v>
      </c>
      <c r="S116" s="348">
        <v>15.0091</v>
      </c>
      <c r="T116" s="348">
        <v>4.3849</v>
      </c>
      <c r="U116" s="348">
        <v>-19.630500000000001</v>
      </c>
      <c r="V116" s="348">
        <v>-9.0946999999999996</v>
      </c>
      <c r="W116" s="348">
        <v>-1.6477999999999999</v>
      </c>
      <c r="X116" s="348">
        <v>-7.7510000000000003</v>
      </c>
      <c r="Y116" s="374"/>
      <c r="Z116" s="346">
        <v>143</v>
      </c>
      <c r="AA116" s="346">
        <v>248</v>
      </c>
      <c r="AB116" s="346">
        <v>82</v>
      </c>
      <c r="AC116" s="346">
        <v>57</v>
      </c>
      <c r="AD116" s="346">
        <v>169</v>
      </c>
      <c r="AE116" s="346">
        <v>222</v>
      </c>
      <c r="AF116" s="346">
        <v>136</v>
      </c>
      <c r="AG116" s="346" t="s">
        <v>430</v>
      </c>
      <c r="AH116" s="346" t="s">
        <v>430</v>
      </c>
      <c r="AI116" s="346" t="s">
        <v>430</v>
      </c>
      <c r="AJ116" s="346">
        <v>3</v>
      </c>
      <c r="AK116" s="346">
        <v>240</v>
      </c>
      <c r="AL116" s="346">
        <v>235</v>
      </c>
      <c r="AM116" s="346">
        <v>223</v>
      </c>
      <c r="AN116" s="346">
        <v>245</v>
      </c>
      <c r="AO116" s="373"/>
      <c r="AP116" s="348" t="s">
        <v>430</v>
      </c>
      <c r="AQ116" s="348" t="s">
        <v>430</v>
      </c>
      <c r="AR116" s="348" t="s">
        <v>430</v>
      </c>
      <c r="AS116" s="348" t="s">
        <v>430</v>
      </c>
      <c r="AT116" s="348">
        <v>-10.91</v>
      </c>
      <c r="AU116" s="351"/>
      <c r="AV116" s="346" t="s">
        <v>430</v>
      </c>
      <c r="AW116" s="346" t="s">
        <v>430</v>
      </c>
      <c r="AX116" s="346" t="s">
        <v>430</v>
      </c>
      <c r="AY116" s="346" t="s">
        <v>430</v>
      </c>
      <c r="AZ116" s="346">
        <v>222</v>
      </c>
      <c r="BA116" s="374"/>
      <c r="BB116" s="348">
        <v>22.627701128177399</v>
      </c>
      <c r="BC116" s="348">
        <v>0.99484070982374195</v>
      </c>
      <c r="BD116" s="348">
        <v>-3.8942565740476803E-2</v>
      </c>
      <c r="BE116" s="375">
        <v>-8.5411826829769402E-2</v>
      </c>
      <c r="BF116" s="374"/>
      <c r="BG116" s="372">
        <v>0.1196</v>
      </c>
      <c r="BH116" s="373"/>
      <c r="BI116" s="348">
        <v>81.541600000000003</v>
      </c>
      <c r="BJ116" s="348">
        <v>18.373000000000001</v>
      </c>
      <c r="BK116" s="348" t="s">
        <v>430</v>
      </c>
      <c r="BL116" s="348">
        <v>8.5400000000000004E-2</v>
      </c>
      <c r="BM116" s="373"/>
      <c r="BN116" s="372" t="s">
        <v>4899</v>
      </c>
      <c r="BO116" s="372" t="s">
        <v>4900</v>
      </c>
      <c r="BP116" s="372" t="s">
        <v>2985</v>
      </c>
      <c r="BQ116" s="372" t="s">
        <v>430</v>
      </c>
      <c r="BR116" s="372" t="s">
        <v>430</v>
      </c>
      <c r="BS116" s="373"/>
      <c r="BT116" s="354" t="s">
        <v>555</v>
      </c>
    </row>
    <row r="117" spans="1:72" s="428" customFormat="1" x14ac:dyDescent="0.25">
      <c r="A117" s="345" t="s">
        <v>4901</v>
      </c>
      <c r="B117" s="373"/>
      <c r="C117" s="719">
        <v>44616</v>
      </c>
      <c r="D117" s="373"/>
      <c r="E117" s="346">
        <v>257.411</v>
      </c>
      <c r="F117" s="373"/>
      <c r="G117" s="347">
        <v>14.8597</v>
      </c>
      <c r="H117" s="374"/>
      <c r="I117" s="348">
        <v>-0.42820000000000003</v>
      </c>
      <c r="J117" s="348">
        <v>-0.44490000000000002</v>
      </c>
      <c r="K117" s="348">
        <v>0.85040000000000004</v>
      </c>
      <c r="L117" s="348">
        <v>1.65</v>
      </c>
      <c r="M117" s="348">
        <v>-1.9562999999999999</v>
      </c>
      <c r="N117" s="350">
        <v>0.23680000000000001</v>
      </c>
      <c r="O117" s="348">
        <v>-1.1192</v>
      </c>
      <c r="P117" s="348">
        <v>10.0406</v>
      </c>
      <c r="Q117" s="348" t="s">
        <v>430</v>
      </c>
      <c r="R117" s="348" t="s">
        <v>430</v>
      </c>
      <c r="S117" s="348">
        <v>1.6576</v>
      </c>
      <c r="T117" s="348">
        <v>11.010899999999999</v>
      </c>
      <c r="U117" s="348">
        <v>-4.8547000000000002</v>
      </c>
      <c r="V117" s="348">
        <v>0.36399999999999999</v>
      </c>
      <c r="W117" s="348">
        <v>-0.74680000000000002</v>
      </c>
      <c r="X117" s="348">
        <v>9.1859000000000002</v>
      </c>
      <c r="Y117" s="374"/>
      <c r="Z117" s="346">
        <v>160</v>
      </c>
      <c r="AA117" s="346">
        <v>162</v>
      </c>
      <c r="AB117" s="346">
        <v>151</v>
      </c>
      <c r="AC117" s="346">
        <v>174</v>
      </c>
      <c r="AD117" s="346">
        <v>178</v>
      </c>
      <c r="AE117" s="346">
        <v>159</v>
      </c>
      <c r="AF117" s="346">
        <v>79</v>
      </c>
      <c r="AG117" s="346">
        <v>64</v>
      </c>
      <c r="AH117" s="346" t="s">
        <v>430</v>
      </c>
      <c r="AI117" s="346" t="s">
        <v>430</v>
      </c>
      <c r="AJ117" s="346">
        <v>175</v>
      </c>
      <c r="AK117" s="346">
        <v>178</v>
      </c>
      <c r="AL117" s="346">
        <v>184</v>
      </c>
      <c r="AM117" s="346">
        <v>168</v>
      </c>
      <c r="AN117" s="346">
        <v>169</v>
      </c>
      <c r="AO117" s="373"/>
      <c r="AP117" s="348" t="s">
        <v>430</v>
      </c>
      <c r="AQ117" s="348" t="s">
        <v>430</v>
      </c>
      <c r="AR117" s="348" t="s">
        <v>430</v>
      </c>
      <c r="AS117" s="348">
        <v>3.6</v>
      </c>
      <c r="AT117" s="348">
        <v>-0.5</v>
      </c>
      <c r="AU117" s="351"/>
      <c r="AV117" s="346" t="s">
        <v>430</v>
      </c>
      <c r="AW117" s="346" t="s">
        <v>430</v>
      </c>
      <c r="AX117" s="346" t="s">
        <v>430</v>
      </c>
      <c r="AY117" s="346">
        <v>62</v>
      </c>
      <c r="AZ117" s="346">
        <v>174</v>
      </c>
      <c r="BA117" s="374"/>
      <c r="BB117" s="348">
        <v>13.690326229956399</v>
      </c>
      <c r="BC117" s="348">
        <v>0.99813133110101304</v>
      </c>
      <c r="BD117" s="348">
        <v>2.6602550059173401E-2</v>
      </c>
      <c r="BE117" s="375">
        <v>-5.6476090125790197E-2</v>
      </c>
      <c r="BF117" s="374"/>
      <c r="BG117" s="372">
        <v>9.3600000000000003E-2</v>
      </c>
      <c r="BH117" s="373"/>
      <c r="BI117" s="348">
        <v>96.122399999999999</v>
      </c>
      <c r="BJ117" s="348">
        <v>3.5518900000000002</v>
      </c>
      <c r="BK117" s="348" t="s">
        <v>430</v>
      </c>
      <c r="BL117" s="348">
        <v>0.32571</v>
      </c>
      <c r="BM117" s="373"/>
      <c r="BN117" s="372" t="s">
        <v>4902</v>
      </c>
      <c r="BO117" s="372" t="s">
        <v>4791</v>
      </c>
      <c r="BP117" s="372" t="s">
        <v>4594</v>
      </c>
      <c r="BQ117" s="372" t="s">
        <v>4595</v>
      </c>
      <c r="BR117" s="372" t="s">
        <v>4596</v>
      </c>
      <c r="BS117" s="373"/>
      <c r="BT117" s="354" t="s">
        <v>555</v>
      </c>
    </row>
    <row r="118" spans="1:72" s="428" customFormat="1" x14ac:dyDescent="0.25">
      <c r="A118" s="345" t="s">
        <v>4903</v>
      </c>
      <c r="B118" s="373"/>
      <c r="C118" s="719">
        <v>46133</v>
      </c>
      <c r="D118" s="373"/>
      <c r="E118" s="346">
        <v>364.983</v>
      </c>
      <c r="F118" s="373"/>
      <c r="G118" s="347">
        <v>10.229799999999999</v>
      </c>
      <c r="H118" s="374"/>
      <c r="I118" s="348">
        <v>4.3999999999999997E-2</v>
      </c>
      <c r="J118" s="348">
        <v>0.1449</v>
      </c>
      <c r="K118" s="348">
        <v>0.62560000000000004</v>
      </c>
      <c r="L118" s="348">
        <v>2.3389000000000002</v>
      </c>
      <c r="M118" s="348" t="s">
        <v>430</v>
      </c>
      <c r="N118" s="350" t="s">
        <v>430</v>
      </c>
      <c r="O118" s="348" t="s">
        <v>430</v>
      </c>
      <c r="P118" s="348" t="s">
        <v>430</v>
      </c>
      <c r="Q118" s="348" t="s">
        <v>430</v>
      </c>
      <c r="R118" s="348" t="s">
        <v>430</v>
      </c>
      <c r="S118" s="348">
        <v>1.0321</v>
      </c>
      <c r="T118" s="348" t="s">
        <v>430</v>
      </c>
      <c r="U118" s="348" t="s">
        <v>430</v>
      </c>
      <c r="V118" s="348" t="s">
        <v>430</v>
      </c>
      <c r="W118" s="348">
        <v>0.53459999999999996</v>
      </c>
      <c r="X118" s="348">
        <v>2.298</v>
      </c>
      <c r="Y118" s="374"/>
      <c r="Z118" s="346">
        <v>38</v>
      </c>
      <c r="AA118" s="346">
        <v>102</v>
      </c>
      <c r="AB118" s="346">
        <v>171</v>
      </c>
      <c r="AC118" s="346">
        <v>142</v>
      </c>
      <c r="AD118" s="346" t="s">
        <v>430</v>
      </c>
      <c r="AE118" s="346" t="s">
        <v>430</v>
      </c>
      <c r="AF118" s="346" t="s">
        <v>430</v>
      </c>
      <c r="AG118" s="346" t="s">
        <v>430</v>
      </c>
      <c r="AH118" s="346" t="s">
        <v>430</v>
      </c>
      <c r="AI118" s="346" t="s">
        <v>430</v>
      </c>
      <c r="AJ118" s="346">
        <v>205</v>
      </c>
      <c r="AK118" s="346" t="s">
        <v>430</v>
      </c>
      <c r="AL118" s="346" t="s">
        <v>430</v>
      </c>
      <c r="AM118" s="346" t="s">
        <v>430</v>
      </c>
      <c r="AN118" s="346">
        <v>119</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1.66214625618941</v>
      </c>
      <c r="BC118" s="348">
        <v>0</v>
      </c>
      <c r="BD118" s="348">
        <v>7.3872898321188804E-2</v>
      </c>
      <c r="BE118" s="375" t="s">
        <v>430</v>
      </c>
      <c r="BF118" s="374"/>
      <c r="BG118" s="372" t="s">
        <v>430</v>
      </c>
      <c r="BH118" s="373"/>
      <c r="BI118" s="348" t="s">
        <v>430</v>
      </c>
      <c r="BJ118" s="348" t="s">
        <v>430</v>
      </c>
      <c r="BK118" s="348" t="s">
        <v>430</v>
      </c>
      <c r="BL118" s="348" t="s">
        <v>430</v>
      </c>
      <c r="BM118" s="373"/>
      <c r="BN118" s="372" t="s">
        <v>4904</v>
      </c>
      <c r="BO118" s="372" t="s">
        <v>4905</v>
      </c>
      <c r="BP118" s="372" t="s">
        <v>4906</v>
      </c>
      <c r="BQ118" s="372" t="s">
        <v>430</v>
      </c>
      <c r="BR118" s="372" t="s">
        <v>430</v>
      </c>
      <c r="BS118" s="373"/>
      <c r="BT118" s="354" t="s">
        <v>555</v>
      </c>
    </row>
    <row r="119" spans="1:72" s="428" customFormat="1" x14ac:dyDescent="0.25">
      <c r="A119" s="345" t="s">
        <v>4907</v>
      </c>
      <c r="B119" s="373"/>
      <c r="C119" s="719">
        <v>44663</v>
      </c>
      <c r="D119" s="373"/>
      <c r="E119" s="346">
        <v>250.12299999999999</v>
      </c>
      <c r="F119" s="373"/>
      <c r="G119" s="347">
        <v>14.3955</v>
      </c>
      <c r="H119" s="374"/>
      <c r="I119" s="348">
        <v>0.14610000000000001</v>
      </c>
      <c r="J119" s="348">
        <v>-0.33229999999999998</v>
      </c>
      <c r="K119" s="348">
        <v>2.5670999999999999</v>
      </c>
      <c r="L119" s="348">
        <v>2.4350000000000001</v>
      </c>
      <c r="M119" s="348">
        <v>5.4878</v>
      </c>
      <c r="N119" s="350">
        <v>2.6899000000000002</v>
      </c>
      <c r="O119" s="348">
        <v>-1.5223</v>
      </c>
      <c r="P119" s="348">
        <v>10.0199</v>
      </c>
      <c r="Q119" s="348" t="s">
        <v>430</v>
      </c>
      <c r="R119" s="348" t="s">
        <v>430</v>
      </c>
      <c r="S119" s="348">
        <v>3.4836</v>
      </c>
      <c r="T119" s="348">
        <v>19.273700000000002</v>
      </c>
      <c r="U119" s="348">
        <v>2.8433999999999999</v>
      </c>
      <c r="V119" s="348">
        <v>4.6853999999999996</v>
      </c>
      <c r="W119" s="348">
        <v>0.90780000000000005</v>
      </c>
      <c r="X119" s="348">
        <v>8.6777999999999995</v>
      </c>
      <c r="Y119" s="374"/>
      <c r="Z119" s="346">
        <v>26</v>
      </c>
      <c r="AA119" s="346">
        <v>149</v>
      </c>
      <c r="AB119" s="346">
        <v>69</v>
      </c>
      <c r="AC119" s="346">
        <v>139</v>
      </c>
      <c r="AD119" s="346">
        <v>85</v>
      </c>
      <c r="AE119" s="346">
        <v>144</v>
      </c>
      <c r="AF119" s="346">
        <v>98</v>
      </c>
      <c r="AG119" s="346">
        <v>65</v>
      </c>
      <c r="AH119" s="346" t="s">
        <v>430</v>
      </c>
      <c r="AI119" s="346" t="s">
        <v>430</v>
      </c>
      <c r="AJ119" s="346">
        <v>89</v>
      </c>
      <c r="AK119" s="346">
        <v>87</v>
      </c>
      <c r="AL119" s="346">
        <v>100</v>
      </c>
      <c r="AM119" s="346">
        <v>123</v>
      </c>
      <c r="AN119" s="346">
        <v>107</v>
      </c>
      <c r="AO119" s="373"/>
      <c r="AP119" s="348" t="s">
        <v>430</v>
      </c>
      <c r="AQ119" s="348" t="s">
        <v>430</v>
      </c>
      <c r="AR119" s="348" t="s">
        <v>430</v>
      </c>
      <c r="AS119" s="348">
        <v>5.71</v>
      </c>
      <c r="AT119" s="348">
        <v>10.17</v>
      </c>
      <c r="AU119" s="351"/>
      <c r="AV119" s="346" t="s">
        <v>430</v>
      </c>
      <c r="AW119" s="346" t="s">
        <v>430</v>
      </c>
      <c r="AX119" s="346" t="s">
        <v>430</v>
      </c>
      <c r="AY119" s="346">
        <v>55</v>
      </c>
      <c r="AZ119" s="346">
        <v>89</v>
      </c>
      <c r="BA119" s="374"/>
      <c r="BB119" s="348">
        <v>15.4207815055103</v>
      </c>
      <c r="BC119" s="348">
        <v>1.0005347765969399</v>
      </c>
      <c r="BD119" s="348">
        <v>3.4826857717726797E-2</v>
      </c>
      <c r="BE119" s="375">
        <v>-7.2650232305536702E-2</v>
      </c>
      <c r="BF119" s="374"/>
      <c r="BG119" s="372">
        <v>7.7799999999999994E-2</v>
      </c>
      <c r="BH119" s="373"/>
      <c r="BI119" s="348">
        <v>11.0219</v>
      </c>
      <c r="BJ119" s="348">
        <v>82.576099999999997</v>
      </c>
      <c r="BK119" s="348">
        <v>6.1660000000000004</v>
      </c>
      <c r="BL119" s="348">
        <v>0.23599999999999999</v>
      </c>
      <c r="BM119" s="373"/>
      <c r="BN119" s="372" t="s">
        <v>4908</v>
      </c>
      <c r="BO119" s="372" t="s">
        <v>4909</v>
      </c>
      <c r="BP119" s="372" t="s">
        <v>4910</v>
      </c>
      <c r="BQ119" s="372" t="s">
        <v>4911</v>
      </c>
      <c r="BR119" s="372" t="s">
        <v>4912</v>
      </c>
      <c r="BS119" s="373"/>
      <c r="BT119" s="354" t="s">
        <v>555</v>
      </c>
    </row>
    <row r="120" spans="1:72" s="428" customFormat="1" x14ac:dyDescent="0.25">
      <c r="A120" s="345" t="s">
        <v>4913</v>
      </c>
      <c r="B120" s="373"/>
      <c r="C120" s="719">
        <v>44845</v>
      </c>
      <c r="D120" s="373"/>
      <c r="E120" s="346">
        <v>254.24299999999999</v>
      </c>
      <c r="F120" s="373"/>
      <c r="G120" s="347">
        <v>22.872399999999999</v>
      </c>
      <c r="H120" s="374"/>
      <c r="I120" s="348">
        <v>-0.40450000000000003</v>
      </c>
      <c r="J120" s="348">
        <v>-1.4427000000000001</v>
      </c>
      <c r="K120" s="348">
        <v>4.6035000000000004</v>
      </c>
      <c r="L120" s="348">
        <v>8.1483000000000008</v>
      </c>
      <c r="M120" s="348">
        <v>3.0446</v>
      </c>
      <c r="N120" s="350">
        <v>14.089700000000001</v>
      </c>
      <c r="O120" s="348">
        <v>5.6241000000000003</v>
      </c>
      <c r="P120" s="348">
        <v>23.2317</v>
      </c>
      <c r="Q120" s="348" t="s">
        <v>430</v>
      </c>
      <c r="R120" s="348" t="s">
        <v>430</v>
      </c>
      <c r="S120" s="348">
        <v>9.5379000000000005</v>
      </c>
      <c r="T120" s="348">
        <v>22.014800000000001</v>
      </c>
      <c r="U120" s="348">
        <v>2.9051</v>
      </c>
      <c r="V120" s="348">
        <v>9.0044000000000004</v>
      </c>
      <c r="W120" s="348">
        <v>0.5645</v>
      </c>
      <c r="X120" s="348">
        <v>23.771100000000001</v>
      </c>
      <c r="Y120" s="374"/>
      <c r="Z120" s="346">
        <v>157</v>
      </c>
      <c r="AA120" s="346">
        <v>243</v>
      </c>
      <c r="AB120" s="346">
        <v>20</v>
      </c>
      <c r="AC120" s="346">
        <v>15</v>
      </c>
      <c r="AD120" s="346">
        <v>112</v>
      </c>
      <c r="AE120" s="346">
        <v>26</v>
      </c>
      <c r="AF120" s="346">
        <v>12</v>
      </c>
      <c r="AG120" s="346">
        <v>4</v>
      </c>
      <c r="AH120" s="346" t="s">
        <v>430</v>
      </c>
      <c r="AI120" s="346" t="s">
        <v>430</v>
      </c>
      <c r="AJ120" s="346">
        <v>14</v>
      </c>
      <c r="AK120" s="346">
        <v>60</v>
      </c>
      <c r="AL120" s="346">
        <v>99</v>
      </c>
      <c r="AM120" s="346">
        <v>85</v>
      </c>
      <c r="AN120" s="346">
        <v>115</v>
      </c>
      <c r="AO120" s="373"/>
      <c r="AP120" s="348" t="s">
        <v>430</v>
      </c>
      <c r="AQ120" s="348" t="s">
        <v>430</v>
      </c>
      <c r="AR120" s="348" t="s">
        <v>430</v>
      </c>
      <c r="AS120" s="348">
        <v>15.54</v>
      </c>
      <c r="AT120" s="348">
        <v>17.14</v>
      </c>
      <c r="AU120" s="351"/>
      <c r="AV120" s="346" t="s">
        <v>430</v>
      </c>
      <c r="AW120" s="346" t="s">
        <v>430</v>
      </c>
      <c r="AX120" s="346" t="s">
        <v>430</v>
      </c>
      <c r="AY120" s="346">
        <v>5</v>
      </c>
      <c r="AZ120" s="346">
        <v>40</v>
      </c>
      <c r="BA120" s="374"/>
      <c r="BB120" s="348">
        <v>18.3278516063999</v>
      </c>
      <c r="BC120" s="348">
        <v>0.99475078126984895</v>
      </c>
      <c r="BD120" s="348">
        <v>7.5062191121517297E-2</v>
      </c>
      <c r="BE120" s="375">
        <v>-7.8268013537551501E-2</v>
      </c>
      <c r="BF120" s="374"/>
      <c r="BG120" s="372">
        <v>0.16250000000000001</v>
      </c>
      <c r="BH120" s="373"/>
      <c r="BI120" s="348">
        <v>74.933899999999994</v>
      </c>
      <c r="BJ120" s="348">
        <v>23.104900000000001</v>
      </c>
      <c r="BK120" s="348">
        <v>1.5914200000000001</v>
      </c>
      <c r="BL120" s="348">
        <v>0.36978</v>
      </c>
      <c r="BM120" s="373"/>
      <c r="BN120" s="372" t="s">
        <v>4914</v>
      </c>
      <c r="BO120" s="372" t="s">
        <v>4915</v>
      </c>
      <c r="BP120" s="372" t="s">
        <v>4916</v>
      </c>
      <c r="BQ120" s="372" t="s">
        <v>4917</v>
      </c>
      <c r="BR120" s="372" t="s">
        <v>430</v>
      </c>
      <c r="BS120" s="373"/>
      <c r="BT120" s="354" t="s">
        <v>555</v>
      </c>
    </row>
    <row r="121" spans="1:72" s="428" customFormat="1" x14ac:dyDescent="0.25">
      <c r="A121" s="345" t="s">
        <v>4918</v>
      </c>
      <c r="B121" s="373"/>
      <c r="C121" s="719">
        <v>45589</v>
      </c>
      <c r="D121" s="373"/>
      <c r="E121" s="346">
        <v>236.083</v>
      </c>
      <c r="F121" s="373"/>
      <c r="G121" s="347">
        <v>11.269500000000001</v>
      </c>
      <c r="H121" s="374"/>
      <c r="I121" s="348">
        <v>-0.84899999999999998</v>
      </c>
      <c r="J121" s="348">
        <v>0.28649999999999998</v>
      </c>
      <c r="K121" s="348">
        <v>0.2535</v>
      </c>
      <c r="L121" s="348">
        <v>-5.1204999999999998</v>
      </c>
      <c r="M121" s="348">
        <v>-4.7975000000000003</v>
      </c>
      <c r="N121" s="350">
        <v>16.837900000000001</v>
      </c>
      <c r="O121" s="348" t="s">
        <v>430</v>
      </c>
      <c r="P121" s="348" t="s">
        <v>430</v>
      </c>
      <c r="Q121" s="348" t="s">
        <v>430</v>
      </c>
      <c r="R121" s="348" t="s">
        <v>430</v>
      </c>
      <c r="S121" s="348">
        <v>-0.51549999999999996</v>
      </c>
      <c r="T121" s="348">
        <v>7.1468999999999996</v>
      </c>
      <c r="U121" s="348">
        <v>3.4155000000000002</v>
      </c>
      <c r="V121" s="348">
        <v>10.9672</v>
      </c>
      <c r="W121" s="348">
        <v>-0.75560000000000005</v>
      </c>
      <c r="X121" s="348">
        <v>6.7068000000000003</v>
      </c>
      <c r="Y121" s="374"/>
      <c r="Z121" s="346">
        <v>224</v>
      </c>
      <c r="AA121" s="346">
        <v>77</v>
      </c>
      <c r="AB121" s="346">
        <v>221</v>
      </c>
      <c r="AC121" s="346">
        <v>247</v>
      </c>
      <c r="AD121" s="346">
        <v>217</v>
      </c>
      <c r="AE121" s="346">
        <v>18</v>
      </c>
      <c r="AF121" s="346" t="s">
        <v>430</v>
      </c>
      <c r="AG121" s="346" t="s">
        <v>430</v>
      </c>
      <c r="AH121" s="346" t="s">
        <v>430</v>
      </c>
      <c r="AI121" s="346" t="s">
        <v>430</v>
      </c>
      <c r="AJ121" s="346">
        <v>243</v>
      </c>
      <c r="AK121" s="346">
        <v>225</v>
      </c>
      <c r="AL121" s="346">
        <v>92</v>
      </c>
      <c r="AM121" s="346">
        <v>46</v>
      </c>
      <c r="AN121" s="346">
        <v>172</v>
      </c>
      <c r="AO121" s="373"/>
      <c r="AP121" s="348" t="s">
        <v>430</v>
      </c>
      <c r="AQ121" s="348" t="s">
        <v>430</v>
      </c>
      <c r="AR121" s="348" t="s">
        <v>430</v>
      </c>
      <c r="AS121" s="348" t="s">
        <v>430</v>
      </c>
      <c r="AT121" s="348">
        <v>4.71</v>
      </c>
      <c r="AU121" s="351"/>
      <c r="AV121" s="346" t="s">
        <v>430</v>
      </c>
      <c r="AW121" s="346" t="s">
        <v>430</v>
      </c>
      <c r="AX121" s="346" t="s">
        <v>430</v>
      </c>
      <c r="AY121" s="346" t="s">
        <v>430</v>
      </c>
      <c r="AZ121" s="346">
        <v>128</v>
      </c>
      <c r="BA121" s="374"/>
      <c r="BB121" s="348">
        <v>17.219847882300499</v>
      </c>
      <c r="BC121" s="348">
        <v>0.98745751118772696</v>
      </c>
      <c r="BD121" s="348">
        <v>1.25360690657034E-2</v>
      </c>
      <c r="BE121" s="375">
        <v>-0.21806388520681</v>
      </c>
      <c r="BF121" s="374"/>
      <c r="BG121" s="372">
        <v>0.16569999999999999</v>
      </c>
      <c r="BH121" s="373"/>
      <c r="BI121" s="348">
        <v>65.236099999999993</v>
      </c>
      <c r="BJ121" s="348">
        <v>20.888300000000001</v>
      </c>
      <c r="BK121" s="348">
        <v>13.9864</v>
      </c>
      <c r="BL121" s="348">
        <v>-0.1108</v>
      </c>
      <c r="BM121" s="373"/>
      <c r="BN121" s="372" t="s">
        <v>4919</v>
      </c>
      <c r="BO121" s="372" t="s">
        <v>4920</v>
      </c>
      <c r="BP121" s="372" t="s">
        <v>4921</v>
      </c>
      <c r="BQ121" s="372" t="s">
        <v>4922</v>
      </c>
      <c r="BR121" s="372" t="s">
        <v>4923</v>
      </c>
      <c r="BS121" s="373"/>
      <c r="BT121" s="354" t="s">
        <v>4673</v>
      </c>
    </row>
    <row r="122" spans="1:72" s="428" customFormat="1" ht="11" x14ac:dyDescent="0.3">
      <c r="A122" s="841" t="s">
        <v>4924</v>
      </c>
      <c r="B122" s="842"/>
      <c r="C122" s="843">
        <v>45026</v>
      </c>
      <c r="D122" s="842"/>
      <c r="E122" s="844">
        <v>248.20400000000001</v>
      </c>
      <c r="F122" s="842"/>
      <c r="G122" s="845">
        <v>22.952000000000002</v>
      </c>
      <c r="H122" s="847"/>
      <c r="I122" s="846">
        <v>8.2900000000000001E-2</v>
      </c>
      <c r="J122" s="846">
        <v>1.1859</v>
      </c>
      <c r="K122" s="846">
        <v>5.6771000000000003</v>
      </c>
      <c r="L122" s="846">
        <v>11.0402</v>
      </c>
      <c r="M122" s="846">
        <v>20.306100000000001</v>
      </c>
      <c r="N122" s="848">
        <v>18.0426</v>
      </c>
      <c r="O122" s="846">
        <v>4.0010000000000003</v>
      </c>
      <c r="P122" s="846">
        <v>21.668199999999999</v>
      </c>
      <c r="Q122" s="846" t="s">
        <v>430</v>
      </c>
      <c r="R122" s="846" t="s">
        <v>430</v>
      </c>
      <c r="S122" s="846">
        <v>7.5286999999999997</v>
      </c>
      <c r="T122" s="846">
        <v>34.292900000000003</v>
      </c>
      <c r="U122" s="846">
        <v>16.0305</v>
      </c>
      <c r="V122" s="846">
        <v>18.713100000000001</v>
      </c>
      <c r="W122" s="846">
        <v>3.9068999999999998</v>
      </c>
      <c r="X122" s="846">
        <v>27.831900000000001</v>
      </c>
      <c r="Y122" s="847"/>
      <c r="Z122" s="844">
        <v>36</v>
      </c>
      <c r="AA122" s="844">
        <v>30</v>
      </c>
      <c r="AB122" s="844">
        <v>13</v>
      </c>
      <c r="AC122" s="844">
        <v>5</v>
      </c>
      <c r="AD122" s="844">
        <v>6</v>
      </c>
      <c r="AE122" s="844">
        <v>16</v>
      </c>
      <c r="AF122" s="844">
        <v>23</v>
      </c>
      <c r="AG122" s="844">
        <v>6</v>
      </c>
      <c r="AH122" s="844" t="s">
        <v>430</v>
      </c>
      <c r="AI122" s="844" t="s">
        <v>430</v>
      </c>
      <c r="AJ122" s="844">
        <v>17</v>
      </c>
      <c r="AK122" s="844">
        <v>7</v>
      </c>
      <c r="AL122" s="844">
        <v>15</v>
      </c>
      <c r="AM122" s="844">
        <v>14</v>
      </c>
      <c r="AN122" s="844">
        <v>19</v>
      </c>
      <c r="AO122" s="842"/>
      <c r="AP122" s="846" t="s">
        <v>430</v>
      </c>
      <c r="AQ122" s="846" t="s">
        <v>430</v>
      </c>
      <c r="AR122" s="846" t="s">
        <v>430</v>
      </c>
      <c r="AS122" s="846">
        <v>14.68</v>
      </c>
      <c r="AT122" s="846">
        <v>34.29</v>
      </c>
      <c r="AU122" s="849"/>
      <c r="AV122" s="844" t="s">
        <v>430</v>
      </c>
      <c r="AW122" s="844" t="s">
        <v>430</v>
      </c>
      <c r="AX122" s="844" t="s">
        <v>430</v>
      </c>
      <c r="AY122" s="844">
        <v>7</v>
      </c>
      <c r="AZ122" s="844">
        <v>7</v>
      </c>
      <c r="BA122" s="847"/>
      <c r="BB122" s="846">
        <v>20.557596686213</v>
      </c>
      <c r="BC122" s="846">
        <v>0.99838686923785502</v>
      </c>
      <c r="BD122" s="846">
        <v>7.0178393095836497E-2</v>
      </c>
      <c r="BE122" s="852">
        <v>-0.124786418048476</v>
      </c>
      <c r="BF122" s="847"/>
      <c r="BG122" s="855">
        <v>0.44879999999999998</v>
      </c>
      <c r="BH122" s="842"/>
      <c r="BI122" s="846" t="s">
        <v>430</v>
      </c>
      <c r="BJ122" s="846">
        <v>15.802300000000001</v>
      </c>
      <c r="BK122" s="846">
        <v>84.035600000000002</v>
      </c>
      <c r="BL122" s="846">
        <v>0.16209999999999999</v>
      </c>
      <c r="BM122" s="842"/>
      <c r="BN122" s="855" t="s">
        <v>4829</v>
      </c>
      <c r="BO122" s="855" t="s">
        <v>1881</v>
      </c>
      <c r="BP122" s="855" t="s">
        <v>4830</v>
      </c>
      <c r="BQ122" s="855" t="s">
        <v>4831</v>
      </c>
      <c r="BR122" s="855" t="s">
        <v>4832</v>
      </c>
      <c r="BS122" s="842"/>
      <c r="BT122" s="856" t="s">
        <v>555</v>
      </c>
    </row>
    <row r="123" spans="1:72" s="428" customFormat="1" x14ac:dyDescent="0.25">
      <c r="A123" s="345" t="s">
        <v>4925</v>
      </c>
      <c r="B123" s="373"/>
      <c r="C123" s="719">
        <v>45638</v>
      </c>
      <c r="D123" s="373"/>
      <c r="E123" s="346">
        <v>227.86</v>
      </c>
      <c r="F123" s="373"/>
      <c r="G123" s="347">
        <v>10.2258</v>
      </c>
      <c r="H123" s="374"/>
      <c r="I123" s="348">
        <v>-0.60560000000000003</v>
      </c>
      <c r="J123" s="348">
        <v>-0.58530000000000004</v>
      </c>
      <c r="K123" s="348">
        <v>2.0264000000000002</v>
      </c>
      <c r="L123" s="348">
        <v>-1.3068</v>
      </c>
      <c r="M123" s="348">
        <v>0.96760000000000002</v>
      </c>
      <c r="N123" s="350">
        <v>5.54</v>
      </c>
      <c r="O123" s="348" t="s">
        <v>430</v>
      </c>
      <c r="P123" s="348" t="s">
        <v>430</v>
      </c>
      <c r="Q123" s="348" t="s">
        <v>430</v>
      </c>
      <c r="R123" s="348" t="s">
        <v>430</v>
      </c>
      <c r="S123" s="348">
        <v>2.0966999999999998</v>
      </c>
      <c r="T123" s="348">
        <v>12.594099999999999</v>
      </c>
      <c r="U123" s="348">
        <v>-2.8824000000000001</v>
      </c>
      <c r="V123" s="348">
        <v>4.8777999999999997</v>
      </c>
      <c r="W123" s="348">
        <v>-7.6200000000000004E-2</v>
      </c>
      <c r="X123" s="348">
        <v>1.3168</v>
      </c>
      <c r="Y123" s="374"/>
      <c r="Z123" s="346">
        <v>198</v>
      </c>
      <c r="AA123" s="346">
        <v>177</v>
      </c>
      <c r="AB123" s="346">
        <v>115</v>
      </c>
      <c r="AC123" s="346">
        <v>233</v>
      </c>
      <c r="AD123" s="346">
        <v>143</v>
      </c>
      <c r="AE123" s="346">
        <v>97</v>
      </c>
      <c r="AF123" s="346" t="s">
        <v>430</v>
      </c>
      <c r="AG123" s="346" t="s">
        <v>430</v>
      </c>
      <c r="AH123" s="346" t="s">
        <v>430</v>
      </c>
      <c r="AI123" s="346" t="s">
        <v>430</v>
      </c>
      <c r="AJ123" s="346">
        <v>154</v>
      </c>
      <c r="AK123" s="346">
        <v>166</v>
      </c>
      <c r="AL123" s="346">
        <v>156</v>
      </c>
      <c r="AM123" s="346">
        <v>117</v>
      </c>
      <c r="AN123" s="346">
        <v>156</v>
      </c>
      <c r="AO123" s="373"/>
      <c r="AP123" s="348" t="s">
        <v>430</v>
      </c>
      <c r="AQ123" s="348" t="s">
        <v>430</v>
      </c>
      <c r="AR123" s="348" t="s">
        <v>430</v>
      </c>
      <c r="AS123" s="348" t="s">
        <v>430</v>
      </c>
      <c r="AT123" s="348">
        <v>3.33</v>
      </c>
      <c r="AU123" s="351"/>
      <c r="AV123" s="346" t="s">
        <v>430</v>
      </c>
      <c r="AW123" s="346" t="s">
        <v>430</v>
      </c>
      <c r="AX123" s="346" t="s">
        <v>430</v>
      </c>
      <c r="AY123" s="346" t="s">
        <v>430</v>
      </c>
      <c r="AZ123" s="346">
        <v>146</v>
      </c>
      <c r="BA123" s="374"/>
      <c r="BB123" s="348">
        <v>16.049088767000601</v>
      </c>
      <c r="BC123" s="348">
        <v>0</v>
      </c>
      <c r="BD123" s="348">
        <v>1.5345166311910899E-3</v>
      </c>
      <c r="BE123" s="375" t="s">
        <v>430</v>
      </c>
      <c r="BF123" s="374"/>
      <c r="BG123" s="372" t="s">
        <v>430</v>
      </c>
      <c r="BH123" s="373"/>
      <c r="BI123" s="348">
        <v>97.249399999999994</v>
      </c>
      <c r="BJ123" s="348">
        <v>3.8996900000000001</v>
      </c>
      <c r="BK123" s="348" t="s">
        <v>430</v>
      </c>
      <c r="BL123" s="348">
        <v>-1.1490899999999999</v>
      </c>
      <c r="BM123" s="373"/>
      <c r="BN123" s="372" t="s">
        <v>4926</v>
      </c>
      <c r="BO123" s="372" t="s">
        <v>4927</v>
      </c>
      <c r="BP123" s="372" t="s">
        <v>4928</v>
      </c>
      <c r="BQ123" s="372" t="s">
        <v>4929</v>
      </c>
      <c r="BR123" s="372" t="s">
        <v>4930</v>
      </c>
      <c r="BS123" s="373"/>
      <c r="BT123" s="354" t="s">
        <v>4673</v>
      </c>
    </row>
    <row r="124" spans="1:72" s="428" customFormat="1" x14ac:dyDescent="0.25">
      <c r="A124" s="345" t="s">
        <v>4931</v>
      </c>
      <c r="B124" s="373"/>
      <c r="C124" s="719">
        <v>45344</v>
      </c>
      <c r="D124" s="373"/>
      <c r="E124" s="346">
        <v>230.58699999999999</v>
      </c>
      <c r="F124" s="373"/>
      <c r="G124" s="347">
        <v>12.2446</v>
      </c>
      <c r="H124" s="374"/>
      <c r="I124" s="348">
        <v>-0.47549999999999998</v>
      </c>
      <c r="J124" s="348">
        <v>8.9999999999999993E-3</v>
      </c>
      <c r="K124" s="348">
        <v>0.82420000000000004</v>
      </c>
      <c r="L124" s="348">
        <v>5.0956999999999999</v>
      </c>
      <c r="M124" s="348">
        <v>-4.8090999999999999</v>
      </c>
      <c r="N124" s="350">
        <v>5.2987000000000002</v>
      </c>
      <c r="O124" s="348">
        <v>5.6677</v>
      </c>
      <c r="P124" s="348" t="s">
        <v>430</v>
      </c>
      <c r="Q124" s="348" t="s">
        <v>430</v>
      </c>
      <c r="R124" s="348" t="s">
        <v>430</v>
      </c>
      <c r="S124" s="348">
        <v>-8.2000000000000007E-3</v>
      </c>
      <c r="T124" s="348">
        <v>14.6799</v>
      </c>
      <c r="U124" s="348">
        <v>-3.4481999999999999</v>
      </c>
      <c r="V124" s="348">
        <v>5.0498000000000003</v>
      </c>
      <c r="W124" s="348">
        <v>0.52459999999999996</v>
      </c>
      <c r="X124" s="348">
        <v>8.3940000000000001</v>
      </c>
      <c r="Y124" s="374"/>
      <c r="Z124" s="346">
        <v>168</v>
      </c>
      <c r="AA124" s="346">
        <v>115</v>
      </c>
      <c r="AB124" s="346">
        <v>158</v>
      </c>
      <c r="AC124" s="346">
        <v>45</v>
      </c>
      <c r="AD124" s="346">
        <v>219</v>
      </c>
      <c r="AE124" s="346">
        <v>104</v>
      </c>
      <c r="AF124" s="346">
        <v>11</v>
      </c>
      <c r="AG124" s="346" t="s">
        <v>430</v>
      </c>
      <c r="AH124" s="346" t="s">
        <v>430</v>
      </c>
      <c r="AI124" s="346" t="s">
        <v>430</v>
      </c>
      <c r="AJ124" s="346">
        <v>227</v>
      </c>
      <c r="AK124" s="346">
        <v>138</v>
      </c>
      <c r="AL124" s="346">
        <v>162</v>
      </c>
      <c r="AM124" s="346">
        <v>107</v>
      </c>
      <c r="AN124" s="346">
        <v>122</v>
      </c>
      <c r="AO124" s="373"/>
      <c r="AP124" s="348" t="s">
        <v>430</v>
      </c>
      <c r="AQ124" s="348" t="s">
        <v>430</v>
      </c>
      <c r="AR124" s="348" t="s">
        <v>430</v>
      </c>
      <c r="AS124" s="348" t="s">
        <v>430</v>
      </c>
      <c r="AT124" s="348">
        <v>1.63</v>
      </c>
      <c r="AU124" s="351"/>
      <c r="AV124" s="346" t="s">
        <v>430</v>
      </c>
      <c r="AW124" s="346" t="s">
        <v>430</v>
      </c>
      <c r="AX124" s="346" t="s">
        <v>430</v>
      </c>
      <c r="AY124" s="346" t="s">
        <v>430</v>
      </c>
      <c r="AZ124" s="346">
        <v>156</v>
      </c>
      <c r="BA124" s="374"/>
      <c r="BB124" s="348">
        <v>16.116499798545799</v>
      </c>
      <c r="BC124" s="348">
        <v>0.99685776566130202</v>
      </c>
      <c r="BD124" s="348">
        <v>2.2572001072026501E-2</v>
      </c>
      <c r="BE124" s="375">
        <v>-7.9276855483014705E-2</v>
      </c>
      <c r="BF124" s="374"/>
      <c r="BG124" s="372">
        <v>0.1069</v>
      </c>
      <c r="BH124" s="373"/>
      <c r="BI124" s="348">
        <v>74.186800000000005</v>
      </c>
      <c r="BJ124" s="348">
        <v>25.4358</v>
      </c>
      <c r="BK124" s="348" t="s">
        <v>430</v>
      </c>
      <c r="BL124" s="348">
        <v>0.37740000000000001</v>
      </c>
      <c r="BM124" s="373"/>
      <c r="BN124" s="372" t="s">
        <v>4932</v>
      </c>
      <c r="BO124" s="372" t="s">
        <v>4933</v>
      </c>
      <c r="BP124" s="372" t="s">
        <v>2656</v>
      </c>
      <c r="BQ124" s="372" t="s">
        <v>430</v>
      </c>
      <c r="BR124" s="372" t="s">
        <v>430</v>
      </c>
      <c r="BS124" s="373"/>
      <c r="BT124" s="354" t="s">
        <v>555</v>
      </c>
    </row>
    <row r="125" spans="1:72" s="428" customFormat="1" x14ac:dyDescent="0.25">
      <c r="A125" s="345" t="s">
        <v>4934</v>
      </c>
      <c r="B125" s="373"/>
      <c r="C125" s="719">
        <v>45483</v>
      </c>
      <c r="D125" s="373"/>
      <c r="E125" s="346">
        <v>220.3</v>
      </c>
      <c r="F125" s="373"/>
      <c r="G125" s="347">
        <v>10.3614</v>
      </c>
      <c r="H125" s="374"/>
      <c r="I125" s="348">
        <v>-0.1676</v>
      </c>
      <c r="J125" s="348">
        <v>-0.67579999999999996</v>
      </c>
      <c r="K125" s="348">
        <v>-0.34050000000000002</v>
      </c>
      <c r="L125" s="348">
        <v>2.5019</v>
      </c>
      <c r="M125" s="348">
        <v>-1.3651</v>
      </c>
      <c r="N125" s="350">
        <v>-0.91830000000000001</v>
      </c>
      <c r="O125" s="348">
        <v>-0.69389999999999996</v>
      </c>
      <c r="P125" s="348" t="s">
        <v>430</v>
      </c>
      <c r="Q125" s="348" t="s">
        <v>430</v>
      </c>
      <c r="R125" s="348" t="s">
        <v>430</v>
      </c>
      <c r="S125" s="348">
        <v>2.6124999999999998</v>
      </c>
      <c r="T125" s="348">
        <v>10.492100000000001</v>
      </c>
      <c r="U125" s="348">
        <v>-4.3391999999999999</v>
      </c>
      <c r="V125" s="348">
        <v>1.3379000000000001</v>
      </c>
      <c r="W125" s="348">
        <v>-2.0013000000000001</v>
      </c>
      <c r="X125" s="348">
        <v>1.6795</v>
      </c>
      <c r="Y125" s="374"/>
      <c r="Z125" s="346">
        <v>80</v>
      </c>
      <c r="AA125" s="346">
        <v>203</v>
      </c>
      <c r="AB125" s="346">
        <v>244</v>
      </c>
      <c r="AC125" s="346">
        <v>134</v>
      </c>
      <c r="AD125" s="346">
        <v>176</v>
      </c>
      <c r="AE125" s="346">
        <v>168</v>
      </c>
      <c r="AF125" s="346">
        <v>73</v>
      </c>
      <c r="AG125" s="346" t="s">
        <v>430</v>
      </c>
      <c r="AH125" s="346" t="s">
        <v>430</v>
      </c>
      <c r="AI125" s="346" t="s">
        <v>430</v>
      </c>
      <c r="AJ125" s="346">
        <v>131</v>
      </c>
      <c r="AK125" s="346">
        <v>183</v>
      </c>
      <c r="AL125" s="346">
        <v>179</v>
      </c>
      <c r="AM125" s="346">
        <v>159</v>
      </c>
      <c r="AN125" s="346">
        <v>254</v>
      </c>
      <c r="AO125" s="373"/>
      <c r="AP125" s="348" t="s">
        <v>430</v>
      </c>
      <c r="AQ125" s="348" t="s">
        <v>430</v>
      </c>
      <c r="AR125" s="348" t="s">
        <v>430</v>
      </c>
      <c r="AS125" s="348" t="s">
        <v>430</v>
      </c>
      <c r="AT125" s="348">
        <v>0.41</v>
      </c>
      <c r="AU125" s="351"/>
      <c r="AV125" s="346" t="s">
        <v>430</v>
      </c>
      <c r="AW125" s="346" t="s">
        <v>430</v>
      </c>
      <c r="AX125" s="346" t="s">
        <v>430</v>
      </c>
      <c r="AY125" s="346" t="s">
        <v>430</v>
      </c>
      <c r="AZ125" s="346">
        <v>168</v>
      </c>
      <c r="BA125" s="374"/>
      <c r="BB125" s="348">
        <v>12.481151033050001</v>
      </c>
      <c r="BC125" s="348">
        <v>0.99762830369483602</v>
      </c>
      <c r="BD125" s="348">
        <v>-2.8668360482706001E-2</v>
      </c>
      <c r="BE125" s="375">
        <v>-8.5987927031955097E-2</v>
      </c>
      <c r="BF125" s="374"/>
      <c r="BG125" s="372">
        <v>0.06</v>
      </c>
      <c r="BH125" s="373"/>
      <c r="BI125" s="348">
        <v>94.288799999999995</v>
      </c>
      <c r="BJ125" s="348">
        <v>5.45268</v>
      </c>
      <c r="BK125" s="348" t="s">
        <v>430</v>
      </c>
      <c r="BL125" s="348">
        <v>0.25852000000000003</v>
      </c>
      <c r="BM125" s="373"/>
      <c r="BN125" s="372" t="s">
        <v>4935</v>
      </c>
      <c r="BO125" s="372" t="s">
        <v>2319</v>
      </c>
      <c r="BP125" s="372" t="s">
        <v>4936</v>
      </c>
      <c r="BQ125" s="372" t="s">
        <v>4937</v>
      </c>
      <c r="BR125" s="372" t="s">
        <v>4619</v>
      </c>
      <c r="BS125" s="373"/>
      <c r="BT125" s="354" t="s">
        <v>555</v>
      </c>
    </row>
    <row r="126" spans="1:72" s="428" customFormat="1" x14ac:dyDescent="0.25">
      <c r="A126" s="345" t="s">
        <v>4938</v>
      </c>
      <c r="B126" s="373"/>
      <c r="C126" s="719">
        <v>45555</v>
      </c>
      <c r="D126" s="373"/>
      <c r="E126" s="346">
        <v>217.601</v>
      </c>
      <c r="F126" s="373"/>
      <c r="G126" s="347">
        <v>10.215</v>
      </c>
      <c r="H126" s="374"/>
      <c r="I126" s="348">
        <v>9.01E-2</v>
      </c>
      <c r="J126" s="348">
        <v>1.1066</v>
      </c>
      <c r="K126" s="348">
        <v>1.4732000000000001</v>
      </c>
      <c r="L126" s="348">
        <v>4.5612000000000004</v>
      </c>
      <c r="M126" s="348">
        <v>-2.9094000000000002</v>
      </c>
      <c r="N126" s="350">
        <v>4.9006999999999996</v>
      </c>
      <c r="O126" s="348" t="s">
        <v>430</v>
      </c>
      <c r="P126" s="348" t="s">
        <v>430</v>
      </c>
      <c r="Q126" s="348" t="s">
        <v>430</v>
      </c>
      <c r="R126" s="348" t="s">
        <v>430</v>
      </c>
      <c r="S126" s="348">
        <v>-0.49390000000000001</v>
      </c>
      <c r="T126" s="348">
        <v>15.1881</v>
      </c>
      <c r="U126" s="348">
        <v>-3.4243000000000001</v>
      </c>
      <c r="V126" s="348">
        <v>4.5312000000000001</v>
      </c>
      <c r="W126" s="348">
        <v>1.0116000000000001</v>
      </c>
      <c r="X126" s="348">
        <v>1.1057999999999999</v>
      </c>
      <c r="Y126" s="374"/>
      <c r="Z126" s="346">
        <v>32</v>
      </c>
      <c r="AA126" s="346">
        <v>35</v>
      </c>
      <c r="AB126" s="346">
        <v>137</v>
      </c>
      <c r="AC126" s="346">
        <v>55</v>
      </c>
      <c r="AD126" s="346">
        <v>183</v>
      </c>
      <c r="AE126" s="346">
        <v>120</v>
      </c>
      <c r="AF126" s="346" t="s">
        <v>430</v>
      </c>
      <c r="AG126" s="346" t="s">
        <v>430</v>
      </c>
      <c r="AH126" s="346" t="s">
        <v>430</v>
      </c>
      <c r="AI126" s="346" t="s">
        <v>430</v>
      </c>
      <c r="AJ126" s="346">
        <v>240</v>
      </c>
      <c r="AK126" s="346">
        <v>132</v>
      </c>
      <c r="AL126" s="346">
        <v>161</v>
      </c>
      <c r="AM126" s="346">
        <v>130</v>
      </c>
      <c r="AN126" s="346">
        <v>87</v>
      </c>
      <c r="AO126" s="373"/>
      <c r="AP126" s="348" t="s">
        <v>430</v>
      </c>
      <c r="AQ126" s="348" t="s">
        <v>430</v>
      </c>
      <c r="AR126" s="348" t="s">
        <v>430</v>
      </c>
      <c r="AS126" s="348" t="s">
        <v>430</v>
      </c>
      <c r="AT126" s="348">
        <v>2.2000000000000002</v>
      </c>
      <c r="AU126" s="351"/>
      <c r="AV126" s="346" t="s">
        <v>430</v>
      </c>
      <c r="AW126" s="346" t="s">
        <v>430</v>
      </c>
      <c r="AX126" s="346" t="s">
        <v>430</v>
      </c>
      <c r="AY126" s="346" t="s">
        <v>430</v>
      </c>
      <c r="AZ126" s="346">
        <v>148</v>
      </c>
      <c r="BA126" s="374"/>
      <c r="BB126" s="348">
        <v>16.894030124238601</v>
      </c>
      <c r="BC126" s="348">
        <v>0.99810694537335698</v>
      </c>
      <c r="BD126" s="348">
        <v>-1.42131959683448E-2</v>
      </c>
      <c r="BE126" s="375">
        <v>-8.8054953082595297E-2</v>
      </c>
      <c r="BF126" s="374"/>
      <c r="BG126" s="372">
        <v>5.9400000000000001E-2</v>
      </c>
      <c r="BH126" s="373"/>
      <c r="BI126" s="348">
        <v>79.833600000000004</v>
      </c>
      <c r="BJ126" s="348">
        <v>17.117899999999999</v>
      </c>
      <c r="BK126" s="348">
        <v>2.6628599999999998</v>
      </c>
      <c r="BL126" s="348">
        <v>0.38563999999999998</v>
      </c>
      <c r="BM126" s="373"/>
      <c r="BN126" s="372" t="s">
        <v>4939</v>
      </c>
      <c r="BO126" s="372" t="s">
        <v>4940</v>
      </c>
      <c r="BP126" s="372" t="s">
        <v>430</v>
      </c>
      <c r="BQ126" s="372" t="s">
        <v>430</v>
      </c>
      <c r="BR126" s="372" t="s">
        <v>430</v>
      </c>
      <c r="BS126" s="373"/>
      <c r="BT126" s="354" t="s">
        <v>555</v>
      </c>
    </row>
    <row r="127" spans="1:72" s="428" customFormat="1" x14ac:dyDescent="0.25">
      <c r="A127" s="345" t="s">
        <v>4941</v>
      </c>
      <c r="B127" s="373"/>
      <c r="C127" s="719">
        <v>45408</v>
      </c>
      <c r="D127" s="373"/>
      <c r="E127" s="346">
        <v>217.36</v>
      </c>
      <c r="F127" s="373"/>
      <c r="G127" s="347">
        <v>15.226699999999999</v>
      </c>
      <c r="H127" s="374"/>
      <c r="I127" s="348">
        <v>0.6764</v>
      </c>
      <c r="J127" s="348">
        <v>1.3640000000000001</v>
      </c>
      <c r="K127" s="348">
        <v>2.5518999999999998</v>
      </c>
      <c r="L127" s="348">
        <v>8.5960999999999999</v>
      </c>
      <c r="M127" s="348">
        <v>19.305299999999999</v>
      </c>
      <c r="N127" s="350">
        <v>18.556699999999999</v>
      </c>
      <c r="O127" s="348">
        <v>12.7193</v>
      </c>
      <c r="P127" s="348" t="s">
        <v>430</v>
      </c>
      <c r="Q127" s="348" t="s">
        <v>430</v>
      </c>
      <c r="R127" s="348" t="s">
        <v>430</v>
      </c>
      <c r="S127" s="348">
        <v>4.8714000000000004</v>
      </c>
      <c r="T127" s="348">
        <v>25.865500000000001</v>
      </c>
      <c r="U127" s="348">
        <v>19.4148</v>
      </c>
      <c r="V127" s="348">
        <v>21.123699999999999</v>
      </c>
      <c r="W127" s="348">
        <v>1.6794</v>
      </c>
      <c r="X127" s="348">
        <v>19.7119</v>
      </c>
      <c r="Y127" s="374"/>
      <c r="Z127" s="346">
        <v>7</v>
      </c>
      <c r="AA127" s="346">
        <v>25</v>
      </c>
      <c r="AB127" s="346">
        <v>78</v>
      </c>
      <c r="AC127" s="346">
        <v>12</v>
      </c>
      <c r="AD127" s="346">
        <v>10</v>
      </c>
      <c r="AE127" s="346">
        <v>13</v>
      </c>
      <c r="AF127" s="346">
        <v>4</v>
      </c>
      <c r="AG127" s="346" t="s">
        <v>430</v>
      </c>
      <c r="AH127" s="346" t="s">
        <v>430</v>
      </c>
      <c r="AI127" s="346" t="s">
        <v>430</v>
      </c>
      <c r="AJ127" s="346">
        <v>34</v>
      </c>
      <c r="AK127" s="346">
        <v>28</v>
      </c>
      <c r="AL127" s="346">
        <v>4</v>
      </c>
      <c r="AM127" s="346">
        <v>10</v>
      </c>
      <c r="AN127" s="346">
        <v>56</v>
      </c>
      <c r="AO127" s="373"/>
      <c r="AP127" s="348" t="s">
        <v>430</v>
      </c>
      <c r="AQ127" s="348" t="s">
        <v>430</v>
      </c>
      <c r="AR127" s="348" t="s">
        <v>430</v>
      </c>
      <c r="AS127" s="348" t="s">
        <v>430</v>
      </c>
      <c r="AT127" s="348">
        <v>35.270000000000003</v>
      </c>
      <c r="AU127" s="351"/>
      <c r="AV127" s="346" t="s">
        <v>430</v>
      </c>
      <c r="AW127" s="346" t="s">
        <v>430</v>
      </c>
      <c r="AX127" s="346" t="s">
        <v>430</v>
      </c>
      <c r="AY127" s="346" t="s">
        <v>430</v>
      </c>
      <c r="AZ127" s="346">
        <v>3</v>
      </c>
      <c r="BA127" s="374"/>
      <c r="BB127" s="348">
        <v>15.528523708207199</v>
      </c>
      <c r="BC127" s="348">
        <v>0.99640891593457903</v>
      </c>
      <c r="BD127" s="348">
        <v>7.4949844093707405E-2</v>
      </c>
      <c r="BE127" s="375">
        <v>-0.114881881996208</v>
      </c>
      <c r="BF127" s="374"/>
      <c r="BG127" s="372">
        <v>0.14080000000000001</v>
      </c>
      <c r="BH127" s="373"/>
      <c r="BI127" s="348" t="s">
        <v>430</v>
      </c>
      <c r="BJ127" s="348">
        <v>68.270799999999994</v>
      </c>
      <c r="BK127" s="348">
        <v>31.7166</v>
      </c>
      <c r="BL127" s="348">
        <v>1.26E-2</v>
      </c>
      <c r="BM127" s="373"/>
      <c r="BN127" s="372" t="s">
        <v>4942</v>
      </c>
      <c r="BO127" s="372" t="s">
        <v>4943</v>
      </c>
      <c r="BP127" s="372" t="s">
        <v>4944</v>
      </c>
      <c r="BQ127" s="372" t="s">
        <v>4945</v>
      </c>
      <c r="BR127" s="372" t="s">
        <v>430</v>
      </c>
      <c r="BS127" s="373"/>
      <c r="BT127" s="354" t="s">
        <v>4673</v>
      </c>
    </row>
    <row r="128" spans="1:72" s="428" customFormat="1" x14ac:dyDescent="0.25">
      <c r="A128" s="345" t="s">
        <v>4946</v>
      </c>
      <c r="B128" s="373"/>
      <c r="C128" s="719">
        <v>45694</v>
      </c>
      <c r="D128" s="373"/>
      <c r="E128" s="346">
        <v>208.83199999999999</v>
      </c>
      <c r="F128" s="373"/>
      <c r="G128" s="347">
        <v>11.464600000000001</v>
      </c>
      <c r="H128" s="374"/>
      <c r="I128" s="348">
        <v>-0.47489999999999999</v>
      </c>
      <c r="J128" s="348">
        <v>1.0500000000000001E-2</v>
      </c>
      <c r="K128" s="348">
        <v>0.8427</v>
      </c>
      <c r="L128" s="348">
        <v>5.1393000000000004</v>
      </c>
      <c r="M128" s="348">
        <v>-4.6032000000000002</v>
      </c>
      <c r="N128" s="350">
        <v>5.6417999999999999</v>
      </c>
      <c r="O128" s="348" t="s">
        <v>430</v>
      </c>
      <c r="P128" s="348" t="s">
        <v>430</v>
      </c>
      <c r="Q128" s="348" t="s">
        <v>430</v>
      </c>
      <c r="R128" s="348" t="s">
        <v>430</v>
      </c>
      <c r="S128" s="348">
        <v>1.66E-2</v>
      </c>
      <c r="T128" s="348">
        <v>14.8711</v>
      </c>
      <c r="U128" s="348">
        <v>-3.2090000000000001</v>
      </c>
      <c r="V128" s="348">
        <v>5.3731999999999998</v>
      </c>
      <c r="W128" s="348">
        <v>0.53580000000000005</v>
      </c>
      <c r="X128" s="348">
        <v>9.1972000000000005</v>
      </c>
      <c r="Y128" s="374"/>
      <c r="Z128" s="346">
        <v>167</v>
      </c>
      <c r="AA128" s="346">
        <v>114</v>
      </c>
      <c r="AB128" s="346">
        <v>153</v>
      </c>
      <c r="AC128" s="346">
        <v>42</v>
      </c>
      <c r="AD128" s="346">
        <v>210</v>
      </c>
      <c r="AE128" s="346">
        <v>96</v>
      </c>
      <c r="AF128" s="346" t="s">
        <v>430</v>
      </c>
      <c r="AG128" s="346" t="s">
        <v>430</v>
      </c>
      <c r="AH128" s="346" t="s">
        <v>430</v>
      </c>
      <c r="AI128" s="346" t="s">
        <v>430</v>
      </c>
      <c r="AJ128" s="346">
        <v>224</v>
      </c>
      <c r="AK128" s="346">
        <v>136</v>
      </c>
      <c r="AL128" s="346">
        <v>158</v>
      </c>
      <c r="AM128" s="346">
        <v>102</v>
      </c>
      <c r="AN128" s="346">
        <v>118</v>
      </c>
      <c r="AO128" s="373"/>
      <c r="AP128" s="348" t="s">
        <v>430</v>
      </c>
      <c r="AQ128" s="348" t="s">
        <v>430</v>
      </c>
      <c r="AR128" s="348" t="s">
        <v>430</v>
      </c>
      <c r="AS128" s="348" t="s">
        <v>430</v>
      </c>
      <c r="AT128" s="348">
        <v>1.97</v>
      </c>
      <c r="AU128" s="351"/>
      <c r="AV128" s="346" t="s">
        <v>430</v>
      </c>
      <c r="AW128" s="346" t="s">
        <v>430</v>
      </c>
      <c r="AX128" s="346" t="s">
        <v>430</v>
      </c>
      <c r="AY128" s="346" t="s">
        <v>430</v>
      </c>
      <c r="AZ128" s="346">
        <v>152</v>
      </c>
      <c r="BA128" s="374"/>
      <c r="BB128" s="348">
        <v>17.648857457307301</v>
      </c>
      <c r="BC128" s="348">
        <v>0.99945417068034603</v>
      </c>
      <c r="BD128" s="348">
        <v>3.5603047106972797E-2</v>
      </c>
      <c r="BE128" s="375">
        <v>-5.5755478822660597E-2</v>
      </c>
      <c r="BF128" s="374"/>
      <c r="BG128" s="372">
        <v>0.1019</v>
      </c>
      <c r="BH128" s="373"/>
      <c r="BI128" s="348">
        <v>74.269099999999995</v>
      </c>
      <c r="BJ128" s="348">
        <v>25.463899999999999</v>
      </c>
      <c r="BK128" s="348" t="s">
        <v>430</v>
      </c>
      <c r="BL128" s="348">
        <v>0.26700000000000002</v>
      </c>
      <c r="BM128" s="373"/>
      <c r="BN128" s="372" t="s">
        <v>4725</v>
      </c>
      <c r="BO128" s="372" t="s">
        <v>4726</v>
      </c>
      <c r="BP128" s="372" t="s">
        <v>430</v>
      </c>
      <c r="BQ128" s="372" t="s">
        <v>430</v>
      </c>
      <c r="BR128" s="372" t="s">
        <v>430</v>
      </c>
      <c r="BS128" s="373"/>
      <c r="BT128" s="354" t="s">
        <v>4673</v>
      </c>
    </row>
    <row r="129" spans="1:72" s="428" customFormat="1" x14ac:dyDescent="0.25">
      <c r="A129" s="345" t="s">
        <v>4947</v>
      </c>
      <c r="B129" s="373"/>
      <c r="C129" s="719">
        <v>45583</v>
      </c>
      <c r="D129" s="373"/>
      <c r="E129" s="346">
        <v>192.571</v>
      </c>
      <c r="F129" s="373"/>
      <c r="G129" s="347">
        <v>10.8743</v>
      </c>
      <c r="H129" s="374"/>
      <c r="I129" s="348">
        <v>-0.81899999999999995</v>
      </c>
      <c r="J129" s="348">
        <v>-7.3499999999999996E-2</v>
      </c>
      <c r="K129" s="348">
        <v>-1.2629999999999999</v>
      </c>
      <c r="L129" s="348">
        <v>-5.6779000000000002</v>
      </c>
      <c r="M129" s="348">
        <v>-7.4599000000000002</v>
      </c>
      <c r="N129" s="350">
        <v>18.6129</v>
      </c>
      <c r="O129" s="348" t="s">
        <v>430</v>
      </c>
      <c r="P129" s="348" t="s">
        <v>430</v>
      </c>
      <c r="Q129" s="348" t="s">
        <v>430</v>
      </c>
      <c r="R129" s="348" t="s">
        <v>430</v>
      </c>
      <c r="S129" s="348">
        <v>-1.6132</v>
      </c>
      <c r="T129" s="348">
        <v>5.7194000000000003</v>
      </c>
      <c r="U129" s="348">
        <v>1.3532999999999999</v>
      </c>
      <c r="V129" s="348">
        <v>12.2103</v>
      </c>
      <c r="W129" s="348">
        <v>-1.8007</v>
      </c>
      <c r="X129" s="348">
        <v>4.6155999999999997</v>
      </c>
      <c r="Y129" s="374"/>
      <c r="Z129" s="346">
        <v>221</v>
      </c>
      <c r="AA129" s="346">
        <v>131</v>
      </c>
      <c r="AB129" s="346">
        <v>253</v>
      </c>
      <c r="AC129" s="346">
        <v>251</v>
      </c>
      <c r="AD129" s="346">
        <v>237</v>
      </c>
      <c r="AE129" s="346">
        <v>12</v>
      </c>
      <c r="AF129" s="346" t="s">
        <v>430</v>
      </c>
      <c r="AG129" s="346" t="s">
        <v>430</v>
      </c>
      <c r="AH129" s="346" t="s">
        <v>430</v>
      </c>
      <c r="AI129" s="346" t="s">
        <v>430</v>
      </c>
      <c r="AJ129" s="346">
        <v>252</v>
      </c>
      <c r="AK129" s="346">
        <v>231</v>
      </c>
      <c r="AL129" s="346">
        <v>107</v>
      </c>
      <c r="AM129" s="346">
        <v>23</v>
      </c>
      <c r="AN129" s="346">
        <v>251</v>
      </c>
      <c r="AO129" s="373"/>
      <c r="AP129" s="348" t="s">
        <v>430</v>
      </c>
      <c r="AQ129" s="348" t="s">
        <v>430</v>
      </c>
      <c r="AR129" s="348" t="s">
        <v>430</v>
      </c>
      <c r="AS129" s="348" t="s">
        <v>430</v>
      </c>
      <c r="AT129" s="348">
        <v>2.0699999999999998</v>
      </c>
      <c r="AU129" s="351"/>
      <c r="AV129" s="346" t="s">
        <v>430</v>
      </c>
      <c r="AW129" s="346" t="s">
        <v>430</v>
      </c>
      <c r="AX129" s="346" t="s">
        <v>430</v>
      </c>
      <c r="AY129" s="346" t="s">
        <v>430</v>
      </c>
      <c r="AZ129" s="346">
        <v>149</v>
      </c>
      <c r="BA129" s="374"/>
      <c r="BB129" s="348">
        <v>18.535726623880301</v>
      </c>
      <c r="BC129" s="348">
        <v>0.99188359033902995</v>
      </c>
      <c r="BD129" s="348">
        <v>2.1600172324723999E-2</v>
      </c>
      <c r="BE129" s="375">
        <v>-8.6312030376709106E-2</v>
      </c>
      <c r="BF129" s="374"/>
      <c r="BG129" s="372">
        <v>0.21790000000000001</v>
      </c>
      <c r="BH129" s="373"/>
      <c r="BI129" s="348">
        <v>80.664400000000001</v>
      </c>
      <c r="BJ129" s="348">
        <v>18.002199999999998</v>
      </c>
      <c r="BK129" s="348">
        <v>1.1350899999999999</v>
      </c>
      <c r="BL129" s="348">
        <v>0.19830999999999999</v>
      </c>
      <c r="BM129" s="373"/>
      <c r="BN129" s="372" t="s">
        <v>4948</v>
      </c>
      <c r="BO129" s="372" t="s">
        <v>4949</v>
      </c>
      <c r="BP129" s="372" t="s">
        <v>4950</v>
      </c>
      <c r="BQ129" s="372" t="s">
        <v>4951</v>
      </c>
      <c r="BR129" s="372" t="s">
        <v>4952</v>
      </c>
      <c r="BS129" s="373"/>
      <c r="BT129" s="354" t="s">
        <v>555</v>
      </c>
    </row>
    <row r="130" spans="1:72" s="428" customFormat="1" x14ac:dyDescent="0.25">
      <c r="A130" s="345" t="s">
        <v>4953</v>
      </c>
      <c r="B130" s="373"/>
      <c r="C130" s="719">
        <v>44592</v>
      </c>
      <c r="D130" s="373"/>
      <c r="E130" s="346">
        <v>195.77799999999999</v>
      </c>
      <c r="F130" s="373"/>
      <c r="G130" s="347">
        <v>13.8569</v>
      </c>
      <c r="H130" s="374"/>
      <c r="I130" s="348">
        <v>-0.6966</v>
      </c>
      <c r="J130" s="348">
        <v>-0.78469999999999995</v>
      </c>
      <c r="K130" s="348">
        <v>0.21329999999999999</v>
      </c>
      <c r="L130" s="348">
        <v>1.9323999999999999</v>
      </c>
      <c r="M130" s="348">
        <v>-4.7478999999999996</v>
      </c>
      <c r="N130" s="350">
        <v>-4.0477999999999996</v>
      </c>
      <c r="O130" s="348">
        <v>-2.1880999999999999</v>
      </c>
      <c r="P130" s="348">
        <v>6.6877000000000004</v>
      </c>
      <c r="Q130" s="348" t="s">
        <v>430</v>
      </c>
      <c r="R130" s="348" t="s">
        <v>430</v>
      </c>
      <c r="S130" s="348">
        <v>0.82440000000000002</v>
      </c>
      <c r="T130" s="348">
        <v>7.6330999999999998</v>
      </c>
      <c r="U130" s="348">
        <v>-9.1285000000000007</v>
      </c>
      <c r="V130" s="348">
        <v>-3.4268000000000001</v>
      </c>
      <c r="W130" s="348">
        <v>-1.3933</v>
      </c>
      <c r="X130" s="348">
        <v>7.3944000000000001</v>
      </c>
      <c r="Y130" s="374"/>
      <c r="Z130" s="346">
        <v>209</v>
      </c>
      <c r="AA130" s="346">
        <v>214</v>
      </c>
      <c r="AB130" s="346">
        <v>224</v>
      </c>
      <c r="AC130" s="346">
        <v>155</v>
      </c>
      <c r="AD130" s="346">
        <v>211</v>
      </c>
      <c r="AE130" s="346">
        <v>201</v>
      </c>
      <c r="AF130" s="346">
        <v>104</v>
      </c>
      <c r="AG130" s="346">
        <v>93</v>
      </c>
      <c r="AH130" s="346" t="s">
        <v>430</v>
      </c>
      <c r="AI130" s="346" t="s">
        <v>430</v>
      </c>
      <c r="AJ130" s="346">
        <v>209</v>
      </c>
      <c r="AK130" s="346">
        <v>213</v>
      </c>
      <c r="AL130" s="346">
        <v>217</v>
      </c>
      <c r="AM130" s="346">
        <v>205</v>
      </c>
      <c r="AN130" s="346">
        <v>228</v>
      </c>
      <c r="AO130" s="373"/>
      <c r="AP130" s="348" t="s">
        <v>430</v>
      </c>
      <c r="AQ130" s="348" t="s">
        <v>430</v>
      </c>
      <c r="AR130" s="348" t="s">
        <v>430</v>
      </c>
      <c r="AS130" s="348">
        <v>0.71</v>
      </c>
      <c r="AT130" s="348">
        <v>-5.87</v>
      </c>
      <c r="AU130" s="351"/>
      <c r="AV130" s="346" t="s">
        <v>430</v>
      </c>
      <c r="AW130" s="346" t="s">
        <v>430</v>
      </c>
      <c r="AX130" s="346" t="s">
        <v>430</v>
      </c>
      <c r="AY130" s="346">
        <v>91</v>
      </c>
      <c r="AZ130" s="346">
        <v>208</v>
      </c>
      <c r="BA130" s="374"/>
      <c r="BB130" s="348">
        <v>12.7553763068858</v>
      </c>
      <c r="BC130" s="348">
        <v>0.99847443854422302</v>
      </c>
      <c r="BD130" s="348">
        <v>7.6257584513468599E-3</v>
      </c>
      <c r="BE130" s="375">
        <v>-2.8633542280537799E-2</v>
      </c>
      <c r="BF130" s="374"/>
      <c r="BG130" s="372">
        <v>8.1600000000000006E-2</v>
      </c>
      <c r="BH130" s="373"/>
      <c r="BI130" s="348">
        <v>99.590400000000002</v>
      </c>
      <c r="BJ130" s="348" t="s">
        <v>430</v>
      </c>
      <c r="BK130" s="348" t="s">
        <v>430</v>
      </c>
      <c r="BL130" s="348">
        <v>0.40960000000000002</v>
      </c>
      <c r="BM130" s="373"/>
      <c r="BN130" s="372" t="s">
        <v>4819</v>
      </c>
      <c r="BO130" s="372" t="s">
        <v>4517</v>
      </c>
      <c r="BP130" s="372" t="s">
        <v>4518</v>
      </c>
      <c r="BQ130" s="372" t="s">
        <v>4678</v>
      </c>
      <c r="BR130" s="372" t="s">
        <v>744</v>
      </c>
      <c r="BS130" s="373"/>
      <c r="BT130" s="354" t="s">
        <v>555</v>
      </c>
    </row>
    <row r="131" spans="1:72" s="428" customFormat="1" x14ac:dyDescent="0.25">
      <c r="A131" s="345" t="s">
        <v>4954</v>
      </c>
      <c r="B131" s="373"/>
      <c r="C131" s="719">
        <v>45540</v>
      </c>
      <c r="D131" s="373"/>
      <c r="E131" s="346">
        <v>215.55</v>
      </c>
      <c r="F131" s="373"/>
      <c r="G131" s="347">
        <v>9.2268000000000008</v>
      </c>
      <c r="H131" s="374"/>
      <c r="I131" s="348">
        <v>3.9E-2</v>
      </c>
      <c r="J131" s="348">
        <v>2.9432</v>
      </c>
      <c r="K131" s="348">
        <v>5.7633999999999999</v>
      </c>
      <c r="L131" s="348">
        <v>3.8597999999999999</v>
      </c>
      <c r="M131" s="348">
        <v>7.3007999999999997</v>
      </c>
      <c r="N131" s="350">
        <v>9.1963000000000008</v>
      </c>
      <c r="O131" s="348" t="s">
        <v>430</v>
      </c>
      <c r="P131" s="348" t="s">
        <v>430</v>
      </c>
      <c r="Q131" s="348" t="s">
        <v>430</v>
      </c>
      <c r="R131" s="348" t="s">
        <v>430</v>
      </c>
      <c r="S131" s="348">
        <v>4.5399000000000003</v>
      </c>
      <c r="T131" s="348">
        <v>24.1647</v>
      </c>
      <c r="U131" s="348">
        <v>9.2032000000000007</v>
      </c>
      <c r="V131" s="348">
        <v>12.885400000000001</v>
      </c>
      <c r="W131" s="348">
        <v>4.6443000000000003</v>
      </c>
      <c r="X131" s="348">
        <v>-3.992</v>
      </c>
      <c r="Y131" s="374"/>
      <c r="Z131" s="346">
        <v>39</v>
      </c>
      <c r="AA131" s="346">
        <v>1</v>
      </c>
      <c r="AB131" s="346">
        <v>7</v>
      </c>
      <c r="AC131" s="346">
        <v>73</v>
      </c>
      <c r="AD131" s="346">
        <v>54</v>
      </c>
      <c r="AE131" s="346">
        <v>79</v>
      </c>
      <c r="AF131" s="346" t="s">
        <v>430</v>
      </c>
      <c r="AG131" s="346" t="s">
        <v>430</v>
      </c>
      <c r="AH131" s="346" t="s">
        <v>430</v>
      </c>
      <c r="AI131" s="346" t="s">
        <v>430</v>
      </c>
      <c r="AJ131" s="346">
        <v>43</v>
      </c>
      <c r="AK131" s="346">
        <v>30</v>
      </c>
      <c r="AL131" s="346">
        <v>32</v>
      </c>
      <c r="AM131" s="346">
        <v>22</v>
      </c>
      <c r="AN131" s="346">
        <v>14</v>
      </c>
      <c r="AO131" s="373"/>
      <c r="AP131" s="348" t="s">
        <v>430</v>
      </c>
      <c r="AQ131" s="348" t="s">
        <v>430</v>
      </c>
      <c r="AR131" s="348" t="s">
        <v>430</v>
      </c>
      <c r="AS131" s="348" t="s">
        <v>430</v>
      </c>
      <c r="AT131" s="348">
        <v>18.37</v>
      </c>
      <c r="AU131" s="351"/>
      <c r="AV131" s="346" t="s">
        <v>430</v>
      </c>
      <c r="AW131" s="346" t="s">
        <v>430</v>
      </c>
      <c r="AX131" s="346" t="s">
        <v>430</v>
      </c>
      <c r="AY131" s="346" t="s">
        <v>430</v>
      </c>
      <c r="AZ131" s="346">
        <v>35</v>
      </c>
      <c r="BA131" s="374"/>
      <c r="BB131" s="348">
        <v>21.506954440307901</v>
      </c>
      <c r="BC131" s="348">
        <v>1.0004470057799799</v>
      </c>
      <c r="BD131" s="348">
        <v>-2.8513681539450102E-2</v>
      </c>
      <c r="BE131" s="375">
        <v>-0.130665636227215</v>
      </c>
      <c r="BF131" s="374"/>
      <c r="BG131" s="372">
        <v>0.28120000000000001</v>
      </c>
      <c r="BH131" s="373"/>
      <c r="BI131" s="348">
        <v>50.8249</v>
      </c>
      <c r="BJ131" s="348">
        <v>49.017400000000002</v>
      </c>
      <c r="BK131" s="348" t="s">
        <v>430</v>
      </c>
      <c r="BL131" s="348">
        <v>0.15770000000000001</v>
      </c>
      <c r="BM131" s="373"/>
      <c r="BN131" s="372" t="s">
        <v>4955</v>
      </c>
      <c r="BO131" s="372" t="s">
        <v>4956</v>
      </c>
      <c r="BP131" s="372" t="s">
        <v>4957</v>
      </c>
      <c r="BQ131" s="372" t="s">
        <v>4958</v>
      </c>
      <c r="BR131" s="372" t="s">
        <v>4959</v>
      </c>
      <c r="BS131" s="373"/>
      <c r="BT131" s="354" t="s">
        <v>4673</v>
      </c>
    </row>
    <row r="132" spans="1:72" s="428" customFormat="1" x14ac:dyDescent="0.25">
      <c r="A132" s="345" t="s">
        <v>4960</v>
      </c>
      <c r="B132" s="373"/>
      <c r="C132" s="719">
        <v>44130</v>
      </c>
      <c r="D132" s="373"/>
      <c r="E132" s="346">
        <v>198.518</v>
      </c>
      <c r="F132" s="373"/>
      <c r="G132" s="347">
        <v>24.238299999999999</v>
      </c>
      <c r="H132" s="374"/>
      <c r="I132" s="348" t="s">
        <v>430</v>
      </c>
      <c r="J132" s="348">
        <v>0.54879999999999995</v>
      </c>
      <c r="K132" s="348">
        <v>2.4079000000000002</v>
      </c>
      <c r="L132" s="348">
        <v>10.267799999999999</v>
      </c>
      <c r="M132" s="348">
        <v>13.101900000000001</v>
      </c>
      <c r="N132" s="350">
        <v>22.810099999999998</v>
      </c>
      <c r="O132" s="348">
        <v>10.791499999999999</v>
      </c>
      <c r="P132" s="348">
        <v>19.899000000000001</v>
      </c>
      <c r="Q132" s="348">
        <v>13.6334</v>
      </c>
      <c r="R132" s="348" t="s">
        <v>430</v>
      </c>
      <c r="S132" s="348">
        <v>5.5551000000000004</v>
      </c>
      <c r="T132" s="348">
        <v>18.5456</v>
      </c>
      <c r="U132" s="348">
        <v>16.473700000000001</v>
      </c>
      <c r="V132" s="348">
        <v>24.0623</v>
      </c>
      <c r="W132" s="348">
        <v>1.8376999999999999</v>
      </c>
      <c r="X132" s="348">
        <v>16.3828</v>
      </c>
      <c r="Y132" s="374"/>
      <c r="Z132" s="346" t="s">
        <v>430</v>
      </c>
      <c r="AA132" s="346">
        <v>45</v>
      </c>
      <c r="AB132" s="346">
        <v>107</v>
      </c>
      <c r="AC132" s="346">
        <v>10</v>
      </c>
      <c r="AD132" s="346">
        <v>31</v>
      </c>
      <c r="AE132" s="346">
        <v>9</v>
      </c>
      <c r="AF132" s="346">
        <v>5</v>
      </c>
      <c r="AG132" s="346">
        <v>10</v>
      </c>
      <c r="AH132" s="346">
        <v>8</v>
      </c>
      <c r="AI132" s="346" t="s">
        <v>430</v>
      </c>
      <c r="AJ132" s="346">
        <v>28</v>
      </c>
      <c r="AK132" s="346">
        <v>95</v>
      </c>
      <c r="AL132" s="346">
        <v>11</v>
      </c>
      <c r="AM132" s="346">
        <v>8</v>
      </c>
      <c r="AN132" s="346">
        <v>55</v>
      </c>
      <c r="AO132" s="373"/>
      <c r="AP132" s="348" t="s">
        <v>430</v>
      </c>
      <c r="AQ132" s="348" t="s">
        <v>430</v>
      </c>
      <c r="AR132" s="348">
        <v>18.47</v>
      </c>
      <c r="AS132" s="348">
        <v>18.239999999999998</v>
      </c>
      <c r="AT132" s="348">
        <v>30.82</v>
      </c>
      <c r="AU132" s="351"/>
      <c r="AV132" s="346" t="s">
        <v>430</v>
      </c>
      <c r="AW132" s="346" t="s">
        <v>430</v>
      </c>
      <c r="AX132" s="346">
        <v>3</v>
      </c>
      <c r="AY132" s="346">
        <v>3</v>
      </c>
      <c r="AZ132" s="346">
        <v>11</v>
      </c>
      <c r="BA132" s="374"/>
      <c r="BB132" s="348">
        <v>11.911133943373301</v>
      </c>
      <c r="BC132" s="348">
        <v>0</v>
      </c>
      <c r="BD132" s="348">
        <v>9.2744527170043098E-2</v>
      </c>
      <c r="BE132" s="375" t="s">
        <v>430</v>
      </c>
      <c r="BF132" s="374"/>
      <c r="BG132" s="372" t="s">
        <v>430</v>
      </c>
      <c r="BH132" s="373"/>
      <c r="BI132" s="348">
        <v>32.354799999999997</v>
      </c>
      <c r="BJ132" s="348">
        <v>36.5745</v>
      </c>
      <c r="BK132" s="348">
        <v>1.88554</v>
      </c>
      <c r="BL132" s="348">
        <v>29.18516</v>
      </c>
      <c r="BM132" s="373"/>
      <c r="BN132" s="372" t="s">
        <v>4961</v>
      </c>
      <c r="BO132" s="372" t="s">
        <v>4962</v>
      </c>
      <c r="BP132" s="372" t="s">
        <v>4963</v>
      </c>
      <c r="BQ132" s="372" t="s">
        <v>4964</v>
      </c>
      <c r="BR132" s="372" t="s">
        <v>4965</v>
      </c>
      <c r="BS132" s="373"/>
      <c r="BT132" s="354" t="s">
        <v>555</v>
      </c>
    </row>
    <row r="133" spans="1:72" s="428" customFormat="1" x14ac:dyDescent="0.25">
      <c r="A133" s="345" t="s">
        <v>4966</v>
      </c>
      <c r="B133" s="373"/>
      <c r="C133" s="719">
        <v>45898</v>
      </c>
      <c r="D133" s="373"/>
      <c r="E133" s="346">
        <v>201.89</v>
      </c>
      <c r="F133" s="373"/>
      <c r="G133" s="347">
        <v>9.7645999999999997</v>
      </c>
      <c r="H133" s="374"/>
      <c r="I133" s="348">
        <v>-0.12479999999999999</v>
      </c>
      <c r="J133" s="348">
        <v>-0.93840000000000001</v>
      </c>
      <c r="K133" s="348">
        <v>1.3167</v>
      </c>
      <c r="L133" s="348">
        <v>3.0358000000000001</v>
      </c>
      <c r="M133" s="348">
        <v>2.7507000000000001</v>
      </c>
      <c r="N133" s="350" t="s">
        <v>430</v>
      </c>
      <c r="O133" s="348" t="s">
        <v>430</v>
      </c>
      <c r="P133" s="348" t="s">
        <v>430</v>
      </c>
      <c r="Q133" s="348" t="s">
        <v>430</v>
      </c>
      <c r="R133" s="348" t="s">
        <v>430</v>
      </c>
      <c r="S133" s="348">
        <v>6.2154999999999996</v>
      </c>
      <c r="T133" s="348">
        <v>13.182600000000001</v>
      </c>
      <c r="U133" s="348">
        <v>-4.8887</v>
      </c>
      <c r="V133" s="348">
        <v>-1.1009</v>
      </c>
      <c r="W133" s="348">
        <v>-0.54690000000000005</v>
      </c>
      <c r="X133" s="348">
        <v>-2.3540000000000001</v>
      </c>
      <c r="Y133" s="374"/>
      <c r="Z133" s="346">
        <v>68</v>
      </c>
      <c r="AA133" s="346">
        <v>232</v>
      </c>
      <c r="AB133" s="346">
        <v>145</v>
      </c>
      <c r="AC133" s="346">
        <v>104</v>
      </c>
      <c r="AD133" s="346">
        <v>115</v>
      </c>
      <c r="AE133" s="346" t="s">
        <v>430</v>
      </c>
      <c r="AF133" s="346" t="s">
        <v>430</v>
      </c>
      <c r="AG133" s="346" t="s">
        <v>430</v>
      </c>
      <c r="AH133" s="346" t="s">
        <v>430</v>
      </c>
      <c r="AI133" s="346" t="s">
        <v>430</v>
      </c>
      <c r="AJ133" s="346">
        <v>22</v>
      </c>
      <c r="AK133" s="346">
        <v>159</v>
      </c>
      <c r="AL133" s="346">
        <v>185</v>
      </c>
      <c r="AM133" s="346">
        <v>175</v>
      </c>
      <c r="AN133" s="346">
        <v>164</v>
      </c>
      <c r="AO133" s="373"/>
      <c r="AP133" s="348" t="s">
        <v>430</v>
      </c>
      <c r="AQ133" s="348" t="s">
        <v>430</v>
      </c>
      <c r="AR133" s="348" t="s">
        <v>430</v>
      </c>
      <c r="AS133" s="348" t="s">
        <v>430</v>
      </c>
      <c r="AT133" s="348">
        <v>0.87</v>
      </c>
      <c r="AU133" s="351"/>
      <c r="AV133" s="346" t="s">
        <v>430</v>
      </c>
      <c r="AW133" s="346" t="s">
        <v>430</v>
      </c>
      <c r="AX133" s="346" t="s">
        <v>430</v>
      </c>
      <c r="AY133" s="346" t="s">
        <v>430</v>
      </c>
      <c r="AZ133" s="346">
        <v>164</v>
      </c>
      <c r="BA133" s="374"/>
      <c r="BB133" s="348">
        <v>15.314119714322899</v>
      </c>
      <c r="BC133" s="348">
        <v>0.98385020434389303</v>
      </c>
      <c r="BD133" s="348">
        <v>-3.2486828100178097E-2</v>
      </c>
      <c r="BE133" s="375">
        <v>-0.13979795284628199</v>
      </c>
      <c r="BF133" s="374"/>
      <c r="BG133" s="372">
        <v>0.3296</v>
      </c>
      <c r="BH133" s="373"/>
      <c r="BI133" s="348">
        <v>41.681100000000001</v>
      </c>
      <c r="BJ133" s="348">
        <v>32.020600000000002</v>
      </c>
      <c r="BK133" s="348">
        <v>30.860600000000002</v>
      </c>
      <c r="BL133" s="348">
        <v>-4.5622999999999996</v>
      </c>
      <c r="BM133" s="373"/>
      <c r="BN133" s="372" t="s">
        <v>4967</v>
      </c>
      <c r="BO133" s="372" t="s">
        <v>4968</v>
      </c>
      <c r="BP133" s="372" t="s">
        <v>4969</v>
      </c>
      <c r="BQ133" s="372" t="s">
        <v>4970</v>
      </c>
      <c r="BR133" s="372" t="s">
        <v>4971</v>
      </c>
      <c r="BS133" s="373"/>
      <c r="BT133" s="354" t="s">
        <v>555</v>
      </c>
    </row>
    <row r="134" spans="1:72" s="428" customFormat="1" x14ac:dyDescent="0.25">
      <c r="A134" s="345" t="s">
        <v>4972</v>
      </c>
      <c r="B134" s="373"/>
      <c r="C134" s="719">
        <v>45987</v>
      </c>
      <c r="D134" s="373"/>
      <c r="E134" s="346">
        <v>176.619</v>
      </c>
      <c r="F134" s="373"/>
      <c r="G134" s="347">
        <v>9.5071999999999992</v>
      </c>
      <c r="H134" s="374"/>
      <c r="I134" s="348">
        <v>-0.65</v>
      </c>
      <c r="J134" s="348">
        <v>-0.84689999999999999</v>
      </c>
      <c r="K134" s="348">
        <v>0.40339999999999998</v>
      </c>
      <c r="L134" s="348">
        <v>2.0085999999999999</v>
      </c>
      <c r="M134" s="348">
        <v>-0.18690000000000001</v>
      </c>
      <c r="N134" s="350" t="s">
        <v>430</v>
      </c>
      <c r="O134" s="348" t="s">
        <v>430</v>
      </c>
      <c r="P134" s="348" t="s">
        <v>430</v>
      </c>
      <c r="Q134" s="348" t="s">
        <v>430</v>
      </c>
      <c r="R134" s="348" t="s">
        <v>430</v>
      </c>
      <c r="S134" s="348">
        <v>1.9659</v>
      </c>
      <c r="T134" s="348">
        <v>11.9917</v>
      </c>
      <c r="U134" s="348">
        <v>-4.2953999999999999</v>
      </c>
      <c r="V134" s="348" t="s">
        <v>430</v>
      </c>
      <c r="W134" s="348">
        <v>-0.96150000000000002</v>
      </c>
      <c r="X134" s="348">
        <v>-4.9279999999999999</v>
      </c>
      <c r="Y134" s="374"/>
      <c r="Z134" s="346">
        <v>202</v>
      </c>
      <c r="AA134" s="346">
        <v>226</v>
      </c>
      <c r="AB134" s="346">
        <v>202</v>
      </c>
      <c r="AC134" s="346">
        <v>154</v>
      </c>
      <c r="AD134" s="346">
        <v>160</v>
      </c>
      <c r="AE134" s="346" t="s">
        <v>430</v>
      </c>
      <c r="AF134" s="346" t="s">
        <v>430</v>
      </c>
      <c r="AG134" s="346" t="s">
        <v>430</v>
      </c>
      <c r="AH134" s="346" t="s">
        <v>430</v>
      </c>
      <c r="AI134" s="346" t="s">
        <v>430</v>
      </c>
      <c r="AJ134" s="346">
        <v>168</v>
      </c>
      <c r="AK134" s="346">
        <v>169</v>
      </c>
      <c r="AL134" s="346">
        <v>178</v>
      </c>
      <c r="AM134" s="346" t="s">
        <v>430</v>
      </c>
      <c r="AN134" s="346">
        <v>180</v>
      </c>
      <c r="AO134" s="373"/>
      <c r="AP134" s="348" t="s">
        <v>430</v>
      </c>
      <c r="AQ134" s="348" t="s">
        <v>430</v>
      </c>
      <c r="AR134" s="348" t="s">
        <v>430</v>
      </c>
      <c r="AS134" s="348" t="s">
        <v>430</v>
      </c>
      <c r="AT134" s="348" t="s">
        <v>430</v>
      </c>
      <c r="AU134" s="351"/>
      <c r="AV134" s="346" t="s">
        <v>430</v>
      </c>
      <c r="AW134" s="346" t="s">
        <v>430</v>
      </c>
      <c r="AX134" s="346" t="s">
        <v>430</v>
      </c>
      <c r="AY134" s="346" t="s">
        <v>430</v>
      </c>
      <c r="AZ134" s="346" t="s">
        <v>430</v>
      </c>
      <c r="BA134" s="374"/>
      <c r="BB134" s="348">
        <v>16.371338174501499</v>
      </c>
      <c r="BC134" s="348">
        <v>1.0000232836634</v>
      </c>
      <c r="BD134" s="348">
        <v>-5.3370657890704699E-2</v>
      </c>
      <c r="BE134" s="375">
        <v>1.9475005878264801E-2</v>
      </c>
      <c r="BF134" s="374"/>
      <c r="BG134" s="372">
        <v>0.189</v>
      </c>
      <c r="BH134" s="373"/>
      <c r="BI134" s="348">
        <v>81.846199999999996</v>
      </c>
      <c r="BJ134" s="348">
        <v>10.609500000000001</v>
      </c>
      <c r="BK134" s="348">
        <v>6.8493599999999999</v>
      </c>
      <c r="BL134" s="348">
        <v>0.69494</v>
      </c>
      <c r="BM134" s="373"/>
      <c r="BN134" s="372" t="s">
        <v>4973</v>
      </c>
      <c r="BO134" s="372" t="s">
        <v>4974</v>
      </c>
      <c r="BP134" s="372" t="s">
        <v>4975</v>
      </c>
      <c r="BQ134" s="372" t="s">
        <v>4976</v>
      </c>
      <c r="BR134" s="372" t="s">
        <v>756</v>
      </c>
      <c r="BS134" s="373"/>
      <c r="BT134" s="354" t="s">
        <v>555</v>
      </c>
    </row>
    <row r="135" spans="1:72" s="428" customFormat="1" x14ac:dyDescent="0.25">
      <c r="A135" s="345" t="s">
        <v>4977</v>
      </c>
      <c r="B135" s="373"/>
      <c r="C135" s="719">
        <v>45436</v>
      </c>
      <c r="D135" s="373"/>
      <c r="E135" s="346">
        <v>182.22399999999999</v>
      </c>
      <c r="F135" s="373"/>
      <c r="G135" s="347">
        <v>11.6738</v>
      </c>
      <c r="H135" s="374"/>
      <c r="I135" s="348">
        <v>-0.47660000000000002</v>
      </c>
      <c r="J135" s="348">
        <v>1.6999999999999999E-3</v>
      </c>
      <c r="K135" s="348">
        <v>0.80740000000000001</v>
      </c>
      <c r="L135" s="348">
        <v>5.0358999999999998</v>
      </c>
      <c r="M135" s="348">
        <v>-4.859</v>
      </c>
      <c r="N135" s="350">
        <v>5.1341000000000001</v>
      </c>
      <c r="O135" s="348">
        <v>5.6055000000000001</v>
      </c>
      <c r="P135" s="348" t="s">
        <v>430</v>
      </c>
      <c r="Q135" s="348" t="s">
        <v>430</v>
      </c>
      <c r="R135" s="348" t="s">
        <v>430</v>
      </c>
      <c r="S135" s="348">
        <v>-5.2200000000000003E-2</v>
      </c>
      <c r="T135" s="348">
        <v>14.6097</v>
      </c>
      <c r="U135" s="348">
        <v>-3.5493999999999999</v>
      </c>
      <c r="V135" s="348">
        <v>4.8914999999999997</v>
      </c>
      <c r="W135" s="348">
        <v>0.50360000000000005</v>
      </c>
      <c r="X135" s="348">
        <v>7.0869</v>
      </c>
      <c r="Y135" s="374"/>
      <c r="Z135" s="346">
        <v>171</v>
      </c>
      <c r="AA135" s="346">
        <v>122</v>
      </c>
      <c r="AB135" s="346">
        <v>162</v>
      </c>
      <c r="AC135" s="346">
        <v>49</v>
      </c>
      <c r="AD135" s="346">
        <v>223</v>
      </c>
      <c r="AE135" s="346">
        <v>112</v>
      </c>
      <c r="AF135" s="346">
        <v>13</v>
      </c>
      <c r="AG135" s="346" t="s">
        <v>430</v>
      </c>
      <c r="AH135" s="346" t="s">
        <v>430</v>
      </c>
      <c r="AI135" s="346" t="s">
        <v>430</v>
      </c>
      <c r="AJ135" s="346">
        <v>232</v>
      </c>
      <c r="AK135" s="346">
        <v>144</v>
      </c>
      <c r="AL135" s="346">
        <v>165</v>
      </c>
      <c r="AM135" s="346">
        <v>115</v>
      </c>
      <c r="AN135" s="346">
        <v>126</v>
      </c>
      <c r="AO135" s="373"/>
      <c r="AP135" s="348" t="s">
        <v>430</v>
      </c>
      <c r="AQ135" s="348" t="s">
        <v>430</v>
      </c>
      <c r="AR135" s="348" t="s">
        <v>430</v>
      </c>
      <c r="AS135" s="348" t="s">
        <v>430</v>
      </c>
      <c r="AT135" s="348">
        <v>1.46</v>
      </c>
      <c r="AU135" s="351"/>
      <c r="AV135" s="346" t="s">
        <v>430</v>
      </c>
      <c r="AW135" s="346" t="s">
        <v>430</v>
      </c>
      <c r="AX135" s="346" t="s">
        <v>430</v>
      </c>
      <c r="AY135" s="346" t="s">
        <v>430</v>
      </c>
      <c r="AZ135" s="346">
        <v>159</v>
      </c>
      <c r="BA135" s="374"/>
      <c r="BB135" s="348">
        <v>16.999328987467099</v>
      </c>
      <c r="BC135" s="348">
        <v>1.0025617960023501</v>
      </c>
      <c r="BD135" s="348">
        <v>1.4535036124205701E-2</v>
      </c>
      <c r="BE135" s="375">
        <v>-6.5292802901983901E-2</v>
      </c>
      <c r="BF135" s="374"/>
      <c r="BG135" s="372">
        <v>8.8800000000000004E-2</v>
      </c>
      <c r="BH135" s="373"/>
      <c r="BI135" s="348">
        <v>74.257999999999996</v>
      </c>
      <c r="BJ135" s="348">
        <v>25.4602</v>
      </c>
      <c r="BK135" s="348" t="s">
        <v>430</v>
      </c>
      <c r="BL135" s="348">
        <v>0.28179999999999999</v>
      </c>
      <c r="BM135" s="373"/>
      <c r="BN135" s="372" t="s">
        <v>4978</v>
      </c>
      <c r="BO135" s="372" t="s">
        <v>4979</v>
      </c>
      <c r="BP135" s="372" t="s">
        <v>430</v>
      </c>
      <c r="BQ135" s="372" t="s">
        <v>430</v>
      </c>
      <c r="BR135" s="372" t="s">
        <v>430</v>
      </c>
      <c r="BS135" s="373"/>
      <c r="BT135" s="354" t="s">
        <v>4823</v>
      </c>
    </row>
    <row r="136" spans="1:72" s="428" customFormat="1" x14ac:dyDescent="0.25">
      <c r="A136" s="345" t="s">
        <v>4980</v>
      </c>
      <c r="B136" s="373"/>
      <c r="C136" s="719">
        <v>43936</v>
      </c>
      <c r="D136" s="373"/>
      <c r="E136" s="346">
        <v>184.31200000000001</v>
      </c>
      <c r="F136" s="373"/>
      <c r="G136" s="347">
        <v>31.754999999999999</v>
      </c>
      <c r="H136" s="374"/>
      <c r="I136" s="348">
        <v>-0.18579999999999999</v>
      </c>
      <c r="J136" s="348">
        <v>0.21809999999999999</v>
      </c>
      <c r="K136" s="348">
        <v>2.5541999999999998</v>
      </c>
      <c r="L136" s="348">
        <v>3.6583000000000001</v>
      </c>
      <c r="M136" s="348">
        <v>6.6753</v>
      </c>
      <c r="N136" s="350">
        <v>11.1005</v>
      </c>
      <c r="O136" s="348">
        <v>-0.47910000000000003</v>
      </c>
      <c r="P136" s="348">
        <v>18.689900000000002</v>
      </c>
      <c r="Q136" s="348">
        <v>12.744199999999999</v>
      </c>
      <c r="R136" s="348" t="s">
        <v>430</v>
      </c>
      <c r="S136" s="348">
        <v>3.9542000000000002</v>
      </c>
      <c r="T136" s="348">
        <v>23.064699999999998</v>
      </c>
      <c r="U136" s="348">
        <v>7.2076000000000002</v>
      </c>
      <c r="V136" s="348">
        <v>9.5078999999999994</v>
      </c>
      <c r="W136" s="348">
        <v>1.0008999999999999</v>
      </c>
      <c r="X136" s="348">
        <v>19.8889</v>
      </c>
      <c r="Y136" s="374"/>
      <c r="Z136" s="346">
        <v>95</v>
      </c>
      <c r="AA136" s="346">
        <v>87</v>
      </c>
      <c r="AB136" s="346">
        <v>75</v>
      </c>
      <c r="AC136" s="346">
        <v>77</v>
      </c>
      <c r="AD136" s="346">
        <v>75</v>
      </c>
      <c r="AE136" s="346">
        <v>51</v>
      </c>
      <c r="AF136" s="346">
        <v>71</v>
      </c>
      <c r="AG136" s="346">
        <v>21</v>
      </c>
      <c r="AH136" s="346">
        <v>16</v>
      </c>
      <c r="AI136" s="346" t="s">
        <v>430</v>
      </c>
      <c r="AJ136" s="346">
        <v>73</v>
      </c>
      <c r="AK136" s="346">
        <v>48</v>
      </c>
      <c r="AL136" s="346">
        <v>50</v>
      </c>
      <c r="AM136" s="346">
        <v>76</v>
      </c>
      <c r="AN136" s="346">
        <v>94</v>
      </c>
      <c r="AO136" s="373"/>
      <c r="AP136" s="348" t="s">
        <v>430</v>
      </c>
      <c r="AQ136" s="348" t="s">
        <v>430</v>
      </c>
      <c r="AR136" s="348">
        <v>14.23</v>
      </c>
      <c r="AS136" s="348">
        <v>10.199999999999999</v>
      </c>
      <c r="AT136" s="348">
        <v>16.03</v>
      </c>
      <c r="AU136" s="351"/>
      <c r="AV136" s="346" t="s">
        <v>430</v>
      </c>
      <c r="AW136" s="346" t="s">
        <v>430</v>
      </c>
      <c r="AX136" s="346">
        <v>16</v>
      </c>
      <c r="AY136" s="346">
        <v>32</v>
      </c>
      <c r="AZ136" s="346">
        <v>58</v>
      </c>
      <c r="BA136" s="374"/>
      <c r="BB136" s="348">
        <v>19.293838176902799</v>
      </c>
      <c r="BC136" s="348">
        <v>0.99848080305928899</v>
      </c>
      <c r="BD136" s="348">
        <v>5.5474975503760703E-2</v>
      </c>
      <c r="BE136" s="375">
        <v>-8.8819071453836398E-2</v>
      </c>
      <c r="BF136" s="374"/>
      <c r="BG136" s="372">
        <v>0.26679999999999998</v>
      </c>
      <c r="BH136" s="373"/>
      <c r="BI136" s="348">
        <v>86.570999999999998</v>
      </c>
      <c r="BJ136" s="348">
        <v>13.2334</v>
      </c>
      <c r="BK136" s="348" t="s">
        <v>430</v>
      </c>
      <c r="BL136" s="348">
        <v>0.1956</v>
      </c>
      <c r="BM136" s="373"/>
      <c r="BN136" s="372" t="s">
        <v>4527</v>
      </c>
      <c r="BO136" s="372" t="s">
        <v>4528</v>
      </c>
      <c r="BP136" s="372" t="s">
        <v>4529</v>
      </c>
      <c r="BQ136" s="372" t="s">
        <v>4530</v>
      </c>
      <c r="BR136" s="372" t="s">
        <v>4531</v>
      </c>
      <c r="BS136" s="373"/>
      <c r="BT136" s="354" t="s">
        <v>463</v>
      </c>
    </row>
    <row r="137" spans="1:72" s="428" customFormat="1" x14ac:dyDescent="0.25">
      <c r="A137" s="345" t="s">
        <v>4981</v>
      </c>
      <c r="B137" s="373"/>
      <c r="C137" s="719">
        <v>46210</v>
      </c>
      <c r="D137" s="373"/>
      <c r="E137" s="346">
        <v>164.18199999999999</v>
      </c>
      <c r="F137" s="373"/>
      <c r="G137" s="347">
        <v>10.5823</v>
      </c>
      <c r="H137" s="374"/>
      <c r="I137" s="348">
        <v>-0.40560000000000002</v>
      </c>
      <c r="J137" s="348">
        <v>-1.4454</v>
      </c>
      <c r="K137" s="348">
        <v>4.6292</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v>0.57210000000000005</v>
      </c>
      <c r="X137" s="348">
        <v>5.8230000000000004</v>
      </c>
      <c r="Y137" s="374"/>
      <c r="Z137" s="346">
        <v>159</v>
      </c>
      <c r="AA137" s="346">
        <v>245</v>
      </c>
      <c r="AB137" s="346">
        <v>19</v>
      </c>
      <c r="AC137" s="346" t="s">
        <v>430</v>
      </c>
      <c r="AD137" s="346" t="s">
        <v>430</v>
      </c>
      <c r="AE137" s="346" t="s">
        <v>430</v>
      </c>
      <c r="AF137" s="346" t="s">
        <v>430</v>
      </c>
      <c r="AG137" s="346" t="s">
        <v>430</v>
      </c>
      <c r="AH137" s="346" t="s">
        <v>430</v>
      </c>
      <c r="AI137" s="346" t="s">
        <v>430</v>
      </c>
      <c r="AJ137" s="346" t="s">
        <v>430</v>
      </c>
      <c r="AK137" s="346" t="s">
        <v>430</v>
      </c>
      <c r="AL137" s="346" t="s">
        <v>430</v>
      </c>
      <c r="AM137" s="346" t="s">
        <v>430</v>
      </c>
      <c r="AN137" s="346">
        <v>113</v>
      </c>
      <c r="AO137" s="373"/>
      <c r="AP137" s="348" t="s">
        <v>430</v>
      </c>
      <c r="AQ137" s="348" t="s">
        <v>430</v>
      </c>
      <c r="AR137" s="348" t="s">
        <v>430</v>
      </c>
      <c r="AS137" s="348" t="s">
        <v>430</v>
      </c>
      <c r="AT137" s="348" t="s">
        <v>430</v>
      </c>
      <c r="AU137" s="351"/>
      <c r="AV137" s="346" t="s">
        <v>430</v>
      </c>
      <c r="AW137" s="346" t="s">
        <v>430</v>
      </c>
      <c r="AX137" s="346" t="s">
        <v>430</v>
      </c>
      <c r="AY137" s="346" t="s">
        <v>430</v>
      </c>
      <c r="AZ137" s="346" t="s">
        <v>430</v>
      </c>
      <c r="BA137" s="374"/>
      <c r="BB137" s="348" t="s">
        <v>430</v>
      </c>
      <c r="BC137" s="348">
        <v>0</v>
      </c>
      <c r="BD137" s="348">
        <v>0</v>
      </c>
      <c r="BE137" s="375">
        <v>4.1845235100534204</v>
      </c>
      <c r="BF137" s="374"/>
      <c r="BG137" s="372">
        <v>0.13489999999999999</v>
      </c>
      <c r="BH137" s="373"/>
      <c r="BI137" s="348">
        <v>73.826899999999995</v>
      </c>
      <c r="BJ137" s="348">
        <v>22.767700000000001</v>
      </c>
      <c r="BK137" s="348">
        <v>1.56833</v>
      </c>
      <c r="BL137" s="348">
        <v>1.83707</v>
      </c>
      <c r="BM137" s="373"/>
      <c r="BN137" s="372" t="s">
        <v>4982</v>
      </c>
      <c r="BO137" s="372" t="s">
        <v>4983</v>
      </c>
      <c r="BP137" s="372" t="s">
        <v>4984</v>
      </c>
      <c r="BQ137" s="372" t="s">
        <v>4985</v>
      </c>
      <c r="BR137" s="372" t="s">
        <v>430</v>
      </c>
      <c r="BS137" s="373"/>
      <c r="BT137" s="354" t="s">
        <v>555</v>
      </c>
    </row>
    <row r="138" spans="1:72" s="428" customFormat="1" x14ac:dyDescent="0.25">
      <c r="A138" s="345" t="s">
        <v>4986</v>
      </c>
      <c r="B138" s="373"/>
      <c r="C138" s="719">
        <v>45701</v>
      </c>
      <c r="D138" s="373"/>
      <c r="E138" s="346">
        <v>176.93799999999999</v>
      </c>
      <c r="F138" s="373"/>
      <c r="G138" s="347">
        <v>11.400700000000001</v>
      </c>
      <c r="H138" s="374"/>
      <c r="I138" s="348">
        <v>0.71109999999999995</v>
      </c>
      <c r="J138" s="348">
        <v>2.4358</v>
      </c>
      <c r="K138" s="348">
        <v>5.6932</v>
      </c>
      <c r="L138" s="348">
        <v>3.5476999999999999</v>
      </c>
      <c r="M138" s="348">
        <v>6.6223000000000001</v>
      </c>
      <c r="N138" s="350">
        <v>8.2769999999999992</v>
      </c>
      <c r="O138" s="348" t="s">
        <v>430</v>
      </c>
      <c r="P138" s="348" t="s">
        <v>430</v>
      </c>
      <c r="Q138" s="348" t="s">
        <v>430</v>
      </c>
      <c r="R138" s="348" t="s">
        <v>430</v>
      </c>
      <c r="S138" s="348">
        <v>3.8694000000000002</v>
      </c>
      <c r="T138" s="348">
        <v>21.3124</v>
      </c>
      <c r="U138" s="348">
        <v>5.8334999999999999</v>
      </c>
      <c r="V138" s="348">
        <v>9.7551000000000005</v>
      </c>
      <c r="W138" s="348">
        <v>4.9779</v>
      </c>
      <c r="X138" s="348">
        <v>8.9199000000000002</v>
      </c>
      <c r="Y138" s="374"/>
      <c r="Z138" s="346">
        <v>4</v>
      </c>
      <c r="AA138" s="346">
        <v>6</v>
      </c>
      <c r="AB138" s="346">
        <v>11</v>
      </c>
      <c r="AC138" s="346">
        <v>81</v>
      </c>
      <c r="AD138" s="346">
        <v>78</v>
      </c>
      <c r="AE138" s="346">
        <v>87</v>
      </c>
      <c r="AF138" s="346" t="s">
        <v>430</v>
      </c>
      <c r="AG138" s="346" t="s">
        <v>430</v>
      </c>
      <c r="AH138" s="346" t="s">
        <v>430</v>
      </c>
      <c r="AI138" s="346" t="s">
        <v>430</v>
      </c>
      <c r="AJ138" s="346">
        <v>82</v>
      </c>
      <c r="AK138" s="346">
        <v>65</v>
      </c>
      <c r="AL138" s="346">
        <v>62</v>
      </c>
      <c r="AM138" s="346">
        <v>68</v>
      </c>
      <c r="AN138" s="346">
        <v>11</v>
      </c>
      <c r="AO138" s="373"/>
      <c r="AP138" s="348" t="s">
        <v>430</v>
      </c>
      <c r="AQ138" s="348" t="s">
        <v>430</v>
      </c>
      <c r="AR138" s="348" t="s">
        <v>430</v>
      </c>
      <c r="AS138" s="348" t="s">
        <v>430</v>
      </c>
      <c r="AT138" s="348">
        <v>13.88</v>
      </c>
      <c r="AU138" s="351"/>
      <c r="AV138" s="346" t="s">
        <v>430</v>
      </c>
      <c r="AW138" s="346" t="s">
        <v>430</v>
      </c>
      <c r="AX138" s="346" t="s">
        <v>430</v>
      </c>
      <c r="AY138" s="346" t="s">
        <v>430</v>
      </c>
      <c r="AZ138" s="346">
        <v>77</v>
      </c>
      <c r="BA138" s="374"/>
      <c r="BB138" s="348">
        <v>17.6471527868122</v>
      </c>
      <c r="BC138" s="348">
        <v>0.99833614790911696</v>
      </c>
      <c r="BD138" s="348">
        <v>3.8057589205286499E-2</v>
      </c>
      <c r="BE138" s="375">
        <v>-0.123571016910065</v>
      </c>
      <c r="BF138" s="374"/>
      <c r="BG138" s="372">
        <v>0.32329999999999998</v>
      </c>
      <c r="BH138" s="373"/>
      <c r="BI138" s="348">
        <v>46.022599999999997</v>
      </c>
      <c r="BJ138" s="348">
        <v>35.086199999999998</v>
      </c>
      <c r="BK138" s="348">
        <v>18.961200000000002</v>
      </c>
      <c r="BL138" s="348">
        <v>-7.0000000000000007E-2</v>
      </c>
      <c r="BM138" s="373"/>
      <c r="BN138" s="372" t="s">
        <v>4987</v>
      </c>
      <c r="BO138" s="372" t="s">
        <v>4616</v>
      </c>
      <c r="BP138" s="372" t="s">
        <v>4988</v>
      </c>
      <c r="BQ138" s="372" t="s">
        <v>4989</v>
      </c>
      <c r="BR138" s="372" t="s">
        <v>4990</v>
      </c>
      <c r="BS138" s="373"/>
      <c r="BT138" s="354" t="s">
        <v>4673</v>
      </c>
    </row>
    <row r="139" spans="1:72" s="428" customFormat="1" x14ac:dyDescent="0.25">
      <c r="A139" s="345" t="s">
        <v>4991</v>
      </c>
      <c r="B139" s="373"/>
      <c r="C139" s="719">
        <v>45637</v>
      </c>
      <c r="D139" s="373"/>
      <c r="E139" s="346">
        <v>156.85900000000001</v>
      </c>
      <c r="F139" s="373"/>
      <c r="G139" s="347">
        <v>8.7744</v>
      </c>
      <c r="H139" s="374"/>
      <c r="I139" s="348">
        <v>-0.38150000000000001</v>
      </c>
      <c r="J139" s="348">
        <v>-0.1343</v>
      </c>
      <c r="K139" s="348">
        <v>6.0838000000000001</v>
      </c>
      <c r="L139" s="348">
        <v>10.5952</v>
      </c>
      <c r="M139" s="348">
        <v>11.462</v>
      </c>
      <c r="N139" s="350">
        <v>-3.2949999999999999</v>
      </c>
      <c r="O139" s="348" t="s">
        <v>430</v>
      </c>
      <c r="P139" s="348" t="s">
        <v>430</v>
      </c>
      <c r="Q139" s="348" t="s">
        <v>430</v>
      </c>
      <c r="R139" s="348" t="s">
        <v>430</v>
      </c>
      <c r="S139" s="348">
        <v>14.460100000000001</v>
      </c>
      <c r="T139" s="348">
        <v>20.6584</v>
      </c>
      <c r="U139" s="348">
        <v>-6.9375</v>
      </c>
      <c r="V139" s="348">
        <v>0.84940000000000004</v>
      </c>
      <c r="W139" s="348">
        <v>2.7363</v>
      </c>
      <c r="X139" s="348">
        <v>-7.3627000000000002</v>
      </c>
      <c r="Y139" s="374"/>
      <c r="Z139" s="346">
        <v>151</v>
      </c>
      <c r="AA139" s="346">
        <v>137</v>
      </c>
      <c r="AB139" s="346">
        <v>6</v>
      </c>
      <c r="AC139" s="346">
        <v>9</v>
      </c>
      <c r="AD139" s="346">
        <v>35</v>
      </c>
      <c r="AE139" s="346">
        <v>197</v>
      </c>
      <c r="AF139" s="346" t="s">
        <v>430</v>
      </c>
      <c r="AG139" s="346" t="s">
        <v>430</v>
      </c>
      <c r="AH139" s="346" t="s">
        <v>430</v>
      </c>
      <c r="AI139" s="346" t="s">
        <v>430</v>
      </c>
      <c r="AJ139" s="346">
        <v>8</v>
      </c>
      <c r="AK139" s="346">
        <v>82</v>
      </c>
      <c r="AL139" s="346">
        <v>189</v>
      </c>
      <c r="AM139" s="346">
        <v>165</v>
      </c>
      <c r="AN139" s="346">
        <v>50</v>
      </c>
      <c r="AO139" s="373"/>
      <c r="AP139" s="348" t="s">
        <v>430</v>
      </c>
      <c r="AQ139" s="348" t="s">
        <v>430</v>
      </c>
      <c r="AR139" s="348" t="s">
        <v>430</v>
      </c>
      <c r="AS139" s="348" t="s">
        <v>430</v>
      </c>
      <c r="AT139" s="348">
        <v>8.9499999999999993</v>
      </c>
      <c r="AU139" s="351"/>
      <c r="AV139" s="346" t="s">
        <v>430</v>
      </c>
      <c r="AW139" s="346" t="s">
        <v>430</v>
      </c>
      <c r="AX139" s="346" t="s">
        <v>430</v>
      </c>
      <c r="AY139" s="346" t="s">
        <v>430</v>
      </c>
      <c r="AZ139" s="346">
        <v>93</v>
      </c>
      <c r="BA139" s="374"/>
      <c r="BB139" s="348">
        <v>19.189699607139399</v>
      </c>
      <c r="BC139" s="348">
        <v>0.99922440261336398</v>
      </c>
      <c r="BD139" s="348">
        <v>-4.0809405512278997E-2</v>
      </c>
      <c r="BE139" s="375">
        <v>-8.7944069304480094E-2</v>
      </c>
      <c r="BF139" s="374"/>
      <c r="BG139" s="372">
        <v>8.8900000000000007E-2</v>
      </c>
      <c r="BH139" s="373"/>
      <c r="BI139" s="348">
        <v>52.403300000000002</v>
      </c>
      <c r="BJ139" s="348">
        <v>36.083500000000001</v>
      </c>
      <c r="BK139" s="348">
        <v>11.347</v>
      </c>
      <c r="BL139" s="348">
        <v>0.16619999999999999</v>
      </c>
      <c r="BM139" s="373"/>
      <c r="BN139" s="372" t="s">
        <v>4992</v>
      </c>
      <c r="BO139" s="372" t="s">
        <v>4993</v>
      </c>
      <c r="BP139" s="372" t="s">
        <v>4994</v>
      </c>
      <c r="BQ139" s="372" t="s">
        <v>4995</v>
      </c>
      <c r="BR139" s="372" t="s">
        <v>4996</v>
      </c>
      <c r="BS139" s="373"/>
      <c r="BT139" s="354" t="s">
        <v>555</v>
      </c>
    </row>
    <row r="140" spans="1:72" s="428" customFormat="1" x14ac:dyDescent="0.25">
      <c r="A140" s="345" t="s">
        <v>4997</v>
      </c>
      <c r="B140" s="373"/>
      <c r="C140" s="719">
        <v>45084</v>
      </c>
      <c r="D140" s="373"/>
      <c r="E140" s="346">
        <v>154.12799999999999</v>
      </c>
      <c r="F140" s="373"/>
      <c r="G140" s="347">
        <v>15.0747</v>
      </c>
      <c r="H140" s="374"/>
      <c r="I140" s="348">
        <v>-0.26400000000000001</v>
      </c>
      <c r="J140" s="348">
        <v>-0.43</v>
      </c>
      <c r="K140" s="348">
        <v>0.40699999999999997</v>
      </c>
      <c r="L140" s="348">
        <v>0.59589999999999999</v>
      </c>
      <c r="M140" s="348">
        <v>-1.9199999999999998E-2</v>
      </c>
      <c r="N140" s="350">
        <v>5.3802000000000003</v>
      </c>
      <c r="O140" s="348">
        <v>1.4374</v>
      </c>
      <c r="P140" s="348">
        <v>13.255699999999999</v>
      </c>
      <c r="Q140" s="348" t="s">
        <v>430</v>
      </c>
      <c r="R140" s="348" t="s">
        <v>430</v>
      </c>
      <c r="S140" s="348">
        <v>2.0733000000000001</v>
      </c>
      <c r="T140" s="348">
        <v>11.9747</v>
      </c>
      <c r="U140" s="348">
        <v>-0.75119999999999998</v>
      </c>
      <c r="V140" s="348">
        <v>4.7690999999999999</v>
      </c>
      <c r="W140" s="348">
        <v>-1.2103999999999999</v>
      </c>
      <c r="X140" s="348">
        <v>13.573399999999999</v>
      </c>
      <c r="Y140" s="374"/>
      <c r="Z140" s="346">
        <v>109</v>
      </c>
      <c r="AA140" s="346">
        <v>153</v>
      </c>
      <c r="AB140" s="346">
        <v>201</v>
      </c>
      <c r="AC140" s="346">
        <v>217</v>
      </c>
      <c r="AD140" s="346">
        <v>152</v>
      </c>
      <c r="AE140" s="346">
        <v>101</v>
      </c>
      <c r="AF140" s="346">
        <v>34</v>
      </c>
      <c r="AG140" s="346">
        <v>50</v>
      </c>
      <c r="AH140" s="346" t="s">
        <v>430</v>
      </c>
      <c r="AI140" s="346" t="s">
        <v>430</v>
      </c>
      <c r="AJ140" s="346">
        <v>155</v>
      </c>
      <c r="AK140" s="346">
        <v>170</v>
      </c>
      <c r="AL140" s="346">
        <v>134</v>
      </c>
      <c r="AM140" s="346">
        <v>121</v>
      </c>
      <c r="AN140" s="346">
        <v>213</v>
      </c>
      <c r="AO140" s="373"/>
      <c r="AP140" s="348" t="s">
        <v>430</v>
      </c>
      <c r="AQ140" s="348" t="s">
        <v>430</v>
      </c>
      <c r="AR140" s="348" t="s">
        <v>430</v>
      </c>
      <c r="AS140" s="348">
        <v>6.94</v>
      </c>
      <c r="AT140" s="348">
        <v>3.81</v>
      </c>
      <c r="AU140" s="351"/>
      <c r="AV140" s="346" t="s">
        <v>430</v>
      </c>
      <c r="AW140" s="346" t="s">
        <v>430</v>
      </c>
      <c r="AX140" s="346" t="s">
        <v>430</v>
      </c>
      <c r="AY140" s="346">
        <v>47</v>
      </c>
      <c r="AZ140" s="346">
        <v>138</v>
      </c>
      <c r="BA140" s="374"/>
      <c r="BB140" s="348">
        <v>13.6388345973387</v>
      </c>
      <c r="BC140" s="348">
        <v>0.99609804420999704</v>
      </c>
      <c r="BD140" s="348">
        <v>4.56240307770302E-2</v>
      </c>
      <c r="BE140" s="375">
        <v>-8.58753451591098E-2</v>
      </c>
      <c r="BF140" s="374"/>
      <c r="BG140" s="372">
        <v>6.8199999999999997E-2</v>
      </c>
      <c r="BH140" s="373"/>
      <c r="BI140" s="348">
        <v>96.566199999999995</v>
      </c>
      <c r="BJ140" s="348">
        <v>3.6764999999999999</v>
      </c>
      <c r="BK140" s="348" t="s">
        <v>430</v>
      </c>
      <c r="BL140" s="348">
        <v>-0.2427</v>
      </c>
      <c r="BM140" s="373"/>
      <c r="BN140" s="372" t="s">
        <v>4998</v>
      </c>
      <c r="BO140" s="372" t="s">
        <v>4999</v>
      </c>
      <c r="BP140" s="372" t="s">
        <v>5000</v>
      </c>
      <c r="BQ140" s="372" t="s">
        <v>5001</v>
      </c>
      <c r="BR140" s="372" t="s">
        <v>4288</v>
      </c>
      <c r="BS140" s="373"/>
      <c r="BT140" s="354" t="s">
        <v>555</v>
      </c>
    </row>
    <row r="141" spans="1:72" s="428" customFormat="1" x14ac:dyDescent="0.25">
      <c r="A141" s="345" t="s">
        <v>5002</v>
      </c>
      <c r="B141" s="373"/>
      <c r="C141" s="719">
        <v>44909</v>
      </c>
      <c r="D141" s="373"/>
      <c r="E141" s="346">
        <v>153.626</v>
      </c>
      <c r="F141" s="373"/>
      <c r="G141" s="347">
        <v>20.3095</v>
      </c>
      <c r="H141" s="374"/>
      <c r="I141" s="348">
        <v>0.83409999999999995</v>
      </c>
      <c r="J141" s="348">
        <v>1.6120000000000001</v>
      </c>
      <c r="K141" s="348">
        <v>3.4199000000000002</v>
      </c>
      <c r="L141" s="348">
        <v>8.6889000000000003</v>
      </c>
      <c r="M141" s="348">
        <v>16.671600000000002</v>
      </c>
      <c r="N141" s="350">
        <v>21.369</v>
      </c>
      <c r="O141" s="348">
        <v>8.1835000000000004</v>
      </c>
      <c r="P141" s="348">
        <v>20.564</v>
      </c>
      <c r="Q141" s="348" t="s">
        <v>430</v>
      </c>
      <c r="R141" s="348" t="s">
        <v>430</v>
      </c>
      <c r="S141" s="348">
        <v>6.0609000000000002</v>
      </c>
      <c r="T141" s="348">
        <v>20.595600000000001</v>
      </c>
      <c r="U141" s="348">
        <v>17.906400000000001</v>
      </c>
      <c r="V141" s="348">
        <v>24.576799999999999</v>
      </c>
      <c r="W141" s="348">
        <v>1.1429</v>
      </c>
      <c r="X141" s="348">
        <v>21.0792</v>
      </c>
      <c r="Y141" s="374"/>
      <c r="Z141" s="346">
        <v>1</v>
      </c>
      <c r="AA141" s="346">
        <v>22</v>
      </c>
      <c r="AB141" s="346">
        <v>54</v>
      </c>
      <c r="AC141" s="346">
        <v>11</v>
      </c>
      <c r="AD141" s="346">
        <v>16</v>
      </c>
      <c r="AE141" s="346">
        <v>10</v>
      </c>
      <c r="AF141" s="346">
        <v>7</v>
      </c>
      <c r="AG141" s="346">
        <v>9</v>
      </c>
      <c r="AH141" s="346" t="s">
        <v>430</v>
      </c>
      <c r="AI141" s="346" t="s">
        <v>430</v>
      </c>
      <c r="AJ141" s="346">
        <v>23</v>
      </c>
      <c r="AK141" s="346">
        <v>83</v>
      </c>
      <c r="AL141" s="346">
        <v>7</v>
      </c>
      <c r="AM141" s="346">
        <v>5</v>
      </c>
      <c r="AN141" s="346">
        <v>82</v>
      </c>
      <c r="AO141" s="373"/>
      <c r="AP141" s="348" t="s">
        <v>430</v>
      </c>
      <c r="AQ141" s="348" t="s">
        <v>430</v>
      </c>
      <c r="AR141" s="348" t="s">
        <v>430</v>
      </c>
      <c r="AS141" s="348">
        <v>17.5</v>
      </c>
      <c r="AT141" s="348">
        <v>33.31</v>
      </c>
      <c r="AU141" s="351"/>
      <c r="AV141" s="346" t="s">
        <v>430</v>
      </c>
      <c r="AW141" s="346" t="s">
        <v>430</v>
      </c>
      <c r="AX141" s="346" t="s">
        <v>430</v>
      </c>
      <c r="AY141" s="346">
        <v>4</v>
      </c>
      <c r="AZ141" s="346">
        <v>9</v>
      </c>
      <c r="BA141" s="374"/>
      <c r="BB141" s="348">
        <v>14.338979220920301</v>
      </c>
      <c r="BC141" s="348">
        <v>0.99756253840197096</v>
      </c>
      <c r="BD141" s="348">
        <v>8.2647546006741804E-2</v>
      </c>
      <c r="BE141" s="375">
        <v>-0.109990083764764</v>
      </c>
      <c r="BF141" s="374"/>
      <c r="BG141" s="372">
        <v>0.1847</v>
      </c>
      <c r="BH141" s="373"/>
      <c r="BI141" s="348">
        <v>47.682699999999997</v>
      </c>
      <c r="BJ141" s="348">
        <v>45.551600000000001</v>
      </c>
      <c r="BK141" s="348">
        <v>6.7220899999999997</v>
      </c>
      <c r="BL141" s="348">
        <v>4.3610000000000003E-2</v>
      </c>
      <c r="BM141" s="373"/>
      <c r="BN141" s="372" t="s">
        <v>5003</v>
      </c>
      <c r="BO141" s="372" t="s">
        <v>5004</v>
      </c>
      <c r="BP141" s="372" t="s">
        <v>430</v>
      </c>
      <c r="BQ141" s="372" t="s">
        <v>430</v>
      </c>
      <c r="BR141" s="372" t="s">
        <v>430</v>
      </c>
      <c r="BS141" s="373"/>
      <c r="BT141" s="354" t="s">
        <v>555</v>
      </c>
    </row>
    <row r="142" spans="1:72" s="428" customFormat="1" x14ac:dyDescent="0.25">
      <c r="A142" s="345" t="s">
        <v>5005</v>
      </c>
      <c r="B142" s="373"/>
      <c r="C142" s="719">
        <v>36368</v>
      </c>
      <c r="D142" s="373"/>
      <c r="E142" s="346">
        <v>147.91999999999999</v>
      </c>
      <c r="F142" s="373"/>
      <c r="G142" s="347">
        <v>186.9323</v>
      </c>
      <c r="H142" s="374"/>
      <c r="I142" s="348">
        <v>-0.29039999999999999</v>
      </c>
      <c r="J142" s="348">
        <v>-2.4199999999999999E-2</v>
      </c>
      <c r="K142" s="348">
        <v>1.5203</v>
      </c>
      <c r="L142" s="348">
        <v>2.1989000000000001</v>
      </c>
      <c r="M142" s="348">
        <v>4.1748000000000003</v>
      </c>
      <c r="N142" s="350">
        <v>8.5074000000000005</v>
      </c>
      <c r="O142" s="348">
        <v>1.3257000000000001</v>
      </c>
      <c r="P142" s="348">
        <v>15.697900000000001</v>
      </c>
      <c r="Q142" s="348">
        <v>12.3346</v>
      </c>
      <c r="R142" s="348">
        <v>12.1517</v>
      </c>
      <c r="S142" s="348">
        <v>3.2126999999999999</v>
      </c>
      <c r="T142" s="348">
        <v>18.014099999999999</v>
      </c>
      <c r="U142" s="348">
        <v>3.8755000000000002</v>
      </c>
      <c r="V142" s="348">
        <v>7.2249999999999996</v>
      </c>
      <c r="W142" s="348">
        <v>-2.1100000000000001E-2</v>
      </c>
      <c r="X142" s="348">
        <v>11.4085</v>
      </c>
      <c r="Y142" s="374"/>
      <c r="Z142" s="346">
        <v>125</v>
      </c>
      <c r="AA142" s="346">
        <v>127</v>
      </c>
      <c r="AB142" s="346">
        <v>133</v>
      </c>
      <c r="AC142" s="346">
        <v>144</v>
      </c>
      <c r="AD142" s="346">
        <v>100</v>
      </c>
      <c r="AE142" s="346">
        <v>84</v>
      </c>
      <c r="AF142" s="346">
        <v>38</v>
      </c>
      <c r="AG142" s="346">
        <v>45</v>
      </c>
      <c r="AH142" s="346">
        <v>19</v>
      </c>
      <c r="AI142" s="346">
        <v>3</v>
      </c>
      <c r="AJ142" s="346">
        <v>114</v>
      </c>
      <c r="AK142" s="346">
        <v>103</v>
      </c>
      <c r="AL142" s="346">
        <v>87</v>
      </c>
      <c r="AM142" s="346">
        <v>89</v>
      </c>
      <c r="AN142" s="346">
        <v>154</v>
      </c>
      <c r="AO142" s="373"/>
      <c r="AP142" s="348">
        <v>13.66</v>
      </c>
      <c r="AQ142" s="348">
        <v>15.23</v>
      </c>
      <c r="AR142" s="348">
        <v>12.93</v>
      </c>
      <c r="AS142" s="348">
        <v>8.9</v>
      </c>
      <c r="AT142" s="348">
        <v>10.78</v>
      </c>
      <c r="AU142" s="351"/>
      <c r="AV142" s="346">
        <v>3</v>
      </c>
      <c r="AW142" s="346">
        <v>7</v>
      </c>
      <c r="AX142" s="346">
        <v>17</v>
      </c>
      <c r="AY142" s="346">
        <v>41</v>
      </c>
      <c r="AZ142" s="346">
        <v>86</v>
      </c>
      <c r="BA142" s="374"/>
      <c r="BB142" s="348">
        <v>15.7281337900762</v>
      </c>
      <c r="BC142" s="348">
        <v>0.97870072052447299</v>
      </c>
      <c r="BD142" s="348">
        <v>5.2013011274197302E-2</v>
      </c>
      <c r="BE142" s="375">
        <v>-8.2961550425898603E-2</v>
      </c>
      <c r="BF142" s="374"/>
      <c r="BG142" s="372">
        <v>6.1702000000000004</v>
      </c>
      <c r="BH142" s="373"/>
      <c r="BI142" s="348">
        <v>88.198999999999998</v>
      </c>
      <c r="BJ142" s="348">
        <v>10.847099999999999</v>
      </c>
      <c r="BK142" s="348" t="s">
        <v>430</v>
      </c>
      <c r="BL142" s="348">
        <v>0.95389999999999997</v>
      </c>
      <c r="BM142" s="373"/>
      <c r="BN142" s="372" t="s">
        <v>5006</v>
      </c>
      <c r="BO142" s="372" t="s">
        <v>5007</v>
      </c>
      <c r="BP142" s="372" t="s">
        <v>5008</v>
      </c>
      <c r="BQ142" s="372" t="s">
        <v>5009</v>
      </c>
      <c r="BR142" s="372" t="s">
        <v>5010</v>
      </c>
      <c r="BS142" s="373"/>
      <c r="BT142" s="354" t="s">
        <v>555</v>
      </c>
    </row>
    <row r="143" spans="1:72" s="428" customFormat="1" x14ac:dyDescent="0.25">
      <c r="A143" s="345" t="s">
        <v>5011</v>
      </c>
      <c r="B143" s="373"/>
      <c r="C143" s="719">
        <v>45377</v>
      </c>
      <c r="D143" s="373"/>
      <c r="E143" s="346">
        <v>145.25800000000001</v>
      </c>
      <c r="F143" s="373"/>
      <c r="G143" s="347">
        <v>10.1114</v>
      </c>
      <c r="H143" s="374"/>
      <c r="I143" s="348">
        <v>-6.13E-2</v>
      </c>
      <c r="J143" s="348">
        <v>0.1595</v>
      </c>
      <c r="K143" s="348">
        <v>0.93740000000000001</v>
      </c>
      <c r="L143" s="348">
        <v>16.121500000000001</v>
      </c>
      <c r="M143" s="348">
        <v>16.4023</v>
      </c>
      <c r="N143" s="350">
        <v>1.0616000000000001</v>
      </c>
      <c r="O143" s="348">
        <v>-6.8456000000000001</v>
      </c>
      <c r="P143" s="348" t="s">
        <v>430</v>
      </c>
      <c r="Q143" s="348" t="s">
        <v>430</v>
      </c>
      <c r="R143" s="348" t="s">
        <v>430</v>
      </c>
      <c r="S143" s="348">
        <v>9.9221000000000004</v>
      </c>
      <c r="T143" s="348">
        <v>39.698799999999999</v>
      </c>
      <c r="U143" s="348">
        <v>3.4329999999999998</v>
      </c>
      <c r="V143" s="348">
        <v>4.4286000000000003</v>
      </c>
      <c r="W143" s="348">
        <v>0.92330000000000001</v>
      </c>
      <c r="X143" s="348">
        <v>0.45850000000000002</v>
      </c>
      <c r="Y143" s="374"/>
      <c r="Z143" s="346">
        <v>45</v>
      </c>
      <c r="AA143" s="346">
        <v>99</v>
      </c>
      <c r="AB143" s="346">
        <v>148</v>
      </c>
      <c r="AC143" s="346">
        <v>1</v>
      </c>
      <c r="AD143" s="346">
        <v>18</v>
      </c>
      <c r="AE143" s="346">
        <v>154</v>
      </c>
      <c r="AF143" s="346">
        <v>124</v>
      </c>
      <c r="AG143" s="346" t="s">
        <v>430</v>
      </c>
      <c r="AH143" s="346" t="s">
        <v>430</v>
      </c>
      <c r="AI143" s="346" t="s">
        <v>430</v>
      </c>
      <c r="AJ143" s="346">
        <v>11</v>
      </c>
      <c r="AK143" s="346">
        <v>1</v>
      </c>
      <c r="AL143" s="346">
        <v>91</v>
      </c>
      <c r="AM143" s="346">
        <v>135</v>
      </c>
      <c r="AN143" s="346">
        <v>106</v>
      </c>
      <c r="AO143" s="373"/>
      <c r="AP143" s="348" t="s">
        <v>430</v>
      </c>
      <c r="AQ143" s="348" t="s">
        <v>430</v>
      </c>
      <c r="AR143" s="348" t="s">
        <v>430</v>
      </c>
      <c r="AS143" s="348" t="s">
        <v>430</v>
      </c>
      <c r="AT143" s="348">
        <v>22.1</v>
      </c>
      <c r="AU143" s="351"/>
      <c r="AV143" s="346" t="s">
        <v>430</v>
      </c>
      <c r="AW143" s="346" t="s">
        <v>430</v>
      </c>
      <c r="AX143" s="346" t="s">
        <v>430</v>
      </c>
      <c r="AY143" s="346" t="s">
        <v>430</v>
      </c>
      <c r="AZ143" s="346">
        <v>31</v>
      </c>
      <c r="BA143" s="374"/>
      <c r="BB143" s="348">
        <v>30.471889474307801</v>
      </c>
      <c r="BC143" s="348">
        <v>0.99715970161163503</v>
      </c>
      <c r="BD143" s="348">
        <v>-1.6795525306761701E-3</v>
      </c>
      <c r="BE143" s="375">
        <v>-7.7167096998764798E-2</v>
      </c>
      <c r="BF143" s="374"/>
      <c r="BG143" s="372">
        <v>0.1477</v>
      </c>
      <c r="BH143" s="373"/>
      <c r="BI143" s="348">
        <v>18.868300000000001</v>
      </c>
      <c r="BJ143" s="348">
        <v>65.627600000000001</v>
      </c>
      <c r="BK143" s="348">
        <v>15.0862</v>
      </c>
      <c r="BL143" s="348">
        <v>0.41789999999999999</v>
      </c>
      <c r="BM143" s="373"/>
      <c r="BN143" s="372" t="s">
        <v>5012</v>
      </c>
      <c r="BO143" s="372" t="s">
        <v>5013</v>
      </c>
      <c r="BP143" s="372" t="s">
        <v>430</v>
      </c>
      <c r="BQ143" s="372" t="s">
        <v>430</v>
      </c>
      <c r="BR143" s="372" t="s">
        <v>430</v>
      </c>
      <c r="BS143" s="373"/>
      <c r="BT143" s="354" t="s">
        <v>555</v>
      </c>
    </row>
    <row r="144" spans="1:72" s="428" customFormat="1" x14ac:dyDescent="0.25">
      <c r="A144" s="345" t="s">
        <v>5014</v>
      </c>
      <c r="B144" s="373"/>
      <c r="C144" s="719">
        <v>45707</v>
      </c>
      <c r="D144" s="373"/>
      <c r="E144" s="346">
        <v>143.542</v>
      </c>
      <c r="F144" s="373"/>
      <c r="G144" s="347">
        <v>10.9261</v>
      </c>
      <c r="H144" s="374"/>
      <c r="I144" s="348">
        <v>-0.29480000000000001</v>
      </c>
      <c r="J144" s="348">
        <v>-0.51990000000000003</v>
      </c>
      <c r="K144" s="348">
        <v>1.6589</v>
      </c>
      <c r="L144" s="348">
        <v>2.1427</v>
      </c>
      <c r="M144" s="348">
        <v>2.6444999999999999</v>
      </c>
      <c r="N144" s="350">
        <v>1.5629999999999999</v>
      </c>
      <c r="O144" s="348" t="s">
        <v>430</v>
      </c>
      <c r="P144" s="348" t="s">
        <v>430</v>
      </c>
      <c r="Q144" s="348" t="s">
        <v>430</v>
      </c>
      <c r="R144" s="348" t="s">
        <v>430</v>
      </c>
      <c r="S144" s="348">
        <v>5.8483999999999998</v>
      </c>
      <c r="T144" s="348">
        <v>13.468400000000001</v>
      </c>
      <c r="U144" s="348">
        <v>-2.4821</v>
      </c>
      <c r="V144" s="348">
        <v>2.5962999999999998</v>
      </c>
      <c r="W144" s="348">
        <v>0.24310000000000001</v>
      </c>
      <c r="X144" s="348">
        <v>6.0090000000000003</v>
      </c>
      <c r="Y144" s="374"/>
      <c r="Z144" s="346">
        <v>128</v>
      </c>
      <c r="AA144" s="346">
        <v>171</v>
      </c>
      <c r="AB144" s="346">
        <v>123</v>
      </c>
      <c r="AC144" s="346">
        <v>150</v>
      </c>
      <c r="AD144" s="346">
        <v>121</v>
      </c>
      <c r="AE144" s="346">
        <v>150</v>
      </c>
      <c r="AF144" s="346" t="s">
        <v>430</v>
      </c>
      <c r="AG144" s="346" t="s">
        <v>430</v>
      </c>
      <c r="AH144" s="346" t="s">
        <v>430</v>
      </c>
      <c r="AI144" s="346" t="s">
        <v>430</v>
      </c>
      <c r="AJ144" s="346">
        <v>26</v>
      </c>
      <c r="AK144" s="346">
        <v>154</v>
      </c>
      <c r="AL144" s="346">
        <v>154</v>
      </c>
      <c r="AM144" s="346">
        <v>154</v>
      </c>
      <c r="AN144" s="346">
        <v>141</v>
      </c>
      <c r="AO144" s="373"/>
      <c r="AP144" s="348" t="s">
        <v>430</v>
      </c>
      <c r="AQ144" s="348" t="s">
        <v>430</v>
      </c>
      <c r="AR144" s="348" t="s">
        <v>430</v>
      </c>
      <c r="AS144" s="348" t="s">
        <v>430</v>
      </c>
      <c r="AT144" s="348">
        <v>4.0599999999999996</v>
      </c>
      <c r="AU144" s="351"/>
      <c r="AV144" s="346" t="s">
        <v>430</v>
      </c>
      <c r="AW144" s="346" t="s">
        <v>430</v>
      </c>
      <c r="AX144" s="346" t="s">
        <v>430</v>
      </c>
      <c r="AY144" s="346" t="s">
        <v>430</v>
      </c>
      <c r="AZ144" s="346">
        <v>136</v>
      </c>
      <c r="BA144" s="374"/>
      <c r="BB144" s="348">
        <v>13.0112695553152</v>
      </c>
      <c r="BC144" s="348">
        <v>0.99798507891791999</v>
      </c>
      <c r="BD144" s="348">
        <v>1.9294665964379901E-2</v>
      </c>
      <c r="BE144" s="375">
        <v>-7.2751578484375995E-2</v>
      </c>
      <c r="BF144" s="374"/>
      <c r="BG144" s="372">
        <v>7.9000000000000001E-2</v>
      </c>
      <c r="BH144" s="373"/>
      <c r="BI144" s="348">
        <v>89.692300000000003</v>
      </c>
      <c r="BJ144" s="348">
        <v>9.9998799999999992</v>
      </c>
      <c r="BK144" s="348" t="s">
        <v>430</v>
      </c>
      <c r="BL144" s="348">
        <v>0.30781999999999998</v>
      </c>
      <c r="BM144" s="373"/>
      <c r="BN144" s="372" t="s">
        <v>5015</v>
      </c>
      <c r="BO144" s="372" t="s">
        <v>5016</v>
      </c>
      <c r="BP144" s="372" t="s">
        <v>5017</v>
      </c>
      <c r="BQ144" s="372" t="s">
        <v>4755</v>
      </c>
      <c r="BR144" s="372" t="s">
        <v>5018</v>
      </c>
      <c r="BS144" s="373"/>
      <c r="BT144" s="354" t="s">
        <v>555</v>
      </c>
    </row>
    <row r="145" spans="1:72" s="428" customFormat="1" x14ac:dyDescent="0.25">
      <c r="A145" s="345" t="s">
        <v>5019</v>
      </c>
      <c r="B145" s="373"/>
      <c r="C145" s="719">
        <v>45408</v>
      </c>
      <c r="D145" s="373"/>
      <c r="E145" s="346">
        <v>140.65</v>
      </c>
      <c r="F145" s="373"/>
      <c r="G145" s="347">
        <v>12.4528</v>
      </c>
      <c r="H145" s="374"/>
      <c r="I145" s="348">
        <v>8.0000000000000002E-3</v>
      </c>
      <c r="J145" s="348">
        <v>3.78E-2</v>
      </c>
      <c r="K145" s="348">
        <v>3.3719000000000001</v>
      </c>
      <c r="L145" s="348">
        <v>3.2989999999999999</v>
      </c>
      <c r="M145" s="348">
        <v>6.8643999999999998</v>
      </c>
      <c r="N145" s="350">
        <v>12.289300000000001</v>
      </c>
      <c r="O145" s="348">
        <v>3.5914999999999999</v>
      </c>
      <c r="P145" s="348" t="s">
        <v>430</v>
      </c>
      <c r="Q145" s="348" t="s">
        <v>430</v>
      </c>
      <c r="R145" s="348" t="s">
        <v>430</v>
      </c>
      <c r="S145" s="348">
        <v>4.9531999999999998</v>
      </c>
      <c r="T145" s="348">
        <v>18.420999999999999</v>
      </c>
      <c r="U145" s="348">
        <v>6.2480000000000002</v>
      </c>
      <c r="V145" s="348">
        <v>10.211499999999999</v>
      </c>
      <c r="W145" s="348">
        <v>1.5784</v>
      </c>
      <c r="X145" s="348">
        <v>9.8411000000000008</v>
      </c>
      <c r="Y145" s="374"/>
      <c r="Z145" s="346">
        <v>40</v>
      </c>
      <c r="AA145" s="346">
        <v>108</v>
      </c>
      <c r="AB145" s="346">
        <v>56</v>
      </c>
      <c r="AC145" s="346">
        <v>101</v>
      </c>
      <c r="AD145" s="346">
        <v>66</v>
      </c>
      <c r="AE145" s="346">
        <v>35</v>
      </c>
      <c r="AF145" s="346">
        <v>25</v>
      </c>
      <c r="AG145" s="346" t="s">
        <v>430</v>
      </c>
      <c r="AH145" s="346" t="s">
        <v>430</v>
      </c>
      <c r="AI145" s="346" t="s">
        <v>430</v>
      </c>
      <c r="AJ145" s="346">
        <v>31</v>
      </c>
      <c r="AK145" s="346">
        <v>96</v>
      </c>
      <c r="AL145" s="346">
        <v>57</v>
      </c>
      <c r="AM145" s="346">
        <v>51</v>
      </c>
      <c r="AN145" s="346">
        <v>69</v>
      </c>
      <c r="AO145" s="373"/>
      <c r="AP145" s="348" t="s">
        <v>430</v>
      </c>
      <c r="AQ145" s="348" t="s">
        <v>430</v>
      </c>
      <c r="AR145" s="348" t="s">
        <v>430</v>
      </c>
      <c r="AS145" s="348" t="s">
        <v>430</v>
      </c>
      <c r="AT145" s="348">
        <v>16.07</v>
      </c>
      <c r="AU145" s="351"/>
      <c r="AV145" s="346" t="s">
        <v>430</v>
      </c>
      <c r="AW145" s="346" t="s">
        <v>430</v>
      </c>
      <c r="AX145" s="346" t="s">
        <v>430</v>
      </c>
      <c r="AY145" s="346" t="s">
        <v>430</v>
      </c>
      <c r="AZ145" s="346">
        <v>55</v>
      </c>
      <c r="BA145" s="374"/>
      <c r="BB145" s="348">
        <v>15.4972641478425</v>
      </c>
      <c r="BC145" s="348">
        <v>0.99622947044541699</v>
      </c>
      <c r="BD145" s="348">
        <v>2.8271617225842101E-2</v>
      </c>
      <c r="BE145" s="375">
        <v>-0.11230690045854801</v>
      </c>
      <c r="BF145" s="374"/>
      <c r="BG145" s="372">
        <v>0.12889999999999999</v>
      </c>
      <c r="BH145" s="373"/>
      <c r="BI145" s="348">
        <v>51.919800000000002</v>
      </c>
      <c r="BJ145" s="348">
        <v>29.537700000000001</v>
      </c>
      <c r="BK145" s="348">
        <v>18.343900000000001</v>
      </c>
      <c r="BL145" s="348">
        <v>0.1986</v>
      </c>
      <c r="BM145" s="373"/>
      <c r="BN145" s="372" t="s">
        <v>5020</v>
      </c>
      <c r="BO145" s="372" t="s">
        <v>5021</v>
      </c>
      <c r="BP145" s="372" t="s">
        <v>5022</v>
      </c>
      <c r="BQ145" s="372" t="s">
        <v>1750</v>
      </c>
      <c r="BR145" s="372" t="s">
        <v>5023</v>
      </c>
      <c r="BS145" s="373"/>
      <c r="BT145" s="354" t="s">
        <v>4673</v>
      </c>
    </row>
    <row r="146" spans="1:72" s="428" customFormat="1" x14ac:dyDescent="0.25">
      <c r="A146" s="345" t="s">
        <v>5024</v>
      </c>
      <c r="B146" s="373"/>
      <c r="C146" s="719">
        <v>45351</v>
      </c>
      <c r="D146" s="373"/>
      <c r="E146" s="346">
        <v>139.143</v>
      </c>
      <c r="F146" s="373"/>
      <c r="G146" s="347">
        <v>12.1462</v>
      </c>
      <c r="H146" s="374"/>
      <c r="I146" s="348">
        <v>-0.12659999999999999</v>
      </c>
      <c r="J146" s="348">
        <v>0.50060000000000004</v>
      </c>
      <c r="K146" s="348">
        <v>3.4397000000000002</v>
      </c>
      <c r="L146" s="348">
        <v>7.8014000000000001</v>
      </c>
      <c r="M146" s="348">
        <v>15.962999999999999</v>
      </c>
      <c r="N146" s="350">
        <v>9.6830999999999996</v>
      </c>
      <c r="O146" s="348">
        <v>9.7699999999999995E-2</v>
      </c>
      <c r="P146" s="348" t="s">
        <v>430</v>
      </c>
      <c r="Q146" s="348" t="s">
        <v>430</v>
      </c>
      <c r="R146" s="348" t="s">
        <v>430</v>
      </c>
      <c r="S146" s="348">
        <v>4.0903999999999998</v>
      </c>
      <c r="T146" s="348">
        <v>28.932300000000001</v>
      </c>
      <c r="U146" s="348">
        <v>10.2636</v>
      </c>
      <c r="V146" s="348">
        <v>10.1227</v>
      </c>
      <c r="W146" s="348">
        <v>2.8658999999999999</v>
      </c>
      <c r="X146" s="348">
        <v>8.1107999999999993</v>
      </c>
      <c r="Y146" s="374"/>
      <c r="Z146" s="346">
        <v>75</v>
      </c>
      <c r="AA146" s="346">
        <v>64</v>
      </c>
      <c r="AB146" s="346">
        <v>51</v>
      </c>
      <c r="AC146" s="346">
        <v>27</v>
      </c>
      <c r="AD146" s="346">
        <v>22</v>
      </c>
      <c r="AE146" s="346">
        <v>71</v>
      </c>
      <c r="AF146" s="346">
        <v>51</v>
      </c>
      <c r="AG146" s="346" t="s">
        <v>430</v>
      </c>
      <c r="AH146" s="346" t="s">
        <v>430</v>
      </c>
      <c r="AI146" s="346" t="s">
        <v>430</v>
      </c>
      <c r="AJ146" s="346">
        <v>56</v>
      </c>
      <c r="AK146" s="346">
        <v>17</v>
      </c>
      <c r="AL146" s="346">
        <v>24</v>
      </c>
      <c r="AM146" s="346">
        <v>54</v>
      </c>
      <c r="AN146" s="346">
        <v>45</v>
      </c>
      <c r="AO146" s="373"/>
      <c r="AP146" s="348" t="s">
        <v>430</v>
      </c>
      <c r="AQ146" s="348" t="s">
        <v>430</v>
      </c>
      <c r="AR146" s="348" t="s">
        <v>430</v>
      </c>
      <c r="AS146" s="348" t="s">
        <v>430</v>
      </c>
      <c r="AT146" s="348">
        <v>23.78</v>
      </c>
      <c r="AU146" s="351"/>
      <c r="AV146" s="346" t="s">
        <v>430</v>
      </c>
      <c r="AW146" s="346" t="s">
        <v>430</v>
      </c>
      <c r="AX146" s="346" t="s">
        <v>430</v>
      </c>
      <c r="AY146" s="346" t="s">
        <v>430</v>
      </c>
      <c r="AZ146" s="346">
        <v>25</v>
      </c>
      <c r="BA146" s="374"/>
      <c r="BB146" s="348">
        <v>20.768602275818701</v>
      </c>
      <c r="BC146" s="348">
        <v>0.99858589400577202</v>
      </c>
      <c r="BD146" s="348">
        <v>2.7258860855095199E-2</v>
      </c>
      <c r="BE146" s="375">
        <v>-9.61735882061696E-2</v>
      </c>
      <c r="BF146" s="374"/>
      <c r="BG146" s="372">
        <v>0.17130000000000001</v>
      </c>
      <c r="BH146" s="373"/>
      <c r="BI146" s="348" t="s">
        <v>430</v>
      </c>
      <c r="BJ146" s="348">
        <v>7.1826299999999996</v>
      </c>
      <c r="BK146" s="348">
        <v>92.74</v>
      </c>
      <c r="BL146" s="348">
        <v>7.7369999999999994E-2</v>
      </c>
      <c r="BM146" s="373"/>
      <c r="BN146" s="372" t="s">
        <v>5025</v>
      </c>
      <c r="BO146" s="372" t="s">
        <v>4558</v>
      </c>
      <c r="BP146" s="372" t="s">
        <v>2494</v>
      </c>
      <c r="BQ146" s="372" t="s">
        <v>4559</v>
      </c>
      <c r="BR146" s="372" t="s">
        <v>4611</v>
      </c>
      <c r="BS146" s="373"/>
      <c r="BT146" s="354" t="s">
        <v>4823</v>
      </c>
    </row>
    <row r="147" spans="1:72" s="428" customFormat="1" x14ac:dyDescent="0.25">
      <c r="A147" s="345" t="s">
        <v>5026</v>
      </c>
      <c r="B147" s="373"/>
      <c r="C147" s="719">
        <v>45121</v>
      </c>
      <c r="D147" s="373"/>
      <c r="E147" s="346">
        <v>135.46</v>
      </c>
      <c r="F147" s="373"/>
      <c r="G147" s="347">
        <v>10.405900000000001</v>
      </c>
      <c r="H147" s="374"/>
      <c r="I147" s="348">
        <v>-0.32469999999999999</v>
      </c>
      <c r="J147" s="348">
        <v>-1.4938</v>
      </c>
      <c r="K147" s="348">
        <v>2.5261999999999998</v>
      </c>
      <c r="L147" s="348">
        <v>4.5178000000000003</v>
      </c>
      <c r="M147" s="348">
        <v>-0.95840000000000003</v>
      </c>
      <c r="N147" s="350">
        <v>-15.2637</v>
      </c>
      <c r="O147" s="348">
        <v>-13.962</v>
      </c>
      <c r="P147" s="348">
        <v>0.2843</v>
      </c>
      <c r="Q147" s="348" t="s">
        <v>430</v>
      </c>
      <c r="R147" s="348" t="s">
        <v>430</v>
      </c>
      <c r="S147" s="348">
        <v>14.9823</v>
      </c>
      <c r="T147" s="348">
        <v>4.4035000000000002</v>
      </c>
      <c r="U147" s="348">
        <v>-19.709399999999999</v>
      </c>
      <c r="V147" s="348">
        <v>-9.1464999999999996</v>
      </c>
      <c r="W147" s="348">
        <v>-1.6595</v>
      </c>
      <c r="X147" s="348">
        <v>1.2821</v>
      </c>
      <c r="Y147" s="374"/>
      <c r="Z147" s="346">
        <v>143</v>
      </c>
      <c r="AA147" s="346">
        <v>251</v>
      </c>
      <c r="AB147" s="346">
        <v>93</v>
      </c>
      <c r="AC147" s="346">
        <v>59</v>
      </c>
      <c r="AD147" s="346">
        <v>170</v>
      </c>
      <c r="AE147" s="346">
        <v>224</v>
      </c>
      <c r="AF147" s="346">
        <v>138</v>
      </c>
      <c r="AG147" s="346">
        <v>101</v>
      </c>
      <c r="AH147" s="346" t="s">
        <v>430</v>
      </c>
      <c r="AI147" s="346" t="s">
        <v>430</v>
      </c>
      <c r="AJ147" s="346">
        <v>6</v>
      </c>
      <c r="AK147" s="346">
        <v>239</v>
      </c>
      <c r="AL147" s="346">
        <v>236</v>
      </c>
      <c r="AM147" s="346">
        <v>225</v>
      </c>
      <c r="AN147" s="346">
        <v>247</v>
      </c>
      <c r="AO147" s="373"/>
      <c r="AP147" s="348" t="s">
        <v>430</v>
      </c>
      <c r="AQ147" s="348" t="s">
        <v>430</v>
      </c>
      <c r="AR147" s="348" t="s">
        <v>430</v>
      </c>
      <c r="AS147" s="348">
        <v>-9.2899999999999991</v>
      </c>
      <c r="AT147" s="348">
        <v>-11</v>
      </c>
      <c r="AU147" s="351"/>
      <c r="AV147" s="346" t="s">
        <v>430</v>
      </c>
      <c r="AW147" s="346" t="s">
        <v>430</v>
      </c>
      <c r="AX147" s="346" t="s">
        <v>430</v>
      </c>
      <c r="AY147" s="346">
        <v>104</v>
      </c>
      <c r="AZ147" s="346">
        <v>223</v>
      </c>
      <c r="BA147" s="374"/>
      <c r="BB147" s="348">
        <v>22.288448874034501</v>
      </c>
      <c r="BC147" s="348">
        <v>0.99561907454490095</v>
      </c>
      <c r="BD147" s="348">
        <v>-5.1499741447408702E-3</v>
      </c>
      <c r="BE147" s="375">
        <v>-9.3643215589906806E-2</v>
      </c>
      <c r="BF147" s="374"/>
      <c r="BG147" s="372">
        <v>0.13100000000000001</v>
      </c>
      <c r="BH147" s="373"/>
      <c r="BI147" s="348">
        <v>81.512299999999996</v>
      </c>
      <c r="BJ147" s="348">
        <v>18.3659</v>
      </c>
      <c r="BK147" s="348" t="s">
        <v>430</v>
      </c>
      <c r="BL147" s="348">
        <v>0.12180000000000001</v>
      </c>
      <c r="BM147" s="373"/>
      <c r="BN147" s="372" t="s">
        <v>5027</v>
      </c>
      <c r="BO147" s="372" t="s">
        <v>5028</v>
      </c>
      <c r="BP147" s="372" t="s">
        <v>430</v>
      </c>
      <c r="BQ147" s="372" t="s">
        <v>430</v>
      </c>
      <c r="BR147" s="372" t="s">
        <v>430</v>
      </c>
      <c r="BS147" s="373"/>
      <c r="BT147" s="354" t="s">
        <v>4823</v>
      </c>
    </row>
    <row r="148" spans="1:72" s="428" customFormat="1" x14ac:dyDescent="0.25">
      <c r="A148" s="345" t="s">
        <v>5029</v>
      </c>
      <c r="B148" s="373"/>
      <c r="C148" s="719">
        <v>45701</v>
      </c>
      <c r="D148" s="373"/>
      <c r="E148" s="346">
        <v>132.53399999999999</v>
      </c>
      <c r="F148" s="373"/>
      <c r="G148" s="347">
        <v>11.914</v>
      </c>
      <c r="H148" s="374"/>
      <c r="I148" s="348">
        <v>0.1429</v>
      </c>
      <c r="J148" s="348">
        <v>0.86519999999999997</v>
      </c>
      <c r="K148" s="348">
        <v>3.6783999999999999</v>
      </c>
      <c r="L148" s="348">
        <v>1.7664</v>
      </c>
      <c r="M148" s="348">
        <v>11.302099999999999</v>
      </c>
      <c r="N148" s="350">
        <v>9.9441000000000006</v>
      </c>
      <c r="O148" s="348" t="s">
        <v>430</v>
      </c>
      <c r="P148" s="348" t="s">
        <v>430</v>
      </c>
      <c r="Q148" s="348" t="s">
        <v>430</v>
      </c>
      <c r="R148" s="348" t="s">
        <v>430</v>
      </c>
      <c r="S148" s="348">
        <v>3.4847999999999999</v>
      </c>
      <c r="T148" s="348">
        <v>22.390699999999999</v>
      </c>
      <c r="U148" s="348">
        <v>9.9473000000000003</v>
      </c>
      <c r="V148" s="348">
        <v>11.834899999999999</v>
      </c>
      <c r="W148" s="348">
        <v>2.8149999999999999</v>
      </c>
      <c r="X148" s="348">
        <v>12.0916</v>
      </c>
      <c r="Y148" s="374"/>
      <c r="Z148" s="346">
        <v>28</v>
      </c>
      <c r="AA148" s="346">
        <v>42</v>
      </c>
      <c r="AB148" s="346">
        <v>37</v>
      </c>
      <c r="AC148" s="346">
        <v>169</v>
      </c>
      <c r="AD148" s="346">
        <v>36</v>
      </c>
      <c r="AE148" s="346">
        <v>68</v>
      </c>
      <c r="AF148" s="346" t="s">
        <v>430</v>
      </c>
      <c r="AG148" s="346" t="s">
        <v>430</v>
      </c>
      <c r="AH148" s="346" t="s">
        <v>430</v>
      </c>
      <c r="AI148" s="346" t="s">
        <v>430</v>
      </c>
      <c r="AJ148" s="346">
        <v>88</v>
      </c>
      <c r="AK148" s="346">
        <v>52</v>
      </c>
      <c r="AL148" s="346">
        <v>30</v>
      </c>
      <c r="AM148" s="346">
        <v>28</v>
      </c>
      <c r="AN148" s="346">
        <v>49</v>
      </c>
      <c r="AO148" s="373"/>
      <c r="AP148" s="348" t="s">
        <v>430</v>
      </c>
      <c r="AQ148" s="348" t="s">
        <v>430</v>
      </c>
      <c r="AR148" s="348" t="s">
        <v>430</v>
      </c>
      <c r="AS148" s="348" t="s">
        <v>430</v>
      </c>
      <c r="AT148" s="348">
        <v>17.62</v>
      </c>
      <c r="AU148" s="351"/>
      <c r="AV148" s="346" t="s">
        <v>430</v>
      </c>
      <c r="AW148" s="346" t="s">
        <v>430</v>
      </c>
      <c r="AX148" s="346" t="s">
        <v>430</v>
      </c>
      <c r="AY148" s="346" t="s">
        <v>430</v>
      </c>
      <c r="AZ148" s="346">
        <v>36</v>
      </c>
      <c r="BA148" s="374"/>
      <c r="BB148" s="348">
        <v>16.8326401642619</v>
      </c>
      <c r="BC148" s="348">
        <v>0.99695797679194298</v>
      </c>
      <c r="BD148" s="348">
        <v>5.2135385555194501E-2</v>
      </c>
      <c r="BE148" s="375">
        <v>-8.4164572482005998E-2</v>
      </c>
      <c r="BF148" s="374"/>
      <c r="BG148" s="372">
        <v>9.6699999999999994E-2</v>
      </c>
      <c r="BH148" s="373"/>
      <c r="BI148" s="348">
        <v>12.180999999999999</v>
      </c>
      <c r="BJ148" s="348">
        <v>63.325899999999997</v>
      </c>
      <c r="BK148" s="348">
        <v>24.3856</v>
      </c>
      <c r="BL148" s="348">
        <v>0.1075</v>
      </c>
      <c r="BM148" s="373"/>
      <c r="BN148" s="372" t="s">
        <v>5030</v>
      </c>
      <c r="BO148" s="372" t="s">
        <v>5031</v>
      </c>
      <c r="BP148" s="372" t="s">
        <v>5032</v>
      </c>
      <c r="BQ148" s="372" t="s">
        <v>5033</v>
      </c>
      <c r="BR148" s="372" t="s">
        <v>5034</v>
      </c>
      <c r="BS148" s="373"/>
      <c r="BT148" s="354" t="s">
        <v>555</v>
      </c>
    </row>
    <row r="149" spans="1:72" s="428" customFormat="1" x14ac:dyDescent="0.25">
      <c r="A149" s="345" t="s">
        <v>5035</v>
      </c>
      <c r="B149" s="373"/>
      <c r="C149" s="719">
        <v>44476</v>
      </c>
      <c r="D149" s="373"/>
      <c r="E149" s="346">
        <v>118.36799999999999</v>
      </c>
      <c r="F149" s="373"/>
      <c r="G149" s="347">
        <v>14.4977</v>
      </c>
      <c r="H149" s="374"/>
      <c r="I149" s="348">
        <v>-0.29499999999999998</v>
      </c>
      <c r="J149" s="348">
        <v>-0.52629999999999999</v>
      </c>
      <c r="K149" s="348">
        <v>1.6198999999999999</v>
      </c>
      <c r="L149" s="348">
        <v>2.1836000000000002</v>
      </c>
      <c r="M149" s="348">
        <v>2.6524000000000001</v>
      </c>
      <c r="N149" s="350">
        <v>1.4983</v>
      </c>
      <c r="O149" s="348">
        <v>-2.5714999999999999</v>
      </c>
      <c r="P149" s="348">
        <v>10.1645</v>
      </c>
      <c r="Q149" s="348" t="s">
        <v>430</v>
      </c>
      <c r="R149" s="348" t="s">
        <v>430</v>
      </c>
      <c r="S149" s="348">
        <v>5.8628</v>
      </c>
      <c r="T149" s="348">
        <v>13.508900000000001</v>
      </c>
      <c r="U149" s="348">
        <v>-2.5154999999999998</v>
      </c>
      <c r="V149" s="348">
        <v>2.5522</v>
      </c>
      <c r="W149" s="348">
        <v>0.2122</v>
      </c>
      <c r="X149" s="348">
        <v>7.8903999999999996</v>
      </c>
      <c r="Y149" s="374"/>
      <c r="Z149" s="346">
        <v>129</v>
      </c>
      <c r="AA149" s="346">
        <v>172</v>
      </c>
      <c r="AB149" s="346">
        <v>124</v>
      </c>
      <c r="AC149" s="346">
        <v>147</v>
      </c>
      <c r="AD149" s="346">
        <v>119</v>
      </c>
      <c r="AE149" s="346">
        <v>151</v>
      </c>
      <c r="AF149" s="346">
        <v>111</v>
      </c>
      <c r="AG149" s="346">
        <v>62</v>
      </c>
      <c r="AH149" s="346" t="s">
        <v>430</v>
      </c>
      <c r="AI149" s="346" t="s">
        <v>430</v>
      </c>
      <c r="AJ149" s="346">
        <v>25</v>
      </c>
      <c r="AK149" s="346">
        <v>151</v>
      </c>
      <c r="AL149" s="346">
        <v>155</v>
      </c>
      <c r="AM149" s="346">
        <v>155</v>
      </c>
      <c r="AN149" s="346">
        <v>143</v>
      </c>
      <c r="AO149" s="373"/>
      <c r="AP149" s="348" t="s">
        <v>430</v>
      </c>
      <c r="AQ149" s="348" t="s">
        <v>430</v>
      </c>
      <c r="AR149" s="348" t="s">
        <v>430</v>
      </c>
      <c r="AS149" s="348">
        <v>4.01</v>
      </c>
      <c r="AT149" s="348">
        <v>4.05</v>
      </c>
      <c r="AU149" s="351"/>
      <c r="AV149" s="346" t="s">
        <v>430</v>
      </c>
      <c r="AW149" s="346" t="s">
        <v>430</v>
      </c>
      <c r="AX149" s="346" t="s">
        <v>430</v>
      </c>
      <c r="AY149" s="346">
        <v>61</v>
      </c>
      <c r="AZ149" s="346">
        <v>137</v>
      </c>
      <c r="BA149" s="374"/>
      <c r="BB149" s="348">
        <v>13.986434645631</v>
      </c>
      <c r="BC149" s="348">
        <v>0.99742632308356705</v>
      </c>
      <c r="BD149" s="348">
        <v>2.9203943373721401E-2</v>
      </c>
      <c r="BE149" s="375">
        <v>-7.3032030108121607E-2</v>
      </c>
      <c r="BF149" s="374"/>
      <c r="BG149" s="372">
        <v>0.19109999999999999</v>
      </c>
      <c r="BH149" s="373"/>
      <c r="BI149" s="348">
        <v>88.563900000000004</v>
      </c>
      <c r="BJ149" s="348">
        <v>9.8643900000000002</v>
      </c>
      <c r="BK149" s="348" t="s">
        <v>430</v>
      </c>
      <c r="BL149" s="348">
        <v>1.5717099999999999</v>
      </c>
      <c r="BM149" s="373"/>
      <c r="BN149" s="372" t="s">
        <v>5036</v>
      </c>
      <c r="BO149" s="372" t="s">
        <v>5037</v>
      </c>
      <c r="BP149" s="372" t="s">
        <v>5038</v>
      </c>
      <c r="BQ149" s="372" t="s">
        <v>5039</v>
      </c>
      <c r="BR149" s="372" t="s">
        <v>5040</v>
      </c>
      <c r="BS149" s="373"/>
      <c r="BT149" s="354" t="s">
        <v>555</v>
      </c>
    </row>
    <row r="150" spans="1:72" s="428" customFormat="1" x14ac:dyDescent="0.25">
      <c r="A150" s="345" t="s">
        <v>5041</v>
      </c>
      <c r="B150" s="373"/>
      <c r="C150" s="719">
        <v>46071</v>
      </c>
      <c r="D150" s="373"/>
      <c r="E150" s="346">
        <v>116.654</v>
      </c>
      <c r="F150" s="373"/>
      <c r="G150" s="347">
        <v>10.0137</v>
      </c>
      <c r="H150" s="374"/>
      <c r="I150" s="348">
        <v>-0.39389999999999997</v>
      </c>
      <c r="J150" s="348">
        <v>-1.2339</v>
      </c>
      <c r="K150" s="348">
        <v>0.29039999999999999</v>
      </c>
      <c r="L150" s="348">
        <v>4.2605000000000004</v>
      </c>
      <c r="M150" s="348">
        <v>3.4527000000000001</v>
      </c>
      <c r="N150" s="350" t="s">
        <v>430</v>
      </c>
      <c r="O150" s="348" t="s">
        <v>430</v>
      </c>
      <c r="P150" s="348" t="s">
        <v>430</v>
      </c>
      <c r="Q150" s="348" t="s">
        <v>430</v>
      </c>
      <c r="R150" s="348" t="s">
        <v>430</v>
      </c>
      <c r="S150" s="348">
        <v>3.8001</v>
      </c>
      <c r="T150" s="348">
        <v>15.6343</v>
      </c>
      <c r="U150" s="348" t="s">
        <v>430</v>
      </c>
      <c r="V150" s="348" t="s">
        <v>430</v>
      </c>
      <c r="W150" s="348">
        <v>-1.3545</v>
      </c>
      <c r="X150" s="348">
        <v>0.13700000000000001</v>
      </c>
      <c r="Y150" s="374"/>
      <c r="Z150" s="346">
        <v>153</v>
      </c>
      <c r="AA150" s="346">
        <v>241</v>
      </c>
      <c r="AB150" s="346">
        <v>218</v>
      </c>
      <c r="AC150" s="346">
        <v>67</v>
      </c>
      <c r="AD150" s="346">
        <v>108</v>
      </c>
      <c r="AE150" s="346" t="s">
        <v>430</v>
      </c>
      <c r="AF150" s="346" t="s">
        <v>430</v>
      </c>
      <c r="AG150" s="346" t="s">
        <v>430</v>
      </c>
      <c r="AH150" s="346" t="s">
        <v>430</v>
      </c>
      <c r="AI150" s="346" t="s">
        <v>430</v>
      </c>
      <c r="AJ150" s="346">
        <v>85</v>
      </c>
      <c r="AK150" s="346">
        <v>122</v>
      </c>
      <c r="AL150" s="346" t="s">
        <v>430</v>
      </c>
      <c r="AM150" s="346" t="s">
        <v>430</v>
      </c>
      <c r="AN150" s="346">
        <v>226</v>
      </c>
      <c r="AO150" s="373"/>
      <c r="AP150" s="348" t="s">
        <v>430</v>
      </c>
      <c r="AQ150" s="348" t="s">
        <v>430</v>
      </c>
      <c r="AR150" s="348" t="s">
        <v>430</v>
      </c>
      <c r="AS150" s="348" t="s">
        <v>430</v>
      </c>
      <c r="AT150" s="348" t="s">
        <v>430</v>
      </c>
      <c r="AU150" s="351"/>
      <c r="AV150" s="346" t="s">
        <v>430</v>
      </c>
      <c r="AW150" s="346" t="s">
        <v>430</v>
      </c>
      <c r="AX150" s="346" t="s">
        <v>430</v>
      </c>
      <c r="AY150" s="346" t="s">
        <v>430</v>
      </c>
      <c r="AZ150" s="346" t="s">
        <v>430</v>
      </c>
      <c r="BA150" s="374"/>
      <c r="BB150" s="348">
        <v>19.0692912363752</v>
      </c>
      <c r="BC150" s="348">
        <v>1.0019553472443801</v>
      </c>
      <c r="BD150" s="348">
        <v>1.30381572640287E-2</v>
      </c>
      <c r="BE150" s="375">
        <v>-8.8135816502196401E-2</v>
      </c>
      <c r="BF150" s="374"/>
      <c r="BG150" s="372">
        <v>0.1118</v>
      </c>
      <c r="BH150" s="373"/>
      <c r="BI150" s="348">
        <v>87.298299999999998</v>
      </c>
      <c r="BJ150" s="348">
        <v>11.2582</v>
      </c>
      <c r="BK150" s="348" t="s">
        <v>430</v>
      </c>
      <c r="BL150" s="348">
        <v>1.4435</v>
      </c>
      <c r="BM150" s="373"/>
      <c r="BN150" s="372" t="s">
        <v>5042</v>
      </c>
      <c r="BO150" s="372" t="s">
        <v>5043</v>
      </c>
      <c r="BP150" s="372" t="s">
        <v>5044</v>
      </c>
      <c r="BQ150" s="372" t="s">
        <v>5045</v>
      </c>
      <c r="BR150" s="372" t="s">
        <v>2769</v>
      </c>
      <c r="BS150" s="373"/>
      <c r="BT150" s="354" t="s">
        <v>555</v>
      </c>
    </row>
    <row r="151" spans="1:72" s="428" customFormat="1" x14ac:dyDescent="0.25">
      <c r="A151" s="345" t="s">
        <v>5046</v>
      </c>
      <c r="B151" s="373"/>
      <c r="C151" s="719">
        <v>45709</v>
      </c>
      <c r="D151" s="373"/>
      <c r="E151" s="346">
        <v>131.012</v>
      </c>
      <c r="F151" s="373"/>
      <c r="G151" s="347">
        <v>7.6010999999999997</v>
      </c>
      <c r="H151" s="374"/>
      <c r="I151" s="348">
        <v>-0.32390000000000002</v>
      </c>
      <c r="J151" s="348">
        <v>-1.4903999999999999</v>
      </c>
      <c r="K151" s="348">
        <v>2.5430000000000001</v>
      </c>
      <c r="L151" s="348">
        <v>4.6219999999999999</v>
      </c>
      <c r="M151" s="348">
        <v>-0.84009999999999996</v>
      </c>
      <c r="N151" s="350">
        <v>-15.055400000000001</v>
      </c>
      <c r="O151" s="348" t="s">
        <v>430</v>
      </c>
      <c r="P151" s="348" t="s">
        <v>430</v>
      </c>
      <c r="Q151" s="348" t="s">
        <v>430</v>
      </c>
      <c r="R151" s="348" t="s">
        <v>430</v>
      </c>
      <c r="S151" s="348">
        <v>15.002599999999999</v>
      </c>
      <c r="T151" s="348">
        <v>4.4839000000000002</v>
      </c>
      <c r="U151" s="348">
        <v>-19.5761</v>
      </c>
      <c r="V151" s="348">
        <v>-8.9481000000000002</v>
      </c>
      <c r="W151" s="348">
        <v>-1.6472</v>
      </c>
      <c r="X151" s="348">
        <v>-16.587399999999999</v>
      </c>
      <c r="Y151" s="374"/>
      <c r="Z151" s="346">
        <v>139</v>
      </c>
      <c r="AA151" s="346">
        <v>250</v>
      </c>
      <c r="AB151" s="346">
        <v>81</v>
      </c>
      <c r="AC151" s="346">
        <v>52</v>
      </c>
      <c r="AD151" s="346">
        <v>166</v>
      </c>
      <c r="AE151" s="346">
        <v>220</v>
      </c>
      <c r="AF151" s="346" t="s">
        <v>430</v>
      </c>
      <c r="AG151" s="346" t="s">
        <v>430</v>
      </c>
      <c r="AH151" s="346" t="s">
        <v>430</v>
      </c>
      <c r="AI151" s="346" t="s">
        <v>430</v>
      </c>
      <c r="AJ151" s="346">
        <v>4</v>
      </c>
      <c r="AK151" s="346">
        <v>238</v>
      </c>
      <c r="AL151" s="346">
        <v>233</v>
      </c>
      <c r="AM151" s="346">
        <v>221</v>
      </c>
      <c r="AN151" s="346">
        <v>244</v>
      </c>
      <c r="AO151" s="373"/>
      <c r="AP151" s="348" t="s">
        <v>430</v>
      </c>
      <c r="AQ151" s="348" t="s">
        <v>430</v>
      </c>
      <c r="AR151" s="348" t="s">
        <v>430</v>
      </c>
      <c r="AS151" s="348" t="s">
        <v>430</v>
      </c>
      <c r="AT151" s="348">
        <v>-10.77</v>
      </c>
      <c r="AU151" s="351"/>
      <c r="AV151" s="346" t="s">
        <v>430</v>
      </c>
      <c r="AW151" s="346" t="s">
        <v>430</v>
      </c>
      <c r="AX151" s="346" t="s">
        <v>430</v>
      </c>
      <c r="AY151" s="346" t="s">
        <v>430</v>
      </c>
      <c r="AZ151" s="346">
        <v>220</v>
      </c>
      <c r="BA151" s="374"/>
      <c r="BB151" s="348">
        <v>23.970378897414701</v>
      </c>
      <c r="BC151" s="348">
        <v>0.99552685529447904</v>
      </c>
      <c r="BD151" s="348">
        <v>-6.2571272215870194E-2</v>
      </c>
      <c r="BE151" s="375">
        <v>-7.9661643829363998E-2</v>
      </c>
      <c r="BF151" s="374"/>
      <c r="BG151" s="372">
        <v>0.1192</v>
      </c>
      <c r="BH151" s="373"/>
      <c r="BI151" s="348">
        <v>82.414000000000001</v>
      </c>
      <c r="BJ151" s="348">
        <v>18.569600000000001</v>
      </c>
      <c r="BK151" s="348" t="s">
        <v>430</v>
      </c>
      <c r="BL151" s="348">
        <v>-0.98360000000000003</v>
      </c>
      <c r="BM151" s="373"/>
      <c r="BN151" s="372" t="s">
        <v>5047</v>
      </c>
      <c r="BO151" s="372" t="s">
        <v>5048</v>
      </c>
      <c r="BP151" s="372" t="s">
        <v>430</v>
      </c>
      <c r="BQ151" s="372" t="s">
        <v>430</v>
      </c>
      <c r="BR151" s="372" t="s">
        <v>430</v>
      </c>
      <c r="BS151" s="373"/>
      <c r="BT151" s="354" t="s">
        <v>4673</v>
      </c>
    </row>
    <row r="152" spans="1:72" s="428" customFormat="1" x14ac:dyDescent="0.25">
      <c r="A152" s="345" t="s">
        <v>5049</v>
      </c>
      <c r="B152" s="373"/>
      <c r="C152" s="719">
        <v>45931</v>
      </c>
      <c r="D152" s="373"/>
      <c r="E152" s="888">
        <v>124.1</v>
      </c>
      <c r="F152" s="373"/>
      <c r="G152" s="347">
        <v>10.888</v>
      </c>
      <c r="H152" s="374"/>
      <c r="I152" s="348">
        <v>-0.18790000000000001</v>
      </c>
      <c r="J152" s="348">
        <v>0.21079999999999999</v>
      </c>
      <c r="K152" s="348">
        <v>2.5264000000000002</v>
      </c>
      <c r="L152" s="348">
        <v>3.4390999999999998</v>
      </c>
      <c r="M152" s="348">
        <v>6.6749999999999998</v>
      </c>
      <c r="N152" s="350" t="s">
        <v>430</v>
      </c>
      <c r="O152" s="348" t="s">
        <v>430</v>
      </c>
      <c r="P152" s="348" t="s">
        <v>430</v>
      </c>
      <c r="Q152" s="348" t="s">
        <v>430</v>
      </c>
      <c r="R152" s="348" t="s">
        <v>430</v>
      </c>
      <c r="S152" s="348">
        <v>3.9367999999999999</v>
      </c>
      <c r="T152" s="348">
        <v>23.188300000000002</v>
      </c>
      <c r="U152" s="348">
        <v>7.1357999999999997</v>
      </c>
      <c r="V152" s="348" t="s">
        <v>430</v>
      </c>
      <c r="W152" s="348">
        <v>0.97560000000000002</v>
      </c>
      <c r="X152" s="348">
        <v>8.8800000000000008</v>
      </c>
      <c r="Y152" s="374"/>
      <c r="Z152" s="346">
        <v>103</v>
      </c>
      <c r="AA152" s="346">
        <v>97</v>
      </c>
      <c r="AB152" s="346">
        <v>92</v>
      </c>
      <c r="AC152" s="346">
        <v>91</v>
      </c>
      <c r="AD152" s="346">
        <v>76</v>
      </c>
      <c r="AE152" s="346" t="s">
        <v>430</v>
      </c>
      <c r="AF152" s="346" t="s">
        <v>430</v>
      </c>
      <c r="AG152" s="346" t="s">
        <v>430</v>
      </c>
      <c r="AH152" s="346" t="s">
        <v>430</v>
      </c>
      <c r="AI152" s="346" t="s">
        <v>430</v>
      </c>
      <c r="AJ152" s="346">
        <v>75</v>
      </c>
      <c r="AK152" s="346">
        <v>44</v>
      </c>
      <c r="AL152" s="346">
        <v>53</v>
      </c>
      <c r="AM152" s="346" t="s">
        <v>430</v>
      </c>
      <c r="AN152" s="346">
        <v>103</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21.814612639694499</v>
      </c>
      <c r="BC152" s="348">
        <v>0.99962771243636195</v>
      </c>
      <c r="BD152" s="348">
        <v>1.7122617752274499E-2</v>
      </c>
      <c r="BE152" s="375">
        <v>-9.9756415427574505E-2</v>
      </c>
      <c r="BF152" s="374"/>
      <c r="BG152" s="372">
        <v>0.11070000000000001</v>
      </c>
      <c r="BH152" s="373"/>
      <c r="BI152" s="348">
        <v>86.512600000000006</v>
      </c>
      <c r="BJ152" s="348">
        <v>13.223100000000001</v>
      </c>
      <c r="BK152" s="348" t="s">
        <v>430</v>
      </c>
      <c r="BL152" s="348">
        <v>0.26429999999999998</v>
      </c>
      <c r="BM152" s="373"/>
      <c r="BN152" s="372" t="s">
        <v>4758</v>
      </c>
      <c r="BO152" s="372" t="s">
        <v>4759</v>
      </c>
      <c r="BP152" s="372" t="s">
        <v>4529</v>
      </c>
      <c r="BQ152" s="372" t="s">
        <v>4530</v>
      </c>
      <c r="BR152" s="372" t="s">
        <v>4761</v>
      </c>
      <c r="BS152" s="373"/>
      <c r="BT152" s="354" t="s">
        <v>4673</v>
      </c>
    </row>
    <row r="153" spans="1:72" s="428" customFormat="1" x14ac:dyDescent="0.25">
      <c r="A153" s="345" t="s">
        <v>5050</v>
      </c>
      <c r="B153" s="373"/>
      <c r="C153" s="719">
        <v>44806</v>
      </c>
      <c r="D153" s="373"/>
      <c r="E153" s="346">
        <v>123.336</v>
      </c>
      <c r="F153" s="373"/>
      <c r="G153" s="347">
        <v>15.6999</v>
      </c>
      <c r="H153" s="374"/>
      <c r="I153" s="348">
        <v>0.37140000000000001</v>
      </c>
      <c r="J153" s="348">
        <v>1.9693000000000001</v>
      </c>
      <c r="K153" s="348">
        <v>3.7090999999999998</v>
      </c>
      <c r="L153" s="348">
        <v>1.5701000000000001</v>
      </c>
      <c r="M153" s="348">
        <v>0.21379999999999999</v>
      </c>
      <c r="N153" s="350">
        <v>3.6469</v>
      </c>
      <c r="O153" s="348">
        <v>-8.0663</v>
      </c>
      <c r="P153" s="348">
        <v>11.8025</v>
      </c>
      <c r="Q153" s="348" t="s">
        <v>430</v>
      </c>
      <c r="R153" s="348" t="s">
        <v>430</v>
      </c>
      <c r="S153" s="348">
        <v>1.9685999999999999</v>
      </c>
      <c r="T153" s="348">
        <v>16.1845</v>
      </c>
      <c r="U153" s="348">
        <v>0.80710000000000004</v>
      </c>
      <c r="V153" s="348">
        <v>4.7232000000000003</v>
      </c>
      <c r="W153" s="348">
        <v>2.9535</v>
      </c>
      <c r="X153" s="348">
        <v>11.980499999999999</v>
      </c>
      <c r="Y153" s="374"/>
      <c r="Z153" s="346">
        <v>18</v>
      </c>
      <c r="AA153" s="346">
        <v>14</v>
      </c>
      <c r="AB153" s="346">
        <v>35</v>
      </c>
      <c r="AC153" s="346">
        <v>180</v>
      </c>
      <c r="AD153" s="346">
        <v>149</v>
      </c>
      <c r="AE153" s="346">
        <v>131</v>
      </c>
      <c r="AF153" s="346">
        <v>130</v>
      </c>
      <c r="AG153" s="346">
        <v>57</v>
      </c>
      <c r="AH153" s="346" t="s">
        <v>430</v>
      </c>
      <c r="AI153" s="346" t="s">
        <v>430</v>
      </c>
      <c r="AJ153" s="346">
        <v>167</v>
      </c>
      <c r="AK153" s="346">
        <v>114</v>
      </c>
      <c r="AL153" s="346">
        <v>115</v>
      </c>
      <c r="AM153" s="346">
        <v>122</v>
      </c>
      <c r="AN153" s="346">
        <v>33</v>
      </c>
      <c r="AO153" s="373"/>
      <c r="AP153" s="348" t="s">
        <v>430</v>
      </c>
      <c r="AQ153" s="348" t="s">
        <v>430</v>
      </c>
      <c r="AR153" s="348" t="s">
        <v>430</v>
      </c>
      <c r="AS153" s="348">
        <v>1.74</v>
      </c>
      <c r="AT153" s="348">
        <v>5.1100000000000003</v>
      </c>
      <c r="AU153" s="351"/>
      <c r="AV153" s="346" t="s">
        <v>430</v>
      </c>
      <c r="AW153" s="346" t="s">
        <v>430</v>
      </c>
      <c r="AX153" s="346" t="s">
        <v>430</v>
      </c>
      <c r="AY153" s="346">
        <v>88</v>
      </c>
      <c r="AZ153" s="346">
        <v>121</v>
      </c>
      <c r="BA153" s="374"/>
      <c r="BB153" s="348">
        <v>19.224088254114999</v>
      </c>
      <c r="BC153" s="348">
        <v>0.99761684068407896</v>
      </c>
      <c r="BD153" s="348">
        <v>3.30839148318074E-2</v>
      </c>
      <c r="BE153" s="375">
        <v>-0.12871629943620599</v>
      </c>
      <c r="BF153" s="374"/>
      <c r="BG153" s="372">
        <v>0.30609999999999998</v>
      </c>
      <c r="BH153" s="373"/>
      <c r="BI153" s="348">
        <v>67.875600000000006</v>
      </c>
      <c r="BJ153" s="348">
        <v>32.1081</v>
      </c>
      <c r="BK153" s="348" t="s">
        <v>430</v>
      </c>
      <c r="BL153" s="348">
        <v>1.6299999999999999E-2</v>
      </c>
      <c r="BM153" s="373"/>
      <c r="BN153" s="372" t="s">
        <v>5051</v>
      </c>
      <c r="BO153" s="372" t="s">
        <v>4749</v>
      </c>
      <c r="BP153" s="372" t="s">
        <v>4750</v>
      </c>
      <c r="BQ153" s="372" t="s">
        <v>5052</v>
      </c>
      <c r="BR153" s="372" t="s">
        <v>4742</v>
      </c>
      <c r="BS153" s="373"/>
      <c r="BT153" s="354" t="s">
        <v>555</v>
      </c>
    </row>
    <row r="154" spans="1:72" s="428" customFormat="1" x14ac:dyDescent="0.25">
      <c r="A154" s="345" t="s">
        <v>5053</v>
      </c>
      <c r="B154" s="373"/>
      <c r="C154" s="719">
        <v>45847</v>
      </c>
      <c r="D154" s="373"/>
      <c r="E154" s="346">
        <v>119.506</v>
      </c>
      <c r="F154" s="373"/>
      <c r="G154" s="347">
        <v>9.9560999999999993</v>
      </c>
      <c r="H154" s="374"/>
      <c r="I154" s="348">
        <v>0.372</v>
      </c>
      <c r="J154" s="348">
        <v>1.9737</v>
      </c>
      <c r="K154" s="348">
        <v>3.7267000000000001</v>
      </c>
      <c r="L154" s="348">
        <v>1.6105</v>
      </c>
      <c r="M154" s="348">
        <v>0.29110000000000003</v>
      </c>
      <c r="N154" s="350">
        <v>3.9203999999999999</v>
      </c>
      <c r="O154" s="348" t="s">
        <v>430</v>
      </c>
      <c r="P154" s="348" t="s">
        <v>430</v>
      </c>
      <c r="Q154" s="348" t="s">
        <v>430</v>
      </c>
      <c r="R154" s="348" t="s">
        <v>430</v>
      </c>
      <c r="S154" s="348">
        <v>1.9977</v>
      </c>
      <c r="T154" s="348">
        <v>16.2118</v>
      </c>
      <c r="U154" s="348">
        <v>0.92959999999999998</v>
      </c>
      <c r="V154" s="348">
        <v>4.9767999999999999</v>
      </c>
      <c r="W154" s="348">
        <v>2.9702999999999999</v>
      </c>
      <c r="X154" s="348">
        <v>-0.3871</v>
      </c>
      <c r="Y154" s="374"/>
      <c r="Z154" s="346">
        <v>15</v>
      </c>
      <c r="AA154" s="346">
        <v>11</v>
      </c>
      <c r="AB154" s="346">
        <v>32</v>
      </c>
      <c r="AC154" s="346">
        <v>178</v>
      </c>
      <c r="AD154" s="346">
        <v>146</v>
      </c>
      <c r="AE154" s="346">
        <v>127</v>
      </c>
      <c r="AF154" s="346" t="s">
        <v>430</v>
      </c>
      <c r="AG154" s="346" t="s">
        <v>430</v>
      </c>
      <c r="AH154" s="346" t="s">
        <v>430</v>
      </c>
      <c r="AI154" s="346" t="s">
        <v>430</v>
      </c>
      <c r="AJ154" s="346">
        <v>165</v>
      </c>
      <c r="AK154" s="346">
        <v>112</v>
      </c>
      <c r="AL154" s="346">
        <v>112</v>
      </c>
      <c r="AM154" s="346">
        <v>113</v>
      </c>
      <c r="AN154" s="346">
        <v>30</v>
      </c>
      <c r="AO154" s="373"/>
      <c r="AP154" s="348" t="s">
        <v>430</v>
      </c>
      <c r="AQ154" s="348" t="s">
        <v>430</v>
      </c>
      <c r="AR154" s="348" t="s">
        <v>430</v>
      </c>
      <c r="AS154" s="348" t="s">
        <v>430</v>
      </c>
      <c r="AT154" s="348">
        <v>5.34</v>
      </c>
      <c r="AU154" s="351"/>
      <c r="AV154" s="346" t="s">
        <v>430</v>
      </c>
      <c r="AW154" s="346" t="s">
        <v>430</v>
      </c>
      <c r="AX154" s="346" t="s">
        <v>430</v>
      </c>
      <c r="AY154" s="346" t="s">
        <v>430</v>
      </c>
      <c r="AZ154" s="346">
        <v>117</v>
      </c>
      <c r="BA154" s="374"/>
      <c r="BB154" s="348">
        <v>17.607006533617</v>
      </c>
      <c r="BC154" s="348">
        <v>1.00110819860818</v>
      </c>
      <c r="BD154" s="348">
        <v>-8.3098816374994507E-3</v>
      </c>
      <c r="BE154" s="375">
        <v>-9.7880687221073001E-2</v>
      </c>
      <c r="BF154" s="374"/>
      <c r="BG154" s="372">
        <v>0.24490000000000001</v>
      </c>
      <c r="BH154" s="373"/>
      <c r="BI154" s="348">
        <v>68.579800000000006</v>
      </c>
      <c r="BJ154" s="348">
        <v>32.439599999999999</v>
      </c>
      <c r="BK154" s="348" t="s">
        <v>430</v>
      </c>
      <c r="BL154" s="348">
        <v>-1.0194000000000001</v>
      </c>
      <c r="BM154" s="373"/>
      <c r="BN154" s="372" t="s">
        <v>5054</v>
      </c>
      <c r="BO154" s="372" t="s">
        <v>5055</v>
      </c>
      <c r="BP154" s="372" t="s">
        <v>788</v>
      </c>
      <c r="BQ154" s="372" t="s">
        <v>5056</v>
      </c>
      <c r="BR154" s="372" t="s">
        <v>5057</v>
      </c>
      <c r="BS154" s="373"/>
      <c r="BT154" s="354" t="s">
        <v>4673</v>
      </c>
    </row>
    <row r="155" spans="1:72" s="428" customFormat="1" ht="11" x14ac:dyDescent="0.3">
      <c r="A155" s="841" t="s">
        <v>5058</v>
      </c>
      <c r="B155" s="842"/>
      <c r="C155" s="843">
        <v>45450</v>
      </c>
      <c r="D155" s="842"/>
      <c r="E155" s="844">
        <v>113.959</v>
      </c>
      <c r="F155" s="842"/>
      <c r="G155" s="845">
        <v>10.7791</v>
      </c>
      <c r="H155" s="847"/>
      <c r="I155" s="846">
        <v>-0.1686</v>
      </c>
      <c r="J155" s="846">
        <v>-0.67449999999999999</v>
      </c>
      <c r="K155" s="846">
        <v>-0.33660000000000001</v>
      </c>
      <c r="L155" s="846">
        <v>2.6482999999999999</v>
      </c>
      <c r="M155" s="846">
        <v>-1.3282</v>
      </c>
      <c r="N155" s="848">
        <v>-0.90310000000000001</v>
      </c>
      <c r="O155" s="846">
        <v>-0.75439999999999996</v>
      </c>
      <c r="P155" s="846" t="s">
        <v>430</v>
      </c>
      <c r="Q155" s="846" t="s">
        <v>430</v>
      </c>
      <c r="R155" s="846" t="s">
        <v>430</v>
      </c>
      <c r="S155" s="846">
        <v>2.6922999999999999</v>
      </c>
      <c r="T155" s="846">
        <v>10.660399999999999</v>
      </c>
      <c r="U155" s="846">
        <v>-4.2930000000000001</v>
      </c>
      <c r="V155" s="846">
        <v>1.3626</v>
      </c>
      <c r="W155" s="846">
        <v>-1.9975000000000001</v>
      </c>
      <c r="X155" s="846">
        <v>3.4342000000000001</v>
      </c>
      <c r="Y155" s="847"/>
      <c r="Z155" s="844">
        <v>83</v>
      </c>
      <c r="AA155" s="844">
        <v>202</v>
      </c>
      <c r="AB155" s="844">
        <v>242</v>
      </c>
      <c r="AC155" s="844">
        <v>128</v>
      </c>
      <c r="AD155" s="844">
        <v>174</v>
      </c>
      <c r="AE155" s="844">
        <v>167</v>
      </c>
      <c r="AF155" s="844">
        <v>74</v>
      </c>
      <c r="AG155" s="844" t="s">
        <v>430</v>
      </c>
      <c r="AH155" s="844" t="s">
        <v>430</v>
      </c>
      <c r="AI155" s="844" t="s">
        <v>430</v>
      </c>
      <c r="AJ155" s="844">
        <v>126</v>
      </c>
      <c r="AK155" s="844">
        <v>181</v>
      </c>
      <c r="AL155" s="844">
        <v>177</v>
      </c>
      <c r="AM155" s="844">
        <v>158</v>
      </c>
      <c r="AN155" s="844">
        <v>252</v>
      </c>
      <c r="AO155" s="842"/>
      <c r="AP155" s="846" t="s">
        <v>430</v>
      </c>
      <c r="AQ155" s="846" t="s">
        <v>430</v>
      </c>
      <c r="AR155" s="846" t="s">
        <v>430</v>
      </c>
      <c r="AS155" s="846" t="s">
        <v>430</v>
      </c>
      <c r="AT155" s="846">
        <v>0.55000000000000004</v>
      </c>
      <c r="AU155" s="849"/>
      <c r="AV155" s="844" t="s">
        <v>430</v>
      </c>
      <c r="AW155" s="844" t="s">
        <v>430</v>
      </c>
      <c r="AX155" s="844" t="s">
        <v>430</v>
      </c>
      <c r="AY155" s="844" t="s">
        <v>430</v>
      </c>
      <c r="AZ155" s="844">
        <v>166</v>
      </c>
      <c r="BA155" s="847"/>
      <c r="BB155" s="846">
        <v>12.834002107748899</v>
      </c>
      <c r="BC155" s="846">
        <v>0.99907671142221199</v>
      </c>
      <c r="BD155" s="846">
        <v>-1.2018469168078701E-2</v>
      </c>
      <c r="BE155" s="852">
        <v>-9.7641266923816403E-2</v>
      </c>
      <c r="BF155" s="847"/>
      <c r="BG155" s="855">
        <v>0.1328</v>
      </c>
      <c r="BH155" s="842"/>
      <c r="BI155" s="846">
        <v>94.230400000000003</v>
      </c>
      <c r="BJ155" s="846">
        <v>5.4584999999999999</v>
      </c>
      <c r="BK155" s="846" t="s">
        <v>430</v>
      </c>
      <c r="BL155" s="846">
        <v>0.31109999999999999</v>
      </c>
      <c r="BM155" s="842"/>
      <c r="BN155" s="855" t="s">
        <v>4935</v>
      </c>
      <c r="BO155" s="855" t="s">
        <v>4616</v>
      </c>
      <c r="BP155" s="855" t="s">
        <v>4617</v>
      </c>
      <c r="BQ155" s="855" t="s">
        <v>4618</v>
      </c>
      <c r="BR155" s="855" t="s">
        <v>5059</v>
      </c>
      <c r="BS155" s="842"/>
      <c r="BT155" s="856" t="s">
        <v>555</v>
      </c>
    </row>
    <row r="156" spans="1:72" s="428" customFormat="1" x14ac:dyDescent="0.25">
      <c r="A156" s="345" t="s">
        <v>5060</v>
      </c>
      <c r="B156" s="373"/>
      <c r="C156" s="719">
        <v>45615</v>
      </c>
      <c r="D156" s="373"/>
      <c r="E156" s="346">
        <v>123.92</v>
      </c>
      <c r="F156" s="373"/>
      <c r="G156" s="347">
        <v>14.8286</v>
      </c>
      <c r="H156" s="374"/>
      <c r="I156" s="348">
        <v>-0.84850000000000003</v>
      </c>
      <c r="J156" s="348">
        <v>0.6079</v>
      </c>
      <c r="K156" s="348">
        <v>3.0451000000000001</v>
      </c>
      <c r="L156" s="348">
        <v>2.1316999999999999</v>
      </c>
      <c r="M156" s="348">
        <v>10.7273</v>
      </c>
      <c r="N156" s="350">
        <v>25.9315</v>
      </c>
      <c r="O156" s="348" t="s">
        <v>430</v>
      </c>
      <c r="P156" s="348" t="s">
        <v>430</v>
      </c>
      <c r="Q156" s="348" t="s">
        <v>430</v>
      </c>
      <c r="R156" s="348" t="s">
        <v>430</v>
      </c>
      <c r="S156" s="348">
        <v>3.2223000000000002</v>
      </c>
      <c r="T156" s="348">
        <v>26.205100000000002</v>
      </c>
      <c r="U156" s="348">
        <v>9.7529000000000003</v>
      </c>
      <c r="V156" s="348">
        <v>26.227699999999999</v>
      </c>
      <c r="W156" s="348">
        <v>2.4499</v>
      </c>
      <c r="X156" s="348">
        <v>24.932200000000002</v>
      </c>
      <c r="Y156" s="374"/>
      <c r="Z156" s="346">
        <v>222</v>
      </c>
      <c r="AA156" s="346">
        <v>44</v>
      </c>
      <c r="AB156" s="346">
        <v>60</v>
      </c>
      <c r="AC156" s="346">
        <v>151</v>
      </c>
      <c r="AD156" s="346">
        <v>37</v>
      </c>
      <c r="AE156" s="346">
        <v>7</v>
      </c>
      <c r="AF156" s="346" t="s">
        <v>430</v>
      </c>
      <c r="AG156" s="346" t="s">
        <v>430</v>
      </c>
      <c r="AH156" s="346" t="s">
        <v>430</v>
      </c>
      <c r="AI156" s="346" t="s">
        <v>430</v>
      </c>
      <c r="AJ156" s="346">
        <v>112</v>
      </c>
      <c r="AK156" s="346">
        <v>27</v>
      </c>
      <c r="AL156" s="346">
        <v>31</v>
      </c>
      <c r="AM156" s="346">
        <v>4</v>
      </c>
      <c r="AN156" s="346">
        <v>52</v>
      </c>
      <c r="AO156" s="373"/>
      <c r="AP156" s="348" t="s">
        <v>430</v>
      </c>
      <c r="AQ156" s="348" t="s">
        <v>430</v>
      </c>
      <c r="AR156" s="348" t="s">
        <v>430</v>
      </c>
      <c r="AS156" s="348" t="s">
        <v>430</v>
      </c>
      <c r="AT156" s="348">
        <v>23.04</v>
      </c>
      <c r="AU156" s="351"/>
      <c r="AV156" s="346" t="s">
        <v>430</v>
      </c>
      <c r="AW156" s="346" t="s">
        <v>430</v>
      </c>
      <c r="AX156" s="346" t="s">
        <v>430</v>
      </c>
      <c r="AY156" s="346" t="s">
        <v>430</v>
      </c>
      <c r="AZ156" s="346">
        <v>30</v>
      </c>
      <c r="BA156" s="374"/>
      <c r="BB156" s="348">
        <v>20.194403170812901</v>
      </c>
      <c r="BC156" s="348">
        <v>0.99498296084399096</v>
      </c>
      <c r="BD156" s="348">
        <v>7.3280124955699702E-2</v>
      </c>
      <c r="BE156" s="375">
        <v>-0.101442549351014</v>
      </c>
      <c r="BF156" s="374"/>
      <c r="BG156" s="372">
        <v>0.1923</v>
      </c>
      <c r="BH156" s="373"/>
      <c r="BI156" s="348">
        <v>17.888000000000002</v>
      </c>
      <c r="BJ156" s="348">
        <v>65.807199999999995</v>
      </c>
      <c r="BK156" s="348">
        <v>16.338200000000001</v>
      </c>
      <c r="BL156" s="348">
        <v>-3.3399999999999999E-2</v>
      </c>
      <c r="BM156" s="373"/>
      <c r="BN156" s="372" t="s">
        <v>5061</v>
      </c>
      <c r="BO156" s="372" t="s">
        <v>5062</v>
      </c>
      <c r="BP156" s="372" t="s">
        <v>4955</v>
      </c>
      <c r="BQ156" s="372" t="s">
        <v>5063</v>
      </c>
      <c r="BR156" s="372" t="s">
        <v>5064</v>
      </c>
      <c r="BS156" s="373"/>
      <c r="BT156" s="354" t="s">
        <v>548</v>
      </c>
    </row>
    <row r="157" spans="1:72" s="428" customFormat="1" x14ac:dyDescent="0.25">
      <c r="A157" s="345" t="s">
        <v>5065</v>
      </c>
      <c r="B157" s="373"/>
      <c r="C157" s="719">
        <v>40441</v>
      </c>
      <c r="D157" s="373"/>
      <c r="E157" s="346">
        <v>113.233</v>
      </c>
      <c r="F157" s="373"/>
      <c r="G157" s="347">
        <v>55.375999999999998</v>
      </c>
      <c r="H157" s="374"/>
      <c r="I157" s="348">
        <v>-0.18490000000000001</v>
      </c>
      <c r="J157" s="348">
        <v>0.2135</v>
      </c>
      <c r="K157" s="348">
        <v>2.5535000000000001</v>
      </c>
      <c r="L157" s="348">
        <v>3.8349000000000002</v>
      </c>
      <c r="M157" s="348">
        <v>7.2446999999999999</v>
      </c>
      <c r="N157" s="350">
        <v>11.5905</v>
      </c>
      <c r="O157" s="348">
        <v>-0.1318</v>
      </c>
      <c r="P157" s="348">
        <v>18.896100000000001</v>
      </c>
      <c r="Q157" s="348">
        <v>12.9781</v>
      </c>
      <c r="R157" s="348">
        <v>12.2684</v>
      </c>
      <c r="S157" s="348">
        <v>3.9731999999999998</v>
      </c>
      <c r="T157" s="348">
        <v>23.624300000000002</v>
      </c>
      <c r="U157" s="348">
        <v>7.7630999999999997</v>
      </c>
      <c r="V157" s="348">
        <v>10.0136</v>
      </c>
      <c r="W157" s="348">
        <v>0.998</v>
      </c>
      <c r="X157" s="348">
        <v>11.331300000000001</v>
      </c>
      <c r="Y157" s="374"/>
      <c r="Z157" s="346">
        <v>91</v>
      </c>
      <c r="AA157" s="346">
        <v>91</v>
      </c>
      <c r="AB157" s="346">
        <v>76</v>
      </c>
      <c r="AC157" s="346">
        <v>75</v>
      </c>
      <c r="AD157" s="346">
        <v>57</v>
      </c>
      <c r="AE157" s="346">
        <v>38</v>
      </c>
      <c r="AF157" s="346">
        <v>56</v>
      </c>
      <c r="AG157" s="346">
        <v>17</v>
      </c>
      <c r="AH157" s="346">
        <v>14</v>
      </c>
      <c r="AI157" s="346">
        <v>2</v>
      </c>
      <c r="AJ157" s="346">
        <v>70</v>
      </c>
      <c r="AK157" s="346">
        <v>32</v>
      </c>
      <c r="AL157" s="346">
        <v>34</v>
      </c>
      <c r="AM157" s="346">
        <v>57</v>
      </c>
      <c r="AN157" s="346">
        <v>96</v>
      </c>
      <c r="AO157" s="373"/>
      <c r="AP157" s="348">
        <v>13.77</v>
      </c>
      <c r="AQ157" s="348">
        <v>15.76</v>
      </c>
      <c r="AR157" s="348">
        <v>14.48</v>
      </c>
      <c r="AS157" s="348">
        <v>10.58</v>
      </c>
      <c r="AT157" s="348">
        <v>16.91</v>
      </c>
      <c r="AU157" s="351"/>
      <c r="AV157" s="346">
        <v>2</v>
      </c>
      <c r="AW157" s="346">
        <v>6</v>
      </c>
      <c r="AX157" s="346">
        <v>13</v>
      </c>
      <c r="AY157" s="346">
        <v>23</v>
      </c>
      <c r="AZ157" s="346">
        <v>41</v>
      </c>
      <c r="BA157" s="374"/>
      <c r="BB157" s="348">
        <v>19.202418401510901</v>
      </c>
      <c r="BC157" s="348">
        <v>0.99376528431651601</v>
      </c>
      <c r="BD157" s="348">
        <v>5.6396840570400002E-2</v>
      </c>
      <c r="BE157" s="375">
        <v>-7.0714259482114197E-2</v>
      </c>
      <c r="BF157" s="374"/>
      <c r="BG157" s="372">
        <v>0.42520000000000002</v>
      </c>
      <c r="BH157" s="373"/>
      <c r="BI157" s="348">
        <v>86.631</v>
      </c>
      <c r="BJ157" s="348">
        <v>13.229200000000001</v>
      </c>
      <c r="BK157" s="348" t="s">
        <v>430</v>
      </c>
      <c r="BL157" s="348">
        <v>0.13980000000000001</v>
      </c>
      <c r="BM157" s="373"/>
      <c r="BN157" s="372" t="s">
        <v>4585</v>
      </c>
      <c r="BO157" s="372" t="s">
        <v>4511</v>
      </c>
      <c r="BP157" s="372" t="s">
        <v>5066</v>
      </c>
      <c r="BQ157" s="372" t="s">
        <v>4530</v>
      </c>
      <c r="BR157" s="372" t="s">
        <v>4531</v>
      </c>
      <c r="BS157" s="373"/>
      <c r="BT157" s="354" t="s">
        <v>555</v>
      </c>
    </row>
    <row r="158" spans="1:72" s="428" customFormat="1" x14ac:dyDescent="0.25">
      <c r="A158" s="345" t="s">
        <v>5067</v>
      </c>
      <c r="B158" s="373"/>
      <c r="C158" s="719">
        <v>45408</v>
      </c>
      <c r="D158" s="373"/>
      <c r="E158" s="346">
        <v>109.45</v>
      </c>
      <c r="F158" s="373"/>
      <c r="G158" s="347">
        <v>12.984299999999999</v>
      </c>
      <c r="H158" s="374"/>
      <c r="I158" s="348">
        <v>-0.40500000000000003</v>
      </c>
      <c r="J158" s="348">
        <v>-1.4443999999999999</v>
      </c>
      <c r="K158" s="348">
        <v>4.6024000000000003</v>
      </c>
      <c r="L158" s="348">
        <v>8.1340000000000003</v>
      </c>
      <c r="M158" s="348">
        <v>2.9079000000000002</v>
      </c>
      <c r="N158" s="350">
        <v>13.8171</v>
      </c>
      <c r="O158" s="348">
        <v>5.3929</v>
      </c>
      <c r="P158" s="348" t="s">
        <v>430</v>
      </c>
      <c r="Q158" s="348" t="s">
        <v>430</v>
      </c>
      <c r="R158" s="348" t="s">
        <v>430</v>
      </c>
      <c r="S158" s="348">
        <v>9.5250000000000004</v>
      </c>
      <c r="T158" s="348">
        <v>21.990500000000001</v>
      </c>
      <c r="U158" s="348">
        <v>2.7353000000000001</v>
      </c>
      <c r="V158" s="348">
        <v>8.7644000000000002</v>
      </c>
      <c r="W158" s="348">
        <v>0.55989999999999995</v>
      </c>
      <c r="X158" s="348">
        <v>11.8232</v>
      </c>
      <c r="Y158" s="374"/>
      <c r="Z158" s="346">
        <v>158</v>
      </c>
      <c r="AA158" s="346">
        <v>244</v>
      </c>
      <c r="AB158" s="346">
        <v>21</v>
      </c>
      <c r="AC158" s="346">
        <v>17</v>
      </c>
      <c r="AD158" s="346">
        <v>113</v>
      </c>
      <c r="AE158" s="346">
        <v>29</v>
      </c>
      <c r="AF158" s="346">
        <v>17</v>
      </c>
      <c r="AG158" s="346" t="s">
        <v>430</v>
      </c>
      <c r="AH158" s="346" t="s">
        <v>430</v>
      </c>
      <c r="AI158" s="346" t="s">
        <v>430</v>
      </c>
      <c r="AJ158" s="346">
        <v>16</v>
      </c>
      <c r="AK158" s="346">
        <v>61</v>
      </c>
      <c r="AL158" s="346">
        <v>102</v>
      </c>
      <c r="AM158" s="346">
        <v>87</v>
      </c>
      <c r="AN158" s="346">
        <v>116</v>
      </c>
      <c r="AO158" s="373"/>
      <c r="AP158" s="348" t="s">
        <v>430</v>
      </c>
      <c r="AQ158" s="348" t="s">
        <v>430</v>
      </c>
      <c r="AR158" s="348" t="s">
        <v>430</v>
      </c>
      <c r="AS158" s="348" t="s">
        <v>430</v>
      </c>
      <c r="AT158" s="348">
        <v>16.89</v>
      </c>
      <c r="AU158" s="351"/>
      <c r="AV158" s="346" t="s">
        <v>430</v>
      </c>
      <c r="AW158" s="346" t="s">
        <v>430</v>
      </c>
      <c r="AX158" s="346" t="s">
        <v>430</v>
      </c>
      <c r="AY158" s="346" t="s">
        <v>430</v>
      </c>
      <c r="AZ158" s="346">
        <v>42</v>
      </c>
      <c r="BA158" s="374"/>
      <c r="BB158" s="348">
        <v>19.0506884505145</v>
      </c>
      <c r="BC158" s="348">
        <v>0.99238168760807499</v>
      </c>
      <c r="BD158" s="348">
        <v>3.3704662219569997E-2</v>
      </c>
      <c r="BE158" s="375">
        <v>-0.11361325104950901</v>
      </c>
      <c r="BF158" s="374"/>
      <c r="BG158" s="372">
        <v>0.17710000000000001</v>
      </c>
      <c r="BH158" s="373"/>
      <c r="BI158" s="348">
        <v>74.889799999999994</v>
      </c>
      <c r="BJ158" s="348">
        <v>23.090299999999999</v>
      </c>
      <c r="BK158" s="348">
        <v>1.5905499999999999</v>
      </c>
      <c r="BL158" s="348">
        <v>0.42935000000000001</v>
      </c>
      <c r="BM158" s="373"/>
      <c r="BN158" s="372" t="s">
        <v>5068</v>
      </c>
      <c r="BO158" s="372" t="s">
        <v>5069</v>
      </c>
      <c r="BP158" s="372" t="s">
        <v>4916</v>
      </c>
      <c r="BQ158" s="372" t="s">
        <v>5070</v>
      </c>
      <c r="BR158" s="372" t="s">
        <v>430</v>
      </c>
      <c r="BS158" s="373"/>
      <c r="BT158" s="354" t="s">
        <v>4673</v>
      </c>
    </row>
    <row r="159" spans="1:72" s="428" customFormat="1" x14ac:dyDescent="0.25">
      <c r="A159" s="345" t="s">
        <v>5071</v>
      </c>
      <c r="B159" s="373"/>
      <c r="C159" s="719">
        <v>46162</v>
      </c>
      <c r="D159" s="373"/>
      <c r="E159" s="346">
        <v>114.864</v>
      </c>
      <c r="F159" s="373"/>
      <c r="G159" s="347">
        <v>9.7470999999999997</v>
      </c>
      <c r="H159" s="374"/>
      <c r="I159" s="348">
        <v>-1.2192000000000001</v>
      </c>
      <c r="J159" s="348">
        <v>1.1908000000000001</v>
      </c>
      <c r="K159" s="348">
        <v>3.2061999999999999</v>
      </c>
      <c r="L159" s="348">
        <v>-2.0834999999999999</v>
      </c>
      <c r="M159" s="348" t="s">
        <v>430</v>
      </c>
      <c r="N159" s="350" t="s">
        <v>430</v>
      </c>
      <c r="O159" s="348" t="s">
        <v>430</v>
      </c>
      <c r="P159" s="348" t="s">
        <v>430</v>
      </c>
      <c r="Q159" s="348" t="s">
        <v>430</v>
      </c>
      <c r="R159" s="348" t="s">
        <v>430</v>
      </c>
      <c r="S159" s="348">
        <v>0.35210000000000002</v>
      </c>
      <c r="T159" s="348" t="s">
        <v>430</v>
      </c>
      <c r="U159" s="348" t="s">
        <v>430</v>
      </c>
      <c r="V159" s="348" t="s">
        <v>430</v>
      </c>
      <c r="W159" s="348">
        <v>2.9119999999999999</v>
      </c>
      <c r="X159" s="348">
        <v>-2.5289999999999999</v>
      </c>
      <c r="Y159" s="374"/>
      <c r="Z159" s="346">
        <v>231</v>
      </c>
      <c r="AA159" s="346">
        <v>28</v>
      </c>
      <c r="AB159" s="346">
        <v>57</v>
      </c>
      <c r="AC159" s="346">
        <v>239</v>
      </c>
      <c r="AD159" s="346" t="s">
        <v>430</v>
      </c>
      <c r="AE159" s="346" t="s">
        <v>430</v>
      </c>
      <c r="AF159" s="346" t="s">
        <v>430</v>
      </c>
      <c r="AG159" s="346" t="s">
        <v>430</v>
      </c>
      <c r="AH159" s="346" t="s">
        <v>430</v>
      </c>
      <c r="AI159" s="346" t="s">
        <v>430</v>
      </c>
      <c r="AJ159" s="346">
        <v>221</v>
      </c>
      <c r="AK159" s="346" t="s">
        <v>430</v>
      </c>
      <c r="AL159" s="346" t="s">
        <v>430</v>
      </c>
      <c r="AM159" s="346" t="s">
        <v>430</v>
      </c>
      <c r="AN159" s="346">
        <v>36</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11.6853805875084</v>
      </c>
      <c r="BC159" s="348">
        <v>1.00361005770168</v>
      </c>
      <c r="BD159" s="348">
        <v>-9.4720555089418401E-2</v>
      </c>
      <c r="BE159" s="375">
        <v>-0.102157261289105</v>
      </c>
      <c r="BF159" s="374"/>
      <c r="BG159" s="372">
        <v>0.17169999999999999</v>
      </c>
      <c r="BH159" s="373"/>
      <c r="BI159" s="348">
        <v>38.8812</v>
      </c>
      <c r="BJ159" s="348">
        <v>30.9818</v>
      </c>
      <c r="BK159" s="348">
        <v>30.2014</v>
      </c>
      <c r="BL159" s="348">
        <v>-6.4399999999999999E-2</v>
      </c>
      <c r="BM159" s="373"/>
      <c r="BN159" s="372" t="s">
        <v>5072</v>
      </c>
      <c r="BO159" s="372" t="s">
        <v>5073</v>
      </c>
      <c r="BP159" s="372" t="s">
        <v>430</v>
      </c>
      <c r="BQ159" s="372" t="s">
        <v>430</v>
      </c>
      <c r="BR159" s="372" t="s">
        <v>430</v>
      </c>
      <c r="BS159" s="373"/>
      <c r="BT159" s="354" t="s">
        <v>4673</v>
      </c>
    </row>
    <row r="160" spans="1:72" s="428" customFormat="1" x14ac:dyDescent="0.25">
      <c r="A160" s="345" t="s">
        <v>5074</v>
      </c>
      <c r="B160" s="373"/>
      <c r="C160" s="719">
        <v>46226</v>
      </c>
      <c r="D160" s="373"/>
      <c r="E160" s="346">
        <v>98.772499999999994</v>
      </c>
      <c r="F160" s="373"/>
      <c r="G160" s="347">
        <v>10.1129</v>
      </c>
      <c r="H160" s="374"/>
      <c r="I160" s="348">
        <v>-0.26529999999999998</v>
      </c>
      <c r="J160" s="348">
        <v>-0.43809999999999999</v>
      </c>
      <c r="K160" s="348">
        <v>1.129</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v>-1.2422</v>
      </c>
      <c r="X160" s="348">
        <v>1.129</v>
      </c>
      <c r="Y160" s="374"/>
      <c r="Z160" s="346">
        <v>117</v>
      </c>
      <c r="AA160" s="346">
        <v>160</v>
      </c>
      <c r="AB160" s="346">
        <v>147</v>
      </c>
      <c r="AC160" s="346" t="s">
        <v>430</v>
      </c>
      <c r="AD160" s="346" t="s">
        <v>430</v>
      </c>
      <c r="AE160" s="346" t="s">
        <v>430</v>
      </c>
      <c r="AF160" s="346" t="s">
        <v>430</v>
      </c>
      <c r="AG160" s="346" t="s">
        <v>430</v>
      </c>
      <c r="AH160" s="346" t="s">
        <v>430</v>
      </c>
      <c r="AI160" s="346" t="s">
        <v>430</v>
      </c>
      <c r="AJ160" s="346" t="s">
        <v>430</v>
      </c>
      <c r="AK160" s="346" t="s">
        <v>430</v>
      </c>
      <c r="AL160" s="346" t="s">
        <v>430</v>
      </c>
      <c r="AM160" s="346" t="s">
        <v>430</v>
      </c>
      <c r="AN160" s="346">
        <v>222</v>
      </c>
      <c r="AO160" s="373"/>
      <c r="AP160" s="348" t="s">
        <v>430</v>
      </c>
      <c r="AQ160" s="348" t="s">
        <v>430</v>
      </c>
      <c r="AR160" s="348" t="s">
        <v>430</v>
      </c>
      <c r="AS160" s="348" t="s">
        <v>430</v>
      </c>
      <c r="AT160" s="348" t="s">
        <v>430</v>
      </c>
      <c r="AU160" s="351"/>
      <c r="AV160" s="346" t="s">
        <v>430</v>
      </c>
      <c r="AW160" s="346" t="s">
        <v>430</v>
      </c>
      <c r="AX160" s="346" t="s">
        <v>430</v>
      </c>
      <c r="AY160" s="346" t="s">
        <v>430</v>
      </c>
      <c r="AZ160" s="346" t="s">
        <v>430</v>
      </c>
      <c r="BA160" s="374"/>
      <c r="BB160" s="348" t="s">
        <v>430</v>
      </c>
      <c r="BC160" s="348">
        <v>0</v>
      </c>
      <c r="BD160" s="348">
        <v>0</v>
      </c>
      <c r="BE160" s="375">
        <v>0.68434246575342506</v>
      </c>
      <c r="BF160" s="374"/>
      <c r="BG160" s="372">
        <v>5.0500000000000003E-2</v>
      </c>
      <c r="BH160" s="373"/>
      <c r="BI160" s="348">
        <v>96.441699999999997</v>
      </c>
      <c r="BJ160" s="348">
        <v>3.6717499999999998</v>
      </c>
      <c r="BK160" s="348" t="s">
        <v>430</v>
      </c>
      <c r="BL160" s="348">
        <v>-0.11345</v>
      </c>
      <c r="BM160" s="373"/>
      <c r="BN160" s="372" t="s">
        <v>5075</v>
      </c>
      <c r="BO160" s="372" t="s">
        <v>5076</v>
      </c>
      <c r="BP160" s="372" t="s">
        <v>5077</v>
      </c>
      <c r="BQ160" s="372" t="s">
        <v>5078</v>
      </c>
      <c r="BR160" s="372" t="s">
        <v>4603</v>
      </c>
      <c r="BS160" s="373"/>
      <c r="BT160" s="354" t="s">
        <v>4673</v>
      </c>
    </row>
    <row r="161" spans="1:72" s="428" customFormat="1" x14ac:dyDescent="0.25">
      <c r="A161" s="345" t="s">
        <v>5079</v>
      </c>
      <c r="B161" s="373"/>
      <c r="C161" s="719">
        <v>45324</v>
      </c>
      <c r="D161" s="373"/>
      <c r="E161" s="346">
        <v>99.190899999999999</v>
      </c>
      <c r="F161" s="373"/>
      <c r="G161" s="347">
        <v>9.9524000000000008</v>
      </c>
      <c r="H161" s="374"/>
      <c r="I161" s="348">
        <v>-0.66180000000000005</v>
      </c>
      <c r="J161" s="348">
        <v>-0.67859999999999998</v>
      </c>
      <c r="K161" s="348">
        <v>-0.42620000000000002</v>
      </c>
      <c r="L161" s="348">
        <v>-2.7402000000000002</v>
      </c>
      <c r="M161" s="348">
        <v>-8.4138000000000002</v>
      </c>
      <c r="N161" s="350">
        <v>-6.4093999999999998</v>
      </c>
      <c r="O161" s="348">
        <v>-8.1213999999999995</v>
      </c>
      <c r="P161" s="348" t="s">
        <v>430</v>
      </c>
      <c r="Q161" s="348" t="s">
        <v>430</v>
      </c>
      <c r="R161" s="348" t="s">
        <v>430</v>
      </c>
      <c r="S161" s="348">
        <v>-0.50090000000000001</v>
      </c>
      <c r="T161" s="348">
        <v>1.9598</v>
      </c>
      <c r="U161" s="348">
        <v>-10.952400000000001</v>
      </c>
      <c r="V161" s="348">
        <v>-5.1013999999999999</v>
      </c>
      <c r="W161" s="348">
        <v>-1.5861000000000001</v>
      </c>
      <c r="X161" s="348">
        <v>-0.1857</v>
      </c>
      <c r="Y161" s="374"/>
      <c r="Z161" s="346">
        <v>205</v>
      </c>
      <c r="AA161" s="346">
        <v>206</v>
      </c>
      <c r="AB161" s="346">
        <v>246</v>
      </c>
      <c r="AC161" s="346">
        <v>242</v>
      </c>
      <c r="AD161" s="346">
        <v>240</v>
      </c>
      <c r="AE161" s="346">
        <v>213</v>
      </c>
      <c r="AF161" s="346">
        <v>132</v>
      </c>
      <c r="AG161" s="346" t="s">
        <v>430</v>
      </c>
      <c r="AH161" s="346" t="s">
        <v>430</v>
      </c>
      <c r="AI161" s="346" t="s">
        <v>430</v>
      </c>
      <c r="AJ161" s="346">
        <v>242</v>
      </c>
      <c r="AK161" s="346">
        <v>243</v>
      </c>
      <c r="AL161" s="346">
        <v>227</v>
      </c>
      <c r="AM161" s="346">
        <v>217</v>
      </c>
      <c r="AN161" s="346">
        <v>240</v>
      </c>
      <c r="AO161" s="373"/>
      <c r="AP161" s="348" t="s">
        <v>430</v>
      </c>
      <c r="AQ161" s="348" t="s">
        <v>430</v>
      </c>
      <c r="AR161" s="348" t="s">
        <v>430</v>
      </c>
      <c r="AS161" s="348" t="s">
        <v>430</v>
      </c>
      <c r="AT161" s="348">
        <v>-11.28</v>
      </c>
      <c r="AU161" s="351"/>
      <c r="AV161" s="346" t="s">
        <v>430</v>
      </c>
      <c r="AW161" s="346" t="s">
        <v>430</v>
      </c>
      <c r="AX161" s="346" t="s">
        <v>430</v>
      </c>
      <c r="AY161" s="346" t="s">
        <v>430</v>
      </c>
      <c r="AZ161" s="346">
        <v>226</v>
      </c>
      <c r="BA161" s="374"/>
      <c r="BB161" s="348">
        <v>12.102833768902901</v>
      </c>
      <c r="BC161" s="348">
        <v>0.99675336112323198</v>
      </c>
      <c r="BD161" s="348">
        <v>-3.9099301813854397E-2</v>
      </c>
      <c r="BE161" s="375">
        <v>-7.2626045516434798E-2</v>
      </c>
      <c r="BF161" s="374"/>
      <c r="BG161" s="372">
        <v>8.3299999999999999E-2</v>
      </c>
      <c r="BH161" s="373"/>
      <c r="BI161" s="348">
        <v>100.867</v>
      </c>
      <c r="BJ161" s="348" t="s">
        <v>430</v>
      </c>
      <c r="BK161" s="348" t="s">
        <v>430</v>
      </c>
      <c r="BL161" s="348">
        <v>-0.86699999999999999</v>
      </c>
      <c r="BM161" s="373"/>
      <c r="BN161" s="372" t="s">
        <v>5080</v>
      </c>
      <c r="BO161" s="372" t="s">
        <v>5081</v>
      </c>
      <c r="BP161" s="372" t="s">
        <v>5082</v>
      </c>
      <c r="BQ161" s="372" t="s">
        <v>5083</v>
      </c>
      <c r="BR161" s="372" t="s">
        <v>5084</v>
      </c>
      <c r="BS161" s="373"/>
      <c r="BT161" s="354" t="s">
        <v>555</v>
      </c>
    </row>
    <row r="162" spans="1:72" s="428" customFormat="1" ht="11" x14ac:dyDescent="0.3">
      <c r="A162" s="841" t="s">
        <v>5085</v>
      </c>
      <c r="B162" s="842"/>
      <c r="C162" s="843">
        <v>45152</v>
      </c>
      <c r="D162" s="842"/>
      <c r="E162" s="844">
        <v>98.4876</v>
      </c>
      <c r="F162" s="842"/>
      <c r="G162" s="845">
        <v>16.765000000000001</v>
      </c>
      <c r="H162" s="847"/>
      <c r="I162" s="846">
        <v>-0.78710000000000002</v>
      </c>
      <c r="J162" s="846">
        <v>6.5699999999999995E-2</v>
      </c>
      <c r="K162" s="846">
        <v>2.7078000000000002</v>
      </c>
      <c r="L162" s="846">
        <v>2.8843000000000001</v>
      </c>
      <c r="M162" s="846">
        <v>4.2145999999999999</v>
      </c>
      <c r="N162" s="848">
        <v>12.676600000000001</v>
      </c>
      <c r="O162" s="846">
        <v>10.7798</v>
      </c>
      <c r="P162" s="846">
        <v>18.149799999999999</v>
      </c>
      <c r="Q162" s="846" t="s">
        <v>430</v>
      </c>
      <c r="R162" s="846" t="s">
        <v>430</v>
      </c>
      <c r="S162" s="846">
        <v>3.1756000000000002</v>
      </c>
      <c r="T162" s="846">
        <v>21.055700000000002</v>
      </c>
      <c r="U162" s="846">
        <v>1.8776999999999999</v>
      </c>
      <c r="V162" s="846">
        <v>10.6601</v>
      </c>
      <c r="W162" s="846">
        <v>-0.3921</v>
      </c>
      <c r="X162" s="846">
        <v>18.537800000000001</v>
      </c>
      <c r="Y162" s="847"/>
      <c r="Z162" s="844">
        <v>218</v>
      </c>
      <c r="AA162" s="844">
        <v>106</v>
      </c>
      <c r="AB162" s="844">
        <v>63</v>
      </c>
      <c r="AC162" s="844">
        <v>106</v>
      </c>
      <c r="AD162" s="844">
        <v>99</v>
      </c>
      <c r="AE162" s="844">
        <v>33</v>
      </c>
      <c r="AF162" s="844">
        <v>6</v>
      </c>
      <c r="AG162" s="844">
        <v>26</v>
      </c>
      <c r="AH162" s="844" t="s">
        <v>430</v>
      </c>
      <c r="AI162" s="844" t="s">
        <v>430</v>
      </c>
      <c r="AJ162" s="844">
        <v>117</v>
      </c>
      <c r="AK162" s="844">
        <v>67</v>
      </c>
      <c r="AL162" s="844">
        <v>104</v>
      </c>
      <c r="AM162" s="844">
        <v>49</v>
      </c>
      <c r="AN162" s="844">
        <v>162</v>
      </c>
      <c r="AO162" s="842"/>
      <c r="AP162" s="846" t="s">
        <v>430</v>
      </c>
      <c r="AQ162" s="846" t="s">
        <v>430</v>
      </c>
      <c r="AR162" s="846" t="s">
        <v>430</v>
      </c>
      <c r="AS162" s="846">
        <v>14.42</v>
      </c>
      <c r="AT162" s="846">
        <v>10.97</v>
      </c>
      <c r="AU162" s="849"/>
      <c r="AV162" s="844" t="s">
        <v>430</v>
      </c>
      <c r="AW162" s="844" t="s">
        <v>430</v>
      </c>
      <c r="AX162" s="844" t="s">
        <v>430</v>
      </c>
      <c r="AY162" s="844">
        <v>9</v>
      </c>
      <c r="AZ162" s="844">
        <v>85</v>
      </c>
      <c r="BA162" s="847"/>
      <c r="BB162" s="846">
        <v>15.7828908743629</v>
      </c>
      <c r="BC162" s="846">
        <v>0.998155125690802</v>
      </c>
      <c r="BD162" s="846">
        <v>6.7107926608362095E-2</v>
      </c>
      <c r="BE162" s="852">
        <v>-0.123210962062303</v>
      </c>
      <c r="BF162" s="847"/>
      <c r="BG162" s="855">
        <v>0.43819999999999998</v>
      </c>
      <c r="BH162" s="842"/>
      <c r="BI162" s="846">
        <v>70.132800000000003</v>
      </c>
      <c r="BJ162" s="846">
        <v>24.227900000000002</v>
      </c>
      <c r="BK162" s="846">
        <v>5.4363900000000003</v>
      </c>
      <c r="BL162" s="846">
        <v>0.20291000000000001</v>
      </c>
      <c r="BM162" s="842"/>
      <c r="BN162" s="855" t="s">
        <v>5086</v>
      </c>
      <c r="BO162" s="855" t="s">
        <v>5087</v>
      </c>
      <c r="BP162" s="855" t="s">
        <v>5088</v>
      </c>
      <c r="BQ162" s="855" t="s">
        <v>5089</v>
      </c>
      <c r="BR162" s="855" t="s">
        <v>5090</v>
      </c>
      <c r="BS162" s="842"/>
      <c r="BT162" s="856" t="s">
        <v>555</v>
      </c>
    </row>
    <row r="163" spans="1:72" s="428" customFormat="1" x14ac:dyDescent="0.25">
      <c r="A163" s="345" t="s">
        <v>5091</v>
      </c>
      <c r="B163" s="373"/>
      <c r="C163" s="719">
        <v>45646</v>
      </c>
      <c r="D163" s="373"/>
      <c r="E163" s="346">
        <v>104.529</v>
      </c>
      <c r="F163" s="373"/>
      <c r="G163" s="347">
        <v>10.5154</v>
      </c>
      <c r="H163" s="374"/>
      <c r="I163" s="348">
        <v>-0.32890000000000003</v>
      </c>
      <c r="J163" s="348">
        <v>-0.14050000000000001</v>
      </c>
      <c r="K163" s="348">
        <v>1.4628000000000001</v>
      </c>
      <c r="L163" s="348">
        <v>2.4603000000000002</v>
      </c>
      <c r="M163" s="348">
        <v>1.3982000000000001</v>
      </c>
      <c r="N163" s="350">
        <v>2.8593000000000002</v>
      </c>
      <c r="O163" s="348" t="s">
        <v>430</v>
      </c>
      <c r="P163" s="348" t="s">
        <v>430</v>
      </c>
      <c r="Q163" s="348" t="s">
        <v>430</v>
      </c>
      <c r="R163" s="348" t="s">
        <v>430</v>
      </c>
      <c r="S163" s="348">
        <v>2.2202999999999999</v>
      </c>
      <c r="T163" s="348">
        <v>14.4633</v>
      </c>
      <c r="U163" s="348">
        <v>-1.6213</v>
      </c>
      <c r="V163" s="348">
        <v>3.1093000000000002</v>
      </c>
      <c r="W163" s="348">
        <v>0.12089999999999999</v>
      </c>
      <c r="X163" s="348">
        <v>3.0276000000000001</v>
      </c>
      <c r="Y163" s="374"/>
      <c r="Z163" s="346">
        <v>150</v>
      </c>
      <c r="AA163" s="346">
        <v>140</v>
      </c>
      <c r="AB163" s="346">
        <v>139</v>
      </c>
      <c r="AC163" s="346">
        <v>137</v>
      </c>
      <c r="AD163" s="346">
        <v>140</v>
      </c>
      <c r="AE163" s="346">
        <v>141</v>
      </c>
      <c r="AF163" s="346" t="s">
        <v>430</v>
      </c>
      <c r="AG163" s="346" t="s">
        <v>430</v>
      </c>
      <c r="AH163" s="346" t="s">
        <v>430</v>
      </c>
      <c r="AI163" s="346" t="s">
        <v>430</v>
      </c>
      <c r="AJ163" s="346">
        <v>149</v>
      </c>
      <c r="AK163" s="346">
        <v>149</v>
      </c>
      <c r="AL163" s="346">
        <v>151</v>
      </c>
      <c r="AM163" s="346">
        <v>151</v>
      </c>
      <c r="AN163" s="346">
        <v>149</v>
      </c>
      <c r="AO163" s="373"/>
      <c r="AP163" s="348" t="s">
        <v>430</v>
      </c>
      <c r="AQ163" s="348" t="s">
        <v>430</v>
      </c>
      <c r="AR163" s="348" t="s">
        <v>430</v>
      </c>
      <c r="AS163" s="348" t="s">
        <v>430</v>
      </c>
      <c r="AT163" s="348">
        <v>4.41</v>
      </c>
      <c r="AU163" s="351"/>
      <c r="AV163" s="346" t="s">
        <v>430</v>
      </c>
      <c r="AW163" s="346" t="s">
        <v>430</v>
      </c>
      <c r="AX163" s="346" t="s">
        <v>430</v>
      </c>
      <c r="AY163" s="346" t="s">
        <v>430</v>
      </c>
      <c r="AZ163" s="346">
        <v>133</v>
      </c>
      <c r="BA163" s="374"/>
      <c r="BB163" s="348">
        <v>14.4004156228116</v>
      </c>
      <c r="BC163" s="348">
        <v>0.98640098763037598</v>
      </c>
      <c r="BD163" s="348">
        <v>-9.3793494125001004E-3</v>
      </c>
      <c r="BE163" s="375">
        <v>-8.8792789330788394E-2</v>
      </c>
      <c r="BF163" s="374"/>
      <c r="BG163" s="372">
        <v>0.25380000000000003</v>
      </c>
      <c r="BH163" s="373"/>
      <c r="BI163" s="348">
        <v>68.221800000000002</v>
      </c>
      <c r="BJ163" s="348">
        <v>20.781500000000001</v>
      </c>
      <c r="BK163" s="348">
        <v>10.7713</v>
      </c>
      <c r="BL163" s="348">
        <v>0.22539999999999999</v>
      </c>
      <c r="BM163" s="373"/>
      <c r="BN163" s="372" t="s">
        <v>4843</v>
      </c>
      <c r="BO163" s="372" t="s">
        <v>4595</v>
      </c>
      <c r="BP163" s="372" t="s">
        <v>4563</v>
      </c>
      <c r="BQ163" s="372" t="s">
        <v>743</v>
      </c>
      <c r="BR163" s="372" t="s">
        <v>4565</v>
      </c>
      <c r="BS163" s="373"/>
      <c r="BT163" s="354" t="s">
        <v>555</v>
      </c>
    </row>
    <row r="164" spans="1:72" s="428" customFormat="1" x14ac:dyDescent="0.25">
      <c r="A164" s="345" t="s">
        <v>5092</v>
      </c>
      <c r="B164" s="373"/>
      <c r="C164" s="719">
        <v>45282</v>
      </c>
      <c r="D164" s="373"/>
      <c r="E164" s="346">
        <v>97.8078</v>
      </c>
      <c r="F164" s="373"/>
      <c r="G164" s="347">
        <v>13.1378</v>
      </c>
      <c r="H164" s="374"/>
      <c r="I164" s="348">
        <v>-0.12620000000000001</v>
      </c>
      <c r="J164" s="348">
        <v>0.50260000000000005</v>
      </c>
      <c r="K164" s="348">
        <v>3.4424000000000001</v>
      </c>
      <c r="L164" s="348">
        <v>7.8087999999999997</v>
      </c>
      <c r="M164" s="348">
        <v>15.815799999999999</v>
      </c>
      <c r="N164" s="350">
        <v>9.5018999999999991</v>
      </c>
      <c r="O164" s="348">
        <v>-8.8599999999999998E-2</v>
      </c>
      <c r="P164" s="348" t="s">
        <v>430</v>
      </c>
      <c r="Q164" s="348" t="s">
        <v>430</v>
      </c>
      <c r="R164" s="348" t="s">
        <v>430</v>
      </c>
      <c r="S164" s="348">
        <v>4.0890000000000004</v>
      </c>
      <c r="T164" s="348">
        <v>28.9056</v>
      </c>
      <c r="U164" s="348">
        <v>10.154500000000001</v>
      </c>
      <c r="V164" s="348">
        <v>9.9342000000000006</v>
      </c>
      <c r="W164" s="348">
        <v>2.8681000000000001</v>
      </c>
      <c r="X164" s="348">
        <v>10.7105</v>
      </c>
      <c r="Y164" s="374"/>
      <c r="Z164" s="346">
        <v>71</v>
      </c>
      <c r="AA164" s="346">
        <v>61</v>
      </c>
      <c r="AB164" s="346">
        <v>49</v>
      </c>
      <c r="AC164" s="346">
        <v>26</v>
      </c>
      <c r="AD164" s="346">
        <v>28</v>
      </c>
      <c r="AE164" s="346">
        <v>76</v>
      </c>
      <c r="AF164" s="346">
        <v>55</v>
      </c>
      <c r="AG164" s="346" t="s">
        <v>430</v>
      </c>
      <c r="AH164" s="346" t="s">
        <v>430</v>
      </c>
      <c r="AI164" s="346" t="s">
        <v>430</v>
      </c>
      <c r="AJ164" s="346">
        <v>58</v>
      </c>
      <c r="AK164" s="346">
        <v>19</v>
      </c>
      <c r="AL164" s="346">
        <v>27</v>
      </c>
      <c r="AM164" s="346">
        <v>61</v>
      </c>
      <c r="AN164" s="346">
        <v>44</v>
      </c>
      <c r="AO164" s="373"/>
      <c r="AP164" s="348" t="s">
        <v>430</v>
      </c>
      <c r="AQ164" s="348" t="s">
        <v>430</v>
      </c>
      <c r="AR164" s="348" t="s">
        <v>430</v>
      </c>
      <c r="AS164" s="348" t="s">
        <v>430</v>
      </c>
      <c r="AT164" s="348">
        <v>23.6</v>
      </c>
      <c r="AU164" s="351"/>
      <c r="AV164" s="346" t="s">
        <v>430</v>
      </c>
      <c r="AW164" s="346" t="s">
        <v>430</v>
      </c>
      <c r="AX164" s="346" t="s">
        <v>430</v>
      </c>
      <c r="AY164" s="346" t="s">
        <v>430</v>
      </c>
      <c r="AZ164" s="346">
        <v>27</v>
      </c>
      <c r="BA164" s="374"/>
      <c r="BB164" s="348">
        <v>20.436496129131601</v>
      </c>
      <c r="BC164" s="348">
        <v>0.997157363199764</v>
      </c>
      <c r="BD164" s="348">
        <v>2.75171239455064E-2</v>
      </c>
      <c r="BE164" s="375">
        <v>-0.10213951378661899</v>
      </c>
      <c r="BF164" s="374"/>
      <c r="BG164" s="372">
        <v>0.26079999999999998</v>
      </c>
      <c r="BH164" s="373"/>
      <c r="BI164" s="348" t="s">
        <v>430</v>
      </c>
      <c r="BJ164" s="348">
        <v>7.1799299999999997</v>
      </c>
      <c r="BK164" s="348">
        <v>92.714600000000004</v>
      </c>
      <c r="BL164" s="348">
        <v>0.10546999999999999</v>
      </c>
      <c r="BM164" s="373"/>
      <c r="BN164" s="372" t="s">
        <v>4557</v>
      </c>
      <c r="BO164" s="372" t="s">
        <v>4558</v>
      </c>
      <c r="BP164" s="372" t="s">
        <v>2494</v>
      </c>
      <c r="BQ164" s="372" t="s">
        <v>4559</v>
      </c>
      <c r="BR164" s="372" t="s">
        <v>4611</v>
      </c>
      <c r="BS164" s="373"/>
      <c r="BT164" s="354" t="s">
        <v>555</v>
      </c>
    </row>
    <row r="165" spans="1:72" s="428" customFormat="1" x14ac:dyDescent="0.25">
      <c r="A165" s="345" t="s">
        <v>5093</v>
      </c>
      <c r="B165" s="373"/>
      <c r="C165" s="719">
        <v>45428</v>
      </c>
      <c r="D165" s="373"/>
      <c r="E165" s="346">
        <v>92.482900000000001</v>
      </c>
      <c r="F165" s="373"/>
      <c r="G165" s="347">
        <v>10.054500000000001</v>
      </c>
      <c r="H165" s="374"/>
      <c r="I165" s="348">
        <v>-0.1757</v>
      </c>
      <c r="J165" s="348">
        <v>-0.47810000000000002</v>
      </c>
      <c r="K165" s="348">
        <v>0.18029999999999999</v>
      </c>
      <c r="L165" s="348">
        <v>4.2900999999999998</v>
      </c>
      <c r="M165" s="348">
        <v>-0.2767</v>
      </c>
      <c r="N165" s="350">
        <v>2.3315000000000001</v>
      </c>
      <c r="O165" s="348">
        <v>-5.3788</v>
      </c>
      <c r="P165" s="348" t="s">
        <v>430</v>
      </c>
      <c r="Q165" s="348" t="s">
        <v>430</v>
      </c>
      <c r="R165" s="348" t="s">
        <v>430</v>
      </c>
      <c r="S165" s="348">
        <v>3.3892000000000002</v>
      </c>
      <c r="T165" s="348">
        <v>13.290100000000001</v>
      </c>
      <c r="U165" s="348">
        <v>4.1799999999999997E-2</v>
      </c>
      <c r="V165" s="348">
        <v>4.0655000000000001</v>
      </c>
      <c r="W165" s="348">
        <v>-1.2503</v>
      </c>
      <c r="X165" s="348">
        <v>0.2384</v>
      </c>
      <c r="Y165" s="374"/>
      <c r="Z165" s="346">
        <v>87</v>
      </c>
      <c r="AA165" s="346">
        <v>167</v>
      </c>
      <c r="AB165" s="346">
        <v>234</v>
      </c>
      <c r="AC165" s="346">
        <v>66</v>
      </c>
      <c r="AD165" s="346">
        <v>163</v>
      </c>
      <c r="AE165" s="346">
        <v>149</v>
      </c>
      <c r="AF165" s="346">
        <v>121</v>
      </c>
      <c r="AG165" s="346" t="s">
        <v>430</v>
      </c>
      <c r="AH165" s="346" t="s">
        <v>430</v>
      </c>
      <c r="AI165" s="346" t="s">
        <v>430</v>
      </c>
      <c r="AJ165" s="346">
        <v>98</v>
      </c>
      <c r="AK165" s="346">
        <v>158</v>
      </c>
      <c r="AL165" s="346">
        <v>130</v>
      </c>
      <c r="AM165" s="346">
        <v>142</v>
      </c>
      <c r="AN165" s="346">
        <v>224</v>
      </c>
      <c r="AO165" s="373"/>
      <c r="AP165" s="348" t="s">
        <v>430</v>
      </c>
      <c r="AQ165" s="348" t="s">
        <v>430</v>
      </c>
      <c r="AR165" s="348" t="s">
        <v>430</v>
      </c>
      <c r="AS165" s="348" t="s">
        <v>430</v>
      </c>
      <c r="AT165" s="348">
        <v>5.47</v>
      </c>
      <c r="AU165" s="351"/>
      <c r="AV165" s="346" t="s">
        <v>430</v>
      </c>
      <c r="AW165" s="346" t="s">
        <v>430</v>
      </c>
      <c r="AX165" s="346" t="s">
        <v>430</v>
      </c>
      <c r="AY165" s="346" t="s">
        <v>430</v>
      </c>
      <c r="AZ165" s="346">
        <v>116</v>
      </c>
      <c r="BA165" s="374"/>
      <c r="BB165" s="348">
        <v>14.5057713585656</v>
      </c>
      <c r="BC165" s="348">
        <v>1.0009210661061201</v>
      </c>
      <c r="BD165" s="348">
        <v>-2.74872793676538E-2</v>
      </c>
      <c r="BE165" s="375">
        <v>-2.5857330601782798E-2</v>
      </c>
      <c r="BF165" s="374"/>
      <c r="BG165" s="372">
        <v>0.29880000000000001</v>
      </c>
      <c r="BH165" s="373"/>
      <c r="BI165" s="348">
        <v>83.658799999999999</v>
      </c>
      <c r="BJ165" s="348">
        <v>15.874599999999999</v>
      </c>
      <c r="BK165" s="348" t="s">
        <v>430</v>
      </c>
      <c r="BL165" s="348">
        <v>0.46660000000000001</v>
      </c>
      <c r="BM165" s="373"/>
      <c r="BN165" s="372" t="s">
        <v>5094</v>
      </c>
      <c r="BO165" s="372" t="s">
        <v>5095</v>
      </c>
      <c r="BP165" s="372" t="s">
        <v>5096</v>
      </c>
      <c r="BQ165" s="372" t="s">
        <v>4631</v>
      </c>
      <c r="BR165" s="372" t="s">
        <v>5097</v>
      </c>
      <c r="BS165" s="373"/>
      <c r="BT165" s="354" t="s">
        <v>5098</v>
      </c>
    </row>
    <row r="166" spans="1:72" s="428" customFormat="1" x14ac:dyDescent="0.25">
      <c r="A166" s="345" t="s">
        <v>5099</v>
      </c>
      <c r="B166" s="373"/>
      <c r="C166" s="719">
        <v>45741</v>
      </c>
      <c r="D166" s="373"/>
      <c r="E166" s="346">
        <v>91.345100000000002</v>
      </c>
      <c r="F166" s="373"/>
      <c r="G166" s="347">
        <v>10.14</v>
      </c>
      <c r="H166" s="374"/>
      <c r="I166" s="348">
        <v>-0.43690000000000001</v>
      </c>
      <c r="J166" s="348">
        <v>-0.77790000000000004</v>
      </c>
      <c r="K166" s="348">
        <v>0.87749999999999995</v>
      </c>
      <c r="L166" s="348">
        <v>3.8519000000000001</v>
      </c>
      <c r="M166" s="348">
        <v>-3.9727000000000001</v>
      </c>
      <c r="N166" s="350">
        <v>-2.1884000000000001</v>
      </c>
      <c r="O166" s="348" t="s">
        <v>430</v>
      </c>
      <c r="P166" s="348" t="s">
        <v>430</v>
      </c>
      <c r="Q166" s="348" t="s">
        <v>430</v>
      </c>
      <c r="R166" s="348" t="s">
        <v>430</v>
      </c>
      <c r="S166" s="348">
        <v>3.7913999999999999</v>
      </c>
      <c r="T166" s="348">
        <v>9.0650999999999993</v>
      </c>
      <c r="U166" s="348">
        <v>-8.1164000000000005</v>
      </c>
      <c r="V166" s="348">
        <v>-1.8460000000000001</v>
      </c>
      <c r="W166" s="348">
        <v>-1.1889000000000001</v>
      </c>
      <c r="X166" s="348">
        <v>0.98070000000000002</v>
      </c>
      <c r="Y166" s="374"/>
      <c r="Z166" s="346">
        <v>165</v>
      </c>
      <c r="AA166" s="346">
        <v>209</v>
      </c>
      <c r="AB166" s="346">
        <v>150</v>
      </c>
      <c r="AC166" s="346">
        <v>74</v>
      </c>
      <c r="AD166" s="346">
        <v>204</v>
      </c>
      <c r="AE166" s="346">
        <v>188</v>
      </c>
      <c r="AF166" s="346" t="s">
        <v>430</v>
      </c>
      <c r="AG166" s="346" t="s">
        <v>430</v>
      </c>
      <c r="AH166" s="346" t="s">
        <v>430</v>
      </c>
      <c r="AI166" s="346" t="s">
        <v>430</v>
      </c>
      <c r="AJ166" s="346">
        <v>86</v>
      </c>
      <c r="AK166" s="346">
        <v>185</v>
      </c>
      <c r="AL166" s="346">
        <v>216</v>
      </c>
      <c r="AM166" s="346">
        <v>197</v>
      </c>
      <c r="AN166" s="346">
        <v>211</v>
      </c>
      <c r="AO166" s="373"/>
      <c r="AP166" s="348" t="s">
        <v>430</v>
      </c>
      <c r="AQ166" s="348" t="s">
        <v>430</v>
      </c>
      <c r="AR166" s="348" t="s">
        <v>430</v>
      </c>
      <c r="AS166" s="348" t="s">
        <v>430</v>
      </c>
      <c r="AT166" s="348">
        <v>-3.02</v>
      </c>
      <c r="AU166" s="351"/>
      <c r="AV166" s="346" t="s">
        <v>430</v>
      </c>
      <c r="AW166" s="346" t="s">
        <v>430</v>
      </c>
      <c r="AX166" s="346" t="s">
        <v>430</v>
      </c>
      <c r="AY166" s="346" t="s">
        <v>430</v>
      </c>
      <c r="AZ166" s="346">
        <v>180</v>
      </c>
      <c r="BA166" s="374"/>
      <c r="BB166" s="348">
        <v>12.5317106150729</v>
      </c>
      <c r="BC166" s="348">
        <v>0.99453765261022298</v>
      </c>
      <c r="BD166" s="348">
        <v>-2.03311840847035E-2</v>
      </c>
      <c r="BE166" s="375">
        <v>-8.1448858506703206E-2</v>
      </c>
      <c r="BF166" s="374"/>
      <c r="BG166" s="372">
        <v>8.9300000000000004E-2</v>
      </c>
      <c r="BH166" s="373"/>
      <c r="BI166" s="348">
        <v>99.723100000000002</v>
      </c>
      <c r="BJ166" s="348" t="s">
        <v>430</v>
      </c>
      <c r="BK166" s="348" t="s">
        <v>430</v>
      </c>
      <c r="BL166" s="348">
        <v>0.27689999999999998</v>
      </c>
      <c r="BM166" s="373"/>
      <c r="BN166" s="372" t="s">
        <v>2312</v>
      </c>
      <c r="BO166" s="372" t="s">
        <v>5100</v>
      </c>
      <c r="BP166" s="372" t="s">
        <v>5101</v>
      </c>
      <c r="BQ166" s="372" t="s">
        <v>5102</v>
      </c>
      <c r="BR166" s="372" t="s">
        <v>5103</v>
      </c>
      <c r="BS166" s="373"/>
      <c r="BT166" s="354" t="s">
        <v>555</v>
      </c>
    </row>
    <row r="167" spans="1:72" s="428" customFormat="1" x14ac:dyDescent="0.25">
      <c r="A167" s="345" t="s">
        <v>5104</v>
      </c>
      <c r="B167" s="373"/>
      <c r="C167" s="719">
        <v>45722</v>
      </c>
      <c r="D167" s="373"/>
      <c r="E167" s="346">
        <v>109.265</v>
      </c>
      <c r="F167" s="373"/>
      <c r="G167" s="347">
        <v>11.319900000000001</v>
      </c>
      <c r="H167" s="374"/>
      <c r="I167" s="348">
        <v>8.9300000000000004E-2</v>
      </c>
      <c r="J167" s="348">
        <v>1.1039000000000001</v>
      </c>
      <c r="K167" s="348">
        <v>1.4883</v>
      </c>
      <c r="L167" s="348">
        <v>4.5303000000000004</v>
      </c>
      <c r="M167" s="348">
        <v>-3.0074999999999998</v>
      </c>
      <c r="N167" s="350">
        <v>4.6718999999999999</v>
      </c>
      <c r="O167" s="348" t="s">
        <v>430</v>
      </c>
      <c r="P167" s="348" t="s">
        <v>430</v>
      </c>
      <c r="Q167" s="348" t="s">
        <v>430</v>
      </c>
      <c r="R167" s="348" t="s">
        <v>430</v>
      </c>
      <c r="S167" s="348">
        <v>-0.49309999999999998</v>
      </c>
      <c r="T167" s="348">
        <v>15.0642</v>
      </c>
      <c r="U167" s="348">
        <v>-3.5158999999999998</v>
      </c>
      <c r="V167" s="348">
        <v>4.3895999999999997</v>
      </c>
      <c r="W167" s="348">
        <v>1.0190999999999999</v>
      </c>
      <c r="X167" s="348">
        <v>8.7579999999999991</v>
      </c>
      <c r="Y167" s="374"/>
      <c r="Z167" s="346">
        <v>33</v>
      </c>
      <c r="AA167" s="346">
        <v>36</v>
      </c>
      <c r="AB167" s="346">
        <v>135</v>
      </c>
      <c r="AC167" s="346">
        <v>58</v>
      </c>
      <c r="AD167" s="346">
        <v>184</v>
      </c>
      <c r="AE167" s="346">
        <v>123</v>
      </c>
      <c r="AF167" s="346" t="s">
        <v>430</v>
      </c>
      <c r="AG167" s="346" t="s">
        <v>430</v>
      </c>
      <c r="AH167" s="346" t="s">
        <v>430</v>
      </c>
      <c r="AI167" s="346" t="s">
        <v>430</v>
      </c>
      <c r="AJ167" s="346">
        <v>239</v>
      </c>
      <c r="AK167" s="346">
        <v>133</v>
      </c>
      <c r="AL167" s="346">
        <v>164</v>
      </c>
      <c r="AM167" s="346">
        <v>137</v>
      </c>
      <c r="AN167" s="346">
        <v>85</v>
      </c>
      <c r="AO167" s="373"/>
      <c r="AP167" s="348" t="s">
        <v>430</v>
      </c>
      <c r="AQ167" s="348" t="s">
        <v>430</v>
      </c>
      <c r="AR167" s="348" t="s">
        <v>430</v>
      </c>
      <c r="AS167" s="348" t="s">
        <v>430</v>
      </c>
      <c r="AT167" s="348">
        <v>2.0299999999999998</v>
      </c>
      <c r="AU167" s="351"/>
      <c r="AV167" s="346" t="s">
        <v>430</v>
      </c>
      <c r="AW167" s="346" t="s">
        <v>430</v>
      </c>
      <c r="AX167" s="346" t="s">
        <v>430</v>
      </c>
      <c r="AY167" s="346" t="s">
        <v>430</v>
      </c>
      <c r="AZ167" s="346">
        <v>150</v>
      </c>
      <c r="BA167" s="374"/>
      <c r="BB167" s="348">
        <v>17.285290982340001</v>
      </c>
      <c r="BC167" s="348">
        <v>0.99517747380394705</v>
      </c>
      <c r="BD167" s="348">
        <v>5.2584289654028799E-3</v>
      </c>
      <c r="BE167" s="375">
        <v>-0.106781685985636</v>
      </c>
      <c r="BF167" s="374"/>
      <c r="BG167" s="372">
        <v>0.12230000000000001</v>
      </c>
      <c r="BH167" s="373"/>
      <c r="BI167" s="348">
        <v>87.638199999999998</v>
      </c>
      <c r="BJ167" s="348">
        <v>18.7913</v>
      </c>
      <c r="BK167" s="348">
        <v>2.9231799999999999</v>
      </c>
      <c r="BL167" s="348">
        <v>-9.3526799999999994</v>
      </c>
      <c r="BM167" s="373"/>
      <c r="BN167" s="372" t="s">
        <v>5105</v>
      </c>
      <c r="BO167" s="372" t="s">
        <v>5106</v>
      </c>
      <c r="BP167" s="372" t="s">
        <v>430</v>
      </c>
      <c r="BQ167" s="372" t="s">
        <v>430</v>
      </c>
      <c r="BR167" s="372" t="s">
        <v>430</v>
      </c>
      <c r="BS167" s="373"/>
      <c r="BT167" s="354" t="s">
        <v>555</v>
      </c>
    </row>
    <row r="168" spans="1:72" s="428" customFormat="1" x14ac:dyDescent="0.25">
      <c r="A168" s="345" t="s">
        <v>5107</v>
      </c>
      <c r="B168" s="373"/>
      <c r="C168" s="719">
        <v>37595</v>
      </c>
      <c r="D168" s="373"/>
      <c r="E168" s="346">
        <v>92.009299999999996</v>
      </c>
      <c r="F168" s="373"/>
      <c r="G168" s="347">
        <v>144.10640000000001</v>
      </c>
      <c r="H168" s="374"/>
      <c r="I168" s="348">
        <v>-0.69520000000000004</v>
      </c>
      <c r="J168" s="348">
        <v>-0.79359999999999997</v>
      </c>
      <c r="K168" s="348">
        <v>0.15609999999999999</v>
      </c>
      <c r="L168" s="348">
        <v>1.7344999999999999</v>
      </c>
      <c r="M168" s="348">
        <v>-4.9800000000000004</v>
      </c>
      <c r="N168" s="350">
        <v>-4.7285000000000004</v>
      </c>
      <c r="O168" s="348">
        <v>-2.9190999999999998</v>
      </c>
      <c r="P168" s="348">
        <v>5.867</v>
      </c>
      <c r="Q168" s="348">
        <v>6.6719999999999997</v>
      </c>
      <c r="R168" s="348">
        <v>10.7273</v>
      </c>
      <c r="S168" s="348">
        <v>0.68989999999999996</v>
      </c>
      <c r="T168" s="348">
        <v>7.2812999999999999</v>
      </c>
      <c r="U168" s="348">
        <v>-9.4728999999999992</v>
      </c>
      <c r="V168" s="348">
        <v>-4.0225999999999997</v>
      </c>
      <c r="W168" s="348">
        <v>-1.4317</v>
      </c>
      <c r="X168" s="348">
        <v>12.3529</v>
      </c>
      <c r="Y168" s="374"/>
      <c r="Z168" s="346">
        <v>208</v>
      </c>
      <c r="AA168" s="346">
        <v>222</v>
      </c>
      <c r="AB168" s="346">
        <v>238</v>
      </c>
      <c r="AC168" s="346">
        <v>171</v>
      </c>
      <c r="AD168" s="346">
        <v>229</v>
      </c>
      <c r="AE168" s="346">
        <v>212</v>
      </c>
      <c r="AF168" s="346">
        <v>113</v>
      </c>
      <c r="AG168" s="346">
        <v>99</v>
      </c>
      <c r="AH168" s="346">
        <v>46</v>
      </c>
      <c r="AI168" s="346">
        <v>18</v>
      </c>
      <c r="AJ168" s="346">
        <v>218</v>
      </c>
      <c r="AK168" s="346">
        <v>222</v>
      </c>
      <c r="AL168" s="346">
        <v>225</v>
      </c>
      <c r="AM168" s="346">
        <v>214</v>
      </c>
      <c r="AN168" s="346">
        <v>236</v>
      </c>
      <c r="AO168" s="373"/>
      <c r="AP168" s="348">
        <v>9.65</v>
      </c>
      <c r="AQ168" s="348">
        <v>8.33</v>
      </c>
      <c r="AR168" s="348">
        <v>4.79</v>
      </c>
      <c r="AS168" s="348">
        <v>-0.05</v>
      </c>
      <c r="AT168" s="348">
        <v>-6.44</v>
      </c>
      <c r="AU168" s="351"/>
      <c r="AV168" s="346">
        <v>18</v>
      </c>
      <c r="AW168" s="346">
        <v>27</v>
      </c>
      <c r="AX168" s="346">
        <v>45</v>
      </c>
      <c r="AY168" s="346">
        <v>100</v>
      </c>
      <c r="AZ168" s="346">
        <v>216</v>
      </c>
      <c r="BA168" s="374"/>
      <c r="BB168" s="348">
        <v>12.7395570926156</v>
      </c>
      <c r="BC168" s="348">
        <v>0.99720557458162495</v>
      </c>
      <c r="BD168" s="348">
        <v>2.65574029682059E-3</v>
      </c>
      <c r="BE168" s="375">
        <v>-9.1910008001936494E-2</v>
      </c>
      <c r="BF168" s="374"/>
      <c r="BG168" s="372">
        <v>3.2732000000000001</v>
      </c>
      <c r="BH168" s="373"/>
      <c r="BI168" s="348">
        <v>99.194299999999998</v>
      </c>
      <c r="BJ168" s="348" t="s">
        <v>430</v>
      </c>
      <c r="BK168" s="348" t="s">
        <v>430</v>
      </c>
      <c r="BL168" s="348">
        <v>0.80569999999999997</v>
      </c>
      <c r="BM168" s="373"/>
      <c r="BN168" s="372" t="s">
        <v>5108</v>
      </c>
      <c r="BO168" s="372" t="s">
        <v>5109</v>
      </c>
      <c r="BP168" s="372" t="s">
        <v>5110</v>
      </c>
      <c r="BQ168" s="372" t="s">
        <v>1058</v>
      </c>
      <c r="BR168" s="372" t="s">
        <v>5111</v>
      </c>
      <c r="BS168" s="373"/>
      <c r="BT168" s="354" t="s">
        <v>4823</v>
      </c>
    </row>
    <row r="169" spans="1:72" s="428" customFormat="1" x14ac:dyDescent="0.25">
      <c r="A169" s="345" t="s">
        <v>5112</v>
      </c>
      <c r="B169" s="373"/>
      <c r="C169" s="719">
        <v>45828</v>
      </c>
      <c r="D169" s="373"/>
      <c r="E169" s="346">
        <v>108.343</v>
      </c>
      <c r="F169" s="373"/>
      <c r="G169" s="347">
        <v>7.8632</v>
      </c>
      <c r="H169" s="374"/>
      <c r="I169" s="348">
        <v>-0.32450000000000001</v>
      </c>
      <c r="J169" s="348">
        <v>-1.4871000000000001</v>
      </c>
      <c r="K169" s="348">
        <v>2.5617000000000001</v>
      </c>
      <c r="L169" s="348">
        <v>4.6668000000000003</v>
      </c>
      <c r="M169" s="348">
        <v>-0.84609999999999996</v>
      </c>
      <c r="N169" s="350">
        <v>-15.219799999999999</v>
      </c>
      <c r="O169" s="348" t="s">
        <v>430</v>
      </c>
      <c r="P169" s="348" t="s">
        <v>430</v>
      </c>
      <c r="Q169" s="348" t="s">
        <v>430</v>
      </c>
      <c r="R169" s="348" t="s">
        <v>430</v>
      </c>
      <c r="S169" s="348">
        <v>15.0246</v>
      </c>
      <c r="T169" s="348">
        <v>4.4874000000000001</v>
      </c>
      <c r="U169" s="348">
        <v>-19.560500000000001</v>
      </c>
      <c r="V169" s="348">
        <v>-9.1158999999999999</v>
      </c>
      <c r="W169" s="348">
        <v>-1.6288</v>
      </c>
      <c r="X169" s="348">
        <v>-18.342700000000001</v>
      </c>
      <c r="Y169" s="374"/>
      <c r="Z169" s="346">
        <v>142</v>
      </c>
      <c r="AA169" s="346">
        <v>247</v>
      </c>
      <c r="AB169" s="346">
        <v>73</v>
      </c>
      <c r="AC169" s="346">
        <v>51</v>
      </c>
      <c r="AD169" s="346">
        <v>167</v>
      </c>
      <c r="AE169" s="346">
        <v>223</v>
      </c>
      <c r="AF169" s="346" t="s">
        <v>430</v>
      </c>
      <c r="AG169" s="346" t="s">
        <v>430</v>
      </c>
      <c r="AH169" s="346" t="s">
        <v>430</v>
      </c>
      <c r="AI169" s="346" t="s">
        <v>430</v>
      </c>
      <c r="AJ169" s="346">
        <v>2</v>
      </c>
      <c r="AK169" s="346">
        <v>237</v>
      </c>
      <c r="AL169" s="346">
        <v>232</v>
      </c>
      <c r="AM169" s="346">
        <v>224</v>
      </c>
      <c r="AN169" s="346">
        <v>242</v>
      </c>
      <c r="AO169" s="373"/>
      <c r="AP169" s="348" t="s">
        <v>430</v>
      </c>
      <c r="AQ169" s="348" t="s">
        <v>430</v>
      </c>
      <c r="AR169" s="348" t="s">
        <v>430</v>
      </c>
      <c r="AS169" s="348" t="s">
        <v>430</v>
      </c>
      <c r="AT169" s="348">
        <v>-10.76</v>
      </c>
      <c r="AU169" s="351"/>
      <c r="AV169" s="346" t="s">
        <v>430</v>
      </c>
      <c r="AW169" s="346" t="s">
        <v>430</v>
      </c>
      <c r="AX169" s="346" t="s">
        <v>430</v>
      </c>
      <c r="AY169" s="346" t="s">
        <v>430</v>
      </c>
      <c r="AZ169" s="346">
        <v>219</v>
      </c>
      <c r="BA169" s="374"/>
      <c r="BB169" s="348">
        <v>25.6169407493616</v>
      </c>
      <c r="BC169" s="348">
        <v>0.991596362166281</v>
      </c>
      <c r="BD169" s="348">
        <v>-7.2067394055564504E-2</v>
      </c>
      <c r="BE169" s="375">
        <v>-9.0423825415968398E-2</v>
      </c>
      <c r="BF169" s="374"/>
      <c r="BG169" s="372">
        <v>0.33989999999999998</v>
      </c>
      <c r="BH169" s="373"/>
      <c r="BI169" s="348">
        <v>91.090199999999996</v>
      </c>
      <c r="BJ169" s="348">
        <v>20.524999999999999</v>
      </c>
      <c r="BK169" s="348" t="s">
        <v>430</v>
      </c>
      <c r="BL169" s="348">
        <v>-11.6152</v>
      </c>
      <c r="BM169" s="373"/>
      <c r="BN169" s="372" t="s">
        <v>5113</v>
      </c>
      <c r="BO169" s="372" t="s">
        <v>5114</v>
      </c>
      <c r="BP169" s="372" t="s">
        <v>430</v>
      </c>
      <c r="BQ169" s="372" t="s">
        <v>430</v>
      </c>
      <c r="BR169" s="372" t="s">
        <v>430</v>
      </c>
      <c r="BS169" s="373"/>
      <c r="BT169" s="354" t="s">
        <v>555</v>
      </c>
    </row>
    <row r="170" spans="1:72" s="428" customFormat="1" x14ac:dyDescent="0.25">
      <c r="A170" s="345" t="s">
        <v>5115</v>
      </c>
      <c r="B170" s="373"/>
      <c r="C170" s="719">
        <v>45554</v>
      </c>
      <c r="D170" s="373"/>
      <c r="E170" s="346">
        <v>92.200699999999998</v>
      </c>
      <c r="F170" s="373"/>
      <c r="G170" s="347">
        <v>10.5596</v>
      </c>
      <c r="H170" s="374"/>
      <c r="I170" s="348">
        <v>-0.1031</v>
      </c>
      <c r="J170" s="348">
        <v>0.50829999999999997</v>
      </c>
      <c r="K170" s="348">
        <v>2.4984999999999999</v>
      </c>
      <c r="L170" s="348">
        <v>2.6629</v>
      </c>
      <c r="M170" s="348">
        <v>7.2030000000000003</v>
      </c>
      <c r="N170" s="350">
        <v>10.629200000000001</v>
      </c>
      <c r="O170" s="348" t="s">
        <v>430</v>
      </c>
      <c r="P170" s="348" t="s">
        <v>430</v>
      </c>
      <c r="Q170" s="348" t="s">
        <v>430</v>
      </c>
      <c r="R170" s="348" t="s">
        <v>430</v>
      </c>
      <c r="S170" s="348">
        <v>3.1804999999999999</v>
      </c>
      <c r="T170" s="348">
        <v>20.6784</v>
      </c>
      <c r="U170" s="348">
        <v>5.1543999999999999</v>
      </c>
      <c r="V170" s="348">
        <v>11.1806</v>
      </c>
      <c r="W170" s="348">
        <v>1.5834999999999999</v>
      </c>
      <c r="X170" s="348">
        <v>2.851</v>
      </c>
      <c r="Y170" s="374"/>
      <c r="Z170" s="346">
        <v>56</v>
      </c>
      <c r="AA170" s="346">
        <v>54</v>
      </c>
      <c r="AB170" s="346">
        <v>100</v>
      </c>
      <c r="AC170" s="346">
        <v>127</v>
      </c>
      <c r="AD170" s="346">
        <v>58</v>
      </c>
      <c r="AE170" s="346">
        <v>63</v>
      </c>
      <c r="AF170" s="346" t="s">
        <v>430</v>
      </c>
      <c r="AG170" s="346" t="s">
        <v>430</v>
      </c>
      <c r="AH170" s="346" t="s">
        <v>430</v>
      </c>
      <c r="AI170" s="346" t="s">
        <v>430</v>
      </c>
      <c r="AJ170" s="346">
        <v>116</v>
      </c>
      <c r="AK170" s="346">
        <v>80</v>
      </c>
      <c r="AL170" s="346">
        <v>79</v>
      </c>
      <c r="AM170" s="346">
        <v>40</v>
      </c>
      <c r="AN170" s="346">
        <v>67</v>
      </c>
      <c r="AO170" s="373"/>
      <c r="AP170" s="348" t="s">
        <v>430</v>
      </c>
      <c r="AQ170" s="348" t="s">
        <v>430</v>
      </c>
      <c r="AR170" s="348" t="s">
        <v>430</v>
      </c>
      <c r="AS170" s="348" t="s">
        <v>430</v>
      </c>
      <c r="AT170" s="348">
        <v>14.57</v>
      </c>
      <c r="AU170" s="351"/>
      <c r="AV170" s="346" t="s">
        <v>430</v>
      </c>
      <c r="AW170" s="346" t="s">
        <v>430</v>
      </c>
      <c r="AX170" s="346" t="s">
        <v>430</v>
      </c>
      <c r="AY170" s="346" t="s">
        <v>430</v>
      </c>
      <c r="AZ170" s="346">
        <v>74</v>
      </c>
      <c r="BA170" s="374"/>
      <c r="BB170" s="348">
        <v>17.600047971313501</v>
      </c>
      <c r="BC170" s="348">
        <v>0.99584443868883799</v>
      </c>
      <c r="BD170" s="348">
        <v>-9.2491480677229492E-3</v>
      </c>
      <c r="BE170" s="375">
        <v>-0.109106106290541</v>
      </c>
      <c r="BF170" s="374"/>
      <c r="BG170" s="372">
        <v>0.31830000000000003</v>
      </c>
      <c r="BH170" s="373"/>
      <c r="BI170" s="348">
        <v>11.0786</v>
      </c>
      <c r="BJ170" s="348">
        <v>84.5501</v>
      </c>
      <c r="BK170" s="348">
        <v>4.2424299999999997</v>
      </c>
      <c r="BL170" s="348">
        <v>0.12887000000000001</v>
      </c>
      <c r="BM170" s="373"/>
      <c r="BN170" s="372" t="s">
        <v>4722</v>
      </c>
      <c r="BO170" s="372" t="s">
        <v>4723</v>
      </c>
      <c r="BP170" s="372" t="s">
        <v>4547</v>
      </c>
      <c r="BQ170" s="372" t="s">
        <v>725</v>
      </c>
      <c r="BR170" s="372" t="s">
        <v>4814</v>
      </c>
      <c r="BS170" s="373"/>
      <c r="BT170" s="354" t="s">
        <v>4673</v>
      </c>
    </row>
    <row r="171" spans="1:72" s="428" customFormat="1" x14ac:dyDescent="0.25">
      <c r="A171" s="345" t="s">
        <v>5116</v>
      </c>
      <c r="B171" s="373"/>
      <c r="C171" s="719">
        <v>46076</v>
      </c>
      <c r="D171" s="373"/>
      <c r="E171" s="346">
        <v>87.201899999999995</v>
      </c>
      <c r="F171" s="373"/>
      <c r="G171" s="347">
        <v>10.2209</v>
      </c>
      <c r="H171" s="374"/>
      <c r="I171" s="348">
        <v>-1.47E-2</v>
      </c>
      <c r="J171" s="348">
        <v>-0.1134</v>
      </c>
      <c r="K171" s="348">
        <v>1.5872999999999999</v>
      </c>
      <c r="L171" s="348">
        <v>0.77700000000000002</v>
      </c>
      <c r="M171" s="348">
        <v>2.67</v>
      </c>
      <c r="N171" s="350" t="s">
        <v>430</v>
      </c>
      <c r="O171" s="348" t="s">
        <v>430</v>
      </c>
      <c r="P171" s="348" t="s">
        <v>430</v>
      </c>
      <c r="Q171" s="348" t="s">
        <v>430</v>
      </c>
      <c r="R171" s="348" t="s">
        <v>430</v>
      </c>
      <c r="S171" s="348">
        <v>3.4316</v>
      </c>
      <c r="T171" s="348">
        <v>13.1419</v>
      </c>
      <c r="U171" s="348" t="s">
        <v>430</v>
      </c>
      <c r="V171" s="348" t="s">
        <v>430</v>
      </c>
      <c r="W171" s="348">
        <v>-2.93E-2</v>
      </c>
      <c r="X171" s="348">
        <v>2.2090000000000001</v>
      </c>
      <c r="Y171" s="374"/>
      <c r="Z171" s="346">
        <v>41</v>
      </c>
      <c r="AA171" s="346">
        <v>132</v>
      </c>
      <c r="AB171" s="346">
        <v>127</v>
      </c>
      <c r="AC171" s="346">
        <v>211</v>
      </c>
      <c r="AD171" s="346">
        <v>118</v>
      </c>
      <c r="AE171" s="346" t="s">
        <v>430</v>
      </c>
      <c r="AF171" s="346" t="s">
        <v>430</v>
      </c>
      <c r="AG171" s="346" t="s">
        <v>430</v>
      </c>
      <c r="AH171" s="346" t="s">
        <v>430</v>
      </c>
      <c r="AI171" s="346" t="s">
        <v>430</v>
      </c>
      <c r="AJ171" s="346">
        <v>94</v>
      </c>
      <c r="AK171" s="346">
        <v>160</v>
      </c>
      <c r="AL171" s="346" t="s">
        <v>430</v>
      </c>
      <c r="AM171" s="346" t="s">
        <v>430</v>
      </c>
      <c r="AN171" s="346">
        <v>155</v>
      </c>
      <c r="AO171" s="373"/>
      <c r="AP171" s="348" t="s">
        <v>430</v>
      </c>
      <c r="AQ171" s="348" t="s">
        <v>430</v>
      </c>
      <c r="AR171" s="348" t="s">
        <v>430</v>
      </c>
      <c r="AS171" s="348" t="s">
        <v>430</v>
      </c>
      <c r="AT171" s="348" t="s">
        <v>430</v>
      </c>
      <c r="AU171" s="351"/>
      <c r="AV171" s="346" t="s">
        <v>430</v>
      </c>
      <c r="AW171" s="346" t="s">
        <v>430</v>
      </c>
      <c r="AX171" s="346" t="s">
        <v>430</v>
      </c>
      <c r="AY171" s="346" t="s">
        <v>430</v>
      </c>
      <c r="AZ171" s="346" t="s">
        <v>430</v>
      </c>
      <c r="BA171" s="374"/>
      <c r="BB171" s="348">
        <v>18.1897706656368</v>
      </c>
      <c r="BC171" s="348">
        <v>0.99674255714457305</v>
      </c>
      <c r="BD171" s="348">
        <v>5.9907127513131103E-3</v>
      </c>
      <c r="BE171" s="375">
        <v>-9.3931897956994206E-2</v>
      </c>
      <c r="BF171" s="374"/>
      <c r="BG171" s="372">
        <v>8.14E-2</v>
      </c>
      <c r="BH171" s="373"/>
      <c r="BI171" s="348">
        <v>54.453899999999997</v>
      </c>
      <c r="BJ171" s="348">
        <v>30.876300000000001</v>
      </c>
      <c r="BK171" s="348">
        <v>14.568300000000001</v>
      </c>
      <c r="BL171" s="348">
        <v>0.10150000000000001</v>
      </c>
      <c r="BM171" s="373"/>
      <c r="BN171" s="372" t="s">
        <v>5117</v>
      </c>
      <c r="BO171" s="372" t="s">
        <v>5118</v>
      </c>
      <c r="BP171" s="372" t="s">
        <v>481</v>
      </c>
      <c r="BQ171" s="372" t="s">
        <v>5119</v>
      </c>
      <c r="BR171" s="372" t="s">
        <v>5120</v>
      </c>
      <c r="BS171" s="373"/>
      <c r="BT171" s="354" t="s">
        <v>555</v>
      </c>
    </row>
    <row r="172" spans="1:72" s="428" customFormat="1" x14ac:dyDescent="0.25">
      <c r="A172" s="345" t="s">
        <v>5121</v>
      </c>
      <c r="B172" s="373"/>
      <c r="C172" s="719">
        <v>45818</v>
      </c>
      <c r="D172" s="373"/>
      <c r="E172" s="346">
        <v>88.259900000000002</v>
      </c>
      <c r="F172" s="373"/>
      <c r="G172" s="347">
        <v>11.1014</v>
      </c>
      <c r="H172" s="374"/>
      <c r="I172" s="348">
        <v>-0.56159999999999999</v>
      </c>
      <c r="J172" s="348">
        <v>-0.55630000000000002</v>
      </c>
      <c r="K172" s="348">
        <v>2.0855999999999999</v>
      </c>
      <c r="L172" s="348">
        <v>6.4000000000000001E-2</v>
      </c>
      <c r="M172" s="348">
        <v>4.0890000000000004</v>
      </c>
      <c r="N172" s="350">
        <v>11.538500000000001</v>
      </c>
      <c r="O172" s="348" t="s">
        <v>430</v>
      </c>
      <c r="P172" s="348" t="s">
        <v>430</v>
      </c>
      <c r="Q172" s="348" t="s">
        <v>430</v>
      </c>
      <c r="R172" s="348" t="s">
        <v>430</v>
      </c>
      <c r="S172" s="348">
        <v>3.4323999999999999</v>
      </c>
      <c r="T172" s="348">
        <v>15.5746</v>
      </c>
      <c r="U172" s="348">
        <v>5.4413999999999998</v>
      </c>
      <c r="V172" s="348">
        <v>11.2867</v>
      </c>
      <c r="W172" s="348">
        <v>0.28360000000000002</v>
      </c>
      <c r="X172" s="348">
        <v>8.9902999999999995</v>
      </c>
      <c r="Y172" s="374"/>
      <c r="Z172" s="346">
        <v>194</v>
      </c>
      <c r="AA172" s="346">
        <v>174</v>
      </c>
      <c r="AB172" s="346">
        <v>113</v>
      </c>
      <c r="AC172" s="346">
        <v>226</v>
      </c>
      <c r="AD172" s="346">
        <v>103</v>
      </c>
      <c r="AE172" s="346">
        <v>39</v>
      </c>
      <c r="AF172" s="346" t="s">
        <v>430</v>
      </c>
      <c r="AG172" s="346" t="s">
        <v>430</v>
      </c>
      <c r="AH172" s="346" t="s">
        <v>430</v>
      </c>
      <c r="AI172" s="346" t="s">
        <v>430</v>
      </c>
      <c r="AJ172" s="346">
        <v>93</v>
      </c>
      <c r="AK172" s="346">
        <v>124</v>
      </c>
      <c r="AL172" s="346">
        <v>68</v>
      </c>
      <c r="AM172" s="346">
        <v>38</v>
      </c>
      <c r="AN172" s="346">
        <v>139</v>
      </c>
      <c r="AO172" s="373"/>
      <c r="AP172" s="348" t="s">
        <v>430</v>
      </c>
      <c r="AQ172" s="348" t="s">
        <v>430</v>
      </c>
      <c r="AR172" s="348" t="s">
        <v>430</v>
      </c>
      <c r="AS172" s="348" t="s">
        <v>430</v>
      </c>
      <c r="AT172" s="348">
        <v>12.14</v>
      </c>
      <c r="AU172" s="351"/>
      <c r="AV172" s="346" t="s">
        <v>430</v>
      </c>
      <c r="AW172" s="346" t="s">
        <v>430</v>
      </c>
      <c r="AX172" s="346" t="s">
        <v>430</v>
      </c>
      <c r="AY172" s="346" t="s">
        <v>430</v>
      </c>
      <c r="AZ172" s="346">
        <v>80</v>
      </c>
      <c r="BA172" s="374"/>
      <c r="BB172" s="348">
        <v>14.8741906466018</v>
      </c>
      <c r="BC172" s="348">
        <v>0.99527163129080598</v>
      </c>
      <c r="BD172" s="348">
        <v>1.6124538388701599E-2</v>
      </c>
      <c r="BE172" s="375">
        <v>-6.09276097418288E-2</v>
      </c>
      <c r="BF172" s="374"/>
      <c r="BG172" s="372">
        <v>8.9300000000000004E-2</v>
      </c>
      <c r="BH172" s="373"/>
      <c r="BI172" s="348">
        <v>87.279300000000006</v>
      </c>
      <c r="BJ172" s="348">
        <v>12.802</v>
      </c>
      <c r="BK172" s="348" t="s">
        <v>430</v>
      </c>
      <c r="BL172" s="348">
        <v>-8.1299999999999997E-2</v>
      </c>
      <c r="BM172" s="373"/>
      <c r="BN172" s="372" t="s">
        <v>5122</v>
      </c>
      <c r="BO172" s="372" t="s">
        <v>5123</v>
      </c>
      <c r="BP172" s="372" t="s">
        <v>1553</v>
      </c>
      <c r="BQ172" s="372" t="s">
        <v>5124</v>
      </c>
      <c r="BR172" s="372" t="s">
        <v>5125</v>
      </c>
      <c r="BS172" s="373"/>
      <c r="BT172" s="354" t="s">
        <v>555</v>
      </c>
    </row>
    <row r="173" spans="1:72" s="428" customFormat="1" x14ac:dyDescent="0.25">
      <c r="A173" s="345" t="s">
        <v>5126</v>
      </c>
      <c r="B173" s="373"/>
      <c r="C173" s="719">
        <v>45910</v>
      </c>
      <c r="D173" s="373"/>
      <c r="E173" s="346">
        <v>79.610200000000006</v>
      </c>
      <c r="F173" s="373"/>
      <c r="G173" s="347">
        <v>10.157</v>
      </c>
      <c r="H173" s="374"/>
      <c r="I173" s="348">
        <v>-0.26319999999999999</v>
      </c>
      <c r="J173" s="348">
        <v>-0.43619999999999998</v>
      </c>
      <c r="K173" s="348">
        <v>0.51559999999999995</v>
      </c>
      <c r="L173" s="348">
        <v>-1.5184</v>
      </c>
      <c r="M173" s="348">
        <v>8.2408999999999999</v>
      </c>
      <c r="N173" s="350" t="s">
        <v>430</v>
      </c>
      <c r="O173" s="348" t="s">
        <v>430</v>
      </c>
      <c r="P173" s="348" t="s">
        <v>430</v>
      </c>
      <c r="Q173" s="348" t="s">
        <v>430</v>
      </c>
      <c r="R173" s="348" t="s">
        <v>430</v>
      </c>
      <c r="S173" s="348">
        <v>1.8164</v>
      </c>
      <c r="T173" s="348">
        <v>18.177499999999998</v>
      </c>
      <c r="U173" s="348">
        <v>4.827</v>
      </c>
      <c r="V173" s="348">
        <v>5.4615</v>
      </c>
      <c r="W173" s="348">
        <v>-0.20730000000000001</v>
      </c>
      <c r="X173" s="348">
        <v>1.57</v>
      </c>
      <c r="Y173" s="374"/>
      <c r="Z173" s="346">
        <v>108</v>
      </c>
      <c r="AA173" s="346">
        <v>159</v>
      </c>
      <c r="AB173" s="346">
        <v>173</v>
      </c>
      <c r="AC173" s="346">
        <v>234</v>
      </c>
      <c r="AD173" s="346">
        <v>42</v>
      </c>
      <c r="AE173" s="346" t="s">
        <v>430</v>
      </c>
      <c r="AF173" s="346" t="s">
        <v>430</v>
      </c>
      <c r="AG173" s="346" t="s">
        <v>430</v>
      </c>
      <c r="AH173" s="346" t="s">
        <v>430</v>
      </c>
      <c r="AI173" s="346" t="s">
        <v>430</v>
      </c>
      <c r="AJ173" s="346">
        <v>174</v>
      </c>
      <c r="AK173" s="346">
        <v>100</v>
      </c>
      <c r="AL173" s="346">
        <v>82</v>
      </c>
      <c r="AM173" s="346">
        <v>100</v>
      </c>
      <c r="AN173" s="346">
        <v>158</v>
      </c>
      <c r="AO173" s="373"/>
      <c r="AP173" s="348" t="s">
        <v>430</v>
      </c>
      <c r="AQ173" s="348" t="s">
        <v>430</v>
      </c>
      <c r="AR173" s="348" t="s">
        <v>430</v>
      </c>
      <c r="AS173" s="348" t="s">
        <v>430</v>
      </c>
      <c r="AT173" s="348">
        <v>8.93</v>
      </c>
      <c r="AU173" s="351"/>
      <c r="AV173" s="346" t="s">
        <v>430</v>
      </c>
      <c r="AW173" s="346" t="s">
        <v>430</v>
      </c>
      <c r="AX173" s="346" t="s">
        <v>430</v>
      </c>
      <c r="AY173" s="346" t="s">
        <v>430</v>
      </c>
      <c r="AZ173" s="346">
        <v>94</v>
      </c>
      <c r="BA173" s="374"/>
      <c r="BB173" s="348">
        <v>19.064926690210399</v>
      </c>
      <c r="BC173" s="348">
        <v>1.00148634205215</v>
      </c>
      <c r="BD173" s="348">
        <v>6.9078682332961898E-3</v>
      </c>
      <c r="BE173" s="375">
        <v>-9.9856825919015596E-2</v>
      </c>
      <c r="BF173" s="374"/>
      <c r="BG173" s="372">
        <v>0.115</v>
      </c>
      <c r="BH173" s="373"/>
      <c r="BI173" s="348">
        <v>41.8538</v>
      </c>
      <c r="BJ173" s="348">
        <v>32.063899999999997</v>
      </c>
      <c r="BK173" s="348">
        <v>26.040400000000002</v>
      </c>
      <c r="BL173" s="348">
        <v>4.19E-2</v>
      </c>
      <c r="BM173" s="373"/>
      <c r="BN173" s="372" t="s">
        <v>5127</v>
      </c>
      <c r="BO173" s="372" t="s">
        <v>5128</v>
      </c>
      <c r="BP173" s="372" t="s">
        <v>5129</v>
      </c>
      <c r="BQ173" s="372" t="s">
        <v>5130</v>
      </c>
      <c r="BR173" s="372" t="s">
        <v>5131</v>
      </c>
      <c r="BS173" s="373"/>
      <c r="BT173" s="354" t="s">
        <v>4673</v>
      </c>
    </row>
    <row r="174" spans="1:72" s="428" customFormat="1" x14ac:dyDescent="0.25">
      <c r="A174" s="345" t="s">
        <v>5132</v>
      </c>
      <c r="B174" s="373"/>
      <c r="C174" s="719">
        <v>44799</v>
      </c>
      <c r="D174" s="373"/>
      <c r="E174" s="346">
        <v>86.33</v>
      </c>
      <c r="F174" s="373"/>
      <c r="G174" s="347">
        <v>19.567</v>
      </c>
      <c r="H174" s="374"/>
      <c r="I174" s="348">
        <v>-5.62E-2</v>
      </c>
      <c r="J174" s="348">
        <v>0.26750000000000002</v>
      </c>
      <c r="K174" s="348">
        <v>3.4355000000000002</v>
      </c>
      <c r="L174" s="348">
        <v>2.7052999999999998</v>
      </c>
      <c r="M174" s="348">
        <v>5.2469999999999999</v>
      </c>
      <c r="N174" s="350">
        <v>14.9391</v>
      </c>
      <c r="O174" s="348">
        <v>4.4866000000000001</v>
      </c>
      <c r="P174" s="348">
        <v>19.349299999999999</v>
      </c>
      <c r="Q174" s="348" t="s">
        <v>430</v>
      </c>
      <c r="R174" s="348" t="s">
        <v>430</v>
      </c>
      <c r="S174" s="348">
        <v>4.4452999999999996</v>
      </c>
      <c r="T174" s="348">
        <v>18.101900000000001</v>
      </c>
      <c r="U174" s="348">
        <v>7.6180000000000003</v>
      </c>
      <c r="V174" s="348">
        <v>11.972</v>
      </c>
      <c r="W174" s="348">
        <v>1.427</v>
      </c>
      <c r="X174" s="348">
        <v>18.244599999999998</v>
      </c>
      <c r="Y174" s="374"/>
      <c r="Z174" s="346">
        <v>44</v>
      </c>
      <c r="AA174" s="346">
        <v>80</v>
      </c>
      <c r="AB174" s="346">
        <v>53</v>
      </c>
      <c r="AC174" s="346">
        <v>122</v>
      </c>
      <c r="AD174" s="346">
        <v>88</v>
      </c>
      <c r="AE174" s="346">
        <v>22</v>
      </c>
      <c r="AF174" s="346">
        <v>21</v>
      </c>
      <c r="AG174" s="346">
        <v>11</v>
      </c>
      <c r="AH174" s="346" t="s">
        <v>430</v>
      </c>
      <c r="AI174" s="346" t="s">
        <v>430</v>
      </c>
      <c r="AJ174" s="346">
        <v>47</v>
      </c>
      <c r="AK174" s="346">
        <v>102</v>
      </c>
      <c r="AL174" s="346">
        <v>36</v>
      </c>
      <c r="AM174" s="346">
        <v>25</v>
      </c>
      <c r="AN174" s="346">
        <v>76</v>
      </c>
      <c r="AO174" s="373"/>
      <c r="AP174" s="348" t="s">
        <v>430</v>
      </c>
      <c r="AQ174" s="348" t="s">
        <v>430</v>
      </c>
      <c r="AR174" s="348" t="s">
        <v>430</v>
      </c>
      <c r="AS174" s="348">
        <v>13.66</v>
      </c>
      <c r="AT174" s="348">
        <v>16.649999999999999</v>
      </c>
      <c r="AU174" s="351"/>
      <c r="AV174" s="346" t="s">
        <v>430</v>
      </c>
      <c r="AW174" s="346" t="s">
        <v>430</v>
      </c>
      <c r="AX174" s="346" t="s">
        <v>430</v>
      </c>
      <c r="AY174" s="346">
        <v>10</v>
      </c>
      <c r="AZ174" s="346">
        <v>45</v>
      </c>
      <c r="BA174" s="374"/>
      <c r="BB174" s="348">
        <v>16.154428142937199</v>
      </c>
      <c r="BC174" s="348">
        <v>0.99673635307232999</v>
      </c>
      <c r="BD174" s="348">
        <v>6.9740124736787701E-2</v>
      </c>
      <c r="BE174" s="375">
        <v>-9.6705589315655899E-2</v>
      </c>
      <c r="BF174" s="374"/>
      <c r="BG174" s="372">
        <v>0.1928</v>
      </c>
      <c r="BH174" s="373"/>
      <c r="BI174" s="348">
        <v>69.071399999999997</v>
      </c>
      <c r="BJ174" s="348">
        <v>28.245899999999999</v>
      </c>
      <c r="BK174" s="348">
        <v>2.41554</v>
      </c>
      <c r="BL174" s="348">
        <v>0.26716000000000001</v>
      </c>
      <c r="BM174" s="373"/>
      <c r="BN174" s="372" t="s">
        <v>5133</v>
      </c>
      <c r="BO174" s="372" t="s">
        <v>5134</v>
      </c>
      <c r="BP174" s="372" t="s">
        <v>5135</v>
      </c>
      <c r="BQ174" s="372" t="s">
        <v>5136</v>
      </c>
      <c r="BR174" s="372" t="s">
        <v>5137</v>
      </c>
      <c r="BS174" s="373"/>
      <c r="BT174" s="354" t="s">
        <v>555</v>
      </c>
    </row>
    <row r="175" spans="1:72" s="428" customFormat="1" ht="11" x14ac:dyDescent="0.3">
      <c r="A175" s="841" t="s">
        <v>5138</v>
      </c>
      <c r="B175" s="842"/>
      <c r="C175" s="843">
        <v>45504</v>
      </c>
      <c r="D175" s="842"/>
      <c r="E175" s="844">
        <v>81.524600000000007</v>
      </c>
      <c r="F175" s="842"/>
      <c r="G175" s="845">
        <v>9.2669999999999995</v>
      </c>
      <c r="H175" s="847"/>
      <c r="I175" s="846">
        <v>-0.85589999999999999</v>
      </c>
      <c r="J175" s="846">
        <v>-0.41909999999999997</v>
      </c>
      <c r="K175" s="846">
        <v>-0.46189999999999998</v>
      </c>
      <c r="L175" s="846">
        <v>-3.3681000000000001</v>
      </c>
      <c r="M175" s="846">
        <v>-7.9284999999999997</v>
      </c>
      <c r="N175" s="848">
        <v>11.872400000000001</v>
      </c>
      <c r="O175" s="846">
        <v>-1.8825000000000001</v>
      </c>
      <c r="P175" s="846" t="s">
        <v>430</v>
      </c>
      <c r="Q175" s="846" t="s">
        <v>430</v>
      </c>
      <c r="R175" s="846" t="s">
        <v>430</v>
      </c>
      <c r="S175" s="846">
        <v>-1.1731</v>
      </c>
      <c r="T175" s="846">
        <v>4.9253</v>
      </c>
      <c r="U175" s="846">
        <v>0.4662</v>
      </c>
      <c r="V175" s="846">
        <v>4.9965999999999999</v>
      </c>
      <c r="W175" s="846">
        <v>-0.37630000000000002</v>
      </c>
      <c r="X175" s="846">
        <v>-3.6040000000000001</v>
      </c>
      <c r="Y175" s="847"/>
      <c r="Z175" s="844">
        <v>226</v>
      </c>
      <c r="AA175" s="844">
        <v>152</v>
      </c>
      <c r="AB175" s="844">
        <v>248</v>
      </c>
      <c r="AC175" s="844">
        <v>245</v>
      </c>
      <c r="AD175" s="844">
        <v>239</v>
      </c>
      <c r="AE175" s="844">
        <v>37</v>
      </c>
      <c r="AF175" s="844">
        <v>103</v>
      </c>
      <c r="AG175" s="844" t="s">
        <v>430</v>
      </c>
      <c r="AH175" s="844" t="s">
        <v>430</v>
      </c>
      <c r="AI175" s="844" t="s">
        <v>430</v>
      </c>
      <c r="AJ175" s="844">
        <v>250</v>
      </c>
      <c r="AK175" s="844">
        <v>233</v>
      </c>
      <c r="AL175" s="844">
        <v>119</v>
      </c>
      <c r="AM175" s="844">
        <v>112</v>
      </c>
      <c r="AN175" s="844">
        <v>161</v>
      </c>
      <c r="AO175" s="842"/>
      <c r="AP175" s="846" t="s">
        <v>430</v>
      </c>
      <c r="AQ175" s="846" t="s">
        <v>430</v>
      </c>
      <c r="AR175" s="846" t="s">
        <v>430</v>
      </c>
      <c r="AS175" s="846" t="s">
        <v>430</v>
      </c>
      <c r="AT175" s="846">
        <v>-1.3</v>
      </c>
      <c r="AU175" s="849"/>
      <c r="AV175" s="844" t="s">
        <v>430</v>
      </c>
      <c r="AW175" s="844" t="s">
        <v>430</v>
      </c>
      <c r="AX175" s="844" t="s">
        <v>430</v>
      </c>
      <c r="AY175" s="844" t="s">
        <v>430</v>
      </c>
      <c r="AZ175" s="844">
        <v>178</v>
      </c>
      <c r="BA175" s="847"/>
      <c r="BB175" s="846">
        <v>20.678970726081499</v>
      </c>
      <c r="BC175" s="846">
        <v>0.99972880111168105</v>
      </c>
      <c r="BD175" s="846">
        <v>-2.10235332535555E-2</v>
      </c>
      <c r="BE175" s="852">
        <v>-9.2850786749420697E-2</v>
      </c>
      <c r="BF175" s="847"/>
      <c r="BG175" s="855">
        <v>0.12330000000000001</v>
      </c>
      <c r="BH175" s="842"/>
      <c r="BI175" s="846">
        <v>76.424199999999999</v>
      </c>
      <c r="BJ175" s="846">
        <v>19.020700000000001</v>
      </c>
      <c r="BK175" s="846">
        <v>4.4026800000000001</v>
      </c>
      <c r="BL175" s="846">
        <v>0.15242</v>
      </c>
      <c r="BM175" s="842"/>
      <c r="BN175" s="855" t="s">
        <v>5139</v>
      </c>
      <c r="BO175" s="855" t="s">
        <v>5140</v>
      </c>
      <c r="BP175" s="855" t="s">
        <v>5141</v>
      </c>
      <c r="BQ175" s="855" t="s">
        <v>5142</v>
      </c>
      <c r="BR175" s="855" t="s">
        <v>1045</v>
      </c>
      <c r="BS175" s="842"/>
      <c r="BT175" s="856" t="s">
        <v>555</v>
      </c>
    </row>
    <row r="176" spans="1:72" s="428" customFormat="1" ht="11" x14ac:dyDescent="0.3">
      <c r="A176" s="841" t="s">
        <v>5143</v>
      </c>
      <c r="B176" s="842"/>
      <c r="C176" s="843">
        <v>45520</v>
      </c>
      <c r="D176" s="842"/>
      <c r="E176" s="844">
        <v>85.843400000000003</v>
      </c>
      <c r="F176" s="842"/>
      <c r="G176" s="845">
        <v>11.162000000000001</v>
      </c>
      <c r="H176" s="847"/>
      <c r="I176" s="846">
        <v>-0.1074</v>
      </c>
      <c r="J176" s="846">
        <v>0.31459999999999999</v>
      </c>
      <c r="K176" s="846">
        <v>2.3473000000000002</v>
      </c>
      <c r="L176" s="846">
        <v>3.4668000000000001</v>
      </c>
      <c r="M176" s="846">
        <v>9.2813999999999997</v>
      </c>
      <c r="N176" s="848">
        <v>13.985099999999999</v>
      </c>
      <c r="O176" s="846">
        <v>4.5632999999999999</v>
      </c>
      <c r="P176" s="846" t="s">
        <v>430</v>
      </c>
      <c r="Q176" s="846" t="s">
        <v>430</v>
      </c>
      <c r="R176" s="846" t="s">
        <v>430</v>
      </c>
      <c r="S176" s="846">
        <v>4.4055999999999997</v>
      </c>
      <c r="T176" s="846">
        <v>22.3904</v>
      </c>
      <c r="U176" s="846">
        <v>6.1631999999999998</v>
      </c>
      <c r="V176" s="846">
        <v>14.729200000000001</v>
      </c>
      <c r="W176" s="846">
        <v>1.3806</v>
      </c>
      <c r="X176" s="846">
        <v>5.5641999999999996</v>
      </c>
      <c r="Y176" s="847"/>
      <c r="Z176" s="844">
        <v>66</v>
      </c>
      <c r="AA176" s="844">
        <v>72</v>
      </c>
      <c r="AB176" s="844">
        <v>108</v>
      </c>
      <c r="AC176" s="844">
        <v>88</v>
      </c>
      <c r="AD176" s="844">
        <v>40</v>
      </c>
      <c r="AE176" s="844">
        <v>27</v>
      </c>
      <c r="AF176" s="844">
        <v>20</v>
      </c>
      <c r="AG176" s="844" t="s">
        <v>430</v>
      </c>
      <c r="AH176" s="844" t="s">
        <v>430</v>
      </c>
      <c r="AI176" s="844" t="s">
        <v>430</v>
      </c>
      <c r="AJ176" s="844">
        <v>48</v>
      </c>
      <c r="AK176" s="844">
        <v>53</v>
      </c>
      <c r="AL176" s="844">
        <v>58</v>
      </c>
      <c r="AM176" s="844">
        <v>19</v>
      </c>
      <c r="AN176" s="844">
        <v>77</v>
      </c>
      <c r="AO176" s="842"/>
      <c r="AP176" s="846" t="s">
        <v>430</v>
      </c>
      <c r="AQ176" s="846" t="s">
        <v>430</v>
      </c>
      <c r="AR176" s="846" t="s">
        <v>430</v>
      </c>
      <c r="AS176" s="846" t="s">
        <v>430</v>
      </c>
      <c r="AT176" s="846">
        <v>17.579999999999998</v>
      </c>
      <c r="AU176" s="849"/>
      <c r="AV176" s="844" t="s">
        <v>430</v>
      </c>
      <c r="AW176" s="844" t="s">
        <v>430</v>
      </c>
      <c r="AX176" s="844" t="s">
        <v>430</v>
      </c>
      <c r="AY176" s="844" t="s">
        <v>430</v>
      </c>
      <c r="AZ176" s="844">
        <v>37</v>
      </c>
      <c r="BA176" s="847"/>
      <c r="BB176" s="846">
        <v>17.592255681356701</v>
      </c>
      <c r="BC176" s="846">
        <v>0.99788604493843303</v>
      </c>
      <c r="BD176" s="846">
        <v>2.9152402082397201E-3</v>
      </c>
      <c r="BE176" s="852">
        <v>-9.8384918783873496E-2</v>
      </c>
      <c r="BF176" s="847"/>
      <c r="BG176" s="855">
        <v>0.15820000000000001</v>
      </c>
      <c r="BH176" s="842"/>
      <c r="BI176" s="846">
        <v>13.2279</v>
      </c>
      <c r="BJ176" s="846">
        <v>86.648099999999999</v>
      </c>
      <c r="BK176" s="846" t="s">
        <v>430</v>
      </c>
      <c r="BL176" s="846">
        <v>0.124</v>
      </c>
      <c r="BM176" s="842"/>
      <c r="BN176" s="855" t="s">
        <v>619</v>
      </c>
      <c r="BO176" s="855" t="s">
        <v>4707</v>
      </c>
      <c r="BP176" s="855" t="s">
        <v>4708</v>
      </c>
      <c r="BQ176" s="855" t="s">
        <v>3374</v>
      </c>
      <c r="BR176" s="855" t="s">
        <v>4709</v>
      </c>
      <c r="BS176" s="842"/>
      <c r="BT176" s="856" t="s">
        <v>555</v>
      </c>
    </row>
    <row r="177" spans="1:72" s="428" customFormat="1" x14ac:dyDescent="0.25">
      <c r="A177" s="345" t="s">
        <v>5144</v>
      </c>
      <c r="B177" s="373"/>
      <c r="C177" s="719">
        <v>45408</v>
      </c>
      <c r="D177" s="373"/>
      <c r="E177" s="346">
        <v>77.7</v>
      </c>
      <c r="F177" s="373"/>
      <c r="G177" s="347">
        <v>10.987299999999999</v>
      </c>
      <c r="H177" s="374"/>
      <c r="I177" s="348">
        <v>-0.1636</v>
      </c>
      <c r="J177" s="348">
        <v>-0.57189999999999996</v>
      </c>
      <c r="K177" s="348">
        <v>0.29120000000000001</v>
      </c>
      <c r="L177" s="348">
        <v>-0.35189999999999999</v>
      </c>
      <c r="M177" s="348">
        <v>2.5365000000000002</v>
      </c>
      <c r="N177" s="350">
        <v>5.3262</v>
      </c>
      <c r="O177" s="348">
        <v>-1.1788000000000001</v>
      </c>
      <c r="P177" s="348" t="s">
        <v>430</v>
      </c>
      <c r="Q177" s="348" t="s">
        <v>430</v>
      </c>
      <c r="R177" s="348" t="s">
        <v>430</v>
      </c>
      <c r="S177" s="348">
        <v>-0.5413</v>
      </c>
      <c r="T177" s="348">
        <v>14.669600000000001</v>
      </c>
      <c r="U177" s="348">
        <v>0.3957</v>
      </c>
      <c r="V177" s="348">
        <v>5.0461</v>
      </c>
      <c r="W177" s="348">
        <v>-0.59619999999999995</v>
      </c>
      <c r="X177" s="348">
        <v>4.1112000000000002</v>
      </c>
      <c r="Y177" s="374"/>
      <c r="Z177" s="346">
        <v>79</v>
      </c>
      <c r="AA177" s="346">
        <v>176</v>
      </c>
      <c r="AB177" s="346">
        <v>217</v>
      </c>
      <c r="AC177" s="346">
        <v>228</v>
      </c>
      <c r="AD177" s="346">
        <v>123</v>
      </c>
      <c r="AE177" s="346">
        <v>102</v>
      </c>
      <c r="AF177" s="346">
        <v>84</v>
      </c>
      <c r="AG177" s="346" t="s">
        <v>430</v>
      </c>
      <c r="AH177" s="346" t="s">
        <v>430</v>
      </c>
      <c r="AI177" s="346" t="s">
        <v>430</v>
      </c>
      <c r="AJ177" s="346">
        <v>247</v>
      </c>
      <c r="AK177" s="346">
        <v>140</v>
      </c>
      <c r="AL177" s="346">
        <v>122</v>
      </c>
      <c r="AM177" s="346">
        <v>108</v>
      </c>
      <c r="AN177" s="346">
        <v>166</v>
      </c>
      <c r="AO177" s="373"/>
      <c r="AP177" s="348" t="s">
        <v>430</v>
      </c>
      <c r="AQ177" s="348" t="s">
        <v>430</v>
      </c>
      <c r="AR177" s="348" t="s">
        <v>430</v>
      </c>
      <c r="AS177" s="348" t="s">
        <v>430</v>
      </c>
      <c r="AT177" s="348">
        <v>5.49</v>
      </c>
      <c r="AU177" s="351"/>
      <c r="AV177" s="346" t="s">
        <v>430</v>
      </c>
      <c r="AW177" s="346" t="s">
        <v>430</v>
      </c>
      <c r="AX177" s="346" t="s">
        <v>430</v>
      </c>
      <c r="AY177" s="346" t="s">
        <v>430</v>
      </c>
      <c r="AZ177" s="346">
        <v>114</v>
      </c>
      <c r="BA177" s="374"/>
      <c r="BB177" s="348">
        <v>17.581169208756201</v>
      </c>
      <c r="BC177" s="348">
        <v>0.99956774718220598</v>
      </c>
      <c r="BD177" s="348">
        <v>8.8390355273491698E-4</v>
      </c>
      <c r="BE177" s="375">
        <v>-9.6828331217892097E-2</v>
      </c>
      <c r="BF177" s="374"/>
      <c r="BG177" s="372">
        <v>0.19439999999999999</v>
      </c>
      <c r="BH177" s="373"/>
      <c r="BI177" s="348">
        <v>54.0503</v>
      </c>
      <c r="BJ177" s="348">
        <v>28.194800000000001</v>
      </c>
      <c r="BK177" s="348">
        <v>17.533999999999999</v>
      </c>
      <c r="BL177" s="348">
        <v>0.22090000000000001</v>
      </c>
      <c r="BM177" s="373"/>
      <c r="BN177" s="372" t="s">
        <v>5145</v>
      </c>
      <c r="BO177" s="372" t="s">
        <v>5146</v>
      </c>
      <c r="BP177" s="372" t="s">
        <v>2398</v>
      </c>
      <c r="BQ177" s="372" t="s">
        <v>5147</v>
      </c>
      <c r="BR177" s="372" t="s">
        <v>5148</v>
      </c>
      <c r="BS177" s="373"/>
      <c r="BT177" s="354" t="s">
        <v>4673</v>
      </c>
    </row>
    <row r="178" spans="1:72" s="428" customFormat="1" x14ac:dyDescent="0.25">
      <c r="A178" s="345" t="s">
        <v>5149</v>
      </c>
      <c r="B178" s="373"/>
      <c r="C178" s="719">
        <v>45877</v>
      </c>
      <c r="D178" s="373"/>
      <c r="E178" s="346">
        <v>65.176699999999997</v>
      </c>
      <c r="F178" s="373"/>
      <c r="G178" s="347">
        <v>10.8612</v>
      </c>
      <c r="H178" s="374"/>
      <c r="I178" s="348">
        <v>-0.66400000000000003</v>
      </c>
      <c r="J178" s="348">
        <v>-0.78110000000000002</v>
      </c>
      <c r="K178" s="348">
        <v>0.61419999999999997</v>
      </c>
      <c r="L178" s="348">
        <v>-0.877</v>
      </c>
      <c r="M178" s="348">
        <v>6.4916999999999998</v>
      </c>
      <c r="N178" s="350">
        <v>6.3849999999999998</v>
      </c>
      <c r="O178" s="348" t="s">
        <v>430</v>
      </c>
      <c r="P178" s="348" t="s">
        <v>430</v>
      </c>
      <c r="Q178" s="348" t="s">
        <v>430</v>
      </c>
      <c r="R178" s="348" t="s">
        <v>430</v>
      </c>
      <c r="S178" s="348">
        <v>2.2972000000000001</v>
      </c>
      <c r="T178" s="348">
        <v>15.293200000000001</v>
      </c>
      <c r="U178" s="348">
        <v>3.2256999999999998</v>
      </c>
      <c r="V178" s="348">
        <v>6.7523999999999997</v>
      </c>
      <c r="W178" s="348">
        <v>-8.3699999999999997E-2</v>
      </c>
      <c r="X178" s="348">
        <v>8.1689000000000007</v>
      </c>
      <c r="Y178" s="374"/>
      <c r="Z178" s="346">
        <v>207</v>
      </c>
      <c r="AA178" s="346">
        <v>210</v>
      </c>
      <c r="AB178" s="346">
        <v>172</v>
      </c>
      <c r="AC178" s="346">
        <v>232</v>
      </c>
      <c r="AD178" s="346">
        <v>82</v>
      </c>
      <c r="AE178" s="346">
        <v>94</v>
      </c>
      <c r="AF178" s="346" t="s">
        <v>430</v>
      </c>
      <c r="AG178" s="346" t="s">
        <v>430</v>
      </c>
      <c r="AH178" s="346" t="s">
        <v>430</v>
      </c>
      <c r="AI178" s="346" t="s">
        <v>430</v>
      </c>
      <c r="AJ178" s="346">
        <v>144</v>
      </c>
      <c r="AK178" s="346">
        <v>131</v>
      </c>
      <c r="AL178" s="346">
        <v>95</v>
      </c>
      <c r="AM178" s="346">
        <v>92</v>
      </c>
      <c r="AN178" s="346">
        <v>157</v>
      </c>
      <c r="AO178" s="373"/>
      <c r="AP178" s="348" t="s">
        <v>430</v>
      </c>
      <c r="AQ178" s="348" t="s">
        <v>430</v>
      </c>
      <c r="AR178" s="348" t="s">
        <v>430</v>
      </c>
      <c r="AS178" s="348" t="s">
        <v>430</v>
      </c>
      <c r="AT178" s="348">
        <v>8.5</v>
      </c>
      <c r="AU178" s="351"/>
      <c r="AV178" s="346" t="s">
        <v>430</v>
      </c>
      <c r="AW178" s="346" t="s">
        <v>430</v>
      </c>
      <c r="AX178" s="346" t="s">
        <v>430</v>
      </c>
      <c r="AY178" s="346" t="s">
        <v>430</v>
      </c>
      <c r="AZ178" s="346">
        <v>96</v>
      </c>
      <c r="BA178" s="374"/>
      <c r="BB178" s="348">
        <v>14.9928257019042</v>
      </c>
      <c r="BC178" s="348">
        <v>0</v>
      </c>
      <c r="BD178" s="348">
        <v>1.0392676181246299E-2</v>
      </c>
      <c r="BE178" s="375" t="s">
        <v>430</v>
      </c>
      <c r="BF178" s="374"/>
      <c r="BG178" s="372" t="s">
        <v>430</v>
      </c>
      <c r="BH178" s="373"/>
      <c r="BI178" s="348">
        <v>56.611899999999999</v>
      </c>
      <c r="BJ178" s="348">
        <v>33.062899999999999</v>
      </c>
      <c r="BK178" s="348">
        <v>10.0342</v>
      </c>
      <c r="BL178" s="348">
        <v>0.29099999999999998</v>
      </c>
      <c r="BM178" s="373"/>
      <c r="BN178" s="372" t="s">
        <v>5150</v>
      </c>
      <c r="BO178" s="372" t="s">
        <v>5151</v>
      </c>
      <c r="BP178" s="372" t="s">
        <v>5152</v>
      </c>
      <c r="BQ178" s="372" t="s">
        <v>5153</v>
      </c>
      <c r="BR178" s="372" t="s">
        <v>5154</v>
      </c>
      <c r="BS178" s="373"/>
      <c r="BT178" s="354" t="s">
        <v>5155</v>
      </c>
    </row>
    <row r="179" spans="1:72" s="428" customFormat="1" x14ac:dyDescent="0.25">
      <c r="A179" s="345" t="s">
        <v>5156</v>
      </c>
      <c r="B179" s="373"/>
      <c r="C179" s="719">
        <v>45624</v>
      </c>
      <c r="D179" s="373"/>
      <c r="E179" s="346">
        <v>70.304299999999998</v>
      </c>
      <c r="F179" s="373"/>
      <c r="G179" s="347">
        <v>9.8242999999999991</v>
      </c>
      <c r="H179" s="374"/>
      <c r="I179" s="348">
        <v>-0.17480000000000001</v>
      </c>
      <c r="J179" s="348">
        <v>-0.47510000000000002</v>
      </c>
      <c r="K179" s="348">
        <v>0.1825</v>
      </c>
      <c r="L179" s="348">
        <v>4.3262999999999998</v>
      </c>
      <c r="M179" s="348">
        <v>-0.1555</v>
      </c>
      <c r="N179" s="350">
        <v>2.5558999999999998</v>
      </c>
      <c r="O179" s="348" t="s">
        <v>430</v>
      </c>
      <c r="P179" s="348" t="s">
        <v>430</v>
      </c>
      <c r="Q179" s="348" t="s">
        <v>430</v>
      </c>
      <c r="R179" s="348" t="s">
        <v>430</v>
      </c>
      <c r="S179" s="348">
        <v>3.3854000000000002</v>
      </c>
      <c r="T179" s="348">
        <v>13.3726</v>
      </c>
      <c r="U179" s="348">
        <v>0.17030000000000001</v>
      </c>
      <c r="V179" s="348">
        <v>4.2653999999999996</v>
      </c>
      <c r="W179" s="348">
        <v>-1.2464</v>
      </c>
      <c r="X179" s="348">
        <v>-1.0105999999999999</v>
      </c>
      <c r="Y179" s="374"/>
      <c r="Z179" s="346">
        <v>85</v>
      </c>
      <c r="AA179" s="346">
        <v>165</v>
      </c>
      <c r="AB179" s="346">
        <v>233</v>
      </c>
      <c r="AC179" s="346">
        <v>64</v>
      </c>
      <c r="AD179" s="346">
        <v>159</v>
      </c>
      <c r="AE179" s="346">
        <v>147</v>
      </c>
      <c r="AF179" s="346" t="s">
        <v>430</v>
      </c>
      <c r="AG179" s="346" t="s">
        <v>430</v>
      </c>
      <c r="AH179" s="346" t="s">
        <v>430</v>
      </c>
      <c r="AI179" s="346" t="s">
        <v>430</v>
      </c>
      <c r="AJ179" s="346">
        <v>99</v>
      </c>
      <c r="AK179" s="346">
        <v>156</v>
      </c>
      <c r="AL179" s="346">
        <v>127</v>
      </c>
      <c r="AM179" s="346">
        <v>140</v>
      </c>
      <c r="AN179" s="346">
        <v>223</v>
      </c>
      <c r="AO179" s="373"/>
      <c r="AP179" s="348" t="s">
        <v>430</v>
      </c>
      <c r="AQ179" s="348" t="s">
        <v>430</v>
      </c>
      <c r="AR179" s="348" t="s">
        <v>430</v>
      </c>
      <c r="AS179" s="348" t="s">
        <v>430</v>
      </c>
      <c r="AT179" s="348">
        <v>5.66</v>
      </c>
      <c r="AU179" s="351"/>
      <c r="AV179" s="346" t="s">
        <v>430</v>
      </c>
      <c r="AW179" s="346" t="s">
        <v>430</v>
      </c>
      <c r="AX179" s="346" t="s">
        <v>430</v>
      </c>
      <c r="AY179" s="346" t="s">
        <v>430</v>
      </c>
      <c r="AZ179" s="346">
        <v>109</v>
      </c>
      <c r="BA179" s="374"/>
      <c r="BB179" s="348">
        <v>13.3776404406302</v>
      </c>
      <c r="BC179" s="348">
        <v>0.99867519150039097</v>
      </c>
      <c r="BD179" s="348">
        <v>-3.2489616188705002E-2</v>
      </c>
      <c r="BE179" s="375">
        <v>-9.3442755585896903E-2</v>
      </c>
      <c r="BF179" s="374"/>
      <c r="BG179" s="372">
        <v>0.10680000000000001</v>
      </c>
      <c r="BH179" s="373"/>
      <c r="BI179" s="348">
        <v>83.656300000000002</v>
      </c>
      <c r="BJ179" s="348">
        <v>15.874000000000001</v>
      </c>
      <c r="BK179" s="348" t="s">
        <v>430</v>
      </c>
      <c r="BL179" s="348">
        <v>0.46970000000000001</v>
      </c>
      <c r="BM179" s="373"/>
      <c r="BN179" s="372" t="s">
        <v>5094</v>
      </c>
      <c r="BO179" s="372" t="s">
        <v>5095</v>
      </c>
      <c r="BP179" s="372" t="s">
        <v>5096</v>
      </c>
      <c r="BQ179" s="372" t="s">
        <v>4631</v>
      </c>
      <c r="BR179" s="372" t="s">
        <v>5097</v>
      </c>
      <c r="BS179" s="373"/>
      <c r="BT179" s="354" t="s">
        <v>555</v>
      </c>
    </row>
    <row r="180" spans="1:72" s="428" customFormat="1" x14ac:dyDescent="0.25">
      <c r="A180" s="345" t="s">
        <v>5157</v>
      </c>
      <c r="B180" s="373"/>
      <c r="C180" s="719">
        <v>45624</v>
      </c>
      <c r="D180" s="373"/>
      <c r="E180" s="346">
        <v>79.143699999999995</v>
      </c>
      <c r="F180" s="373"/>
      <c r="G180" s="347">
        <v>11.189</v>
      </c>
      <c r="H180" s="374"/>
      <c r="I180" s="348">
        <v>-0.1027</v>
      </c>
      <c r="J180" s="348">
        <v>0.51470000000000005</v>
      </c>
      <c r="K180" s="348">
        <v>2.5234999999999999</v>
      </c>
      <c r="L180" s="348">
        <v>2.7966000000000002</v>
      </c>
      <c r="M180" s="348">
        <v>7.4832000000000001</v>
      </c>
      <c r="N180" s="350">
        <v>10.8924</v>
      </c>
      <c r="O180" s="348" t="s">
        <v>430</v>
      </c>
      <c r="P180" s="348" t="s">
        <v>430</v>
      </c>
      <c r="Q180" s="348" t="s">
        <v>430</v>
      </c>
      <c r="R180" s="348" t="s">
        <v>430</v>
      </c>
      <c r="S180" s="348">
        <v>3.2824</v>
      </c>
      <c r="T180" s="348">
        <v>20.9452</v>
      </c>
      <c r="U180" s="348">
        <v>5.4313000000000002</v>
      </c>
      <c r="V180" s="348">
        <v>11.4709</v>
      </c>
      <c r="W180" s="348">
        <v>1.6073</v>
      </c>
      <c r="X180" s="348">
        <v>6.6490999999999998</v>
      </c>
      <c r="Y180" s="374"/>
      <c r="Z180" s="346">
        <v>55</v>
      </c>
      <c r="AA180" s="346">
        <v>49</v>
      </c>
      <c r="AB180" s="346">
        <v>95</v>
      </c>
      <c r="AC180" s="346">
        <v>115</v>
      </c>
      <c r="AD180" s="346">
        <v>46</v>
      </c>
      <c r="AE180" s="346">
        <v>60</v>
      </c>
      <c r="AF180" s="346" t="s">
        <v>430</v>
      </c>
      <c r="AG180" s="346" t="s">
        <v>430</v>
      </c>
      <c r="AH180" s="346" t="s">
        <v>430</v>
      </c>
      <c r="AI180" s="346" t="s">
        <v>430</v>
      </c>
      <c r="AJ180" s="346">
        <v>104</v>
      </c>
      <c r="AK180" s="346">
        <v>71</v>
      </c>
      <c r="AL180" s="346">
        <v>69</v>
      </c>
      <c r="AM180" s="346">
        <v>33</v>
      </c>
      <c r="AN180" s="346">
        <v>60</v>
      </c>
      <c r="AO180" s="373"/>
      <c r="AP180" s="348" t="s">
        <v>430</v>
      </c>
      <c r="AQ180" s="348" t="s">
        <v>430</v>
      </c>
      <c r="AR180" s="348" t="s">
        <v>430</v>
      </c>
      <c r="AS180" s="348" t="s">
        <v>430</v>
      </c>
      <c r="AT180" s="348">
        <v>15.04</v>
      </c>
      <c r="AU180" s="351"/>
      <c r="AV180" s="346" t="s">
        <v>430</v>
      </c>
      <c r="AW180" s="346" t="s">
        <v>430</v>
      </c>
      <c r="AX180" s="346" t="s">
        <v>430</v>
      </c>
      <c r="AY180" s="346" t="s">
        <v>430</v>
      </c>
      <c r="AZ180" s="346">
        <v>67</v>
      </c>
      <c r="BA180" s="374"/>
      <c r="BB180" s="348">
        <v>17.690602001493399</v>
      </c>
      <c r="BC180" s="348">
        <v>0.99877425383470397</v>
      </c>
      <c r="BD180" s="348">
        <v>1.1077214860855601E-2</v>
      </c>
      <c r="BE180" s="375">
        <v>-8.3673375495395899E-2</v>
      </c>
      <c r="BF180" s="374"/>
      <c r="BG180" s="372">
        <v>6.4299999999999996E-2</v>
      </c>
      <c r="BH180" s="373"/>
      <c r="BI180" s="348">
        <v>11.0718</v>
      </c>
      <c r="BJ180" s="348">
        <v>84.506500000000003</v>
      </c>
      <c r="BK180" s="348">
        <v>4.2434799999999999</v>
      </c>
      <c r="BL180" s="348">
        <v>0.17821999999999999</v>
      </c>
      <c r="BM180" s="373"/>
      <c r="BN180" s="372" t="s">
        <v>4722</v>
      </c>
      <c r="BO180" s="372" t="s">
        <v>4723</v>
      </c>
      <c r="BP180" s="372" t="s">
        <v>5158</v>
      </c>
      <c r="BQ180" s="372" t="s">
        <v>4783</v>
      </c>
      <c r="BR180" s="372" t="s">
        <v>4814</v>
      </c>
      <c r="BS180" s="373"/>
      <c r="BT180" s="354" t="s">
        <v>555</v>
      </c>
    </row>
    <row r="181" spans="1:72" s="428" customFormat="1" x14ac:dyDescent="0.25">
      <c r="A181" s="345" t="s">
        <v>5159</v>
      </c>
      <c r="B181" s="373"/>
      <c r="C181" s="719">
        <v>45877</v>
      </c>
      <c r="D181" s="373"/>
      <c r="E181" s="346">
        <v>81.059600000000003</v>
      </c>
      <c r="F181" s="373"/>
      <c r="G181" s="347">
        <v>11.1378</v>
      </c>
      <c r="H181" s="374"/>
      <c r="I181" s="348">
        <v>0.1241</v>
      </c>
      <c r="J181" s="348">
        <v>1.6259999999999999</v>
      </c>
      <c r="K181" s="348">
        <v>5.2175000000000002</v>
      </c>
      <c r="L181" s="348">
        <v>6.1045999999999996</v>
      </c>
      <c r="M181" s="348">
        <v>5.1957000000000004</v>
      </c>
      <c r="N181" s="350">
        <v>9.3389000000000006</v>
      </c>
      <c r="O181" s="348" t="s">
        <v>430</v>
      </c>
      <c r="P181" s="348" t="s">
        <v>430</v>
      </c>
      <c r="Q181" s="348" t="s">
        <v>430</v>
      </c>
      <c r="R181" s="348" t="s">
        <v>430</v>
      </c>
      <c r="S181" s="348">
        <v>4.8619000000000003</v>
      </c>
      <c r="T181" s="348">
        <v>22.122299999999999</v>
      </c>
      <c r="U181" s="348">
        <v>5.8555000000000001</v>
      </c>
      <c r="V181" s="348">
        <v>11.173400000000001</v>
      </c>
      <c r="W181" s="348">
        <v>4.3989000000000003</v>
      </c>
      <c r="X181" s="348">
        <v>10.7857</v>
      </c>
      <c r="Y181" s="374"/>
      <c r="Z181" s="346">
        <v>29</v>
      </c>
      <c r="AA181" s="346">
        <v>21</v>
      </c>
      <c r="AB181" s="346">
        <v>16</v>
      </c>
      <c r="AC181" s="346">
        <v>35</v>
      </c>
      <c r="AD181" s="346">
        <v>90</v>
      </c>
      <c r="AE181" s="346">
        <v>78</v>
      </c>
      <c r="AF181" s="346" t="s">
        <v>430</v>
      </c>
      <c r="AG181" s="346" t="s">
        <v>430</v>
      </c>
      <c r="AH181" s="346" t="s">
        <v>430</v>
      </c>
      <c r="AI181" s="346" t="s">
        <v>430</v>
      </c>
      <c r="AJ181" s="346">
        <v>37</v>
      </c>
      <c r="AK181" s="346">
        <v>58</v>
      </c>
      <c r="AL181" s="346">
        <v>61</v>
      </c>
      <c r="AM181" s="346">
        <v>41</v>
      </c>
      <c r="AN181" s="346">
        <v>17</v>
      </c>
      <c r="AO181" s="373"/>
      <c r="AP181" s="348" t="s">
        <v>430</v>
      </c>
      <c r="AQ181" s="348" t="s">
        <v>430</v>
      </c>
      <c r="AR181" s="348" t="s">
        <v>430</v>
      </c>
      <c r="AS181" s="348" t="s">
        <v>430</v>
      </c>
      <c r="AT181" s="348">
        <v>16.8</v>
      </c>
      <c r="AU181" s="351"/>
      <c r="AV181" s="346" t="s">
        <v>430</v>
      </c>
      <c r="AW181" s="346" t="s">
        <v>430</v>
      </c>
      <c r="AX181" s="346" t="s">
        <v>430</v>
      </c>
      <c r="AY181" s="346" t="s">
        <v>430</v>
      </c>
      <c r="AZ181" s="346">
        <v>44</v>
      </c>
      <c r="BA181" s="374"/>
      <c r="BB181" s="348">
        <v>18.333600044897299</v>
      </c>
      <c r="BC181" s="348">
        <v>0</v>
      </c>
      <c r="BD181" s="348">
        <v>2.3635382568104001E-2</v>
      </c>
      <c r="BE181" s="375" t="s">
        <v>430</v>
      </c>
      <c r="BF181" s="374"/>
      <c r="BG181" s="372" t="s">
        <v>430</v>
      </c>
      <c r="BH181" s="373"/>
      <c r="BI181" s="348">
        <v>40.819099999999999</v>
      </c>
      <c r="BJ181" s="348">
        <v>39.551600000000001</v>
      </c>
      <c r="BK181" s="348">
        <v>19.505299999999998</v>
      </c>
      <c r="BL181" s="348">
        <v>0.124</v>
      </c>
      <c r="BM181" s="373"/>
      <c r="BN181" s="372" t="s">
        <v>5160</v>
      </c>
      <c r="BO181" s="372" t="s">
        <v>509</v>
      </c>
      <c r="BP181" s="372" t="s">
        <v>5161</v>
      </c>
      <c r="BQ181" s="372" t="s">
        <v>5162</v>
      </c>
      <c r="BR181" s="372" t="s">
        <v>5163</v>
      </c>
      <c r="BS181" s="373"/>
      <c r="BT181" s="354" t="s">
        <v>5155</v>
      </c>
    </row>
    <row r="182" spans="1:72" s="428" customFormat="1" x14ac:dyDescent="0.25">
      <c r="A182" s="345" t="s">
        <v>5164</v>
      </c>
      <c r="B182" s="373"/>
      <c r="C182" s="719">
        <v>45589</v>
      </c>
      <c r="D182" s="373"/>
      <c r="E182" s="346">
        <v>71.800700000000006</v>
      </c>
      <c r="F182" s="373"/>
      <c r="G182" s="347">
        <v>9.9388000000000005</v>
      </c>
      <c r="H182" s="374"/>
      <c r="I182" s="348">
        <v>-0.47960000000000003</v>
      </c>
      <c r="J182" s="348">
        <v>-0.60209999999999997</v>
      </c>
      <c r="K182" s="348">
        <v>0.44159999999999999</v>
      </c>
      <c r="L182" s="348">
        <v>1.1479999999999999</v>
      </c>
      <c r="M182" s="348">
        <v>-4.0221</v>
      </c>
      <c r="N182" s="350">
        <v>-2.294</v>
      </c>
      <c r="O182" s="348" t="s">
        <v>430</v>
      </c>
      <c r="P182" s="348" t="s">
        <v>430</v>
      </c>
      <c r="Q182" s="348" t="s">
        <v>430</v>
      </c>
      <c r="R182" s="348" t="s">
        <v>430</v>
      </c>
      <c r="S182" s="348">
        <v>1.1068</v>
      </c>
      <c r="T182" s="348">
        <v>8.3000000000000007</v>
      </c>
      <c r="U182" s="348">
        <v>-7.4866999999999999</v>
      </c>
      <c r="V182" s="348">
        <v>-1.8322000000000001</v>
      </c>
      <c r="W182" s="348">
        <v>-1.1635</v>
      </c>
      <c r="X182" s="348">
        <v>-0.33289999999999997</v>
      </c>
      <c r="Y182" s="374"/>
      <c r="Z182" s="346">
        <v>173</v>
      </c>
      <c r="AA182" s="346">
        <v>197</v>
      </c>
      <c r="AB182" s="346">
        <v>193</v>
      </c>
      <c r="AC182" s="346">
        <v>202</v>
      </c>
      <c r="AD182" s="346">
        <v>206</v>
      </c>
      <c r="AE182" s="346">
        <v>190</v>
      </c>
      <c r="AF182" s="346" t="s">
        <v>430</v>
      </c>
      <c r="AG182" s="346" t="s">
        <v>430</v>
      </c>
      <c r="AH182" s="346" t="s">
        <v>430</v>
      </c>
      <c r="AI182" s="346" t="s">
        <v>430</v>
      </c>
      <c r="AJ182" s="346">
        <v>200</v>
      </c>
      <c r="AK182" s="346">
        <v>204</v>
      </c>
      <c r="AL182" s="346">
        <v>210</v>
      </c>
      <c r="AM182" s="346">
        <v>196</v>
      </c>
      <c r="AN182" s="346">
        <v>206</v>
      </c>
      <c r="AO182" s="373"/>
      <c r="AP182" s="348" t="s">
        <v>430</v>
      </c>
      <c r="AQ182" s="348" t="s">
        <v>430</v>
      </c>
      <c r="AR182" s="348" t="s">
        <v>430</v>
      </c>
      <c r="AS182" s="348" t="s">
        <v>430</v>
      </c>
      <c r="AT182" s="348">
        <v>-4.13</v>
      </c>
      <c r="AU182" s="351"/>
      <c r="AV182" s="346" t="s">
        <v>430</v>
      </c>
      <c r="AW182" s="346" t="s">
        <v>430</v>
      </c>
      <c r="AX182" s="346" t="s">
        <v>430</v>
      </c>
      <c r="AY182" s="346" t="s">
        <v>430</v>
      </c>
      <c r="AZ182" s="346">
        <v>200</v>
      </c>
      <c r="BA182" s="374"/>
      <c r="BB182" s="348">
        <v>11.822219763359</v>
      </c>
      <c r="BC182" s="348">
        <v>0.99783230994833005</v>
      </c>
      <c r="BD182" s="348">
        <v>-3.1977635510249097E-2</v>
      </c>
      <c r="BE182" s="375">
        <v>-7.6750238222999798E-2</v>
      </c>
      <c r="BF182" s="374"/>
      <c r="BG182" s="372">
        <v>8.0199999999999994E-2</v>
      </c>
      <c r="BH182" s="373"/>
      <c r="BI182" s="348">
        <v>98.368899999999996</v>
      </c>
      <c r="BJ182" s="348">
        <v>1.3561000000000001</v>
      </c>
      <c r="BK182" s="348" t="s">
        <v>430</v>
      </c>
      <c r="BL182" s="348">
        <v>0.27500000000000002</v>
      </c>
      <c r="BM182" s="373"/>
      <c r="BN182" s="372" t="s">
        <v>5165</v>
      </c>
      <c r="BO182" s="372" t="s">
        <v>4500</v>
      </c>
      <c r="BP182" s="372" t="s">
        <v>4501</v>
      </c>
      <c r="BQ182" s="372" t="s">
        <v>730</v>
      </c>
      <c r="BR182" s="372" t="s">
        <v>3260</v>
      </c>
      <c r="BS182" s="373"/>
      <c r="BT182" s="354" t="s">
        <v>555</v>
      </c>
    </row>
    <row r="183" spans="1:72" s="428" customFormat="1" x14ac:dyDescent="0.25">
      <c r="A183" s="345" t="s">
        <v>5166</v>
      </c>
      <c r="B183" s="373"/>
      <c r="C183" s="719">
        <v>44643</v>
      </c>
      <c r="D183" s="373"/>
      <c r="E183" s="346">
        <v>68.05</v>
      </c>
      <c r="F183" s="373"/>
      <c r="G183" s="347">
        <v>15.6715</v>
      </c>
      <c r="H183" s="374"/>
      <c r="I183" s="348">
        <v>-0.53310000000000002</v>
      </c>
      <c r="J183" s="348">
        <v>-0.78690000000000004</v>
      </c>
      <c r="K183" s="348">
        <v>-1.5319</v>
      </c>
      <c r="L183" s="348">
        <v>-0.79010000000000002</v>
      </c>
      <c r="M183" s="348">
        <v>-5.0034000000000001</v>
      </c>
      <c r="N183" s="350">
        <v>-3.9887999999999999</v>
      </c>
      <c r="O183" s="348">
        <v>-4.2321</v>
      </c>
      <c r="P183" s="348">
        <v>7.9638999999999998</v>
      </c>
      <c r="Q183" s="348" t="s">
        <v>430</v>
      </c>
      <c r="R183" s="348" t="s">
        <v>430</v>
      </c>
      <c r="S183" s="348">
        <v>-0.47949999999999998</v>
      </c>
      <c r="T183" s="348">
        <v>6.7416999999999998</v>
      </c>
      <c r="U183" s="348">
        <v>-7.1120000000000001</v>
      </c>
      <c r="V183" s="348">
        <v>-2.3546</v>
      </c>
      <c r="W183" s="348">
        <v>-2.34</v>
      </c>
      <c r="X183" s="348">
        <v>10.6661</v>
      </c>
      <c r="Y183" s="374"/>
      <c r="Z183" s="346">
        <v>191</v>
      </c>
      <c r="AA183" s="346">
        <v>217</v>
      </c>
      <c r="AB183" s="346">
        <v>255</v>
      </c>
      <c r="AC183" s="346">
        <v>230</v>
      </c>
      <c r="AD183" s="346">
        <v>231</v>
      </c>
      <c r="AE183" s="346">
        <v>200</v>
      </c>
      <c r="AF183" s="346">
        <v>119</v>
      </c>
      <c r="AG183" s="346">
        <v>89</v>
      </c>
      <c r="AH183" s="346" t="s">
        <v>430</v>
      </c>
      <c r="AI183" s="346" t="s">
        <v>430</v>
      </c>
      <c r="AJ183" s="346">
        <v>238</v>
      </c>
      <c r="AK183" s="346">
        <v>228</v>
      </c>
      <c r="AL183" s="346">
        <v>190</v>
      </c>
      <c r="AM183" s="346">
        <v>204</v>
      </c>
      <c r="AN183" s="346">
        <v>257</v>
      </c>
      <c r="AO183" s="373"/>
      <c r="AP183" s="348" t="s">
        <v>430</v>
      </c>
      <c r="AQ183" s="348" t="s">
        <v>430</v>
      </c>
      <c r="AR183" s="348" t="s">
        <v>430</v>
      </c>
      <c r="AS183" s="348">
        <v>0.32</v>
      </c>
      <c r="AT183" s="348">
        <v>-5.61</v>
      </c>
      <c r="AU183" s="351"/>
      <c r="AV183" s="346" t="s">
        <v>430</v>
      </c>
      <c r="AW183" s="346" t="s">
        <v>430</v>
      </c>
      <c r="AX183" s="346" t="s">
        <v>430</v>
      </c>
      <c r="AY183" s="346">
        <v>98</v>
      </c>
      <c r="AZ183" s="346">
        <v>206</v>
      </c>
      <c r="BA183" s="374"/>
      <c r="BB183" s="348">
        <v>12.532780072988</v>
      </c>
      <c r="BC183" s="348">
        <v>0</v>
      </c>
      <c r="BD183" s="348">
        <v>1.81245687310253E-2</v>
      </c>
      <c r="BE183" s="375" t="s">
        <v>430</v>
      </c>
      <c r="BF183" s="374"/>
      <c r="BG183" s="372" t="s">
        <v>430</v>
      </c>
      <c r="BH183" s="373"/>
      <c r="BI183" s="348">
        <v>80.765600000000006</v>
      </c>
      <c r="BJ183" s="348">
        <v>15.5633</v>
      </c>
      <c r="BK183" s="348">
        <v>3.15828</v>
      </c>
      <c r="BL183" s="348">
        <v>0.51282000000000005</v>
      </c>
      <c r="BM183" s="373"/>
      <c r="BN183" s="372" t="s">
        <v>5167</v>
      </c>
      <c r="BO183" s="372" t="s">
        <v>5168</v>
      </c>
      <c r="BP183" s="372" t="s">
        <v>5169</v>
      </c>
      <c r="BQ183" s="372" t="s">
        <v>5170</v>
      </c>
      <c r="BR183" s="372" t="s">
        <v>3816</v>
      </c>
      <c r="BS183" s="373"/>
      <c r="BT183" s="354" t="s">
        <v>548</v>
      </c>
    </row>
    <row r="184" spans="1:72" s="428" customFormat="1" x14ac:dyDescent="0.25">
      <c r="A184" s="345" t="s">
        <v>5171</v>
      </c>
      <c r="B184" s="373"/>
      <c r="C184" s="719">
        <v>45408</v>
      </c>
      <c r="D184" s="373"/>
      <c r="E184" s="346">
        <v>69.819999999999993</v>
      </c>
      <c r="F184" s="373"/>
      <c r="G184" s="347">
        <v>12.191700000000001</v>
      </c>
      <c r="H184" s="374"/>
      <c r="I184" s="348">
        <v>-0.38969999999999999</v>
      </c>
      <c r="J184" s="348">
        <v>0.29449999999999998</v>
      </c>
      <c r="K184" s="348">
        <v>0.68630000000000002</v>
      </c>
      <c r="L184" s="348">
        <v>2.3841999999999999</v>
      </c>
      <c r="M184" s="348">
        <v>-5.4767999999999999</v>
      </c>
      <c r="N184" s="350">
        <v>0.89459999999999995</v>
      </c>
      <c r="O184" s="348">
        <v>5.0986000000000002</v>
      </c>
      <c r="P184" s="348" t="s">
        <v>430</v>
      </c>
      <c r="Q184" s="348" t="s">
        <v>430</v>
      </c>
      <c r="R184" s="348" t="s">
        <v>430</v>
      </c>
      <c r="S184" s="348">
        <v>-0.95779999999999998</v>
      </c>
      <c r="T184" s="348">
        <v>12.087999999999999</v>
      </c>
      <c r="U184" s="348">
        <v>-4.7739000000000003</v>
      </c>
      <c r="V184" s="348">
        <v>0.7429</v>
      </c>
      <c r="W184" s="348">
        <v>-1.1000000000000001</v>
      </c>
      <c r="X184" s="348">
        <v>8.8496000000000006</v>
      </c>
      <c r="Y184" s="374"/>
      <c r="Z184" s="346">
        <v>152</v>
      </c>
      <c r="AA184" s="346">
        <v>74</v>
      </c>
      <c r="AB184" s="346">
        <v>166</v>
      </c>
      <c r="AC184" s="346">
        <v>140</v>
      </c>
      <c r="AD184" s="346">
        <v>233</v>
      </c>
      <c r="AE184" s="346">
        <v>156</v>
      </c>
      <c r="AF184" s="346">
        <v>18</v>
      </c>
      <c r="AG184" s="346" t="s">
        <v>430</v>
      </c>
      <c r="AH184" s="346" t="s">
        <v>430</v>
      </c>
      <c r="AI184" s="346" t="s">
        <v>430</v>
      </c>
      <c r="AJ184" s="346">
        <v>249</v>
      </c>
      <c r="AK184" s="346">
        <v>167</v>
      </c>
      <c r="AL184" s="346">
        <v>183</v>
      </c>
      <c r="AM184" s="346">
        <v>166</v>
      </c>
      <c r="AN184" s="346">
        <v>186</v>
      </c>
      <c r="AO184" s="373"/>
      <c r="AP184" s="348" t="s">
        <v>430</v>
      </c>
      <c r="AQ184" s="348" t="s">
        <v>430</v>
      </c>
      <c r="AR184" s="348" t="s">
        <v>430</v>
      </c>
      <c r="AS184" s="348" t="s">
        <v>430</v>
      </c>
      <c r="AT184" s="348">
        <v>-2.02</v>
      </c>
      <c r="AU184" s="351"/>
      <c r="AV184" s="346" t="s">
        <v>430</v>
      </c>
      <c r="AW184" s="346" t="s">
        <v>430</v>
      </c>
      <c r="AX184" s="346" t="s">
        <v>430</v>
      </c>
      <c r="AY184" s="346" t="s">
        <v>430</v>
      </c>
      <c r="AZ184" s="346">
        <v>179</v>
      </c>
      <c r="BA184" s="374"/>
      <c r="BB184" s="348">
        <v>15.746938299023601</v>
      </c>
      <c r="BC184" s="348">
        <v>0.99486707445716105</v>
      </c>
      <c r="BD184" s="348">
        <v>2.32165706369876E-2</v>
      </c>
      <c r="BE184" s="375">
        <v>-0.13211033490240501</v>
      </c>
      <c r="BF184" s="374"/>
      <c r="BG184" s="372">
        <v>0.16789999999999999</v>
      </c>
      <c r="BH184" s="373"/>
      <c r="BI184" s="348">
        <v>94.587100000000007</v>
      </c>
      <c r="BJ184" s="348">
        <v>4.4775799999999997</v>
      </c>
      <c r="BK184" s="348">
        <v>0.49713400000000002</v>
      </c>
      <c r="BL184" s="348">
        <v>0.43818600000000002</v>
      </c>
      <c r="BM184" s="373"/>
      <c r="BN184" s="372" t="s">
        <v>5172</v>
      </c>
      <c r="BO184" s="372" t="s">
        <v>5173</v>
      </c>
      <c r="BP184" s="372" t="s">
        <v>5174</v>
      </c>
      <c r="BQ184" s="372" t="s">
        <v>5175</v>
      </c>
      <c r="BR184" s="372" t="s">
        <v>5176</v>
      </c>
      <c r="BS184" s="373"/>
      <c r="BT184" s="354" t="s">
        <v>4673</v>
      </c>
    </row>
    <row r="185" spans="1:72" s="428" customFormat="1" ht="11" x14ac:dyDescent="0.3">
      <c r="A185" s="841" t="s">
        <v>5177</v>
      </c>
      <c r="B185" s="842"/>
      <c r="C185" s="843">
        <v>45684</v>
      </c>
      <c r="D185" s="842"/>
      <c r="E185" s="844">
        <v>84.8065</v>
      </c>
      <c r="F185" s="842"/>
      <c r="G185" s="845">
        <v>11.895</v>
      </c>
      <c r="H185" s="847"/>
      <c r="I185" s="846">
        <v>-0.12590000000000001</v>
      </c>
      <c r="J185" s="846">
        <v>0.50700000000000001</v>
      </c>
      <c r="K185" s="846">
        <v>3.4167999999999998</v>
      </c>
      <c r="L185" s="846">
        <v>7.8227000000000002</v>
      </c>
      <c r="M185" s="846">
        <v>15.958299999999999</v>
      </c>
      <c r="N185" s="848">
        <v>9.6944999999999997</v>
      </c>
      <c r="O185" s="846" t="s">
        <v>430</v>
      </c>
      <c r="P185" s="846" t="s">
        <v>430</v>
      </c>
      <c r="Q185" s="846" t="s">
        <v>430</v>
      </c>
      <c r="R185" s="846" t="s">
        <v>430</v>
      </c>
      <c r="S185" s="846">
        <v>4.0773000000000001</v>
      </c>
      <c r="T185" s="846">
        <v>28.957100000000001</v>
      </c>
      <c r="U185" s="846">
        <v>10.333</v>
      </c>
      <c r="V185" s="846">
        <v>10.1389</v>
      </c>
      <c r="W185" s="846">
        <v>2.8357000000000001</v>
      </c>
      <c r="X185" s="846">
        <v>11.602600000000001</v>
      </c>
      <c r="Y185" s="847"/>
      <c r="Z185" s="844">
        <v>70</v>
      </c>
      <c r="AA185" s="844">
        <v>56</v>
      </c>
      <c r="AB185" s="844">
        <v>55</v>
      </c>
      <c r="AC185" s="844">
        <v>23</v>
      </c>
      <c r="AD185" s="844">
        <v>23</v>
      </c>
      <c r="AE185" s="844">
        <v>69</v>
      </c>
      <c r="AF185" s="844" t="s">
        <v>430</v>
      </c>
      <c r="AG185" s="844" t="s">
        <v>430</v>
      </c>
      <c r="AH185" s="844" t="s">
        <v>430</v>
      </c>
      <c r="AI185" s="844" t="s">
        <v>430</v>
      </c>
      <c r="AJ185" s="844">
        <v>60</v>
      </c>
      <c r="AK185" s="844">
        <v>16</v>
      </c>
      <c r="AL185" s="844">
        <v>21</v>
      </c>
      <c r="AM185" s="844">
        <v>52</v>
      </c>
      <c r="AN185" s="844">
        <v>47</v>
      </c>
      <c r="AO185" s="842"/>
      <c r="AP185" s="846" t="s">
        <v>430</v>
      </c>
      <c r="AQ185" s="846" t="s">
        <v>430</v>
      </c>
      <c r="AR185" s="846" t="s">
        <v>430</v>
      </c>
      <c r="AS185" s="846" t="s">
        <v>430</v>
      </c>
      <c r="AT185" s="846">
        <v>23.81</v>
      </c>
      <c r="AU185" s="849"/>
      <c r="AV185" s="844" t="s">
        <v>430</v>
      </c>
      <c r="AW185" s="844" t="s">
        <v>430</v>
      </c>
      <c r="AX185" s="844" t="s">
        <v>430</v>
      </c>
      <c r="AY185" s="844" t="s">
        <v>430</v>
      </c>
      <c r="AZ185" s="844">
        <v>22</v>
      </c>
      <c r="BA185" s="847"/>
      <c r="BB185" s="846">
        <v>19.647460210411801</v>
      </c>
      <c r="BC185" s="846">
        <v>0.997764941262265</v>
      </c>
      <c r="BD185" s="846">
        <v>3.1623925609047997E-2</v>
      </c>
      <c r="BE185" s="852">
        <v>-7.8896308644903906E-2</v>
      </c>
      <c r="BF185" s="847"/>
      <c r="BG185" s="855">
        <v>0.1171</v>
      </c>
      <c r="BH185" s="842"/>
      <c r="BI185" s="846" t="s">
        <v>430</v>
      </c>
      <c r="BJ185" s="846">
        <v>7.1769400000000001</v>
      </c>
      <c r="BK185" s="846">
        <v>92.674700000000001</v>
      </c>
      <c r="BL185" s="846">
        <v>0.14835999999999999</v>
      </c>
      <c r="BM185" s="842"/>
      <c r="BN185" s="855" t="s">
        <v>4557</v>
      </c>
      <c r="BO185" s="855" t="s">
        <v>5178</v>
      </c>
      <c r="BP185" s="855" t="s">
        <v>2187</v>
      </c>
      <c r="BQ185" s="855" t="s">
        <v>817</v>
      </c>
      <c r="BR185" s="855" t="s">
        <v>4560</v>
      </c>
      <c r="BS185" s="842"/>
      <c r="BT185" s="856" t="s">
        <v>555</v>
      </c>
    </row>
    <row r="186" spans="1:72" s="428" customFormat="1" x14ac:dyDescent="0.25">
      <c r="A186" s="345" t="s">
        <v>5179</v>
      </c>
      <c r="B186" s="373"/>
      <c r="C186" s="719">
        <v>45408</v>
      </c>
      <c r="D186" s="373"/>
      <c r="E186" s="346">
        <v>64.53</v>
      </c>
      <c r="F186" s="373"/>
      <c r="G186" s="347">
        <v>9.2010000000000005</v>
      </c>
      <c r="H186" s="374"/>
      <c r="I186" s="348">
        <v>-6.1899999999999997E-2</v>
      </c>
      <c r="J186" s="348">
        <v>0.15679999999999999</v>
      </c>
      <c r="K186" s="348">
        <v>0.90480000000000005</v>
      </c>
      <c r="L186" s="348">
        <v>16.059899999999999</v>
      </c>
      <c r="M186" s="348">
        <v>16.277000000000001</v>
      </c>
      <c r="N186" s="350">
        <v>1.1312</v>
      </c>
      <c r="O186" s="348">
        <v>-7.3299000000000003</v>
      </c>
      <c r="P186" s="348" t="s">
        <v>430</v>
      </c>
      <c r="Q186" s="348" t="s">
        <v>430</v>
      </c>
      <c r="R186" s="348" t="s">
        <v>430</v>
      </c>
      <c r="S186" s="348">
        <v>9.8876000000000008</v>
      </c>
      <c r="T186" s="348">
        <v>39.588900000000002</v>
      </c>
      <c r="U186" s="348">
        <v>3.1606000000000001</v>
      </c>
      <c r="V186" s="348">
        <v>4.4345999999999997</v>
      </c>
      <c r="W186" s="348">
        <v>0.90029999999999999</v>
      </c>
      <c r="X186" s="348">
        <v>-3.5005000000000002</v>
      </c>
      <c r="Y186" s="374"/>
      <c r="Z186" s="346">
        <v>46</v>
      </c>
      <c r="AA186" s="346">
        <v>100</v>
      </c>
      <c r="AB186" s="346">
        <v>149</v>
      </c>
      <c r="AC186" s="346">
        <v>2</v>
      </c>
      <c r="AD186" s="346">
        <v>20</v>
      </c>
      <c r="AE186" s="346">
        <v>153</v>
      </c>
      <c r="AF186" s="346">
        <v>125</v>
      </c>
      <c r="AG186" s="346" t="s">
        <v>430</v>
      </c>
      <c r="AH186" s="346" t="s">
        <v>430</v>
      </c>
      <c r="AI186" s="346" t="s">
        <v>430</v>
      </c>
      <c r="AJ186" s="346">
        <v>12</v>
      </c>
      <c r="AK186" s="346">
        <v>2</v>
      </c>
      <c r="AL186" s="346">
        <v>97</v>
      </c>
      <c r="AM186" s="346">
        <v>134</v>
      </c>
      <c r="AN186" s="346">
        <v>108</v>
      </c>
      <c r="AO186" s="373"/>
      <c r="AP186" s="348" t="s">
        <v>430</v>
      </c>
      <c r="AQ186" s="348" t="s">
        <v>430</v>
      </c>
      <c r="AR186" s="348" t="s">
        <v>430</v>
      </c>
      <c r="AS186" s="348" t="s">
        <v>430</v>
      </c>
      <c r="AT186" s="348">
        <v>21.79</v>
      </c>
      <c r="AU186" s="351"/>
      <c r="AV186" s="346" t="s">
        <v>430</v>
      </c>
      <c r="AW186" s="346" t="s">
        <v>430</v>
      </c>
      <c r="AX186" s="346" t="s">
        <v>430</v>
      </c>
      <c r="AY186" s="346" t="s">
        <v>430</v>
      </c>
      <c r="AZ186" s="346">
        <v>33</v>
      </c>
      <c r="BA186" s="374"/>
      <c r="BB186" s="348">
        <v>30.724021601716501</v>
      </c>
      <c r="BC186" s="348">
        <v>1.00160812964454</v>
      </c>
      <c r="BD186" s="348">
        <v>-1.1555063367802701E-2</v>
      </c>
      <c r="BE186" s="375">
        <v>-0.10516679780725199</v>
      </c>
      <c r="BF186" s="374"/>
      <c r="BG186" s="372">
        <v>0.6946</v>
      </c>
      <c r="BH186" s="373"/>
      <c r="BI186" s="348">
        <v>18.914999999999999</v>
      </c>
      <c r="BJ186" s="348">
        <v>65.788399999999996</v>
      </c>
      <c r="BK186" s="348">
        <v>15.123799999999999</v>
      </c>
      <c r="BL186" s="348">
        <v>0.17280000000000001</v>
      </c>
      <c r="BM186" s="373"/>
      <c r="BN186" s="372" t="s">
        <v>5180</v>
      </c>
      <c r="BO186" s="372" t="s">
        <v>5181</v>
      </c>
      <c r="BP186" s="372" t="s">
        <v>430</v>
      </c>
      <c r="BQ186" s="372" t="s">
        <v>430</v>
      </c>
      <c r="BR186" s="372" t="s">
        <v>430</v>
      </c>
      <c r="BS186" s="373"/>
      <c r="BT186" s="354" t="s">
        <v>4673</v>
      </c>
    </row>
    <row r="187" spans="1:72" s="428" customFormat="1" ht="11" x14ac:dyDescent="0.3">
      <c r="A187" s="841" t="s">
        <v>5182</v>
      </c>
      <c r="B187" s="842"/>
      <c r="C187" s="843">
        <v>45649</v>
      </c>
      <c r="D187" s="842"/>
      <c r="E187" s="844">
        <v>67.378900000000002</v>
      </c>
      <c r="F187" s="842"/>
      <c r="G187" s="845">
        <v>11.186</v>
      </c>
      <c r="H187" s="847"/>
      <c r="I187" s="846">
        <v>-0.26750000000000002</v>
      </c>
      <c r="J187" s="846">
        <v>-0.43609999999999999</v>
      </c>
      <c r="K187" s="846">
        <v>0.4219</v>
      </c>
      <c r="L187" s="846">
        <v>0.64780000000000004</v>
      </c>
      <c r="M187" s="846">
        <v>-5.3600000000000002E-2</v>
      </c>
      <c r="N187" s="848">
        <v>5.1961000000000004</v>
      </c>
      <c r="O187" s="846" t="s">
        <v>430</v>
      </c>
      <c r="P187" s="846" t="s">
        <v>430</v>
      </c>
      <c r="Q187" s="846" t="s">
        <v>430</v>
      </c>
      <c r="R187" s="846" t="s">
        <v>430</v>
      </c>
      <c r="S187" s="846">
        <v>2.1273</v>
      </c>
      <c r="T187" s="846">
        <v>11.994400000000001</v>
      </c>
      <c r="U187" s="846">
        <v>-0.79820000000000002</v>
      </c>
      <c r="V187" s="846">
        <v>4.6105</v>
      </c>
      <c r="W187" s="846">
        <v>-1.1924999999999999</v>
      </c>
      <c r="X187" s="846">
        <v>6.9128999999999996</v>
      </c>
      <c r="Y187" s="847"/>
      <c r="Z187" s="844">
        <v>119</v>
      </c>
      <c r="AA187" s="844">
        <v>158</v>
      </c>
      <c r="AB187" s="844">
        <v>198</v>
      </c>
      <c r="AC187" s="844">
        <v>215</v>
      </c>
      <c r="AD187" s="844">
        <v>153</v>
      </c>
      <c r="AE187" s="844">
        <v>110</v>
      </c>
      <c r="AF187" s="844" t="s">
        <v>430</v>
      </c>
      <c r="AG187" s="844" t="s">
        <v>430</v>
      </c>
      <c r="AH187" s="844" t="s">
        <v>430</v>
      </c>
      <c r="AI187" s="844" t="s">
        <v>430</v>
      </c>
      <c r="AJ187" s="844">
        <v>153</v>
      </c>
      <c r="AK187" s="844">
        <v>168</v>
      </c>
      <c r="AL187" s="844">
        <v>135</v>
      </c>
      <c r="AM187" s="844">
        <v>126</v>
      </c>
      <c r="AN187" s="844">
        <v>212</v>
      </c>
      <c r="AO187" s="842"/>
      <c r="AP187" s="846" t="s">
        <v>430</v>
      </c>
      <c r="AQ187" s="846" t="s">
        <v>430</v>
      </c>
      <c r="AR187" s="846" t="s">
        <v>430</v>
      </c>
      <c r="AS187" s="846" t="s">
        <v>430</v>
      </c>
      <c r="AT187" s="846">
        <v>3.75</v>
      </c>
      <c r="AU187" s="849"/>
      <c r="AV187" s="844" t="s">
        <v>430</v>
      </c>
      <c r="AW187" s="844" t="s">
        <v>430</v>
      </c>
      <c r="AX187" s="844" t="s">
        <v>430</v>
      </c>
      <c r="AY187" s="844" t="s">
        <v>430</v>
      </c>
      <c r="AZ187" s="844">
        <v>140</v>
      </c>
      <c r="BA187" s="847"/>
      <c r="BB187" s="846">
        <v>12.151606487954901</v>
      </c>
      <c r="BC187" s="846">
        <v>1.0002053471033101</v>
      </c>
      <c r="BD187" s="846">
        <v>1.3211164509199199E-2</v>
      </c>
      <c r="BE187" s="852">
        <v>-0.114796588870987</v>
      </c>
      <c r="BF187" s="847"/>
      <c r="BG187" s="855">
        <v>0.2064</v>
      </c>
      <c r="BH187" s="842"/>
      <c r="BI187" s="846">
        <v>96.134399999999999</v>
      </c>
      <c r="BJ187" s="846">
        <v>3.6601499999999998</v>
      </c>
      <c r="BK187" s="846" t="s">
        <v>430</v>
      </c>
      <c r="BL187" s="846">
        <v>0.20544999999999999</v>
      </c>
      <c r="BM187" s="842"/>
      <c r="BN187" s="855" t="s">
        <v>4668</v>
      </c>
      <c r="BO187" s="855" t="s">
        <v>4669</v>
      </c>
      <c r="BP187" s="855" t="s">
        <v>4670</v>
      </c>
      <c r="BQ187" s="855" t="s">
        <v>4671</v>
      </c>
      <c r="BR187" s="855" t="s">
        <v>4672</v>
      </c>
      <c r="BS187" s="842"/>
      <c r="BT187" s="856" t="s">
        <v>555</v>
      </c>
    </row>
    <row r="188" spans="1:72" s="428" customFormat="1" x14ac:dyDescent="0.25">
      <c r="A188" s="345" t="s">
        <v>5183</v>
      </c>
      <c r="B188" s="373"/>
      <c r="C188" s="719">
        <v>45443</v>
      </c>
      <c r="D188" s="373"/>
      <c r="E188" s="346">
        <v>65.028400000000005</v>
      </c>
      <c r="F188" s="373"/>
      <c r="G188" s="347">
        <v>11.6906</v>
      </c>
      <c r="H188" s="374"/>
      <c r="I188" s="348">
        <v>-0.47589999999999999</v>
      </c>
      <c r="J188" s="348">
        <v>6.0000000000000001E-3</v>
      </c>
      <c r="K188" s="348">
        <v>0.82709999999999995</v>
      </c>
      <c r="L188" s="348">
        <v>5.0811999999999999</v>
      </c>
      <c r="M188" s="348">
        <v>-4.8376000000000001</v>
      </c>
      <c r="N188" s="350">
        <v>5.2698999999999998</v>
      </c>
      <c r="O188" s="348">
        <v>5.6738999999999997</v>
      </c>
      <c r="P188" s="348" t="s">
        <v>430</v>
      </c>
      <c r="Q188" s="348" t="s">
        <v>430</v>
      </c>
      <c r="R188" s="348" t="s">
        <v>430</v>
      </c>
      <c r="S188" s="348">
        <v>-2.3099999999999999E-2</v>
      </c>
      <c r="T188" s="348">
        <v>14.6486</v>
      </c>
      <c r="U188" s="348">
        <v>-3.4807999999999999</v>
      </c>
      <c r="V188" s="348">
        <v>5.0122999999999998</v>
      </c>
      <c r="W188" s="348">
        <v>0.52190000000000003</v>
      </c>
      <c r="X188" s="348">
        <v>7.2183999999999999</v>
      </c>
      <c r="Y188" s="374"/>
      <c r="Z188" s="346">
        <v>169</v>
      </c>
      <c r="AA188" s="346">
        <v>117</v>
      </c>
      <c r="AB188" s="346">
        <v>157</v>
      </c>
      <c r="AC188" s="346">
        <v>46</v>
      </c>
      <c r="AD188" s="346">
        <v>221</v>
      </c>
      <c r="AE188" s="346">
        <v>106</v>
      </c>
      <c r="AF188" s="346">
        <v>10</v>
      </c>
      <c r="AG188" s="346" t="s">
        <v>430</v>
      </c>
      <c r="AH188" s="346" t="s">
        <v>430</v>
      </c>
      <c r="AI188" s="346" t="s">
        <v>430</v>
      </c>
      <c r="AJ188" s="346">
        <v>228</v>
      </c>
      <c r="AK188" s="346">
        <v>142</v>
      </c>
      <c r="AL188" s="346">
        <v>163</v>
      </c>
      <c r="AM188" s="346">
        <v>110</v>
      </c>
      <c r="AN188" s="346">
        <v>123</v>
      </c>
      <c r="AO188" s="373"/>
      <c r="AP188" s="348" t="s">
        <v>430</v>
      </c>
      <c r="AQ188" s="348" t="s">
        <v>430</v>
      </c>
      <c r="AR188" s="348" t="s">
        <v>430</v>
      </c>
      <c r="AS188" s="348" t="s">
        <v>430</v>
      </c>
      <c r="AT188" s="348">
        <v>1.58</v>
      </c>
      <c r="AU188" s="351"/>
      <c r="AV188" s="346" t="s">
        <v>430</v>
      </c>
      <c r="AW188" s="346" t="s">
        <v>430</v>
      </c>
      <c r="AX188" s="346" t="s">
        <v>430</v>
      </c>
      <c r="AY188" s="346" t="s">
        <v>430</v>
      </c>
      <c r="AZ188" s="346">
        <v>158</v>
      </c>
      <c r="BA188" s="374"/>
      <c r="BB188" s="348">
        <v>16.623362443490699</v>
      </c>
      <c r="BC188" s="348">
        <v>0.99712679494010303</v>
      </c>
      <c r="BD188" s="348">
        <v>-9.1094276607893703E-4</v>
      </c>
      <c r="BE188" s="375">
        <v>-7.9041403170979393E-2</v>
      </c>
      <c r="BF188" s="374"/>
      <c r="BG188" s="372">
        <v>8.5500000000000007E-2</v>
      </c>
      <c r="BH188" s="373"/>
      <c r="BI188" s="348">
        <v>73.879099999999994</v>
      </c>
      <c r="BJ188" s="348">
        <v>25.330300000000001</v>
      </c>
      <c r="BK188" s="348" t="s">
        <v>430</v>
      </c>
      <c r="BL188" s="348">
        <v>0.79059999999999997</v>
      </c>
      <c r="BM188" s="373"/>
      <c r="BN188" s="372" t="s">
        <v>5184</v>
      </c>
      <c r="BO188" s="372" t="s">
        <v>5185</v>
      </c>
      <c r="BP188" s="372" t="s">
        <v>430</v>
      </c>
      <c r="BQ188" s="372" t="s">
        <v>430</v>
      </c>
      <c r="BR188" s="372" t="s">
        <v>430</v>
      </c>
      <c r="BS188" s="373"/>
      <c r="BT188" s="354" t="s">
        <v>555</v>
      </c>
    </row>
    <row r="189" spans="1:72" s="428" customFormat="1" x14ac:dyDescent="0.25">
      <c r="A189" s="345" t="s">
        <v>5186</v>
      </c>
      <c r="B189" s="373"/>
      <c r="C189" s="719">
        <v>45630</v>
      </c>
      <c r="D189" s="373"/>
      <c r="E189" s="346">
        <v>57.923000000000002</v>
      </c>
      <c r="F189" s="373"/>
      <c r="G189" s="347">
        <v>8.3571000000000009</v>
      </c>
      <c r="H189" s="374"/>
      <c r="I189" s="348">
        <v>-6.2199999999999998E-2</v>
      </c>
      <c r="J189" s="348">
        <v>0.16059999999999999</v>
      </c>
      <c r="K189" s="348">
        <v>0.84830000000000005</v>
      </c>
      <c r="L189" s="348">
        <v>16.040199999999999</v>
      </c>
      <c r="M189" s="348">
        <v>16.373100000000001</v>
      </c>
      <c r="N189" s="350">
        <v>1.0077</v>
      </c>
      <c r="O189" s="348" t="s">
        <v>430</v>
      </c>
      <c r="P189" s="348" t="s">
        <v>430</v>
      </c>
      <c r="Q189" s="348" t="s">
        <v>430</v>
      </c>
      <c r="R189" s="348" t="s">
        <v>430</v>
      </c>
      <c r="S189" s="348">
        <v>9.8534000000000006</v>
      </c>
      <c r="T189" s="348">
        <v>39.463999999999999</v>
      </c>
      <c r="U189" s="348">
        <v>3.3679999999999999</v>
      </c>
      <c r="V189" s="348">
        <v>4.3254999999999999</v>
      </c>
      <c r="W189" s="348">
        <v>0.84589999999999999</v>
      </c>
      <c r="X189" s="348">
        <v>-9.8609000000000009</v>
      </c>
      <c r="Y189" s="374"/>
      <c r="Z189" s="346">
        <v>47</v>
      </c>
      <c r="AA189" s="346">
        <v>98</v>
      </c>
      <c r="AB189" s="346">
        <v>152</v>
      </c>
      <c r="AC189" s="346">
        <v>3</v>
      </c>
      <c r="AD189" s="346">
        <v>19</v>
      </c>
      <c r="AE189" s="346">
        <v>155</v>
      </c>
      <c r="AF189" s="346" t="s">
        <v>430</v>
      </c>
      <c r="AG189" s="346" t="s">
        <v>430</v>
      </c>
      <c r="AH189" s="346" t="s">
        <v>430</v>
      </c>
      <c r="AI189" s="346" t="s">
        <v>430</v>
      </c>
      <c r="AJ189" s="346">
        <v>13</v>
      </c>
      <c r="AK189" s="346">
        <v>3</v>
      </c>
      <c r="AL189" s="346">
        <v>93</v>
      </c>
      <c r="AM189" s="346">
        <v>138</v>
      </c>
      <c r="AN189" s="346">
        <v>110</v>
      </c>
      <c r="AO189" s="373"/>
      <c r="AP189" s="348" t="s">
        <v>430</v>
      </c>
      <c r="AQ189" s="348" t="s">
        <v>430</v>
      </c>
      <c r="AR189" s="348" t="s">
        <v>430</v>
      </c>
      <c r="AS189" s="348" t="s">
        <v>430</v>
      </c>
      <c r="AT189" s="348">
        <v>21.91</v>
      </c>
      <c r="AU189" s="351"/>
      <c r="AV189" s="346" t="s">
        <v>430</v>
      </c>
      <c r="AW189" s="346" t="s">
        <v>430</v>
      </c>
      <c r="AX189" s="346" t="s">
        <v>430</v>
      </c>
      <c r="AY189" s="346" t="s">
        <v>430</v>
      </c>
      <c r="AZ189" s="346">
        <v>32</v>
      </c>
      <c r="BA189" s="374"/>
      <c r="BB189" s="348">
        <v>32.995839093272899</v>
      </c>
      <c r="BC189" s="348">
        <v>0.99584419496276999</v>
      </c>
      <c r="BD189" s="348">
        <v>-2.6385469026428601E-2</v>
      </c>
      <c r="BE189" s="375">
        <v>-9.2870485913520803E-2</v>
      </c>
      <c r="BF189" s="374"/>
      <c r="BG189" s="372">
        <v>0.1961</v>
      </c>
      <c r="BH189" s="373"/>
      <c r="BI189" s="348">
        <v>18.927700000000002</v>
      </c>
      <c r="BJ189" s="348">
        <v>65.833600000000004</v>
      </c>
      <c r="BK189" s="348">
        <v>15.134399999999999</v>
      </c>
      <c r="BL189" s="348">
        <v>0.1043</v>
      </c>
      <c r="BM189" s="373"/>
      <c r="BN189" s="372" t="s">
        <v>5187</v>
      </c>
      <c r="BO189" s="372" t="s">
        <v>5188</v>
      </c>
      <c r="BP189" s="372" t="s">
        <v>2985</v>
      </c>
      <c r="BQ189" s="372" t="s">
        <v>430</v>
      </c>
      <c r="BR189" s="372" t="s">
        <v>430</v>
      </c>
      <c r="BS189" s="373"/>
      <c r="BT189" s="354" t="s">
        <v>555</v>
      </c>
    </row>
    <row r="190" spans="1:72" s="428" customFormat="1" x14ac:dyDescent="0.25">
      <c r="A190" s="345" t="s">
        <v>5189</v>
      </c>
      <c r="B190" s="373"/>
      <c r="C190" s="719">
        <v>45833</v>
      </c>
      <c r="D190" s="373"/>
      <c r="E190" s="346">
        <v>63.22</v>
      </c>
      <c r="F190" s="373"/>
      <c r="G190" s="347">
        <v>10.1088</v>
      </c>
      <c r="H190" s="374"/>
      <c r="I190" s="348">
        <v>-0.503</v>
      </c>
      <c r="J190" s="348">
        <v>-0.26150000000000001</v>
      </c>
      <c r="K190" s="348">
        <v>1.5827</v>
      </c>
      <c r="L190" s="348">
        <v>2.9944000000000002</v>
      </c>
      <c r="M190" s="348">
        <v>2.2867999999999999</v>
      </c>
      <c r="N190" s="350">
        <v>3.1591</v>
      </c>
      <c r="O190" s="348" t="s">
        <v>430</v>
      </c>
      <c r="P190" s="348" t="s">
        <v>430</v>
      </c>
      <c r="Q190" s="348" t="s">
        <v>430</v>
      </c>
      <c r="R190" s="348" t="s">
        <v>430</v>
      </c>
      <c r="S190" s="348">
        <v>2.3706999999999998</v>
      </c>
      <c r="T190" s="348">
        <v>15.518599999999999</v>
      </c>
      <c r="U190" s="348">
        <v>-0.9698</v>
      </c>
      <c r="V190" s="348">
        <v>3.3492999999999999</v>
      </c>
      <c r="W190" s="348">
        <v>0.34939999999999999</v>
      </c>
      <c r="X190" s="348">
        <v>0.92710000000000004</v>
      </c>
      <c r="Y190" s="374"/>
      <c r="Z190" s="346">
        <v>189</v>
      </c>
      <c r="AA190" s="346">
        <v>146</v>
      </c>
      <c r="AB190" s="346">
        <v>130</v>
      </c>
      <c r="AC190" s="346">
        <v>105</v>
      </c>
      <c r="AD190" s="346">
        <v>126</v>
      </c>
      <c r="AE190" s="346">
        <v>140</v>
      </c>
      <c r="AF190" s="346" t="s">
        <v>430</v>
      </c>
      <c r="AG190" s="346" t="s">
        <v>430</v>
      </c>
      <c r="AH190" s="346" t="s">
        <v>430</v>
      </c>
      <c r="AI190" s="346" t="s">
        <v>430</v>
      </c>
      <c r="AJ190" s="346">
        <v>140</v>
      </c>
      <c r="AK190" s="346">
        <v>126</v>
      </c>
      <c r="AL190" s="346">
        <v>143</v>
      </c>
      <c r="AM190" s="346">
        <v>150</v>
      </c>
      <c r="AN190" s="346">
        <v>134</v>
      </c>
      <c r="AO190" s="373"/>
      <c r="AP190" s="348" t="s">
        <v>430</v>
      </c>
      <c r="AQ190" s="348" t="s">
        <v>430</v>
      </c>
      <c r="AR190" s="348" t="s">
        <v>430</v>
      </c>
      <c r="AS190" s="348" t="s">
        <v>430</v>
      </c>
      <c r="AT190" s="348">
        <v>5.57</v>
      </c>
      <c r="AU190" s="351"/>
      <c r="AV190" s="346" t="s">
        <v>430</v>
      </c>
      <c r="AW190" s="346" t="s">
        <v>430</v>
      </c>
      <c r="AX190" s="346" t="s">
        <v>430</v>
      </c>
      <c r="AY190" s="346" t="s">
        <v>430</v>
      </c>
      <c r="AZ190" s="346">
        <v>111</v>
      </c>
      <c r="BA190" s="374"/>
      <c r="BB190" s="348">
        <v>14.2168037285883</v>
      </c>
      <c r="BC190" s="348">
        <v>0</v>
      </c>
      <c r="BD190" s="348">
        <v>-2.0372932517866999E-2</v>
      </c>
      <c r="BE190" s="375" t="s">
        <v>430</v>
      </c>
      <c r="BF190" s="374"/>
      <c r="BG190" s="372" t="s">
        <v>430</v>
      </c>
      <c r="BH190" s="373"/>
      <c r="BI190" s="348">
        <v>63.823</v>
      </c>
      <c r="BJ190" s="348">
        <v>19.5108</v>
      </c>
      <c r="BK190" s="348">
        <v>16.341799999999999</v>
      </c>
      <c r="BL190" s="348">
        <v>0.32440000000000002</v>
      </c>
      <c r="BM190" s="373"/>
      <c r="BN190" s="372" t="s">
        <v>1380</v>
      </c>
      <c r="BO190" s="372" t="s">
        <v>5190</v>
      </c>
      <c r="BP190" s="372" t="s">
        <v>5191</v>
      </c>
      <c r="BQ190" s="372" t="s">
        <v>5192</v>
      </c>
      <c r="BR190" s="372" t="s">
        <v>1973</v>
      </c>
      <c r="BS190" s="373"/>
      <c r="BT190" s="354" t="s">
        <v>548</v>
      </c>
    </row>
    <row r="191" spans="1:72" s="428" customFormat="1" x14ac:dyDescent="0.25">
      <c r="A191" s="345" t="s">
        <v>5193</v>
      </c>
      <c r="B191" s="373"/>
      <c r="C191" s="719">
        <v>45716</v>
      </c>
      <c r="D191" s="373"/>
      <c r="E191" s="346">
        <v>62.759900000000002</v>
      </c>
      <c r="F191" s="373"/>
      <c r="G191" s="347">
        <v>11.866199999999999</v>
      </c>
      <c r="H191" s="374"/>
      <c r="I191" s="348">
        <v>-0.32340000000000002</v>
      </c>
      <c r="J191" s="348">
        <v>-0.1187</v>
      </c>
      <c r="K191" s="348">
        <v>1.5915999999999999</v>
      </c>
      <c r="L191" s="348">
        <v>2.8115000000000001</v>
      </c>
      <c r="M191" s="348">
        <v>2.2894999999999999</v>
      </c>
      <c r="N191" s="350">
        <v>3.4140999999999999</v>
      </c>
      <c r="O191" s="348" t="s">
        <v>430</v>
      </c>
      <c r="P191" s="348" t="s">
        <v>430</v>
      </c>
      <c r="Q191" s="348" t="s">
        <v>430</v>
      </c>
      <c r="R191" s="348" t="s">
        <v>430</v>
      </c>
      <c r="S191" s="348">
        <v>2.3433999999999999</v>
      </c>
      <c r="T191" s="348">
        <v>15.4771</v>
      </c>
      <c r="U191" s="348">
        <v>-0.86880000000000002</v>
      </c>
      <c r="V191" s="348">
        <v>3.7056</v>
      </c>
      <c r="W191" s="348">
        <v>0.31190000000000001</v>
      </c>
      <c r="X191" s="348">
        <v>12.141999999999999</v>
      </c>
      <c r="Y191" s="374"/>
      <c r="Z191" s="346">
        <v>138</v>
      </c>
      <c r="AA191" s="346">
        <v>134</v>
      </c>
      <c r="AB191" s="346">
        <v>126</v>
      </c>
      <c r="AC191" s="346">
        <v>111</v>
      </c>
      <c r="AD191" s="346">
        <v>125</v>
      </c>
      <c r="AE191" s="346">
        <v>134</v>
      </c>
      <c r="AF191" s="346" t="s">
        <v>430</v>
      </c>
      <c r="AG191" s="346" t="s">
        <v>430</v>
      </c>
      <c r="AH191" s="346" t="s">
        <v>430</v>
      </c>
      <c r="AI191" s="346" t="s">
        <v>430</v>
      </c>
      <c r="AJ191" s="346">
        <v>142</v>
      </c>
      <c r="AK191" s="346">
        <v>129</v>
      </c>
      <c r="AL191" s="346">
        <v>138</v>
      </c>
      <c r="AM191" s="346">
        <v>145</v>
      </c>
      <c r="AN191" s="346">
        <v>136</v>
      </c>
      <c r="AO191" s="373"/>
      <c r="AP191" s="348" t="s">
        <v>430</v>
      </c>
      <c r="AQ191" s="348" t="s">
        <v>430</v>
      </c>
      <c r="AR191" s="348" t="s">
        <v>430</v>
      </c>
      <c r="AS191" s="348" t="s">
        <v>430</v>
      </c>
      <c r="AT191" s="348">
        <v>5.62</v>
      </c>
      <c r="AU191" s="351"/>
      <c r="AV191" s="346" t="s">
        <v>430</v>
      </c>
      <c r="AW191" s="346" t="s">
        <v>430</v>
      </c>
      <c r="AX191" s="346" t="s">
        <v>430</v>
      </c>
      <c r="AY191" s="346" t="s">
        <v>430</v>
      </c>
      <c r="AZ191" s="346">
        <v>110</v>
      </c>
      <c r="BA191" s="374"/>
      <c r="BB191" s="348">
        <v>13.8040093757308</v>
      </c>
      <c r="BC191" s="348">
        <v>0.99623243050716104</v>
      </c>
      <c r="BD191" s="348">
        <v>1.5294588001530799E-2</v>
      </c>
      <c r="BE191" s="375">
        <v>-8.8120901572439403E-2</v>
      </c>
      <c r="BF191" s="374"/>
      <c r="BG191" s="372">
        <v>6.7900000000000002E-2</v>
      </c>
      <c r="BH191" s="373"/>
      <c r="BI191" s="348">
        <v>65.188400000000001</v>
      </c>
      <c r="BJ191" s="348">
        <v>19.9162</v>
      </c>
      <c r="BK191" s="348">
        <v>14.6623</v>
      </c>
      <c r="BL191" s="348">
        <v>0.2331</v>
      </c>
      <c r="BM191" s="373"/>
      <c r="BN191" s="372" t="s">
        <v>2958</v>
      </c>
      <c r="BO191" s="372" t="s">
        <v>2928</v>
      </c>
      <c r="BP191" s="372" t="s">
        <v>4821</v>
      </c>
      <c r="BQ191" s="372" t="s">
        <v>4564</v>
      </c>
      <c r="BR191" s="372" t="s">
        <v>4822</v>
      </c>
      <c r="BS191" s="373"/>
      <c r="BT191" s="354" t="s">
        <v>555</v>
      </c>
    </row>
    <row r="192" spans="1:72" s="428" customFormat="1" x14ac:dyDescent="0.25">
      <c r="A192" s="345" t="s">
        <v>5194</v>
      </c>
      <c r="B192" s="373"/>
      <c r="C192" s="719">
        <v>45866</v>
      </c>
      <c r="D192" s="373"/>
      <c r="E192" s="346">
        <v>56.991799999999998</v>
      </c>
      <c r="F192" s="373"/>
      <c r="G192" s="347">
        <v>10.1922</v>
      </c>
      <c r="H192" s="374"/>
      <c r="I192" s="348">
        <v>-0.16850000000000001</v>
      </c>
      <c r="J192" s="348">
        <v>-0.67630000000000001</v>
      </c>
      <c r="K192" s="348">
        <v>-0.33829999999999999</v>
      </c>
      <c r="L192" s="348">
        <v>2.5289999999999999</v>
      </c>
      <c r="M192" s="348">
        <v>-1.3359000000000001</v>
      </c>
      <c r="N192" s="350">
        <v>-0.78820000000000001</v>
      </c>
      <c r="O192" s="348" t="s">
        <v>430</v>
      </c>
      <c r="P192" s="348" t="s">
        <v>430</v>
      </c>
      <c r="Q192" s="348" t="s">
        <v>430</v>
      </c>
      <c r="R192" s="348" t="s">
        <v>430</v>
      </c>
      <c r="S192" s="348">
        <v>2.6177000000000001</v>
      </c>
      <c r="T192" s="348">
        <v>10.532500000000001</v>
      </c>
      <c r="U192" s="348">
        <v>-4.2716000000000003</v>
      </c>
      <c r="V192" s="348">
        <v>1.4533</v>
      </c>
      <c r="W192" s="348">
        <v>-2.0009000000000001</v>
      </c>
      <c r="X192" s="348">
        <v>1.7746999999999999</v>
      </c>
      <c r="Y192" s="374"/>
      <c r="Z192" s="346">
        <v>82</v>
      </c>
      <c r="AA192" s="346">
        <v>205</v>
      </c>
      <c r="AB192" s="346">
        <v>243</v>
      </c>
      <c r="AC192" s="346">
        <v>130</v>
      </c>
      <c r="AD192" s="346">
        <v>175</v>
      </c>
      <c r="AE192" s="346">
        <v>166</v>
      </c>
      <c r="AF192" s="346" t="s">
        <v>430</v>
      </c>
      <c r="AG192" s="346" t="s">
        <v>430</v>
      </c>
      <c r="AH192" s="346" t="s">
        <v>430</v>
      </c>
      <c r="AI192" s="346" t="s">
        <v>430</v>
      </c>
      <c r="AJ192" s="346">
        <v>129</v>
      </c>
      <c r="AK192" s="346">
        <v>182</v>
      </c>
      <c r="AL192" s="346">
        <v>176</v>
      </c>
      <c r="AM192" s="346">
        <v>157</v>
      </c>
      <c r="AN192" s="346">
        <v>253</v>
      </c>
      <c r="AO192" s="373"/>
      <c r="AP192" s="348" t="s">
        <v>430</v>
      </c>
      <c r="AQ192" s="348" t="s">
        <v>430</v>
      </c>
      <c r="AR192" s="348" t="s">
        <v>430</v>
      </c>
      <c r="AS192" s="348" t="s">
        <v>430</v>
      </c>
      <c r="AT192" s="348">
        <v>0.52</v>
      </c>
      <c r="AU192" s="351"/>
      <c r="AV192" s="346" t="s">
        <v>430</v>
      </c>
      <c r="AW192" s="346" t="s">
        <v>430</v>
      </c>
      <c r="AX192" s="346" t="s">
        <v>430</v>
      </c>
      <c r="AY192" s="346" t="s">
        <v>430</v>
      </c>
      <c r="AZ192" s="346">
        <v>167</v>
      </c>
      <c r="BA192" s="374"/>
      <c r="BB192" s="348">
        <v>12.733907323698499</v>
      </c>
      <c r="BC192" s="348">
        <v>0.99817115856012095</v>
      </c>
      <c r="BD192" s="348">
        <v>-3.5207193837554503E-2</v>
      </c>
      <c r="BE192" s="375">
        <v>-7.44871109547008E-2</v>
      </c>
      <c r="BF192" s="374"/>
      <c r="BG192" s="372">
        <v>5.6599999999999998E-2</v>
      </c>
      <c r="BH192" s="373"/>
      <c r="BI192" s="348">
        <v>94.082499999999996</v>
      </c>
      <c r="BJ192" s="348">
        <v>5.4512799999999997</v>
      </c>
      <c r="BK192" s="348" t="s">
        <v>430</v>
      </c>
      <c r="BL192" s="348">
        <v>0.46622000000000002</v>
      </c>
      <c r="BM192" s="373"/>
      <c r="BN192" s="372" t="s">
        <v>5195</v>
      </c>
      <c r="BO192" s="372" t="s">
        <v>5196</v>
      </c>
      <c r="BP192" s="372" t="s">
        <v>5197</v>
      </c>
      <c r="BQ192" s="372" t="s">
        <v>848</v>
      </c>
      <c r="BR192" s="372" t="s">
        <v>5198</v>
      </c>
      <c r="BS192" s="373"/>
      <c r="BT192" s="354" t="s">
        <v>4673</v>
      </c>
    </row>
    <row r="193" spans="1:72" s="428" customFormat="1" x14ac:dyDescent="0.25">
      <c r="A193" s="345" t="s">
        <v>5199</v>
      </c>
      <c r="B193" s="373"/>
      <c r="C193" s="719">
        <v>44795</v>
      </c>
      <c r="D193" s="373"/>
      <c r="E193" s="346">
        <v>59.08</v>
      </c>
      <c r="F193" s="373"/>
      <c r="G193" s="347">
        <v>17.231100000000001</v>
      </c>
      <c r="H193" s="374"/>
      <c r="I193" s="348">
        <v>-0.69899999999999995</v>
      </c>
      <c r="J193" s="348">
        <v>-0.65949999999999998</v>
      </c>
      <c r="K193" s="348">
        <v>5.8099999999999999E-2</v>
      </c>
      <c r="L193" s="348">
        <v>-2.0548000000000002</v>
      </c>
      <c r="M193" s="348">
        <v>4.1135000000000002</v>
      </c>
      <c r="N193" s="350">
        <v>4.9476000000000004</v>
      </c>
      <c r="O193" s="348">
        <v>-3.8784999999999998</v>
      </c>
      <c r="P193" s="348">
        <v>13.848000000000001</v>
      </c>
      <c r="Q193" s="348" t="s">
        <v>430</v>
      </c>
      <c r="R193" s="348" t="s">
        <v>430</v>
      </c>
      <c r="S193" s="348">
        <v>1.3718999999999999</v>
      </c>
      <c r="T193" s="348">
        <v>13.5044</v>
      </c>
      <c r="U193" s="348">
        <v>0.57730000000000004</v>
      </c>
      <c r="V193" s="348">
        <v>5.2416</v>
      </c>
      <c r="W193" s="348">
        <v>-0.60680000000000001</v>
      </c>
      <c r="X193" s="348">
        <v>14.5082</v>
      </c>
      <c r="Y193" s="374"/>
      <c r="Z193" s="346">
        <v>215</v>
      </c>
      <c r="AA193" s="346">
        <v>200</v>
      </c>
      <c r="AB193" s="346">
        <v>240</v>
      </c>
      <c r="AC193" s="346">
        <v>237</v>
      </c>
      <c r="AD193" s="346">
        <v>102</v>
      </c>
      <c r="AE193" s="346">
        <v>119</v>
      </c>
      <c r="AF193" s="346">
        <v>116</v>
      </c>
      <c r="AG193" s="346">
        <v>46</v>
      </c>
      <c r="AH193" s="346" t="s">
        <v>430</v>
      </c>
      <c r="AI193" s="346" t="s">
        <v>430</v>
      </c>
      <c r="AJ193" s="346">
        <v>178</v>
      </c>
      <c r="AK193" s="346">
        <v>152</v>
      </c>
      <c r="AL193" s="346">
        <v>118</v>
      </c>
      <c r="AM193" s="346">
        <v>103</v>
      </c>
      <c r="AN193" s="346">
        <v>167</v>
      </c>
      <c r="AO193" s="373"/>
      <c r="AP193" s="348" t="s">
        <v>430</v>
      </c>
      <c r="AQ193" s="348" t="s">
        <v>430</v>
      </c>
      <c r="AR193" s="348" t="s">
        <v>430</v>
      </c>
      <c r="AS193" s="348">
        <v>5.49</v>
      </c>
      <c r="AT193" s="348">
        <v>4.7699999999999996</v>
      </c>
      <c r="AU193" s="351"/>
      <c r="AV193" s="346" t="s">
        <v>430</v>
      </c>
      <c r="AW193" s="346" t="s">
        <v>430</v>
      </c>
      <c r="AX193" s="346" t="s">
        <v>430</v>
      </c>
      <c r="AY193" s="346">
        <v>58</v>
      </c>
      <c r="AZ193" s="346">
        <v>125</v>
      </c>
      <c r="BA193" s="374"/>
      <c r="BB193" s="348">
        <v>16.472712027943</v>
      </c>
      <c r="BC193" s="348">
        <v>0</v>
      </c>
      <c r="BD193" s="348">
        <v>4.31108979954649E-2</v>
      </c>
      <c r="BE193" s="375" t="s">
        <v>430</v>
      </c>
      <c r="BF193" s="374"/>
      <c r="BG193" s="372" t="s">
        <v>430</v>
      </c>
      <c r="BH193" s="373"/>
      <c r="BI193" s="348">
        <v>53.239699999999999</v>
      </c>
      <c r="BJ193" s="348">
        <v>43.524500000000003</v>
      </c>
      <c r="BK193" s="348">
        <v>2.8659699999999999</v>
      </c>
      <c r="BL193" s="348">
        <v>0.36982999999999999</v>
      </c>
      <c r="BM193" s="373"/>
      <c r="BN193" s="372" t="s">
        <v>5200</v>
      </c>
      <c r="BO193" s="372" t="s">
        <v>5201</v>
      </c>
      <c r="BP193" s="372" t="s">
        <v>5202</v>
      </c>
      <c r="BQ193" s="372" t="s">
        <v>5203</v>
      </c>
      <c r="BR193" s="372" t="s">
        <v>5204</v>
      </c>
      <c r="BS193" s="373"/>
      <c r="BT193" s="354" t="s">
        <v>548</v>
      </c>
    </row>
    <row r="194" spans="1:72" s="428" customFormat="1" x14ac:dyDescent="0.25">
      <c r="A194" s="345" t="s">
        <v>5205</v>
      </c>
      <c r="B194" s="373"/>
      <c r="C194" s="719">
        <v>45750</v>
      </c>
      <c r="D194" s="373"/>
      <c r="E194" s="346">
        <v>57.73</v>
      </c>
      <c r="F194" s="373"/>
      <c r="G194" s="347">
        <v>11.419600000000001</v>
      </c>
      <c r="H194" s="374"/>
      <c r="I194" s="348">
        <v>-0.7</v>
      </c>
      <c r="J194" s="348">
        <v>-0.66369999999999996</v>
      </c>
      <c r="K194" s="348">
        <v>4.3799999999999999E-2</v>
      </c>
      <c r="L194" s="348">
        <v>-2.0634000000000001</v>
      </c>
      <c r="M194" s="348">
        <v>3.9980000000000002</v>
      </c>
      <c r="N194" s="350">
        <v>4.7144000000000004</v>
      </c>
      <c r="O194" s="348" t="s">
        <v>430</v>
      </c>
      <c r="P194" s="348" t="s">
        <v>430</v>
      </c>
      <c r="Q194" s="348" t="s">
        <v>430</v>
      </c>
      <c r="R194" s="348" t="s">
        <v>430</v>
      </c>
      <c r="S194" s="348">
        <v>1.3597999999999999</v>
      </c>
      <c r="T194" s="348">
        <v>13.4856</v>
      </c>
      <c r="U194" s="348">
        <v>0.44330000000000003</v>
      </c>
      <c r="V194" s="348">
        <v>5.0039999999999996</v>
      </c>
      <c r="W194" s="348">
        <v>-0.62309999999999999</v>
      </c>
      <c r="X194" s="348">
        <v>9.9459</v>
      </c>
      <c r="Y194" s="374"/>
      <c r="Z194" s="346">
        <v>217</v>
      </c>
      <c r="AA194" s="346">
        <v>201</v>
      </c>
      <c r="AB194" s="346">
        <v>241</v>
      </c>
      <c r="AC194" s="346">
        <v>238</v>
      </c>
      <c r="AD194" s="346">
        <v>104</v>
      </c>
      <c r="AE194" s="346">
        <v>122</v>
      </c>
      <c r="AF194" s="346" t="s">
        <v>430</v>
      </c>
      <c r="AG194" s="346" t="s">
        <v>430</v>
      </c>
      <c r="AH194" s="346" t="s">
        <v>430</v>
      </c>
      <c r="AI194" s="346" t="s">
        <v>430</v>
      </c>
      <c r="AJ194" s="346">
        <v>179</v>
      </c>
      <c r="AK194" s="346">
        <v>153</v>
      </c>
      <c r="AL194" s="346">
        <v>120</v>
      </c>
      <c r="AM194" s="346">
        <v>111</v>
      </c>
      <c r="AN194" s="346">
        <v>168</v>
      </c>
      <c r="AO194" s="373"/>
      <c r="AP194" s="348" t="s">
        <v>430</v>
      </c>
      <c r="AQ194" s="348" t="s">
        <v>430</v>
      </c>
      <c r="AR194" s="348" t="s">
        <v>430</v>
      </c>
      <c r="AS194" s="348" t="s">
        <v>430</v>
      </c>
      <c r="AT194" s="348">
        <v>4.57</v>
      </c>
      <c r="AU194" s="351"/>
      <c r="AV194" s="346" t="s">
        <v>430</v>
      </c>
      <c r="AW194" s="346" t="s">
        <v>430</v>
      </c>
      <c r="AX194" s="346" t="s">
        <v>430</v>
      </c>
      <c r="AY194" s="346" t="s">
        <v>430</v>
      </c>
      <c r="AZ194" s="346">
        <v>131</v>
      </c>
      <c r="BA194" s="374"/>
      <c r="BB194" s="348">
        <v>15.387998488157001</v>
      </c>
      <c r="BC194" s="348">
        <v>0</v>
      </c>
      <c r="BD194" s="348">
        <v>1.76760521389616E-2</v>
      </c>
      <c r="BE194" s="375" t="s">
        <v>430</v>
      </c>
      <c r="BF194" s="374"/>
      <c r="BG194" s="372" t="s">
        <v>430</v>
      </c>
      <c r="BH194" s="373"/>
      <c r="BI194" s="348">
        <v>53.302100000000003</v>
      </c>
      <c r="BJ194" s="348">
        <v>43.573500000000003</v>
      </c>
      <c r="BK194" s="348">
        <v>2.8699699999999999</v>
      </c>
      <c r="BL194" s="348">
        <v>0.25442999999999999</v>
      </c>
      <c r="BM194" s="373"/>
      <c r="BN194" s="372" t="s">
        <v>5206</v>
      </c>
      <c r="BO194" s="372" t="s">
        <v>5207</v>
      </c>
      <c r="BP194" s="372" t="s">
        <v>5208</v>
      </c>
      <c r="BQ194" s="372" t="s">
        <v>5209</v>
      </c>
      <c r="BR194" s="372" t="s">
        <v>5210</v>
      </c>
      <c r="BS194" s="373"/>
      <c r="BT194" s="354" t="s">
        <v>4673</v>
      </c>
    </row>
    <row r="195" spans="1:72" s="428" customFormat="1" x14ac:dyDescent="0.25">
      <c r="A195" s="345" t="s">
        <v>5211</v>
      </c>
      <c r="B195" s="373"/>
      <c r="C195" s="719">
        <v>45692</v>
      </c>
      <c r="D195" s="373"/>
      <c r="E195" s="346">
        <v>60.216900000000003</v>
      </c>
      <c r="F195" s="373"/>
      <c r="G195" s="347">
        <v>7.6155999999999997</v>
      </c>
      <c r="H195" s="374"/>
      <c r="I195" s="348">
        <v>-1.653</v>
      </c>
      <c r="J195" s="348">
        <v>-2.1684000000000001</v>
      </c>
      <c r="K195" s="348">
        <v>-2.3965999999999998</v>
      </c>
      <c r="L195" s="348">
        <v>-8.0652000000000008</v>
      </c>
      <c r="M195" s="348">
        <v>-13.1304</v>
      </c>
      <c r="N195" s="350">
        <v>-16.952999999999999</v>
      </c>
      <c r="O195" s="348" t="s">
        <v>430</v>
      </c>
      <c r="P195" s="348" t="s">
        <v>430</v>
      </c>
      <c r="Q195" s="348" t="s">
        <v>430</v>
      </c>
      <c r="R195" s="348" t="s">
        <v>430</v>
      </c>
      <c r="S195" s="348">
        <v>-2.9129999999999998</v>
      </c>
      <c r="T195" s="348">
        <v>1.0831</v>
      </c>
      <c r="U195" s="348">
        <v>-20.329699999999999</v>
      </c>
      <c r="V195" s="348">
        <v>-19.366399999999999</v>
      </c>
      <c r="W195" s="348">
        <v>-2.7841</v>
      </c>
      <c r="X195" s="348">
        <v>-16.031600000000001</v>
      </c>
      <c r="Y195" s="374"/>
      <c r="Z195" s="346">
        <v>234</v>
      </c>
      <c r="AA195" s="346">
        <v>253</v>
      </c>
      <c r="AB195" s="346">
        <v>256</v>
      </c>
      <c r="AC195" s="346">
        <v>254</v>
      </c>
      <c r="AD195" s="346">
        <v>243</v>
      </c>
      <c r="AE195" s="346">
        <v>227</v>
      </c>
      <c r="AF195" s="346" t="s">
        <v>430</v>
      </c>
      <c r="AG195" s="346" t="s">
        <v>430</v>
      </c>
      <c r="AH195" s="346" t="s">
        <v>430</v>
      </c>
      <c r="AI195" s="346" t="s">
        <v>430</v>
      </c>
      <c r="AJ195" s="346">
        <v>255</v>
      </c>
      <c r="AK195" s="346">
        <v>245</v>
      </c>
      <c r="AL195" s="346">
        <v>239</v>
      </c>
      <c r="AM195" s="346">
        <v>230</v>
      </c>
      <c r="AN195" s="346">
        <v>259</v>
      </c>
      <c r="AO195" s="373"/>
      <c r="AP195" s="348" t="s">
        <v>430</v>
      </c>
      <c r="AQ195" s="348" t="s">
        <v>430</v>
      </c>
      <c r="AR195" s="348" t="s">
        <v>430</v>
      </c>
      <c r="AS195" s="348" t="s">
        <v>430</v>
      </c>
      <c r="AT195" s="348">
        <v>-23.55</v>
      </c>
      <c r="AU195" s="351"/>
      <c r="AV195" s="346" t="s">
        <v>430</v>
      </c>
      <c r="AW195" s="346" t="s">
        <v>430</v>
      </c>
      <c r="AX195" s="346" t="s">
        <v>430</v>
      </c>
      <c r="AY195" s="346" t="s">
        <v>430</v>
      </c>
      <c r="AZ195" s="346">
        <v>230</v>
      </c>
      <c r="BA195" s="374"/>
      <c r="BB195" s="348">
        <v>23.660094100812302</v>
      </c>
      <c r="BC195" s="348">
        <v>0.99803194296088404</v>
      </c>
      <c r="BD195" s="348">
        <v>-4.6172411074559397E-2</v>
      </c>
      <c r="BE195" s="375">
        <v>-0.10762588565480299</v>
      </c>
      <c r="BF195" s="374"/>
      <c r="BG195" s="372">
        <v>0.16850000000000001</v>
      </c>
      <c r="BH195" s="373"/>
      <c r="BI195" s="348">
        <v>37.019599999999997</v>
      </c>
      <c r="BJ195" s="348">
        <v>52.344700000000003</v>
      </c>
      <c r="BK195" s="348">
        <v>10.8162</v>
      </c>
      <c r="BL195" s="348">
        <v>-0.18049999999999999</v>
      </c>
      <c r="BM195" s="373"/>
      <c r="BN195" s="372" t="s">
        <v>5212</v>
      </c>
      <c r="BO195" s="372" t="s">
        <v>5213</v>
      </c>
      <c r="BP195" s="372" t="s">
        <v>5214</v>
      </c>
      <c r="BQ195" s="372" t="s">
        <v>5215</v>
      </c>
      <c r="BR195" s="372" t="s">
        <v>5216</v>
      </c>
      <c r="BS195" s="373"/>
      <c r="BT195" s="354" t="s">
        <v>463</v>
      </c>
    </row>
    <row r="196" spans="1:72" s="428" customFormat="1" x14ac:dyDescent="0.25">
      <c r="A196" s="345" t="s">
        <v>5217</v>
      </c>
      <c r="B196" s="373"/>
      <c r="C196" s="719">
        <v>45320</v>
      </c>
      <c r="D196" s="373"/>
      <c r="E196" s="346">
        <v>54.42</v>
      </c>
      <c r="F196" s="373"/>
      <c r="G196" s="347">
        <v>11.2681</v>
      </c>
      <c r="H196" s="374"/>
      <c r="I196" s="348">
        <v>-0.48920000000000002</v>
      </c>
      <c r="J196" s="348">
        <v>-0.59989999999999999</v>
      </c>
      <c r="K196" s="348">
        <v>0.46179999999999999</v>
      </c>
      <c r="L196" s="348">
        <v>1.2525999999999999</v>
      </c>
      <c r="M196" s="348">
        <v>-3.8475999999999999</v>
      </c>
      <c r="N196" s="350">
        <v>-2.1044999999999998</v>
      </c>
      <c r="O196" s="348">
        <v>-1.4158999999999999</v>
      </c>
      <c r="P196" s="348" t="s">
        <v>430</v>
      </c>
      <c r="Q196" s="348" t="s">
        <v>430</v>
      </c>
      <c r="R196" s="348" t="s">
        <v>430</v>
      </c>
      <c r="S196" s="348">
        <v>1.149</v>
      </c>
      <c r="T196" s="348">
        <v>8.4587000000000003</v>
      </c>
      <c r="U196" s="348">
        <v>-7.3719999999999999</v>
      </c>
      <c r="V196" s="348">
        <v>-1.629</v>
      </c>
      <c r="W196" s="348">
        <v>-1.1423000000000001</v>
      </c>
      <c r="X196" s="348">
        <v>4.7398999999999996</v>
      </c>
      <c r="Y196" s="374"/>
      <c r="Z196" s="346">
        <v>188</v>
      </c>
      <c r="AA196" s="346">
        <v>194</v>
      </c>
      <c r="AB196" s="346">
        <v>190</v>
      </c>
      <c r="AC196" s="346">
        <v>197</v>
      </c>
      <c r="AD196" s="346">
        <v>200</v>
      </c>
      <c r="AE196" s="346">
        <v>185</v>
      </c>
      <c r="AF196" s="346">
        <v>96</v>
      </c>
      <c r="AG196" s="346" t="s">
        <v>430</v>
      </c>
      <c r="AH196" s="346" t="s">
        <v>430</v>
      </c>
      <c r="AI196" s="346" t="s">
        <v>430</v>
      </c>
      <c r="AJ196" s="346">
        <v>193</v>
      </c>
      <c r="AK196" s="346">
        <v>200</v>
      </c>
      <c r="AL196" s="346">
        <v>206</v>
      </c>
      <c r="AM196" s="346">
        <v>193</v>
      </c>
      <c r="AN196" s="346">
        <v>202</v>
      </c>
      <c r="AO196" s="373"/>
      <c r="AP196" s="348" t="s">
        <v>430</v>
      </c>
      <c r="AQ196" s="348" t="s">
        <v>430</v>
      </c>
      <c r="AR196" s="348" t="s">
        <v>430</v>
      </c>
      <c r="AS196" s="348" t="s">
        <v>430</v>
      </c>
      <c r="AT196" s="348">
        <v>-3.88</v>
      </c>
      <c r="AU196" s="351"/>
      <c r="AV196" s="346" t="s">
        <v>430</v>
      </c>
      <c r="AW196" s="346" t="s">
        <v>430</v>
      </c>
      <c r="AX196" s="346" t="s">
        <v>430</v>
      </c>
      <c r="AY196" s="346" t="s">
        <v>430</v>
      </c>
      <c r="AZ196" s="346">
        <v>196</v>
      </c>
      <c r="BA196" s="374"/>
      <c r="BB196" s="348">
        <v>12.3549275557972</v>
      </c>
      <c r="BC196" s="348">
        <v>1.0003542510987899</v>
      </c>
      <c r="BD196" s="348">
        <v>-4.9821595598397101E-3</v>
      </c>
      <c r="BE196" s="375">
        <v>-5.6615767990655E-2</v>
      </c>
      <c r="BF196" s="374"/>
      <c r="BG196" s="372">
        <v>0.13139999999999999</v>
      </c>
      <c r="BH196" s="373"/>
      <c r="BI196" s="348">
        <v>98.23</v>
      </c>
      <c r="BJ196" s="348">
        <v>1.37266</v>
      </c>
      <c r="BK196" s="348" t="s">
        <v>430</v>
      </c>
      <c r="BL196" s="348">
        <v>0.39734000000000003</v>
      </c>
      <c r="BM196" s="373"/>
      <c r="BN196" s="372" t="s">
        <v>5218</v>
      </c>
      <c r="BO196" s="372" t="s">
        <v>5219</v>
      </c>
      <c r="BP196" s="372" t="s">
        <v>5220</v>
      </c>
      <c r="BQ196" s="372" t="s">
        <v>5221</v>
      </c>
      <c r="BR196" s="372" t="s">
        <v>5222</v>
      </c>
      <c r="BS196" s="373"/>
      <c r="BT196" s="354" t="s">
        <v>5223</v>
      </c>
    </row>
    <row r="197" spans="1:72" s="428" customFormat="1" x14ac:dyDescent="0.25">
      <c r="A197" s="345" t="s">
        <v>5224</v>
      </c>
      <c r="B197" s="373"/>
      <c r="C197" s="719">
        <v>45349</v>
      </c>
      <c r="D197" s="373"/>
      <c r="E197" s="346">
        <v>54.433</v>
      </c>
      <c r="F197" s="373"/>
      <c r="G197" s="347">
        <v>10.6828</v>
      </c>
      <c r="H197" s="374"/>
      <c r="I197" s="348">
        <v>-0.69810000000000005</v>
      </c>
      <c r="J197" s="348">
        <v>-0.79310000000000003</v>
      </c>
      <c r="K197" s="348">
        <v>0.17630000000000001</v>
      </c>
      <c r="L197" s="348">
        <v>1.8224</v>
      </c>
      <c r="M197" s="348">
        <v>-4.7887000000000004</v>
      </c>
      <c r="N197" s="350">
        <v>-4.2790999999999997</v>
      </c>
      <c r="O197" s="348">
        <v>-2.4954000000000001</v>
      </c>
      <c r="P197" s="348" t="s">
        <v>430</v>
      </c>
      <c r="Q197" s="348" t="s">
        <v>430</v>
      </c>
      <c r="R197" s="348" t="s">
        <v>430</v>
      </c>
      <c r="S197" s="348">
        <v>0.75170000000000003</v>
      </c>
      <c r="T197" s="348">
        <v>7.4545000000000003</v>
      </c>
      <c r="U197" s="348">
        <v>-9.2477999999999998</v>
      </c>
      <c r="V197" s="348">
        <v>-3.6196000000000002</v>
      </c>
      <c r="W197" s="348">
        <v>-1.4229000000000001</v>
      </c>
      <c r="X197" s="348">
        <v>2.6787000000000001</v>
      </c>
      <c r="Y197" s="374"/>
      <c r="Z197" s="346">
        <v>214</v>
      </c>
      <c r="AA197" s="346">
        <v>221</v>
      </c>
      <c r="AB197" s="346">
        <v>236</v>
      </c>
      <c r="AC197" s="346">
        <v>166</v>
      </c>
      <c r="AD197" s="346">
        <v>216</v>
      </c>
      <c r="AE197" s="346">
        <v>208</v>
      </c>
      <c r="AF197" s="346">
        <v>109</v>
      </c>
      <c r="AG197" s="346" t="s">
        <v>430</v>
      </c>
      <c r="AH197" s="346" t="s">
        <v>430</v>
      </c>
      <c r="AI197" s="346" t="s">
        <v>430</v>
      </c>
      <c r="AJ197" s="346">
        <v>216</v>
      </c>
      <c r="AK197" s="346">
        <v>221</v>
      </c>
      <c r="AL197" s="346">
        <v>222</v>
      </c>
      <c r="AM197" s="346">
        <v>209</v>
      </c>
      <c r="AN197" s="346">
        <v>235</v>
      </c>
      <c r="AO197" s="373"/>
      <c r="AP197" s="348" t="s">
        <v>430</v>
      </c>
      <c r="AQ197" s="348" t="s">
        <v>430</v>
      </c>
      <c r="AR197" s="348" t="s">
        <v>430</v>
      </c>
      <c r="AS197" s="348" t="s">
        <v>430</v>
      </c>
      <c r="AT197" s="348">
        <v>-6.1</v>
      </c>
      <c r="AU197" s="351"/>
      <c r="AV197" s="346" t="s">
        <v>430</v>
      </c>
      <c r="AW197" s="346" t="s">
        <v>430</v>
      </c>
      <c r="AX197" s="346" t="s">
        <v>430</v>
      </c>
      <c r="AY197" s="346" t="s">
        <v>430</v>
      </c>
      <c r="AZ197" s="346">
        <v>214</v>
      </c>
      <c r="BA197" s="374"/>
      <c r="BB197" s="348">
        <v>12.2267795275305</v>
      </c>
      <c r="BC197" s="348">
        <v>0.99460123094461395</v>
      </c>
      <c r="BD197" s="348">
        <v>-1.3401884261042E-2</v>
      </c>
      <c r="BE197" s="375">
        <v>-5.6283114854148997E-2</v>
      </c>
      <c r="BF197" s="374"/>
      <c r="BG197" s="372">
        <v>0.1164</v>
      </c>
      <c r="BH197" s="373"/>
      <c r="BI197" s="348">
        <v>99.540499999999994</v>
      </c>
      <c r="BJ197" s="348" t="s">
        <v>430</v>
      </c>
      <c r="BK197" s="348" t="s">
        <v>430</v>
      </c>
      <c r="BL197" s="348">
        <v>0.45950000000000002</v>
      </c>
      <c r="BM197" s="373"/>
      <c r="BN197" s="372" t="s">
        <v>5225</v>
      </c>
      <c r="BO197" s="372" t="s">
        <v>5226</v>
      </c>
      <c r="BP197" s="372" t="s">
        <v>4862</v>
      </c>
      <c r="BQ197" s="372" t="s">
        <v>4678</v>
      </c>
      <c r="BR197" s="372" t="s">
        <v>5111</v>
      </c>
      <c r="BS197" s="373"/>
      <c r="BT197" s="354" t="s">
        <v>4823</v>
      </c>
    </row>
    <row r="198" spans="1:72" s="428" customFormat="1" x14ac:dyDescent="0.25">
      <c r="A198" s="345" t="s">
        <v>5227</v>
      </c>
      <c r="B198" s="373"/>
      <c r="C198" s="719">
        <v>45593</v>
      </c>
      <c r="D198" s="373"/>
      <c r="E198" s="346">
        <v>51.5672</v>
      </c>
      <c r="F198" s="373"/>
      <c r="G198" s="347">
        <v>10.4155</v>
      </c>
      <c r="H198" s="374"/>
      <c r="I198" s="348">
        <v>-0.32250000000000001</v>
      </c>
      <c r="J198" s="348">
        <v>-0.11600000000000001</v>
      </c>
      <c r="K198" s="348">
        <v>1.5988</v>
      </c>
      <c r="L198" s="348">
        <v>2.8416999999999999</v>
      </c>
      <c r="M198" s="348">
        <v>2.3033000000000001</v>
      </c>
      <c r="N198" s="350">
        <v>3.4542000000000002</v>
      </c>
      <c r="O198" s="348" t="s">
        <v>430</v>
      </c>
      <c r="P198" s="348" t="s">
        <v>430</v>
      </c>
      <c r="Q198" s="348" t="s">
        <v>430</v>
      </c>
      <c r="R198" s="348" t="s">
        <v>430</v>
      </c>
      <c r="S198" s="348">
        <v>2.3525999999999998</v>
      </c>
      <c r="T198" s="348">
        <v>15.481400000000001</v>
      </c>
      <c r="U198" s="348">
        <v>-0.84250000000000003</v>
      </c>
      <c r="V198" s="348">
        <v>3.738</v>
      </c>
      <c r="W198" s="348">
        <v>0.32269999999999999</v>
      </c>
      <c r="X198" s="348">
        <v>2.2492999999999999</v>
      </c>
      <c r="Y198" s="374"/>
      <c r="Z198" s="346">
        <v>136</v>
      </c>
      <c r="AA198" s="346">
        <v>133</v>
      </c>
      <c r="AB198" s="346">
        <v>125</v>
      </c>
      <c r="AC198" s="346">
        <v>108</v>
      </c>
      <c r="AD198" s="346">
        <v>124</v>
      </c>
      <c r="AE198" s="346">
        <v>133</v>
      </c>
      <c r="AF198" s="346" t="s">
        <v>430</v>
      </c>
      <c r="AG198" s="346" t="s">
        <v>430</v>
      </c>
      <c r="AH198" s="346" t="s">
        <v>430</v>
      </c>
      <c r="AI198" s="346" t="s">
        <v>430</v>
      </c>
      <c r="AJ198" s="346">
        <v>141</v>
      </c>
      <c r="AK198" s="346">
        <v>128</v>
      </c>
      <c r="AL198" s="346">
        <v>137</v>
      </c>
      <c r="AM198" s="346">
        <v>144</v>
      </c>
      <c r="AN198" s="346">
        <v>135</v>
      </c>
      <c r="AO198" s="373"/>
      <c r="AP198" s="348" t="s">
        <v>430</v>
      </c>
      <c r="AQ198" s="348" t="s">
        <v>430</v>
      </c>
      <c r="AR198" s="348" t="s">
        <v>430</v>
      </c>
      <c r="AS198" s="348" t="s">
        <v>430</v>
      </c>
      <c r="AT198" s="348">
        <v>5.67</v>
      </c>
      <c r="AU198" s="351"/>
      <c r="AV198" s="346" t="s">
        <v>430</v>
      </c>
      <c r="AW198" s="346" t="s">
        <v>430</v>
      </c>
      <c r="AX198" s="346" t="s">
        <v>430</v>
      </c>
      <c r="AY198" s="346" t="s">
        <v>430</v>
      </c>
      <c r="AZ198" s="346">
        <v>107</v>
      </c>
      <c r="BA198" s="374"/>
      <c r="BB198" s="348">
        <v>14.4801902267864</v>
      </c>
      <c r="BC198" s="348">
        <v>0.99603029980666802</v>
      </c>
      <c r="BD198" s="348">
        <v>-1.30772784127745E-2</v>
      </c>
      <c r="BE198" s="375">
        <v>-8.2511910929280494E-2</v>
      </c>
      <c r="BF198" s="374"/>
      <c r="BG198" s="372">
        <v>6.7400000000000002E-2</v>
      </c>
      <c r="BH198" s="373"/>
      <c r="BI198" s="348">
        <v>65.148099999999999</v>
      </c>
      <c r="BJ198" s="348">
        <v>19.898</v>
      </c>
      <c r="BK198" s="348">
        <v>14.672499999999999</v>
      </c>
      <c r="BL198" s="348">
        <v>0.28139999999999998</v>
      </c>
      <c r="BM198" s="373"/>
      <c r="BN198" s="372" t="s">
        <v>5228</v>
      </c>
      <c r="BO198" s="372" t="s">
        <v>1947</v>
      </c>
      <c r="BP198" s="372" t="s">
        <v>1170</v>
      </c>
      <c r="BQ198" s="372" t="s">
        <v>1317</v>
      </c>
      <c r="BR198" s="372" t="s">
        <v>885</v>
      </c>
      <c r="BS198" s="373"/>
      <c r="BT198" s="354" t="s">
        <v>555</v>
      </c>
    </row>
    <row r="199" spans="1:72" s="428" customFormat="1" x14ac:dyDescent="0.25">
      <c r="A199" s="345" t="s">
        <v>5229</v>
      </c>
      <c r="B199" s="373"/>
      <c r="C199" s="719">
        <v>45630</v>
      </c>
      <c r="D199" s="373"/>
      <c r="E199" s="346">
        <v>51.480600000000003</v>
      </c>
      <c r="F199" s="373"/>
      <c r="G199" s="347">
        <v>12.2913</v>
      </c>
      <c r="H199" s="374"/>
      <c r="I199" s="348">
        <v>-0.40350000000000003</v>
      </c>
      <c r="J199" s="348">
        <v>-1.4473</v>
      </c>
      <c r="K199" s="348">
        <v>4.6024000000000003</v>
      </c>
      <c r="L199" s="348">
        <v>8.2972000000000001</v>
      </c>
      <c r="M199" s="348">
        <v>3.2544</v>
      </c>
      <c r="N199" s="350">
        <v>14.3117</v>
      </c>
      <c r="O199" s="348" t="s">
        <v>430</v>
      </c>
      <c r="P199" s="348" t="s">
        <v>430</v>
      </c>
      <c r="Q199" s="348" t="s">
        <v>430</v>
      </c>
      <c r="R199" s="348" t="s">
        <v>430</v>
      </c>
      <c r="S199" s="348">
        <v>9.5335000000000001</v>
      </c>
      <c r="T199" s="348">
        <v>22.184799999999999</v>
      </c>
      <c r="U199" s="348">
        <v>3.0543999999999998</v>
      </c>
      <c r="V199" s="348">
        <v>9.2957999999999998</v>
      </c>
      <c r="W199" s="348">
        <v>0.56620000000000004</v>
      </c>
      <c r="X199" s="348">
        <v>12.675000000000001</v>
      </c>
      <c r="Y199" s="374"/>
      <c r="Z199" s="346">
        <v>156</v>
      </c>
      <c r="AA199" s="346">
        <v>246</v>
      </c>
      <c r="AB199" s="346">
        <v>21</v>
      </c>
      <c r="AC199" s="346">
        <v>14</v>
      </c>
      <c r="AD199" s="346">
        <v>110</v>
      </c>
      <c r="AE199" s="346">
        <v>25</v>
      </c>
      <c r="AF199" s="346" t="s">
        <v>430</v>
      </c>
      <c r="AG199" s="346" t="s">
        <v>430</v>
      </c>
      <c r="AH199" s="346" t="s">
        <v>430</v>
      </c>
      <c r="AI199" s="346" t="s">
        <v>430</v>
      </c>
      <c r="AJ199" s="346">
        <v>15</v>
      </c>
      <c r="AK199" s="346">
        <v>56</v>
      </c>
      <c r="AL199" s="346">
        <v>98</v>
      </c>
      <c r="AM199" s="346">
        <v>84</v>
      </c>
      <c r="AN199" s="346">
        <v>114</v>
      </c>
      <c r="AO199" s="373"/>
      <c r="AP199" s="348" t="s">
        <v>430</v>
      </c>
      <c r="AQ199" s="348" t="s">
        <v>430</v>
      </c>
      <c r="AR199" s="348" t="s">
        <v>430</v>
      </c>
      <c r="AS199" s="348" t="s">
        <v>430</v>
      </c>
      <c r="AT199" s="348">
        <v>17.489999999999998</v>
      </c>
      <c r="AU199" s="351"/>
      <c r="AV199" s="346" t="s">
        <v>430</v>
      </c>
      <c r="AW199" s="346" t="s">
        <v>430</v>
      </c>
      <c r="AX199" s="346" t="s">
        <v>430</v>
      </c>
      <c r="AY199" s="346" t="s">
        <v>430</v>
      </c>
      <c r="AZ199" s="346">
        <v>38</v>
      </c>
      <c r="BA199" s="374"/>
      <c r="BB199" s="348">
        <v>17.175832752624899</v>
      </c>
      <c r="BC199" s="348">
        <v>0.99312631017368103</v>
      </c>
      <c r="BD199" s="348">
        <v>4.79065869681152E-2</v>
      </c>
      <c r="BE199" s="375">
        <v>-6.9491714966482904E-2</v>
      </c>
      <c r="BF199" s="374"/>
      <c r="BG199" s="372">
        <v>0.16200000000000001</v>
      </c>
      <c r="BH199" s="373"/>
      <c r="BI199" s="348">
        <v>75.126199999999997</v>
      </c>
      <c r="BJ199" s="348">
        <v>23.170200000000001</v>
      </c>
      <c r="BK199" s="348">
        <v>1.5956300000000001</v>
      </c>
      <c r="BL199" s="348">
        <v>0.10797</v>
      </c>
      <c r="BM199" s="373"/>
      <c r="BN199" s="372" t="s">
        <v>5230</v>
      </c>
      <c r="BO199" s="372" t="s">
        <v>5231</v>
      </c>
      <c r="BP199" s="372" t="s">
        <v>5232</v>
      </c>
      <c r="BQ199" s="372" t="s">
        <v>5188</v>
      </c>
      <c r="BR199" s="372" t="s">
        <v>2656</v>
      </c>
      <c r="BS199" s="373"/>
      <c r="BT199" s="354" t="s">
        <v>555</v>
      </c>
    </row>
    <row r="200" spans="1:72" s="428" customFormat="1" ht="11" x14ac:dyDescent="0.3">
      <c r="A200" s="841" t="s">
        <v>5233</v>
      </c>
      <c r="B200" s="842"/>
      <c r="C200" s="843">
        <v>45649</v>
      </c>
      <c r="D200" s="842"/>
      <c r="E200" s="844">
        <v>48.235100000000003</v>
      </c>
      <c r="F200" s="842"/>
      <c r="G200" s="845">
        <v>11.199</v>
      </c>
      <c r="H200" s="847"/>
      <c r="I200" s="846">
        <v>-0.29380000000000001</v>
      </c>
      <c r="J200" s="846">
        <v>-1.7899999999999999E-2</v>
      </c>
      <c r="K200" s="846">
        <v>1.5506</v>
      </c>
      <c r="L200" s="846">
        <v>2.1619999999999999</v>
      </c>
      <c r="M200" s="846">
        <v>4.1477000000000004</v>
      </c>
      <c r="N200" s="848">
        <v>8.4618000000000002</v>
      </c>
      <c r="O200" s="846" t="s">
        <v>430</v>
      </c>
      <c r="P200" s="846" t="s">
        <v>430</v>
      </c>
      <c r="Q200" s="846" t="s">
        <v>430</v>
      </c>
      <c r="R200" s="846" t="s">
        <v>430</v>
      </c>
      <c r="S200" s="846">
        <v>3.2355999999999998</v>
      </c>
      <c r="T200" s="846">
        <v>18.3201</v>
      </c>
      <c r="U200" s="846">
        <v>3.8290000000000002</v>
      </c>
      <c r="V200" s="846">
        <v>7.2496</v>
      </c>
      <c r="W200" s="846">
        <v>-8.8999999999999999E-3</v>
      </c>
      <c r="X200" s="846">
        <v>6.9869000000000003</v>
      </c>
      <c r="Y200" s="847"/>
      <c r="Z200" s="844">
        <v>127</v>
      </c>
      <c r="AA200" s="844">
        <v>126</v>
      </c>
      <c r="AB200" s="844">
        <v>131</v>
      </c>
      <c r="AC200" s="844">
        <v>149</v>
      </c>
      <c r="AD200" s="844">
        <v>101</v>
      </c>
      <c r="AE200" s="844">
        <v>85</v>
      </c>
      <c r="AF200" s="844" t="s">
        <v>430</v>
      </c>
      <c r="AG200" s="844" t="s">
        <v>430</v>
      </c>
      <c r="AH200" s="844" t="s">
        <v>430</v>
      </c>
      <c r="AI200" s="844" t="s">
        <v>430</v>
      </c>
      <c r="AJ200" s="844">
        <v>109</v>
      </c>
      <c r="AK200" s="844">
        <v>97</v>
      </c>
      <c r="AL200" s="844">
        <v>88</v>
      </c>
      <c r="AM200" s="844">
        <v>88</v>
      </c>
      <c r="AN200" s="844">
        <v>152</v>
      </c>
      <c r="AO200" s="842"/>
      <c r="AP200" s="846" t="s">
        <v>430</v>
      </c>
      <c r="AQ200" s="846" t="s">
        <v>430</v>
      </c>
      <c r="AR200" s="846" t="s">
        <v>430</v>
      </c>
      <c r="AS200" s="846" t="s">
        <v>430</v>
      </c>
      <c r="AT200" s="846">
        <v>10.7</v>
      </c>
      <c r="AU200" s="849"/>
      <c r="AV200" s="844" t="s">
        <v>430</v>
      </c>
      <c r="AW200" s="844" t="s">
        <v>430</v>
      </c>
      <c r="AX200" s="844" t="s">
        <v>430</v>
      </c>
      <c r="AY200" s="844" t="s">
        <v>430</v>
      </c>
      <c r="AZ200" s="844">
        <v>87</v>
      </c>
      <c r="BA200" s="847"/>
      <c r="BB200" s="846">
        <v>15.464440115924299</v>
      </c>
      <c r="BC200" s="846">
        <v>0.99977383832242706</v>
      </c>
      <c r="BD200" s="846">
        <v>1.43856197214889E-2</v>
      </c>
      <c r="BE200" s="852">
        <v>-8.8123100878690894E-2</v>
      </c>
      <c r="BF200" s="847"/>
      <c r="BG200" s="855">
        <v>0.2021</v>
      </c>
      <c r="BH200" s="842"/>
      <c r="BI200" s="846">
        <v>88.855900000000005</v>
      </c>
      <c r="BJ200" s="846">
        <v>10.944900000000001</v>
      </c>
      <c r="BK200" s="846" t="s">
        <v>430</v>
      </c>
      <c r="BL200" s="846">
        <v>0.19919999999999999</v>
      </c>
      <c r="BM200" s="842"/>
      <c r="BN200" s="855" t="s">
        <v>4768</v>
      </c>
      <c r="BO200" s="855" t="s">
        <v>1503</v>
      </c>
      <c r="BP200" s="855" t="s">
        <v>4769</v>
      </c>
      <c r="BQ200" s="855" t="s">
        <v>4770</v>
      </c>
      <c r="BR200" s="855" t="s">
        <v>5234</v>
      </c>
      <c r="BS200" s="842"/>
      <c r="BT200" s="856" t="s">
        <v>555</v>
      </c>
    </row>
    <row r="201" spans="1:72" s="428" customFormat="1" x14ac:dyDescent="0.25">
      <c r="A201" s="345" t="s">
        <v>5235</v>
      </c>
      <c r="B201" s="373"/>
      <c r="C201" s="719">
        <v>45615</v>
      </c>
      <c r="D201" s="373"/>
      <c r="E201" s="346">
        <v>48.77</v>
      </c>
      <c r="F201" s="373"/>
      <c r="G201" s="347">
        <v>12.610900000000001</v>
      </c>
      <c r="H201" s="374"/>
      <c r="I201" s="348">
        <v>0.67459999999999998</v>
      </c>
      <c r="J201" s="348">
        <v>1.3615999999999999</v>
      </c>
      <c r="K201" s="348">
        <v>2.5527000000000002</v>
      </c>
      <c r="L201" s="348">
        <v>8.5958000000000006</v>
      </c>
      <c r="M201" s="348">
        <v>19.281300000000002</v>
      </c>
      <c r="N201" s="350">
        <v>18.673100000000002</v>
      </c>
      <c r="O201" s="348" t="s">
        <v>430</v>
      </c>
      <c r="P201" s="348" t="s">
        <v>430</v>
      </c>
      <c r="Q201" s="348" t="s">
        <v>430</v>
      </c>
      <c r="R201" s="348" t="s">
        <v>430</v>
      </c>
      <c r="S201" s="348">
        <v>4.8705999999999996</v>
      </c>
      <c r="T201" s="348">
        <v>25.8384</v>
      </c>
      <c r="U201" s="348">
        <v>19.390899999999998</v>
      </c>
      <c r="V201" s="348">
        <v>21.0852</v>
      </c>
      <c r="W201" s="348">
        <v>1.6729000000000001</v>
      </c>
      <c r="X201" s="348">
        <v>14.004799999999999</v>
      </c>
      <c r="Y201" s="374"/>
      <c r="Z201" s="346">
        <v>8</v>
      </c>
      <c r="AA201" s="346">
        <v>26</v>
      </c>
      <c r="AB201" s="346">
        <v>77</v>
      </c>
      <c r="AC201" s="346">
        <v>13</v>
      </c>
      <c r="AD201" s="346">
        <v>11</v>
      </c>
      <c r="AE201" s="346">
        <v>11</v>
      </c>
      <c r="AF201" s="346" t="s">
        <v>430</v>
      </c>
      <c r="AG201" s="346" t="s">
        <v>430</v>
      </c>
      <c r="AH201" s="346" t="s">
        <v>430</v>
      </c>
      <c r="AI201" s="346" t="s">
        <v>430</v>
      </c>
      <c r="AJ201" s="346">
        <v>36</v>
      </c>
      <c r="AK201" s="346">
        <v>29</v>
      </c>
      <c r="AL201" s="346">
        <v>5</v>
      </c>
      <c r="AM201" s="346">
        <v>11</v>
      </c>
      <c r="AN201" s="346">
        <v>57</v>
      </c>
      <c r="AO201" s="373"/>
      <c r="AP201" s="348" t="s">
        <v>430</v>
      </c>
      <c r="AQ201" s="348" t="s">
        <v>430</v>
      </c>
      <c r="AR201" s="348" t="s">
        <v>430</v>
      </c>
      <c r="AS201" s="348" t="s">
        <v>430</v>
      </c>
      <c r="AT201" s="348">
        <v>35.24</v>
      </c>
      <c r="AU201" s="351"/>
      <c r="AV201" s="346" t="s">
        <v>430</v>
      </c>
      <c r="AW201" s="346" t="s">
        <v>430</v>
      </c>
      <c r="AX201" s="346" t="s">
        <v>430</v>
      </c>
      <c r="AY201" s="346" t="s">
        <v>430</v>
      </c>
      <c r="AZ201" s="346">
        <v>4</v>
      </c>
      <c r="BA201" s="374"/>
      <c r="BB201" s="348">
        <v>16.235521274381998</v>
      </c>
      <c r="BC201" s="348">
        <v>0.99621093519749004</v>
      </c>
      <c r="BD201" s="348">
        <v>4.4647455915195297E-2</v>
      </c>
      <c r="BE201" s="375">
        <v>-9.6566467558023297E-2</v>
      </c>
      <c r="BF201" s="374"/>
      <c r="BG201" s="372">
        <v>9.5899999999999999E-2</v>
      </c>
      <c r="BH201" s="373"/>
      <c r="BI201" s="348" t="s">
        <v>430</v>
      </c>
      <c r="BJ201" s="348">
        <v>68.130499999999998</v>
      </c>
      <c r="BK201" s="348">
        <v>31.650099999999998</v>
      </c>
      <c r="BL201" s="348">
        <v>0.21940000000000001</v>
      </c>
      <c r="BM201" s="373"/>
      <c r="BN201" s="372" t="s">
        <v>5236</v>
      </c>
      <c r="BO201" s="372" t="s">
        <v>5237</v>
      </c>
      <c r="BP201" s="372" t="s">
        <v>4944</v>
      </c>
      <c r="BQ201" s="372" t="s">
        <v>5238</v>
      </c>
      <c r="BR201" s="372" t="s">
        <v>430</v>
      </c>
      <c r="BS201" s="373"/>
      <c r="BT201" s="354" t="s">
        <v>548</v>
      </c>
    </row>
    <row r="202" spans="1:72" s="428" customFormat="1" x14ac:dyDescent="0.25">
      <c r="A202" s="345" t="s">
        <v>5239</v>
      </c>
      <c r="B202" s="373"/>
      <c r="C202" s="719">
        <v>45615</v>
      </c>
      <c r="D202" s="373"/>
      <c r="E202" s="346">
        <v>52.72</v>
      </c>
      <c r="F202" s="373"/>
      <c r="G202" s="347">
        <v>9.7847000000000008</v>
      </c>
      <c r="H202" s="374"/>
      <c r="I202" s="348">
        <v>0.60350000000000004</v>
      </c>
      <c r="J202" s="348">
        <v>1.4274</v>
      </c>
      <c r="K202" s="348">
        <v>8.2114999999999991</v>
      </c>
      <c r="L202" s="348">
        <v>7.4958</v>
      </c>
      <c r="M202" s="348">
        <v>19.596900000000002</v>
      </c>
      <c r="N202" s="350">
        <v>6.7239000000000004</v>
      </c>
      <c r="O202" s="348" t="s">
        <v>430</v>
      </c>
      <c r="P202" s="348" t="s">
        <v>430</v>
      </c>
      <c r="Q202" s="348" t="s">
        <v>430</v>
      </c>
      <c r="R202" s="348" t="s">
        <v>430</v>
      </c>
      <c r="S202" s="348">
        <v>11.1153</v>
      </c>
      <c r="T202" s="348">
        <v>30.741599999999998</v>
      </c>
      <c r="U202" s="348">
        <v>0.44040000000000001</v>
      </c>
      <c r="V202" s="348">
        <v>11.1607</v>
      </c>
      <c r="W202" s="348">
        <v>5.0334000000000003</v>
      </c>
      <c r="X202" s="348">
        <v>-1.2222</v>
      </c>
      <c r="Y202" s="374"/>
      <c r="Z202" s="346">
        <v>9</v>
      </c>
      <c r="AA202" s="346">
        <v>24</v>
      </c>
      <c r="AB202" s="346">
        <v>2</v>
      </c>
      <c r="AC202" s="346">
        <v>31</v>
      </c>
      <c r="AD202" s="346">
        <v>9</v>
      </c>
      <c r="AE202" s="346">
        <v>91</v>
      </c>
      <c r="AF202" s="346" t="s">
        <v>430</v>
      </c>
      <c r="AG202" s="346" t="s">
        <v>430</v>
      </c>
      <c r="AH202" s="346" t="s">
        <v>430</v>
      </c>
      <c r="AI202" s="346" t="s">
        <v>430</v>
      </c>
      <c r="AJ202" s="346">
        <v>10</v>
      </c>
      <c r="AK202" s="346">
        <v>11</v>
      </c>
      <c r="AL202" s="346">
        <v>121</v>
      </c>
      <c r="AM202" s="346">
        <v>42</v>
      </c>
      <c r="AN202" s="346">
        <v>7</v>
      </c>
      <c r="AO202" s="373"/>
      <c r="AP202" s="348" t="s">
        <v>430</v>
      </c>
      <c r="AQ202" s="348" t="s">
        <v>430</v>
      </c>
      <c r="AR202" s="348" t="s">
        <v>430</v>
      </c>
      <c r="AS202" s="348" t="s">
        <v>430</v>
      </c>
      <c r="AT202" s="348">
        <v>19.920000000000002</v>
      </c>
      <c r="AU202" s="351"/>
      <c r="AV202" s="346" t="s">
        <v>430</v>
      </c>
      <c r="AW202" s="346" t="s">
        <v>430</v>
      </c>
      <c r="AX202" s="346" t="s">
        <v>430</v>
      </c>
      <c r="AY202" s="346" t="s">
        <v>430</v>
      </c>
      <c r="AZ202" s="346">
        <v>34</v>
      </c>
      <c r="BA202" s="374"/>
      <c r="BB202" s="348">
        <v>23.349193385250199</v>
      </c>
      <c r="BC202" s="348">
        <v>0.99354723711223802</v>
      </c>
      <c r="BD202" s="348">
        <v>-2.58419168079424E-2</v>
      </c>
      <c r="BE202" s="375">
        <v>-0.101728230301385</v>
      </c>
      <c r="BF202" s="374"/>
      <c r="BG202" s="372">
        <v>0.1993</v>
      </c>
      <c r="BH202" s="373"/>
      <c r="BI202" s="348">
        <v>20.959399999999999</v>
      </c>
      <c r="BJ202" s="348">
        <v>53.581800000000001</v>
      </c>
      <c r="BK202" s="348">
        <v>26.532599999999999</v>
      </c>
      <c r="BL202" s="348">
        <v>-1.0738000000000001</v>
      </c>
      <c r="BM202" s="373"/>
      <c r="BN202" s="372" t="s">
        <v>5240</v>
      </c>
      <c r="BO202" s="372" t="s">
        <v>5241</v>
      </c>
      <c r="BP202" s="372" t="s">
        <v>5242</v>
      </c>
      <c r="BQ202" s="372" t="s">
        <v>5243</v>
      </c>
      <c r="BR202" s="372" t="s">
        <v>430</v>
      </c>
      <c r="BS202" s="373"/>
      <c r="BT202" s="354" t="s">
        <v>548</v>
      </c>
    </row>
    <row r="203" spans="1:72" s="428" customFormat="1" x14ac:dyDescent="0.25">
      <c r="A203" s="345" t="s">
        <v>5244</v>
      </c>
      <c r="B203" s="373"/>
      <c r="C203" s="719">
        <v>46020</v>
      </c>
      <c r="D203" s="373"/>
      <c r="E203" s="888">
        <v>46.22</v>
      </c>
      <c r="F203" s="373"/>
      <c r="G203" s="347">
        <v>9.9217999999999993</v>
      </c>
      <c r="H203" s="374"/>
      <c r="I203" s="348">
        <v>-0.39650000000000002</v>
      </c>
      <c r="J203" s="348">
        <v>-0.89600000000000002</v>
      </c>
      <c r="K203" s="348">
        <v>1.8749</v>
      </c>
      <c r="L203" s="348">
        <v>6.0462999999999996</v>
      </c>
      <c r="M203" s="348">
        <v>4.3433000000000002</v>
      </c>
      <c r="N203" s="350" t="s">
        <v>430</v>
      </c>
      <c r="O203" s="348" t="s">
        <v>430</v>
      </c>
      <c r="P203" s="348" t="s">
        <v>430</v>
      </c>
      <c r="Q203" s="348" t="s">
        <v>430</v>
      </c>
      <c r="R203" s="348" t="s">
        <v>430</v>
      </c>
      <c r="S203" s="348">
        <v>5.1483999999999996</v>
      </c>
      <c r="T203" s="348">
        <v>19.027799999999999</v>
      </c>
      <c r="U203" s="348">
        <v>-1.5391999999999999</v>
      </c>
      <c r="V203" s="348" t="s">
        <v>430</v>
      </c>
      <c r="W203" s="348">
        <v>0.2334</v>
      </c>
      <c r="X203" s="348">
        <v>-0.78200000000000003</v>
      </c>
      <c r="Y203" s="374"/>
      <c r="Z203" s="346">
        <v>155</v>
      </c>
      <c r="AA203" s="346">
        <v>231</v>
      </c>
      <c r="AB203" s="346">
        <v>117</v>
      </c>
      <c r="AC203" s="346">
        <v>36</v>
      </c>
      <c r="AD203" s="346">
        <v>97</v>
      </c>
      <c r="AE203" s="346" t="s">
        <v>430</v>
      </c>
      <c r="AF203" s="346" t="s">
        <v>430</v>
      </c>
      <c r="AG203" s="346" t="s">
        <v>430</v>
      </c>
      <c r="AH203" s="346" t="s">
        <v>430</v>
      </c>
      <c r="AI203" s="346" t="s">
        <v>430</v>
      </c>
      <c r="AJ203" s="346">
        <v>29</v>
      </c>
      <c r="AK203" s="346">
        <v>91</v>
      </c>
      <c r="AL203" s="346">
        <v>149</v>
      </c>
      <c r="AM203" s="346" t="s">
        <v>430</v>
      </c>
      <c r="AN203" s="346">
        <v>142</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21.8439059150387</v>
      </c>
      <c r="BC203" s="348">
        <v>0</v>
      </c>
      <c r="BD203" s="348">
        <v>3.5784331876333002E-2</v>
      </c>
      <c r="BE203" s="375" t="s">
        <v>430</v>
      </c>
      <c r="BF203" s="374"/>
      <c r="BG203" s="372" t="s">
        <v>430</v>
      </c>
      <c r="BH203" s="373"/>
      <c r="BI203" s="348">
        <v>46.500100000000003</v>
      </c>
      <c r="BJ203" s="348">
        <v>32.097499999999997</v>
      </c>
      <c r="BK203" s="348">
        <v>21.173500000000001</v>
      </c>
      <c r="BL203" s="348">
        <v>0.22889999999999999</v>
      </c>
      <c r="BM203" s="373"/>
      <c r="BN203" s="372" t="s">
        <v>5245</v>
      </c>
      <c r="BO203" s="372" t="s">
        <v>5246</v>
      </c>
      <c r="BP203" s="372" t="s">
        <v>5247</v>
      </c>
      <c r="BQ203" s="372" t="s">
        <v>5248</v>
      </c>
      <c r="BR203" s="372" t="s">
        <v>5249</v>
      </c>
      <c r="BS203" s="373"/>
      <c r="BT203" s="354" t="s">
        <v>4673</v>
      </c>
    </row>
    <row r="204" spans="1:72" s="428" customFormat="1" x14ac:dyDescent="0.25">
      <c r="A204" s="345" t="s">
        <v>5250</v>
      </c>
      <c r="B204" s="373"/>
      <c r="C204" s="719">
        <v>45855</v>
      </c>
      <c r="D204" s="373"/>
      <c r="E204" s="346">
        <v>53.514400000000002</v>
      </c>
      <c r="F204" s="373"/>
      <c r="G204" s="347">
        <v>9.9208999999999996</v>
      </c>
      <c r="H204" s="374"/>
      <c r="I204" s="348">
        <v>9.0800000000000006E-2</v>
      </c>
      <c r="J204" s="348">
        <v>1.1006</v>
      </c>
      <c r="K204" s="348">
        <v>1.4999</v>
      </c>
      <c r="L204" s="348">
        <v>4.5582000000000003</v>
      </c>
      <c r="M204" s="348">
        <v>-2.8506</v>
      </c>
      <c r="N204" s="350">
        <v>4.8341000000000003</v>
      </c>
      <c r="O204" s="348" t="s">
        <v>430</v>
      </c>
      <c r="P204" s="348" t="s">
        <v>430</v>
      </c>
      <c r="Q204" s="348" t="s">
        <v>430</v>
      </c>
      <c r="R204" s="348" t="s">
        <v>430</v>
      </c>
      <c r="S204" s="348">
        <v>-0.47449999999999998</v>
      </c>
      <c r="T204" s="348">
        <v>15.0076</v>
      </c>
      <c r="U204" s="348">
        <v>-3.3738000000000001</v>
      </c>
      <c r="V204" s="348">
        <v>4.4711999999999996</v>
      </c>
      <c r="W204" s="348">
        <v>1.0387999999999999</v>
      </c>
      <c r="X204" s="348">
        <v>-0.71140000000000003</v>
      </c>
      <c r="Y204" s="374"/>
      <c r="Z204" s="346">
        <v>31</v>
      </c>
      <c r="AA204" s="346">
        <v>38</v>
      </c>
      <c r="AB204" s="346">
        <v>134</v>
      </c>
      <c r="AC204" s="346">
        <v>56</v>
      </c>
      <c r="AD204" s="346">
        <v>181</v>
      </c>
      <c r="AE204" s="346">
        <v>121</v>
      </c>
      <c r="AF204" s="346" t="s">
        <v>430</v>
      </c>
      <c r="AG204" s="346" t="s">
        <v>430</v>
      </c>
      <c r="AH204" s="346" t="s">
        <v>430</v>
      </c>
      <c r="AI204" s="346" t="s">
        <v>430</v>
      </c>
      <c r="AJ204" s="346">
        <v>237</v>
      </c>
      <c r="AK204" s="346">
        <v>134</v>
      </c>
      <c r="AL204" s="346">
        <v>159</v>
      </c>
      <c r="AM204" s="346">
        <v>132</v>
      </c>
      <c r="AN204" s="346">
        <v>83</v>
      </c>
      <c r="AO204" s="373"/>
      <c r="AP204" s="348" t="s">
        <v>430</v>
      </c>
      <c r="AQ204" s="348" t="s">
        <v>430</v>
      </c>
      <c r="AR204" s="348" t="s">
        <v>430</v>
      </c>
      <c r="AS204" s="348" t="s">
        <v>430</v>
      </c>
      <c r="AT204" s="348">
        <v>2.21</v>
      </c>
      <c r="AU204" s="351"/>
      <c r="AV204" s="346" t="s">
        <v>430</v>
      </c>
      <c r="AW204" s="346" t="s">
        <v>430</v>
      </c>
      <c r="AX204" s="346" t="s">
        <v>430</v>
      </c>
      <c r="AY204" s="346" t="s">
        <v>430</v>
      </c>
      <c r="AZ204" s="346">
        <v>147</v>
      </c>
      <c r="BA204" s="374"/>
      <c r="BB204" s="348">
        <v>18.431149009157298</v>
      </c>
      <c r="BC204" s="348">
        <v>0.98738182641765504</v>
      </c>
      <c r="BD204" s="348">
        <v>-1.6136847307467901E-2</v>
      </c>
      <c r="BE204" s="375">
        <v>-9.7072194360059899E-2</v>
      </c>
      <c r="BF204" s="374"/>
      <c r="BG204" s="372">
        <v>1.3036000000000001</v>
      </c>
      <c r="BH204" s="373"/>
      <c r="BI204" s="348">
        <v>79.996899999999997</v>
      </c>
      <c r="BJ204" s="348">
        <v>17.152699999999999</v>
      </c>
      <c r="BK204" s="348">
        <v>2.6682800000000002</v>
      </c>
      <c r="BL204" s="348">
        <v>0.18212</v>
      </c>
      <c r="BM204" s="373"/>
      <c r="BN204" s="372" t="s">
        <v>5251</v>
      </c>
      <c r="BO204" s="372" t="s">
        <v>5252</v>
      </c>
      <c r="BP204" s="372" t="s">
        <v>430</v>
      </c>
      <c r="BQ204" s="372" t="s">
        <v>430</v>
      </c>
      <c r="BR204" s="372" t="s">
        <v>430</v>
      </c>
      <c r="BS204" s="373"/>
      <c r="BT204" s="354" t="s">
        <v>555</v>
      </c>
    </row>
    <row r="205" spans="1:72" s="428" customFormat="1" x14ac:dyDescent="0.25">
      <c r="A205" s="345" t="s">
        <v>5253</v>
      </c>
      <c r="B205" s="373"/>
      <c r="C205" s="719">
        <v>45483</v>
      </c>
      <c r="D205" s="373"/>
      <c r="E205" s="346">
        <v>45.450200000000002</v>
      </c>
      <c r="F205" s="373"/>
      <c r="G205" s="347">
        <v>10.2142</v>
      </c>
      <c r="H205" s="374"/>
      <c r="I205" s="348">
        <v>-0.32400000000000001</v>
      </c>
      <c r="J205" s="348">
        <v>-0.1193</v>
      </c>
      <c r="K205" s="348">
        <v>1.5843</v>
      </c>
      <c r="L205" s="348">
        <v>2.6924000000000001</v>
      </c>
      <c r="M205" s="348">
        <v>2.1318000000000001</v>
      </c>
      <c r="N205" s="350">
        <v>3.2012999999999998</v>
      </c>
      <c r="O205" s="348">
        <v>-0.35980000000000001</v>
      </c>
      <c r="P205" s="348" t="s">
        <v>430</v>
      </c>
      <c r="Q205" s="348" t="s">
        <v>430</v>
      </c>
      <c r="R205" s="348" t="s">
        <v>430</v>
      </c>
      <c r="S205" s="348">
        <v>2.2944</v>
      </c>
      <c r="T205" s="348">
        <v>15.340400000000001</v>
      </c>
      <c r="U205" s="348">
        <v>-1.0377000000000001</v>
      </c>
      <c r="V205" s="348">
        <v>3.5051999999999999</v>
      </c>
      <c r="W205" s="348">
        <v>0.30640000000000001</v>
      </c>
      <c r="X205" s="348">
        <v>0.99929999999999997</v>
      </c>
      <c r="Y205" s="374"/>
      <c r="Z205" s="346">
        <v>140</v>
      </c>
      <c r="AA205" s="346">
        <v>135</v>
      </c>
      <c r="AB205" s="346">
        <v>128</v>
      </c>
      <c r="AC205" s="346">
        <v>124</v>
      </c>
      <c r="AD205" s="346">
        <v>128</v>
      </c>
      <c r="AE205" s="346">
        <v>137</v>
      </c>
      <c r="AF205" s="346">
        <v>64</v>
      </c>
      <c r="AG205" s="346" t="s">
        <v>430</v>
      </c>
      <c r="AH205" s="346" t="s">
        <v>430</v>
      </c>
      <c r="AI205" s="346" t="s">
        <v>430</v>
      </c>
      <c r="AJ205" s="346">
        <v>145</v>
      </c>
      <c r="AK205" s="346">
        <v>130</v>
      </c>
      <c r="AL205" s="346">
        <v>145</v>
      </c>
      <c r="AM205" s="346">
        <v>147</v>
      </c>
      <c r="AN205" s="346">
        <v>137</v>
      </c>
      <c r="AO205" s="373"/>
      <c r="AP205" s="348" t="s">
        <v>430</v>
      </c>
      <c r="AQ205" s="348" t="s">
        <v>430</v>
      </c>
      <c r="AR205" s="348" t="s">
        <v>430</v>
      </c>
      <c r="AS205" s="348" t="s">
        <v>430</v>
      </c>
      <c r="AT205" s="348">
        <v>5.34</v>
      </c>
      <c r="AU205" s="351"/>
      <c r="AV205" s="346" t="s">
        <v>430</v>
      </c>
      <c r="AW205" s="346" t="s">
        <v>430</v>
      </c>
      <c r="AX205" s="346" t="s">
        <v>430</v>
      </c>
      <c r="AY205" s="346" t="s">
        <v>430</v>
      </c>
      <c r="AZ205" s="346">
        <v>117</v>
      </c>
      <c r="BA205" s="374"/>
      <c r="BB205" s="348">
        <v>14.7844338999667</v>
      </c>
      <c r="BC205" s="348">
        <v>0.99833212796397997</v>
      </c>
      <c r="BD205" s="348">
        <v>-2.2165207529204999E-2</v>
      </c>
      <c r="BE205" s="375">
        <v>-9.7990878444166998E-2</v>
      </c>
      <c r="BF205" s="374"/>
      <c r="BG205" s="372">
        <v>6.6100000000000006E-2</v>
      </c>
      <c r="BH205" s="373"/>
      <c r="BI205" s="348">
        <v>65.180700000000002</v>
      </c>
      <c r="BJ205" s="348">
        <v>19.902000000000001</v>
      </c>
      <c r="BK205" s="348">
        <v>14.680999999999999</v>
      </c>
      <c r="BL205" s="348">
        <v>0.23630000000000001</v>
      </c>
      <c r="BM205" s="373"/>
      <c r="BN205" s="372" t="s">
        <v>2958</v>
      </c>
      <c r="BO205" s="372" t="s">
        <v>2928</v>
      </c>
      <c r="BP205" s="372" t="s">
        <v>1170</v>
      </c>
      <c r="BQ205" s="372" t="s">
        <v>1317</v>
      </c>
      <c r="BR205" s="372" t="s">
        <v>4822</v>
      </c>
      <c r="BS205" s="373"/>
      <c r="BT205" s="354" t="s">
        <v>4673</v>
      </c>
    </row>
    <row r="206" spans="1:72" s="428" customFormat="1" x14ac:dyDescent="0.25">
      <c r="A206" s="345" t="s">
        <v>5254</v>
      </c>
      <c r="B206" s="373"/>
      <c r="C206" s="719">
        <v>45784</v>
      </c>
      <c r="D206" s="373"/>
      <c r="E206" s="346">
        <v>43.254600000000003</v>
      </c>
      <c r="F206" s="373"/>
      <c r="G206" s="347">
        <v>10.9773</v>
      </c>
      <c r="H206" s="374"/>
      <c r="I206" s="348">
        <v>-0.23899999999999999</v>
      </c>
      <c r="J206" s="348">
        <v>-0.39290000000000003</v>
      </c>
      <c r="K206" s="348">
        <v>0.47139999999999999</v>
      </c>
      <c r="L206" s="348">
        <v>-1.7515000000000001</v>
      </c>
      <c r="M206" s="348">
        <v>7.8648999999999996</v>
      </c>
      <c r="N206" s="350">
        <v>4.5678000000000001</v>
      </c>
      <c r="O206" s="348" t="s">
        <v>430</v>
      </c>
      <c r="P206" s="348" t="s">
        <v>430</v>
      </c>
      <c r="Q206" s="348" t="s">
        <v>430</v>
      </c>
      <c r="R206" s="348" t="s">
        <v>430</v>
      </c>
      <c r="S206" s="348">
        <v>1.8217000000000001</v>
      </c>
      <c r="T206" s="348">
        <v>17.590399999999999</v>
      </c>
      <c r="U206" s="348">
        <v>4.3192000000000004</v>
      </c>
      <c r="V206" s="348">
        <v>5.0178000000000003</v>
      </c>
      <c r="W206" s="348">
        <v>-0.25259999999999999</v>
      </c>
      <c r="X206" s="348">
        <v>7.3958000000000004</v>
      </c>
      <c r="Y206" s="374"/>
      <c r="Z206" s="346">
        <v>106</v>
      </c>
      <c r="AA206" s="346">
        <v>151</v>
      </c>
      <c r="AB206" s="346">
        <v>188</v>
      </c>
      <c r="AC206" s="346">
        <v>235</v>
      </c>
      <c r="AD206" s="346">
        <v>43</v>
      </c>
      <c r="AE206" s="346">
        <v>124</v>
      </c>
      <c r="AF206" s="346" t="s">
        <v>430</v>
      </c>
      <c r="AG206" s="346" t="s">
        <v>430</v>
      </c>
      <c r="AH206" s="346" t="s">
        <v>430</v>
      </c>
      <c r="AI206" s="346" t="s">
        <v>430</v>
      </c>
      <c r="AJ206" s="346">
        <v>173</v>
      </c>
      <c r="AK206" s="346">
        <v>105</v>
      </c>
      <c r="AL206" s="346">
        <v>85</v>
      </c>
      <c r="AM206" s="346">
        <v>109</v>
      </c>
      <c r="AN206" s="346">
        <v>159</v>
      </c>
      <c r="AO206" s="373"/>
      <c r="AP206" s="348" t="s">
        <v>430</v>
      </c>
      <c r="AQ206" s="348" t="s">
        <v>430</v>
      </c>
      <c r="AR206" s="348" t="s">
        <v>430</v>
      </c>
      <c r="AS206" s="348" t="s">
        <v>430</v>
      </c>
      <c r="AT206" s="348">
        <v>8.16</v>
      </c>
      <c r="AU206" s="351"/>
      <c r="AV206" s="346" t="s">
        <v>430</v>
      </c>
      <c r="AW206" s="346" t="s">
        <v>430</v>
      </c>
      <c r="AX206" s="346" t="s">
        <v>430</v>
      </c>
      <c r="AY206" s="346" t="s">
        <v>430</v>
      </c>
      <c r="AZ206" s="346">
        <v>97</v>
      </c>
      <c r="BA206" s="374"/>
      <c r="BB206" s="348">
        <v>16.872899472140901</v>
      </c>
      <c r="BC206" s="348">
        <v>0.99162812086399399</v>
      </c>
      <c r="BD206" s="348">
        <v>-1.5924363215119801E-2</v>
      </c>
      <c r="BE206" s="375">
        <v>-0.15797505212778701</v>
      </c>
      <c r="BF206" s="374"/>
      <c r="BG206" s="372">
        <v>0.54259999999999997</v>
      </c>
      <c r="BH206" s="373"/>
      <c r="BI206" s="348">
        <v>42.460999999999999</v>
      </c>
      <c r="BJ206" s="348">
        <v>30.7989</v>
      </c>
      <c r="BK206" s="348">
        <v>26.418099999999999</v>
      </c>
      <c r="BL206" s="348">
        <v>0.32200000000000001</v>
      </c>
      <c r="BM206" s="373"/>
      <c r="BN206" s="372" t="s">
        <v>5255</v>
      </c>
      <c r="BO206" s="372" t="s">
        <v>5256</v>
      </c>
      <c r="BP206" s="372" t="s">
        <v>5201</v>
      </c>
      <c r="BQ206" s="372" t="s">
        <v>5257</v>
      </c>
      <c r="BR206" s="372" t="s">
        <v>5258</v>
      </c>
      <c r="BS206" s="373"/>
      <c r="BT206" s="354" t="s">
        <v>555</v>
      </c>
    </row>
    <row r="207" spans="1:72" s="428" customFormat="1" x14ac:dyDescent="0.25">
      <c r="A207" s="345" t="s">
        <v>5259</v>
      </c>
      <c r="B207" s="373"/>
      <c r="C207" s="719">
        <v>45434</v>
      </c>
      <c r="D207" s="373"/>
      <c r="E207" s="346">
        <v>41.654299999999999</v>
      </c>
      <c r="F207" s="373"/>
      <c r="G207" s="347">
        <v>10.335599999999999</v>
      </c>
      <c r="H207" s="374"/>
      <c r="I207" s="348">
        <v>-0.28270000000000001</v>
      </c>
      <c r="J207" s="348">
        <v>-1.0549999999999999</v>
      </c>
      <c r="K207" s="348">
        <v>-0.65269999999999995</v>
      </c>
      <c r="L207" s="348">
        <v>3.4977999999999998</v>
      </c>
      <c r="M207" s="348">
        <v>2.7702</v>
      </c>
      <c r="N207" s="350">
        <v>-7.5667</v>
      </c>
      <c r="O207" s="348">
        <v>-5.4795999999999996</v>
      </c>
      <c r="P207" s="348" t="s">
        <v>430</v>
      </c>
      <c r="Q207" s="348" t="s">
        <v>430</v>
      </c>
      <c r="R207" s="348" t="s">
        <v>430</v>
      </c>
      <c r="S207" s="348">
        <v>2.1314000000000002</v>
      </c>
      <c r="T207" s="348">
        <v>14.8987</v>
      </c>
      <c r="U207" s="348">
        <v>-4.4257</v>
      </c>
      <c r="V207" s="348">
        <v>-4.3734999999999999</v>
      </c>
      <c r="W207" s="348">
        <v>-1.4334</v>
      </c>
      <c r="X207" s="348">
        <v>1.4675</v>
      </c>
      <c r="Y207" s="374"/>
      <c r="Z207" s="346">
        <v>124</v>
      </c>
      <c r="AA207" s="346">
        <v>238</v>
      </c>
      <c r="AB207" s="346">
        <v>250</v>
      </c>
      <c r="AC207" s="346">
        <v>86</v>
      </c>
      <c r="AD207" s="346">
        <v>114</v>
      </c>
      <c r="AE207" s="346">
        <v>215</v>
      </c>
      <c r="AF207" s="346">
        <v>122</v>
      </c>
      <c r="AG207" s="346" t="s">
        <v>430</v>
      </c>
      <c r="AH207" s="346" t="s">
        <v>430</v>
      </c>
      <c r="AI207" s="346" t="s">
        <v>430</v>
      </c>
      <c r="AJ207" s="346">
        <v>152</v>
      </c>
      <c r="AK207" s="346">
        <v>135</v>
      </c>
      <c r="AL207" s="346">
        <v>181</v>
      </c>
      <c r="AM207" s="346">
        <v>215</v>
      </c>
      <c r="AN207" s="346">
        <v>237</v>
      </c>
      <c r="AO207" s="373"/>
      <c r="AP207" s="348" t="s">
        <v>430</v>
      </c>
      <c r="AQ207" s="348" t="s">
        <v>430</v>
      </c>
      <c r="AR207" s="348" t="s">
        <v>430</v>
      </c>
      <c r="AS207" s="348" t="s">
        <v>430</v>
      </c>
      <c r="AT207" s="348">
        <v>0.28000000000000003</v>
      </c>
      <c r="AU207" s="351"/>
      <c r="AV207" s="346" t="s">
        <v>430</v>
      </c>
      <c r="AW207" s="346" t="s">
        <v>430</v>
      </c>
      <c r="AX207" s="346" t="s">
        <v>430</v>
      </c>
      <c r="AY207" s="346" t="s">
        <v>430</v>
      </c>
      <c r="AZ207" s="346">
        <v>170</v>
      </c>
      <c r="BA207" s="374"/>
      <c r="BB207" s="348">
        <v>16.5043538892985</v>
      </c>
      <c r="BC207" s="348">
        <v>0.99874039149190597</v>
      </c>
      <c r="BD207" s="348">
        <v>-1.2471291460498199E-2</v>
      </c>
      <c r="BE207" s="375">
        <v>-9.2213877275012401E-2</v>
      </c>
      <c r="BF207" s="374"/>
      <c r="BG207" s="372">
        <v>5.91E-2</v>
      </c>
      <c r="BH207" s="373"/>
      <c r="BI207" s="348">
        <v>76.040599999999998</v>
      </c>
      <c r="BJ207" s="348">
        <v>23.001100000000001</v>
      </c>
      <c r="BK207" s="348">
        <v>0.71498600000000001</v>
      </c>
      <c r="BL207" s="348">
        <v>0.243314</v>
      </c>
      <c r="BM207" s="373"/>
      <c r="BN207" s="372" t="s">
        <v>5260</v>
      </c>
      <c r="BO207" s="372" t="s">
        <v>5261</v>
      </c>
      <c r="BP207" s="372" t="s">
        <v>5262</v>
      </c>
      <c r="BQ207" s="372" t="s">
        <v>5263</v>
      </c>
      <c r="BR207" s="372" t="s">
        <v>4618</v>
      </c>
      <c r="BS207" s="373"/>
      <c r="BT207" s="354" t="s">
        <v>463</v>
      </c>
    </row>
    <row r="208" spans="1:72" s="428" customFormat="1" x14ac:dyDescent="0.25">
      <c r="A208" s="345" t="s">
        <v>5264</v>
      </c>
      <c r="B208" s="373"/>
      <c r="C208" s="719">
        <v>46198</v>
      </c>
      <c r="D208" s="373"/>
      <c r="E208" s="346">
        <v>47.11</v>
      </c>
      <c r="F208" s="373"/>
      <c r="G208" s="347">
        <v>9.2425999999999995</v>
      </c>
      <c r="H208" s="374"/>
      <c r="I208" s="348">
        <v>-0.81130000000000002</v>
      </c>
      <c r="J208" s="348">
        <v>-1.1243000000000001</v>
      </c>
      <c r="K208" s="348">
        <v>-2.9455</v>
      </c>
      <c r="L208" s="348" t="s">
        <v>430</v>
      </c>
      <c r="M208" s="348" t="s">
        <v>430</v>
      </c>
      <c r="N208" s="350" t="s">
        <v>430</v>
      </c>
      <c r="O208" s="348" t="s">
        <v>430</v>
      </c>
      <c r="P208" s="348" t="s">
        <v>430</v>
      </c>
      <c r="Q208" s="348" t="s">
        <v>430</v>
      </c>
      <c r="R208" s="348" t="s">
        <v>430</v>
      </c>
      <c r="S208" s="348">
        <v>-7.5739999999999998</v>
      </c>
      <c r="T208" s="348" t="s">
        <v>430</v>
      </c>
      <c r="U208" s="348" t="s">
        <v>430</v>
      </c>
      <c r="V208" s="348" t="s">
        <v>430</v>
      </c>
      <c r="W208" s="348">
        <v>-1.0926</v>
      </c>
      <c r="X208" s="348">
        <v>-7.5739999999999998</v>
      </c>
      <c r="Y208" s="374"/>
      <c r="Z208" s="346">
        <v>220</v>
      </c>
      <c r="AA208" s="346">
        <v>239</v>
      </c>
      <c r="AB208" s="346">
        <v>257</v>
      </c>
      <c r="AC208" s="346" t="s">
        <v>430</v>
      </c>
      <c r="AD208" s="346" t="s">
        <v>430</v>
      </c>
      <c r="AE208" s="346" t="s">
        <v>430</v>
      </c>
      <c r="AF208" s="346" t="s">
        <v>430</v>
      </c>
      <c r="AG208" s="346" t="s">
        <v>430</v>
      </c>
      <c r="AH208" s="346" t="s">
        <v>430</v>
      </c>
      <c r="AI208" s="346" t="s">
        <v>430</v>
      </c>
      <c r="AJ208" s="346">
        <v>257</v>
      </c>
      <c r="AK208" s="346" t="s">
        <v>430</v>
      </c>
      <c r="AL208" s="346" t="s">
        <v>430</v>
      </c>
      <c r="AM208" s="346" t="s">
        <v>430</v>
      </c>
      <c r="AN208" s="346">
        <v>185</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4.4976312107477403</v>
      </c>
      <c r="BC208" s="348">
        <v>0</v>
      </c>
      <c r="BD208" s="348">
        <v>-0.95647954476938402</v>
      </c>
      <c r="BE208" s="375" t="s">
        <v>430</v>
      </c>
      <c r="BF208" s="374"/>
      <c r="BG208" s="372" t="s">
        <v>430</v>
      </c>
      <c r="BH208" s="373"/>
      <c r="BI208" s="348">
        <v>27.433199999999999</v>
      </c>
      <c r="BJ208" s="348">
        <v>41.943600000000004</v>
      </c>
      <c r="BK208" s="348">
        <v>30.786000000000001</v>
      </c>
      <c r="BL208" s="348">
        <v>-0.1628</v>
      </c>
      <c r="BM208" s="373"/>
      <c r="BN208" s="372" t="s">
        <v>5265</v>
      </c>
      <c r="BO208" s="372" t="s">
        <v>5266</v>
      </c>
      <c r="BP208" s="372" t="s">
        <v>5267</v>
      </c>
      <c r="BQ208" s="372" t="s">
        <v>5268</v>
      </c>
      <c r="BR208" s="372" t="s">
        <v>5269</v>
      </c>
      <c r="BS208" s="373"/>
      <c r="BT208" s="354" t="s">
        <v>548</v>
      </c>
    </row>
    <row r="209" spans="1:72" s="428" customFormat="1" ht="11" x14ac:dyDescent="0.3">
      <c r="A209" s="841" t="s">
        <v>5270</v>
      </c>
      <c r="B209" s="842"/>
      <c r="C209" s="843">
        <v>45737</v>
      </c>
      <c r="D209" s="842"/>
      <c r="E209" s="844">
        <v>46.091099999999997</v>
      </c>
      <c r="F209" s="842"/>
      <c r="G209" s="845">
        <v>12.009</v>
      </c>
      <c r="H209" s="847"/>
      <c r="I209" s="846">
        <v>-9.98E-2</v>
      </c>
      <c r="J209" s="846">
        <v>0.51900000000000002</v>
      </c>
      <c r="K209" s="846">
        <v>2.5270999999999999</v>
      </c>
      <c r="L209" s="846">
        <v>2.8344</v>
      </c>
      <c r="M209" s="846">
        <v>7.4726999999999997</v>
      </c>
      <c r="N209" s="848">
        <v>10.896000000000001</v>
      </c>
      <c r="O209" s="846" t="s">
        <v>430</v>
      </c>
      <c r="P209" s="846" t="s">
        <v>430</v>
      </c>
      <c r="Q209" s="846" t="s">
        <v>430</v>
      </c>
      <c r="R209" s="846" t="s">
        <v>430</v>
      </c>
      <c r="S209" s="846">
        <v>3.3121</v>
      </c>
      <c r="T209" s="846">
        <v>20.997499999999999</v>
      </c>
      <c r="U209" s="846">
        <v>5.4253</v>
      </c>
      <c r="V209" s="846">
        <v>11.4214</v>
      </c>
      <c r="W209" s="846">
        <v>1.6162000000000001</v>
      </c>
      <c r="X209" s="846">
        <v>13.640499999999999</v>
      </c>
      <c r="Y209" s="847"/>
      <c r="Z209" s="844">
        <v>53</v>
      </c>
      <c r="AA209" s="844">
        <v>47</v>
      </c>
      <c r="AB209" s="844">
        <v>88</v>
      </c>
      <c r="AC209" s="844">
        <v>109</v>
      </c>
      <c r="AD209" s="844">
        <v>47</v>
      </c>
      <c r="AE209" s="844">
        <v>59</v>
      </c>
      <c r="AF209" s="844" t="s">
        <v>430</v>
      </c>
      <c r="AG209" s="844" t="s">
        <v>430</v>
      </c>
      <c r="AH209" s="844" t="s">
        <v>430</v>
      </c>
      <c r="AI209" s="844" t="s">
        <v>430</v>
      </c>
      <c r="AJ209" s="844">
        <v>101</v>
      </c>
      <c r="AK209" s="844">
        <v>68</v>
      </c>
      <c r="AL209" s="844">
        <v>71</v>
      </c>
      <c r="AM209" s="844">
        <v>36</v>
      </c>
      <c r="AN209" s="844">
        <v>58</v>
      </c>
      <c r="AO209" s="842"/>
      <c r="AP209" s="846" t="s">
        <v>430</v>
      </c>
      <c r="AQ209" s="846" t="s">
        <v>430</v>
      </c>
      <c r="AR209" s="846" t="s">
        <v>430</v>
      </c>
      <c r="AS209" s="846" t="s">
        <v>430</v>
      </c>
      <c r="AT209" s="846">
        <v>15.06</v>
      </c>
      <c r="AU209" s="849"/>
      <c r="AV209" s="844" t="s">
        <v>430</v>
      </c>
      <c r="AW209" s="844" t="s">
        <v>430</v>
      </c>
      <c r="AX209" s="844" t="s">
        <v>430</v>
      </c>
      <c r="AY209" s="844" t="s">
        <v>430</v>
      </c>
      <c r="AZ209" s="844">
        <v>66</v>
      </c>
      <c r="BA209" s="847"/>
      <c r="BB209" s="846">
        <v>15.865938788838999</v>
      </c>
      <c r="BC209" s="846">
        <v>0.99823932099322599</v>
      </c>
      <c r="BD209" s="846">
        <v>4.7727488616587002E-2</v>
      </c>
      <c r="BE209" s="852">
        <v>-0.15527418272707399</v>
      </c>
      <c r="BF209" s="847"/>
      <c r="BG209" s="855">
        <v>0.90090000000000003</v>
      </c>
      <c r="BH209" s="842"/>
      <c r="BI209" s="846">
        <v>11.0829</v>
      </c>
      <c r="BJ209" s="846">
        <v>84.610699999999994</v>
      </c>
      <c r="BK209" s="846">
        <v>4.2449700000000004</v>
      </c>
      <c r="BL209" s="846">
        <v>6.1429999999999998E-2</v>
      </c>
      <c r="BM209" s="842"/>
      <c r="BN209" s="855" t="s">
        <v>4546</v>
      </c>
      <c r="BO209" s="855" t="s">
        <v>3719</v>
      </c>
      <c r="BP209" s="855" t="s">
        <v>4547</v>
      </c>
      <c r="BQ209" s="855" t="s">
        <v>725</v>
      </c>
      <c r="BR209" s="855" t="s">
        <v>4548</v>
      </c>
      <c r="BS209" s="842"/>
      <c r="BT209" s="856" t="s">
        <v>555</v>
      </c>
    </row>
    <row r="210" spans="1:72" s="428" customFormat="1" ht="11" x14ac:dyDescent="0.3">
      <c r="A210" s="841" t="s">
        <v>5271</v>
      </c>
      <c r="B210" s="842"/>
      <c r="C210" s="843">
        <v>45888</v>
      </c>
      <c r="D210" s="842"/>
      <c r="E210" s="844">
        <v>47.043300000000002</v>
      </c>
      <c r="F210" s="842"/>
      <c r="G210" s="845">
        <v>11.087</v>
      </c>
      <c r="H210" s="847"/>
      <c r="I210" s="846">
        <v>-9.01E-2</v>
      </c>
      <c r="J210" s="846">
        <v>2.3730000000000002</v>
      </c>
      <c r="K210" s="846">
        <v>7.1311</v>
      </c>
      <c r="L210" s="846">
        <v>7.0793999999999997</v>
      </c>
      <c r="M210" s="846">
        <v>13.017300000000001</v>
      </c>
      <c r="N210" s="848">
        <v>13.1867</v>
      </c>
      <c r="O210" s="846" t="s">
        <v>430</v>
      </c>
      <c r="P210" s="846" t="s">
        <v>430</v>
      </c>
      <c r="Q210" s="846" t="s">
        <v>430</v>
      </c>
      <c r="R210" s="846" t="s">
        <v>430</v>
      </c>
      <c r="S210" s="846">
        <v>6.9863999999999997</v>
      </c>
      <c r="T210" s="846">
        <v>28.694099999999999</v>
      </c>
      <c r="U210" s="846">
        <v>13.596299999999999</v>
      </c>
      <c r="V210" s="846">
        <v>16.7667</v>
      </c>
      <c r="W210" s="846">
        <v>5.9335000000000004</v>
      </c>
      <c r="X210" s="846">
        <v>10.6249</v>
      </c>
      <c r="Y210" s="847"/>
      <c r="Z210" s="844">
        <v>48</v>
      </c>
      <c r="AA210" s="844">
        <v>7</v>
      </c>
      <c r="AB210" s="844">
        <v>4</v>
      </c>
      <c r="AC210" s="844">
        <v>33</v>
      </c>
      <c r="AD210" s="844">
        <v>32</v>
      </c>
      <c r="AE210" s="844">
        <v>31</v>
      </c>
      <c r="AF210" s="844" t="s">
        <v>430</v>
      </c>
      <c r="AG210" s="844" t="s">
        <v>430</v>
      </c>
      <c r="AH210" s="844" t="s">
        <v>430</v>
      </c>
      <c r="AI210" s="844" t="s">
        <v>430</v>
      </c>
      <c r="AJ210" s="844">
        <v>21</v>
      </c>
      <c r="AK210" s="844">
        <v>23</v>
      </c>
      <c r="AL210" s="844">
        <v>18</v>
      </c>
      <c r="AM210" s="844">
        <v>18</v>
      </c>
      <c r="AN210" s="844">
        <v>3</v>
      </c>
      <c r="AO210" s="842"/>
      <c r="AP210" s="846" t="s">
        <v>430</v>
      </c>
      <c r="AQ210" s="846" t="s">
        <v>430</v>
      </c>
      <c r="AR210" s="846" t="s">
        <v>430</v>
      </c>
      <c r="AS210" s="846" t="s">
        <v>430</v>
      </c>
      <c r="AT210" s="846">
        <v>26.84</v>
      </c>
      <c r="AU210" s="849"/>
      <c r="AV210" s="844" t="s">
        <v>430</v>
      </c>
      <c r="AW210" s="844" t="s">
        <v>430</v>
      </c>
      <c r="AX210" s="844" t="s">
        <v>430</v>
      </c>
      <c r="AY210" s="844" t="s">
        <v>430</v>
      </c>
      <c r="AZ210" s="844">
        <v>18</v>
      </c>
      <c r="BA210" s="847"/>
      <c r="BB210" s="846">
        <v>20.276570386426499</v>
      </c>
      <c r="BC210" s="846">
        <v>1.0011256914208999</v>
      </c>
      <c r="BD210" s="846">
        <v>3.6970327668031502E-2</v>
      </c>
      <c r="BE210" s="852">
        <v>-0.13604737660452501</v>
      </c>
      <c r="BF210" s="847"/>
      <c r="BG210" s="855">
        <v>0.26169999999999999</v>
      </c>
      <c r="BH210" s="842"/>
      <c r="BI210" s="846">
        <v>36.634300000000003</v>
      </c>
      <c r="BJ210" s="846">
        <v>40.792200000000001</v>
      </c>
      <c r="BK210" s="846">
        <v>22.5122</v>
      </c>
      <c r="BL210" s="846">
        <v>6.13E-2</v>
      </c>
      <c r="BM210" s="842"/>
      <c r="BN210" s="855" t="s">
        <v>5272</v>
      </c>
      <c r="BO210" s="855" t="s">
        <v>5273</v>
      </c>
      <c r="BP210" s="855" t="s">
        <v>5274</v>
      </c>
      <c r="BQ210" s="855" t="s">
        <v>4746</v>
      </c>
      <c r="BR210" s="855" t="s">
        <v>4747</v>
      </c>
      <c r="BS210" s="842"/>
      <c r="BT210" s="856" t="s">
        <v>555</v>
      </c>
    </row>
    <row r="211" spans="1:72" s="428" customFormat="1" x14ac:dyDescent="0.25">
      <c r="A211" s="345" t="s">
        <v>5275</v>
      </c>
      <c r="B211" s="373"/>
      <c r="C211" s="719">
        <v>45895</v>
      </c>
      <c r="D211" s="373"/>
      <c r="E211" s="346">
        <v>42.545699999999997</v>
      </c>
      <c r="F211" s="373"/>
      <c r="G211" s="347">
        <v>11.507099999999999</v>
      </c>
      <c r="H211" s="374"/>
      <c r="I211" s="348">
        <v>-5.5599999999999997E-2</v>
      </c>
      <c r="J211" s="348">
        <v>0.27189999999999998</v>
      </c>
      <c r="K211" s="348">
        <v>3.4531999999999998</v>
      </c>
      <c r="L211" s="348">
        <v>2.7906</v>
      </c>
      <c r="M211" s="348">
        <v>5.3068999999999997</v>
      </c>
      <c r="N211" s="350">
        <v>15.026899999999999</v>
      </c>
      <c r="O211" s="348" t="s">
        <v>430</v>
      </c>
      <c r="P211" s="348" t="s">
        <v>430</v>
      </c>
      <c r="Q211" s="348" t="s">
        <v>430</v>
      </c>
      <c r="R211" s="348" t="s">
        <v>430</v>
      </c>
      <c r="S211" s="348">
        <v>4.4846000000000004</v>
      </c>
      <c r="T211" s="348">
        <v>18.207000000000001</v>
      </c>
      <c r="U211" s="348">
        <v>7.6848999999999998</v>
      </c>
      <c r="V211" s="348">
        <v>12.1386</v>
      </c>
      <c r="W211" s="348">
        <v>1.4467000000000001</v>
      </c>
      <c r="X211" s="348">
        <v>15.026899999999999</v>
      </c>
      <c r="Y211" s="374"/>
      <c r="Z211" s="346">
        <v>43</v>
      </c>
      <c r="AA211" s="346">
        <v>78</v>
      </c>
      <c r="AB211" s="346">
        <v>45</v>
      </c>
      <c r="AC211" s="346">
        <v>116</v>
      </c>
      <c r="AD211" s="346">
        <v>87</v>
      </c>
      <c r="AE211" s="346">
        <v>21</v>
      </c>
      <c r="AF211" s="346" t="s">
        <v>430</v>
      </c>
      <c r="AG211" s="346" t="s">
        <v>430</v>
      </c>
      <c r="AH211" s="346" t="s">
        <v>430</v>
      </c>
      <c r="AI211" s="346" t="s">
        <v>430</v>
      </c>
      <c r="AJ211" s="346">
        <v>45</v>
      </c>
      <c r="AK211" s="346">
        <v>98</v>
      </c>
      <c r="AL211" s="346">
        <v>35</v>
      </c>
      <c r="AM211" s="346">
        <v>24</v>
      </c>
      <c r="AN211" s="346">
        <v>74</v>
      </c>
      <c r="AO211" s="373"/>
      <c r="AP211" s="348" t="s">
        <v>430</v>
      </c>
      <c r="AQ211" s="348" t="s">
        <v>430</v>
      </c>
      <c r="AR211" s="348" t="s">
        <v>430</v>
      </c>
      <c r="AS211" s="348" t="s">
        <v>430</v>
      </c>
      <c r="AT211" s="348">
        <v>16.82</v>
      </c>
      <c r="AU211" s="351"/>
      <c r="AV211" s="346" t="s">
        <v>430</v>
      </c>
      <c r="AW211" s="346" t="s">
        <v>430</v>
      </c>
      <c r="AX211" s="346" t="s">
        <v>430</v>
      </c>
      <c r="AY211" s="346" t="s">
        <v>430</v>
      </c>
      <c r="AZ211" s="346">
        <v>43</v>
      </c>
      <c r="BA211" s="374"/>
      <c r="BB211" s="348">
        <v>16.2635735219332</v>
      </c>
      <c r="BC211" s="348">
        <v>0.99426916681772803</v>
      </c>
      <c r="BD211" s="348">
        <v>5.1181479429424602E-2</v>
      </c>
      <c r="BE211" s="375">
        <v>-7.3528447005984293E-2</v>
      </c>
      <c r="BF211" s="374"/>
      <c r="BG211" s="372">
        <v>9.1399999999999995E-2</v>
      </c>
      <c r="BH211" s="373"/>
      <c r="BI211" s="348">
        <v>69.226299999999995</v>
      </c>
      <c r="BJ211" s="348">
        <v>28.297499999999999</v>
      </c>
      <c r="BK211" s="348">
        <v>2.4188900000000002</v>
      </c>
      <c r="BL211" s="348">
        <v>5.731E-2</v>
      </c>
      <c r="BM211" s="373"/>
      <c r="BN211" s="372" t="s">
        <v>5276</v>
      </c>
      <c r="BO211" s="372" t="s">
        <v>5277</v>
      </c>
      <c r="BP211" s="372" t="s">
        <v>5278</v>
      </c>
      <c r="BQ211" s="372" t="s">
        <v>5279</v>
      </c>
      <c r="BR211" s="372" t="s">
        <v>5280</v>
      </c>
      <c r="BS211" s="373"/>
      <c r="BT211" s="354" t="s">
        <v>555</v>
      </c>
    </row>
    <row r="212" spans="1:72" s="428" customFormat="1" x14ac:dyDescent="0.25">
      <c r="A212" s="345" t="s">
        <v>5281</v>
      </c>
      <c r="B212" s="373"/>
      <c r="C212" s="719">
        <v>45728</v>
      </c>
      <c r="D212" s="373"/>
      <c r="E212" s="346">
        <v>41.4</v>
      </c>
      <c r="F212" s="373"/>
      <c r="G212" s="347">
        <v>12.226900000000001</v>
      </c>
      <c r="H212" s="374"/>
      <c r="I212" s="348">
        <v>-9.64E-2</v>
      </c>
      <c r="J212" s="348">
        <v>1.0889</v>
      </c>
      <c r="K212" s="348">
        <v>4.6581999999999999</v>
      </c>
      <c r="L212" s="348">
        <v>7.6378000000000004</v>
      </c>
      <c r="M212" s="348">
        <v>16.991499999999998</v>
      </c>
      <c r="N212" s="350">
        <v>9.0978999999999992</v>
      </c>
      <c r="O212" s="348" t="s">
        <v>430</v>
      </c>
      <c r="P212" s="348" t="s">
        <v>430</v>
      </c>
      <c r="Q212" s="348" t="s">
        <v>430</v>
      </c>
      <c r="R212" s="348" t="s">
        <v>430</v>
      </c>
      <c r="S212" s="348">
        <v>5.8239999999999998</v>
      </c>
      <c r="T212" s="348">
        <v>29.980799999999999</v>
      </c>
      <c r="U212" s="348">
        <v>11.0184</v>
      </c>
      <c r="V212" s="348">
        <v>9.4560999999999993</v>
      </c>
      <c r="W212" s="348">
        <v>4.5721999999999996</v>
      </c>
      <c r="X212" s="348">
        <v>14.760999999999999</v>
      </c>
      <c r="Y212" s="374"/>
      <c r="Z212" s="346">
        <v>52</v>
      </c>
      <c r="AA212" s="346">
        <v>40</v>
      </c>
      <c r="AB212" s="346">
        <v>17</v>
      </c>
      <c r="AC212" s="346">
        <v>30</v>
      </c>
      <c r="AD212" s="346">
        <v>14</v>
      </c>
      <c r="AE212" s="346">
        <v>81</v>
      </c>
      <c r="AF212" s="346" t="s">
        <v>430</v>
      </c>
      <c r="AG212" s="346" t="s">
        <v>430</v>
      </c>
      <c r="AH212" s="346" t="s">
        <v>430</v>
      </c>
      <c r="AI212" s="346" t="s">
        <v>430</v>
      </c>
      <c r="AJ212" s="346">
        <v>27</v>
      </c>
      <c r="AK212" s="346">
        <v>12</v>
      </c>
      <c r="AL212" s="346">
        <v>19</v>
      </c>
      <c r="AM212" s="346">
        <v>81</v>
      </c>
      <c r="AN212" s="346">
        <v>16</v>
      </c>
      <c r="AO212" s="373"/>
      <c r="AP212" s="348" t="s">
        <v>430</v>
      </c>
      <c r="AQ212" s="348" t="s">
        <v>430</v>
      </c>
      <c r="AR212" s="348" t="s">
        <v>430</v>
      </c>
      <c r="AS212" s="348" t="s">
        <v>430</v>
      </c>
      <c r="AT212" s="348">
        <v>24.2</v>
      </c>
      <c r="AU212" s="351"/>
      <c r="AV212" s="346" t="s">
        <v>430</v>
      </c>
      <c r="AW212" s="346" t="s">
        <v>430</v>
      </c>
      <c r="AX212" s="346" t="s">
        <v>430</v>
      </c>
      <c r="AY212" s="346" t="s">
        <v>430</v>
      </c>
      <c r="AZ212" s="346">
        <v>19</v>
      </c>
      <c r="BA212" s="374"/>
      <c r="BB212" s="348">
        <v>19.4282478900085</v>
      </c>
      <c r="BC212" s="348">
        <v>0.99846597095624101</v>
      </c>
      <c r="BD212" s="348">
        <v>2.54433293218615E-2</v>
      </c>
      <c r="BE212" s="375">
        <v>-0.14352550680373999</v>
      </c>
      <c r="BF212" s="374"/>
      <c r="BG212" s="372">
        <v>0.34379999999999999</v>
      </c>
      <c r="BH212" s="373"/>
      <c r="BI212" s="348" t="s">
        <v>430</v>
      </c>
      <c r="BJ212" s="348">
        <v>6.2661699999999998</v>
      </c>
      <c r="BK212" s="348">
        <v>93.611999999999995</v>
      </c>
      <c r="BL212" s="348">
        <v>0.12182999999999999</v>
      </c>
      <c r="BM212" s="373"/>
      <c r="BN212" s="372" t="s">
        <v>5282</v>
      </c>
      <c r="BO212" s="372" t="s">
        <v>5283</v>
      </c>
      <c r="BP212" s="372" t="s">
        <v>5284</v>
      </c>
      <c r="BQ212" s="372" t="s">
        <v>890</v>
      </c>
      <c r="BR212" s="372" t="s">
        <v>5285</v>
      </c>
      <c r="BS212" s="373"/>
      <c r="BT212" s="354" t="s">
        <v>555</v>
      </c>
    </row>
    <row r="213" spans="1:72" s="428" customFormat="1" ht="11" x14ac:dyDescent="0.3">
      <c r="A213" s="841" t="s">
        <v>5286</v>
      </c>
      <c r="B213" s="842"/>
      <c r="C213" s="843">
        <v>45775</v>
      </c>
      <c r="D213" s="842"/>
      <c r="E213" s="844">
        <v>39.913699999999999</v>
      </c>
      <c r="F213" s="842"/>
      <c r="G213" s="845">
        <v>9.0150000000000006</v>
      </c>
      <c r="H213" s="847"/>
      <c r="I213" s="846">
        <v>-0.43070000000000003</v>
      </c>
      <c r="J213" s="846">
        <v>-0.48570000000000002</v>
      </c>
      <c r="K213" s="846">
        <v>0.71499999999999997</v>
      </c>
      <c r="L213" s="846">
        <v>0.3004</v>
      </c>
      <c r="M213" s="846">
        <v>-7.1767000000000003</v>
      </c>
      <c r="N213" s="848">
        <v>-8.1946999999999992</v>
      </c>
      <c r="O213" s="846" t="s">
        <v>430</v>
      </c>
      <c r="P213" s="846" t="s">
        <v>430</v>
      </c>
      <c r="Q213" s="846" t="s">
        <v>430</v>
      </c>
      <c r="R213" s="846" t="s">
        <v>430</v>
      </c>
      <c r="S213" s="846">
        <v>0.90659999999999996</v>
      </c>
      <c r="T213" s="846">
        <v>4.9109999999999996</v>
      </c>
      <c r="U213" s="846">
        <v>-14.452500000000001</v>
      </c>
      <c r="V213" s="846">
        <v>-6.9371</v>
      </c>
      <c r="W213" s="846">
        <v>-1.0102</v>
      </c>
      <c r="X213" s="846">
        <v>-7.4505999999999997</v>
      </c>
      <c r="Y213" s="847"/>
      <c r="Z213" s="844">
        <v>164</v>
      </c>
      <c r="AA213" s="844">
        <v>169</v>
      </c>
      <c r="AB213" s="844">
        <v>164</v>
      </c>
      <c r="AC213" s="844">
        <v>223</v>
      </c>
      <c r="AD213" s="844">
        <v>235</v>
      </c>
      <c r="AE213" s="844">
        <v>217</v>
      </c>
      <c r="AF213" s="844" t="s">
        <v>430</v>
      </c>
      <c r="AG213" s="844" t="s">
        <v>430</v>
      </c>
      <c r="AH213" s="844" t="s">
        <v>430</v>
      </c>
      <c r="AI213" s="844" t="s">
        <v>430</v>
      </c>
      <c r="AJ213" s="844">
        <v>207</v>
      </c>
      <c r="AK213" s="844">
        <v>235</v>
      </c>
      <c r="AL213" s="844">
        <v>231</v>
      </c>
      <c r="AM213" s="844">
        <v>220</v>
      </c>
      <c r="AN213" s="844">
        <v>183</v>
      </c>
      <c r="AO213" s="842"/>
      <c r="AP213" s="846" t="s">
        <v>430</v>
      </c>
      <c r="AQ213" s="846" t="s">
        <v>430</v>
      </c>
      <c r="AR213" s="846" t="s">
        <v>430</v>
      </c>
      <c r="AS213" s="846" t="s">
        <v>430</v>
      </c>
      <c r="AT213" s="846">
        <v>-11.31</v>
      </c>
      <c r="AU213" s="849"/>
      <c r="AV213" s="844" t="s">
        <v>430</v>
      </c>
      <c r="AW213" s="844" t="s">
        <v>430</v>
      </c>
      <c r="AX213" s="844" t="s">
        <v>430</v>
      </c>
      <c r="AY213" s="844" t="s">
        <v>430</v>
      </c>
      <c r="AZ213" s="844">
        <v>228</v>
      </c>
      <c r="BA213" s="847"/>
      <c r="BB213" s="846">
        <v>13.559640193023499</v>
      </c>
      <c r="BC213" s="846">
        <v>0.997690416381112</v>
      </c>
      <c r="BD213" s="846">
        <v>-8.6087064968520102E-2</v>
      </c>
      <c r="BE213" s="852">
        <v>-8.8809198569942793E-2</v>
      </c>
      <c r="BF213" s="847"/>
      <c r="BG213" s="855">
        <v>0.11409999999999999</v>
      </c>
      <c r="BH213" s="842"/>
      <c r="BI213" s="846">
        <v>99.642399999999995</v>
      </c>
      <c r="BJ213" s="846" t="s">
        <v>430</v>
      </c>
      <c r="BK213" s="846" t="s">
        <v>430</v>
      </c>
      <c r="BL213" s="846">
        <v>0.35759999999999997</v>
      </c>
      <c r="BM213" s="842"/>
      <c r="BN213" s="855" t="s">
        <v>5287</v>
      </c>
      <c r="BO213" s="855" t="s">
        <v>5288</v>
      </c>
      <c r="BP213" s="855" t="s">
        <v>5289</v>
      </c>
      <c r="BQ213" s="855" t="s">
        <v>5290</v>
      </c>
      <c r="BR213" s="855" t="s">
        <v>5291</v>
      </c>
      <c r="BS213" s="842"/>
      <c r="BT213" s="856" t="s">
        <v>555</v>
      </c>
    </row>
    <row r="214" spans="1:72" s="428" customFormat="1" x14ac:dyDescent="0.25">
      <c r="A214" s="345" t="s">
        <v>5292</v>
      </c>
      <c r="B214" s="373"/>
      <c r="C214" s="719">
        <v>45792</v>
      </c>
      <c r="D214" s="373"/>
      <c r="E214" s="346">
        <v>38.903599999999997</v>
      </c>
      <c r="F214" s="373"/>
      <c r="G214" s="347">
        <v>9.7584</v>
      </c>
      <c r="H214" s="374"/>
      <c r="I214" s="348">
        <v>-0.4854</v>
      </c>
      <c r="J214" s="348">
        <v>-0.60199999999999998</v>
      </c>
      <c r="K214" s="348">
        <v>0.42299999999999999</v>
      </c>
      <c r="L214" s="348">
        <v>1.1054999999999999</v>
      </c>
      <c r="M214" s="348">
        <v>-3.7206000000000001</v>
      </c>
      <c r="N214" s="350">
        <v>-2.6444000000000001</v>
      </c>
      <c r="O214" s="348" t="s">
        <v>430</v>
      </c>
      <c r="P214" s="348" t="s">
        <v>430</v>
      </c>
      <c r="Q214" s="348" t="s">
        <v>430</v>
      </c>
      <c r="R214" s="348" t="s">
        <v>430</v>
      </c>
      <c r="S214" s="348">
        <v>1.05</v>
      </c>
      <c r="T214" s="348">
        <v>8.2162000000000006</v>
      </c>
      <c r="U214" s="348">
        <v>-7.3769</v>
      </c>
      <c r="V214" s="348">
        <v>-2.2174999999999998</v>
      </c>
      <c r="W214" s="348">
        <v>-1.1778</v>
      </c>
      <c r="X214" s="348">
        <v>-1.8853</v>
      </c>
      <c r="Y214" s="374"/>
      <c r="Z214" s="346">
        <v>185</v>
      </c>
      <c r="AA214" s="346">
        <v>196</v>
      </c>
      <c r="AB214" s="346">
        <v>196</v>
      </c>
      <c r="AC214" s="346">
        <v>206</v>
      </c>
      <c r="AD214" s="346">
        <v>189</v>
      </c>
      <c r="AE214" s="346">
        <v>194</v>
      </c>
      <c r="AF214" s="346" t="s">
        <v>430</v>
      </c>
      <c r="AG214" s="346" t="s">
        <v>430</v>
      </c>
      <c r="AH214" s="346" t="s">
        <v>430</v>
      </c>
      <c r="AI214" s="346" t="s">
        <v>430</v>
      </c>
      <c r="AJ214" s="346">
        <v>203</v>
      </c>
      <c r="AK214" s="346">
        <v>208</v>
      </c>
      <c r="AL214" s="346">
        <v>207</v>
      </c>
      <c r="AM214" s="346">
        <v>202</v>
      </c>
      <c r="AN214" s="346">
        <v>209</v>
      </c>
      <c r="AO214" s="373"/>
      <c r="AP214" s="348" t="s">
        <v>430</v>
      </c>
      <c r="AQ214" s="348" t="s">
        <v>430</v>
      </c>
      <c r="AR214" s="348" t="s">
        <v>430</v>
      </c>
      <c r="AS214" s="348" t="s">
        <v>430</v>
      </c>
      <c r="AT214" s="348">
        <v>-4.3099999999999996</v>
      </c>
      <c r="AU214" s="351"/>
      <c r="AV214" s="346" t="s">
        <v>430</v>
      </c>
      <c r="AW214" s="346" t="s">
        <v>430</v>
      </c>
      <c r="AX214" s="346" t="s">
        <v>430</v>
      </c>
      <c r="AY214" s="346" t="s">
        <v>430</v>
      </c>
      <c r="AZ214" s="346">
        <v>201</v>
      </c>
      <c r="BA214" s="374"/>
      <c r="BB214" s="348">
        <v>12.592950743364501</v>
      </c>
      <c r="BC214" s="348">
        <v>0.99308425736212103</v>
      </c>
      <c r="BD214" s="348">
        <v>-4.4678621421833299E-2</v>
      </c>
      <c r="BE214" s="375">
        <v>-0.10536055314456599</v>
      </c>
      <c r="BF214" s="374"/>
      <c r="BG214" s="372">
        <v>0.42530000000000001</v>
      </c>
      <c r="BH214" s="373"/>
      <c r="BI214" s="348">
        <v>98.339200000000005</v>
      </c>
      <c r="BJ214" s="348">
        <v>1.3559399999999999</v>
      </c>
      <c r="BK214" s="348" t="s">
        <v>430</v>
      </c>
      <c r="BL214" s="348">
        <v>0.30486000000000002</v>
      </c>
      <c r="BM214" s="373"/>
      <c r="BN214" s="372" t="s">
        <v>4499</v>
      </c>
      <c r="BO214" s="372" t="s">
        <v>4500</v>
      </c>
      <c r="BP214" s="372" t="s">
        <v>4381</v>
      </c>
      <c r="BQ214" s="372" t="s">
        <v>730</v>
      </c>
      <c r="BR214" s="372" t="s">
        <v>4502</v>
      </c>
      <c r="BS214" s="373"/>
      <c r="BT214" s="354" t="s">
        <v>555</v>
      </c>
    </row>
    <row r="215" spans="1:72" s="428" customFormat="1" x14ac:dyDescent="0.25">
      <c r="A215" s="345" t="s">
        <v>5293</v>
      </c>
      <c r="B215" s="373"/>
      <c r="C215" s="719">
        <v>45594</v>
      </c>
      <c r="D215" s="373"/>
      <c r="E215" s="346">
        <v>35.842500000000001</v>
      </c>
      <c r="F215" s="373"/>
      <c r="G215" s="347">
        <v>11.1942</v>
      </c>
      <c r="H215" s="374"/>
      <c r="I215" s="348">
        <v>-0.84940000000000004</v>
      </c>
      <c r="J215" s="348">
        <v>0.28849999999999998</v>
      </c>
      <c r="K215" s="348">
        <v>0.249</v>
      </c>
      <c r="L215" s="348">
        <v>-5.2093999999999996</v>
      </c>
      <c r="M215" s="348">
        <v>-4.9954000000000001</v>
      </c>
      <c r="N215" s="350">
        <v>16.6021</v>
      </c>
      <c r="O215" s="348" t="s">
        <v>430</v>
      </c>
      <c r="P215" s="348" t="s">
        <v>430</v>
      </c>
      <c r="Q215" s="348" t="s">
        <v>430</v>
      </c>
      <c r="R215" s="348" t="s">
        <v>430</v>
      </c>
      <c r="S215" s="348">
        <v>-0.53839999999999999</v>
      </c>
      <c r="T215" s="348">
        <v>7.1132999999999997</v>
      </c>
      <c r="U215" s="348">
        <v>3.1913999999999998</v>
      </c>
      <c r="V215" s="348">
        <v>10.7799</v>
      </c>
      <c r="W215" s="348">
        <v>-0.76419999999999999</v>
      </c>
      <c r="X215" s="348">
        <v>6.3677999999999999</v>
      </c>
      <c r="Y215" s="374"/>
      <c r="Z215" s="346">
        <v>225</v>
      </c>
      <c r="AA215" s="346">
        <v>75</v>
      </c>
      <c r="AB215" s="346">
        <v>222</v>
      </c>
      <c r="AC215" s="346">
        <v>248</v>
      </c>
      <c r="AD215" s="346">
        <v>230</v>
      </c>
      <c r="AE215" s="346">
        <v>19</v>
      </c>
      <c r="AF215" s="346" t="s">
        <v>430</v>
      </c>
      <c r="AG215" s="346" t="s">
        <v>430</v>
      </c>
      <c r="AH215" s="346" t="s">
        <v>430</v>
      </c>
      <c r="AI215" s="346" t="s">
        <v>430</v>
      </c>
      <c r="AJ215" s="346">
        <v>246</v>
      </c>
      <c r="AK215" s="346">
        <v>226</v>
      </c>
      <c r="AL215" s="346">
        <v>96</v>
      </c>
      <c r="AM215" s="346">
        <v>48</v>
      </c>
      <c r="AN215" s="346">
        <v>173</v>
      </c>
      <c r="AO215" s="373"/>
      <c r="AP215" s="348" t="s">
        <v>430</v>
      </c>
      <c r="AQ215" s="348" t="s">
        <v>430</v>
      </c>
      <c r="AR215" s="348" t="s">
        <v>430</v>
      </c>
      <c r="AS215" s="348" t="s">
        <v>430</v>
      </c>
      <c r="AT215" s="348">
        <v>4.4400000000000004</v>
      </c>
      <c r="AU215" s="351"/>
      <c r="AV215" s="346" t="s">
        <v>430</v>
      </c>
      <c r="AW215" s="346" t="s">
        <v>430</v>
      </c>
      <c r="AX215" s="346" t="s">
        <v>430</v>
      </c>
      <c r="AY215" s="346" t="s">
        <v>430</v>
      </c>
      <c r="AZ215" s="346">
        <v>132</v>
      </c>
      <c r="BA215" s="374"/>
      <c r="BB215" s="348">
        <v>17.7353626551362</v>
      </c>
      <c r="BC215" s="348">
        <v>1.00176517291397</v>
      </c>
      <c r="BD215" s="348">
        <v>1.47667475644021E-2</v>
      </c>
      <c r="BE215" s="375">
        <v>-0.1105509822794</v>
      </c>
      <c r="BF215" s="374"/>
      <c r="BG215" s="372">
        <v>0.161</v>
      </c>
      <c r="BH215" s="373"/>
      <c r="BI215" s="348">
        <v>64.9833</v>
      </c>
      <c r="BJ215" s="348">
        <v>20.807700000000001</v>
      </c>
      <c r="BK215" s="348">
        <v>13.9321</v>
      </c>
      <c r="BL215" s="348">
        <v>0.27689999999999998</v>
      </c>
      <c r="BM215" s="373"/>
      <c r="BN215" s="372" t="s">
        <v>5294</v>
      </c>
      <c r="BO215" s="372" t="s">
        <v>5295</v>
      </c>
      <c r="BP215" s="372" t="s">
        <v>4659</v>
      </c>
      <c r="BQ215" s="372" t="s">
        <v>4875</v>
      </c>
      <c r="BR215" s="372" t="s">
        <v>5296</v>
      </c>
      <c r="BS215" s="373"/>
      <c r="BT215" s="354" t="s">
        <v>4673</v>
      </c>
    </row>
    <row r="216" spans="1:72" s="428" customFormat="1" x14ac:dyDescent="0.25">
      <c r="A216" s="345" t="s">
        <v>5297</v>
      </c>
      <c r="B216" s="373"/>
      <c r="C216" s="719">
        <v>46226</v>
      </c>
      <c r="D216" s="373"/>
      <c r="E216" s="346">
        <v>105.66</v>
      </c>
      <c r="F216" s="373"/>
      <c r="G216" s="347">
        <v>10.6526</v>
      </c>
      <c r="H216" s="374"/>
      <c r="I216" s="348">
        <v>-0.27800000000000002</v>
      </c>
      <c r="J216" s="348">
        <v>1.746</v>
      </c>
      <c r="K216" s="348">
        <v>6.5259999999999998</v>
      </c>
      <c r="L216" s="348" t="s">
        <v>430</v>
      </c>
      <c r="M216" s="348" t="s">
        <v>430</v>
      </c>
      <c r="N216" s="350" t="s">
        <v>430</v>
      </c>
      <c r="O216" s="348" t="s">
        <v>430</v>
      </c>
      <c r="P216" s="348" t="s">
        <v>430</v>
      </c>
      <c r="Q216" s="348" t="s">
        <v>430</v>
      </c>
      <c r="R216" s="348" t="s">
        <v>430</v>
      </c>
      <c r="S216" s="348" t="s">
        <v>430</v>
      </c>
      <c r="T216" s="348" t="s">
        <v>430</v>
      </c>
      <c r="U216" s="348" t="s">
        <v>430</v>
      </c>
      <c r="V216" s="348" t="s">
        <v>430</v>
      </c>
      <c r="W216" s="348">
        <v>4.3166000000000002</v>
      </c>
      <c r="X216" s="348">
        <v>6.5259999999999998</v>
      </c>
      <c r="Y216" s="374"/>
      <c r="Z216" s="346">
        <v>122</v>
      </c>
      <c r="AA216" s="346">
        <v>17</v>
      </c>
      <c r="AB216" s="346">
        <v>5</v>
      </c>
      <c r="AC216" s="346" t="s">
        <v>430</v>
      </c>
      <c r="AD216" s="346" t="s">
        <v>430</v>
      </c>
      <c r="AE216" s="346" t="s">
        <v>430</v>
      </c>
      <c r="AF216" s="346" t="s">
        <v>430</v>
      </c>
      <c r="AG216" s="346" t="s">
        <v>430</v>
      </c>
      <c r="AH216" s="346" t="s">
        <v>430</v>
      </c>
      <c r="AI216" s="346" t="s">
        <v>430</v>
      </c>
      <c r="AJ216" s="346" t="s">
        <v>430</v>
      </c>
      <c r="AK216" s="346" t="s">
        <v>430</v>
      </c>
      <c r="AL216" s="346" t="s">
        <v>430</v>
      </c>
      <c r="AM216" s="346" t="s">
        <v>430</v>
      </c>
      <c r="AN216" s="346">
        <v>18</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t="s">
        <v>430</v>
      </c>
      <c r="BC216" s="348">
        <v>0</v>
      </c>
      <c r="BD216" s="348">
        <v>0</v>
      </c>
      <c r="BE216" s="375" t="s">
        <v>430</v>
      </c>
      <c r="BF216" s="374"/>
      <c r="BG216" s="372" t="s">
        <v>430</v>
      </c>
      <c r="BH216" s="373"/>
      <c r="BI216" s="348">
        <v>20.6205</v>
      </c>
      <c r="BJ216" s="348">
        <v>83.009399999999999</v>
      </c>
      <c r="BK216" s="348" t="s">
        <v>430</v>
      </c>
      <c r="BL216" s="348">
        <v>-3.6299000000000001</v>
      </c>
      <c r="BM216" s="373"/>
      <c r="BN216" s="372" t="s">
        <v>5298</v>
      </c>
      <c r="BO216" s="372" t="s">
        <v>1261</v>
      </c>
      <c r="BP216" s="372" t="s">
        <v>5299</v>
      </c>
      <c r="BQ216" s="372" t="s">
        <v>5300</v>
      </c>
      <c r="BR216" s="372" t="s">
        <v>5301</v>
      </c>
      <c r="BS216" s="373"/>
      <c r="BT216" s="354" t="s">
        <v>548</v>
      </c>
    </row>
    <row r="217" spans="1:72" s="428" customFormat="1" x14ac:dyDescent="0.25">
      <c r="A217" s="345" t="s">
        <v>5302</v>
      </c>
      <c r="B217" s="373"/>
      <c r="C217" s="719">
        <v>45594</v>
      </c>
      <c r="D217" s="373"/>
      <c r="E217" s="346">
        <v>36.814900000000002</v>
      </c>
      <c r="F217" s="373"/>
      <c r="G217" s="347">
        <v>9.2439</v>
      </c>
      <c r="H217" s="374"/>
      <c r="I217" s="348">
        <v>0.71140000000000003</v>
      </c>
      <c r="J217" s="348">
        <v>2.4401999999999999</v>
      </c>
      <c r="K217" s="348">
        <v>5.6867999999999999</v>
      </c>
      <c r="L217" s="348">
        <v>3.5870000000000002</v>
      </c>
      <c r="M217" s="348">
        <v>6.5297000000000001</v>
      </c>
      <c r="N217" s="350">
        <v>8.2733000000000008</v>
      </c>
      <c r="O217" s="348" t="s">
        <v>430</v>
      </c>
      <c r="P217" s="348" t="s">
        <v>430</v>
      </c>
      <c r="Q217" s="348" t="s">
        <v>430</v>
      </c>
      <c r="R217" s="348" t="s">
        <v>430</v>
      </c>
      <c r="S217" s="348">
        <v>3.8582000000000001</v>
      </c>
      <c r="T217" s="348">
        <v>21.3795</v>
      </c>
      <c r="U217" s="348">
        <v>5.7183000000000002</v>
      </c>
      <c r="V217" s="348">
        <v>9.6613000000000007</v>
      </c>
      <c r="W217" s="348">
        <v>4.9703999999999997</v>
      </c>
      <c r="X217" s="348">
        <v>-4.2111000000000001</v>
      </c>
      <c r="Y217" s="374"/>
      <c r="Z217" s="346">
        <v>3</v>
      </c>
      <c r="AA217" s="346">
        <v>4</v>
      </c>
      <c r="AB217" s="346">
        <v>12</v>
      </c>
      <c r="AC217" s="346">
        <v>78</v>
      </c>
      <c r="AD217" s="346">
        <v>80</v>
      </c>
      <c r="AE217" s="346">
        <v>88</v>
      </c>
      <c r="AF217" s="346" t="s">
        <v>430</v>
      </c>
      <c r="AG217" s="346" t="s">
        <v>430</v>
      </c>
      <c r="AH217" s="346" t="s">
        <v>430</v>
      </c>
      <c r="AI217" s="346" t="s">
        <v>430</v>
      </c>
      <c r="AJ217" s="346">
        <v>83</v>
      </c>
      <c r="AK217" s="346">
        <v>63</v>
      </c>
      <c r="AL217" s="346">
        <v>64</v>
      </c>
      <c r="AM217" s="346">
        <v>72</v>
      </c>
      <c r="AN217" s="346">
        <v>12</v>
      </c>
      <c r="AO217" s="373"/>
      <c r="AP217" s="348" t="s">
        <v>430</v>
      </c>
      <c r="AQ217" s="348" t="s">
        <v>430</v>
      </c>
      <c r="AR217" s="348" t="s">
        <v>430</v>
      </c>
      <c r="AS217" s="348" t="s">
        <v>430</v>
      </c>
      <c r="AT217" s="348">
        <v>13.79</v>
      </c>
      <c r="AU217" s="351"/>
      <c r="AV217" s="346" t="s">
        <v>430</v>
      </c>
      <c r="AW217" s="346" t="s">
        <v>430</v>
      </c>
      <c r="AX217" s="346" t="s">
        <v>430</v>
      </c>
      <c r="AY217" s="346" t="s">
        <v>430</v>
      </c>
      <c r="AZ217" s="346">
        <v>78</v>
      </c>
      <c r="BA217" s="374"/>
      <c r="BB217" s="348">
        <v>21.462975882422601</v>
      </c>
      <c r="BC217" s="348">
        <v>1.0020571571879</v>
      </c>
      <c r="BD217" s="348">
        <v>-2.7889999472407102E-2</v>
      </c>
      <c r="BE217" s="375">
        <v>-0.12958521989862001</v>
      </c>
      <c r="BF217" s="374"/>
      <c r="BG217" s="372">
        <v>0.31459999999999999</v>
      </c>
      <c r="BH217" s="373"/>
      <c r="BI217" s="348">
        <v>46.01</v>
      </c>
      <c r="BJ217" s="348">
        <v>35.078099999999999</v>
      </c>
      <c r="BK217" s="348">
        <v>18.9603</v>
      </c>
      <c r="BL217" s="348">
        <v>-4.8399999999999999E-2</v>
      </c>
      <c r="BM217" s="373"/>
      <c r="BN217" s="372" t="s">
        <v>4987</v>
      </c>
      <c r="BO217" s="372" t="s">
        <v>4616</v>
      </c>
      <c r="BP217" s="372" t="s">
        <v>4988</v>
      </c>
      <c r="BQ217" s="372" t="s">
        <v>4989</v>
      </c>
      <c r="BR217" s="372" t="s">
        <v>5303</v>
      </c>
      <c r="BS217" s="373"/>
      <c r="BT217" s="354" t="s">
        <v>4673</v>
      </c>
    </row>
    <row r="218" spans="1:72" s="428" customFormat="1" ht="11" x14ac:dyDescent="0.3">
      <c r="A218" s="841" t="s">
        <v>5304</v>
      </c>
      <c r="B218" s="842"/>
      <c r="C218" s="843">
        <v>45558</v>
      </c>
      <c r="D218" s="842"/>
      <c r="E218" s="844">
        <v>37.720399999999998</v>
      </c>
      <c r="F218" s="842"/>
      <c r="G218" s="845">
        <v>8.51</v>
      </c>
      <c r="H218" s="847"/>
      <c r="I218" s="846">
        <v>-0.6421</v>
      </c>
      <c r="J218" s="846">
        <v>-0.81589999999999996</v>
      </c>
      <c r="K218" s="846">
        <v>0.65049999999999997</v>
      </c>
      <c r="L218" s="846">
        <v>8.1458999999999993</v>
      </c>
      <c r="M218" s="846">
        <v>2.0872999999999999</v>
      </c>
      <c r="N218" s="848">
        <v>-14.692299999999999</v>
      </c>
      <c r="O218" s="846" t="s">
        <v>430</v>
      </c>
      <c r="P218" s="846" t="s">
        <v>430</v>
      </c>
      <c r="Q218" s="846" t="s">
        <v>430</v>
      </c>
      <c r="R218" s="846" t="s">
        <v>430</v>
      </c>
      <c r="S218" s="846">
        <v>-0.46779999999999999</v>
      </c>
      <c r="T218" s="846">
        <v>22.1999</v>
      </c>
      <c r="U218" s="846">
        <v>-7.6105</v>
      </c>
      <c r="V218" s="846">
        <v>-10.061299999999999</v>
      </c>
      <c r="W218" s="846">
        <v>1.3577999999999999</v>
      </c>
      <c r="X218" s="846">
        <v>-8.0357000000000003</v>
      </c>
      <c r="Y218" s="847"/>
      <c r="Z218" s="844">
        <v>201</v>
      </c>
      <c r="AA218" s="844">
        <v>224</v>
      </c>
      <c r="AB218" s="844">
        <v>168</v>
      </c>
      <c r="AC218" s="844">
        <v>16</v>
      </c>
      <c r="AD218" s="844">
        <v>130</v>
      </c>
      <c r="AE218" s="844">
        <v>218</v>
      </c>
      <c r="AF218" s="844" t="s">
        <v>430</v>
      </c>
      <c r="AG218" s="844" t="s">
        <v>430</v>
      </c>
      <c r="AH218" s="844" t="s">
        <v>430</v>
      </c>
      <c r="AI218" s="844" t="s">
        <v>430</v>
      </c>
      <c r="AJ218" s="844">
        <v>236</v>
      </c>
      <c r="AK218" s="844">
        <v>55</v>
      </c>
      <c r="AL218" s="844">
        <v>211</v>
      </c>
      <c r="AM218" s="844">
        <v>228</v>
      </c>
      <c r="AN218" s="844">
        <v>79</v>
      </c>
      <c r="AO218" s="842"/>
      <c r="AP218" s="846" t="s">
        <v>430</v>
      </c>
      <c r="AQ218" s="846" t="s">
        <v>430</v>
      </c>
      <c r="AR218" s="846" t="s">
        <v>430</v>
      </c>
      <c r="AS218" s="846" t="s">
        <v>430</v>
      </c>
      <c r="AT218" s="846">
        <v>-0.19</v>
      </c>
      <c r="AU218" s="849"/>
      <c r="AV218" s="844" t="s">
        <v>430</v>
      </c>
      <c r="AW218" s="844" t="s">
        <v>430</v>
      </c>
      <c r="AX218" s="844" t="s">
        <v>430</v>
      </c>
      <c r="AY218" s="844" t="s">
        <v>430</v>
      </c>
      <c r="AZ218" s="844">
        <v>172</v>
      </c>
      <c r="BA218" s="847"/>
      <c r="BB218" s="846">
        <v>22.536933080143601</v>
      </c>
      <c r="BC218" s="846">
        <v>0.99820734420715096</v>
      </c>
      <c r="BD218" s="846">
        <v>-4.0228206328114399E-2</v>
      </c>
      <c r="BE218" s="852">
        <v>-0.102752274502819</v>
      </c>
      <c r="BF218" s="847"/>
      <c r="BG218" s="855">
        <v>0.15840000000000001</v>
      </c>
      <c r="BH218" s="842"/>
      <c r="BI218" s="846">
        <v>20.135100000000001</v>
      </c>
      <c r="BJ218" s="846">
        <v>52.9283</v>
      </c>
      <c r="BK218" s="846">
        <v>26.876200000000001</v>
      </c>
      <c r="BL218" s="846">
        <v>6.0400000000000002E-2</v>
      </c>
      <c r="BM218" s="842"/>
      <c r="BN218" s="855" t="s">
        <v>5305</v>
      </c>
      <c r="BO218" s="855" t="s">
        <v>4891</v>
      </c>
      <c r="BP218" s="855" t="s">
        <v>5306</v>
      </c>
      <c r="BQ218" s="855" t="s">
        <v>4800</v>
      </c>
      <c r="BR218" s="855" t="s">
        <v>430</v>
      </c>
      <c r="BS218" s="842"/>
      <c r="BT218" s="856" t="s">
        <v>555</v>
      </c>
    </row>
    <row r="219" spans="1:72" s="428" customFormat="1" x14ac:dyDescent="0.25">
      <c r="A219" s="345" t="s">
        <v>5307</v>
      </c>
      <c r="B219" s="373"/>
      <c r="C219" s="719">
        <v>45589</v>
      </c>
      <c r="D219" s="373"/>
      <c r="E219" s="346">
        <v>37.799900000000001</v>
      </c>
      <c r="F219" s="373"/>
      <c r="G219" s="347">
        <v>10.5983</v>
      </c>
      <c r="H219" s="374"/>
      <c r="I219" s="348">
        <v>-0.26440000000000002</v>
      </c>
      <c r="J219" s="348">
        <v>3.49E-2</v>
      </c>
      <c r="K219" s="348">
        <v>1.6711</v>
      </c>
      <c r="L219" s="348">
        <v>2.1838000000000002</v>
      </c>
      <c r="M219" s="348">
        <v>2.6459999999999999</v>
      </c>
      <c r="N219" s="350">
        <v>5.3223000000000003</v>
      </c>
      <c r="O219" s="348" t="s">
        <v>430</v>
      </c>
      <c r="P219" s="348" t="s">
        <v>430</v>
      </c>
      <c r="Q219" s="348" t="s">
        <v>430</v>
      </c>
      <c r="R219" s="348" t="s">
        <v>430</v>
      </c>
      <c r="S219" s="348">
        <v>2.4396</v>
      </c>
      <c r="T219" s="348">
        <v>15.8537</v>
      </c>
      <c r="U219" s="348">
        <v>9.6299999999999997E-2</v>
      </c>
      <c r="V219" s="348">
        <v>5.6744000000000003</v>
      </c>
      <c r="W219" s="348">
        <v>0.41210000000000002</v>
      </c>
      <c r="X219" s="348">
        <v>3.2065000000000001</v>
      </c>
      <c r="Y219" s="374"/>
      <c r="Z219" s="346">
        <v>111</v>
      </c>
      <c r="AA219" s="346">
        <v>112</v>
      </c>
      <c r="AB219" s="346">
        <v>122</v>
      </c>
      <c r="AC219" s="346">
        <v>146</v>
      </c>
      <c r="AD219" s="346">
        <v>120</v>
      </c>
      <c r="AE219" s="346">
        <v>103</v>
      </c>
      <c r="AF219" s="346" t="s">
        <v>430</v>
      </c>
      <c r="AG219" s="346" t="s">
        <v>430</v>
      </c>
      <c r="AH219" s="346" t="s">
        <v>430</v>
      </c>
      <c r="AI219" s="346" t="s">
        <v>430</v>
      </c>
      <c r="AJ219" s="346">
        <v>138</v>
      </c>
      <c r="AK219" s="346">
        <v>120</v>
      </c>
      <c r="AL219" s="346">
        <v>128</v>
      </c>
      <c r="AM219" s="346">
        <v>96</v>
      </c>
      <c r="AN219" s="346">
        <v>132</v>
      </c>
      <c r="AO219" s="373"/>
      <c r="AP219" s="348" t="s">
        <v>430</v>
      </c>
      <c r="AQ219" s="348" t="s">
        <v>430</v>
      </c>
      <c r="AR219" s="348" t="s">
        <v>430</v>
      </c>
      <c r="AS219" s="348" t="s">
        <v>430</v>
      </c>
      <c r="AT219" s="348">
        <v>6.91</v>
      </c>
      <c r="AU219" s="351"/>
      <c r="AV219" s="346" t="s">
        <v>430</v>
      </c>
      <c r="AW219" s="346" t="s">
        <v>430</v>
      </c>
      <c r="AX219" s="346" t="s">
        <v>430</v>
      </c>
      <c r="AY219" s="346" t="s">
        <v>430</v>
      </c>
      <c r="AZ219" s="346">
        <v>103</v>
      </c>
      <c r="BA219" s="374"/>
      <c r="BB219" s="348">
        <v>14.4198944622244</v>
      </c>
      <c r="BC219" s="348">
        <v>0.99659854754815602</v>
      </c>
      <c r="BD219" s="348">
        <v>-2.66085794725538E-3</v>
      </c>
      <c r="BE219" s="375">
        <v>-8.87617755116481E-2</v>
      </c>
      <c r="BF219" s="374"/>
      <c r="BG219" s="372">
        <v>8.0799999999999997E-2</v>
      </c>
      <c r="BH219" s="373"/>
      <c r="BI219" s="348">
        <v>53.666699999999999</v>
      </c>
      <c r="BJ219" s="348">
        <v>44.014299999999999</v>
      </c>
      <c r="BK219" s="348">
        <v>2.1222799999999999</v>
      </c>
      <c r="BL219" s="348">
        <v>0.19672000000000001</v>
      </c>
      <c r="BM219" s="373"/>
      <c r="BN219" s="372" t="s">
        <v>5308</v>
      </c>
      <c r="BO219" s="372" t="s">
        <v>4410</v>
      </c>
      <c r="BP219" s="372" t="s">
        <v>2940</v>
      </c>
      <c r="BQ219" s="372" t="s">
        <v>4412</v>
      </c>
      <c r="BR219" s="372" t="s">
        <v>4413</v>
      </c>
      <c r="BS219" s="373"/>
      <c r="BT219" s="354" t="s">
        <v>555</v>
      </c>
    </row>
    <row r="220" spans="1:72" s="428" customFormat="1" x14ac:dyDescent="0.25">
      <c r="A220" s="345" t="s">
        <v>5309</v>
      </c>
      <c r="B220" s="373"/>
      <c r="C220" s="719">
        <v>45792</v>
      </c>
      <c r="D220" s="373"/>
      <c r="E220" s="888">
        <v>36.85</v>
      </c>
      <c r="F220" s="373"/>
      <c r="G220" s="347">
        <v>11.8009</v>
      </c>
      <c r="H220" s="374"/>
      <c r="I220" s="348">
        <v>-0.92520000000000002</v>
      </c>
      <c r="J220" s="348">
        <v>1.0784</v>
      </c>
      <c r="K220" s="348">
        <v>9.2220999999999993</v>
      </c>
      <c r="L220" s="348">
        <v>11.7118</v>
      </c>
      <c r="M220" s="348">
        <v>20.477599999999999</v>
      </c>
      <c r="N220" s="350">
        <v>8.7090999999999994</v>
      </c>
      <c r="O220" s="348" t="s">
        <v>430</v>
      </c>
      <c r="P220" s="348" t="s">
        <v>430</v>
      </c>
      <c r="Q220" s="348" t="s">
        <v>430</v>
      </c>
      <c r="R220" s="348" t="s">
        <v>430</v>
      </c>
      <c r="S220" s="348">
        <v>12.716900000000001</v>
      </c>
      <c r="T220" s="348">
        <v>31.378</v>
      </c>
      <c r="U220" s="348">
        <v>7.2663000000000002</v>
      </c>
      <c r="V220" s="348">
        <v>11.9619</v>
      </c>
      <c r="W220" s="348">
        <v>7.1036999999999999</v>
      </c>
      <c r="X220" s="348">
        <v>13.7544</v>
      </c>
      <c r="Y220" s="374"/>
      <c r="Z220" s="346">
        <v>228</v>
      </c>
      <c r="AA220" s="346">
        <v>41</v>
      </c>
      <c r="AB220" s="346">
        <v>1</v>
      </c>
      <c r="AC220" s="346">
        <v>4</v>
      </c>
      <c r="AD220" s="346">
        <v>4</v>
      </c>
      <c r="AE220" s="346">
        <v>83</v>
      </c>
      <c r="AF220" s="346" t="s">
        <v>430</v>
      </c>
      <c r="AG220" s="346" t="s">
        <v>430</v>
      </c>
      <c r="AH220" s="346" t="s">
        <v>430</v>
      </c>
      <c r="AI220" s="346" t="s">
        <v>430</v>
      </c>
      <c r="AJ220" s="346">
        <v>9</v>
      </c>
      <c r="AK220" s="346">
        <v>10</v>
      </c>
      <c r="AL220" s="346">
        <v>46</v>
      </c>
      <c r="AM220" s="346">
        <v>26</v>
      </c>
      <c r="AN220" s="346">
        <v>1</v>
      </c>
      <c r="AO220" s="373"/>
      <c r="AP220" s="348" t="s">
        <v>430</v>
      </c>
      <c r="AQ220" s="348" t="s">
        <v>430</v>
      </c>
      <c r="AR220" s="348" t="s">
        <v>430</v>
      </c>
      <c r="AS220" s="348" t="s">
        <v>430</v>
      </c>
      <c r="AT220" s="348">
        <v>27</v>
      </c>
      <c r="AU220" s="351"/>
      <c r="AV220" s="346" t="s">
        <v>430</v>
      </c>
      <c r="AW220" s="346" t="s">
        <v>430</v>
      </c>
      <c r="AX220" s="346" t="s">
        <v>430</v>
      </c>
      <c r="AY220" s="346" t="s">
        <v>430</v>
      </c>
      <c r="AZ220" s="346">
        <v>16</v>
      </c>
      <c r="BA220" s="374"/>
      <c r="BB220" s="348">
        <v>20.476629902369499</v>
      </c>
      <c r="BC220" s="348">
        <v>0.99527778759578001</v>
      </c>
      <c r="BD220" s="348">
        <v>4.0656849218976499E-2</v>
      </c>
      <c r="BE220" s="375">
        <v>-9.9516924616524505E-2</v>
      </c>
      <c r="BF220" s="374"/>
      <c r="BG220" s="372">
        <v>0.31569999999999998</v>
      </c>
      <c r="BH220" s="373"/>
      <c r="BI220" s="348">
        <v>39.095199999999998</v>
      </c>
      <c r="BJ220" s="348">
        <v>50.411200000000001</v>
      </c>
      <c r="BK220" s="348">
        <v>10.3362</v>
      </c>
      <c r="BL220" s="348">
        <v>0.15740000000000001</v>
      </c>
      <c r="BM220" s="373"/>
      <c r="BN220" s="372" t="s">
        <v>5310</v>
      </c>
      <c r="BO220" s="372" t="s">
        <v>5311</v>
      </c>
      <c r="BP220" s="372" t="s">
        <v>5312</v>
      </c>
      <c r="BQ220" s="372" t="s">
        <v>5313</v>
      </c>
      <c r="BR220" s="372" t="s">
        <v>5314</v>
      </c>
      <c r="BS220" s="373"/>
      <c r="BT220" s="354" t="s">
        <v>4740</v>
      </c>
    </row>
    <row r="221" spans="1:72" s="428" customFormat="1" x14ac:dyDescent="0.25">
      <c r="A221" s="345" t="s">
        <v>5315</v>
      </c>
      <c r="B221" s="373"/>
      <c r="C221" s="719">
        <v>45982</v>
      </c>
      <c r="D221" s="373"/>
      <c r="E221" s="346">
        <v>37.177799999999998</v>
      </c>
      <c r="F221" s="373"/>
      <c r="G221" s="347">
        <v>10.3796</v>
      </c>
      <c r="H221" s="374"/>
      <c r="I221" s="348">
        <v>0.24629999999999999</v>
      </c>
      <c r="J221" s="348">
        <v>0.77090000000000003</v>
      </c>
      <c r="K221" s="348">
        <v>4.1448999999999998</v>
      </c>
      <c r="L221" s="348">
        <v>-0.79800000000000004</v>
      </c>
      <c r="M221" s="348">
        <v>6.4858000000000002</v>
      </c>
      <c r="N221" s="350" t="s">
        <v>430</v>
      </c>
      <c r="O221" s="348" t="s">
        <v>430</v>
      </c>
      <c r="P221" s="348" t="s">
        <v>430</v>
      </c>
      <c r="Q221" s="348" t="s">
        <v>430</v>
      </c>
      <c r="R221" s="348" t="s">
        <v>430</v>
      </c>
      <c r="S221" s="348">
        <v>2.7814999999999999</v>
      </c>
      <c r="T221" s="348">
        <v>18.8277</v>
      </c>
      <c r="U221" s="348">
        <v>7.9118000000000004</v>
      </c>
      <c r="V221" s="348" t="s">
        <v>430</v>
      </c>
      <c r="W221" s="348">
        <v>3.7690000000000001</v>
      </c>
      <c r="X221" s="348">
        <v>3.7959999999999998</v>
      </c>
      <c r="Y221" s="374"/>
      <c r="Z221" s="346">
        <v>21</v>
      </c>
      <c r="AA221" s="346">
        <v>43</v>
      </c>
      <c r="AB221" s="346">
        <v>26</v>
      </c>
      <c r="AC221" s="346">
        <v>231</v>
      </c>
      <c r="AD221" s="346">
        <v>83</v>
      </c>
      <c r="AE221" s="346" t="s">
        <v>430</v>
      </c>
      <c r="AF221" s="346" t="s">
        <v>430</v>
      </c>
      <c r="AG221" s="346" t="s">
        <v>430</v>
      </c>
      <c r="AH221" s="346" t="s">
        <v>430</v>
      </c>
      <c r="AI221" s="346" t="s">
        <v>430</v>
      </c>
      <c r="AJ221" s="346">
        <v>125</v>
      </c>
      <c r="AK221" s="346">
        <v>93</v>
      </c>
      <c r="AL221" s="346">
        <v>33</v>
      </c>
      <c r="AM221" s="346" t="s">
        <v>430</v>
      </c>
      <c r="AN221" s="346">
        <v>22</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74"/>
      <c r="BB221" s="348">
        <v>21.0155527769492</v>
      </c>
      <c r="BC221" s="348">
        <v>1.00105512413094</v>
      </c>
      <c r="BD221" s="348">
        <v>6.0017928707327903E-3</v>
      </c>
      <c r="BE221" s="375">
        <v>-0.13341223963261001</v>
      </c>
      <c r="BF221" s="374"/>
      <c r="BG221" s="372">
        <v>0.25829999999999997</v>
      </c>
      <c r="BH221" s="373"/>
      <c r="BI221" s="348">
        <v>55.880800000000001</v>
      </c>
      <c r="BJ221" s="348">
        <v>28.524999999999999</v>
      </c>
      <c r="BK221" s="348">
        <v>15.3834</v>
      </c>
      <c r="BL221" s="348">
        <v>0.21079999999999999</v>
      </c>
      <c r="BM221" s="373"/>
      <c r="BN221" s="372" t="s">
        <v>5316</v>
      </c>
      <c r="BO221" s="372" t="s">
        <v>5317</v>
      </c>
      <c r="BP221" s="372" t="s">
        <v>5318</v>
      </c>
      <c r="BQ221" s="372" t="s">
        <v>5319</v>
      </c>
      <c r="BR221" s="372" t="s">
        <v>4851</v>
      </c>
      <c r="BS221" s="373"/>
      <c r="BT221" s="354" t="s">
        <v>555</v>
      </c>
    </row>
    <row r="222" spans="1:72" s="428" customFormat="1" x14ac:dyDescent="0.25">
      <c r="A222" s="345" t="s">
        <v>5320</v>
      </c>
      <c r="B222" s="373"/>
      <c r="C222" s="719">
        <v>45716</v>
      </c>
      <c r="D222" s="373"/>
      <c r="E222" s="346">
        <v>35.987699999999997</v>
      </c>
      <c r="F222" s="373"/>
      <c r="G222" s="347">
        <v>12.9831</v>
      </c>
      <c r="H222" s="374"/>
      <c r="I222" s="348">
        <v>-0.18679999999999999</v>
      </c>
      <c r="J222" s="348">
        <v>0.21149999999999999</v>
      </c>
      <c r="K222" s="348">
        <v>2.5310999999999999</v>
      </c>
      <c r="L222" s="348">
        <v>3.4064999999999999</v>
      </c>
      <c r="M222" s="348">
        <v>6.8022999999999998</v>
      </c>
      <c r="N222" s="350">
        <v>11.0298</v>
      </c>
      <c r="O222" s="348" t="s">
        <v>430</v>
      </c>
      <c r="P222" s="348" t="s">
        <v>430</v>
      </c>
      <c r="Q222" s="348" t="s">
        <v>430</v>
      </c>
      <c r="R222" s="348" t="s">
        <v>430</v>
      </c>
      <c r="S222" s="348">
        <v>3.9279999999999999</v>
      </c>
      <c r="T222" s="348">
        <v>23.245999999999999</v>
      </c>
      <c r="U222" s="348">
        <v>7.2637999999999998</v>
      </c>
      <c r="V222" s="348">
        <v>9.4586000000000006</v>
      </c>
      <c r="W222" s="348">
        <v>0.97840000000000005</v>
      </c>
      <c r="X222" s="348">
        <v>19.105599999999999</v>
      </c>
      <c r="Y222" s="374"/>
      <c r="Z222" s="346">
        <v>102</v>
      </c>
      <c r="AA222" s="346">
        <v>95</v>
      </c>
      <c r="AB222" s="346">
        <v>84</v>
      </c>
      <c r="AC222" s="346">
        <v>96</v>
      </c>
      <c r="AD222" s="346">
        <v>70</v>
      </c>
      <c r="AE222" s="346">
        <v>53</v>
      </c>
      <c r="AF222" s="346" t="s">
        <v>430</v>
      </c>
      <c r="AG222" s="346" t="s">
        <v>430</v>
      </c>
      <c r="AH222" s="346" t="s">
        <v>430</v>
      </c>
      <c r="AI222" s="346" t="s">
        <v>430</v>
      </c>
      <c r="AJ222" s="346">
        <v>78</v>
      </c>
      <c r="AK222" s="346">
        <v>41</v>
      </c>
      <c r="AL222" s="346">
        <v>47</v>
      </c>
      <c r="AM222" s="346">
        <v>80</v>
      </c>
      <c r="AN222" s="346">
        <v>99</v>
      </c>
      <c r="AO222" s="373"/>
      <c r="AP222" s="348" t="s">
        <v>430</v>
      </c>
      <c r="AQ222" s="348" t="s">
        <v>430</v>
      </c>
      <c r="AR222" s="348" t="s">
        <v>430</v>
      </c>
      <c r="AS222" s="348" t="s">
        <v>430</v>
      </c>
      <c r="AT222" s="348">
        <v>16.07</v>
      </c>
      <c r="AU222" s="351"/>
      <c r="AV222" s="346" t="s">
        <v>430</v>
      </c>
      <c r="AW222" s="346" t="s">
        <v>430</v>
      </c>
      <c r="AX222" s="346" t="s">
        <v>430</v>
      </c>
      <c r="AY222" s="346" t="s">
        <v>430</v>
      </c>
      <c r="AZ222" s="346">
        <v>55</v>
      </c>
      <c r="BA222" s="374"/>
      <c r="BB222" s="348">
        <v>17.154554116277101</v>
      </c>
      <c r="BC222" s="348">
        <v>1.00154399969967</v>
      </c>
      <c r="BD222" s="348">
        <v>3.4624106658470599E-2</v>
      </c>
      <c r="BE222" s="375">
        <v>-9.8362635034318704E-2</v>
      </c>
      <c r="BF222" s="374"/>
      <c r="BG222" s="372">
        <v>9.1300000000000006E-2</v>
      </c>
      <c r="BH222" s="373"/>
      <c r="BI222" s="348">
        <v>86.783199999999994</v>
      </c>
      <c r="BJ222" s="348">
        <v>13.2646</v>
      </c>
      <c r="BK222" s="348" t="s">
        <v>430</v>
      </c>
      <c r="BL222" s="348">
        <v>-4.7800000000000002E-2</v>
      </c>
      <c r="BM222" s="373"/>
      <c r="BN222" s="372" t="s">
        <v>5321</v>
      </c>
      <c r="BO222" s="372" t="s">
        <v>5322</v>
      </c>
      <c r="BP222" s="372" t="s">
        <v>5066</v>
      </c>
      <c r="BQ222" s="372" t="s">
        <v>5323</v>
      </c>
      <c r="BR222" s="372" t="s">
        <v>4514</v>
      </c>
      <c r="BS222" s="373"/>
      <c r="BT222" s="354" t="s">
        <v>4673</v>
      </c>
    </row>
    <row r="223" spans="1:72" s="428" customFormat="1" x14ac:dyDescent="0.25">
      <c r="A223" s="345" t="s">
        <v>5324</v>
      </c>
      <c r="B223" s="373"/>
      <c r="C223" s="719">
        <v>45799</v>
      </c>
      <c r="D223" s="373"/>
      <c r="E223" s="346">
        <v>33.161900000000003</v>
      </c>
      <c r="F223" s="373"/>
      <c r="G223" s="347">
        <v>9.8655000000000008</v>
      </c>
      <c r="H223" s="374"/>
      <c r="I223" s="348">
        <v>-0.48420000000000002</v>
      </c>
      <c r="J223" s="348">
        <v>-0.59450000000000003</v>
      </c>
      <c r="K223" s="348">
        <v>0.46029999999999999</v>
      </c>
      <c r="L223" s="348">
        <v>1.2001999999999999</v>
      </c>
      <c r="M223" s="348">
        <v>-3.9125000000000001</v>
      </c>
      <c r="N223" s="350">
        <v>-2.2151000000000001</v>
      </c>
      <c r="O223" s="348" t="s">
        <v>430</v>
      </c>
      <c r="P223" s="348" t="s">
        <v>430</v>
      </c>
      <c r="Q223" s="348" t="s">
        <v>430</v>
      </c>
      <c r="R223" s="348" t="s">
        <v>430</v>
      </c>
      <c r="S223" s="348">
        <v>1.1089</v>
      </c>
      <c r="T223" s="348">
        <v>8.4001999999999999</v>
      </c>
      <c r="U223" s="348">
        <v>-7.4261999999999997</v>
      </c>
      <c r="V223" s="348">
        <v>-1.7585999999999999</v>
      </c>
      <c r="W223" s="348">
        <v>-1.1443000000000001</v>
      </c>
      <c r="X223" s="348">
        <v>-1.0641</v>
      </c>
      <c r="Y223" s="374"/>
      <c r="Z223" s="346">
        <v>183</v>
      </c>
      <c r="AA223" s="346">
        <v>193</v>
      </c>
      <c r="AB223" s="346">
        <v>191</v>
      </c>
      <c r="AC223" s="346">
        <v>201</v>
      </c>
      <c r="AD223" s="346">
        <v>203</v>
      </c>
      <c r="AE223" s="346">
        <v>189</v>
      </c>
      <c r="AF223" s="346" t="s">
        <v>430</v>
      </c>
      <c r="AG223" s="346" t="s">
        <v>430</v>
      </c>
      <c r="AH223" s="346" t="s">
        <v>430</v>
      </c>
      <c r="AI223" s="346" t="s">
        <v>430</v>
      </c>
      <c r="AJ223" s="346">
        <v>199</v>
      </c>
      <c r="AK223" s="346">
        <v>203</v>
      </c>
      <c r="AL223" s="346">
        <v>209</v>
      </c>
      <c r="AM223" s="346">
        <v>195</v>
      </c>
      <c r="AN223" s="346">
        <v>204</v>
      </c>
      <c r="AO223" s="373"/>
      <c r="AP223" s="348" t="s">
        <v>430</v>
      </c>
      <c r="AQ223" s="348" t="s">
        <v>430</v>
      </c>
      <c r="AR223" s="348" t="s">
        <v>430</v>
      </c>
      <c r="AS223" s="348" t="s">
        <v>430</v>
      </c>
      <c r="AT223" s="348">
        <v>-4.01</v>
      </c>
      <c r="AU223" s="351"/>
      <c r="AV223" s="346" t="s">
        <v>430</v>
      </c>
      <c r="AW223" s="346" t="s">
        <v>430</v>
      </c>
      <c r="AX223" s="346" t="s">
        <v>430</v>
      </c>
      <c r="AY223" s="346" t="s">
        <v>430</v>
      </c>
      <c r="AZ223" s="346">
        <v>199</v>
      </c>
      <c r="BA223" s="374"/>
      <c r="BB223" s="348">
        <v>12.8740189019151</v>
      </c>
      <c r="BC223" s="348">
        <v>1.01436006975599</v>
      </c>
      <c r="BD223" s="348">
        <v>-3.6514539967260097E-2</v>
      </c>
      <c r="BE223" s="375">
        <v>-3.0171011280557499E-3</v>
      </c>
      <c r="BF223" s="374"/>
      <c r="BG223" s="372">
        <v>5.2600000000000001E-2</v>
      </c>
      <c r="BH223" s="373"/>
      <c r="BI223" s="348">
        <v>98.114500000000007</v>
      </c>
      <c r="BJ223" s="348">
        <v>1.3526400000000001</v>
      </c>
      <c r="BK223" s="348" t="s">
        <v>430</v>
      </c>
      <c r="BL223" s="348">
        <v>0.53286</v>
      </c>
      <c r="BM223" s="373"/>
      <c r="BN223" s="372" t="s">
        <v>5325</v>
      </c>
      <c r="BO223" s="372" t="s">
        <v>4825</v>
      </c>
      <c r="BP223" s="372" t="s">
        <v>2499</v>
      </c>
      <c r="BQ223" s="372" t="s">
        <v>4382</v>
      </c>
      <c r="BR223" s="372" t="s">
        <v>4383</v>
      </c>
      <c r="BS223" s="373"/>
      <c r="BT223" s="354" t="s">
        <v>555</v>
      </c>
    </row>
    <row r="224" spans="1:72" s="428" customFormat="1" x14ac:dyDescent="0.25">
      <c r="A224" s="345" t="s">
        <v>5326</v>
      </c>
      <c r="B224" s="373"/>
      <c r="C224" s="719">
        <v>45169</v>
      </c>
      <c r="D224" s="373"/>
      <c r="E224" s="346">
        <v>33.633400000000002</v>
      </c>
      <c r="F224" s="373"/>
      <c r="G224" s="347">
        <v>10.0938</v>
      </c>
      <c r="H224" s="374"/>
      <c r="I224" s="348">
        <v>-0.32490000000000002</v>
      </c>
      <c r="J224" s="348">
        <v>-1.4951000000000001</v>
      </c>
      <c r="K224" s="348">
        <v>2.5396999999999998</v>
      </c>
      <c r="L224" s="348">
        <v>4.4711999999999996</v>
      </c>
      <c r="M224" s="348">
        <v>-1.0548</v>
      </c>
      <c r="N224" s="350">
        <v>-15.423500000000001</v>
      </c>
      <c r="O224" s="348">
        <v>-14.003</v>
      </c>
      <c r="P224" s="348" t="s">
        <v>430</v>
      </c>
      <c r="Q224" s="348" t="s">
        <v>430</v>
      </c>
      <c r="R224" s="348" t="s">
        <v>430</v>
      </c>
      <c r="S224" s="348">
        <v>14.994999999999999</v>
      </c>
      <c r="T224" s="348">
        <v>4.2855999999999996</v>
      </c>
      <c r="U224" s="348">
        <v>-19.839600000000001</v>
      </c>
      <c r="V224" s="348">
        <v>-9.3180999999999994</v>
      </c>
      <c r="W224" s="348">
        <v>-1.6506000000000001</v>
      </c>
      <c r="X224" s="348">
        <v>0.31259999999999999</v>
      </c>
      <c r="Y224" s="374"/>
      <c r="Z224" s="346">
        <v>144</v>
      </c>
      <c r="AA224" s="346">
        <v>252</v>
      </c>
      <c r="AB224" s="346">
        <v>83</v>
      </c>
      <c r="AC224" s="346">
        <v>60</v>
      </c>
      <c r="AD224" s="346">
        <v>171</v>
      </c>
      <c r="AE224" s="346">
        <v>226</v>
      </c>
      <c r="AF224" s="346">
        <v>139</v>
      </c>
      <c r="AG224" s="346" t="s">
        <v>430</v>
      </c>
      <c r="AH224" s="346" t="s">
        <v>430</v>
      </c>
      <c r="AI224" s="346" t="s">
        <v>430</v>
      </c>
      <c r="AJ224" s="346">
        <v>5</v>
      </c>
      <c r="AK224" s="346">
        <v>241</v>
      </c>
      <c r="AL224" s="346">
        <v>238</v>
      </c>
      <c r="AM224" s="346">
        <v>227</v>
      </c>
      <c r="AN224" s="346">
        <v>246</v>
      </c>
      <c r="AO224" s="373"/>
      <c r="AP224" s="348" t="s">
        <v>430</v>
      </c>
      <c r="AQ224" s="348" t="s">
        <v>430</v>
      </c>
      <c r="AR224" s="348" t="s">
        <v>430</v>
      </c>
      <c r="AS224" s="348">
        <v>-9.2799999999999994</v>
      </c>
      <c r="AT224" s="348">
        <v>-11.17</v>
      </c>
      <c r="AU224" s="351"/>
      <c r="AV224" s="346" t="s">
        <v>430</v>
      </c>
      <c r="AW224" s="346" t="s">
        <v>430</v>
      </c>
      <c r="AX224" s="346" t="s">
        <v>430</v>
      </c>
      <c r="AY224" s="346">
        <v>103</v>
      </c>
      <c r="AZ224" s="346">
        <v>224</v>
      </c>
      <c r="BA224" s="374"/>
      <c r="BB224" s="348">
        <v>22.906941943009802</v>
      </c>
      <c r="BC224" s="348">
        <v>1.00758344770954</v>
      </c>
      <c r="BD224" s="348">
        <v>-1.41471900223196E-2</v>
      </c>
      <c r="BE224" s="375">
        <v>-5.7031012252857199E-2</v>
      </c>
      <c r="BF224" s="374"/>
      <c r="BG224" s="372">
        <v>0.56979999999999997</v>
      </c>
      <c r="BH224" s="373"/>
      <c r="BI224" s="348">
        <v>81.936800000000005</v>
      </c>
      <c r="BJ224" s="348">
        <v>18.460699999999999</v>
      </c>
      <c r="BK224" s="348" t="s">
        <v>430</v>
      </c>
      <c r="BL224" s="348">
        <v>-0.39750000000000002</v>
      </c>
      <c r="BM224" s="373"/>
      <c r="BN224" s="372" t="s">
        <v>5327</v>
      </c>
      <c r="BO224" s="372" t="s">
        <v>2985</v>
      </c>
      <c r="BP224" s="372" t="s">
        <v>5328</v>
      </c>
      <c r="BQ224" s="372" t="s">
        <v>430</v>
      </c>
      <c r="BR224" s="372" t="s">
        <v>430</v>
      </c>
      <c r="BS224" s="373"/>
      <c r="BT224" s="354" t="s">
        <v>555</v>
      </c>
    </row>
    <row r="225" spans="1:72" s="428" customFormat="1" x14ac:dyDescent="0.25">
      <c r="A225" s="345" t="s">
        <v>5329</v>
      </c>
      <c r="B225" s="373"/>
      <c r="C225" s="719">
        <v>44771</v>
      </c>
      <c r="D225" s="373"/>
      <c r="E225" s="346">
        <v>33.119999999999997</v>
      </c>
      <c r="F225" s="373"/>
      <c r="G225" s="347">
        <v>17.936199999999999</v>
      </c>
      <c r="H225" s="374"/>
      <c r="I225" s="348">
        <v>-1.0258</v>
      </c>
      <c r="J225" s="348">
        <v>-0.2147</v>
      </c>
      <c r="K225" s="348">
        <v>3.5882000000000001</v>
      </c>
      <c r="L225" s="348">
        <v>5.9233000000000002</v>
      </c>
      <c r="M225" s="348">
        <v>1.8691</v>
      </c>
      <c r="N225" s="350">
        <v>8.8024000000000004</v>
      </c>
      <c r="O225" s="348">
        <v>6.0833000000000004</v>
      </c>
      <c r="P225" s="348">
        <v>15.7356</v>
      </c>
      <c r="Q225" s="348" t="s">
        <v>430</v>
      </c>
      <c r="R225" s="348" t="s">
        <v>430</v>
      </c>
      <c r="S225" s="348">
        <v>5.0023999999999997</v>
      </c>
      <c r="T225" s="348">
        <v>20.204499999999999</v>
      </c>
      <c r="U225" s="348">
        <v>-0.14360000000000001</v>
      </c>
      <c r="V225" s="348">
        <v>6.6494999999999997</v>
      </c>
      <c r="W225" s="348">
        <v>0.47449999999999998</v>
      </c>
      <c r="X225" s="348">
        <v>15.3866</v>
      </c>
      <c r="Y225" s="374"/>
      <c r="Z225" s="346">
        <v>229</v>
      </c>
      <c r="AA225" s="346">
        <v>145</v>
      </c>
      <c r="AB225" s="346">
        <v>41</v>
      </c>
      <c r="AC225" s="346">
        <v>38</v>
      </c>
      <c r="AD225" s="346">
        <v>135</v>
      </c>
      <c r="AE225" s="346">
        <v>82</v>
      </c>
      <c r="AF225" s="346">
        <v>8</v>
      </c>
      <c r="AG225" s="346">
        <v>44</v>
      </c>
      <c r="AH225" s="346" t="s">
        <v>430</v>
      </c>
      <c r="AI225" s="346" t="s">
        <v>430</v>
      </c>
      <c r="AJ225" s="346">
        <v>30</v>
      </c>
      <c r="AK225" s="346">
        <v>85</v>
      </c>
      <c r="AL225" s="346">
        <v>132</v>
      </c>
      <c r="AM225" s="346">
        <v>93</v>
      </c>
      <c r="AN225" s="346">
        <v>128</v>
      </c>
      <c r="AO225" s="373"/>
      <c r="AP225" s="348" t="s">
        <v>430</v>
      </c>
      <c r="AQ225" s="348" t="s">
        <v>430</v>
      </c>
      <c r="AR225" s="348" t="s">
        <v>430</v>
      </c>
      <c r="AS225" s="348">
        <v>11.14</v>
      </c>
      <c r="AT225" s="348">
        <v>9.82</v>
      </c>
      <c r="AU225" s="351"/>
      <c r="AV225" s="346" t="s">
        <v>430</v>
      </c>
      <c r="AW225" s="346" t="s">
        <v>430</v>
      </c>
      <c r="AX225" s="346" t="s">
        <v>430</v>
      </c>
      <c r="AY225" s="346">
        <v>16</v>
      </c>
      <c r="AZ225" s="346">
        <v>91</v>
      </c>
      <c r="BA225" s="374"/>
      <c r="BB225" s="348">
        <v>15.230423272177701</v>
      </c>
      <c r="BC225" s="348">
        <v>0</v>
      </c>
      <c r="BD225" s="348">
        <v>5.5073469080035298E-2</v>
      </c>
      <c r="BE225" s="375" t="s">
        <v>430</v>
      </c>
      <c r="BF225" s="374"/>
      <c r="BG225" s="372" t="s">
        <v>430</v>
      </c>
      <c r="BH225" s="373"/>
      <c r="BI225" s="348">
        <v>66.958399999999997</v>
      </c>
      <c r="BJ225" s="348">
        <v>31.7668</v>
      </c>
      <c r="BK225" s="348">
        <v>0.92026200000000002</v>
      </c>
      <c r="BL225" s="348">
        <v>0.35453800000000002</v>
      </c>
      <c r="BM225" s="373"/>
      <c r="BN225" s="372" t="s">
        <v>5330</v>
      </c>
      <c r="BO225" s="372" t="s">
        <v>5331</v>
      </c>
      <c r="BP225" s="372" t="s">
        <v>5332</v>
      </c>
      <c r="BQ225" s="372" t="s">
        <v>5333</v>
      </c>
      <c r="BR225" s="372" t="s">
        <v>5334</v>
      </c>
      <c r="BS225" s="373"/>
      <c r="BT225" s="354" t="s">
        <v>548</v>
      </c>
    </row>
    <row r="226" spans="1:72" s="428" customFormat="1" x14ac:dyDescent="0.25">
      <c r="A226" s="345" t="s">
        <v>5335</v>
      </c>
      <c r="B226" s="373"/>
      <c r="C226" s="719">
        <v>45789</v>
      </c>
      <c r="D226" s="373"/>
      <c r="E226" s="346">
        <v>33.055500000000002</v>
      </c>
      <c r="F226" s="373"/>
      <c r="G226" s="347">
        <v>11.7516</v>
      </c>
      <c r="H226" s="374"/>
      <c r="I226" s="348">
        <v>-0.186</v>
      </c>
      <c r="J226" s="348">
        <v>0.21149999999999999</v>
      </c>
      <c r="K226" s="348">
        <v>2.5266000000000002</v>
      </c>
      <c r="L226" s="348">
        <v>3.3753000000000002</v>
      </c>
      <c r="M226" s="348">
        <v>6.5614999999999997</v>
      </c>
      <c r="N226" s="350">
        <v>10.4215</v>
      </c>
      <c r="O226" s="348" t="s">
        <v>430</v>
      </c>
      <c r="P226" s="348" t="s">
        <v>430</v>
      </c>
      <c r="Q226" s="348" t="s">
        <v>430</v>
      </c>
      <c r="R226" s="348" t="s">
        <v>430</v>
      </c>
      <c r="S226" s="348">
        <v>3.9540999999999999</v>
      </c>
      <c r="T226" s="348">
        <v>23.097200000000001</v>
      </c>
      <c r="U226" s="348">
        <v>6.7115</v>
      </c>
      <c r="V226" s="348">
        <v>8.7910000000000004</v>
      </c>
      <c r="W226" s="348">
        <v>0.97519999999999996</v>
      </c>
      <c r="X226" s="348">
        <v>13.293900000000001</v>
      </c>
      <c r="Y226" s="374"/>
      <c r="Z226" s="346">
        <v>97</v>
      </c>
      <c r="AA226" s="346">
        <v>95</v>
      </c>
      <c r="AB226" s="346">
        <v>91</v>
      </c>
      <c r="AC226" s="346">
        <v>99</v>
      </c>
      <c r="AD226" s="346">
        <v>79</v>
      </c>
      <c r="AE226" s="346">
        <v>66</v>
      </c>
      <c r="AF226" s="346" t="s">
        <v>430</v>
      </c>
      <c r="AG226" s="346" t="s">
        <v>430</v>
      </c>
      <c r="AH226" s="346" t="s">
        <v>430</v>
      </c>
      <c r="AI226" s="346" t="s">
        <v>430</v>
      </c>
      <c r="AJ226" s="346">
        <v>74</v>
      </c>
      <c r="AK226" s="346">
        <v>47</v>
      </c>
      <c r="AL226" s="346">
        <v>54</v>
      </c>
      <c r="AM226" s="346">
        <v>86</v>
      </c>
      <c r="AN226" s="346">
        <v>104</v>
      </c>
      <c r="AO226" s="373"/>
      <c r="AP226" s="348" t="s">
        <v>430</v>
      </c>
      <c r="AQ226" s="348" t="s">
        <v>430</v>
      </c>
      <c r="AR226" s="348" t="s">
        <v>430</v>
      </c>
      <c r="AS226" s="348" t="s">
        <v>430</v>
      </c>
      <c r="AT226" s="348">
        <v>15.39</v>
      </c>
      <c r="AU226" s="351"/>
      <c r="AV226" s="346" t="s">
        <v>430</v>
      </c>
      <c r="AW226" s="346" t="s">
        <v>430</v>
      </c>
      <c r="AX226" s="346" t="s">
        <v>430</v>
      </c>
      <c r="AY226" s="346" t="s">
        <v>430</v>
      </c>
      <c r="AZ226" s="346">
        <v>63</v>
      </c>
      <c r="BA226" s="374"/>
      <c r="BB226" s="348">
        <v>17.991059958558299</v>
      </c>
      <c r="BC226" s="348">
        <v>0.99855985332617103</v>
      </c>
      <c r="BD226" s="348">
        <v>1.7211933932003799E-2</v>
      </c>
      <c r="BE226" s="375">
        <v>-0.13844709006449901</v>
      </c>
      <c r="BF226" s="374"/>
      <c r="BG226" s="372">
        <v>0.28510000000000002</v>
      </c>
      <c r="BH226" s="373"/>
      <c r="BI226" s="348">
        <v>86.608900000000006</v>
      </c>
      <c r="BJ226" s="348">
        <v>13.244999999999999</v>
      </c>
      <c r="BK226" s="348" t="s">
        <v>430</v>
      </c>
      <c r="BL226" s="348">
        <v>0.14610000000000001</v>
      </c>
      <c r="BM226" s="373"/>
      <c r="BN226" s="372" t="s">
        <v>4585</v>
      </c>
      <c r="BO226" s="372" t="s">
        <v>4528</v>
      </c>
      <c r="BP226" s="372" t="s">
        <v>4529</v>
      </c>
      <c r="BQ226" s="372" t="s">
        <v>4530</v>
      </c>
      <c r="BR226" s="372" t="s">
        <v>4531</v>
      </c>
      <c r="BS226" s="373"/>
      <c r="BT226" s="354" t="s">
        <v>555</v>
      </c>
    </row>
    <row r="227" spans="1:72" s="428" customFormat="1" x14ac:dyDescent="0.25">
      <c r="A227" s="345" t="s">
        <v>5336</v>
      </c>
      <c r="B227" s="373"/>
      <c r="C227" s="719">
        <v>46064</v>
      </c>
      <c r="D227" s="373"/>
      <c r="E227" s="346">
        <v>30.7483</v>
      </c>
      <c r="F227" s="373"/>
      <c r="G227" s="347">
        <v>9.6052999999999997</v>
      </c>
      <c r="H227" s="374"/>
      <c r="I227" s="348">
        <v>-0.65159999999999996</v>
      </c>
      <c r="J227" s="348">
        <v>-0.85160000000000002</v>
      </c>
      <c r="K227" s="348">
        <v>0.38140000000000002</v>
      </c>
      <c r="L227" s="348">
        <v>1.9249000000000001</v>
      </c>
      <c r="M227" s="348">
        <v>-0.36720000000000003</v>
      </c>
      <c r="N227" s="350" t="s">
        <v>430</v>
      </c>
      <c r="O227" s="348" t="s">
        <v>430</v>
      </c>
      <c r="P227" s="348" t="s">
        <v>430</v>
      </c>
      <c r="Q227" s="348" t="s">
        <v>430</v>
      </c>
      <c r="R227" s="348" t="s">
        <v>430</v>
      </c>
      <c r="S227" s="348">
        <v>1.9108000000000001</v>
      </c>
      <c r="T227" s="348">
        <v>11.7805</v>
      </c>
      <c r="U227" s="348" t="s">
        <v>430</v>
      </c>
      <c r="V227" s="348" t="s">
        <v>430</v>
      </c>
      <c r="W227" s="348">
        <v>-0.98040000000000005</v>
      </c>
      <c r="X227" s="348">
        <v>-3.9470000000000001</v>
      </c>
      <c r="Y227" s="374"/>
      <c r="Z227" s="346">
        <v>203</v>
      </c>
      <c r="AA227" s="346">
        <v>227</v>
      </c>
      <c r="AB227" s="346">
        <v>211</v>
      </c>
      <c r="AC227" s="346">
        <v>156</v>
      </c>
      <c r="AD227" s="346">
        <v>165</v>
      </c>
      <c r="AE227" s="346" t="s">
        <v>430</v>
      </c>
      <c r="AF227" s="346" t="s">
        <v>430</v>
      </c>
      <c r="AG227" s="346" t="s">
        <v>430</v>
      </c>
      <c r="AH227" s="346" t="s">
        <v>430</v>
      </c>
      <c r="AI227" s="346" t="s">
        <v>430</v>
      </c>
      <c r="AJ227" s="346">
        <v>172</v>
      </c>
      <c r="AK227" s="346">
        <v>177</v>
      </c>
      <c r="AL227" s="346" t="s">
        <v>430</v>
      </c>
      <c r="AM227" s="346" t="s">
        <v>430</v>
      </c>
      <c r="AN227" s="346">
        <v>182</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19.296726830633801</v>
      </c>
      <c r="BC227" s="348">
        <v>0.99685526407255198</v>
      </c>
      <c r="BD227" s="348">
        <v>-1.95325139519631E-2</v>
      </c>
      <c r="BE227" s="375">
        <v>1.3981253856763701E-2</v>
      </c>
      <c r="BF227" s="374"/>
      <c r="BG227" s="372">
        <v>0.23180000000000001</v>
      </c>
      <c r="BH227" s="373"/>
      <c r="BI227" s="348">
        <v>82.188199999999995</v>
      </c>
      <c r="BJ227" s="348">
        <v>10.663600000000001</v>
      </c>
      <c r="BK227" s="348">
        <v>6.8772599999999997</v>
      </c>
      <c r="BL227" s="348">
        <v>0.27094000000000001</v>
      </c>
      <c r="BM227" s="373"/>
      <c r="BN227" s="372" t="s">
        <v>5337</v>
      </c>
      <c r="BO227" s="372" t="s">
        <v>4205</v>
      </c>
      <c r="BP227" s="372" t="s">
        <v>5338</v>
      </c>
      <c r="BQ227" s="372" t="s">
        <v>5339</v>
      </c>
      <c r="BR227" s="372" t="s">
        <v>3474</v>
      </c>
      <c r="BS227" s="373"/>
      <c r="BT227" s="354" t="s">
        <v>4673</v>
      </c>
    </row>
    <row r="228" spans="1:72" s="428" customFormat="1" x14ac:dyDescent="0.25">
      <c r="A228" s="345" t="s">
        <v>5340</v>
      </c>
      <c r="B228" s="373"/>
      <c r="C228" s="719">
        <v>45630</v>
      </c>
      <c r="D228" s="373"/>
      <c r="E228" s="346">
        <v>30.8643</v>
      </c>
      <c r="F228" s="373"/>
      <c r="G228" s="347">
        <v>8.9724000000000004</v>
      </c>
      <c r="H228" s="374"/>
      <c r="I228" s="348">
        <v>-0.55640000000000001</v>
      </c>
      <c r="J228" s="348">
        <v>-0.64890000000000003</v>
      </c>
      <c r="K228" s="348">
        <v>-3.0629</v>
      </c>
      <c r="L228" s="348">
        <v>-7.7188999999999997</v>
      </c>
      <c r="M228" s="348">
        <v>-4.0107999999999997</v>
      </c>
      <c r="N228" s="350">
        <v>0.2384</v>
      </c>
      <c r="O228" s="348" t="s">
        <v>430</v>
      </c>
      <c r="P228" s="348" t="s">
        <v>430</v>
      </c>
      <c r="Q228" s="348" t="s">
        <v>430</v>
      </c>
      <c r="R228" s="348" t="s">
        <v>430</v>
      </c>
      <c r="S228" s="348">
        <v>-6.1896000000000004</v>
      </c>
      <c r="T228" s="348">
        <v>6.3319999999999999</v>
      </c>
      <c r="U228" s="348">
        <v>-1.599</v>
      </c>
      <c r="V228" s="348">
        <v>-2.2976000000000001</v>
      </c>
      <c r="W228" s="348">
        <v>-3.0230999999999999</v>
      </c>
      <c r="X228" s="348">
        <v>-6.0796000000000001</v>
      </c>
      <c r="Y228" s="374"/>
      <c r="Z228" s="346">
        <v>193</v>
      </c>
      <c r="AA228" s="346">
        <v>199</v>
      </c>
      <c r="AB228" s="346">
        <v>258</v>
      </c>
      <c r="AC228" s="346">
        <v>253</v>
      </c>
      <c r="AD228" s="346">
        <v>205</v>
      </c>
      <c r="AE228" s="346">
        <v>158</v>
      </c>
      <c r="AF228" s="346" t="s">
        <v>430</v>
      </c>
      <c r="AG228" s="346" t="s">
        <v>430</v>
      </c>
      <c r="AH228" s="346" t="s">
        <v>430</v>
      </c>
      <c r="AI228" s="346" t="s">
        <v>430</v>
      </c>
      <c r="AJ228" s="346">
        <v>256</v>
      </c>
      <c r="AK228" s="346">
        <v>230</v>
      </c>
      <c r="AL228" s="346">
        <v>150</v>
      </c>
      <c r="AM228" s="346">
        <v>203</v>
      </c>
      <c r="AN228" s="346">
        <v>260</v>
      </c>
      <c r="AO228" s="373"/>
      <c r="AP228" s="348" t="s">
        <v>430</v>
      </c>
      <c r="AQ228" s="348" t="s">
        <v>430</v>
      </c>
      <c r="AR228" s="348" t="s">
        <v>430</v>
      </c>
      <c r="AS228" s="348" t="s">
        <v>430</v>
      </c>
      <c r="AT228" s="348">
        <v>-5.86</v>
      </c>
      <c r="AU228" s="351"/>
      <c r="AV228" s="346" t="s">
        <v>430</v>
      </c>
      <c r="AW228" s="346" t="s">
        <v>430</v>
      </c>
      <c r="AX228" s="346" t="s">
        <v>430</v>
      </c>
      <c r="AY228" s="346" t="s">
        <v>430</v>
      </c>
      <c r="AZ228" s="346">
        <v>207</v>
      </c>
      <c r="BA228" s="374"/>
      <c r="BB228" s="348">
        <v>21.4392910918497</v>
      </c>
      <c r="BC228" s="348">
        <v>0</v>
      </c>
      <c r="BD228" s="348">
        <v>-2.45649038461811E-2</v>
      </c>
      <c r="BE228" s="375" t="s">
        <v>430</v>
      </c>
      <c r="BF228" s="374"/>
      <c r="BG228" s="372" t="s">
        <v>430</v>
      </c>
      <c r="BH228" s="373"/>
      <c r="BI228" s="348">
        <v>67.509699999999995</v>
      </c>
      <c r="BJ228" s="348">
        <v>15.674300000000001</v>
      </c>
      <c r="BK228" s="348">
        <v>16.732500000000002</v>
      </c>
      <c r="BL228" s="348">
        <v>8.3500000000000005E-2</v>
      </c>
      <c r="BM228" s="373"/>
      <c r="BN228" s="372" t="s">
        <v>5341</v>
      </c>
      <c r="BO228" s="372" t="s">
        <v>5342</v>
      </c>
      <c r="BP228" s="372" t="s">
        <v>5343</v>
      </c>
      <c r="BQ228" s="372" t="s">
        <v>5344</v>
      </c>
      <c r="BR228" s="372" t="s">
        <v>5345</v>
      </c>
      <c r="BS228" s="373"/>
      <c r="BT228" s="354" t="s">
        <v>1980</v>
      </c>
    </row>
    <row r="229" spans="1:72" s="428" customFormat="1" x14ac:dyDescent="0.25">
      <c r="A229" s="345" t="s">
        <v>5346</v>
      </c>
      <c r="B229" s="373"/>
      <c r="C229" s="719">
        <v>46155</v>
      </c>
      <c r="D229" s="373"/>
      <c r="E229" s="346">
        <v>34.380000000000003</v>
      </c>
      <c r="F229" s="373"/>
      <c r="G229" s="347">
        <v>10.6112</v>
      </c>
      <c r="H229" s="374"/>
      <c r="I229" s="348">
        <v>-0.47370000000000001</v>
      </c>
      <c r="J229" s="348">
        <v>5.7000000000000002E-3</v>
      </c>
      <c r="K229" s="348">
        <v>0.83150000000000002</v>
      </c>
      <c r="L229" s="348">
        <v>5.1144999999999996</v>
      </c>
      <c r="M229" s="348" t="s">
        <v>430</v>
      </c>
      <c r="N229" s="350" t="s">
        <v>430</v>
      </c>
      <c r="O229" s="348" t="s">
        <v>430</v>
      </c>
      <c r="P229" s="348" t="s">
        <v>430</v>
      </c>
      <c r="Q229" s="348" t="s">
        <v>430</v>
      </c>
      <c r="R229" s="348" t="s">
        <v>430</v>
      </c>
      <c r="S229" s="348">
        <v>-1.9E-3</v>
      </c>
      <c r="T229" s="348" t="s">
        <v>430</v>
      </c>
      <c r="U229" s="348" t="s">
        <v>430</v>
      </c>
      <c r="V229" s="348" t="s">
        <v>430</v>
      </c>
      <c r="W229" s="348">
        <v>0.52480000000000004</v>
      </c>
      <c r="X229" s="348">
        <v>6.1120000000000001</v>
      </c>
      <c r="Y229" s="374"/>
      <c r="Z229" s="346">
        <v>166</v>
      </c>
      <c r="AA229" s="346">
        <v>118</v>
      </c>
      <c r="AB229" s="346">
        <v>156</v>
      </c>
      <c r="AC229" s="346">
        <v>44</v>
      </c>
      <c r="AD229" s="346" t="s">
        <v>430</v>
      </c>
      <c r="AE229" s="346" t="s">
        <v>430</v>
      </c>
      <c r="AF229" s="346" t="s">
        <v>430</v>
      </c>
      <c r="AG229" s="346" t="s">
        <v>430</v>
      </c>
      <c r="AH229" s="346" t="s">
        <v>430</v>
      </c>
      <c r="AI229" s="346" t="s">
        <v>430</v>
      </c>
      <c r="AJ229" s="346">
        <v>225</v>
      </c>
      <c r="AK229" s="346" t="s">
        <v>430</v>
      </c>
      <c r="AL229" s="346" t="s">
        <v>430</v>
      </c>
      <c r="AM229" s="346" t="s">
        <v>430</v>
      </c>
      <c r="AN229" s="346">
        <v>121</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14.4838624603873</v>
      </c>
      <c r="BC229" s="348">
        <v>0.99102740448568505</v>
      </c>
      <c r="BD229" s="348">
        <v>8.8922964624197201E-2</v>
      </c>
      <c r="BE229" s="375">
        <v>-6.6913882452526802E-2</v>
      </c>
      <c r="BF229" s="374"/>
      <c r="BG229" s="372">
        <v>0.1336</v>
      </c>
      <c r="BH229" s="373"/>
      <c r="BI229" s="348">
        <v>73.964600000000004</v>
      </c>
      <c r="BJ229" s="348">
        <v>25.36</v>
      </c>
      <c r="BK229" s="348" t="s">
        <v>430</v>
      </c>
      <c r="BL229" s="348">
        <v>0.6754</v>
      </c>
      <c r="BM229" s="373"/>
      <c r="BN229" s="372" t="s">
        <v>5347</v>
      </c>
      <c r="BO229" s="372" t="s">
        <v>5348</v>
      </c>
      <c r="BP229" s="372" t="s">
        <v>430</v>
      </c>
      <c r="BQ229" s="372" t="s">
        <v>430</v>
      </c>
      <c r="BR229" s="372" t="s">
        <v>430</v>
      </c>
      <c r="BS229" s="373"/>
      <c r="BT229" s="354" t="s">
        <v>555</v>
      </c>
    </row>
    <row r="230" spans="1:72" s="428" customFormat="1" x14ac:dyDescent="0.25">
      <c r="A230" s="345" t="s">
        <v>5349</v>
      </c>
      <c r="B230" s="373"/>
      <c r="C230" s="719">
        <v>45701</v>
      </c>
      <c r="D230" s="373"/>
      <c r="E230" s="346">
        <v>31.497900000000001</v>
      </c>
      <c r="F230" s="373"/>
      <c r="G230" s="347">
        <v>12.8043</v>
      </c>
      <c r="H230" s="374"/>
      <c r="I230" s="348">
        <v>-5.5399999999999998E-2</v>
      </c>
      <c r="J230" s="348">
        <v>0.26939999999999997</v>
      </c>
      <c r="K230" s="348">
        <v>3.4407000000000001</v>
      </c>
      <c r="L230" s="348">
        <v>2.8184999999999998</v>
      </c>
      <c r="M230" s="348">
        <v>5.2008000000000001</v>
      </c>
      <c r="N230" s="350">
        <v>14.824199999999999</v>
      </c>
      <c r="O230" s="348" t="s">
        <v>430</v>
      </c>
      <c r="P230" s="348" t="s">
        <v>430</v>
      </c>
      <c r="Q230" s="348" t="s">
        <v>430</v>
      </c>
      <c r="R230" s="348" t="s">
        <v>430</v>
      </c>
      <c r="S230" s="348">
        <v>4.4753999999999996</v>
      </c>
      <c r="T230" s="348">
        <v>18.201499999999999</v>
      </c>
      <c r="U230" s="348">
        <v>7.5484999999999998</v>
      </c>
      <c r="V230" s="348">
        <v>11.915900000000001</v>
      </c>
      <c r="W230" s="348">
        <v>1.4347000000000001</v>
      </c>
      <c r="X230" s="348">
        <v>17.482500000000002</v>
      </c>
      <c r="Y230" s="374"/>
      <c r="Z230" s="346">
        <v>42</v>
      </c>
      <c r="AA230" s="346">
        <v>79</v>
      </c>
      <c r="AB230" s="346">
        <v>50</v>
      </c>
      <c r="AC230" s="346">
        <v>110</v>
      </c>
      <c r="AD230" s="346">
        <v>89</v>
      </c>
      <c r="AE230" s="346">
        <v>23</v>
      </c>
      <c r="AF230" s="346" t="s">
        <v>430</v>
      </c>
      <c r="AG230" s="346" t="s">
        <v>430</v>
      </c>
      <c r="AH230" s="346" t="s">
        <v>430</v>
      </c>
      <c r="AI230" s="346" t="s">
        <v>430</v>
      </c>
      <c r="AJ230" s="346">
        <v>46</v>
      </c>
      <c r="AK230" s="346">
        <v>99</v>
      </c>
      <c r="AL230" s="346">
        <v>38</v>
      </c>
      <c r="AM230" s="346">
        <v>27</v>
      </c>
      <c r="AN230" s="346">
        <v>75</v>
      </c>
      <c r="AO230" s="373"/>
      <c r="AP230" s="348" t="s">
        <v>430</v>
      </c>
      <c r="AQ230" s="348" t="s">
        <v>430</v>
      </c>
      <c r="AR230" s="348" t="s">
        <v>430</v>
      </c>
      <c r="AS230" s="348" t="s">
        <v>430</v>
      </c>
      <c r="AT230" s="348">
        <v>16.62</v>
      </c>
      <c r="AU230" s="351"/>
      <c r="AV230" s="346" t="s">
        <v>430</v>
      </c>
      <c r="AW230" s="346" t="s">
        <v>430</v>
      </c>
      <c r="AX230" s="346" t="s">
        <v>430</v>
      </c>
      <c r="AY230" s="346" t="s">
        <v>430</v>
      </c>
      <c r="AZ230" s="346">
        <v>46</v>
      </c>
      <c r="BA230" s="374"/>
      <c r="BB230" s="348">
        <v>14.8183454503577</v>
      </c>
      <c r="BC230" s="348">
        <v>0.99649475610003901</v>
      </c>
      <c r="BD230" s="348">
        <v>8.3613426290387594E-2</v>
      </c>
      <c r="BE230" s="375">
        <v>-8.8177320125123707E-2</v>
      </c>
      <c r="BF230" s="374"/>
      <c r="BG230" s="372">
        <v>0.1021</v>
      </c>
      <c r="BH230" s="373"/>
      <c r="BI230" s="348">
        <v>69.169300000000007</v>
      </c>
      <c r="BJ230" s="348">
        <v>28.301500000000001</v>
      </c>
      <c r="BK230" s="348">
        <v>2.41933</v>
      </c>
      <c r="BL230" s="348">
        <v>0.10987</v>
      </c>
      <c r="BM230" s="373"/>
      <c r="BN230" s="372" t="s">
        <v>5350</v>
      </c>
      <c r="BO230" s="372" t="s">
        <v>5351</v>
      </c>
      <c r="BP230" s="372" t="s">
        <v>5352</v>
      </c>
      <c r="BQ230" s="372" t="s">
        <v>5353</v>
      </c>
      <c r="BR230" s="372" t="s">
        <v>5354</v>
      </c>
      <c r="BS230" s="373"/>
      <c r="BT230" s="354" t="s">
        <v>555</v>
      </c>
    </row>
    <row r="231" spans="1:72" s="428" customFormat="1" x14ac:dyDescent="0.25">
      <c r="A231" s="345" t="s">
        <v>5355</v>
      </c>
      <c r="B231" s="373"/>
      <c r="C231" s="719">
        <v>45834</v>
      </c>
      <c r="D231" s="373"/>
      <c r="E231" s="346">
        <v>31.346900000000002</v>
      </c>
      <c r="F231" s="373"/>
      <c r="G231" s="347">
        <v>9.3740000000000006</v>
      </c>
      <c r="H231" s="374"/>
      <c r="I231" s="348">
        <v>-0.57799999999999996</v>
      </c>
      <c r="J231" s="348">
        <v>-0.88180000000000003</v>
      </c>
      <c r="K231" s="348">
        <v>0.41239999999999999</v>
      </c>
      <c r="L231" s="348">
        <v>1.8481000000000001</v>
      </c>
      <c r="M231" s="348">
        <v>-6.4367999999999999</v>
      </c>
      <c r="N231" s="350">
        <v>-4.1852</v>
      </c>
      <c r="O231" s="348" t="s">
        <v>430</v>
      </c>
      <c r="P231" s="348" t="s">
        <v>430</v>
      </c>
      <c r="Q231" s="348" t="s">
        <v>430</v>
      </c>
      <c r="R231" s="348" t="s">
        <v>430</v>
      </c>
      <c r="S231" s="348">
        <v>1.2213000000000001</v>
      </c>
      <c r="T231" s="348">
        <v>7.5136000000000003</v>
      </c>
      <c r="U231" s="348">
        <v>-11.098000000000001</v>
      </c>
      <c r="V231" s="348">
        <v>-5.0022000000000002</v>
      </c>
      <c r="W231" s="348">
        <v>-1.7245999999999999</v>
      </c>
      <c r="X231" s="348">
        <v>-5.3760000000000003</v>
      </c>
      <c r="Y231" s="374"/>
      <c r="Z231" s="346">
        <v>197</v>
      </c>
      <c r="AA231" s="346">
        <v>230</v>
      </c>
      <c r="AB231" s="346">
        <v>200</v>
      </c>
      <c r="AC231" s="346">
        <v>164</v>
      </c>
      <c r="AD231" s="346">
        <v>234</v>
      </c>
      <c r="AE231" s="346">
        <v>205</v>
      </c>
      <c r="AF231" s="346" t="s">
        <v>430</v>
      </c>
      <c r="AG231" s="346" t="s">
        <v>430</v>
      </c>
      <c r="AH231" s="346" t="s">
        <v>430</v>
      </c>
      <c r="AI231" s="346" t="s">
        <v>430</v>
      </c>
      <c r="AJ231" s="346">
        <v>180</v>
      </c>
      <c r="AK231" s="346">
        <v>219</v>
      </c>
      <c r="AL231" s="346">
        <v>229</v>
      </c>
      <c r="AM231" s="346">
        <v>216</v>
      </c>
      <c r="AN231" s="346">
        <v>249</v>
      </c>
      <c r="AO231" s="373"/>
      <c r="AP231" s="348" t="s">
        <v>430</v>
      </c>
      <c r="AQ231" s="348" t="s">
        <v>430</v>
      </c>
      <c r="AR231" s="348" t="s">
        <v>430</v>
      </c>
      <c r="AS231" s="348" t="s">
        <v>430</v>
      </c>
      <c r="AT231" s="348">
        <v>-7.67</v>
      </c>
      <c r="AU231" s="351"/>
      <c r="AV231" s="346" t="s">
        <v>430</v>
      </c>
      <c r="AW231" s="346" t="s">
        <v>430</v>
      </c>
      <c r="AX231" s="346" t="s">
        <v>430</v>
      </c>
      <c r="AY231" s="346" t="s">
        <v>430</v>
      </c>
      <c r="AZ231" s="346">
        <v>218</v>
      </c>
      <c r="BA231" s="374"/>
      <c r="BB231" s="348">
        <v>13.9329360001748</v>
      </c>
      <c r="BC231" s="348">
        <v>0.98555234732438302</v>
      </c>
      <c r="BD231" s="348">
        <v>-6.0558353152783503E-2</v>
      </c>
      <c r="BE231" s="375">
        <v>-8.7338727354834805E-2</v>
      </c>
      <c r="BF231" s="374"/>
      <c r="BG231" s="372">
        <v>0.25109999999999999</v>
      </c>
      <c r="BH231" s="373"/>
      <c r="BI231" s="348">
        <v>99.578999999999994</v>
      </c>
      <c r="BJ231" s="348" t="s">
        <v>430</v>
      </c>
      <c r="BK231" s="348" t="s">
        <v>430</v>
      </c>
      <c r="BL231" s="348">
        <v>0.42099999999999999</v>
      </c>
      <c r="BM231" s="373"/>
      <c r="BN231" s="372" t="s">
        <v>5356</v>
      </c>
      <c r="BO231" s="372" t="s">
        <v>5357</v>
      </c>
      <c r="BP231" s="372" t="s">
        <v>5358</v>
      </c>
      <c r="BQ231" s="372" t="s">
        <v>5359</v>
      </c>
      <c r="BR231" s="372" t="s">
        <v>1269</v>
      </c>
      <c r="BS231" s="373"/>
      <c r="BT231" s="354" t="s">
        <v>555</v>
      </c>
    </row>
    <row r="232" spans="1:72" s="428" customFormat="1" x14ac:dyDescent="0.25">
      <c r="A232" s="345" t="s">
        <v>5360</v>
      </c>
      <c r="B232" s="373"/>
      <c r="C232" s="719">
        <v>45784</v>
      </c>
      <c r="D232" s="373"/>
      <c r="E232" s="346">
        <v>27.308199999999999</v>
      </c>
      <c r="F232" s="373"/>
      <c r="G232" s="347">
        <v>10.681800000000001</v>
      </c>
      <c r="H232" s="374"/>
      <c r="I232" s="348">
        <v>-0.3024</v>
      </c>
      <c r="J232" s="348">
        <v>-0.85389999999999999</v>
      </c>
      <c r="K232" s="348">
        <v>-0.91459999999999997</v>
      </c>
      <c r="L232" s="348">
        <v>5.4300000000000001E-2</v>
      </c>
      <c r="M232" s="348">
        <v>-2.8609</v>
      </c>
      <c r="N232" s="350">
        <v>1.4865999999999999</v>
      </c>
      <c r="O232" s="348" t="s">
        <v>430</v>
      </c>
      <c r="P232" s="348" t="s">
        <v>430</v>
      </c>
      <c r="Q232" s="348" t="s">
        <v>430</v>
      </c>
      <c r="R232" s="348" t="s">
        <v>430</v>
      </c>
      <c r="S232" s="348">
        <v>2.4131999999999998</v>
      </c>
      <c r="T232" s="348">
        <v>7.9351000000000003</v>
      </c>
      <c r="U232" s="348">
        <v>-3.5947</v>
      </c>
      <c r="V232" s="348">
        <v>0.69479999999999997</v>
      </c>
      <c r="W232" s="348">
        <v>-2.4689000000000001</v>
      </c>
      <c r="X232" s="348">
        <v>5.1764999999999999</v>
      </c>
      <c r="Y232" s="374"/>
      <c r="Z232" s="346">
        <v>130</v>
      </c>
      <c r="AA232" s="346">
        <v>228</v>
      </c>
      <c r="AB232" s="346">
        <v>251</v>
      </c>
      <c r="AC232" s="346">
        <v>227</v>
      </c>
      <c r="AD232" s="346">
        <v>182</v>
      </c>
      <c r="AE232" s="346">
        <v>152</v>
      </c>
      <c r="AF232" s="346" t="s">
        <v>430</v>
      </c>
      <c r="AG232" s="346" t="s">
        <v>430</v>
      </c>
      <c r="AH232" s="346" t="s">
        <v>430</v>
      </c>
      <c r="AI232" s="346" t="s">
        <v>430</v>
      </c>
      <c r="AJ232" s="346">
        <v>139</v>
      </c>
      <c r="AK232" s="346">
        <v>211</v>
      </c>
      <c r="AL232" s="346">
        <v>168</v>
      </c>
      <c r="AM232" s="346">
        <v>167</v>
      </c>
      <c r="AN232" s="346">
        <v>258</v>
      </c>
      <c r="AO232" s="373"/>
      <c r="AP232" s="348" t="s">
        <v>430</v>
      </c>
      <c r="AQ232" s="348" t="s">
        <v>430</v>
      </c>
      <c r="AR232" s="348" t="s">
        <v>430</v>
      </c>
      <c r="AS232" s="348" t="s">
        <v>430</v>
      </c>
      <c r="AT232" s="348">
        <v>-0.85</v>
      </c>
      <c r="AU232" s="351"/>
      <c r="AV232" s="346" t="s">
        <v>430</v>
      </c>
      <c r="AW232" s="346" t="s">
        <v>430</v>
      </c>
      <c r="AX232" s="346" t="s">
        <v>430</v>
      </c>
      <c r="AY232" s="346" t="s">
        <v>430</v>
      </c>
      <c r="AZ232" s="346">
        <v>177</v>
      </c>
      <c r="BA232" s="374"/>
      <c r="BB232" s="348">
        <v>11.5377605558567</v>
      </c>
      <c r="BC232" s="348">
        <v>0.99570516839513001</v>
      </c>
      <c r="BD232" s="348">
        <v>-1.4210050977644099E-2</v>
      </c>
      <c r="BE232" s="375">
        <v>-0.114050308498906</v>
      </c>
      <c r="BF232" s="374"/>
      <c r="BG232" s="372">
        <v>0.37690000000000001</v>
      </c>
      <c r="BH232" s="373"/>
      <c r="BI232" s="348">
        <v>75.921400000000006</v>
      </c>
      <c r="BJ232" s="348">
        <v>17.177199999999999</v>
      </c>
      <c r="BK232" s="348">
        <v>1.2302500000000001</v>
      </c>
      <c r="BL232" s="348">
        <v>5.6711499999999999</v>
      </c>
      <c r="BM232" s="373"/>
      <c r="BN232" s="372" t="s">
        <v>5361</v>
      </c>
      <c r="BO232" s="372" t="s">
        <v>5362</v>
      </c>
      <c r="BP232" s="372" t="s">
        <v>5363</v>
      </c>
      <c r="BQ232" s="372" t="s">
        <v>5364</v>
      </c>
      <c r="BR232" s="372" t="s">
        <v>5365</v>
      </c>
      <c r="BS232" s="373"/>
      <c r="BT232" s="354" t="s">
        <v>555</v>
      </c>
    </row>
    <row r="233" spans="1:72" s="428" customFormat="1" x14ac:dyDescent="0.25">
      <c r="A233" s="345" t="s">
        <v>5366</v>
      </c>
      <c r="B233" s="373"/>
      <c r="C233" s="719">
        <v>45505</v>
      </c>
      <c r="D233" s="373"/>
      <c r="E233" s="346">
        <v>27.77</v>
      </c>
      <c r="F233" s="373"/>
      <c r="G233" s="347">
        <v>10.1881</v>
      </c>
      <c r="H233" s="374"/>
      <c r="I233" s="348">
        <v>-0.26919999999999999</v>
      </c>
      <c r="J233" s="348">
        <v>2.9499999999999998E-2</v>
      </c>
      <c r="K233" s="348">
        <v>1.8484</v>
      </c>
      <c r="L233" s="348">
        <v>3.3233999999999999</v>
      </c>
      <c r="M233" s="348">
        <v>4.5061999999999998</v>
      </c>
      <c r="N233" s="350">
        <v>5.0762</v>
      </c>
      <c r="O233" s="348">
        <v>0.12640000000000001</v>
      </c>
      <c r="P233" s="348" t="s">
        <v>430</v>
      </c>
      <c r="Q233" s="348" t="s">
        <v>430</v>
      </c>
      <c r="R233" s="348" t="s">
        <v>430</v>
      </c>
      <c r="S233" s="348">
        <v>2.5764999999999998</v>
      </c>
      <c r="T233" s="348">
        <v>17.4908</v>
      </c>
      <c r="U233" s="348">
        <v>1.2150000000000001</v>
      </c>
      <c r="V233" s="348">
        <v>5.3818000000000001</v>
      </c>
      <c r="W233" s="348">
        <v>0.69479999999999997</v>
      </c>
      <c r="X233" s="348">
        <v>0.90380000000000005</v>
      </c>
      <c r="Y233" s="374"/>
      <c r="Z233" s="346">
        <v>121</v>
      </c>
      <c r="AA233" s="346">
        <v>113</v>
      </c>
      <c r="AB233" s="346">
        <v>118</v>
      </c>
      <c r="AC233" s="346">
        <v>100</v>
      </c>
      <c r="AD233" s="346">
        <v>96</v>
      </c>
      <c r="AE233" s="346">
        <v>116</v>
      </c>
      <c r="AF233" s="346">
        <v>49</v>
      </c>
      <c r="AG233" s="346" t="s">
        <v>430</v>
      </c>
      <c r="AH233" s="346" t="s">
        <v>430</v>
      </c>
      <c r="AI233" s="346" t="s">
        <v>430</v>
      </c>
      <c r="AJ233" s="346">
        <v>134</v>
      </c>
      <c r="AK233" s="346">
        <v>107</v>
      </c>
      <c r="AL233" s="346">
        <v>109</v>
      </c>
      <c r="AM233" s="346">
        <v>101</v>
      </c>
      <c r="AN233" s="346">
        <v>112</v>
      </c>
      <c r="AO233" s="373"/>
      <c r="AP233" s="348" t="s">
        <v>430</v>
      </c>
      <c r="AQ233" s="348" t="s">
        <v>430</v>
      </c>
      <c r="AR233" s="348" t="s">
        <v>430</v>
      </c>
      <c r="AS233" s="348" t="s">
        <v>430</v>
      </c>
      <c r="AT233" s="348">
        <v>8.76</v>
      </c>
      <c r="AU233" s="351"/>
      <c r="AV233" s="346" t="s">
        <v>430</v>
      </c>
      <c r="AW233" s="346" t="s">
        <v>430</v>
      </c>
      <c r="AX233" s="346" t="s">
        <v>430</v>
      </c>
      <c r="AY233" s="346" t="s">
        <v>430</v>
      </c>
      <c r="AZ233" s="346">
        <v>95</v>
      </c>
      <c r="BA233" s="374"/>
      <c r="BB233" s="348">
        <v>15.726831481545901</v>
      </c>
      <c r="BC233" s="348">
        <v>0.98549830307863795</v>
      </c>
      <c r="BD233" s="348">
        <v>-2.1342316143672199E-2</v>
      </c>
      <c r="BE233" s="375">
        <v>-0.105628036689678</v>
      </c>
      <c r="BF233" s="374"/>
      <c r="BG233" s="372">
        <v>0.23669999999999999</v>
      </c>
      <c r="BH233" s="373"/>
      <c r="BI233" s="348">
        <v>50.147599999999997</v>
      </c>
      <c r="BJ233" s="348">
        <v>24.185099999999998</v>
      </c>
      <c r="BK233" s="348">
        <v>23.643999999999998</v>
      </c>
      <c r="BL233" s="348">
        <v>2.0232999999999999</v>
      </c>
      <c r="BM233" s="373"/>
      <c r="BN233" s="372" t="s">
        <v>5367</v>
      </c>
      <c r="BO233" s="372" t="s">
        <v>3521</v>
      </c>
      <c r="BP233" s="372" t="s">
        <v>1611</v>
      </c>
      <c r="BQ233" s="372" t="s">
        <v>5368</v>
      </c>
      <c r="BR233" s="372" t="s">
        <v>5369</v>
      </c>
      <c r="BS233" s="373"/>
      <c r="BT233" s="354" t="s">
        <v>555</v>
      </c>
    </row>
    <row r="234" spans="1:72" s="428" customFormat="1" x14ac:dyDescent="0.25">
      <c r="A234" s="345" t="s">
        <v>5370</v>
      </c>
      <c r="B234" s="373"/>
      <c r="C234" s="719">
        <v>45817</v>
      </c>
      <c r="D234" s="373"/>
      <c r="E234" s="346">
        <v>25.8643</v>
      </c>
      <c r="F234" s="373"/>
      <c r="G234" s="347">
        <v>9.8963000000000001</v>
      </c>
      <c r="H234" s="374"/>
      <c r="I234" s="348">
        <v>-0.31730000000000003</v>
      </c>
      <c r="J234" s="348">
        <v>-0.97760000000000002</v>
      </c>
      <c r="K234" s="348">
        <v>0.3458</v>
      </c>
      <c r="L234" s="348">
        <v>0.6724</v>
      </c>
      <c r="M234" s="348">
        <v>1.8851</v>
      </c>
      <c r="N234" s="350">
        <v>9.1800000000000007E-2</v>
      </c>
      <c r="O234" s="348" t="s">
        <v>430</v>
      </c>
      <c r="P234" s="348" t="s">
        <v>430</v>
      </c>
      <c r="Q234" s="348" t="s">
        <v>430</v>
      </c>
      <c r="R234" s="348" t="s">
        <v>430</v>
      </c>
      <c r="S234" s="348">
        <v>4.7648999999999999</v>
      </c>
      <c r="T234" s="348">
        <v>12.760400000000001</v>
      </c>
      <c r="U234" s="348">
        <v>-3.9119999999999999</v>
      </c>
      <c r="V234" s="348">
        <v>1.2016</v>
      </c>
      <c r="W234" s="348">
        <v>-0.82379999999999998</v>
      </c>
      <c r="X234" s="348">
        <v>-0.85329999999999995</v>
      </c>
      <c r="Y234" s="374"/>
      <c r="Z234" s="346">
        <v>133</v>
      </c>
      <c r="AA234" s="346">
        <v>236</v>
      </c>
      <c r="AB234" s="346">
        <v>215</v>
      </c>
      <c r="AC234" s="346">
        <v>214</v>
      </c>
      <c r="AD234" s="346">
        <v>134</v>
      </c>
      <c r="AE234" s="346">
        <v>163</v>
      </c>
      <c r="AF234" s="346" t="s">
        <v>430</v>
      </c>
      <c r="AG234" s="346" t="s">
        <v>430</v>
      </c>
      <c r="AH234" s="346" t="s">
        <v>430</v>
      </c>
      <c r="AI234" s="346" t="s">
        <v>430</v>
      </c>
      <c r="AJ234" s="346">
        <v>40</v>
      </c>
      <c r="AK234" s="346">
        <v>165</v>
      </c>
      <c r="AL234" s="346">
        <v>173</v>
      </c>
      <c r="AM234" s="346">
        <v>162</v>
      </c>
      <c r="AN234" s="346">
        <v>179</v>
      </c>
      <c r="AO234" s="373"/>
      <c r="AP234" s="348" t="s">
        <v>430</v>
      </c>
      <c r="AQ234" s="348" t="s">
        <v>430</v>
      </c>
      <c r="AR234" s="348" t="s">
        <v>430</v>
      </c>
      <c r="AS234" s="348" t="s">
        <v>430</v>
      </c>
      <c r="AT234" s="348">
        <v>1.6</v>
      </c>
      <c r="AU234" s="351"/>
      <c r="AV234" s="346" t="s">
        <v>430</v>
      </c>
      <c r="AW234" s="346" t="s">
        <v>430</v>
      </c>
      <c r="AX234" s="346" t="s">
        <v>430</v>
      </c>
      <c r="AY234" s="346" t="s">
        <v>430</v>
      </c>
      <c r="AZ234" s="346">
        <v>157</v>
      </c>
      <c r="BA234" s="374"/>
      <c r="BB234" s="348">
        <v>14.083569610961099</v>
      </c>
      <c r="BC234" s="348">
        <v>0.99542397505592695</v>
      </c>
      <c r="BD234" s="348">
        <v>-3.5630286369730299E-2</v>
      </c>
      <c r="BE234" s="375">
        <v>-8.2580080157672597E-2</v>
      </c>
      <c r="BF234" s="374"/>
      <c r="BG234" s="372">
        <v>7.7700000000000005E-2</v>
      </c>
      <c r="BH234" s="373"/>
      <c r="BI234" s="348">
        <v>72.223699999999994</v>
      </c>
      <c r="BJ234" s="348">
        <v>25.1678</v>
      </c>
      <c r="BK234" s="348">
        <v>2.36965</v>
      </c>
      <c r="BL234" s="348">
        <v>0.23885000000000001</v>
      </c>
      <c r="BM234" s="373"/>
      <c r="BN234" s="372" t="s">
        <v>4839</v>
      </c>
      <c r="BO234" s="372" t="s">
        <v>4840</v>
      </c>
      <c r="BP234" s="372" t="s">
        <v>4841</v>
      </c>
      <c r="BQ234" s="372" t="s">
        <v>5371</v>
      </c>
      <c r="BR234" s="372" t="s">
        <v>4756</v>
      </c>
      <c r="BS234" s="373"/>
      <c r="BT234" s="354" t="s">
        <v>555</v>
      </c>
    </row>
    <row r="235" spans="1:72" s="428" customFormat="1" x14ac:dyDescent="0.25">
      <c r="A235" s="345" t="s">
        <v>5372</v>
      </c>
      <c r="B235" s="373"/>
      <c r="C235" s="719">
        <v>45923</v>
      </c>
      <c r="D235" s="373"/>
      <c r="E235" s="346">
        <v>25.501799999999999</v>
      </c>
      <c r="F235" s="373"/>
      <c r="G235" s="347">
        <v>9.6655999999999995</v>
      </c>
      <c r="H235" s="374"/>
      <c r="I235" s="348">
        <v>-0.65169999999999995</v>
      </c>
      <c r="J235" s="348">
        <v>-0.85550000000000004</v>
      </c>
      <c r="K235" s="348">
        <v>0.38640000000000002</v>
      </c>
      <c r="L235" s="348">
        <v>1.9245000000000001</v>
      </c>
      <c r="M235" s="348">
        <v>-0.34639999999999999</v>
      </c>
      <c r="N235" s="350" t="s">
        <v>430</v>
      </c>
      <c r="O235" s="348" t="s">
        <v>430</v>
      </c>
      <c r="P235" s="348" t="s">
        <v>430</v>
      </c>
      <c r="Q235" s="348" t="s">
        <v>430</v>
      </c>
      <c r="R235" s="348" t="s">
        <v>430</v>
      </c>
      <c r="S235" s="348">
        <v>1.9245000000000001</v>
      </c>
      <c r="T235" s="348">
        <v>11.8626</v>
      </c>
      <c r="U235" s="348">
        <v>-4.4863</v>
      </c>
      <c r="V235" s="348">
        <v>-0.55149999999999999</v>
      </c>
      <c r="W235" s="348">
        <v>-0.97740000000000005</v>
      </c>
      <c r="X235" s="348">
        <v>-3.3439999999999999</v>
      </c>
      <c r="Y235" s="374"/>
      <c r="Z235" s="346">
        <v>204</v>
      </c>
      <c r="AA235" s="346">
        <v>229</v>
      </c>
      <c r="AB235" s="346">
        <v>208</v>
      </c>
      <c r="AC235" s="346">
        <v>157</v>
      </c>
      <c r="AD235" s="346">
        <v>164</v>
      </c>
      <c r="AE235" s="346" t="s">
        <v>430</v>
      </c>
      <c r="AF235" s="346" t="s">
        <v>430</v>
      </c>
      <c r="AG235" s="346" t="s">
        <v>430</v>
      </c>
      <c r="AH235" s="346" t="s">
        <v>430</v>
      </c>
      <c r="AI235" s="346" t="s">
        <v>430</v>
      </c>
      <c r="AJ235" s="346">
        <v>171</v>
      </c>
      <c r="AK235" s="346">
        <v>173</v>
      </c>
      <c r="AL235" s="346">
        <v>182</v>
      </c>
      <c r="AM235" s="346">
        <v>171</v>
      </c>
      <c r="AN235" s="346">
        <v>181</v>
      </c>
      <c r="AO235" s="373"/>
      <c r="AP235" s="348" t="s">
        <v>430</v>
      </c>
      <c r="AQ235" s="348" t="s">
        <v>430</v>
      </c>
      <c r="AR235" s="348" t="s">
        <v>430</v>
      </c>
      <c r="AS235" s="348" t="s">
        <v>430</v>
      </c>
      <c r="AT235" s="348">
        <v>0.14000000000000001</v>
      </c>
      <c r="AU235" s="351"/>
      <c r="AV235" s="346" t="s">
        <v>430</v>
      </c>
      <c r="AW235" s="346" t="s">
        <v>430</v>
      </c>
      <c r="AX235" s="346" t="s">
        <v>430</v>
      </c>
      <c r="AY235" s="346" t="s">
        <v>430</v>
      </c>
      <c r="AZ235" s="346">
        <v>171</v>
      </c>
      <c r="BA235" s="374"/>
      <c r="BB235" s="348">
        <v>15.545033368319899</v>
      </c>
      <c r="BC235" s="348">
        <v>1.0000458368145799</v>
      </c>
      <c r="BD235" s="348">
        <v>-2.6805377113120001E-2</v>
      </c>
      <c r="BE235" s="375">
        <v>-0.13466446024533399</v>
      </c>
      <c r="BF235" s="374"/>
      <c r="BG235" s="372">
        <v>5.3999999999999999E-2</v>
      </c>
      <c r="BH235" s="373"/>
      <c r="BI235" s="348">
        <v>82.286199999999994</v>
      </c>
      <c r="BJ235" s="348">
        <v>10.6646</v>
      </c>
      <c r="BK235" s="348">
        <v>6.8859700000000004</v>
      </c>
      <c r="BL235" s="348">
        <v>0.16322999999999999</v>
      </c>
      <c r="BM235" s="373"/>
      <c r="BN235" s="372" t="s">
        <v>5373</v>
      </c>
      <c r="BO235" s="372" t="s">
        <v>5374</v>
      </c>
      <c r="BP235" s="372" t="s">
        <v>5375</v>
      </c>
      <c r="BQ235" s="372" t="s">
        <v>5376</v>
      </c>
      <c r="BR235" s="372" t="s">
        <v>3474</v>
      </c>
      <c r="BS235" s="373"/>
      <c r="BT235" s="354" t="s">
        <v>4673</v>
      </c>
    </row>
    <row r="236" spans="1:72" s="428" customFormat="1" x14ac:dyDescent="0.25">
      <c r="A236" s="345" t="s">
        <v>5377</v>
      </c>
      <c r="B236" s="373"/>
      <c r="C236" s="719">
        <v>45859</v>
      </c>
      <c r="D236" s="373"/>
      <c r="E236" s="346">
        <v>27.194600000000001</v>
      </c>
      <c r="F236" s="373"/>
      <c r="G236" s="347">
        <v>9.5942000000000007</v>
      </c>
      <c r="H236" s="374"/>
      <c r="I236" s="348">
        <v>-0.4854</v>
      </c>
      <c r="J236" s="348">
        <v>-0.60189999999999999</v>
      </c>
      <c r="K236" s="348">
        <v>0.42499999999999999</v>
      </c>
      <c r="L236" s="348">
        <v>1.0863</v>
      </c>
      <c r="M236" s="348">
        <v>-4.0887000000000002</v>
      </c>
      <c r="N236" s="350">
        <v>-2.6421999999999999</v>
      </c>
      <c r="O236" s="348" t="s">
        <v>430</v>
      </c>
      <c r="P236" s="348" t="s">
        <v>430</v>
      </c>
      <c r="Q236" s="348" t="s">
        <v>430</v>
      </c>
      <c r="R236" s="348" t="s">
        <v>430</v>
      </c>
      <c r="S236" s="348">
        <v>1.048</v>
      </c>
      <c r="T236" s="348">
        <v>8.1974999999999998</v>
      </c>
      <c r="U236" s="348">
        <v>-7.6494999999999997</v>
      </c>
      <c r="V236" s="348">
        <v>-2.1339999999999999</v>
      </c>
      <c r="W236" s="348">
        <v>-1.1742999999999999</v>
      </c>
      <c r="X236" s="348">
        <v>-3.6915</v>
      </c>
      <c r="Y236" s="374"/>
      <c r="Z236" s="346">
        <v>185</v>
      </c>
      <c r="AA236" s="346">
        <v>195</v>
      </c>
      <c r="AB236" s="346">
        <v>195</v>
      </c>
      <c r="AC236" s="346">
        <v>207</v>
      </c>
      <c r="AD236" s="346">
        <v>208</v>
      </c>
      <c r="AE236" s="346">
        <v>193</v>
      </c>
      <c r="AF236" s="346" t="s">
        <v>430</v>
      </c>
      <c r="AG236" s="346" t="s">
        <v>430</v>
      </c>
      <c r="AH236" s="346" t="s">
        <v>430</v>
      </c>
      <c r="AI236" s="346" t="s">
        <v>430</v>
      </c>
      <c r="AJ236" s="346">
        <v>204</v>
      </c>
      <c r="AK236" s="346">
        <v>209</v>
      </c>
      <c r="AL236" s="346">
        <v>213</v>
      </c>
      <c r="AM236" s="346">
        <v>200</v>
      </c>
      <c r="AN236" s="346">
        <v>207</v>
      </c>
      <c r="AO236" s="373"/>
      <c r="AP236" s="348" t="s">
        <v>430</v>
      </c>
      <c r="AQ236" s="348" t="s">
        <v>430</v>
      </c>
      <c r="AR236" s="348" t="s">
        <v>430</v>
      </c>
      <c r="AS236" s="348" t="s">
        <v>430</v>
      </c>
      <c r="AT236" s="348">
        <v>-4.3899999999999997</v>
      </c>
      <c r="AU236" s="351"/>
      <c r="AV236" s="346" t="s">
        <v>430</v>
      </c>
      <c r="AW236" s="346" t="s">
        <v>430</v>
      </c>
      <c r="AX236" s="346" t="s">
        <v>430</v>
      </c>
      <c r="AY236" s="346" t="s">
        <v>430</v>
      </c>
      <c r="AZ236" s="346">
        <v>203</v>
      </c>
      <c r="BA236" s="374"/>
      <c r="BB236" s="348">
        <v>12.783360362582201</v>
      </c>
      <c r="BC236" s="348">
        <v>0.99668111206677401</v>
      </c>
      <c r="BD236" s="348">
        <v>-4.8559906637132097E-2</v>
      </c>
      <c r="BE236" s="375">
        <v>-0.10381465077665</v>
      </c>
      <c r="BF236" s="374"/>
      <c r="BG236" s="372">
        <v>6.1699999999999998E-2</v>
      </c>
      <c r="BH236" s="373"/>
      <c r="BI236" s="348">
        <v>98.255600000000001</v>
      </c>
      <c r="BJ236" s="348">
        <v>1.35453</v>
      </c>
      <c r="BK236" s="348" t="s">
        <v>430</v>
      </c>
      <c r="BL236" s="348">
        <v>0.38986999999999999</v>
      </c>
      <c r="BM236" s="373"/>
      <c r="BN236" s="372" t="s">
        <v>4544</v>
      </c>
      <c r="BO236" s="372" t="s">
        <v>754</v>
      </c>
      <c r="BP236" s="372" t="s">
        <v>4381</v>
      </c>
      <c r="BQ236" s="372" t="s">
        <v>4382</v>
      </c>
      <c r="BR236" s="372" t="s">
        <v>4502</v>
      </c>
      <c r="BS236" s="373"/>
      <c r="BT236" s="354" t="s">
        <v>555</v>
      </c>
    </row>
    <row r="237" spans="1:72" s="428" customFormat="1" x14ac:dyDescent="0.25">
      <c r="A237" s="345" t="s">
        <v>5378</v>
      </c>
      <c r="B237" s="373"/>
      <c r="C237" s="719">
        <v>45615</v>
      </c>
      <c r="D237" s="373"/>
      <c r="E237" s="346">
        <v>24.75</v>
      </c>
      <c r="F237" s="373"/>
      <c r="G237" s="347">
        <v>9.8598999999999997</v>
      </c>
      <c r="H237" s="374"/>
      <c r="I237" s="348">
        <v>-0.1772</v>
      </c>
      <c r="J237" s="348">
        <v>-0.31640000000000001</v>
      </c>
      <c r="K237" s="348">
        <v>0.67290000000000005</v>
      </c>
      <c r="L237" s="348">
        <v>5.9520999999999997</v>
      </c>
      <c r="M237" s="348">
        <v>4.55</v>
      </c>
      <c r="N237" s="350">
        <v>-3.2978999999999998</v>
      </c>
      <c r="O237" s="348" t="s">
        <v>430</v>
      </c>
      <c r="P237" s="348" t="s">
        <v>430</v>
      </c>
      <c r="Q237" s="348" t="s">
        <v>430</v>
      </c>
      <c r="R237" s="348" t="s">
        <v>430</v>
      </c>
      <c r="S237" s="348">
        <v>4.8714000000000004</v>
      </c>
      <c r="T237" s="348">
        <v>19.217700000000001</v>
      </c>
      <c r="U237" s="348">
        <v>0.27250000000000002</v>
      </c>
      <c r="V237" s="348">
        <v>-1.0774999999999999</v>
      </c>
      <c r="W237" s="348">
        <v>-0.58179999999999998</v>
      </c>
      <c r="X237" s="348">
        <v>-0.79400000000000004</v>
      </c>
      <c r="Y237" s="374"/>
      <c r="Z237" s="346">
        <v>88</v>
      </c>
      <c r="AA237" s="346">
        <v>148</v>
      </c>
      <c r="AB237" s="346">
        <v>167</v>
      </c>
      <c r="AC237" s="346">
        <v>37</v>
      </c>
      <c r="AD237" s="346">
        <v>95</v>
      </c>
      <c r="AE237" s="346">
        <v>198</v>
      </c>
      <c r="AF237" s="346" t="s">
        <v>430</v>
      </c>
      <c r="AG237" s="346" t="s">
        <v>430</v>
      </c>
      <c r="AH237" s="346" t="s">
        <v>430</v>
      </c>
      <c r="AI237" s="346" t="s">
        <v>430</v>
      </c>
      <c r="AJ237" s="346">
        <v>34</v>
      </c>
      <c r="AK237" s="346">
        <v>88</v>
      </c>
      <c r="AL237" s="346">
        <v>124</v>
      </c>
      <c r="AM237" s="346">
        <v>174</v>
      </c>
      <c r="AN237" s="346">
        <v>165</v>
      </c>
      <c r="AO237" s="373"/>
      <c r="AP237" s="348" t="s">
        <v>430</v>
      </c>
      <c r="AQ237" s="348" t="s">
        <v>430</v>
      </c>
      <c r="AR237" s="348" t="s">
        <v>430</v>
      </c>
      <c r="AS237" s="348" t="s">
        <v>430</v>
      </c>
      <c r="AT237" s="348">
        <v>7.16</v>
      </c>
      <c r="AU237" s="351"/>
      <c r="AV237" s="346" t="s">
        <v>430</v>
      </c>
      <c r="AW237" s="346" t="s">
        <v>430</v>
      </c>
      <c r="AX237" s="346" t="s">
        <v>430</v>
      </c>
      <c r="AY237" s="346" t="s">
        <v>430</v>
      </c>
      <c r="AZ237" s="346">
        <v>100</v>
      </c>
      <c r="BA237" s="374"/>
      <c r="BB237" s="348">
        <v>18.760485625546099</v>
      </c>
      <c r="BC237" s="348">
        <v>0.99403779202625897</v>
      </c>
      <c r="BD237" s="348">
        <v>-2.6797850687987901E-2</v>
      </c>
      <c r="BE237" s="375">
        <v>-0.100698994927803</v>
      </c>
      <c r="BF237" s="374"/>
      <c r="BG237" s="372">
        <v>0.23080000000000001</v>
      </c>
      <c r="BH237" s="373"/>
      <c r="BI237" s="348">
        <v>3.8179699999999999</v>
      </c>
      <c r="BJ237" s="348">
        <v>92.358900000000006</v>
      </c>
      <c r="BK237" s="348">
        <v>3.6102599999999998</v>
      </c>
      <c r="BL237" s="348">
        <v>0.21287</v>
      </c>
      <c r="BM237" s="373"/>
      <c r="BN237" s="372" t="s">
        <v>5379</v>
      </c>
      <c r="BO237" s="372" t="s">
        <v>5380</v>
      </c>
      <c r="BP237" s="372" t="s">
        <v>5381</v>
      </c>
      <c r="BQ237" s="372" t="s">
        <v>4512</v>
      </c>
      <c r="BR237" s="372" t="s">
        <v>5382</v>
      </c>
      <c r="BS237" s="373"/>
      <c r="BT237" s="354" t="s">
        <v>548</v>
      </c>
    </row>
    <row r="238" spans="1:72" s="428" customFormat="1" x14ac:dyDescent="0.25">
      <c r="A238" s="345" t="s">
        <v>5383</v>
      </c>
      <c r="B238" s="373"/>
      <c r="C238" s="719">
        <v>45687</v>
      </c>
      <c r="D238" s="373"/>
      <c r="E238" s="346">
        <v>26.168900000000001</v>
      </c>
      <c r="F238" s="373"/>
      <c r="G238" s="347">
        <v>12.2761</v>
      </c>
      <c r="H238" s="374"/>
      <c r="I238" s="348">
        <v>-0.56210000000000004</v>
      </c>
      <c r="J238" s="348">
        <v>-0.56130000000000002</v>
      </c>
      <c r="K238" s="348">
        <v>2.0796999999999999</v>
      </c>
      <c r="L238" s="348">
        <v>9.9500000000000005E-2</v>
      </c>
      <c r="M238" s="348">
        <v>3.9474999999999998</v>
      </c>
      <c r="N238" s="350">
        <v>11.204499999999999</v>
      </c>
      <c r="O238" s="348" t="s">
        <v>430</v>
      </c>
      <c r="P238" s="348" t="s">
        <v>430</v>
      </c>
      <c r="Q238" s="348" t="s">
        <v>430</v>
      </c>
      <c r="R238" s="348" t="s">
        <v>430</v>
      </c>
      <c r="S238" s="348">
        <v>3.4420999999999999</v>
      </c>
      <c r="T238" s="348">
        <v>15.5235</v>
      </c>
      <c r="U238" s="348">
        <v>5.2758000000000003</v>
      </c>
      <c r="V238" s="348">
        <v>10.981400000000001</v>
      </c>
      <c r="W238" s="348">
        <v>0.27200000000000002</v>
      </c>
      <c r="X238" s="348">
        <v>13.9285</v>
      </c>
      <c r="Y238" s="374"/>
      <c r="Z238" s="346">
        <v>195</v>
      </c>
      <c r="AA238" s="346">
        <v>175</v>
      </c>
      <c r="AB238" s="346">
        <v>114</v>
      </c>
      <c r="AC238" s="346">
        <v>225</v>
      </c>
      <c r="AD238" s="346">
        <v>105</v>
      </c>
      <c r="AE238" s="346">
        <v>48</v>
      </c>
      <c r="AF238" s="346" t="s">
        <v>430</v>
      </c>
      <c r="AG238" s="346" t="s">
        <v>430</v>
      </c>
      <c r="AH238" s="346" t="s">
        <v>430</v>
      </c>
      <c r="AI238" s="346" t="s">
        <v>430</v>
      </c>
      <c r="AJ238" s="346">
        <v>91</v>
      </c>
      <c r="AK238" s="346">
        <v>125</v>
      </c>
      <c r="AL238" s="346">
        <v>75</v>
      </c>
      <c r="AM238" s="346">
        <v>45</v>
      </c>
      <c r="AN238" s="346">
        <v>140</v>
      </c>
      <c r="AO238" s="373"/>
      <c r="AP238" s="348" t="s">
        <v>430</v>
      </c>
      <c r="AQ238" s="348" t="s">
        <v>430</v>
      </c>
      <c r="AR238" s="348" t="s">
        <v>430</v>
      </c>
      <c r="AS238" s="348" t="s">
        <v>430</v>
      </c>
      <c r="AT238" s="348">
        <v>11.91</v>
      </c>
      <c r="AU238" s="351"/>
      <c r="AV238" s="346" t="s">
        <v>430</v>
      </c>
      <c r="AW238" s="346" t="s">
        <v>430</v>
      </c>
      <c r="AX238" s="346" t="s">
        <v>430</v>
      </c>
      <c r="AY238" s="346" t="s">
        <v>430</v>
      </c>
      <c r="AZ238" s="346">
        <v>81</v>
      </c>
      <c r="BA238" s="374"/>
      <c r="BB238" s="348">
        <v>14.982421417031601</v>
      </c>
      <c r="BC238" s="348">
        <v>0.99589226928066199</v>
      </c>
      <c r="BD238" s="348">
        <v>7.0361493039032205E-2</v>
      </c>
      <c r="BE238" s="375">
        <v>-9.2022782608629103E-2</v>
      </c>
      <c r="BF238" s="374"/>
      <c r="BG238" s="372">
        <v>0.13059999999999999</v>
      </c>
      <c r="BH238" s="373"/>
      <c r="BI238" s="348">
        <v>89.832800000000006</v>
      </c>
      <c r="BJ238" s="348">
        <v>13.177899999999999</v>
      </c>
      <c r="BK238" s="348" t="s">
        <v>430</v>
      </c>
      <c r="BL238" s="348">
        <v>-3.0106999999999999</v>
      </c>
      <c r="BM238" s="373"/>
      <c r="BN238" s="372" t="s">
        <v>5384</v>
      </c>
      <c r="BO238" s="372" t="s">
        <v>5385</v>
      </c>
      <c r="BP238" s="372" t="s">
        <v>5386</v>
      </c>
      <c r="BQ238" s="372" t="s">
        <v>5387</v>
      </c>
      <c r="BR238" s="372" t="s">
        <v>5388</v>
      </c>
      <c r="BS238" s="373"/>
      <c r="BT238" s="354" t="s">
        <v>555</v>
      </c>
    </row>
    <row r="239" spans="1:72" s="428" customFormat="1" ht="11" x14ac:dyDescent="0.3">
      <c r="A239" s="841" t="s">
        <v>5389</v>
      </c>
      <c r="B239" s="842"/>
      <c r="C239" s="843">
        <v>46002</v>
      </c>
      <c r="D239" s="842"/>
      <c r="E239" s="844">
        <v>25.4939</v>
      </c>
      <c r="F239" s="842"/>
      <c r="G239" s="845">
        <v>10.544</v>
      </c>
      <c r="H239" s="847"/>
      <c r="I239" s="846">
        <v>0.70679999999999998</v>
      </c>
      <c r="J239" s="846">
        <v>2.4485000000000001</v>
      </c>
      <c r="K239" s="846">
        <v>5.7466999999999997</v>
      </c>
      <c r="L239" s="846">
        <v>3.7183000000000002</v>
      </c>
      <c r="M239" s="846">
        <v>6.7638999999999996</v>
      </c>
      <c r="N239" s="848" t="s">
        <v>430</v>
      </c>
      <c r="O239" s="846" t="s">
        <v>430</v>
      </c>
      <c r="P239" s="846" t="s">
        <v>430</v>
      </c>
      <c r="Q239" s="846" t="s">
        <v>430</v>
      </c>
      <c r="R239" s="846" t="s">
        <v>430</v>
      </c>
      <c r="S239" s="846">
        <v>3.9740000000000002</v>
      </c>
      <c r="T239" s="846">
        <v>21.6007</v>
      </c>
      <c r="U239" s="846">
        <v>6.0125000000000002</v>
      </c>
      <c r="V239" s="846" t="s">
        <v>430</v>
      </c>
      <c r="W239" s="846">
        <v>5.0198999999999998</v>
      </c>
      <c r="X239" s="846">
        <v>5.44</v>
      </c>
      <c r="Y239" s="847"/>
      <c r="Z239" s="844">
        <v>6</v>
      </c>
      <c r="AA239" s="844">
        <v>2</v>
      </c>
      <c r="AB239" s="844">
        <v>8</v>
      </c>
      <c r="AC239" s="844">
        <v>76</v>
      </c>
      <c r="AD239" s="844">
        <v>72</v>
      </c>
      <c r="AE239" s="844" t="s">
        <v>430</v>
      </c>
      <c r="AF239" s="844" t="s">
        <v>430</v>
      </c>
      <c r="AG239" s="844" t="s">
        <v>430</v>
      </c>
      <c r="AH239" s="844" t="s">
        <v>430</v>
      </c>
      <c r="AI239" s="844" t="s">
        <v>430</v>
      </c>
      <c r="AJ239" s="844">
        <v>69</v>
      </c>
      <c r="AK239" s="844">
        <v>62</v>
      </c>
      <c r="AL239" s="844">
        <v>60</v>
      </c>
      <c r="AM239" s="844" t="s">
        <v>430</v>
      </c>
      <c r="AN239" s="844">
        <v>8</v>
      </c>
      <c r="AO239" s="842"/>
      <c r="AP239" s="846" t="s">
        <v>430</v>
      </c>
      <c r="AQ239" s="846" t="s">
        <v>430</v>
      </c>
      <c r="AR239" s="846" t="s">
        <v>430</v>
      </c>
      <c r="AS239" s="846" t="s">
        <v>430</v>
      </c>
      <c r="AT239" s="846" t="s">
        <v>430</v>
      </c>
      <c r="AU239" s="849"/>
      <c r="AV239" s="844" t="s">
        <v>430</v>
      </c>
      <c r="AW239" s="844" t="s">
        <v>430</v>
      </c>
      <c r="AX239" s="844" t="s">
        <v>430</v>
      </c>
      <c r="AY239" s="844" t="s">
        <v>430</v>
      </c>
      <c r="AZ239" s="844" t="s">
        <v>430</v>
      </c>
      <c r="BA239" s="847"/>
      <c r="BB239" s="846">
        <v>22.100757062781199</v>
      </c>
      <c r="BC239" s="846">
        <v>1.0043925956017701</v>
      </c>
      <c r="BD239" s="846">
        <v>1.5661290412255599E-2</v>
      </c>
      <c r="BE239" s="852">
        <v>-9.8035965066583602E-2</v>
      </c>
      <c r="BF239" s="847"/>
      <c r="BG239" s="855">
        <v>0.31709999999999999</v>
      </c>
      <c r="BH239" s="842"/>
      <c r="BI239" s="846">
        <v>45.943100000000001</v>
      </c>
      <c r="BJ239" s="846">
        <v>35.028300000000002</v>
      </c>
      <c r="BK239" s="846">
        <v>18.935400000000001</v>
      </c>
      <c r="BL239" s="846">
        <v>9.3200000000000005E-2</v>
      </c>
      <c r="BM239" s="842"/>
      <c r="BN239" s="855" t="s">
        <v>5390</v>
      </c>
      <c r="BO239" s="855" t="s">
        <v>5196</v>
      </c>
      <c r="BP239" s="855" t="s">
        <v>5391</v>
      </c>
      <c r="BQ239" s="855" t="s">
        <v>4645</v>
      </c>
      <c r="BR239" s="855" t="s">
        <v>4646</v>
      </c>
      <c r="BS239" s="842"/>
      <c r="BT239" s="856" t="s">
        <v>555</v>
      </c>
    </row>
    <row r="240" spans="1:72" s="428" customFormat="1" x14ac:dyDescent="0.25">
      <c r="A240" s="345" t="s">
        <v>5392</v>
      </c>
      <c r="B240" s="373"/>
      <c r="C240" s="719">
        <v>45084</v>
      </c>
      <c r="D240" s="373"/>
      <c r="E240" s="346">
        <v>24.258500000000002</v>
      </c>
      <c r="F240" s="373"/>
      <c r="G240" s="347">
        <v>14.244199999999999</v>
      </c>
      <c r="H240" s="374"/>
      <c r="I240" s="348">
        <v>-0.21440000000000001</v>
      </c>
      <c r="J240" s="348">
        <v>-0.1759</v>
      </c>
      <c r="K240" s="348">
        <v>0.34799999999999998</v>
      </c>
      <c r="L240" s="348">
        <v>4.2134</v>
      </c>
      <c r="M240" s="348">
        <v>3.2944</v>
      </c>
      <c r="N240" s="350">
        <v>-3.2682000000000002</v>
      </c>
      <c r="O240" s="348">
        <v>-3.8319999999999999</v>
      </c>
      <c r="P240" s="348">
        <v>10.1151</v>
      </c>
      <c r="Q240" s="348" t="s">
        <v>430</v>
      </c>
      <c r="R240" s="348" t="s">
        <v>430</v>
      </c>
      <c r="S240" s="348">
        <v>4.6036999999999999</v>
      </c>
      <c r="T240" s="348">
        <v>20.677800000000001</v>
      </c>
      <c r="U240" s="348">
        <v>1.4154</v>
      </c>
      <c r="V240" s="348">
        <v>-0.72409999999999997</v>
      </c>
      <c r="W240" s="348">
        <v>0.19980000000000001</v>
      </c>
      <c r="X240" s="348">
        <v>11.595000000000001</v>
      </c>
      <c r="Y240" s="374"/>
      <c r="Z240" s="346">
        <v>104</v>
      </c>
      <c r="AA240" s="346">
        <v>143</v>
      </c>
      <c r="AB240" s="346">
        <v>214</v>
      </c>
      <c r="AC240" s="346">
        <v>69</v>
      </c>
      <c r="AD240" s="346">
        <v>109</v>
      </c>
      <c r="AE240" s="346">
        <v>195</v>
      </c>
      <c r="AF240" s="346">
        <v>115</v>
      </c>
      <c r="AG240" s="346">
        <v>63</v>
      </c>
      <c r="AH240" s="346" t="s">
        <v>430</v>
      </c>
      <c r="AI240" s="346" t="s">
        <v>430</v>
      </c>
      <c r="AJ240" s="346">
        <v>42</v>
      </c>
      <c r="AK240" s="346">
        <v>81</v>
      </c>
      <c r="AL240" s="346">
        <v>105</v>
      </c>
      <c r="AM240" s="346">
        <v>172</v>
      </c>
      <c r="AN240" s="346">
        <v>144</v>
      </c>
      <c r="AO240" s="373"/>
      <c r="AP240" s="348" t="s">
        <v>430</v>
      </c>
      <c r="AQ240" s="348" t="s">
        <v>430</v>
      </c>
      <c r="AR240" s="348" t="s">
        <v>430</v>
      </c>
      <c r="AS240" s="348">
        <v>2.68</v>
      </c>
      <c r="AT240" s="348">
        <v>7.38</v>
      </c>
      <c r="AU240" s="351"/>
      <c r="AV240" s="346" t="s">
        <v>430</v>
      </c>
      <c r="AW240" s="346" t="s">
        <v>430</v>
      </c>
      <c r="AX240" s="346" t="s">
        <v>430</v>
      </c>
      <c r="AY240" s="346">
        <v>66</v>
      </c>
      <c r="AZ240" s="346">
        <v>98</v>
      </c>
      <c r="BA240" s="374"/>
      <c r="BB240" s="348">
        <v>19.4917550583381</v>
      </c>
      <c r="BC240" s="348">
        <v>0</v>
      </c>
      <c r="BD240" s="348">
        <v>2.81563880870861E-2</v>
      </c>
      <c r="BE240" s="375" t="s">
        <v>430</v>
      </c>
      <c r="BF240" s="374"/>
      <c r="BG240" s="372" t="s">
        <v>430</v>
      </c>
      <c r="BH240" s="373"/>
      <c r="BI240" s="348">
        <v>28.2256</v>
      </c>
      <c r="BJ240" s="348">
        <v>67.782899999999998</v>
      </c>
      <c r="BK240" s="348">
        <v>3.6337999999999999</v>
      </c>
      <c r="BL240" s="348">
        <v>0.35770000000000002</v>
      </c>
      <c r="BM240" s="373"/>
      <c r="BN240" s="372" t="s">
        <v>5393</v>
      </c>
      <c r="BO240" s="372" t="s">
        <v>5394</v>
      </c>
      <c r="BP240" s="372" t="s">
        <v>5395</v>
      </c>
      <c r="BQ240" s="372" t="s">
        <v>5396</v>
      </c>
      <c r="BR240" s="372" t="s">
        <v>5397</v>
      </c>
      <c r="BS240" s="373"/>
      <c r="BT240" s="354" t="s">
        <v>555</v>
      </c>
    </row>
    <row r="241" spans="1:72" s="428" customFormat="1" ht="11" x14ac:dyDescent="0.3">
      <c r="A241" s="841" t="s">
        <v>5398</v>
      </c>
      <c r="B241" s="842"/>
      <c r="C241" s="843">
        <v>45705</v>
      </c>
      <c r="D241" s="842"/>
      <c r="E241" s="844">
        <v>23.5627</v>
      </c>
      <c r="F241" s="842"/>
      <c r="G241" s="845">
        <v>10.257999999999999</v>
      </c>
      <c r="H241" s="847"/>
      <c r="I241" s="846">
        <v>-0.69699999999999995</v>
      </c>
      <c r="J241" s="846">
        <v>-0.78339999999999999</v>
      </c>
      <c r="K241" s="846">
        <v>0.2051</v>
      </c>
      <c r="L241" s="846">
        <v>1.8973</v>
      </c>
      <c r="M241" s="846">
        <v>-4.7805</v>
      </c>
      <c r="N241" s="848">
        <v>-4.2268999999999997</v>
      </c>
      <c r="O241" s="846" t="s">
        <v>430</v>
      </c>
      <c r="P241" s="846" t="s">
        <v>430</v>
      </c>
      <c r="Q241" s="846" t="s">
        <v>430</v>
      </c>
      <c r="R241" s="846" t="s">
        <v>430</v>
      </c>
      <c r="S241" s="846">
        <v>0.81569999999999998</v>
      </c>
      <c r="T241" s="846">
        <v>7.5488</v>
      </c>
      <c r="U241" s="846">
        <v>-9.2533999999999992</v>
      </c>
      <c r="V241" s="846">
        <v>-3.5901999999999998</v>
      </c>
      <c r="W241" s="846">
        <v>-1.3937999999999999</v>
      </c>
      <c r="X241" s="846">
        <v>1.6862999999999999</v>
      </c>
      <c r="Y241" s="847"/>
      <c r="Z241" s="844">
        <v>212</v>
      </c>
      <c r="AA241" s="844">
        <v>212</v>
      </c>
      <c r="AB241" s="844">
        <v>227</v>
      </c>
      <c r="AC241" s="844">
        <v>160</v>
      </c>
      <c r="AD241" s="844">
        <v>215</v>
      </c>
      <c r="AE241" s="844">
        <v>206</v>
      </c>
      <c r="AF241" s="844" t="s">
        <v>430</v>
      </c>
      <c r="AG241" s="844" t="s">
        <v>430</v>
      </c>
      <c r="AH241" s="844" t="s">
        <v>430</v>
      </c>
      <c r="AI241" s="844" t="s">
        <v>430</v>
      </c>
      <c r="AJ241" s="844">
        <v>211</v>
      </c>
      <c r="AK241" s="844">
        <v>217</v>
      </c>
      <c r="AL241" s="844">
        <v>223</v>
      </c>
      <c r="AM241" s="844">
        <v>208</v>
      </c>
      <c r="AN241" s="844">
        <v>229</v>
      </c>
      <c r="AO241" s="842"/>
      <c r="AP241" s="846" t="s">
        <v>430</v>
      </c>
      <c r="AQ241" s="846" t="s">
        <v>430</v>
      </c>
      <c r="AR241" s="846" t="s">
        <v>430</v>
      </c>
      <c r="AS241" s="846" t="s">
        <v>430</v>
      </c>
      <c r="AT241" s="846">
        <v>-6.03</v>
      </c>
      <c r="AU241" s="849"/>
      <c r="AV241" s="844" t="s">
        <v>430</v>
      </c>
      <c r="AW241" s="844" t="s">
        <v>430</v>
      </c>
      <c r="AX241" s="844" t="s">
        <v>430</v>
      </c>
      <c r="AY241" s="844" t="s">
        <v>430</v>
      </c>
      <c r="AZ241" s="844">
        <v>211</v>
      </c>
      <c r="BA241" s="847"/>
      <c r="BB241" s="846">
        <v>12.4921017745254</v>
      </c>
      <c r="BC241" s="846">
        <v>0.99779646845726</v>
      </c>
      <c r="BD241" s="846">
        <v>-1.07643186507665E-2</v>
      </c>
      <c r="BE241" s="852">
        <v>-2.9669572663977298E-2</v>
      </c>
      <c r="BF241" s="847"/>
      <c r="BG241" s="855">
        <v>0.1641</v>
      </c>
      <c r="BH241" s="842"/>
      <c r="BI241" s="846">
        <v>99.594300000000004</v>
      </c>
      <c r="BJ241" s="846" t="s">
        <v>430</v>
      </c>
      <c r="BK241" s="846" t="s">
        <v>430</v>
      </c>
      <c r="BL241" s="846">
        <v>0.40570000000000001</v>
      </c>
      <c r="BM241" s="842"/>
      <c r="BN241" s="855" t="s">
        <v>4516</v>
      </c>
      <c r="BO241" s="855" t="s">
        <v>4517</v>
      </c>
      <c r="BP241" s="855" t="s">
        <v>4518</v>
      </c>
      <c r="BQ241" s="855" t="s">
        <v>4678</v>
      </c>
      <c r="BR241" s="855" t="s">
        <v>744</v>
      </c>
      <c r="BS241" s="842"/>
      <c r="BT241" s="856" t="s">
        <v>555</v>
      </c>
    </row>
    <row r="242" spans="1:72" s="428" customFormat="1" x14ac:dyDescent="0.25">
      <c r="A242" s="345" t="s">
        <v>5399</v>
      </c>
      <c r="B242" s="373"/>
      <c r="C242" s="719">
        <v>45541</v>
      </c>
      <c r="D242" s="373"/>
      <c r="E242" s="346">
        <v>20.528300000000002</v>
      </c>
      <c r="F242" s="373"/>
      <c r="G242" s="347">
        <v>11.664099999999999</v>
      </c>
      <c r="H242" s="374"/>
      <c r="I242" s="348">
        <v>0.38640000000000002</v>
      </c>
      <c r="J242" s="348">
        <v>1.1341000000000001</v>
      </c>
      <c r="K242" s="348">
        <v>2.1705999999999999</v>
      </c>
      <c r="L242" s="348">
        <v>8.0670000000000002</v>
      </c>
      <c r="M242" s="348">
        <v>16.501200000000001</v>
      </c>
      <c r="N242" s="350">
        <v>15.5822</v>
      </c>
      <c r="O242" s="348" t="s">
        <v>430</v>
      </c>
      <c r="P242" s="348" t="s">
        <v>430</v>
      </c>
      <c r="Q242" s="348" t="s">
        <v>430</v>
      </c>
      <c r="R242" s="348" t="s">
        <v>430</v>
      </c>
      <c r="S242" s="348">
        <v>4.0796000000000001</v>
      </c>
      <c r="T242" s="348">
        <v>22.594200000000001</v>
      </c>
      <c r="U242" s="348">
        <v>16.760100000000001</v>
      </c>
      <c r="V242" s="348">
        <v>18.431699999999999</v>
      </c>
      <c r="W242" s="348">
        <v>0.94589999999999996</v>
      </c>
      <c r="X242" s="348">
        <v>8.1159999999999997</v>
      </c>
      <c r="Y242" s="374"/>
      <c r="Z242" s="346">
        <v>13</v>
      </c>
      <c r="AA242" s="346">
        <v>34</v>
      </c>
      <c r="AB242" s="346">
        <v>111</v>
      </c>
      <c r="AC242" s="346">
        <v>19</v>
      </c>
      <c r="AD242" s="346">
        <v>17</v>
      </c>
      <c r="AE242" s="346">
        <v>20</v>
      </c>
      <c r="AF242" s="346" t="s">
        <v>430</v>
      </c>
      <c r="AG242" s="346" t="s">
        <v>430</v>
      </c>
      <c r="AH242" s="346" t="s">
        <v>430</v>
      </c>
      <c r="AI242" s="346" t="s">
        <v>430</v>
      </c>
      <c r="AJ242" s="346">
        <v>59</v>
      </c>
      <c r="AK242" s="346">
        <v>51</v>
      </c>
      <c r="AL242" s="346">
        <v>10</v>
      </c>
      <c r="AM242" s="346">
        <v>15</v>
      </c>
      <c r="AN242" s="346">
        <v>105</v>
      </c>
      <c r="AO242" s="373"/>
      <c r="AP242" s="348" t="s">
        <v>430</v>
      </c>
      <c r="AQ242" s="348" t="s">
        <v>430</v>
      </c>
      <c r="AR242" s="348" t="s">
        <v>430</v>
      </c>
      <c r="AS242" s="348" t="s">
        <v>430</v>
      </c>
      <c r="AT242" s="348">
        <v>29.62</v>
      </c>
      <c r="AU242" s="351"/>
      <c r="AV242" s="346" t="s">
        <v>430</v>
      </c>
      <c r="AW242" s="346" t="s">
        <v>430</v>
      </c>
      <c r="AX242" s="346" t="s">
        <v>430</v>
      </c>
      <c r="AY242" s="346" t="s">
        <v>430</v>
      </c>
      <c r="AZ242" s="346">
        <v>12</v>
      </c>
      <c r="BA242" s="374"/>
      <c r="BB242" s="348">
        <v>14.475998111603401</v>
      </c>
      <c r="BC242" s="348">
        <v>0.99888464415936995</v>
      </c>
      <c r="BD242" s="348">
        <v>1.4977164580156001E-2</v>
      </c>
      <c r="BE242" s="375">
        <v>-9.3940489526354698E-2</v>
      </c>
      <c r="BF242" s="374"/>
      <c r="BG242" s="372">
        <v>7.1400000000000005E-2</v>
      </c>
      <c r="BH242" s="373"/>
      <c r="BI242" s="348">
        <v>35.117100000000001</v>
      </c>
      <c r="BJ242" s="348">
        <v>39.596200000000003</v>
      </c>
      <c r="BK242" s="348">
        <v>25.2148</v>
      </c>
      <c r="BL242" s="348">
        <v>7.1900000000000006E-2</v>
      </c>
      <c r="BM242" s="373"/>
      <c r="BN242" s="372" t="s">
        <v>5400</v>
      </c>
      <c r="BO242" s="372" t="s">
        <v>5401</v>
      </c>
      <c r="BP242" s="372" t="s">
        <v>5402</v>
      </c>
      <c r="BQ242" s="372" t="s">
        <v>5403</v>
      </c>
      <c r="BR242" s="372" t="s">
        <v>2656</v>
      </c>
      <c r="BS242" s="373"/>
      <c r="BT242" s="354" t="s">
        <v>4673</v>
      </c>
    </row>
    <row r="243" spans="1:72" s="428" customFormat="1" x14ac:dyDescent="0.25">
      <c r="A243" s="345" t="s">
        <v>5404</v>
      </c>
      <c r="B243" s="373"/>
      <c r="C243" s="719">
        <v>45828</v>
      </c>
      <c r="D243" s="373"/>
      <c r="E243" s="346">
        <v>24.781600000000001</v>
      </c>
      <c r="F243" s="373"/>
      <c r="G243" s="347">
        <v>11.799799999999999</v>
      </c>
      <c r="H243" s="374"/>
      <c r="I243" s="348">
        <v>0.72640000000000005</v>
      </c>
      <c r="J243" s="348">
        <v>1.4530000000000001</v>
      </c>
      <c r="K243" s="348">
        <v>1.4068000000000001</v>
      </c>
      <c r="L243" s="348">
        <v>6.6609999999999996</v>
      </c>
      <c r="M243" s="348">
        <v>12.233700000000001</v>
      </c>
      <c r="N243" s="350">
        <v>14.593</v>
      </c>
      <c r="O243" s="348" t="s">
        <v>430</v>
      </c>
      <c r="P243" s="348" t="s">
        <v>430</v>
      </c>
      <c r="Q243" s="348" t="s">
        <v>430</v>
      </c>
      <c r="R243" s="348" t="s">
        <v>430</v>
      </c>
      <c r="S243" s="348">
        <v>3.6560999999999999</v>
      </c>
      <c r="T243" s="348">
        <v>17.571200000000001</v>
      </c>
      <c r="U243" s="348">
        <v>14.003299999999999</v>
      </c>
      <c r="V243" s="348">
        <v>17.7578</v>
      </c>
      <c r="W243" s="348">
        <v>-0.30330000000000001</v>
      </c>
      <c r="X243" s="348">
        <v>14.970700000000001</v>
      </c>
      <c r="Y243" s="374"/>
      <c r="Z243" s="346">
        <v>2</v>
      </c>
      <c r="AA243" s="346">
        <v>23</v>
      </c>
      <c r="AB243" s="346">
        <v>144</v>
      </c>
      <c r="AC243" s="346">
        <v>34</v>
      </c>
      <c r="AD243" s="346">
        <v>34</v>
      </c>
      <c r="AE243" s="346">
        <v>24</v>
      </c>
      <c r="AF243" s="346" t="s">
        <v>430</v>
      </c>
      <c r="AG243" s="346" t="s">
        <v>430</v>
      </c>
      <c r="AH243" s="346" t="s">
        <v>430</v>
      </c>
      <c r="AI243" s="346" t="s">
        <v>430</v>
      </c>
      <c r="AJ243" s="346">
        <v>87</v>
      </c>
      <c r="AK243" s="346">
        <v>106</v>
      </c>
      <c r="AL243" s="346">
        <v>16</v>
      </c>
      <c r="AM243" s="346">
        <v>16</v>
      </c>
      <c r="AN243" s="346">
        <v>160</v>
      </c>
      <c r="AO243" s="373"/>
      <c r="AP243" s="348" t="s">
        <v>430</v>
      </c>
      <c r="AQ243" s="348" t="s">
        <v>430</v>
      </c>
      <c r="AR243" s="348" t="s">
        <v>430</v>
      </c>
      <c r="AS243" s="348" t="s">
        <v>430</v>
      </c>
      <c r="AT243" s="348">
        <v>24.16</v>
      </c>
      <c r="AU243" s="351"/>
      <c r="AV243" s="346" t="s">
        <v>430</v>
      </c>
      <c r="AW243" s="346" t="s">
        <v>430</v>
      </c>
      <c r="AX243" s="346" t="s">
        <v>430</v>
      </c>
      <c r="AY243" s="346" t="s">
        <v>430</v>
      </c>
      <c r="AZ243" s="346">
        <v>20</v>
      </c>
      <c r="BA243" s="374"/>
      <c r="BB243" s="348">
        <v>12.3766105661096</v>
      </c>
      <c r="BC243" s="348">
        <v>0.99411403469203496</v>
      </c>
      <c r="BD243" s="348">
        <v>5.2097854320393898E-2</v>
      </c>
      <c r="BE243" s="375">
        <v>-8.2877198651127401E-2</v>
      </c>
      <c r="BF243" s="374"/>
      <c r="BG243" s="372">
        <v>0.10580000000000001</v>
      </c>
      <c r="BH243" s="373"/>
      <c r="BI243" s="348">
        <v>50.159199999999998</v>
      </c>
      <c r="BJ243" s="348">
        <v>50.446599999999997</v>
      </c>
      <c r="BK243" s="348">
        <v>1.7362500000000001</v>
      </c>
      <c r="BL243" s="348">
        <v>-2.34205</v>
      </c>
      <c r="BM243" s="373"/>
      <c r="BN243" s="372" t="s">
        <v>5405</v>
      </c>
      <c r="BO243" s="372" t="s">
        <v>5406</v>
      </c>
      <c r="BP243" s="372" t="s">
        <v>5407</v>
      </c>
      <c r="BQ243" s="372" t="s">
        <v>430</v>
      </c>
      <c r="BR243" s="372" t="s">
        <v>430</v>
      </c>
      <c r="BS243" s="373"/>
      <c r="BT243" s="354" t="s">
        <v>555</v>
      </c>
    </row>
    <row r="244" spans="1:72" s="428" customFormat="1" x14ac:dyDescent="0.25">
      <c r="A244" s="345" t="s">
        <v>5408</v>
      </c>
      <c r="B244" s="373"/>
      <c r="C244" s="719">
        <v>45377</v>
      </c>
      <c r="D244" s="373"/>
      <c r="E244" s="346">
        <v>22.27</v>
      </c>
      <c r="F244" s="373"/>
      <c r="G244" s="347">
        <v>8.8627000000000002</v>
      </c>
      <c r="H244" s="374"/>
      <c r="I244" s="348">
        <v>-0.32500000000000001</v>
      </c>
      <c r="J244" s="348">
        <v>-1.4938</v>
      </c>
      <c r="K244" s="348">
        <v>2.4613</v>
      </c>
      <c r="L244" s="348">
        <v>4.3825000000000003</v>
      </c>
      <c r="M244" s="348">
        <v>-1.1224000000000001</v>
      </c>
      <c r="N244" s="350">
        <v>-15.3331</v>
      </c>
      <c r="O244" s="348">
        <v>-13.932499999999999</v>
      </c>
      <c r="P244" s="348" t="s">
        <v>430</v>
      </c>
      <c r="Q244" s="348" t="s">
        <v>430</v>
      </c>
      <c r="R244" s="348" t="s">
        <v>430</v>
      </c>
      <c r="S244" s="348">
        <v>14.752800000000001</v>
      </c>
      <c r="T244" s="348">
        <v>4.1677999999999997</v>
      </c>
      <c r="U244" s="348">
        <v>-19.7256</v>
      </c>
      <c r="V244" s="348">
        <v>-9.2921999999999993</v>
      </c>
      <c r="W244" s="348">
        <v>-1.6774</v>
      </c>
      <c r="X244" s="348">
        <v>-4.8628</v>
      </c>
      <c r="Y244" s="374"/>
      <c r="Z244" s="346">
        <v>145</v>
      </c>
      <c r="AA244" s="346">
        <v>251</v>
      </c>
      <c r="AB244" s="346">
        <v>106</v>
      </c>
      <c r="AC244" s="346">
        <v>62</v>
      </c>
      <c r="AD244" s="346">
        <v>173</v>
      </c>
      <c r="AE244" s="346">
        <v>225</v>
      </c>
      <c r="AF244" s="346">
        <v>137</v>
      </c>
      <c r="AG244" s="346" t="s">
        <v>430</v>
      </c>
      <c r="AH244" s="346" t="s">
        <v>430</v>
      </c>
      <c r="AI244" s="346" t="s">
        <v>430</v>
      </c>
      <c r="AJ244" s="346">
        <v>7</v>
      </c>
      <c r="AK244" s="346">
        <v>242</v>
      </c>
      <c r="AL244" s="346">
        <v>237</v>
      </c>
      <c r="AM244" s="346">
        <v>226</v>
      </c>
      <c r="AN244" s="346">
        <v>248</v>
      </c>
      <c r="AO244" s="373"/>
      <c r="AP244" s="348" t="s">
        <v>430</v>
      </c>
      <c r="AQ244" s="348" t="s">
        <v>430</v>
      </c>
      <c r="AR244" s="348" t="s">
        <v>430</v>
      </c>
      <c r="AS244" s="348" t="s">
        <v>430</v>
      </c>
      <c r="AT244" s="348">
        <v>-11.21</v>
      </c>
      <c r="AU244" s="351"/>
      <c r="AV244" s="346" t="s">
        <v>430</v>
      </c>
      <c r="AW244" s="346" t="s">
        <v>430</v>
      </c>
      <c r="AX244" s="346" t="s">
        <v>430</v>
      </c>
      <c r="AY244" s="346" t="s">
        <v>430</v>
      </c>
      <c r="AZ244" s="346">
        <v>225</v>
      </c>
      <c r="BA244" s="374"/>
      <c r="BB244" s="348">
        <v>22.350305953366998</v>
      </c>
      <c r="BC244" s="348">
        <v>0.991608413890264</v>
      </c>
      <c r="BD244" s="348">
        <v>-2.9218696748669001E-2</v>
      </c>
      <c r="BE244" s="375">
        <v>-0.12995618808603801</v>
      </c>
      <c r="BF244" s="374"/>
      <c r="BG244" s="372">
        <v>0.24579999999999999</v>
      </c>
      <c r="BH244" s="373"/>
      <c r="BI244" s="348">
        <v>80.227599999999995</v>
      </c>
      <c r="BJ244" s="348">
        <v>18.0762</v>
      </c>
      <c r="BK244" s="348" t="s">
        <v>430</v>
      </c>
      <c r="BL244" s="348">
        <v>1.6961999999999999</v>
      </c>
      <c r="BM244" s="373"/>
      <c r="BN244" s="372" t="s">
        <v>5409</v>
      </c>
      <c r="BO244" s="372" t="s">
        <v>5410</v>
      </c>
      <c r="BP244" s="372" t="s">
        <v>430</v>
      </c>
      <c r="BQ244" s="372" t="s">
        <v>430</v>
      </c>
      <c r="BR244" s="372" t="s">
        <v>430</v>
      </c>
      <c r="BS244" s="373"/>
      <c r="BT244" s="354" t="s">
        <v>555</v>
      </c>
    </row>
    <row r="245" spans="1:72" s="428" customFormat="1" x14ac:dyDescent="0.25">
      <c r="A245" s="345" t="s">
        <v>5411</v>
      </c>
      <c r="B245" s="373"/>
      <c r="C245" s="719">
        <v>45531</v>
      </c>
      <c r="D245" s="373"/>
      <c r="E245" s="346">
        <v>20.1053</v>
      </c>
      <c r="F245" s="373"/>
      <c r="G245" s="347">
        <v>11.1319</v>
      </c>
      <c r="H245" s="374"/>
      <c r="I245" s="348">
        <v>-0.47739999999999999</v>
      </c>
      <c r="J245" s="348">
        <v>3.5999999999999999E-3</v>
      </c>
      <c r="K245" s="348">
        <v>0.8014</v>
      </c>
      <c r="L245" s="348">
        <v>5.0179</v>
      </c>
      <c r="M245" s="348">
        <v>-4.9505999999999997</v>
      </c>
      <c r="N245" s="350">
        <v>5.0522999999999998</v>
      </c>
      <c r="O245" s="348">
        <v>5.5077999999999996</v>
      </c>
      <c r="P245" s="348" t="s">
        <v>430</v>
      </c>
      <c r="Q245" s="348" t="s">
        <v>430</v>
      </c>
      <c r="R245" s="348" t="s">
        <v>430</v>
      </c>
      <c r="S245" s="348">
        <v>-7.6300000000000007E-2</v>
      </c>
      <c r="T245" s="348">
        <v>14.572900000000001</v>
      </c>
      <c r="U245" s="348">
        <v>-3.6307999999999998</v>
      </c>
      <c r="V245" s="348">
        <v>4.8201999999999998</v>
      </c>
      <c r="W245" s="348">
        <v>0.49559999999999998</v>
      </c>
      <c r="X245" s="348">
        <v>5.5077999999999996</v>
      </c>
      <c r="Y245" s="374"/>
      <c r="Z245" s="346">
        <v>172</v>
      </c>
      <c r="AA245" s="346">
        <v>119</v>
      </c>
      <c r="AB245" s="346">
        <v>163</v>
      </c>
      <c r="AC245" s="346">
        <v>50</v>
      </c>
      <c r="AD245" s="346">
        <v>228</v>
      </c>
      <c r="AE245" s="346">
        <v>117</v>
      </c>
      <c r="AF245" s="346">
        <v>16</v>
      </c>
      <c r="AG245" s="346" t="s">
        <v>430</v>
      </c>
      <c r="AH245" s="346" t="s">
        <v>430</v>
      </c>
      <c r="AI245" s="346" t="s">
        <v>430</v>
      </c>
      <c r="AJ245" s="346">
        <v>233</v>
      </c>
      <c r="AK245" s="346">
        <v>146</v>
      </c>
      <c r="AL245" s="346">
        <v>169</v>
      </c>
      <c r="AM245" s="346">
        <v>120</v>
      </c>
      <c r="AN245" s="346">
        <v>127</v>
      </c>
      <c r="AO245" s="373"/>
      <c r="AP245" s="348" t="s">
        <v>430</v>
      </c>
      <c r="AQ245" s="348" t="s">
        <v>430</v>
      </c>
      <c r="AR245" s="348" t="s">
        <v>430</v>
      </c>
      <c r="AS245" s="348" t="s">
        <v>430</v>
      </c>
      <c r="AT245" s="348">
        <v>1.35</v>
      </c>
      <c r="AU245" s="351"/>
      <c r="AV245" s="346" t="s">
        <v>430</v>
      </c>
      <c r="AW245" s="346" t="s">
        <v>430</v>
      </c>
      <c r="AX245" s="346" t="s">
        <v>430</v>
      </c>
      <c r="AY245" s="346" t="s">
        <v>430</v>
      </c>
      <c r="AZ245" s="346">
        <v>163</v>
      </c>
      <c r="BA245" s="374"/>
      <c r="BB245" s="348">
        <v>17.188111929226199</v>
      </c>
      <c r="BC245" s="348">
        <v>0.99901767352270499</v>
      </c>
      <c r="BD245" s="348">
        <v>7.14021879509505E-3</v>
      </c>
      <c r="BE245" s="375">
        <v>-9.1655249300212002E-2</v>
      </c>
      <c r="BF245" s="374"/>
      <c r="BG245" s="372">
        <v>6.7100000000000007E-2</v>
      </c>
      <c r="BH245" s="373"/>
      <c r="BI245" s="348">
        <v>74.327399999999997</v>
      </c>
      <c r="BJ245" s="348">
        <v>25.484000000000002</v>
      </c>
      <c r="BK245" s="348" t="s">
        <v>430</v>
      </c>
      <c r="BL245" s="348">
        <v>0.18859999999999999</v>
      </c>
      <c r="BM245" s="373"/>
      <c r="BN245" s="372" t="s">
        <v>4703</v>
      </c>
      <c r="BO245" s="372" t="s">
        <v>4704</v>
      </c>
      <c r="BP245" s="372" t="s">
        <v>2656</v>
      </c>
      <c r="BQ245" s="372" t="s">
        <v>430</v>
      </c>
      <c r="BR245" s="372" t="s">
        <v>430</v>
      </c>
      <c r="BS245" s="373"/>
      <c r="BT245" s="354" t="s">
        <v>4673</v>
      </c>
    </row>
    <row r="246" spans="1:72" s="428" customFormat="1" x14ac:dyDescent="0.25">
      <c r="A246" s="345" t="s">
        <v>5412</v>
      </c>
      <c r="B246" s="373"/>
      <c r="C246" s="719">
        <v>45580</v>
      </c>
      <c r="D246" s="373"/>
      <c r="E246" s="346">
        <v>22.17</v>
      </c>
      <c r="F246" s="373"/>
      <c r="G246" s="347">
        <v>8.2302</v>
      </c>
      <c r="H246" s="374"/>
      <c r="I246" s="348">
        <v>0.3609</v>
      </c>
      <c r="J246" s="348">
        <v>1.9447000000000001</v>
      </c>
      <c r="K246" s="348">
        <v>3.6575000000000002</v>
      </c>
      <c r="L246" s="348">
        <v>1.5522</v>
      </c>
      <c r="M246" s="348">
        <v>8.1500000000000003E-2</v>
      </c>
      <c r="N246" s="350">
        <v>3.2932000000000001</v>
      </c>
      <c r="O246" s="348" t="s">
        <v>430</v>
      </c>
      <c r="P246" s="348" t="s">
        <v>430</v>
      </c>
      <c r="Q246" s="348" t="s">
        <v>430</v>
      </c>
      <c r="R246" s="348" t="s">
        <v>430</v>
      </c>
      <c r="S246" s="348">
        <v>1.9447000000000001</v>
      </c>
      <c r="T246" s="348">
        <v>16.057300000000001</v>
      </c>
      <c r="U246" s="348">
        <v>0.65800000000000003</v>
      </c>
      <c r="V246" s="348">
        <v>4.4162999999999997</v>
      </c>
      <c r="W246" s="348">
        <v>2.9186999999999999</v>
      </c>
      <c r="X246" s="348">
        <v>-9.9130000000000003</v>
      </c>
      <c r="Y246" s="374"/>
      <c r="Z246" s="346">
        <v>20</v>
      </c>
      <c r="AA246" s="346">
        <v>16</v>
      </c>
      <c r="AB246" s="346">
        <v>40</v>
      </c>
      <c r="AC246" s="346">
        <v>182</v>
      </c>
      <c r="AD246" s="346">
        <v>151</v>
      </c>
      <c r="AE246" s="346">
        <v>136</v>
      </c>
      <c r="AF246" s="346" t="s">
        <v>430</v>
      </c>
      <c r="AG246" s="346" t="s">
        <v>430</v>
      </c>
      <c r="AH246" s="346" t="s">
        <v>430</v>
      </c>
      <c r="AI246" s="346" t="s">
        <v>430</v>
      </c>
      <c r="AJ246" s="346">
        <v>170</v>
      </c>
      <c r="AK246" s="346">
        <v>116</v>
      </c>
      <c r="AL246" s="346">
        <v>117</v>
      </c>
      <c r="AM246" s="346">
        <v>136</v>
      </c>
      <c r="AN246" s="346">
        <v>35</v>
      </c>
      <c r="AO246" s="373"/>
      <c r="AP246" s="348" t="s">
        <v>430</v>
      </c>
      <c r="AQ246" s="348" t="s">
        <v>430</v>
      </c>
      <c r="AR246" s="348" t="s">
        <v>430</v>
      </c>
      <c r="AS246" s="348" t="s">
        <v>430</v>
      </c>
      <c r="AT246" s="348">
        <v>4.82</v>
      </c>
      <c r="AU246" s="351"/>
      <c r="AV246" s="346" t="s">
        <v>430</v>
      </c>
      <c r="AW246" s="346" t="s">
        <v>430</v>
      </c>
      <c r="AX246" s="346" t="s">
        <v>430</v>
      </c>
      <c r="AY246" s="346" t="s">
        <v>430</v>
      </c>
      <c r="AZ246" s="346">
        <v>124</v>
      </c>
      <c r="BA246" s="374"/>
      <c r="BB246" s="348">
        <v>18.3966431615452</v>
      </c>
      <c r="BC246" s="348">
        <v>0.99896696433635701</v>
      </c>
      <c r="BD246" s="348">
        <v>-4.2503378926667799E-2</v>
      </c>
      <c r="BE246" s="375">
        <v>-0.14987771275933001</v>
      </c>
      <c r="BF246" s="374"/>
      <c r="BG246" s="372">
        <v>0.3846</v>
      </c>
      <c r="BH246" s="373"/>
      <c r="BI246" s="348">
        <v>67.766800000000003</v>
      </c>
      <c r="BJ246" s="348">
        <v>32.105400000000003</v>
      </c>
      <c r="BK246" s="348" t="s">
        <v>430</v>
      </c>
      <c r="BL246" s="348">
        <v>0.1278</v>
      </c>
      <c r="BM246" s="373"/>
      <c r="BN246" s="372" t="s">
        <v>5413</v>
      </c>
      <c r="BO246" s="372" t="s">
        <v>5414</v>
      </c>
      <c r="BP246" s="372" t="s">
        <v>1597</v>
      </c>
      <c r="BQ246" s="372" t="s">
        <v>2642</v>
      </c>
      <c r="BR246" s="372" t="s">
        <v>5415</v>
      </c>
      <c r="BS246" s="373"/>
      <c r="BT246" s="354" t="s">
        <v>5416</v>
      </c>
    </row>
    <row r="247" spans="1:72" s="428" customFormat="1" x14ac:dyDescent="0.25">
      <c r="A247" s="345" t="s">
        <v>5417</v>
      </c>
      <c r="B247" s="373"/>
      <c r="C247" s="719">
        <v>45173</v>
      </c>
      <c r="D247" s="373"/>
      <c r="E247" s="346">
        <v>19.3</v>
      </c>
      <c r="F247" s="373"/>
      <c r="G247" s="347">
        <v>11.760199999999999</v>
      </c>
      <c r="H247" s="374"/>
      <c r="I247" s="348">
        <v>-0.69910000000000005</v>
      </c>
      <c r="J247" s="348">
        <v>-0.79969999999999997</v>
      </c>
      <c r="K247" s="348">
        <v>0.1414</v>
      </c>
      <c r="L247" s="348">
        <v>1.7054</v>
      </c>
      <c r="M247" s="348">
        <v>-5.1075999999999997</v>
      </c>
      <c r="N247" s="350">
        <v>-4.5115999999999996</v>
      </c>
      <c r="O247" s="348">
        <v>-2.7452999999999999</v>
      </c>
      <c r="P247" s="348" t="s">
        <v>430</v>
      </c>
      <c r="Q247" s="348" t="s">
        <v>430</v>
      </c>
      <c r="R247" s="348" t="s">
        <v>430</v>
      </c>
      <c r="S247" s="348">
        <v>0.68320000000000003</v>
      </c>
      <c r="T247" s="348">
        <v>7.2483000000000004</v>
      </c>
      <c r="U247" s="348">
        <v>-9.5411000000000001</v>
      </c>
      <c r="V247" s="348">
        <v>-3.8374000000000001</v>
      </c>
      <c r="W247" s="348">
        <v>-1.4505999999999999</v>
      </c>
      <c r="X247" s="348">
        <v>5.5899000000000001</v>
      </c>
      <c r="Y247" s="374"/>
      <c r="Z247" s="346">
        <v>216</v>
      </c>
      <c r="AA247" s="346">
        <v>223</v>
      </c>
      <c r="AB247" s="346">
        <v>239</v>
      </c>
      <c r="AC247" s="346">
        <v>173</v>
      </c>
      <c r="AD247" s="346">
        <v>232</v>
      </c>
      <c r="AE247" s="346">
        <v>211</v>
      </c>
      <c r="AF247" s="346">
        <v>112</v>
      </c>
      <c r="AG247" s="346" t="s">
        <v>430</v>
      </c>
      <c r="AH247" s="346" t="s">
        <v>430</v>
      </c>
      <c r="AI247" s="346" t="s">
        <v>430</v>
      </c>
      <c r="AJ247" s="346">
        <v>219</v>
      </c>
      <c r="AK247" s="346">
        <v>223</v>
      </c>
      <c r="AL247" s="346">
        <v>226</v>
      </c>
      <c r="AM247" s="346">
        <v>213</v>
      </c>
      <c r="AN247" s="346">
        <v>239</v>
      </c>
      <c r="AO247" s="373"/>
      <c r="AP247" s="348" t="s">
        <v>430</v>
      </c>
      <c r="AQ247" s="348" t="s">
        <v>430</v>
      </c>
      <c r="AR247" s="348" t="s">
        <v>430</v>
      </c>
      <c r="AS247" s="348">
        <v>0.08</v>
      </c>
      <c r="AT247" s="348">
        <v>-6.46</v>
      </c>
      <c r="AU247" s="351"/>
      <c r="AV247" s="346" t="s">
        <v>430</v>
      </c>
      <c r="AW247" s="346" t="s">
        <v>430</v>
      </c>
      <c r="AX247" s="346" t="s">
        <v>430</v>
      </c>
      <c r="AY247" s="346">
        <v>99</v>
      </c>
      <c r="AZ247" s="346">
        <v>217</v>
      </c>
      <c r="BA247" s="374"/>
      <c r="BB247" s="348">
        <v>12.9610796761414</v>
      </c>
      <c r="BC247" s="348">
        <v>0.99385327712105997</v>
      </c>
      <c r="BD247" s="348">
        <v>5.6764528961492002E-3</v>
      </c>
      <c r="BE247" s="375">
        <v>-8.2779758334333903E-2</v>
      </c>
      <c r="BF247" s="374"/>
      <c r="BG247" s="372">
        <v>0.13239999999999999</v>
      </c>
      <c r="BH247" s="373"/>
      <c r="BI247" s="348">
        <v>99.242199999999997</v>
      </c>
      <c r="BJ247" s="348" t="s">
        <v>430</v>
      </c>
      <c r="BK247" s="348" t="s">
        <v>430</v>
      </c>
      <c r="BL247" s="348">
        <v>0.75780000000000003</v>
      </c>
      <c r="BM247" s="373"/>
      <c r="BN247" s="372" t="s">
        <v>5418</v>
      </c>
      <c r="BO247" s="372" t="s">
        <v>5419</v>
      </c>
      <c r="BP247" s="372" t="s">
        <v>5420</v>
      </c>
      <c r="BQ247" s="372" t="s">
        <v>2130</v>
      </c>
      <c r="BR247" s="372" t="s">
        <v>5421</v>
      </c>
      <c r="BS247" s="373"/>
      <c r="BT247" s="354" t="s">
        <v>555</v>
      </c>
    </row>
    <row r="248" spans="1:72" s="428" customFormat="1" x14ac:dyDescent="0.25">
      <c r="A248" s="345" t="s">
        <v>5422</v>
      </c>
      <c r="B248" s="373"/>
      <c r="C248" s="719">
        <v>46119</v>
      </c>
      <c r="D248" s="373"/>
      <c r="E248" s="346">
        <v>20.525700000000001</v>
      </c>
      <c r="F248" s="373"/>
      <c r="G248" s="347">
        <v>11.545500000000001</v>
      </c>
      <c r="H248" s="374"/>
      <c r="I248" s="348">
        <v>-0.18590000000000001</v>
      </c>
      <c r="J248" s="348">
        <v>0.21790000000000001</v>
      </c>
      <c r="K248" s="348">
        <v>2.5628000000000002</v>
      </c>
      <c r="L248" s="348">
        <v>3.2341000000000002</v>
      </c>
      <c r="M248" s="348" t="s">
        <v>430</v>
      </c>
      <c r="N248" s="350" t="s">
        <v>430</v>
      </c>
      <c r="O248" s="348" t="s">
        <v>430</v>
      </c>
      <c r="P248" s="348" t="s">
        <v>430</v>
      </c>
      <c r="Q248" s="348" t="s">
        <v>430</v>
      </c>
      <c r="R248" s="348" t="s">
        <v>430</v>
      </c>
      <c r="S248" s="348">
        <v>3.9891999999999999</v>
      </c>
      <c r="T248" s="348" t="s">
        <v>430</v>
      </c>
      <c r="U248" s="348" t="s">
        <v>430</v>
      </c>
      <c r="V248" s="348" t="s">
        <v>430</v>
      </c>
      <c r="W248" s="348">
        <v>0.999</v>
      </c>
      <c r="X248" s="348">
        <v>15.455</v>
      </c>
      <c r="Y248" s="374"/>
      <c r="Z248" s="346">
        <v>96</v>
      </c>
      <c r="AA248" s="346">
        <v>88</v>
      </c>
      <c r="AB248" s="346">
        <v>72</v>
      </c>
      <c r="AC248" s="346">
        <v>102</v>
      </c>
      <c r="AD248" s="346" t="s">
        <v>430</v>
      </c>
      <c r="AE248" s="346" t="s">
        <v>430</v>
      </c>
      <c r="AF248" s="346" t="s">
        <v>430</v>
      </c>
      <c r="AG248" s="346" t="s">
        <v>430</v>
      </c>
      <c r="AH248" s="346" t="s">
        <v>430</v>
      </c>
      <c r="AI248" s="346" t="s">
        <v>430</v>
      </c>
      <c r="AJ248" s="346">
        <v>68</v>
      </c>
      <c r="AK248" s="346" t="s">
        <v>430</v>
      </c>
      <c r="AL248" s="346" t="s">
        <v>430</v>
      </c>
      <c r="AM248" s="346" t="s">
        <v>430</v>
      </c>
      <c r="AN248" s="346">
        <v>95</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3.8728993608343099</v>
      </c>
      <c r="BC248" s="348">
        <v>1.09010160666085</v>
      </c>
      <c r="BD248" s="348">
        <v>0.19683425406365401</v>
      </c>
      <c r="BE248" s="375">
        <v>-0.22463560552890499</v>
      </c>
      <c r="BF248" s="374"/>
      <c r="BG248" s="372">
        <v>0.46160000000000001</v>
      </c>
      <c r="BH248" s="373"/>
      <c r="BI248" s="348">
        <v>86.592200000000005</v>
      </c>
      <c r="BJ248" s="348">
        <v>13.2331</v>
      </c>
      <c r="BK248" s="348" t="s">
        <v>430</v>
      </c>
      <c r="BL248" s="348">
        <v>0.17469999999999999</v>
      </c>
      <c r="BM248" s="373"/>
      <c r="BN248" s="372" t="s">
        <v>4527</v>
      </c>
      <c r="BO248" s="372" t="s">
        <v>4528</v>
      </c>
      <c r="BP248" s="372" t="s">
        <v>4529</v>
      </c>
      <c r="BQ248" s="372" t="s">
        <v>4530</v>
      </c>
      <c r="BR248" s="372" t="s">
        <v>4531</v>
      </c>
      <c r="BS248" s="373"/>
      <c r="BT248" s="354" t="s">
        <v>555</v>
      </c>
    </row>
    <row r="249" spans="1:72" s="428" customFormat="1" ht="11" x14ac:dyDescent="0.3">
      <c r="A249" s="841" t="s">
        <v>5423</v>
      </c>
      <c r="B249" s="842"/>
      <c r="C249" s="843">
        <v>45852</v>
      </c>
      <c r="D249" s="842"/>
      <c r="E249" s="844">
        <v>17.5183</v>
      </c>
      <c r="F249" s="842"/>
      <c r="G249" s="845">
        <v>9.9459999999999997</v>
      </c>
      <c r="H249" s="847"/>
      <c r="I249" s="846">
        <v>-0.32069999999999999</v>
      </c>
      <c r="J249" s="846">
        <v>-0.97570000000000001</v>
      </c>
      <c r="K249" s="846">
        <v>0.38350000000000001</v>
      </c>
      <c r="L249" s="846">
        <v>0.84150000000000003</v>
      </c>
      <c r="M249" s="846">
        <v>2.1044999999999998</v>
      </c>
      <c r="N249" s="848">
        <v>0.38250000000000001</v>
      </c>
      <c r="O249" s="846" t="s">
        <v>430</v>
      </c>
      <c r="P249" s="846" t="s">
        <v>430</v>
      </c>
      <c r="Q249" s="846" t="s">
        <v>430</v>
      </c>
      <c r="R249" s="846" t="s">
        <v>430</v>
      </c>
      <c r="S249" s="846">
        <v>4.9156000000000004</v>
      </c>
      <c r="T249" s="846">
        <v>13.0227</v>
      </c>
      <c r="U249" s="846">
        <v>-3.6987000000000001</v>
      </c>
      <c r="V249" s="846">
        <v>1.4587000000000001</v>
      </c>
      <c r="W249" s="846">
        <v>-0.78800000000000003</v>
      </c>
      <c r="X249" s="846">
        <v>-0.48199999999999998</v>
      </c>
      <c r="Y249" s="847"/>
      <c r="Z249" s="844">
        <v>135</v>
      </c>
      <c r="AA249" s="844">
        <v>235</v>
      </c>
      <c r="AB249" s="844">
        <v>209</v>
      </c>
      <c r="AC249" s="844">
        <v>210</v>
      </c>
      <c r="AD249" s="844">
        <v>129</v>
      </c>
      <c r="AE249" s="844">
        <v>157</v>
      </c>
      <c r="AF249" s="844" t="s">
        <v>430</v>
      </c>
      <c r="AG249" s="844" t="s">
        <v>430</v>
      </c>
      <c r="AH249" s="844" t="s">
        <v>430</v>
      </c>
      <c r="AI249" s="844" t="s">
        <v>430</v>
      </c>
      <c r="AJ249" s="844">
        <v>32</v>
      </c>
      <c r="AK249" s="844">
        <v>161</v>
      </c>
      <c r="AL249" s="844">
        <v>170</v>
      </c>
      <c r="AM249" s="844">
        <v>156</v>
      </c>
      <c r="AN249" s="844">
        <v>175</v>
      </c>
      <c r="AO249" s="842"/>
      <c r="AP249" s="846" t="s">
        <v>430</v>
      </c>
      <c r="AQ249" s="846" t="s">
        <v>430</v>
      </c>
      <c r="AR249" s="846" t="s">
        <v>430</v>
      </c>
      <c r="AS249" s="846" t="s">
        <v>430</v>
      </c>
      <c r="AT249" s="846">
        <v>1.99</v>
      </c>
      <c r="AU249" s="849"/>
      <c r="AV249" s="844" t="s">
        <v>430</v>
      </c>
      <c r="AW249" s="844" t="s">
        <v>430</v>
      </c>
      <c r="AX249" s="844" t="s">
        <v>430</v>
      </c>
      <c r="AY249" s="844" t="s">
        <v>430</v>
      </c>
      <c r="AZ249" s="844">
        <v>151</v>
      </c>
      <c r="BA249" s="847"/>
      <c r="BB249" s="846">
        <v>14.159618611522999</v>
      </c>
      <c r="BC249" s="846">
        <v>1.00027155964729</v>
      </c>
      <c r="BD249" s="846">
        <v>-1.2868182093645699E-2</v>
      </c>
      <c r="BE249" s="852">
        <v>-5.9833526888372901E-2</v>
      </c>
      <c r="BF249" s="847"/>
      <c r="BG249" s="855">
        <v>0.12720000000000001</v>
      </c>
      <c r="BH249" s="842"/>
      <c r="BI249" s="846">
        <v>72.200500000000005</v>
      </c>
      <c r="BJ249" s="846">
        <v>25.2073</v>
      </c>
      <c r="BK249" s="846">
        <v>2.36775</v>
      </c>
      <c r="BL249" s="846">
        <v>0.22445000000000001</v>
      </c>
      <c r="BM249" s="842"/>
      <c r="BN249" s="855" t="s">
        <v>4839</v>
      </c>
      <c r="BO249" s="855" t="s">
        <v>4840</v>
      </c>
      <c r="BP249" s="855" t="s">
        <v>4841</v>
      </c>
      <c r="BQ249" s="855" t="s">
        <v>4755</v>
      </c>
      <c r="BR249" s="855" t="s">
        <v>4756</v>
      </c>
      <c r="BS249" s="842"/>
      <c r="BT249" s="856" t="s">
        <v>555</v>
      </c>
    </row>
    <row r="250" spans="1:72" s="428" customFormat="1" x14ac:dyDescent="0.25">
      <c r="A250" s="345" t="s">
        <v>5424</v>
      </c>
      <c r="B250" s="373"/>
      <c r="C250" s="719">
        <v>46155</v>
      </c>
      <c r="D250" s="373"/>
      <c r="E250" s="346">
        <v>21.37</v>
      </c>
      <c r="F250" s="373"/>
      <c r="G250" s="347">
        <v>10.092599999999999</v>
      </c>
      <c r="H250" s="374"/>
      <c r="I250" s="348">
        <v>-0.6966</v>
      </c>
      <c r="J250" s="348">
        <v>-0.7923</v>
      </c>
      <c r="K250" s="348">
        <v>0.1777</v>
      </c>
      <c r="L250" s="348">
        <v>1.8107</v>
      </c>
      <c r="M250" s="348" t="s">
        <v>430</v>
      </c>
      <c r="N250" s="350" t="s">
        <v>430</v>
      </c>
      <c r="O250" s="348" t="s">
        <v>430</v>
      </c>
      <c r="P250" s="348" t="s">
        <v>430</v>
      </c>
      <c r="Q250" s="348" t="s">
        <v>430</v>
      </c>
      <c r="R250" s="348" t="s">
        <v>430</v>
      </c>
      <c r="S250" s="348">
        <v>0.74970000000000003</v>
      </c>
      <c r="T250" s="348" t="s">
        <v>430</v>
      </c>
      <c r="U250" s="348" t="s">
        <v>430</v>
      </c>
      <c r="V250" s="348" t="s">
        <v>430</v>
      </c>
      <c r="W250" s="348">
        <v>-1.4106000000000001</v>
      </c>
      <c r="X250" s="348">
        <v>0.92600000000000005</v>
      </c>
      <c r="Y250" s="374"/>
      <c r="Z250" s="346">
        <v>209</v>
      </c>
      <c r="AA250" s="346">
        <v>220</v>
      </c>
      <c r="AB250" s="346">
        <v>235</v>
      </c>
      <c r="AC250" s="346">
        <v>167</v>
      </c>
      <c r="AD250" s="346" t="s">
        <v>430</v>
      </c>
      <c r="AE250" s="346" t="s">
        <v>430</v>
      </c>
      <c r="AF250" s="346" t="s">
        <v>430</v>
      </c>
      <c r="AG250" s="346" t="s">
        <v>430</v>
      </c>
      <c r="AH250" s="346" t="s">
        <v>430</v>
      </c>
      <c r="AI250" s="346" t="s">
        <v>430</v>
      </c>
      <c r="AJ250" s="346">
        <v>217</v>
      </c>
      <c r="AK250" s="346" t="s">
        <v>430</v>
      </c>
      <c r="AL250" s="346" t="s">
        <v>430</v>
      </c>
      <c r="AM250" s="346" t="s">
        <v>430</v>
      </c>
      <c r="AN250" s="346">
        <v>233</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3.8559387292440199</v>
      </c>
      <c r="BC250" s="348">
        <v>0.99355374237531202</v>
      </c>
      <c r="BD250" s="348">
        <v>4.1325509742042098E-2</v>
      </c>
      <c r="BE250" s="375">
        <v>-6.7463763622418904E-2</v>
      </c>
      <c r="BF250" s="374"/>
      <c r="BG250" s="372">
        <v>0.21629999999999999</v>
      </c>
      <c r="BH250" s="373"/>
      <c r="BI250" s="348">
        <v>98.960400000000007</v>
      </c>
      <c r="BJ250" s="348" t="s">
        <v>430</v>
      </c>
      <c r="BK250" s="348" t="s">
        <v>430</v>
      </c>
      <c r="BL250" s="348">
        <v>1.0396000000000001</v>
      </c>
      <c r="BM250" s="373"/>
      <c r="BN250" s="372" t="s">
        <v>5425</v>
      </c>
      <c r="BO250" s="372" t="s">
        <v>5426</v>
      </c>
      <c r="BP250" s="372" t="s">
        <v>5427</v>
      </c>
      <c r="BQ250" s="372" t="s">
        <v>5428</v>
      </c>
      <c r="BR250" s="372" t="s">
        <v>5429</v>
      </c>
      <c r="BS250" s="373"/>
      <c r="BT250" s="354" t="s">
        <v>555</v>
      </c>
    </row>
    <row r="251" spans="1:72" s="428" customFormat="1" x14ac:dyDescent="0.25">
      <c r="A251" s="345" t="s">
        <v>5430</v>
      </c>
      <c r="B251" s="373"/>
      <c r="C251" s="719">
        <v>46002</v>
      </c>
      <c r="D251" s="373"/>
      <c r="E251" s="346">
        <v>17.669</v>
      </c>
      <c r="F251" s="373"/>
      <c r="G251" s="347">
        <v>10.687900000000001</v>
      </c>
      <c r="H251" s="374"/>
      <c r="I251" s="348">
        <v>-0.1047</v>
      </c>
      <c r="J251" s="348">
        <v>0.50690000000000002</v>
      </c>
      <c r="K251" s="348">
        <v>2.4971999999999999</v>
      </c>
      <c r="L251" s="348">
        <v>2.7277999999999998</v>
      </c>
      <c r="M251" s="348">
        <v>7.2812999999999999</v>
      </c>
      <c r="N251" s="350" t="s">
        <v>430</v>
      </c>
      <c r="O251" s="348" t="s">
        <v>430</v>
      </c>
      <c r="P251" s="348" t="s">
        <v>430</v>
      </c>
      <c r="Q251" s="348" t="s">
        <v>430</v>
      </c>
      <c r="R251" s="348" t="s">
        <v>430</v>
      </c>
      <c r="S251" s="348">
        <v>3.2427999999999999</v>
      </c>
      <c r="T251" s="348">
        <v>20.723600000000001</v>
      </c>
      <c r="U251" s="348">
        <v>5.1555</v>
      </c>
      <c r="V251" s="348" t="s">
        <v>430</v>
      </c>
      <c r="W251" s="348">
        <v>1.5853999999999999</v>
      </c>
      <c r="X251" s="348">
        <v>6.8789999999999996</v>
      </c>
      <c r="Y251" s="374"/>
      <c r="Z251" s="346">
        <v>62</v>
      </c>
      <c r="AA251" s="346">
        <v>57</v>
      </c>
      <c r="AB251" s="346">
        <v>101</v>
      </c>
      <c r="AC251" s="346">
        <v>120</v>
      </c>
      <c r="AD251" s="346">
        <v>55</v>
      </c>
      <c r="AE251" s="346" t="s">
        <v>430</v>
      </c>
      <c r="AF251" s="346" t="s">
        <v>430</v>
      </c>
      <c r="AG251" s="346" t="s">
        <v>430</v>
      </c>
      <c r="AH251" s="346" t="s">
        <v>430</v>
      </c>
      <c r="AI251" s="346" t="s">
        <v>430</v>
      </c>
      <c r="AJ251" s="346">
        <v>108</v>
      </c>
      <c r="AK251" s="346">
        <v>78</v>
      </c>
      <c r="AL251" s="346">
        <v>78</v>
      </c>
      <c r="AM251" s="346" t="s">
        <v>430</v>
      </c>
      <c r="AN251" s="346">
        <v>66</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20.721844118965699</v>
      </c>
      <c r="BC251" s="348">
        <v>0.99667831699854903</v>
      </c>
      <c r="BD251" s="348">
        <v>1.8587939904363599E-2</v>
      </c>
      <c r="BE251" s="375">
        <v>-0.107050239876394</v>
      </c>
      <c r="BF251" s="374"/>
      <c r="BG251" s="372">
        <v>0.1137</v>
      </c>
      <c r="BH251" s="373"/>
      <c r="BI251" s="348">
        <v>11.208299999999999</v>
      </c>
      <c r="BJ251" s="348">
        <v>85.529499999999999</v>
      </c>
      <c r="BK251" s="348">
        <v>4.29697</v>
      </c>
      <c r="BL251" s="348">
        <v>-1.03477</v>
      </c>
      <c r="BM251" s="373"/>
      <c r="BN251" s="372" t="s">
        <v>5431</v>
      </c>
      <c r="BO251" s="372" t="s">
        <v>2325</v>
      </c>
      <c r="BP251" s="372" t="s">
        <v>2690</v>
      </c>
      <c r="BQ251" s="372" t="s">
        <v>5432</v>
      </c>
      <c r="BR251" s="372" t="s">
        <v>5433</v>
      </c>
      <c r="BS251" s="373"/>
      <c r="BT251" s="354" t="s">
        <v>555</v>
      </c>
    </row>
    <row r="252" spans="1:72" s="428" customFormat="1" x14ac:dyDescent="0.25">
      <c r="A252" s="345" t="s">
        <v>5434</v>
      </c>
      <c r="B252" s="373"/>
      <c r="C252" s="719">
        <v>46119</v>
      </c>
      <c r="D252" s="373"/>
      <c r="E252" s="346">
        <v>15.4178</v>
      </c>
      <c r="F252" s="373"/>
      <c r="G252" s="347">
        <v>10.4125</v>
      </c>
      <c r="H252" s="374"/>
      <c r="I252" s="348">
        <v>-0.48270000000000002</v>
      </c>
      <c r="J252" s="348">
        <v>-0.58809999999999996</v>
      </c>
      <c r="K252" s="348">
        <v>0.4224</v>
      </c>
      <c r="L252" s="348">
        <v>1.1207</v>
      </c>
      <c r="M252" s="348" t="s">
        <v>430</v>
      </c>
      <c r="N252" s="350" t="s">
        <v>430</v>
      </c>
      <c r="O252" s="348" t="s">
        <v>430</v>
      </c>
      <c r="P252" s="348" t="s">
        <v>430</v>
      </c>
      <c r="Q252" s="348" t="s">
        <v>430</v>
      </c>
      <c r="R252" s="348" t="s">
        <v>430</v>
      </c>
      <c r="S252" s="348">
        <v>1.0226</v>
      </c>
      <c r="T252" s="348" t="s">
        <v>430</v>
      </c>
      <c r="U252" s="348" t="s">
        <v>430</v>
      </c>
      <c r="V252" s="348" t="s">
        <v>430</v>
      </c>
      <c r="W252" s="348">
        <v>-1.1778</v>
      </c>
      <c r="X252" s="348">
        <v>4.125</v>
      </c>
      <c r="Y252" s="374"/>
      <c r="Z252" s="346">
        <v>175</v>
      </c>
      <c r="AA252" s="346">
        <v>179</v>
      </c>
      <c r="AB252" s="346">
        <v>197</v>
      </c>
      <c r="AC252" s="346">
        <v>203</v>
      </c>
      <c r="AD252" s="346" t="s">
        <v>430</v>
      </c>
      <c r="AE252" s="346" t="s">
        <v>430</v>
      </c>
      <c r="AF252" s="346" t="s">
        <v>430</v>
      </c>
      <c r="AG252" s="346" t="s">
        <v>430</v>
      </c>
      <c r="AH252" s="346" t="s">
        <v>430</v>
      </c>
      <c r="AI252" s="346" t="s">
        <v>430</v>
      </c>
      <c r="AJ252" s="346">
        <v>206</v>
      </c>
      <c r="AK252" s="346" t="s">
        <v>430</v>
      </c>
      <c r="AL252" s="346" t="s">
        <v>430</v>
      </c>
      <c r="AM252" s="346" t="s">
        <v>430</v>
      </c>
      <c r="AN252" s="346">
        <v>209</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2.3936829017480301</v>
      </c>
      <c r="BC252" s="348">
        <v>0.99983028684924102</v>
      </c>
      <c r="BD252" s="348">
        <v>-0.13875828113198399</v>
      </c>
      <c r="BE252" s="375">
        <v>-7.91581685208603E-2</v>
      </c>
      <c r="BF252" s="374"/>
      <c r="BG252" s="372">
        <v>0.1812</v>
      </c>
      <c r="BH252" s="373"/>
      <c r="BI252" s="348">
        <v>98.107299999999995</v>
      </c>
      <c r="BJ252" s="348">
        <v>1.35222</v>
      </c>
      <c r="BK252" s="348" t="s">
        <v>430</v>
      </c>
      <c r="BL252" s="348">
        <v>0.54047999999999996</v>
      </c>
      <c r="BM252" s="373"/>
      <c r="BN252" s="372" t="s">
        <v>5325</v>
      </c>
      <c r="BO252" s="372" t="s">
        <v>4825</v>
      </c>
      <c r="BP252" s="372" t="s">
        <v>2499</v>
      </c>
      <c r="BQ252" s="372" t="s">
        <v>4714</v>
      </c>
      <c r="BR252" s="372" t="s">
        <v>4383</v>
      </c>
      <c r="BS252" s="373"/>
      <c r="BT252" s="354" t="s">
        <v>555</v>
      </c>
    </row>
    <row r="253" spans="1:72" s="428" customFormat="1" x14ac:dyDescent="0.25">
      <c r="A253" s="345" t="s">
        <v>5435</v>
      </c>
      <c r="B253" s="373"/>
      <c r="C253" s="719">
        <v>46027</v>
      </c>
      <c r="D253" s="373"/>
      <c r="E253" s="346">
        <v>16.262499999999999</v>
      </c>
      <c r="F253" s="373"/>
      <c r="G253" s="347">
        <v>9.7600999999999996</v>
      </c>
      <c r="H253" s="374"/>
      <c r="I253" s="348">
        <v>-0.32679999999999998</v>
      </c>
      <c r="J253" s="348">
        <v>-0.14119999999999999</v>
      </c>
      <c r="K253" s="348">
        <v>1.4711000000000001</v>
      </c>
      <c r="L253" s="348">
        <v>2.4672000000000001</v>
      </c>
      <c r="M253" s="348">
        <v>1.4320999999999999</v>
      </c>
      <c r="N253" s="350" t="s">
        <v>430</v>
      </c>
      <c r="O253" s="348" t="s">
        <v>430</v>
      </c>
      <c r="P253" s="348" t="s">
        <v>430</v>
      </c>
      <c r="Q253" s="348" t="s">
        <v>430</v>
      </c>
      <c r="R253" s="348" t="s">
        <v>430</v>
      </c>
      <c r="S253" s="348">
        <v>2.2374999999999998</v>
      </c>
      <c r="T253" s="348">
        <v>14.4947</v>
      </c>
      <c r="U253" s="348" t="s">
        <v>430</v>
      </c>
      <c r="V253" s="348" t="s">
        <v>430</v>
      </c>
      <c r="W253" s="348">
        <v>0.1221</v>
      </c>
      <c r="X253" s="348">
        <v>-2.3626999999999998</v>
      </c>
      <c r="Y253" s="374"/>
      <c r="Z253" s="346">
        <v>148</v>
      </c>
      <c r="AA253" s="346">
        <v>141</v>
      </c>
      <c r="AB253" s="346">
        <v>138</v>
      </c>
      <c r="AC253" s="346">
        <v>136</v>
      </c>
      <c r="AD253" s="346">
        <v>139</v>
      </c>
      <c r="AE253" s="346" t="s">
        <v>430</v>
      </c>
      <c r="AF253" s="346" t="s">
        <v>430</v>
      </c>
      <c r="AG253" s="346" t="s">
        <v>430</v>
      </c>
      <c r="AH253" s="346" t="s">
        <v>430</v>
      </c>
      <c r="AI253" s="346" t="s">
        <v>430</v>
      </c>
      <c r="AJ253" s="346">
        <v>148</v>
      </c>
      <c r="AK253" s="346">
        <v>148</v>
      </c>
      <c r="AL253" s="346" t="s">
        <v>430</v>
      </c>
      <c r="AM253" s="346" t="s">
        <v>430</v>
      </c>
      <c r="AN253" s="346">
        <v>147</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18.105558677923099</v>
      </c>
      <c r="BC253" s="348">
        <v>0.99661696528252697</v>
      </c>
      <c r="BD253" s="348">
        <v>5.0178844897224599E-3</v>
      </c>
      <c r="BE253" s="375">
        <v>-9.3664741075524902E-2</v>
      </c>
      <c r="BF253" s="374"/>
      <c r="BG253" s="372">
        <v>0.14610000000000001</v>
      </c>
      <c r="BH253" s="373"/>
      <c r="BI253" s="348">
        <v>69.139499999999998</v>
      </c>
      <c r="BJ253" s="348">
        <v>21.154900000000001</v>
      </c>
      <c r="BK253" s="348">
        <v>11.0099</v>
      </c>
      <c r="BL253" s="348">
        <v>-1.3043</v>
      </c>
      <c r="BM253" s="373"/>
      <c r="BN253" s="372" t="s">
        <v>5436</v>
      </c>
      <c r="BO253" s="372" t="s">
        <v>5437</v>
      </c>
      <c r="BP253" s="372" t="s">
        <v>5438</v>
      </c>
      <c r="BQ253" s="372" t="s">
        <v>5439</v>
      </c>
      <c r="BR253" s="372" t="s">
        <v>5440</v>
      </c>
      <c r="BS253" s="373"/>
      <c r="BT253" s="354" t="s">
        <v>555</v>
      </c>
    </row>
    <row r="254" spans="1:72" s="428" customFormat="1" x14ac:dyDescent="0.25">
      <c r="A254" s="345" t="s">
        <v>5441</v>
      </c>
      <c r="B254" s="373"/>
      <c r="C254" s="719">
        <v>46002</v>
      </c>
      <c r="D254" s="373"/>
      <c r="E254" s="346">
        <v>16.897400000000001</v>
      </c>
      <c r="F254" s="373"/>
      <c r="G254" s="347">
        <v>11.2803</v>
      </c>
      <c r="H254" s="374"/>
      <c r="I254" s="348">
        <v>-0.13100000000000001</v>
      </c>
      <c r="J254" s="348">
        <v>0.48909999999999998</v>
      </c>
      <c r="K254" s="348">
        <v>3.452</v>
      </c>
      <c r="L254" s="348">
        <v>7.7918000000000003</v>
      </c>
      <c r="M254" s="348">
        <v>15.8011</v>
      </c>
      <c r="N254" s="350" t="s">
        <v>430</v>
      </c>
      <c r="O254" s="348" t="s">
        <v>430</v>
      </c>
      <c r="P254" s="348" t="s">
        <v>430</v>
      </c>
      <c r="Q254" s="348" t="s">
        <v>430</v>
      </c>
      <c r="R254" s="348" t="s">
        <v>430</v>
      </c>
      <c r="S254" s="348">
        <v>4.1185</v>
      </c>
      <c r="T254" s="348">
        <v>28.600300000000001</v>
      </c>
      <c r="U254" s="348">
        <v>10.088200000000001</v>
      </c>
      <c r="V254" s="348" t="s">
        <v>430</v>
      </c>
      <c r="W254" s="348">
        <v>2.8323999999999998</v>
      </c>
      <c r="X254" s="348">
        <v>12.803000000000001</v>
      </c>
      <c r="Y254" s="374"/>
      <c r="Z254" s="346">
        <v>78</v>
      </c>
      <c r="AA254" s="346">
        <v>69</v>
      </c>
      <c r="AB254" s="346">
        <v>46</v>
      </c>
      <c r="AC254" s="346">
        <v>29</v>
      </c>
      <c r="AD254" s="346">
        <v>29</v>
      </c>
      <c r="AE254" s="346" t="s">
        <v>430</v>
      </c>
      <c r="AF254" s="346" t="s">
        <v>430</v>
      </c>
      <c r="AG254" s="346" t="s">
        <v>430</v>
      </c>
      <c r="AH254" s="346" t="s">
        <v>430</v>
      </c>
      <c r="AI254" s="346" t="s">
        <v>430</v>
      </c>
      <c r="AJ254" s="346">
        <v>53</v>
      </c>
      <c r="AK254" s="346">
        <v>24</v>
      </c>
      <c r="AL254" s="346">
        <v>29</v>
      </c>
      <c r="AM254" s="346" t="s">
        <v>430</v>
      </c>
      <c r="AN254" s="346">
        <v>48</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24.1208410790152</v>
      </c>
      <c r="BC254" s="348">
        <v>0.99292709372204202</v>
      </c>
      <c r="BD254" s="348">
        <v>4.2281811416215599E-2</v>
      </c>
      <c r="BE254" s="375">
        <v>-9.7234571267781594E-2</v>
      </c>
      <c r="BF254" s="374"/>
      <c r="BG254" s="372">
        <v>0.2356</v>
      </c>
      <c r="BH254" s="373"/>
      <c r="BI254" s="348" t="s">
        <v>430</v>
      </c>
      <c r="BJ254" s="348">
        <v>7.3385699999999998</v>
      </c>
      <c r="BK254" s="348">
        <v>94.751999999999995</v>
      </c>
      <c r="BL254" s="348">
        <v>-2.09057</v>
      </c>
      <c r="BM254" s="373"/>
      <c r="BN254" s="372" t="s">
        <v>5442</v>
      </c>
      <c r="BO254" s="372" t="s">
        <v>5443</v>
      </c>
      <c r="BP254" s="372" t="s">
        <v>5444</v>
      </c>
      <c r="BQ254" s="372" t="s">
        <v>5445</v>
      </c>
      <c r="BR254" s="372" t="s">
        <v>5446</v>
      </c>
      <c r="BS254" s="373"/>
      <c r="BT254" s="354" t="s">
        <v>555</v>
      </c>
    </row>
    <row r="255" spans="1:72" s="428" customFormat="1" x14ac:dyDescent="0.25">
      <c r="A255" s="345" t="s">
        <v>5447</v>
      </c>
      <c r="B255" s="373"/>
      <c r="C255" s="719">
        <v>45974</v>
      </c>
      <c r="D255" s="373"/>
      <c r="E255" s="346">
        <v>15.590999999999999</v>
      </c>
      <c r="F255" s="373"/>
      <c r="G255" s="347">
        <v>10.482699999999999</v>
      </c>
      <c r="H255" s="374"/>
      <c r="I255" s="348">
        <v>-0.10580000000000001</v>
      </c>
      <c r="J255" s="348">
        <v>0.50719999999999998</v>
      </c>
      <c r="K255" s="348">
        <v>2.4902000000000002</v>
      </c>
      <c r="L255" s="348">
        <v>2.7031000000000001</v>
      </c>
      <c r="M255" s="348">
        <v>7.3211000000000004</v>
      </c>
      <c r="N255" s="350" t="s">
        <v>430</v>
      </c>
      <c r="O255" s="348" t="s">
        <v>430</v>
      </c>
      <c r="P255" s="348" t="s">
        <v>430</v>
      </c>
      <c r="Q255" s="348" t="s">
        <v>430</v>
      </c>
      <c r="R255" s="348" t="s">
        <v>430</v>
      </c>
      <c r="S255" s="348">
        <v>3.2309999999999999</v>
      </c>
      <c r="T255" s="348">
        <v>20.7879</v>
      </c>
      <c r="U255" s="348">
        <v>5.2606999999999999</v>
      </c>
      <c r="V255" s="348" t="s">
        <v>430</v>
      </c>
      <c r="W255" s="348">
        <v>1.5814999999999999</v>
      </c>
      <c r="X255" s="348">
        <v>4.827</v>
      </c>
      <c r="Y255" s="374"/>
      <c r="Z255" s="346">
        <v>64</v>
      </c>
      <c r="AA255" s="346">
        <v>55</v>
      </c>
      <c r="AB255" s="346">
        <v>102</v>
      </c>
      <c r="AC255" s="346">
        <v>123</v>
      </c>
      <c r="AD255" s="346">
        <v>53</v>
      </c>
      <c r="AE255" s="346" t="s">
        <v>430</v>
      </c>
      <c r="AF255" s="346" t="s">
        <v>430</v>
      </c>
      <c r="AG255" s="346" t="s">
        <v>430</v>
      </c>
      <c r="AH255" s="346" t="s">
        <v>430</v>
      </c>
      <c r="AI255" s="346" t="s">
        <v>430</v>
      </c>
      <c r="AJ255" s="346">
        <v>110</v>
      </c>
      <c r="AK255" s="346">
        <v>77</v>
      </c>
      <c r="AL255" s="346">
        <v>76</v>
      </c>
      <c r="AM255" s="346" t="s">
        <v>430</v>
      </c>
      <c r="AN255" s="346">
        <v>68</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19.5569181992736</v>
      </c>
      <c r="BC255" s="348">
        <v>0.99875404575762905</v>
      </c>
      <c r="BD255" s="348">
        <v>9.3645380370481097E-3</v>
      </c>
      <c r="BE255" s="375">
        <v>-9.2435692182584697E-2</v>
      </c>
      <c r="BF255" s="374"/>
      <c r="BG255" s="372">
        <v>9.0499999999999997E-2</v>
      </c>
      <c r="BH255" s="373"/>
      <c r="BI255" s="348">
        <v>11.0686</v>
      </c>
      <c r="BJ255" s="348">
        <v>84.4983</v>
      </c>
      <c r="BK255" s="348">
        <v>4.2186700000000004</v>
      </c>
      <c r="BL255" s="348">
        <v>0.21443000000000001</v>
      </c>
      <c r="BM255" s="373"/>
      <c r="BN255" s="372" t="s">
        <v>4546</v>
      </c>
      <c r="BO255" s="372" t="s">
        <v>4811</v>
      </c>
      <c r="BP255" s="372" t="s">
        <v>4547</v>
      </c>
      <c r="BQ255" s="372" t="s">
        <v>4783</v>
      </c>
      <c r="BR255" s="372" t="s">
        <v>4814</v>
      </c>
      <c r="BS255" s="373"/>
      <c r="BT255" s="354" t="s">
        <v>555</v>
      </c>
    </row>
    <row r="256" spans="1:72" s="428" customFormat="1" ht="11" x14ac:dyDescent="0.3">
      <c r="A256" s="841" t="s">
        <v>5448</v>
      </c>
      <c r="B256" s="842"/>
      <c r="C256" s="843">
        <v>46058</v>
      </c>
      <c r="D256" s="842"/>
      <c r="E256" s="844">
        <v>13.3507</v>
      </c>
      <c r="F256" s="842"/>
      <c r="G256" s="845">
        <v>9.5879999999999992</v>
      </c>
      <c r="H256" s="847"/>
      <c r="I256" s="846">
        <v>-0.80700000000000005</v>
      </c>
      <c r="J256" s="846">
        <v>-6.25E-2</v>
      </c>
      <c r="K256" s="846">
        <v>-1.2259</v>
      </c>
      <c r="L256" s="846">
        <v>-5.5275999999999996</v>
      </c>
      <c r="M256" s="846">
        <v>-7.7100999999999997</v>
      </c>
      <c r="N256" s="848" t="s">
        <v>430</v>
      </c>
      <c r="O256" s="846" t="s">
        <v>430</v>
      </c>
      <c r="P256" s="846" t="s">
        <v>430</v>
      </c>
      <c r="Q256" s="846" t="s">
        <v>430</v>
      </c>
      <c r="R256" s="846" t="s">
        <v>430</v>
      </c>
      <c r="S256" s="846">
        <v>-1.6414</v>
      </c>
      <c r="T256" s="846">
        <v>5.6994999999999996</v>
      </c>
      <c r="U256" s="846" t="s">
        <v>430</v>
      </c>
      <c r="V256" s="846" t="s">
        <v>430</v>
      </c>
      <c r="W256" s="846">
        <v>-1.7724</v>
      </c>
      <c r="X256" s="846">
        <v>-4.12</v>
      </c>
      <c r="Y256" s="847"/>
      <c r="Z256" s="844">
        <v>219</v>
      </c>
      <c r="AA256" s="844">
        <v>130</v>
      </c>
      <c r="AB256" s="844">
        <v>252</v>
      </c>
      <c r="AC256" s="844">
        <v>250</v>
      </c>
      <c r="AD256" s="844">
        <v>238</v>
      </c>
      <c r="AE256" s="844" t="s">
        <v>430</v>
      </c>
      <c r="AF256" s="844" t="s">
        <v>430</v>
      </c>
      <c r="AG256" s="844" t="s">
        <v>430</v>
      </c>
      <c r="AH256" s="844" t="s">
        <v>430</v>
      </c>
      <c r="AI256" s="844" t="s">
        <v>430</v>
      </c>
      <c r="AJ256" s="844">
        <v>253</v>
      </c>
      <c r="AK256" s="844">
        <v>232</v>
      </c>
      <c r="AL256" s="844" t="s">
        <v>430</v>
      </c>
      <c r="AM256" s="844" t="s">
        <v>430</v>
      </c>
      <c r="AN256" s="844">
        <v>250</v>
      </c>
      <c r="AO256" s="842"/>
      <c r="AP256" s="846" t="s">
        <v>430</v>
      </c>
      <c r="AQ256" s="846" t="s">
        <v>430</v>
      </c>
      <c r="AR256" s="846" t="s">
        <v>430</v>
      </c>
      <c r="AS256" s="846" t="s">
        <v>430</v>
      </c>
      <c r="AT256" s="846" t="s">
        <v>430</v>
      </c>
      <c r="AU256" s="849"/>
      <c r="AV256" s="844" t="s">
        <v>430</v>
      </c>
      <c r="AW256" s="844" t="s">
        <v>430</v>
      </c>
      <c r="AX256" s="844" t="s">
        <v>430</v>
      </c>
      <c r="AY256" s="844" t="s">
        <v>430</v>
      </c>
      <c r="AZ256" s="844" t="s">
        <v>430</v>
      </c>
      <c r="BA256" s="847"/>
      <c r="BB256" s="846">
        <v>23.7094830870316</v>
      </c>
      <c r="BC256" s="846">
        <v>0.98915665969795397</v>
      </c>
      <c r="BD256" s="846">
        <v>-6.6619661191342494E-2</v>
      </c>
      <c r="BE256" s="852">
        <v>-0.119515765434392</v>
      </c>
      <c r="BF256" s="847"/>
      <c r="BG256" s="855">
        <v>0.24840000000000001</v>
      </c>
      <c r="BH256" s="842"/>
      <c r="BI256" s="846">
        <v>80.541700000000006</v>
      </c>
      <c r="BJ256" s="846">
        <v>17.9741</v>
      </c>
      <c r="BK256" s="846">
        <v>1.1334200000000001</v>
      </c>
      <c r="BL256" s="846">
        <v>0.35077999999999998</v>
      </c>
      <c r="BM256" s="842"/>
      <c r="BN256" s="855" t="s">
        <v>5449</v>
      </c>
      <c r="BO256" s="855" t="s">
        <v>5450</v>
      </c>
      <c r="BP256" s="855" t="s">
        <v>5451</v>
      </c>
      <c r="BQ256" s="855" t="s">
        <v>5452</v>
      </c>
      <c r="BR256" s="855" t="s">
        <v>5453</v>
      </c>
      <c r="BS256" s="842"/>
      <c r="BT256" s="856" t="s">
        <v>555</v>
      </c>
    </row>
    <row r="257" spans="1:72" s="428" customFormat="1" ht="11" x14ac:dyDescent="0.3">
      <c r="A257" s="841" t="s">
        <v>5454</v>
      </c>
      <c r="B257" s="842"/>
      <c r="C257" s="843">
        <v>45166</v>
      </c>
      <c r="D257" s="842"/>
      <c r="E257" s="844">
        <v>12.9603</v>
      </c>
      <c r="F257" s="842"/>
      <c r="G257" s="845">
        <v>13.247</v>
      </c>
      <c r="H257" s="847"/>
      <c r="I257" s="846">
        <v>-0.21840000000000001</v>
      </c>
      <c r="J257" s="846">
        <v>-0.19589999999999999</v>
      </c>
      <c r="K257" s="846">
        <v>0.26490000000000002</v>
      </c>
      <c r="L257" s="846">
        <v>4.1921999999999997</v>
      </c>
      <c r="M257" s="846">
        <v>3.2261000000000002</v>
      </c>
      <c r="N257" s="848">
        <v>-3.2835999999999999</v>
      </c>
      <c r="O257" s="846">
        <v>-3.8932000000000002</v>
      </c>
      <c r="P257" s="846" t="s">
        <v>430</v>
      </c>
      <c r="Q257" s="846" t="s">
        <v>430</v>
      </c>
      <c r="R257" s="846" t="s">
        <v>430</v>
      </c>
      <c r="S257" s="846">
        <v>4.4962999999999997</v>
      </c>
      <c r="T257" s="846">
        <v>20.679600000000001</v>
      </c>
      <c r="U257" s="846">
        <v>1.3465</v>
      </c>
      <c r="V257" s="846">
        <v>-0.75670000000000004</v>
      </c>
      <c r="W257" s="846">
        <v>0.1285</v>
      </c>
      <c r="X257" s="846">
        <v>9.8262</v>
      </c>
      <c r="Y257" s="847"/>
      <c r="Z257" s="844">
        <v>105</v>
      </c>
      <c r="AA257" s="844">
        <v>144</v>
      </c>
      <c r="AB257" s="844">
        <v>219</v>
      </c>
      <c r="AC257" s="844">
        <v>70</v>
      </c>
      <c r="AD257" s="844">
        <v>111</v>
      </c>
      <c r="AE257" s="844">
        <v>196</v>
      </c>
      <c r="AF257" s="844">
        <v>117</v>
      </c>
      <c r="AG257" s="844" t="s">
        <v>430</v>
      </c>
      <c r="AH257" s="844" t="s">
        <v>430</v>
      </c>
      <c r="AI257" s="844" t="s">
        <v>430</v>
      </c>
      <c r="AJ257" s="844">
        <v>44</v>
      </c>
      <c r="AK257" s="844">
        <v>79</v>
      </c>
      <c r="AL257" s="844">
        <v>108</v>
      </c>
      <c r="AM257" s="844">
        <v>173</v>
      </c>
      <c r="AN257" s="844">
        <v>145</v>
      </c>
      <c r="AO257" s="842"/>
      <c r="AP257" s="846" t="s">
        <v>430</v>
      </c>
      <c r="AQ257" s="846" t="s">
        <v>430</v>
      </c>
      <c r="AR257" s="846" t="s">
        <v>430</v>
      </c>
      <c r="AS257" s="846">
        <v>2.62</v>
      </c>
      <c r="AT257" s="846">
        <v>7.29</v>
      </c>
      <c r="AU257" s="849"/>
      <c r="AV257" s="844" t="s">
        <v>430</v>
      </c>
      <c r="AW257" s="844" t="s">
        <v>430</v>
      </c>
      <c r="AX257" s="844" t="s">
        <v>430</v>
      </c>
      <c r="AY257" s="844">
        <v>67</v>
      </c>
      <c r="AZ257" s="844">
        <v>99</v>
      </c>
      <c r="BA257" s="847"/>
      <c r="BB257" s="846">
        <v>19.999369098152702</v>
      </c>
      <c r="BC257" s="846">
        <v>0</v>
      </c>
      <c r="BD257" s="846">
        <v>2.0656165787900301E-2</v>
      </c>
      <c r="BE257" s="852" t="s">
        <v>430</v>
      </c>
      <c r="BF257" s="847"/>
      <c r="BG257" s="855" t="s">
        <v>430</v>
      </c>
      <c r="BH257" s="842"/>
      <c r="BI257" s="846">
        <v>28.313199999999998</v>
      </c>
      <c r="BJ257" s="846">
        <v>67.996499999999997</v>
      </c>
      <c r="BK257" s="846">
        <v>3.64411</v>
      </c>
      <c r="BL257" s="846">
        <v>4.6190000000000002E-2</v>
      </c>
      <c r="BM257" s="842"/>
      <c r="BN257" s="855" t="s">
        <v>5455</v>
      </c>
      <c r="BO257" s="855" t="s">
        <v>5456</v>
      </c>
      <c r="BP257" s="855" t="s">
        <v>5457</v>
      </c>
      <c r="BQ257" s="855" t="s">
        <v>5458</v>
      </c>
      <c r="BR257" s="855" t="s">
        <v>5459</v>
      </c>
      <c r="BS257" s="842"/>
      <c r="BT257" s="856" t="s">
        <v>555</v>
      </c>
    </row>
    <row r="258" spans="1:72" s="428" customFormat="1" x14ac:dyDescent="0.25">
      <c r="A258" s="345" t="s">
        <v>5460</v>
      </c>
      <c r="B258" s="373"/>
      <c r="C258" s="719">
        <v>45630</v>
      </c>
      <c r="D258" s="373"/>
      <c r="E258" s="346">
        <v>14.3241</v>
      </c>
      <c r="F258" s="373"/>
      <c r="G258" s="347">
        <v>9.6173000000000002</v>
      </c>
      <c r="H258" s="374"/>
      <c r="I258" s="348">
        <v>-0.31819999999999998</v>
      </c>
      <c r="J258" s="348">
        <v>-0.98019999999999996</v>
      </c>
      <c r="K258" s="348">
        <v>0.35060000000000002</v>
      </c>
      <c r="L258" s="348">
        <v>0.64149999999999996</v>
      </c>
      <c r="M258" s="348">
        <v>1.8371999999999999</v>
      </c>
      <c r="N258" s="350">
        <v>-7.5600000000000001E-2</v>
      </c>
      <c r="O258" s="348" t="s">
        <v>430</v>
      </c>
      <c r="P258" s="348" t="s">
        <v>430</v>
      </c>
      <c r="Q258" s="348" t="s">
        <v>430</v>
      </c>
      <c r="R258" s="348" t="s">
        <v>430</v>
      </c>
      <c r="S258" s="348">
        <v>4.7499000000000002</v>
      </c>
      <c r="T258" s="348">
        <v>12.783799999999999</v>
      </c>
      <c r="U258" s="348">
        <v>-4.0132000000000003</v>
      </c>
      <c r="V258" s="348">
        <v>1.0284</v>
      </c>
      <c r="W258" s="348">
        <v>-0.82089999999999996</v>
      </c>
      <c r="X258" s="348">
        <v>-2.2319</v>
      </c>
      <c r="Y258" s="374"/>
      <c r="Z258" s="346">
        <v>134</v>
      </c>
      <c r="AA258" s="346">
        <v>237</v>
      </c>
      <c r="AB258" s="346">
        <v>213</v>
      </c>
      <c r="AC258" s="346">
        <v>216</v>
      </c>
      <c r="AD258" s="346">
        <v>136</v>
      </c>
      <c r="AE258" s="346">
        <v>165</v>
      </c>
      <c r="AF258" s="346" t="s">
        <v>430</v>
      </c>
      <c r="AG258" s="346" t="s">
        <v>430</v>
      </c>
      <c r="AH258" s="346" t="s">
        <v>430</v>
      </c>
      <c r="AI258" s="346" t="s">
        <v>430</v>
      </c>
      <c r="AJ258" s="346">
        <v>41</v>
      </c>
      <c r="AK258" s="346">
        <v>164</v>
      </c>
      <c r="AL258" s="346">
        <v>174</v>
      </c>
      <c r="AM258" s="346">
        <v>164</v>
      </c>
      <c r="AN258" s="346">
        <v>178</v>
      </c>
      <c r="AO258" s="373"/>
      <c r="AP258" s="348" t="s">
        <v>430</v>
      </c>
      <c r="AQ258" s="348" t="s">
        <v>430</v>
      </c>
      <c r="AR258" s="348" t="s">
        <v>430</v>
      </c>
      <c r="AS258" s="348" t="s">
        <v>430</v>
      </c>
      <c r="AT258" s="348">
        <v>1.46</v>
      </c>
      <c r="AU258" s="351"/>
      <c r="AV258" s="346" t="s">
        <v>430</v>
      </c>
      <c r="AW258" s="346" t="s">
        <v>430</v>
      </c>
      <c r="AX258" s="346" t="s">
        <v>430</v>
      </c>
      <c r="AY258" s="346" t="s">
        <v>430</v>
      </c>
      <c r="AZ258" s="346">
        <v>159</v>
      </c>
      <c r="BA258" s="374"/>
      <c r="BB258" s="348">
        <v>14.128188034942101</v>
      </c>
      <c r="BC258" s="348">
        <v>1.00119091658378</v>
      </c>
      <c r="BD258" s="348">
        <v>-2.7611725727797801E-2</v>
      </c>
      <c r="BE258" s="375">
        <v>-9.3667807339931394E-2</v>
      </c>
      <c r="BF258" s="374"/>
      <c r="BG258" s="372">
        <v>0.1263</v>
      </c>
      <c r="BH258" s="373"/>
      <c r="BI258" s="348">
        <v>72.116799999999998</v>
      </c>
      <c r="BJ258" s="348">
        <v>25.154599999999999</v>
      </c>
      <c r="BK258" s="348">
        <v>2.3654299999999999</v>
      </c>
      <c r="BL258" s="348">
        <v>0.36316999999999999</v>
      </c>
      <c r="BM258" s="373"/>
      <c r="BN258" s="372" t="s">
        <v>5461</v>
      </c>
      <c r="BO258" s="372" t="s">
        <v>4753</v>
      </c>
      <c r="BP258" s="372" t="s">
        <v>4754</v>
      </c>
      <c r="BQ258" s="372" t="s">
        <v>5462</v>
      </c>
      <c r="BR258" s="372" t="s">
        <v>3427</v>
      </c>
      <c r="BS258" s="373"/>
      <c r="BT258" s="354" t="s">
        <v>4673</v>
      </c>
    </row>
    <row r="259" spans="1:72" s="428" customFormat="1" x14ac:dyDescent="0.25">
      <c r="A259" s="345" t="s">
        <v>5463</v>
      </c>
      <c r="B259" s="373"/>
      <c r="C259" s="719">
        <v>46000</v>
      </c>
      <c r="D259" s="373"/>
      <c r="E259" s="346">
        <v>13.42</v>
      </c>
      <c r="F259" s="373"/>
      <c r="G259" s="347">
        <v>10.9168</v>
      </c>
      <c r="H259" s="374"/>
      <c r="I259" s="348">
        <v>-0.10979999999999999</v>
      </c>
      <c r="J259" s="348">
        <v>0.49709999999999999</v>
      </c>
      <c r="K259" s="348">
        <v>2.7850000000000001</v>
      </c>
      <c r="L259" s="348">
        <v>4.1887999999999996</v>
      </c>
      <c r="M259" s="348">
        <v>9.6052999999999997</v>
      </c>
      <c r="N259" s="350" t="s">
        <v>430</v>
      </c>
      <c r="O259" s="348" t="s">
        <v>430</v>
      </c>
      <c r="P259" s="348" t="s">
        <v>430</v>
      </c>
      <c r="Q259" s="348" t="s">
        <v>430</v>
      </c>
      <c r="R259" s="348" t="s">
        <v>430</v>
      </c>
      <c r="S259" s="348">
        <v>3.4590999999999998</v>
      </c>
      <c r="T259" s="348">
        <v>22.8111</v>
      </c>
      <c r="U259" s="348">
        <v>6.4119000000000002</v>
      </c>
      <c r="V259" s="348" t="s">
        <v>430</v>
      </c>
      <c r="W259" s="348">
        <v>2.0042</v>
      </c>
      <c r="X259" s="348">
        <v>9.1679999999999993</v>
      </c>
      <c r="Y259" s="374"/>
      <c r="Z259" s="346">
        <v>67</v>
      </c>
      <c r="AA259" s="346">
        <v>68</v>
      </c>
      <c r="AB259" s="346">
        <v>62</v>
      </c>
      <c r="AC259" s="346">
        <v>71</v>
      </c>
      <c r="AD259" s="346">
        <v>39</v>
      </c>
      <c r="AE259" s="346" t="s">
        <v>430</v>
      </c>
      <c r="AF259" s="346" t="s">
        <v>430</v>
      </c>
      <c r="AG259" s="346" t="s">
        <v>430</v>
      </c>
      <c r="AH259" s="346" t="s">
        <v>430</v>
      </c>
      <c r="AI259" s="346" t="s">
        <v>430</v>
      </c>
      <c r="AJ259" s="346">
        <v>90</v>
      </c>
      <c r="AK259" s="346">
        <v>50</v>
      </c>
      <c r="AL259" s="346">
        <v>55</v>
      </c>
      <c r="AM259" s="346" t="s">
        <v>430</v>
      </c>
      <c r="AN259" s="346">
        <v>54</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21.333313327885499</v>
      </c>
      <c r="BC259" s="348">
        <v>0.98098167298592298</v>
      </c>
      <c r="BD259" s="348">
        <v>2.5598546972522899E-2</v>
      </c>
      <c r="BE259" s="375">
        <v>-0.14106573239396999</v>
      </c>
      <c r="BF259" s="374"/>
      <c r="BG259" s="372">
        <v>0.33729999999999999</v>
      </c>
      <c r="BH259" s="373"/>
      <c r="BI259" s="348">
        <v>7.2873200000000002</v>
      </c>
      <c r="BJ259" s="348">
        <v>58.011499999999998</v>
      </c>
      <c r="BK259" s="348">
        <v>34.18</v>
      </c>
      <c r="BL259" s="348">
        <v>0.52117999999999998</v>
      </c>
      <c r="BM259" s="373"/>
      <c r="BN259" s="372" t="s">
        <v>5464</v>
      </c>
      <c r="BO259" s="372" t="s">
        <v>1515</v>
      </c>
      <c r="BP259" s="372" t="s">
        <v>5465</v>
      </c>
      <c r="BQ259" s="372" t="s">
        <v>5466</v>
      </c>
      <c r="BR259" s="372" t="s">
        <v>5467</v>
      </c>
      <c r="BS259" s="373"/>
      <c r="BT259" s="354" t="s">
        <v>555</v>
      </c>
    </row>
    <row r="260" spans="1:72" s="428" customFormat="1" x14ac:dyDescent="0.25">
      <c r="A260" s="345" t="s">
        <v>5468</v>
      </c>
      <c r="B260" s="373"/>
      <c r="C260" s="719">
        <v>45894</v>
      </c>
      <c r="D260" s="373"/>
      <c r="E260" s="346">
        <v>11.163500000000001</v>
      </c>
      <c r="F260" s="373"/>
      <c r="G260" s="347">
        <v>10.9435</v>
      </c>
      <c r="H260" s="374"/>
      <c r="I260" s="348">
        <v>-0.18609999999999999</v>
      </c>
      <c r="J260" s="348">
        <v>0.21240000000000001</v>
      </c>
      <c r="K260" s="348">
        <v>2.5266999999999999</v>
      </c>
      <c r="L260" s="348">
        <v>3.3898000000000001</v>
      </c>
      <c r="M260" s="348">
        <v>6.7096</v>
      </c>
      <c r="N260" s="350">
        <v>10.9438</v>
      </c>
      <c r="O260" s="348" t="s">
        <v>430</v>
      </c>
      <c r="P260" s="348" t="s">
        <v>430</v>
      </c>
      <c r="Q260" s="348" t="s">
        <v>430</v>
      </c>
      <c r="R260" s="348" t="s">
        <v>430</v>
      </c>
      <c r="S260" s="348">
        <v>3.9218999999999999</v>
      </c>
      <c r="T260" s="348">
        <v>23.017299999999999</v>
      </c>
      <c r="U260" s="348">
        <v>7.2008999999999999</v>
      </c>
      <c r="V260" s="348">
        <v>9.3704999999999998</v>
      </c>
      <c r="W260" s="348">
        <v>0.97619999999999996</v>
      </c>
      <c r="X260" s="348">
        <v>9.3811999999999998</v>
      </c>
      <c r="Y260" s="374"/>
      <c r="Z260" s="346">
        <v>98</v>
      </c>
      <c r="AA260" s="346">
        <v>93</v>
      </c>
      <c r="AB260" s="346">
        <v>90</v>
      </c>
      <c r="AC260" s="346">
        <v>98</v>
      </c>
      <c r="AD260" s="346">
        <v>74</v>
      </c>
      <c r="AE260" s="346">
        <v>56</v>
      </c>
      <c r="AF260" s="346" t="s">
        <v>430</v>
      </c>
      <c r="AG260" s="346" t="s">
        <v>430</v>
      </c>
      <c r="AH260" s="346" t="s">
        <v>430</v>
      </c>
      <c r="AI260" s="346" t="s">
        <v>430</v>
      </c>
      <c r="AJ260" s="346">
        <v>79</v>
      </c>
      <c r="AK260" s="346">
        <v>49</v>
      </c>
      <c r="AL260" s="346">
        <v>51</v>
      </c>
      <c r="AM260" s="346">
        <v>83</v>
      </c>
      <c r="AN260" s="346">
        <v>102</v>
      </c>
      <c r="AO260" s="373"/>
      <c r="AP260" s="348" t="s">
        <v>430</v>
      </c>
      <c r="AQ260" s="348" t="s">
        <v>430</v>
      </c>
      <c r="AR260" s="348" t="s">
        <v>430</v>
      </c>
      <c r="AS260" s="348" t="s">
        <v>430</v>
      </c>
      <c r="AT260" s="348">
        <v>15.92</v>
      </c>
      <c r="AU260" s="351"/>
      <c r="AV260" s="346" t="s">
        <v>430</v>
      </c>
      <c r="AW260" s="346" t="s">
        <v>430</v>
      </c>
      <c r="AX260" s="346" t="s">
        <v>430</v>
      </c>
      <c r="AY260" s="346" t="s">
        <v>430</v>
      </c>
      <c r="AZ260" s="346">
        <v>60</v>
      </c>
      <c r="BA260" s="374"/>
      <c r="BB260" s="348">
        <v>19.804807829821002</v>
      </c>
      <c r="BC260" s="348">
        <v>0.99274446929402704</v>
      </c>
      <c r="BD260" s="348">
        <v>2.8922589248720501E-2</v>
      </c>
      <c r="BE260" s="375">
        <v>-9.7089144495715499E-2</v>
      </c>
      <c r="BF260" s="374"/>
      <c r="BG260" s="372">
        <v>0.13639999999999999</v>
      </c>
      <c r="BH260" s="373"/>
      <c r="BI260" s="348">
        <v>86.444100000000006</v>
      </c>
      <c r="BJ260" s="348">
        <v>13.201499999999999</v>
      </c>
      <c r="BK260" s="348" t="s">
        <v>430</v>
      </c>
      <c r="BL260" s="348">
        <v>0.35439999999999999</v>
      </c>
      <c r="BM260" s="373"/>
      <c r="BN260" s="372" t="s">
        <v>5469</v>
      </c>
      <c r="BO260" s="372" t="s">
        <v>4759</v>
      </c>
      <c r="BP260" s="372" t="s">
        <v>4760</v>
      </c>
      <c r="BQ260" s="372" t="s">
        <v>5470</v>
      </c>
      <c r="BR260" s="372" t="s">
        <v>4761</v>
      </c>
      <c r="BS260" s="373"/>
      <c r="BT260" s="354" t="s">
        <v>555</v>
      </c>
    </row>
    <row r="261" spans="1:72" s="428" customFormat="1" x14ac:dyDescent="0.25">
      <c r="A261" s="345" t="s">
        <v>5471</v>
      </c>
      <c r="B261" s="373"/>
      <c r="C261" s="719">
        <v>45600</v>
      </c>
      <c r="D261" s="373"/>
      <c r="E261" s="346">
        <v>10.5</v>
      </c>
      <c r="F261" s="373"/>
      <c r="G261" s="347">
        <v>11.1838</v>
      </c>
      <c r="H261" s="374"/>
      <c r="I261" s="348">
        <v>-0.1072</v>
      </c>
      <c r="J261" s="348">
        <v>0.49780000000000002</v>
      </c>
      <c r="K261" s="348">
        <v>2.4843000000000002</v>
      </c>
      <c r="L261" s="348">
        <v>2.6112000000000002</v>
      </c>
      <c r="M261" s="348">
        <v>7.1932999999999998</v>
      </c>
      <c r="N261" s="350">
        <v>10.3675</v>
      </c>
      <c r="O261" s="348" t="s">
        <v>430</v>
      </c>
      <c r="P261" s="348" t="s">
        <v>430</v>
      </c>
      <c r="Q261" s="348" t="s">
        <v>430</v>
      </c>
      <c r="R261" s="348" t="s">
        <v>430</v>
      </c>
      <c r="S261" s="348">
        <v>3.1697000000000002</v>
      </c>
      <c r="T261" s="348">
        <v>20.555399999999999</v>
      </c>
      <c r="U261" s="348">
        <v>5.0152000000000001</v>
      </c>
      <c r="V261" s="348">
        <v>10.9383</v>
      </c>
      <c r="W261" s="348">
        <v>1.5647</v>
      </c>
      <c r="X261" s="348">
        <v>6.3727999999999998</v>
      </c>
      <c r="Y261" s="374"/>
      <c r="Z261" s="346">
        <v>65</v>
      </c>
      <c r="AA261" s="346">
        <v>67</v>
      </c>
      <c r="AB261" s="346">
        <v>105</v>
      </c>
      <c r="AC261" s="346">
        <v>129</v>
      </c>
      <c r="AD261" s="346">
        <v>59</v>
      </c>
      <c r="AE261" s="346">
        <v>67</v>
      </c>
      <c r="AF261" s="346" t="s">
        <v>430</v>
      </c>
      <c r="AG261" s="346" t="s">
        <v>430</v>
      </c>
      <c r="AH261" s="346" t="s">
        <v>430</v>
      </c>
      <c r="AI261" s="346" t="s">
        <v>430</v>
      </c>
      <c r="AJ261" s="346">
        <v>118</v>
      </c>
      <c r="AK261" s="346">
        <v>84</v>
      </c>
      <c r="AL261" s="346">
        <v>81</v>
      </c>
      <c r="AM261" s="346">
        <v>47</v>
      </c>
      <c r="AN261" s="346">
        <v>71</v>
      </c>
      <c r="AO261" s="373"/>
      <c r="AP261" s="348" t="s">
        <v>430</v>
      </c>
      <c r="AQ261" s="348" t="s">
        <v>430</v>
      </c>
      <c r="AR261" s="348" t="s">
        <v>430</v>
      </c>
      <c r="AS261" s="348" t="s">
        <v>430</v>
      </c>
      <c r="AT261" s="348">
        <v>14.38</v>
      </c>
      <c r="AU261" s="351"/>
      <c r="AV261" s="346" t="s">
        <v>430</v>
      </c>
      <c r="AW261" s="346" t="s">
        <v>430</v>
      </c>
      <c r="AX261" s="346" t="s">
        <v>430</v>
      </c>
      <c r="AY261" s="346" t="s">
        <v>430</v>
      </c>
      <c r="AZ261" s="346">
        <v>76</v>
      </c>
      <c r="BA261" s="374"/>
      <c r="BB261" s="348">
        <v>17.134969082609899</v>
      </c>
      <c r="BC261" s="348">
        <v>0.99236272196849895</v>
      </c>
      <c r="BD261" s="348">
        <v>1.10529335031526E-2</v>
      </c>
      <c r="BE261" s="375">
        <v>-0.107366272502064</v>
      </c>
      <c r="BF261" s="374"/>
      <c r="BG261" s="372">
        <v>0.16200000000000001</v>
      </c>
      <c r="BH261" s="373"/>
      <c r="BI261" s="348">
        <v>10.904</v>
      </c>
      <c r="BJ261" s="348">
        <v>84.620699999999999</v>
      </c>
      <c r="BK261" s="348">
        <v>4.2868300000000001</v>
      </c>
      <c r="BL261" s="348">
        <v>0.18847</v>
      </c>
      <c r="BM261" s="373"/>
      <c r="BN261" s="372" t="s">
        <v>3579</v>
      </c>
      <c r="BO261" s="372" t="s">
        <v>5472</v>
      </c>
      <c r="BP261" s="372" t="s">
        <v>5473</v>
      </c>
      <c r="BQ261" s="372" t="s">
        <v>3465</v>
      </c>
      <c r="BR261" s="372" t="s">
        <v>4814</v>
      </c>
      <c r="BS261" s="373"/>
      <c r="BT261" s="354" t="s">
        <v>5416</v>
      </c>
    </row>
    <row r="262" spans="1:72" s="428" customFormat="1" x14ac:dyDescent="0.25">
      <c r="A262" s="345" t="s">
        <v>5474</v>
      </c>
      <c r="B262" s="373"/>
      <c r="C262" s="719">
        <v>45680</v>
      </c>
      <c r="D262" s="373"/>
      <c r="E262" s="346">
        <v>9.0100999999999996</v>
      </c>
      <c r="F262" s="373"/>
      <c r="G262" s="347">
        <v>10.273099999999999</v>
      </c>
      <c r="H262" s="374"/>
      <c r="I262" s="348">
        <v>-0.1749</v>
      </c>
      <c r="J262" s="348">
        <v>-0.47570000000000001</v>
      </c>
      <c r="K262" s="348">
        <v>0.19309999999999999</v>
      </c>
      <c r="L262" s="348">
        <v>4.2933000000000003</v>
      </c>
      <c r="M262" s="348">
        <v>-0.25340000000000001</v>
      </c>
      <c r="N262" s="350">
        <v>2.3468</v>
      </c>
      <c r="O262" s="348" t="s">
        <v>430</v>
      </c>
      <c r="P262" s="348" t="s">
        <v>430</v>
      </c>
      <c r="Q262" s="348" t="s">
        <v>430</v>
      </c>
      <c r="R262" s="348" t="s">
        <v>430</v>
      </c>
      <c r="S262" s="348">
        <v>3.4020999999999999</v>
      </c>
      <c r="T262" s="348">
        <v>13.319599999999999</v>
      </c>
      <c r="U262" s="348">
        <v>2.1399999999999999E-2</v>
      </c>
      <c r="V262" s="348">
        <v>4.0903999999999998</v>
      </c>
      <c r="W262" s="348">
        <v>-1.2401</v>
      </c>
      <c r="X262" s="348">
        <v>1.7071000000000001</v>
      </c>
      <c r="Y262" s="374"/>
      <c r="Z262" s="346">
        <v>86</v>
      </c>
      <c r="AA262" s="346">
        <v>166</v>
      </c>
      <c r="AB262" s="346">
        <v>231</v>
      </c>
      <c r="AC262" s="346">
        <v>65</v>
      </c>
      <c r="AD262" s="346">
        <v>162</v>
      </c>
      <c r="AE262" s="346">
        <v>148</v>
      </c>
      <c r="AF262" s="346" t="s">
        <v>430</v>
      </c>
      <c r="AG262" s="346" t="s">
        <v>430</v>
      </c>
      <c r="AH262" s="346" t="s">
        <v>430</v>
      </c>
      <c r="AI262" s="346" t="s">
        <v>430</v>
      </c>
      <c r="AJ262" s="346">
        <v>97</v>
      </c>
      <c r="AK262" s="346">
        <v>157</v>
      </c>
      <c r="AL262" s="346">
        <v>131</v>
      </c>
      <c r="AM262" s="346">
        <v>141</v>
      </c>
      <c r="AN262" s="346">
        <v>221</v>
      </c>
      <c r="AO262" s="373"/>
      <c r="AP262" s="348" t="s">
        <v>430</v>
      </c>
      <c r="AQ262" s="348" t="s">
        <v>430</v>
      </c>
      <c r="AR262" s="348" t="s">
        <v>430</v>
      </c>
      <c r="AS262" s="348" t="s">
        <v>430</v>
      </c>
      <c r="AT262" s="348">
        <v>5.48</v>
      </c>
      <c r="AU262" s="351"/>
      <c r="AV262" s="346" t="s">
        <v>430</v>
      </c>
      <c r="AW262" s="346" t="s">
        <v>430</v>
      </c>
      <c r="AX262" s="346" t="s">
        <v>430</v>
      </c>
      <c r="AY262" s="346" t="s">
        <v>430</v>
      </c>
      <c r="AZ262" s="346">
        <v>115</v>
      </c>
      <c r="BA262" s="374"/>
      <c r="BB262" s="348">
        <v>12.501136140468001</v>
      </c>
      <c r="BC262" s="348">
        <v>0.99676088125348195</v>
      </c>
      <c r="BD262" s="348">
        <v>-7.8762865679776299E-3</v>
      </c>
      <c r="BE262" s="375">
        <v>-0.110431782132404</v>
      </c>
      <c r="BF262" s="374"/>
      <c r="BG262" s="372">
        <v>0.19209999999999999</v>
      </c>
      <c r="BH262" s="373"/>
      <c r="BI262" s="348">
        <v>83.900199999999998</v>
      </c>
      <c r="BJ262" s="348">
        <v>15.921099999999999</v>
      </c>
      <c r="BK262" s="348" t="s">
        <v>430</v>
      </c>
      <c r="BL262" s="348">
        <v>0.1787</v>
      </c>
      <c r="BM262" s="373"/>
      <c r="BN262" s="372" t="s">
        <v>5475</v>
      </c>
      <c r="BO262" s="372" t="s">
        <v>5476</v>
      </c>
      <c r="BP262" s="372" t="s">
        <v>5477</v>
      </c>
      <c r="BQ262" s="372" t="s">
        <v>5478</v>
      </c>
      <c r="BR262" s="372" t="s">
        <v>5479</v>
      </c>
      <c r="BS262" s="373"/>
      <c r="BT262" s="354" t="s">
        <v>4673</v>
      </c>
    </row>
    <row r="263" spans="1:72" s="428" customFormat="1" x14ac:dyDescent="0.25">
      <c r="A263" s="345" t="s">
        <v>5480</v>
      </c>
      <c r="B263" s="373"/>
      <c r="C263" s="719">
        <v>46190</v>
      </c>
      <c r="D263" s="373"/>
      <c r="E263" s="346">
        <v>8.5507000000000009</v>
      </c>
      <c r="F263" s="373"/>
      <c r="G263" s="347">
        <v>10.6942</v>
      </c>
      <c r="H263" s="374"/>
      <c r="I263" s="348">
        <v>-9.6199999999999994E-2</v>
      </c>
      <c r="J263" s="348">
        <v>1.0994999999999999</v>
      </c>
      <c r="K263" s="348">
        <v>4.6532</v>
      </c>
      <c r="L263" s="348" t="s">
        <v>430</v>
      </c>
      <c r="M263" s="348" t="s">
        <v>430</v>
      </c>
      <c r="N263" s="350" t="s">
        <v>430</v>
      </c>
      <c r="O263" s="348" t="s">
        <v>430</v>
      </c>
      <c r="P263" s="348" t="s">
        <v>430</v>
      </c>
      <c r="Q263" s="348" t="s">
        <v>430</v>
      </c>
      <c r="R263" s="348" t="s">
        <v>430</v>
      </c>
      <c r="S263" s="348">
        <v>5.9870999999999999</v>
      </c>
      <c r="T263" s="348" t="s">
        <v>430</v>
      </c>
      <c r="U263" s="348" t="s">
        <v>430</v>
      </c>
      <c r="V263" s="348" t="s">
        <v>430</v>
      </c>
      <c r="W263" s="348">
        <v>4.5795000000000003</v>
      </c>
      <c r="X263" s="348">
        <v>6.9420000000000002</v>
      </c>
      <c r="Y263" s="374"/>
      <c r="Z263" s="346">
        <v>51</v>
      </c>
      <c r="AA263" s="346">
        <v>39</v>
      </c>
      <c r="AB263" s="346">
        <v>18</v>
      </c>
      <c r="AC263" s="346" t="s">
        <v>430</v>
      </c>
      <c r="AD263" s="346" t="s">
        <v>430</v>
      </c>
      <c r="AE263" s="346" t="s">
        <v>430</v>
      </c>
      <c r="AF263" s="346" t="s">
        <v>430</v>
      </c>
      <c r="AG263" s="346" t="s">
        <v>430</v>
      </c>
      <c r="AH263" s="346" t="s">
        <v>430</v>
      </c>
      <c r="AI263" s="346" t="s">
        <v>430</v>
      </c>
      <c r="AJ263" s="346">
        <v>24</v>
      </c>
      <c r="AK263" s="346" t="s">
        <v>430</v>
      </c>
      <c r="AL263" s="346" t="s">
        <v>430</v>
      </c>
      <c r="AM263" s="346" t="s">
        <v>430</v>
      </c>
      <c r="AN263" s="346">
        <v>15</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8.8250768731571494</v>
      </c>
      <c r="BC263" s="348">
        <v>0.96952879618439403</v>
      </c>
      <c r="BD263" s="348">
        <v>0.27416711912310399</v>
      </c>
      <c r="BE263" s="375">
        <v>-3.4482212876047998E-3</v>
      </c>
      <c r="BF263" s="374"/>
      <c r="BG263" s="372">
        <v>0.43290000000000001</v>
      </c>
      <c r="BH263" s="373"/>
      <c r="BI263" s="348" t="s">
        <v>430</v>
      </c>
      <c r="BJ263" s="348">
        <v>6.4954599999999996</v>
      </c>
      <c r="BK263" s="348">
        <v>96.9572</v>
      </c>
      <c r="BL263" s="348">
        <v>-3.4526599999999998</v>
      </c>
      <c r="BM263" s="373"/>
      <c r="BN263" s="372" t="s">
        <v>5481</v>
      </c>
      <c r="BO263" s="372" t="s">
        <v>5482</v>
      </c>
      <c r="BP263" s="372" t="s">
        <v>5483</v>
      </c>
      <c r="BQ263" s="372" t="s">
        <v>5484</v>
      </c>
      <c r="BR263" s="372" t="s">
        <v>5485</v>
      </c>
      <c r="BS263" s="373"/>
      <c r="BT263" s="354" t="s">
        <v>555</v>
      </c>
    </row>
    <row r="264" spans="1:72" s="428" customFormat="1" ht="11" x14ac:dyDescent="0.3">
      <c r="A264" s="841" t="s">
        <v>5486</v>
      </c>
      <c r="B264" s="842"/>
      <c r="C264" s="843">
        <v>46190</v>
      </c>
      <c r="D264" s="842"/>
      <c r="E264" s="844">
        <v>7.3305999999999996</v>
      </c>
      <c r="F264" s="842"/>
      <c r="G264" s="845">
        <v>10.348000000000001</v>
      </c>
      <c r="H264" s="847"/>
      <c r="I264" s="846">
        <v>-0.18329999999999999</v>
      </c>
      <c r="J264" s="846">
        <v>-0.48089999999999999</v>
      </c>
      <c r="K264" s="846">
        <v>0.2034</v>
      </c>
      <c r="L264" s="846" t="s">
        <v>430</v>
      </c>
      <c r="M264" s="846" t="s">
        <v>430</v>
      </c>
      <c r="N264" s="848" t="s">
        <v>430</v>
      </c>
      <c r="O264" s="846" t="s">
        <v>430</v>
      </c>
      <c r="P264" s="846" t="s">
        <v>430</v>
      </c>
      <c r="Q264" s="846" t="s">
        <v>430</v>
      </c>
      <c r="R264" s="846" t="s">
        <v>430</v>
      </c>
      <c r="S264" s="846">
        <v>3.4076</v>
      </c>
      <c r="T264" s="846" t="s">
        <v>430</v>
      </c>
      <c r="U264" s="846" t="s">
        <v>430</v>
      </c>
      <c r="V264" s="846" t="s">
        <v>430</v>
      </c>
      <c r="W264" s="846">
        <v>-1.2218</v>
      </c>
      <c r="X264" s="846">
        <v>3.48</v>
      </c>
      <c r="Y264" s="847"/>
      <c r="Z264" s="844">
        <v>89</v>
      </c>
      <c r="AA264" s="844">
        <v>168</v>
      </c>
      <c r="AB264" s="844">
        <v>228</v>
      </c>
      <c r="AC264" s="844" t="s">
        <v>430</v>
      </c>
      <c r="AD264" s="844" t="s">
        <v>430</v>
      </c>
      <c r="AE264" s="844" t="s">
        <v>430</v>
      </c>
      <c r="AF264" s="844" t="s">
        <v>430</v>
      </c>
      <c r="AG264" s="844" t="s">
        <v>430</v>
      </c>
      <c r="AH264" s="844" t="s">
        <v>430</v>
      </c>
      <c r="AI264" s="844" t="s">
        <v>430</v>
      </c>
      <c r="AJ264" s="844">
        <v>96</v>
      </c>
      <c r="AK264" s="844" t="s">
        <v>430</v>
      </c>
      <c r="AL264" s="844" t="s">
        <v>430</v>
      </c>
      <c r="AM264" s="844" t="s">
        <v>430</v>
      </c>
      <c r="AN264" s="844">
        <v>216</v>
      </c>
      <c r="AO264" s="842"/>
      <c r="AP264" s="846" t="s">
        <v>430</v>
      </c>
      <c r="AQ264" s="846" t="s">
        <v>430</v>
      </c>
      <c r="AR264" s="846" t="s">
        <v>430</v>
      </c>
      <c r="AS264" s="846" t="s">
        <v>430</v>
      </c>
      <c r="AT264" s="846" t="s">
        <v>430</v>
      </c>
      <c r="AU264" s="849"/>
      <c r="AV264" s="844" t="s">
        <v>430</v>
      </c>
      <c r="AW264" s="844" t="s">
        <v>430</v>
      </c>
      <c r="AX264" s="844" t="s">
        <v>430</v>
      </c>
      <c r="AY264" s="844" t="s">
        <v>430</v>
      </c>
      <c r="AZ264" s="844" t="s">
        <v>430</v>
      </c>
      <c r="BA264" s="847"/>
      <c r="BB264" s="846">
        <v>5.69270719885965</v>
      </c>
      <c r="BC264" s="846">
        <v>0.95600052092258603</v>
      </c>
      <c r="BD264" s="846">
        <v>0.160332407186911</v>
      </c>
      <c r="BE264" s="852">
        <v>-8.6550177448145194E-2</v>
      </c>
      <c r="BF264" s="847"/>
      <c r="BG264" s="855">
        <v>0.2349</v>
      </c>
      <c r="BH264" s="842"/>
      <c r="BI264" s="846">
        <v>83.367999999999995</v>
      </c>
      <c r="BJ264" s="846">
        <v>15.8248</v>
      </c>
      <c r="BK264" s="846" t="s">
        <v>430</v>
      </c>
      <c r="BL264" s="846">
        <v>0.80720000000000003</v>
      </c>
      <c r="BM264" s="842"/>
      <c r="BN264" s="855" t="s">
        <v>5487</v>
      </c>
      <c r="BO264" s="855" t="s">
        <v>5488</v>
      </c>
      <c r="BP264" s="855" t="s">
        <v>5489</v>
      </c>
      <c r="BQ264" s="855" t="s">
        <v>5490</v>
      </c>
      <c r="BR264" s="855" t="s">
        <v>5491</v>
      </c>
      <c r="BS264" s="842"/>
      <c r="BT264" s="856" t="s">
        <v>555</v>
      </c>
    </row>
    <row r="265" spans="1:72" s="428" customFormat="1" x14ac:dyDescent="0.25">
      <c r="A265" s="345" t="s">
        <v>5492</v>
      </c>
      <c r="B265" s="373"/>
      <c r="C265" s="719">
        <v>40348</v>
      </c>
      <c r="D265" s="373"/>
      <c r="E265" s="346">
        <v>6.6927000000000003</v>
      </c>
      <c r="F265" s="373"/>
      <c r="G265" s="347">
        <v>45.8245</v>
      </c>
      <c r="H265" s="374"/>
      <c r="I265" s="348">
        <v>-0.48039999999999999</v>
      </c>
      <c r="J265" s="348">
        <v>-0.59440000000000004</v>
      </c>
      <c r="K265" s="348">
        <v>0.42630000000000001</v>
      </c>
      <c r="L265" s="348">
        <v>1.1057999999999999</v>
      </c>
      <c r="M265" s="348">
        <v>-4.1327999999999996</v>
      </c>
      <c r="N265" s="350">
        <v>-2.6044999999999998</v>
      </c>
      <c r="O265" s="348">
        <v>-1.78</v>
      </c>
      <c r="P265" s="348">
        <v>7.5957999999999997</v>
      </c>
      <c r="Q265" s="348">
        <v>7.6211000000000002</v>
      </c>
      <c r="R265" s="348">
        <v>11.1153</v>
      </c>
      <c r="S265" s="348">
        <v>1.0551999999999999</v>
      </c>
      <c r="T265" s="348">
        <v>8.0677000000000003</v>
      </c>
      <c r="U265" s="348">
        <v>-7.71</v>
      </c>
      <c r="V265" s="348">
        <v>-2.1509</v>
      </c>
      <c r="W265" s="348">
        <v>-1.1596</v>
      </c>
      <c r="X265" s="348">
        <v>9.8521000000000001</v>
      </c>
      <c r="Y265" s="374"/>
      <c r="Z265" s="346">
        <v>174</v>
      </c>
      <c r="AA265" s="346">
        <v>192</v>
      </c>
      <c r="AB265" s="346">
        <v>194</v>
      </c>
      <c r="AC265" s="346">
        <v>205</v>
      </c>
      <c r="AD265" s="346">
        <v>209</v>
      </c>
      <c r="AE265" s="346">
        <v>192</v>
      </c>
      <c r="AF265" s="346">
        <v>101</v>
      </c>
      <c r="AG265" s="346">
        <v>91</v>
      </c>
      <c r="AH265" s="346">
        <v>40</v>
      </c>
      <c r="AI265" s="346">
        <v>13</v>
      </c>
      <c r="AJ265" s="346">
        <v>201</v>
      </c>
      <c r="AK265" s="346">
        <v>210</v>
      </c>
      <c r="AL265" s="346">
        <v>215</v>
      </c>
      <c r="AM265" s="346">
        <v>201</v>
      </c>
      <c r="AN265" s="346">
        <v>205</v>
      </c>
      <c r="AO265" s="373"/>
      <c r="AP265" s="348">
        <v>10.48</v>
      </c>
      <c r="AQ265" s="348">
        <v>9.64</v>
      </c>
      <c r="AR265" s="348">
        <v>6.18</v>
      </c>
      <c r="AS265" s="348">
        <v>1.63</v>
      </c>
      <c r="AT265" s="348">
        <v>-4.4400000000000004</v>
      </c>
      <c r="AU265" s="351"/>
      <c r="AV265" s="346">
        <v>13</v>
      </c>
      <c r="AW265" s="346">
        <v>21</v>
      </c>
      <c r="AX265" s="346">
        <v>40</v>
      </c>
      <c r="AY265" s="346">
        <v>90</v>
      </c>
      <c r="AZ265" s="346">
        <v>204</v>
      </c>
      <c r="BA265" s="374"/>
      <c r="BB265" s="348">
        <v>12.753263554414501</v>
      </c>
      <c r="BC265" s="348">
        <v>0.98837958561628902</v>
      </c>
      <c r="BD265" s="348">
        <v>1.31829218308754E-2</v>
      </c>
      <c r="BE265" s="375">
        <v>-0.103305539800882</v>
      </c>
      <c r="BF265" s="374"/>
      <c r="BG265" s="372">
        <v>1.0558000000000001</v>
      </c>
      <c r="BH265" s="373"/>
      <c r="BI265" s="348">
        <v>97.298299999999998</v>
      </c>
      <c r="BJ265" s="348">
        <v>1.3396399999999999</v>
      </c>
      <c r="BK265" s="348" t="s">
        <v>430</v>
      </c>
      <c r="BL265" s="348">
        <v>1.36206</v>
      </c>
      <c r="BM265" s="373"/>
      <c r="BN265" s="372" t="s">
        <v>5493</v>
      </c>
      <c r="BO265" s="372" t="s">
        <v>5494</v>
      </c>
      <c r="BP265" s="372" t="s">
        <v>5495</v>
      </c>
      <c r="BQ265" s="372" t="s">
        <v>4868</v>
      </c>
      <c r="BR265" s="372" t="s">
        <v>5496</v>
      </c>
      <c r="BS265" s="373"/>
      <c r="BT265" s="354" t="s">
        <v>443</v>
      </c>
    </row>
    <row r="266" spans="1:72" s="428" customFormat="1" x14ac:dyDescent="0.25">
      <c r="A266" s="345" t="s">
        <v>5497</v>
      </c>
      <c r="B266" s="373"/>
      <c r="C266" s="719">
        <v>46105</v>
      </c>
      <c r="D266" s="373"/>
      <c r="E266" s="346">
        <v>4.5545</v>
      </c>
      <c r="F266" s="373"/>
      <c r="G266" s="347">
        <v>10.181900000000001</v>
      </c>
      <c r="H266" s="374"/>
      <c r="I266" s="348">
        <v>-0.9244</v>
      </c>
      <c r="J266" s="348">
        <v>-0.5353</v>
      </c>
      <c r="K266" s="348">
        <v>2.2854000000000001</v>
      </c>
      <c r="L266" s="348">
        <v>3.0775999999999999</v>
      </c>
      <c r="M266" s="348" t="s">
        <v>430</v>
      </c>
      <c r="N266" s="350" t="s">
        <v>430</v>
      </c>
      <c r="O266" s="348" t="s">
        <v>430</v>
      </c>
      <c r="P266" s="348" t="s">
        <v>430</v>
      </c>
      <c r="Q266" s="348" t="s">
        <v>430</v>
      </c>
      <c r="R266" s="348" t="s">
        <v>430</v>
      </c>
      <c r="S266" s="348">
        <v>-4.2200000000000001E-2</v>
      </c>
      <c r="T266" s="348">
        <v>8.2685999999999993</v>
      </c>
      <c r="U266" s="348" t="s">
        <v>430</v>
      </c>
      <c r="V266" s="348" t="s">
        <v>430</v>
      </c>
      <c r="W266" s="348">
        <v>2.2648999999999999</v>
      </c>
      <c r="X266" s="348">
        <v>1.819</v>
      </c>
      <c r="Y266" s="374"/>
      <c r="Z266" s="346">
        <v>227</v>
      </c>
      <c r="AA266" s="346">
        <v>173</v>
      </c>
      <c r="AB266" s="346">
        <v>110</v>
      </c>
      <c r="AC266" s="346">
        <v>103</v>
      </c>
      <c r="AD266" s="346" t="s">
        <v>430</v>
      </c>
      <c r="AE266" s="346" t="s">
        <v>430</v>
      </c>
      <c r="AF266" s="346" t="s">
        <v>430</v>
      </c>
      <c r="AG266" s="346" t="s">
        <v>430</v>
      </c>
      <c r="AH266" s="346" t="s">
        <v>430</v>
      </c>
      <c r="AI266" s="346" t="s">
        <v>430</v>
      </c>
      <c r="AJ266" s="346">
        <v>229</v>
      </c>
      <c r="AK266" s="346">
        <v>205</v>
      </c>
      <c r="AL266" s="346" t="s">
        <v>430</v>
      </c>
      <c r="AM266" s="346" t="s">
        <v>430</v>
      </c>
      <c r="AN266" s="346">
        <v>53</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20.089402700327501</v>
      </c>
      <c r="BC266" s="348">
        <v>0.99660021205267002</v>
      </c>
      <c r="BD266" s="348">
        <v>1.7446416014534401E-2</v>
      </c>
      <c r="BE266" s="375">
        <v>-0.280677184862338</v>
      </c>
      <c r="BF266" s="374"/>
      <c r="BG266" s="372">
        <v>0.93989999999999996</v>
      </c>
      <c r="BH266" s="373"/>
      <c r="BI266" s="348">
        <v>86.589399999999998</v>
      </c>
      <c r="BJ266" s="348">
        <v>11.4391</v>
      </c>
      <c r="BK266" s="348">
        <v>1.7652300000000001</v>
      </c>
      <c r="BL266" s="348">
        <v>0.20627000000000001</v>
      </c>
      <c r="BM266" s="373"/>
      <c r="BN266" s="372" t="s">
        <v>5498</v>
      </c>
      <c r="BO266" s="372" t="s">
        <v>5499</v>
      </c>
      <c r="BP266" s="372" t="s">
        <v>430</v>
      </c>
      <c r="BQ266" s="372" t="s">
        <v>430</v>
      </c>
      <c r="BR266" s="372" t="s">
        <v>430</v>
      </c>
      <c r="BS266" s="373"/>
      <c r="BT266" s="354" t="s">
        <v>555</v>
      </c>
    </row>
    <row r="267" spans="1:72" s="428" customFormat="1" x14ac:dyDescent="0.25">
      <c r="A267" s="345" t="s">
        <v>5500</v>
      </c>
      <c r="B267" s="373"/>
      <c r="C267" s="719">
        <v>46167</v>
      </c>
      <c r="D267" s="373"/>
      <c r="E267" s="346">
        <v>5.5784000000000002</v>
      </c>
      <c r="F267" s="373"/>
      <c r="G267" s="347">
        <v>10.328799999999999</v>
      </c>
      <c r="H267" s="374"/>
      <c r="I267" s="348">
        <v>9.11E-2</v>
      </c>
      <c r="J267" s="348">
        <v>1.1012</v>
      </c>
      <c r="K267" s="348">
        <v>1.4607000000000001</v>
      </c>
      <c r="L267" s="348">
        <v>4.4124999999999996</v>
      </c>
      <c r="M267" s="348" t="s">
        <v>430</v>
      </c>
      <c r="N267" s="350" t="s">
        <v>430</v>
      </c>
      <c r="O267" s="348" t="s">
        <v>430</v>
      </c>
      <c r="P267" s="348" t="s">
        <v>430</v>
      </c>
      <c r="Q267" s="348" t="s">
        <v>430</v>
      </c>
      <c r="R267" s="348" t="s">
        <v>430</v>
      </c>
      <c r="S267" s="348">
        <v>-0.53639999999999999</v>
      </c>
      <c r="T267" s="348" t="s">
        <v>430</v>
      </c>
      <c r="U267" s="348" t="s">
        <v>430</v>
      </c>
      <c r="V267" s="348" t="s">
        <v>430</v>
      </c>
      <c r="W267" s="348">
        <v>1.0023</v>
      </c>
      <c r="X267" s="348">
        <v>3.2879999999999998</v>
      </c>
      <c r="Y267" s="374"/>
      <c r="Z267" s="346">
        <v>30</v>
      </c>
      <c r="AA267" s="346">
        <v>37</v>
      </c>
      <c r="AB267" s="346">
        <v>140</v>
      </c>
      <c r="AC267" s="346">
        <v>61</v>
      </c>
      <c r="AD267" s="346" t="s">
        <v>430</v>
      </c>
      <c r="AE267" s="346" t="s">
        <v>430</v>
      </c>
      <c r="AF267" s="346" t="s">
        <v>430</v>
      </c>
      <c r="AG267" s="346" t="s">
        <v>430</v>
      </c>
      <c r="AH267" s="346" t="s">
        <v>430</v>
      </c>
      <c r="AI267" s="346" t="s">
        <v>430</v>
      </c>
      <c r="AJ267" s="346">
        <v>245</v>
      </c>
      <c r="AK267" s="346" t="s">
        <v>430</v>
      </c>
      <c r="AL267" s="346" t="s">
        <v>430</v>
      </c>
      <c r="AM267" s="346" t="s">
        <v>430</v>
      </c>
      <c r="AN267" s="346">
        <v>93</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v>17.136842700949199</v>
      </c>
      <c r="BC267" s="348">
        <v>0.99199021300063095</v>
      </c>
      <c r="BD267" s="348">
        <v>6.32741835845895E-2</v>
      </c>
      <c r="BE267" s="375">
        <v>-0.12648505163384699</v>
      </c>
      <c r="BF267" s="374"/>
      <c r="BG267" s="372">
        <v>0.187</v>
      </c>
      <c r="BH267" s="373"/>
      <c r="BI267" s="348">
        <v>79.712000000000003</v>
      </c>
      <c r="BJ267" s="348">
        <v>17.090599999999998</v>
      </c>
      <c r="BK267" s="348">
        <v>2.6584599999999998</v>
      </c>
      <c r="BL267" s="348">
        <v>0.53893999999999997</v>
      </c>
      <c r="BM267" s="373"/>
      <c r="BN267" s="372" t="s">
        <v>5501</v>
      </c>
      <c r="BO267" s="372" t="s">
        <v>5502</v>
      </c>
      <c r="BP267" s="372" t="s">
        <v>430</v>
      </c>
      <c r="BQ267" s="372" t="s">
        <v>430</v>
      </c>
      <c r="BR267" s="372" t="s">
        <v>430</v>
      </c>
      <c r="BS267" s="373"/>
      <c r="BT267" s="354" t="s">
        <v>555</v>
      </c>
    </row>
    <row r="268" spans="1:72" x14ac:dyDescent="0.25">
      <c r="A268" s="36" t="s">
        <v>93</v>
      </c>
      <c r="B268" s="43"/>
      <c r="C268" s="720"/>
      <c r="D268" s="43"/>
      <c r="E268" s="51"/>
      <c r="F268" s="43"/>
      <c r="G268" s="55"/>
      <c r="H268" s="66"/>
      <c r="I268" s="59">
        <v>-0.27439999999999998</v>
      </c>
      <c r="J268" s="59">
        <v>2.1600000000000001E-2</v>
      </c>
      <c r="K268" s="59">
        <v>1.8613</v>
      </c>
      <c r="L268" s="59">
        <v>2.9157999999999999</v>
      </c>
      <c r="M268" s="59">
        <v>3.3069000000000002</v>
      </c>
      <c r="N268" s="70">
        <v>5.1517999999999997</v>
      </c>
      <c r="O268" s="59">
        <v>-0.1865</v>
      </c>
      <c r="P268" s="59">
        <v>13.5022</v>
      </c>
      <c r="Q268" s="59">
        <v>10.7745</v>
      </c>
      <c r="R268" s="59">
        <v>11.466100000000001</v>
      </c>
      <c r="S268" s="59">
        <v>3.0314000000000001</v>
      </c>
      <c r="T268" s="59">
        <v>16.5413</v>
      </c>
      <c r="U268" s="59">
        <v>0.82499999999999996</v>
      </c>
      <c r="V268" s="59">
        <v>5.4344000000000001</v>
      </c>
      <c r="W268" s="59">
        <v>0.60750000000000004</v>
      </c>
      <c r="X268" s="59">
        <v>7.8933</v>
      </c>
      <c r="Y268" s="66"/>
      <c r="Z268" s="51">
        <v>235</v>
      </c>
      <c r="AA268" s="51">
        <v>253</v>
      </c>
      <c r="AB268" s="51">
        <v>258</v>
      </c>
      <c r="AC268" s="51">
        <v>254</v>
      </c>
      <c r="AD268" s="51">
        <v>244</v>
      </c>
      <c r="AE268" s="51">
        <v>227</v>
      </c>
      <c r="AF268" s="51">
        <v>139</v>
      </c>
      <c r="AG268" s="51">
        <v>101</v>
      </c>
      <c r="AH268" s="51">
        <v>46</v>
      </c>
      <c r="AI268" s="51">
        <v>18</v>
      </c>
      <c r="AJ268" s="51">
        <v>257</v>
      </c>
      <c r="AK268" s="51">
        <v>245</v>
      </c>
      <c r="AL268" s="51">
        <v>239</v>
      </c>
      <c r="AM268" s="51">
        <v>230</v>
      </c>
      <c r="AN268" s="51">
        <v>260</v>
      </c>
      <c r="AO268" s="43"/>
      <c r="AP268" s="59">
        <v>11.125</v>
      </c>
      <c r="AQ268" s="59">
        <v>12.0062962962963</v>
      </c>
      <c r="AR268" s="59">
        <v>10.5119565217391</v>
      </c>
      <c r="AS268" s="59">
        <v>6.5498076923077004</v>
      </c>
      <c r="AT268" s="59">
        <v>7.8065217391304298</v>
      </c>
      <c r="AU268" s="78"/>
      <c r="AV268" s="51">
        <v>18</v>
      </c>
      <c r="AW268" s="51">
        <v>27</v>
      </c>
      <c r="AX268" s="51">
        <v>46</v>
      </c>
      <c r="AY268" s="51">
        <v>104</v>
      </c>
      <c r="AZ268" s="51">
        <v>230</v>
      </c>
      <c r="BA268" s="66"/>
      <c r="BB268" s="59"/>
      <c r="BC268" s="59"/>
      <c r="BD268" s="59"/>
      <c r="BE268" s="276"/>
      <c r="BF268" s="66"/>
      <c r="BG268" s="33"/>
      <c r="BH268" s="43"/>
      <c r="BI268" s="59"/>
      <c r="BJ268" s="59"/>
      <c r="BK268" s="59"/>
      <c r="BL268" s="59"/>
      <c r="BM268" s="43"/>
      <c r="BN268" s="84"/>
      <c r="BO268" s="84"/>
      <c r="BP268" s="84"/>
      <c r="BQ268" s="84"/>
      <c r="BR268" s="84"/>
      <c r="BS268" s="43"/>
      <c r="BT268" s="88"/>
    </row>
    <row r="269" spans="1:72" x14ac:dyDescent="0.25">
      <c r="A269" s="37" t="s">
        <v>94</v>
      </c>
      <c r="B269" s="44"/>
      <c r="C269" s="721"/>
      <c r="D269" s="44"/>
      <c r="E269" s="52"/>
      <c r="F269" s="44"/>
      <c r="G269" s="56"/>
      <c r="H269" s="67"/>
      <c r="I269" s="60">
        <v>0.83409999999999995</v>
      </c>
      <c r="J269" s="60">
        <v>2.9432</v>
      </c>
      <c r="K269" s="60">
        <v>9.2220999999999993</v>
      </c>
      <c r="L269" s="60">
        <v>16.121500000000001</v>
      </c>
      <c r="M269" s="60">
        <v>23.348500000000001</v>
      </c>
      <c r="N269" s="71">
        <v>34.711300000000001</v>
      </c>
      <c r="O269" s="60">
        <v>29.8904</v>
      </c>
      <c r="P269" s="60">
        <v>30.683900000000001</v>
      </c>
      <c r="Q269" s="60">
        <v>17.2834</v>
      </c>
      <c r="R269" s="60">
        <v>12.608599999999999</v>
      </c>
      <c r="S269" s="60">
        <v>15.0444</v>
      </c>
      <c r="T269" s="60">
        <v>39.698799999999999</v>
      </c>
      <c r="U269" s="60">
        <v>26.178999999999998</v>
      </c>
      <c r="V269" s="60">
        <v>31.423500000000001</v>
      </c>
      <c r="W269" s="60">
        <v>7.1036999999999999</v>
      </c>
      <c r="X269" s="60">
        <v>27.831900000000001</v>
      </c>
      <c r="Y269" s="67"/>
      <c r="Z269" s="52"/>
      <c r="AA269" s="52"/>
      <c r="AB269" s="52"/>
      <c r="AC269" s="52"/>
      <c r="AD269" s="52"/>
      <c r="AE269" s="52"/>
      <c r="AF269" s="52"/>
      <c r="AG269" s="52"/>
      <c r="AH269" s="52"/>
      <c r="AI269" s="52"/>
      <c r="AJ269" s="52"/>
      <c r="AK269" s="52"/>
      <c r="AL269" s="52"/>
      <c r="AM269" s="52"/>
      <c r="AN269" s="52"/>
      <c r="AO269" s="44"/>
      <c r="AP269" s="60">
        <v>13.9</v>
      </c>
      <c r="AQ269" s="60">
        <v>20.39</v>
      </c>
      <c r="AR269" s="60">
        <v>23.08</v>
      </c>
      <c r="AS269" s="60">
        <v>31.37</v>
      </c>
      <c r="AT269" s="60">
        <v>38.25</v>
      </c>
      <c r="AU269" s="79"/>
      <c r="AV269" s="52"/>
      <c r="AW269" s="52"/>
      <c r="AX269" s="52"/>
      <c r="AY269" s="52"/>
      <c r="AZ269" s="52"/>
      <c r="BA269" s="67"/>
      <c r="BB269" s="60"/>
      <c r="BC269" s="60"/>
      <c r="BD269" s="60"/>
      <c r="BE269" s="277"/>
      <c r="BF269" s="67"/>
      <c r="BG269" s="25"/>
      <c r="BH269" s="44"/>
      <c r="BI269" s="60"/>
      <c r="BJ269" s="60"/>
      <c r="BK269" s="60"/>
      <c r="BL269" s="60"/>
      <c r="BM269" s="44"/>
      <c r="BN269" s="85"/>
      <c r="BO269" s="85"/>
      <c r="BP269" s="85"/>
      <c r="BQ269" s="85"/>
      <c r="BR269" s="85"/>
      <c r="BS269" s="44"/>
      <c r="BT269" s="89"/>
    </row>
    <row r="270" spans="1:72" x14ac:dyDescent="0.25">
      <c r="A270" s="37" t="s">
        <v>95</v>
      </c>
      <c r="B270" s="44"/>
      <c r="C270" s="721"/>
      <c r="D270" s="44"/>
      <c r="E270" s="52"/>
      <c r="F270" s="44"/>
      <c r="G270" s="56"/>
      <c r="H270" s="67"/>
      <c r="I270" s="60">
        <v>-2.1211000000000002</v>
      </c>
      <c r="J270" s="60">
        <v>-2.1684000000000001</v>
      </c>
      <c r="K270" s="60">
        <v>-3.0629</v>
      </c>
      <c r="L270" s="60">
        <v>-8.0652000000000008</v>
      </c>
      <c r="M270" s="60">
        <v>-13.456</v>
      </c>
      <c r="N270" s="71">
        <v>-16.952999999999999</v>
      </c>
      <c r="O270" s="60">
        <v>-14.003</v>
      </c>
      <c r="P270" s="60">
        <v>0.2843</v>
      </c>
      <c r="Q270" s="60">
        <v>6.6719999999999997</v>
      </c>
      <c r="R270" s="60">
        <v>10.7273</v>
      </c>
      <c r="S270" s="60">
        <v>-7.5739999999999998</v>
      </c>
      <c r="T270" s="60">
        <v>1.0831</v>
      </c>
      <c r="U270" s="60">
        <v>-20.329699999999999</v>
      </c>
      <c r="V270" s="60">
        <v>-19.366399999999999</v>
      </c>
      <c r="W270" s="60">
        <v>-3.0230999999999999</v>
      </c>
      <c r="X270" s="60">
        <v>-18.342700000000001</v>
      </c>
      <c r="Y270" s="67"/>
      <c r="Z270" s="52"/>
      <c r="AA270" s="52"/>
      <c r="AB270" s="52"/>
      <c r="AC270" s="52"/>
      <c r="AD270" s="52"/>
      <c r="AE270" s="52"/>
      <c r="AF270" s="52"/>
      <c r="AG270" s="52"/>
      <c r="AH270" s="52"/>
      <c r="AI270" s="52"/>
      <c r="AJ270" s="52"/>
      <c r="AK270" s="52"/>
      <c r="AL270" s="52"/>
      <c r="AM270" s="52"/>
      <c r="AN270" s="52"/>
      <c r="AO270" s="44"/>
      <c r="AP270" s="60">
        <v>9.65</v>
      </c>
      <c r="AQ270" s="60">
        <v>8.33</v>
      </c>
      <c r="AR270" s="60">
        <v>4.4000000000000004</v>
      </c>
      <c r="AS270" s="60">
        <v>-9.2899999999999991</v>
      </c>
      <c r="AT270" s="60">
        <v>-23.55</v>
      </c>
      <c r="AU270" s="79"/>
      <c r="AV270" s="52"/>
      <c r="AW270" s="52"/>
      <c r="AX270" s="52"/>
      <c r="AY270" s="52"/>
      <c r="AZ270" s="52"/>
      <c r="BA270" s="67"/>
      <c r="BB270" s="60"/>
      <c r="BC270" s="60"/>
      <c r="BD270" s="60"/>
      <c r="BE270" s="277"/>
      <c r="BF270" s="67"/>
      <c r="BG270" s="25"/>
      <c r="BH270" s="44"/>
      <c r="BI270" s="60"/>
      <c r="BJ270" s="60"/>
      <c r="BK270" s="60"/>
      <c r="BL270" s="60"/>
      <c r="BM270" s="44"/>
      <c r="BN270" s="85"/>
      <c r="BO270" s="85"/>
      <c r="BP270" s="85"/>
      <c r="BQ270" s="85"/>
      <c r="BR270" s="85"/>
      <c r="BS270" s="44"/>
      <c r="BT270" s="89"/>
    </row>
    <row r="271" spans="1:72" x14ac:dyDescent="0.25">
      <c r="A271" s="38" t="s">
        <v>96</v>
      </c>
      <c r="B271" s="45"/>
      <c r="C271" s="722"/>
      <c r="D271" s="45"/>
      <c r="E271" s="53"/>
      <c r="F271" s="45"/>
      <c r="G271" s="57"/>
      <c r="H271" s="68"/>
      <c r="I271" s="61">
        <v>-0.26919999999999999</v>
      </c>
      <c r="J271" s="61">
        <v>-4.2900000000000001E-2</v>
      </c>
      <c r="K271" s="61">
        <v>1.58345</v>
      </c>
      <c r="L271" s="61">
        <v>2.6556000000000002</v>
      </c>
      <c r="M271" s="61">
        <v>2.5640499999999999</v>
      </c>
      <c r="N271" s="72">
        <v>5.1254</v>
      </c>
      <c r="O271" s="61">
        <v>-0.45134999999999997</v>
      </c>
      <c r="P271" s="61">
        <v>13.1808</v>
      </c>
      <c r="Q271" s="61">
        <v>9.1690000000000005</v>
      </c>
      <c r="R271" s="61">
        <v>11.4003</v>
      </c>
      <c r="S271" s="61">
        <v>2.6137000000000001</v>
      </c>
      <c r="T271" s="61">
        <v>15.316800000000001</v>
      </c>
      <c r="U271" s="61">
        <v>3.1600000000000003E-2</v>
      </c>
      <c r="V271" s="61">
        <v>4.5259999999999998</v>
      </c>
      <c r="W271" s="61">
        <v>0.42199999999999999</v>
      </c>
      <c r="X271" s="61">
        <v>8.9550999999999998</v>
      </c>
      <c r="Y271" s="68"/>
      <c r="Z271" s="53"/>
      <c r="AA271" s="53"/>
      <c r="AB271" s="53"/>
      <c r="AC271" s="53"/>
      <c r="AD271" s="53"/>
      <c r="AE271" s="53"/>
      <c r="AF271" s="53"/>
      <c r="AG271" s="53"/>
      <c r="AH271" s="53"/>
      <c r="AI271" s="53"/>
      <c r="AJ271" s="53"/>
      <c r="AK271" s="53"/>
      <c r="AL271" s="53"/>
      <c r="AM271" s="53"/>
      <c r="AN271" s="53"/>
      <c r="AO271" s="45"/>
      <c r="AP271" s="61">
        <v>10.82</v>
      </c>
      <c r="AQ271" s="61">
        <v>10.35</v>
      </c>
      <c r="AR271" s="61">
        <v>8.2899999999999991</v>
      </c>
      <c r="AS271" s="61">
        <v>6.7</v>
      </c>
      <c r="AT271" s="61">
        <v>5.48</v>
      </c>
      <c r="AU271" s="80"/>
      <c r="AV271" s="53"/>
      <c r="AW271" s="53"/>
      <c r="AX271" s="53"/>
      <c r="AY271" s="53"/>
      <c r="AZ271" s="53"/>
      <c r="BA271" s="68"/>
      <c r="BB271" s="61"/>
      <c r="BC271" s="61"/>
      <c r="BD271" s="61"/>
      <c r="BE271" s="279"/>
      <c r="BF271" s="68"/>
      <c r="BG271" s="27"/>
      <c r="BH271" s="45"/>
      <c r="BI271" s="61"/>
      <c r="BJ271" s="61"/>
      <c r="BK271" s="61"/>
      <c r="BL271" s="61"/>
      <c r="BM271" s="45"/>
      <c r="BN271" s="86"/>
      <c r="BO271" s="86"/>
      <c r="BP271" s="86"/>
      <c r="BQ271" s="86"/>
      <c r="BR271" s="86"/>
      <c r="BS271" s="45"/>
      <c r="BT271" s="90"/>
    </row>
    <row r="272" spans="1:72" ht="14.5" x14ac:dyDescent="0.25">
      <c r="A272" s="39" t="s">
        <v>164</v>
      </c>
      <c r="B272" s="46"/>
      <c r="C272" s="723"/>
      <c r="D272" s="46"/>
      <c r="E272" s="54"/>
      <c r="F272" s="46"/>
      <c r="G272" s="58"/>
      <c r="H272" s="69"/>
      <c r="I272" s="62"/>
      <c r="J272" s="62"/>
      <c r="K272" s="62"/>
      <c r="L272" s="62"/>
      <c r="M272" s="62"/>
      <c r="N272" s="73"/>
      <c r="O272" s="62"/>
      <c r="P272" s="62"/>
      <c r="Q272" s="62"/>
      <c r="R272" s="62"/>
      <c r="S272" s="62"/>
      <c r="T272" s="62"/>
      <c r="U272" s="62"/>
      <c r="V272" s="62"/>
      <c r="W272" s="62"/>
      <c r="X272" s="62"/>
      <c r="Y272" s="69"/>
      <c r="Z272" s="54"/>
      <c r="AA272" s="54"/>
      <c r="AB272" s="54"/>
      <c r="AC272" s="54"/>
      <c r="AD272" s="54"/>
      <c r="AE272" s="54"/>
      <c r="AF272" s="54"/>
      <c r="AG272" s="54"/>
      <c r="AH272" s="54"/>
      <c r="AI272" s="54"/>
      <c r="AJ272" s="54"/>
      <c r="AK272" s="54"/>
      <c r="AL272" s="54"/>
      <c r="AM272" s="54"/>
      <c r="AN272" s="54"/>
      <c r="AO272" s="46"/>
      <c r="AP272" s="62"/>
      <c r="AQ272" s="62"/>
      <c r="AR272" s="62"/>
      <c r="AS272" s="62"/>
      <c r="AT272" s="62"/>
      <c r="AU272" s="81"/>
      <c r="AV272" s="54"/>
      <c r="AW272" s="54"/>
      <c r="AX272" s="54"/>
      <c r="AY272" s="54"/>
      <c r="AZ272" s="54"/>
      <c r="BA272" s="69"/>
      <c r="BB272" s="62"/>
      <c r="BC272" s="62"/>
      <c r="BD272" s="62"/>
      <c r="BE272" s="245"/>
      <c r="BF272" s="69"/>
      <c r="BG272" s="40"/>
      <c r="BH272" s="46"/>
      <c r="BI272" s="62"/>
      <c r="BJ272" s="62"/>
      <c r="BK272" s="62"/>
      <c r="BL272" s="62"/>
      <c r="BM272" s="46"/>
      <c r="BN272" s="87"/>
      <c r="BO272" s="87"/>
      <c r="BP272" s="87"/>
      <c r="BQ272" s="87"/>
      <c r="BR272" s="87"/>
      <c r="BS272" s="46"/>
      <c r="BT272" s="91"/>
    </row>
    <row r="273" spans="1:72" s="428" customFormat="1" x14ac:dyDescent="0.25">
      <c r="A273" s="481" t="s">
        <v>5503</v>
      </c>
      <c r="B273" s="402"/>
      <c r="C273" s="724">
        <v>41275</v>
      </c>
      <c r="D273" s="402"/>
      <c r="E273" s="403">
        <v>29603.7</v>
      </c>
      <c r="F273" s="402"/>
      <c r="G273" s="404">
        <v>169.63149999999999</v>
      </c>
      <c r="H273" s="406"/>
      <c r="I273" s="405">
        <v>-0.48359999999999997</v>
      </c>
      <c r="J273" s="405">
        <v>-0.58599999999999997</v>
      </c>
      <c r="K273" s="405">
        <v>0.5</v>
      </c>
      <c r="L273" s="405">
        <v>1.3606</v>
      </c>
      <c r="M273" s="405">
        <v>-3.6423999999999999</v>
      </c>
      <c r="N273" s="407">
        <v>-1.6359999999999999</v>
      </c>
      <c r="O273" s="405">
        <v>-0.92430000000000001</v>
      </c>
      <c r="P273" s="405">
        <v>8.7273999999999994</v>
      </c>
      <c r="Q273" s="405">
        <v>8.6326000000000001</v>
      </c>
      <c r="R273" s="405">
        <v>11.9306</v>
      </c>
      <c r="S273" s="405">
        <v>1.2088000000000001</v>
      </c>
      <c r="T273" s="405">
        <v>8.6572999999999993</v>
      </c>
      <c r="U273" s="405">
        <v>-7.077</v>
      </c>
      <c r="V273" s="405">
        <v>-1.2311000000000001</v>
      </c>
      <c r="W273" s="405">
        <v>-1.1125</v>
      </c>
      <c r="X273" s="405">
        <v>11.7607</v>
      </c>
      <c r="Y273" s="406"/>
      <c r="Z273" s="403">
        <v>181</v>
      </c>
      <c r="AA273" s="403">
        <v>192</v>
      </c>
      <c r="AB273" s="403">
        <v>192</v>
      </c>
      <c r="AC273" s="403">
        <v>196</v>
      </c>
      <c r="AD273" s="403">
        <v>200</v>
      </c>
      <c r="AE273" s="403">
        <v>183</v>
      </c>
      <c r="AF273" s="403">
        <v>91</v>
      </c>
      <c r="AG273" s="403">
        <v>80</v>
      </c>
      <c r="AH273" s="403">
        <v>29</v>
      </c>
      <c r="AI273" s="403">
        <v>5</v>
      </c>
      <c r="AJ273" s="403">
        <v>196</v>
      </c>
      <c r="AK273" s="403">
        <v>197</v>
      </c>
      <c r="AL273" s="403">
        <v>205</v>
      </c>
      <c r="AM273" s="403">
        <v>192</v>
      </c>
      <c r="AN273" s="403">
        <v>204</v>
      </c>
      <c r="AO273" s="402"/>
      <c r="AP273" s="405">
        <v>11.33</v>
      </c>
      <c r="AQ273" s="405">
        <v>10.63</v>
      </c>
      <c r="AR273" s="405">
        <v>7.27</v>
      </c>
      <c r="AS273" s="405">
        <v>2.63</v>
      </c>
      <c r="AT273" s="405">
        <v>-3.45</v>
      </c>
      <c r="AU273" s="408"/>
      <c r="AV273" s="403">
        <v>5</v>
      </c>
      <c r="AW273" s="403">
        <v>13</v>
      </c>
      <c r="AX273" s="403">
        <v>30</v>
      </c>
      <c r="AY273" s="403">
        <v>77</v>
      </c>
      <c r="AZ273" s="403">
        <v>195</v>
      </c>
      <c r="BA273" s="406"/>
      <c r="BB273" s="405">
        <v>12.8894428257341</v>
      </c>
      <c r="BC273" s="405">
        <v>0.999026840547243</v>
      </c>
      <c r="BD273" s="405">
        <v>1.98572859533254E-2</v>
      </c>
      <c r="BE273" s="410">
        <v>-1.8405435208120598E-2</v>
      </c>
      <c r="BF273" s="406"/>
      <c r="BG273" s="401">
        <v>0.13519999999999999</v>
      </c>
      <c r="BH273" s="402"/>
      <c r="BI273" s="405">
        <v>98.357900000000001</v>
      </c>
      <c r="BJ273" s="405">
        <v>1.3559699999999999</v>
      </c>
      <c r="BK273" s="405" t="s">
        <v>430</v>
      </c>
      <c r="BL273" s="405">
        <v>0.28613</v>
      </c>
      <c r="BM273" s="402"/>
      <c r="BN273" s="401" t="s">
        <v>4499</v>
      </c>
      <c r="BO273" s="401" t="s">
        <v>4500</v>
      </c>
      <c r="BP273" s="401" t="s">
        <v>4501</v>
      </c>
      <c r="BQ273" s="401" t="s">
        <v>730</v>
      </c>
      <c r="BR273" s="401" t="s">
        <v>4502</v>
      </c>
      <c r="BS273" s="402"/>
      <c r="BT273" s="411" t="s">
        <v>555</v>
      </c>
    </row>
    <row r="274" spans="1:72" s="428" customFormat="1" x14ac:dyDescent="0.25">
      <c r="A274" s="345" t="s">
        <v>5504</v>
      </c>
      <c r="B274" s="373"/>
      <c r="C274" s="719">
        <v>41275</v>
      </c>
      <c r="D274" s="373"/>
      <c r="E274" s="346">
        <v>23924.2</v>
      </c>
      <c r="F274" s="373"/>
      <c r="G274" s="347">
        <v>235.78100000000001</v>
      </c>
      <c r="H274" s="374"/>
      <c r="I274" s="348">
        <v>-0.48370000000000002</v>
      </c>
      <c r="J274" s="348">
        <v>-0.58789999999999998</v>
      </c>
      <c r="K274" s="348">
        <v>0.49370000000000003</v>
      </c>
      <c r="L274" s="348">
        <v>1.32</v>
      </c>
      <c r="M274" s="348">
        <v>-3.6943000000000001</v>
      </c>
      <c r="N274" s="350">
        <v>-1.7164999999999999</v>
      </c>
      <c r="O274" s="348">
        <v>-0.98540000000000005</v>
      </c>
      <c r="P274" s="348">
        <v>8.6716999999999995</v>
      </c>
      <c r="Q274" s="348">
        <v>8.5832999999999995</v>
      </c>
      <c r="R274" s="348">
        <v>11.869</v>
      </c>
      <c r="S274" s="348">
        <v>1.1896</v>
      </c>
      <c r="T274" s="348">
        <v>8.5955999999999992</v>
      </c>
      <c r="U274" s="348">
        <v>-7.1273</v>
      </c>
      <c r="V274" s="348">
        <v>-1.3086</v>
      </c>
      <c r="W274" s="348">
        <v>-1.1176999999999999</v>
      </c>
      <c r="X274" s="348">
        <v>11.799899999999999</v>
      </c>
      <c r="Y274" s="374"/>
      <c r="Z274" s="346">
        <v>182</v>
      </c>
      <c r="AA274" s="346">
        <v>194</v>
      </c>
      <c r="AB274" s="346">
        <v>195</v>
      </c>
      <c r="AC274" s="346">
        <v>206</v>
      </c>
      <c r="AD274" s="346">
        <v>207</v>
      </c>
      <c r="AE274" s="346">
        <v>191</v>
      </c>
      <c r="AF274" s="346">
        <v>97</v>
      </c>
      <c r="AG274" s="346">
        <v>87</v>
      </c>
      <c r="AH274" s="346">
        <v>34</v>
      </c>
      <c r="AI274" s="346">
        <v>6</v>
      </c>
      <c r="AJ274" s="346">
        <v>204</v>
      </c>
      <c r="AK274" s="346">
        <v>207</v>
      </c>
      <c r="AL274" s="346">
        <v>212</v>
      </c>
      <c r="AM274" s="346">
        <v>197</v>
      </c>
      <c r="AN274" s="346">
        <v>208</v>
      </c>
      <c r="AO274" s="373"/>
      <c r="AP274" s="348">
        <v>11.27</v>
      </c>
      <c r="AQ274" s="348">
        <v>10.57</v>
      </c>
      <c r="AR274" s="348">
        <v>7.21</v>
      </c>
      <c r="AS274" s="348">
        <v>2.56</v>
      </c>
      <c r="AT274" s="348">
        <v>-3.55</v>
      </c>
      <c r="AU274" s="351"/>
      <c r="AV274" s="346">
        <v>7</v>
      </c>
      <c r="AW274" s="346">
        <v>16</v>
      </c>
      <c r="AX274" s="346">
        <v>37</v>
      </c>
      <c r="AY274" s="346">
        <v>84</v>
      </c>
      <c r="AZ274" s="346">
        <v>203</v>
      </c>
      <c r="BA274" s="374"/>
      <c r="BB274" s="348">
        <v>12.885353140032301</v>
      </c>
      <c r="BC274" s="348">
        <v>0.99870956040592895</v>
      </c>
      <c r="BD274" s="348">
        <v>1.9529714392158799E-2</v>
      </c>
      <c r="BE274" s="375">
        <v>-2.26203883917322E-2</v>
      </c>
      <c r="BF274" s="374"/>
      <c r="BG274" s="372">
        <v>0.1797</v>
      </c>
      <c r="BH274" s="373"/>
      <c r="BI274" s="348">
        <v>98.313900000000004</v>
      </c>
      <c r="BJ274" s="348">
        <v>1.3553599999999999</v>
      </c>
      <c r="BK274" s="348" t="s">
        <v>430</v>
      </c>
      <c r="BL274" s="348">
        <v>0.33073999999999998</v>
      </c>
      <c r="BM274" s="373"/>
      <c r="BN274" s="372" t="s">
        <v>668</v>
      </c>
      <c r="BO274" s="372" t="s">
        <v>4500</v>
      </c>
      <c r="BP274" s="372" t="s">
        <v>4381</v>
      </c>
      <c r="BQ274" s="372" t="s">
        <v>730</v>
      </c>
      <c r="BR274" s="372" t="s">
        <v>4502</v>
      </c>
      <c r="BS274" s="373"/>
      <c r="BT274" s="354" t="s">
        <v>4504</v>
      </c>
    </row>
    <row r="275" spans="1:72" s="428" customFormat="1" x14ac:dyDescent="0.25">
      <c r="A275" s="345" t="s">
        <v>5505</v>
      </c>
      <c r="B275" s="373"/>
      <c r="C275" s="719">
        <v>41275</v>
      </c>
      <c r="D275" s="373"/>
      <c r="E275" s="346">
        <v>17347.2</v>
      </c>
      <c r="F275" s="373"/>
      <c r="G275" s="347">
        <v>254.977</v>
      </c>
      <c r="H275" s="374"/>
      <c r="I275" s="348">
        <v>-0.48299999999999998</v>
      </c>
      <c r="J275" s="348">
        <v>-0.58489999999999998</v>
      </c>
      <c r="K275" s="348">
        <v>0.50090000000000001</v>
      </c>
      <c r="L275" s="348">
        <v>1.3408</v>
      </c>
      <c r="M275" s="348">
        <v>-3.6547000000000001</v>
      </c>
      <c r="N275" s="350">
        <v>-1.6738999999999999</v>
      </c>
      <c r="O275" s="348">
        <v>-0.96750000000000003</v>
      </c>
      <c r="P275" s="348">
        <v>8.6761999999999997</v>
      </c>
      <c r="Q275" s="348">
        <v>8.5916999999999994</v>
      </c>
      <c r="R275" s="348">
        <v>11.7951</v>
      </c>
      <c r="S275" s="348">
        <v>1.2007000000000001</v>
      </c>
      <c r="T275" s="348">
        <v>8.6120999999999999</v>
      </c>
      <c r="U275" s="348">
        <v>-7.0914000000000001</v>
      </c>
      <c r="V275" s="348">
        <v>-1.2681</v>
      </c>
      <c r="W275" s="348">
        <v>-1.1103000000000001</v>
      </c>
      <c r="X275" s="348">
        <v>11.8127</v>
      </c>
      <c r="Y275" s="374"/>
      <c r="Z275" s="346">
        <v>176</v>
      </c>
      <c r="AA275" s="346">
        <v>188</v>
      </c>
      <c r="AB275" s="346">
        <v>191</v>
      </c>
      <c r="AC275" s="346">
        <v>200</v>
      </c>
      <c r="AD275" s="346">
        <v>203</v>
      </c>
      <c r="AE275" s="346">
        <v>187</v>
      </c>
      <c r="AF275" s="346">
        <v>96</v>
      </c>
      <c r="AG275" s="346">
        <v>86</v>
      </c>
      <c r="AH275" s="346">
        <v>33</v>
      </c>
      <c r="AI275" s="346">
        <v>9</v>
      </c>
      <c r="AJ275" s="346">
        <v>201</v>
      </c>
      <c r="AK275" s="346">
        <v>205</v>
      </c>
      <c r="AL275" s="346">
        <v>207</v>
      </c>
      <c r="AM275" s="346">
        <v>195</v>
      </c>
      <c r="AN275" s="346">
        <v>202</v>
      </c>
      <c r="AO275" s="373"/>
      <c r="AP275" s="348">
        <v>11.26</v>
      </c>
      <c r="AQ275" s="348">
        <v>10.58</v>
      </c>
      <c r="AR275" s="348">
        <v>7.22</v>
      </c>
      <c r="AS275" s="348">
        <v>2.58</v>
      </c>
      <c r="AT275" s="348">
        <v>-3.49</v>
      </c>
      <c r="AU275" s="351"/>
      <c r="AV275" s="346">
        <v>8</v>
      </c>
      <c r="AW275" s="346">
        <v>15</v>
      </c>
      <c r="AX275" s="346">
        <v>33</v>
      </c>
      <c r="AY275" s="346">
        <v>82</v>
      </c>
      <c r="AZ275" s="346">
        <v>198</v>
      </c>
      <c r="BA275" s="374"/>
      <c r="BB275" s="348">
        <v>12.877412184524999</v>
      </c>
      <c r="BC275" s="348">
        <v>0.99809410783531005</v>
      </c>
      <c r="BD275" s="348">
        <v>1.9563001406904701E-2</v>
      </c>
      <c r="BE275" s="375">
        <v>-2.2177805536150699E-2</v>
      </c>
      <c r="BF275" s="374"/>
      <c r="BG275" s="372">
        <v>0.27960000000000002</v>
      </c>
      <c r="BH275" s="373"/>
      <c r="BI275" s="348">
        <v>98.312600000000003</v>
      </c>
      <c r="BJ275" s="348">
        <v>1.35534</v>
      </c>
      <c r="BK275" s="348" t="s">
        <v>430</v>
      </c>
      <c r="BL275" s="348">
        <v>0.33206000000000002</v>
      </c>
      <c r="BM275" s="373"/>
      <c r="BN275" s="372" t="s">
        <v>668</v>
      </c>
      <c r="BO275" s="372" t="s">
        <v>4500</v>
      </c>
      <c r="BP275" s="372" t="s">
        <v>4381</v>
      </c>
      <c r="BQ275" s="372" t="s">
        <v>730</v>
      </c>
      <c r="BR275" s="372" t="s">
        <v>4502</v>
      </c>
      <c r="BS275" s="373"/>
      <c r="BT275" s="354" t="s">
        <v>555</v>
      </c>
    </row>
    <row r="276" spans="1:72" s="428" customFormat="1" x14ac:dyDescent="0.25">
      <c r="A276" s="345" t="s">
        <v>5506</v>
      </c>
      <c r="B276" s="373"/>
      <c r="C276" s="719">
        <v>41275</v>
      </c>
      <c r="D276" s="373"/>
      <c r="E276" s="346">
        <v>14004.1</v>
      </c>
      <c r="F276" s="373"/>
      <c r="G276" s="347">
        <v>225.40190000000001</v>
      </c>
      <c r="H276" s="374"/>
      <c r="I276" s="348">
        <v>-0.48349999999999999</v>
      </c>
      <c r="J276" s="348">
        <v>-0.5857</v>
      </c>
      <c r="K276" s="348">
        <v>0.503</v>
      </c>
      <c r="L276" s="348">
        <v>1.34</v>
      </c>
      <c r="M276" s="348">
        <v>-3.6789000000000001</v>
      </c>
      <c r="N276" s="350">
        <v>-1.7141999999999999</v>
      </c>
      <c r="O276" s="348">
        <v>-0.99550000000000005</v>
      </c>
      <c r="P276" s="348">
        <v>8.6822999999999997</v>
      </c>
      <c r="Q276" s="348">
        <v>8.6008999999999993</v>
      </c>
      <c r="R276" s="348">
        <v>11.790100000000001</v>
      </c>
      <c r="S276" s="348">
        <v>1.2027000000000001</v>
      </c>
      <c r="T276" s="348">
        <v>8.6220999999999997</v>
      </c>
      <c r="U276" s="348">
        <v>-7.1153000000000004</v>
      </c>
      <c r="V276" s="348">
        <v>-1.3089</v>
      </c>
      <c r="W276" s="348">
        <v>-1.113</v>
      </c>
      <c r="X276" s="348">
        <v>11.499499999999999</v>
      </c>
      <c r="Y276" s="374"/>
      <c r="Z276" s="346">
        <v>180</v>
      </c>
      <c r="AA276" s="346">
        <v>189</v>
      </c>
      <c r="AB276" s="346">
        <v>188</v>
      </c>
      <c r="AC276" s="346">
        <v>201</v>
      </c>
      <c r="AD276" s="346">
        <v>205</v>
      </c>
      <c r="AE276" s="346">
        <v>190</v>
      </c>
      <c r="AF276" s="346">
        <v>98</v>
      </c>
      <c r="AG276" s="346">
        <v>85</v>
      </c>
      <c r="AH276" s="346">
        <v>32</v>
      </c>
      <c r="AI276" s="346">
        <v>10</v>
      </c>
      <c r="AJ276" s="346">
        <v>199</v>
      </c>
      <c r="AK276" s="346">
        <v>201</v>
      </c>
      <c r="AL276" s="346">
        <v>211</v>
      </c>
      <c r="AM276" s="346">
        <v>198</v>
      </c>
      <c r="AN276" s="346">
        <v>205</v>
      </c>
      <c r="AO276" s="373"/>
      <c r="AP276" s="348">
        <v>11.22</v>
      </c>
      <c r="AQ276" s="348">
        <v>10.57</v>
      </c>
      <c r="AR276" s="348">
        <v>7.22</v>
      </c>
      <c r="AS276" s="348">
        <v>2.57</v>
      </c>
      <c r="AT276" s="348">
        <v>-3.52</v>
      </c>
      <c r="AU276" s="351"/>
      <c r="AV276" s="346">
        <v>10</v>
      </c>
      <c r="AW276" s="346">
        <v>16</v>
      </c>
      <c r="AX276" s="346">
        <v>33</v>
      </c>
      <c r="AY276" s="346">
        <v>83</v>
      </c>
      <c r="AZ276" s="346">
        <v>200</v>
      </c>
      <c r="BA276" s="374"/>
      <c r="BB276" s="348">
        <v>12.893954631566499</v>
      </c>
      <c r="BC276" s="348">
        <v>0.999377621523869</v>
      </c>
      <c r="BD276" s="348">
        <v>1.9572460017513199E-2</v>
      </c>
      <c r="BE276" s="375">
        <v>-2.2084707870562801E-2</v>
      </c>
      <c r="BF276" s="374"/>
      <c r="BG276" s="372">
        <v>0.1716</v>
      </c>
      <c r="BH276" s="373"/>
      <c r="BI276" s="348">
        <v>98.243099999999998</v>
      </c>
      <c r="BJ276" s="348">
        <v>1.35439</v>
      </c>
      <c r="BK276" s="348" t="s">
        <v>430</v>
      </c>
      <c r="BL276" s="348">
        <v>0.40250999999999998</v>
      </c>
      <c r="BM276" s="373"/>
      <c r="BN276" s="372" t="s">
        <v>4507</v>
      </c>
      <c r="BO276" s="372" t="s">
        <v>754</v>
      </c>
      <c r="BP276" s="372" t="s">
        <v>4381</v>
      </c>
      <c r="BQ276" s="372" t="s">
        <v>4382</v>
      </c>
      <c r="BR276" s="372" t="s">
        <v>4502</v>
      </c>
      <c r="BS276" s="373"/>
      <c r="BT276" s="354" t="s">
        <v>4508</v>
      </c>
    </row>
    <row r="277" spans="1:72" s="428" customFormat="1" x14ac:dyDescent="0.25">
      <c r="A277" s="345" t="s">
        <v>5507</v>
      </c>
      <c r="B277" s="373"/>
      <c r="C277" s="719">
        <v>41275</v>
      </c>
      <c r="D277" s="373"/>
      <c r="E277" s="346">
        <v>10202.6</v>
      </c>
      <c r="F277" s="373"/>
      <c r="G277" s="347">
        <v>69.2089</v>
      </c>
      <c r="H277" s="374"/>
      <c r="I277" s="348">
        <v>-0.18429999999999999</v>
      </c>
      <c r="J277" s="348">
        <v>0.22770000000000001</v>
      </c>
      <c r="K277" s="348">
        <v>2.6025</v>
      </c>
      <c r="L277" s="348">
        <v>3.5263</v>
      </c>
      <c r="M277" s="348">
        <v>7.0426000000000002</v>
      </c>
      <c r="N277" s="350">
        <v>11.683</v>
      </c>
      <c r="O277" s="348">
        <v>1.4E-3</v>
      </c>
      <c r="P277" s="348">
        <v>19.335000000000001</v>
      </c>
      <c r="Q277" s="348">
        <v>13.417299999999999</v>
      </c>
      <c r="R277" s="348">
        <v>13.051299999999999</v>
      </c>
      <c r="S277" s="348">
        <v>4.0728</v>
      </c>
      <c r="T277" s="348">
        <v>23.433900000000001</v>
      </c>
      <c r="U277" s="348">
        <v>7.6508000000000003</v>
      </c>
      <c r="V277" s="348">
        <v>10.0931</v>
      </c>
      <c r="W277" s="348">
        <v>1.0388999999999999</v>
      </c>
      <c r="X277" s="348">
        <v>14.4429</v>
      </c>
      <c r="Y277" s="374"/>
      <c r="Z277" s="346">
        <v>92</v>
      </c>
      <c r="AA277" s="346">
        <v>89</v>
      </c>
      <c r="AB277" s="346">
        <v>78</v>
      </c>
      <c r="AC277" s="346">
        <v>102</v>
      </c>
      <c r="AD277" s="346">
        <v>79</v>
      </c>
      <c r="AE277" s="346">
        <v>55</v>
      </c>
      <c r="AF277" s="346">
        <v>72</v>
      </c>
      <c r="AG277" s="346">
        <v>22</v>
      </c>
      <c r="AH277" s="346">
        <v>15</v>
      </c>
      <c r="AI277" s="346">
        <v>2</v>
      </c>
      <c r="AJ277" s="346">
        <v>71</v>
      </c>
      <c r="AK277" s="346">
        <v>49</v>
      </c>
      <c r="AL277" s="346">
        <v>54</v>
      </c>
      <c r="AM277" s="346">
        <v>83</v>
      </c>
      <c r="AN277" s="346">
        <v>97</v>
      </c>
      <c r="AO277" s="373"/>
      <c r="AP277" s="348">
        <v>14.33</v>
      </c>
      <c r="AQ277" s="348">
        <v>16.260000000000002</v>
      </c>
      <c r="AR277" s="348">
        <v>14.88</v>
      </c>
      <c r="AS277" s="348">
        <v>10.79</v>
      </c>
      <c r="AT277" s="348">
        <v>16.71</v>
      </c>
      <c r="AU277" s="351"/>
      <c r="AV277" s="346">
        <v>2</v>
      </c>
      <c r="AW277" s="346">
        <v>6</v>
      </c>
      <c r="AX277" s="346">
        <v>15</v>
      </c>
      <c r="AY277" s="346">
        <v>33</v>
      </c>
      <c r="AZ277" s="346">
        <v>61</v>
      </c>
      <c r="BA277" s="374"/>
      <c r="BB277" s="348">
        <v>19.335239903846698</v>
      </c>
      <c r="BC277" s="348">
        <v>1.00068383059231</v>
      </c>
      <c r="BD277" s="348">
        <v>5.7782862940230703E-2</v>
      </c>
      <c r="BE277" s="375">
        <v>-4.44562665204511E-2</v>
      </c>
      <c r="BF277" s="374"/>
      <c r="BG277" s="372">
        <v>0.4345</v>
      </c>
      <c r="BH277" s="373"/>
      <c r="BI277" s="348">
        <v>86.677000000000007</v>
      </c>
      <c r="BJ277" s="348">
        <v>13.250500000000001</v>
      </c>
      <c r="BK277" s="348" t="s">
        <v>430</v>
      </c>
      <c r="BL277" s="348">
        <v>7.2499999999999995E-2</v>
      </c>
      <c r="BM277" s="373"/>
      <c r="BN277" s="372" t="s">
        <v>4510</v>
      </c>
      <c r="BO277" s="372" t="s">
        <v>4511</v>
      </c>
      <c r="BP277" s="372" t="s">
        <v>4512</v>
      </c>
      <c r="BQ277" s="372" t="s">
        <v>4513</v>
      </c>
      <c r="BR277" s="372" t="s">
        <v>4514</v>
      </c>
      <c r="BS277" s="373"/>
      <c r="BT277" s="354" t="s">
        <v>555</v>
      </c>
    </row>
    <row r="278" spans="1:72" s="428" customFormat="1" x14ac:dyDescent="0.25">
      <c r="A278" s="345" t="s">
        <v>5508</v>
      </c>
      <c r="B278" s="373"/>
      <c r="C278" s="719">
        <v>41275</v>
      </c>
      <c r="D278" s="373"/>
      <c r="E278" s="346">
        <v>8573.57</v>
      </c>
      <c r="F278" s="373"/>
      <c r="G278" s="347">
        <v>736.54510000000005</v>
      </c>
      <c r="H278" s="374"/>
      <c r="I278" s="348">
        <v>-0.69699999999999995</v>
      </c>
      <c r="J278" s="348">
        <v>-0.78380000000000005</v>
      </c>
      <c r="K278" s="348">
        <v>0.22170000000000001</v>
      </c>
      <c r="L278" s="348">
        <v>1.9463999999999999</v>
      </c>
      <c r="M278" s="348">
        <v>-4.7362000000000002</v>
      </c>
      <c r="N278" s="350">
        <v>-4.0129000000000001</v>
      </c>
      <c r="O278" s="348">
        <v>-2.1269</v>
      </c>
      <c r="P278" s="348">
        <v>6.7702</v>
      </c>
      <c r="Q278" s="348">
        <v>7.5347</v>
      </c>
      <c r="R278" s="348">
        <v>11.710100000000001</v>
      </c>
      <c r="S278" s="348">
        <v>0.83350000000000002</v>
      </c>
      <c r="T278" s="348">
        <v>7.6707000000000001</v>
      </c>
      <c r="U278" s="348">
        <v>-9.1051000000000002</v>
      </c>
      <c r="V278" s="348">
        <v>-3.3982000000000001</v>
      </c>
      <c r="W278" s="348">
        <v>-1.3855999999999999</v>
      </c>
      <c r="X278" s="348">
        <v>11.6418</v>
      </c>
      <c r="Y278" s="374"/>
      <c r="Z278" s="346">
        <v>217</v>
      </c>
      <c r="AA278" s="346">
        <v>221</v>
      </c>
      <c r="AB278" s="346">
        <v>236</v>
      </c>
      <c r="AC278" s="346">
        <v>164</v>
      </c>
      <c r="AD278" s="346">
        <v>235</v>
      </c>
      <c r="AE278" s="346">
        <v>212</v>
      </c>
      <c r="AF278" s="346">
        <v>111</v>
      </c>
      <c r="AG278" s="346">
        <v>96</v>
      </c>
      <c r="AH278" s="346">
        <v>43</v>
      </c>
      <c r="AI278" s="346">
        <v>12</v>
      </c>
      <c r="AJ278" s="346">
        <v>217</v>
      </c>
      <c r="AK278" s="346">
        <v>223</v>
      </c>
      <c r="AL278" s="346">
        <v>227</v>
      </c>
      <c r="AM278" s="346">
        <v>215</v>
      </c>
      <c r="AN278" s="346">
        <v>238</v>
      </c>
      <c r="AO278" s="373"/>
      <c r="AP278" s="348">
        <v>10.57</v>
      </c>
      <c r="AQ278" s="348">
        <v>9.27</v>
      </c>
      <c r="AR278" s="348">
        <v>5.68</v>
      </c>
      <c r="AS278" s="348">
        <v>0.77</v>
      </c>
      <c r="AT278" s="348">
        <v>-5.83</v>
      </c>
      <c r="AU278" s="351"/>
      <c r="AV278" s="346">
        <v>16</v>
      </c>
      <c r="AW278" s="346">
        <v>24</v>
      </c>
      <c r="AX278" s="346">
        <v>43</v>
      </c>
      <c r="AY278" s="346">
        <v>96</v>
      </c>
      <c r="AZ278" s="346">
        <v>217</v>
      </c>
      <c r="BA278" s="374"/>
      <c r="BB278" s="348">
        <v>12.766633197535601</v>
      </c>
      <c r="BC278" s="348">
        <v>0.99935560814621105</v>
      </c>
      <c r="BD278" s="348">
        <v>8.1274698483370395E-3</v>
      </c>
      <c r="BE278" s="375">
        <v>-2.2253645944346499E-2</v>
      </c>
      <c r="BF278" s="374"/>
      <c r="BG278" s="372">
        <v>0.18129999999999999</v>
      </c>
      <c r="BH278" s="373"/>
      <c r="BI278" s="348">
        <v>99.636600000000001</v>
      </c>
      <c r="BJ278" s="348" t="s">
        <v>430</v>
      </c>
      <c r="BK278" s="348" t="s">
        <v>430</v>
      </c>
      <c r="BL278" s="348">
        <v>0.3634</v>
      </c>
      <c r="BM278" s="373"/>
      <c r="BN278" s="372" t="s">
        <v>4516</v>
      </c>
      <c r="BO278" s="372" t="s">
        <v>4517</v>
      </c>
      <c r="BP278" s="372" t="s">
        <v>4518</v>
      </c>
      <c r="BQ278" s="372" t="s">
        <v>4519</v>
      </c>
      <c r="BR278" s="372" t="s">
        <v>744</v>
      </c>
      <c r="BS278" s="373"/>
      <c r="BT278" s="354" t="s">
        <v>4504</v>
      </c>
    </row>
    <row r="279" spans="1:72" s="428" customFormat="1" x14ac:dyDescent="0.25">
      <c r="A279" s="345" t="s">
        <v>5509</v>
      </c>
      <c r="B279" s="373"/>
      <c r="C279" s="719">
        <v>44265</v>
      </c>
      <c r="D279" s="373"/>
      <c r="E279" s="346">
        <v>8507.18</v>
      </c>
      <c r="F279" s="373"/>
      <c r="G279" s="347">
        <v>21.8567</v>
      </c>
      <c r="H279" s="374"/>
      <c r="I279" s="348">
        <v>0.37290000000000001</v>
      </c>
      <c r="J279" s="348">
        <v>1.984</v>
      </c>
      <c r="K279" s="348">
        <v>3.7730999999999999</v>
      </c>
      <c r="L279" s="348">
        <v>1.9184000000000001</v>
      </c>
      <c r="M279" s="348">
        <v>0.7147</v>
      </c>
      <c r="N279" s="350">
        <v>4.6032000000000002</v>
      </c>
      <c r="O279" s="348">
        <v>-7.0755999999999997</v>
      </c>
      <c r="P279" s="348">
        <v>13.194699999999999</v>
      </c>
      <c r="Q279" s="348">
        <v>11.448499999999999</v>
      </c>
      <c r="R279" s="348" t="s">
        <v>430</v>
      </c>
      <c r="S279" s="348">
        <v>2.0807000000000002</v>
      </c>
      <c r="T279" s="348">
        <v>16.666799999999999</v>
      </c>
      <c r="U279" s="348">
        <v>1.4416</v>
      </c>
      <c r="V279" s="348">
        <v>5.6220999999999997</v>
      </c>
      <c r="W279" s="348">
        <v>3.0102000000000002</v>
      </c>
      <c r="X279" s="348">
        <v>15.371499999999999</v>
      </c>
      <c r="Y279" s="374"/>
      <c r="Z279" s="346">
        <v>17</v>
      </c>
      <c r="AA279" s="346">
        <v>11</v>
      </c>
      <c r="AB279" s="346">
        <v>33</v>
      </c>
      <c r="AC279" s="346">
        <v>171</v>
      </c>
      <c r="AD279" s="346">
        <v>148</v>
      </c>
      <c r="AE279" s="346">
        <v>129</v>
      </c>
      <c r="AF279" s="346">
        <v>128</v>
      </c>
      <c r="AG279" s="346">
        <v>53</v>
      </c>
      <c r="AH279" s="346">
        <v>21</v>
      </c>
      <c r="AI279" s="346" t="s">
        <v>430</v>
      </c>
      <c r="AJ279" s="346">
        <v>169</v>
      </c>
      <c r="AK279" s="346">
        <v>112</v>
      </c>
      <c r="AL279" s="346">
        <v>113</v>
      </c>
      <c r="AM279" s="346">
        <v>118</v>
      </c>
      <c r="AN279" s="346">
        <v>30</v>
      </c>
      <c r="AO279" s="373"/>
      <c r="AP279" s="348" t="s">
        <v>430</v>
      </c>
      <c r="AQ279" s="348" t="s">
        <v>430</v>
      </c>
      <c r="AR279" s="348">
        <v>10.5</v>
      </c>
      <c r="AS279" s="348">
        <v>2.89</v>
      </c>
      <c r="AT279" s="348">
        <v>6.15</v>
      </c>
      <c r="AU279" s="351"/>
      <c r="AV279" s="346" t="s">
        <v>430</v>
      </c>
      <c r="AW279" s="346" t="s">
        <v>430</v>
      </c>
      <c r="AX279" s="346">
        <v>22</v>
      </c>
      <c r="AY279" s="346">
        <v>68</v>
      </c>
      <c r="AZ279" s="346">
        <v>116</v>
      </c>
      <c r="BA279" s="374"/>
      <c r="BB279" s="348">
        <v>19.202433951257198</v>
      </c>
      <c r="BC279" s="348">
        <v>0.99655864798610205</v>
      </c>
      <c r="BD279" s="348">
        <v>3.8464579993105298E-2</v>
      </c>
      <c r="BE279" s="375">
        <v>-2.52996822792859E-2</v>
      </c>
      <c r="BF279" s="374"/>
      <c r="BG279" s="372">
        <v>0.23089999999999999</v>
      </c>
      <c r="BH279" s="373"/>
      <c r="BI279" s="348">
        <v>67.810100000000006</v>
      </c>
      <c r="BJ279" s="348">
        <v>32.076799999999999</v>
      </c>
      <c r="BK279" s="348" t="s">
        <v>430</v>
      </c>
      <c r="BL279" s="348">
        <v>0.11310000000000001</v>
      </c>
      <c r="BM279" s="373"/>
      <c r="BN279" s="372" t="s">
        <v>4521</v>
      </c>
      <c r="BO279" s="372" t="s">
        <v>4522</v>
      </c>
      <c r="BP279" s="372" t="s">
        <v>4523</v>
      </c>
      <c r="BQ279" s="372" t="s">
        <v>4524</v>
      </c>
      <c r="BR279" s="372" t="s">
        <v>4525</v>
      </c>
      <c r="BS279" s="373"/>
      <c r="BT279" s="354" t="s">
        <v>555</v>
      </c>
    </row>
    <row r="280" spans="1:72" s="428" customFormat="1" x14ac:dyDescent="0.25">
      <c r="A280" s="345" t="s">
        <v>5510</v>
      </c>
      <c r="B280" s="373"/>
      <c r="C280" s="719">
        <v>43279</v>
      </c>
      <c r="D280" s="373"/>
      <c r="E280" s="346">
        <v>7582.73</v>
      </c>
      <c r="F280" s="373"/>
      <c r="G280" s="347">
        <v>27.642800000000001</v>
      </c>
      <c r="H280" s="374"/>
      <c r="I280" s="348">
        <v>-0.18379999999999999</v>
      </c>
      <c r="J280" s="348">
        <v>0.23019999999999999</v>
      </c>
      <c r="K280" s="348">
        <v>2.6160000000000001</v>
      </c>
      <c r="L280" s="348">
        <v>3.6499000000000001</v>
      </c>
      <c r="M280" s="348">
        <v>7.2111999999999998</v>
      </c>
      <c r="N280" s="350">
        <v>11.934900000000001</v>
      </c>
      <c r="O280" s="348">
        <v>0.30249999999999999</v>
      </c>
      <c r="P280" s="348">
        <v>19.572099999999999</v>
      </c>
      <c r="Q280" s="348">
        <v>13.554600000000001</v>
      </c>
      <c r="R280" s="348" t="s">
        <v>430</v>
      </c>
      <c r="S280" s="348">
        <v>4.0869999999999997</v>
      </c>
      <c r="T280" s="348">
        <v>23.622800000000002</v>
      </c>
      <c r="U280" s="348">
        <v>7.8201000000000001</v>
      </c>
      <c r="V280" s="348">
        <v>10.280099999999999</v>
      </c>
      <c r="W280" s="348">
        <v>1.0513999999999999</v>
      </c>
      <c r="X280" s="348">
        <v>13.2531</v>
      </c>
      <c r="Y280" s="374"/>
      <c r="Z280" s="346">
        <v>88</v>
      </c>
      <c r="AA280" s="346">
        <v>84</v>
      </c>
      <c r="AB280" s="346">
        <v>71</v>
      </c>
      <c r="AC280" s="346">
        <v>86</v>
      </c>
      <c r="AD280" s="346">
        <v>69</v>
      </c>
      <c r="AE280" s="346">
        <v>43</v>
      </c>
      <c r="AF280" s="346">
        <v>63</v>
      </c>
      <c r="AG280" s="346">
        <v>13</v>
      </c>
      <c r="AH280" s="346">
        <v>13</v>
      </c>
      <c r="AI280" s="346" t="s">
        <v>430</v>
      </c>
      <c r="AJ280" s="346">
        <v>66</v>
      </c>
      <c r="AK280" s="346">
        <v>38</v>
      </c>
      <c r="AL280" s="346">
        <v>44</v>
      </c>
      <c r="AM280" s="346">
        <v>72</v>
      </c>
      <c r="AN280" s="346">
        <v>92</v>
      </c>
      <c r="AO280" s="373"/>
      <c r="AP280" s="348" t="s">
        <v>430</v>
      </c>
      <c r="AQ280" s="348">
        <v>16.45</v>
      </c>
      <c r="AR280" s="348">
        <v>15.08</v>
      </c>
      <c r="AS280" s="348">
        <v>11.05</v>
      </c>
      <c r="AT280" s="348">
        <v>17.010000000000002</v>
      </c>
      <c r="AU280" s="351"/>
      <c r="AV280" s="346" t="s">
        <v>430</v>
      </c>
      <c r="AW280" s="346">
        <v>3</v>
      </c>
      <c r="AX280" s="346">
        <v>11</v>
      </c>
      <c r="AY280" s="346">
        <v>26</v>
      </c>
      <c r="AZ280" s="346">
        <v>52</v>
      </c>
      <c r="BA280" s="374"/>
      <c r="BB280" s="348">
        <v>19.2946366076491</v>
      </c>
      <c r="BC280" s="348">
        <v>0.99860191543605303</v>
      </c>
      <c r="BD280" s="348">
        <v>5.87059288799653E-2</v>
      </c>
      <c r="BE280" s="375">
        <v>-2.65753075549497E-2</v>
      </c>
      <c r="BF280" s="374"/>
      <c r="BG280" s="372">
        <v>0.1497</v>
      </c>
      <c r="BH280" s="373"/>
      <c r="BI280" s="348">
        <v>86.588899999999995</v>
      </c>
      <c r="BJ280" s="348">
        <v>13.2372</v>
      </c>
      <c r="BK280" s="348" t="s">
        <v>430</v>
      </c>
      <c r="BL280" s="348">
        <v>0.1739</v>
      </c>
      <c r="BM280" s="373"/>
      <c r="BN280" s="372" t="s">
        <v>4527</v>
      </c>
      <c r="BO280" s="372" t="s">
        <v>4528</v>
      </c>
      <c r="BP280" s="372" t="s">
        <v>4529</v>
      </c>
      <c r="BQ280" s="372" t="s">
        <v>4530</v>
      </c>
      <c r="BR280" s="372" t="s">
        <v>4531</v>
      </c>
      <c r="BS280" s="373"/>
      <c r="BT280" s="354" t="s">
        <v>555</v>
      </c>
    </row>
    <row r="281" spans="1:72" s="428" customFormat="1" x14ac:dyDescent="0.25">
      <c r="A281" s="345" t="s">
        <v>5511</v>
      </c>
      <c r="B281" s="373"/>
      <c r="C281" s="719">
        <v>45476</v>
      </c>
      <c r="D281" s="373"/>
      <c r="E281" s="346">
        <v>5522.36</v>
      </c>
      <c r="F281" s="373"/>
      <c r="G281" s="347">
        <v>12.853899999999999</v>
      </c>
      <c r="H281" s="374"/>
      <c r="I281" s="348">
        <v>0.58689999999999998</v>
      </c>
      <c r="J281" s="348">
        <v>7.7999999999999996E-3</v>
      </c>
      <c r="K281" s="348">
        <v>4.1197999999999997</v>
      </c>
      <c r="L281" s="348">
        <v>5.9678000000000004</v>
      </c>
      <c r="M281" s="348">
        <v>20.586300000000001</v>
      </c>
      <c r="N281" s="350">
        <v>30.330300000000001</v>
      </c>
      <c r="O281" s="348">
        <v>18.376100000000001</v>
      </c>
      <c r="P281" s="348" t="s">
        <v>430</v>
      </c>
      <c r="Q281" s="348" t="s">
        <v>430</v>
      </c>
      <c r="R281" s="348" t="s">
        <v>430</v>
      </c>
      <c r="S281" s="348">
        <v>3.0710999999999999</v>
      </c>
      <c r="T281" s="348">
        <v>35.826099999999997</v>
      </c>
      <c r="U281" s="348">
        <v>26.664400000000001</v>
      </c>
      <c r="V281" s="348">
        <v>24.906700000000001</v>
      </c>
      <c r="W281" s="348">
        <v>5.1064999999999996</v>
      </c>
      <c r="X281" s="348">
        <v>12.382300000000001</v>
      </c>
      <c r="Y281" s="374"/>
      <c r="Z281" s="346">
        <v>12</v>
      </c>
      <c r="AA281" s="346">
        <v>124</v>
      </c>
      <c r="AB281" s="346">
        <v>30</v>
      </c>
      <c r="AC281" s="346">
        <v>42</v>
      </c>
      <c r="AD281" s="346">
        <v>8</v>
      </c>
      <c r="AE281" s="346">
        <v>2</v>
      </c>
      <c r="AF281" s="346">
        <v>3</v>
      </c>
      <c r="AG281" s="346" t="s">
        <v>430</v>
      </c>
      <c r="AH281" s="346" t="s">
        <v>430</v>
      </c>
      <c r="AI281" s="346" t="s">
        <v>430</v>
      </c>
      <c r="AJ281" s="346">
        <v>127</v>
      </c>
      <c r="AK281" s="346">
        <v>6</v>
      </c>
      <c r="AL281" s="346">
        <v>2</v>
      </c>
      <c r="AM281" s="346">
        <v>7</v>
      </c>
      <c r="AN281" s="346">
        <v>6</v>
      </c>
      <c r="AO281" s="373"/>
      <c r="AP281" s="348" t="s">
        <v>430</v>
      </c>
      <c r="AQ281" s="348" t="s">
        <v>430</v>
      </c>
      <c r="AR281" s="348" t="s">
        <v>430</v>
      </c>
      <c r="AS281" s="348" t="s">
        <v>430</v>
      </c>
      <c r="AT281" s="348">
        <v>39.06</v>
      </c>
      <c r="AU281" s="351"/>
      <c r="AV281" s="346" t="s">
        <v>430</v>
      </c>
      <c r="AW281" s="346" t="s">
        <v>430</v>
      </c>
      <c r="AX281" s="346" t="s">
        <v>430</v>
      </c>
      <c r="AY281" s="346" t="s">
        <v>430</v>
      </c>
      <c r="AZ281" s="346">
        <v>2</v>
      </c>
      <c r="BA281" s="374"/>
      <c r="BB281" s="348">
        <v>35.407651335308103</v>
      </c>
      <c r="BC281" s="348">
        <v>1.00028006039883</v>
      </c>
      <c r="BD281" s="348">
        <v>3.1304936977508697E-2</v>
      </c>
      <c r="BE281" s="375">
        <v>-4.08082594134846E-2</v>
      </c>
      <c r="BF281" s="374"/>
      <c r="BG281" s="372">
        <v>0.12670000000000001</v>
      </c>
      <c r="BH281" s="373"/>
      <c r="BI281" s="348">
        <v>52.178400000000003</v>
      </c>
      <c r="BJ281" s="348">
        <v>25.930599999999998</v>
      </c>
      <c r="BK281" s="348">
        <v>21.949100000000001</v>
      </c>
      <c r="BL281" s="348">
        <v>-5.8099999999999999E-2</v>
      </c>
      <c r="BM281" s="373"/>
      <c r="BN281" s="372" t="s">
        <v>4533</v>
      </c>
      <c r="BO281" s="372" t="s">
        <v>4534</v>
      </c>
      <c r="BP281" s="372" t="s">
        <v>4535</v>
      </c>
      <c r="BQ281" s="372" t="s">
        <v>4536</v>
      </c>
      <c r="BR281" s="372" t="s">
        <v>4537</v>
      </c>
      <c r="BS281" s="373"/>
      <c r="BT281" s="354" t="s">
        <v>548</v>
      </c>
    </row>
    <row r="282" spans="1:72" s="428" customFormat="1" x14ac:dyDescent="0.25">
      <c r="A282" s="345" t="s">
        <v>5512</v>
      </c>
      <c r="B282" s="373"/>
      <c r="C282" s="719">
        <v>43950</v>
      </c>
      <c r="D282" s="373"/>
      <c r="E282" s="346">
        <v>4602.37</v>
      </c>
      <c r="F282" s="373"/>
      <c r="G282" s="347">
        <v>33.795299999999997</v>
      </c>
      <c r="H282" s="374"/>
      <c r="I282" s="348" t="s">
        <v>430</v>
      </c>
      <c r="J282" s="348">
        <v>0.14430000000000001</v>
      </c>
      <c r="K282" s="348">
        <v>3.0225</v>
      </c>
      <c r="L282" s="348">
        <v>1.8569</v>
      </c>
      <c r="M282" s="348">
        <v>17.071200000000001</v>
      </c>
      <c r="N282" s="350">
        <v>29.544499999999999</v>
      </c>
      <c r="O282" s="348">
        <v>24.847100000000001</v>
      </c>
      <c r="P282" s="348">
        <v>26.477699999999999</v>
      </c>
      <c r="Q282" s="348">
        <v>17.7865</v>
      </c>
      <c r="R282" s="348" t="s">
        <v>430</v>
      </c>
      <c r="S282" s="348">
        <v>3.1779000000000002</v>
      </c>
      <c r="T282" s="348">
        <v>19.5075</v>
      </c>
      <c r="U282" s="348">
        <v>19.259599999999999</v>
      </c>
      <c r="V282" s="348">
        <v>23.5398</v>
      </c>
      <c r="W282" s="348">
        <v>2.5383</v>
      </c>
      <c r="X282" s="348">
        <v>21.217099999999999</v>
      </c>
      <c r="Y282" s="374"/>
      <c r="Z282" s="346" t="s">
        <v>430</v>
      </c>
      <c r="AA282" s="346">
        <v>101</v>
      </c>
      <c r="AB282" s="346">
        <v>63</v>
      </c>
      <c r="AC282" s="346">
        <v>174</v>
      </c>
      <c r="AD282" s="346">
        <v>15</v>
      </c>
      <c r="AE282" s="346">
        <v>4</v>
      </c>
      <c r="AF282" s="346">
        <v>2</v>
      </c>
      <c r="AG282" s="346">
        <v>2</v>
      </c>
      <c r="AH282" s="346">
        <v>4</v>
      </c>
      <c r="AI282" s="346" t="s">
        <v>430</v>
      </c>
      <c r="AJ282" s="346">
        <v>124</v>
      </c>
      <c r="AK282" s="346">
        <v>89</v>
      </c>
      <c r="AL282" s="346">
        <v>6</v>
      </c>
      <c r="AM282" s="346">
        <v>9</v>
      </c>
      <c r="AN282" s="346">
        <v>52</v>
      </c>
      <c r="AO282" s="373"/>
      <c r="AP282" s="348" t="s">
        <v>430</v>
      </c>
      <c r="AQ282" s="348" t="s">
        <v>430</v>
      </c>
      <c r="AR282" s="348">
        <v>23.72</v>
      </c>
      <c r="AS282" s="348">
        <v>27.27</v>
      </c>
      <c r="AT282" s="348">
        <v>29.76</v>
      </c>
      <c r="AU282" s="351"/>
      <c r="AV282" s="346" t="s">
        <v>430</v>
      </c>
      <c r="AW282" s="346" t="s">
        <v>430</v>
      </c>
      <c r="AX282" s="346">
        <v>1</v>
      </c>
      <c r="AY282" s="346">
        <v>2</v>
      </c>
      <c r="AZ282" s="346">
        <v>13</v>
      </c>
      <c r="BA282" s="374"/>
      <c r="BB282" s="348">
        <v>13.3190729458581</v>
      </c>
      <c r="BC282" s="348">
        <v>0</v>
      </c>
      <c r="BD282" s="348">
        <v>0.11236005589079399</v>
      </c>
      <c r="BE282" s="375" t="s">
        <v>430</v>
      </c>
      <c r="BF282" s="374"/>
      <c r="BG282" s="372" t="s">
        <v>430</v>
      </c>
      <c r="BH282" s="373"/>
      <c r="BI282" s="348" t="s">
        <v>430</v>
      </c>
      <c r="BJ282" s="348">
        <v>0.39771499999999999</v>
      </c>
      <c r="BK282" s="348">
        <v>4.5914999999999997E-2</v>
      </c>
      <c r="BL282" s="348">
        <v>99.556370000000001</v>
      </c>
      <c r="BM282" s="373"/>
      <c r="BN282" s="372" t="s">
        <v>4539</v>
      </c>
      <c r="BO282" s="372" t="s">
        <v>4540</v>
      </c>
      <c r="BP282" s="372" t="s">
        <v>4541</v>
      </c>
      <c r="BQ282" s="372" t="s">
        <v>4542</v>
      </c>
      <c r="BR282" s="372" t="s">
        <v>1642</v>
      </c>
      <c r="BS282" s="373"/>
      <c r="BT282" s="354" t="s">
        <v>1005</v>
      </c>
    </row>
    <row r="283" spans="1:72" s="428" customFormat="1" x14ac:dyDescent="0.25">
      <c r="A283" s="345" t="s">
        <v>5513</v>
      </c>
      <c r="B283" s="373"/>
      <c r="C283" s="719">
        <v>44393</v>
      </c>
      <c r="D283" s="373"/>
      <c r="E283" s="346">
        <v>4148.88</v>
      </c>
      <c r="F283" s="373"/>
      <c r="G283" s="347">
        <v>15.9133</v>
      </c>
      <c r="H283" s="374"/>
      <c r="I283" s="348">
        <v>-0.48280000000000001</v>
      </c>
      <c r="J283" s="348">
        <v>-0.58289999999999997</v>
      </c>
      <c r="K283" s="348">
        <v>0.51100000000000001</v>
      </c>
      <c r="L283" s="348">
        <v>1.3663000000000001</v>
      </c>
      <c r="M283" s="348">
        <v>-3.6147999999999998</v>
      </c>
      <c r="N283" s="350">
        <v>-1.5770999999999999</v>
      </c>
      <c r="O283" s="348">
        <v>-0.87139999999999995</v>
      </c>
      <c r="P283" s="348">
        <v>8.7664000000000009</v>
      </c>
      <c r="Q283" s="348">
        <v>8.6907999999999994</v>
      </c>
      <c r="R283" s="348" t="s">
        <v>430</v>
      </c>
      <c r="S283" s="348">
        <v>1.22</v>
      </c>
      <c r="T283" s="348">
        <v>8.6774000000000004</v>
      </c>
      <c r="U283" s="348">
        <v>-7.0327000000000002</v>
      </c>
      <c r="V283" s="348">
        <v>-1.1768000000000001</v>
      </c>
      <c r="W283" s="348">
        <v>-1.1019000000000001</v>
      </c>
      <c r="X283" s="348">
        <v>9.5023</v>
      </c>
      <c r="Y283" s="374"/>
      <c r="Z283" s="346">
        <v>174</v>
      </c>
      <c r="AA283" s="346">
        <v>181</v>
      </c>
      <c r="AB283" s="346">
        <v>181</v>
      </c>
      <c r="AC283" s="346">
        <v>193</v>
      </c>
      <c r="AD283" s="346">
        <v>197</v>
      </c>
      <c r="AE283" s="346">
        <v>177</v>
      </c>
      <c r="AF283" s="346">
        <v>86</v>
      </c>
      <c r="AG283" s="346">
        <v>74</v>
      </c>
      <c r="AH283" s="346">
        <v>25</v>
      </c>
      <c r="AI283" s="346" t="s">
        <v>430</v>
      </c>
      <c r="AJ283" s="346">
        <v>192</v>
      </c>
      <c r="AK283" s="346">
        <v>195</v>
      </c>
      <c r="AL283" s="346">
        <v>201</v>
      </c>
      <c r="AM283" s="346">
        <v>186</v>
      </c>
      <c r="AN283" s="346">
        <v>193</v>
      </c>
      <c r="AO283" s="373"/>
      <c r="AP283" s="348" t="s">
        <v>430</v>
      </c>
      <c r="AQ283" s="348" t="s">
        <v>430</v>
      </c>
      <c r="AR283" s="348">
        <v>7.31</v>
      </c>
      <c r="AS283" s="348">
        <v>2.69</v>
      </c>
      <c r="AT283" s="348">
        <v>-3.4</v>
      </c>
      <c r="AU283" s="351"/>
      <c r="AV283" s="346" t="s">
        <v>430</v>
      </c>
      <c r="AW283" s="346" t="s">
        <v>430</v>
      </c>
      <c r="AX283" s="346">
        <v>26</v>
      </c>
      <c r="AY283" s="346">
        <v>71</v>
      </c>
      <c r="AZ283" s="346">
        <v>191</v>
      </c>
      <c r="BA283" s="374"/>
      <c r="BB283" s="348">
        <v>12.880842110581399</v>
      </c>
      <c r="BC283" s="348">
        <v>0.99835929767537401</v>
      </c>
      <c r="BD283" s="348">
        <v>2.01162581006923E-2</v>
      </c>
      <c r="BE283" s="375">
        <v>-1.50571207429746E-2</v>
      </c>
      <c r="BF283" s="374"/>
      <c r="BG283" s="372">
        <v>6.4899999999999999E-2</v>
      </c>
      <c r="BH283" s="373"/>
      <c r="BI283" s="348">
        <v>98.257199999999997</v>
      </c>
      <c r="BJ283" s="348">
        <v>1.35459</v>
      </c>
      <c r="BK283" s="348" t="s">
        <v>430</v>
      </c>
      <c r="BL283" s="348">
        <v>0.38821</v>
      </c>
      <c r="BM283" s="373"/>
      <c r="BN283" s="372" t="s">
        <v>4544</v>
      </c>
      <c r="BO283" s="372" t="s">
        <v>754</v>
      </c>
      <c r="BP283" s="372" t="s">
        <v>4381</v>
      </c>
      <c r="BQ283" s="372" t="s">
        <v>4382</v>
      </c>
      <c r="BR283" s="372" t="s">
        <v>4502</v>
      </c>
      <c r="BS283" s="373"/>
      <c r="BT283" s="354" t="s">
        <v>555</v>
      </c>
    </row>
    <row r="284" spans="1:72" s="428" customFormat="1" x14ac:dyDescent="0.25">
      <c r="A284" s="345" t="s">
        <v>5514</v>
      </c>
      <c r="B284" s="373"/>
      <c r="C284" s="719">
        <v>43714</v>
      </c>
      <c r="D284" s="373"/>
      <c r="E284" s="346">
        <v>4110.45</v>
      </c>
      <c r="F284" s="373"/>
      <c r="G284" s="347">
        <v>42.6753</v>
      </c>
      <c r="H284" s="374"/>
      <c r="I284" s="348">
        <v>-0.1021</v>
      </c>
      <c r="J284" s="348">
        <v>0.52510000000000001</v>
      </c>
      <c r="K284" s="348">
        <v>2.5714999999999999</v>
      </c>
      <c r="L284" s="348">
        <v>2.9529000000000001</v>
      </c>
      <c r="M284" s="348">
        <v>7.8394000000000004</v>
      </c>
      <c r="N284" s="350">
        <v>11.7347</v>
      </c>
      <c r="O284" s="348">
        <v>4.0978000000000003</v>
      </c>
      <c r="P284" s="348">
        <v>18.048999999999999</v>
      </c>
      <c r="Q284" s="348">
        <v>18.105699999999999</v>
      </c>
      <c r="R284" s="348" t="s">
        <v>430</v>
      </c>
      <c r="S284" s="348">
        <v>3.3835999999999999</v>
      </c>
      <c r="T284" s="348">
        <v>21.275600000000001</v>
      </c>
      <c r="U284" s="348">
        <v>5.9264000000000001</v>
      </c>
      <c r="V284" s="348">
        <v>12.2296</v>
      </c>
      <c r="W284" s="348">
        <v>1.6475</v>
      </c>
      <c r="X284" s="348">
        <v>23.1142</v>
      </c>
      <c r="Y284" s="374"/>
      <c r="Z284" s="346">
        <v>55</v>
      </c>
      <c r="AA284" s="346">
        <v>46</v>
      </c>
      <c r="AB284" s="346">
        <v>94</v>
      </c>
      <c r="AC284" s="346">
        <v>114</v>
      </c>
      <c r="AD284" s="346">
        <v>46</v>
      </c>
      <c r="AE284" s="346">
        <v>53</v>
      </c>
      <c r="AF284" s="346">
        <v>26</v>
      </c>
      <c r="AG284" s="346">
        <v>28</v>
      </c>
      <c r="AH284" s="346">
        <v>1</v>
      </c>
      <c r="AI284" s="346" t="s">
        <v>430</v>
      </c>
      <c r="AJ284" s="346">
        <v>106</v>
      </c>
      <c r="AK284" s="346">
        <v>71</v>
      </c>
      <c r="AL284" s="346">
        <v>68</v>
      </c>
      <c r="AM284" s="346">
        <v>29</v>
      </c>
      <c r="AN284" s="346">
        <v>61</v>
      </c>
      <c r="AO284" s="373"/>
      <c r="AP284" s="348" t="s">
        <v>430</v>
      </c>
      <c r="AQ284" s="348">
        <v>21.33</v>
      </c>
      <c r="AR284" s="348">
        <v>17.82</v>
      </c>
      <c r="AS284" s="348">
        <v>11.96</v>
      </c>
      <c r="AT284" s="348">
        <v>15.85</v>
      </c>
      <c r="AU284" s="351"/>
      <c r="AV284" s="346" t="s">
        <v>430</v>
      </c>
      <c r="AW284" s="346">
        <v>1</v>
      </c>
      <c r="AX284" s="346">
        <v>4</v>
      </c>
      <c r="AY284" s="346">
        <v>14</v>
      </c>
      <c r="AZ284" s="346">
        <v>66</v>
      </c>
      <c r="BA284" s="374"/>
      <c r="BB284" s="348">
        <v>16.4455414915323</v>
      </c>
      <c r="BC284" s="348">
        <v>0.99995564589993802</v>
      </c>
      <c r="BD284" s="348">
        <v>6.86702111948512E-2</v>
      </c>
      <c r="BE284" s="375">
        <v>-1.6066697465466399E-2</v>
      </c>
      <c r="BF284" s="374"/>
      <c r="BG284" s="372">
        <v>0.4627</v>
      </c>
      <c r="BH284" s="373"/>
      <c r="BI284" s="348">
        <v>11.085599999999999</v>
      </c>
      <c r="BJ284" s="348">
        <v>84.600300000000004</v>
      </c>
      <c r="BK284" s="348">
        <v>4.2475199999999997</v>
      </c>
      <c r="BL284" s="348">
        <v>6.658E-2</v>
      </c>
      <c r="BM284" s="373"/>
      <c r="BN284" s="372" t="s">
        <v>4546</v>
      </c>
      <c r="BO284" s="372" t="s">
        <v>3719</v>
      </c>
      <c r="BP284" s="372" t="s">
        <v>4547</v>
      </c>
      <c r="BQ284" s="372" t="s">
        <v>725</v>
      </c>
      <c r="BR284" s="372" t="s">
        <v>4548</v>
      </c>
      <c r="BS284" s="373"/>
      <c r="BT284" s="354" t="s">
        <v>548</v>
      </c>
    </row>
    <row r="285" spans="1:72" s="428" customFormat="1" x14ac:dyDescent="0.25">
      <c r="A285" s="345" t="s">
        <v>5515</v>
      </c>
      <c r="B285" s="373"/>
      <c r="C285" s="719">
        <v>41275</v>
      </c>
      <c r="D285" s="373"/>
      <c r="E285" s="346">
        <v>3905.37</v>
      </c>
      <c r="F285" s="373"/>
      <c r="G285" s="347">
        <v>44.503399999999999</v>
      </c>
      <c r="H285" s="374"/>
      <c r="I285" s="348">
        <v>-0.48259999999999997</v>
      </c>
      <c r="J285" s="348">
        <v>-0.58189999999999997</v>
      </c>
      <c r="K285" s="348">
        <v>0.51590000000000003</v>
      </c>
      <c r="L285" s="348">
        <v>1.3791</v>
      </c>
      <c r="M285" s="348">
        <v>-3.5893999999999999</v>
      </c>
      <c r="N285" s="350">
        <v>-1.5589</v>
      </c>
      <c r="O285" s="348">
        <v>-0.84830000000000005</v>
      </c>
      <c r="P285" s="348">
        <v>8.7649000000000008</v>
      </c>
      <c r="Q285" s="348">
        <v>8.6415000000000006</v>
      </c>
      <c r="R285" s="348">
        <v>11.804500000000001</v>
      </c>
      <c r="S285" s="348">
        <v>1.2253000000000001</v>
      </c>
      <c r="T285" s="348">
        <v>8.6832999999999991</v>
      </c>
      <c r="U285" s="348">
        <v>-7.0132000000000003</v>
      </c>
      <c r="V285" s="348">
        <v>-1.1599999999999999</v>
      </c>
      <c r="W285" s="348">
        <v>-1.0975999999999999</v>
      </c>
      <c r="X285" s="348">
        <v>11.7384</v>
      </c>
      <c r="Y285" s="374"/>
      <c r="Z285" s="346">
        <v>172</v>
      </c>
      <c r="AA285" s="346">
        <v>179</v>
      </c>
      <c r="AB285" s="346">
        <v>178</v>
      </c>
      <c r="AC285" s="346">
        <v>190</v>
      </c>
      <c r="AD285" s="346">
        <v>191</v>
      </c>
      <c r="AE285" s="346">
        <v>176</v>
      </c>
      <c r="AF285" s="346">
        <v>85</v>
      </c>
      <c r="AG285" s="346">
        <v>75</v>
      </c>
      <c r="AH285" s="346">
        <v>28</v>
      </c>
      <c r="AI285" s="346">
        <v>8</v>
      </c>
      <c r="AJ285" s="346">
        <v>189</v>
      </c>
      <c r="AK285" s="346">
        <v>192</v>
      </c>
      <c r="AL285" s="346">
        <v>197</v>
      </c>
      <c r="AM285" s="346">
        <v>184</v>
      </c>
      <c r="AN285" s="346">
        <v>190</v>
      </c>
      <c r="AO285" s="373"/>
      <c r="AP285" s="348">
        <v>11.3</v>
      </c>
      <c r="AQ285" s="348">
        <v>10.64</v>
      </c>
      <c r="AR285" s="348">
        <v>7.3</v>
      </c>
      <c r="AS285" s="348">
        <v>2.7</v>
      </c>
      <c r="AT285" s="348">
        <v>-3.37</v>
      </c>
      <c r="AU285" s="351"/>
      <c r="AV285" s="346">
        <v>6</v>
      </c>
      <c r="AW285" s="346">
        <v>12</v>
      </c>
      <c r="AX285" s="346">
        <v>27</v>
      </c>
      <c r="AY285" s="346">
        <v>70</v>
      </c>
      <c r="AZ285" s="346">
        <v>189</v>
      </c>
      <c r="BA285" s="374"/>
      <c r="BB285" s="348">
        <v>12.8683954252866</v>
      </c>
      <c r="BC285" s="348">
        <v>0.99739352162341399</v>
      </c>
      <c r="BD285" s="348">
        <v>2.0100049283304899E-2</v>
      </c>
      <c r="BE285" s="375">
        <v>-1.52508595605357E-2</v>
      </c>
      <c r="BF285" s="374"/>
      <c r="BG285" s="372">
        <v>0.33429999999999999</v>
      </c>
      <c r="BH285" s="373"/>
      <c r="BI285" s="348">
        <v>98.323899999999995</v>
      </c>
      <c r="BJ285" s="348">
        <v>1.3554999999999999</v>
      </c>
      <c r="BK285" s="348" t="s">
        <v>430</v>
      </c>
      <c r="BL285" s="348">
        <v>0.3206</v>
      </c>
      <c r="BM285" s="373"/>
      <c r="BN285" s="372" t="s">
        <v>668</v>
      </c>
      <c r="BO285" s="372" t="s">
        <v>4500</v>
      </c>
      <c r="BP285" s="372" t="s">
        <v>4381</v>
      </c>
      <c r="BQ285" s="372" t="s">
        <v>730</v>
      </c>
      <c r="BR285" s="372" t="s">
        <v>4502</v>
      </c>
      <c r="BS285" s="373"/>
      <c r="BT285" s="354" t="s">
        <v>555</v>
      </c>
    </row>
    <row r="286" spans="1:72" s="428" customFormat="1" x14ac:dyDescent="0.25">
      <c r="A286" s="345" t="s">
        <v>5516</v>
      </c>
      <c r="B286" s="373"/>
      <c r="C286" s="719">
        <v>44487</v>
      </c>
      <c r="D286" s="373"/>
      <c r="E286" s="346">
        <v>3562.49</v>
      </c>
      <c r="F286" s="373"/>
      <c r="G286" s="347">
        <v>24.328099999999999</v>
      </c>
      <c r="H286" s="374"/>
      <c r="I286" s="348" t="s">
        <v>430</v>
      </c>
      <c r="J286" s="348">
        <v>0.1132</v>
      </c>
      <c r="K286" s="348">
        <v>3.7029999999999998</v>
      </c>
      <c r="L286" s="348">
        <v>-2.6408999999999998</v>
      </c>
      <c r="M286" s="348">
        <v>23.105499999999999</v>
      </c>
      <c r="N286" s="350">
        <v>35.371200000000002</v>
      </c>
      <c r="O286" s="348">
        <v>30.506599999999999</v>
      </c>
      <c r="P286" s="348">
        <v>31.278199999999998</v>
      </c>
      <c r="Q286" s="348" t="s">
        <v>430</v>
      </c>
      <c r="R286" s="348" t="s">
        <v>430</v>
      </c>
      <c r="S286" s="348">
        <v>-2.4131999999999998</v>
      </c>
      <c r="T286" s="348">
        <v>24.3431</v>
      </c>
      <c r="U286" s="348">
        <v>23.1584</v>
      </c>
      <c r="V286" s="348">
        <v>27.514500000000002</v>
      </c>
      <c r="W286" s="348">
        <v>3.7170999999999998</v>
      </c>
      <c r="X286" s="348">
        <v>20.084399999999999</v>
      </c>
      <c r="Y286" s="374"/>
      <c r="Z286" s="346" t="s">
        <v>430</v>
      </c>
      <c r="AA286" s="346">
        <v>103</v>
      </c>
      <c r="AB286" s="346">
        <v>41</v>
      </c>
      <c r="AC286" s="346">
        <v>247</v>
      </c>
      <c r="AD286" s="346">
        <v>2</v>
      </c>
      <c r="AE286" s="346">
        <v>1</v>
      </c>
      <c r="AF286" s="346">
        <v>1</v>
      </c>
      <c r="AG286" s="346">
        <v>1</v>
      </c>
      <c r="AH286" s="346" t="s">
        <v>430</v>
      </c>
      <c r="AI286" s="346" t="s">
        <v>430</v>
      </c>
      <c r="AJ286" s="346">
        <v>260</v>
      </c>
      <c r="AK286" s="346">
        <v>32</v>
      </c>
      <c r="AL286" s="346">
        <v>3</v>
      </c>
      <c r="AM286" s="346">
        <v>3</v>
      </c>
      <c r="AN286" s="346">
        <v>24</v>
      </c>
      <c r="AO286" s="373"/>
      <c r="AP286" s="348" t="s">
        <v>430</v>
      </c>
      <c r="AQ286" s="348" t="s">
        <v>430</v>
      </c>
      <c r="AR286" s="348" t="s">
        <v>430</v>
      </c>
      <c r="AS286" s="348">
        <v>31.98</v>
      </c>
      <c r="AT286" s="348">
        <v>33.5</v>
      </c>
      <c r="AU286" s="351"/>
      <c r="AV286" s="346" t="s">
        <v>430</v>
      </c>
      <c r="AW286" s="346" t="s">
        <v>430</v>
      </c>
      <c r="AX286" s="346" t="s">
        <v>430</v>
      </c>
      <c r="AY286" s="346">
        <v>1</v>
      </c>
      <c r="AZ286" s="346">
        <v>10</v>
      </c>
      <c r="BA286" s="374"/>
      <c r="BB286" s="348">
        <v>17.906101911199801</v>
      </c>
      <c r="BC286" s="348">
        <v>0</v>
      </c>
      <c r="BD286" s="348">
        <v>0.10281237189163001</v>
      </c>
      <c r="BE286" s="375" t="s">
        <v>430</v>
      </c>
      <c r="BF286" s="374"/>
      <c r="BG286" s="372" t="s">
        <v>430</v>
      </c>
      <c r="BH286" s="373"/>
      <c r="BI286" s="348" t="s">
        <v>430</v>
      </c>
      <c r="BJ286" s="348" t="s">
        <v>430</v>
      </c>
      <c r="BK286" s="348" t="s">
        <v>430</v>
      </c>
      <c r="BL286" s="348" t="s">
        <v>430</v>
      </c>
      <c r="BM286" s="373"/>
      <c r="BN286" s="372" t="s">
        <v>4551</v>
      </c>
      <c r="BO286" s="372" t="s">
        <v>4552</v>
      </c>
      <c r="BP286" s="372" t="s">
        <v>4553</v>
      </c>
      <c r="BQ286" s="372" t="s">
        <v>4554</v>
      </c>
      <c r="BR286" s="372" t="s">
        <v>4555</v>
      </c>
      <c r="BS286" s="373"/>
      <c r="BT286" s="354" t="s">
        <v>555</v>
      </c>
    </row>
    <row r="287" spans="1:72" s="428" customFormat="1" x14ac:dyDescent="0.25">
      <c r="A287" s="345" t="s">
        <v>5517</v>
      </c>
      <c r="B287" s="373"/>
      <c r="C287" s="719">
        <v>44120</v>
      </c>
      <c r="D287" s="373"/>
      <c r="E287" s="346">
        <v>3528.23</v>
      </c>
      <c r="F287" s="373"/>
      <c r="G287" s="347">
        <v>36.571800000000003</v>
      </c>
      <c r="H287" s="374"/>
      <c r="I287" s="348">
        <v>-0.1245</v>
      </c>
      <c r="J287" s="348">
        <v>0.51419999999999999</v>
      </c>
      <c r="K287" s="348">
        <v>3.5011000000000001</v>
      </c>
      <c r="L287" s="348">
        <v>7.9859</v>
      </c>
      <c r="M287" s="348">
        <v>16.219000000000001</v>
      </c>
      <c r="N287" s="350">
        <v>10.215</v>
      </c>
      <c r="O287" s="348">
        <v>0.39190000000000003</v>
      </c>
      <c r="P287" s="348">
        <v>16.598800000000001</v>
      </c>
      <c r="Q287" s="348">
        <v>16.200900000000001</v>
      </c>
      <c r="R287" s="348" t="s">
        <v>430</v>
      </c>
      <c r="S287" s="348">
        <v>4.2030000000000003</v>
      </c>
      <c r="T287" s="348">
        <v>29.250900000000001</v>
      </c>
      <c r="U287" s="348">
        <v>10.6744</v>
      </c>
      <c r="V287" s="348">
        <v>10.6212</v>
      </c>
      <c r="W287" s="348">
        <v>2.9190999999999998</v>
      </c>
      <c r="X287" s="348">
        <v>24.74</v>
      </c>
      <c r="Y287" s="374"/>
      <c r="Z287" s="346">
        <v>70</v>
      </c>
      <c r="AA287" s="346">
        <v>65</v>
      </c>
      <c r="AB287" s="346">
        <v>46</v>
      </c>
      <c r="AC287" s="346">
        <v>24</v>
      </c>
      <c r="AD287" s="346">
        <v>25</v>
      </c>
      <c r="AE287" s="346">
        <v>77</v>
      </c>
      <c r="AF287" s="346">
        <v>60</v>
      </c>
      <c r="AG287" s="346">
        <v>42</v>
      </c>
      <c r="AH287" s="346">
        <v>6</v>
      </c>
      <c r="AI287" s="346" t="s">
        <v>430</v>
      </c>
      <c r="AJ287" s="346">
        <v>55</v>
      </c>
      <c r="AK287" s="346">
        <v>16</v>
      </c>
      <c r="AL287" s="346">
        <v>22</v>
      </c>
      <c r="AM287" s="346">
        <v>59</v>
      </c>
      <c r="AN287" s="346">
        <v>42</v>
      </c>
      <c r="AO287" s="373"/>
      <c r="AP287" s="348" t="s">
        <v>430</v>
      </c>
      <c r="AQ287" s="348" t="s">
        <v>430</v>
      </c>
      <c r="AR287" s="348">
        <v>16.18</v>
      </c>
      <c r="AS287" s="348">
        <v>10.199999999999999</v>
      </c>
      <c r="AT287" s="348">
        <v>24.43</v>
      </c>
      <c r="AU287" s="351"/>
      <c r="AV287" s="346" t="s">
        <v>430</v>
      </c>
      <c r="AW287" s="346" t="s">
        <v>430</v>
      </c>
      <c r="AX287" s="346">
        <v>8</v>
      </c>
      <c r="AY287" s="346">
        <v>40</v>
      </c>
      <c r="AZ287" s="346">
        <v>24</v>
      </c>
      <c r="BA287" s="374"/>
      <c r="BB287" s="348">
        <v>19.882917584255001</v>
      </c>
      <c r="BC287" s="348">
        <v>0.99750941974576302</v>
      </c>
      <c r="BD287" s="348">
        <v>5.3301060894887099E-2</v>
      </c>
      <c r="BE287" s="375">
        <v>-6.3968617055994798E-2</v>
      </c>
      <c r="BF287" s="374"/>
      <c r="BG287" s="372">
        <v>0.312</v>
      </c>
      <c r="BH287" s="373"/>
      <c r="BI287" s="348" t="s">
        <v>430</v>
      </c>
      <c r="BJ287" s="348">
        <v>7.1786199999999996</v>
      </c>
      <c r="BK287" s="348">
        <v>92.696200000000005</v>
      </c>
      <c r="BL287" s="348">
        <v>0.12518000000000001</v>
      </c>
      <c r="BM287" s="373"/>
      <c r="BN287" s="372" t="s">
        <v>4557</v>
      </c>
      <c r="BO287" s="372" t="s">
        <v>4558</v>
      </c>
      <c r="BP287" s="372" t="s">
        <v>2187</v>
      </c>
      <c r="BQ287" s="372" t="s">
        <v>4559</v>
      </c>
      <c r="BR287" s="372" t="s">
        <v>4560</v>
      </c>
      <c r="BS287" s="373"/>
      <c r="BT287" s="354" t="s">
        <v>555</v>
      </c>
    </row>
    <row r="288" spans="1:72" s="428" customFormat="1" x14ac:dyDescent="0.25">
      <c r="A288" s="345" t="s">
        <v>5518</v>
      </c>
      <c r="B288" s="373"/>
      <c r="C288" s="719">
        <v>43714</v>
      </c>
      <c r="D288" s="373"/>
      <c r="E288" s="346">
        <v>3202.28</v>
      </c>
      <c r="F288" s="373"/>
      <c r="G288" s="347">
        <v>27.455500000000001</v>
      </c>
      <c r="H288" s="374"/>
      <c r="I288" s="348">
        <v>-0.3246</v>
      </c>
      <c r="J288" s="348">
        <v>-0.1255</v>
      </c>
      <c r="K288" s="348">
        <v>1.5374000000000001</v>
      </c>
      <c r="L288" s="348">
        <v>2.7092000000000001</v>
      </c>
      <c r="M288" s="348">
        <v>1.9514</v>
      </c>
      <c r="N288" s="350">
        <v>3.9382999999999999</v>
      </c>
      <c r="O288" s="348">
        <v>0.58350000000000002</v>
      </c>
      <c r="P288" s="348">
        <v>12.504099999999999</v>
      </c>
      <c r="Q288" s="348">
        <v>11.3607</v>
      </c>
      <c r="R288" s="348" t="s">
        <v>430</v>
      </c>
      <c r="S288" s="348">
        <v>2.3748</v>
      </c>
      <c r="T288" s="348">
        <v>15.0306</v>
      </c>
      <c r="U288" s="348">
        <v>-0.95489999999999997</v>
      </c>
      <c r="V288" s="348">
        <v>4.0983000000000001</v>
      </c>
      <c r="W288" s="348">
        <v>0.1784</v>
      </c>
      <c r="X288" s="348">
        <v>15.573499999999999</v>
      </c>
      <c r="Y288" s="374"/>
      <c r="Z288" s="346">
        <v>142</v>
      </c>
      <c r="AA288" s="346">
        <v>137</v>
      </c>
      <c r="AB288" s="346">
        <v>140</v>
      </c>
      <c r="AC288" s="346">
        <v>133</v>
      </c>
      <c r="AD288" s="346">
        <v>141</v>
      </c>
      <c r="AE288" s="346">
        <v>140</v>
      </c>
      <c r="AF288" s="346">
        <v>54</v>
      </c>
      <c r="AG288" s="346">
        <v>58</v>
      </c>
      <c r="AH288" s="346">
        <v>22</v>
      </c>
      <c r="AI288" s="346" t="s">
        <v>430</v>
      </c>
      <c r="AJ288" s="346">
        <v>151</v>
      </c>
      <c r="AK288" s="346">
        <v>142</v>
      </c>
      <c r="AL288" s="346">
        <v>151</v>
      </c>
      <c r="AM288" s="346">
        <v>152</v>
      </c>
      <c r="AN288" s="346">
        <v>148</v>
      </c>
      <c r="AO288" s="373"/>
      <c r="AP288" s="348" t="s">
        <v>430</v>
      </c>
      <c r="AQ288" s="348">
        <v>13.81</v>
      </c>
      <c r="AR288" s="348">
        <v>10.84</v>
      </c>
      <c r="AS288" s="348">
        <v>6.33</v>
      </c>
      <c r="AT288" s="348">
        <v>5.49</v>
      </c>
      <c r="AU288" s="351"/>
      <c r="AV288" s="346" t="s">
        <v>430</v>
      </c>
      <c r="AW288" s="346">
        <v>9</v>
      </c>
      <c r="AX288" s="346">
        <v>21</v>
      </c>
      <c r="AY288" s="346">
        <v>55</v>
      </c>
      <c r="AZ288" s="346">
        <v>129</v>
      </c>
      <c r="BA288" s="374"/>
      <c r="BB288" s="348">
        <v>14.2336959845709</v>
      </c>
      <c r="BC288" s="348">
        <v>0.997718705870968</v>
      </c>
      <c r="BD288" s="348">
        <v>4.13249359942282E-2</v>
      </c>
      <c r="BE288" s="375">
        <v>-2.0658689739864799E-2</v>
      </c>
      <c r="BF288" s="374"/>
      <c r="BG288" s="372">
        <v>0.35680000000000001</v>
      </c>
      <c r="BH288" s="373"/>
      <c r="BI288" s="348">
        <v>68.178299999999993</v>
      </c>
      <c r="BJ288" s="348">
        <v>20.822399999999998</v>
      </c>
      <c r="BK288" s="348">
        <v>10.844200000000001</v>
      </c>
      <c r="BL288" s="348">
        <v>0.15509999999999999</v>
      </c>
      <c r="BM288" s="373"/>
      <c r="BN288" s="372" t="s">
        <v>3755</v>
      </c>
      <c r="BO288" s="372" t="s">
        <v>4562</v>
      </c>
      <c r="BP288" s="372" t="s">
        <v>4563</v>
      </c>
      <c r="BQ288" s="372" t="s">
        <v>4564</v>
      </c>
      <c r="BR288" s="372" t="s">
        <v>4565</v>
      </c>
      <c r="BS288" s="373"/>
      <c r="BT288" s="354" t="s">
        <v>548</v>
      </c>
    </row>
    <row r="289" spans="1:72" s="428" customFormat="1" x14ac:dyDescent="0.25">
      <c r="A289" s="345" t="s">
        <v>5519</v>
      </c>
      <c r="B289" s="373"/>
      <c r="C289" s="719">
        <v>41275</v>
      </c>
      <c r="D289" s="373"/>
      <c r="E289" s="346">
        <v>2808.33</v>
      </c>
      <c r="F289" s="373"/>
      <c r="G289" s="347">
        <v>53.972299999999997</v>
      </c>
      <c r="H289" s="374"/>
      <c r="I289" s="348">
        <v>-0.4829</v>
      </c>
      <c r="J289" s="348">
        <v>-0.58450000000000002</v>
      </c>
      <c r="K289" s="348">
        <v>0.50670000000000004</v>
      </c>
      <c r="L289" s="348">
        <v>1.3617999999999999</v>
      </c>
      <c r="M289" s="348">
        <v>-3.6362000000000001</v>
      </c>
      <c r="N289" s="350">
        <v>-1.6146</v>
      </c>
      <c r="O289" s="348">
        <v>-0.90449999999999997</v>
      </c>
      <c r="P289" s="348">
        <v>8.7393000000000001</v>
      </c>
      <c r="Q289" s="348">
        <v>8.6854999999999993</v>
      </c>
      <c r="R289" s="348">
        <v>11.9899</v>
      </c>
      <c r="S289" s="348">
        <v>1.2188000000000001</v>
      </c>
      <c r="T289" s="348">
        <v>8.6559000000000008</v>
      </c>
      <c r="U289" s="348">
        <v>-7.0572999999999997</v>
      </c>
      <c r="V289" s="348">
        <v>-1.2149000000000001</v>
      </c>
      <c r="W289" s="348">
        <v>-1.1065</v>
      </c>
      <c r="X289" s="348">
        <v>11.870799999999999</v>
      </c>
      <c r="Y289" s="374"/>
      <c r="Z289" s="346">
        <v>175</v>
      </c>
      <c r="AA289" s="346">
        <v>186</v>
      </c>
      <c r="AB289" s="346">
        <v>184</v>
      </c>
      <c r="AC289" s="346">
        <v>195</v>
      </c>
      <c r="AD289" s="346">
        <v>198</v>
      </c>
      <c r="AE289" s="346">
        <v>182</v>
      </c>
      <c r="AF289" s="346">
        <v>90</v>
      </c>
      <c r="AG289" s="346">
        <v>79</v>
      </c>
      <c r="AH289" s="346">
        <v>26</v>
      </c>
      <c r="AI289" s="346">
        <v>4</v>
      </c>
      <c r="AJ289" s="346">
        <v>193</v>
      </c>
      <c r="AK289" s="346">
        <v>198</v>
      </c>
      <c r="AL289" s="346">
        <v>204</v>
      </c>
      <c r="AM289" s="346">
        <v>190</v>
      </c>
      <c r="AN289" s="346">
        <v>196</v>
      </c>
      <c r="AO289" s="373"/>
      <c r="AP289" s="348">
        <v>11.41</v>
      </c>
      <c r="AQ289" s="348">
        <v>10.68</v>
      </c>
      <c r="AR289" s="348">
        <v>7.3</v>
      </c>
      <c r="AS289" s="348">
        <v>2.65</v>
      </c>
      <c r="AT289" s="348">
        <v>-3.43</v>
      </c>
      <c r="AU289" s="351"/>
      <c r="AV289" s="346">
        <v>4</v>
      </c>
      <c r="AW289" s="346">
        <v>11</v>
      </c>
      <c r="AX289" s="346">
        <v>27</v>
      </c>
      <c r="AY289" s="346">
        <v>76</v>
      </c>
      <c r="AZ289" s="346">
        <v>194</v>
      </c>
      <c r="BA289" s="374"/>
      <c r="BB289" s="348">
        <v>12.8917629839297</v>
      </c>
      <c r="BC289" s="348">
        <v>0.99919994774599397</v>
      </c>
      <c r="BD289" s="348">
        <v>1.9955460281828801E-2</v>
      </c>
      <c r="BE289" s="375">
        <v>-1.7141262040951601E-2</v>
      </c>
      <c r="BF289" s="374"/>
      <c r="BG289" s="372">
        <v>0.3392</v>
      </c>
      <c r="BH289" s="373"/>
      <c r="BI289" s="348">
        <v>98.321899999999999</v>
      </c>
      <c r="BJ289" s="348">
        <v>1.35548</v>
      </c>
      <c r="BK289" s="348" t="s">
        <v>430</v>
      </c>
      <c r="BL289" s="348">
        <v>0.32262000000000002</v>
      </c>
      <c r="BM289" s="373"/>
      <c r="BN289" s="372" t="s">
        <v>668</v>
      </c>
      <c r="BO289" s="372" t="s">
        <v>4500</v>
      </c>
      <c r="BP289" s="372" t="s">
        <v>4381</v>
      </c>
      <c r="BQ289" s="372" t="s">
        <v>730</v>
      </c>
      <c r="BR289" s="372" t="s">
        <v>4502</v>
      </c>
      <c r="BS289" s="373"/>
      <c r="BT289" s="354" t="s">
        <v>555</v>
      </c>
    </row>
    <row r="290" spans="1:72" s="428" customFormat="1" x14ac:dyDescent="0.25">
      <c r="A290" s="345" t="s">
        <v>5520</v>
      </c>
      <c r="B290" s="373"/>
      <c r="C290" s="719">
        <v>44246</v>
      </c>
      <c r="D290" s="373"/>
      <c r="E290" s="346">
        <v>2836.84</v>
      </c>
      <c r="F290" s="373"/>
      <c r="G290" s="347">
        <v>27.2423</v>
      </c>
      <c r="H290" s="374"/>
      <c r="I290" s="348">
        <v>-9.3899999999999997E-2</v>
      </c>
      <c r="J290" s="348">
        <v>0.54069999999999996</v>
      </c>
      <c r="K290" s="348">
        <v>2.5697000000000001</v>
      </c>
      <c r="L290" s="348">
        <v>2.9386000000000001</v>
      </c>
      <c r="M290" s="348">
        <v>7.7904</v>
      </c>
      <c r="N290" s="350">
        <v>11.653</v>
      </c>
      <c r="O290" s="348">
        <v>3.8974000000000002</v>
      </c>
      <c r="P290" s="348">
        <v>17.809799999999999</v>
      </c>
      <c r="Q290" s="348">
        <v>17.8962</v>
      </c>
      <c r="R290" s="348" t="s">
        <v>430</v>
      </c>
      <c r="S290" s="348">
        <v>3.3917999999999999</v>
      </c>
      <c r="T290" s="348">
        <v>21.1965</v>
      </c>
      <c r="U290" s="348">
        <v>5.8507999999999996</v>
      </c>
      <c r="V290" s="348">
        <v>12.160399999999999</v>
      </c>
      <c r="W290" s="348">
        <v>1.6443000000000001</v>
      </c>
      <c r="X290" s="348">
        <v>19.905899999999999</v>
      </c>
      <c r="Y290" s="374"/>
      <c r="Z290" s="346">
        <v>48</v>
      </c>
      <c r="AA290" s="346">
        <v>45</v>
      </c>
      <c r="AB290" s="346">
        <v>97</v>
      </c>
      <c r="AC290" s="346">
        <v>115</v>
      </c>
      <c r="AD290" s="346">
        <v>49</v>
      </c>
      <c r="AE290" s="346">
        <v>56</v>
      </c>
      <c r="AF290" s="346">
        <v>28</v>
      </c>
      <c r="AG290" s="346">
        <v>31</v>
      </c>
      <c r="AH290" s="346">
        <v>3</v>
      </c>
      <c r="AI290" s="346" t="s">
        <v>430</v>
      </c>
      <c r="AJ290" s="346">
        <v>103</v>
      </c>
      <c r="AK290" s="346">
        <v>76</v>
      </c>
      <c r="AL290" s="346">
        <v>71</v>
      </c>
      <c r="AM290" s="346">
        <v>31</v>
      </c>
      <c r="AN290" s="346">
        <v>63</v>
      </c>
      <c r="AO290" s="373"/>
      <c r="AP290" s="348" t="s">
        <v>430</v>
      </c>
      <c r="AQ290" s="348" t="s">
        <v>430</v>
      </c>
      <c r="AR290" s="348">
        <v>17.600000000000001</v>
      </c>
      <c r="AS290" s="348">
        <v>11.76</v>
      </c>
      <c r="AT290" s="348">
        <v>15.74</v>
      </c>
      <c r="AU290" s="351"/>
      <c r="AV290" s="346" t="s">
        <v>430</v>
      </c>
      <c r="AW290" s="346" t="s">
        <v>430</v>
      </c>
      <c r="AX290" s="346">
        <v>6</v>
      </c>
      <c r="AY290" s="346">
        <v>16</v>
      </c>
      <c r="AZ290" s="346">
        <v>69</v>
      </c>
      <c r="BA290" s="374"/>
      <c r="BB290" s="348">
        <v>16.421277085137302</v>
      </c>
      <c r="BC290" s="348">
        <v>0.99847072709405404</v>
      </c>
      <c r="BD290" s="348">
        <v>6.7779291881035902E-2</v>
      </c>
      <c r="BE290" s="375">
        <v>-3.0662092372576898E-2</v>
      </c>
      <c r="BF290" s="374"/>
      <c r="BG290" s="372">
        <v>0.14680000000000001</v>
      </c>
      <c r="BH290" s="373"/>
      <c r="BI290" s="348">
        <v>11.1408</v>
      </c>
      <c r="BJ290" s="348">
        <v>84.5261</v>
      </c>
      <c r="BK290" s="348">
        <v>4.2687099999999996</v>
      </c>
      <c r="BL290" s="348">
        <v>6.4390000000000003E-2</v>
      </c>
      <c r="BM290" s="373"/>
      <c r="BN290" s="372" t="s">
        <v>4568</v>
      </c>
      <c r="BO290" s="372" t="s">
        <v>4569</v>
      </c>
      <c r="BP290" s="372" t="s">
        <v>4570</v>
      </c>
      <c r="BQ290" s="372" t="s">
        <v>4571</v>
      </c>
      <c r="BR290" s="372" t="s">
        <v>4572</v>
      </c>
      <c r="BS290" s="373"/>
      <c r="BT290" s="354" t="s">
        <v>555</v>
      </c>
    </row>
    <row r="291" spans="1:72" s="428" customFormat="1" x14ac:dyDescent="0.25">
      <c r="A291" s="345" t="s">
        <v>5521</v>
      </c>
      <c r="B291" s="373"/>
      <c r="C291" s="719">
        <v>44503</v>
      </c>
      <c r="D291" s="373"/>
      <c r="E291" s="346">
        <v>2733.12</v>
      </c>
      <c r="F291" s="373"/>
      <c r="G291" s="347">
        <v>17.604800000000001</v>
      </c>
      <c r="H291" s="374"/>
      <c r="I291" s="348">
        <v>-0.18429999999999999</v>
      </c>
      <c r="J291" s="348">
        <v>0.2266</v>
      </c>
      <c r="K291" s="348">
        <v>2.5969000000000002</v>
      </c>
      <c r="L291" s="348">
        <v>3.6168</v>
      </c>
      <c r="M291" s="348">
        <v>7.1184000000000003</v>
      </c>
      <c r="N291" s="350">
        <v>11.797000000000001</v>
      </c>
      <c r="O291" s="348">
        <v>7.1400000000000005E-2</v>
      </c>
      <c r="P291" s="348">
        <v>19.291699999999999</v>
      </c>
      <c r="Q291" s="348" t="s">
        <v>430</v>
      </c>
      <c r="R291" s="348" t="s">
        <v>430</v>
      </c>
      <c r="S291" s="348">
        <v>4.0613999999999999</v>
      </c>
      <c r="T291" s="348">
        <v>23.560700000000001</v>
      </c>
      <c r="U291" s="348">
        <v>7.7313000000000001</v>
      </c>
      <c r="V291" s="348">
        <v>10.1532</v>
      </c>
      <c r="W291" s="348">
        <v>1.0347</v>
      </c>
      <c r="X291" s="348">
        <v>12.460100000000001</v>
      </c>
      <c r="Y291" s="374"/>
      <c r="Z291" s="346">
        <v>92</v>
      </c>
      <c r="AA291" s="346">
        <v>90</v>
      </c>
      <c r="AB291" s="346">
        <v>83</v>
      </c>
      <c r="AC291" s="346">
        <v>93</v>
      </c>
      <c r="AD291" s="346">
        <v>75</v>
      </c>
      <c r="AE291" s="346">
        <v>52</v>
      </c>
      <c r="AF291" s="346">
        <v>70</v>
      </c>
      <c r="AG291" s="346">
        <v>23</v>
      </c>
      <c r="AH291" s="346" t="s">
        <v>430</v>
      </c>
      <c r="AI291" s="346" t="s">
        <v>430</v>
      </c>
      <c r="AJ291" s="346">
        <v>74</v>
      </c>
      <c r="AK291" s="346">
        <v>47</v>
      </c>
      <c r="AL291" s="346">
        <v>51</v>
      </c>
      <c r="AM291" s="346">
        <v>79</v>
      </c>
      <c r="AN291" s="346">
        <v>102</v>
      </c>
      <c r="AO291" s="373"/>
      <c r="AP291" s="348" t="s">
        <v>430</v>
      </c>
      <c r="AQ291" s="348" t="s">
        <v>430</v>
      </c>
      <c r="AR291" s="348" t="s">
        <v>430</v>
      </c>
      <c r="AS291" s="348">
        <v>10.81</v>
      </c>
      <c r="AT291" s="348">
        <v>16.850000000000001</v>
      </c>
      <c r="AU291" s="351"/>
      <c r="AV291" s="346" t="s">
        <v>430</v>
      </c>
      <c r="AW291" s="346" t="s">
        <v>430</v>
      </c>
      <c r="AX291" s="346" t="s">
        <v>430</v>
      </c>
      <c r="AY291" s="346">
        <v>32</v>
      </c>
      <c r="AZ291" s="346">
        <v>59</v>
      </c>
      <c r="BA291" s="374"/>
      <c r="BB291" s="348">
        <v>19.336986439344098</v>
      </c>
      <c r="BC291" s="348">
        <v>1.00077468978337</v>
      </c>
      <c r="BD291" s="348">
        <v>5.7604418802441097E-2</v>
      </c>
      <c r="BE291" s="375">
        <v>-4.79113977262524E-2</v>
      </c>
      <c r="BF291" s="374"/>
      <c r="BG291" s="372">
        <v>0.1492</v>
      </c>
      <c r="BH291" s="373"/>
      <c r="BI291" s="348">
        <v>86.591999999999999</v>
      </c>
      <c r="BJ291" s="348">
        <v>13.235200000000001</v>
      </c>
      <c r="BK291" s="348" t="s">
        <v>430</v>
      </c>
      <c r="BL291" s="348">
        <v>0.17280000000000001</v>
      </c>
      <c r="BM291" s="373"/>
      <c r="BN291" s="372" t="s">
        <v>4527</v>
      </c>
      <c r="BO291" s="372" t="s">
        <v>4528</v>
      </c>
      <c r="BP291" s="372" t="s">
        <v>4529</v>
      </c>
      <c r="BQ291" s="372" t="s">
        <v>4530</v>
      </c>
      <c r="BR291" s="372" t="s">
        <v>4531</v>
      </c>
      <c r="BS291" s="373"/>
      <c r="BT291" s="354" t="s">
        <v>555</v>
      </c>
    </row>
    <row r="292" spans="1:72" s="428" customFormat="1" x14ac:dyDescent="0.25">
      <c r="A292" s="345" t="s">
        <v>5522</v>
      </c>
      <c r="B292" s="373"/>
      <c r="C292" s="719">
        <v>43031</v>
      </c>
      <c r="D292" s="373"/>
      <c r="E292" s="346">
        <v>2676.37</v>
      </c>
      <c r="F292" s="373"/>
      <c r="G292" s="347">
        <v>27.616399999999999</v>
      </c>
      <c r="H292" s="374"/>
      <c r="I292" s="348">
        <v>-0.26290000000000002</v>
      </c>
      <c r="J292" s="348">
        <v>-0.42149999999999999</v>
      </c>
      <c r="K292" s="348">
        <v>0.44230000000000003</v>
      </c>
      <c r="L292" s="348">
        <v>0.71919999999999995</v>
      </c>
      <c r="M292" s="348">
        <v>0.1966</v>
      </c>
      <c r="N292" s="350">
        <v>5.8251999999999997</v>
      </c>
      <c r="O292" s="348">
        <v>1.9767999999999999</v>
      </c>
      <c r="P292" s="348">
        <v>13.9277</v>
      </c>
      <c r="Q292" s="348">
        <v>13.075799999999999</v>
      </c>
      <c r="R292" s="348" t="s">
        <v>430</v>
      </c>
      <c r="S292" s="348">
        <v>2.1543000000000001</v>
      </c>
      <c r="T292" s="348">
        <v>12.177</v>
      </c>
      <c r="U292" s="348">
        <v>-0.46960000000000002</v>
      </c>
      <c r="V292" s="348">
        <v>5.1657000000000002</v>
      </c>
      <c r="W292" s="348">
        <v>-1.1805000000000001</v>
      </c>
      <c r="X292" s="348">
        <v>12.1639</v>
      </c>
      <c r="Y292" s="374"/>
      <c r="Z292" s="346">
        <v>109</v>
      </c>
      <c r="AA292" s="346">
        <v>156</v>
      </c>
      <c r="AB292" s="346">
        <v>210</v>
      </c>
      <c r="AC292" s="346">
        <v>222</v>
      </c>
      <c r="AD292" s="346">
        <v>157</v>
      </c>
      <c r="AE292" s="346">
        <v>115</v>
      </c>
      <c r="AF292" s="346">
        <v>35</v>
      </c>
      <c r="AG292" s="346">
        <v>48</v>
      </c>
      <c r="AH292" s="346">
        <v>17</v>
      </c>
      <c r="AI292" s="346" t="s">
        <v>430</v>
      </c>
      <c r="AJ292" s="346">
        <v>160</v>
      </c>
      <c r="AK292" s="346">
        <v>175</v>
      </c>
      <c r="AL292" s="346">
        <v>142</v>
      </c>
      <c r="AM292" s="346">
        <v>129</v>
      </c>
      <c r="AN292" s="346">
        <v>221</v>
      </c>
      <c r="AO292" s="373"/>
      <c r="AP292" s="348" t="s">
        <v>430</v>
      </c>
      <c r="AQ292" s="348">
        <v>15.75</v>
      </c>
      <c r="AR292" s="348">
        <v>12.27</v>
      </c>
      <c r="AS292" s="348">
        <v>7.51</v>
      </c>
      <c r="AT292" s="348">
        <v>4.26</v>
      </c>
      <c r="AU292" s="351"/>
      <c r="AV292" s="346" t="s">
        <v>430</v>
      </c>
      <c r="AW292" s="346">
        <v>8</v>
      </c>
      <c r="AX292" s="346">
        <v>18</v>
      </c>
      <c r="AY292" s="346">
        <v>47</v>
      </c>
      <c r="AZ292" s="346">
        <v>144</v>
      </c>
      <c r="BA292" s="374"/>
      <c r="BB292" s="348">
        <v>13.661926540618399</v>
      </c>
      <c r="BC292" s="348">
        <v>0.99779470215983601</v>
      </c>
      <c r="BD292" s="348">
        <v>4.9209698329347198E-2</v>
      </c>
      <c r="BE292" s="375">
        <v>-3.7040838445310101E-2</v>
      </c>
      <c r="BF292" s="374"/>
      <c r="BG292" s="372">
        <v>0.55930000000000002</v>
      </c>
      <c r="BH292" s="373"/>
      <c r="BI292" s="348">
        <v>98.854500000000002</v>
      </c>
      <c r="BJ292" s="348">
        <v>3.76363</v>
      </c>
      <c r="BK292" s="348" t="s">
        <v>430</v>
      </c>
      <c r="BL292" s="348">
        <v>-2.6181299999999998</v>
      </c>
      <c r="BM292" s="373"/>
      <c r="BN292" s="372" t="s">
        <v>4575</v>
      </c>
      <c r="BO292" s="372" t="s">
        <v>4576</v>
      </c>
      <c r="BP292" s="372" t="s">
        <v>4577</v>
      </c>
      <c r="BQ292" s="372" t="s">
        <v>4578</v>
      </c>
      <c r="BR292" s="372" t="s">
        <v>4579</v>
      </c>
      <c r="BS292" s="373"/>
      <c r="BT292" s="354" t="s">
        <v>555</v>
      </c>
    </row>
    <row r="293" spans="1:72" s="428" customFormat="1" x14ac:dyDescent="0.25">
      <c r="A293" s="345" t="s">
        <v>5523</v>
      </c>
      <c r="B293" s="373"/>
      <c r="C293" s="719">
        <v>45112</v>
      </c>
      <c r="D293" s="373"/>
      <c r="E293" s="346">
        <v>2476.79</v>
      </c>
      <c r="F293" s="373"/>
      <c r="G293" s="347">
        <v>19.281099999999999</v>
      </c>
      <c r="H293" s="374"/>
      <c r="I293" s="348">
        <v>-0.24210000000000001</v>
      </c>
      <c r="J293" s="348">
        <v>0.41510000000000002</v>
      </c>
      <c r="K293" s="348">
        <v>4.4988999999999999</v>
      </c>
      <c r="L293" s="348">
        <v>10.9697</v>
      </c>
      <c r="M293" s="348">
        <v>23.686399999999999</v>
      </c>
      <c r="N293" s="350">
        <v>12.996700000000001</v>
      </c>
      <c r="O293" s="348">
        <v>1.5842000000000001</v>
      </c>
      <c r="P293" s="348">
        <v>18.913399999999999</v>
      </c>
      <c r="Q293" s="348" t="s">
        <v>430</v>
      </c>
      <c r="R293" s="348" t="s">
        <v>430</v>
      </c>
      <c r="S293" s="348">
        <v>4.9973999999999998</v>
      </c>
      <c r="T293" s="348">
        <v>39.657400000000003</v>
      </c>
      <c r="U293" s="348">
        <v>16.7759</v>
      </c>
      <c r="V293" s="348">
        <v>14.9299</v>
      </c>
      <c r="W293" s="348">
        <v>4.7965999999999998</v>
      </c>
      <c r="X293" s="348">
        <v>23.1905</v>
      </c>
      <c r="Y293" s="374"/>
      <c r="Z293" s="346">
        <v>102</v>
      </c>
      <c r="AA293" s="346">
        <v>71</v>
      </c>
      <c r="AB293" s="346">
        <v>23</v>
      </c>
      <c r="AC293" s="346">
        <v>8</v>
      </c>
      <c r="AD293" s="346">
        <v>1</v>
      </c>
      <c r="AE293" s="346">
        <v>34</v>
      </c>
      <c r="AF293" s="346">
        <v>45</v>
      </c>
      <c r="AG293" s="346">
        <v>25</v>
      </c>
      <c r="AH293" s="346" t="s">
        <v>430</v>
      </c>
      <c r="AI293" s="346" t="s">
        <v>430</v>
      </c>
      <c r="AJ293" s="346">
        <v>32</v>
      </c>
      <c r="AK293" s="346">
        <v>4</v>
      </c>
      <c r="AL293" s="346">
        <v>12</v>
      </c>
      <c r="AM293" s="346">
        <v>21</v>
      </c>
      <c r="AN293" s="346">
        <v>13</v>
      </c>
      <c r="AO293" s="373"/>
      <c r="AP293" s="348" t="s">
        <v>430</v>
      </c>
      <c r="AQ293" s="348" t="s">
        <v>430</v>
      </c>
      <c r="AR293" s="348" t="s">
        <v>430</v>
      </c>
      <c r="AS293" s="348">
        <v>12.82</v>
      </c>
      <c r="AT293" s="348">
        <v>34.86</v>
      </c>
      <c r="AU293" s="351"/>
      <c r="AV293" s="346" t="s">
        <v>430</v>
      </c>
      <c r="AW293" s="346" t="s">
        <v>430</v>
      </c>
      <c r="AX293" s="346" t="s">
        <v>430</v>
      </c>
      <c r="AY293" s="346">
        <v>12</v>
      </c>
      <c r="AZ293" s="346">
        <v>8</v>
      </c>
      <c r="BA293" s="374"/>
      <c r="BB293" s="348">
        <v>22.5262813188804</v>
      </c>
      <c r="BC293" s="348">
        <v>0.99805497688691702</v>
      </c>
      <c r="BD293" s="348">
        <v>6.1553679895329602E-2</v>
      </c>
      <c r="BE293" s="375">
        <v>-9.47904740345962E-2</v>
      </c>
      <c r="BF293" s="374"/>
      <c r="BG293" s="372">
        <v>0.39410000000000001</v>
      </c>
      <c r="BH293" s="373"/>
      <c r="BI293" s="348" t="s">
        <v>430</v>
      </c>
      <c r="BJ293" s="348" t="s">
        <v>430</v>
      </c>
      <c r="BK293" s="348">
        <v>99.755300000000005</v>
      </c>
      <c r="BL293" s="348">
        <v>0.2447</v>
      </c>
      <c r="BM293" s="373"/>
      <c r="BN293" s="372" t="s">
        <v>1856</v>
      </c>
      <c r="BO293" s="372" t="s">
        <v>4581</v>
      </c>
      <c r="BP293" s="372" t="s">
        <v>4582</v>
      </c>
      <c r="BQ293" s="372" t="s">
        <v>4583</v>
      </c>
      <c r="BR293" s="372" t="s">
        <v>1102</v>
      </c>
      <c r="BS293" s="373"/>
      <c r="BT293" s="354" t="s">
        <v>548</v>
      </c>
    </row>
    <row r="294" spans="1:72" s="428" customFormat="1" x14ac:dyDescent="0.25">
      <c r="A294" s="345" t="s">
        <v>5524</v>
      </c>
      <c r="B294" s="373"/>
      <c r="C294" s="719">
        <v>44335</v>
      </c>
      <c r="D294" s="373"/>
      <c r="E294" s="346">
        <v>2381.2399999999998</v>
      </c>
      <c r="F294" s="373"/>
      <c r="G294" s="347">
        <v>20.654499999999999</v>
      </c>
      <c r="H294" s="374"/>
      <c r="I294" s="348">
        <v>-0.18459999999999999</v>
      </c>
      <c r="J294" s="348">
        <v>0.2266</v>
      </c>
      <c r="K294" s="348">
        <v>2.6019999999999999</v>
      </c>
      <c r="L294" s="348">
        <v>3.6570999999999998</v>
      </c>
      <c r="M294" s="348">
        <v>7.1913999999999998</v>
      </c>
      <c r="N294" s="350">
        <v>11.895799999999999</v>
      </c>
      <c r="O294" s="348">
        <v>0.2356</v>
      </c>
      <c r="P294" s="348">
        <v>19.536100000000001</v>
      </c>
      <c r="Q294" s="348">
        <v>13.5495</v>
      </c>
      <c r="R294" s="348" t="s">
        <v>430</v>
      </c>
      <c r="S294" s="348">
        <v>4.0922000000000001</v>
      </c>
      <c r="T294" s="348">
        <v>23.632300000000001</v>
      </c>
      <c r="U294" s="348">
        <v>7.8034999999999997</v>
      </c>
      <c r="V294" s="348">
        <v>10.242599999999999</v>
      </c>
      <c r="W294" s="348">
        <v>1.0356000000000001</v>
      </c>
      <c r="X294" s="348">
        <v>14.735799999999999</v>
      </c>
      <c r="Y294" s="374"/>
      <c r="Z294" s="346">
        <v>94</v>
      </c>
      <c r="AA294" s="346">
        <v>90</v>
      </c>
      <c r="AB294" s="346">
        <v>79</v>
      </c>
      <c r="AC294" s="346">
        <v>85</v>
      </c>
      <c r="AD294" s="346">
        <v>70</v>
      </c>
      <c r="AE294" s="346">
        <v>46</v>
      </c>
      <c r="AF294" s="346">
        <v>68</v>
      </c>
      <c r="AG294" s="346">
        <v>18</v>
      </c>
      <c r="AH294" s="346">
        <v>14</v>
      </c>
      <c r="AI294" s="346" t="s">
        <v>430</v>
      </c>
      <c r="AJ294" s="346">
        <v>65</v>
      </c>
      <c r="AK294" s="346">
        <v>37</v>
      </c>
      <c r="AL294" s="346">
        <v>46</v>
      </c>
      <c r="AM294" s="346">
        <v>73</v>
      </c>
      <c r="AN294" s="346">
        <v>101</v>
      </c>
      <c r="AO294" s="373"/>
      <c r="AP294" s="348" t="s">
        <v>430</v>
      </c>
      <c r="AQ294" s="348" t="s">
        <v>430</v>
      </c>
      <c r="AR294" s="348">
        <v>15.05</v>
      </c>
      <c r="AS294" s="348">
        <v>11</v>
      </c>
      <c r="AT294" s="348">
        <v>16.98</v>
      </c>
      <c r="AU294" s="351"/>
      <c r="AV294" s="346" t="s">
        <v>430</v>
      </c>
      <c r="AW294" s="346" t="s">
        <v>430</v>
      </c>
      <c r="AX294" s="346">
        <v>14</v>
      </c>
      <c r="AY294" s="346">
        <v>28</v>
      </c>
      <c r="AZ294" s="346">
        <v>53</v>
      </c>
      <c r="BA294" s="374"/>
      <c r="BB294" s="348">
        <v>19.305090690973699</v>
      </c>
      <c r="BC294" s="348">
        <v>0.99914428739125605</v>
      </c>
      <c r="BD294" s="348">
        <v>5.8552528629609697E-2</v>
      </c>
      <c r="BE294" s="375">
        <v>-2.9552640526005799E-2</v>
      </c>
      <c r="BF294" s="374"/>
      <c r="BG294" s="372">
        <v>6.1499999999999999E-2</v>
      </c>
      <c r="BH294" s="373"/>
      <c r="BI294" s="348">
        <v>86.629599999999996</v>
      </c>
      <c r="BJ294" s="348">
        <v>13.243399999999999</v>
      </c>
      <c r="BK294" s="348" t="s">
        <v>430</v>
      </c>
      <c r="BL294" s="348">
        <v>0.127</v>
      </c>
      <c r="BM294" s="373"/>
      <c r="BN294" s="372" t="s">
        <v>4585</v>
      </c>
      <c r="BO294" s="372" t="s">
        <v>4528</v>
      </c>
      <c r="BP294" s="372" t="s">
        <v>4512</v>
      </c>
      <c r="BQ294" s="372" t="s">
        <v>4513</v>
      </c>
      <c r="BR294" s="372" t="s">
        <v>4531</v>
      </c>
      <c r="BS294" s="373"/>
      <c r="BT294" s="354" t="s">
        <v>2439</v>
      </c>
    </row>
    <row r="295" spans="1:72" s="428" customFormat="1" x14ac:dyDescent="0.25">
      <c r="A295" s="345" t="s">
        <v>5525</v>
      </c>
      <c r="B295" s="373"/>
      <c r="C295" s="719">
        <v>44795</v>
      </c>
      <c r="D295" s="373"/>
      <c r="E295" s="346">
        <v>2275.7399999999998</v>
      </c>
      <c r="F295" s="373"/>
      <c r="G295" s="347">
        <v>27.362300000000001</v>
      </c>
      <c r="H295" s="374"/>
      <c r="I295" s="348">
        <v>-1.1713</v>
      </c>
      <c r="J295" s="348">
        <v>-4.9299999999999997E-2</v>
      </c>
      <c r="K295" s="348">
        <v>-0.41489999999999999</v>
      </c>
      <c r="L295" s="348">
        <v>-5.3586999999999998</v>
      </c>
      <c r="M295" s="348">
        <v>-11.2239</v>
      </c>
      <c r="N295" s="350">
        <v>12.8156</v>
      </c>
      <c r="O295" s="348">
        <v>0.91039999999999999</v>
      </c>
      <c r="P295" s="348">
        <v>24.022500000000001</v>
      </c>
      <c r="Q295" s="348" t="s">
        <v>430</v>
      </c>
      <c r="R295" s="348" t="s">
        <v>430</v>
      </c>
      <c r="S295" s="348">
        <v>-1.3591</v>
      </c>
      <c r="T295" s="348">
        <v>6.7130999999999998</v>
      </c>
      <c r="U295" s="348">
        <v>-3.6297999999999999</v>
      </c>
      <c r="V295" s="348">
        <v>6.1261999999999999</v>
      </c>
      <c r="W295" s="348">
        <v>-1.3985000000000001</v>
      </c>
      <c r="X295" s="348">
        <v>28.4816</v>
      </c>
      <c r="Y295" s="374"/>
      <c r="Z295" s="346">
        <v>230</v>
      </c>
      <c r="AA295" s="346">
        <v>128</v>
      </c>
      <c r="AB295" s="346">
        <v>253</v>
      </c>
      <c r="AC295" s="346">
        <v>254</v>
      </c>
      <c r="AD295" s="346">
        <v>249</v>
      </c>
      <c r="AE295" s="346">
        <v>36</v>
      </c>
      <c r="AF295" s="346">
        <v>46</v>
      </c>
      <c r="AG295" s="346">
        <v>4</v>
      </c>
      <c r="AH295" s="346" t="s">
        <v>430</v>
      </c>
      <c r="AI295" s="346" t="s">
        <v>430</v>
      </c>
      <c r="AJ295" s="346">
        <v>257</v>
      </c>
      <c r="AK295" s="346">
        <v>236</v>
      </c>
      <c r="AL295" s="346">
        <v>178</v>
      </c>
      <c r="AM295" s="346">
        <v>103</v>
      </c>
      <c r="AN295" s="346">
        <v>242</v>
      </c>
      <c r="AO295" s="373"/>
      <c r="AP295" s="348" t="s">
        <v>430</v>
      </c>
      <c r="AQ295" s="348" t="s">
        <v>430</v>
      </c>
      <c r="AR295" s="348" t="s">
        <v>430</v>
      </c>
      <c r="AS295" s="348">
        <v>9.52</v>
      </c>
      <c r="AT295" s="348">
        <v>-2.95</v>
      </c>
      <c r="AU295" s="351"/>
      <c r="AV295" s="346" t="s">
        <v>430</v>
      </c>
      <c r="AW295" s="346" t="s">
        <v>430</v>
      </c>
      <c r="AX295" s="346" t="s">
        <v>430</v>
      </c>
      <c r="AY295" s="346">
        <v>41</v>
      </c>
      <c r="AZ295" s="346">
        <v>185</v>
      </c>
      <c r="BA295" s="374"/>
      <c r="BB295" s="348">
        <v>21.727139457692601</v>
      </c>
      <c r="BC295" s="348">
        <v>0</v>
      </c>
      <c r="BD295" s="348">
        <v>7.0377167387313394E-2</v>
      </c>
      <c r="BE295" s="375" t="s">
        <v>430</v>
      </c>
      <c r="BF295" s="374"/>
      <c r="BG295" s="372" t="s">
        <v>430</v>
      </c>
      <c r="BH295" s="373"/>
      <c r="BI295" s="348">
        <v>76.998599999999996</v>
      </c>
      <c r="BJ295" s="348">
        <v>18.354700000000001</v>
      </c>
      <c r="BK295" s="348">
        <v>4.4082499999999998</v>
      </c>
      <c r="BL295" s="348">
        <v>0.23845</v>
      </c>
      <c r="BM295" s="373"/>
      <c r="BN295" s="372" t="s">
        <v>4587</v>
      </c>
      <c r="BO295" s="372" t="s">
        <v>4588</v>
      </c>
      <c r="BP295" s="372" t="s">
        <v>4589</v>
      </c>
      <c r="BQ295" s="372" t="s">
        <v>4590</v>
      </c>
      <c r="BR295" s="372" t="s">
        <v>3346</v>
      </c>
      <c r="BS295" s="373"/>
      <c r="BT295" s="354" t="s">
        <v>548</v>
      </c>
    </row>
    <row r="296" spans="1:72" s="428" customFormat="1" x14ac:dyDescent="0.25">
      <c r="A296" s="345" t="s">
        <v>5526</v>
      </c>
      <c r="B296" s="373"/>
      <c r="C296" s="719">
        <v>43756</v>
      </c>
      <c r="D296" s="373"/>
      <c r="E296" s="346">
        <v>2115.5100000000002</v>
      </c>
      <c r="F296" s="373"/>
      <c r="G296" s="347">
        <v>22.682099999999998</v>
      </c>
      <c r="H296" s="374"/>
      <c r="I296" s="348">
        <v>-0.42709999999999998</v>
      </c>
      <c r="J296" s="348">
        <v>-0.43409999999999999</v>
      </c>
      <c r="K296" s="348">
        <v>0.88560000000000005</v>
      </c>
      <c r="L296" s="348">
        <v>1.7605</v>
      </c>
      <c r="M296" s="348">
        <v>-1.7542</v>
      </c>
      <c r="N296" s="350">
        <v>0.65590000000000004</v>
      </c>
      <c r="O296" s="348">
        <v>-0.6704</v>
      </c>
      <c r="P296" s="348">
        <v>10.495200000000001</v>
      </c>
      <c r="Q296" s="348">
        <v>9.3256999999999994</v>
      </c>
      <c r="R296" s="348" t="s">
        <v>430</v>
      </c>
      <c r="S296" s="348">
        <v>1.7262</v>
      </c>
      <c r="T296" s="348">
        <v>11.1944</v>
      </c>
      <c r="U296" s="348">
        <v>-4.5960000000000001</v>
      </c>
      <c r="V296" s="348">
        <v>0.74529999999999996</v>
      </c>
      <c r="W296" s="348">
        <v>-0.71699999999999997</v>
      </c>
      <c r="X296" s="348">
        <v>12.6746</v>
      </c>
      <c r="Y296" s="374"/>
      <c r="Z296" s="346">
        <v>156</v>
      </c>
      <c r="AA296" s="346">
        <v>161</v>
      </c>
      <c r="AB296" s="346">
        <v>160</v>
      </c>
      <c r="AC296" s="346">
        <v>179</v>
      </c>
      <c r="AD296" s="346">
        <v>183</v>
      </c>
      <c r="AE296" s="346">
        <v>164</v>
      </c>
      <c r="AF296" s="346">
        <v>80</v>
      </c>
      <c r="AG296" s="346">
        <v>67</v>
      </c>
      <c r="AH296" s="346">
        <v>24</v>
      </c>
      <c r="AI296" s="346" t="s">
        <v>430</v>
      </c>
      <c r="AJ296" s="346">
        <v>181</v>
      </c>
      <c r="AK296" s="346">
        <v>183</v>
      </c>
      <c r="AL296" s="346">
        <v>190</v>
      </c>
      <c r="AM296" s="346">
        <v>173</v>
      </c>
      <c r="AN296" s="346">
        <v>175</v>
      </c>
      <c r="AO296" s="373"/>
      <c r="AP296" s="348" t="s">
        <v>430</v>
      </c>
      <c r="AQ296" s="348" t="s">
        <v>430</v>
      </c>
      <c r="AR296" s="348">
        <v>8.4499999999999993</v>
      </c>
      <c r="AS296" s="348">
        <v>4.05</v>
      </c>
      <c r="AT296" s="348">
        <v>-0.09</v>
      </c>
      <c r="AU296" s="351"/>
      <c r="AV296" s="346" t="s">
        <v>430</v>
      </c>
      <c r="AW296" s="346" t="s">
        <v>430</v>
      </c>
      <c r="AX296" s="346">
        <v>24</v>
      </c>
      <c r="AY296" s="346">
        <v>63</v>
      </c>
      <c r="AZ296" s="346">
        <v>179</v>
      </c>
      <c r="BA296" s="374"/>
      <c r="BB296" s="348">
        <v>13.686455876562301</v>
      </c>
      <c r="BC296" s="348">
        <v>0.997849873538731</v>
      </c>
      <c r="BD296" s="348">
        <v>2.91461564471906E-2</v>
      </c>
      <c r="BE296" s="375">
        <v>-2.16474713425968E-2</v>
      </c>
      <c r="BF296" s="374"/>
      <c r="BG296" s="372">
        <v>0.49840000000000001</v>
      </c>
      <c r="BH296" s="373"/>
      <c r="BI296" s="348">
        <v>96.1905</v>
      </c>
      <c r="BJ296" s="348">
        <v>3.5533800000000002</v>
      </c>
      <c r="BK296" s="348" t="s">
        <v>430</v>
      </c>
      <c r="BL296" s="348">
        <v>0.25612000000000001</v>
      </c>
      <c r="BM296" s="373"/>
      <c r="BN296" s="372" t="s">
        <v>4592</v>
      </c>
      <c r="BO296" s="372" t="s">
        <v>4593</v>
      </c>
      <c r="BP296" s="372" t="s">
        <v>4594</v>
      </c>
      <c r="BQ296" s="372" t="s">
        <v>4595</v>
      </c>
      <c r="BR296" s="372" t="s">
        <v>4596</v>
      </c>
      <c r="BS296" s="373"/>
      <c r="BT296" s="354" t="s">
        <v>555</v>
      </c>
    </row>
    <row r="297" spans="1:72" s="428" customFormat="1" x14ac:dyDescent="0.25">
      <c r="A297" s="345" t="s">
        <v>5527</v>
      </c>
      <c r="B297" s="373"/>
      <c r="C297" s="719">
        <v>42999</v>
      </c>
      <c r="D297" s="373"/>
      <c r="E297" s="346">
        <v>1852.47</v>
      </c>
      <c r="F297" s="373"/>
      <c r="G297" s="347">
        <v>25.708200000000001</v>
      </c>
      <c r="H297" s="374"/>
      <c r="I297" s="348">
        <v>-0.69610000000000005</v>
      </c>
      <c r="J297" s="348">
        <v>-0.7823</v>
      </c>
      <c r="K297" s="348">
        <v>0.22220000000000001</v>
      </c>
      <c r="L297" s="348">
        <v>1.9502999999999999</v>
      </c>
      <c r="M297" s="348">
        <v>-4.7019000000000002</v>
      </c>
      <c r="N297" s="350">
        <v>-3.9836999999999998</v>
      </c>
      <c r="O297" s="348">
        <v>-2.1080999999999999</v>
      </c>
      <c r="P297" s="348">
        <v>6.7927</v>
      </c>
      <c r="Q297" s="348">
        <v>7.5221</v>
      </c>
      <c r="R297" s="348" t="s">
        <v>430</v>
      </c>
      <c r="S297" s="348">
        <v>0.83350000000000002</v>
      </c>
      <c r="T297" s="348">
        <v>7.6715999999999998</v>
      </c>
      <c r="U297" s="348">
        <v>-9.0767000000000007</v>
      </c>
      <c r="V297" s="348">
        <v>-3.3704000000000001</v>
      </c>
      <c r="W297" s="348">
        <v>-1.3848</v>
      </c>
      <c r="X297" s="348">
        <v>11.143700000000001</v>
      </c>
      <c r="Y297" s="374"/>
      <c r="Z297" s="346">
        <v>211</v>
      </c>
      <c r="AA297" s="346">
        <v>216</v>
      </c>
      <c r="AB297" s="346">
        <v>233</v>
      </c>
      <c r="AC297" s="346">
        <v>163</v>
      </c>
      <c r="AD297" s="346">
        <v>233</v>
      </c>
      <c r="AE297" s="346">
        <v>211</v>
      </c>
      <c r="AF297" s="346">
        <v>110</v>
      </c>
      <c r="AG297" s="346">
        <v>94</v>
      </c>
      <c r="AH297" s="346">
        <v>44</v>
      </c>
      <c r="AI297" s="346" t="s">
        <v>430</v>
      </c>
      <c r="AJ297" s="346">
        <v>217</v>
      </c>
      <c r="AK297" s="346">
        <v>222</v>
      </c>
      <c r="AL297" s="346">
        <v>226</v>
      </c>
      <c r="AM297" s="346">
        <v>214</v>
      </c>
      <c r="AN297" s="346">
        <v>237</v>
      </c>
      <c r="AO297" s="373"/>
      <c r="AP297" s="348" t="s">
        <v>430</v>
      </c>
      <c r="AQ297" s="348">
        <v>9.27</v>
      </c>
      <c r="AR297" s="348">
        <v>5.69</v>
      </c>
      <c r="AS297" s="348">
        <v>0.79</v>
      </c>
      <c r="AT297" s="348">
        <v>-5.8</v>
      </c>
      <c r="AU297" s="351"/>
      <c r="AV297" s="346" t="s">
        <v>430</v>
      </c>
      <c r="AW297" s="346">
        <v>24</v>
      </c>
      <c r="AX297" s="346">
        <v>42</v>
      </c>
      <c r="AY297" s="346">
        <v>94</v>
      </c>
      <c r="AZ297" s="346">
        <v>216</v>
      </c>
      <c r="BA297" s="374"/>
      <c r="BB297" s="348">
        <v>12.7577987131129</v>
      </c>
      <c r="BC297" s="348">
        <v>0.99866580661827398</v>
      </c>
      <c r="BD297" s="348">
        <v>8.2729020865867104E-3</v>
      </c>
      <c r="BE297" s="375">
        <v>-2.0383071978814601E-2</v>
      </c>
      <c r="BF297" s="374"/>
      <c r="BG297" s="372">
        <v>0.3664</v>
      </c>
      <c r="BH297" s="373"/>
      <c r="BI297" s="348">
        <v>99.631100000000004</v>
      </c>
      <c r="BJ297" s="348" t="s">
        <v>430</v>
      </c>
      <c r="BK297" s="348" t="s">
        <v>430</v>
      </c>
      <c r="BL297" s="348">
        <v>0.36890000000000001</v>
      </c>
      <c r="BM297" s="373"/>
      <c r="BN297" s="372" t="s">
        <v>4516</v>
      </c>
      <c r="BO297" s="372" t="s">
        <v>4517</v>
      </c>
      <c r="BP297" s="372" t="s">
        <v>4518</v>
      </c>
      <c r="BQ297" s="372" t="s">
        <v>4519</v>
      </c>
      <c r="BR297" s="372" t="s">
        <v>744</v>
      </c>
      <c r="BS297" s="373"/>
      <c r="BT297" s="354" t="s">
        <v>555</v>
      </c>
    </row>
    <row r="298" spans="1:72" s="428" customFormat="1" x14ac:dyDescent="0.25">
      <c r="A298" s="345" t="s">
        <v>5528</v>
      </c>
      <c r="B298" s="373"/>
      <c r="C298" s="719">
        <v>44428</v>
      </c>
      <c r="D298" s="373"/>
      <c r="E298" s="346">
        <v>1813.05</v>
      </c>
      <c r="F298" s="373"/>
      <c r="G298" s="347">
        <v>18.723299999999998</v>
      </c>
      <c r="H298" s="374"/>
      <c r="I298" s="348">
        <v>-0.2631</v>
      </c>
      <c r="J298" s="348">
        <v>-0.42330000000000001</v>
      </c>
      <c r="K298" s="348">
        <v>0.43609999999999999</v>
      </c>
      <c r="L298" s="348">
        <v>0.6331</v>
      </c>
      <c r="M298" s="348">
        <v>0.10589999999999999</v>
      </c>
      <c r="N298" s="350">
        <v>5.7073</v>
      </c>
      <c r="O298" s="348">
        <v>1.9116</v>
      </c>
      <c r="P298" s="348">
        <v>13.8796</v>
      </c>
      <c r="Q298" s="348">
        <v>13.0266</v>
      </c>
      <c r="R298" s="348" t="s">
        <v>430</v>
      </c>
      <c r="S298" s="348">
        <v>2.1173000000000002</v>
      </c>
      <c r="T298" s="348">
        <v>12.082000000000001</v>
      </c>
      <c r="U298" s="348">
        <v>-0.56299999999999994</v>
      </c>
      <c r="V298" s="348">
        <v>5.0560999999999998</v>
      </c>
      <c r="W298" s="348">
        <v>-1.1863999999999999</v>
      </c>
      <c r="X298" s="348">
        <v>13.302300000000001</v>
      </c>
      <c r="Y298" s="374"/>
      <c r="Z298" s="346">
        <v>111</v>
      </c>
      <c r="AA298" s="346">
        <v>159</v>
      </c>
      <c r="AB298" s="346">
        <v>211</v>
      </c>
      <c r="AC298" s="346">
        <v>226</v>
      </c>
      <c r="AD298" s="346">
        <v>163</v>
      </c>
      <c r="AE298" s="346">
        <v>121</v>
      </c>
      <c r="AF298" s="346">
        <v>38</v>
      </c>
      <c r="AG298" s="346">
        <v>50</v>
      </c>
      <c r="AH298" s="346">
        <v>18</v>
      </c>
      <c r="AI298" s="346" t="s">
        <v>430</v>
      </c>
      <c r="AJ298" s="346">
        <v>164</v>
      </c>
      <c r="AK298" s="346">
        <v>180</v>
      </c>
      <c r="AL298" s="346">
        <v>146</v>
      </c>
      <c r="AM298" s="346">
        <v>134</v>
      </c>
      <c r="AN298" s="346">
        <v>225</v>
      </c>
      <c r="AO298" s="373"/>
      <c r="AP298" s="348" t="s">
        <v>430</v>
      </c>
      <c r="AQ298" s="348" t="s">
        <v>430</v>
      </c>
      <c r="AR298" s="348">
        <v>12.2</v>
      </c>
      <c r="AS298" s="348">
        <v>7.43</v>
      </c>
      <c r="AT298" s="348">
        <v>4.09</v>
      </c>
      <c r="AU298" s="351"/>
      <c r="AV298" s="346" t="s">
        <v>430</v>
      </c>
      <c r="AW298" s="346" t="s">
        <v>430</v>
      </c>
      <c r="AX298" s="346">
        <v>19</v>
      </c>
      <c r="AY298" s="346">
        <v>53</v>
      </c>
      <c r="AZ298" s="346">
        <v>149</v>
      </c>
      <c r="BA298" s="374"/>
      <c r="BB298" s="348">
        <v>13.674638652761001</v>
      </c>
      <c r="BC298" s="348">
        <v>0.99872557676456397</v>
      </c>
      <c r="BD298" s="348">
        <v>4.89208936500444E-2</v>
      </c>
      <c r="BE298" s="375">
        <v>-4.1026344969465799E-2</v>
      </c>
      <c r="BF298" s="374"/>
      <c r="BG298" s="372">
        <v>5.8700000000000002E-2</v>
      </c>
      <c r="BH298" s="373"/>
      <c r="BI298" s="348">
        <v>96.325100000000006</v>
      </c>
      <c r="BJ298" s="348">
        <v>3.6674099999999998</v>
      </c>
      <c r="BK298" s="348" t="s">
        <v>430</v>
      </c>
      <c r="BL298" s="348">
        <v>7.4900000000000001E-3</v>
      </c>
      <c r="BM298" s="373"/>
      <c r="BN298" s="372" t="s">
        <v>4599</v>
      </c>
      <c r="BO298" s="372" t="s">
        <v>4600</v>
      </c>
      <c r="BP298" s="372" t="s">
        <v>4601</v>
      </c>
      <c r="BQ298" s="372" t="s">
        <v>4602</v>
      </c>
      <c r="BR298" s="372" t="s">
        <v>4603</v>
      </c>
      <c r="BS298" s="373"/>
      <c r="BT298" s="354" t="s">
        <v>555</v>
      </c>
    </row>
    <row r="299" spans="1:72" s="428" customFormat="1" x14ac:dyDescent="0.25">
      <c r="A299" s="345" t="s">
        <v>5529</v>
      </c>
      <c r="B299" s="373"/>
      <c r="C299" s="719">
        <v>44895</v>
      </c>
      <c r="D299" s="373"/>
      <c r="E299" s="346">
        <v>1818.63</v>
      </c>
      <c r="F299" s="373"/>
      <c r="G299" s="347">
        <v>19.167300000000001</v>
      </c>
      <c r="H299" s="374"/>
      <c r="I299" s="348">
        <v>0.1714</v>
      </c>
      <c r="J299" s="348">
        <v>1.6961999999999999</v>
      </c>
      <c r="K299" s="348">
        <v>4.45</v>
      </c>
      <c r="L299" s="348">
        <v>1.4293</v>
      </c>
      <c r="M299" s="348">
        <v>5.3987999999999996</v>
      </c>
      <c r="N299" s="350">
        <v>7.0831</v>
      </c>
      <c r="O299" s="348">
        <v>-0.81810000000000005</v>
      </c>
      <c r="P299" s="348">
        <v>17.890599999999999</v>
      </c>
      <c r="Q299" s="348" t="s">
        <v>430</v>
      </c>
      <c r="R299" s="348" t="s">
        <v>430</v>
      </c>
      <c r="S299" s="348">
        <v>2.7456</v>
      </c>
      <c r="T299" s="348">
        <v>19.452200000000001</v>
      </c>
      <c r="U299" s="348">
        <v>5.1173000000000002</v>
      </c>
      <c r="V299" s="348">
        <v>10.5412</v>
      </c>
      <c r="W299" s="348">
        <v>3.1642999999999999</v>
      </c>
      <c r="X299" s="348">
        <v>18.987500000000001</v>
      </c>
      <c r="Y299" s="374"/>
      <c r="Z299" s="346">
        <v>24</v>
      </c>
      <c r="AA299" s="346">
        <v>19</v>
      </c>
      <c r="AB299" s="346">
        <v>25</v>
      </c>
      <c r="AC299" s="346">
        <v>186</v>
      </c>
      <c r="AD299" s="346">
        <v>94</v>
      </c>
      <c r="AE299" s="346">
        <v>97</v>
      </c>
      <c r="AF299" s="346">
        <v>82</v>
      </c>
      <c r="AG299" s="346">
        <v>30</v>
      </c>
      <c r="AH299" s="346" t="s">
        <v>430</v>
      </c>
      <c r="AI299" s="346" t="s">
        <v>430</v>
      </c>
      <c r="AJ299" s="346">
        <v>132</v>
      </c>
      <c r="AK299" s="346">
        <v>92</v>
      </c>
      <c r="AL299" s="346">
        <v>86</v>
      </c>
      <c r="AM299" s="346">
        <v>63</v>
      </c>
      <c r="AN299" s="346">
        <v>26</v>
      </c>
      <c r="AO299" s="373"/>
      <c r="AP299" s="348" t="s">
        <v>430</v>
      </c>
      <c r="AQ299" s="348" t="s">
        <v>430</v>
      </c>
      <c r="AR299" s="348" t="s">
        <v>430</v>
      </c>
      <c r="AS299" s="348">
        <v>8.1300000000000008</v>
      </c>
      <c r="AT299" s="348">
        <v>12.42</v>
      </c>
      <c r="AU299" s="351"/>
      <c r="AV299" s="346" t="s">
        <v>430</v>
      </c>
      <c r="AW299" s="346" t="s">
        <v>430</v>
      </c>
      <c r="AX299" s="346" t="s">
        <v>430</v>
      </c>
      <c r="AY299" s="346">
        <v>44</v>
      </c>
      <c r="AZ299" s="346">
        <v>85</v>
      </c>
      <c r="BA299" s="374"/>
      <c r="BB299" s="348">
        <v>19.165464619545599</v>
      </c>
      <c r="BC299" s="348">
        <v>0.99766516630947399</v>
      </c>
      <c r="BD299" s="348">
        <v>6.0232463827948897E-2</v>
      </c>
      <c r="BE299" s="375">
        <v>-4.9232770943304902E-2</v>
      </c>
      <c r="BF299" s="374"/>
      <c r="BG299" s="372">
        <v>0.44450000000000001</v>
      </c>
      <c r="BH299" s="373"/>
      <c r="BI299" s="348">
        <v>21.233599999999999</v>
      </c>
      <c r="BJ299" s="348">
        <v>78.712400000000002</v>
      </c>
      <c r="BK299" s="348" t="s">
        <v>430</v>
      </c>
      <c r="BL299" s="348">
        <v>5.3999999999999999E-2</v>
      </c>
      <c r="BM299" s="373"/>
      <c r="BN299" s="372" t="s">
        <v>4605</v>
      </c>
      <c r="BO299" s="372" t="s">
        <v>4606</v>
      </c>
      <c r="BP299" s="372" t="s">
        <v>4607</v>
      </c>
      <c r="BQ299" s="372" t="s">
        <v>4608</v>
      </c>
      <c r="BR299" s="372" t="s">
        <v>4609</v>
      </c>
      <c r="BS299" s="373"/>
      <c r="BT299" s="354" t="s">
        <v>526</v>
      </c>
    </row>
    <row r="300" spans="1:72" s="428" customFormat="1" x14ac:dyDescent="0.25">
      <c r="A300" s="345" t="s">
        <v>5530</v>
      </c>
      <c r="B300" s="373"/>
      <c r="C300" s="719">
        <v>44837</v>
      </c>
      <c r="D300" s="373"/>
      <c r="E300" s="346">
        <v>1793.15</v>
      </c>
      <c r="F300" s="373"/>
      <c r="G300" s="347">
        <v>20.1157</v>
      </c>
      <c r="H300" s="374"/>
      <c r="I300" s="348">
        <v>-0.1246</v>
      </c>
      <c r="J300" s="348">
        <v>0.51419999999999999</v>
      </c>
      <c r="K300" s="348">
        <v>3.4977</v>
      </c>
      <c r="L300" s="348">
        <v>7.9678000000000004</v>
      </c>
      <c r="M300" s="348">
        <v>16.174299999999999</v>
      </c>
      <c r="N300" s="350">
        <v>10.1119</v>
      </c>
      <c r="O300" s="348">
        <v>0.55869999999999997</v>
      </c>
      <c r="P300" s="348">
        <v>16.7972</v>
      </c>
      <c r="Q300" s="348" t="s">
        <v>430</v>
      </c>
      <c r="R300" s="348" t="s">
        <v>430</v>
      </c>
      <c r="S300" s="348">
        <v>4.1908000000000003</v>
      </c>
      <c r="T300" s="348">
        <v>29.2301</v>
      </c>
      <c r="U300" s="348">
        <v>10.589</v>
      </c>
      <c r="V300" s="348">
        <v>10.511900000000001</v>
      </c>
      <c r="W300" s="348">
        <v>2.9167999999999998</v>
      </c>
      <c r="X300" s="348">
        <v>19.619599999999998</v>
      </c>
      <c r="Y300" s="374"/>
      <c r="Z300" s="346">
        <v>71</v>
      </c>
      <c r="AA300" s="346">
        <v>65</v>
      </c>
      <c r="AB300" s="346">
        <v>51</v>
      </c>
      <c r="AC300" s="346">
        <v>28</v>
      </c>
      <c r="AD300" s="346">
        <v>29</v>
      </c>
      <c r="AE300" s="346">
        <v>81</v>
      </c>
      <c r="AF300" s="346">
        <v>55</v>
      </c>
      <c r="AG300" s="346">
        <v>39</v>
      </c>
      <c r="AH300" s="346" t="s">
        <v>430</v>
      </c>
      <c r="AI300" s="346" t="s">
        <v>430</v>
      </c>
      <c r="AJ300" s="346">
        <v>59</v>
      </c>
      <c r="AK300" s="346">
        <v>19</v>
      </c>
      <c r="AL300" s="346">
        <v>30</v>
      </c>
      <c r="AM300" s="346">
        <v>66</v>
      </c>
      <c r="AN300" s="346">
        <v>44</v>
      </c>
      <c r="AO300" s="373"/>
      <c r="AP300" s="348" t="s">
        <v>430</v>
      </c>
      <c r="AQ300" s="348" t="s">
        <v>430</v>
      </c>
      <c r="AR300" s="348" t="s">
        <v>430</v>
      </c>
      <c r="AS300" s="348">
        <v>10.34</v>
      </c>
      <c r="AT300" s="348">
        <v>24.31</v>
      </c>
      <c r="AU300" s="351"/>
      <c r="AV300" s="346" t="s">
        <v>430</v>
      </c>
      <c r="AW300" s="346" t="s">
        <v>430</v>
      </c>
      <c r="AX300" s="346" t="s">
        <v>430</v>
      </c>
      <c r="AY300" s="346">
        <v>38</v>
      </c>
      <c r="AZ300" s="346">
        <v>29</v>
      </c>
      <c r="BA300" s="374"/>
      <c r="BB300" s="348">
        <v>19.915321421424601</v>
      </c>
      <c r="BC300" s="348">
        <v>0.99929108165760505</v>
      </c>
      <c r="BD300" s="348">
        <v>5.3953325167305902E-2</v>
      </c>
      <c r="BE300" s="375">
        <v>-5.1258545644560401E-2</v>
      </c>
      <c r="BF300" s="374"/>
      <c r="BG300" s="372">
        <v>9.0200000000000002E-2</v>
      </c>
      <c r="BH300" s="373"/>
      <c r="BI300" s="348" t="s">
        <v>430</v>
      </c>
      <c r="BJ300" s="348">
        <v>7.1800199999999998</v>
      </c>
      <c r="BK300" s="348">
        <v>92.714500000000001</v>
      </c>
      <c r="BL300" s="348">
        <v>0.10548</v>
      </c>
      <c r="BM300" s="373"/>
      <c r="BN300" s="372" t="s">
        <v>4557</v>
      </c>
      <c r="BO300" s="372" t="s">
        <v>4558</v>
      </c>
      <c r="BP300" s="372" t="s">
        <v>2494</v>
      </c>
      <c r="BQ300" s="372" t="s">
        <v>4559</v>
      </c>
      <c r="BR300" s="372" t="s">
        <v>4611</v>
      </c>
      <c r="BS300" s="373"/>
      <c r="BT300" s="354" t="s">
        <v>2439</v>
      </c>
    </row>
    <row r="301" spans="1:72" s="428" customFormat="1" x14ac:dyDescent="0.25">
      <c r="A301" s="345" t="s">
        <v>5531</v>
      </c>
      <c r="B301" s="373"/>
      <c r="C301" s="719">
        <v>41275</v>
      </c>
      <c r="D301" s="373"/>
      <c r="E301" s="346">
        <v>1715.45</v>
      </c>
      <c r="F301" s="373"/>
      <c r="G301" s="347">
        <v>163.92259999999999</v>
      </c>
      <c r="H301" s="374"/>
      <c r="I301" s="348">
        <v>-0.48320000000000002</v>
      </c>
      <c r="J301" s="348">
        <v>-0.58589999999999998</v>
      </c>
      <c r="K301" s="348">
        <v>0.49890000000000001</v>
      </c>
      <c r="L301" s="348">
        <v>1.3313999999999999</v>
      </c>
      <c r="M301" s="348">
        <v>-3.7061000000000002</v>
      </c>
      <c r="N301" s="350">
        <v>-1.7554000000000001</v>
      </c>
      <c r="O301" s="348">
        <v>-1.0416000000000001</v>
      </c>
      <c r="P301" s="348">
        <v>8.6089000000000002</v>
      </c>
      <c r="Q301" s="348">
        <v>8.5757999999999992</v>
      </c>
      <c r="R301" s="348">
        <v>11.8316</v>
      </c>
      <c r="S301" s="348">
        <v>1.1969000000000001</v>
      </c>
      <c r="T301" s="348">
        <v>8.6021999999999998</v>
      </c>
      <c r="U301" s="348">
        <v>-7.1981000000000002</v>
      </c>
      <c r="V301" s="348">
        <v>-1.3411</v>
      </c>
      <c r="W301" s="348">
        <v>-1.1122000000000001</v>
      </c>
      <c r="X301" s="348">
        <v>11.8186</v>
      </c>
      <c r="Y301" s="374"/>
      <c r="Z301" s="346">
        <v>178</v>
      </c>
      <c r="AA301" s="346">
        <v>191</v>
      </c>
      <c r="AB301" s="346">
        <v>193</v>
      </c>
      <c r="AC301" s="346">
        <v>202</v>
      </c>
      <c r="AD301" s="346">
        <v>209</v>
      </c>
      <c r="AE301" s="346">
        <v>194</v>
      </c>
      <c r="AF301" s="346">
        <v>100</v>
      </c>
      <c r="AG301" s="346">
        <v>89</v>
      </c>
      <c r="AH301" s="346">
        <v>35</v>
      </c>
      <c r="AI301" s="346">
        <v>7</v>
      </c>
      <c r="AJ301" s="346">
        <v>202</v>
      </c>
      <c r="AK301" s="346">
        <v>206</v>
      </c>
      <c r="AL301" s="346">
        <v>216</v>
      </c>
      <c r="AM301" s="346">
        <v>201</v>
      </c>
      <c r="AN301" s="346">
        <v>203</v>
      </c>
      <c r="AO301" s="373"/>
      <c r="AP301" s="348">
        <v>11.24</v>
      </c>
      <c r="AQ301" s="348">
        <v>10.52</v>
      </c>
      <c r="AR301" s="348">
        <v>7.17</v>
      </c>
      <c r="AS301" s="348">
        <v>2.5099999999999998</v>
      </c>
      <c r="AT301" s="348">
        <v>-3.59</v>
      </c>
      <c r="AU301" s="351"/>
      <c r="AV301" s="346">
        <v>9</v>
      </c>
      <c r="AW301" s="346">
        <v>19</v>
      </c>
      <c r="AX301" s="346">
        <v>38</v>
      </c>
      <c r="AY301" s="346">
        <v>86</v>
      </c>
      <c r="AZ301" s="346">
        <v>205</v>
      </c>
      <c r="BA301" s="374"/>
      <c r="BB301" s="348">
        <v>12.8727110864344</v>
      </c>
      <c r="BC301" s="348">
        <v>0.997692914938348</v>
      </c>
      <c r="BD301" s="348">
        <v>1.9196892023636499E-2</v>
      </c>
      <c r="BE301" s="375">
        <v>-2.6872417030476999E-2</v>
      </c>
      <c r="BF301" s="374"/>
      <c r="BG301" s="372">
        <v>0.87849999999999995</v>
      </c>
      <c r="BH301" s="373"/>
      <c r="BI301" s="348">
        <v>98.300200000000004</v>
      </c>
      <c r="BJ301" s="348">
        <v>1.3548100000000001</v>
      </c>
      <c r="BK301" s="348" t="s">
        <v>430</v>
      </c>
      <c r="BL301" s="348">
        <v>0.34499000000000002</v>
      </c>
      <c r="BM301" s="373"/>
      <c r="BN301" s="372" t="s">
        <v>4544</v>
      </c>
      <c r="BO301" s="372" t="s">
        <v>4380</v>
      </c>
      <c r="BP301" s="372" t="s">
        <v>4381</v>
      </c>
      <c r="BQ301" s="372" t="s">
        <v>4382</v>
      </c>
      <c r="BR301" s="372" t="s">
        <v>4502</v>
      </c>
      <c r="BS301" s="373"/>
      <c r="BT301" s="354" t="s">
        <v>4613</v>
      </c>
    </row>
    <row r="302" spans="1:72" s="428" customFormat="1" x14ac:dyDescent="0.25">
      <c r="A302" s="345" t="s">
        <v>5532</v>
      </c>
      <c r="B302" s="373"/>
      <c r="C302" s="719">
        <v>44840</v>
      </c>
      <c r="D302" s="373"/>
      <c r="E302" s="346">
        <v>1611.28</v>
      </c>
      <c r="F302" s="373"/>
      <c r="G302" s="347">
        <v>15.913500000000001</v>
      </c>
      <c r="H302" s="374"/>
      <c r="I302" s="348">
        <v>-0.16689999999999999</v>
      </c>
      <c r="J302" s="348">
        <v>-0.66539999999999999</v>
      </c>
      <c r="K302" s="348">
        <v>-0.30070000000000002</v>
      </c>
      <c r="L302" s="348">
        <v>2.6505000000000001</v>
      </c>
      <c r="M302" s="348">
        <v>-1.1134999999999999</v>
      </c>
      <c r="N302" s="350">
        <v>-0.38140000000000002</v>
      </c>
      <c r="O302" s="348">
        <v>-0.17299999999999999</v>
      </c>
      <c r="P302" s="348">
        <v>11.320600000000001</v>
      </c>
      <c r="Q302" s="348" t="s">
        <v>430</v>
      </c>
      <c r="R302" s="348" t="s">
        <v>430</v>
      </c>
      <c r="S302" s="348">
        <v>2.7094999999999998</v>
      </c>
      <c r="T302" s="348">
        <v>10.751899999999999</v>
      </c>
      <c r="U302" s="348">
        <v>-3.9962</v>
      </c>
      <c r="V302" s="348">
        <v>1.8411999999999999</v>
      </c>
      <c r="W302" s="348">
        <v>-1.9676</v>
      </c>
      <c r="X302" s="348">
        <v>12.6745</v>
      </c>
      <c r="Y302" s="374"/>
      <c r="Z302" s="346">
        <v>80</v>
      </c>
      <c r="AA302" s="346">
        <v>203</v>
      </c>
      <c r="AB302" s="346">
        <v>248</v>
      </c>
      <c r="AC302" s="346">
        <v>136</v>
      </c>
      <c r="AD302" s="346">
        <v>179</v>
      </c>
      <c r="AE302" s="346">
        <v>171</v>
      </c>
      <c r="AF302" s="346">
        <v>76</v>
      </c>
      <c r="AG302" s="346">
        <v>61</v>
      </c>
      <c r="AH302" s="346" t="s">
        <v>430</v>
      </c>
      <c r="AI302" s="346" t="s">
        <v>430</v>
      </c>
      <c r="AJ302" s="346">
        <v>134</v>
      </c>
      <c r="AK302" s="346">
        <v>186</v>
      </c>
      <c r="AL302" s="346">
        <v>182</v>
      </c>
      <c r="AM302" s="346">
        <v>161</v>
      </c>
      <c r="AN302" s="346">
        <v>260</v>
      </c>
      <c r="AO302" s="373"/>
      <c r="AP302" s="348" t="s">
        <v>430</v>
      </c>
      <c r="AQ302" s="348" t="s">
        <v>430</v>
      </c>
      <c r="AR302" s="348" t="s">
        <v>430</v>
      </c>
      <c r="AS302" s="348">
        <v>4.83</v>
      </c>
      <c r="AT302" s="348">
        <v>0.96</v>
      </c>
      <c r="AU302" s="351"/>
      <c r="AV302" s="346" t="s">
        <v>430</v>
      </c>
      <c r="AW302" s="346" t="s">
        <v>430</v>
      </c>
      <c r="AX302" s="346" t="s">
        <v>430</v>
      </c>
      <c r="AY302" s="346">
        <v>60</v>
      </c>
      <c r="AZ302" s="346">
        <v>171</v>
      </c>
      <c r="BA302" s="374"/>
      <c r="BB302" s="348">
        <v>13.020874823654699</v>
      </c>
      <c r="BC302" s="348">
        <v>0.99650304224046005</v>
      </c>
      <c r="BD302" s="348">
        <v>3.5432910079720797E-2</v>
      </c>
      <c r="BE302" s="375">
        <v>-6.27258357383709E-2</v>
      </c>
      <c r="BF302" s="374"/>
      <c r="BG302" s="372">
        <v>0.21970000000000001</v>
      </c>
      <c r="BH302" s="373"/>
      <c r="BI302" s="348">
        <v>94.221599999999995</v>
      </c>
      <c r="BJ302" s="348">
        <v>5.4584099999999998</v>
      </c>
      <c r="BK302" s="348" t="s">
        <v>430</v>
      </c>
      <c r="BL302" s="348">
        <v>0.31999</v>
      </c>
      <c r="BM302" s="373"/>
      <c r="BN302" s="372" t="s">
        <v>4615</v>
      </c>
      <c r="BO302" s="372" t="s">
        <v>4616</v>
      </c>
      <c r="BP302" s="372" t="s">
        <v>4617</v>
      </c>
      <c r="BQ302" s="372" t="s">
        <v>4618</v>
      </c>
      <c r="BR302" s="372" t="s">
        <v>4619</v>
      </c>
      <c r="BS302" s="373"/>
      <c r="BT302" s="354" t="s">
        <v>555</v>
      </c>
    </row>
    <row r="303" spans="1:72" s="428" customFormat="1" x14ac:dyDescent="0.25">
      <c r="A303" s="345" t="s">
        <v>5533</v>
      </c>
      <c r="B303" s="373"/>
      <c r="C303" s="719">
        <v>45238</v>
      </c>
      <c r="D303" s="373"/>
      <c r="E303" s="346">
        <v>1610.03</v>
      </c>
      <c r="F303" s="373"/>
      <c r="G303" s="347">
        <v>14.5892</v>
      </c>
      <c r="H303" s="374"/>
      <c r="I303" s="348">
        <v>-0.2571</v>
      </c>
      <c r="J303" s="348">
        <v>6.0400000000000002E-2</v>
      </c>
      <c r="K303" s="348">
        <v>1.7683</v>
      </c>
      <c r="L303" s="348">
        <v>2.4695</v>
      </c>
      <c r="M303" s="348">
        <v>3.2652000000000001</v>
      </c>
      <c r="N303" s="350">
        <v>6.6096000000000004</v>
      </c>
      <c r="O303" s="348">
        <v>2.1665999999999999</v>
      </c>
      <c r="P303" s="348" t="s">
        <v>430</v>
      </c>
      <c r="Q303" s="348" t="s">
        <v>430</v>
      </c>
      <c r="R303" s="348" t="s">
        <v>430</v>
      </c>
      <c r="S303" s="348">
        <v>2.6440000000000001</v>
      </c>
      <c r="T303" s="348">
        <v>16.447199999999999</v>
      </c>
      <c r="U303" s="348">
        <v>0.91930000000000001</v>
      </c>
      <c r="V303" s="348">
        <v>6.8422000000000001</v>
      </c>
      <c r="W303" s="348">
        <v>0.496</v>
      </c>
      <c r="X303" s="348">
        <v>14.4262</v>
      </c>
      <c r="Y303" s="374"/>
      <c r="Z303" s="346">
        <v>104</v>
      </c>
      <c r="AA303" s="346">
        <v>105</v>
      </c>
      <c r="AB303" s="346">
        <v>122</v>
      </c>
      <c r="AC303" s="346">
        <v>145</v>
      </c>
      <c r="AD303" s="346">
        <v>116</v>
      </c>
      <c r="AE303" s="346">
        <v>99</v>
      </c>
      <c r="AF303" s="346">
        <v>34</v>
      </c>
      <c r="AG303" s="346" t="s">
        <v>430</v>
      </c>
      <c r="AH303" s="346" t="s">
        <v>430</v>
      </c>
      <c r="AI303" s="346" t="s">
        <v>430</v>
      </c>
      <c r="AJ303" s="346">
        <v>139</v>
      </c>
      <c r="AK303" s="346">
        <v>118</v>
      </c>
      <c r="AL303" s="346">
        <v>123</v>
      </c>
      <c r="AM303" s="346">
        <v>97</v>
      </c>
      <c r="AN303" s="346">
        <v>131</v>
      </c>
      <c r="AO303" s="373"/>
      <c r="AP303" s="348" t="s">
        <v>430</v>
      </c>
      <c r="AQ303" s="348" t="s">
        <v>430</v>
      </c>
      <c r="AR303" s="348" t="s">
        <v>430</v>
      </c>
      <c r="AS303" s="348" t="s">
        <v>430</v>
      </c>
      <c r="AT303" s="348">
        <v>8.19</v>
      </c>
      <c r="AU303" s="351"/>
      <c r="AV303" s="346" t="s">
        <v>430</v>
      </c>
      <c r="AW303" s="346" t="s">
        <v>430</v>
      </c>
      <c r="AX303" s="346" t="s">
        <v>430</v>
      </c>
      <c r="AY303" s="346" t="s">
        <v>430</v>
      </c>
      <c r="AZ303" s="346">
        <v>101</v>
      </c>
      <c r="BA303" s="374"/>
      <c r="BB303" s="348">
        <v>14.774706897066499</v>
      </c>
      <c r="BC303" s="348">
        <v>0.99863571945632001</v>
      </c>
      <c r="BD303" s="348">
        <v>4.8401875626129701E-2</v>
      </c>
      <c r="BE303" s="375">
        <v>4.81994611133452E-3</v>
      </c>
      <c r="BF303" s="374"/>
      <c r="BG303" s="372">
        <v>3.9600000000000003E-2</v>
      </c>
      <c r="BH303" s="373"/>
      <c r="BI303" s="348">
        <v>53.869</v>
      </c>
      <c r="BJ303" s="348">
        <v>44.168599999999998</v>
      </c>
      <c r="BK303" s="348">
        <v>2.1277200000000001</v>
      </c>
      <c r="BL303" s="348">
        <v>-0.16531999999999999</v>
      </c>
      <c r="BM303" s="373"/>
      <c r="BN303" s="372" t="s">
        <v>1256</v>
      </c>
      <c r="BO303" s="372" t="s">
        <v>5534</v>
      </c>
      <c r="BP303" s="372" t="s">
        <v>5535</v>
      </c>
      <c r="BQ303" s="372" t="s">
        <v>5536</v>
      </c>
      <c r="BR303" s="372" t="s">
        <v>5537</v>
      </c>
      <c r="BS303" s="373"/>
      <c r="BT303" s="354" t="s">
        <v>555</v>
      </c>
    </row>
    <row r="304" spans="1:72" s="428" customFormat="1" x14ac:dyDescent="0.25">
      <c r="A304" s="345" t="s">
        <v>5538</v>
      </c>
      <c r="B304" s="373"/>
      <c r="C304" s="719">
        <v>41275</v>
      </c>
      <c r="D304" s="373"/>
      <c r="E304" s="346">
        <v>1496.18</v>
      </c>
      <c r="F304" s="373"/>
      <c r="G304" s="347">
        <v>251.71170000000001</v>
      </c>
      <c r="H304" s="374"/>
      <c r="I304" s="348">
        <v>-0.48309999999999997</v>
      </c>
      <c r="J304" s="348">
        <v>-0.5847</v>
      </c>
      <c r="K304" s="348">
        <v>0.50160000000000005</v>
      </c>
      <c r="L304" s="348">
        <v>1.3480000000000001</v>
      </c>
      <c r="M304" s="348">
        <v>-3.6537999999999999</v>
      </c>
      <c r="N304" s="350">
        <v>-1.6395</v>
      </c>
      <c r="O304" s="348">
        <v>-0.93810000000000004</v>
      </c>
      <c r="P304" s="348">
        <v>8.7149999999999999</v>
      </c>
      <c r="Q304" s="348">
        <v>8.5728000000000009</v>
      </c>
      <c r="R304" s="348">
        <v>11.548</v>
      </c>
      <c r="S304" s="348">
        <v>1.2019</v>
      </c>
      <c r="T304" s="348">
        <v>8.6172000000000004</v>
      </c>
      <c r="U304" s="348">
        <v>-7.0872000000000002</v>
      </c>
      <c r="V304" s="348">
        <v>-1.2302</v>
      </c>
      <c r="W304" s="348">
        <v>-1.1093</v>
      </c>
      <c r="X304" s="348">
        <v>11.316700000000001</v>
      </c>
      <c r="Y304" s="374"/>
      <c r="Z304" s="346">
        <v>177</v>
      </c>
      <c r="AA304" s="346">
        <v>187</v>
      </c>
      <c r="AB304" s="346">
        <v>189</v>
      </c>
      <c r="AC304" s="346">
        <v>198</v>
      </c>
      <c r="AD304" s="346">
        <v>202</v>
      </c>
      <c r="AE304" s="346">
        <v>184</v>
      </c>
      <c r="AF304" s="346">
        <v>92</v>
      </c>
      <c r="AG304" s="346">
        <v>81</v>
      </c>
      <c r="AH304" s="346">
        <v>36</v>
      </c>
      <c r="AI304" s="346">
        <v>16</v>
      </c>
      <c r="AJ304" s="346">
        <v>200</v>
      </c>
      <c r="AK304" s="346">
        <v>202</v>
      </c>
      <c r="AL304" s="346">
        <v>206</v>
      </c>
      <c r="AM304" s="346">
        <v>191</v>
      </c>
      <c r="AN304" s="346">
        <v>201</v>
      </c>
      <c r="AO304" s="373"/>
      <c r="AP304" s="348">
        <v>11.13</v>
      </c>
      <c r="AQ304" s="348">
        <v>10.54</v>
      </c>
      <c r="AR304" s="348">
        <v>7.24</v>
      </c>
      <c r="AS304" s="348">
        <v>2.62</v>
      </c>
      <c r="AT304" s="348">
        <v>-3.47</v>
      </c>
      <c r="AU304" s="351"/>
      <c r="AV304" s="346">
        <v>11</v>
      </c>
      <c r="AW304" s="346">
        <v>18</v>
      </c>
      <c r="AX304" s="346">
        <v>31</v>
      </c>
      <c r="AY304" s="346">
        <v>78</v>
      </c>
      <c r="AZ304" s="346">
        <v>196</v>
      </c>
      <c r="BA304" s="374"/>
      <c r="BB304" s="348">
        <v>12.869468089234401</v>
      </c>
      <c r="BC304" s="348">
        <v>0.99747563437853104</v>
      </c>
      <c r="BD304" s="348">
        <v>1.98518944673827E-2</v>
      </c>
      <c r="BE304" s="375">
        <v>-1.8445469419195702E-2</v>
      </c>
      <c r="BF304" s="374"/>
      <c r="BG304" s="372">
        <v>0.48559999999999998</v>
      </c>
      <c r="BH304" s="373"/>
      <c r="BI304" s="348">
        <v>98.304299999999998</v>
      </c>
      <c r="BJ304" s="348">
        <v>1.3552299999999999</v>
      </c>
      <c r="BK304" s="348" t="s">
        <v>430</v>
      </c>
      <c r="BL304" s="348">
        <v>0.34046999999999999</v>
      </c>
      <c r="BM304" s="373"/>
      <c r="BN304" s="372" t="s">
        <v>668</v>
      </c>
      <c r="BO304" s="372" t="s">
        <v>4500</v>
      </c>
      <c r="BP304" s="372" t="s">
        <v>4381</v>
      </c>
      <c r="BQ304" s="372" t="s">
        <v>730</v>
      </c>
      <c r="BR304" s="372" t="s">
        <v>4502</v>
      </c>
      <c r="BS304" s="373"/>
      <c r="BT304" s="354" t="s">
        <v>555</v>
      </c>
    </row>
    <row r="305" spans="1:72" s="428" customFormat="1" x14ac:dyDescent="0.25">
      <c r="A305" s="345" t="s">
        <v>5539</v>
      </c>
      <c r="B305" s="373"/>
      <c r="C305" s="719">
        <v>43517</v>
      </c>
      <c r="D305" s="373"/>
      <c r="E305" s="346">
        <v>1422.06</v>
      </c>
      <c r="F305" s="373"/>
      <c r="G305" s="347">
        <v>29.499099999999999</v>
      </c>
      <c r="H305" s="374"/>
      <c r="I305" s="348">
        <v>-0.18440000000000001</v>
      </c>
      <c r="J305" s="348">
        <v>0.22969999999999999</v>
      </c>
      <c r="K305" s="348">
        <v>2.6301999999999999</v>
      </c>
      <c r="L305" s="348">
        <v>3.6351</v>
      </c>
      <c r="M305" s="348">
        <v>7.1253000000000002</v>
      </c>
      <c r="N305" s="350">
        <v>11.8886</v>
      </c>
      <c r="O305" s="348">
        <v>0.1991</v>
      </c>
      <c r="P305" s="348">
        <v>19.495200000000001</v>
      </c>
      <c r="Q305" s="348">
        <v>13.5822</v>
      </c>
      <c r="R305" s="348" t="s">
        <v>430</v>
      </c>
      <c r="S305" s="348">
        <v>4.1455000000000002</v>
      </c>
      <c r="T305" s="348">
        <v>23.566299999999998</v>
      </c>
      <c r="U305" s="348">
        <v>7.7450999999999999</v>
      </c>
      <c r="V305" s="348">
        <v>10.229200000000001</v>
      </c>
      <c r="W305" s="348">
        <v>1.0558000000000001</v>
      </c>
      <c r="X305" s="348">
        <v>15.4763</v>
      </c>
      <c r="Y305" s="374"/>
      <c r="Z305" s="346">
        <v>93</v>
      </c>
      <c r="AA305" s="346">
        <v>85</v>
      </c>
      <c r="AB305" s="346">
        <v>67</v>
      </c>
      <c r="AC305" s="346">
        <v>90</v>
      </c>
      <c r="AD305" s="346">
        <v>73</v>
      </c>
      <c r="AE305" s="346">
        <v>48</v>
      </c>
      <c r="AF305" s="346">
        <v>69</v>
      </c>
      <c r="AG305" s="346">
        <v>19</v>
      </c>
      <c r="AH305" s="346">
        <v>11</v>
      </c>
      <c r="AI305" s="346" t="s">
        <v>430</v>
      </c>
      <c r="AJ305" s="346">
        <v>62</v>
      </c>
      <c r="AK305" s="346">
        <v>45</v>
      </c>
      <c r="AL305" s="346">
        <v>47</v>
      </c>
      <c r="AM305" s="346">
        <v>76</v>
      </c>
      <c r="AN305" s="346">
        <v>90</v>
      </c>
      <c r="AO305" s="373"/>
      <c r="AP305" s="348" t="s">
        <v>430</v>
      </c>
      <c r="AQ305" s="348">
        <v>16.420000000000002</v>
      </c>
      <c r="AR305" s="348">
        <v>15.06</v>
      </c>
      <c r="AS305" s="348">
        <v>10.98</v>
      </c>
      <c r="AT305" s="348">
        <v>16.920000000000002</v>
      </c>
      <c r="AU305" s="351"/>
      <c r="AV305" s="346" t="s">
        <v>430</v>
      </c>
      <c r="AW305" s="346">
        <v>5</v>
      </c>
      <c r="AX305" s="346">
        <v>13</v>
      </c>
      <c r="AY305" s="346">
        <v>29</v>
      </c>
      <c r="AZ305" s="346">
        <v>56</v>
      </c>
      <c r="BA305" s="374"/>
      <c r="BB305" s="348">
        <v>19.330897451634399</v>
      </c>
      <c r="BC305" s="348">
        <v>1.0004595764825801</v>
      </c>
      <c r="BD305" s="348">
        <v>5.8374063512289603E-2</v>
      </c>
      <c r="BE305" s="375">
        <v>-3.3018409837676697E-2</v>
      </c>
      <c r="BF305" s="374"/>
      <c r="BG305" s="372">
        <v>0.33289999999999997</v>
      </c>
      <c r="BH305" s="373"/>
      <c r="BI305" s="348">
        <v>89.002899999999997</v>
      </c>
      <c r="BJ305" s="348">
        <v>13.6065</v>
      </c>
      <c r="BK305" s="348" t="s">
        <v>430</v>
      </c>
      <c r="BL305" s="348">
        <v>-2.6093999999999999</v>
      </c>
      <c r="BM305" s="373"/>
      <c r="BN305" s="372" t="s">
        <v>4622</v>
      </c>
      <c r="BO305" s="372" t="s">
        <v>4623</v>
      </c>
      <c r="BP305" s="372" t="s">
        <v>4624</v>
      </c>
      <c r="BQ305" s="372" t="s">
        <v>4625</v>
      </c>
      <c r="BR305" s="372" t="s">
        <v>4626</v>
      </c>
      <c r="BS305" s="373"/>
      <c r="BT305" s="354" t="s">
        <v>555</v>
      </c>
    </row>
    <row r="306" spans="1:72" s="428" customFormat="1" x14ac:dyDescent="0.25">
      <c r="A306" s="345" t="s">
        <v>5540</v>
      </c>
      <c r="B306" s="373"/>
      <c r="C306" s="719">
        <v>44792</v>
      </c>
      <c r="D306" s="373"/>
      <c r="E306" s="346">
        <v>1291.6300000000001</v>
      </c>
      <c r="F306" s="373"/>
      <c r="G306" s="347">
        <v>16.372900000000001</v>
      </c>
      <c r="H306" s="374"/>
      <c r="I306" s="348">
        <v>-0.17319999999999999</v>
      </c>
      <c r="J306" s="348">
        <v>-0.46079999999999999</v>
      </c>
      <c r="K306" s="348">
        <v>0.2492</v>
      </c>
      <c r="L306" s="348">
        <v>4.5030000000000001</v>
      </c>
      <c r="M306" s="348">
        <v>0.16400000000000001</v>
      </c>
      <c r="N306" s="350">
        <v>3.1198999999999999</v>
      </c>
      <c r="O306" s="348">
        <v>-4.6974</v>
      </c>
      <c r="P306" s="348">
        <v>12.3759</v>
      </c>
      <c r="Q306" s="348" t="s">
        <v>430</v>
      </c>
      <c r="R306" s="348" t="s">
        <v>430</v>
      </c>
      <c r="S306" s="348">
        <v>3.5041000000000002</v>
      </c>
      <c r="T306" s="348">
        <v>13.6533</v>
      </c>
      <c r="U306" s="348">
        <v>0.61639999999999995</v>
      </c>
      <c r="V306" s="348">
        <v>4.7958999999999996</v>
      </c>
      <c r="W306" s="348">
        <v>-1.1889000000000001</v>
      </c>
      <c r="X306" s="348">
        <v>13.032500000000001</v>
      </c>
      <c r="Y306" s="374"/>
      <c r="Z306" s="346">
        <v>83</v>
      </c>
      <c r="AA306" s="346">
        <v>164</v>
      </c>
      <c r="AB306" s="346">
        <v>228</v>
      </c>
      <c r="AC306" s="346">
        <v>65</v>
      </c>
      <c r="AD306" s="346">
        <v>161</v>
      </c>
      <c r="AE306" s="346">
        <v>150</v>
      </c>
      <c r="AF306" s="346">
        <v>122</v>
      </c>
      <c r="AG306" s="346">
        <v>59</v>
      </c>
      <c r="AH306" s="346" t="s">
        <v>430</v>
      </c>
      <c r="AI306" s="346" t="s">
        <v>430</v>
      </c>
      <c r="AJ306" s="346">
        <v>98</v>
      </c>
      <c r="AK306" s="346">
        <v>160</v>
      </c>
      <c r="AL306" s="346">
        <v>127</v>
      </c>
      <c r="AM306" s="346">
        <v>144</v>
      </c>
      <c r="AN306" s="346">
        <v>226</v>
      </c>
      <c r="AO306" s="373"/>
      <c r="AP306" s="348" t="s">
        <v>430</v>
      </c>
      <c r="AQ306" s="348" t="s">
        <v>430</v>
      </c>
      <c r="AR306" s="348" t="s">
        <v>430</v>
      </c>
      <c r="AS306" s="348">
        <v>3.56</v>
      </c>
      <c r="AT306" s="348">
        <v>6.29</v>
      </c>
      <c r="AU306" s="351"/>
      <c r="AV306" s="346" t="s">
        <v>430</v>
      </c>
      <c r="AW306" s="346" t="s">
        <v>430</v>
      </c>
      <c r="AX306" s="346" t="s">
        <v>430</v>
      </c>
      <c r="AY306" s="346">
        <v>65</v>
      </c>
      <c r="AZ306" s="346">
        <v>112</v>
      </c>
      <c r="BA306" s="374"/>
      <c r="BB306" s="348">
        <v>15.1129016842251</v>
      </c>
      <c r="BC306" s="348">
        <v>0.99792523892663398</v>
      </c>
      <c r="BD306" s="348">
        <v>3.6681753713365101E-2</v>
      </c>
      <c r="BE306" s="375">
        <v>-5.5079461169398901E-2</v>
      </c>
      <c r="BF306" s="374"/>
      <c r="BG306" s="372">
        <v>0.21460000000000001</v>
      </c>
      <c r="BH306" s="373"/>
      <c r="BI306" s="348">
        <v>83.718400000000003</v>
      </c>
      <c r="BJ306" s="348">
        <v>15.886200000000001</v>
      </c>
      <c r="BK306" s="348" t="s">
        <v>430</v>
      </c>
      <c r="BL306" s="348">
        <v>0.39539999999999997</v>
      </c>
      <c r="BM306" s="373"/>
      <c r="BN306" s="372" t="s">
        <v>4628</v>
      </c>
      <c r="BO306" s="372" t="s">
        <v>4629</v>
      </c>
      <c r="BP306" s="372" t="s">
        <v>4630</v>
      </c>
      <c r="BQ306" s="372" t="s">
        <v>4631</v>
      </c>
      <c r="BR306" s="372" t="s">
        <v>4632</v>
      </c>
      <c r="BS306" s="373"/>
      <c r="BT306" s="354" t="s">
        <v>555</v>
      </c>
    </row>
    <row r="307" spans="1:72" s="428" customFormat="1" x14ac:dyDescent="0.25">
      <c r="A307" s="345" t="s">
        <v>5541</v>
      </c>
      <c r="B307" s="373"/>
      <c r="C307" s="719">
        <v>44580</v>
      </c>
      <c r="D307" s="373"/>
      <c r="E307" s="346">
        <v>1341.51</v>
      </c>
      <c r="F307" s="373"/>
      <c r="G307" s="347">
        <v>17.738499999999998</v>
      </c>
      <c r="H307" s="374"/>
      <c r="I307" s="348">
        <v>-0.184</v>
      </c>
      <c r="J307" s="348">
        <v>0.2288</v>
      </c>
      <c r="K307" s="348">
        <v>2.6059000000000001</v>
      </c>
      <c r="L307" s="348">
        <v>3.6412</v>
      </c>
      <c r="M307" s="348">
        <v>7.1074999999999999</v>
      </c>
      <c r="N307" s="350">
        <v>11.8269</v>
      </c>
      <c r="O307" s="348">
        <v>0.2666</v>
      </c>
      <c r="P307" s="348">
        <v>19.451499999999999</v>
      </c>
      <c r="Q307" s="348" t="s">
        <v>430</v>
      </c>
      <c r="R307" s="348" t="s">
        <v>430</v>
      </c>
      <c r="S307" s="348">
        <v>4.0747</v>
      </c>
      <c r="T307" s="348">
        <v>23.601199999999999</v>
      </c>
      <c r="U307" s="348">
        <v>7.7378999999999998</v>
      </c>
      <c r="V307" s="348">
        <v>10.1914</v>
      </c>
      <c r="W307" s="348">
        <v>1.0429999999999999</v>
      </c>
      <c r="X307" s="348">
        <v>13.2525</v>
      </c>
      <c r="Y307" s="374"/>
      <c r="Z307" s="346">
        <v>90</v>
      </c>
      <c r="AA307" s="346">
        <v>87</v>
      </c>
      <c r="AB307" s="346">
        <v>75</v>
      </c>
      <c r="AC307" s="346">
        <v>87</v>
      </c>
      <c r="AD307" s="346">
        <v>76</v>
      </c>
      <c r="AE307" s="346">
        <v>51</v>
      </c>
      <c r="AF307" s="346">
        <v>67</v>
      </c>
      <c r="AG307" s="346">
        <v>20</v>
      </c>
      <c r="AH307" s="346" t="s">
        <v>430</v>
      </c>
      <c r="AI307" s="346" t="s">
        <v>430</v>
      </c>
      <c r="AJ307" s="346">
        <v>70</v>
      </c>
      <c r="AK307" s="346">
        <v>42</v>
      </c>
      <c r="AL307" s="346">
        <v>50</v>
      </c>
      <c r="AM307" s="346">
        <v>77</v>
      </c>
      <c r="AN307" s="346">
        <v>96</v>
      </c>
      <c r="AO307" s="373"/>
      <c r="AP307" s="348" t="s">
        <v>430</v>
      </c>
      <c r="AQ307" s="348" t="s">
        <v>430</v>
      </c>
      <c r="AR307" s="348" t="s">
        <v>430</v>
      </c>
      <c r="AS307" s="348">
        <v>10.96</v>
      </c>
      <c r="AT307" s="348">
        <v>16.87</v>
      </c>
      <c r="AU307" s="351"/>
      <c r="AV307" s="346" t="s">
        <v>430</v>
      </c>
      <c r="AW307" s="346" t="s">
        <v>430</v>
      </c>
      <c r="AX307" s="346" t="s">
        <v>430</v>
      </c>
      <c r="AY307" s="346">
        <v>30</v>
      </c>
      <c r="AZ307" s="346">
        <v>58</v>
      </c>
      <c r="BA307" s="374"/>
      <c r="BB307" s="348">
        <v>19.245234462816001</v>
      </c>
      <c r="BC307" s="348">
        <v>0.99596901022392503</v>
      </c>
      <c r="BD307" s="348">
        <v>5.8378993873810098E-2</v>
      </c>
      <c r="BE307" s="375">
        <v>-3.2710886691676301E-2</v>
      </c>
      <c r="BF307" s="374"/>
      <c r="BG307" s="372">
        <v>0.27510000000000001</v>
      </c>
      <c r="BH307" s="373"/>
      <c r="BI307" s="348">
        <v>86.594700000000003</v>
      </c>
      <c r="BJ307" s="348">
        <v>13.238099999999999</v>
      </c>
      <c r="BK307" s="348" t="s">
        <v>430</v>
      </c>
      <c r="BL307" s="348">
        <v>0.16719999999999999</v>
      </c>
      <c r="BM307" s="373"/>
      <c r="BN307" s="372" t="s">
        <v>4527</v>
      </c>
      <c r="BO307" s="372" t="s">
        <v>4528</v>
      </c>
      <c r="BP307" s="372" t="s">
        <v>4529</v>
      </c>
      <c r="BQ307" s="372" t="s">
        <v>4530</v>
      </c>
      <c r="BR307" s="372" t="s">
        <v>4531</v>
      </c>
      <c r="BS307" s="373"/>
      <c r="BT307" s="354" t="s">
        <v>555</v>
      </c>
    </row>
    <row r="308" spans="1:72" s="428" customFormat="1" x14ac:dyDescent="0.25">
      <c r="A308" s="345" t="s">
        <v>5542</v>
      </c>
      <c r="B308" s="373"/>
      <c r="C308" s="719">
        <v>45534</v>
      </c>
      <c r="D308" s="373"/>
      <c r="E308" s="346">
        <v>1386.88</v>
      </c>
      <c r="F308" s="373"/>
      <c r="G308" s="347">
        <v>14.034599999999999</v>
      </c>
      <c r="H308" s="374"/>
      <c r="I308" s="348">
        <v>0.58840000000000003</v>
      </c>
      <c r="J308" s="348">
        <v>0.01</v>
      </c>
      <c r="K308" s="348">
        <v>4.1212</v>
      </c>
      <c r="L308" s="348">
        <v>6.0118999999999998</v>
      </c>
      <c r="M308" s="348">
        <v>20.627099999999999</v>
      </c>
      <c r="N308" s="350">
        <v>30.314299999999999</v>
      </c>
      <c r="O308" s="348" t="s">
        <v>430</v>
      </c>
      <c r="P308" s="348" t="s">
        <v>430</v>
      </c>
      <c r="Q308" s="348" t="s">
        <v>430</v>
      </c>
      <c r="R308" s="348" t="s">
        <v>430</v>
      </c>
      <c r="S308" s="348">
        <v>3.1015999999999999</v>
      </c>
      <c r="T308" s="348">
        <v>35.842799999999997</v>
      </c>
      <c r="U308" s="348">
        <v>26.717500000000001</v>
      </c>
      <c r="V308" s="348">
        <v>24.979700000000001</v>
      </c>
      <c r="W308" s="348">
        <v>5.1075999999999997</v>
      </c>
      <c r="X308" s="348">
        <v>18.550599999999999</v>
      </c>
      <c r="Y308" s="374"/>
      <c r="Z308" s="346">
        <v>11</v>
      </c>
      <c r="AA308" s="346">
        <v>122</v>
      </c>
      <c r="AB308" s="346">
        <v>28</v>
      </c>
      <c r="AC308" s="346">
        <v>40</v>
      </c>
      <c r="AD308" s="346">
        <v>7</v>
      </c>
      <c r="AE308" s="346">
        <v>3</v>
      </c>
      <c r="AF308" s="346" t="s">
        <v>430</v>
      </c>
      <c r="AG308" s="346" t="s">
        <v>430</v>
      </c>
      <c r="AH308" s="346" t="s">
        <v>430</v>
      </c>
      <c r="AI308" s="346" t="s">
        <v>430</v>
      </c>
      <c r="AJ308" s="346">
        <v>126</v>
      </c>
      <c r="AK308" s="346">
        <v>5</v>
      </c>
      <c r="AL308" s="346">
        <v>1</v>
      </c>
      <c r="AM308" s="346">
        <v>6</v>
      </c>
      <c r="AN308" s="346">
        <v>5</v>
      </c>
      <c r="AO308" s="373"/>
      <c r="AP308" s="348" t="s">
        <v>430</v>
      </c>
      <c r="AQ308" s="348" t="s">
        <v>430</v>
      </c>
      <c r="AR308" s="348" t="s">
        <v>430</v>
      </c>
      <c r="AS308" s="348" t="s">
        <v>430</v>
      </c>
      <c r="AT308" s="348">
        <v>39.159999999999997</v>
      </c>
      <c r="AU308" s="351"/>
      <c r="AV308" s="346" t="s">
        <v>430</v>
      </c>
      <c r="AW308" s="346" t="s">
        <v>430</v>
      </c>
      <c r="AX308" s="346" t="s">
        <v>430</v>
      </c>
      <c r="AY308" s="346" t="s">
        <v>430</v>
      </c>
      <c r="AZ308" s="346">
        <v>1</v>
      </c>
      <c r="BA308" s="374"/>
      <c r="BB308" s="348">
        <v>36.136276155419203</v>
      </c>
      <c r="BC308" s="348">
        <v>0.99815871738774298</v>
      </c>
      <c r="BD308" s="348">
        <v>4.6373689689767801E-2</v>
      </c>
      <c r="BE308" s="375">
        <v>-5.7473029679644003E-2</v>
      </c>
      <c r="BF308" s="374"/>
      <c r="BG308" s="372">
        <v>0.1331</v>
      </c>
      <c r="BH308" s="373"/>
      <c r="BI308" s="348">
        <v>52.148699999999998</v>
      </c>
      <c r="BJ308" s="348">
        <v>25.915900000000001</v>
      </c>
      <c r="BK308" s="348">
        <v>21.930700000000002</v>
      </c>
      <c r="BL308" s="348">
        <v>4.7000000000000002E-3</v>
      </c>
      <c r="BM308" s="373"/>
      <c r="BN308" s="372" t="s">
        <v>4635</v>
      </c>
      <c r="BO308" s="372" t="s">
        <v>4636</v>
      </c>
      <c r="BP308" s="372" t="s">
        <v>4637</v>
      </c>
      <c r="BQ308" s="372" t="s">
        <v>4638</v>
      </c>
      <c r="BR308" s="372" t="s">
        <v>4639</v>
      </c>
      <c r="BS308" s="373"/>
      <c r="BT308" s="354" t="s">
        <v>1980</v>
      </c>
    </row>
    <row r="309" spans="1:72" s="428" customFormat="1" x14ac:dyDescent="0.25">
      <c r="A309" s="345" t="s">
        <v>5543</v>
      </c>
      <c r="B309" s="373"/>
      <c r="C309" s="719">
        <v>44552</v>
      </c>
      <c r="D309" s="373"/>
      <c r="E309" s="346">
        <v>1324.08</v>
      </c>
      <c r="F309" s="373"/>
      <c r="G309" s="347">
        <v>21.041799999999999</v>
      </c>
      <c r="H309" s="374"/>
      <c r="I309" s="348">
        <v>-0.10249999999999999</v>
      </c>
      <c r="J309" s="348">
        <v>0.52500000000000002</v>
      </c>
      <c r="K309" s="348">
        <v>2.5714000000000001</v>
      </c>
      <c r="L309" s="348">
        <v>2.9352</v>
      </c>
      <c r="M309" s="348">
        <v>7.7916999999999996</v>
      </c>
      <c r="N309" s="350">
        <v>11.6159</v>
      </c>
      <c r="O309" s="348">
        <v>3.9013</v>
      </c>
      <c r="P309" s="348">
        <v>17.738600000000002</v>
      </c>
      <c r="Q309" s="348" t="s">
        <v>430</v>
      </c>
      <c r="R309" s="348" t="s">
        <v>430</v>
      </c>
      <c r="S309" s="348">
        <v>3.3801999999999999</v>
      </c>
      <c r="T309" s="348">
        <v>21.202200000000001</v>
      </c>
      <c r="U309" s="348">
        <v>5.8478000000000003</v>
      </c>
      <c r="V309" s="348">
        <v>12.1046</v>
      </c>
      <c r="W309" s="348">
        <v>1.6488</v>
      </c>
      <c r="X309" s="348">
        <v>17.220199999999998</v>
      </c>
      <c r="Y309" s="374"/>
      <c r="Z309" s="346">
        <v>58</v>
      </c>
      <c r="AA309" s="346">
        <v>47</v>
      </c>
      <c r="AB309" s="346">
        <v>95</v>
      </c>
      <c r="AC309" s="346">
        <v>116</v>
      </c>
      <c r="AD309" s="346">
        <v>48</v>
      </c>
      <c r="AE309" s="346">
        <v>57</v>
      </c>
      <c r="AF309" s="346">
        <v>27</v>
      </c>
      <c r="AG309" s="346">
        <v>33</v>
      </c>
      <c r="AH309" s="346" t="s">
        <v>430</v>
      </c>
      <c r="AI309" s="346" t="s">
        <v>430</v>
      </c>
      <c r="AJ309" s="346">
        <v>107</v>
      </c>
      <c r="AK309" s="346">
        <v>75</v>
      </c>
      <c r="AL309" s="346">
        <v>72</v>
      </c>
      <c r="AM309" s="346">
        <v>33</v>
      </c>
      <c r="AN309" s="346">
        <v>60</v>
      </c>
      <c r="AO309" s="373"/>
      <c r="AP309" s="348" t="s">
        <v>430</v>
      </c>
      <c r="AQ309" s="348" t="s">
        <v>430</v>
      </c>
      <c r="AR309" s="348" t="s">
        <v>430</v>
      </c>
      <c r="AS309" s="348">
        <v>11.74</v>
      </c>
      <c r="AT309" s="348">
        <v>15.71</v>
      </c>
      <c r="AU309" s="351"/>
      <c r="AV309" s="346" t="s">
        <v>430</v>
      </c>
      <c r="AW309" s="346" t="s">
        <v>430</v>
      </c>
      <c r="AX309" s="346" t="s">
        <v>430</v>
      </c>
      <c r="AY309" s="346">
        <v>18</v>
      </c>
      <c r="AZ309" s="346">
        <v>71</v>
      </c>
      <c r="BA309" s="374"/>
      <c r="BB309" s="348">
        <v>16.4124538761141</v>
      </c>
      <c r="BC309" s="348">
        <v>0.99794294717074195</v>
      </c>
      <c r="BD309" s="348">
        <v>6.7446853310689295E-2</v>
      </c>
      <c r="BE309" s="375">
        <v>-3.6111717647046702E-2</v>
      </c>
      <c r="BF309" s="374"/>
      <c r="BG309" s="372">
        <v>0.10730000000000001</v>
      </c>
      <c r="BH309" s="373"/>
      <c r="BI309" s="348">
        <v>11.0876</v>
      </c>
      <c r="BJ309" s="348">
        <v>84.621099999999998</v>
      </c>
      <c r="BK309" s="348">
        <v>4.2482100000000003</v>
      </c>
      <c r="BL309" s="348">
        <v>4.3090000000000003E-2</v>
      </c>
      <c r="BM309" s="373"/>
      <c r="BN309" s="372" t="s">
        <v>4546</v>
      </c>
      <c r="BO309" s="372" t="s">
        <v>3719</v>
      </c>
      <c r="BP309" s="372" t="s">
        <v>4547</v>
      </c>
      <c r="BQ309" s="372" t="s">
        <v>725</v>
      </c>
      <c r="BR309" s="372" t="s">
        <v>4548</v>
      </c>
      <c r="BS309" s="373"/>
      <c r="BT309" s="354" t="s">
        <v>555</v>
      </c>
    </row>
    <row r="310" spans="1:72" s="428" customFormat="1" x14ac:dyDescent="0.25">
      <c r="A310" s="345" t="s">
        <v>5544</v>
      </c>
      <c r="B310" s="373"/>
      <c r="C310" s="719">
        <v>43714</v>
      </c>
      <c r="D310" s="373"/>
      <c r="E310" s="346">
        <v>1295.19</v>
      </c>
      <c r="F310" s="373"/>
      <c r="G310" s="347">
        <v>41.324100000000001</v>
      </c>
      <c r="H310" s="374"/>
      <c r="I310" s="348">
        <v>-0.125</v>
      </c>
      <c r="J310" s="348">
        <v>0.51419999999999999</v>
      </c>
      <c r="K310" s="348">
        <v>3.5007000000000001</v>
      </c>
      <c r="L310" s="348">
        <v>7.9931000000000001</v>
      </c>
      <c r="M310" s="348">
        <v>16.197399999999998</v>
      </c>
      <c r="N310" s="350">
        <v>10.2555</v>
      </c>
      <c r="O310" s="348">
        <v>0.79930000000000001</v>
      </c>
      <c r="P310" s="348">
        <v>17.038</v>
      </c>
      <c r="Q310" s="348">
        <v>16.441400000000002</v>
      </c>
      <c r="R310" s="348" t="s">
        <v>430</v>
      </c>
      <c r="S310" s="348">
        <v>4.2092999999999998</v>
      </c>
      <c r="T310" s="348">
        <v>29.246500000000001</v>
      </c>
      <c r="U310" s="348">
        <v>10.6523</v>
      </c>
      <c r="V310" s="348">
        <v>10.5937</v>
      </c>
      <c r="W310" s="348">
        <v>2.9197000000000002</v>
      </c>
      <c r="X310" s="348">
        <v>22.547799999999999</v>
      </c>
      <c r="Y310" s="374"/>
      <c r="Z310" s="346">
        <v>72</v>
      </c>
      <c r="AA310" s="346">
        <v>65</v>
      </c>
      <c r="AB310" s="346">
        <v>48</v>
      </c>
      <c r="AC310" s="346">
        <v>23</v>
      </c>
      <c r="AD310" s="346">
        <v>28</v>
      </c>
      <c r="AE310" s="346">
        <v>75</v>
      </c>
      <c r="AF310" s="346">
        <v>50</v>
      </c>
      <c r="AG310" s="346">
        <v>38</v>
      </c>
      <c r="AH310" s="346">
        <v>5</v>
      </c>
      <c r="AI310" s="346" t="s">
        <v>430</v>
      </c>
      <c r="AJ310" s="346">
        <v>54</v>
      </c>
      <c r="AK310" s="346">
        <v>17</v>
      </c>
      <c r="AL310" s="346">
        <v>25</v>
      </c>
      <c r="AM310" s="346">
        <v>60</v>
      </c>
      <c r="AN310" s="346">
        <v>41</v>
      </c>
      <c r="AO310" s="373"/>
      <c r="AP310" s="348" t="s">
        <v>430</v>
      </c>
      <c r="AQ310" s="348">
        <v>20.98</v>
      </c>
      <c r="AR310" s="348">
        <v>16.53</v>
      </c>
      <c r="AS310" s="348">
        <v>10.56</v>
      </c>
      <c r="AT310" s="348">
        <v>24.4</v>
      </c>
      <c r="AU310" s="351"/>
      <c r="AV310" s="346" t="s">
        <v>430</v>
      </c>
      <c r="AW310" s="346">
        <v>2</v>
      </c>
      <c r="AX310" s="346">
        <v>7</v>
      </c>
      <c r="AY310" s="346">
        <v>36</v>
      </c>
      <c r="AZ310" s="346">
        <v>26</v>
      </c>
      <c r="BA310" s="374"/>
      <c r="BB310" s="348">
        <v>19.931677910599898</v>
      </c>
      <c r="BC310" s="348">
        <v>1.0001037466567699</v>
      </c>
      <c r="BD310" s="348">
        <v>5.4789119480663798E-2</v>
      </c>
      <c r="BE310" s="375">
        <v>-3.4632787425059403E-2</v>
      </c>
      <c r="BF310" s="374"/>
      <c r="BG310" s="372">
        <v>0.46660000000000001</v>
      </c>
      <c r="BH310" s="373"/>
      <c r="BI310" s="348" t="s">
        <v>430</v>
      </c>
      <c r="BJ310" s="348">
        <v>7.1813000000000002</v>
      </c>
      <c r="BK310" s="348">
        <v>92.731200000000001</v>
      </c>
      <c r="BL310" s="348">
        <v>8.7499999999999994E-2</v>
      </c>
      <c r="BM310" s="373"/>
      <c r="BN310" s="372" t="s">
        <v>4557</v>
      </c>
      <c r="BO310" s="372" t="s">
        <v>4558</v>
      </c>
      <c r="BP310" s="372" t="s">
        <v>2494</v>
      </c>
      <c r="BQ310" s="372" t="s">
        <v>4559</v>
      </c>
      <c r="BR310" s="372" t="s">
        <v>4611</v>
      </c>
      <c r="BS310" s="373"/>
      <c r="BT310" s="354" t="s">
        <v>548</v>
      </c>
    </row>
    <row r="311" spans="1:72" s="428" customFormat="1" x14ac:dyDescent="0.25">
      <c r="A311" s="345" t="s">
        <v>5545</v>
      </c>
      <c r="B311" s="373"/>
      <c r="C311" s="719">
        <v>45565</v>
      </c>
      <c r="D311" s="373"/>
      <c r="E311" s="346">
        <v>1315.29</v>
      </c>
      <c r="F311" s="373"/>
      <c r="G311" s="347">
        <v>8.7592999999999996</v>
      </c>
      <c r="H311" s="374"/>
      <c r="I311" s="348">
        <v>0.71289999999999998</v>
      </c>
      <c r="J311" s="348">
        <v>2.4527000000000001</v>
      </c>
      <c r="K311" s="348">
        <v>5.7732999999999999</v>
      </c>
      <c r="L311" s="348">
        <v>4.3532000000000002</v>
      </c>
      <c r="M311" s="348">
        <v>7.5025000000000004</v>
      </c>
      <c r="N311" s="350">
        <v>9.7966999999999995</v>
      </c>
      <c r="O311" s="348" t="s">
        <v>430</v>
      </c>
      <c r="P311" s="348" t="s">
        <v>430</v>
      </c>
      <c r="Q311" s="348" t="s">
        <v>430</v>
      </c>
      <c r="R311" s="348" t="s">
        <v>430</v>
      </c>
      <c r="S311" s="348">
        <v>4.0136000000000003</v>
      </c>
      <c r="T311" s="348">
        <v>22.391300000000001</v>
      </c>
      <c r="U311" s="348">
        <v>6.8272000000000004</v>
      </c>
      <c r="V311" s="348">
        <v>11.129</v>
      </c>
      <c r="W311" s="348">
        <v>5.0452000000000004</v>
      </c>
      <c r="X311" s="348">
        <v>-6.7111999999999998</v>
      </c>
      <c r="Y311" s="374"/>
      <c r="Z311" s="346">
        <v>4</v>
      </c>
      <c r="AA311" s="346">
        <v>4</v>
      </c>
      <c r="AB311" s="346">
        <v>9</v>
      </c>
      <c r="AC311" s="346">
        <v>72</v>
      </c>
      <c r="AD311" s="346">
        <v>62</v>
      </c>
      <c r="AE311" s="346">
        <v>84</v>
      </c>
      <c r="AF311" s="346" t="s">
        <v>430</v>
      </c>
      <c r="AG311" s="346" t="s">
        <v>430</v>
      </c>
      <c r="AH311" s="346" t="s">
        <v>430</v>
      </c>
      <c r="AI311" s="346" t="s">
        <v>430</v>
      </c>
      <c r="AJ311" s="346">
        <v>83</v>
      </c>
      <c r="AK311" s="346">
        <v>61</v>
      </c>
      <c r="AL311" s="346">
        <v>58</v>
      </c>
      <c r="AM311" s="346">
        <v>51</v>
      </c>
      <c r="AN311" s="346">
        <v>10</v>
      </c>
      <c r="AO311" s="373"/>
      <c r="AP311" s="348" t="s">
        <v>430</v>
      </c>
      <c r="AQ311" s="348" t="s">
        <v>430</v>
      </c>
      <c r="AR311" s="348" t="s">
        <v>430</v>
      </c>
      <c r="AS311" s="348" t="s">
        <v>430</v>
      </c>
      <c r="AT311" s="348">
        <v>15.73</v>
      </c>
      <c r="AU311" s="351"/>
      <c r="AV311" s="346" t="s">
        <v>430</v>
      </c>
      <c r="AW311" s="346" t="s">
        <v>430</v>
      </c>
      <c r="AX311" s="346" t="s">
        <v>430</v>
      </c>
      <c r="AY311" s="346" t="s">
        <v>430</v>
      </c>
      <c r="AZ311" s="346">
        <v>70</v>
      </c>
      <c r="BA311" s="374"/>
      <c r="BB311" s="348">
        <v>20.9240664442619</v>
      </c>
      <c r="BC311" s="348">
        <v>0.99884965165984996</v>
      </c>
      <c r="BD311" s="348">
        <v>-2.02849774327803E-2</v>
      </c>
      <c r="BE311" s="375">
        <v>-3.9913564069057703E-2</v>
      </c>
      <c r="BF311" s="374"/>
      <c r="BG311" s="372">
        <v>0.34960000000000002</v>
      </c>
      <c r="BH311" s="373"/>
      <c r="BI311" s="348">
        <v>45.9223</v>
      </c>
      <c r="BJ311" s="348">
        <v>35.010399999999997</v>
      </c>
      <c r="BK311" s="348">
        <v>18.924900000000001</v>
      </c>
      <c r="BL311" s="348">
        <v>0.1424</v>
      </c>
      <c r="BM311" s="373"/>
      <c r="BN311" s="372" t="s">
        <v>4643</v>
      </c>
      <c r="BO311" s="372" t="s">
        <v>2075</v>
      </c>
      <c r="BP311" s="372" t="s">
        <v>4644</v>
      </c>
      <c r="BQ311" s="372" t="s">
        <v>4645</v>
      </c>
      <c r="BR311" s="372" t="s">
        <v>4646</v>
      </c>
      <c r="BS311" s="373"/>
      <c r="BT311" s="354" t="s">
        <v>555</v>
      </c>
    </row>
    <row r="312" spans="1:72" s="428" customFormat="1" ht="11" x14ac:dyDescent="0.3">
      <c r="A312" s="841" t="s">
        <v>5546</v>
      </c>
      <c r="B312" s="842"/>
      <c r="C312" s="843">
        <v>44265</v>
      </c>
      <c r="D312" s="842"/>
      <c r="E312" s="844">
        <v>1280.19</v>
      </c>
      <c r="F312" s="842"/>
      <c r="G312" s="845">
        <v>21.823599999999999</v>
      </c>
      <c r="H312" s="847"/>
      <c r="I312" s="846">
        <v>-0.18390000000000001</v>
      </c>
      <c r="J312" s="846">
        <v>0.2324</v>
      </c>
      <c r="K312" s="846">
        <v>2.6219999999999999</v>
      </c>
      <c r="L312" s="846">
        <v>3.6391</v>
      </c>
      <c r="M312" s="846">
        <v>7.2408000000000001</v>
      </c>
      <c r="N312" s="848">
        <v>11.9932</v>
      </c>
      <c r="O312" s="846">
        <v>0.37490000000000001</v>
      </c>
      <c r="P312" s="846">
        <v>19.595600000000001</v>
      </c>
      <c r="Q312" s="846">
        <v>13.7255</v>
      </c>
      <c r="R312" s="846" t="s">
        <v>430</v>
      </c>
      <c r="S312" s="846">
        <v>4.0929000000000002</v>
      </c>
      <c r="T312" s="846">
        <v>23.598099999999999</v>
      </c>
      <c r="U312" s="846">
        <v>7.8757999999999999</v>
      </c>
      <c r="V312" s="846">
        <v>10.3422</v>
      </c>
      <c r="W312" s="846">
        <v>1.0567</v>
      </c>
      <c r="X312" s="846">
        <v>15.339499999999999</v>
      </c>
      <c r="Y312" s="847"/>
      <c r="Z312" s="844">
        <v>89</v>
      </c>
      <c r="AA312" s="844">
        <v>82</v>
      </c>
      <c r="AB312" s="844">
        <v>70</v>
      </c>
      <c r="AC312" s="844">
        <v>88</v>
      </c>
      <c r="AD312" s="844">
        <v>66</v>
      </c>
      <c r="AE312" s="844">
        <v>40</v>
      </c>
      <c r="AF312" s="844">
        <v>61</v>
      </c>
      <c r="AG312" s="844">
        <v>12</v>
      </c>
      <c r="AH312" s="844">
        <v>9</v>
      </c>
      <c r="AI312" s="844" t="s">
        <v>430</v>
      </c>
      <c r="AJ312" s="844">
        <v>64</v>
      </c>
      <c r="AK312" s="844">
        <v>43</v>
      </c>
      <c r="AL312" s="844">
        <v>39</v>
      </c>
      <c r="AM312" s="844">
        <v>69</v>
      </c>
      <c r="AN312" s="844">
        <v>89</v>
      </c>
      <c r="AO312" s="842"/>
      <c r="AP312" s="846" t="s">
        <v>430</v>
      </c>
      <c r="AQ312" s="846" t="s">
        <v>430</v>
      </c>
      <c r="AR312" s="846">
        <v>15.17</v>
      </c>
      <c r="AS312" s="846">
        <v>11.1</v>
      </c>
      <c r="AT312" s="846">
        <v>17.059999999999999</v>
      </c>
      <c r="AU312" s="849"/>
      <c r="AV312" s="844" t="s">
        <v>430</v>
      </c>
      <c r="AW312" s="844" t="s">
        <v>430</v>
      </c>
      <c r="AX312" s="844">
        <v>9</v>
      </c>
      <c r="AY312" s="844">
        <v>23</v>
      </c>
      <c r="AZ312" s="844">
        <v>50</v>
      </c>
      <c r="BA312" s="847"/>
      <c r="BB312" s="846">
        <v>19.237565149571299</v>
      </c>
      <c r="BC312" s="846">
        <v>0.99563869585015496</v>
      </c>
      <c r="BD312" s="846">
        <v>5.8904236946423799E-2</v>
      </c>
      <c r="BE312" s="852">
        <v>-2.26707510814197E-2</v>
      </c>
      <c r="BF312" s="847"/>
      <c r="BG312" s="855">
        <v>0.24160000000000001</v>
      </c>
      <c r="BH312" s="842"/>
      <c r="BI312" s="846">
        <v>86.585599999999999</v>
      </c>
      <c r="BJ312" s="846">
        <v>13.2369</v>
      </c>
      <c r="BK312" s="846" t="s">
        <v>430</v>
      </c>
      <c r="BL312" s="846">
        <v>0.17749999999999999</v>
      </c>
      <c r="BM312" s="842"/>
      <c r="BN312" s="855" t="s">
        <v>4527</v>
      </c>
      <c r="BO312" s="855" t="s">
        <v>4528</v>
      </c>
      <c r="BP312" s="855" t="s">
        <v>4529</v>
      </c>
      <c r="BQ312" s="855" t="s">
        <v>4530</v>
      </c>
      <c r="BR312" s="855" t="s">
        <v>4531</v>
      </c>
      <c r="BS312" s="842"/>
      <c r="BT312" s="856" t="s">
        <v>555</v>
      </c>
    </row>
    <row r="313" spans="1:72" s="428" customFormat="1" x14ac:dyDescent="0.25">
      <c r="A313" s="345" t="s">
        <v>5547</v>
      </c>
      <c r="B313" s="373"/>
      <c r="C313" s="719">
        <v>44854</v>
      </c>
      <c r="D313" s="373"/>
      <c r="E313" s="346">
        <v>1262.0999999999999</v>
      </c>
      <c r="F313" s="373"/>
      <c r="G313" s="347">
        <v>19.068300000000001</v>
      </c>
      <c r="H313" s="374"/>
      <c r="I313" s="348">
        <v>0.17130000000000001</v>
      </c>
      <c r="J313" s="348">
        <v>1.6942999999999999</v>
      </c>
      <c r="K313" s="348">
        <v>4.4438000000000004</v>
      </c>
      <c r="L313" s="348">
        <v>1.0434000000000001</v>
      </c>
      <c r="M313" s="348">
        <v>5.0050999999999997</v>
      </c>
      <c r="N313" s="350">
        <v>6.6980000000000004</v>
      </c>
      <c r="O313" s="348">
        <v>-1.0558000000000001</v>
      </c>
      <c r="P313" s="348">
        <v>17.296299999999999</v>
      </c>
      <c r="Q313" s="348" t="s">
        <v>430</v>
      </c>
      <c r="R313" s="348" t="s">
        <v>430</v>
      </c>
      <c r="S313" s="348">
        <v>2.6833999999999998</v>
      </c>
      <c r="T313" s="348">
        <v>19.017700000000001</v>
      </c>
      <c r="U313" s="348">
        <v>4.7312000000000003</v>
      </c>
      <c r="V313" s="348">
        <v>10.148199999999999</v>
      </c>
      <c r="W313" s="348">
        <v>3.1577999999999999</v>
      </c>
      <c r="X313" s="348">
        <v>18.2273</v>
      </c>
      <c r="Y313" s="374"/>
      <c r="Z313" s="346">
        <v>25</v>
      </c>
      <c r="AA313" s="346">
        <v>20</v>
      </c>
      <c r="AB313" s="346">
        <v>26</v>
      </c>
      <c r="AC313" s="346">
        <v>214</v>
      </c>
      <c r="AD313" s="346">
        <v>96</v>
      </c>
      <c r="AE313" s="346">
        <v>98</v>
      </c>
      <c r="AF313" s="346">
        <v>101</v>
      </c>
      <c r="AG313" s="346">
        <v>36</v>
      </c>
      <c r="AH313" s="346" t="s">
        <v>430</v>
      </c>
      <c r="AI313" s="346" t="s">
        <v>430</v>
      </c>
      <c r="AJ313" s="346">
        <v>136</v>
      </c>
      <c r="AK313" s="346">
        <v>97</v>
      </c>
      <c r="AL313" s="346">
        <v>88</v>
      </c>
      <c r="AM313" s="346">
        <v>80</v>
      </c>
      <c r="AN313" s="346">
        <v>27</v>
      </c>
      <c r="AO313" s="373"/>
      <c r="AP313" s="348" t="s">
        <v>430</v>
      </c>
      <c r="AQ313" s="348" t="s">
        <v>430</v>
      </c>
      <c r="AR313" s="348" t="s">
        <v>430</v>
      </c>
      <c r="AS313" s="348">
        <v>7.69</v>
      </c>
      <c r="AT313" s="348">
        <v>11.74</v>
      </c>
      <c r="AU313" s="351"/>
      <c r="AV313" s="346" t="s">
        <v>430</v>
      </c>
      <c r="AW313" s="346" t="s">
        <v>430</v>
      </c>
      <c r="AX313" s="346" t="s">
        <v>430</v>
      </c>
      <c r="AY313" s="346">
        <v>46</v>
      </c>
      <c r="AZ313" s="346">
        <v>87</v>
      </c>
      <c r="BA313" s="374"/>
      <c r="BB313" s="348">
        <v>19.2239647856034</v>
      </c>
      <c r="BC313" s="348">
        <v>1.0006245836460601</v>
      </c>
      <c r="BD313" s="348">
        <v>5.7969811124520099E-2</v>
      </c>
      <c r="BE313" s="375">
        <v>-9.27766556816461E-2</v>
      </c>
      <c r="BF313" s="374"/>
      <c r="BG313" s="372">
        <v>0.51119999999999999</v>
      </c>
      <c r="BH313" s="373"/>
      <c r="BI313" s="348">
        <v>21.286799999999999</v>
      </c>
      <c r="BJ313" s="348">
        <v>78.910300000000007</v>
      </c>
      <c r="BK313" s="348" t="s">
        <v>430</v>
      </c>
      <c r="BL313" s="348">
        <v>-0.1971</v>
      </c>
      <c r="BM313" s="373"/>
      <c r="BN313" s="372" t="s">
        <v>4649</v>
      </c>
      <c r="BO313" s="372" t="s">
        <v>4650</v>
      </c>
      <c r="BP313" s="372" t="s">
        <v>4651</v>
      </c>
      <c r="BQ313" s="372" t="s">
        <v>4652</v>
      </c>
      <c r="BR313" s="372" t="s">
        <v>2187</v>
      </c>
      <c r="BS313" s="373"/>
      <c r="BT313" s="354" t="s">
        <v>526</v>
      </c>
    </row>
    <row r="314" spans="1:72" s="428" customFormat="1" x14ac:dyDescent="0.25">
      <c r="A314" s="345" t="s">
        <v>5548</v>
      </c>
      <c r="B314" s="373"/>
      <c r="C314" s="719">
        <v>44837</v>
      </c>
      <c r="D314" s="373"/>
      <c r="E314" s="346">
        <v>1287.8599999999999</v>
      </c>
      <c r="F314" s="373"/>
      <c r="G314" s="347">
        <v>20.5017</v>
      </c>
      <c r="H314" s="374"/>
      <c r="I314" s="348">
        <v>-0.1014</v>
      </c>
      <c r="J314" s="348">
        <v>0.52459999999999996</v>
      </c>
      <c r="K314" s="348">
        <v>2.5670000000000002</v>
      </c>
      <c r="L314" s="348">
        <v>2.9626000000000001</v>
      </c>
      <c r="M314" s="348">
        <v>7.8220000000000001</v>
      </c>
      <c r="N314" s="350">
        <v>11.6065</v>
      </c>
      <c r="O314" s="348">
        <v>3.8818999999999999</v>
      </c>
      <c r="P314" s="348">
        <v>17.7974</v>
      </c>
      <c r="Q314" s="348" t="s">
        <v>430</v>
      </c>
      <c r="R314" s="348" t="s">
        <v>430</v>
      </c>
      <c r="S314" s="348">
        <v>3.3856999999999999</v>
      </c>
      <c r="T314" s="348">
        <v>21.275200000000002</v>
      </c>
      <c r="U314" s="348">
        <v>5.8621999999999996</v>
      </c>
      <c r="V314" s="348">
        <v>12.097300000000001</v>
      </c>
      <c r="W314" s="348">
        <v>1.643</v>
      </c>
      <c r="X314" s="348">
        <v>20.203800000000001</v>
      </c>
      <c r="Y314" s="374"/>
      <c r="Z314" s="346">
        <v>52</v>
      </c>
      <c r="AA314" s="346">
        <v>48</v>
      </c>
      <c r="AB314" s="346">
        <v>99</v>
      </c>
      <c r="AC314" s="346">
        <v>112</v>
      </c>
      <c r="AD314" s="346">
        <v>47</v>
      </c>
      <c r="AE314" s="346">
        <v>59</v>
      </c>
      <c r="AF314" s="346">
        <v>29</v>
      </c>
      <c r="AG314" s="346">
        <v>32</v>
      </c>
      <c r="AH314" s="346" t="s">
        <v>430</v>
      </c>
      <c r="AI314" s="346" t="s">
        <v>430</v>
      </c>
      <c r="AJ314" s="346">
        <v>104</v>
      </c>
      <c r="AK314" s="346">
        <v>72</v>
      </c>
      <c r="AL314" s="346">
        <v>70</v>
      </c>
      <c r="AM314" s="346">
        <v>34</v>
      </c>
      <c r="AN314" s="346">
        <v>64</v>
      </c>
      <c r="AO314" s="373"/>
      <c r="AP314" s="348" t="s">
        <v>430</v>
      </c>
      <c r="AQ314" s="348" t="s">
        <v>430</v>
      </c>
      <c r="AR314" s="348" t="s">
        <v>430</v>
      </c>
      <c r="AS314" s="348">
        <v>11.75</v>
      </c>
      <c r="AT314" s="348">
        <v>15.76</v>
      </c>
      <c r="AU314" s="351"/>
      <c r="AV314" s="346" t="s">
        <v>430</v>
      </c>
      <c r="AW314" s="346" t="s">
        <v>430</v>
      </c>
      <c r="AX314" s="346" t="s">
        <v>430</v>
      </c>
      <c r="AY314" s="346">
        <v>17</v>
      </c>
      <c r="AZ314" s="346">
        <v>68</v>
      </c>
      <c r="BA314" s="374"/>
      <c r="BB314" s="348">
        <v>16.436868058595401</v>
      </c>
      <c r="BC314" s="348">
        <v>0.99942904594686499</v>
      </c>
      <c r="BD314" s="348">
        <v>6.7602665592838201E-2</v>
      </c>
      <c r="BE314" s="375">
        <v>-3.3606223436909201E-2</v>
      </c>
      <c r="BF314" s="374"/>
      <c r="BG314" s="372">
        <v>4.8899999999999999E-2</v>
      </c>
      <c r="BH314" s="373"/>
      <c r="BI314" s="348">
        <v>11.083500000000001</v>
      </c>
      <c r="BJ314" s="348">
        <v>84.590299999999999</v>
      </c>
      <c r="BK314" s="348">
        <v>4.2469400000000004</v>
      </c>
      <c r="BL314" s="348">
        <v>7.9259999999999997E-2</v>
      </c>
      <c r="BM314" s="373"/>
      <c r="BN314" s="372" t="s">
        <v>4546</v>
      </c>
      <c r="BO314" s="372" t="s">
        <v>3719</v>
      </c>
      <c r="BP314" s="372" t="s">
        <v>4547</v>
      </c>
      <c r="BQ314" s="372" t="s">
        <v>725</v>
      </c>
      <c r="BR314" s="372" t="s">
        <v>4548</v>
      </c>
      <c r="BS314" s="373"/>
      <c r="BT314" s="354" t="s">
        <v>2439</v>
      </c>
    </row>
    <row r="315" spans="1:72" s="428" customFormat="1" ht="11" x14ac:dyDescent="0.3">
      <c r="A315" s="841" t="s">
        <v>5549</v>
      </c>
      <c r="B315" s="842"/>
      <c r="C315" s="843">
        <v>44368</v>
      </c>
      <c r="D315" s="842"/>
      <c r="E315" s="844">
        <v>1161.81</v>
      </c>
      <c r="F315" s="842"/>
      <c r="G315" s="845">
        <v>16.021999999999998</v>
      </c>
      <c r="H315" s="847"/>
      <c r="I315" s="846">
        <v>-0.48449999999999999</v>
      </c>
      <c r="J315" s="846">
        <v>-0.58330000000000004</v>
      </c>
      <c r="K315" s="846">
        <v>0.51439999999999997</v>
      </c>
      <c r="L315" s="846">
        <v>1.4051</v>
      </c>
      <c r="M315" s="846">
        <v>-3.5981000000000001</v>
      </c>
      <c r="N315" s="848">
        <v>-1.5503</v>
      </c>
      <c r="O315" s="846">
        <v>-0.94750000000000001</v>
      </c>
      <c r="P315" s="846">
        <v>8.6713000000000005</v>
      </c>
      <c r="Q315" s="846">
        <v>8.5672999999999995</v>
      </c>
      <c r="R315" s="846" t="s">
        <v>430</v>
      </c>
      <c r="S315" s="846">
        <v>1.2448999999999999</v>
      </c>
      <c r="T315" s="846">
        <v>8.6974</v>
      </c>
      <c r="U315" s="846">
        <v>-7.0217999999999998</v>
      </c>
      <c r="V315" s="846">
        <v>-1.1536999999999999</v>
      </c>
      <c r="W315" s="846">
        <v>-1.0988</v>
      </c>
      <c r="X315" s="846">
        <v>9.5146999999999995</v>
      </c>
      <c r="Y315" s="847"/>
      <c r="Z315" s="844">
        <v>184</v>
      </c>
      <c r="AA315" s="844">
        <v>182</v>
      </c>
      <c r="AB315" s="844">
        <v>179</v>
      </c>
      <c r="AC315" s="844">
        <v>187</v>
      </c>
      <c r="AD315" s="844">
        <v>192</v>
      </c>
      <c r="AE315" s="844">
        <v>175</v>
      </c>
      <c r="AF315" s="844">
        <v>94</v>
      </c>
      <c r="AG315" s="844">
        <v>88</v>
      </c>
      <c r="AH315" s="844">
        <v>37</v>
      </c>
      <c r="AI315" s="844" t="s">
        <v>430</v>
      </c>
      <c r="AJ315" s="844">
        <v>186</v>
      </c>
      <c r="AK315" s="844">
        <v>191</v>
      </c>
      <c r="AL315" s="844">
        <v>199</v>
      </c>
      <c r="AM315" s="844">
        <v>183</v>
      </c>
      <c r="AN315" s="844">
        <v>191</v>
      </c>
      <c r="AO315" s="842"/>
      <c r="AP315" s="846" t="s">
        <v>430</v>
      </c>
      <c r="AQ315" s="846" t="s">
        <v>430</v>
      </c>
      <c r="AR315" s="846">
        <v>7.22</v>
      </c>
      <c r="AS315" s="846">
        <v>2.62</v>
      </c>
      <c r="AT315" s="846">
        <v>-3.36</v>
      </c>
      <c r="AU315" s="849"/>
      <c r="AV315" s="844" t="s">
        <v>430</v>
      </c>
      <c r="AW315" s="844" t="s">
        <v>430</v>
      </c>
      <c r="AX315" s="844">
        <v>33</v>
      </c>
      <c r="AY315" s="844">
        <v>78</v>
      </c>
      <c r="AZ315" s="844">
        <v>188</v>
      </c>
      <c r="BA315" s="847"/>
      <c r="BB315" s="846">
        <v>12.893756864325301</v>
      </c>
      <c r="BC315" s="846">
        <v>0.99929845106096205</v>
      </c>
      <c r="BD315" s="846">
        <v>1.9537959627674299E-2</v>
      </c>
      <c r="BE315" s="852">
        <v>-2.25116763464028E-2</v>
      </c>
      <c r="BF315" s="847"/>
      <c r="BG315" s="855">
        <v>0.16139999999999999</v>
      </c>
      <c r="BH315" s="842"/>
      <c r="BI315" s="846">
        <v>98.302199999999999</v>
      </c>
      <c r="BJ315" s="846">
        <v>1.3552</v>
      </c>
      <c r="BK315" s="846" t="s">
        <v>430</v>
      </c>
      <c r="BL315" s="846">
        <v>0.34260000000000002</v>
      </c>
      <c r="BM315" s="842"/>
      <c r="BN315" s="855" t="s">
        <v>668</v>
      </c>
      <c r="BO315" s="855" t="s">
        <v>4500</v>
      </c>
      <c r="BP315" s="855" t="s">
        <v>4381</v>
      </c>
      <c r="BQ315" s="855" t="s">
        <v>730</v>
      </c>
      <c r="BR315" s="855" t="s">
        <v>4502</v>
      </c>
      <c r="BS315" s="842"/>
      <c r="BT315" s="856" t="s">
        <v>555</v>
      </c>
    </row>
    <row r="316" spans="1:72" s="428" customFormat="1" x14ac:dyDescent="0.25">
      <c r="A316" s="345" t="s">
        <v>5550</v>
      </c>
      <c r="B316" s="373"/>
      <c r="C316" s="719">
        <v>45540</v>
      </c>
      <c r="D316" s="373"/>
      <c r="E316" s="346">
        <v>1141.1300000000001</v>
      </c>
      <c r="F316" s="373"/>
      <c r="G316" s="347">
        <v>8.9833999999999996</v>
      </c>
      <c r="H316" s="374"/>
      <c r="I316" s="348">
        <v>-0.42780000000000001</v>
      </c>
      <c r="J316" s="348">
        <v>-0.47970000000000002</v>
      </c>
      <c r="K316" s="348">
        <v>0.75029999999999997</v>
      </c>
      <c r="L316" s="348">
        <v>0.46300000000000002</v>
      </c>
      <c r="M316" s="348">
        <v>-6.8845999999999998</v>
      </c>
      <c r="N316" s="350">
        <v>-7.5403000000000002</v>
      </c>
      <c r="O316" s="348" t="s">
        <v>430</v>
      </c>
      <c r="P316" s="348" t="s">
        <v>430</v>
      </c>
      <c r="Q316" s="348" t="s">
        <v>430</v>
      </c>
      <c r="R316" s="348" t="s">
        <v>430</v>
      </c>
      <c r="S316" s="348">
        <v>1.0074000000000001</v>
      </c>
      <c r="T316" s="348">
        <v>5.2092999999999998</v>
      </c>
      <c r="U316" s="348">
        <v>-14.059900000000001</v>
      </c>
      <c r="V316" s="348">
        <v>-6.3194999999999997</v>
      </c>
      <c r="W316" s="348">
        <v>-0.9657</v>
      </c>
      <c r="X316" s="348">
        <v>-5.2826000000000004</v>
      </c>
      <c r="Y316" s="374"/>
      <c r="Z316" s="346">
        <v>158</v>
      </c>
      <c r="AA316" s="346">
        <v>169</v>
      </c>
      <c r="AB316" s="346">
        <v>170</v>
      </c>
      <c r="AC316" s="346">
        <v>229</v>
      </c>
      <c r="AD316" s="346">
        <v>243</v>
      </c>
      <c r="AE316" s="346">
        <v>220</v>
      </c>
      <c r="AF316" s="346" t="s">
        <v>430</v>
      </c>
      <c r="AG316" s="346" t="s">
        <v>430</v>
      </c>
      <c r="AH316" s="346" t="s">
        <v>430</v>
      </c>
      <c r="AI316" s="346" t="s">
        <v>430</v>
      </c>
      <c r="AJ316" s="346">
        <v>213</v>
      </c>
      <c r="AK316" s="346">
        <v>240</v>
      </c>
      <c r="AL316" s="346">
        <v>237</v>
      </c>
      <c r="AM316" s="346">
        <v>224</v>
      </c>
      <c r="AN316" s="346">
        <v>186</v>
      </c>
      <c r="AO316" s="373"/>
      <c r="AP316" s="348" t="s">
        <v>430</v>
      </c>
      <c r="AQ316" s="348" t="s">
        <v>430</v>
      </c>
      <c r="AR316" s="348" t="s">
        <v>430</v>
      </c>
      <c r="AS316" s="348" t="s">
        <v>430</v>
      </c>
      <c r="AT316" s="348">
        <v>-10.69</v>
      </c>
      <c r="AU316" s="351"/>
      <c r="AV316" s="346" t="s">
        <v>430</v>
      </c>
      <c r="AW316" s="346" t="s">
        <v>430</v>
      </c>
      <c r="AX316" s="346" t="s">
        <v>430</v>
      </c>
      <c r="AY316" s="346" t="s">
        <v>430</v>
      </c>
      <c r="AZ316" s="346">
        <v>231</v>
      </c>
      <c r="BA316" s="374"/>
      <c r="BB316" s="348">
        <v>12.908614219372</v>
      </c>
      <c r="BC316" s="348">
        <v>0.99826391299804496</v>
      </c>
      <c r="BD316" s="348">
        <v>-7.4129727447536903E-2</v>
      </c>
      <c r="BE316" s="375">
        <v>-3.0528950736752301E-2</v>
      </c>
      <c r="BF316" s="374"/>
      <c r="BG316" s="372">
        <v>9.0700000000000003E-2</v>
      </c>
      <c r="BH316" s="373"/>
      <c r="BI316" s="348">
        <v>106.598</v>
      </c>
      <c r="BJ316" s="348" t="s">
        <v>430</v>
      </c>
      <c r="BK316" s="348" t="s">
        <v>430</v>
      </c>
      <c r="BL316" s="348">
        <v>-6.5979999999999999</v>
      </c>
      <c r="BM316" s="373"/>
      <c r="BN316" s="372" t="s">
        <v>4656</v>
      </c>
      <c r="BO316" s="372" t="s">
        <v>4657</v>
      </c>
      <c r="BP316" s="372" t="s">
        <v>4658</v>
      </c>
      <c r="BQ316" s="372" t="s">
        <v>4659</v>
      </c>
      <c r="BR316" s="372" t="s">
        <v>4660</v>
      </c>
      <c r="BS316" s="373"/>
      <c r="BT316" s="354" t="s">
        <v>555</v>
      </c>
    </row>
    <row r="317" spans="1:72" s="428" customFormat="1" x14ac:dyDescent="0.25">
      <c r="A317" s="345" t="s">
        <v>5551</v>
      </c>
      <c r="B317" s="373"/>
      <c r="C317" s="719">
        <v>43517</v>
      </c>
      <c r="D317" s="373"/>
      <c r="E317" s="346">
        <v>1115</v>
      </c>
      <c r="F317" s="373"/>
      <c r="G317" s="347">
        <v>23.799600000000002</v>
      </c>
      <c r="H317" s="374"/>
      <c r="I317" s="348">
        <v>-0.48249999999999998</v>
      </c>
      <c r="J317" s="348">
        <v>-0.58440000000000003</v>
      </c>
      <c r="K317" s="348">
        <v>0.50119999999999998</v>
      </c>
      <c r="L317" s="348">
        <v>1.3629</v>
      </c>
      <c r="M317" s="348">
        <v>-3.6145</v>
      </c>
      <c r="N317" s="350">
        <v>-1.5941000000000001</v>
      </c>
      <c r="O317" s="348">
        <v>-0.90439999999999998</v>
      </c>
      <c r="P317" s="348">
        <v>8.7455999999999996</v>
      </c>
      <c r="Q317" s="348">
        <v>8.6280000000000001</v>
      </c>
      <c r="R317" s="348" t="s">
        <v>430</v>
      </c>
      <c r="S317" s="348">
        <v>1.212</v>
      </c>
      <c r="T317" s="348">
        <v>8.6550999999999991</v>
      </c>
      <c r="U317" s="348">
        <v>-7.0521000000000003</v>
      </c>
      <c r="V317" s="348">
        <v>-1.1989000000000001</v>
      </c>
      <c r="W317" s="348">
        <v>-1.1073999999999999</v>
      </c>
      <c r="X317" s="348">
        <v>12.225199999999999</v>
      </c>
      <c r="Y317" s="374"/>
      <c r="Z317" s="346">
        <v>171</v>
      </c>
      <c r="AA317" s="346">
        <v>185</v>
      </c>
      <c r="AB317" s="346">
        <v>190</v>
      </c>
      <c r="AC317" s="346">
        <v>194</v>
      </c>
      <c r="AD317" s="346">
        <v>196</v>
      </c>
      <c r="AE317" s="346">
        <v>180</v>
      </c>
      <c r="AF317" s="346">
        <v>89</v>
      </c>
      <c r="AG317" s="346">
        <v>77</v>
      </c>
      <c r="AH317" s="346">
        <v>30</v>
      </c>
      <c r="AI317" s="346" t="s">
        <v>430</v>
      </c>
      <c r="AJ317" s="346">
        <v>194</v>
      </c>
      <c r="AK317" s="346">
        <v>199</v>
      </c>
      <c r="AL317" s="346">
        <v>203</v>
      </c>
      <c r="AM317" s="346">
        <v>189</v>
      </c>
      <c r="AN317" s="346">
        <v>198</v>
      </c>
      <c r="AO317" s="373"/>
      <c r="AP317" s="348" t="s">
        <v>430</v>
      </c>
      <c r="AQ317" s="348">
        <v>10.6</v>
      </c>
      <c r="AR317" s="348">
        <v>7.28</v>
      </c>
      <c r="AS317" s="348">
        <v>2.66</v>
      </c>
      <c r="AT317" s="348">
        <v>-3.42</v>
      </c>
      <c r="AU317" s="351"/>
      <c r="AV317" s="346" t="s">
        <v>430</v>
      </c>
      <c r="AW317" s="346">
        <v>14</v>
      </c>
      <c r="AX317" s="346">
        <v>29</v>
      </c>
      <c r="AY317" s="346">
        <v>75</v>
      </c>
      <c r="AZ317" s="346">
        <v>193</v>
      </c>
      <c r="BA317" s="374"/>
      <c r="BB317" s="348">
        <v>12.8792724939923</v>
      </c>
      <c r="BC317" s="348">
        <v>0.99823720160141605</v>
      </c>
      <c r="BD317" s="348">
        <v>1.9974400508734301E-2</v>
      </c>
      <c r="BE317" s="375">
        <v>-1.6882187864881E-2</v>
      </c>
      <c r="BF317" s="374"/>
      <c r="BG317" s="372">
        <v>0.4143</v>
      </c>
      <c r="BH317" s="373"/>
      <c r="BI317" s="348">
        <v>99.788499999999999</v>
      </c>
      <c r="BJ317" s="348">
        <v>1.3753200000000001</v>
      </c>
      <c r="BK317" s="348" t="s">
        <v>430</v>
      </c>
      <c r="BL317" s="348">
        <v>-1.1638200000000001</v>
      </c>
      <c r="BM317" s="373"/>
      <c r="BN317" s="372" t="s">
        <v>4662</v>
      </c>
      <c r="BO317" s="372" t="s">
        <v>4663</v>
      </c>
      <c r="BP317" s="372" t="s">
        <v>4664</v>
      </c>
      <c r="BQ317" s="372" t="s">
        <v>4665</v>
      </c>
      <c r="BR317" s="372" t="s">
        <v>4666</v>
      </c>
      <c r="BS317" s="373"/>
      <c r="BT317" s="354" t="s">
        <v>555</v>
      </c>
    </row>
    <row r="318" spans="1:72" s="428" customFormat="1" x14ac:dyDescent="0.25">
      <c r="A318" s="345" t="s">
        <v>5552</v>
      </c>
      <c r="B318" s="373"/>
      <c r="C318" s="719">
        <v>45322</v>
      </c>
      <c r="D318" s="373"/>
      <c r="E318" s="346">
        <v>1067.97</v>
      </c>
      <c r="F318" s="373"/>
      <c r="G318" s="347">
        <v>12.329599999999999</v>
      </c>
      <c r="H318" s="374"/>
      <c r="I318" s="348">
        <v>-0.26369999999999999</v>
      </c>
      <c r="J318" s="348">
        <v>-0.42480000000000001</v>
      </c>
      <c r="K318" s="348">
        <v>0.43009999999999998</v>
      </c>
      <c r="L318" s="348">
        <v>0.626</v>
      </c>
      <c r="M318" s="348">
        <v>9.74E-2</v>
      </c>
      <c r="N318" s="350">
        <v>5.6958000000000002</v>
      </c>
      <c r="O318" s="348">
        <v>1.8464</v>
      </c>
      <c r="P318" s="348" t="s">
        <v>430</v>
      </c>
      <c r="Q318" s="348" t="s">
        <v>430</v>
      </c>
      <c r="R318" s="348" t="s">
        <v>430</v>
      </c>
      <c r="S318" s="348">
        <v>2.1093000000000002</v>
      </c>
      <c r="T318" s="348">
        <v>12.081200000000001</v>
      </c>
      <c r="U318" s="348">
        <v>-0.57820000000000005</v>
      </c>
      <c r="V318" s="348">
        <v>5.0418000000000003</v>
      </c>
      <c r="W318" s="348">
        <v>-1.1924999999999999</v>
      </c>
      <c r="X318" s="348">
        <v>8.4808000000000003</v>
      </c>
      <c r="Y318" s="374"/>
      <c r="Z318" s="346">
        <v>115</v>
      </c>
      <c r="AA318" s="346">
        <v>160</v>
      </c>
      <c r="AB318" s="346">
        <v>212</v>
      </c>
      <c r="AC318" s="346">
        <v>227</v>
      </c>
      <c r="AD318" s="346">
        <v>164</v>
      </c>
      <c r="AE318" s="346">
        <v>122</v>
      </c>
      <c r="AF318" s="346">
        <v>40</v>
      </c>
      <c r="AG318" s="346" t="s">
        <v>430</v>
      </c>
      <c r="AH318" s="346" t="s">
        <v>430</v>
      </c>
      <c r="AI318" s="346" t="s">
        <v>430</v>
      </c>
      <c r="AJ318" s="346">
        <v>167</v>
      </c>
      <c r="AK318" s="346">
        <v>181</v>
      </c>
      <c r="AL318" s="346">
        <v>147</v>
      </c>
      <c r="AM318" s="346">
        <v>136</v>
      </c>
      <c r="AN318" s="346">
        <v>227</v>
      </c>
      <c r="AO318" s="373"/>
      <c r="AP318" s="348" t="s">
        <v>430</v>
      </c>
      <c r="AQ318" s="348" t="s">
        <v>430</v>
      </c>
      <c r="AR318" s="348" t="s">
        <v>430</v>
      </c>
      <c r="AS318" s="348" t="s">
        <v>430</v>
      </c>
      <c r="AT318" s="348">
        <v>4.07</v>
      </c>
      <c r="AU318" s="351"/>
      <c r="AV318" s="346" t="s">
        <v>430</v>
      </c>
      <c r="AW318" s="346" t="s">
        <v>430</v>
      </c>
      <c r="AX318" s="346" t="s">
        <v>430</v>
      </c>
      <c r="AY318" s="346" t="s">
        <v>430</v>
      </c>
      <c r="AZ318" s="346">
        <v>150</v>
      </c>
      <c r="BA318" s="374"/>
      <c r="BB318" s="348">
        <v>12.993098422731901</v>
      </c>
      <c r="BC318" s="348">
        <v>0.99911339830674495</v>
      </c>
      <c r="BD318" s="348">
        <v>1.5772292997864899E-2</v>
      </c>
      <c r="BE318" s="375">
        <v>-4.7286369947861499E-2</v>
      </c>
      <c r="BF318" s="374"/>
      <c r="BG318" s="372">
        <v>3.85E-2</v>
      </c>
      <c r="BH318" s="373"/>
      <c r="BI318" s="348">
        <v>96.161600000000007</v>
      </c>
      <c r="BJ318" s="348">
        <v>3.66107</v>
      </c>
      <c r="BK318" s="348" t="s">
        <v>430</v>
      </c>
      <c r="BL318" s="348">
        <v>0.17732999999999999</v>
      </c>
      <c r="BM318" s="373"/>
      <c r="BN318" s="372" t="s">
        <v>4668</v>
      </c>
      <c r="BO318" s="372" t="s">
        <v>4669</v>
      </c>
      <c r="BP318" s="372" t="s">
        <v>4670</v>
      </c>
      <c r="BQ318" s="372" t="s">
        <v>4671</v>
      </c>
      <c r="BR318" s="372" t="s">
        <v>4672</v>
      </c>
      <c r="BS318" s="373"/>
      <c r="BT318" s="354" t="s">
        <v>4673</v>
      </c>
    </row>
    <row r="319" spans="1:72" s="428" customFormat="1" x14ac:dyDescent="0.25">
      <c r="A319" s="345" t="s">
        <v>5553</v>
      </c>
      <c r="B319" s="373"/>
      <c r="C319" s="719">
        <v>44533</v>
      </c>
      <c r="D319" s="373"/>
      <c r="E319" s="346">
        <v>1043.71</v>
      </c>
      <c r="F319" s="373"/>
      <c r="G319" s="347">
        <v>14.658899999999999</v>
      </c>
      <c r="H319" s="374"/>
      <c r="I319" s="348">
        <v>-0.48270000000000002</v>
      </c>
      <c r="J319" s="348">
        <v>-0.58389999999999997</v>
      </c>
      <c r="K319" s="348">
        <v>0.50460000000000005</v>
      </c>
      <c r="L319" s="348">
        <v>1.3559000000000001</v>
      </c>
      <c r="M319" s="348">
        <v>-3.6036000000000001</v>
      </c>
      <c r="N319" s="350">
        <v>-1.59</v>
      </c>
      <c r="O319" s="348">
        <v>-0.84699999999999998</v>
      </c>
      <c r="P319" s="348">
        <v>8.7539999999999996</v>
      </c>
      <c r="Q319" s="348" t="s">
        <v>430</v>
      </c>
      <c r="R319" s="348" t="s">
        <v>430</v>
      </c>
      <c r="S319" s="348">
        <v>1.2110000000000001</v>
      </c>
      <c r="T319" s="348">
        <v>8.6350999999999996</v>
      </c>
      <c r="U319" s="348">
        <v>-7.0279999999999996</v>
      </c>
      <c r="V319" s="348">
        <v>-1.1903999999999999</v>
      </c>
      <c r="W319" s="348">
        <v>-1.1076999999999999</v>
      </c>
      <c r="X319" s="348">
        <v>8.4138999999999999</v>
      </c>
      <c r="Y319" s="374"/>
      <c r="Z319" s="346">
        <v>173</v>
      </c>
      <c r="AA319" s="346">
        <v>184</v>
      </c>
      <c r="AB319" s="346">
        <v>186</v>
      </c>
      <c r="AC319" s="346">
        <v>197</v>
      </c>
      <c r="AD319" s="346">
        <v>193</v>
      </c>
      <c r="AE319" s="346">
        <v>179</v>
      </c>
      <c r="AF319" s="346">
        <v>84</v>
      </c>
      <c r="AG319" s="346">
        <v>76</v>
      </c>
      <c r="AH319" s="346" t="s">
        <v>430</v>
      </c>
      <c r="AI319" s="346" t="s">
        <v>430</v>
      </c>
      <c r="AJ319" s="346">
        <v>195</v>
      </c>
      <c r="AK319" s="346">
        <v>200</v>
      </c>
      <c r="AL319" s="346">
        <v>200</v>
      </c>
      <c r="AM319" s="346">
        <v>188</v>
      </c>
      <c r="AN319" s="346">
        <v>199</v>
      </c>
      <c r="AO319" s="373"/>
      <c r="AP319" s="348" t="s">
        <v>430</v>
      </c>
      <c r="AQ319" s="348" t="s">
        <v>430</v>
      </c>
      <c r="AR319" s="348" t="s">
        <v>430</v>
      </c>
      <c r="AS319" s="348">
        <v>2.68</v>
      </c>
      <c r="AT319" s="348">
        <v>-3.41</v>
      </c>
      <c r="AU319" s="351"/>
      <c r="AV319" s="346" t="s">
        <v>430</v>
      </c>
      <c r="AW319" s="346" t="s">
        <v>430</v>
      </c>
      <c r="AX319" s="346" t="s">
        <v>430</v>
      </c>
      <c r="AY319" s="346">
        <v>73</v>
      </c>
      <c r="AZ319" s="346">
        <v>192</v>
      </c>
      <c r="BA319" s="374"/>
      <c r="BB319" s="348">
        <v>12.8394490919961</v>
      </c>
      <c r="BC319" s="348">
        <v>0.99513894093015498</v>
      </c>
      <c r="BD319" s="348">
        <v>2.00795867469978E-2</v>
      </c>
      <c r="BE319" s="375">
        <v>-1.5476252434162599E-2</v>
      </c>
      <c r="BF319" s="374"/>
      <c r="BG319" s="372">
        <v>0.48470000000000002</v>
      </c>
      <c r="BH319" s="373"/>
      <c r="BI319" s="348">
        <v>98.278300000000002</v>
      </c>
      <c r="BJ319" s="348">
        <v>1.35487</v>
      </c>
      <c r="BK319" s="348" t="s">
        <v>430</v>
      </c>
      <c r="BL319" s="348">
        <v>0.36682999999999999</v>
      </c>
      <c r="BM319" s="373"/>
      <c r="BN319" s="372" t="s">
        <v>4544</v>
      </c>
      <c r="BO319" s="372" t="s">
        <v>754</v>
      </c>
      <c r="BP319" s="372" t="s">
        <v>4381</v>
      </c>
      <c r="BQ319" s="372" t="s">
        <v>4382</v>
      </c>
      <c r="BR319" s="372" t="s">
        <v>4502</v>
      </c>
      <c r="BS319" s="373"/>
      <c r="BT319" s="354" t="s">
        <v>555</v>
      </c>
    </row>
    <row r="320" spans="1:72" s="428" customFormat="1" x14ac:dyDescent="0.25">
      <c r="A320" s="345" t="s">
        <v>5554</v>
      </c>
      <c r="B320" s="373"/>
      <c r="C320" s="719">
        <v>44602</v>
      </c>
      <c r="D320" s="373"/>
      <c r="E320" s="346">
        <v>958.22</v>
      </c>
      <c r="F320" s="373"/>
      <c r="G320" s="347">
        <v>15.7171</v>
      </c>
      <c r="H320" s="374"/>
      <c r="I320" s="348">
        <v>0.37230000000000002</v>
      </c>
      <c r="J320" s="348">
        <v>1.9829000000000001</v>
      </c>
      <c r="K320" s="348">
        <v>3.7686000000000002</v>
      </c>
      <c r="L320" s="348">
        <v>1.7425999999999999</v>
      </c>
      <c r="M320" s="348">
        <v>0.51670000000000005</v>
      </c>
      <c r="N320" s="350">
        <v>4.1992000000000003</v>
      </c>
      <c r="O320" s="348">
        <v>-7.4492000000000003</v>
      </c>
      <c r="P320" s="348">
        <v>12.860900000000001</v>
      </c>
      <c r="Q320" s="348" t="s">
        <v>430</v>
      </c>
      <c r="R320" s="348" t="s">
        <v>430</v>
      </c>
      <c r="S320" s="348">
        <v>2.0777000000000001</v>
      </c>
      <c r="T320" s="348">
        <v>16.460100000000001</v>
      </c>
      <c r="U320" s="348">
        <v>1.2641</v>
      </c>
      <c r="V320" s="348">
        <v>5.1980000000000004</v>
      </c>
      <c r="W320" s="348">
        <v>3.0076000000000001</v>
      </c>
      <c r="X320" s="348">
        <v>10.4598</v>
      </c>
      <c r="Y320" s="374"/>
      <c r="Z320" s="346">
        <v>20</v>
      </c>
      <c r="AA320" s="346">
        <v>12</v>
      </c>
      <c r="AB320" s="346">
        <v>34</v>
      </c>
      <c r="AC320" s="346">
        <v>182</v>
      </c>
      <c r="AD320" s="346">
        <v>152</v>
      </c>
      <c r="AE320" s="346">
        <v>136</v>
      </c>
      <c r="AF320" s="346">
        <v>131</v>
      </c>
      <c r="AG320" s="346">
        <v>55</v>
      </c>
      <c r="AH320" s="346" t="s">
        <v>430</v>
      </c>
      <c r="AI320" s="346" t="s">
        <v>430</v>
      </c>
      <c r="AJ320" s="346">
        <v>170</v>
      </c>
      <c r="AK320" s="346">
        <v>117</v>
      </c>
      <c r="AL320" s="346">
        <v>116</v>
      </c>
      <c r="AM320" s="346">
        <v>127</v>
      </c>
      <c r="AN320" s="346">
        <v>31</v>
      </c>
      <c r="AO320" s="373"/>
      <c r="AP320" s="348" t="s">
        <v>430</v>
      </c>
      <c r="AQ320" s="348" t="s">
        <v>430</v>
      </c>
      <c r="AR320" s="348" t="s">
        <v>430</v>
      </c>
      <c r="AS320" s="348">
        <v>2.4900000000000002</v>
      </c>
      <c r="AT320" s="348">
        <v>5.67</v>
      </c>
      <c r="AU320" s="351"/>
      <c r="AV320" s="346" t="s">
        <v>430</v>
      </c>
      <c r="AW320" s="346" t="s">
        <v>430</v>
      </c>
      <c r="AX320" s="346" t="s">
        <v>430</v>
      </c>
      <c r="AY320" s="346">
        <v>87</v>
      </c>
      <c r="AZ320" s="346">
        <v>126</v>
      </c>
      <c r="BA320" s="374"/>
      <c r="BB320" s="348">
        <v>19.2601249332035</v>
      </c>
      <c r="BC320" s="348">
        <v>0.99948852194469795</v>
      </c>
      <c r="BD320" s="348">
        <v>3.7117025877979402E-2</v>
      </c>
      <c r="BE320" s="375">
        <v>-5.1280581933749701E-2</v>
      </c>
      <c r="BF320" s="374"/>
      <c r="BG320" s="372">
        <v>0.37280000000000002</v>
      </c>
      <c r="BH320" s="373"/>
      <c r="BI320" s="348">
        <v>67.795699999999997</v>
      </c>
      <c r="BJ320" s="348">
        <v>32.069899999999997</v>
      </c>
      <c r="BK320" s="348" t="s">
        <v>430</v>
      </c>
      <c r="BL320" s="348">
        <v>0.13439999999999999</v>
      </c>
      <c r="BM320" s="373"/>
      <c r="BN320" s="372" t="s">
        <v>4521</v>
      </c>
      <c r="BO320" s="372" t="s">
        <v>4676</v>
      </c>
      <c r="BP320" s="372" t="s">
        <v>4523</v>
      </c>
      <c r="BQ320" s="372" t="s">
        <v>2642</v>
      </c>
      <c r="BR320" s="372" t="s">
        <v>4525</v>
      </c>
      <c r="BS320" s="373"/>
      <c r="BT320" s="354" t="s">
        <v>548</v>
      </c>
    </row>
    <row r="321" spans="1:72" s="428" customFormat="1" x14ac:dyDescent="0.25">
      <c r="A321" s="345" t="s">
        <v>5555</v>
      </c>
      <c r="B321" s="373"/>
      <c r="C321" s="719">
        <v>41275</v>
      </c>
      <c r="D321" s="373"/>
      <c r="E321" s="346">
        <v>936.14800000000002</v>
      </c>
      <c r="F321" s="373"/>
      <c r="G321" s="347">
        <v>41.875900000000001</v>
      </c>
      <c r="H321" s="374"/>
      <c r="I321" s="348">
        <v>-0.69599999999999995</v>
      </c>
      <c r="J321" s="348">
        <v>-0.78210000000000002</v>
      </c>
      <c r="K321" s="348">
        <v>0.22209999999999999</v>
      </c>
      <c r="L321" s="348">
        <v>1.9456</v>
      </c>
      <c r="M321" s="348">
        <v>-4.7000999999999999</v>
      </c>
      <c r="N321" s="350">
        <v>-3.9792999999999998</v>
      </c>
      <c r="O321" s="348">
        <v>-2.1057999999999999</v>
      </c>
      <c r="P321" s="348">
        <v>6.7941000000000003</v>
      </c>
      <c r="Q321" s="348">
        <v>7.5750000000000002</v>
      </c>
      <c r="R321" s="348">
        <v>11.7182</v>
      </c>
      <c r="S321" s="348">
        <v>0.83260000000000001</v>
      </c>
      <c r="T321" s="348">
        <v>7.6698000000000004</v>
      </c>
      <c r="U321" s="348">
        <v>-9.0687999999999995</v>
      </c>
      <c r="V321" s="348">
        <v>-3.3660999999999999</v>
      </c>
      <c r="W321" s="348">
        <v>-1.3837999999999999</v>
      </c>
      <c r="X321" s="348">
        <v>11.4529</v>
      </c>
      <c r="Y321" s="374"/>
      <c r="Z321" s="346">
        <v>210</v>
      </c>
      <c r="AA321" s="346">
        <v>215</v>
      </c>
      <c r="AB321" s="346">
        <v>234</v>
      </c>
      <c r="AC321" s="346">
        <v>165</v>
      </c>
      <c r="AD321" s="346">
        <v>231</v>
      </c>
      <c r="AE321" s="346">
        <v>209</v>
      </c>
      <c r="AF321" s="346">
        <v>109</v>
      </c>
      <c r="AG321" s="346">
        <v>93</v>
      </c>
      <c r="AH321" s="346">
        <v>42</v>
      </c>
      <c r="AI321" s="346">
        <v>11</v>
      </c>
      <c r="AJ321" s="346">
        <v>219</v>
      </c>
      <c r="AK321" s="346">
        <v>224</v>
      </c>
      <c r="AL321" s="346">
        <v>224</v>
      </c>
      <c r="AM321" s="346">
        <v>213</v>
      </c>
      <c r="AN321" s="346">
        <v>236</v>
      </c>
      <c r="AO321" s="373"/>
      <c r="AP321" s="348">
        <v>10.61</v>
      </c>
      <c r="AQ321" s="348">
        <v>9.3000000000000007</v>
      </c>
      <c r="AR321" s="348">
        <v>5.71</v>
      </c>
      <c r="AS321" s="348">
        <v>0.79</v>
      </c>
      <c r="AT321" s="348">
        <v>-5.79</v>
      </c>
      <c r="AU321" s="351"/>
      <c r="AV321" s="346">
        <v>15</v>
      </c>
      <c r="AW321" s="346">
        <v>23</v>
      </c>
      <c r="AX321" s="346">
        <v>41</v>
      </c>
      <c r="AY321" s="346">
        <v>94</v>
      </c>
      <c r="AZ321" s="346">
        <v>215</v>
      </c>
      <c r="BA321" s="374"/>
      <c r="BB321" s="348">
        <v>12.7515878493431</v>
      </c>
      <c r="BC321" s="348">
        <v>0.99817631259004602</v>
      </c>
      <c r="BD321" s="348">
        <v>8.2939373350876602E-3</v>
      </c>
      <c r="BE321" s="375">
        <v>-2.0104498117848799E-2</v>
      </c>
      <c r="BF321" s="374"/>
      <c r="BG321" s="372">
        <v>0.46300000000000002</v>
      </c>
      <c r="BH321" s="373"/>
      <c r="BI321" s="348">
        <v>99.623699999999999</v>
      </c>
      <c r="BJ321" s="348" t="s">
        <v>430</v>
      </c>
      <c r="BK321" s="348" t="s">
        <v>430</v>
      </c>
      <c r="BL321" s="348">
        <v>0.37630000000000002</v>
      </c>
      <c r="BM321" s="373"/>
      <c r="BN321" s="372" t="s">
        <v>4516</v>
      </c>
      <c r="BO321" s="372" t="s">
        <v>4517</v>
      </c>
      <c r="BP321" s="372" t="s">
        <v>4518</v>
      </c>
      <c r="BQ321" s="372" t="s">
        <v>4678</v>
      </c>
      <c r="BR321" s="372" t="s">
        <v>744</v>
      </c>
      <c r="BS321" s="373"/>
      <c r="BT321" s="354" t="s">
        <v>555</v>
      </c>
    </row>
    <row r="322" spans="1:72" s="428" customFormat="1" x14ac:dyDescent="0.25">
      <c r="A322" s="345" t="s">
        <v>5556</v>
      </c>
      <c r="B322" s="373"/>
      <c r="C322" s="719">
        <v>45589</v>
      </c>
      <c r="D322" s="373"/>
      <c r="E322" s="346">
        <v>980.33</v>
      </c>
      <c r="F322" s="373"/>
      <c r="G322" s="347">
        <v>14.874599999999999</v>
      </c>
      <c r="H322" s="374"/>
      <c r="I322" s="348">
        <v>-1.2224999999999999</v>
      </c>
      <c r="J322" s="348">
        <v>1.2008000000000001</v>
      </c>
      <c r="K322" s="348">
        <v>3.2464</v>
      </c>
      <c r="L322" s="348">
        <v>-1.9395</v>
      </c>
      <c r="M322" s="348">
        <v>18.760200000000001</v>
      </c>
      <c r="N322" s="350">
        <v>27.509699999999999</v>
      </c>
      <c r="O322" s="348" t="s">
        <v>430</v>
      </c>
      <c r="P322" s="348" t="s">
        <v>430</v>
      </c>
      <c r="Q322" s="348" t="s">
        <v>430</v>
      </c>
      <c r="R322" s="348" t="s">
        <v>430</v>
      </c>
      <c r="S322" s="348">
        <v>0.41920000000000002</v>
      </c>
      <c r="T322" s="348">
        <v>28.645199999999999</v>
      </c>
      <c r="U322" s="348">
        <v>17.414999999999999</v>
      </c>
      <c r="V322" s="348">
        <v>31.888100000000001</v>
      </c>
      <c r="W322" s="348">
        <v>2.9434</v>
      </c>
      <c r="X322" s="348">
        <v>24.069299999999998</v>
      </c>
      <c r="Y322" s="374"/>
      <c r="Z322" s="346">
        <v>233</v>
      </c>
      <c r="AA322" s="346">
        <v>29</v>
      </c>
      <c r="AB322" s="346">
        <v>61</v>
      </c>
      <c r="AC322" s="346">
        <v>245</v>
      </c>
      <c r="AD322" s="346">
        <v>13</v>
      </c>
      <c r="AE322" s="346">
        <v>6</v>
      </c>
      <c r="AF322" s="346" t="s">
        <v>430</v>
      </c>
      <c r="AG322" s="346" t="s">
        <v>430</v>
      </c>
      <c r="AH322" s="346" t="s">
        <v>430</v>
      </c>
      <c r="AI322" s="346" t="s">
        <v>430</v>
      </c>
      <c r="AJ322" s="346">
        <v>228</v>
      </c>
      <c r="AK322" s="346">
        <v>27</v>
      </c>
      <c r="AL322" s="346">
        <v>9</v>
      </c>
      <c r="AM322" s="346">
        <v>2</v>
      </c>
      <c r="AN322" s="346">
        <v>38</v>
      </c>
      <c r="AO322" s="373"/>
      <c r="AP322" s="348" t="s">
        <v>430</v>
      </c>
      <c r="AQ322" s="348" t="s">
        <v>430</v>
      </c>
      <c r="AR322" s="348" t="s">
        <v>430</v>
      </c>
      <c r="AS322" s="348" t="s">
        <v>430</v>
      </c>
      <c r="AT322" s="348">
        <v>28.42</v>
      </c>
      <c r="AU322" s="351"/>
      <c r="AV322" s="346" t="s">
        <v>430</v>
      </c>
      <c r="AW322" s="346" t="s">
        <v>430</v>
      </c>
      <c r="AX322" s="346" t="s">
        <v>430</v>
      </c>
      <c r="AY322" s="346" t="s">
        <v>430</v>
      </c>
      <c r="AZ322" s="346">
        <v>15</v>
      </c>
      <c r="BA322" s="374"/>
      <c r="BB322" s="348">
        <v>28.064991246305901</v>
      </c>
      <c r="BC322" s="348">
        <v>0.98892198409093302</v>
      </c>
      <c r="BD322" s="348">
        <v>5.97281687258506E-2</v>
      </c>
      <c r="BE322" s="375">
        <v>-0.222773621818387</v>
      </c>
      <c r="BF322" s="374"/>
      <c r="BG322" s="372">
        <v>0.1822</v>
      </c>
      <c r="BH322" s="373"/>
      <c r="BI322" s="348">
        <v>38.970700000000001</v>
      </c>
      <c r="BJ322" s="348">
        <v>31.0533</v>
      </c>
      <c r="BK322" s="348">
        <v>30.271000000000001</v>
      </c>
      <c r="BL322" s="348">
        <v>-0.29499999999999998</v>
      </c>
      <c r="BM322" s="373"/>
      <c r="BN322" s="372" t="s">
        <v>4680</v>
      </c>
      <c r="BO322" s="372" t="s">
        <v>4681</v>
      </c>
      <c r="BP322" s="372" t="s">
        <v>430</v>
      </c>
      <c r="BQ322" s="372" t="s">
        <v>430</v>
      </c>
      <c r="BR322" s="372" t="s">
        <v>430</v>
      </c>
      <c r="BS322" s="373"/>
      <c r="BT322" s="354" t="s">
        <v>4673</v>
      </c>
    </row>
    <row r="323" spans="1:72" s="428" customFormat="1" x14ac:dyDescent="0.25">
      <c r="A323" s="345" t="s">
        <v>5557</v>
      </c>
      <c r="B323" s="373"/>
      <c r="C323" s="719">
        <v>43822</v>
      </c>
      <c r="D323" s="373"/>
      <c r="E323" s="346">
        <v>902.91</v>
      </c>
      <c r="F323" s="373"/>
      <c r="G323" s="347">
        <v>21.0366</v>
      </c>
      <c r="H323" s="374"/>
      <c r="I323" s="348">
        <v>-0.48249999999999998</v>
      </c>
      <c r="J323" s="348">
        <v>-0.5827</v>
      </c>
      <c r="K323" s="348">
        <v>0.50839999999999996</v>
      </c>
      <c r="L323" s="348">
        <v>1.3734</v>
      </c>
      <c r="M323" s="348">
        <v>-3.6101999999999999</v>
      </c>
      <c r="N323" s="350">
        <v>-1.5779000000000001</v>
      </c>
      <c r="O323" s="348">
        <v>-0.8821</v>
      </c>
      <c r="P323" s="348">
        <v>8.7835000000000001</v>
      </c>
      <c r="Q323" s="348">
        <v>8.6687999999999992</v>
      </c>
      <c r="R323" s="348" t="s">
        <v>430</v>
      </c>
      <c r="S323" s="348">
        <v>1.2226999999999999</v>
      </c>
      <c r="T323" s="348">
        <v>8.6791999999999998</v>
      </c>
      <c r="U323" s="348">
        <v>-7.0345000000000004</v>
      </c>
      <c r="V323" s="348">
        <v>-1.1675</v>
      </c>
      <c r="W323" s="348">
        <v>-1.1037999999999999</v>
      </c>
      <c r="X323" s="348">
        <v>11.7722</v>
      </c>
      <c r="Y323" s="374"/>
      <c r="Z323" s="346">
        <v>171</v>
      </c>
      <c r="AA323" s="346">
        <v>180</v>
      </c>
      <c r="AB323" s="346">
        <v>183</v>
      </c>
      <c r="AC323" s="346">
        <v>192</v>
      </c>
      <c r="AD323" s="346">
        <v>194</v>
      </c>
      <c r="AE323" s="346">
        <v>178</v>
      </c>
      <c r="AF323" s="346">
        <v>87</v>
      </c>
      <c r="AG323" s="346">
        <v>73</v>
      </c>
      <c r="AH323" s="346">
        <v>27</v>
      </c>
      <c r="AI323" s="346" t="s">
        <v>430</v>
      </c>
      <c r="AJ323" s="346">
        <v>191</v>
      </c>
      <c r="AK323" s="346">
        <v>194</v>
      </c>
      <c r="AL323" s="346">
        <v>202</v>
      </c>
      <c r="AM323" s="346">
        <v>185</v>
      </c>
      <c r="AN323" s="346">
        <v>195</v>
      </c>
      <c r="AO323" s="373"/>
      <c r="AP323" s="348" t="s">
        <v>430</v>
      </c>
      <c r="AQ323" s="348" t="s">
        <v>430</v>
      </c>
      <c r="AR323" s="348">
        <v>7.32</v>
      </c>
      <c r="AS323" s="348">
        <v>2.69</v>
      </c>
      <c r="AT323" s="348">
        <v>-3.38</v>
      </c>
      <c r="AU323" s="351"/>
      <c r="AV323" s="346" t="s">
        <v>430</v>
      </c>
      <c r="AW323" s="346" t="s">
        <v>430</v>
      </c>
      <c r="AX323" s="346">
        <v>25</v>
      </c>
      <c r="AY323" s="346">
        <v>71</v>
      </c>
      <c r="AZ323" s="346">
        <v>190</v>
      </c>
      <c r="BA323" s="374"/>
      <c r="BB323" s="348">
        <v>12.8900623025594</v>
      </c>
      <c r="BC323" s="348">
        <v>0.99907407341446497</v>
      </c>
      <c r="BD323" s="348">
        <v>2.0185243759167699E-2</v>
      </c>
      <c r="BE323" s="375">
        <v>-1.41787087160092E-2</v>
      </c>
      <c r="BF323" s="374"/>
      <c r="BG323" s="372">
        <v>0.50029999999999997</v>
      </c>
      <c r="BH323" s="373"/>
      <c r="BI323" s="348">
        <v>98.313500000000005</v>
      </c>
      <c r="BJ323" s="348">
        <v>1.3553599999999999</v>
      </c>
      <c r="BK323" s="348" t="s">
        <v>430</v>
      </c>
      <c r="BL323" s="348">
        <v>0.33113999999999999</v>
      </c>
      <c r="BM323" s="373"/>
      <c r="BN323" s="372" t="s">
        <v>668</v>
      </c>
      <c r="BO323" s="372" t="s">
        <v>4500</v>
      </c>
      <c r="BP323" s="372" t="s">
        <v>4381</v>
      </c>
      <c r="BQ323" s="372" t="s">
        <v>730</v>
      </c>
      <c r="BR323" s="372" t="s">
        <v>4502</v>
      </c>
      <c r="BS323" s="373"/>
      <c r="BT323" s="354" t="s">
        <v>555</v>
      </c>
    </row>
    <row r="324" spans="1:72" s="428" customFormat="1" x14ac:dyDescent="0.25">
      <c r="A324" s="345" t="s">
        <v>5558</v>
      </c>
      <c r="B324" s="373"/>
      <c r="C324" s="719">
        <v>44246</v>
      </c>
      <c r="D324" s="373"/>
      <c r="E324" s="346">
        <v>817.36800000000005</v>
      </c>
      <c r="F324" s="373"/>
      <c r="G324" s="347">
        <v>17.569400000000002</v>
      </c>
      <c r="H324" s="374"/>
      <c r="I324" s="348">
        <v>-0.66039999999999999</v>
      </c>
      <c r="J324" s="348">
        <v>-0.67049999999999998</v>
      </c>
      <c r="K324" s="348">
        <v>-0.38890000000000002</v>
      </c>
      <c r="L324" s="348">
        <v>-2.6966000000000001</v>
      </c>
      <c r="M324" s="348">
        <v>-8.2864000000000004</v>
      </c>
      <c r="N324" s="350">
        <v>-6.1185999999999998</v>
      </c>
      <c r="O324" s="348">
        <v>-7.7698</v>
      </c>
      <c r="P324" s="348">
        <v>7.0904999999999996</v>
      </c>
      <c r="Q324" s="348">
        <v>7.9724000000000004</v>
      </c>
      <c r="R324" s="348" t="s">
        <v>430</v>
      </c>
      <c r="S324" s="348">
        <v>-0.4612</v>
      </c>
      <c r="T324" s="348">
        <v>2.0527000000000002</v>
      </c>
      <c r="U324" s="348">
        <v>-10.7849</v>
      </c>
      <c r="V324" s="348">
        <v>-4.8254999999999999</v>
      </c>
      <c r="W324" s="348">
        <v>-1.5548999999999999</v>
      </c>
      <c r="X324" s="348">
        <v>10.7479</v>
      </c>
      <c r="Y324" s="374"/>
      <c r="Z324" s="346">
        <v>204</v>
      </c>
      <c r="AA324" s="346">
        <v>206</v>
      </c>
      <c r="AB324" s="346">
        <v>250</v>
      </c>
      <c r="AC324" s="346">
        <v>249</v>
      </c>
      <c r="AD324" s="346">
        <v>248</v>
      </c>
      <c r="AE324" s="346">
        <v>218</v>
      </c>
      <c r="AF324" s="346">
        <v>135</v>
      </c>
      <c r="AG324" s="346">
        <v>92</v>
      </c>
      <c r="AH324" s="346">
        <v>40</v>
      </c>
      <c r="AI324" s="346" t="s">
        <v>430</v>
      </c>
      <c r="AJ324" s="346">
        <v>254</v>
      </c>
      <c r="AK324" s="346">
        <v>251</v>
      </c>
      <c r="AL324" s="346">
        <v>235</v>
      </c>
      <c r="AM324" s="346">
        <v>223</v>
      </c>
      <c r="AN324" s="346">
        <v>246</v>
      </c>
      <c r="AO324" s="373"/>
      <c r="AP324" s="348" t="s">
        <v>430</v>
      </c>
      <c r="AQ324" s="348" t="s">
        <v>430</v>
      </c>
      <c r="AR324" s="348">
        <v>4.99</v>
      </c>
      <c r="AS324" s="348">
        <v>-2.74</v>
      </c>
      <c r="AT324" s="348">
        <v>-11.03</v>
      </c>
      <c r="AU324" s="351"/>
      <c r="AV324" s="346" t="s">
        <v>430</v>
      </c>
      <c r="AW324" s="346" t="s">
        <v>430</v>
      </c>
      <c r="AX324" s="346">
        <v>46</v>
      </c>
      <c r="AY324" s="346">
        <v>101</v>
      </c>
      <c r="AZ324" s="346">
        <v>234</v>
      </c>
      <c r="BA324" s="374"/>
      <c r="BB324" s="348">
        <v>13.2057810903095</v>
      </c>
      <c r="BC324" s="348">
        <v>0.997821011282083</v>
      </c>
      <c r="BD324" s="348">
        <v>1.38630122244642E-2</v>
      </c>
      <c r="BE324" s="375">
        <v>-3.6694746013246703E-2</v>
      </c>
      <c r="BF324" s="374"/>
      <c r="BG324" s="372">
        <v>0.1118</v>
      </c>
      <c r="BH324" s="373"/>
      <c r="BI324" s="348">
        <v>99.872100000000003</v>
      </c>
      <c r="BJ324" s="348" t="s">
        <v>430</v>
      </c>
      <c r="BK324" s="348" t="s">
        <v>430</v>
      </c>
      <c r="BL324" s="348">
        <v>0.12790000000000001</v>
      </c>
      <c r="BM324" s="373"/>
      <c r="BN324" s="372" t="s">
        <v>4684</v>
      </c>
      <c r="BO324" s="372" t="s">
        <v>4685</v>
      </c>
      <c r="BP324" s="372" t="s">
        <v>4686</v>
      </c>
      <c r="BQ324" s="372" t="s">
        <v>4687</v>
      </c>
      <c r="BR324" s="372" t="s">
        <v>4688</v>
      </c>
      <c r="BS324" s="373"/>
      <c r="BT324" s="354" t="s">
        <v>555</v>
      </c>
    </row>
    <row r="325" spans="1:72" s="428" customFormat="1" x14ac:dyDescent="0.25">
      <c r="A325" s="345" t="s">
        <v>5559</v>
      </c>
      <c r="B325" s="373"/>
      <c r="C325" s="719">
        <v>45056</v>
      </c>
      <c r="D325" s="373"/>
      <c r="E325" s="346">
        <v>852.00300000000004</v>
      </c>
      <c r="F325" s="373"/>
      <c r="G325" s="347">
        <v>22.2578</v>
      </c>
      <c r="H325" s="374"/>
      <c r="I325" s="348">
        <v>-0.84770000000000001</v>
      </c>
      <c r="J325" s="348">
        <v>0.29609999999999997</v>
      </c>
      <c r="K325" s="348">
        <v>0.29420000000000002</v>
      </c>
      <c r="L325" s="348">
        <v>-4.992</v>
      </c>
      <c r="M325" s="348">
        <v>-4.6619999999999999</v>
      </c>
      <c r="N325" s="350">
        <v>17.384599999999999</v>
      </c>
      <c r="O325" s="348">
        <v>2.7486000000000002</v>
      </c>
      <c r="P325" s="348">
        <v>25.2318</v>
      </c>
      <c r="Q325" s="348" t="s">
        <v>430</v>
      </c>
      <c r="R325" s="348" t="s">
        <v>430</v>
      </c>
      <c r="S325" s="348">
        <v>-0.44679999999999997</v>
      </c>
      <c r="T325" s="348">
        <v>7.4150999999999998</v>
      </c>
      <c r="U325" s="348">
        <v>3.6476000000000002</v>
      </c>
      <c r="V325" s="348">
        <v>11.4612</v>
      </c>
      <c r="W325" s="348">
        <v>-0.72299999999999998</v>
      </c>
      <c r="X325" s="348">
        <v>27.424800000000001</v>
      </c>
      <c r="Y325" s="374"/>
      <c r="Z325" s="346">
        <v>226</v>
      </c>
      <c r="AA325" s="346">
        <v>78</v>
      </c>
      <c r="AB325" s="346">
        <v>225</v>
      </c>
      <c r="AC325" s="346">
        <v>252</v>
      </c>
      <c r="AD325" s="346">
        <v>227</v>
      </c>
      <c r="AE325" s="346">
        <v>18</v>
      </c>
      <c r="AF325" s="346">
        <v>33</v>
      </c>
      <c r="AG325" s="346">
        <v>3</v>
      </c>
      <c r="AH325" s="346" t="s">
        <v>430</v>
      </c>
      <c r="AI325" s="346" t="s">
        <v>430</v>
      </c>
      <c r="AJ325" s="346">
        <v>253</v>
      </c>
      <c r="AK325" s="346">
        <v>232</v>
      </c>
      <c r="AL325" s="346">
        <v>98</v>
      </c>
      <c r="AM325" s="346">
        <v>48</v>
      </c>
      <c r="AN325" s="346">
        <v>177</v>
      </c>
      <c r="AO325" s="373"/>
      <c r="AP325" s="348" t="s">
        <v>430</v>
      </c>
      <c r="AQ325" s="348" t="s">
        <v>430</v>
      </c>
      <c r="AR325" s="348" t="s">
        <v>430</v>
      </c>
      <c r="AS325" s="348">
        <v>12.09</v>
      </c>
      <c r="AT325" s="348">
        <v>5.16</v>
      </c>
      <c r="AU325" s="351"/>
      <c r="AV325" s="346" t="s">
        <v>430</v>
      </c>
      <c r="AW325" s="346" t="s">
        <v>430</v>
      </c>
      <c r="AX325" s="346" t="s">
        <v>430</v>
      </c>
      <c r="AY325" s="346">
        <v>13</v>
      </c>
      <c r="AZ325" s="346">
        <v>136</v>
      </c>
      <c r="BA325" s="374"/>
      <c r="BB325" s="348">
        <v>20.118405986888</v>
      </c>
      <c r="BC325" s="348">
        <v>0.99769357670607095</v>
      </c>
      <c r="BD325" s="348">
        <v>7.8239255145242104E-2</v>
      </c>
      <c r="BE325" s="375">
        <v>-4.90616066831231E-2</v>
      </c>
      <c r="BF325" s="374"/>
      <c r="BG325" s="372">
        <v>0.29780000000000001</v>
      </c>
      <c r="BH325" s="373"/>
      <c r="BI325" s="348">
        <v>65.134100000000004</v>
      </c>
      <c r="BJ325" s="348">
        <v>20.855699999999999</v>
      </c>
      <c r="BK325" s="348">
        <v>13.964499999999999</v>
      </c>
      <c r="BL325" s="348">
        <v>4.5699999999999998E-2</v>
      </c>
      <c r="BM325" s="373"/>
      <c r="BN325" s="372" t="s">
        <v>4690</v>
      </c>
      <c r="BO325" s="372" t="s">
        <v>4691</v>
      </c>
      <c r="BP325" s="372" t="s">
        <v>4692</v>
      </c>
      <c r="BQ325" s="372" t="s">
        <v>4693</v>
      </c>
      <c r="BR325" s="372" t="s">
        <v>4694</v>
      </c>
      <c r="BS325" s="373"/>
      <c r="BT325" s="354" t="s">
        <v>555</v>
      </c>
    </row>
    <row r="326" spans="1:72" s="428" customFormat="1" x14ac:dyDescent="0.25">
      <c r="A326" s="345" t="s">
        <v>5560</v>
      </c>
      <c r="B326" s="373"/>
      <c r="C326" s="719">
        <v>45559</v>
      </c>
      <c r="D326" s="373"/>
      <c r="E326" s="346">
        <v>821.29</v>
      </c>
      <c r="F326" s="373"/>
      <c r="G326" s="347">
        <v>8.6677999999999997</v>
      </c>
      <c r="H326" s="374"/>
      <c r="I326" s="348">
        <v>0.71230000000000004</v>
      </c>
      <c r="J326" s="348">
        <v>2.4502000000000002</v>
      </c>
      <c r="K326" s="348">
        <v>5.7629000000000001</v>
      </c>
      <c r="L326" s="348">
        <v>3.7376999999999998</v>
      </c>
      <c r="M326" s="348">
        <v>6.8345000000000002</v>
      </c>
      <c r="N326" s="350">
        <v>8.8039000000000005</v>
      </c>
      <c r="O326" s="348" t="s">
        <v>430</v>
      </c>
      <c r="P326" s="348" t="s">
        <v>430</v>
      </c>
      <c r="Q326" s="348" t="s">
        <v>430</v>
      </c>
      <c r="R326" s="348" t="s">
        <v>430</v>
      </c>
      <c r="S326" s="348">
        <v>3.9916</v>
      </c>
      <c r="T326" s="348">
        <v>21.6755</v>
      </c>
      <c r="U326" s="348">
        <v>6.1294000000000004</v>
      </c>
      <c r="V326" s="348">
        <v>10.124599999999999</v>
      </c>
      <c r="W326" s="348">
        <v>5.0374999999999996</v>
      </c>
      <c r="X326" s="348">
        <v>-7.1641000000000004</v>
      </c>
      <c r="Y326" s="374"/>
      <c r="Z326" s="346">
        <v>7</v>
      </c>
      <c r="AA326" s="346">
        <v>6</v>
      </c>
      <c r="AB326" s="346">
        <v>11</v>
      </c>
      <c r="AC326" s="346">
        <v>82</v>
      </c>
      <c r="AD326" s="346">
        <v>86</v>
      </c>
      <c r="AE326" s="346">
        <v>92</v>
      </c>
      <c r="AF326" s="346" t="s">
        <v>430</v>
      </c>
      <c r="AG326" s="346" t="s">
        <v>430</v>
      </c>
      <c r="AH326" s="346" t="s">
        <v>430</v>
      </c>
      <c r="AI326" s="346" t="s">
        <v>430</v>
      </c>
      <c r="AJ326" s="346">
        <v>84</v>
      </c>
      <c r="AK326" s="346">
        <v>67</v>
      </c>
      <c r="AL326" s="346">
        <v>67</v>
      </c>
      <c r="AM326" s="346">
        <v>82</v>
      </c>
      <c r="AN326" s="346">
        <v>11</v>
      </c>
      <c r="AO326" s="373"/>
      <c r="AP326" s="348" t="s">
        <v>430</v>
      </c>
      <c r="AQ326" s="348" t="s">
        <v>430</v>
      </c>
      <c r="AR326" s="348" t="s">
        <v>430</v>
      </c>
      <c r="AS326" s="348" t="s">
        <v>430</v>
      </c>
      <c r="AT326" s="348">
        <v>14.35</v>
      </c>
      <c r="AU326" s="351"/>
      <c r="AV326" s="346" t="s">
        <v>430</v>
      </c>
      <c r="AW326" s="346" t="s">
        <v>430</v>
      </c>
      <c r="AX326" s="346" t="s">
        <v>430</v>
      </c>
      <c r="AY326" s="346" t="s">
        <v>430</v>
      </c>
      <c r="AZ326" s="346">
        <v>82</v>
      </c>
      <c r="BA326" s="374"/>
      <c r="BB326" s="348">
        <v>21.684460715086701</v>
      </c>
      <c r="BC326" s="348">
        <v>0.99470115349921295</v>
      </c>
      <c r="BD326" s="348">
        <v>-4.0254964750148399E-2</v>
      </c>
      <c r="BE326" s="375">
        <v>-4.4184730862088302E-2</v>
      </c>
      <c r="BF326" s="374"/>
      <c r="BG326" s="372">
        <v>0.33019999999999999</v>
      </c>
      <c r="BH326" s="373"/>
      <c r="BI326" s="348">
        <v>45.922199999999997</v>
      </c>
      <c r="BJ326" s="348">
        <v>35.010300000000001</v>
      </c>
      <c r="BK326" s="348">
        <v>18.924800000000001</v>
      </c>
      <c r="BL326" s="348">
        <v>0.14269999999999999</v>
      </c>
      <c r="BM326" s="373"/>
      <c r="BN326" s="372" t="s">
        <v>4643</v>
      </c>
      <c r="BO326" s="372" t="s">
        <v>2075</v>
      </c>
      <c r="BP326" s="372" t="s">
        <v>4644</v>
      </c>
      <c r="BQ326" s="372" t="s">
        <v>4645</v>
      </c>
      <c r="BR326" s="372" t="s">
        <v>4646</v>
      </c>
      <c r="BS326" s="373"/>
      <c r="BT326" s="354" t="s">
        <v>548</v>
      </c>
    </row>
    <row r="327" spans="1:72" s="428" customFormat="1" x14ac:dyDescent="0.25">
      <c r="A327" s="345" t="s">
        <v>5561</v>
      </c>
      <c r="B327" s="373"/>
      <c r="C327" s="719">
        <v>45565</v>
      </c>
      <c r="D327" s="373"/>
      <c r="E327" s="346">
        <v>783.15200000000004</v>
      </c>
      <c r="F327" s="373"/>
      <c r="G327" s="347">
        <v>9.7995999999999999</v>
      </c>
      <c r="H327" s="374"/>
      <c r="I327" s="348">
        <v>-0.32550000000000001</v>
      </c>
      <c r="J327" s="348">
        <v>-0.13039999999999999</v>
      </c>
      <c r="K327" s="348">
        <v>1.5155000000000001</v>
      </c>
      <c r="L327" s="348">
        <v>2.6436999999999999</v>
      </c>
      <c r="M327" s="348">
        <v>1.8119000000000001</v>
      </c>
      <c r="N327" s="350">
        <v>3.6793</v>
      </c>
      <c r="O327" s="348" t="s">
        <v>430</v>
      </c>
      <c r="P327" s="348" t="s">
        <v>430</v>
      </c>
      <c r="Q327" s="348" t="s">
        <v>430</v>
      </c>
      <c r="R327" s="348" t="s">
        <v>430</v>
      </c>
      <c r="S327" s="348">
        <v>2.3243</v>
      </c>
      <c r="T327" s="348">
        <v>14.902799999999999</v>
      </c>
      <c r="U327" s="348">
        <v>-1.1279999999999999</v>
      </c>
      <c r="V327" s="348">
        <v>3.8610000000000002</v>
      </c>
      <c r="W327" s="348">
        <v>0.1605</v>
      </c>
      <c r="X327" s="348">
        <v>-1.056</v>
      </c>
      <c r="Y327" s="374"/>
      <c r="Z327" s="346">
        <v>144</v>
      </c>
      <c r="AA327" s="346">
        <v>141</v>
      </c>
      <c r="AB327" s="346">
        <v>144</v>
      </c>
      <c r="AC327" s="346">
        <v>137</v>
      </c>
      <c r="AD327" s="346">
        <v>142</v>
      </c>
      <c r="AE327" s="346">
        <v>145</v>
      </c>
      <c r="AF327" s="346" t="s">
        <v>430</v>
      </c>
      <c r="AG327" s="346" t="s">
        <v>430</v>
      </c>
      <c r="AH327" s="346" t="s">
        <v>430</v>
      </c>
      <c r="AI327" s="346" t="s">
        <v>430</v>
      </c>
      <c r="AJ327" s="346">
        <v>154</v>
      </c>
      <c r="AK327" s="346">
        <v>151</v>
      </c>
      <c r="AL327" s="346">
        <v>153</v>
      </c>
      <c r="AM327" s="346">
        <v>155</v>
      </c>
      <c r="AN327" s="346">
        <v>153</v>
      </c>
      <c r="AO327" s="373"/>
      <c r="AP327" s="348" t="s">
        <v>430</v>
      </c>
      <c r="AQ327" s="348" t="s">
        <v>430</v>
      </c>
      <c r="AR327" s="348" t="s">
        <v>430</v>
      </c>
      <c r="AS327" s="348" t="s">
        <v>430</v>
      </c>
      <c r="AT327" s="348">
        <v>5.21</v>
      </c>
      <c r="AU327" s="351"/>
      <c r="AV327" s="346" t="s">
        <v>430</v>
      </c>
      <c r="AW327" s="346" t="s">
        <v>430</v>
      </c>
      <c r="AX327" s="346" t="s">
        <v>430</v>
      </c>
      <c r="AY327" s="346" t="s">
        <v>430</v>
      </c>
      <c r="AZ327" s="346">
        <v>135</v>
      </c>
      <c r="BA327" s="374"/>
      <c r="BB327" s="348">
        <v>13.932630831519599</v>
      </c>
      <c r="BC327" s="348">
        <v>0.99970083714000202</v>
      </c>
      <c r="BD327" s="348">
        <v>-8.5256204775858904E-3</v>
      </c>
      <c r="BE327" s="375">
        <v>-3.0755636108071999E-2</v>
      </c>
      <c r="BF327" s="374"/>
      <c r="BG327" s="372">
        <v>2.2200000000000001E-2</v>
      </c>
      <c r="BH327" s="373"/>
      <c r="BI327" s="348">
        <v>68.188500000000005</v>
      </c>
      <c r="BJ327" s="348">
        <v>20.825099999999999</v>
      </c>
      <c r="BK327" s="348">
        <v>10.845599999999999</v>
      </c>
      <c r="BL327" s="348">
        <v>0.14080000000000001</v>
      </c>
      <c r="BM327" s="373"/>
      <c r="BN327" s="372" t="s">
        <v>3755</v>
      </c>
      <c r="BO327" s="372" t="s">
        <v>4562</v>
      </c>
      <c r="BP327" s="372" t="s">
        <v>4563</v>
      </c>
      <c r="BQ327" s="372" t="s">
        <v>4564</v>
      </c>
      <c r="BR327" s="372" t="s">
        <v>4565</v>
      </c>
      <c r="BS327" s="373"/>
      <c r="BT327" s="354" t="s">
        <v>4673</v>
      </c>
    </row>
    <row r="328" spans="1:72" s="428" customFormat="1" x14ac:dyDescent="0.25">
      <c r="A328" s="345" t="s">
        <v>5562</v>
      </c>
      <c r="B328" s="373"/>
      <c r="C328" s="719">
        <v>44622</v>
      </c>
      <c r="D328" s="373"/>
      <c r="E328" s="346">
        <v>790.63099999999997</v>
      </c>
      <c r="F328" s="373"/>
      <c r="G328" s="347">
        <v>16.613</v>
      </c>
      <c r="H328" s="374"/>
      <c r="I328" s="348">
        <v>-0.47389999999999999</v>
      </c>
      <c r="J328" s="348">
        <v>2.0500000000000001E-2</v>
      </c>
      <c r="K328" s="348">
        <v>0.88480000000000003</v>
      </c>
      <c r="L328" s="348">
        <v>5.2801999999999998</v>
      </c>
      <c r="M328" s="348">
        <v>-4.4702999999999999</v>
      </c>
      <c r="N328" s="350">
        <v>6.0468000000000002</v>
      </c>
      <c r="O328" s="348">
        <v>6.4066999999999998</v>
      </c>
      <c r="P328" s="348">
        <v>9.6793999999999993</v>
      </c>
      <c r="Q328" s="348" t="s">
        <v>430</v>
      </c>
      <c r="R328" s="348" t="s">
        <v>430</v>
      </c>
      <c r="S328" s="348">
        <v>9.2200000000000004E-2</v>
      </c>
      <c r="T328" s="348">
        <v>14.991099999999999</v>
      </c>
      <c r="U328" s="348">
        <v>-2.996</v>
      </c>
      <c r="V328" s="348">
        <v>5.7256999999999998</v>
      </c>
      <c r="W328" s="348">
        <v>0.57150000000000001</v>
      </c>
      <c r="X328" s="348">
        <v>11.9678</v>
      </c>
      <c r="Y328" s="374"/>
      <c r="Z328" s="346">
        <v>161</v>
      </c>
      <c r="AA328" s="346">
        <v>113</v>
      </c>
      <c r="AB328" s="346">
        <v>161</v>
      </c>
      <c r="AC328" s="346">
        <v>45</v>
      </c>
      <c r="AD328" s="346">
        <v>218</v>
      </c>
      <c r="AE328" s="346">
        <v>102</v>
      </c>
      <c r="AF328" s="346">
        <v>11</v>
      </c>
      <c r="AG328" s="346">
        <v>70</v>
      </c>
      <c r="AH328" s="346" t="s">
        <v>430</v>
      </c>
      <c r="AI328" s="346" t="s">
        <v>430</v>
      </c>
      <c r="AJ328" s="346">
        <v>232</v>
      </c>
      <c r="AK328" s="346">
        <v>143</v>
      </c>
      <c r="AL328" s="346">
        <v>163</v>
      </c>
      <c r="AM328" s="346">
        <v>108</v>
      </c>
      <c r="AN328" s="346">
        <v>123</v>
      </c>
      <c r="AO328" s="373"/>
      <c r="AP328" s="348" t="s">
        <v>430</v>
      </c>
      <c r="AQ328" s="348" t="s">
        <v>430</v>
      </c>
      <c r="AR328" s="348" t="s">
        <v>430</v>
      </c>
      <c r="AS328" s="348">
        <v>7.49</v>
      </c>
      <c r="AT328" s="348">
        <v>2.34</v>
      </c>
      <c r="AU328" s="351"/>
      <c r="AV328" s="346" t="s">
        <v>430</v>
      </c>
      <c r="AW328" s="346" t="s">
        <v>430</v>
      </c>
      <c r="AX328" s="346" t="s">
        <v>430</v>
      </c>
      <c r="AY328" s="346">
        <v>48</v>
      </c>
      <c r="AZ328" s="346">
        <v>157</v>
      </c>
      <c r="BA328" s="374"/>
      <c r="BB328" s="348">
        <v>16.664693435220101</v>
      </c>
      <c r="BC328" s="348">
        <v>0.99812904536851199</v>
      </c>
      <c r="BD328" s="348">
        <v>2.0402094470090101E-2</v>
      </c>
      <c r="BE328" s="375">
        <v>-2.1782090771531499E-2</v>
      </c>
      <c r="BF328" s="374"/>
      <c r="BG328" s="372">
        <v>0.25330000000000003</v>
      </c>
      <c r="BH328" s="373"/>
      <c r="BI328" s="348">
        <v>74.326999999999998</v>
      </c>
      <c r="BJ328" s="348">
        <v>25.483799999999999</v>
      </c>
      <c r="BK328" s="348" t="s">
        <v>430</v>
      </c>
      <c r="BL328" s="348">
        <v>0.18920000000000001</v>
      </c>
      <c r="BM328" s="373"/>
      <c r="BN328" s="372" t="s">
        <v>4703</v>
      </c>
      <c r="BO328" s="372" t="s">
        <v>4704</v>
      </c>
      <c r="BP328" s="372" t="s">
        <v>430</v>
      </c>
      <c r="BQ328" s="372" t="s">
        <v>430</v>
      </c>
      <c r="BR328" s="372" t="s">
        <v>430</v>
      </c>
      <c r="BS328" s="373"/>
      <c r="BT328" s="354" t="s">
        <v>555</v>
      </c>
    </row>
    <row r="329" spans="1:72" s="428" customFormat="1" x14ac:dyDescent="0.25">
      <c r="A329" s="345" t="s">
        <v>5563</v>
      </c>
      <c r="B329" s="373"/>
      <c r="C329" s="719">
        <v>44502</v>
      </c>
      <c r="D329" s="373"/>
      <c r="E329" s="346">
        <v>790.14300000000003</v>
      </c>
      <c r="F329" s="373"/>
      <c r="G329" s="347">
        <v>18.9344</v>
      </c>
      <c r="H329" s="374"/>
      <c r="I329" s="348">
        <v>-0.125</v>
      </c>
      <c r="J329" s="348">
        <v>0.51329999999999998</v>
      </c>
      <c r="K329" s="348">
        <v>3.4977999999999998</v>
      </c>
      <c r="L329" s="348">
        <v>7.9763000000000002</v>
      </c>
      <c r="M329" s="348">
        <v>16.1691</v>
      </c>
      <c r="N329" s="350">
        <v>10.143000000000001</v>
      </c>
      <c r="O329" s="348">
        <v>0.55279999999999996</v>
      </c>
      <c r="P329" s="348">
        <v>16.776</v>
      </c>
      <c r="Q329" s="348" t="s">
        <v>430</v>
      </c>
      <c r="R329" s="348" t="s">
        <v>430</v>
      </c>
      <c r="S329" s="348">
        <v>4.1966000000000001</v>
      </c>
      <c r="T329" s="348">
        <v>29.147200000000002</v>
      </c>
      <c r="U329" s="348">
        <v>10.591699999999999</v>
      </c>
      <c r="V329" s="348">
        <v>10.5349</v>
      </c>
      <c r="W329" s="348">
        <v>2.9161000000000001</v>
      </c>
      <c r="X329" s="348">
        <v>14.164400000000001</v>
      </c>
      <c r="Y329" s="374"/>
      <c r="Z329" s="346">
        <v>72</v>
      </c>
      <c r="AA329" s="346">
        <v>66</v>
      </c>
      <c r="AB329" s="346">
        <v>50</v>
      </c>
      <c r="AC329" s="346">
        <v>27</v>
      </c>
      <c r="AD329" s="346">
        <v>31</v>
      </c>
      <c r="AE329" s="346">
        <v>79</v>
      </c>
      <c r="AF329" s="346">
        <v>56</v>
      </c>
      <c r="AG329" s="346">
        <v>41</v>
      </c>
      <c r="AH329" s="346" t="s">
        <v>430</v>
      </c>
      <c r="AI329" s="346" t="s">
        <v>430</v>
      </c>
      <c r="AJ329" s="346">
        <v>58</v>
      </c>
      <c r="AK329" s="346">
        <v>23</v>
      </c>
      <c r="AL329" s="346">
        <v>29</v>
      </c>
      <c r="AM329" s="346">
        <v>64</v>
      </c>
      <c r="AN329" s="346">
        <v>45</v>
      </c>
      <c r="AO329" s="373"/>
      <c r="AP329" s="348" t="s">
        <v>430</v>
      </c>
      <c r="AQ329" s="348" t="s">
        <v>430</v>
      </c>
      <c r="AR329" s="348" t="s">
        <v>430</v>
      </c>
      <c r="AS329" s="348">
        <v>10.33</v>
      </c>
      <c r="AT329" s="348">
        <v>24.3</v>
      </c>
      <c r="AU329" s="351"/>
      <c r="AV329" s="346" t="s">
        <v>430</v>
      </c>
      <c r="AW329" s="346" t="s">
        <v>430</v>
      </c>
      <c r="AX329" s="346" t="s">
        <v>430</v>
      </c>
      <c r="AY329" s="346">
        <v>39</v>
      </c>
      <c r="AZ329" s="346">
        <v>30</v>
      </c>
      <c r="BA329" s="374"/>
      <c r="BB329" s="348">
        <v>19.875518140218698</v>
      </c>
      <c r="BC329" s="348">
        <v>0.99729132318808</v>
      </c>
      <c r="BD329" s="348">
        <v>5.3905783572273498E-2</v>
      </c>
      <c r="BE329" s="375">
        <v>-5.2098140962821199E-2</v>
      </c>
      <c r="BF329" s="374"/>
      <c r="BG329" s="372">
        <v>1.0505</v>
      </c>
      <c r="BH329" s="373"/>
      <c r="BI329" s="348" t="s">
        <v>430</v>
      </c>
      <c r="BJ329" s="348">
        <v>7.1789199999999997</v>
      </c>
      <c r="BK329" s="348">
        <v>92.700299999999999</v>
      </c>
      <c r="BL329" s="348">
        <v>0.12078</v>
      </c>
      <c r="BM329" s="373"/>
      <c r="BN329" s="372" t="s">
        <v>4557</v>
      </c>
      <c r="BO329" s="372" t="s">
        <v>4558</v>
      </c>
      <c r="BP329" s="372" t="s">
        <v>2187</v>
      </c>
      <c r="BQ329" s="372" t="s">
        <v>4559</v>
      </c>
      <c r="BR329" s="372" t="s">
        <v>4611</v>
      </c>
      <c r="BS329" s="373"/>
      <c r="BT329" s="354" t="s">
        <v>555</v>
      </c>
    </row>
    <row r="330" spans="1:72" s="428" customFormat="1" x14ac:dyDescent="0.25">
      <c r="A330" s="345" t="s">
        <v>5564</v>
      </c>
      <c r="B330" s="373"/>
      <c r="C330" s="719">
        <v>44648</v>
      </c>
      <c r="D330" s="373"/>
      <c r="E330" s="346">
        <v>765.33299999999997</v>
      </c>
      <c r="F330" s="373"/>
      <c r="G330" s="347">
        <v>22.344000000000001</v>
      </c>
      <c r="H330" s="374"/>
      <c r="I330" s="348">
        <v>-0.1037</v>
      </c>
      <c r="J330" s="348">
        <v>0.32779999999999998</v>
      </c>
      <c r="K330" s="348">
        <v>2.4033000000000002</v>
      </c>
      <c r="L330" s="348">
        <v>3.621</v>
      </c>
      <c r="M330" s="348">
        <v>9.6111000000000004</v>
      </c>
      <c r="N330" s="350">
        <v>14.768000000000001</v>
      </c>
      <c r="O330" s="348">
        <v>5.4504000000000001</v>
      </c>
      <c r="P330" s="348">
        <v>18.582999999999998</v>
      </c>
      <c r="Q330" s="348" t="s">
        <v>430</v>
      </c>
      <c r="R330" s="348" t="s">
        <v>430</v>
      </c>
      <c r="S330" s="348">
        <v>4.5113000000000003</v>
      </c>
      <c r="T330" s="348">
        <v>22.713899999999999</v>
      </c>
      <c r="U330" s="348">
        <v>6.6289999999999996</v>
      </c>
      <c r="V330" s="348">
        <v>15.4466</v>
      </c>
      <c r="W330" s="348">
        <v>1.4238999999999999</v>
      </c>
      <c r="X330" s="348">
        <v>19.9528</v>
      </c>
      <c r="Y330" s="374"/>
      <c r="Z330" s="346">
        <v>62</v>
      </c>
      <c r="AA330" s="346">
        <v>73</v>
      </c>
      <c r="AB330" s="346">
        <v>112</v>
      </c>
      <c r="AC330" s="346">
        <v>92</v>
      </c>
      <c r="AD330" s="346">
        <v>42</v>
      </c>
      <c r="AE330" s="346">
        <v>27</v>
      </c>
      <c r="AF330" s="346">
        <v>19</v>
      </c>
      <c r="AG330" s="346">
        <v>27</v>
      </c>
      <c r="AH330" s="346" t="s">
        <v>430</v>
      </c>
      <c r="AI330" s="346" t="s">
        <v>430</v>
      </c>
      <c r="AJ330" s="346">
        <v>49</v>
      </c>
      <c r="AK330" s="346">
        <v>54</v>
      </c>
      <c r="AL330" s="346">
        <v>60</v>
      </c>
      <c r="AM330" s="346">
        <v>19</v>
      </c>
      <c r="AN330" s="346">
        <v>81</v>
      </c>
      <c r="AO330" s="373"/>
      <c r="AP330" s="348" t="s">
        <v>430</v>
      </c>
      <c r="AQ330" s="348" t="s">
        <v>430</v>
      </c>
      <c r="AR330" s="348" t="s">
        <v>430</v>
      </c>
      <c r="AS330" s="348">
        <v>13.29</v>
      </c>
      <c r="AT330" s="348">
        <v>18.350000000000001</v>
      </c>
      <c r="AU330" s="351"/>
      <c r="AV330" s="346" t="s">
        <v>430</v>
      </c>
      <c r="AW330" s="346" t="s">
        <v>430</v>
      </c>
      <c r="AX330" s="346" t="s">
        <v>430</v>
      </c>
      <c r="AY330" s="346">
        <v>11</v>
      </c>
      <c r="AZ330" s="346">
        <v>37</v>
      </c>
      <c r="BA330" s="374"/>
      <c r="BB330" s="348">
        <v>16.974657181724499</v>
      </c>
      <c r="BC330" s="348">
        <v>0.99529733500368001</v>
      </c>
      <c r="BD330" s="348">
        <v>6.8779317365338002E-2</v>
      </c>
      <c r="BE330" s="375">
        <v>-3.9744762740047297E-2</v>
      </c>
      <c r="BF330" s="374"/>
      <c r="BG330" s="372">
        <v>0.67149999999999999</v>
      </c>
      <c r="BH330" s="373"/>
      <c r="BI330" s="348">
        <v>13.2334</v>
      </c>
      <c r="BJ330" s="348">
        <v>86.678399999999996</v>
      </c>
      <c r="BK330" s="348" t="s">
        <v>430</v>
      </c>
      <c r="BL330" s="348">
        <v>8.8200000000000001E-2</v>
      </c>
      <c r="BM330" s="373"/>
      <c r="BN330" s="372" t="s">
        <v>619</v>
      </c>
      <c r="BO330" s="372" t="s">
        <v>4707</v>
      </c>
      <c r="BP330" s="372" t="s">
        <v>4708</v>
      </c>
      <c r="BQ330" s="372" t="s">
        <v>3374</v>
      </c>
      <c r="BR330" s="372" t="s">
        <v>4709</v>
      </c>
      <c r="BS330" s="373"/>
      <c r="BT330" s="354" t="s">
        <v>4710</v>
      </c>
    </row>
    <row r="331" spans="1:72" s="428" customFormat="1" x14ac:dyDescent="0.25">
      <c r="A331" s="345" t="s">
        <v>5565</v>
      </c>
      <c r="B331" s="373"/>
      <c r="C331" s="719">
        <v>41275</v>
      </c>
      <c r="D331" s="373"/>
      <c r="E331" s="346">
        <v>719.46</v>
      </c>
      <c r="F331" s="373"/>
      <c r="G331" s="347">
        <v>206.1482</v>
      </c>
      <c r="H331" s="374"/>
      <c r="I331" s="348">
        <v>-0.48170000000000002</v>
      </c>
      <c r="J331" s="348">
        <v>-0.5857</v>
      </c>
      <c r="K331" s="348">
        <v>0.48959999999999998</v>
      </c>
      <c r="L331" s="348">
        <v>1.3257000000000001</v>
      </c>
      <c r="M331" s="348">
        <v>-3.6387999999999998</v>
      </c>
      <c r="N331" s="350">
        <v>-1.6503000000000001</v>
      </c>
      <c r="O331" s="348">
        <v>-0.88260000000000005</v>
      </c>
      <c r="P331" s="348">
        <v>8.6830999999999996</v>
      </c>
      <c r="Q331" s="348">
        <v>8.5507000000000009</v>
      </c>
      <c r="R331" s="348">
        <v>11.565099999999999</v>
      </c>
      <c r="S331" s="348">
        <v>1.1838</v>
      </c>
      <c r="T331" s="348">
        <v>8.5864999999999991</v>
      </c>
      <c r="U331" s="348">
        <v>-7.1315</v>
      </c>
      <c r="V331" s="348">
        <v>-1.2578</v>
      </c>
      <c r="W331" s="348">
        <v>-1.1148</v>
      </c>
      <c r="X331" s="348">
        <v>11.4528</v>
      </c>
      <c r="Y331" s="374"/>
      <c r="Z331" s="346">
        <v>169</v>
      </c>
      <c r="AA331" s="346">
        <v>189</v>
      </c>
      <c r="AB331" s="346">
        <v>196</v>
      </c>
      <c r="AC331" s="346">
        <v>205</v>
      </c>
      <c r="AD331" s="346">
        <v>199</v>
      </c>
      <c r="AE331" s="346">
        <v>185</v>
      </c>
      <c r="AF331" s="346">
        <v>88</v>
      </c>
      <c r="AG331" s="346">
        <v>84</v>
      </c>
      <c r="AH331" s="346">
        <v>38</v>
      </c>
      <c r="AI331" s="346">
        <v>15</v>
      </c>
      <c r="AJ331" s="346">
        <v>206</v>
      </c>
      <c r="AK331" s="346">
        <v>209</v>
      </c>
      <c r="AL331" s="346">
        <v>214</v>
      </c>
      <c r="AM331" s="346">
        <v>194</v>
      </c>
      <c r="AN331" s="346">
        <v>206</v>
      </c>
      <c r="AO331" s="373"/>
      <c r="AP331" s="348">
        <v>11.1</v>
      </c>
      <c r="AQ331" s="348">
        <v>10.51</v>
      </c>
      <c r="AR331" s="348">
        <v>7.22</v>
      </c>
      <c r="AS331" s="348">
        <v>2.62</v>
      </c>
      <c r="AT331" s="348">
        <v>-3.51</v>
      </c>
      <c r="AU331" s="351"/>
      <c r="AV331" s="346">
        <v>12</v>
      </c>
      <c r="AW331" s="346">
        <v>20</v>
      </c>
      <c r="AX331" s="346">
        <v>33</v>
      </c>
      <c r="AY331" s="346">
        <v>78</v>
      </c>
      <c r="AZ331" s="346">
        <v>199</v>
      </c>
      <c r="BA331" s="374"/>
      <c r="BB331" s="348">
        <v>12.803943194345599</v>
      </c>
      <c r="BC331" s="348">
        <v>0.99457481229136202</v>
      </c>
      <c r="BD331" s="348">
        <v>2.0017530267370499E-2</v>
      </c>
      <c r="BE331" s="375">
        <v>8.4541753023241004E-2</v>
      </c>
      <c r="BF331" s="374"/>
      <c r="BG331" s="372">
        <v>0.47070000000000001</v>
      </c>
      <c r="BH331" s="373"/>
      <c r="BI331" s="348">
        <v>98.074100000000001</v>
      </c>
      <c r="BJ331" s="348">
        <v>1.3516999999999999</v>
      </c>
      <c r="BK331" s="348" t="s">
        <v>430</v>
      </c>
      <c r="BL331" s="348">
        <v>0.57420000000000004</v>
      </c>
      <c r="BM331" s="373"/>
      <c r="BN331" s="372" t="s">
        <v>4712</v>
      </c>
      <c r="BO331" s="372" t="s">
        <v>4500</v>
      </c>
      <c r="BP331" s="372" t="s">
        <v>4713</v>
      </c>
      <c r="BQ331" s="372" t="s">
        <v>4714</v>
      </c>
      <c r="BR331" s="372" t="s">
        <v>4383</v>
      </c>
      <c r="BS331" s="373"/>
      <c r="BT331" s="354" t="s">
        <v>555</v>
      </c>
    </row>
    <row r="332" spans="1:72" s="428" customFormat="1" x14ac:dyDescent="0.25">
      <c r="A332" s="345" t="s">
        <v>5566</v>
      </c>
      <c r="B332" s="373"/>
      <c r="C332" s="719">
        <v>44630</v>
      </c>
      <c r="D332" s="373"/>
      <c r="E332" s="346">
        <v>782.49599999999998</v>
      </c>
      <c r="F332" s="373"/>
      <c r="G332" s="347">
        <v>21.3447</v>
      </c>
      <c r="H332" s="374"/>
      <c r="I332" s="348">
        <v>8.6300000000000002E-2</v>
      </c>
      <c r="J332" s="348">
        <v>1.1947000000000001</v>
      </c>
      <c r="K332" s="348">
        <v>5.7176</v>
      </c>
      <c r="L332" s="348">
        <v>11.169700000000001</v>
      </c>
      <c r="M332" s="348">
        <v>20.896799999999999</v>
      </c>
      <c r="N332" s="350">
        <v>19.052800000000001</v>
      </c>
      <c r="O332" s="348">
        <v>4.5598999999999998</v>
      </c>
      <c r="P332" s="348">
        <v>22.346800000000002</v>
      </c>
      <c r="Q332" s="348" t="s">
        <v>430</v>
      </c>
      <c r="R332" s="348" t="s">
        <v>430</v>
      </c>
      <c r="S332" s="348">
        <v>7.6074999999999999</v>
      </c>
      <c r="T332" s="348">
        <v>34.559899999999999</v>
      </c>
      <c r="U332" s="348">
        <v>16.709099999999999</v>
      </c>
      <c r="V332" s="348">
        <v>19.648499999999999</v>
      </c>
      <c r="W332" s="348">
        <v>3.9456000000000002</v>
      </c>
      <c r="X332" s="348">
        <v>18.492699999999999</v>
      </c>
      <c r="Y332" s="374"/>
      <c r="Z332" s="346">
        <v>35</v>
      </c>
      <c r="AA332" s="346">
        <v>31</v>
      </c>
      <c r="AB332" s="346">
        <v>14</v>
      </c>
      <c r="AC332" s="346">
        <v>6</v>
      </c>
      <c r="AD332" s="346">
        <v>3</v>
      </c>
      <c r="AE332" s="346">
        <v>14</v>
      </c>
      <c r="AF332" s="346">
        <v>24</v>
      </c>
      <c r="AG332" s="346">
        <v>7</v>
      </c>
      <c r="AH332" s="346" t="s">
        <v>430</v>
      </c>
      <c r="AI332" s="346" t="s">
        <v>430</v>
      </c>
      <c r="AJ332" s="346">
        <v>18</v>
      </c>
      <c r="AK332" s="346">
        <v>8</v>
      </c>
      <c r="AL332" s="346">
        <v>13</v>
      </c>
      <c r="AM332" s="346">
        <v>12</v>
      </c>
      <c r="AN332" s="346">
        <v>20</v>
      </c>
      <c r="AO332" s="373"/>
      <c r="AP332" s="348" t="s">
        <v>430</v>
      </c>
      <c r="AQ332" s="348" t="s">
        <v>430</v>
      </c>
      <c r="AR332" s="348" t="s">
        <v>430</v>
      </c>
      <c r="AS332" s="348">
        <v>15.39</v>
      </c>
      <c r="AT332" s="348">
        <v>35.32</v>
      </c>
      <c r="AU332" s="351"/>
      <c r="AV332" s="346" t="s">
        <v>430</v>
      </c>
      <c r="AW332" s="346" t="s">
        <v>430</v>
      </c>
      <c r="AX332" s="346" t="s">
        <v>430</v>
      </c>
      <c r="AY332" s="346">
        <v>7</v>
      </c>
      <c r="AZ332" s="346">
        <v>5</v>
      </c>
      <c r="BA332" s="374"/>
      <c r="BB332" s="348">
        <v>20.424726417483701</v>
      </c>
      <c r="BC332" s="348">
        <v>0.99188634654857699</v>
      </c>
      <c r="BD332" s="348">
        <v>7.2982369685916801E-2</v>
      </c>
      <c r="BE332" s="375">
        <v>-6.6634646567054007E-2</v>
      </c>
      <c r="BF332" s="374"/>
      <c r="BG332" s="372">
        <v>0.43440000000000001</v>
      </c>
      <c r="BH332" s="373"/>
      <c r="BI332" s="348" t="s">
        <v>430</v>
      </c>
      <c r="BJ332" s="348">
        <v>15.8156</v>
      </c>
      <c r="BK332" s="348">
        <v>84.106099999999998</v>
      </c>
      <c r="BL332" s="348">
        <v>7.8299999999999995E-2</v>
      </c>
      <c r="BM332" s="373"/>
      <c r="BN332" s="372" t="s">
        <v>4716</v>
      </c>
      <c r="BO332" s="372" t="s">
        <v>4717</v>
      </c>
      <c r="BP332" s="372" t="s">
        <v>4718</v>
      </c>
      <c r="BQ332" s="372" t="s">
        <v>4719</v>
      </c>
      <c r="BR332" s="372" t="s">
        <v>1625</v>
      </c>
      <c r="BS332" s="373"/>
      <c r="BT332" s="354" t="s">
        <v>555</v>
      </c>
    </row>
    <row r="333" spans="1:72" s="428" customFormat="1" x14ac:dyDescent="0.25">
      <c r="A333" s="345" t="s">
        <v>5567</v>
      </c>
      <c r="B333" s="373"/>
      <c r="C333" s="719">
        <v>45037</v>
      </c>
      <c r="D333" s="373"/>
      <c r="E333" s="346">
        <v>772.88499999999999</v>
      </c>
      <c r="F333" s="373"/>
      <c r="G333" s="347">
        <v>20.102499999999999</v>
      </c>
      <c r="H333" s="374"/>
      <c r="I333" s="348">
        <v>-0.12570000000000001</v>
      </c>
      <c r="J333" s="348">
        <v>0.50849999999999995</v>
      </c>
      <c r="K333" s="348">
        <v>3.4973999999999998</v>
      </c>
      <c r="L333" s="348">
        <v>7.9809999999999999</v>
      </c>
      <c r="M333" s="348">
        <v>16.171900000000001</v>
      </c>
      <c r="N333" s="350">
        <v>10.135999999999999</v>
      </c>
      <c r="O333" s="348">
        <v>0.61199999999999999</v>
      </c>
      <c r="P333" s="348">
        <v>16.784600000000001</v>
      </c>
      <c r="Q333" s="348" t="s">
        <v>430</v>
      </c>
      <c r="R333" s="348" t="s">
        <v>430</v>
      </c>
      <c r="S333" s="348">
        <v>4.1974</v>
      </c>
      <c r="T333" s="348">
        <v>29.23</v>
      </c>
      <c r="U333" s="348">
        <v>10.6119</v>
      </c>
      <c r="V333" s="348">
        <v>10.543799999999999</v>
      </c>
      <c r="W333" s="348">
        <v>2.9144999999999999</v>
      </c>
      <c r="X333" s="348">
        <v>23.148700000000002</v>
      </c>
      <c r="Y333" s="374"/>
      <c r="Z333" s="346">
        <v>74</v>
      </c>
      <c r="AA333" s="346">
        <v>69</v>
      </c>
      <c r="AB333" s="346">
        <v>52</v>
      </c>
      <c r="AC333" s="346">
        <v>26</v>
      </c>
      <c r="AD333" s="346">
        <v>30</v>
      </c>
      <c r="AE333" s="346">
        <v>80</v>
      </c>
      <c r="AF333" s="346">
        <v>52</v>
      </c>
      <c r="AG333" s="346">
        <v>40</v>
      </c>
      <c r="AH333" s="346" t="s">
        <v>430</v>
      </c>
      <c r="AI333" s="346" t="s">
        <v>430</v>
      </c>
      <c r="AJ333" s="346">
        <v>57</v>
      </c>
      <c r="AK333" s="346">
        <v>20</v>
      </c>
      <c r="AL333" s="346">
        <v>27</v>
      </c>
      <c r="AM333" s="346">
        <v>62</v>
      </c>
      <c r="AN333" s="346">
        <v>46</v>
      </c>
      <c r="AO333" s="373"/>
      <c r="AP333" s="348" t="s">
        <v>430</v>
      </c>
      <c r="AQ333" s="348" t="s">
        <v>430</v>
      </c>
      <c r="AR333" s="348" t="s">
        <v>430</v>
      </c>
      <c r="AS333" s="348">
        <v>10.37</v>
      </c>
      <c r="AT333" s="348">
        <v>24.35</v>
      </c>
      <c r="AU333" s="351"/>
      <c r="AV333" s="346" t="s">
        <v>430</v>
      </c>
      <c r="AW333" s="346" t="s">
        <v>430</v>
      </c>
      <c r="AX333" s="346" t="s">
        <v>430</v>
      </c>
      <c r="AY333" s="346">
        <v>37</v>
      </c>
      <c r="AZ333" s="346">
        <v>28</v>
      </c>
      <c r="BA333" s="374"/>
      <c r="BB333" s="348">
        <v>19.892630088003401</v>
      </c>
      <c r="BC333" s="348">
        <v>0.99815047856903105</v>
      </c>
      <c r="BD333" s="348">
        <v>5.3908948143435699E-2</v>
      </c>
      <c r="BE333" s="375">
        <v>-5.2080642150217099E-2</v>
      </c>
      <c r="BF333" s="374"/>
      <c r="BG333" s="372">
        <v>0.1241</v>
      </c>
      <c r="BH333" s="373"/>
      <c r="BI333" s="348" t="s">
        <v>430</v>
      </c>
      <c r="BJ333" s="348">
        <v>7.17788</v>
      </c>
      <c r="BK333" s="348">
        <v>92.6858</v>
      </c>
      <c r="BL333" s="348">
        <v>0.13632</v>
      </c>
      <c r="BM333" s="373"/>
      <c r="BN333" s="372" t="s">
        <v>4557</v>
      </c>
      <c r="BO333" s="372" t="s">
        <v>4558</v>
      </c>
      <c r="BP333" s="372" t="s">
        <v>2187</v>
      </c>
      <c r="BQ333" s="372" t="s">
        <v>4559</v>
      </c>
      <c r="BR333" s="372" t="s">
        <v>4560</v>
      </c>
      <c r="BS333" s="373"/>
      <c r="BT333" s="354" t="s">
        <v>555</v>
      </c>
    </row>
    <row r="334" spans="1:72" s="428" customFormat="1" x14ac:dyDescent="0.25">
      <c r="A334" s="345" t="s">
        <v>5568</v>
      </c>
      <c r="B334" s="373"/>
      <c r="C334" s="719">
        <v>45037</v>
      </c>
      <c r="D334" s="373"/>
      <c r="E334" s="346">
        <v>723.62900000000002</v>
      </c>
      <c r="F334" s="373"/>
      <c r="G334" s="347">
        <v>20.091200000000001</v>
      </c>
      <c r="H334" s="374"/>
      <c r="I334" s="348">
        <v>-0.1024</v>
      </c>
      <c r="J334" s="348">
        <v>0.52180000000000004</v>
      </c>
      <c r="K334" s="348">
        <v>2.5611000000000002</v>
      </c>
      <c r="L334" s="348">
        <v>2.9245999999999999</v>
      </c>
      <c r="M334" s="348">
        <v>7.7287999999999997</v>
      </c>
      <c r="N334" s="350">
        <v>11.486700000000001</v>
      </c>
      <c r="O334" s="348">
        <v>3.8504</v>
      </c>
      <c r="P334" s="348">
        <v>17.686599999999999</v>
      </c>
      <c r="Q334" s="348" t="s">
        <v>430</v>
      </c>
      <c r="R334" s="348" t="s">
        <v>430</v>
      </c>
      <c r="S334" s="348">
        <v>3.3631000000000002</v>
      </c>
      <c r="T334" s="348">
        <v>21.156099999999999</v>
      </c>
      <c r="U334" s="348">
        <v>5.7537000000000003</v>
      </c>
      <c r="V334" s="348">
        <v>11.9717</v>
      </c>
      <c r="W334" s="348">
        <v>1.6386000000000001</v>
      </c>
      <c r="X334" s="348">
        <v>23.1281</v>
      </c>
      <c r="Y334" s="374"/>
      <c r="Z334" s="346">
        <v>57</v>
      </c>
      <c r="AA334" s="346">
        <v>55</v>
      </c>
      <c r="AB334" s="346">
        <v>102</v>
      </c>
      <c r="AC334" s="346">
        <v>120</v>
      </c>
      <c r="AD334" s="346">
        <v>54</v>
      </c>
      <c r="AE334" s="346">
        <v>63</v>
      </c>
      <c r="AF334" s="346">
        <v>30</v>
      </c>
      <c r="AG334" s="346">
        <v>35</v>
      </c>
      <c r="AH334" s="346" t="s">
        <v>430</v>
      </c>
      <c r="AI334" s="346" t="s">
        <v>430</v>
      </c>
      <c r="AJ334" s="346">
        <v>109</v>
      </c>
      <c r="AK334" s="346">
        <v>79</v>
      </c>
      <c r="AL334" s="346">
        <v>77</v>
      </c>
      <c r="AM334" s="346">
        <v>38</v>
      </c>
      <c r="AN334" s="346">
        <v>68</v>
      </c>
      <c r="AO334" s="373"/>
      <c r="AP334" s="348" t="s">
        <v>430</v>
      </c>
      <c r="AQ334" s="348" t="s">
        <v>430</v>
      </c>
      <c r="AR334" s="348" t="s">
        <v>430</v>
      </c>
      <c r="AS334" s="348">
        <v>11.67</v>
      </c>
      <c r="AT334" s="348">
        <v>15.59</v>
      </c>
      <c r="AU334" s="351"/>
      <c r="AV334" s="346" t="s">
        <v>430</v>
      </c>
      <c r="AW334" s="346" t="s">
        <v>430</v>
      </c>
      <c r="AX334" s="346" t="s">
        <v>430</v>
      </c>
      <c r="AY334" s="346">
        <v>20</v>
      </c>
      <c r="AZ334" s="346">
        <v>75</v>
      </c>
      <c r="BA334" s="374"/>
      <c r="BB334" s="348">
        <v>16.392527529406301</v>
      </c>
      <c r="BC334" s="348">
        <v>0.99672830060383</v>
      </c>
      <c r="BD334" s="348">
        <v>6.7127029577777594E-2</v>
      </c>
      <c r="BE334" s="375">
        <v>-4.1307106095583399E-2</v>
      </c>
      <c r="BF334" s="374"/>
      <c r="BG334" s="372">
        <v>8.7599999999999997E-2</v>
      </c>
      <c r="BH334" s="373"/>
      <c r="BI334" s="348">
        <v>11.080299999999999</v>
      </c>
      <c r="BJ334" s="348">
        <v>84.564999999999998</v>
      </c>
      <c r="BK334" s="348">
        <v>4.2454099999999997</v>
      </c>
      <c r="BL334" s="348">
        <v>0.10929</v>
      </c>
      <c r="BM334" s="373"/>
      <c r="BN334" s="372" t="s">
        <v>4722</v>
      </c>
      <c r="BO334" s="372" t="s">
        <v>4723</v>
      </c>
      <c r="BP334" s="372" t="s">
        <v>4547</v>
      </c>
      <c r="BQ334" s="372" t="s">
        <v>725</v>
      </c>
      <c r="BR334" s="372" t="s">
        <v>4548</v>
      </c>
      <c r="BS334" s="373"/>
      <c r="BT334" s="354" t="s">
        <v>555</v>
      </c>
    </row>
    <row r="335" spans="1:72" s="428" customFormat="1" x14ac:dyDescent="0.25">
      <c r="A335" s="345" t="s">
        <v>5569</v>
      </c>
      <c r="B335" s="373"/>
      <c r="C335" s="719">
        <v>43714</v>
      </c>
      <c r="D335" s="373"/>
      <c r="E335" s="346">
        <v>671.86</v>
      </c>
      <c r="F335" s="373"/>
      <c r="G335" s="347">
        <v>21.408999999999999</v>
      </c>
      <c r="H335" s="374"/>
      <c r="I335" s="348">
        <v>-0.47510000000000002</v>
      </c>
      <c r="J335" s="348">
        <v>1.78E-2</v>
      </c>
      <c r="K335" s="348">
        <v>0.87829999999999997</v>
      </c>
      <c r="L335" s="348">
        <v>5.2613000000000003</v>
      </c>
      <c r="M335" s="348">
        <v>-4.5183</v>
      </c>
      <c r="N335" s="350">
        <v>5.9458000000000002</v>
      </c>
      <c r="O335" s="348">
        <v>6.415</v>
      </c>
      <c r="P335" s="348">
        <v>9.6631</v>
      </c>
      <c r="Q335" s="348">
        <v>10.6381</v>
      </c>
      <c r="R335" s="348" t="s">
        <v>430</v>
      </c>
      <c r="S335" s="348">
        <v>8.0399999999999999E-2</v>
      </c>
      <c r="T335" s="348">
        <v>14.972300000000001</v>
      </c>
      <c r="U335" s="348">
        <v>-3.0609000000000002</v>
      </c>
      <c r="V335" s="348">
        <v>5.6326999999999998</v>
      </c>
      <c r="W335" s="348">
        <v>0.56510000000000005</v>
      </c>
      <c r="X335" s="348">
        <v>11.5261</v>
      </c>
      <c r="Y335" s="374"/>
      <c r="Z335" s="346">
        <v>166</v>
      </c>
      <c r="AA335" s="346">
        <v>120</v>
      </c>
      <c r="AB335" s="346">
        <v>166</v>
      </c>
      <c r="AC335" s="346">
        <v>49</v>
      </c>
      <c r="AD335" s="346">
        <v>223</v>
      </c>
      <c r="AE335" s="346">
        <v>111</v>
      </c>
      <c r="AF335" s="346">
        <v>10</v>
      </c>
      <c r="AG335" s="346">
        <v>71</v>
      </c>
      <c r="AH335" s="346">
        <v>23</v>
      </c>
      <c r="AI335" s="346" t="s">
        <v>430</v>
      </c>
      <c r="AJ335" s="346">
        <v>237</v>
      </c>
      <c r="AK335" s="346">
        <v>147</v>
      </c>
      <c r="AL335" s="346">
        <v>168</v>
      </c>
      <c r="AM335" s="346">
        <v>114</v>
      </c>
      <c r="AN335" s="346">
        <v>128</v>
      </c>
      <c r="AO335" s="373"/>
      <c r="AP335" s="348" t="s">
        <v>430</v>
      </c>
      <c r="AQ335" s="348">
        <v>11.93</v>
      </c>
      <c r="AR335" s="348">
        <v>9.76</v>
      </c>
      <c r="AS335" s="348">
        <v>7.46</v>
      </c>
      <c r="AT335" s="348">
        <v>2.25</v>
      </c>
      <c r="AU335" s="351"/>
      <c r="AV335" s="346" t="s">
        <v>430</v>
      </c>
      <c r="AW335" s="346">
        <v>10</v>
      </c>
      <c r="AX335" s="346">
        <v>23</v>
      </c>
      <c r="AY335" s="346">
        <v>49</v>
      </c>
      <c r="AZ335" s="346">
        <v>161</v>
      </c>
      <c r="BA335" s="374"/>
      <c r="BB335" s="348">
        <v>16.662310244934801</v>
      </c>
      <c r="BC335" s="348">
        <v>0.99798245765236704</v>
      </c>
      <c r="BD335" s="348">
        <v>2.0364045079155201E-2</v>
      </c>
      <c r="BE335" s="375">
        <v>-2.24115721686091E-2</v>
      </c>
      <c r="BF335" s="374"/>
      <c r="BG335" s="372">
        <v>0.78849999999999998</v>
      </c>
      <c r="BH335" s="373"/>
      <c r="BI335" s="348">
        <v>74.268000000000001</v>
      </c>
      <c r="BJ335" s="348">
        <v>25.4636</v>
      </c>
      <c r="BK335" s="348" t="s">
        <v>430</v>
      </c>
      <c r="BL335" s="348">
        <v>0.26840000000000003</v>
      </c>
      <c r="BM335" s="373"/>
      <c r="BN335" s="372" t="s">
        <v>4725</v>
      </c>
      <c r="BO335" s="372" t="s">
        <v>4726</v>
      </c>
      <c r="BP335" s="372" t="s">
        <v>430</v>
      </c>
      <c r="BQ335" s="372" t="s">
        <v>430</v>
      </c>
      <c r="BR335" s="372" t="s">
        <v>430</v>
      </c>
      <c r="BS335" s="373"/>
      <c r="BT335" s="354" t="s">
        <v>548</v>
      </c>
    </row>
    <row r="336" spans="1:72" s="428" customFormat="1" x14ac:dyDescent="0.25">
      <c r="A336" s="345" t="s">
        <v>5570</v>
      </c>
      <c r="B336" s="373"/>
      <c r="C336" s="719">
        <v>44596</v>
      </c>
      <c r="D336" s="373"/>
      <c r="E336" s="346">
        <v>645.65</v>
      </c>
      <c r="F336" s="373"/>
      <c r="G336" s="347">
        <v>15.181900000000001</v>
      </c>
      <c r="H336" s="374"/>
      <c r="I336" s="348">
        <v>-0.47460000000000002</v>
      </c>
      <c r="J336" s="348">
        <v>1.9800000000000002E-2</v>
      </c>
      <c r="K336" s="348">
        <v>0.89049999999999996</v>
      </c>
      <c r="L336" s="348">
        <v>5.2850999999999999</v>
      </c>
      <c r="M336" s="348">
        <v>-4.5145999999999997</v>
      </c>
      <c r="N336" s="350">
        <v>5.9539999999999997</v>
      </c>
      <c r="O336" s="348">
        <v>6.4005000000000001</v>
      </c>
      <c r="P336" s="348">
        <v>9.6895000000000007</v>
      </c>
      <c r="Q336" s="348" t="s">
        <v>430</v>
      </c>
      <c r="R336" s="348" t="s">
        <v>430</v>
      </c>
      <c r="S336" s="348">
        <v>9.4899999999999998E-2</v>
      </c>
      <c r="T336" s="348">
        <v>15.031000000000001</v>
      </c>
      <c r="U336" s="348">
        <v>-3.0505</v>
      </c>
      <c r="V336" s="348">
        <v>5.6478000000000002</v>
      </c>
      <c r="W336" s="348">
        <v>0.57499999999999996</v>
      </c>
      <c r="X336" s="348">
        <v>9.5847999999999995</v>
      </c>
      <c r="Y336" s="374"/>
      <c r="Z336" s="346">
        <v>165</v>
      </c>
      <c r="AA336" s="346">
        <v>116</v>
      </c>
      <c r="AB336" s="346">
        <v>158</v>
      </c>
      <c r="AC336" s="346">
        <v>44</v>
      </c>
      <c r="AD336" s="346">
        <v>222</v>
      </c>
      <c r="AE336" s="346">
        <v>110</v>
      </c>
      <c r="AF336" s="346">
        <v>12</v>
      </c>
      <c r="AG336" s="346">
        <v>69</v>
      </c>
      <c r="AH336" s="346" t="s">
        <v>430</v>
      </c>
      <c r="AI336" s="346" t="s">
        <v>430</v>
      </c>
      <c r="AJ336" s="346">
        <v>230</v>
      </c>
      <c r="AK336" s="346">
        <v>141</v>
      </c>
      <c r="AL336" s="346">
        <v>166</v>
      </c>
      <c r="AM336" s="346">
        <v>111</v>
      </c>
      <c r="AN336" s="346">
        <v>122</v>
      </c>
      <c r="AO336" s="373"/>
      <c r="AP336" s="348" t="s">
        <v>430</v>
      </c>
      <c r="AQ336" s="348" t="s">
        <v>430</v>
      </c>
      <c r="AR336" s="348" t="s">
        <v>430</v>
      </c>
      <c r="AS336" s="348">
        <v>7.46</v>
      </c>
      <c r="AT336" s="348">
        <v>2.2599999999999998</v>
      </c>
      <c r="AU336" s="351"/>
      <c r="AV336" s="346" t="s">
        <v>430</v>
      </c>
      <c r="AW336" s="346" t="s">
        <v>430</v>
      </c>
      <c r="AX336" s="346" t="s">
        <v>430</v>
      </c>
      <c r="AY336" s="346">
        <v>49</v>
      </c>
      <c r="AZ336" s="346">
        <v>160</v>
      </c>
      <c r="BA336" s="374"/>
      <c r="BB336" s="348">
        <v>16.7071668187189</v>
      </c>
      <c r="BC336" s="348">
        <v>1.00067378158334</v>
      </c>
      <c r="BD336" s="348">
        <v>2.0409121039425101E-2</v>
      </c>
      <c r="BE336" s="375">
        <v>-2.1720502775092701E-2</v>
      </c>
      <c r="BF336" s="374"/>
      <c r="BG336" s="372">
        <v>6.9099999999999995E-2</v>
      </c>
      <c r="BH336" s="373"/>
      <c r="BI336" s="348">
        <v>74.451999999999998</v>
      </c>
      <c r="BJ336" s="348">
        <v>25.526700000000002</v>
      </c>
      <c r="BK336" s="348" t="s">
        <v>430</v>
      </c>
      <c r="BL336" s="348">
        <v>2.1299999999999999E-2</v>
      </c>
      <c r="BM336" s="373"/>
      <c r="BN336" s="372" t="s">
        <v>4728</v>
      </c>
      <c r="BO336" s="372" t="s">
        <v>4729</v>
      </c>
      <c r="BP336" s="372" t="s">
        <v>430</v>
      </c>
      <c r="BQ336" s="372" t="s">
        <v>430</v>
      </c>
      <c r="BR336" s="372" t="s">
        <v>430</v>
      </c>
      <c r="BS336" s="373"/>
      <c r="BT336" s="354" t="s">
        <v>555</v>
      </c>
    </row>
    <row r="337" spans="1:72" s="428" customFormat="1" x14ac:dyDescent="0.25">
      <c r="A337" s="345" t="s">
        <v>5571</v>
      </c>
      <c r="B337" s="373"/>
      <c r="C337" s="719">
        <v>45642</v>
      </c>
      <c r="D337" s="373"/>
      <c r="E337" s="346">
        <v>672.77</v>
      </c>
      <c r="F337" s="373"/>
      <c r="G337" s="347">
        <v>13.0007</v>
      </c>
      <c r="H337" s="374"/>
      <c r="I337" s="348">
        <v>-1.2217</v>
      </c>
      <c r="J337" s="348">
        <v>1.1956</v>
      </c>
      <c r="K337" s="348">
        <v>3.2523</v>
      </c>
      <c r="L337" s="348">
        <v>-1.8748</v>
      </c>
      <c r="M337" s="348">
        <v>18.845099999999999</v>
      </c>
      <c r="N337" s="350">
        <v>27.775700000000001</v>
      </c>
      <c r="O337" s="348" t="s">
        <v>430</v>
      </c>
      <c r="P337" s="348" t="s">
        <v>430</v>
      </c>
      <c r="Q337" s="348" t="s">
        <v>430</v>
      </c>
      <c r="R337" s="348" t="s">
        <v>430</v>
      </c>
      <c r="S337" s="348">
        <v>0.44190000000000002</v>
      </c>
      <c r="T337" s="348">
        <v>28.6892</v>
      </c>
      <c r="U337" s="348">
        <v>17.6129</v>
      </c>
      <c r="V337" s="348">
        <v>32.1599</v>
      </c>
      <c r="W337" s="348">
        <v>2.9521999999999999</v>
      </c>
      <c r="X337" s="348">
        <v>16.735199999999999</v>
      </c>
      <c r="Y337" s="374"/>
      <c r="Z337" s="346">
        <v>232</v>
      </c>
      <c r="AA337" s="346">
        <v>30</v>
      </c>
      <c r="AB337" s="346">
        <v>60</v>
      </c>
      <c r="AC337" s="346">
        <v>241</v>
      </c>
      <c r="AD337" s="346">
        <v>12</v>
      </c>
      <c r="AE337" s="346">
        <v>5</v>
      </c>
      <c r="AF337" s="346" t="s">
        <v>430</v>
      </c>
      <c r="AG337" s="346" t="s">
        <v>430</v>
      </c>
      <c r="AH337" s="346" t="s">
        <v>430</v>
      </c>
      <c r="AI337" s="346" t="s">
        <v>430</v>
      </c>
      <c r="AJ337" s="346">
        <v>227</v>
      </c>
      <c r="AK337" s="346">
        <v>26</v>
      </c>
      <c r="AL337" s="346">
        <v>8</v>
      </c>
      <c r="AM337" s="346">
        <v>1</v>
      </c>
      <c r="AN337" s="346">
        <v>37</v>
      </c>
      <c r="AO337" s="373"/>
      <c r="AP337" s="348" t="s">
        <v>430</v>
      </c>
      <c r="AQ337" s="348" t="s">
        <v>430</v>
      </c>
      <c r="AR337" s="348" t="s">
        <v>430</v>
      </c>
      <c r="AS337" s="348" t="s">
        <v>430</v>
      </c>
      <c r="AT337" s="348">
        <v>28.72</v>
      </c>
      <c r="AU337" s="351"/>
      <c r="AV337" s="346" t="s">
        <v>430</v>
      </c>
      <c r="AW337" s="346" t="s">
        <v>430</v>
      </c>
      <c r="AX337" s="346" t="s">
        <v>430</v>
      </c>
      <c r="AY337" s="346" t="s">
        <v>430</v>
      </c>
      <c r="AZ337" s="346">
        <v>14</v>
      </c>
      <c r="BA337" s="374"/>
      <c r="BB337" s="348">
        <v>29.166968409364198</v>
      </c>
      <c r="BC337" s="348">
        <v>0.99822320529853503</v>
      </c>
      <c r="BD337" s="348">
        <v>4.9749431982192602E-2</v>
      </c>
      <c r="BE337" s="375">
        <v>-4.2016187916258198E-2</v>
      </c>
      <c r="BF337" s="374"/>
      <c r="BG337" s="372">
        <v>0.1091</v>
      </c>
      <c r="BH337" s="373"/>
      <c r="BI337" s="348">
        <v>38.8384</v>
      </c>
      <c r="BJ337" s="348">
        <v>30.947900000000001</v>
      </c>
      <c r="BK337" s="348">
        <v>30.168299999999999</v>
      </c>
      <c r="BL337" s="348">
        <v>4.5400000000000003E-2</v>
      </c>
      <c r="BM337" s="373"/>
      <c r="BN337" s="372" t="s">
        <v>4731</v>
      </c>
      <c r="BO337" s="372" t="s">
        <v>4732</v>
      </c>
      <c r="BP337" s="372" t="s">
        <v>430</v>
      </c>
      <c r="BQ337" s="372" t="s">
        <v>430</v>
      </c>
      <c r="BR337" s="372" t="s">
        <v>430</v>
      </c>
      <c r="BS337" s="373"/>
      <c r="BT337" s="354" t="s">
        <v>548</v>
      </c>
    </row>
    <row r="338" spans="1:72" s="428" customFormat="1" x14ac:dyDescent="0.25">
      <c r="A338" s="345" t="s">
        <v>5572</v>
      </c>
      <c r="B338" s="373"/>
      <c r="C338" s="719">
        <v>45350</v>
      </c>
      <c r="D338" s="373"/>
      <c r="E338" s="346">
        <v>611.31700000000001</v>
      </c>
      <c r="F338" s="373"/>
      <c r="G338" s="347">
        <v>10.5573</v>
      </c>
      <c r="H338" s="374"/>
      <c r="I338" s="348">
        <v>0.37269999999999998</v>
      </c>
      <c r="J338" s="348">
        <v>1.9822</v>
      </c>
      <c r="K338" s="348">
        <v>3.7673999999999999</v>
      </c>
      <c r="L338" s="348">
        <v>1.7542</v>
      </c>
      <c r="M338" s="348">
        <v>0.49880000000000002</v>
      </c>
      <c r="N338" s="350">
        <v>4.3563999999999998</v>
      </c>
      <c r="O338" s="348">
        <v>-7.4703999999999997</v>
      </c>
      <c r="P338" s="348" t="s">
        <v>430</v>
      </c>
      <c r="Q338" s="348" t="s">
        <v>430</v>
      </c>
      <c r="R338" s="348" t="s">
        <v>430</v>
      </c>
      <c r="S338" s="348">
        <v>2.0749</v>
      </c>
      <c r="T338" s="348">
        <v>16.477599999999999</v>
      </c>
      <c r="U338" s="348">
        <v>1.2089000000000001</v>
      </c>
      <c r="V338" s="348">
        <v>5.3727999999999998</v>
      </c>
      <c r="W338" s="348">
        <v>3.0030999999999999</v>
      </c>
      <c r="X338" s="348">
        <v>2.1966000000000001</v>
      </c>
      <c r="Y338" s="374"/>
      <c r="Z338" s="346">
        <v>18</v>
      </c>
      <c r="AA338" s="346">
        <v>13</v>
      </c>
      <c r="AB338" s="346">
        <v>35</v>
      </c>
      <c r="AC338" s="346">
        <v>181</v>
      </c>
      <c r="AD338" s="346">
        <v>153</v>
      </c>
      <c r="AE338" s="346">
        <v>133</v>
      </c>
      <c r="AF338" s="346">
        <v>132</v>
      </c>
      <c r="AG338" s="346" t="s">
        <v>430</v>
      </c>
      <c r="AH338" s="346" t="s">
        <v>430</v>
      </c>
      <c r="AI338" s="346" t="s">
        <v>430</v>
      </c>
      <c r="AJ338" s="346">
        <v>171</v>
      </c>
      <c r="AK338" s="346">
        <v>115</v>
      </c>
      <c r="AL338" s="346">
        <v>118</v>
      </c>
      <c r="AM338" s="346">
        <v>123</v>
      </c>
      <c r="AN338" s="346">
        <v>32</v>
      </c>
      <c r="AO338" s="373"/>
      <c r="AP338" s="348" t="s">
        <v>430</v>
      </c>
      <c r="AQ338" s="348" t="s">
        <v>430</v>
      </c>
      <c r="AR338" s="348" t="s">
        <v>430</v>
      </c>
      <c r="AS338" s="348" t="s">
        <v>430</v>
      </c>
      <c r="AT338" s="348">
        <v>5.8</v>
      </c>
      <c r="AU338" s="351"/>
      <c r="AV338" s="346" t="s">
        <v>430</v>
      </c>
      <c r="AW338" s="346" t="s">
        <v>430</v>
      </c>
      <c r="AX338" s="346" t="s">
        <v>430</v>
      </c>
      <c r="AY338" s="346" t="s">
        <v>430</v>
      </c>
      <c r="AZ338" s="346">
        <v>123</v>
      </c>
      <c r="BA338" s="374"/>
      <c r="BB338" s="348">
        <v>18.9148316231961</v>
      </c>
      <c r="BC338" s="348">
        <v>1.0029453734906699</v>
      </c>
      <c r="BD338" s="348">
        <v>-9.1383748903370397E-3</v>
      </c>
      <c r="BE338" s="375">
        <v>-6.3243781988411796E-2</v>
      </c>
      <c r="BF338" s="374"/>
      <c r="BG338" s="372">
        <v>0.25069999999999998</v>
      </c>
      <c r="BH338" s="373"/>
      <c r="BI338" s="348">
        <v>67.801400000000001</v>
      </c>
      <c r="BJ338" s="348">
        <v>32.072400000000002</v>
      </c>
      <c r="BK338" s="348" t="s">
        <v>430</v>
      </c>
      <c r="BL338" s="348">
        <v>0.12620000000000001</v>
      </c>
      <c r="BM338" s="373"/>
      <c r="BN338" s="372" t="s">
        <v>4734</v>
      </c>
      <c r="BO338" s="372" t="s">
        <v>4676</v>
      </c>
      <c r="BP338" s="372" t="s">
        <v>4523</v>
      </c>
      <c r="BQ338" s="372" t="s">
        <v>4524</v>
      </c>
      <c r="BR338" s="372" t="s">
        <v>4525</v>
      </c>
      <c r="BS338" s="373"/>
      <c r="BT338" s="354" t="s">
        <v>555</v>
      </c>
    </row>
    <row r="339" spans="1:72" s="428" customFormat="1" x14ac:dyDescent="0.25">
      <c r="A339" s="345" t="s">
        <v>5573</v>
      </c>
      <c r="B339" s="373"/>
      <c r="C339" s="719">
        <v>45596</v>
      </c>
      <c r="D339" s="373"/>
      <c r="E339" s="346">
        <v>622.52800000000002</v>
      </c>
      <c r="F339" s="373"/>
      <c r="G339" s="347">
        <v>9.3094000000000001</v>
      </c>
      <c r="H339" s="374"/>
      <c r="I339" s="348">
        <v>0.16569999999999999</v>
      </c>
      <c r="J339" s="348">
        <v>1.2078</v>
      </c>
      <c r="K339" s="348">
        <v>3.7317</v>
      </c>
      <c r="L339" s="348">
        <v>-2.0908000000000002</v>
      </c>
      <c r="M339" s="348">
        <v>4.6153000000000004</v>
      </c>
      <c r="N339" s="350">
        <v>4.4923000000000002</v>
      </c>
      <c r="O339" s="348" t="s">
        <v>430</v>
      </c>
      <c r="P339" s="348" t="s">
        <v>430</v>
      </c>
      <c r="Q339" s="348" t="s">
        <v>430</v>
      </c>
      <c r="R339" s="348" t="s">
        <v>430</v>
      </c>
      <c r="S339" s="348">
        <v>2.1114999999999999</v>
      </c>
      <c r="T339" s="348">
        <v>16.316600000000001</v>
      </c>
      <c r="U339" s="348">
        <v>3.0518999999999998</v>
      </c>
      <c r="V339" s="348">
        <v>4.6681999999999997</v>
      </c>
      <c r="W339" s="348">
        <v>3.7930000000000001</v>
      </c>
      <c r="X339" s="348">
        <v>-3.8515999999999999</v>
      </c>
      <c r="Y339" s="374"/>
      <c r="Z339" s="346">
        <v>26</v>
      </c>
      <c r="AA339" s="346">
        <v>27</v>
      </c>
      <c r="AB339" s="346">
        <v>38</v>
      </c>
      <c r="AC339" s="346">
        <v>246</v>
      </c>
      <c r="AD339" s="346">
        <v>101</v>
      </c>
      <c r="AE339" s="346">
        <v>131</v>
      </c>
      <c r="AF339" s="346" t="s">
        <v>430</v>
      </c>
      <c r="AG339" s="346" t="s">
        <v>430</v>
      </c>
      <c r="AH339" s="346" t="s">
        <v>430</v>
      </c>
      <c r="AI339" s="346" t="s">
        <v>430</v>
      </c>
      <c r="AJ339" s="346">
        <v>166</v>
      </c>
      <c r="AK339" s="346">
        <v>121</v>
      </c>
      <c r="AL339" s="346">
        <v>106</v>
      </c>
      <c r="AM339" s="346">
        <v>146</v>
      </c>
      <c r="AN339" s="346">
        <v>23</v>
      </c>
      <c r="AO339" s="373"/>
      <c r="AP339" s="348" t="s">
        <v>430</v>
      </c>
      <c r="AQ339" s="348" t="s">
        <v>430</v>
      </c>
      <c r="AR339" s="348" t="s">
        <v>430</v>
      </c>
      <c r="AS339" s="348" t="s">
        <v>430</v>
      </c>
      <c r="AT339" s="348">
        <v>6.58</v>
      </c>
      <c r="AU339" s="351"/>
      <c r="AV339" s="346" t="s">
        <v>430</v>
      </c>
      <c r="AW339" s="346" t="s">
        <v>430</v>
      </c>
      <c r="AX339" s="346" t="s">
        <v>430</v>
      </c>
      <c r="AY339" s="346" t="s">
        <v>430</v>
      </c>
      <c r="AZ339" s="346">
        <v>109</v>
      </c>
      <c r="BA339" s="374"/>
      <c r="BB339" s="348">
        <v>21.042163099401101</v>
      </c>
      <c r="BC339" s="348">
        <v>1.0004891577448001</v>
      </c>
      <c r="BD339" s="348">
        <v>-3.2494483549977499E-2</v>
      </c>
      <c r="BE339" s="375">
        <v>-6.6515922074916606E-2</v>
      </c>
      <c r="BF339" s="374"/>
      <c r="BG339" s="372">
        <v>0.28789999999999999</v>
      </c>
      <c r="BH339" s="373"/>
      <c r="BI339" s="348">
        <v>53.1175</v>
      </c>
      <c r="BJ339" s="348">
        <v>25.523499999999999</v>
      </c>
      <c r="BK339" s="348">
        <v>21.159099999999999</v>
      </c>
      <c r="BL339" s="348">
        <v>0.19989999999999999</v>
      </c>
      <c r="BM339" s="373"/>
      <c r="BN339" s="372" t="s">
        <v>4736</v>
      </c>
      <c r="BO339" s="372" t="s">
        <v>4737</v>
      </c>
      <c r="BP339" s="372" t="s">
        <v>4738</v>
      </c>
      <c r="BQ339" s="372" t="s">
        <v>4739</v>
      </c>
      <c r="BR339" s="372" t="s">
        <v>836</v>
      </c>
      <c r="BS339" s="373"/>
      <c r="BT339" s="354" t="s">
        <v>4740</v>
      </c>
    </row>
    <row r="340" spans="1:72" s="428" customFormat="1" ht="11" x14ac:dyDescent="0.3">
      <c r="A340" s="841" t="s">
        <v>5574</v>
      </c>
      <c r="B340" s="842"/>
      <c r="C340" s="843">
        <v>45092</v>
      </c>
      <c r="D340" s="842"/>
      <c r="E340" s="844">
        <v>594.20699999999999</v>
      </c>
      <c r="F340" s="842"/>
      <c r="G340" s="845">
        <v>15.051</v>
      </c>
      <c r="H340" s="847"/>
      <c r="I340" s="846">
        <v>0.3735</v>
      </c>
      <c r="J340" s="846">
        <v>1.9854000000000001</v>
      </c>
      <c r="K340" s="846">
        <v>3.7785000000000002</v>
      </c>
      <c r="L340" s="846">
        <v>1.8335999999999999</v>
      </c>
      <c r="M340" s="846">
        <v>0.61499999999999999</v>
      </c>
      <c r="N340" s="848">
        <v>4.5660999999999996</v>
      </c>
      <c r="O340" s="846">
        <v>-7.0933999999999999</v>
      </c>
      <c r="P340" s="846">
        <v>12.9123</v>
      </c>
      <c r="Q340" s="846" t="s">
        <v>430</v>
      </c>
      <c r="R340" s="846" t="s">
        <v>430</v>
      </c>
      <c r="S340" s="846">
        <v>2.1168</v>
      </c>
      <c r="T340" s="846">
        <v>16.5931</v>
      </c>
      <c r="U340" s="846">
        <v>1.3672</v>
      </c>
      <c r="V340" s="846">
        <v>5.5766</v>
      </c>
      <c r="W340" s="846">
        <v>3.0114000000000001</v>
      </c>
      <c r="X340" s="846">
        <v>13.6166</v>
      </c>
      <c r="Y340" s="847"/>
      <c r="Z340" s="844">
        <v>15</v>
      </c>
      <c r="AA340" s="844">
        <v>9</v>
      </c>
      <c r="AB340" s="844">
        <v>32</v>
      </c>
      <c r="AC340" s="844">
        <v>176</v>
      </c>
      <c r="AD340" s="844">
        <v>149</v>
      </c>
      <c r="AE340" s="844">
        <v>130</v>
      </c>
      <c r="AF340" s="844">
        <v>129</v>
      </c>
      <c r="AG340" s="844">
        <v>54</v>
      </c>
      <c r="AH340" s="844" t="s">
        <v>430</v>
      </c>
      <c r="AI340" s="844" t="s">
        <v>430</v>
      </c>
      <c r="AJ340" s="844">
        <v>165</v>
      </c>
      <c r="AK340" s="844">
        <v>113</v>
      </c>
      <c r="AL340" s="844">
        <v>114</v>
      </c>
      <c r="AM340" s="844">
        <v>120</v>
      </c>
      <c r="AN340" s="844">
        <v>29</v>
      </c>
      <c r="AO340" s="842"/>
      <c r="AP340" s="846" t="s">
        <v>430</v>
      </c>
      <c r="AQ340" s="846" t="s">
        <v>430</v>
      </c>
      <c r="AR340" s="846" t="s">
        <v>430</v>
      </c>
      <c r="AS340" s="846">
        <v>2.89</v>
      </c>
      <c r="AT340" s="846">
        <v>6.06</v>
      </c>
      <c r="AU340" s="849"/>
      <c r="AV340" s="844" t="s">
        <v>430</v>
      </c>
      <c r="AW340" s="844" t="s">
        <v>430</v>
      </c>
      <c r="AX340" s="844" t="s">
        <v>430</v>
      </c>
      <c r="AY340" s="844">
        <v>68</v>
      </c>
      <c r="AZ340" s="844">
        <v>120</v>
      </c>
      <c r="BA340" s="847"/>
      <c r="BB340" s="846">
        <v>19.164075674060001</v>
      </c>
      <c r="BC340" s="846">
        <v>0.99429948296143</v>
      </c>
      <c r="BD340" s="846">
        <v>3.7453920798199203E-2</v>
      </c>
      <c r="BE340" s="852">
        <v>-4.4411700905897598E-2</v>
      </c>
      <c r="BF340" s="847"/>
      <c r="BG340" s="855">
        <v>0.53510000000000002</v>
      </c>
      <c r="BH340" s="842"/>
      <c r="BI340" s="846">
        <v>67.825000000000003</v>
      </c>
      <c r="BJ340" s="846">
        <v>32.083799999999997</v>
      </c>
      <c r="BK340" s="846" t="s">
        <v>430</v>
      </c>
      <c r="BL340" s="846">
        <v>9.1200000000000003E-2</v>
      </c>
      <c r="BM340" s="842"/>
      <c r="BN340" s="855" t="s">
        <v>4521</v>
      </c>
      <c r="BO340" s="855" t="s">
        <v>4522</v>
      </c>
      <c r="BP340" s="855" t="s">
        <v>4523</v>
      </c>
      <c r="BQ340" s="855" t="s">
        <v>4524</v>
      </c>
      <c r="BR340" s="855" t="s">
        <v>4742</v>
      </c>
      <c r="BS340" s="842"/>
      <c r="BT340" s="856" t="s">
        <v>555</v>
      </c>
    </row>
    <row r="341" spans="1:72" s="428" customFormat="1" x14ac:dyDescent="0.25">
      <c r="A341" s="345" t="s">
        <v>5575</v>
      </c>
      <c r="B341" s="373"/>
      <c r="C341" s="719">
        <v>45239</v>
      </c>
      <c r="D341" s="373"/>
      <c r="E341" s="346">
        <v>616.23699999999997</v>
      </c>
      <c r="F341" s="373"/>
      <c r="G341" s="347">
        <v>15.132400000000001</v>
      </c>
      <c r="H341" s="374"/>
      <c r="I341" s="348">
        <v>-9.3799999999999994E-2</v>
      </c>
      <c r="J341" s="348">
        <v>2.3843000000000001</v>
      </c>
      <c r="K341" s="348">
        <v>7.1988000000000003</v>
      </c>
      <c r="L341" s="348">
        <v>7.3562000000000003</v>
      </c>
      <c r="M341" s="348">
        <v>13.349600000000001</v>
      </c>
      <c r="N341" s="350">
        <v>14.0761</v>
      </c>
      <c r="O341" s="348">
        <v>-2.4744000000000002</v>
      </c>
      <c r="P341" s="348" t="s">
        <v>430</v>
      </c>
      <c r="Q341" s="348" t="s">
        <v>430</v>
      </c>
      <c r="R341" s="348" t="s">
        <v>430</v>
      </c>
      <c r="S341" s="348">
        <v>7.1191000000000004</v>
      </c>
      <c r="T341" s="348">
        <v>29.245100000000001</v>
      </c>
      <c r="U341" s="348">
        <v>14.0923</v>
      </c>
      <c r="V341" s="348">
        <v>17.577999999999999</v>
      </c>
      <c r="W341" s="348">
        <v>5.9885000000000002</v>
      </c>
      <c r="X341" s="348">
        <v>15.9452</v>
      </c>
      <c r="Y341" s="374"/>
      <c r="Z341" s="346">
        <v>47</v>
      </c>
      <c r="AA341" s="346">
        <v>7</v>
      </c>
      <c r="AB341" s="346">
        <v>3</v>
      </c>
      <c r="AC341" s="346">
        <v>33</v>
      </c>
      <c r="AD341" s="346">
        <v>33</v>
      </c>
      <c r="AE341" s="346">
        <v>30</v>
      </c>
      <c r="AF341" s="346">
        <v>116</v>
      </c>
      <c r="AG341" s="346" t="s">
        <v>430</v>
      </c>
      <c r="AH341" s="346" t="s">
        <v>430</v>
      </c>
      <c r="AI341" s="346" t="s">
        <v>430</v>
      </c>
      <c r="AJ341" s="346">
        <v>20</v>
      </c>
      <c r="AK341" s="346">
        <v>18</v>
      </c>
      <c r="AL341" s="346">
        <v>17</v>
      </c>
      <c r="AM341" s="346">
        <v>17</v>
      </c>
      <c r="AN341" s="346">
        <v>2</v>
      </c>
      <c r="AO341" s="373"/>
      <c r="AP341" s="348" t="s">
        <v>430</v>
      </c>
      <c r="AQ341" s="348" t="s">
        <v>430</v>
      </c>
      <c r="AR341" s="348" t="s">
        <v>430</v>
      </c>
      <c r="AS341" s="348" t="s">
        <v>430</v>
      </c>
      <c r="AT341" s="348">
        <v>27.76</v>
      </c>
      <c r="AU341" s="351"/>
      <c r="AV341" s="346" t="s">
        <v>430</v>
      </c>
      <c r="AW341" s="346" t="s">
        <v>430</v>
      </c>
      <c r="AX341" s="346" t="s">
        <v>430</v>
      </c>
      <c r="AY341" s="346" t="s">
        <v>430</v>
      </c>
      <c r="AZ341" s="346">
        <v>16</v>
      </c>
      <c r="BA341" s="374"/>
      <c r="BB341" s="348">
        <v>21.468122491381099</v>
      </c>
      <c r="BC341" s="348">
        <v>0.99763483559076005</v>
      </c>
      <c r="BD341" s="348">
        <v>4.2170739164343801E-2</v>
      </c>
      <c r="BE341" s="375">
        <v>-0.117172273566392</v>
      </c>
      <c r="BF341" s="374"/>
      <c r="BG341" s="372">
        <v>0.54459999999999997</v>
      </c>
      <c r="BH341" s="373"/>
      <c r="BI341" s="348">
        <v>36.655900000000003</v>
      </c>
      <c r="BJ341" s="348">
        <v>40.817700000000002</v>
      </c>
      <c r="BK341" s="348">
        <v>22.526199999999999</v>
      </c>
      <c r="BL341" s="348">
        <v>2.0000000000000001E-4</v>
      </c>
      <c r="BM341" s="373"/>
      <c r="BN341" s="372" t="s">
        <v>4744</v>
      </c>
      <c r="BO341" s="372" t="s">
        <v>4745</v>
      </c>
      <c r="BP341" s="372" t="s">
        <v>1822</v>
      </c>
      <c r="BQ341" s="372" t="s">
        <v>4746</v>
      </c>
      <c r="BR341" s="372" t="s">
        <v>4747</v>
      </c>
      <c r="BS341" s="373"/>
      <c r="BT341" s="354" t="s">
        <v>555</v>
      </c>
    </row>
    <row r="342" spans="1:72" s="428" customFormat="1" x14ac:dyDescent="0.25">
      <c r="A342" s="345" t="s">
        <v>5576</v>
      </c>
      <c r="B342" s="373"/>
      <c r="C342" s="719">
        <v>44778</v>
      </c>
      <c r="D342" s="373"/>
      <c r="E342" s="346">
        <v>569.71600000000001</v>
      </c>
      <c r="F342" s="373"/>
      <c r="G342" s="347">
        <v>17.147500000000001</v>
      </c>
      <c r="H342" s="374"/>
      <c r="I342" s="348">
        <v>0.3735</v>
      </c>
      <c r="J342" s="348">
        <v>1.9853000000000001</v>
      </c>
      <c r="K342" s="348">
        <v>3.7789999999999999</v>
      </c>
      <c r="L342" s="348">
        <v>1.7903</v>
      </c>
      <c r="M342" s="348">
        <v>0.59009999999999996</v>
      </c>
      <c r="N342" s="350">
        <v>4.4664000000000001</v>
      </c>
      <c r="O342" s="348">
        <v>-7.4154</v>
      </c>
      <c r="P342" s="348">
        <v>12.6936</v>
      </c>
      <c r="Q342" s="348" t="s">
        <v>430</v>
      </c>
      <c r="R342" s="348" t="s">
        <v>430</v>
      </c>
      <c r="S342" s="348">
        <v>2.0945999999999998</v>
      </c>
      <c r="T342" s="348">
        <v>16.536300000000001</v>
      </c>
      <c r="U342" s="348">
        <v>1.3260000000000001</v>
      </c>
      <c r="V342" s="348">
        <v>5.4809000000000001</v>
      </c>
      <c r="W342" s="348">
        <v>3.0139999999999998</v>
      </c>
      <c r="X342" s="348">
        <v>14.1937</v>
      </c>
      <c r="Y342" s="374"/>
      <c r="Z342" s="346">
        <v>15</v>
      </c>
      <c r="AA342" s="346">
        <v>10</v>
      </c>
      <c r="AB342" s="346">
        <v>31</v>
      </c>
      <c r="AC342" s="346">
        <v>177</v>
      </c>
      <c r="AD342" s="346">
        <v>150</v>
      </c>
      <c r="AE342" s="346">
        <v>132</v>
      </c>
      <c r="AF342" s="346">
        <v>130</v>
      </c>
      <c r="AG342" s="346">
        <v>56</v>
      </c>
      <c r="AH342" s="346" t="s">
        <v>430</v>
      </c>
      <c r="AI342" s="346" t="s">
        <v>430</v>
      </c>
      <c r="AJ342" s="346">
        <v>168</v>
      </c>
      <c r="AK342" s="346">
        <v>114</v>
      </c>
      <c r="AL342" s="346">
        <v>115</v>
      </c>
      <c r="AM342" s="346">
        <v>122</v>
      </c>
      <c r="AN342" s="346">
        <v>28</v>
      </c>
      <c r="AO342" s="373"/>
      <c r="AP342" s="348" t="s">
        <v>430</v>
      </c>
      <c r="AQ342" s="348" t="s">
        <v>430</v>
      </c>
      <c r="AR342" s="348" t="s">
        <v>430</v>
      </c>
      <c r="AS342" s="348">
        <v>2.5499999999999998</v>
      </c>
      <c r="AT342" s="348">
        <v>5.94</v>
      </c>
      <c r="AU342" s="351"/>
      <c r="AV342" s="346" t="s">
        <v>430</v>
      </c>
      <c r="AW342" s="346" t="s">
        <v>430</v>
      </c>
      <c r="AX342" s="346" t="s">
        <v>430</v>
      </c>
      <c r="AY342" s="346">
        <v>85</v>
      </c>
      <c r="AZ342" s="346">
        <v>122</v>
      </c>
      <c r="BA342" s="374"/>
      <c r="BB342" s="348">
        <v>19.2242170141602</v>
      </c>
      <c r="BC342" s="348">
        <v>0.99767556609234898</v>
      </c>
      <c r="BD342" s="348">
        <v>3.6521861087378399E-2</v>
      </c>
      <c r="BE342" s="375">
        <v>-6.26652306825803E-2</v>
      </c>
      <c r="BF342" s="374"/>
      <c r="BG342" s="372">
        <v>0.30020000000000002</v>
      </c>
      <c r="BH342" s="373"/>
      <c r="BI342" s="348">
        <v>67.858000000000004</v>
      </c>
      <c r="BJ342" s="348">
        <v>32.1</v>
      </c>
      <c r="BK342" s="348" t="s">
        <v>430</v>
      </c>
      <c r="BL342" s="348">
        <v>4.2000000000000003E-2</v>
      </c>
      <c r="BM342" s="373"/>
      <c r="BN342" s="372" t="s">
        <v>4734</v>
      </c>
      <c r="BO342" s="372" t="s">
        <v>4749</v>
      </c>
      <c r="BP342" s="372" t="s">
        <v>4750</v>
      </c>
      <c r="BQ342" s="372" t="s">
        <v>4524</v>
      </c>
      <c r="BR342" s="372" t="s">
        <v>4742</v>
      </c>
      <c r="BS342" s="373"/>
      <c r="BT342" s="354" t="s">
        <v>555</v>
      </c>
    </row>
    <row r="343" spans="1:72" s="428" customFormat="1" x14ac:dyDescent="0.25">
      <c r="A343" s="345" t="s">
        <v>5577</v>
      </c>
      <c r="B343" s="373"/>
      <c r="C343" s="719">
        <v>45555</v>
      </c>
      <c r="D343" s="373"/>
      <c r="E343" s="346">
        <v>532.17600000000004</v>
      </c>
      <c r="F343" s="373"/>
      <c r="G343" s="347">
        <v>9.0120000000000005</v>
      </c>
      <c r="H343" s="374"/>
      <c r="I343" s="348">
        <v>-0.31519999999999998</v>
      </c>
      <c r="J343" s="348">
        <v>-0.96489999999999998</v>
      </c>
      <c r="K343" s="348">
        <v>0.42459999999999998</v>
      </c>
      <c r="L343" s="348">
        <v>0.83919999999999995</v>
      </c>
      <c r="M343" s="348">
        <v>2.1560000000000001</v>
      </c>
      <c r="N343" s="350">
        <v>0.54179999999999995</v>
      </c>
      <c r="O343" s="348" t="s">
        <v>430</v>
      </c>
      <c r="P343" s="348" t="s">
        <v>430</v>
      </c>
      <c r="Q343" s="348" t="s">
        <v>430</v>
      </c>
      <c r="R343" s="348" t="s">
        <v>430</v>
      </c>
      <c r="S343" s="348">
        <v>4.9016999999999999</v>
      </c>
      <c r="T343" s="348">
        <v>13.074</v>
      </c>
      <c r="U343" s="348">
        <v>-3.6284000000000001</v>
      </c>
      <c r="V343" s="348">
        <v>1.5643</v>
      </c>
      <c r="W343" s="348">
        <v>-0.75549999999999995</v>
      </c>
      <c r="X343" s="348">
        <v>-5.2362000000000002</v>
      </c>
      <c r="Y343" s="374"/>
      <c r="Z343" s="346">
        <v>128</v>
      </c>
      <c r="AA343" s="346">
        <v>234</v>
      </c>
      <c r="AB343" s="346">
        <v>213</v>
      </c>
      <c r="AC343" s="346">
        <v>217</v>
      </c>
      <c r="AD343" s="346">
        <v>139</v>
      </c>
      <c r="AE343" s="346">
        <v>169</v>
      </c>
      <c r="AF343" s="346" t="s">
        <v>430</v>
      </c>
      <c r="AG343" s="346" t="s">
        <v>430</v>
      </c>
      <c r="AH343" s="346" t="s">
        <v>430</v>
      </c>
      <c r="AI343" s="346" t="s">
        <v>430</v>
      </c>
      <c r="AJ343" s="346">
        <v>38</v>
      </c>
      <c r="AK343" s="346">
        <v>167</v>
      </c>
      <c r="AL343" s="346">
        <v>177</v>
      </c>
      <c r="AM343" s="346">
        <v>168</v>
      </c>
      <c r="AN343" s="346">
        <v>179</v>
      </c>
      <c r="AO343" s="373"/>
      <c r="AP343" s="348" t="s">
        <v>430</v>
      </c>
      <c r="AQ343" s="348" t="s">
        <v>430</v>
      </c>
      <c r="AR343" s="348" t="s">
        <v>430</v>
      </c>
      <c r="AS343" s="348" t="s">
        <v>430</v>
      </c>
      <c r="AT343" s="348">
        <v>2.09</v>
      </c>
      <c r="AU343" s="351"/>
      <c r="AV343" s="346" t="s">
        <v>430</v>
      </c>
      <c r="AW343" s="346" t="s">
        <v>430</v>
      </c>
      <c r="AX343" s="346" t="s">
        <v>430</v>
      </c>
      <c r="AY343" s="346" t="s">
        <v>430</v>
      </c>
      <c r="AZ343" s="346">
        <v>166</v>
      </c>
      <c r="BA343" s="374"/>
      <c r="BB343" s="348">
        <v>14.6007290627243</v>
      </c>
      <c r="BC343" s="348">
        <v>1.0006605140827001</v>
      </c>
      <c r="BD343" s="348">
        <v>-5.9233501110793098E-2</v>
      </c>
      <c r="BE343" s="375">
        <v>-4.2737298972009598E-2</v>
      </c>
      <c r="BF343" s="374"/>
      <c r="BG343" s="372">
        <v>9.3100000000000002E-2</v>
      </c>
      <c r="BH343" s="373"/>
      <c r="BI343" s="348">
        <v>72.168999999999997</v>
      </c>
      <c r="BJ343" s="348">
        <v>25.183299999999999</v>
      </c>
      <c r="BK343" s="348">
        <v>2.3673999999999999</v>
      </c>
      <c r="BL343" s="348">
        <v>0.28029999999999999</v>
      </c>
      <c r="BM343" s="373"/>
      <c r="BN343" s="372" t="s">
        <v>4752</v>
      </c>
      <c r="BO343" s="372" t="s">
        <v>4753</v>
      </c>
      <c r="BP343" s="372" t="s">
        <v>4754</v>
      </c>
      <c r="BQ343" s="372" t="s">
        <v>4755</v>
      </c>
      <c r="BR343" s="372" t="s">
        <v>4756</v>
      </c>
      <c r="BS343" s="373"/>
      <c r="BT343" s="354" t="s">
        <v>555</v>
      </c>
    </row>
    <row r="344" spans="1:72" s="428" customFormat="1" x14ac:dyDescent="0.25">
      <c r="A344" s="345" t="s">
        <v>5578</v>
      </c>
      <c r="B344" s="373"/>
      <c r="C344" s="719">
        <v>44589</v>
      </c>
      <c r="D344" s="373"/>
      <c r="E344" s="346">
        <v>552.673</v>
      </c>
      <c r="F344" s="373"/>
      <c r="G344" s="347">
        <v>18.4818</v>
      </c>
      <c r="H344" s="374"/>
      <c r="I344" s="348">
        <v>-0.1842</v>
      </c>
      <c r="J344" s="348">
        <v>0.2283</v>
      </c>
      <c r="K344" s="348">
        <v>2.6076999999999999</v>
      </c>
      <c r="L344" s="348">
        <v>3.6358999999999999</v>
      </c>
      <c r="M344" s="348">
        <v>7.2416</v>
      </c>
      <c r="N344" s="350">
        <v>12.039199999999999</v>
      </c>
      <c r="O344" s="348">
        <v>0.39600000000000002</v>
      </c>
      <c r="P344" s="348">
        <v>19.540299999999998</v>
      </c>
      <c r="Q344" s="348" t="s">
        <v>430</v>
      </c>
      <c r="R344" s="348" t="s">
        <v>430</v>
      </c>
      <c r="S344" s="348">
        <v>4.0788000000000002</v>
      </c>
      <c r="T344" s="348">
        <v>23.6158</v>
      </c>
      <c r="U344" s="348">
        <v>7.8743999999999996</v>
      </c>
      <c r="V344" s="348">
        <v>10.393800000000001</v>
      </c>
      <c r="W344" s="348">
        <v>1.0437000000000001</v>
      </c>
      <c r="X344" s="348">
        <v>14.3485</v>
      </c>
      <c r="Y344" s="374"/>
      <c r="Z344" s="346">
        <v>91</v>
      </c>
      <c r="AA344" s="346">
        <v>88</v>
      </c>
      <c r="AB344" s="346">
        <v>74</v>
      </c>
      <c r="AC344" s="346">
        <v>89</v>
      </c>
      <c r="AD344" s="346">
        <v>65</v>
      </c>
      <c r="AE344" s="346">
        <v>39</v>
      </c>
      <c r="AF344" s="346">
        <v>59</v>
      </c>
      <c r="AG344" s="346">
        <v>17</v>
      </c>
      <c r="AH344" s="346" t="s">
        <v>430</v>
      </c>
      <c r="AI344" s="346" t="s">
        <v>430</v>
      </c>
      <c r="AJ344" s="346">
        <v>67</v>
      </c>
      <c r="AK344" s="346">
        <v>39</v>
      </c>
      <c r="AL344" s="346">
        <v>40</v>
      </c>
      <c r="AM344" s="346">
        <v>67</v>
      </c>
      <c r="AN344" s="346">
        <v>95</v>
      </c>
      <c r="AO344" s="373"/>
      <c r="AP344" s="348" t="s">
        <v>430</v>
      </c>
      <c r="AQ344" s="348" t="s">
        <v>430</v>
      </c>
      <c r="AR344" s="348" t="s">
        <v>430</v>
      </c>
      <c r="AS344" s="348">
        <v>11.09</v>
      </c>
      <c r="AT344" s="348">
        <v>17.079999999999998</v>
      </c>
      <c r="AU344" s="351"/>
      <c r="AV344" s="346" t="s">
        <v>430</v>
      </c>
      <c r="AW344" s="346" t="s">
        <v>430</v>
      </c>
      <c r="AX344" s="346" t="s">
        <v>430</v>
      </c>
      <c r="AY344" s="346">
        <v>24</v>
      </c>
      <c r="AZ344" s="346">
        <v>48</v>
      </c>
      <c r="BA344" s="374"/>
      <c r="BB344" s="348">
        <v>19.225599777044199</v>
      </c>
      <c r="BC344" s="348">
        <v>0.99501057718063501</v>
      </c>
      <c r="BD344" s="348">
        <v>5.87504474219206E-2</v>
      </c>
      <c r="BE344" s="375">
        <v>-2.56030701301058E-2</v>
      </c>
      <c r="BF344" s="374"/>
      <c r="BG344" s="372">
        <v>0.81440000000000001</v>
      </c>
      <c r="BH344" s="373"/>
      <c r="BI344" s="348">
        <v>86.501599999999996</v>
      </c>
      <c r="BJ344" s="348">
        <v>13.223800000000001</v>
      </c>
      <c r="BK344" s="348" t="s">
        <v>430</v>
      </c>
      <c r="BL344" s="348">
        <v>0.27460000000000001</v>
      </c>
      <c r="BM344" s="373"/>
      <c r="BN344" s="372" t="s">
        <v>4758</v>
      </c>
      <c r="BO344" s="372" t="s">
        <v>4759</v>
      </c>
      <c r="BP344" s="372" t="s">
        <v>4760</v>
      </c>
      <c r="BQ344" s="372" t="s">
        <v>4530</v>
      </c>
      <c r="BR344" s="372" t="s">
        <v>4761</v>
      </c>
      <c r="BS344" s="373"/>
      <c r="BT344" s="354" t="s">
        <v>555</v>
      </c>
    </row>
    <row r="345" spans="1:72" s="428" customFormat="1" x14ac:dyDescent="0.25">
      <c r="A345" s="345" t="s">
        <v>5579</v>
      </c>
      <c r="B345" s="373"/>
      <c r="C345" s="719">
        <v>44355</v>
      </c>
      <c r="D345" s="373"/>
      <c r="E345" s="346">
        <v>536.13099999999997</v>
      </c>
      <c r="F345" s="373"/>
      <c r="G345" s="347">
        <v>19.1541</v>
      </c>
      <c r="H345" s="374"/>
      <c r="I345" s="348">
        <v>-0.26240000000000002</v>
      </c>
      <c r="J345" s="348">
        <v>-0.42159999999999997</v>
      </c>
      <c r="K345" s="348">
        <v>0.44469999999999998</v>
      </c>
      <c r="L345" s="348">
        <v>0.70079999999999998</v>
      </c>
      <c r="M345" s="348">
        <v>0.1852</v>
      </c>
      <c r="N345" s="350">
        <v>5.7840999999999996</v>
      </c>
      <c r="O345" s="348">
        <v>1.9370000000000001</v>
      </c>
      <c r="P345" s="348">
        <v>13.8827</v>
      </c>
      <c r="Q345" s="348">
        <v>12.9618</v>
      </c>
      <c r="R345" s="348" t="s">
        <v>430</v>
      </c>
      <c r="S345" s="348">
        <v>2.1312000000000002</v>
      </c>
      <c r="T345" s="348">
        <v>12.146100000000001</v>
      </c>
      <c r="U345" s="348">
        <v>-0.48420000000000002</v>
      </c>
      <c r="V345" s="348">
        <v>5.1412000000000004</v>
      </c>
      <c r="W345" s="348">
        <v>-1.1789000000000001</v>
      </c>
      <c r="X345" s="348">
        <v>13.2539</v>
      </c>
      <c r="Y345" s="374"/>
      <c r="Z345" s="346">
        <v>107</v>
      </c>
      <c r="AA345" s="346">
        <v>157</v>
      </c>
      <c r="AB345" s="346">
        <v>207</v>
      </c>
      <c r="AC345" s="346">
        <v>224</v>
      </c>
      <c r="AD345" s="346">
        <v>159</v>
      </c>
      <c r="AE345" s="346">
        <v>116</v>
      </c>
      <c r="AF345" s="346">
        <v>36</v>
      </c>
      <c r="AG345" s="346">
        <v>49</v>
      </c>
      <c r="AH345" s="346">
        <v>19</v>
      </c>
      <c r="AI345" s="346" t="s">
        <v>430</v>
      </c>
      <c r="AJ345" s="346">
        <v>162</v>
      </c>
      <c r="AK345" s="346">
        <v>178</v>
      </c>
      <c r="AL345" s="346">
        <v>143</v>
      </c>
      <c r="AM345" s="346">
        <v>130</v>
      </c>
      <c r="AN345" s="346">
        <v>218</v>
      </c>
      <c r="AO345" s="373"/>
      <c r="AP345" s="348" t="s">
        <v>430</v>
      </c>
      <c r="AQ345" s="348" t="s">
        <v>430</v>
      </c>
      <c r="AR345" s="348">
        <v>12.19</v>
      </c>
      <c r="AS345" s="348">
        <v>7.46</v>
      </c>
      <c r="AT345" s="348">
        <v>4.2300000000000004</v>
      </c>
      <c r="AU345" s="351"/>
      <c r="AV345" s="346" t="s">
        <v>430</v>
      </c>
      <c r="AW345" s="346" t="s">
        <v>430</v>
      </c>
      <c r="AX345" s="346">
        <v>20</v>
      </c>
      <c r="AY345" s="346">
        <v>49</v>
      </c>
      <c r="AZ345" s="346">
        <v>146</v>
      </c>
      <c r="BA345" s="374"/>
      <c r="BB345" s="348">
        <v>13.655063026228399</v>
      </c>
      <c r="BC345" s="348">
        <v>0.997292412793372</v>
      </c>
      <c r="BD345" s="348">
        <v>4.8983285417484E-2</v>
      </c>
      <c r="BE345" s="375">
        <v>-4.01131910278252E-2</v>
      </c>
      <c r="BF345" s="374"/>
      <c r="BG345" s="372">
        <v>8.2600000000000007E-2</v>
      </c>
      <c r="BH345" s="373"/>
      <c r="BI345" s="348">
        <v>95.992500000000007</v>
      </c>
      <c r="BJ345" s="348">
        <v>3.6546799999999999</v>
      </c>
      <c r="BK345" s="348" t="s">
        <v>430</v>
      </c>
      <c r="BL345" s="348">
        <v>0.35282000000000002</v>
      </c>
      <c r="BM345" s="373"/>
      <c r="BN345" s="372" t="s">
        <v>4763</v>
      </c>
      <c r="BO345" s="372" t="s">
        <v>4764</v>
      </c>
      <c r="BP345" s="372" t="s">
        <v>4765</v>
      </c>
      <c r="BQ345" s="372" t="s">
        <v>3541</v>
      </c>
      <c r="BR345" s="372" t="s">
        <v>4766</v>
      </c>
      <c r="BS345" s="373"/>
      <c r="BT345" s="354" t="s">
        <v>555</v>
      </c>
    </row>
    <row r="346" spans="1:72" s="428" customFormat="1" x14ac:dyDescent="0.25">
      <c r="A346" s="345" t="s">
        <v>5580</v>
      </c>
      <c r="B346" s="373"/>
      <c r="C346" s="719">
        <v>44615</v>
      </c>
      <c r="D346" s="373"/>
      <c r="E346" s="346">
        <v>537.01900000000001</v>
      </c>
      <c r="F346" s="373"/>
      <c r="G346" s="347">
        <v>17.872499999999999</v>
      </c>
      <c r="H346" s="374"/>
      <c r="I346" s="348">
        <v>-0.2923</v>
      </c>
      <c r="J346" s="348">
        <v>-1.5699999999999999E-2</v>
      </c>
      <c r="K346" s="348">
        <v>1.5794999999999999</v>
      </c>
      <c r="L346" s="348">
        <v>2.1840000000000002</v>
      </c>
      <c r="M346" s="348">
        <v>4.1551</v>
      </c>
      <c r="N346" s="350">
        <v>8.8247</v>
      </c>
      <c r="O346" s="348">
        <v>1.6437999999999999</v>
      </c>
      <c r="P346" s="348">
        <v>16.39</v>
      </c>
      <c r="Q346" s="348" t="s">
        <v>430</v>
      </c>
      <c r="R346" s="348" t="s">
        <v>430</v>
      </c>
      <c r="S346" s="348">
        <v>3.2722000000000002</v>
      </c>
      <c r="T346" s="348">
        <v>18.394600000000001</v>
      </c>
      <c r="U346" s="348">
        <v>3.9437000000000002</v>
      </c>
      <c r="V346" s="348">
        <v>7.5575000000000001</v>
      </c>
      <c r="W346" s="348">
        <v>1.9E-2</v>
      </c>
      <c r="X346" s="348">
        <v>13.7423</v>
      </c>
      <c r="Y346" s="374"/>
      <c r="Z346" s="346">
        <v>124</v>
      </c>
      <c r="AA346" s="346">
        <v>127</v>
      </c>
      <c r="AB346" s="346">
        <v>136</v>
      </c>
      <c r="AC346" s="346">
        <v>155</v>
      </c>
      <c r="AD346" s="346">
        <v>109</v>
      </c>
      <c r="AE346" s="346">
        <v>91</v>
      </c>
      <c r="AF346" s="346">
        <v>43</v>
      </c>
      <c r="AG346" s="346">
        <v>44</v>
      </c>
      <c r="AH346" s="346" t="s">
        <v>430</v>
      </c>
      <c r="AI346" s="346" t="s">
        <v>430</v>
      </c>
      <c r="AJ346" s="346">
        <v>121</v>
      </c>
      <c r="AK346" s="346">
        <v>104</v>
      </c>
      <c r="AL346" s="346">
        <v>93</v>
      </c>
      <c r="AM346" s="346">
        <v>93</v>
      </c>
      <c r="AN346" s="346">
        <v>156</v>
      </c>
      <c r="AO346" s="373"/>
      <c r="AP346" s="348" t="s">
        <v>430</v>
      </c>
      <c r="AQ346" s="348" t="s">
        <v>430</v>
      </c>
      <c r="AR346" s="348" t="s">
        <v>430</v>
      </c>
      <c r="AS346" s="348">
        <v>9.36</v>
      </c>
      <c r="AT346" s="348">
        <v>10.91</v>
      </c>
      <c r="AU346" s="351"/>
      <c r="AV346" s="346" t="s">
        <v>430</v>
      </c>
      <c r="AW346" s="346" t="s">
        <v>430</v>
      </c>
      <c r="AX346" s="346" t="s">
        <v>430</v>
      </c>
      <c r="AY346" s="346">
        <v>43</v>
      </c>
      <c r="AZ346" s="346">
        <v>91</v>
      </c>
      <c r="BA346" s="374"/>
      <c r="BB346" s="348">
        <v>16.015053203243401</v>
      </c>
      <c r="BC346" s="348">
        <v>0.99681474490753696</v>
      </c>
      <c r="BD346" s="348">
        <v>5.4366064206346702E-2</v>
      </c>
      <c r="BE346" s="375">
        <v>-4.70302004538709E-2</v>
      </c>
      <c r="BF346" s="374"/>
      <c r="BG346" s="372">
        <v>0.1399</v>
      </c>
      <c r="BH346" s="373"/>
      <c r="BI346" s="348">
        <v>88.827600000000004</v>
      </c>
      <c r="BJ346" s="348">
        <v>10.9396</v>
      </c>
      <c r="BK346" s="348" t="s">
        <v>430</v>
      </c>
      <c r="BL346" s="348">
        <v>0.23280000000000001</v>
      </c>
      <c r="BM346" s="373"/>
      <c r="BN346" s="372" t="s">
        <v>4768</v>
      </c>
      <c r="BO346" s="372" t="s">
        <v>1503</v>
      </c>
      <c r="BP346" s="372" t="s">
        <v>4769</v>
      </c>
      <c r="BQ346" s="372" t="s">
        <v>4770</v>
      </c>
      <c r="BR346" s="372" t="s">
        <v>4215</v>
      </c>
      <c r="BS346" s="373"/>
      <c r="BT346" s="354" t="s">
        <v>555</v>
      </c>
    </row>
    <row r="347" spans="1:72" s="428" customFormat="1" x14ac:dyDescent="0.25">
      <c r="A347" s="345" t="s">
        <v>5581</v>
      </c>
      <c r="B347" s="373"/>
      <c r="C347" s="719">
        <v>45545</v>
      </c>
      <c r="D347" s="373"/>
      <c r="E347" s="346">
        <v>531.96400000000006</v>
      </c>
      <c r="F347" s="373"/>
      <c r="G347" s="347">
        <v>10.016500000000001</v>
      </c>
      <c r="H347" s="374"/>
      <c r="I347" s="348">
        <v>-0.27879999999999999</v>
      </c>
      <c r="J347" s="348">
        <v>0.1169</v>
      </c>
      <c r="K347" s="348">
        <v>2.1456</v>
      </c>
      <c r="L347" s="348">
        <v>4.7587000000000002</v>
      </c>
      <c r="M347" s="348">
        <v>9.9481999999999999</v>
      </c>
      <c r="N347" s="350">
        <v>7.6109</v>
      </c>
      <c r="O347" s="348" t="s">
        <v>430</v>
      </c>
      <c r="P347" s="348" t="s">
        <v>430</v>
      </c>
      <c r="Q347" s="348" t="s">
        <v>430</v>
      </c>
      <c r="R347" s="348" t="s">
        <v>430</v>
      </c>
      <c r="S347" s="348">
        <v>3.1395</v>
      </c>
      <c r="T347" s="348">
        <v>23.822500000000002</v>
      </c>
      <c r="U347" s="348">
        <v>6.1845999999999997</v>
      </c>
      <c r="V347" s="348">
        <v>7.4189999999999996</v>
      </c>
      <c r="W347" s="348">
        <v>1.3476999999999999</v>
      </c>
      <c r="X347" s="348">
        <v>8.4099999999999994E-2</v>
      </c>
      <c r="Y347" s="374"/>
      <c r="Z347" s="346">
        <v>120</v>
      </c>
      <c r="AA347" s="346">
        <v>102</v>
      </c>
      <c r="AB347" s="346">
        <v>115</v>
      </c>
      <c r="AC347" s="346">
        <v>55</v>
      </c>
      <c r="AD347" s="346">
        <v>40</v>
      </c>
      <c r="AE347" s="346">
        <v>93</v>
      </c>
      <c r="AF347" s="346" t="s">
        <v>430</v>
      </c>
      <c r="AG347" s="346" t="s">
        <v>430</v>
      </c>
      <c r="AH347" s="346" t="s">
        <v>430</v>
      </c>
      <c r="AI347" s="346" t="s">
        <v>430</v>
      </c>
      <c r="AJ347" s="346">
        <v>125</v>
      </c>
      <c r="AK347" s="346">
        <v>34</v>
      </c>
      <c r="AL347" s="346">
        <v>65</v>
      </c>
      <c r="AM347" s="346">
        <v>95</v>
      </c>
      <c r="AN347" s="346">
        <v>84</v>
      </c>
      <c r="AO347" s="373"/>
      <c r="AP347" s="348" t="s">
        <v>430</v>
      </c>
      <c r="AQ347" s="348" t="s">
        <v>430</v>
      </c>
      <c r="AR347" s="348" t="s">
        <v>430</v>
      </c>
      <c r="AS347" s="348" t="s">
        <v>430</v>
      </c>
      <c r="AT347" s="348">
        <v>16.100000000000001</v>
      </c>
      <c r="AU347" s="351"/>
      <c r="AV347" s="346" t="s">
        <v>430</v>
      </c>
      <c r="AW347" s="346" t="s">
        <v>430</v>
      </c>
      <c r="AX347" s="346" t="s">
        <v>430</v>
      </c>
      <c r="AY347" s="346" t="s">
        <v>430</v>
      </c>
      <c r="AZ347" s="346">
        <v>65</v>
      </c>
      <c r="BA347" s="374"/>
      <c r="BB347" s="348">
        <v>19.321353590321099</v>
      </c>
      <c r="BC347" s="348">
        <v>0.99746839910268503</v>
      </c>
      <c r="BD347" s="348">
        <v>-1.7316085183205598E-2</v>
      </c>
      <c r="BE347" s="375">
        <v>-5.0730432963261102E-2</v>
      </c>
      <c r="BF347" s="374"/>
      <c r="BG347" s="372">
        <v>0.15559999999999999</v>
      </c>
      <c r="BH347" s="373"/>
      <c r="BI347" s="348">
        <v>20.503599999999999</v>
      </c>
      <c r="BJ347" s="348">
        <v>29.5961</v>
      </c>
      <c r="BK347" s="348">
        <v>51.579900000000002</v>
      </c>
      <c r="BL347" s="348">
        <v>-1.6796</v>
      </c>
      <c r="BM347" s="373"/>
      <c r="BN347" s="372" t="s">
        <v>4772</v>
      </c>
      <c r="BO347" s="372" t="s">
        <v>615</v>
      </c>
      <c r="BP347" s="372" t="s">
        <v>4773</v>
      </c>
      <c r="BQ347" s="372" t="s">
        <v>4774</v>
      </c>
      <c r="BR347" s="372" t="s">
        <v>4775</v>
      </c>
      <c r="BS347" s="373"/>
      <c r="BT347" s="354" t="s">
        <v>555</v>
      </c>
    </row>
    <row r="348" spans="1:72" s="428" customFormat="1" x14ac:dyDescent="0.25">
      <c r="A348" s="345" t="s">
        <v>5582</v>
      </c>
      <c r="B348" s="373"/>
      <c r="C348" s="719">
        <v>43822</v>
      </c>
      <c r="D348" s="373"/>
      <c r="E348" s="346">
        <v>525.23</v>
      </c>
      <c r="F348" s="373"/>
      <c r="G348" s="347">
        <v>26.7456</v>
      </c>
      <c r="H348" s="374"/>
      <c r="I348" s="348">
        <v>-0.184</v>
      </c>
      <c r="J348" s="348">
        <v>0.2293</v>
      </c>
      <c r="K348" s="348">
        <v>2.6088</v>
      </c>
      <c r="L348" s="348">
        <v>3.6076999999999999</v>
      </c>
      <c r="M348" s="348">
        <v>7.1367000000000003</v>
      </c>
      <c r="N348" s="350">
        <v>11.835000000000001</v>
      </c>
      <c r="O348" s="348">
        <v>0.28410000000000002</v>
      </c>
      <c r="P348" s="348">
        <v>19.544799999999999</v>
      </c>
      <c r="Q348" s="348">
        <v>13.561400000000001</v>
      </c>
      <c r="R348" s="348" t="s">
        <v>430</v>
      </c>
      <c r="S348" s="348">
        <v>4.0773999999999999</v>
      </c>
      <c r="T348" s="348">
        <v>23.5654</v>
      </c>
      <c r="U348" s="348">
        <v>7.7382999999999997</v>
      </c>
      <c r="V348" s="348">
        <v>10.1898</v>
      </c>
      <c r="W348" s="348">
        <v>1.0446</v>
      </c>
      <c r="X348" s="348">
        <v>15.8614</v>
      </c>
      <c r="Y348" s="374"/>
      <c r="Z348" s="346">
        <v>90</v>
      </c>
      <c r="AA348" s="346">
        <v>86</v>
      </c>
      <c r="AB348" s="346">
        <v>73</v>
      </c>
      <c r="AC348" s="346">
        <v>98</v>
      </c>
      <c r="AD348" s="346">
        <v>72</v>
      </c>
      <c r="AE348" s="346">
        <v>50</v>
      </c>
      <c r="AF348" s="346">
        <v>65</v>
      </c>
      <c r="AG348" s="346">
        <v>16</v>
      </c>
      <c r="AH348" s="346">
        <v>12</v>
      </c>
      <c r="AI348" s="346" t="s">
        <v>430</v>
      </c>
      <c r="AJ348" s="346">
        <v>68</v>
      </c>
      <c r="AK348" s="346">
        <v>46</v>
      </c>
      <c r="AL348" s="346">
        <v>49</v>
      </c>
      <c r="AM348" s="346">
        <v>78</v>
      </c>
      <c r="AN348" s="346">
        <v>94</v>
      </c>
      <c r="AO348" s="373"/>
      <c r="AP348" s="348" t="s">
        <v>430</v>
      </c>
      <c r="AQ348" s="348" t="s">
        <v>430</v>
      </c>
      <c r="AR348" s="348">
        <v>15.08</v>
      </c>
      <c r="AS348" s="348">
        <v>11.01</v>
      </c>
      <c r="AT348" s="348">
        <v>16.88</v>
      </c>
      <c r="AU348" s="351"/>
      <c r="AV348" s="346" t="s">
        <v>430</v>
      </c>
      <c r="AW348" s="346" t="s">
        <v>430</v>
      </c>
      <c r="AX348" s="346">
        <v>11</v>
      </c>
      <c r="AY348" s="346">
        <v>27</v>
      </c>
      <c r="AZ348" s="346">
        <v>57</v>
      </c>
      <c r="BA348" s="374"/>
      <c r="BB348" s="348">
        <v>19.271650887777898</v>
      </c>
      <c r="BC348" s="348">
        <v>0.99740261104038497</v>
      </c>
      <c r="BD348" s="348">
        <v>5.8645556434844703E-2</v>
      </c>
      <c r="BE348" s="375">
        <v>-2.7695900305808398E-2</v>
      </c>
      <c r="BF348" s="374"/>
      <c r="BG348" s="372">
        <v>0.42820000000000003</v>
      </c>
      <c r="BH348" s="373"/>
      <c r="BI348" s="348">
        <v>86.607399999999998</v>
      </c>
      <c r="BJ348" s="348">
        <v>13.2401</v>
      </c>
      <c r="BK348" s="348" t="s">
        <v>430</v>
      </c>
      <c r="BL348" s="348">
        <v>0.1525</v>
      </c>
      <c r="BM348" s="373"/>
      <c r="BN348" s="372" t="s">
        <v>4585</v>
      </c>
      <c r="BO348" s="372" t="s">
        <v>4528</v>
      </c>
      <c r="BP348" s="372" t="s">
        <v>4529</v>
      </c>
      <c r="BQ348" s="372" t="s">
        <v>4530</v>
      </c>
      <c r="BR348" s="372" t="s">
        <v>4531</v>
      </c>
      <c r="BS348" s="373"/>
      <c r="BT348" s="354" t="s">
        <v>548</v>
      </c>
    </row>
    <row r="349" spans="1:72" s="428" customFormat="1" x14ac:dyDescent="0.25">
      <c r="A349" s="345" t="s">
        <v>5583</v>
      </c>
      <c r="B349" s="373"/>
      <c r="C349" s="719">
        <v>45527</v>
      </c>
      <c r="D349" s="373"/>
      <c r="E349" s="346">
        <v>519.87199999999996</v>
      </c>
      <c r="F349" s="373"/>
      <c r="G349" s="347">
        <v>10.2681</v>
      </c>
      <c r="H349" s="374"/>
      <c r="I349" s="348">
        <v>-0.2681</v>
      </c>
      <c r="J349" s="348">
        <v>4.58E-2</v>
      </c>
      <c r="K349" s="348">
        <v>1.9612000000000001</v>
      </c>
      <c r="L349" s="348">
        <v>3.5853000000000002</v>
      </c>
      <c r="M349" s="348">
        <v>4.9585999999999997</v>
      </c>
      <c r="N349" s="350">
        <v>5.7533000000000003</v>
      </c>
      <c r="O349" s="348">
        <v>0.88470000000000004</v>
      </c>
      <c r="P349" s="348" t="s">
        <v>430</v>
      </c>
      <c r="Q349" s="348" t="s">
        <v>430</v>
      </c>
      <c r="R349" s="348" t="s">
        <v>430</v>
      </c>
      <c r="S349" s="348">
        <v>2.7631999999999999</v>
      </c>
      <c r="T349" s="348">
        <v>18.111000000000001</v>
      </c>
      <c r="U349" s="348">
        <v>1.6966000000000001</v>
      </c>
      <c r="V349" s="348">
        <v>6.0174000000000003</v>
      </c>
      <c r="W349" s="348">
        <v>0.77629999999999999</v>
      </c>
      <c r="X349" s="348">
        <v>1.3243</v>
      </c>
      <c r="Y349" s="374"/>
      <c r="Z349" s="346">
        <v>118</v>
      </c>
      <c r="AA349" s="346">
        <v>111</v>
      </c>
      <c r="AB349" s="346">
        <v>119</v>
      </c>
      <c r="AC349" s="346">
        <v>99</v>
      </c>
      <c r="AD349" s="346">
        <v>97</v>
      </c>
      <c r="AE349" s="346">
        <v>117</v>
      </c>
      <c r="AF349" s="346">
        <v>47</v>
      </c>
      <c r="AG349" s="346" t="s">
        <v>430</v>
      </c>
      <c r="AH349" s="346" t="s">
        <v>430</v>
      </c>
      <c r="AI349" s="346" t="s">
        <v>430</v>
      </c>
      <c r="AJ349" s="346">
        <v>131</v>
      </c>
      <c r="AK349" s="346">
        <v>107</v>
      </c>
      <c r="AL349" s="346">
        <v>109</v>
      </c>
      <c r="AM349" s="346">
        <v>104</v>
      </c>
      <c r="AN349" s="346">
        <v>115</v>
      </c>
      <c r="AO349" s="373"/>
      <c r="AP349" s="348" t="s">
        <v>430</v>
      </c>
      <c r="AQ349" s="348" t="s">
        <v>430</v>
      </c>
      <c r="AR349" s="348" t="s">
        <v>430</v>
      </c>
      <c r="AS349" s="348" t="s">
        <v>430</v>
      </c>
      <c r="AT349" s="348">
        <v>9.6300000000000008</v>
      </c>
      <c r="AU349" s="351"/>
      <c r="AV349" s="346" t="s">
        <v>430</v>
      </c>
      <c r="AW349" s="346" t="s">
        <v>430</v>
      </c>
      <c r="AX349" s="346" t="s">
        <v>430</v>
      </c>
      <c r="AY349" s="346" t="s">
        <v>430</v>
      </c>
      <c r="AZ349" s="346">
        <v>96</v>
      </c>
      <c r="BA349" s="374"/>
      <c r="BB349" s="348">
        <v>15.9365858184714</v>
      </c>
      <c r="BC349" s="348">
        <v>0.998663142270386</v>
      </c>
      <c r="BD349" s="348">
        <v>-1.69522570841435E-2</v>
      </c>
      <c r="BE349" s="375">
        <v>-3.7069404633413697E-2</v>
      </c>
      <c r="BF349" s="374"/>
      <c r="BG349" s="372">
        <v>6.5600000000000006E-2</v>
      </c>
      <c r="BH349" s="373"/>
      <c r="BI349" s="348">
        <v>50.914700000000003</v>
      </c>
      <c r="BJ349" s="348">
        <v>24.555399999999999</v>
      </c>
      <c r="BK349" s="348">
        <v>23.994299999999999</v>
      </c>
      <c r="BL349" s="348">
        <v>0.53559999999999997</v>
      </c>
      <c r="BM349" s="373"/>
      <c r="BN349" s="372" t="s">
        <v>4778</v>
      </c>
      <c r="BO349" s="372" t="s">
        <v>453</v>
      </c>
      <c r="BP349" s="372" t="s">
        <v>4779</v>
      </c>
      <c r="BQ349" s="372" t="s">
        <v>4780</v>
      </c>
      <c r="BR349" s="372" t="s">
        <v>4781</v>
      </c>
      <c r="BS349" s="373"/>
      <c r="BT349" s="354" t="s">
        <v>555</v>
      </c>
    </row>
    <row r="350" spans="1:72" s="428" customFormat="1" x14ac:dyDescent="0.25">
      <c r="A350" s="345" t="s">
        <v>5584</v>
      </c>
      <c r="B350" s="373"/>
      <c r="C350" s="719">
        <v>44287</v>
      </c>
      <c r="D350" s="373"/>
      <c r="E350" s="346">
        <v>502.536</v>
      </c>
      <c r="F350" s="373"/>
      <c r="G350" s="347">
        <v>26.603300000000001</v>
      </c>
      <c r="H350" s="374"/>
      <c r="I350" s="348">
        <v>-0.1021</v>
      </c>
      <c r="J350" s="348">
        <v>0.52259999999999995</v>
      </c>
      <c r="K350" s="348">
        <v>2.5621999999999998</v>
      </c>
      <c r="L350" s="348">
        <v>2.9192999999999998</v>
      </c>
      <c r="M350" s="348">
        <v>7.7592999999999996</v>
      </c>
      <c r="N350" s="350">
        <v>11.5329</v>
      </c>
      <c r="O350" s="348">
        <v>3.8374999999999999</v>
      </c>
      <c r="P350" s="348">
        <v>17.920999999999999</v>
      </c>
      <c r="Q350" s="348">
        <v>18.006</v>
      </c>
      <c r="R350" s="348" t="s">
        <v>430</v>
      </c>
      <c r="S350" s="348">
        <v>3.3624000000000001</v>
      </c>
      <c r="T350" s="348">
        <v>21.216699999999999</v>
      </c>
      <c r="U350" s="348">
        <v>5.8109000000000002</v>
      </c>
      <c r="V350" s="348">
        <v>12.030900000000001</v>
      </c>
      <c r="W350" s="348">
        <v>1.6402000000000001</v>
      </c>
      <c r="X350" s="348">
        <v>19.831800000000001</v>
      </c>
      <c r="Y350" s="374"/>
      <c r="Z350" s="346">
        <v>55</v>
      </c>
      <c r="AA350" s="346">
        <v>52</v>
      </c>
      <c r="AB350" s="346">
        <v>101</v>
      </c>
      <c r="AC350" s="346">
        <v>121</v>
      </c>
      <c r="AD350" s="346">
        <v>50</v>
      </c>
      <c r="AE350" s="346">
        <v>60</v>
      </c>
      <c r="AF350" s="346">
        <v>31</v>
      </c>
      <c r="AG350" s="346">
        <v>29</v>
      </c>
      <c r="AH350" s="346">
        <v>2</v>
      </c>
      <c r="AI350" s="346" t="s">
        <v>430</v>
      </c>
      <c r="AJ350" s="346">
        <v>110</v>
      </c>
      <c r="AK350" s="346">
        <v>74</v>
      </c>
      <c r="AL350" s="346">
        <v>73</v>
      </c>
      <c r="AM350" s="346">
        <v>36</v>
      </c>
      <c r="AN350" s="346">
        <v>66</v>
      </c>
      <c r="AO350" s="373"/>
      <c r="AP350" s="348" t="s">
        <v>430</v>
      </c>
      <c r="AQ350" s="348" t="s">
        <v>430</v>
      </c>
      <c r="AR350" s="348">
        <v>17.670000000000002</v>
      </c>
      <c r="AS350" s="348">
        <v>11.73</v>
      </c>
      <c r="AT350" s="348">
        <v>15.66</v>
      </c>
      <c r="AU350" s="351"/>
      <c r="AV350" s="346" t="s">
        <v>430</v>
      </c>
      <c r="AW350" s="346" t="s">
        <v>430</v>
      </c>
      <c r="AX350" s="346">
        <v>5</v>
      </c>
      <c r="AY350" s="346">
        <v>19</v>
      </c>
      <c r="AZ350" s="346">
        <v>72</v>
      </c>
      <c r="BA350" s="374"/>
      <c r="BB350" s="348">
        <v>16.457724171013101</v>
      </c>
      <c r="BC350" s="348">
        <v>1.00062482523675</v>
      </c>
      <c r="BD350" s="348">
        <v>6.8051563099755602E-2</v>
      </c>
      <c r="BE350" s="375">
        <v>-2.6178152310682799E-2</v>
      </c>
      <c r="BF350" s="374"/>
      <c r="BG350" s="372">
        <v>0.1721</v>
      </c>
      <c r="BH350" s="373"/>
      <c r="BI350" s="348">
        <v>11.0785</v>
      </c>
      <c r="BJ350" s="348">
        <v>84.549000000000007</v>
      </c>
      <c r="BK350" s="348">
        <v>4.2438900000000004</v>
      </c>
      <c r="BL350" s="348">
        <v>0.12861</v>
      </c>
      <c r="BM350" s="373"/>
      <c r="BN350" s="372" t="s">
        <v>4722</v>
      </c>
      <c r="BO350" s="372" t="s">
        <v>4723</v>
      </c>
      <c r="BP350" s="372" t="s">
        <v>4547</v>
      </c>
      <c r="BQ350" s="372" t="s">
        <v>4783</v>
      </c>
      <c r="BR350" s="372" t="s">
        <v>4548</v>
      </c>
      <c r="BS350" s="373"/>
      <c r="BT350" s="354" t="s">
        <v>4673</v>
      </c>
    </row>
    <row r="351" spans="1:72" s="428" customFormat="1" x14ac:dyDescent="0.25">
      <c r="A351" s="345" t="s">
        <v>5585</v>
      </c>
      <c r="B351" s="373"/>
      <c r="C351" s="719">
        <v>44623</v>
      </c>
      <c r="D351" s="373"/>
      <c r="E351" s="346">
        <v>458.19</v>
      </c>
      <c r="F351" s="373"/>
      <c r="G351" s="347">
        <v>16.257200000000001</v>
      </c>
      <c r="H351" s="374"/>
      <c r="I351" s="348">
        <v>-0.5323</v>
      </c>
      <c r="J351" s="348">
        <v>-0.77449999999999997</v>
      </c>
      <c r="K351" s="348">
        <v>-1.4775</v>
      </c>
      <c r="L351" s="348">
        <v>-0.60770000000000002</v>
      </c>
      <c r="M351" s="348">
        <v>-4.5613999999999999</v>
      </c>
      <c r="N351" s="350">
        <v>-3.2572999999999999</v>
      </c>
      <c r="O351" s="348">
        <v>-3.5512000000000001</v>
      </c>
      <c r="P351" s="348">
        <v>8.7893000000000008</v>
      </c>
      <c r="Q351" s="348" t="s">
        <v>430</v>
      </c>
      <c r="R351" s="348" t="s">
        <v>430</v>
      </c>
      <c r="S351" s="348">
        <v>-0.34449999999999997</v>
      </c>
      <c r="T351" s="348">
        <v>7.0750000000000002</v>
      </c>
      <c r="U351" s="348">
        <v>-6.5838999999999999</v>
      </c>
      <c r="V351" s="348">
        <v>-1.6580999999999999</v>
      </c>
      <c r="W351" s="348">
        <v>-2.2946</v>
      </c>
      <c r="X351" s="348">
        <v>11.4366</v>
      </c>
      <c r="Y351" s="374"/>
      <c r="Z351" s="346">
        <v>190</v>
      </c>
      <c r="AA351" s="346">
        <v>212</v>
      </c>
      <c r="AB351" s="346">
        <v>259</v>
      </c>
      <c r="AC351" s="346">
        <v>234</v>
      </c>
      <c r="AD351" s="346">
        <v>225</v>
      </c>
      <c r="AE351" s="346">
        <v>203</v>
      </c>
      <c r="AF351" s="346">
        <v>121</v>
      </c>
      <c r="AG351" s="346">
        <v>72</v>
      </c>
      <c r="AH351" s="346" t="s">
        <v>430</v>
      </c>
      <c r="AI351" s="346" t="s">
        <v>430</v>
      </c>
      <c r="AJ351" s="346">
        <v>241</v>
      </c>
      <c r="AK351" s="346">
        <v>234</v>
      </c>
      <c r="AL351" s="346">
        <v>192</v>
      </c>
      <c r="AM351" s="346">
        <v>206</v>
      </c>
      <c r="AN351" s="346">
        <v>263</v>
      </c>
      <c r="AO351" s="373"/>
      <c r="AP351" s="348" t="s">
        <v>430</v>
      </c>
      <c r="AQ351" s="348" t="s">
        <v>430</v>
      </c>
      <c r="AR351" s="348" t="s">
        <v>430</v>
      </c>
      <c r="AS351" s="348">
        <v>1.1100000000000001</v>
      </c>
      <c r="AT351" s="348">
        <v>-4.84</v>
      </c>
      <c r="AU351" s="351"/>
      <c r="AV351" s="346" t="s">
        <v>430</v>
      </c>
      <c r="AW351" s="346" t="s">
        <v>430</v>
      </c>
      <c r="AX351" s="346" t="s">
        <v>430</v>
      </c>
      <c r="AY351" s="346">
        <v>91</v>
      </c>
      <c r="AZ351" s="346">
        <v>210</v>
      </c>
      <c r="BA351" s="374"/>
      <c r="BB351" s="348">
        <v>12.519579188754101</v>
      </c>
      <c r="BC351" s="348">
        <v>0</v>
      </c>
      <c r="BD351" s="348">
        <v>2.3230893275967099E-2</v>
      </c>
      <c r="BE351" s="375" t="s">
        <v>430</v>
      </c>
      <c r="BF351" s="374"/>
      <c r="BG351" s="372" t="s">
        <v>430</v>
      </c>
      <c r="BH351" s="373"/>
      <c r="BI351" s="348">
        <v>80.860699999999994</v>
      </c>
      <c r="BJ351" s="348">
        <v>15.582700000000001</v>
      </c>
      <c r="BK351" s="348">
        <v>3.1619000000000002</v>
      </c>
      <c r="BL351" s="348">
        <v>0.3947</v>
      </c>
      <c r="BM351" s="373"/>
      <c r="BN351" s="372" t="s">
        <v>4785</v>
      </c>
      <c r="BO351" s="372" t="s">
        <v>4786</v>
      </c>
      <c r="BP351" s="372" t="s">
        <v>4787</v>
      </c>
      <c r="BQ351" s="372" t="s">
        <v>4788</v>
      </c>
      <c r="BR351" s="372" t="s">
        <v>3816</v>
      </c>
      <c r="BS351" s="373"/>
      <c r="BT351" s="354" t="s">
        <v>555</v>
      </c>
    </row>
    <row r="352" spans="1:72" s="428" customFormat="1" x14ac:dyDescent="0.25">
      <c r="A352" s="345" t="s">
        <v>5586</v>
      </c>
      <c r="B352" s="373"/>
      <c r="C352" s="719">
        <v>44615</v>
      </c>
      <c r="D352" s="373"/>
      <c r="E352" s="346">
        <v>476.64699999999999</v>
      </c>
      <c r="F352" s="373"/>
      <c r="G352" s="347">
        <v>15.106199999999999</v>
      </c>
      <c r="H352" s="374"/>
      <c r="I352" s="348">
        <v>-0.42709999999999998</v>
      </c>
      <c r="J352" s="348">
        <v>-0.43430000000000002</v>
      </c>
      <c r="K352" s="348">
        <v>0.88080000000000003</v>
      </c>
      <c r="L352" s="348">
        <v>1.7567999999999999</v>
      </c>
      <c r="M352" s="348">
        <v>-1.7745</v>
      </c>
      <c r="N352" s="350">
        <v>0.57030000000000003</v>
      </c>
      <c r="O352" s="348">
        <v>-0.79630000000000001</v>
      </c>
      <c r="P352" s="348">
        <v>10.356400000000001</v>
      </c>
      <c r="Q352" s="348" t="s">
        <v>430</v>
      </c>
      <c r="R352" s="348" t="s">
        <v>430</v>
      </c>
      <c r="S352" s="348">
        <v>1.7170000000000001</v>
      </c>
      <c r="T352" s="348">
        <v>11.166499999999999</v>
      </c>
      <c r="U352" s="348">
        <v>-4.6386000000000003</v>
      </c>
      <c r="V352" s="348">
        <v>0.66439999999999999</v>
      </c>
      <c r="W352" s="348">
        <v>-0.71970000000000001</v>
      </c>
      <c r="X352" s="348">
        <v>9.5791000000000004</v>
      </c>
      <c r="Y352" s="374"/>
      <c r="Z352" s="346">
        <v>156</v>
      </c>
      <c r="AA352" s="346">
        <v>162</v>
      </c>
      <c r="AB352" s="346">
        <v>164</v>
      </c>
      <c r="AC352" s="346">
        <v>180</v>
      </c>
      <c r="AD352" s="346">
        <v>184</v>
      </c>
      <c r="AE352" s="346">
        <v>167</v>
      </c>
      <c r="AF352" s="346">
        <v>81</v>
      </c>
      <c r="AG352" s="346">
        <v>68</v>
      </c>
      <c r="AH352" s="346" t="s">
        <v>430</v>
      </c>
      <c r="AI352" s="346" t="s">
        <v>430</v>
      </c>
      <c r="AJ352" s="346">
        <v>182</v>
      </c>
      <c r="AK352" s="346">
        <v>184</v>
      </c>
      <c r="AL352" s="346">
        <v>191</v>
      </c>
      <c r="AM352" s="346">
        <v>174</v>
      </c>
      <c r="AN352" s="346">
        <v>176</v>
      </c>
      <c r="AO352" s="373"/>
      <c r="AP352" s="348" t="s">
        <v>430</v>
      </c>
      <c r="AQ352" s="348" t="s">
        <v>430</v>
      </c>
      <c r="AR352" s="348" t="s">
        <v>430</v>
      </c>
      <c r="AS352" s="348">
        <v>3.93</v>
      </c>
      <c r="AT352" s="348">
        <v>-0.15</v>
      </c>
      <c r="AU352" s="351"/>
      <c r="AV352" s="346" t="s">
        <v>430</v>
      </c>
      <c r="AW352" s="346" t="s">
        <v>430</v>
      </c>
      <c r="AX352" s="346" t="s">
        <v>430</v>
      </c>
      <c r="AY352" s="346">
        <v>64</v>
      </c>
      <c r="AZ352" s="346">
        <v>180</v>
      </c>
      <c r="BA352" s="374"/>
      <c r="BB352" s="348">
        <v>13.6790141713353</v>
      </c>
      <c r="BC352" s="348">
        <v>0.99730378216520099</v>
      </c>
      <c r="BD352" s="348">
        <v>2.83764029803239E-2</v>
      </c>
      <c r="BE352" s="375">
        <v>-3.2163680675899503E-2</v>
      </c>
      <c r="BF352" s="374"/>
      <c r="BG352" s="372">
        <v>0.1396</v>
      </c>
      <c r="BH352" s="373"/>
      <c r="BI352" s="348">
        <v>96.075400000000002</v>
      </c>
      <c r="BJ352" s="348">
        <v>3.54779</v>
      </c>
      <c r="BK352" s="348" t="s">
        <v>430</v>
      </c>
      <c r="BL352" s="348">
        <v>0.37680999999999998</v>
      </c>
      <c r="BM352" s="373"/>
      <c r="BN352" s="372" t="s">
        <v>4790</v>
      </c>
      <c r="BO352" s="372" t="s">
        <v>4791</v>
      </c>
      <c r="BP352" s="372" t="s">
        <v>1147</v>
      </c>
      <c r="BQ352" s="372" t="s">
        <v>4562</v>
      </c>
      <c r="BR352" s="372" t="s">
        <v>4792</v>
      </c>
      <c r="BS352" s="373"/>
      <c r="BT352" s="354" t="s">
        <v>555</v>
      </c>
    </row>
    <row r="353" spans="1:72" s="428" customFormat="1" x14ac:dyDescent="0.25">
      <c r="A353" s="345" t="s">
        <v>5587</v>
      </c>
      <c r="B353" s="373"/>
      <c r="C353" s="719">
        <v>45574</v>
      </c>
      <c r="D353" s="373"/>
      <c r="E353" s="346">
        <v>466.447</v>
      </c>
      <c r="F353" s="373"/>
      <c r="G353" s="347">
        <v>10.3262</v>
      </c>
      <c r="H353" s="374"/>
      <c r="I353" s="348">
        <v>-0.26269999999999999</v>
      </c>
      <c r="J353" s="348">
        <v>4.8399999999999999E-2</v>
      </c>
      <c r="K353" s="348">
        <v>1.7309000000000001</v>
      </c>
      <c r="L353" s="348">
        <v>2.3369</v>
      </c>
      <c r="M353" s="348">
        <v>2.9489999999999998</v>
      </c>
      <c r="N353" s="350">
        <v>6.0396000000000001</v>
      </c>
      <c r="O353" s="348" t="s">
        <v>430</v>
      </c>
      <c r="P353" s="348" t="s">
        <v>430</v>
      </c>
      <c r="Q353" s="348" t="s">
        <v>430</v>
      </c>
      <c r="R353" s="348" t="s">
        <v>430</v>
      </c>
      <c r="S353" s="348">
        <v>2.5583999999999998</v>
      </c>
      <c r="T353" s="348">
        <v>16.164400000000001</v>
      </c>
      <c r="U353" s="348">
        <v>0.54139999999999999</v>
      </c>
      <c r="V353" s="348">
        <v>6.3143000000000002</v>
      </c>
      <c r="W353" s="348">
        <v>0.46410000000000001</v>
      </c>
      <c r="X353" s="348">
        <v>1.72</v>
      </c>
      <c r="Y353" s="374"/>
      <c r="Z353" s="346">
        <v>108</v>
      </c>
      <c r="AA353" s="346">
        <v>108</v>
      </c>
      <c r="AB353" s="346">
        <v>125</v>
      </c>
      <c r="AC353" s="346">
        <v>148</v>
      </c>
      <c r="AD353" s="346">
        <v>122</v>
      </c>
      <c r="AE353" s="346">
        <v>103</v>
      </c>
      <c r="AF353" s="346" t="s">
        <v>430</v>
      </c>
      <c r="AG353" s="346" t="s">
        <v>430</v>
      </c>
      <c r="AH353" s="346" t="s">
        <v>430</v>
      </c>
      <c r="AI353" s="346" t="s">
        <v>430</v>
      </c>
      <c r="AJ353" s="346">
        <v>141</v>
      </c>
      <c r="AK353" s="346">
        <v>122</v>
      </c>
      <c r="AL353" s="346">
        <v>129</v>
      </c>
      <c r="AM353" s="346">
        <v>98</v>
      </c>
      <c r="AN353" s="346">
        <v>134</v>
      </c>
      <c r="AO353" s="373"/>
      <c r="AP353" s="348" t="s">
        <v>430</v>
      </c>
      <c r="AQ353" s="348" t="s">
        <v>430</v>
      </c>
      <c r="AR353" s="348" t="s">
        <v>430</v>
      </c>
      <c r="AS353" s="348" t="s">
        <v>430</v>
      </c>
      <c r="AT353" s="348">
        <v>7.59</v>
      </c>
      <c r="AU353" s="351"/>
      <c r="AV353" s="346" t="s">
        <v>430</v>
      </c>
      <c r="AW353" s="346" t="s">
        <v>430</v>
      </c>
      <c r="AX353" s="346" t="s">
        <v>430</v>
      </c>
      <c r="AY353" s="346" t="s">
        <v>430</v>
      </c>
      <c r="AZ353" s="346">
        <v>105</v>
      </c>
      <c r="BA353" s="374"/>
      <c r="BB353" s="348">
        <v>14.462894308018299</v>
      </c>
      <c r="BC353" s="348">
        <v>0.99958103944382104</v>
      </c>
      <c r="BD353" s="348">
        <v>1.68080396189769E-3</v>
      </c>
      <c r="BE353" s="375">
        <v>-2.6234002823880598E-2</v>
      </c>
      <c r="BF353" s="374"/>
      <c r="BG353" s="372">
        <v>3.49E-2</v>
      </c>
      <c r="BH353" s="373"/>
      <c r="BI353" s="348">
        <v>53.481299999999997</v>
      </c>
      <c r="BJ353" s="348">
        <v>43.846400000000003</v>
      </c>
      <c r="BK353" s="348">
        <v>2.1122000000000001</v>
      </c>
      <c r="BL353" s="348">
        <v>0.56010000000000004</v>
      </c>
      <c r="BM353" s="373"/>
      <c r="BN353" s="372" t="s">
        <v>2889</v>
      </c>
      <c r="BO353" s="372" t="s">
        <v>4794</v>
      </c>
      <c r="BP353" s="372" t="s">
        <v>4795</v>
      </c>
      <c r="BQ353" s="372" t="s">
        <v>4796</v>
      </c>
      <c r="BR353" s="372" t="s">
        <v>4797</v>
      </c>
      <c r="BS353" s="373"/>
      <c r="BT353" s="354" t="s">
        <v>555</v>
      </c>
    </row>
    <row r="354" spans="1:72" s="428" customFormat="1" x14ac:dyDescent="0.25">
      <c r="A354" s="345" t="s">
        <v>5588</v>
      </c>
      <c r="B354" s="373"/>
      <c r="C354" s="719">
        <v>44791</v>
      </c>
      <c r="D354" s="373"/>
      <c r="E354" s="346">
        <v>454.80700000000002</v>
      </c>
      <c r="F354" s="373"/>
      <c r="G354" s="347">
        <v>10.742900000000001</v>
      </c>
      <c r="H354" s="374"/>
      <c r="I354" s="348">
        <v>-0.32200000000000001</v>
      </c>
      <c r="J354" s="348">
        <v>-1.4774</v>
      </c>
      <c r="K354" s="348">
        <v>2.6124000000000001</v>
      </c>
      <c r="L354" s="348">
        <v>4.7606999999999999</v>
      </c>
      <c r="M354" s="348">
        <v>-0.54339999999999999</v>
      </c>
      <c r="N354" s="350">
        <v>-14.650399999999999</v>
      </c>
      <c r="O354" s="348">
        <v>-13.290699999999999</v>
      </c>
      <c r="P354" s="348">
        <v>0.96970000000000001</v>
      </c>
      <c r="Q354" s="348" t="s">
        <v>430</v>
      </c>
      <c r="R354" s="348" t="s">
        <v>430</v>
      </c>
      <c r="S354" s="348">
        <v>15.1572</v>
      </c>
      <c r="T354" s="348">
        <v>4.7659000000000002</v>
      </c>
      <c r="U354" s="348">
        <v>-19.2822</v>
      </c>
      <c r="V354" s="348">
        <v>-8.5173000000000005</v>
      </c>
      <c r="W354" s="348">
        <v>-1.5956999999999999</v>
      </c>
      <c r="X354" s="348">
        <v>1.7951999999999999</v>
      </c>
      <c r="Y354" s="374"/>
      <c r="Z354" s="346">
        <v>135</v>
      </c>
      <c r="AA354" s="346">
        <v>250</v>
      </c>
      <c r="AB354" s="346">
        <v>72</v>
      </c>
      <c r="AC354" s="346">
        <v>54</v>
      </c>
      <c r="AD354" s="346">
        <v>171</v>
      </c>
      <c r="AE354" s="346">
        <v>226</v>
      </c>
      <c r="AF354" s="346">
        <v>138</v>
      </c>
      <c r="AG354" s="346">
        <v>100</v>
      </c>
      <c r="AH354" s="346" t="s">
        <v>430</v>
      </c>
      <c r="AI354" s="346" t="s">
        <v>430</v>
      </c>
      <c r="AJ354" s="346">
        <v>1</v>
      </c>
      <c r="AK354" s="346">
        <v>244</v>
      </c>
      <c r="AL354" s="346">
        <v>240</v>
      </c>
      <c r="AM354" s="346">
        <v>226</v>
      </c>
      <c r="AN354" s="346">
        <v>249</v>
      </c>
      <c r="AO354" s="373"/>
      <c r="AP354" s="348" t="s">
        <v>430</v>
      </c>
      <c r="AQ354" s="348" t="s">
        <v>430</v>
      </c>
      <c r="AR354" s="348" t="s">
        <v>430</v>
      </c>
      <c r="AS354" s="348">
        <v>-8.58</v>
      </c>
      <c r="AT354" s="348">
        <v>-10.27</v>
      </c>
      <c r="AU354" s="351"/>
      <c r="AV354" s="346" t="s">
        <v>430</v>
      </c>
      <c r="AW354" s="346" t="s">
        <v>430</v>
      </c>
      <c r="AX354" s="346" t="s">
        <v>430</v>
      </c>
      <c r="AY354" s="346">
        <v>102</v>
      </c>
      <c r="AZ354" s="346">
        <v>225</v>
      </c>
      <c r="BA354" s="374"/>
      <c r="BB354" s="348">
        <v>22.323790333606699</v>
      </c>
      <c r="BC354" s="348">
        <v>0.99720321398029799</v>
      </c>
      <c r="BD354" s="348">
        <v>-2.5615155683633602E-3</v>
      </c>
      <c r="BE354" s="375">
        <v>-3.6007377845455997E-2</v>
      </c>
      <c r="BF354" s="374"/>
      <c r="BG354" s="372">
        <v>0.2157</v>
      </c>
      <c r="BH354" s="373"/>
      <c r="BI354" s="348">
        <v>81.564800000000005</v>
      </c>
      <c r="BJ354" s="348">
        <v>18.3782</v>
      </c>
      <c r="BK354" s="348" t="s">
        <v>430</v>
      </c>
      <c r="BL354" s="348">
        <v>5.7000000000000002E-2</v>
      </c>
      <c r="BM354" s="373"/>
      <c r="BN354" s="372" t="s">
        <v>4799</v>
      </c>
      <c r="BO354" s="372" t="s">
        <v>4800</v>
      </c>
      <c r="BP354" s="372" t="s">
        <v>430</v>
      </c>
      <c r="BQ354" s="372" t="s">
        <v>430</v>
      </c>
      <c r="BR354" s="372" t="s">
        <v>430</v>
      </c>
      <c r="BS354" s="373"/>
      <c r="BT354" s="354" t="s">
        <v>555</v>
      </c>
    </row>
    <row r="355" spans="1:72" s="428" customFormat="1" ht="11" x14ac:dyDescent="0.3">
      <c r="A355" s="841" t="s">
        <v>5589</v>
      </c>
      <c r="B355" s="842"/>
      <c r="C355" s="843">
        <v>45573</v>
      </c>
      <c r="D355" s="842"/>
      <c r="E355" s="844">
        <v>461.34800000000001</v>
      </c>
      <c r="F355" s="842"/>
      <c r="G355" s="845">
        <v>9.8130000000000006</v>
      </c>
      <c r="H355" s="847"/>
      <c r="I355" s="846">
        <v>0.17349999999999999</v>
      </c>
      <c r="J355" s="846">
        <v>1.6997</v>
      </c>
      <c r="K355" s="846">
        <v>4.4603000000000002</v>
      </c>
      <c r="L355" s="846">
        <v>1.1961999999999999</v>
      </c>
      <c r="M355" s="846">
        <v>5.1993999999999998</v>
      </c>
      <c r="N355" s="848">
        <v>7.0853000000000002</v>
      </c>
      <c r="O355" s="846" t="s">
        <v>430</v>
      </c>
      <c r="P355" s="846" t="s">
        <v>430</v>
      </c>
      <c r="Q355" s="846" t="s">
        <v>430</v>
      </c>
      <c r="R355" s="846" t="s">
        <v>430</v>
      </c>
      <c r="S355" s="846">
        <v>2.7216999999999998</v>
      </c>
      <c r="T355" s="846">
        <v>19.22</v>
      </c>
      <c r="U355" s="846">
        <v>4.9519000000000002</v>
      </c>
      <c r="V355" s="846">
        <v>10.531700000000001</v>
      </c>
      <c r="W355" s="846">
        <v>3.1644000000000001</v>
      </c>
      <c r="X355" s="846">
        <v>-0.99650000000000005</v>
      </c>
      <c r="Y355" s="847"/>
      <c r="Z355" s="844">
        <v>23</v>
      </c>
      <c r="AA355" s="844">
        <v>18</v>
      </c>
      <c r="AB355" s="844">
        <v>24</v>
      </c>
      <c r="AC355" s="844">
        <v>212</v>
      </c>
      <c r="AD355" s="844">
        <v>95</v>
      </c>
      <c r="AE355" s="844">
        <v>96</v>
      </c>
      <c r="AF355" s="844" t="s">
        <v>430</v>
      </c>
      <c r="AG355" s="844" t="s">
        <v>430</v>
      </c>
      <c r="AH355" s="844" t="s">
        <v>430</v>
      </c>
      <c r="AI355" s="844" t="s">
        <v>430</v>
      </c>
      <c r="AJ355" s="844">
        <v>133</v>
      </c>
      <c r="AK355" s="844">
        <v>95</v>
      </c>
      <c r="AL355" s="844">
        <v>87</v>
      </c>
      <c r="AM355" s="844">
        <v>65</v>
      </c>
      <c r="AN355" s="844">
        <v>25</v>
      </c>
      <c r="AO355" s="842"/>
      <c r="AP355" s="846" t="s">
        <v>430</v>
      </c>
      <c r="AQ355" s="846" t="s">
        <v>430</v>
      </c>
      <c r="AR355" s="846" t="s">
        <v>430</v>
      </c>
      <c r="AS355" s="846" t="s">
        <v>430</v>
      </c>
      <c r="AT355" s="846">
        <v>12.19</v>
      </c>
      <c r="AU355" s="849"/>
      <c r="AV355" s="844" t="s">
        <v>430</v>
      </c>
      <c r="AW355" s="844" t="s">
        <v>430</v>
      </c>
      <c r="AX355" s="844" t="s">
        <v>430</v>
      </c>
      <c r="AY355" s="844" t="s">
        <v>430</v>
      </c>
      <c r="AZ355" s="844">
        <v>86</v>
      </c>
      <c r="BA355" s="847"/>
      <c r="BB355" s="846">
        <v>19.835331677590101</v>
      </c>
      <c r="BC355" s="846">
        <v>1.00017686244115</v>
      </c>
      <c r="BD355" s="846">
        <v>-3.79771662566102E-3</v>
      </c>
      <c r="BE355" s="852">
        <v>-5.5321566263112798E-2</v>
      </c>
      <c r="BF355" s="847"/>
      <c r="BG355" s="855">
        <v>0.19009999999999999</v>
      </c>
      <c r="BH355" s="842"/>
      <c r="BI355" s="846">
        <v>21.229399999999998</v>
      </c>
      <c r="BJ355" s="846">
        <v>78.697699999999998</v>
      </c>
      <c r="BK355" s="846" t="s">
        <v>430</v>
      </c>
      <c r="BL355" s="846">
        <v>7.2900000000000006E-2</v>
      </c>
      <c r="BM355" s="842"/>
      <c r="BN355" s="855" t="s">
        <v>4802</v>
      </c>
      <c r="BO355" s="855" t="s">
        <v>4606</v>
      </c>
      <c r="BP355" s="855" t="s">
        <v>4607</v>
      </c>
      <c r="BQ355" s="855" t="s">
        <v>4608</v>
      </c>
      <c r="BR355" s="855" t="s">
        <v>4609</v>
      </c>
      <c r="BS355" s="842"/>
      <c r="BT355" s="856" t="s">
        <v>555</v>
      </c>
    </row>
    <row r="356" spans="1:72" s="428" customFormat="1" x14ac:dyDescent="0.25">
      <c r="A356" s="345" t="s">
        <v>5590</v>
      </c>
      <c r="B356" s="373"/>
      <c r="C356" s="719">
        <v>44777</v>
      </c>
      <c r="D356" s="373"/>
      <c r="E356" s="346">
        <v>433.71499999999997</v>
      </c>
      <c r="F356" s="373"/>
      <c r="G356" s="347">
        <v>15.1455</v>
      </c>
      <c r="H356" s="374"/>
      <c r="I356" s="348">
        <v>0.14680000000000001</v>
      </c>
      <c r="J356" s="348">
        <v>-0.32900000000000001</v>
      </c>
      <c r="K356" s="348">
        <v>2.5804999999999998</v>
      </c>
      <c r="L356" s="348">
        <v>2.5423</v>
      </c>
      <c r="M356" s="348">
        <v>5.7388000000000003</v>
      </c>
      <c r="N356" s="350">
        <v>3.3229000000000002</v>
      </c>
      <c r="O356" s="348">
        <v>-0.94510000000000005</v>
      </c>
      <c r="P356" s="348">
        <v>10.651300000000001</v>
      </c>
      <c r="Q356" s="348" t="s">
        <v>430</v>
      </c>
      <c r="R356" s="348" t="s">
        <v>430</v>
      </c>
      <c r="S356" s="348">
        <v>3.5461999999999998</v>
      </c>
      <c r="T356" s="348">
        <v>19.492100000000001</v>
      </c>
      <c r="U356" s="348">
        <v>3.2132000000000001</v>
      </c>
      <c r="V356" s="348">
        <v>5.2736000000000001</v>
      </c>
      <c r="W356" s="348">
        <v>0.91549999999999998</v>
      </c>
      <c r="X356" s="348">
        <v>10.749599999999999</v>
      </c>
      <c r="Y356" s="374"/>
      <c r="Z356" s="346">
        <v>28</v>
      </c>
      <c r="AA356" s="346">
        <v>149</v>
      </c>
      <c r="AB356" s="346">
        <v>93</v>
      </c>
      <c r="AC356" s="346">
        <v>143</v>
      </c>
      <c r="AD356" s="346">
        <v>88</v>
      </c>
      <c r="AE356" s="346">
        <v>147</v>
      </c>
      <c r="AF356" s="346">
        <v>93</v>
      </c>
      <c r="AG356" s="346">
        <v>63</v>
      </c>
      <c r="AH356" s="346" t="s">
        <v>430</v>
      </c>
      <c r="AI356" s="346" t="s">
        <v>430</v>
      </c>
      <c r="AJ356" s="346">
        <v>95</v>
      </c>
      <c r="AK356" s="346">
        <v>90</v>
      </c>
      <c r="AL356" s="346">
        <v>103</v>
      </c>
      <c r="AM356" s="346">
        <v>126</v>
      </c>
      <c r="AN356" s="346">
        <v>113</v>
      </c>
      <c r="AO356" s="373"/>
      <c r="AP356" s="348" t="s">
        <v>430</v>
      </c>
      <c r="AQ356" s="348" t="s">
        <v>430</v>
      </c>
      <c r="AR356" s="348" t="s">
        <v>430</v>
      </c>
      <c r="AS356" s="348">
        <v>6.33</v>
      </c>
      <c r="AT356" s="348">
        <v>10.75</v>
      </c>
      <c r="AU356" s="351"/>
      <c r="AV356" s="346" t="s">
        <v>430</v>
      </c>
      <c r="AW356" s="346" t="s">
        <v>430</v>
      </c>
      <c r="AX356" s="346" t="s">
        <v>430</v>
      </c>
      <c r="AY356" s="346">
        <v>55</v>
      </c>
      <c r="AZ356" s="346">
        <v>92</v>
      </c>
      <c r="BA356" s="374"/>
      <c r="BB356" s="348">
        <v>15.4170635425609</v>
      </c>
      <c r="BC356" s="348">
        <v>1.0002991821966101</v>
      </c>
      <c r="BD356" s="348">
        <v>3.7964760891339502E-2</v>
      </c>
      <c r="BE356" s="375">
        <v>-2.42588977350311E-2</v>
      </c>
      <c r="BF356" s="374"/>
      <c r="BG356" s="372">
        <v>9.8299999999999998E-2</v>
      </c>
      <c r="BH356" s="373"/>
      <c r="BI356" s="348">
        <v>11.070499999999999</v>
      </c>
      <c r="BJ356" s="348">
        <v>82.939099999999996</v>
      </c>
      <c r="BK356" s="348">
        <v>6.1931200000000004</v>
      </c>
      <c r="BL356" s="348">
        <v>-0.20272000000000001</v>
      </c>
      <c r="BM356" s="373"/>
      <c r="BN356" s="372" t="s">
        <v>4804</v>
      </c>
      <c r="BO356" s="372" t="s">
        <v>4805</v>
      </c>
      <c r="BP356" s="372" t="s">
        <v>4806</v>
      </c>
      <c r="BQ356" s="372" t="s">
        <v>4807</v>
      </c>
      <c r="BR356" s="372" t="s">
        <v>4808</v>
      </c>
      <c r="BS356" s="373"/>
      <c r="BT356" s="354" t="s">
        <v>555</v>
      </c>
    </row>
    <row r="357" spans="1:72" s="428" customFormat="1" x14ac:dyDescent="0.25">
      <c r="A357" s="345" t="s">
        <v>5591</v>
      </c>
      <c r="B357" s="373"/>
      <c r="C357" s="719">
        <v>44631</v>
      </c>
      <c r="D357" s="373"/>
      <c r="E357" s="346">
        <v>407.47</v>
      </c>
      <c r="F357" s="373"/>
      <c r="G357" s="347">
        <v>22.273700000000002</v>
      </c>
      <c r="H357" s="374"/>
      <c r="I357" s="348">
        <v>-0.1023</v>
      </c>
      <c r="J357" s="348">
        <v>0.52129999999999999</v>
      </c>
      <c r="K357" s="348">
        <v>2.5539999999999998</v>
      </c>
      <c r="L357" s="348">
        <v>2.9102999999999999</v>
      </c>
      <c r="M357" s="348">
        <v>7.7324999999999999</v>
      </c>
      <c r="N357" s="350">
        <v>11.4352</v>
      </c>
      <c r="O357" s="348">
        <v>3.8249</v>
      </c>
      <c r="P357" s="348">
        <v>17.691099999999999</v>
      </c>
      <c r="Q357" s="348" t="s">
        <v>430</v>
      </c>
      <c r="R357" s="348" t="s">
        <v>430</v>
      </c>
      <c r="S357" s="348">
        <v>3.3530000000000002</v>
      </c>
      <c r="T357" s="348">
        <v>21.167999999999999</v>
      </c>
      <c r="U357" s="348">
        <v>5.7746000000000004</v>
      </c>
      <c r="V357" s="348">
        <v>12.0036</v>
      </c>
      <c r="W357" s="348">
        <v>1.6339999999999999</v>
      </c>
      <c r="X357" s="348">
        <v>19.640999999999998</v>
      </c>
      <c r="Y357" s="374"/>
      <c r="Z357" s="346">
        <v>56</v>
      </c>
      <c r="AA357" s="346">
        <v>56</v>
      </c>
      <c r="AB357" s="346">
        <v>105</v>
      </c>
      <c r="AC357" s="346">
        <v>124</v>
      </c>
      <c r="AD357" s="346">
        <v>53</v>
      </c>
      <c r="AE357" s="346">
        <v>64</v>
      </c>
      <c r="AF357" s="346">
        <v>32</v>
      </c>
      <c r="AG357" s="346">
        <v>34</v>
      </c>
      <c r="AH357" s="346" t="s">
        <v>430</v>
      </c>
      <c r="AI357" s="346" t="s">
        <v>430</v>
      </c>
      <c r="AJ357" s="346">
        <v>113</v>
      </c>
      <c r="AK357" s="346">
        <v>77</v>
      </c>
      <c r="AL357" s="346">
        <v>75</v>
      </c>
      <c r="AM357" s="346">
        <v>37</v>
      </c>
      <c r="AN357" s="346">
        <v>70</v>
      </c>
      <c r="AO357" s="373"/>
      <c r="AP357" s="348" t="s">
        <v>430</v>
      </c>
      <c r="AQ357" s="348" t="s">
        <v>430</v>
      </c>
      <c r="AR357" s="348" t="s">
        <v>430</v>
      </c>
      <c r="AS357" s="348">
        <v>11.63</v>
      </c>
      <c r="AT357" s="348">
        <v>15.58</v>
      </c>
      <c r="AU357" s="351"/>
      <c r="AV357" s="346" t="s">
        <v>430</v>
      </c>
      <c r="AW357" s="346" t="s">
        <v>430</v>
      </c>
      <c r="AX357" s="346" t="s">
        <v>430</v>
      </c>
      <c r="AY357" s="346">
        <v>21</v>
      </c>
      <c r="AZ357" s="346">
        <v>76</v>
      </c>
      <c r="BA357" s="374"/>
      <c r="BB357" s="348">
        <v>16.373493413035199</v>
      </c>
      <c r="BC357" s="348">
        <v>0.99551762101573205</v>
      </c>
      <c r="BD357" s="348">
        <v>6.7377734177627005E-2</v>
      </c>
      <c r="BE357" s="375">
        <v>-3.7093143314342401E-2</v>
      </c>
      <c r="BF357" s="374"/>
      <c r="BG357" s="372">
        <v>0.19</v>
      </c>
      <c r="BH357" s="373"/>
      <c r="BI357" s="348">
        <v>11.0593</v>
      </c>
      <c r="BJ357" s="348">
        <v>84.403000000000006</v>
      </c>
      <c r="BK357" s="348">
        <v>4.2370599999999996</v>
      </c>
      <c r="BL357" s="348">
        <v>0.30064000000000002</v>
      </c>
      <c r="BM357" s="373"/>
      <c r="BN357" s="372" t="s">
        <v>4810</v>
      </c>
      <c r="BO357" s="372" t="s">
        <v>4811</v>
      </c>
      <c r="BP357" s="372" t="s">
        <v>4812</v>
      </c>
      <c r="BQ357" s="372" t="s">
        <v>4813</v>
      </c>
      <c r="BR357" s="372" t="s">
        <v>4814</v>
      </c>
      <c r="BS357" s="373"/>
      <c r="BT357" s="354" t="s">
        <v>555</v>
      </c>
    </row>
    <row r="358" spans="1:72" s="428" customFormat="1" x14ac:dyDescent="0.25">
      <c r="A358" s="345" t="s">
        <v>5592</v>
      </c>
      <c r="B358" s="373"/>
      <c r="C358" s="719">
        <v>43936</v>
      </c>
      <c r="D358" s="373"/>
      <c r="E358" s="346">
        <v>394.68900000000002</v>
      </c>
      <c r="F358" s="373"/>
      <c r="G358" s="347">
        <v>28.536000000000001</v>
      </c>
      <c r="H358" s="374"/>
      <c r="I358" s="348">
        <v>-0.4834</v>
      </c>
      <c r="J358" s="348">
        <v>-0.58489999999999998</v>
      </c>
      <c r="K358" s="348">
        <v>0.49590000000000001</v>
      </c>
      <c r="L358" s="348">
        <v>1.3434999999999999</v>
      </c>
      <c r="M358" s="348">
        <v>-3.6560999999999999</v>
      </c>
      <c r="N358" s="350">
        <v>-1.6598999999999999</v>
      </c>
      <c r="O358" s="348">
        <v>-0.95930000000000004</v>
      </c>
      <c r="P358" s="348">
        <v>8.7063000000000006</v>
      </c>
      <c r="Q358" s="348">
        <v>8.6220999999999997</v>
      </c>
      <c r="R358" s="348" t="s">
        <v>430</v>
      </c>
      <c r="S358" s="348">
        <v>1.208</v>
      </c>
      <c r="T358" s="348">
        <v>8.6126000000000005</v>
      </c>
      <c r="U358" s="348">
        <v>-7.1054000000000004</v>
      </c>
      <c r="V358" s="348">
        <v>-1.2499</v>
      </c>
      <c r="W358" s="348">
        <v>-1.1148</v>
      </c>
      <c r="X358" s="348">
        <v>17.893999999999998</v>
      </c>
      <c r="Y358" s="374"/>
      <c r="Z358" s="346">
        <v>179</v>
      </c>
      <c r="AA358" s="346">
        <v>188</v>
      </c>
      <c r="AB358" s="346">
        <v>194</v>
      </c>
      <c r="AC358" s="346">
        <v>199</v>
      </c>
      <c r="AD358" s="346">
        <v>204</v>
      </c>
      <c r="AE358" s="346">
        <v>186</v>
      </c>
      <c r="AF358" s="346">
        <v>95</v>
      </c>
      <c r="AG358" s="346">
        <v>82</v>
      </c>
      <c r="AH358" s="346">
        <v>31</v>
      </c>
      <c r="AI358" s="346" t="s">
        <v>430</v>
      </c>
      <c r="AJ358" s="346">
        <v>197</v>
      </c>
      <c r="AK358" s="346">
        <v>204</v>
      </c>
      <c r="AL358" s="346">
        <v>210</v>
      </c>
      <c r="AM358" s="346">
        <v>193</v>
      </c>
      <c r="AN358" s="346">
        <v>206</v>
      </c>
      <c r="AO358" s="373"/>
      <c r="AP358" s="348" t="s">
        <v>430</v>
      </c>
      <c r="AQ358" s="348" t="s">
        <v>430</v>
      </c>
      <c r="AR358" s="348">
        <v>7.24</v>
      </c>
      <c r="AS358" s="348">
        <v>2.6</v>
      </c>
      <c r="AT358" s="348">
        <v>-3.48</v>
      </c>
      <c r="AU358" s="351"/>
      <c r="AV358" s="346" t="s">
        <v>430</v>
      </c>
      <c r="AW358" s="346" t="s">
        <v>430</v>
      </c>
      <c r="AX358" s="346">
        <v>31</v>
      </c>
      <c r="AY358" s="346">
        <v>81</v>
      </c>
      <c r="AZ358" s="346">
        <v>197</v>
      </c>
      <c r="BA358" s="374"/>
      <c r="BB358" s="348">
        <v>12.868745898478901</v>
      </c>
      <c r="BC358" s="348">
        <v>0.99740181242626802</v>
      </c>
      <c r="BD358" s="348">
        <v>1.9959031864190398E-2</v>
      </c>
      <c r="BE358" s="375">
        <v>-1.70608092031195E-2</v>
      </c>
      <c r="BF358" s="374"/>
      <c r="BG358" s="372">
        <v>0.13150000000000001</v>
      </c>
      <c r="BH358" s="373"/>
      <c r="BI358" s="348">
        <v>98.619100000000003</v>
      </c>
      <c r="BJ358" s="348">
        <v>1.35955</v>
      </c>
      <c r="BK358" s="348" t="s">
        <v>430</v>
      </c>
      <c r="BL358" s="348">
        <v>2.1350000000000001E-2</v>
      </c>
      <c r="BM358" s="373"/>
      <c r="BN358" s="372" t="s">
        <v>4816</v>
      </c>
      <c r="BO358" s="372" t="s">
        <v>4380</v>
      </c>
      <c r="BP358" s="372" t="s">
        <v>4817</v>
      </c>
      <c r="BQ358" s="372" t="s">
        <v>1126</v>
      </c>
      <c r="BR358" s="372" t="s">
        <v>469</v>
      </c>
      <c r="BS358" s="373"/>
      <c r="BT358" s="354" t="s">
        <v>463</v>
      </c>
    </row>
    <row r="359" spans="1:72" s="428" customFormat="1" x14ac:dyDescent="0.25">
      <c r="A359" s="345" t="s">
        <v>5593</v>
      </c>
      <c r="B359" s="373"/>
      <c r="C359" s="719">
        <v>41275</v>
      </c>
      <c r="D359" s="373"/>
      <c r="E359" s="346">
        <v>389.85</v>
      </c>
      <c r="F359" s="373"/>
      <c r="G359" s="347">
        <v>206.13030000000001</v>
      </c>
      <c r="H359" s="374"/>
      <c r="I359" s="348">
        <v>-0.69669999999999999</v>
      </c>
      <c r="J359" s="348">
        <v>-0.78480000000000005</v>
      </c>
      <c r="K359" s="348">
        <v>0.21260000000000001</v>
      </c>
      <c r="L359" s="348">
        <v>1.9186000000000001</v>
      </c>
      <c r="M359" s="348">
        <v>-4.7603999999999997</v>
      </c>
      <c r="N359" s="350">
        <v>-4.0830000000000002</v>
      </c>
      <c r="O359" s="348">
        <v>-2.2185999999999999</v>
      </c>
      <c r="P359" s="348">
        <v>6.6737000000000002</v>
      </c>
      <c r="Q359" s="348">
        <v>7.4143999999999997</v>
      </c>
      <c r="R359" s="348">
        <v>11.589499999999999</v>
      </c>
      <c r="S359" s="348">
        <v>0.81530000000000002</v>
      </c>
      <c r="T359" s="348">
        <v>7.6226000000000003</v>
      </c>
      <c r="U359" s="348">
        <v>-9.2184000000000008</v>
      </c>
      <c r="V359" s="348">
        <v>-3.4620000000000002</v>
      </c>
      <c r="W359" s="348">
        <v>-1.393</v>
      </c>
      <c r="X359" s="348">
        <v>11.3195</v>
      </c>
      <c r="Y359" s="374"/>
      <c r="Z359" s="346">
        <v>214</v>
      </c>
      <c r="AA359" s="346">
        <v>222</v>
      </c>
      <c r="AB359" s="346">
        <v>240</v>
      </c>
      <c r="AC359" s="346">
        <v>170</v>
      </c>
      <c r="AD359" s="346">
        <v>237</v>
      </c>
      <c r="AE359" s="346">
        <v>214</v>
      </c>
      <c r="AF359" s="346">
        <v>114</v>
      </c>
      <c r="AG359" s="346">
        <v>98</v>
      </c>
      <c r="AH359" s="346">
        <v>45</v>
      </c>
      <c r="AI359" s="346">
        <v>14</v>
      </c>
      <c r="AJ359" s="346">
        <v>222</v>
      </c>
      <c r="AK359" s="346">
        <v>227</v>
      </c>
      <c r="AL359" s="346">
        <v>232</v>
      </c>
      <c r="AM359" s="346">
        <v>217</v>
      </c>
      <c r="AN359" s="346">
        <v>241</v>
      </c>
      <c r="AO359" s="373"/>
      <c r="AP359" s="348">
        <v>10.44</v>
      </c>
      <c r="AQ359" s="348">
        <v>9.09</v>
      </c>
      <c r="AR359" s="348">
        <v>5.57</v>
      </c>
      <c r="AS359" s="348">
        <v>0.66</v>
      </c>
      <c r="AT359" s="348">
        <v>-5.93</v>
      </c>
      <c r="AU359" s="351"/>
      <c r="AV359" s="346">
        <v>17</v>
      </c>
      <c r="AW359" s="346">
        <v>26</v>
      </c>
      <c r="AX359" s="346">
        <v>44</v>
      </c>
      <c r="AY359" s="346">
        <v>99</v>
      </c>
      <c r="AZ359" s="346">
        <v>220</v>
      </c>
      <c r="BA359" s="374"/>
      <c r="BB359" s="348">
        <v>12.7467192077671</v>
      </c>
      <c r="BC359" s="348">
        <v>0.99774151761804697</v>
      </c>
      <c r="BD359" s="348">
        <v>7.42721771113794E-3</v>
      </c>
      <c r="BE359" s="375">
        <v>-3.11378843901093E-2</v>
      </c>
      <c r="BF359" s="374"/>
      <c r="BG359" s="372">
        <v>0.3649</v>
      </c>
      <c r="BH359" s="373"/>
      <c r="BI359" s="348">
        <v>99.601699999999994</v>
      </c>
      <c r="BJ359" s="348" t="s">
        <v>430</v>
      </c>
      <c r="BK359" s="348" t="s">
        <v>430</v>
      </c>
      <c r="BL359" s="348">
        <v>0.39829999999999999</v>
      </c>
      <c r="BM359" s="373"/>
      <c r="BN359" s="372" t="s">
        <v>4819</v>
      </c>
      <c r="BO359" s="372" t="s">
        <v>4517</v>
      </c>
      <c r="BP359" s="372" t="s">
        <v>4518</v>
      </c>
      <c r="BQ359" s="372" t="s">
        <v>4678</v>
      </c>
      <c r="BR359" s="372" t="s">
        <v>744</v>
      </c>
      <c r="BS359" s="373"/>
      <c r="BT359" s="354" t="s">
        <v>4613</v>
      </c>
    </row>
    <row r="360" spans="1:72" s="428" customFormat="1" x14ac:dyDescent="0.25">
      <c r="A360" s="345" t="s">
        <v>5594</v>
      </c>
      <c r="B360" s="373"/>
      <c r="C360" s="719">
        <v>45887</v>
      </c>
      <c r="D360" s="373"/>
      <c r="E360" s="346">
        <v>404.26299999999998</v>
      </c>
      <c r="F360" s="373"/>
      <c r="G360" s="347">
        <v>10.9384</v>
      </c>
      <c r="H360" s="374"/>
      <c r="I360" s="348">
        <v>-0.12509999999999999</v>
      </c>
      <c r="J360" s="348">
        <v>0.51459999999999995</v>
      </c>
      <c r="K360" s="348">
        <v>3.5</v>
      </c>
      <c r="L360" s="348">
        <v>8.0015999999999998</v>
      </c>
      <c r="M360" s="348">
        <v>16.3536</v>
      </c>
      <c r="N360" s="350">
        <v>10.302099999999999</v>
      </c>
      <c r="O360" s="348" t="s">
        <v>430</v>
      </c>
      <c r="P360" s="348" t="s">
        <v>430</v>
      </c>
      <c r="Q360" s="348" t="s">
        <v>430</v>
      </c>
      <c r="R360" s="348" t="s">
        <v>430</v>
      </c>
      <c r="S360" s="348">
        <v>4.2130000000000001</v>
      </c>
      <c r="T360" s="348">
        <v>29.3658</v>
      </c>
      <c r="U360" s="348">
        <v>10.8157</v>
      </c>
      <c r="V360" s="348">
        <v>10.723800000000001</v>
      </c>
      <c r="W360" s="348">
        <v>2.9186999999999999</v>
      </c>
      <c r="X360" s="348">
        <v>9.1481999999999992</v>
      </c>
      <c r="Y360" s="374"/>
      <c r="Z360" s="346">
        <v>73</v>
      </c>
      <c r="AA360" s="346">
        <v>63</v>
      </c>
      <c r="AB360" s="346">
        <v>49</v>
      </c>
      <c r="AC360" s="346">
        <v>21</v>
      </c>
      <c r="AD360" s="346">
        <v>22</v>
      </c>
      <c r="AE360" s="346">
        <v>73</v>
      </c>
      <c r="AF360" s="346" t="s">
        <v>430</v>
      </c>
      <c r="AG360" s="346" t="s">
        <v>430</v>
      </c>
      <c r="AH360" s="346" t="s">
        <v>430</v>
      </c>
      <c r="AI360" s="346" t="s">
        <v>430</v>
      </c>
      <c r="AJ360" s="346">
        <v>52</v>
      </c>
      <c r="AK360" s="346">
        <v>14</v>
      </c>
      <c r="AL360" s="346">
        <v>21</v>
      </c>
      <c r="AM360" s="346">
        <v>54</v>
      </c>
      <c r="AN360" s="346">
        <v>43</v>
      </c>
      <c r="AO360" s="373"/>
      <c r="AP360" s="348" t="s">
        <v>430</v>
      </c>
      <c r="AQ360" s="348" t="s">
        <v>430</v>
      </c>
      <c r="AR360" s="348" t="s">
        <v>430</v>
      </c>
      <c r="AS360" s="348" t="s">
        <v>430</v>
      </c>
      <c r="AT360" s="348">
        <v>24.62</v>
      </c>
      <c r="AU360" s="351"/>
      <c r="AV360" s="346" t="s">
        <v>430</v>
      </c>
      <c r="AW360" s="346" t="s">
        <v>430</v>
      </c>
      <c r="AX360" s="346" t="s">
        <v>430</v>
      </c>
      <c r="AY360" s="346" t="s">
        <v>430</v>
      </c>
      <c r="AZ360" s="346">
        <v>22</v>
      </c>
      <c r="BA360" s="374"/>
      <c r="BB360" s="348">
        <v>20.393961782838002</v>
      </c>
      <c r="BC360" s="348">
        <v>1.0036215484096001</v>
      </c>
      <c r="BD360" s="348">
        <v>2.60522807532114E-2</v>
      </c>
      <c r="BE360" s="375">
        <v>-3.0944122780070998E-2</v>
      </c>
      <c r="BF360" s="374"/>
      <c r="BG360" s="372">
        <v>9.3100000000000002E-2</v>
      </c>
      <c r="BH360" s="373"/>
      <c r="BI360" s="348" t="s">
        <v>430</v>
      </c>
      <c r="BJ360" s="348">
        <v>7.1841100000000004</v>
      </c>
      <c r="BK360" s="348">
        <v>92.766400000000004</v>
      </c>
      <c r="BL360" s="348">
        <v>4.9489999999999999E-2</v>
      </c>
      <c r="BM360" s="373"/>
      <c r="BN360" s="372" t="s">
        <v>5025</v>
      </c>
      <c r="BO360" s="372" t="s">
        <v>4558</v>
      </c>
      <c r="BP360" s="372" t="s">
        <v>2494</v>
      </c>
      <c r="BQ360" s="372" t="s">
        <v>4559</v>
      </c>
      <c r="BR360" s="372" t="s">
        <v>4611</v>
      </c>
      <c r="BS360" s="373"/>
      <c r="BT360" s="354" t="s">
        <v>555</v>
      </c>
    </row>
    <row r="361" spans="1:72" s="428" customFormat="1" x14ac:dyDescent="0.25">
      <c r="A361" s="345" t="s">
        <v>5595</v>
      </c>
      <c r="B361" s="373"/>
      <c r="C361" s="719">
        <v>45222</v>
      </c>
      <c r="D361" s="373"/>
      <c r="E361" s="346">
        <v>376.42599999999999</v>
      </c>
      <c r="F361" s="373"/>
      <c r="G361" s="347">
        <v>14.1678</v>
      </c>
      <c r="H361" s="374"/>
      <c r="I361" s="348">
        <v>-0.32290000000000002</v>
      </c>
      <c r="J361" s="348">
        <v>-0.1114</v>
      </c>
      <c r="K361" s="348">
        <v>1.6203000000000001</v>
      </c>
      <c r="L361" s="348">
        <v>2.9142999999999999</v>
      </c>
      <c r="M361" s="348">
        <v>2.5003000000000002</v>
      </c>
      <c r="N361" s="350">
        <v>3.9264000000000001</v>
      </c>
      <c r="O361" s="348">
        <v>0.36049999999999999</v>
      </c>
      <c r="P361" s="348" t="s">
        <v>430</v>
      </c>
      <c r="Q361" s="348" t="s">
        <v>430</v>
      </c>
      <c r="R361" s="348" t="s">
        <v>430</v>
      </c>
      <c r="S361" s="348">
        <v>2.4047999999999998</v>
      </c>
      <c r="T361" s="348">
        <v>15.698</v>
      </c>
      <c r="U361" s="348">
        <v>-0.58799999999999997</v>
      </c>
      <c r="V361" s="348">
        <v>4.1642999999999999</v>
      </c>
      <c r="W361" s="348">
        <v>0.33779999999999999</v>
      </c>
      <c r="X361" s="348">
        <v>13.019299999999999</v>
      </c>
      <c r="Y361" s="374"/>
      <c r="Z361" s="346">
        <v>138</v>
      </c>
      <c r="AA361" s="346">
        <v>135</v>
      </c>
      <c r="AB361" s="346">
        <v>134</v>
      </c>
      <c r="AC361" s="346">
        <v>122</v>
      </c>
      <c r="AD361" s="346">
        <v>131</v>
      </c>
      <c r="AE361" s="346">
        <v>141</v>
      </c>
      <c r="AF361" s="346">
        <v>62</v>
      </c>
      <c r="AG361" s="346" t="s">
        <v>430</v>
      </c>
      <c r="AH361" s="346" t="s">
        <v>430</v>
      </c>
      <c r="AI361" s="346" t="s">
        <v>430</v>
      </c>
      <c r="AJ361" s="346">
        <v>149</v>
      </c>
      <c r="AK361" s="346">
        <v>133</v>
      </c>
      <c r="AL361" s="346">
        <v>148</v>
      </c>
      <c r="AM361" s="346">
        <v>150</v>
      </c>
      <c r="AN361" s="346">
        <v>141</v>
      </c>
      <c r="AO361" s="373"/>
      <c r="AP361" s="348" t="s">
        <v>430</v>
      </c>
      <c r="AQ361" s="348" t="s">
        <v>430</v>
      </c>
      <c r="AR361" s="348" t="s">
        <v>430</v>
      </c>
      <c r="AS361" s="348" t="s">
        <v>430</v>
      </c>
      <c r="AT361" s="348">
        <v>6.09</v>
      </c>
      <c r="AU361" s="351"/>
      <c r="AV361" s="346" t="s">
        <v>430</v>
      </c>
      <c r="AW361" s="346" t="s">
        <v>430</v>
      </c>
      <c r="AX361" s="346" t="s">
        <v>430</v>
      </c>
      <c r="AY361" s="346" t="s">
        <v>430</v>
      </c>
      <c r="AZ361" s="346">
        <v>118</v>
      </c>
      <c r="BA361" s="374"/>
      <c r="BB361" s="348">
        <v>14.6956253292696</v>
      </c>
      <c r="BC361" s="348">
        <v>0.99530444366466597</v>
      </c>
      <c r="BD361" s="348">
        <v>4.66337381224282E-2</v>
      </c>
      <c r="BE361" s="375">
        <v>-4.9006963512829398E-2</v>
      </c>
      <c r="BF361" s="374"/>
      <c r="BG361" s="372">
        <v>9.9599999999999994E-2</v>
      </c>
      <c r="BH361" s="373"/>
      <c r="BI361" s="348">
        <v>65.191999999999993</v>
      </c>
      <c r="BJ361" s="348">
        <v>19.925699999999999</v>
      </c>
      <c r="BK361" s="348">
        <v>14.6929</v>
      </c>
      <c r="BL361" s="348">
        <v>0.18940000000000001</v>
      </c>
      <c r="BM361" s="373"/>
      <c r="BN361" s="372" t="s">
        <v>2958</v>
      </c>
      <c r="BO361" s="372" t="s">
        <v>2928</v>
      </c>
      <c r="BP361" s="372" t="s">
        <v>4821</v>
      </c>
      <c r="BQ361" s="372" t="s">
        <v>1317</v>
      </c>
      <c r="BR361" s="372" t="s">
        <v>4822</v>
      </c>
      <c r="BS361" s="373"/>
      <c r="BT361" s="354" t="s">
        <v>4823</v>
      </c>
    </row>
    <row r="362" spans="1:72" s="428" customFormat="1" x14ac:dyDescent="0.25">
      <c r="A362" s="345" t="s">
        <v>5596</v>
      </c>
      <c r="B362" s="373"/>
      <c r="C362" s="719">
        <v>41275</v>
      </c>
      <c r="D362" s="373"/>
      <c r="E362" s="346">
        <v>368.10899999999998</v>
      </c>
      <c r="F362" s="373"/>
      <c r="G362" s="347">
        <v>144.3826</v>
      </c>
      <c r="H362" s="374"/>
      <c r="I362" s="348">
        <v>-0.4854</v>
      </c>
      <c r="J362" s="348">
        <v>-0.59489999999999998</v>
      </c>
      <c r="K362" s="348">
        <v>0.46229999999999999</v>
      </c>
      <c r="L362" s="348">
        <v>1.2381</v>
      </c>
      <c r="M362" s="348">
        <v>-3.8107000000000002</v>
      </c>
      <c r="N362" s="350">
        <v>-2.0920000000000001</v>
      </c>
      <c r="O362" s="348">
        <v>-1.1840999999999999</v>
      </c>
      <c r="P362" s="348">
        <v>8.4795999999999996</v>
      </c>
      <c r="Q362" s="348">
        <v>8.4758999999999993</v>
      </c>
      <c r="R362" s="348">
        <v>11.507999999999999</v>
      </c>
      <c r="S362" s="348">
        <v>1.1328</v>
      </c>
      <c r="T362" s="348">
        <v>8.4515999999999991</v>
      </c>
      <c r="U362" s="348">
        <v>-7.3247</v>
      </c>
      <c r="V362" s="348">
        <v>-1.6388</v>
      </c>
      <c r="W362" s="348">
        <v>-1.1388</v>
      </c>
      <c r="X362" s="348">
        <v>11.3704</v>
      </c>
      <c r="Y362" s="374"/>
      <c r="Z362" s="346">
        <v>185</v>
      </c>
      <c r="AA362" s="346">
        <v>198</v>
      </c>
      <c r="AB362" s="346">
        <v>201</v>
      </c>
      <c r="AC362" s="346">
        <v>210</v>
      </c>
      <c r="AD362" s="346">
        <v>214</v>
      </c>
      <c r="AE362" s="346">
        <v>197</v>
      </c>
      <c r="AF362" s="346">
        <v>103</v>
      </c>
      <c r="AG362" s="346">
        <v>90</v>
      </c>
      <c r="AH362" s="346">
        <v>39</v>
      </c>
      <c r="AI362" s="346">
        <v>17</v>
      </c>
      <c r="AJ362" s="346">
        <v>209</v>
      </c>
      <c r="AK362" s="346">
        <v>214</v>
      </c>
      <c r="AL362" s="346">
        <v>219</v>
      </c>
      <c r="AM362" s="346">
        <v>205</v>
      </c>
      <c r="AN362" s="346">
        <v>213</v>
      </c>
      <c r="AO362" s="373"/>
      <c r="AP362" s="348">
        <v>11.03</v>
      </c>
      <c r="AQ362" s="348">
        <v>10.38</v>
      </c>
      <c r="AR362" s="348">
        <v>7.04</v>
      </c>
      <c r="AS362" s="348">
        <v>2.34</v>
      </c>
      <c r="AT362" s="348">
        <v>-3.86</v>
      </c>
      <c r="AU362" s="351"/>
      <c r="AV362" s="346">
        <v>13</v>
      </c>
      <c r="AW362" s="346">
        <v>21</v>
      </c>
      <c r="AX362" s="346">
        <v>39</v>
      </c>
      <c r="AY362" s="346">
        <v>89</v>
      </c>
      <c r="AZ362" s="346">
        <v>208</v>
      </c>
      <c r="BA362" s="374"/>
      <c r="BB362" s="348">
        <v>12.8743050092292</v>
      </c>
      <c r="BC362" s="348">
        <v>0.99781796518618504</v>
      </c>
      <c r="BD362" s="348">
        <v>1.8490540073262701E-2</v>
      </c>
      <c r="BE362" s="375">
        <v>-3.5969950673605998E-2</v>
      </c>
      <c r="BF362" s="374"/>
      <c r="BG362" s="372">
        <v>0.23669999999999999</v>
      </c>
      <c r="BH362" s="373"/>
      <c r="BI362" s="348">
        <v>97.979100000000003</v>
      </c>
      <c r="BJ362" s="348">
        <v>1.3480799999999999</v>
      </c>
      <c r="BK362" s="348" t="s">
        <v>430</v>
      </c>
      <c r="BL362" s="348">
        <v>0.67281999999999997</v>
      </c>
      <c r="BM362" s="373"/>
      <c r="BN362" s="372" t="s">
        <v>4544</v>
      </c>
      <c r="BO362" s="372" t="s">
        <v>4825</v>
      </c>
      <c r="BP362" s="372" t="s">
        <v>2499</v>
      </c>
      <c r="BQ362" s="372" t="s">
        <v>4826</v>
      </c>
      <c r="BR362" s="372" t="s">
        <v>4827</v>
      </c>
      <c r="BS362" s="373"/>
      <c r="BT362" s="354" t="s">
        <v>4823</v>
      </c>
    </row>
    <row r="363" spans="1:72" s="428" customFormat="1" x14ac:dyDescent="0.25">
      <c r="A363" s="345" t="s">
        <v>5597</v>
      </c>
      <c r="B363" s="373"/>
      <c r="C363" s="719">
        <v>44287</v>
      </c>
      <c r="D363" s="373"/>
      <c r="E363" s="346">
        <v>368.791</v>
      </c>
      <c r="F363" s="373"/>
      <c r="G363" s="347">
        <v>24.553000000000001</v>
      </c>
      <c r="H363" s="374"/>
      <c r="I363" s="348">
        <v>8.5999999999999993E-2</v>
      </c>
      <c r="J363" s="348">
        <v>1.1911</v>
      </c>
      <c r="K363" s="348">
        <v>5.7070999999999996</v>
      </c>
      <c r="L363" s="348">
        <v>11.121700000000001</v>
      </c>
      <c r="M363" s="348">
        <v>20.863800000000001</v>
      </c>
      <c r="N363" s="350">
        <v>18.9192</v>
      </c>
      <c r="O363" s="348">
        <v>4.6349</v>
      </c>
      <c r="P363" s="348">
        <v>22.2944</v>
      </c>
      <c r="Q363" s="348">
        <v>14.7971</v>
      </c>
      <c r="R363" s="348" t="s">
        <v>430</v>
      </c>
      <c r="S363" s="348">
        <v>7.5838000000000001</v>
      </c>
      <c r="T363" s="348">
        <v>34.515599999999999</v>
      </c>
      <c r="U363" s="348">
        <v>16.643000000000001</v>
      </c>
      <c r="V363" s="348">
        <v>19.517099999999999</v>
      </c>
      <c r="W363" s="348">
        <v>3.9329000000000001</v>
      </c>
      <c r="X363" s="348">
        <v>18.067900000000002</v>
      </c>
      <c r="Y363" s="374"/>
      <c r="Z363" s="346">
        <v>36</v>
      </c>
      <c r="AA363" s="346">
        <v>32</v>
      </c>
      <c r="AB363" s="346">
        <v>15</v>
      </c>
      <c r="AC363" s="346">
        <v>7</v>
      </c>
      <c r="AD363" s="346">
        <v>4</v>
      </c>
      <c r="AE363" s="346">
        <v>15</v>
      </c>
      <c r="AF363" s="346">
        <v>23</v>
      </c>
      <c r="AG363" s="346">
        <v>8</v>
      </c>
      <c r="AH363" s="346">
        <v>7</v>
      </c>
      <c r="AI363" s="346" t="s">
        <v>430</v>
      </c>
      <c r="AJ363" s="346">
        <v>19</v>
      </c>
      <c r="AK363" s="346">
        <v>9</v>
      </c>
      <c r="AL363" s="346">
        <v>14</v>
      </c>
      <c r="AM363" s="346">
        <v>13</v>
      </c>
      <c r="AN363" s="346">
        <v>21</v>
      </c>
      <c r="AO363" s="373"/>
      <c r="AP363" s="348" t="s">
        <v>430</v>
      </c>
      <c r="AQ363" s="348" t="s">
        <v>430</v>
      </c>
      <c r="AR363" s="348">
        <v>20.03</v>
      </c>
      <c r="AS363" s="348">
        <v>15.42</v>
      </c>
      <c r="AT363" s="348">
        <v>35.200000000000003</v>
      </c>
      <c r="AU363" s="351"/>
      <c r="AV363" s="346" t="s">
        <v>430</v>
      </c>
      <c r="AW363" s="346" t="s">
        <v>430</v>
      </c>
      <c r="AX363" s="346">
        <v>2</v>
      </c>
      <c r="AY363" s="346">
        <v>6</v>
      </c>
      <c r="AZ363" s="346">
        <v>6</v>
      </c>
      <c r="BA363" s="374"/>
      <c r="BB363" s="348">
        <v>20.554923154369</v>
      </c>
      <c r="BC363" s="348">
        <v>0.99827611245287695</v>
      </c>
      <c r="BD363" s="348">
        <v>7.2496121824314599E-2</v>
      </c>
      <c r="BE363" s="375">
        <v>-7.7159416146437496E-2</v>
      </c>
      <c r="BF363" s="374"/>
      <c r="BG363" s="372">
        <v>0.29509999999999997</v>
      </c>
      <c r="BH363" s="373"/>
      <c r="BI363" s="348" t="s">
        <v>430</v>
      </c>
      <c r="BJ363" s="348">
        <v>15.7994</v>
      </c>
      <c r="BK363" s="348">
        <v>84.019800000000004</v>
      </c>
      <c r="BL363" s="348">
        <v>0.18079999999999999</v>
      </c>
      <c r="BM363" s="373"/>
      <c r="BN363" s="372" t="s">
        <v>4829</v>
      </c>
      <c r="BO363" s="372" t="s">
        <v>1881</v>
      </c>
      <c r="BP363" s="372" t="s">
        <v>4830</v>
      </c>
      <c r="BQ363" s="372" t="s">
        <v>4831</v>
      </c>
      <c r="BR363" s="372" t="s">
        <v>4832</v>
      </c>
      <c r="BS363" s="373"/>
      <c r="BT363" s="354" t="s">
        <v>4673</v>
      </c>
    </row>
    <row r="364" spans="1:72" s="428" customFormat="1" x14ac:dyDescent="0.25">
      <c r="A364" s="345" t="s">
        <v>5598</v>
      </c>
      <c r="B364" s="373"/>
      <c r="C364" s="719">
        <v>44531</v>
      </c>
      <c r="D364" s="373"/>
      <c r="E364" s="346">
        <v>355.27600000000001</v>
      </c>
      <c r="F364" s="373"/>
      <c r="G364" s="347">
        <v>17.6313</v>
      </c>
      <c r="H364" s="374"/>
      <c r="I364" s="348">
        <v>-0.26300000000000001</v>
      </c>
      <c r="J364" s="348">
        <v>4.8800000000000003E-2</v>
      </c>
      <c r="K364" s="348">
        <v>1.7363</v>
      </c>
      <c r="L364" s="348">
        <v>2.3469000000000002</v>
      </c>
      <c r="M364" s="348">
        <v>2.9397000000000002</v>
      </c>
      <c r="N364" s="350">
        <v>5.9977999999999998</v>
      </c>
      <c r="O364" s="348">
        <v>1.6812</v>
      </c>
      <c r="P364" s="348">
        <v>14.2286</v>
      </c>
      <c r="Q364" s="348" t="s">
        <v>430</v>
      </c>
      <c r="R364" s="348" t="s">
        <v>430</v>
      </c>
      <c r="S364" s="348">
        <v>2.5701999999999998</v>
      </c>
      <c r="T364" s="348">
        <v>16.163499999999999</v>
      </c>
      <c r="U364" s="348">
        <v>0.501</v>
      </c>
      <c r="V364" s="348">
        <v>6.2900999999999998</v>
      </c>
      <c r="W364" s="348">
        <v>0.46779999999999999</v>
      </c>
      <c r="X364" s="348">
        <v>12.7098</v>
      </c>
      <c r="Y364" s="374"/>
      <c r="Z364" s="346">
        <v>110</v>
      </c>
      <c r="AA364" s="346">
        <v>107</v>
      </c>
      <c r="AB364" s="346">
        <v>123</v>
      </c>
      <c r="AC364" s="346">
        <v>146</v>
      </c>
      <c r="AD364" s="346">
        <v>124</v>
      </c>
      <c r="AE364" s="346">
        <v>106</v>
      </c>
      <c r="AF364" s="346">
        <v>42</v>
      </c>
      <c r="AG364" s="346">
        <v>47</v>
      </c>
      <c r="AH364" s="346" t="s">
        <v>430</v>
      </c>
      <c r="AI364" s="346" t="s">
        <v>430</v>
      </c>
      <c r="AJ364" s="346">
        <v>140</v>
      </c>
      <c r="AK364" s="346">
        <v>123</v>
      </c>
      <c r="AL364" s="346">
        <v>132</v>
      </c>
      <c r="AM364" s="346">
        <v>100</v>
      </c>
      <c r="AN364" s="346">
        <v>132</v>
      </c>
      <c r="AO364" s="373"/>
      <c r="AP364" s="348" t="s">
        <v>430</v>
      </c>
      <c r="AQ364" s="348" t="s">
        <v>430</v>
      </c>
      <c r="AR364" s="348" t="s">
        <v>430</v>
      </c>
      <c r="AS364" s="348">
        <v>7.94</v>
      </c>
      <c r="AT364" s="348">
        <v>7.57</v>
      </c>
      <c r="AU364" s="351"/>
      <c r="AV364" s="346" t="s">
        <v>430</v>
      </c>
      <c r="AW364" s="346" t="s">
        <v>430</v>
      </c>
      <c r="AX364" s="346" t="s">
        <v>430</v>
      </c>
      <c r="AY364" s="346">
        <v>45</v>
      </c>
      <c r="AZ364" s="346">
        <v>106</v>
      </c>
      <c r="BA364" s="374"/>
      <c r="BB364" s="348">
        <v>14.5945867633564</v>
      </c>
      <c r="BC364" s="348">
        <v>0.99850825284206901</v>
      </c>
      <c r="BD364" s="348">
        <v>5.2143403500798297E-2</v>
      </c>
      <c r="BE364" s="375">
        <v>-2.4697482523772199E-2</v>
      </c>
      <c r="BF364" s="374"/>
      <c r="BG364" s="372">
        <v>0.1249</v>
      </c>
      <c r="BH364" s="373"/>
      <c r="BI364" s="348">
        <v>53.704900000000002</v>
      </c>
      <c r="BJ364" s="348">
        <v>44.037399999999998</v>
      </c>
      <c r="BK364" s="348">
        <v>2.1215899999999999</v>
      </c>
      <c r="BL364" s="348">
        <v>0.13611000000000001</v>
      </c>
      <c r="BM364" s="373"/>
      <c r="BN364" s="372" t="s">
        <v>4409</v>
      </c>
      <c r="BO364" s="372" t="s">
        <v>4834</v>
      </c>
      <c r="BP364" s="372" t="s">
        <v>2940</v>
      </c>
      <c r="BQ364" s="372" t="s">
        <v>4412</v>
      </c>
      <c r="BR364" s="372" t="s">
        <v>4413</v>
      </c>
      <c r="BS364" s="373"/>
      <c r="BT364" s="354" t="s">
        <v>555</v>
      </c>
    </row>
    <row r="365" spans="1:72" s="428" customFormat="1" x14ac:dyDescent="0.25">
      <c r="A365" s="345" t="s">
        <v>5599</v>
      </c>
      <c r="B365" s="373"/>
      <c r="C365" s="719">
        <v>45741</v>
      </c>
      <c r="D365" s="373"/>
      <c r="E365" s="346">
        <v>356.858</v>
      </c>
      <c r="F365" s="373"/>
      <c r="G365" s="347">
        <v>13.6447</v>
      </c>
      <c r="H365" s="374"/>
      <c r="I365" s="348">
        <v>-2.1204999999999998</v>
      </c>
      <c r="J365" s="348">
        <v>-1.4018999999999999</v>
      </c>
      <c r="K365" s="348">
        <v>1.4936</v>
      </c>
      <c r="L365" s="348">
        <v>2.7841999999999998</v>
      </c>
      <c r="M365" s="348">
        <v>-13.2651</v>
      </c>
      <c r="N365" s="350">
        <v>23.449300000000001</v>
      </c>
      <c r="O365" s="348" t="s">
        <v>430</v>
      </c>
      <c r="P365" s="348" t="s">
        <v>430</v>
      </c>
      <c r="Q365" s="348" t="s">
        <v>430</v>
      </c>
      <c r="R365" s="348" t="s">
        <v>430</v>
      </c>
      <c r="S365" s="348">
        <v>-0.19159999999999999</v>
      </c>
      <c r="T365" s="348">
        <v>8.4402000000000008</v>
      </c>
      <c r="U365" s="348">
        <v>-0.92649999999999999</v>
      </c>
      <c r="V365" s="348">
        <v>12.228199999999999</v>
      </c>
      <c r="W365" s="348">
        <v>1.5465</v>
      </c>
      <c r="X365" s="348">
        <v>24.375399999999999</v>
      </c>
      <c r="Y365" s="374"/>
      <c r="Z365" s="346">
        <v>235</v>
      </c>
      <c r="AA365" s="346">
        <v>243</v>
      </c>
      <c r="AB365" s="346">
        <v>147</v>
      </c>
      <c r="AC365" s="346">
        <v>132</v>
      </c>
      <c r="AD365" s="346">
        <v>251</v>
      </c>
      <c r="AE365" s="346">
        <v>9</v>
      </c>
      <c r="AF365" s="346" t="s">
        <v>430</v>
      </c>
      <c r="AG365" s="346" t="s">
        <v>430</v>
      </c>
      <c r="AH365" s="346" t="s">
        <v>430</v>
      </c>
      <c r="AI365" s="346" t="s">
        <v>430</v>
      </c>
      <c r="AJ365" s="346">
        <v>240</v>
      </c>
      <c r="AK365" s="346">
        <v>215</v>
      </c>
      <c r="AL365" s="346">
        <v>150</v>
      </c>
      <c r="AM365" s="346">
        <v>30</v>
      </c>
      <c r="AN365" s="346">
        <v>76</v>
      </c>
      <c r="AO365" s="373"/>
      <c r="AP365" s="348" t="s">
        <v>430</v>
      </c>
      <c r="AQ365" s="348" t="s">
        <v>430</v>
      </c>
      <c r="AR365" s="348" t="s">
        <v>430</v>
      </c>
      <c r="AS365" s="348" t="s">
        <v>430</v>
      </c>
      <c r="AT365" s="348">
        <v>1.23</v>
      </c>
      <c r="AU365" s="351"/>
      <c r="AV365" s="346" t="s">
        <v>430</v>
      </c>
      <c r="AW365" s="346" t="s">
        <v>430</v>
      </c>
      <c r="AX365" s="346" t="s">
        <v>430</v>
      </c>
      <c r="AY365" s="346" t="s">
        <v>430</v>
      </c>
      <c r="AZ365" s="346">
        <v>169</v>
      </c>
      <c r="BA365" s="374"/>
      <c r="BB365" s="348">
        <v>23.223004271252599</v>
      </c>
      <c r="BC365" s="348">
        <v>0</v>
      </c>
      <c r="BD365" s="348">
        <v>6.9614511263955903E-2</v>
      </c>
      <c r="BE365" s="375" t="s">
        <v>430</v>
      </c>
      <c r="BF365" s="374"/>
      <c r="BG365" s="372" t="s">
        <v>430</v>
      </c>
      <c r="BH365" s="373"/>
      <c r="BI365" s="348">
        <v>86.184200000000004</v>
      </c>
      <c r="BJ365" s="348">
        <v>12.9198</v>
      </c>
      <c r="BK365" s="348">
        <v>0.98749900000000002</v>
      </c>
      <c r="BL365" s="348">
        <v>-9.1498999999999997E-2</v>
      </c>
      <c r="BM365" s="373"/>
      <c r="BN365" s="372" t="s">
        <v>4836</v>
      </c>
      <c r="BO365" s="372" t="s">
        <v>4837</v>
      </c>
      <c r="BP365" s="372" t="s">
        <v>430</v>
      </c>
      <c r="BQ365" s="372" t="s">
        <v>430</v>
      </c>
      <c r="BR365" s="372" t="s">
        <v>430</v>
      </c>
      <c r="BS365" s="373"/>
      <c r="BT365" s="354" t="s">
        <v>4673</v>
      </c>
    </row>
    <row r="366" spans="1:72" s="428" customFormat="1" x14ac:dyDescent="0.25">
      <c r="A366" s="345" t="s">
        <v>5600</v>
      </c>
      <c r="B366" s="373"/>
      <c r="C366" s="719">
        <v>45813</v>
      </c>
      <c r="D366" s="373"/>
      <c r="E366" s="346">
        <v>326.36799999999999</v>
      </c>
      <c r="F366" s="373"/>
      <c r="G366" s="347">
        <v>10.1106</v>
      </c>
      <c r="H366" s="374"/>
      <c r="I366" s="348">
        <v>-0.3165</v>
      </c>
      <c r="J366" s="348">
        <v>-0.96870000000000001</v>
      </c>
      <c r="K366" s="348">
        <v>0.40820000000000001</v>
      </c>
      <c r="L366" s="348">
        <v>0.81459999999999999</v>
      </c>
      <c r="M366" s="348">
        <v>2.1593</v>
      </c>
      <c r="N366" s="350">
        <v>0.59730000000000005</v>
      </c>
      <c r="O366" s="348" t="s">
        <v>430</v>
      </c>
      <c r="P366" s="348" t="s">
        <v>430</v>
      </c>
      <c r="Q366" s="348" t="s">
        <v>430</v>
      </c>
      <c r="R366" s="348" t="s">
        <v>430</v>
      </c>
      <c r="S366" s="348">
        <v>4.8589000000000002</v>
      </c>
      <c r="T366" s="348">
        <v>13.055999999999999</v>
      </c>
      <c r="U366" s="348">
        <v>-3.5891999999999999</v>
      </c>
      <c r="V366" s="348">
        <v>1.6447000000000001</v>
      </c>
      <c r="W366" s="348">
        <v>-0.77139999999999997</v>
      </c>
      <c r="X366" s="348">
        <v>0.9002</v>
      </c>
      <c r="Y366" s="374"/>
      <c r="Z366" s="346">
        <v>130</v>
      </c>
      <c r="AA366" s="346">
        <v>236</v>
      </c>
      <c r="AB366" s="346">
        <v>215</v>
      </c>
      <c r="AC366" s="346">
        <v>218</v>
      </c>
      <c r="AD366" s="346">
        <v>138</v>
      </c>
      <c r="AE366" s="346">
        <v>165</v>
      </c>
      <c r="AF366" s="346" t="s">
        <v>430</v>
      </c>
      <c r="AG366" s="346" t="s">
        <v>430</v>
      </c>
      <c r="AH366" s="346" t="s">
        <v>430</v>
      </c>
      <c r="AI366" s="346" t="s">
        <v>430</v>
      </c>
      <c r="AJ366" s="346">
        <v>39</v>
      </c>
      <c r="AK366" s="346">
        <v>168</v>
      </c>
      <c r="AL366" s="346">
        <v>175</v>
      </c>
      <c r="AM366" s="346">
        <v>165</v>
      </c>
      <c r="AN366" s="346">
        <v>180</v>
      </c>
      <c r="AO366" s="373"/>
      <c r="AP366" s="348" t="s">
        <v>430</v>
      </c>
      <c r="AQ366" s="348" t="s">
        <v>430</v>
      </c>
      <c r="AR366" s="348" t="s">
        <v>430</v>
      </c>
      <c r="AS366" s="348" t="s">
        <v>430</v>
      </c>
      <c r="AT366" s="348">
        <v>2.12</v>
      </c>
      <c r="AU366" s="351"/>
      <c r="AV366" s="346" t="s">
        <v>430</v>
      </c>
      <c r="AW366" s="346" t="s">
        <v>430</v>
      </c>
      <c r="AX366" s="346" t="s">
        <v>430</v>
      </c>
      <c r="AY366" s="346" t="s">
        <v>430</v>
      </c>
      <c r="AZ366" s="346">
        <v>164</v>
      </c>
      <c r="BA366" s="374"/>
      <c r="BB366" s="348">
        <v>14.1348655130209</v>
      </c>
      <c r="BC366" s="348">
        <v>0.99904984615141501</v>
      </c>
      <c r="BD366" s="348">
        <v>-3.2371393000576003E-2</v>
      </c>
      <c r="BE366" s="375">
        <v>-3.6816717353561797E-2</v>
      </c>
      <c r="BF366" s="374"/>
      <c r="BG366" s="372">
        <v>5.3400000000000003E-2</v>
      </c>
      <c r="BH366" s="373"/>
      <c r="BI366" s="348">
        <v>72.210400000000007</v>
      </c>
      <c r="BJ366" s="348">
        <v>25.198</v>
      </c>
      <c r="BK366" s="348">
        <v>2.3689800000000001</v>
      </c>
      <c r="BL366" s="348">
        <v>0.22262000000000001</v>
      </c>
      <c r="BM366" s="373"/>
      <c r="BN366" s="372" t="s">
        <v>4839</v>
      </c>
      <c r="BO366" s="372" t="s">
        <v>4840</v>
      </c>
      <c r="BP366" s="372" t="s">
        <v>4841</v>
      </c>
      <c r="BQ366" s="372" t="s">
        <v>4755</v>
      </c>
      <c r="BR366" s="372" t="s">
        <v>4756</v>
      </c>
      <c r="BS366" s="373"/>
      <c r="BT366" s="354" t="s">
        <v>4673</v>
      </c>
    </row>
    <row r="367" spans="1:72" s="428" customFormat="1" x14ac:dyDescent="0.25">
      <c r="A367" s="345" t="s">
        <v>5601</v>
      </c>
      <c r="B367" s="373"/>
      <c r="C367" s="719">
        <v>45037</v>
      </c>
      <c r="D367" s="373"/>
      <c r="E367" s="346">
        <v>329.00299999999999</v>
      </c>
      <c r="F367" s="373"/>
      <c r="G367" s="347">
        <v>15.865500000000001</v>
      </c>
      <c r="H367" s="374"/>
      <c r="I367" s="348">
        <v>-0.51290000000000002</v>
      </c>
      <c r="J367" s="348">
        <v>-0.29220000000000002</v>
      </c>
      <c r="K367" s="348">
        <v>1.4567000000000001</v>
      </c>
      <c r="L367" s="348">
        <v>2.6288999999999998</v>
      </c>
      <c r="M367" s="348">
        <v>1.4683999999999999</v>
      </c>
      <c r="N367" s="350">
        <v>3.2115</v>
      </c>
      <c r="O367" s="348">
        <v>-0.1089</v>
      </c>
      <c r="P367" s="348">
        <v>11.739599999999999</v>
      </c>
      <c r="Q367" s="348" t="s">
        <v>430</v>
      </c>
      <c r="R367" s="348" t="s">
        <v>430</v>
      </c>
      <c r="S367" s="348">
        <v>2.2827999999999999</v>
      </c>
      <c r="T367" s="348">
        <v>14.5366</v>
      </c>
      <c r="U367" s="348">
        <v>-1.5152000000000001</v>
      </c>
      <c r="V367" s="348">
        <v>3.3334000000000001</v>
      </c>
      <c r="W367" s="348">
        <v>0.1142</v>
      </c>
      <c r="X367" s="348">
        <v>14.7561</v>
      </c>
      <c r="Y367" s="374"/>
      <c r="Z367" s="346">
        <v>188</v>
      </c>
      <c r="AA367" s="346">
        <v>146</v>
      </c>
      <c r="AB367" s="346">
        <v>149</v>
      </c>
      <c r="AC367" s="346">
        <v>139</v>
      </c>
      <c r="AD367" s="346">
        <v>146</v>
      </c>
      <c r="AE367" s="346">
        <v>148</v>
      </c>
      <c r="AF367" s="346">
        <v>74</v>
      </c>
      <c r="AG367" s="346">
        <v>60</v>
      </c>
      <c r="AH367" s="346" t="s">
        <v>430</v>
      </c>
      <c r="AI367" s="346" t="s">
        <v>430</v>
      </c>
      <c r="AJ367" s="346">
        <v>156</v>
      </c>
      <c r="AK367" s="346">
        <v>154</v>
      </c>
      <c r="AL367" s="346">
        <v>157</v>
      </c>
      <c r="AM367" s="346">
        <v>157</v>
      </c>
      <c r="AN367" s="346">
        <v>154</v>
      </c>
      <c r="AO367" s="373"/>
      <c r="AP367" s="348" t="s">
        <v>430</v>
      </c>
      <c r="AQ367" s="348" t="s">
        <v>430</v>
      </c>
      <c r="AR367" s="348" t="s">
        <v>430</v>
      </c>
      <c r="AS367" s="348">
        <v>5.61</v>
      </c>
      <c r="AT367" s="348">
        <v>4.6500000000000004</v>
      </c>
      <c r="AU367" s="351"/>
      <c r="AV367" s="346" t="s">
        <v>430</v>
      </c>
      <c r="AW367" s="346" t="s">
        <v>430</v>
      </c>
      <c r="AX367" s="346" t="s">
        <v>430</v>
      </c>
      <c r="AY367" s="346">
        <v>59</v>
      </c>
      <c r="AZ367" s="346">
        <v>140</v>
      </c>
      <c r="BA367" s="374"/>
      <c r="BB367" s="348">
        <v>14.164651100744001</v>
      </c>
      <c r="BC367" s="348">
        <v>0.99415652300142598</v>
      </c>
      <c r="BD367" s="348">
        <v>3.7540523865500199E-2</v>
      </c>
      <c r="BE367" s="375">
        <v>-4.3779771659631199E-2</v>
      </c>
      <c r="BF367" s="374"/>
      <c r="BG367" s="372">
        <v>0.13350000000000001</v>
      </c>
      <c r="BH367" s="373"/>
      <c r="BI367" s="348">
        <v>68.0428</v>
      </c>
      <c r="BJ367" s="348">
        <v>20.794899999999998</v>
      </c>
      <c r="BK367" s="348">
        <v>10.8123</v>
      </c>
      <c r="BL367" s="348">
        <v>0.35</v>
      </c>
      <c r="BM367" s="373"/>
      <c r="BN367" s="372" t="s">
        <v>4843</v>
      </c>
      <c r="BO367" s="372" t="s">
        <v>4222</v>
      </c>
      <c r="BP367" s="372" t="s">
        <v>4844</v>
      </c>
      <c r="BQ367" s="372" t="s">
        <v>4845</v>
      </c>
      <c r="BR367" s="372" t="s">
        <v>829</v>
      </c>
      <c r="BS367" s="373"/>
      <c r="BT367" s="354" t="s">
        <v>555</v>
      </c>
    </row>
    <row r="368" spans="1:72" s="428" customFormat="1" x14ac:dyDescent="0.25">
      <c r="A368" s="345" t="s">
        <v>5602</v>
      </c>
      <c r="B368" s="373"/>
      <c r="C368" s="719">
        <v>45485</v>
      </c>
      <c r="D368" s="373"/>
      <c r="E368" s="346">
        <v>324.73599999999999</v>
      </c>
      <c r="F368" s="373"/>
      <c r="G368" s="347">
        <v>10.325699999999999</v>
      </c>
      <c r="H368" s="374"/>
      <c r="I368" s="348">
        <v>-0.32529999999999998</v>
      </c>
      <c r="J368" s="348">
        <v>-0.12770000000000001</v>
      </c>
      <c r="K368" s="348">
        <v>1.532</v>
      </c>
      <c r="L368" s="348">
        <v>2.7023999999999999</v>
      </c>
      <c r="M368" s="348">
        <v>1.7421</v>
      </c>
      <c r="N368" s="350">
        <v>3.73</v>
      </c>
      <c r="O368" s="348">
        <v>0.49070000000000003</v>
      </c>
      <c r="P368" s="348" t="s">
        <v>430</v>
      </c>
      <c r="Q368" s="348" t="s">
        <v>430</v>
      </c>
      <c r="R368" s="348" t="s">
        <v>430</v>
      </c>
      <c r="S368" s="348">
        <v>2.3633999999999999</v>
      </c>
      <c r="T368" s="348">
        <v>14.986800000000001</v>
      </c>
      <c r="U368" s="348">
        <v>-1.163</v>
      </c>
      <c r="V368" s="348">
        <v>3.8855</v>
      </c>
      <c r="W368" s="348">
        <v>0.17460000000000001</v>
      </c>
      <c r="X368" s="348">
        <v>1.5189999999999999</v>
      </c>
      <c r="Y368" s="374"/>
      <c r="Z368" s="346">
        <v>143</v>
      </c>
      <c r="AA368" s="346">
        <v>139</v>
      </c>
      <c r="AB368" s="346">
        <v>142</v>
      </c>
      <c r="AC368" s="346">
        <v>134</v>
      </c>
      <c r="AD368" s="346">
        <v>144</v>
      </c>
      <c r="AE368" s="346">
        <v>144</v>
      </c>
      <c r="AF368" s="346">
        <v>57</v>
      </c>
      <c r="AG368" s="346" t="s">
        <v>430</v>
      </c>
      <c r="AH368" s="346" t="s">
        <v>430</v>
      </c>
      <c r="AI368" s="346" t="s">
        <v>430</v>
      </c>
      <c r="AJ368" s="346">
        <v>152</v>
      </c>
      <c r="AK368" s="346">
        <v>145</v>
      </c>
      <c r="AL368" s="346">
        <v>154</v>
      </c>
      <c r="AM368" s="346">
        <v>154</v>
      </c>
      <c r="AN368" s="346">
        <v>150</v>
      </c>
      <c r="AO368" s="373"/>
      <c r="AP368" s="348" t="s">
        <v>430</v>
      </c>
      <c r="AQ368" s="348" t="s">
        <v>430</v>
      </c>
      <c r="AR368" s="348" t="s">
        <v>430</v>
      </c>
      <c r="AS368" s="348" t="s">
        <v>430</v>
      </c>
      <c r="AT368" s="348">
        <v>5.24</v>
      </c>
      <c r="AU368" s="351"/>
      <c r="AV368" s="346" t="s">
        <v>430</v>
      </c>
      <c r="AW368" s="346" t="s">
        <v>430</v>
      </c>
      <c r="AX368" s="346" t="s">
        <v>430</v>
      </c>
      <c r="AY368" s="346" t="s">
        <v>430</v>
      </c>
      <c r="AZ368" s="346">
        <v>134</v>
      </c>
      <c r="BA368" s="374"/>
      <c r="BB368" s="348">
        <v>14.6190286734778</v>
      </c>
      <c r="BC368" s="348">
        <v>1.0025517933988899</v>
      </c>
      <c r="BD368" s="348">
        <v>-1.77590630579708E-2</v>
      </c>
      <c r="BE368" s="375">
        <v>-1.4996738629397099E-2</v>
      </c>
      <c r="BF368" s="374"/>
      <c r="BG368" s="372">
        <v>0.14990000000000001</v>
      </c>
      <c r="BH368" s="373"/>
      <c r="BI368" s="348">
        <v>68.060400000000001</v>
      </c>
      <c r="BJ368" s="348">
        <v>20.783899999999999</v>
      </c>
      <c r="BK368" s="348">
        <v>10.825200000000001</v>
      </c>
      <c r="BL368" s="348">
        <v>0.33050000000000002</v>
      </c>
      <c r="BM368" s="373"/>
      <c r="BN368" s="372" t="s">
        <v>2016</v>
      </c>
      <c r="BO368" s="372" t="s">
        <v>1180</v>
      </c>
      <c r="BP368" s="372" t="s">
        <v>4412</v>
      </c>
      <c r="BQ368" s="372" t="s">
        <v>4847</v>
      </c>
      <c r="BR368" s="372" t="s">
        <v>4848</v>
      </c>
      <c r="BS368" s="373"/>
      <c r="BT368" s="354" t="s">
        <v>4673</v>
      </c>
    </row>
    <row r="369" spans="1:72" s="428" customFormat="1" x14ac:dyDescent="0.25">
      <c r="A369" s="345" t="s">
        <v>5603</v>
      </c>
      <c r="B369" s="373"/>
      <c r="C369" s="719">
        <v>45827</v>
      </c>
      <c r="D369" s="373"/>
      <c r="E369" s="346">
        <v>330.91</v>
      </c>
      <c r="F369" s="373"/>
      <c r="G369" s="347">
        <v>11.1938</v>
      </c>
      <c r="H369" s="374"/>
      <c r="I369" s="348">
        <v>-0.1026</v>
      </c>
      <c r="J369" s="348">
        <v>0.52449999999999997</v>
      </c>
      <c r="K369" s="348">
        <v>2.5684</v>
      </c>
      <c r="L369" s="348">
        <v>2.9323999999999999</v>
      </c>
      <c r="M369" s="348">
        <v>7.7591000000000001</v>
      </c>
      <c r="N369" s="350">
        <v>11.494300000000001</v>
      </c>
      <c r="O369" s="348" t="s">
        <v>430</v>
      </c>
      <c r="P369" s="348" t="s">
        <v>430</v>
      </c>
      <c r="Q369" s="348" t="s">
        <v>430</v>
      </c>
      <c r="R369" s="348" t="s">
        <v>430</v>
      </c>
      <c r="S369" s="348">
        <v>3.3668</v>
      </c>
      <c r="T369" s="348">
        <v>21.292000000000002</v>
      </c>
      <c r="U369" s="348">
        <v>5.7885</v>
      </c>
      <c r="V369" s="348">
        <v>12.0321</v>
      </c>
      <c r="W369" s="348">
        <v>1.6315</v>
      </c>
      <c r="X369" s="348">
        <v>9.9489000000000001</v>
      </c>
      <c r="Y369" s="374"/>
      <c r="Z369" s="346">
        <v>59</v>
      </c>
      <c r="AA369" s="346">
        <v>49</v>
      </c>
      <c r="AB369" s="346">
        <v>98</v>
      </c>
      <c r="AC369" s="346">
        <v>118</v>
      </c>
      <c r="AD369" s="346">
        <v>51</v>
      </c>
      <c r="AE369" s="346">
        <v>62</v>
      </c>
      <c r="AF369" s="346" t="s">
        <v>430</v>
      </c>
      <c r="AG369" s="346" t="s">
        <v>430</v>
      </c>
      <c r="AH369" s="346" t="s">
        <v>430</v>
      </c>
      <c r="AI369" s="346" t="s">
        <v>430</v>
      </c>
      <c r="AJ369" s="346">
        <v>108</v>
      </c>
      <c r="AK369" s="346">
        <v>70</v>
      </c>
      <c r="AL369" s="346">
        <v>74</v>
      </c>
      <c r="AM369" s="346">
        <v>35</v>
      </c>
      <c r="AN369" s="346">
        <v>71</v>
      </c>
      <c r="AO369" s="373"/>
      <c r="AP369" s="348" t="s">
        <v>430</v>
      </c>
      <c r="AQ369" s="348" t="s">
        <v>430</v>
      </c>
      <c r="AR369" s="348" t="s">
        <v>430</v>
      </c>
      <c r="AS369" s="348" t="s">
        <v>430</v>
      </c>
      <c r="AT369" s="348">
        <v>15.64</v>
      </c>
      <c r="AU369" s="351"/>
      <c r="AV369" s="346" t="s">
        <v>430</v>
      </c>
      <c r="AW369" s="346" t="s">
        <v>430</v>
      </c>
      <c r="AX369" s="346" t="s">
        <v>430</v>
      </c>
      <c r="AY369" s="346" t="s">
        <v>430</v>
      </c>
      <c r="AZ369" s="346">
        <v>73</v>
      </c>
      <c r="BA369" s="374"/>
      <c r="BB369" s="348">
        <v>16.366447624612899</v>
      </c>
      <c r="BC369" s="348">
        <v>1.0004423255739601</v>
      </c>
      <c r="BD369" s="348">
        <v>1.24529704791409E-2</v>
      </c>
      <c r="BE369" s="375">
        <v>-3.8251564296026302E-2</v>
      </c>
      <c r="BF369" s="374"/>
      <c r="BG369" s="372">
        <v>0.11990000000000001</v>
      </c>
      <c r="BH369" s="373"/>
      <c r="BI369" s="348">
        <v>11.149800000000001</v>
      </c>
      <c r="BJ369" s="348">
        <v>84.581000000000003</v>
      </c>
      <c r="BK369" s="348">
        <v>4.2709400000000004</v>
      </c>
      <c r="BL369" s="348">
        <v>-1.74E-3</v>
      </c>
      <c r="BM369" s="373"/>
      <c r="BN369" s="372" t="s">
        <v>4850</v>
      </c>
      <c r="BO369" s="372" t="s">
        <v>4851</v>
      </c>
      <c r="BP369" s="372" t="s">
        <v>4852</v>
      </c>
      <c r="BQ369" s="372" t="s">
        <v>4853</v>
      </c>
      <c r="BR369" s="372" t="s">
        <v>4572</v>
      </c>
      <c r="BS369" s="373"/>
      <c r="BT369" s="354" t="s">
        <v>4673</v>
      </c>
    </row>
    <row r="370" spans="1:72" s="428" customFormat="1" x14ac:dyDescent="0.25">
      <c r="A370" s="345" t="s">
        <v>5604</v>
      </c>
      <c r="B370" s="373"/>
      <c r="C370" s="719">
        <v>45286</v>
      </c>
      <c r="D370" s="373"/>
      <c r="E370" s="346">
        <v>318.65100000000001</v>
      </c>
      <c r="F370" s="373"/>
      <c r="G370" s="347">
        <v>11.2759</v>
      </c>
      <c r="H370" s="374"/>
      <c r="I370" s="348">
        <v>-0.56440000000000001</v>
      </c>
      <c r="J370" s="348">
        <v>-0.67300000000000004</v>
      </c>
      <c r="K370" s="348">
        <v>1.2372000000000001</v>
      </c>
      <c r="L370" s="348">
        <v>2.0739000000000001</v>
      </c>
      <c r="M370" s="348">
        <v>5.9127999999999998</v>
      </c>
      <c r="N370" s="350">
        <v>-3.3662999999999998</v>
      </c>
      <c r="O370" s="348">
        <v>-8.2315000000000005</v>
      </c>
      <c r="P370" s="348" t="s">
        <v>430</v>
      </c>
      <c r="Q370" s="348" t="s">
        <v>430</v>
      </c>
      <c r="R370" s="348" t="s">
        <v>430</v>
      </c>
      <c r="S370" s="348">
        <v>3.2042999999999999</v>
      </c>
      <c r="T370" s="348">
        <v>17.8489</v>
      </c>
      <c r="U370" s="348">
        <v>0.29349999999999998</v>
      </c>
      <c r="V370" s="348">
        <v>-0.83460000000000001</v>
      </c>
      <c r="W370" s="348">
        <v>0.43730000000000002</v>
      </c>
      <c r="X370" s="348">
        <v>4.5979999999999999</v>
      </c>
      <c r="Y370" s="374"/>
      <c r="Z370" s="346">
        <v>194</v>
      </c>
      <c r="AA370" s="346">
        <v>208</v>
      </c>
      <c r="AB370" s="346">
        <v>151</v>
      </c>
      <c r="AC370" s="346">
        <v>159</v>
      </c>
      <c r="AD370" s="346">
        <v>87</v>
      </c>
      <c r="AE370" s="346">
        <v>205</v>
      </c>
      <c r="AF370" s="346">
        <v>136</v>
      </c>
      <c r="AG370" s="346" t="s">
        <v>430</v>
      </c>
      <c r="AH370" s="346" t="s">
        <v>430</v>
      </c>
      <c r="AI370" s="346" t="s">
        <v>430</v>
      </c>
      <c r="AJ370" s="346">
        <v>123</v>
      </c>
      <c r="AK370" s="346">
        <v>110</v>
      </c>
      <c r="AL370" s="346">
        <v>136</v>
      </c>
      <c r="AM370" s="346">
        <v>181</v>
      </c>
      <c r="AN370" s="346">
        <v>136</v>
      </c>
      <c r="AO370" s="373"/>
      <c r="AP370" s="348" t="s">
        <v>430</v>
      </c>
      <c r="AQ370" s="348" t="s">
        <v>430</v>
      </c>
      <c r="AR370" s="348" t="s">
        <v>430</v>
      </c>
      <c r="AS370" s="348" t="s">
        <v>430</v>
      </c>
      <c r="AT370" s="348">
        <v>5.52</v>
      </c>
      <c r="AU370" s="351"/>
      <c r="AV370" s="346" t="s">
        <v>430</v>
      </c>
      <c r="AW370" s="346" t="s">
        <v>430</v>
      </c>
      <c r="AX370" s="346" t="s">
        <v>430</v>
      </c>
      <c r="AY370" s="346" t="s">
        <v>430</v>
      </c>
      <c r="AZ370" s="346">
        <v>128</v>
      </c>
      <c r="BA370" s="374"/>
      <c r="BB370" s="348">
        <v>21.077311631437698</v>
      </c>
      <c r="BC370" s="348">
        <v>0.999718926061409</v>
      </c>
      <c r="BD370" s="348">
        <v>5.4926152542148299E-3</v>
      </c>
      <c r="BE370" s="375">
        <v>-3.01822929687031E-2</v>
      </c>
      <c r="BF370" s="374"/>
      <c r="BG370" s="372">
        <v>0.34389999999999998</v>
      </c>
      <c r="BH370" s="373"/>
      <c r="BI370" s="348" t="s">
        <v>430</v>
      </c>
      <c r="BJ370" s="348">
        <v>3.7654100000000001</v>
      </c>
      <c r="BK370" s="348">
        <v>96.408199999999994</v>
      </c>
      <c r="BL370" s="348">
        <v>-0.17360999999999999</v>
      </c>
      <c r="BM370" s="373"/>
      <c r="BN370" s="372" t="s">
        <v>4855</v>
      </c>
      <c r="BO370" s="372" t="s">
        <v>4856</v>
      </c>
      <c r="BP370" s="372" t="s">
        <v>4857</v>
      </c>
      <c r="BQ370" s="372" t="s">
        <v>4858</v>
      </c>
      <c r="BR370" s="372" t="s">
        <v>4859</v>
      </c>
      <c r="BS370" s="373"/>
      <c r="BT370" s="354" t="s">
        <v>555</v>
      </c>
    </row>
    <row r="371" spans="1:72" s="428" customFormat="1" x14ac:dyDescent="0.25">
      <c r="A371" s="345" t="s">
        <v>5605</v>
      </c>
      <c r="B371" s="373"/>
      <c r="C371" s="719">
        <v>45072</v>
      </c>
      <c r="D371" s="373"/>
      <c r="E371" s="346">
        <v>303.70699999999999</v>
      </c>
      <c r="F371" s="373"/>
      <c r="G371" s="347">
        <v>12.700200000000001</v>
      </c>
      <c r="H371" s="374"/>
      <c r="I371" s="348">
        <v>-0.69589999999999996</v>
      </c>
      <c r="J371" s="348">
        <v>-0.78280000000000005</v>
      </c>
      <c r="K371" s="348">
        <v>0.21940000000000001</v>
      </c>
      <c r="L371" s="348">
        <v>1.9392</v>
      </c>
      <c r="M371" s="348">
        <v>-4.7317999999999998</v>
      </c>
      <c r="N371" s="350">
        <v>-4.1036999999999999</v>
      </c>
      <c r="O371" s="348">
        <v>-2.2077</v>
      </c>
      <c r="P371" s="348">
        <v>6.7263999999999999</v>
      </c>
      <c r="Q371" s="348" t="s">
        <v>430</v>
      </c>
      <c r="R371" s="348" t="s">
        <v>430</v>
      </c>
      <c r="S371" s="348">
        <v>0.82640000000000002</v>
      </c>
      <c r="T371" s="348">
        <v>7.6406999999999998</v>
      </c>
      <c r="U371" s="348">
        <v>-9.1082999999999998</v>
      </c>
      <c r="V371" s="348">
        <v>-3.4881000000000002</v>
      </c>
      <c r="W371" s="348">
        <v>-1.3868</v>
      </c>
      <c r="X371" s="348">
        <v>7.6138000000000003</v>
      </c>
      <c r="Y371" s="374"/>
      <c r="Z371" s="346">
        <v>209</v>
      </c>
      <c r="AA371" s="346">
        <v>219</v>
      </c>
      <c r="AB371" s="346">
        <v>238</v>
      </c>
      <c r="AC371" s="346">
        <v>167</v>
      </c>
      <c r="AD371" s="346">
        <v>234</v>
      </c>
      <c r="AE371" s="346">
        <v>215</v>
      </c>
      <c r="AF371" s="346">
        <v>113</v>
      </c>
      <c r="AG371" s="346">
        <v>97</v>
      </c>
      <c r="AH371" s="346" t="s">
        <v>430</v>
      </c>
      <c r="AI371" s="346" t="s">
        <v>430</v>
      </c>
      <c r="AJ371" s="346">
        <v>221</v>
      </c>
      <c r="AK371" s="346">
        <v>225</v>
      </c>
      <c r="AL371" s="346">
        <v>228</v>
      </c>
      <c r="AM371" s="346">
        <v>218</v>
      </c>
      <c r="AN371" s="346">
        <v>240</v>
      </c>
      <c r="AO371" s="373"/>
      <c r="AP371" s="348" t="s">
        <v>430</v>
      </c>
      <c r="AQ371" s="348" t="s">
        <v>430</v>
      </c>
      <c r="AR371" s="348" t="s">
        <v>430</v>
      </c>
      <c r="AS371" s="348">
        <v>0.69</v>
      </c>
      <c r="AT371" s="348">
        <v>-5.86</v>
      </c>
      <c r="AU371" s="351"/>
      <c r="AV371" s="346" t="s">
        <v>430</v>
      </c>
      <c r="AW371" s="346" t="s">
        <v>430</v>
      </c>
      <c r="AX371" s="346" t="s">
        <v>430</v>
      </c>
      <c r="AY371" s="346">
        <v>98</v>
      </c>
      <c r="AZ371" s="346">
        <v>218</v>
      </c>
      <c r="BA371" s="374"/>
      <c r="BB371" s="348">
        <v>12.750311051535499</v>
      </c>
      <c r="BC371" s="348">
        <v>0.99807256230452901</v>
      </c>
      <c r="BD371" s="348">
        <v>7.8356978962582195E-3</v>
      </c>
      <c r="BE371" s="375">
        <v>-2.5944700753819602E-2</v>
      </c>
      <c r="BF371" s="374"/>
      <c r="BG371" s="372">
        <v>5.3800000000000001E-2</v>
      </c>
      <c r="BH371" s="373"/>
      <c r="BI371" s="348">
        <v>99.5792</v>
      </c>
      <c r="BJ371" s="348" t="s">
        <v>430</v>
      </c>
      <c r="BK371" s="348" t="s">
        <v>430</v>
      </c>
      <c r="BL371" s="348">
        <v>0.42080000000000001</v>
      </c>
      <c r="BM371" s="373"/>
      <c r="BN371" s="372" t="s">
        <v>4861</v>
      </c>
      <c r="BO371" s="372" t="s">
        <v>4517</v>
      </c>
      <c r="BP371" s="372" t="s">
        <v>4862</v>
      </c>
      <c r="BQ371" s="372" t="s">
        <v>4678</v>
      </c>
      <c r="BR371" s="372" t="s">
        <v>744</v>
      </c>
      <c r="BS371" s="373"/>
      <c r="BT371" s="354" t="s">
        <v>4863</v>
      </c>
    </row>
    <row r="372" spans="1:72" s="428" customFormat="1" x14ac:dyDescent="0.25">
      <c r="A372" s="345" t="s">
        <v>5606</v>
      </c>
      <c r="B372" s="373"/>
      <c r="C372" s="719">
        <v>46141</v>
      </c>
      <c r="D372" s="373"/>
      <c r="E372" s="346">
        <v>334.52</v>
      </c>
      <c r="F372" s="373"/>
      <c r="G372" s="347">
        <v>10.8711</v>
      </c>
      <c r="H372" s="374"/>
      <c r="I372" s="348">
        <v>0.5857</v>
      </c>
      <c r="J372" s="348">
        <v>9.1999999999999998E-3</v>
      </c>
      <c r="K372" s="348">
        <v>4.1203000000000003</v>
      </c>
      <c r="L372" s="348">
        <v>5.9851000000000001</v>
      </c>
      <c r="M372" s="348" t="s">
        <v>430</v>
      </c>
      <c r="N372" s="350" t="s">
        <v>430</v>
      </c>
      <c r="O372" s="348" t="s">
        <v>430</v>
      </c>
      <c r="P372" s="348" t="s">
        <v>430</v>
      </c>
      <c r="Q372" s="348" t="s">
        <v>430</v>
      </c>
      <c r="R372" s="348" t="s">
        <v>430</v>
      </c>
      <c r="S372" s="348">
        <v>3.0640999999999998</v>
      </c>
      <c r="T372" s="348" t="s">
        <v>430</v>
      </c>
      <c r="U372" s="348" t="s">
        <v>430</v>
      </c>
      <c r="V372" s="348" t="s">
        <v>430</v>
      </c>
      <c r="W372" s="348">
        <v>5.1089000000000002</v>
      </c>
      <c r="X372" s="348">
        <v>8.7110000000000003</v>
      </c>
      <c r="Y372" s="374"/>
      <c r="Z372" s="346">
        <v>13</v>
      </c>
      <c r="AA372" s="346">
        <v>123</v>
      </c>
      <c r="AB372" s="346">
        <v>29</v>
      </c>
      <c r="AC372" s="346">
        <v>41</v>
      </c>
      <c r="AD372" s="346" t="s">
        <v>430</v>
      </c>
      <c r="AE372" s="346" t="s">
        <v>430</v>
      </c>
      <c r="AF372" s="346" t="s">
        <v>430</v>
      </c>
      <c r="AG372" s="346" t="s">
        <v>430</v>
      </c>
      <c r="AH372" s="346" t="s">
        <v>430</v>
      </c>
      <c r="AI372" s="346" t="s">
        <v>430</v>
      </c>
      <c r="AJ372" s="346">
        <v>128</v>
      </c>
      <c r="AK372" s="346" t="s">
        <v>430</v>
      </c>
      <c r="AL372" s="346" t="s">
        <v>430</v>
      </c>
      <c r="AM372" s="346" t="s">
        <v>430</v>
      </c>
      <c r="AN372" s="346">
        <v>4</v>
      </c>
      <c r="AO372" s="373"/>
      <c r="AP372" s="348" t="s">
        <v>430</v>
      </c>
      <c r="AQ372" s="348" t="s">
        <v>430</v>
      </c>
      <c r="AR372" s="348" t="s">
        <v>430</v>
      </c>
      <c r="AS372" s="348" t="s">
        <v>430</v>
      </c>
      <c r="AT372" s="348" t="s">
        <v>430</v>
      </c>
      <c r="AU372" s="351"/>
      <c r="AV372" s="346" t="s">
        <v>430</v>
      </c>
      <c r="AW372" s="346" t="s">
        <v>430</v>
      </c>
      <c r="AX372" s="346" t="s">
        <v>430</v>
      </c>
      <c r="AY372" s="346" t="s">
        <v>430</v>
      </c>
      <c r="AZ372" s="346" t="s">
        <v>430</v>
      </c>
      <c r="BA372" s="374"/>
      <c r="BB372" s="348">
        <v>6.8667385450102403</v>
      </c>
      <c r="BC372" s="348">
        <v>1.00491141695577</v>
      </c>
      <c r="BD372" s="348">
        <v>0.22200556333902</v>
      </c>
      <c r="BE372" s="375">
        <v>-3.7177036311785198E-2</v>
      </c>
      <c r="BF372" s="374"/>
      <c r="BG372" s="372">
        <v>8.7800000000000003E-2</v>
      </c>
      <c r="BH372" s="373"/>
      <c r="BI372" s="348">
        <v>52.179900000000004</v>
      </c>
      <c r="BJ372" s="348">
        <v>25.9313</v>
      </c>
      <c r="BK372" s="348">
        <v>21.943000000000001</v>
      </c>
      <c r="BL372" s="348">
        <v>-5.4199999999999998E-2</v>
      </c>
      <c r="BM372" s="373"/>
      <c r="BN372" s="372" t="s">
        <v>4533</v>
      </c>
      <c r="BO372" s="372" t="s">
        <v>4534</v>
      </c>
      <c r="BP372" s="372" t="s">
        <v>4535</v>
      </c>
      <c r="BQ372" s="372" t="s">
        <v>4536</v>
      </c>
      <c r="BR372" s="372" t="s">
        <v>4639</v>
      </c>
      <c r="BS372" s="373"/>
      <c r="BT372" s="354" t="s">
        <v>4673</v>
      </c>
    </row>
    <row r="373" spans="1:72" s="428" customFormat="1" x14ac:dyDescent="0.25">
      <c r="A373" s="345" t="s">
        <v>5607</v>
      </c>
      <c r="B373" s="373"/>
      <c r="C373" s="719">
        <v>44476</v>
      </c>
      <c r="D373" s="373"/>
      <c r="E373" s="346">
        <v>287.28800000000001</v>
      </c>
      <c r="F373" s="373"/>
      <c r="G373" s="347">
        <v>14.2921</v>
      </c>
      <c r="H373" s="374"/>
      <c r="I373" s="348">
        <v>-0.48249999999999998</v>
      </c>
      <c r="J373" s="348">
        <v>-0.58289999999999997</v>
      </c>
      <c r="K373" s="348">
        <v>0.51200000000000001</v>
      </c>
      <c r="L373" s="348">
        <v>1.3997999999999999</v>
      </c>
      <c r="M373" s="348">
        <v>-3.6141000000000001</v>
      </c>
      <c r="N373" s="350">
        <v>-1.5362</v>
      </c>
      <c r="O373" s="348">
        <v>-0.84219999999999995</v>
      </c>
      <c r="P373" s="348">
        <v>8.7401</v>
      </c>
      <c r="Q373" s="348" t="s">
        <v>430</v>
      </c>
      <c r="R373" s="348" t="s">
        <v>430</v>
      </c>
      <c r="S373" s="348">
        <v>1.2411000000000001</v>
      </c>
      <c r="T373" s="348">
        <v>8.6827000000000005</v>
      </c>
      <c r="U373" s="348">
        <v>-7.0197000000000003</v>
      </c>
      <c r="V373" s="348">
        <v>-1.1406000000000001</v>
      </c>
      <c r="W373" s="348">
        <v>-1.0995999999999999</v>
      </c>
      <c r="X373" s="348">
        <v>7.5757000000000003</v>
      </c>
      <c r="Y373" s="374"/>
      <c r="Z373" s="346">
        <v>171</v>
      </c>
      <c r="AA373" s="346">
        <v>181</v>
      </c>
      <c r="AB373" s="346">
        <v>180</v>
      </c>
      <c r="AC373" s="346">
        <v>188</v>
      </c>
      <c r="AD373" s="346">
        <v>195</v>
      </c>
      <c r="AE373" s="346">
        <v>174</v>
      </c>
      <c r="AF373" s="346">
        <v>83</v>
      </c>
      <c r="AG373" s="346">
        <v>78</v>
      </c>
      <c r="AH373" s="346" t="s">
        <v>430</v>
      </c>
      <c r="AI373" s="346" t="s">
        <v>430</v>
      </c>
      <c r="AJ373" s="346">
        <v>187</v>
      </c>
      <c r="AK373" s="346">
        <v>193</v>
      </c>
      <c r="AL373" s="346">
        <v>198</v>
      </c>
      <c r="AM373" s="346">
        <v>182</v>
      </c>
      <c r="AN373" s="346">
        <v>192</v>
      </c>
      <c r="AO373" s="373"/>
      <c r="AP373" s="348" t="s">
        <v>430</v>
      </c>
      <c r="AQ373" s="348" t="s">
        <v>430</v>
      </c>
      <c r="AR373" s="348" t="s">
        <v>430</v>
      </c>
      <c r="AS373" s="348">
        <v>2.68</v>
      </c>
      <c r="AT373" s="348">
        <v>-3.35</v>
      </c>
      <c r="AU373" s="351"/>
      <c r="AV373" s="346" t="s">
        <v>430</v>
      </c>
      <c r="AW373" s="346" t="s">
        <v>430</v>
      </c>
      <c r="AX373" s="346" t="s">
        <v>430</v>
      </c>
      <c r="AY373" s="346">
        <v>73</v>
      </c>
      <c r="AZ373" s="346">
        <v>187</v>
      </c>
      <c r="BA373" s="374"/>
      <c r="BB373" s="348">
        <v>12.8539237842216</v>
      </c>
      <c r="BC373" s="348">
        <v>0.99622827703025796</v>
      </c>
      <c r="BD373" s="348">
        <v>2.0012167573802E-2</v>
      </c>
      <c r="BE373" s="375">
        <v>-1.6351363209944299E-2</v>
      </c>
      <c r="BF373" s="374"/>
      <c r="BG373" s="372">
        <v>0.23760000000000001</v>
      </c>
      <c r="BH373" s="373"/>
      <c r="BI373" s="348">
        <v>97.795100000000005</v>
      </c>
      <c r="BJ373" s="348">
        <v>1.3369899999999999</v>
      </c>
      <c r="BK373" s="348" t="s">
        <v>430</v>
      </c>
      <c r="BL373" s="348">
        <v>0.86790999999999996</v>
      </c>
      <c r="BM373" s="373"/>
      <c r="BN373" s="372" t="s">
        <v>4866</v>
      </c>
      <c r="BO373" s="372" t="s">
        <v>4867</v>
      </c>
      <c r="BP373" s="372" t="s">
        <v>4381</v>
      </c>
      <c r="BQ373" s="372" t="s">
        <v>4868</v>
      </c>
      <c r="BR373" s="372" t="s">
        <v>4869</v>
      </c>
      <c r="BS373" s="373"/>
      <c r="BT373" s="354" t="s">
        <v>555</v>
      </c>
    </row>
    <row r="374" spans="1:72" s="428" customFormat="1" ht="11" x14ac:dyDescent="0.3">
      <c r="A374" s="841" t="s">
        <v>5608</v>
      </c>
      <c r="B374" s="842"/>
      <c r="C374" s="843">
        <v>45726</v>
      </c>
      <c r="D374" s="842"/>
      <c r="E374" s="844">
        <v>299.34899999999999</v>
      </c>
      <c r="F374" s="842"/>
      <c r="G374" s="845">
        <v>12.295</v>
      </c>
      <c r="H374" s="847"/>
      <c r="I374" s="846">
        <v>-0.62239999999999995</v>
      </c>
      <c r="J374" s="846">
        <v>0.32640000000000002</v>
      </c>
      <c r="K374" s="846">
        <v>0.1956</v>
      </c>
      <c r="L374" s="846">
        <v>-6.1879999999999997</v>
      </c>
      <c r="M374" s="846">
        <v>-0.97450000000000003</v>
      </c>
      <c r="N374" s="848">
        <v>13.3522</v>
      </c>
      <c r="O374" s="846" t="s">
        <v>430</v>
      </c>
      <c r="P374" s="846" t="s">
        <v>430</v>
      </c>
      <c r="Q374" s="846" t="s">
        <v>430</v>
      </c>
      <c r="R374" s="846" t="s">
        <v>430</v>
      </c>
      <c r="S374" s="846">
        <v>0.41649999999999998</v>
      </c>
      <c r="T374" s="846">
        <v>7.8887</v>
      </c>
      <c r="U374" s="846">
        <v>3.7202999999999999</v>
      </c>
      <c r="V374" s="846">
        <v>9.7767999999999997</v>
      </c>
      <c r="W374" s="846">
        <v>-0.42920000000000003</v>
      </c>
      <c r="X374" s="846">
        <v>15.137499999999999</v>
      </c>
      <c r="Y374" s="847"/>
      <c r="Z374" s="844">
        <v>197</v>
      </c>
      <c r="AA374" s="844">
        <v>74</v>
      </c>
      <c r="AB374" s="844">
        <v>241</v>
      </c>
      <c r="AC374" s="844">
        <v>257</v>
      </c>
      <c r="AD374" s="844">
        <v>177</v>
      </c>
      <c r="AE374" s="844">
        <v>32</v>
      </c>
      <c r="AF374" s="844" t="s">
        <v>430</v>
      </c>
      <c r="AG374" s="844" t="s">
        <v>430</v>
      </c>
      <c r="AH374" s="844" t="s">
        <v>430</v>
      </c>
      <c r="AI374" s="844" t="s">
        <v>430</v>
      </c>
      <c r="AJ374" s="844">
        <v>229</v>
      </c>
      <c r="AK374" s="844">
        <v>218</v>
      </c>
      <c r="AL374" s="844">
        <v>97</v>
      </c>
      <c r="AM374" s="844">
        <v>87</v>
      </c>
      <c r="AN374" s="844">
        <v>166</v>
      </c>
      <c r="AO374" s="842"/>
      <c r="AP374" s="846" t="s">
        <v>430</v>
      </c>
      <c r="AQ374" s="846" t="s">
        <v>430</v>
      </c>
      <c r="AR374" s="846" t="s">
        <v>430</v>
      </c>
      <c r="AS374" s="846" t="s">
        <v>430</v>
      </c>
      <c r="AT374" s="846">
        <v>5.29</v>
      </c>
      <c r="AU374" s="849"/>
      <c r="AV374" s="844" t="s">
        <v>430</v>
      </c>
      <c r="AW374" s="844" t="s">
        <v>430</v>
      </c>
      <c r="AX374" s="844" t="s">
        <v>430</v>
      </c>
      <c r="AY374" s="844" t="s">
        <v>430</v>
      </c>
      <c r="AZ374" s="844">
        <v>133</v>
      </c>
      <c r="BA374" s="847"/>
      <c r="BB374" s="846">
        <v>14.844821029124301</v>
      </c>
      <c r="BC374" s="846">
        <v>0.99907691459231296</v>
      </c>
      <c r="BD374" s="846">
        <v>3.3953382599967198E-2</v>
      </c>
      <c r="BE374" s="852">
        <v>-6.1414549149301001E-2</v>
      </c>
      <c r="BF374" s="847"/>
      <c r="BG374" s="855">
        <v>0.34949999999999998</v>
      </c>
      <c r="BH374" s="842"/>
      <c r="BI374" s="846">
        <v>83.575500000000005</v>
      </c>
      <c r="BJ374" s="846">
        <v>16.203099999999999</v>
      </c>
      <c r="BK374" s="846" t="s">
        <v>430</v>
      </c>
      <c r="BL374" s="846">
        <v>0.22140000000000001</v>
      </c>
      <c r="BM374" s="842"/>
      <c r="BN374" s="855" t="s">
        <v>4871</v>
      </c>
      <c r="BO374" s="855" t="s">
        <v>4872</v>
      </c>
      <c r="BP374" s="855" t="s">
        <v>4873</v>
      </c>
      <c r="BQ374" s="855" t="s">
        <v>4874</v>
      </c>
      <c r="BR374" s="855" t="s">
        <v>4875</v>
      </c>
      <c r="BS374" s="842"/>
      <c r="BT374" s="856" t="s">
        <v>555</v>
      </c>
    </row>
    <row r="375" spans="1:72" s="428" customFormat="1" x14ac:dyDescent="0.25">
      <c r="A375" s="345" t="s">
        <v>5609</v>
      </c>
      <c r="B375" s="373"/>
      <c r="C375" s="719">
        <v>45364</v>
      </c>
      <c r="D375" s="373"/>
      <c r="E375" s="346">
        <v>302.05900000000003</v>
      </c>
      <c r="F375" s="373"/>
      <c r="G375" s="347">
        <v>12.6859</v>
      </c>
      <c r="H375" s="374"/>
      <c r="I375" s="348">
        <v>-0.26419999999999999</v>
      </c>
      <c r="J375" s="348">
        <v>4.7300000000000002E-2</v>
      </c>
      <c r="K375" s="348">
        <v>1.7314000000000001</v>
      </c>
      <c r="L375" s="348">
        <v>2.3147000000000002</v>
      </c>
      <c r="M375" s="348">
        <v>2.9407000000000001</v>
      </c>
      <c r="N375" s="350">
        <v>6.0364000000000004</v>
      </c>
      <c r="O375" s="348">
        <v>1.6384000000000001</v>
      </c>
      <c r="P375" s="348" t="s">
        <v>430</v>
      </c>
      <c r="Q375" s="348" t="s">
        <v>430</v>
      </c>
      <c r="R375" s="348" t="s">
        <v>430</v>
      </c>
      <c r="S375" s="348">
        <v>2.5503999999999998</v>
      </c>
      <c r="T375" s="348">
        <v>16.132999999999999</v>
      </c>
      <c r="U375" s="348">
        <v>0.51339999999999997</v>
      </c>
      <c r="V375" s="348">
        <v>6.2915999999999999</v>
      </c>
      <c r="W375" s="348">
        <v>0.46489999999999998</v>
      </c>
      <c r="X375" s="348">
        <v>10.1648</v>
      </c>
      <c r="Y375" s="374"/>
      <c r="Z375" s="346">
        <v>116</v>
      </c>
      <c r="AA375" s="346">
        <v>109</v>
      </c>
      <c r="AB375" s="346">
        <v>124</v>
      </c>
      <c r="AC375" s="346">
        <v>151</v>
      </c>
      <c r="AD375" s="346">
        <v>123</v>
      </c>
      <c r="AE375" s="346">
        <v>104</v>
      </c>
      <c r="AF375" s="346">
        <v>44</v>
      </c>
      <c r="AG375" s="346" t="s">
        <v>430</v>
      </c>
      <c r="AH375" s="346" t="s">
        <v>430</v>
      </c>
      <c r="AI375" s="346" t="s">
        <v>430</v>
      </c>
      <c r="AJ375" s="346">
        <v>142</v>
      </c>
      <c r="AK375" s="346">
        <v>125</v>
      </c>
      <c r="AL375" s="346">
        <v>130</v>
      </c>
      <c r="AM375" s="346">
        <v>99</v>
      </c>
      <c r="AN375" s="346">
        <v>133</v>
      </c>
      <c r="AO375" s="373"/>
      <c r="AP375" s="348" t="s">
        <v>430</v>
      </c>
      <c r="AQ375" s="348" t="s">
        <v>430</v>
      </c>
      <c r="AR375" s="348" t="s">
        <v>430</v>
      </c>
      <c r="AS375" s="348" t="s">
        <v>430</v>
      </c>
      <c r="AT375" s="348">
        <v>7.55</v>
      </c>
      <c r="AU375" s="351"/>
      <c r="AV375" s="346" t="s">
        <v>430</v>
      </c>
      <c r="AW375" s="346" t="s">
        <v>430</v>
      </c>
      <c r="AX375" s="346" t="s">
        <v>430</v>
      </c>
      <c r="AY375" s="346" t="s">
        <v>430</v>
      </c>
      <c r="AZ375" s="346">
        <v>108</v>
      </c>
      <c r="BA375" s="374"/>
      <c r="BB375" s="348">
        <v>14.6835104365561</v>
      </c>
      <c r="BC375" s="348">
        <v>0.99764571443282102</v>
      </c>
      <c r="BD375" s="348">
        <v>2.54263537858136E-2</v>
      </c>
      <c r="BE375" s="375">
        <v>-3.2172439471853498E-2</v>
      </c>
      <c r="BF375" s="374"/>
      <c r="BG375" s="372">
        <v>6.5000000000000002E-2</v>
      </c>
      <c r="BH375" s="373"/>
      <c r="BI375" s="348">
        <v>53.6858</v>
      </c>
      <c r="BJ375" s="348">
        <v>44.052799999999998</v>
      </c>
      <c r="BK375" s="348">
        <v>2.1195499999999998</v>
      </c>
      <c r="BL375" s="348">
        <v>0.14185</v>
      </c>
      <c r="BM375" s="373"/>
      <c r="BN375" s="372" t="s">
        <v>4409</v>
      </c>
      <c r="BO375" s="372" t="s">
        <v>4834</v>
      </c>
      <c r="BP375" s="372" t="s">
        <v>2940</v>
      </c>
      <c r="BQ375" s="372" t="s">
        <v>4412</v>
      </c>
      <c r="BR375" s="372" t="s">
        <v>4413</v>
      </c>
      <c r="BS375" s="373"/>
      <c r="BT375" s="354" t="s">
        <v>555</v>
      </c>
    </row>
    <row r="376" spans="1:72" s="428" customFormat="1" x14ac:dyDescent="0.25">
      <c r="A376" s="345" t="s">
        <v>5610</v>
      </c>
      <c r="B376" s="373"/>
      <c r="C376" s="719">
        <v>44895</v>
      </c>
      <c r="D376" s="373"/>
      <c r="E376" s="346">
        <v>304.91199999999998</v>
      </c>
      <c r="F376" s="373"/>
      <c r="G376" s="347">
        <v>17.3765</v>
      </c>
      <c r="H376" s="374"/>
      <c r="I376" s="348">
        <v>-0.18379999999999999</v>
      </c>
      <c r="J376" s="348">
        <v>0.2319</v>
      </c>
      <c r="K376" s="348">
        <v>2.6257999999999999</v>
      </c>
      <c r="L376" s="348">
        <v>3.7081</v>
      </c>
      <c r="M376" s="348">
        <v>7.2140000000000004</v>
      </c>
      <c r="N376" s="350">
        <v>11.955500000000001</v>
      </c>
      <c r="O376" s="348">
        <v>0.27189999999999998</v>
      </c>
      <c r="P376" s="348">
        <v>19.560199999999998</v>
      </c>
      <c r="Q376" s="348" t="s">
        <v>430</v>
      </c>
      <c r="R376" s="348" t="s">
        <v>430</v>
      </c>
      <c r="S376" s="348">
        <v>4.1295000000000002</v>
      </c>
      <c r="T376" s="348">
        <v>23.604900000000001</v>
      </c>
      <c r="U376" s="348">
        <v>7.8388</v>
      </c>
      <c r="V376" s="348">
        <v>10.296900000000001</v>
      </c>
      <c r="W376" s="348">
        <v>1.0585</v>
      </c>
      <c r="X376" s="348">
        <v>15.9094</v>
      </c>
      <c r="Y376" s="374"/>
      <c r="Z376" s="346">
        <v>88</v>
      </c>
      <c r="AA376" s="346">
        <v>83</v>
      </c>
      <c r="AB376" s="346">
        <v>68</v>
      </c>
      <c r="AC376" s="346">
        <v>83</v>
      </c>
      <c r="AD376" s="346">
        <v>68</v>
      </c>
      <c r="AE376" s="346">
        <v>42</v>
      </c>
      <c r="AF376" s="346">
        <v>66</v>
      </c>
      <c r="AG376" s="346">
        <v>15</v>
      </c>
      <c r="AH376" s="346" t="s">
        <v>430</v>
      </c>
      <c r="AI376" s="346" t="s">
        <v>430</v>
      </c>
      <c r="AJ376" s="346">
        <v>63</v>
      </c>
      <c r="AK376" s="346">
        <v>41</v>
      </c>
      <c r="AL376" s="346">
        <v>41</v>
      </c>
      <c r="AM376" s="346">
        <v>71</v>
      </c>
      <c r="AN376" s="346">
        <v>88</v>
      </c>
      <c r="AO376" s="373"/>
      <c r="AP376" s="348" t="s">
        <v>430</v>
      </c>
      <c r="AQ376" s="348" t="s">
        <v>430</v>
      </c>
      <c r="AR376" s="348" t="s">
        <v>430</v>
      </c>
      <c r="AS376" s="348">
        <v>11.06</v>
      </c>
      <c r="AT376" s="348">
        <v>17.05</v>
      </c>
      <c r="AU376" s="351"/>
      <c r="AV376" s="346" t="s">
        <v>430</v>
      </c>
      <c r="AW376" s="346" t="s">
        <v>430</v>
      </c>
      <c r="AX376" s="346" t="s">
        <v>430</v>
      </c>
      <c r="AY376" s="346">
        <v>25</v>
      </c>
      <c r="AZ376" s="346">
        <v>51</v>
      </c>
      <c r="BA376" s="374"/>
      <c r="BB376" s="348">
        <v>19.251267014638501</v>
      </c>
      <c r="BC376" s="348">
        <v>0.99633849017598697</v>
      </c>
      <c r="BD376" s="348">
        <v>5.87679658429986E-2</v>
      </c>
      <c r="BE376" s="375">
        <v>-2.5299441348156398E-2</v>
      </c>
      <c r="BF376" s="374"/>
      <c r="BG376" s="372">
        <v>0.1754</v>
      </c>
      <c r="BH376" s="373"/>
      <c r="BI376" s="348">
        <v>86.384900000000002</v>
      </c>
      <c r="BJ376" s="348">
        <v>13.201700000000001</v>
      </c>
      <c r="BK376" s="348" t="s">
        <v>430</v>
      </c>
      <c r="BL376" s="348">
        <v>0.41339999999999999</v>
      </c>
      <c r="BM376" s="373"/>
      <c r="BN376" s="372" t="s">
        <v>4878</v>
      </c>
      <c r="BO376" s="372" t="s">
        <v>4759</v>
      </c>
      <c r="BP376" s="372" t="s">
        <v>4879</v>
      </c>
      <c r="BQ376" s="372" t="s">
        <v>4880</v>
      </c>
      <c r="BR376" s="372" t="s">
        <v>4881</v>
      </c>
      <c r="BS376" s="373"/>
      <c r="BT376" s="354" t="s">
        <v>555</v>
      </c>
    </row>
    <row r="377" spans="1:72" s="428" customFormat="1" x14ac:dyDescent="0.25">
      <c r="A377" s="345" t="s">
        <v>5611</v>
      </c>
      <c r="B377" s="373"/>
      <c r="C377" s="719">
        <v>44610</v>
      </c>
      <c r="D377" s="373"/>
      <c r="E377" s="346">
        <v>289.85899999999998</v>
      </c>
      <c r="F377" s="373"/>
      <c r="G377" s="347">
        <v>18.517499999999998</v>
      </c>
      <c r="H377" s="374"/>
      <c r="I377" s="348">
        <v>-0.18429999999999999</v>
      </c>
      <c r="J377" s="348">
        <v>0.2235</v>
      </c>
      <c r="K377" s="348">
        <v>2.5968</v>
      </c>
      <c r="L377" s="348">
        <v>3.6105999999999998</v>
      </c>
      <c r="M377" s="348">
        <v>7.2427999999999999</v>
      </c>
      <c r="N377" s="350">
        <v>11.8849</v>
      </c>
      <c r="O377" s="348">
        <v>6.9699999999999998E-2</v>
      </c>
      <c r="P377" s="348">
        <v>19.356400000000001</v>
      </c>
      <c r="Q377" s="348" t="s">
        <v>430</v>
      </c>
      <c r="R377" s="348" t="s">
        <v>430</v>
      </c>
      <c r="S377" s="348">
        <v>4.0449000000000002</v>
      </c>
      <c r="T377" s="348">
        <v>23.583500000000001</v>
      </c>
      <c r="U377" s="348">
        <v>7.8372999999999999</v>
      </c>
      <c r="V377" s="348">
        <v>10.2422</v>
      </c>
      <c r="W377" s="348">
        <v>1.0345</v>
      </c>
      <c r="X377" s="348">
        <v>14.592599999999999</v>
      </c>
      <c r="Y377" s="374"/>
      <c r="Z377" s="346">
        <v>92</v>
      </c>
      <c r="AA377" s="346">
        <v>97</v>
      </c>
      <c r="AB377" s="346">
        <v>84</v>
      </c>
      <c r="AC377" s="346">
        <v>96</v>
      </c>
      <c r="AD377" s="346">
        <v>64</v>
      </c>
      <c r="AE377" s="346">
        <v>49</v>
      </c>
      <c r="AF377" s="346">
        <v>71</v>
      </c>
      <c r="AG377" s="346">
        <v>21</v>
      </c>
      <c r="AH377" s="346" t="s">
        <v>430</v>
      </c>
      <c r="AI377" s="346" t="s">
        <v>430</v>
      </c>
      <c r="AJ377" s="346">
        <v>78</v>
      </c>
      <c r="AK377" s="346">
        <v>44</v>
      </c>
      <c r="AL377" s="346">
        <v>42</v>
      </c>
      <c r="AM377" s="346">
        <v>74</v>
      </c>
      <c r="AN377" s="346">
        <v>103</v>
      </c>
      <c r="AO377" s="373"/>
      <c r="AP377" s="348" t="s">
        <v>430</v>
      </c>
      <c r="AQ377" s="348" t="s">
        <v>430</v>
      </c>
      <c r="AR377" s="348" t="s">
        <v>430</v>
      </c>
      <c r="AS377" s="348">
        <v>10.88</v>
      </c>
      <c r="AT377" s="348">
        <v>16.97</v>
      </c>
      <c r="AU377" s="351"/>
      <c r="AV377" s="346" t="s">
        <v>430</v>
      </c>
      <c r="AW377" s="346" t="s">
        <v>430</v>
      </c>
      <c r="AX377" s="346" t="s">
        <v>430</v>
      </c>
      <c r="AY377" s="346">
        <v>31</v>
      </c>
      <c r="AZ377" s="346">
        <v>54</v>
      </c>
      <c r="BA377" s="374"/>
      <c r="BB377" s="348">
        <v>19.337644449217599</v>
      </c>
      <c r="BC377" s="348">
        <v>1.0008093122750801</v>
      </c>
      <c r="BD377" s="348">
        <v>5.7843806575028002E-2</v>
      </c>
      <c r="BE377" s="375">
        <v>-4.3284491342960002E-2</v>
      </c>
      <c r="BF377" s="374"/>
      <c r="BG377" s="372">
        <v>0.1678</v>
      </c>
      <c r="BH377" s="373"/>
      <c r="BI377" s="348">
        <v>86.468299999999999</v>
      </c>
      <c r="BJ377" s="348">
        <v>13.2178</v>
      </c>
      <c r="BK377" s="348" t="s">
        <v>430</v>
      </c>
      <c r="BL377" s="348">
        <v>0.31390000000000001</v>
      </c>
      <c r="BM377" s="373"/>
      <c r="BN377" s="372" t="s">
        <v>4758</v>
      </c>
      <c r="BO377" s="372" t="s">
        <v>4759</v>
      </c>
      <c r="BP377" s="372" t="s">
        <v>4760</v>
      </c>
      <c r="BQ377" s="372" t="s">
        <v>4880</v>
      </c>
      <c r="BR377" s="372" t="s">
        <v>4761</v>
      </c>
      <c r="BS377" s="373"/>
      <c r="BT377" s="354" t="s">
        <v>555</v>
      </c>
    </row>
    <row r="378" spans="1:72" s="428" customFormat="1" x14ac:dyDescent="0.25">
      <c r="A378" s="345" t="s">
        <v>5612</v>
      </c>
      <c r="B378" s="373"/>
      <c r="C378" s="719">
        <v>45887</v>
      </c>
      <c r="D378" s="373"/>
      <c r="E378" s="346">
        <v>285.17</v>
      </c>
      <c r="F378" s="373"/>
      <c r="G378" s="347">
        <v>11.0837</v>
      </c>
      <c r="H378" s="374"/>
      <c r="I378" s="348">
        <v>-0.1018</v>
      </c>
      <c r="J378" s="348">
        <v>0.52239999999999998</v>
      </c>
      <c r="K378" s="348">
        <v>2.5528</v>
      </c>
      <c r="L378" s="348">
        <v>2.9279999999999999</v>
      </c>
      <c r="M378" s="348">
        <v>7.8632</v>
      </c>
      <c r="N378" s="350">
        <v>11.607200000000001</v>
      </c>
      <c r="O378" s="348" t="s">
        <v>430</v>
      </c>
      <c r="P378" s="348" t="s">
        <v>430</v>
      </c>
      <c r="Q378" s="348" t="s">
        <v>430</v>
      </c>
      <c r="R378" s="348" t="s">
        <v>430</v>
      </c>
      <c r="S378" s="348">
        <v>3.3580000000000001</v>
      </c>
      <c r="T378" s="348">
        <v>21.344200000000001</v>
      </c>
      <c r="U378" s="348">
        <v>5.907</v>
      </c>
      <c r="V378" s="348">
        <v>12.123100000000001</v>
      </c>
      <c r="W378" s="348">
        <v>1.6312</v>
      </c>
      <c r="X378" s="348">
        <v>10.562900000000001</v>
      </c>
      <c r="Y378" s="374"/>
      <c r="Z378" s="346">
        <v>54</v>
      </c>
      <c r="AA378" s="346">
        <v>53</v>
      </c>
      <c r="AB378" s="346">
        <v>106</v>
      </c>
      <c r="AC378" s="346">
        <v>119</v>
      </c>
      <c r="AD378" s="346">
        <v>45</v>
      </c>
      <c r="AE378" s="346">
        <v>58</v>
      </c>
      <c r="AF378" s="346" t="s">
        <v>430</v>
      </c>
      <c r="AG378" s="346" t="s">
        <v>430</v>
      </c>
      <c r="AH378" s="346" t="s">
        <v>430</v>
      </c>
      <c r="AI378" s="346" t="s">
        <v>430</v>
      </c>
      <c r="AJ378" s="346">
        <v>112</v>
      </c>
      <c r="AK378" s="346">
        <v>68</v>
      </c>
      <c r="AL378" s="346">
        <v>69</v>
      </c>
      <c r="AM378" s="346">
        <v>32</v>
      </c>
      <c r="AN378" s="346">
        <v>72</v>
      </c>
      <c r="AO378" s="373"/>
      <c r="AP378" s="348" t="s">
        <v>430</v>
      </c>
      <c r="AQ378" s="348" t="s">
        <v>430</v>
      </c>
      <c r="AR378" s="348" t="s">
        <v>430</v>
      </c>
      <c r="AS378" s="348" t="s">
        <v>430</v>
      </c>
      <c r="AT378" s="348">
        <v>15.79</v>
      </c>
      <c r="AU378" s="351"/>
      <c r="AV378" s="346" t="s">
        <v>430</v>
      </c>
      <c r="AW378" s="346" t="s">
        <v>430</v>
      </c>
      <c r="AX378" s="346" t="s">
        <v>430</v>
      </c>
      <c r="AY378" s="346" t="s">
        <v>430</v>
      </c>
      <c r="AZ378" s="346">
        <v>67</v>
      </c>
      <c r="BA378" s="374"/>
      <c r="BB378" s="348">
        <v>17.500125088774698</v>
      </c>
      <c r="BC378" s="348">
        <v>1.0050646674791499</v>
      </c>
      <c r="BD378" s="348">
        <v>3.38070995194154E-2</v>
      </c>
      <c r="BE378" s="375">
        <v>-2.8676366246207001E-2</v>
      </c>
      <c r="BF378" s="374"/>
      <c r="BG378" s="372">
        <v>0.12590000000000001</v>
      </c>
      <c r="BH378" s="373"/>
      <c r="BI378" s="348">
        <v>11.0474</v>
      </c>
      <c r="BJ378" s="348">
        <v>84.310299999999998</v>
      </c>
      <c r="BK378" s="348">
        <v>4.2329299999999996</v>
      </c>
      <c r="BL378" s="348">
        <v>0.40937000000000001</v>
      </c>
      <c r="BM378" s="373"/>
      <c r="BN378" s="372" t="s">
        <v>5613</v>
      </c>
      <c r="BO378" s="372" t="s">
        <v>5614</v>
      </c>
      <c r="BP378" s="372" t="s">
        <v>5615</v>
      </c>
      <c r="BQ378" s="372" t="s">
        <v>4813</v>
      </c>
      <c r="BR378" s="372" t="s">
        <v>1171</v>
      </c>
      <c r="BS378" s="373"/>
      <c r="BT378" s="354" t="s">
        <v>555</v>
      </c>
    </row>
    <row r="379" spans="1:72" s="428" customFormat="1" x14ac:dyDescent="0.25">
      <c r="A379" s="345" t="s">
        <v>5616</v>
      </c>
      <c r="B379" s="373"/>
      <c r="C379" s="719">
        <v>45887</v>
      </c>
      <c r="D379" s="373"/>
      <c r="E379" s="346">
        <v>269.048</v>
      </c>
      <c r="F379" s="373"/>
      <c r="G379" s="347">
        <v>9.7731999999999992</v>
      </c>
      <c r="H379" s="374"/>
      <c r="I379" s="348">
        <v>-0.48270000000000002</v>
      </c>
      <c r="J379" s="348">
        <v>-0.58289999999999997</v>
      </c>
      <c r="K379" s="348">
        <v>0.50490000000000002</v>
      </c>
      <c r="L379" s="348">
        <v>1.3765000000000001</v>
      </c>
      <c r="M379" s="348">
        <v>-3.5365000000000002</v>
      </c>
      <c r="N379" s="350">
        <v>-1.6073999999999999</v>
      </c>
      <c r="O379" s="348" t="s">
        <v>430</v>
      </c>
      <c r="P379" s="348" t="s">
        <v>430</v>
      </c>
      <c r="Q379" s="348" t="s">
        <v>430</v>
      </c>
      <c r="R379" s="348" t="s">
        <v>430</v>
      </c>
      <c r="S379" s="348">
        <v>1.2253000000000001</v>
      </c>
      <c r="T379" s="348">
        <v>8.77</v>
      </c>
      <c r="U379" s="348">
        <v>-6.9724000000000004</v>
      </c>
      <c r="V379" s="348">
        <v>-1.1850000000000001</v>
      </c>
      <c r="W379" s="348">
        <v>-1.107</v>
      </c>
      <c r="X379" s="348">
        <v>-2.214</v>
      </c>
      <c r="Y379" s="374"/>
      <c r="Z379" s="346">
        <v>173</v>
      </c>
      <c r="AA379" s="346">
        <v>181</v>
      </c>
      <c r="AB379" s="346">
        <v>185</v>
      </c>
      <c r="AC379" s="346">
        <v>191</v>
      </c>
      <c r="AD379" s="346">
        <v>190</v>
      </c>
      <c r="AE379" s="346">
        <v>181</v>
      </c>
      <c r="AF379" s="346" t="s">
        <v>430</v>
      </c>
      <c r="AG379" s="346" t="s">
        <v>430</v>
      </c>
      <c r="AH379" s="346" t="s">
        <v>430</v>
      </c>
      <c r="AI379" s="346" t="s">
        <v>430</v>
      </c>
      <c r="AJ379" s="346">
        <v>189</v>
      </c>
      <c r="AK379" s="346">
        <v>190</v>
      </c>
      <c r="AL379" s="346">
        <v>196</v>
      </c>
      <c r="AM379" s="346">
        <v>187</v>
      </c>
      <c r="AN379" s="346">
        <v>197</v>
      </c>
      <c r="AO379" s="373"/>
      <c r="AP379" s="348" t="s">
        <v>430</v>
      </c>
      <c r="AQ379" s="348" t="s">
        <v>430</v>
      </c>
      <c r="AR379" s="348" t="s">
        <v>430</v>
      </c>
      <c r="AS379" s="348" t="s">
        <v>430</v>
      </c>
      <c r="AT379" s="348">
        <v>-3.33</v>
      </c>
      <c r="AU379" s="351"/>
      <c r="AV379" s="346" t="s">
        <v>430</v>
      </c>
      <c r="AW379" s="346" t="s">
        <v>430</v>
      </c>
      <c r="AX379" s="346" t="s">
        <v>430</v>
      </c>
      <c r="AY379" s="346" t="s">
        <v>430</v>
      </c>
      <c r="AZ379" s="346">
        <v>186</v>
      </c>
      <c r="BA379" s="374"/>
      <c r="BB379" s="348">
        <v>13.418041536102001</v>
      </c>
      <c r="BC379" s="348">
        <v>1.0018038397132401</v>
      </c>
      <c r="BD379" s="348">
        <v>-3.8050212429006101E-2</v>
      </c>
      <c r="BE379" s="375">
        <v>-1.1572312866568599E-2</v>
      </c>
      <c r="BF379" s="374"/>
      <c r="BG379" s="372">
        <v>9.7100000000000006E-2</v>
      </c>
      <c r="BH379" s="373"/>
      <c r="BI379" s="348">
        <v>98.332300000000004</v>
      </c>
      <c r="BJ379" s="348">
        <v>1.35561</v>
      </c>
      <c r="BK379" s="348" t="s">
        <v>430</v>
      </c>
      <c r="BL379" s="348">
        <v>0.31208999999999998</v>
      </c>
      <c r="BM379" s="373"/>
      <c r="BN379" s="372" t="s">
        <v>4499</v>
      </c>
      <c r="BO379" s="372" t="s">
        <v>4500</v>
      </c>
      <c r="BP379" s="372" t="s">
        <v>4381</v>
      </c>
      <c r="BQ379" s="372" t="s">
        <v>730</v>
      </c>
      <c r="BR379" s="372" t="s">
        <v>4502</v>
      </c>
      <c r="BS379" s="373"/>
      <c r="BT379" s="354" t="s">
        <v>555</v>
      </c>
    </row>
    <row r="380" spans="1:72" s="428" customFormat="1" x14ac:dyDescent="0.25">
      <c r="A380" s="345" t="s">
        <v>5617</v>
      </c>
      <c r="B380" s="373"/>
      <c r="C380" s="719">
        <v>45595</v>
      </c>
      <c r="D380" s="373"/>
      <c r="E380" s="346">
        <v>263.56900000000002</v>
      </c>
      <c r="F380" s="373"/>
      <c r="G380" s="347">
        <v>10.417999999999999</v>
      </c>
      <c r="H380" s="374"/>
      <c r="I380" s="348">
        <v>-0.39389999999999997</v>
      </c>
      <c r="J380" s="348">
        <v>-1.2222</v>
      </c>
      <c r="K380" s="348">
        <v>0.3448</v>
      </c>
      <c r="L380" s="348">
        <v>4.3834999999999997</v>
      </c>
      <c r="M380" s="348">
        <v>3.7360000000000002</v>
      </c>
      <c r="N380" s="350">
        <v>-1.7141999999999999</v>
      </c>
      <c r="O380" s="348" t="s">
        <v>430</v>
      </c>
      <c r="P380" s="348" t="s">
        <v>430</v>
      </c>
      <c r="Q380" s="348" t="s">
        <v>430</v>
      </c>
      <c r="R380" s="348" t="s">
        <v>430</v>
      </c>
      <c r="S380" s="348">
        <v>3.8818999999999999</v>
      </c>
      <c r="T380" s="348">
        <v>15.853400000000001</v>
      </c>
      <c r="U380" s="348">
        <v>-2.6055000000000001</v>
      </c>
      <c r="V380" s="348">
        <v>-0.82530000000000003</v>
      </c>
      <c r="W380" s="348">
        <v>-1.3072999999999999</v>
      </c>
      <c r="X380" s="348">
        <v>2.2696000000000001</v>
      </c>
      <c r="Y380" s="374"/>
      <c r="Z380" s="346">
        <v>149</v>
      </c>
      <c r="AA380" s="346">
        <v>241</v>
      </c>
      <c r="AB380" s="346">
        <v>219</v>
      </c>
      <c r="AC380" s="346">
        <v>70</v>
      </c>
      <c r="AD380" s="346">
        <v>110</v>
      </c>
      <c r="AE380" s="346">
        <v>190</v>
      </c>
      <c r="AF380" s="346" t="s">
        <v>430</v>
      </c>
      <c r="AG380" s="346" t="s">
        <v>430</v>
      </c>
      <c r="AH380" s="346" t="s">
        <v>430</v>
      </c>
      <c r="AI380" s="346" t="s">
        <v>430</v>
      </c>
      <c r="AJ380" s="346">
        <v>86</v>
      </c>
      <c r="AK380" s="346">
        <v>127</v>
      </c>
      <c r="AL380" s="346">
        <v>161</v>
      </c>
      <c r="AM380" s="346">
        <v>180</v>
      </c>
      <c r="AN380" s="346">
        <v>230</v>
      </c>
      <c r="AO380" s="373"/>
      <c r="AP380" s="348" t="s">
        <v>430</v>
      </c>
      <c r="AQ380" s="348" t="s">
        <v>430</v>
      </c>
      <c r="AR380" s="348" t="s">
        <v>430</v>
      </c>
      <c r="AS380" s="348" t="s">
        <v>430</v>
      </c>
      <c r="AT380" s="348">
        <v>4.28</v>
      </c>
      <c r="AU380" s="351"/>
      <c r="AV380" s="346" t="s">
        <v>430</v>
      </c>
      <c r="AW380" s="346" t="s">
        <v>430</v>
      </c>
      <c r="AX380" s="346" t="s">
        <v>430</v>
      </c>
      <c r="AY380" s="346" t="s">
        <v>430</v>
      </c>
      <c r="AZ380" s="346">
        <v>143</v>
      </c>
      <c r="BA380" s="374"/>
      <c r="BB380" s="348">
        <v>13.884830479350599</v>
      </c>
      <c r="BC380" s="348">
        <v>1.0002757460784499</v>
      </c>
      <c r="BD380" s="348">
        <v>-1.0017349667774801E-2</v>
      </c>
      <c r="BE380" s="375">
        <v>-3.60072128672261E-2</v>
      </c>
      <c r="BF380" s="374"/>
      <c r="BG380" s="372">
        <v>3.9800000000000002E-2</v>
      </c>
      <c r="BH380" s="373"/>
      <c r="BI380" s="348">
        <v>88.408699999999996</v>
      </c>
      <c r="BJ380" s="348">
        <v>11.4024</v>
      </c>
      <c r="BK380" s="348" t="s">
        <v>430</v>
      </c>
      <c r="BL380" s="348">
        <v>0.18890000000000001</v>
      </c>
      <c r="BM380" s="373"/>
      <c r="BN380" s="372" t="s">
        <v>4884</v>
      </c>
      <c r="BO380" s="372" t="s">
        <v>4885</v>
      </c>
      <c r="BP380" s="372" t="s">
        <v>4886</v>
      </c>
      <c r="BQ380" s="372" t="s">
        <v>4887</v>
      </c>
      <c r="BR380" s="372" t="s">
        <v>4888</v>
      </c>
      <c r="BS380" s="373"/>
      <c r="BT380" s="354" t="s">
        <v>4673</v>
      </c>
    </row>
    <row r="381" spans="1:72" s="428" customFormat="1" x14ac:dyDescent="0.25">
      <c r="A381" s="345" t="s">
        <v>5618</v>
      </c>
      <c r="B381" s="373"/>
      <c r="C381" s="719">
        <v>45497</v>
      </c>
      <c r="D381" s="373"/>
      <c r="E381" s="346">
        <v>268.33</v>
      </c>
      <c r="F381" s="373"/>
      <c r="G381" s="347">
        <v>9.1487999999999996</v>
      </c>
      <c r="H381" s="374"/>
      <c r="I381" s="348">
        <v>-0.63749999999999996</v>
      </c>
      <c r="J381" s="348">
        <v>-0.81100000000000005</v>
      </c>
      <c r="K381" s="348">
        <v>0.68669999999999998</v>
      </c>
      <c r="L381" s="348">
        <v>8.2736999999999998</v>
      </c>
      <c r="M381" s="348">
        <v>2.3184</v>
      </c>
      <c r="N381" s="350">
        <v>-14.218299999999999</v>
      </c>
      <c r="O381" s="348">
        <v>-5.6462000000000003</v>
      </c>
      <c r="P381" s="348" t="s">
        <v>430</v>
      </c>
      <c r="Q381" s="348" t="s">
        <v>430</v>
      </c>
      <c r="R381" s="348" t="s">
        <v>430</v>
      </c>
      <c r="S381" s="348">
        <v>-0.4017</v>
      </c>
      <c r="T381" s="348">
        <v>22.480499999999999</v>
      </c>
      <c r="U381" s="348">
        <v>-7.3266999999999998</v>
      </c>
      <c r="V381" s="348">
        <v>-9.6326000000000001</v>
      </c>
      <c r="W381" s="348">
        <v>1.3908</v>
      </c>
      <c r="X381" s="348">
        <v>-4.1611000000000002</v>
      </c>
      <c r="Y381" s="374"/>
      <c r="Z381" s="346">
        <v>199</v>
      </c>
      <c r="AA381" s="346">
        <v>226</v>
      </c>
      <c r="AB381" s="346">
        <v>174</v>
      </c>
      <c r="AC381" s="346">
        <v>19</v>
      </c>
      <c r="AD381" s="346">
        <v>134</v>
      </c>
      <c r="AE381" s="346">
        <v>223</v>
      </c>
      <c r="AF381" s="346">
        <v>125</v>
      </c>
      <c r="AG381" s="346" t="s">
        <v>430</v>
      </c>
      <c r="AH381" s="346" t="s">
        <v>430</v>
      </c>
      <c r="AI381" s="346" t="s">
        <v>430</v>
      </c>
      <c r="AJ381" s="346">
        <v>247</v>
      </c>
      <c r="AK381" s="346">
        <v>58</v>
      </c>
      <c r="AL381" s="346">
        <v>220</v>
      </c>
      <c r="AM381" s="346">
        <v>234</v>
      </c>
      <c r="AN381" s="346">
        <v>83</v>
      </c>
      <c r="AO381" s="373"/>
      <c r="AP381" s="348" t="s">
        <v>430</v>
      </c>
      <c r="AQ381" s="348" t="s">
        <v>430</v>
      </c>
      <c r="AR381" s="348" t="s">
        <v>430</v>
      </c>
      <c r="AS381" s="348" t="s">
        <v>430</v>
      </c>
      <c r="AT381" s="348">
        <v>0.31</v>
      </c>
      <c r="AU381" s="351"/>
      <c r="AV381" s="346" t="s">
        <v>430</v>
      </c>
      <c r="AW381" s="346" t="s">
        <v>430</v>
      </c>
      <c r="AX381" s="346" t="s">
        <v>430</v>
      </c>
      <c r="AY381" s="346" t="s">
        <v>430</v>
      </c>
      <c r="AZ381" s="346">
        <v>177</v>
      </c>
      <c r="BA381" s="374"/>
      <c r="BB381" s="348">
        <v>21.854487215309501</v>
      </c>
      <c r="BC381" s="348">
        <v>1.00241659450203</v>
      </c>
      <c r="BD381" s="348">
        <v>-2.76942103457175E-2</v>
      </c>
      <c r="BE381" s="375">
        <v>-2.37204730379738E-2</v>
      </c>
      <c r="BF381" s="374"/>
      <c r="BG381" s="372">
        <v>0.15640000000000001</v>
      </c>
      <c r="BH381" s="373"/>
      <c r="BI381" s="348">
        <v>20.138999999999999</v>
      </c>
      <c r="BJ381" s="348">
        <v>52.942100000000003</v>
      </c>
      <c r="BK381" s="348">
        <v>26.883800000000001</v>
      </c>
      <c r="BL381" s="348">
        <v>3.5099999999999999E-2</v>
      </c>
      <c r="BM381" s="373"/>
      <c r="BN381" s="372" t="s">
        <v>4890</v>
      </c>
      <c r="BO381" s="372" t="s">
        <v>4891</v>
      </c>
      <c r="BP381" s="372" t="s">
        <v>4892</v>
      </c>
      <c r="BQ381" s="372" t="s">
        <v>4893</v>
      </c>
      <c r="BR381" s="372" t="s">
        <v>430</v>
      </c>
      <c r="BS381" s="373"/>
      <c r="BT381" s="354" t="s">
        <v>4673</v>
      </c>
    </row>
    <row r="382" spans="1:72" s="428" customFormat="1" x14ac:dyDescent="0.25">
      <c r="A382" s="345" t="s">
        <v>5619</v>
      </c>
      <c r="B382" s="373"/>
      <c r="C382" s="719">
        <v>44837</v>
      </c>
      <c r="D382" s="373"/>
      <c r="E382" s="346">
        <v>266.92200000000003</v>
      </c>
      <c r="F382" s="373"/>
      <c r="G382" s="347">
        <v>17.234400000000001</v>
      </c>
      <c r="H382" s="374"/>
      <c r="I382" s="348">
        <v>-0.26329999999999998</v>
      </c>
      <c r="J382" s="348">
        <v>-0.42059999999999997</v>
      </c>
      <c r="K382" s="348">
        <v>0.44469999999999998</v>
      </c>
      <c r="L382" s="348">
        <v>0.65349999999999997</v>
      </c>
      <c r="M382" s="348">
        <v>0.1651</v>
      </c>
      <c r="N382" s="350">
        <v>5.7325999999999997</v>
      </c>
      <c r="O382" s="348">
        <v>1.9328000000000001</v>
      </c>
      <c r="P382" s="348">
        <v>13.818300000000001</v>
      </c>
      <c r="Q382" s="348" t="s">
        <v>430</v>
      </c>
      <c r="R382" s="348" t="s">
        <v>430</v>
      </c>
      <c r="S382" s="348">
        <v>2.1292</v>
      </c>
      <c r="T382" s="348">
        <v>12.1272</v>
      </c>
      <c r="U382" s="348">
        <v>-0.51029999999999998</v>
      </c>
      <c r="V382" s="348">
        <v>5.0884</v>
      </c>
      <c r="W382" s="348">
        <v>-1.1795</v>
      </c>
      <c r="X382" s="348">
        <v>14.972300000000001</v>
      </c>
      <c r="Y382" s="374"/>
      <c r="Z382" s="346">
        <v>113</v>
      </c>
      <c r="AA382" s="346">
        <v>154</v>
      </c>
      <c r="AB382" s="346">
        <v>207</v>
      </c>
      <c r="AC382" s="346">
        <v>225</v>
      </c>
      <c r="AD382" s="346">
        <v>160</v>
      </c>
      <c r="AE382" s="346">
        <v>120</v>
      </c>
      <c r="AF382" s="346">
        <v>37</v>
      </c>
      <c r="AG382" s="346">
        <v>51</v>
      </c>
      <c r="AH382" s="346" t="s">
        <v>430</v>
      </c>
      <c r="AI382" s="346" t="s">
        <v>430</v>
      </c>
      <c r="AJ382" s="346">
        <v>163</v>
      </c>
      <c r="AK382" s="346">
        <v>179</v>
      </c>
      <c r="AL382" s="346">
        <v>144</v>
      </c>
      <c r="AM382" s="346">
        <v>133</v>
      </c>
      <c r="AN382" s="346">
        <v>219</v>
      </c>
      <c r="AO382" s="373"/>
      <c r="AP382" s="348" t="s">
        <v>430</v>
      </c>
      <c r="AQ382" s="348" t="s">
        <v>430</v>
      </c>
      <c r="AR382" s="348" t="s">
        <v>430</v>
      </c>
      <c r="AS382" s="348">
        <v>7.44</v>
      </c>
      <c r="AT382" s="348">
        <v>4.16</v>
      </c>
      <c r="AU382" s="351"/>
      <c r="AV382" s="346" t="s">
        <v>430</v>
      </c>
      <c r="AW382" s="346" t="s">
        <v>430</v>
      </c>
      <c r="AX382" s="346" t="s">
        <v>430</v>
      </c>
      <c r="AY382" s="346">
        <v>52</v>
      </c>
      <c r="AZ382" s="346">
        <v>147</v>
      </c>
      <c r="BA382" s="374"/>
      <c r="BB382" s="348">
        <v>13.652361087537001</v>
      </c>
      <c r="BC382" s="348">
        <v>0.99707272202186104</v>
      </c>
      <c r="BD382" s="348">
        <v>4.8672723897417197E-2</v>
      </c>
      <c r="BE382" s="375">
        <v>-4.4329258971881703E-2</v>
      </c>
      <c r="BF382" s="374"/>
      <c r="BG382" s="372">
        <v>0.1305</v>
      </c>
      <c r="BH382" s="373"/>
      <c r="BI382" s="348">
        <v>96.251099999999994</v>
      </c>
      <c r="BJ382" s="348">
        <v>3.6652900000000002</v>
      </c>
      <c r="BK382" s="348" t="s">
        <v>430</v>
      </c>
      <c r="BL382" s="348">
        <v>8.3610000000000004E-2</v>
      </c>
      <c r="BM382" s="373"/>
      <c r="BN382" s="372" t="s">
        <v>4895</v>
      </c>
      <c r="BO382" s="372" t="s">
        <v>4669</v>
      </c>
      <c r="BP382" s="372" t="s">
        <v>4601</v>
      </c>
      <c r="BQ382" s="372" t="s">
        <v>4896</v>
      </c>
      <c r="BR382" s="372" t="s">
        <v>4672</v>
      </c>
      <c r="BS382" s="373"/>
      <c r="BT382" s="354" t="s">
        <v>555</v>
      </c>
    </row>
    <row r="383" spans="1:72" s="428" customFormat="1" x14ac:dyDescent="0.25">
      <c r="A383" s="345" t="s">
        <v>5620</v>
      </c>
      <c r="B383" s="373"/>
      <c r="C383" s="719">
        <v>44895</v>
      </c>
      <c r="D383" s="373"/>
      <c r="E383" s="346">
        <v>284.16800000000001</v>
      </c>
      <c r="F383" s="373"/>
      <c r="G383" s="347">
        <v>19.224599999999999</v>
      </c>
      <c r="H383" s="374"/>
      <c r="I383" s="348">
        <v>-0.1242</v>
      </c>
      <c r="J383" s="348">
        <v>0.51659999999999995</v>
      </c>
      <c r="K383" s="348">
        <v>3.5150000000000001</v>
      </c>
      <c r="L383" s="348">
        <v>8.0282999999999998</v>
      </c>
      <c r="M383" s="348">
        <v>16.364599999999999</v>
      </c>
      <c r="N383" s="350">
        <v>10.403600000000001</v>
      </c>
      <c r="O383" s="348">
        <v>0.81079999999999997</v>
      </c>
      <c r="P383" s="348">
        <v>17.1813</v>
      </c>
      <c r="Q383" s="348" t="s">
        <v>430</v>
      </c>
      <c r="R383" s="348" t="s">
        <v>430</v>
      </c>
      <c r="S383" s="348">
        <v>4.2351000000000001</v>
      </c>
      <c r="T383" s="348">
        <v>29.378399999999999</v>
      </c>
      <c r="U383" s="348">
        <v>10.8231</v>
      </c>
      <c r="V383" s="348">
        <v>10.7874</v>
      </c>
      <c r="W383" s="348">
        <v>2.9237000000000002</v>
      </c>
      <c r="X383" s="348">
        <v>19.0824</v>
      </c>
      <c r="Y383" s="374"/>
      <c r="Z383" s="346">
        <v>69</v>
      </c>
      <c r="AA383" s="346">
        <v>60</v>
      </c>
      <c r="AB383" s="346">
        <v>43</v>
      </c>
      <c r="AC383" s="346">
        <v>20</v>
      </c>
      <c r="AD383" s="346">
        <v>21</v>
      </c>
      <c r="AE383" s="346">
        <v>71</v>
      </c>
      <c r="AF383" s="346">
        <v>48</v>
      </c>
      <c r="AG383" s="346">
        <v>37</v>
      </c>
      <c r="AH383" s="346" t="s">
        <v>430</v>
      </c>
      <c r="AI383" s="346" t="s">
        <v>430</v>
      </c>
      <c r="AJ383" s="346">
        <v>51</v>
      </c>
      <c r="AK383" s="346">
        <v>13</v>
      </c>
      <c r="AL383" s="346">
        <v>20</v>
      </c>
      <c r="AM383" s="346">
        <v>53</v>
      </c>
      <c r="AN383" s="346">
        <v>39</v>
      </c>
      <c r="AO383" s="373"/>
      <c r="AP383" s="348" t="s">
        <v>430</v>
      </c>
      <c r="AQ383" s="348" t="s">
        <v>430</v>
      </c>
      <c r="AR383" s="348" t="s">
        <v>430</v>
      </c>
      <c r="AS383" s="348">
        <v>10.63</v>
      </c>
      <c r="AT383" s="348">
        <v>24.65</v>
      </c>
      <c r="AU383" s="351"/>
      <c r="AV383" s="346" t="s">
        <v>430</v>
      </c>
      <c r="AW383" s="346" t="s">
        <v>430</v>
      </c>
      <c r="AX383" s="346" t="s">
        <v>430</v>
      </c>
      <c r="AY383" s="346">
        <v>35</v>
      </c>
      <c r="AZ383" s="346">
        <v>21</v>
      </c>
      <c r="BA383" s="374"/>
      <c r="BB383" s="348">
        <v>19.878663630005502</v>
      </c>
      <c r="BC383" s="348">
        <v>0.99742595335499995</v>
      </c>
      <c r="BD383" s="348">
        <v>5.5336457222218298E-2</v>
      </c>
      <c r="BE383" s="375">
        <v>-2.36403689064115E-2</v>
      </c>
      <c r="BF383" s="374"/>
      <c r="BG383" s="372">
        <v>0.1918</v>
      </c>
      <c r="BH383" s="373"/>
      <c r="BI383" s="348" t="s">
        <v>430</v>
      </c>
      <c r="BJ383" s="348">
        <v>7.1810999999999998</v>
      </c>
      <c r="BK383" s="348">
        <v>92.729600000000005</v>
      </c>
      <c r="BL383" s="348">
        <v>8.9300000000000004E-2</v>
      </c>
      <c r="BM383" s="373"/>
      <c r="BN383" s="372" t="s">
        <v>4557</v>
      </c>
      <c r="BO383" s="372" t="s">
        <v>4558</v>
      </c>
      <c r="BP383" s="372" t="s">
        <v>2494</v>
      </c>
      <c r="BQ383" s="372" t="s">
        <v>4559</v>
      </c>
      <c r="BR383" s="372" t="s">
        <v>4611</v>
      </c>
      <c r="BS383" s="373"/>
      <c r="BT383" s="354" t="s">
        <v>555</v>
      </c>
    </row>
    <row r="384" spans="1:72" s="428" customFormat="1" x14ac:dyDescent="0.25">
      <c r="A384" s="345" t="s">
        <v>5621</v>
      </c>
      <c r="B384" s="373"/>
      <c r="C384" s="719">
        <v>45344</v>
      </c>
      <c r="D384" s="373"/>
      <c r="E384" s="346">
        <v>255.35900000000001</v>
      </c>
      <c r="F384" s="373"/>
      <c r="G384" s="347">
        <v>8.2955000000000005</v>
      </c>
      <c r="H384" s="374"/>
      <c r="I384" s="348">
        <v>-0.32319999999999999</v>
      </c>
      <c r="J384" s="348">
        <v>-1.4762999999999999</v>
      </c>
      <c r="K384" s="348">
        <v>2.5960000000000001</v>
      </c>
      <c r="L384" s="348">
        <v>4.7266000000000004</v>
      </c>
      <c r="M384" s="348">
        <v>-0.63249999999999995</v>
      </c>
      <c r="N384" s="350">
        <v>-14.648199999999999</v>
      </c>
      <c r="O384" s="348">
        <v>-13.262600000000001</v>
      </c>
      <c r="P384" s="348" t="s">
        <v>430</v>
      </c>
      <c r="Q384" s="348" t="s">
        <v>430</v>
      </c>
      <c r="R384" s="348" t="s">
        <v>430</v>
      </c>
      <c r="S384" s="348">
        <v>15.1241</v>
      </c>
      <c r="T384" s="348">
        <v>4.6684999999999999</v>
      </c>
      <c r="U384" s="348">
        <v>-19.290299999999998</v>
      </c>
      <c r="V384" s="348">
        <v>-8.5693999999999999</v>
      </c>
      <c r="W384" s="348">
        <v>-1.6025</v>
      </c>
      <c r="X384" s="348">
        <v>-7.1683000000000003</v>
      </c>
      <c r="Y384" s="374"/>
      <c r="Z384" s="346">
        <v>139</v>
      </c>
      <c r="AA384" s="346">
        <v>249</v>
      </c>
      <c r="AB384" s="346">
        <v>85</v>
      </c>
      <c r="AC384" s="346">
        <v>57</v>
      </c>
      <c r="AD384" s="346">
        <v>173</v>
      </c>
      <c r="AE384" s="346">
        <v>225</v>
      </c>
      <c r="AF384" s="346">
        <v>137</v>
      </c>
      <c r="AG384" s="346" t="s">
        <v>430</v>
      </c>
      <c r="AH384" s="346" t="s">
        <v>430</v>
      </c>
      <c r="AI384" s="346" t="s">
        <v>430</v>
      </c>
      <c r="AJ384" s="346">
        <v>3</v>
      </c>
      <c r="AK384" s="346">
        <v>247</v>
      </c>
      <c r="AL384" s="346">
        <v>241</v>
      </c>
      <c r="AM384" s="346">
        <v>228</v>
      </c>
      <c r="AN384" s="346">
        <v>250</v>
      </c>
      <c r="AO384" s="373"/>
      <c r="AP384" s="348" t="s">
        <v>430</v>
      </c>
      <c r="AQ384" s="348" t="s">
        <v>430</v>
      </c>
      <c r="AR384" s="348" t="s">
        <v>430</v>
      </c>
      <c r="AS384" s="348" t="s">
        <v>430</v>
      </c>
      <c r="AT384" s="348">
        <v>-10.36</v>
      </c>
      <c r="AU384" s="351"/>
      <c r="AV384" s="346" t="s">
        <v>430</v>
      </c>
      <c r="AW384" s="346" t="s">
        <v>430</v>
      </c>
      <c r="AX384" s="346" t="s">
        <v>430</v>
      </c>
      <c r="AY384" s="346" t="s">
        <v>430</v>
      </c>
      <c r="AZ384" s="346">
        <v>226</v>
      </c>
      <c r="BA384" s="374"/>
      <c r="BB384" s="348">
        <v>22.642496732403099</v>
      </c>
      <c r="BC384" s="348">
        <v>0.99549135235425201</v>
      </c>
      <c r="BD384" s="348">
        <v>-3.66131413136166E-2</v>
      </c>
      <c r="BE384" s="375">
        <v>-3.2723574414759801E-2</v>
      </c>
      <c r="BF384" s="374"/>
      <c r="BG384" s="372">
        <v>0.1145</v>
      </c>
      <c r="BH384" s="373"/>
      <c r="BI384" s="348">
        <v>81.541600000000003</v>
      </c>
      <c r="BJ384" s="348">
        <v>18.373000000000001</v>
      </c>
      <c r="BK384" s="348" t="s">
        <v>430</v>
      </c>
      <c r="BL384" s="348">
        <v>8.5400000000000004E-2</v>
      </c>
      <c r="BM384" s="373"/>
      <c r="BN384" s="372" t="s">
        <v>4899</v>
      </c>
      <c r="BO384" s="372" t="s">
        <v>4900</v>
      </c>
      <c r="BP384" s="372" t="s">
        <v>2985</v>
      </c>
      <c r="BQ384" s="372" t="s">
        <v>430</v>
      </c>
      <c r="BR384" s="372" t="s">
        <v>430</v>
      </c>
      <c r="BS384" s="373"/>
      <c r="BT384" s="354" t="s">
        <v>555</v>
      </c>
    </row>
    <row r="385" spans="1:72" s="428" customFormat="1" x14ac:dyDescent="0.25">
      <c r="A385" s="345" t="s">
        <v>5622</v>
      </c>
      <c r="B385" s="373"/>
      <c r="C385" s="719">
        <v>44616</v>
      </c>
      <c r="D385" s="373"/>
      <c r="E385" s="346">
        <v>257.411</v>
      </c>
      <c r="F385" s="373"/>
      <c r="G385" s="347">
        <v>15.1945</v>
      </c>
      <c r="H385" s="374"/>
      <c r="I385" s="348">
        <v>-0.42730000000000001</v>
      </c>
      <c r="J385" s="348">
        <v>-0.43580000000000002</v>
      </c>
      <c r="K385" s="348">
        <v>0.8931</v>
      </c>
      <c r="L385" s="348">
        <v>1.7784</v>
      </c>
      <c r="M385" s="348">
        <v>-1.7121999999999999</v>
      </c>
      <c r="N385" s="350">
        <v>0.74319999999999997</v>
      </c>
      <c r="O385" s="348">
        <v>-0.61880000000000002</v>
      </c>
      <c r="P385" s="348">
        <v>10.5799</v>
      </c>
      <c r="Q385" s="348" t="s">
        <v>430</v>
      </c>
      <c r="R385" s="348" t="s">
        <v>430</v>
      </c>
      <c r="S385" s="348">
        <v>1.7382</v>
      </c>
      <c r="T385" s="348">
        <v>11.2376</v>
      </c>
      <c r="U385" s="348">
        <v>-4.5410000000000004</v>
      </c>
      <c r="V385" s="348">
        <v>0.82350000000000001</v>
      </c>
      <c r="W385" s="348">
        <v>-0.71030000000000004</v>
      </c>
      <c r="X385" s="348">
        <v>9.7270000000000003</v>
      </c>
      <c r="Y385" s="374"/>
      <c r="Z385" s="346">
        <v>157</v>
      </c>
      <c r="AA385" s="346">
        <v>163</v>
      </c>
      <c r="AB385" s="346">
        <v>157</v>
      </c>
      <c r="AC385" s="346">
        <v>178</v>
      </c>
      <c r="AD385" s="346">
        <v>182</v>
      </c>
      <c r="AE385" s="346">
        <v>163</v>
      </c>
      <c r="AF385" s="346">
        <v>79</v>
      </c>
      <c r="AG385" s="346">
        <v>65</v>
      </c>
      <c r="AH385" s="346" t="s">
        <v>430</v>
      </c>
      <c r="AI385" s="346" t="s">
        <v>430</v>
      </c>
      <c r="AJ385" s="346">
        <v>180</v>
      </c>
      <c r="AK385" s="346">
        <v>182</v>
      </c>
      <c r="AL385" s="346">
        <v>189</v>
      </c>
      <c r="AM385" s="346">
        <v>172</v>
      </c>
      <c r="AN385" s="346">
        <v>173</v>
      </c>
      <c r="AO385" s="373"/>
      <c r="AP385" s="348" t="s">
        <v>430</v>
      </c>
      <c r="AQ385" s="348" t="s">
        <v>430</v>
      </c>
      <c r="AR385" s="348" t="s">
        <v>430</v>
      </c>
      <c r="AS385" s="348">
        <v>4.13</v>
      </c>
      <c r="AT385" s="348">
        <v>-0.01</v>
      </c>
      <c r="AU385" s="351"/>
      <c r="AV385" s="346" t="s">
        <v>430</v>
      </c>
      <c r="AW385" s="346" t="s">
        <v>430</v>
      </c>
      <c r="AX385" s="346" t="s">
        <v>430</v>
      </c>
      <c r="AY385" s="346">
        <v>62</v>
      </c>
      <c r="AZ385" s="346">
        <v>178</v>
      </c>
      <c r="BA385" s="374"/>
      <c r="BB385" s="348">
        <v>13.6956209728156</v>
      </c>
      <c r="BC385" s="348">
        <v>0.99851796596910702</v>
      </c>
      <c r="BD385" s="348">
        <v>2.9600511905089801E-2</v>
      </c>
      <c r="BE385" s="375">
        <v>-1.5439238946195401E-2</v>
      </c>
      <c r="BF385" s="374"/>
      <c r="BG385" s="372">
        <v>9.1999999999999998E-2</v>
      </c>
      <c r="BH385" s="373"/>
      <c r="BI385" s="348">
        <v>96.122399999999999</v>
      </c>
      <c r="BJ385" s="348">
        <v>3.5518900000000002</v>
      </c>
      <c r="BK385" s="348" t="s">
        <v>430</v>
      </c>
      <c r="BL385" s="348">
        <v>0.32571</v>
      </c>
      <c r="BM385" s="373"/>
      <c r="BN385" s="372" t="s">
        <v>4902</v>
      </c>
      <c r="BO385" s="372" t="s">
        <v>4791</v>
      </c>
      <c r="BP385" s="372" t="s">
        <v>4594</v>
      </c>
      <c r="BQ385" s="372" t="s">
        <v>4595</v>
      </c>
      <c r="BR385" s="372" t="s">
        <v>4596</v>
      </c>
      <c r="BS385" s="373"/>
      <c r="BT385" s="354" t="s">
        <v>555</v>
      </c>
    </row>
    <row r="386" spans="1:72" s="428" customFormat="1" x14ac:dyDescent="0.25">
      <c r="A386" s="345" t="s">
        <v>5623</v>
      </c>
      <c r="B386" s="373"/>
      <c r="C386" s="719">
        <v>44663</v>
      </c>
      <c r="D386" s="373"/>
      <c r="E386" s="346">
        <v>250.12299999999999</v>
      </c>
      <c r="F386" s="373"/>
      <c r="G386" s="347">
        <v>14.685499999999999</v>
      </c>
      <c r="H386" s="374"/>
      <c r="I386" s="348">
        <v>0.14729999999999999</v>
      </c>
      <c r="J386" s="348">
        <v>-0.3231</v>
      </c>
      <c r="K386" s="348">
        <v>2.6046999999999998</v>
      </c>
      <c r="L386" s="348">
        <v>2.5459000000000001</v>
      </c>
      <c r="M386" s="348">
        <v>5.7141999999999999</v>
      </c>
      <c r="N386" s="350">
        <v>3.1486999999999998</v>
      </c>
      <c r="O386" s="348">
        <v>-1.0809</v>
      </c>
      <c r="P386" s="348">
        <v>10.5145</v>
      </c>
      <c r="Q386" s="348" t="s">
        <v>430</v>
      </c>
      <c r="R386" s="348" t="s">
        <v>430</v>
      </c>
      <c r="S386" s="348">
        <v>3.5547</v>
      </c>
      <c r="T386" s="348">
        <v>19.482700000000001</v>
      </c>
      <c r="U386" s="348">
        <v>3.1379000000000001</v>
      </c>
      <c r="V386" s="348">
        <v>5.1074000000000002</v>
      </c>
      <c r="W386" s="348">
        <v>0.93959999999999999</v>
      </c>
      <c r="X386" s="348">
        <v>9.1739999999999995</v>
      </c>
      <c r="Y386" s="374"/>
      <c r="Z386" s="346">
        <v>27</v>
      </c>
      <c r="AA386" s="346">
        <v>148</v>
      </c>
      <c r="AB386" s="346">
        <v>76</v>
      </c>
      <c r="AC386" s="346">
        <v>142</v>
      </c>
      <c r="AD386" s="346">
        <v>89</v>
      </c>
      <c r="AE386" s="346">
        <v>149</v>
      </c>
      <c r="AF386" s="346">
        <v>102</v>
      </c>
      <c r="AG386" s="346">
        <v>66</v>
      </c>
      <c r="AH386" s="346" t="s">
        <v>430</v>
      </c>
      <c r="AI386" s="346" t="s">
        <v>430</v>
      </c>
      <c r="AJ386" s="346">
        <v>93</v>
      </c>
      <c r="AK386" s="346">
        <v>91</v>
      </c>
      <c r="AL386" s="346">
        <v>104</v>
      </c>
      <c r="AM386" s="346">
        <v>131</v>
      </c>
      <c r="AN386" s="346">
        <v>112</v>
      </c>
      <c r="AO386" s="373"/>
      <c r="AP386" s="348" t="s">
        <v>430</v>
      </c>
      <c r="AQ386" s="348" t="s">
        <v>430</v>
      </c>
      <c r="AR386" s="348" t="s">
        <v>430</v>
      </c>
      <c r="AS386" s="348">
        <v>6.19</v>
      </c>
      <c r="AT386" s="348">
        <v>10.64</v>
      </c>
      <c r="AU386" s="351"/>
      <c r="AV386" s="346" t="s">
        <v>430</v>
      </c>
      <c r="AW386" s="346" t="s">
        <v>430</v>
      </c>
      <c r="AX386" s="346" t="s">
        <v>430</v>
      </c>
      <c r="AY386" s="346">
        <v>58</v>
      </c>
      <c r="AZ386" s="346">
        <v>93</v>
      </c>
      <c r="BA386" s="374"/>
      <c r="BB386" s="348">
        <v>15.4268952178393</v>
      </c>
      <c r="BC386" s="348">
        <v>1.0009317194938501</v>
      </c>
      <c r="BD386" s="348">
        <v>3.7267253651076901E-2</v>
      </c>
      <c r="BE386" s="375">
        <v>-3.5031468304625099E-2</v>
      </c>
      <c r="BF386" s="374"/>
      <c r="BG386" s="372">
        <v>7.3800000000000004E-2</v>
      </c>
      <c r="BH386" s="373"/>
      <c r="BI386" s="348">
        <v>11.0219</v>
      </c>
      <c r="BJ386" s="348">
        <v>82.576099999999997</v>
      </c>
      <c r="BK386" s="348">
        <v>6.1660000000000004</v>
      </c>
      <c r="BL386" s="348">
        <v>0.23599999999999999</v>
      </c>
      <c r="BM386" s="373"/>
      <c r="BN386" s="372" t="s">
        <v>4908</v>
      </c>
      <c r="BO386" s="372" t="s">
        <v>4909</v>
      </c>
      <c r="BP386" s="372" t="s">
        <v>4910</v>
      </c>
      <c r="BQ386" s="372" t="s">
        <v>4911</v>
      </c>
      <c r="BR386" s="372" t="s">
        <v>4912</v>
      </c>
      <c r="BS386" s="373"/>
      <c r="BT386" s="354" t="s">
        <v>555</v>
      </c>
    </row>
    <row r="387" spans="1:72" s="428" customFormat="1" x14ac:dyDescent="0.25">
      <c r="A387" s="345" t="s">
        <v>5624</v>
      </c>
      <c r="B387" s="373"/>
      <c r="C387" s="719">
        <v>44845</v>
      </c>
      <c r="D387" s="373"/>
      <c r="E387" s="346">
        <v>254.24299999999999</v>
      </c>
      <c r="F387" s="373"/>
      <c r="G387" s="347">
        <v>23.367999999999999</v>
      </c>
      <c r="H387" s="374"/>
      <c r="I387" s="348">
        <v>-0.4032</v>
      </c>
      <c r="J387" s="348">
        <v>-1.4312</v>
      </c>
      <c r="K387" s="348">
        <v>4.6563999999999997</v>
      </c>
      <c r="L387" s="348">
        <v>8.3210999999999995</v>
      </c>
      <c r="M387" s="348">
        <v>3.3818000000000001</v>
      </c>
      <c r="N387" s="350">
        <v>14.7798</v>
      </c>
      <c r="O387" s="348">
        <v>6.2110000000000003</v>
      </c>
      <c r="P387" s="348">
        <v>23.898</v>
      </c>
      <c r="Q387" s="348" t="s">
        <v>430</v>
      </c>
      <c r="R387" s="348" t="s">
        <v>430</v>
      </c>
      <c r="S387" s="348">
        <v>9.6425000000000001</v>
      </c>
      <c r="T387" s="348">
        <v>22.341699999999999</v>
      </c>
      <c r="U387" s="348">
        <v>3.3342000000000001</v>
      </c>
      <c r="V387" s="348">
        <v>9.6081000000000003</v>
      </c>
      <c r="W387" s="348">
        <v>0.60919999999999996</v>
      </c>
      <c r="X387" s="348">
        <v>24.456900000000001</v>
      </c>
      <c r="Y387" s="374"/>
      <c r="Z387" s="346">
        <v>152</v>
      </c>
      <c r="AA387" s="346">
        <v>244</v>
      </c>
      <c r="AB387" s="346">
        <v>20</v>
      </c>
      <c r="AC387" s="346">
        <v>16</v>
      </c>
      <c r="AD387" s="346">
        <v>115</v>
      </c>
      <c r="AE387" s="346">
        <v>26</v>
      </c>
      <c r="AF387" s="346">
        <v>16</v>
      </c>
      <c r="AG387" s="346">
        <v>5</v>
      </c>
      <c r="AH387" s="346" t="s">
        <v>430</v>
      </c>
      <c r="AI387" s="346" t="s">
        <v>430</v>
      </c>
      <c r="AJ387" s="346">
        <v>14</v>
      </c>
      <c r="AK387" s="346">
        <v>62</v>
      </c>
      <c r="AL387" s="346">
        <v>102</v>
      </c>
      <c r="AM387" s="346">
        <v>88</v>
      </c>
      <c r="AN387" s="346">
        <v>118</v>
      </c>
      <c r="AO387" s="373"/>
      <c r="AP387" s="348" t="s">
        <v>430</v>
      </c>
      <c r="AQ387" s="348" t="s">
        <v>430</v>
      </c>
      <c r="AR387" s="348" t="s">
        <v>430</v>
      </c>
      <c r="AS387" s="348">
        <v>16.18</v>
      </c>
      <c r="AT387" s="348">
        <v>17.86</v>
      </c>
      <c r="AU387" s="351"/>
      <c r="AV387" s="346" t="s">
        <v>430</v>
      </c>
      <c r="AW387" s="346" t="s">
        <v>430</v>
      </c>
      <c r="AX387" s="346" t="s">
        <v>430</v>
      </c>
      <c r="AY387" s="346">
        <v>5</v>
      </c>
      <c r="AZ387" s="346">
        <v>41</v>
      </c>
      <c r="BA387" s="374"/>
      <c r="BB387" s="348">
        <v>18.343789512966101</v>
      </c>
      <c r="BC387" s="348">
        <v>0.99561276198534998</v>
      </c>
      <c r="BD387" s="348">
        <v>7.7507315040364094E-2</v>
      </c>
      <c r="BE387" s="375">
        <v>-3.34787716281921E-2</v>
      </c>
      <c r="BF387" s="374"/>
      <c r="BG387" s="372">
        <v>0.159</v>
      </c>
      <c r="BH387" s="373"/>
      <c r="BI387" s="348">
        <v>74.933899999999994</v>
      </c>
      <c r="BJ387" s="348">
        <v>23.104900000000001</v>
      </c>
      <c r="BK387" s="348">
        <v>1.5914200000000001</v>
      </c>
      <c r="BL387" s="348">
        <v>0.36978</v>
      </c>
      <c r="BM387" s="373"/>
      <c r="BN387" s="372" t="s">
        <v>4914</v>
      </c>
      <c r="BO387" s="372" t="s">
        <v>4915</v>
      </c>
      <c r="BP387" s="372" t="s">
        <v>4916</v>
      </c>
      <c r="BQ387" s="372" t="s">
        <v>4917</v>
      </c>
      <c r="BR387" s="372" t="s">
        <v>430</v>
      </c>
      <c r="BS387" s="373"/>
      <c r="BT387" s="354" t="s">
        <v>555</v>
      </c>
    </row>
    <row r="388" spans="1:72" s="428" customFormat="1" x14ac:dyDescent="0.25">
      <c r="A388" s="345" t="s">
        <v>5625</v>
      </c>
      <c r="B388" s="373"/>
      <c r="C388" s="719">
        <v>45589</v>
      </c>
      <c r="D388" s="373"/>
      <c r="E388" s="346">
        <v>236.083</v>
      </c>
      <c r="F388" s="373"/>
      <c r="G388" s="347">
        <v>11.4535</v>
      </c>
      <c r="H388" s="374"/>
      <c r="I388" s="348">
        <v>-0.8458</v>
      </c>
      <c r="J388" s="348">
        <v>0.3039</v>
      </c>
      <c r="K388" s="348">
        <v>0.32850000000000001</v>
      </c>
      <c r="L388" s="348">
        <v>-4.9051999999999998</v>
      </c>
      <c r="M388" s="348">
        <v>-4.3829000000000002</v>
      </c>
      <c r="N388" s="350">
        <v>17.869800000000001</v>
      </c>
      <c r="O388" s="348" t="s">
        <v>430</v>
      </c>
      <c r="P388" s="348" t="s">
        <v>430</v>
      </c>
      <c r="Q388" s="348" t="s">
        <v>430</v>
      </c>
      <c r="R388" s="348" t="s">
        <v>430</v>
      </c>
      <c r="S388" s="348">
        <v>-0.37490000000000001</v>
      </c>
      <c r="T388" s="348">
        <v>7.5315000000000003</v>
      </c>
      <c r="U388" s="348">
        <v>4.0111999999999997</v>
      </c>
      <c r="V388" s="348">
        <v>11.855</v>
      </c>
      <c r="W388" s="348">
        <v>-0.69099999999999995</v>
      </c>
      <c r="X388" s="348">
        <v>7.6496000000000004</v>
      </c>
      <c r="Y388" s="374"/>
      <c r="Z388" s="346">
        <v>224</v>
      </c>
      <c r="AA388" s="346">
        <v>76</v>
      </c>
      <c r="AB388" s="346">
        <v>221</v>
      </c>
      <c r="AC388" s="346">
        <v>251</v>
      </c>
      <c r="AD388" s="346">
        <v>216</v>
      </c>
      <c r="AE388" s="346">
        <v>17</v>
      </c>
      <c r="AF388" s="346" t="s">
        <v>430</v>
      </c>
      <c r="AG388" s="346" t="s">
        <v>430</v>
      </c>
      <c r="AH388" s="346" t="s">
        <v>430</v>
      </c>
      <c r="AI388" s="346" t="s">
        <v>430</v>
      </c>
      <c r="AJ388" s="346">
        <v>244</v>
      </c>
      <c r="AK388" s="346">
        <v>229</v>
      </c>
      <c r="AL388" s="346">
        <v>92</v>
      </c>
      <c r="AM388" s="346">
        <v>43</v>
      </c>
      <c r="AN388" s="346">
        <v>172</v>
      </c>
      <c r="AO388" s="373"/>
      <c r="AP388" s="348" t="s">
        <v>430</v>
      </c>
      <c r="AQ388" s="348" t="s">
        <v>430</v>
      </c>
      <c r="AR388" s="348" t="s">
        <v>430</v>
      </c>
      <c r="AS388" s="348" t="s">
        <v>430</v>
      </c>
      <c r="AT388" s="348">
        <v>5.65</v>
      </c>
      <c r="AU388" s="351"/>
      <c r="AV388" s="346" t="s">
        <v>430</v>
      </c>
      <c r="AW388" s="346" t="s">
        <v>430</v>
      </c>
      <c r="AX388" s="346" t="s">
        <v>430</v>
      </c>
      <c r="AY388" s="346" t="s">
        <v>430</v>
      </c>
      <c r="AZ388" s="346">
        <v>127</v>
      </c>
      <c r="BA388" s="374"/>
      <c r="BB388" s="348">
        <v>17.231201927660699</v>
      </c>
      <c r="BC388" s="348">
        <v>0.98816740626483202</v>
      </c>
      <c r="BD388" s="348">
        <v>1.6829198746970801E-2</v>
      </c>
      <c r="BE388" s="375">
        <v>-0.14425772538432</v>
      </c>
      <c r="BF388" s="374"/>
      <c r="BG388" s="372">
        <v>0.16009999999999999</v>
      </c>
      <c r="BH388" s="373"/>
      <c r="BI388" s="348">
        <v>65.236099999999993</v>
      </c>
      <c r="BJ388" s="348">
        <v>20.888300000000001</v>
      </c>
      <c r="BK388" s="348">
        <v>13.9864</v>
      </c>
      <c r="BL388" s="348">
        <v>-0.1108</v>
      </c>
      <c r="BM388" s="373"/>
      <c r="BN388" s="372" t="s">
        <v>4919</v>
      </c>
      <c r="BO388" s="372" t="s">
        <v>4920</v>
      </c>
      <c r="BP388" s="372" t="s">
        <v>4921</v>
      </c>
      <c r="BQ388" s="372" t="s">
        <v>4922</v>
      </c>
      <c r="BR388" s="372" t="s">
        <v>4923</v>
      </c>
      <c r="BS388" s="373"/>
      <c r="BT388" s="354" t="s">
        <v>4673</v>
      </c>
    </row>
    <row r="389" spans="1:72" s="428" customFormat="1" ht="11" x14ac:dyDescent="0.3">
      <c r="A389" s="841" t="s">
        <v>5626</v>
      </c>
      <c r="B389" s="842"/>
      <c r="C389" s="843">
        <v>45026</v>
      </c>
      <c r="D389" s="842"/>
      <c r="E389" s="844">
        <v>248.20400000000001</v>
      </c>
      <c r="F389" s="842"/>
      <c r="G389" s="845">
        <v>23.446000000000002</v>
      </c>
      <c r="H389" s="847"/>
      <c r="I389" s="846">
        <v>8.5400000000000004E-2</v>
      </c>
      <c r="J389" s="846">
        <v>1.1956</v>
      </c>
      <c r="K389" s="846">
        <v>5.7317</v>
      </c>
      <c r="L389" s="846">
        <v>11.2081</v>
      </c>
      <c r="M389" s="846">
        <v>20.650400000000001</v>
      </c>
      <c r="N389" s="848">
        <v>18.760200000000001</v>
      </c>
      <c r="O389" s="846">
        <v>4.6493000000000002</v>
      </c>
      <c r="P389" s="846">
        <v>22.433399999999999</v>
      </c>
      <c r="Q389" s="846" t="s">
        <v>430</v>
      </c>
      <c r="R389" s="846" t="s">
        <v>430</v>
      </c>
      <c r="S389" s="846">
        <v>7.6295000000000002</v>
      </c>
      <c r="T389" s="846">
        <v>34.615600000000001</v>
      </c>
      <c r="U389" s="846">
        <v>16.4787</v>
      </c>
      <c r="V389" s="846">
        <v>19.366700000000002</v>
      </c>
      <c r="W389" s="846">
        <v>3.9502999999999999</v>
      </c>
      <c r="X389" s="846">
        <v>28.638999999999999</v>
      </c>
      <c r="Y389" s="847"/>
      <c r="Z389" s="844">
        <v>37</v>
      </c>
      <c r="AA389" s="844">
        <v>30</v>
      </c>
      <c r="AB389" s="844">
        <v>13</v>
      </c>
      <c r="AC389" s="844">
        <v>5</v>
      </c>
      <c r="AD389" s="844">
        <v>6</v>
      </c>
      <c r="AE389" s="844">
        <v>16</v>
      </c>
      <c r="AF389" s="844">
        <v>22</v>
      </c>
      <c r="AG389" s="844">
        <v>6</v>
      </c>
      <c r="AH389" s="844" t="s">
        <v>430</v>
      </c>
      <c r="AI389" s="844" t="s">
        <v>430</v>
      </c>
      <c r="AJ389" s="844">
        <v>17</v>
      </c>
      <c r="AK389" s="844">
        <v>7</v>
      </c>
      <c r="AL389" s="844">
        <v>15</v>
      </c>
      <c r="AM389" s="844">
        <v>14</v>
      </c>
      <c r="AN389" s="844">
        <v>19</v>
      </c>
      <c r="AO389" s="842"/>
      <c r="AP389" s="846" t="s">
        <v>430</v>
      </c>
      <c r="AQ389" s="846" t="s">
        <v>430</v>
      </c>
      <c r="AR389" s="846" t="s">
        <v>430</v>
      </c>
      <c r="AS389" s="846">
        <v>15.38</v>
      </c>
      <c r="AT389" s="846">
        <v>35.06</v>
      </c>
      <c r="AU389" s="849"/>
      <c r="AV389" s="844" t="s">
        <v>430</v>
      </c>
      <c r="AW389" s="844" t="s">
        <v>430</v>
      </c>
      <c r="AX389" s="844" t="s">
        <v>430</v>
      </c>
      <c r="AY389" s="844">
        <v>8</v>
      </c>
      <c r="AZ389" s="844">
        <v>7</v>
      </c>
      <c r="BA389" s="847"/>
      <c r="BB389" s="846">
        <v>20.572975094181601</v>
      </c>
      <c r="BC389" s="846">
        <v>0.99913149079408103</v>
      </c>
      <c r="BD389" s="846">
        <v>7.2728925466588906E-2</v>
      </c>
      <c r="BE389" s="852">
        <v>-7.2404216517055503E-2</v>
      </c>
      <c r="BF389" s="847"/>
      <c r="BG389" s="855">
        <v>0.44829999999999998</v>
      </c>
      <c r="BH389" s="842"/>
      <c r="BI389" s="846" t="s">
        <v>430</v>
      </c>
      <c r="BJ389" s="846">
        <v>15.802300000000001</v>
      </c>
      <c r="BK389" s="846">
        <v>84.035600000000002</v>
      </c>
      <c r="BL389" s="846">
        <v>0.16209999999999999</v>
      </c>
      <c r="BM389" s="842"/>
      <c r="BN389" s="855" t="s">
        <v>4829</v>
      </c>
      <c r="BO389" s="855" t="s">
        <v>1881</v>
      </c>
      <c r="BP389" s="855" t="s">
        <v>4830</v>
      </c>
      <c r="BQ389" s="855" t="s">
        <v>4831</v>
      </c>
      <c r="BR389" s="855" t="s">
        <v>4832</v>
      </c>
      <c r="BS389" s="842"/>
      <c r="BT389" s="856" t="s">
        <v>555</v>
      </c>
    </row>
    <row r="390" spans="1:72" s="428" customFormat="1" x14ac:dyDescent="0.25">
      <c r="A390" s="345" t="s">
        <v>5627</v>
      </c>
      <c r="B390" s="373"/>
      <c r="C390" s="719">
        <v>45638</v>
      </c>
      <c r="D390" s="373"/>
      <c r="E390" s="346">
        <v>227.86</v>
      </c>
      <c r="F390" s="373"/>
      <c r="G390" s="347">
        <v>10.3643</v>
      </c>
      <c r="H390" s="374"/>
      <c r="I390" s="348">
        <v>-0.60229999999999995</v>
      </c>
      <c r="J390" s="348">
        <v>-0.56989999999999996</v>
      </c>
      <c r="K390" s="348">
        <v>2.0931999999999999</v>
      </c>
      <c r="L390" s="348">
        <v>-1.1153</v>
      </c>
      <c r="M390" s="348">
        <v>1.3553999999999999</v>
      </c>
      <c r="N390" s="350">
        <v>6.3742000000000001</v>
      </c>
      <c r="O390" s="348" t="s">
        <v>430</v>
      </c>
      <c r="P390" s="348" t="s">
        <v>430</v>
      </c>
      <c r="Q390" s="348" t="s">
        <v>430</v>
      </c>
      <c r="R390" s="348" t="s">
        <v>430</v>
      </c>
      <c r="S390" s="348">
        <v>2.2221000000000002</v>
      </c>
      <c r="T390" s="348">
        <v>12.9476</v>
      </c>
      <c r="U390" s="348">
        <v>-2.3856999999999999</v>
      </c>
      <c r="V390" s="348">
        <v>5.6266999999999996</v>
      </c>
      <c r="W390" s="348">
        <v>-1.9300000000000001E-2</v>
      </c>
      <c r="X390" s="348">
        <v>2.1185</v>
      </c>
      <c r="Y390" s="374"/>
      <c r="Z390" s="346">
        <v>196</v>
      </c>
      <c r="AA390" s="346">
        <v>177</v>
      </c>
      <c r="AB390" s="346">
        <v>118</v>
      </c>
      <c r="AC390" s="346">
        <v>238</v>
      </c>
      <c r="AD390" s="346">
        <v>147</v>
      </c>
      <c r="AE390" s="346">
        <v>100</v>
      </c>
      <c r="AF390" s="346" t="s">
        <v>430</v>
      </c>
      <c r="AG390" s="346" t="s">
        <v>430</v>
      </c>
      <c r="AH390" s="346" t="s">
        <v>430</v>
      </c>
      <c r="AI390" s="346" t="s">
        <v>430</v>
      </c>
      <c r="AJ390" s="346">
        <v>157</v>
      </c>
      <c r="AK390" s="346">
        <v>170</v>
      </c>
      <c r="AL390" s="346">
        <v>160</v>
      </c>
      <c r="AM390" s="346">
        <v>116</v>
      </c>
      <c r="AN390" s="346">
        <v>159</v>
      </c>
      <c r="AO390" s="373"/>
      <c r="AP390" s="348" t="s">
        <v>430</v>
      </c>
      <c r="AQ390" s="348" t="s">
        <v>430</v>
      </c>
      <c r="AR390" s="348" t="s">
        <v>430</v>
      </c>
      <c r="AS390" s="348" t="s">
        <v>430</v>
      </c>
      <c r="AT390" s="348">
        <v>4.13</v>
      </c>
      <c r="AU390" s="351"/>
      <c r="AV390" s="346" t="s">
        <v>430</v>
      </c>
      <c r="AW390" s="346" t="s">
        <v>430</v>
      </c>
      <c r="AX390" s="346" t="s">
        <v>430</v>
      </c>
      <c r="AY390" s="346" t="s">
        <v>430</v>
      </c>
      <c r="AZ390" s="346">
        <v>148</v>
      </c>
      <c r="BA390" s="374"/>
      <c r="BB390" s="348">
        <v>16.0574043336409</v>
      </c>
      <c r="BC390" s="348">
        <v>0</v>
      </c>
      <c r="BD390" s="348">
        <v>5.6336716326500702E-3</v>
      </c>
      <c r="BE390" s="375" t="s">
        <v>430</v>
      </c>
      <c r="BF390" s="374"/>
      <c r="BG390" s="372" t="s">
        <v>430</v>
      </c>
      <c r="BH390" s="373"/>
      <c r="BI390" s="348">
        <v>97.249399999999994</v>
      </c>
      <c r="BJ390" s="348">
        <v>3.8996900000000001</v>
      </c>
      <c r="BK390" s="348" t="s">
        <v>430</v>
      </c>
      <c r="BL390" s="348">
        <v>-1.1490899999999999</v>
      </c>
      <c r="BM390" s="373"/>
      <c r="BN390" s="372" t="s">
        <v>4926</v>
      </c>
      <c r="BO390" s="372" t="s">
        <v>4927</v>
      </c>
      <c r="BP390" s="372" t="s">
        <v>4928</v>
      </c>
      <c r="BQ390" s="372" t="s">
        <v>4929</v>
      </c>
      <c r="BR390" s="372" t="s">
        <v>4930</v>
      </c>
      <c r="BS390" s="373"/>
      <c r="BT390" s="354" t="s">
        <v>4673</v>
      </c>
    </row>
    <row r="391" spans="1:72" s="428" customFormat="1" x14ac:dyDescent="0.25">
      <c r="A391" s="345" t="s">
        <v>5628</v>
      </c>
      <c r="B391" s="373"/>
      <c r="C391" s="719">
        <v>45344</v>
      </c>
      <c r="D391" s="373"/>
      <c r="E391" s="346">
        <v>230.58699999999999</v>
      </c>
      <c r="F391" s="373"/>
      <c r="G391" s="347">
        <v>12.429399999999999</v>
      </c>
      <c r="H391" s="374"/>
      <c r="I391" s="348">
        <v>-0.47399999999999998</v>
      </c>
      <c r="J391" s="348">
        <v>2.01E-2</v>
      </c>
      <c r="K391" s="348">
        <v>0.87490000000000001</v>
      </c>
      <c r="L391" s="348">
        <v>5.2553999999999998</v>
      </c>
      <c r="M391" s="348">
        <v>-4.5258000000000003</v>
      </c>
      <c r="N391" s="350">
        <v>5.9375999999999998</v>
      </c>
      <c r="O391" s="348">
        <v>6.3118999999999996</v>
      </c>
      <c r="P391" s="348" t="s">
        <v>430</v>
      </c>
      <c r="Q391" s="348" t="s">
        <v>430</v>
      </c>
      <c r="R391" s="348" t="s">
        <v>430</v>
      </c>
      <c r="S391" s="348">
        <v>8.6999999999999994E-2</v>
      </c>
      <c r="T391" s="348">
        <v>14.961399999999999</v>
      </c>
      <c r="U391" s="348">
        <v>-3.0672000000000001</v>
      </c>
      <c r="V391" s="348">
        <v>5.6275000000000004</v>
      </c>
      <c r="W391" s="348">
        <v>0.56879999999999997</v>
      </c>
      <c r="X391" s="348">
        <v>9.0421999999999993</v>
      </c>
      <c r="Y391" s="374"/>
      <c r="Z391" s="346">
        <v>162</v>
      </c>
      <c r="AA391" s="346">
        <v>115</v>
      </c>
      <c r="AB391" s="346">
        <v>167</v>
      </c>
      <c r="AC391" s="346">
        <v>51</v>
      </c>
      <c r="AD391" s="346">
        <v>224</v>
      </c>
      <c r="AE391" s="346">
        <v>112</v>
      </c>
      <c r="AF391" s="346">
        <v>15</v>
      </c>
      <c r="AG391" s="346" t="s">
        <v>430</v>
      </c>
      <c r="AH391" s="346" t="s">
        <v>430</v>
      </c>
      <c r="AI391" s="346" t="s">
        <v>430</v>
      </c>
      <c r="AJ391" s="346">
        <v>236</v>
      </c>
      <c r="AK391" s="346">
        <v>148</v>
      </c>
      <c r="AL391" s="346">
        <v>169</v>
      </c>
      <c r="AM391" s="346">
        <v>115</v>
      </c>
      <c r="AN391" s="346">
        <v>126</v>
      </c>
      <c r="AO391" s="373"/>
      <c r="AP391" s="348" t="s">
        <v>430</v>
      </c>
      <c r="AQ391" s="348" t="s">
        <v>430</v>
      </c>
      <c r="AR391" s="348" t="s">
        <v>430</v>
      </c>
      <c r="AS391" s="348" t="s">
        <v>430</v>
      </c>
      <c r="AT391" s="348">
        <v>2.2400000000000002</v>
      </c>
      <c r="AU391" s="351"/>
      <c r="AV391" s="346" t="s">
        <v>430</v>
      </c>
      <c r="AW391" s="346" t="s">
        <v>430</v>
      </c>
      <c r="AX391" s="346" t="s">
        <v>430</v>
      </c>
      <c r="AY391" s="346" t="s">
        <v>430</v>
      </c>
      <c r="AZ391" s="346">
        <v>162</v>
      </c>
      <c r="BA391" s="374"/>
      <c r="BB391" s="348">
        <v>16.119820979245901</v>
      </c>
      <c r="BC391" s="348">
        <v>0.997061369458347</v>
      </c>
      <c r="BD391" s="348">
        <v>2.5664215968407102E-2</v>
      </c>
      <c r="BE391" s="375">
        <v>-2.94464319732652E-2</v>
      </c>
      <c r="BF391" s="374"/>
      <c r="BG391" s="372">
        <v>0.10589999999999999</v>
      </c>
      <c r="BH391" s="373"/>
      <c r="BI391" s="348">
        <v>74.186800000000005</v>
      </c>
      <c r="BJ391" s="348">
        <v>25.4358</v>
      </c>
      <c r="BK391" s="348" t="s">
        <v>430</v>
      </c>
      <c r="BL391" s="348">
        <v>0.37740000000000001</v>
      </c>
      <c r="BM391" s="373"/>
      <c r="BN391" s="372" t="s">
        <v>4932</v>
      </c>
      <c r="BO391" s="372" t="s">
        <v>4933</v>
      </c>
      <c r="BP391" s="372" t="s">
        <v>2656</v>
      </c>
      <c r="BQ391" s="372" t="s">
        <v>430</v>
      </c>
      <c r="BR391" s="372" t="s">
        <v>430</v>
      </c>
      <c r="BS391" s="373"/>
      <c r="BT391" s="354" t="s">
        <v>555</v>
      </c>
    </row>
    <row r="392" spans="1:72" s="428" customFormat="1" x14ac:dyDescent="0.25">
      <c r="A392" s="345" t="s">
        <v>5629</v>
      </c>
      <c r="B392" s="373"/>
      <c r="C392" s="719">
        <v>45483</v>
      </c>
      <c r="D392" s="373"/>
      <c r="E392" s="346">
        <v>220.3</v>
      </c>
      <c r="F392" s="373"/>
      <c r="G392" s="347">
        <v>10.4733</v>
      </c>
      <c r="H392" s="374"/>
      <c r="I392" s="348">
        <v>-0.1668</v>
      </c>
      <c r="J392" s="348">
        <v>-0.66579999999999995</v>
      </c>
      <c r="K392" s="348">
        <v>-0.2999</v>
      </c>
      <c r="L392" s="348">
        <v>2.6280999999999999</v>
      </c>
      <c r="M392" s="348">
        <v>-1.1225000000000001</v>
      </c>
      <c r="N392" s="350">
        <v>-0.4229</v>
      </c>
      <c r="O392" s="348">
        <v>-0.20319999999999999</v>
      </c>
      <c r="P392" s="348" t="s">
        <v>430</v>
      </c>
      <c r="Q392" s="348" t="s">
        <v>430</v>
      </c>
      <c r="R392" s="348" t="s">
        <v>430</v>
      </c>
      <c r="S392" s="348">
        <v>2.6915</v>
      </c>
      <c r="T392" s="348">
        <v>10.716100000000001</v>
      </c>
      <c r="U392" s="348">
        <v>-4.0274000000000001</v>
      </c>
      <c r="V392" s="348">
        <v>1.7962</v>
      </c>
      <c r="W392" s="348">
        <v>-1.9665999999999999</v>
      </c>
      <c r="X392" s="348">
        <v>2.1932999999999998</v>
      </c>
      <c r="Y392" s="374"/>
      <c r="Z392" s="346">
        <v>79</v>
      </c>
      <c r="AA392" s="346">
        <v>204</v>
      </c>
      <c r="AB392" s="346">
        <v>247</v>
      </c>
      <c r="AC392" s="346">
        <v>140</v>
      </c>
      <c r="AD392" s="346">
        <v>180</v>
      </c>
      <c r="AE392" s="346">
        <v>173</v>
      </c>
      <c r="AF392" s="346">
        <v>77</v>
      </c>
      <c r="AG392" s="346" t="s">
        <v>430</v>
      </c>
      <c r="AH392" s="346" t="s">
        <v>430</v>
      </c>
      <c r="AI392" s="346" t="s">
        <v>430</v>
      </c>
      <c r="AJ392" s="346">
        <v>135</v>
      </c>
      <c r="AK392" s="346">
        <v>187</v>
      </c>
      <c r="AL392" s="346">
        <v>184</v>
      </c>
      <c r="AM392" s="346">
        <v>164</v>
      </c>
      <c r="AN392" s="346">
        <v>259</v>
      </c>
      <c r="AO392" s="373"/>
      <c r="AP392" s="348" t="s">
        <v>430</v>
      </c>
      <c r="AQ392" s="348" t="s">
        <v>430</v>
      </c>
      <c r="AR392" s="348" t="s">
        <v>430</v>
      </c>
      <c r="AS392" s="348" t="s">
        <v>430</v>
      </c>
      <c r="AT392" s="348">
        <v>0.91</v>
      </c>
      <c r="AU392" s="351"/>
      <c r="AV392" s="346" t="s">
        <v>430</v>
      </c>
      <c r="AW392" s="346" t="s">
        <v>430</v>
      </c>
      <c r="AX392" s="346" t="s">
        <v>430</v>
      </c>
      <c r="AY392" s="346" t="s">
        <v>430</v>
      </c>
      <c r="AZ392" s="346">
        <v>172</v>
      </c>
      <c r="BA392" s="374"/>
      <c r="BB392" s="348">
        <v>12.4924779519766</v>
      </c>
      <c r="BC392" s="348">
        <v>0.99853441113552599</v>
      </c>
      <c r="BD392" s="348">
        <v>-2.5281458611548301E-2</v>
      </c>
      <c r="BE392" s="375">
        <v>-4.3754964978043397E-2</v>
      </c>
      <c r="BF392" s="374"/>
      <c r="BG392" s="372">
        <v>4.9700000000000001E-2</v>
      </c>
      <c r="BH392" s="373"/>
      <c r="BI392" s="348">
        <v>94.288799999999995</v>
      </c>
      <c r="BJ392" s="348">
        <v>5.45268</v>
      </c>
      <c r="BK392" s="348" t="s">
        <v>430</v>
      </c>
      <c r="BL392" s="348">
        <v>0.25852000000000003</v>
      </c>
      <c r="BM392" s="373"/>
      <c r="BN392" s="372" t="s">
        <v>4935</v>
      </c>
      <c r="BO392" s="372" t="s">
        <v>2319</v>
      </c>
      <c r="BP392" s="372" t="s">
        <v>4936</v>
      </c>
      <c r="BQ392" s="372" t="s">
        <v>4937</v>
      </c>
      <c r="BR392" s="372" t="s">
        <v>4619</v>
      </c>
      <c r="BS392" s="373"/>
      <c r="BT392" s="354" t="s">
        <v>555</v>
      </c>
    </row>
    <row r="393" spans="1:72" s="428" customFormat="1" x14ac:dyDescent="0.25">
      <c r="A393" s="345" t="s">
        <v>5630</v>
      </c>
      <c r="B393" s="373"/>
      <c r="C393" s="719">
        <v>45887</v>
      </c>
      <c r="D393" s="373"/>
      <c r="E393" s="346">
        <v>223.90899999999999</v>
      </c>
      <c r="F393" s="373"/>
      <c r="G393" s="347">
        <v>11.103199999999999</v>
      </c>
      <c r="H393" s="374"/>
      <c r="I393" s="348">
        <v>-0.18429999999999999</v>
      </c>
      <c r="J393" s="348">
        <v>0.2266</v>
      </c>
      <c r="K393" s="348">
        <v>2.5918000000000001</v>
      </c>
      <c r="L393" s="348">
        <v>3.6143000000000001</v>
      </c>
      <c r="M393" s="348">
        <v>7.3052999999999999</v>
      </c>
      <c r="N393" s="350">
        <v>11.9718</v>
      </c>
      <c r="O393" s="348" t="s">
        <v>430</v>
      </c>
      <c r="P393" s="348" t="s">
        <v>430</v>
      </c>
      <c r="Q393" s="348" t="s">
        <v>430</v>
      </c>
      <c r="R393" s="348" t="s">
        <v>430</v>
      </c>
      <c r="S393" s="348">
        <v>4.0590000000000002</v>
      </c>
      <c r="T393" s="348">
        <v>23.742899999999999</v>
      </c>
      <c r="U393" s="348">
        <v>7.9279999999999999</v>
      </c>
      <c r="V393" s="348">
        <v>10.347799999999999</v>
      </c>
      <c r="W393" s="348">
        <v>1.0308999999999999</v>
      </c>
      <c r="X393" s="348">
        <v>10.752700000000001</v>
      </c>
      <c r="Y393" s="374"/>
      <c r="Z393" s="346">
        <v>92</v>
      </c>
      <c r="AA393" s="346">
        <v>90</v>
      </c>
      <c r="AB393" s="346">
        <v>86</v>
      </c>
      <c r="AC393" s="346">
        <v>95</v>
      </c>
      <c r="AD393" s="346">
        <v>63</v>
      </c>
      <c r="AE393" s="346">
        <v>41</v>
      </c>
      <c r="AF393" s="346" t="s">
        <v>430</v>
      </c>
      <c r="AG393" s="346" t="s">
        <v>430</v>
      </c>
      <c r="AH393" s="346" t="s">
        <v>430</v>
      </c>
      <c r="AI393" s="346" t="s">
        <v>430</v>
      </c>
      <c r="AJ393" s="346">
        <v>75</v>
      </c>
      <c r="AK393" s="346">
        <v>35</v>
      </c>
      <c r="AL393" s="346">
        <v>38</v>
      </c>
      <c r="AM393" s="346">
        <v>68</v>
      </c>
      <c r="AN393" s="346">
        <v>104</v>
      </c>
      <c r="AO393" s="373"/>
      <c r="AP393" s="348" t="s">
        <v>430</v>
      </c>
      <c r="AQ393" s="348" t="s">
        <v>430</v>
      </c>
      <c r="AR393" s="348" t="s">
        <v>430</v>
      </c>
      <c r="AS393" s="348" t="s">
        <v>430</v>
      </c>
      <c r="AT393" s="348">
        <v>17.12</v>
      </c>
      <c r="AU393" s="351"/>
      <c r="AV393" s="346" t="s">
        <v>430</v>
      </c>
      <c r="AW393" s="346" t="s">
        <v>430</v>
      </c>
      <c r="AX393" s="346" t="s">
        <v>430</v>
      </c>
      <c r="AY393" s="346" t="s">
        <v>430</v>
      </c>
      <c r="AZ393" s="346">
        <v>47</v>
      </c>
      <c r="BA393" s="374"/>
      <c r="BB393" s="348">
        <v>20.056732926155899</v>
      </c>
      <c r="BC393" s="348">
        <v>1.00535274427625</v>
      </c>
      <c r="BD393" s="348">
        <v>3.2609220861713799E-2</v>
      </c>
      <c r="BE393" s="375">
        <v>-2.43689887410268E-2</v>
      </c>
      <c r="BF393" s="374"/>
      <c r="BG393" s="372">
        <v>0.16669999999999999</v>
      </c>
      <c r="BH393" s="373"/>
      <c r="BI393" s="348">
        <v>86.591899999999995</v>
      </c>
      <c r="BJ393" s="348">
        <v>13.239100000000001</v>
      </c>
      <c r="BK393" s="348" t="s">
        <v>430</v>
      </c>
      <c r="BL393" s="348">
        <v>0.16900000000000001</v>
      </c>
      <c r="BM393" s="373"/>
      <c r="BN393" s="372" t="s">
        <v>4527</v>
      </c>
      <c r="BO393" s="372" t="s">
        <v>4528</v>
      </c>
      <c r="BP393" s="372" t="s">
        <v>4529</v>
      </c>
      <c r="BQ393" s="372" t="s">
        <v>4530</v>
      </c>
      <c r="BR393" s="372" t="s">
        <v>4531</v>
      </c>
      <c r="BS393" s="373"/>
      <c r="BT393" s="354" t="s">
        <v>555</v>
      </c>
    </row>
    <row r="394" spans="1:72" s="428" customFormat="1" x14ac:dyDescent="0.25">
      <c r="A394" s="345" t="s">
        <v>5631</v>
      </c>
      <c r="B394" s="373"/>
      <c r="C394" s="719">
        <v>45555</v>
      </c>
      <c r="D394" s="373"/>
      <c r="E394" s="346">
        <v>217.601</v>
      </c>
      <c r="F394" s="373"/>
      <c r="G394" s="347">
        <v>10.315300000000001</v>
      </c>
      <c r="H394" s="374"/>
      <c r="I394" s="348">
        <v>9.1200000000000003E-2</v>
      </c>
      <c r="J394" s="348">
        <v>1.1154999999999999</v>
      </c>
      <c r="K394" s="348">
        <v>1.5125999999999999</v>
      </c>
      <c r="L394" s="348">
        <v>4.6802999999999999</v>
      </c>
      <c r="M394" s="348">
        <v>-2.6932</v>
      </c>
      <c r="N394" s="350">
        <v>5.3452999999999999</v>
      </c>
      <c r="O394" s="348" t="s">
        <v>430</v>
      </c>
      <c r="P394" s="348" t="s">
        <v>430</v>
      </c>
      <c r="Q394" s="348" t="s">
        <v>430</v>
      </c>
      <c r="R394" s="348" t="s">
        <v>430</v>
      </c>
      <c r="S394" s="348">
        <v>-0.4219</v>
      </c>
      <c r="T394" s="348">
        <v>15.4017</v>
      </c>
      <c r="U394" s="348">
        <v>-3.1455000000000002</v>
      </c>
      <c r="V394" s="348">
        <v>4.9348000000000001</v>
      </c>
      <c r="W394" s="348">
        <v>1.0451999999999999</v>
      </c>
      <c r="X394" s="348">
        <v>1.6178999999999999</v>
      </c>
      <c r="Y394" s="374"/>
      <c r="Z394" s="346">
        <v>34</v>
      </c>
      <c r="AA394" s="346">
        <v>35</v>
      </c>
      <c r="AB394" s="346">
        <v>145</v>
      </c>
      <c r="AC394" s="346">
        <v>61</v>
      </c>
      <c r="AD394" s="346">
        <v>188</v>
      </c>
      <c r="AE394" s="346">
        <v>127</v>
      </c>
      <c r="AF394" s="346" t="s">
        <v>430</v>
      </c>
      <c r="AG394" s="346" t="s">
        <v>430</v>
      </c>
      <c r="AH394" s="346" t="s">
        <v>430</v>
      </c>
      <c r="AI394" s="346" t="s">
        <v>430</v>
      </c>
      <c r="AJ394" s="346">
        <v>248</v>
      </c>
      <c r="AK394" s="346">
        <v>136</v>
      </c>
      <c r="AL394" s="346">
        <v>172</v>
      </c>
      <c r="AM394" s="346">
        <v>140</v>
      </c>
      <c r="AN394" s="346">
        <v>93</v>
      </c>
      <c r="AO394" s="373"/>
      <c r="AP394" s="348" t="s">
        <v>430</v>
      </c>
      <c r="AQ394" s="348" t="s">
        <v>430</v>
      </c>
      <c r="AR394" s="348" t="s">
        <v>430</v>
      </c>
      <c r="AS394" s="348" t="s">
        <v>430</v>
      </c>
      <c r="AT394" s="348">
        <v>2.64</v>
      </c>
      <c r="AU394" s="351"/>
      <c r="AV394" s="346" t="s">
        <v>430</v>
      </c>
      <c r="AW394" s="346" t="s">
        <v>430</v>
      </c>
      <c r="AX394" s="346" t="s">
        <v>430</v>
      </c>
      <c r="AY394" s="346" t="s">
        <v>430</v>
      </c>
      <c r="AZ394" s="346">
        <v>153</v>
      </c>
      <c r="BA394" s="374"/>
      <c r="BB394" s="348">
        <v>16.902043313705502</v>
      </c>
      <c r="BC394" s="348">
        <v>0.99857953973409397</v>
      </c>
      <c r="BD394" s="348">
        <v>-1.1719761677718101E-2</v>
      </c>
      <c r="BE394" s="375">
        <v>-4.5952711219393497E-2</v>
      </c>
      <c r="BF394" s="374"/>
      <c r="BG394" s="372">
        <v>5.0200000000000002E-2</v>
      </c>
      <c r="BH394" s="373"/>
      <c r="BI394" s="348">
        <v>79.833600000000004</v>
      </c>
      <c r="BJ394" s="348">
        <v>17.117899999999999</v>
      </c>
      <c r="BK394" s="348">
        <v>2.6628599999999998</v>
      </c>
      <c r="BL394" s="348">
        <v>0.38563999999999998</v>
      </c>
      <c r="BM394" s="373"/>
      <c r="BN394" s="372" t="s">
        <v>4939</v>
      </c>
      <c r="BO394" s="372" t="s">
        <v>4940</v>
      </c>
      <c r="BP394" s="372" t="s">
        <v>430</v>
      </c>
      <c r="BQ394" s="372" t="s">
        <v>430</v>
      </c>
      <c r="BR394" s="372" t="s">
        <v>430</v>
      </c>
      <c r="BS394" s="373"/>
      <c r="BT394" s="354" t="s">
        <v>555</v>
      </c>
    </row>
    <row r="395" spans="1:72" s="428" customFormat="1" x14ac:dyDescent="0.25">
      <c r="A395" s="345" t="s">
        <v>5632</v>
      </c>
      <c r="B395" s="373"/>
      <c r="C395" s="719">
        <v>45408</v>
      </c>
      <c r="D395" s="373"/>
      <c r="E395" s="346">
        <v>217.36</v>
      </c>
      <c r="F395" s="373"/>
      <c r="G395" s="347">
        <v>15.4596</v>
      </c>
      <c r="H395" s="374"/>
      <c r="I395" s="348">
        <v>0.67859999999999998</v>
      </c>
      <c r="J395" s="348">
        <v>1.3757999999999999</v>
      </c>
      <c r="K395" s="348">
        <v>2.6030000000000002</v>
      </c>
      <c r="L395" s="348">
        <v>8.7570999999999994</v>
      </c>
      <c r="M395" s="348">
        <v>19.6554</v>
      </c>
      <c r="N395" s="350">
        <v>19.271799999999999</v>
      </c>
      <c r="O395" s="348">
        <v>13.4244</v>
      </c>
      <c r="P395" s="348" t="s">
        <v>430</v>
      </c>
      <c r="Q395" s="348" t="s">
        <v>430</v>
      </c>
      <c r="R395" s="348" t="s">
        <v>430</v>
      </c>
      <c r="S395" s="348">
        <v>4.9695</v>
      </c>
      <c r="T395" s="348">
        <v>26.167899999999999</v>
      </c>
      <c r="U395" s="348">
        <v>19.881799999999998</v>
      </c>
      <c r="V395" s="348">
        <v>21.784800000000001</v>
      </c>
      <c r="W395" s="348">
        <v>1.7233000000000001</v>
      </c>
      <c r="X395" s="348">
        <v>20.492000000000001</v>
      </c>
      <c r="Y395" s="374"/>
      <c r="Z395" s="346">
        <v>8</v>
      </c>
      <c r="AA395" s="346">
        <v>25</v>
      </c>
      <c r="AB395" s="346">
        <v>77</v>
      </c>
      <c r="AC395" s="346">
        <v>12</v>
      </c>
      <c r="AD395" s="346">
        <v>10</v>
      </c>
      <c r="AE395" s="346">
        <v>11</v>
      </c>
      <c r="AF395" s="346">
        <v>4</v>
      </c>
      <c r="AG395" s="346" t="s">
        <v>430</v>
      </c>
      <c r="AH395" s="346" t="s">
        <v>430</v>
      </c>
      <c r="AI395" s="346" t="s">
        <v>430</v>
      </c>
      <c r="AJ395" s="346">
        <v>35</v>
      </c>
      <c r="AK395" s="346">
        <v>29</v>
      </c>
      <c r="AL395" s="346">
        <v>4</v>
      </c>
      <c r="AM395" s="346">
        <v>10</v>
      </c>
      <c r="AN395" s="346">
        <v>58</v>
      </c>
      <c r="AO395" s="373"/>
      <c r="AP395" s="348" t="s">
        <v>430</v>
      </c>
      <c r="AQ395" s="348" t="s">
        <v>430</v>
      </c>
      <c r="AR395" s="348" t="s">
        <v>430</v>
      </c>
      <c r="AS395" s="348" t="s">
        <v>430</v>
      </c>
      <c r="AT395" s="348">
        <v>36.06</v>
      </c>
      <c r="AU395" s="351"/>
      <c r="AV395" s="346" t="s">
        <v>430</v>
      </c>
      <c r="AW395" s="346" t="s">
        <v>430</v>
      </c>
      <c r="AX395" s="346" t="s">
        <v>430</v>
      </c>
      <c r="AY395" s="346" t="s">
        <v>430</v>
      </c>
      <c r="AZ395" s="346">
        <v>3</v>
      </c>
      <c r="BA395" s="374"/>
      <c r="BB395" s="348">
        <v>15.5378354942083</v>
      </c>
      <c r="BC395" s="348">
        <v>0.997018259811562</v>
      </c>
      <c r="BD395" s="348">
        <v>7.8451926562050897E-2</v>
      </c>
      <c r="BE395" s="375">
        <v>-6.05511858405876E-2</v>
      </c>
      <c r="BF395" s="374"/>
      <c r="BG395" s="372">
        <v>0.13500000000000001</v>
      </c>
      <c r="BH395" s="373"/>
      <c r="BI395" s="348" t="s">
        <v>430</v>
      </c>
      <c r="BJ395" s="348">
        <v>68.270799999999994</v>
      </c>
      <c r="BK395" s="348">
        <v>31.7166</v>
      </c>
      <c r="BL395" s="348">
        <v>1.26E-2</v>
      </c>
      <c r="BM395" s="373"/>
      <c r="BN395" s="372" t="s">
        <v>4942</v>
      </c>
      <c r="BO395" s="372" t="s">
        <v>4943</v>
      </c>
      <c r="BP395" s="372" t="s">
        <v>4944</v>
      </c>
      <c r="BQ395" s="372" t="s">
        <v>4945</v>
      </c>
      <c r="BR395" s="372" t="s">
        <v>430</v>
      </c>
      <c r="BS395" s="373"/>
      <c r="BT395" s="354" t="s">
        <v>4673</v>
      </c>
    </row>
    <row r="396" spans="1:72" s="428" customFormat="1" x14ac:dyDescent="0.25">
      <c r="A396" s="345" t="s">
        <v>5633</v>
      </c>
      <c r="B396" s="373"/>
      <c r="C396" s="719">
        <v>45694</v>
      </c>
      <c r="D396" s="373"/>
      <c r="E396" s="346">
        <v>208.83199999999999</v>
      </c>
      <c r="F396" s="373"/>
      <c r="G396" s="347">
        <v>11.549300000000001</v>
      </c>
      <c r="H396" s="374"/>
      <c r="I396" s="348">
        <v>-0.47399999999999998</v>
      </c>
      <c r="J396" s="348">
        <v>1.9099999999999999E-2</v>
      </c>
      <c r="K396" s="348">
        <v>0.88049999999999995</v>
      </c>
      <c r="L396" s="348">
        <v>5.2576999999999998</v>
      </c>
      <c r="M396" s="348">
        <v>-4.3868999999999998</v>
      </c>
      <c r="N396" s="350">
        <v>6.1284999999999998</v>
      </c>
      <c r="O396" s="348" t="s">
        <v>430</v>
      </c>
      <c r="P396" s="348" t="s">
        <v>430</v>
      </c>
      <c r="Q396" s="348" t="s">
        <v>430</v>
      </c>
      <c r="R396" s="348" t="s">
        <v>430</v>
      </c>
      <c r="S396" s="348">
        <v>8.8400000000000006E-2</v>
      </c>
      <c r="T396" s="348">
        <v>15.085599999999999</v>
      </c>
      <c r="U396" s="348">
        <v>-2.9169</v>
      </c>
      <c r="V396" s="348">
        <v>5.8093000000000004</v>
      </c>
      <c r="W396" s="348">
        <v>0.56859999999999999</v>
      </c>
      <c r="X396" s="348">
        <v>9.7158999999999995</v>
      </c>
      <c r="Y396" s="374"/>
      <c r="Z396" s="346">
        <v>162</v>
      </c>
      <c r="AA396" s="346">
        <v>118</v>
      </c>
      <c r="AB396" s="346">
        <v>165</v>
      </c>
      <c r="AC396" s="346">
        <v>50</v>
      </c>
      <c r="AD396" s="346">
        <v>217</v>
      </c>
      <c r="AE396" s="346">
        <v>101</v>
      </c>
      <c r="AF396" s="346" t="s">
        <v>430</v>
      </c>
      <c r="AG396" s="346" t="s">
        <v>430</v>
      </c>
      <c r="AH396" s="346" t="s">
        <v>430</v>
      </c>
      <c r="AI396" s="346" t="s">
        <v>430</v>
      </c>
      <c r="AJ396" s="346">
        <v>234</v>
      </c>
      <c r="AK396" s="346">
        <v>140</v>
      </c>
      <c r="AL396" s="346">
        <v>162</v>
      </c>
      <c r="AM396" s="346">
        <v>107</v>
      </c>
      <c r="AN396" s="346">
        <v>127</v>
      </c>
      <c r="AO396" s="373"/>
      <c r="AP396" s="348" t="s">
        <v>430</v>
      </c>
      <c r="AQ396" s="348" t="s">
        <v>430</v>
      </c>
      <c r="AR396" s="348" t="s">
        <v>430</v>
      </c>
      <c r="AS396" s="348" t="s">
        <v>430</v>
      </c>
      <c r="AT396" s="348">
        <v>2.4300000000000002</v>
      </c>
      <c r="AU396" s="351"/>
      <c r="AV396" s="346" t="s">
        <v>430</v>
      </c>
      <c r="AW396" s="346" t="s">
        <v>430</v>
      </c>
      <c r="AX396" s="346" t="s">
        <v>430</v>
      </c>
      <c r="AY396" s="346" t="s">
        <v>430</v>
      </c>
      <c r="AZ396" s="346">
        <v>155</v>
      </c>
      <c r="BA396" s="374"/>
      <c r="BB396" s="348">
        <v>17.6571942914956</v>
      </c>
      <c r="BC396" s="348">
        <v>0.99992595234270498</v>
      </c>
      <c r="BD396" s="348">
        <v>3.7833582512071799E-2</v>
      </c>
      <c r="BE396" s="375">
        <v>-1.63965912471697E-2</v>
      </c>
      <c r="BF396" s="374"/>
      <c r="BG396" s="372">
        <v>9.8400000000000001E-2</v>
      </c>
      <c r="BH396" s="373"/>
      <c r="BI396" s="348">
        <v>74.269099999999995</v>
      </c>
      <c r="BJ396" s="348">
        <v>25.463899999999999</v>
      </c>
      <c r="BK396" s="348" t="s">
        <v>430</v>
      </c>
      <c r="BL396" s="348">
        <v>0.26700000000000002</v>
      </c>
      <c r="BM396" s="373"/>
      <c r="BN396" s="372" t="s">
        <v>4725</v>
      </c>
      <c r="BO396" s="372" t="s">
        <v>4726</v>
      </c>
      <c r="BP396" s="372" t="s">
        <v>430</v>
      </c>
      <c r="BQ396" s="372" t="s">
        <v>430</v>
      </c>
      <c r="BR396" s="372" t="s">
        <v>430</v>
      </c>
      <c r="BS396" s="373"/>
      <c r="BT396" s="354" t="s">
        <v>4673</v>
      </c>
    </row>
    <row r="397" spans="1:72" s="428" customFormat="1" x14ac:dyDescent="0.25">
      <c r="A397" s="345" t="s">
        <v>5634</v>
      </c>
      <c r="B397" s="373"/>
      <c r="C397" s="719">
        <v>45583</v>
      </c>
      <c r="D397" s="373"/>
      <c r="E397" s="346">
        <v>192.571</v>
      </c>
      <c r="F397" s="373"/>
      <c r="G397" s="347">
        <v>10.9872</v>
      </c>
      <c r="H397" s="374"/>
      <c r="I397" s="348">
        <v>-0.81699999999999995</v>
      </c>
      <c r="J397" s="348">
        <v>-6.4600000000000005E-2</v>
      </c>
      <c r="K397" s="348">
        <v>-1.2209000000000001</v>
      </c>
      <c r="L397" s="348">
        <v>-5.5612000000000004</v>
      </c>
      <c r="M397" s="348">
        <v>-7.2347999999999999</v>
      </c>
      <c r="N397" s="350">
        <v>19.2273</v>
      </c>
      <c r="O397" s="348" t="s">
        <v>430</v>
      </c>
      <c r="P397" s="348" t="s">
        <v>430</v>
      </c>
      <c r="Q397" s="348" t="s">
        <v>430</v>
      </c>
      <c r="R397" s="348" t="s">
        <v>430</v>
      </c>
      <c r="S397" s="348">
        <v>-1.536</v>
      </c>
      <c r="T397" s="348">
        <v>5.9314</v>
      </c>
      <c r="U397" s="348">
        <v>1.6816</v>
      </c>
      <c r="V397" s="348">
        <v>12.7332</v>
      </c>
      <c r="W397" s="348">
        <v>-1.7648999999999999</v>
      </c>
      <c r="X397" s="348">
        <v>5.1989999999999998</v>
      </c>
      <c r="Y397" s="374"/>
      <c r="Z397" s="346">
        <v>222</v>
      </c>
      <c r="AA397" s="346">
        <v>130</v>
      </c>
      <c r="AB397" s="346">
        <v>257</v>
      </c>
      <c r="AC397" s="346">
        <v>256</v>
      </c>
      <c r="AD397" s="346">
        <v>244</v>
      </c>
      <c r="AE397" s="346">
        <v>12</v>
      </c>
      <c r="AF397" s="346" t="s">
        <v>430</v>
      </c>
      <c r="AG397" s="346" t="s">
        <v>430</v>
      </c>
      <c r="AH397" s="346" t="s">
        <v>430</v>
      </c>
      <c r="AI397" s="346" t="s">
        <v>430</v>
      </c>
      <c r="AJ397" s="346">
        <v>258</v>
      </c>
      <c r="AK397" s="346">
        <v>238</v>
      </c>
      <c r="AL397" s="346">
        <v>110</v>
      </c>
      <c r="AM397" s="346">
        <v>23</v>
      </c>
      <c r="AN397" s="346">
        <v>257</v>
      </c>
      <c r="AO397" s="373"/>
      <c r="AP397" s="348" t="s">
        <v>430</v>
      </c>
      <c r="AQ397" s="348" t="s">
        <v>430</v>
      </c>
      <c r="AR397" s="348" t="s">
        <v>430</v>
      </c>
      <c r="AS397" s="348" t="s">
        <v>430</v>
      </c>
      <c r="AT397" s="348">
        <v>2.59</v>
      </c>
      <c r="AU397" s="351"/>
      <c r="AV397" s="346" t="s">
        <v>430</v>
      </c>
      <c r="AW397" s="346" t="s">
        <v>430</v>
      </c>
      <c r="AX397" s="346" t="s">
        <v>430</v>
      </c>
      <c r="AY397" s="346" t="s">
        <v>430</v>
      </c>
      <c r="AZ397" s="346">
        <v>154</v>
      </c>
      <c r="BA397" s="374"/>
      <c r="BB397" s="348">
        <v>18.540660063037901</v>
      </c>
      <c r="BC397" s="348">
        <v>0.99215055684243003</v>
      </c>
      <c r="BD397" s="348">
        <v>2.41144056130802E-2</v>
      </c>
      <c r="BE397" s="375">
        <v>-3.97209148144506E-2</v>
      </c>
      <c r="BF397" s="374"/>
      <c r="BG397" s="372">
        <v>0.2162</v>
      </c>
      <c r="BH397" s="373"/>
      <c r="BI397" s="348">
        <v>80.664400000000001</v>
      </c>
      <c r="BJ397" s="348">
        <v>18.002199999999998</v>
      </c>
      <c r="BK397" s="348">
        <v>1.1350899999999999</v>
      </c>
      <c r="BL397" s="348">
        <v>0.19830999999999999</v>
      </c>
      <c r="BM397" s="373"/>
      <c r="BN397" s="372" t="s">
        <v>4948</v>
      </c>
      <c r="BO397" s="372" t="s">
        <v>4949</v>
      </c>
      <c r="BP397" s="372" t="s">
        <v>4950</v>
      </c>
      <c r="BQ397" s="372" t="s">
        <v>4951</v>
      </c>
      <c r="BR397" s="372" t="s">
        <v>4952</v>
      </c>
      <c r="BS397" s="373"/>
      <c r="BT397" s="354" t="s">
        <v>555</v>
      </c>
    </row>
    <row r="398" spans="1:72" s="428" customFormat="1" x14ac:dyDescent="0.25">
      <c r="A398" s="345" t="s">
        <v>5635</v>
      </c>
      <c r="B398" s="373"/>
      <c r="C398" s="719">
        <v>44592</v>
      </c>
      <c r="D398" s="373"/>
      <c r="E398" s="346">
        <v>195.77799999999999</v>
      </c>
      <c r="F398" s="373"/>
      <c r="G398" s="347">
        <v>13.918900000000001</v>
      </c>
      <c r="H398" s="374"/>
      <c r="I398" s="348">
        <v>-0.69630000000000003</v>
      </c>
      <c r="J398" s="348">
        <v>-0.78269999999999995</v>
      </c>
      <c r="K398" s="348">
        <v>0.2218</v>
      </c>
      <c r="L398" s="348">
        <v>1.958</v>
      </c>
      <c r="M398" s="348">
        <v>-4.7016</v>
      </c>
      <c r="N398" s="350">
        <v>-3.9552</v>
      </c>
      <c r="O398" s="348">
        <v>-2.0937999999999999</v>
      </c>
      <c r="P398" s="348">
        <v>6.7907999999999999</v>
      </c>
      <c r="Q398" s="348" t="s">
        <v>430</v>
      </c>
      <c r="R398" s="348" t="s">
        <v>430</v>
      </c>
      <c r="S398" s="348">
        <v>0.84040000000000004</v>
      </c>
      <c r="T398" s="348">
        <v>7.6764000000000001</v>
      </c>
      <c r="U398" s="348">
        <v>-9.0695999999999994</v>
      </c>
      <c r="V398" s="348">
        <v>-3.3416000000000001</v>
      </c>
      <c r="W398" s="348">
        <v>-1.3857999999999999</v>
      </c>
      <c r="X398" s="348">
        <v>7.4992999999999999</v>
      </c>
      <c r="Y398" s="374"/>
      <c r="Z398" s="346">
        <v>212</v>
      </c>
      <c r="AA398" s="346">
        <v>218</v>
      </c>
      <c r="AB398" s="346">
        <v>235</v>
      </c>
      <c r="AC398" s="346">
        <v>162</v>
      </c>
      <c r="AD398" s="346">
        <v>232</v>
      </c>
      <c r="AE398" s="346">
        <v>208</v>
      </c>
      <c r="AF398" s="346">
        <v>108</v>
      </c>
      <c r="AG398" s="346">
        <v>95</v>
      </c>
      <c r="AH398" s="346" t="s">
        <v>430</v>
      </c>
      <c r="AI398" s="346" t="s">
        <v>430</v>
      </c>
      <c r="AJ398" s="346">
        <v>216</v>
      </c>
      <c r="AK398" s="346">
        <v>221</v>
      </c>
      <c r="AL398" s="346">
        <v>225</v>
      </c>
      <c r="AM398" s="346">
        <v>211</v>
      </c>
      <c r="AN398" s="346">
        <v>239</v>
      </c>
      <c r="AO398" s="373"/>
      <c r="AP398" s="348" t="s">
        <v>430</v>
      </c>
      <c r="AQ398" s="348" t="s">
        <v>430</v>
      </c>
      <c r="AR398" s="348" t="s">
        <v>430</v>
      </c>
      <c r="AS398" s="348">
        <v>0.81</v>
      </c>
      <c r="AT398" s="348">
        <v>-5.78</v>
      </c>
      <c r="AU398" s="351"/>
      <c r="AV398" s="346" t="s">
        <v>430</v>
      </c>
      <c r="AW398" s="346" t="s">
        <v>430</v>
      </c>
      <c r="AX398" s="346" t="s">
        <v>430</v>
      </c>
      <c r="AY398" s="346">
        <v>93</v>
      </c>
      <c r="AZ398" s="346">
        <v>214</v>
      </c>
      <c r="BA398" s="374"/>
      <c r="BB398" s="348">
        <v>12.757354201044</v>
      </c>
      <c r="BC398" s="348">
        <v>0.99862929730142302</v>
      </c>
      <c r="BD398" s="348">
        <v>8.2594342289412405E-3</v>
      </c>
      <c r="BE398" s="375">
        <v>-2.05539599596983E-2</v>
      </c>
      <c r="BF398" s="374"/>
      <c r="BG398" s="372">
        <v>8.0699999999999994E-2</v>
      </c>
      <c r="BH398" s="373"/>
      <c r="BI398" s="348">
        <v>99.590400000000002</v>
      </c>
      <c r="BJ398" s="348" t="s">
        <v>430</v>
      </c>
      <c r="BK398" s="348" t="s">
        <v>430</v>
      </c>
      <c r="BL398" s="348">
        <v>0.40960000000000002</v>
      </c>
      <c r="BM398" s="373"/>
      <c r="BN398" s="372" t="s">
        <v>4819</v>
      </c>
      <c r="BO398" s="372" t="s">
        <v>4517</v>
      </c>
      <c r="BP398" s="372" t="s">
        <v>4518</v>
      </c>
      <c r="BQ398" s="372" t="s">
        <v>4678</v>
      </c>
      <c r="BR398" s="372" t="s">
        <v>744</v>
      </c>
      <c r="BS398" s="373"/>
      <c r="BT398" s="354" t="s">
        <v>555</v>
      </c>
    </row>
    <row r="399" spans="1:72" s="428" customFormat="1" x14ac:dyDescent="0.25">
      <c r="A399" s="345" t="s">
        <v>5636</v>
      </c>
      <c r="B399" s="373"/>
      <c r="C399" s="719">
        <v>45540</v>
      </c>
      <c r="D399" s="373"/>
      <c r="E399" s="346">
        <v>215.55</v>
      </c>
      <c r="F399" s="373"/>
      <c r="G399" s="347">
        <v>9.3477999999999994</v>
      </c>
      <c r="H399" s="374"/>
      <c r="I399" s="348">
        <v>4.07E-2</v>
      </c>
      <c r="J399" s="348">
        <v>2.9550000000000001</v>
      </c>
      <c r="K399" s="348">
        <v>5.8174000000000001</v>
      </c>
      <c r="L399" s="348">
        <v>4.0157999999999996</v>
      </c>
      <c r="M399" s="348">
        <v>7.6204000000000001</v>
      </c>
      <c r="N399" s="350">
        <v>9.8656000000000006</v>
      </c>
      <c r="O399" s="348" t="s">
        <v>430</v>
      </c>
      <c r="P399" s="348" t="s">
        <v>430</v>
      </c>
      <c r="Q399" s="348" t="s">
        <v>430</v>
      </c>
      <c r="R399" s="348" t="s">
        <v>430</v>
      </c>
      <c r="S399" s="348">
        <v>4.6387999999999998</v>
      </c>
      <c r="T399" s="348">
        <v>24.4681</v>
      </c>
      <c r="U399" s="348">
        <v>9.6374999999999993</v>
      </c>
      <c r="V399" s="348">
        <v>13.511699999999999</v>
      </c>
      <c r="W399" s="348">
        <v>4.6914999999999996</v>
      </c>
      <c r="X399" s="348">
        <v>-3.3567</v>
      </c>
      <c r="Y399" s="374"/>
      <c r="Z399" s="346">
        <v>38</v>
      </c>
      <c r="AA399" s="346">
        <v>1</v>
      </c>
      <c r="AB399" s="346">
        <v>7</v>
      </c>
      <c r="AC399" s="346">
        <v>75</v>
      </c>
      <c r="AD399" s="346">
        <v>58</v>
      </c>
      <c r="AE399" s="346">
        <v>82</v>
      </c>
      <c r="AF399" s="346" t="s">
        <v>430</v>
      </c>
      <c r="AG399" s="346" t="s">
        <v>430</v>
      </c>
      <c r="AH399" s="346" t="s">
        <v>430</v>
      </c>
      <c r="AI399" s="346" t="s">
        <v>430</v>
      </c>
      <c r="AJ399" s="346">
        <v>43</v>
      </c>
      <c r="AK399" s="346">
        <v>31</v>
      </c>
      <c r="AL399" s="346">
        <v>33</v>
      </c>
      <c r="AM399" s="346">
        <v>22</v>
      </c>
      <c r="AN399" s="346">
        <v>14</v>
      </c>
      <c r="AO399" s="373"/>
      <c r="AP399" s="348" t="s">
        <v>430</v>
      </c>
      <c r="AQ399" s="348" t="s">
        <v>430</v>
      </c>
      <c r="AR399" s="348" t="s">
        <v>430</v>
      </c>
      <c r="AS399" s="348" t="s">
        <v>430</v>
      </c>
      <c r="AT399" s="348">
        <v>19.079999999999998</v>
      </c>
      <c r="AU399" s="351"/>
      <c r="AV399" s="346" t="s">
        <v>430</v>
      </c>
      <c r="AW399" s="346" t="s">
        <v>430</v>
      </c>
      <c r="AX399" s="346" t="s">
        <v>430</v>
      </c>
      <c r="AY399" s="346" t="s">
        <v>430</v>
      </c>
      <c r="AZ399" s="346">
        <v>36</v>
      </c>
      <c r="BA399" s="374"/>
      <c r="BB399" s="348">
        <v>21.515017404145802</v>
      </c>
      <c r="BC399" s="348">
        <v>1.00082139539592</v>
      </c>
      <c r="BD399" s="348">
        <v>-2.5977600991539299E-2</v>
      </c>
      <c r="BE399" s="375">
        <v>-7.6151132861076595E-2</v>
      </c>
      <c r="BF399" s="374"/>
      <c r="BG399" s="372">
        <v>0.27810000000000001</v>
      </c>
      <c r="BH399" s="373"/>
      <c r="BI399" s="348">
        <v>50.8249</v>
      </c>
      <c r="BJ399" s="348">
        <v>49.017400000000002</v>
      </c>
      <c r="BK399" s="348" t="s">
        <v>430</v>
      </c>
      <c r="BL399" s="348">
        <v>0.15770000000000001</v>
      </c>
      <c r="BM399" s="373"/>
      <c r="BN399" s="372" t="s">
        <v>4955</v>
      </c>
      <c r="BO399" s="372" t="s">
        <v>4956</v>
      </c>
      <c r="BP399" s="372" t="s">
        <v>4957</v>
      </c>
      <c r="BQ399" s="372" t="s">
        <v>4958</v>
      </c>
      <c r="BR399" s="372" t="s">
        <v>4959</v>
      </c>
      <c r="BS399" s="373"/>
      <c r="BT399" s="354" t="s">
        <v>4673</v>
      </c>
    </row>
    <row r="400" spans="1:72" s="428" customFormat="1" x14ac:dyDescent="0.25">
      <c r="A400" s="345" t="s">
        <v>5637</v>
      </c>
      <c r="B400" s="373"/>
      <c r="C400" s="719">
        <v>44130</v>
      </c>
      <c r="D400" s="373"/>
      <c r="E400" s="346">
        <v>198.518</v>
      </c>
      <c r="F400" s="373"/>
      <c r="G400" s="347">
        <v>25.052399999999999</v>
      </c>
      <c r="H400" s="374"/>
      <c r="I400" s="348" t="s">
        <v>430</v>
      </c>
      <c r="J400" s="348">
        <v>0.55789999999999995</v>
      </c>
      <c r="K400" s="348">
        <v>2.4537</v>
      </c>
      <c r="L400" s="348">
        <v>10.417999999999999</v>
      </c>
      <c r="M400" s="348">
        <v>13.406000000000001</v>
      </c>
      <c r="N400" s="350">
        <v>23.478400000000001</v>
      </c>
      <c r="O400" s="348">
        <v>11.392300000000001</v>
      </c>
      <c r="P400" s="348">
        <v>20.554600000000001</v>
      </c>
      <c r="Q400" s="348">
        <v>14.2681</v>
      </c>
      <c r="R400" s="348" t="s">
        <v>430</v>
      </c>
      <c r="S400" s="348">
        <v>5.6448</v>
      </c>
      <c r="T400" s="348">
        <v>18.808299999999999</v>
      </c>
      <c r="U400" s="348">
        <v>16.887</v>
      </c>
      <c r="V400" s="348">
        <v>24.6723</v>
      </c>
      <c r="W400" s="348">
        <v>1.8771</v>
      </c>
      <c r="X400" s="348">
        <v>17.043500000000002</v>
      </c>
      <c r="Y400" s="374"/>
      <c r="Z400" s="346" t="s">
        <v>430</v>
      </c>
      <c r="AA400" s="346">
        <v>44</v>
      </c>
      <c r="AB400" s="346">
        <v>110</v>
      </c>
      <c r="AC400" s="346">
        <v>10</v>
      </c>
      <c r="AD400" s="346">
        <v>32</v>
      </c>
      <c r="AE400" s="346">
        <v>8</v>
      </c>
      <c r="AF400" s="346">
        <v>5</v>
      </c>
      <c r="AG400" s="346">
        <v>10</v>
      </c>
      <c r="AH400" s="346">
        <v>8</v>
      </c>
      <c r="AI400" s="346" t="s">
        <v>430</v>
      </c>
      <c r="AJ400" s="346">
        <v>28</v>
      </c>
      <c r="AK400" s="346">
        <v>98</v>
      </c>
      <c r="AL400" s="346">
        <v>11</v>
      </c>
      <c r="AM400" s="346">
        <v>8</v>
      </c>
      <c r="AN400" s="346">
        <v>57</v>
      </c>
      <c r="AO400" s="373"/>
      <c r="AP400" s="348" t="s">
        <v>430</v>
      </c>
      <c r="AQ400" s="348" t="s">
        <v>430</v>
      </c>
      <c r="AR400" s="348">
        <v>19.11</v>
      </c>
      <c r="AS400" s="348">
        <v>18.88</v>
      </c>
      <c r="AT400" s="348">
        <v>31.52</v>
      </c>
      <c r="AU400" s="351"/>
      <c r="AV400" s="346" t="s">
        <v>430</v>
      </c>
      <c r="AW400" s="346" t="s">
        <v>430</v>
      </c>
      <c r="AX400" s="346">
        <v>3</v>
      </c>
      <c r="AY400" s="346">
        <v>3</v>
      </c>
      <c r="AZ400" s="346">
        <v>11</v>
      </c>
      <c r="BA400" s="374"/>
      <c r="BB400" s="348">
        <v>11.9176556850396</v>
      </c>
      <c r="BC400" s="348">
        <v>0</v>
      </c>
      <c r="BD400" s="348">
        <v>9.6573312978380899E-2</v>
      </c>
      <c r="BE400" s="375" t="s">
        <v>430</v>
      </c>
      <c r="BF400" s="374"/>
      <c r="BG400" s="372" t="s">
        <v>430</v>
      </c>
      <c r="BH400" s="373"/>
      <c r="BI400" s="348">
        <v>32.354799999999997</v>
      </c>
      <c r="BJ400" s="348">
        <v>36.5745</v>
      </c>
      <c r="BK400" s="348">
        <v>1.88554</v>
      </c>
      <c r="BL400" s="348">
        <v>29.18516</v>
      </c>
      <c r="BM400" s="373"/>
      <c r="BN400" s="372" t="s">
        <v>4961</v>
      </c>
      <c r="BO400" s="372" t="s">
        <v>4962</v>
      </c>
      <c r="BP400" s="372" t="s">
        <v>4963</v>
      </c>
      <c r="BQ400" s="372" t="s">
        <v>4964</v>
      </c>
      <c r="BR400" s="372" t="s">
        <v>4965</v>
      </c>
      <c r="BS400" s="373"/>
      <c r="BT400" s="354" t="s">
        <v>555</v>
      </c>
    </row>
    <row r="401" spans="1:72" s="428" customFormat="1" x14ac:dyDescent="0.25">
      <c r="A401" s="345" t="s">
        <v>5638</v>
      </c>
      <c r="B401" s="373"/>
      <c r="C401" s="719">
        <v>45898</v>
      </c>
      <c r="D401" s="373"/>
      <c r="E401" s="346">
        <v>201.89</v>
      </c>
      <c r="F401" s="373"/>
      <c r="G401" s="347">
        <v>9.8313000000000006</v>
      </c>
      <c r="H401" s="374"/>
      <c r="I401" s="348">
        <v>-0.1239</v>
      </c>
      <c r="J401" s="348">
        <v>-0.92610000000000003</v>
      </c>
      <c r="K401" s="348">
        <v>1.3745000000000001</v>
      </c>
      <c r="L401" s="348">
        <v>3.2136</v>
      </c>
      <c r="M401" s="348">
        <v>3.0956000000000001</v>
      </c>
      <c r="N401" s="350" t="s">
        <v>430</v>
      </c>
      <c r="O401" s="348" t="s">
        <v>430</v>
      </c>
      <c r="P401" s="348" t="s">
        <v>430</v>
      </c>
      <c r="Q401" s="348" t="s">
        <v>430</v>
      </c>
      <c r="R401" s="348" t="s">
        <v>430</v>
      </c>
      <c r="S401" s="348">
        <v>6.3315000000000001</v>
      </c>
      <c r="T401" s="348">
        <v>13.4992</v>
      </c>
      <c r="U401" s="348">
        <v>-4.4669999999999996</v>
      </c>
      <c r="V401" s="348">
        <v>-0.4889</v>
      </c>
      <c r="W401" s="348">
        <v>-0.49690000000000001</v>
      </c>
      <c r="X401" s="348">
        <v>-1.6870000000000001</v>
      </c>
      <c r="Y401" s="374"/>
      <c r="Z401" s="346">
        <v>68</v>
      </c>
      <c r="AA401" s="346">
        <v>233</v>
      </c>
      <c r="AB401" s="346">
        <v>150</v>
      </c>
      <c r="AC401" s="346">
        <v>107</v>
      </c>
      <c r="AD401" s="346">
        <v>118</v>
      </c>
      <c r="AE401" s="346" t="s">
        <v>430</v>
      </c>
      <c r="AF401" s="346" t="s">
        <v>430</v>
      </c>
      <c r="AG401" s="346" t="s">
        <v>430</v>
      </c>
      <c r="AH401" s="346" t="s">
        <v>430</v>
      </c>
      <c r="AI401" s="346" t="s">
        <v>430</v>
      </c>
      <c r="AJ401" s="346">
        <v>22</v>
      </c>
      <c r="AK401" s="346">
        <v>163</v>
      </c>
      <c r="AL401" s="346">
        <v>188</v>
      </c>
      <c r="AM401" s="346">
        <v>178</v>
      </c>
      <c r="AN401" s="346">
        <v>167</v>
      </c>
      <c r="AO401" s="373"/>
      <c r="AP401" s="348" t="s">
        <v>430</v>
      </c>
      <c r="AQ401" s="348" t="s">
        <v>430</v>
      </c>
      <c r="AR401" s="348" t="s">
        <v>430</v>
      </c>
      <c r="AS401" s="348" t="s">
        <v>430</v>
      </c>
      <c r="AT401" s="348">
        <v>1.55</v>
      </c>
      <c r="AU401" s="351"/>
      <c r="AV401" s="346" t="s">
        <v>430</v>
      </c>
      <c r="AW401" s="346" t="s">
        <v>430</v>
      </c>
      <c r="AX401" s="346" t="s">
        <v>430</v>
      </c>
      <c r="AY401" s="346" t="s">
        <v>430</v>
      </c>
      <c r="AZ401" s="346">
        <v>168</v>
      </c>
      <c r="BA401" s="374"/>
      <c r="BB401" s="348">
        <v>15.328086384043599</v>
      </c>
      <c r="BC401" s="348">
        <v>0.98474715792334</v>
      </c>
      <c r="BD401" s="348">
        <v>-2.8745417365801499E-2</v>
      </c>
      <c r="BE401" s="375">
        <v>-8.25769034481693E-2</v>
      </c>
      <c r="BF401" s="374"/>
      <c r="BG401" s="372">
        <v>0.3241</v>
      </c>
      <c r="BH401" s="373"/>
      <c r="BI401" s="348">
        <v>41.681100000000001</v>
      </c>
      <c r="BJ401" s="348">
        <v>32.020600000000002</v>
      </c>
      <c r="BK401" s="348">
        <v>30.860600000000002</v>
      </c>
      <c r="BL401" s="348">
        <v>-4.5622999999999996</v>
      </c>
      <c r="BM401" s="373"/>
      <c r="BN401" s="372" t="s">
        <v>4967</v>
      </c>
      <c r="BO401" s="372" t="s">
        <v>4968</v>
      </c>
      <c r="BP401" s="372" t="s">
        <v>4969</v>
      </c>
      <c r="BQ401" s="372" t="s">
        <v>4970</v>
      </c>
      <c r="BR401" s="372" t="s">
        <v>4971</v>
      </c>
      <c r="BS401" s="373"/>
      <c r="BT401" s="354" t="s">
        <v>555</v>
      </c>
    </row>
    <row r="402" spans="1:72" s="428" customFormat="1" x14ac:dyDescent="0.25">
      <c r="A402" s="345" t="s">
        <v>5639</v>
      </c>
      <c r="B402" s="373"/>
      <c r="C402" s="719">
        <v>45987</v>
      </c>
      <c r="D402" s="373"/>
      <c r="E402" s="346">
        <v>176.619</v>
      </c>
      <c r="F402" s="373"/>
      <c r="G402" s="347">
        <v>9.5435999999999996</v>
      </c>
      <c r="H402" s="374"/>
      <c r="I402" s="348">
        <v>-0.64959999999999996</v>
      </c>
      <c r="J402" s="348">
        <v>-0.83750000000000002</v>
      </c>
      <c r="K402" s="348">
        <v>0.44409999999999999</v>
      </c>
      <c r="L402" s="348">
        <v>2.1349999999999998</v>
      </c>
      <c r="M402" s="348">
        <v>6.7100000000000007E-2</v>
      </c>
      <c r="N402" s="350" t="s">
        <v>430</v>
      </c>
      <c r="O402" s="348" t="s">
        <v>430</v>
      </c>
      <c r="P402" s="348" t="s">
        <v>430</v>
      </c>
      <c r="Q402" s="348" t="s">
        <v>430</v>
      </c>
      <c r="R402" s="348" t="s">
        <v>430</v>
      </c>
      <c r="S402" s="348">
        <v>2.0444</v>
      </c>
      <c r="T402" s="348">
        <v>12.2209</v>
      </c>
      <c r="U402" s="348">
        <v>-3.9802</v>
      </c>
      <c r="V402" s="348" t="s">
        <v>430</v>
      </c>
      <c r="W402" s="348">
        <v>-0.92600000000000005</v>
      </c>
      <c r="X402" s="348">
        <v>-4.5640000000000001</v>
      </c>
      <c r="Y402" s="374"/>
      <c r="Z402" s="346">
        <v>200</v>
      </c>
      <c r="AA402" s="346">
        <v>228</v>
      </c>
      <c r="AB402" s="346">
        <v>208</v>
      </c>
      <c r="AC402" s="346">
        <v>157</v>
      </c>
      <c r="AD402" s="346">
        <v>165</v>
      </c>
      <c r="AE402" s="346" t="s">
        <v>430</v>
      </c>
      <c r="AF402" s="346" t="s">
        <v>430</v>
      </c>
      <c r="AG402" s="346" t="s">
        <v>430</v>
      </c>
      <c r="AH402" s="346" t="s">
        <v>430</v>
      </c>
      <c r="AI402" s="346" t="s">
        <v>430</v>
      </c>
      <c r="AJ402" s="346">
        <v>177</v>
      </c>
      <c r="AK402" s="346">
        <v>173</v>
      </c>
      <c r="AL402" s="346">
        <v>181</v>
      </c>
      <c r="AM402" s="346" t="s">
        <v>430</v>
      </c>
      <c r="AN402" s="346">
        <v>185</v>
      </c>
      <c r="AO402" s="373"/>
      <c r="AP402" s="348" t="s">
        <v>430</v>
      </c>
      <c r="AQ402" s="348" t="s">
        <v>430</v>
      </c>
      <c r="AR402" s="348" t="s">
        <v>430</v>
      </c>
      <c r="AS402" s="348" t="s">
        <v>430</v>
      </c>
      <c r="AT402" s="348" t="s">
        <v>430</v>
      </c>
      <c r="AU402" s="351"/>
      <c r="AV402" s="346" t="s">
        <v>430</v>
      </c>
      <c r="AW402" s="346" t="s">
        <v>430</v>
      </c>
      <c r="AX402" s="346" t="s">
        <v>430</v>
      </c>
      <c r="AY402" s="346" t="s">
        <v>430</v>
      </c>
      <c r="AZ402" s="346" t="s">
        <v>430</v>
      </c>
      <c r="BA402" s="374"/>
      <c r="BB402" s="348">
        <v>16.3929581314299</v>
      </c>
      <c r="BC402" s="348">
        <v>1.00134881251257</v>
      </c>
      <c r="BD402" s="348">
        <v>-5.0737201174388499E-2</v>
      </c>
      <c r="BE402" s="375">
        <v>6.2675246984280703E-2</v>
      </c>
      <c r="BF402" s="374"/>
      <c r="BG402" s="372">
        <v>0.18709999999999999</v>
      </c>
      <c r="BH402" s="373"/>
      <c r="BI402" s="348">
        <v>81.846199999999996</v>
      </c>
      <c r="BJ402" s="348">
        <v>10.609500000000001</v>
      </c>
      <c r="BK402" s="348">
        <v>6.8493599999999999</v>
      </c>
      <c r="BL402" s="348">
        <v>0.69494</v>
      </c>
      <c r="BM402" s="373"/>
      <c r="BN402" s="372" t="s">
        <v>4973</v>
      </c>
      <c r="BO402" s="372" t="s">
        <v>4974</v>
      </c>
      <c r="BP402" s="372" t="s">
        <v>4975</v>
      </c>
      <c r="BQ402" s="372" t="s">
        <v>4976</v>
      </c>
      <c r="BR402" s="372" t="s">
        <v>756</v>
      </c>
      <c r="BS402" s="373"/>
      <c r="BT402" s="354" t="s">
        <v>555</v>
      </c>
    </row>
    <row r="403" spans="1:72" s="428" customFormat="1" x14ac:dyDescent="0.25">
      <c r="A403" s="345" t="s">
        <v>5640</v>
      </c>
      <c r="B403" s="373"/>
      <c r="C403" s="719">
        <v>45436</v>
      </c>
      <c r="D403" s="373"/>
      <c r="E403" s="346">
        <v>182.22399999999999</v>
      </c>
      <c r="F403" s="373"/>
      <c r="G403" s="347">
        <v>11.8985</v>
      </c>
      <c r="H403" s="374"/>
      <c r="I403" s="348">
        <v>-0.4743</v>
      </c>
      <c r="J403" s="348">
        <v>1.8499999999999999E-2</v>
      </c>
      <c r="K403" s="348">
        <v>0.88349999999999995</v>
      </c>
      <c r="L403" s="348">
        <v>5.2685000000000004</v>
      </c>
      <c r="M403" s="348">
        <v>-4.4764999999999997</v>
      </c>
      <c r="N403" s="350">
        <v>5.9991000000000003</v>
      </c>
      <c r="O403" s="348">
        <v>6.492</v>
      </c>
      <c r="P403" s="348" t="s">
        <v>430</v>
      </c>
      <c r="Q403" s="348" t="s">
        <v>430</v>
      </c>
      <c r="R403" s="348" t="s">
        <v>430</v>
      </c>
      <c r="S403" s="348">
        <v>8.8300000000000003E-2</v>
      </c>
      <c r="T403" s="348">
        <v>14.9869</v>
      </c>
      <c r="U403" s="348">
        <v>-3.0339999999999998</v>
      </c>
      <c r="V403" s="348">
        <v>5.6723999999999997</v>
      </c>
      <c r="W403" s="348">
        <v>0.56969999999999998</v>
      </c>
      <c r="X403" s="348">
        <v>7.9939999999999998</v>
      </c>
      <c r="Y403" s="374"/>
      <c r="Z403" s="346">
        <v>164</v>
      </c>
      <c r="AA403" s="346">
        <v>119</v>
      </c>
      <c r="AB403" s="346">
        <v>162</v>
      </c>
      <c r="AC403" s="346">
        <v>48</v>
      </c>
      <c r="AD403" s="346">
        <v>219</v>
      </c>
      <c r="AE403" s="346">
        <v>105</v>
      </c>
      <c r="AF403" s="346">
        <v>9</v>
      </c>
      <c r="AG403" s="346" t="s">
        <v>430</v>
      </c>
      <c r="AH403" s="346" t="s">
        <v>430</v>
      </c>
      <c r="AI403" s="346" t="s">
        <v>430</v>
      </c>
      <c r="AJ403" s="346">
        <v>235</v>
      </c>
      <c r="AK403" s="346">
        <v>144</v>
      </c>
      <c r="AL403" s="346">
        <v>165</v>
      </c>
      <c r="AM403" s="346">
        <v>110</v>
      </c>
      <c r="AN403" s="346">
        <v>124</v>
      </c>
      <c r="AO403" s="373"/>
      <c r="AP403" s="348" t="s">
        <v>430</v>
      </c>
      <c r="AQ403" s="348" t="s">
        <v>430</v>
      </c>
      <c r="AR403" s="348" t="s">
        <v>430</v>
      </c>
      <c r="AS403" s="348" t="s">
        <v>430</v>
      </c>
      <c r="AT403" s="348">
        <v>2.29</v>
      </c>
      <c r="AU403" s="351"/>
      <c r="AV403" s="346" t="s">
        <v>430</v>
      </c>
      <c r="AW403" s="346" t="s">
        <v>430</v>
      </c>
      <c r="AX403" s="346" t="s">
        <v>430</v>
      </c>
      <c r="AY403" s="346" t="s">
        <v>430</v>
      </c>
      <c r="AZ403" s="346">
        <v>158</v>
      </c>
      <c r="BA403" s="374"/>
      <c r="BB403" s="348">
        <v>17.012635377607801</v>
      </c>
      <c r="BC403" s="348">
        <v>1.0033324064157101</v>
      </c>
      <c r="BD403" s="348">
        <v>1.87058883317066E-2</v>
      </c>
      <c r="BE403" s="375">
        <v>5.6176866337707097E-3</v>
      </c>
      <c r="BF403" s="374"/>
      <c r="BG403" s="372">
        <v>8.2299999999999998E-2</v>
      </c>
      <c r="BH403" s="373"/>
      <c r="BI403" s="348">
        <v>74.257999999999996</v>
      </c>
      <c r="BJ403" s="348">
        <v>25.4602</v>
      </c>
      <c r="BK403" s="348" t="s">
        <v>430</v>
      </c>
      <c r="BL403" s="348">
        <v>0.28179999999999999</v>
      </c>
      <c r="BM403" s="373"/>
      <c r="BN403" s="372" t="s">
        <v>4978</v>
      </c>
      <c r="BO403" s="372" t="s">
        <v>4979</v>
      </c>
      <c r="BP403" s="372" t="s">
        <v>430</v>
      </c>
      <c r="BQ403" s="372" t="s">
        <v>430</v>
      </c>
      <c r="BR403" s="372" t="s">
        <v>430</v>
      </c>
      <c r="BS403" s="373"/>
      <c r="BT403" s="354" t="s">
        <v>4823</v>
      </c>
    </row>
    <row r="404" spans="1:72" s="428" customFormat="1" x14ac:dyDescent="0.25">
      <c r="A404" s="345" t="s">
        <v>5641</v>
      </c>
      <c r="B404" s="373"/>
      <c r="C404" s="719">
        <v>43936</v>
      </c>
      <c r="D404" s="373"/>
      <c r="E404" s="346">
        <v>184.31200000000001</v>
      </c>
      <c r="F404" s="373"/>
      <c r="G404" s="347">
        <v>32.648299999999999</v>
      </c>
      <c r="H404" s="374"/>
      <c r="I404" s="348">
        <v>-0.1847</v>
      </c>
      <c r="J404" s="348">
        <v>0.22500000000000001</v>
      </c>
      <c r="K404" s="348">
        <v>2.5865999999999998</v>
      </c>
      <c r="L404" s="348">
        <v>3.7564000000000002</v>
      </c>
      <c r="M404" s="348">
        <v>6.8750999999999998</v>
      </c>
      <c r="N404" s="350">
        <v>11.5215</v>
      </c>
      <c r="O404" s="348">
        <v>-7.6600000000000001E-2</v>
      </c>
      <c r="P404" s="348">
        <v>19.187999999999999</v>
      </c>
      <c r="Q404" s="348">
        <v>13.231299999999999</v>
      </c>
      <c r="R404" s="348" t="s">
        <v>430</v>
      </c>
      <c r="S404" s="348">
        <v>4.0159000000000002</v>
      </c>
      <c r="T404" s="348">
        <v>23.255099999999999</v>
      </c>
      <c r="U404" s="348">
        <v>7.4730999999999996</v>
      </c>
      <c r="V404" s="348">
        <v>9.8843999999999994</v>
      </c>
      <c r="W404" s="348">
        <v>1.0286</v>
      </c>
      <c r="X404" s="348">
        <v>20.412199999999999</v>
      </c>
      <c r="Y404" s="374"/>
      <c r="Z404" s="346">
        <v>95</v>
      </c>
      <c r="AA404" s="346">
        <v>94</v>
      </c>
      <c r="AB404" s="346">
        <v>90</v>
      </c>
      <c r="AC404" s="346">
        <v>81</v>
      </c>
      <c r="AD404" s="346">
        <v>82</v>
      </c>
      <c r="AE404" s="346">
        <v>61</v>
      </c>
      <c r="AF404" s="346">
        <v>73</v>
      </c>
      <c r="AG404" s="346">
        <v>24</v>
      </c>
      <c r="AH404" s="346">
        <v>16</v>
      </c>
      <c r="AI404" s="346" t="s">
        <v>430</v>
      </c>
      <c r="AJ404" s="346">
        <v>82</v>
      </c>
      <c r="AK404" s="346">
        <v>52</v>
      </c>
      <c r="AL404" s="346">
        <v>55</v>
      </c>
      <c r="AM404" s="346">
        <v>85</v>
      </c>
      <c r="AN404" s="346">
        <v>106</v>
      </c>
      <c r="AO404" s="373"/>
      <c r="AP404" s="348" t="s">
        <v>430</v>
      </c>
      <c r="AQ404" s="348" t="s">
        <v>430</v>
      </c>
      <c r="AR404" s="348">
        <v>14.72</v>
      </c>
      <c r="AS404" s="348">
        <v>10.65</v>
      </c>
      <c r="AT404" s="348">
        <v>16.46</v>
      </c>
      <c r="AU404" s="351"/>
      <c r="AV404" s="346" t="s">
        <v>430</v>
      </c>
      <c r="AW404" s="346" t="s">
        <v>430</v>
      </c>
      <c r="AX404" s="346">
        <v>16</v>
      </c>
      <c r="AY404" s="346">
        <v>34</v>
      </c>
      <c r="AZ404" s="346">
        <v>63</v>
      </c>
      <c r="BA404" s="374"/>
      <c r="BB404" s="348">
        <v>19.3034077657138</v>
      </c>
      <c r="BC404" s="348">
        <v>0.99897644147935705</v>
      </c>
      <c r="BD404" s="348">
        <v>5.7291528669254202E-2</v>
      </c>
      <c r="BE404" s="375">
        <v>-5.3797922834391401E-2</v>
      </c>
      <c r="BF404" s="374"/>
      <c r="BG404" s="372">
        <v>0.26479999999999998</v>
      </c>
      <c r="BH404" s="373"/>
      <c r="BI404" s="348">
        <v>86.570999999999998</v>
      </c>
      <c r="BJ404" s="348">
        <v>13.2334</v>
      </c>
      <c r="BK404" s="348" t="s">
        <v>430</v>
      </c>
      <c r="BL404" s="348">
        <v>0.1956</v>
      </c>
      <c r="BM404" s="373"/>
      <c r="BN404" s="372" t="s">
        <v>4527</v>
      </c>
      <c r="BO404" s="372" t="s">
        <v>4528</v>
      </c>
      <c r="BP404" s="372" t="s">
        <v>4529</v>
      </c>
      <c r="BQ404" s="372" t="s">
        <v>4530</v>
      </c>
      <c r="BR404" s="372" t="s">
        <v>4531</v>
      </c>
      <c r="BS404" s="373"/>
      <c r="BT404" s="354" t="s">
        <v>463</v>
      </c>
    </row>
    <row r="405" spans="1:72" s="428" customFormat="1" x14ac:dyDescent="0.25">
      <c r="A405" s="345" t="s">
        <v>5642</v>
      </c>
      <c r="B405" s="373"/>
      <c r="C405" s="719">
        <v>46210</v>
      </c>
      <c r="D405" s="373"/>
      <c r="E405" s="346">
        <v>164.18199999999999</v>
      </c>
      <c r="F405" s="373"/>
      <c r="G405" s="347">
        <v>10.5908</v>
      </c>
      <c r="H405" s="374"/>
      <c r="I405" s="348">
        <v>-0.40439999999999998</v>
      </c>
      <c r="J405" s="348">
        <v>-1.4341999999999999</v>
      </c>
      <c r="K405" s="348">
        <v>4.6810999999999998</v>
      </c>
      <c r="L405" s="348" t="s">
        <v>430</v>
      </c>
      <c r="M405" s="348" t="s">
        <v>430</v>
      </c>
      <c r="N405" s="350" t="s">
        <v>430</v>
      </c>
      <c r="O405" s="348" t="s">
        <v>430</v>
      </c>
      <c r="P405" s="348" t="s">
        <v>430</v>
      </c>
      <c r="Q405" s="348" t="s">
        <v>430</v>
      </c>
      <c r="R405" s="348" t="s">
        <v>430</v>
      </c>
      <c r="S405" s="348" t="s">
        <v>430</v>
      </c>
      <c r="T405" s="348" t="s">
        <v>430</v>
      </c>
      <c r="U405" s="348" t="s">
        <v>430</v>
      </c>
      <c r="V405" s="348" t="s">
        <v>430</v>
      </c>
      <c r="W405" s="348">
        <v>0.61750000000000005</v>
      </c>
      <c r="X405" s="348">
        <v>5.9080000000000004</v>
      </c>
      <c r="Y405" s="374"/>
      <c r="Z405" s="346">
        <v>154</v>
      </c>
      <c r="AA405" s="346">
        <v>246</v>
      </c>
      <c r="AB405" s="346">
        <v>19</v>
      </c>
      <c r="AC405" s="346" t="s">
        <v>430</v>
      </c>
      <c r="AD405" s="346" t="s">
        <v>430</v>
      </c>
      <c r="AE405" s="346" t="s">
        <v>430</v>
      </c>
      <c r="AF405" s="346" t="s">
        <v>430</v>
      </c>
      <c r="AG405" s="346" t="s">
        <v>430</v>
      </c>
      <c r="AH405" s="346" t="s">
        <v>430</v>
      </c>
      <c r="AI405" s="346" t="s">
        <v>430</v>
      </c>
      <c r="AJ405" s="346" t="s">
        <v>430</v>
      </c>
      <c r="AK405" s="346" t="s">
        <v>430</v>
      </c>
      <c r="AL405" s="346" t="s">
        <v>430</v>
      </c>
      <c r="AM405" s="346" t="s">
        <v>430</v>
      </c>
      <c r="AN405" s="346">
        <v>117</v>
      </c>
      <c r="AO405" s="373"/>
      <c r="AP405" s="348" t="s">
        <v>430</v>
      </c>
      <c r="AQ405" s="348" t="s">
        <v>430</v>
      </c>
      <c r="AR405" s="348" t="s">
        <v>430</v>
      </c>
      <c r="AS405" s="348" t="s">
        <v>430</v>
      </c>
      <c r="AT405" s="348" t="s">
        <v>430</v>
      </c>
      <c r="AU405" s="351"/>
      <c r="AV405" s="346" t="s">
        <v>430</v>
      </c>
      <c r="AW405" s="346" t="s">
        <v>430</v>
      </c>
      <c r="AX405" s="346" t="s">
        <v>430</v>
      </c>
      <c r="AY405" s="346" t="s">
        <v>430</v>
      </c>
      <c r="AZ405" s="346" t="s">
        <v>430</v>
      </c>
      <c r="BA405" s="374"/>
      <c r="BB405" s="348" t="s">
        <v>430</v>
      </c>
      <c r="BC405" s="348">
        <v>0</v>
      </c>
      <c r="BD405" s="348">
        <v>0</v>
      </c>
      <c r="BE405" s="375">
        <v>4.2364795392534296</v>
      </c>
      <c r="BF405" s="374"/>
      <c r="BG405" s="372">
        <v>0.1255</v>
      </c>
      <c r="BH405" s="373"/>
      <c r="BI405" s="348">
        <v>73.826899999999995</v>
      </c>
      <c r="BJ405" s="348">
        <v>22.767700000000001</v>
      </c>
      <c r="BK405" s="348">
        <v>1.56833</v>
      </c>
      <c r="BL405" s="348">
        <v>1.83707</v>
      </c>
      <c r="BM405" s="373"/>
      <c r="BN405" s="372" t="s">
        <v>4982</v>
      </c>
      <c r="BO405" s="372" t="s">
        <v>4983</v>
      </c>
      <c r="BP405" s="372" t="s">
        <v>4984</v>
      </c>
      <c r="BQ405" s="372" t="s">
        <v>4985</v>
      </c>
      <c r="BR405" s="372" t="s">
        <v>430</v>
      </c>
      <c r="BS405" s="373"/>
      <c r="BT405" s="354" t="s">
        <v>555</v>
      </c>
    </row>
    <row r="406" spans="1:72" s="428" customFormat="1" x14ac:dyDescent="0.25">
      <c r="A406" s="345" t="s">
        <v>5643</v>
      </c>
      <c r="B406" s="373"/>
      <c r="C406" s="719">
        <v>45701</v>
      </c>
      <c r="D406" s="373"/>
      <c r="E406" s="346">
        <v>176.93799999999999</v>
      </c>
      <c r="F406" s="373"/>
      <c r="G406" s="347">
        <v>11.556900000000001</v>
      </c>
      <c r="H406" s="374"/>
      <c r="I406" s="348">
        <v>0.71279999999999999</v>
      </c>
      <c r="J406" s="348">
        <v>2.4529999999999998</v>
      </c>
      <c r="K406" s="348">
        <v>5.7713999999999999</v>
      </c>
      <c r="L406" s="348">
        <v>3.7843</v>
      </c>
      <c r="M406" s="348">
        <v>7.0816999999999997</v>
      </c>
      <c r="N406" s="350">
        <v>9.2390000000000008</v>
      </c>
      <c r="O406" s="348" t="s">
        <v>430</v>
      </c>
      <c r="P406" s="348" t="s">
        <v>430</v>
      </c>
      <c r="Q406" s="348" t="s">
        <v>430</v>
      </c>
      <c r="R406" s="348" t="s">
        <v>430</v>
      </c>
      <c r="S406" s="348">
        <v>4.0168999999999997</v>
      </c>
      <c r="T406" s="348">
        <v>21.74</v>
      </c>
      <c r="U406" s="348">
        <v>6.4425999999999997</v>
      </c>
      <c r="V406" s="348">
        <v>10.636799999999999</v>
      </c>
      <c r="W406" s="348">
        <v>5.0465</v>
      </c>
      <c r="X406" s="348">
        <v>9.8902000000000001</v>
      </c>
      <c r="Y406" s="374"/>
      <c r="Z406" s="346">
        <v>5</v>
      </c>
      <c r="AA406" s="346">
        <v>3</v>
      </c>
      <c r="AB406" s="346">
        <v>10</v>
      </c>
      <c r="AC406" s="346">
        <v>79</v>
      </c>
      <c r="AD406" s="346">
        <v>77</v>
      </c>
      <c r="AE406" s="346">
        <v>87</v>
      </c>
      <c r="AF406" s="346" t="s">
        <v>430</v>
      </c>
      <c r="AG406" s="346" t="s">
        <v>430</v>
      </c>
      <c r="AH406" s="346" t="s">
        <v>430</v>
      </c>
      <c r="AI406" s="346" t="s">
        <v>430</v>
      </c>
      <c r="AJ406" s="346">
        <v>81</v>
      </c>
      <c r="AK406" s="346">
        <v>65</v>
      </c>
      <c r="AL406" s="346">
        <v>62</v>
      </c>
      <c r="AM406" s="346">
        <v>56</v>
      </c>
      <c r="AN406" s="346">
        <v>9</v>
      </c>
      <c r="AO406" s="373"/>
      <c r="AP406" s="348" t="s">
        <v>430</v>
      </c>
      <c r="AQ406" s="348" t="s">
        <v>430</v>
      </c>
      <c r="AR406" s="348" t="s">
        <v>430</v>
      </c>
      <c r="AS406" s="348" t="s">
        <v>430</v>
      </c>
      <c r="AT406" s="348">
        <v>14.87</v>
      </c>
      <c r="AU406" s="351"/>
      <c r="AV406" s="346" t="s">
        <v>430</v>
      </c>
      <c r="AW406" s="346" t="s">
        <v>430</v>
      </c>
      <c r="AX406" s="346" t="s">
        <v>430</v>
      </c>
      <c r="AY406" s="346" t="s">
        <v>430</v>
      </c>
      <c r="AZ406" s="346">
        <v>80</v>
      </c>
      <c r="BA406" s="374"/>
      <c r="BB406" s="348">
        <v>17.656430184179499</v>
      </c>
      <c r="BC406" s="348">
        <v>0.99887133909816195</v>
      </c>
      <c r="BD406" s="348">
        <v>4.2249456121949601E-2</v>
      </c>
      <c r="BE406" s="375">
        <v>-4.9630818099614803E-2</v>
      </c>
      <c r="BF406" s="374"/>
      <c r="BG406" s="372">
        <v>0.31879999999999997</v>
      </c>
      <c r="BH406" s="373"/>
      <c r="BI406" s="348">
        <v>46.022599999999997</v>
      </c>
      <c r="BJ406" s="348">
        <v>35.086199999999998</v>
      </c>
      <c r="BK406" s="348">
        <v>18.961200000000002</v>
      </c>
      <c r="BL406" s="348">
        <v>-7.0000000000000007E-2</v>
      </c>
      <c r="BM406" s="373"/>
      <c r="BN406" s="372" t="s">
        <v>4987</v>
      </c>
      <c r="BO406" s="372" t="s">
        <v>4616</v>
      </c>
      <c r="BP406" s="372" t="s">
        <v>4988</v>
      </c>
      <c r="BQ406" s="372" t="s">
        <v>4989</v>
      </c>
      <c r="BR406" s="372" t="s">
        <v>4990</v>
      </c>
      <c r="BS406" s="373"/>
      <c r="BT406" s="354" t="s">
        <v>4673</v>
      </c>
    </row>
    <row r="407" spans="1:72" s="428" customFormat="1" x14ac:dyDescent="0.25">
      <c r="A407" s="345" t="s">
        <v>5644</v>
      </c>
      <c r="B407" s="373"/>
      <c r="C407" s="719">
        <v>45637</v>
      </c>
      <c r="D407" s="373"/>
      <c r="E407" s="346">
        <v>156.85900000000001</v>
      </c>
      <c r="F407" s="373"/>
      <c r="G407" s="347">
        <v>8.8472000000000008</v>
      </c>
      <c r="H407" s="374"/>
      <c r="I407" s="348">
        <v>-0.3795</v>
      </c>
      <c r="J407" s="348">
        <v>-0.12529999999999999</v>
      </c>
      <c r="K407" s="348">
        <v>6.1261000000000001</v>
      </c>
      <c r="L407" s="348">
        <v>10.728400000000001</v>
      </c>
      <c r="M407" s="348">
        <v>11.726800000000001</v>
      </c>
      <c r="N407" s="350">
        <v>-2.8355000000000001</v>
      </c>
      <c r="O407" s="348" t="s">
        <v>430</v>
      </c>
      <c r="P407" s="348" t="s">
        <v>430</v>
      </c>
      <c r="Q407" s="348" t="s">
        <v>430</v>
      </c>
      <c r="R407" s="348" t="s">
        <v>430</v>
      </c>
      <c r="S407" s="348">
        <v>14.544700000000001</v>
      </c>
      <c r="T407" s="348">
        <v>20.898099999999999</v>
      </c>
      <c r="U407" s="348">
        <v>-6.6494999999999997</v>
      </c>
      <c r="V407" s="348">
        <v>1.2822</v>
      </c>
      <c r="W407" s="348">
        <v>2.7728000000000002</v>
      </c>
      <c r="X407" s="348">
        <v>-6.9138999999999999</v>
      </c>
      <c r="Y407" s="374"/>
      <c r="Z407" s="346">
        <v>146</v>
      </c>
      <c r="AA407" s="346">
        <v>136</v>
      </c>
      <c r="AB407" s="346">
        <v>6</v>
      </c>
      <c r="AC407" s="346">
        <v>9</v>
      </c>
      <c r="AD407" s="346">
        <v>36</v>
      </c>
      <c r="AE407" s="346">
        <v>200</v>
      </c>
      <c r="AF407" s="346" t="s">
        <v>430</v>
      </c>
      <c r="AG407" s="346" t="s">
        <v>430</v>
      </c>
      <c r="AH407" s="346" t="s">
        <v>430</v>
      </c>
      <c r="AI407" s="346" t="s">
        <v>430</v>
      </c>
      <c r="AJ407" s="346">
        <v>8</v>
      </c>
      <c r="AK407" s="346">
        <v>85</v>
      </c>
      <c r="AL407" s="346">
        <v>193</v>
      </c>
      <c r="AM407" s="346">
        <v>170</v>
      </c>
      <c r="AN407" s="346">
        <v>51</v>
      </c>
      <c r="AO407" s="373"/>
      <c r="AP407" s="348" t="s">
        <v>430</v>
      </c>
      <c r="AQ407" s="348" t="s">
        <v>430</v>
      </c>
      <c r="AR407" s="348" t="s">
        <v>430</v>
      </c>
      <c r="AS407" s="348" t="s">
        <v>430</v>
      </c>
      <c r="AT407" s="348">
        <v>9.4499999999999993</v>
      </c>
      <c r="AU407" s="351"/>
      <c r="AV407" s="346" t="s">
        <v>430</v>
      </c>
      <c r="AW407" s="346" t="s">
        <v>430</v>
      </c>
      <c r="AX407" s="346" t="s">
        <v>430</v>
      </c>
      <c r="AY407" s="346" t="s">
        <v>430</v>
      </c>
      <c r="AZ407" s="346">
        <v>98</v>
      </c>
      <c r="BA407" s="374"/>
      <c r="BB407" s="348">
        <v>19.199827030727899</v>
      </c>
      <c r="BC407" s="348">
        <v>0.99975227739808004</v>
      </c>
      <c r="BD407" s="348">
        <v>-3.8708281170562103E-2</v>
      </c>
      <c r="BE407" s="375">
        <v>-4.7648888703002802E-2</v>
      </c>
      <c r="BF407" s="374"/>
      <c r="BG407" s="372">
        <v>8.2600000000000007E-2</v>
      </c>
      <c r="BH407" s="373"/>
      <c r="BI407" s="348">
        <v>52.403300000000002</v>
      </c>
      <c r="BJ407" s="348">
        <v>36.083500000000001</v>
      </c>
      <c r="BK407" s="348">
        <v>11.347</v>
      </c>
      <c r="BL407" s="348">
        <v>0.16619999999999999</v>
      </c>
      <c r="BM407" s="373"/>
      <c r="BN407" s="372" t="s">
        <v>4992</v>
      </c>
      <c r="BO407" s="372" t="s">
        <v>4993</v>
      </c>
      <c r="BP407" s="372" t="s">
        <v>4994</v>
      </c>
      <c r="BQ407" s="372" t="s">
        <v>4995</v>
      </c>
      <c r="BR407" s="372" t="s">
        <v>4996</v>
      </c>
      <c r="BS407" s="373"/>
      <c r="BT407" s="354" t="s">
        <v>555</v>
      </c>
    </row>
    <row r="408" spans="1:72" s="428" customFormat="1" x14ac:dyDescent="0.25">
      <c r="A408" s="345" t="s">
        <v>5645</v>
      </c>
      <c r="B408" s="373"/>
      <c r="C408" s="719">
        <v>45084</v>
      </c>
      <c r="D408" s="373"/>
      <c r="E408" s="346">
        <v>154.12799999999999</v>
      </c>
      <c r="F408" s="373"/>
      <c r="G408" s="347">
        <v>15.294700000000001</v>
      </c>
      <c r="H408" s="374"/>
      <c r="I408" s="348">
        <v>-0.26340000000000002</v>
      </c>
      <c r="J408" s="348">
        <v>-0.4219</v>
      </c>
      <c r="K408" s="348">
        <v>0.44259999999999999</v>
      </c>
      <c r="L408" s="348">
        <v>0.70450000000000002</v>
      </c>
      <c r="M408" s="348">
        <v>0.19650000000000001</v>
      </c>
      <c r="N408" s="350">
        <v>5.8555000000000001</v>
      </c>
      <c r="O408" s="348">
        <v>1.8884000000000001</v>
      </c>
      <c r="P408" s="348">
        <v>13.7569</v>
      </c>
      <c r="Q408" s="348" t="s">
        <v>430</v>
      </c>
      <c r="R408" s="348" t="s">
        <v>430</v>
      </c>
      <c r="S408" s="348">
        <v>2.1423999999999999</v>
      </c>
      <c r="T408" s="348">
        <v>12.1715</v>
      </c>
      <c r="U408" s="348">
        <v>-0.4647</v>
      </c>
      <c r="V408" s="348">
        <v>5.1955999999999998</v>
      </c>
      <c r="W408" s="348">
        <v>-1.1798</v>
      </c>
      <c r="X408" s="348">
        <v>14.084899999999999</v>
      </c>
      <c r="Y408" s="374"/>
      <c r="Z408" s="346">
        <v>114</v>
      </c>
      <c r="AA408" s="346">
        <v>158</v>
      </c>
      <c r="AB408" s="346">
        <v>209</v>
      </c>
      <c r="AC408" s="346">
        <v>223</v>
      </c>
      <c r="AD408" s="346">
        <v>158</v>
      </c>
      <c r="AE408" s="346">
        <v>114</v>
      </c>
      <c r="AF408" s="346">
        <v>39</v>
      </c>
      <c r="AG408" s="346">
        <v>52</v>
      </c>
      <c r="AH408" s="346" t="s">
        <v>430</v>
      </c>
      <c r="AI408" s="346" t="s">
        <v>430</v>
      </c>
      <c r="AJ408" s="346">
        <v>161</v>
      </c>
      <c r="AK408" s="346">
        <v>176</v>
      </c>
      <c r="AL408" s="346">
        <v>141</v>
      </c>
      <c r="AM408" s="346">
        <v>128</v>
      </c>
      <c r="AN408" s="346">
        <v>220</v>
      </c>
      <c r="AO408" s="373"/>
      <c r="AP408" s="348" t="s">
        <v>430</v>
      </c>
      <c r="AQ408" s="348" t="s">
        <v>430</v>
      </c>
      <c r="AR408" s="348" t="s">
        <v>430</v>
      </c>
      <c r="AS408" s="348">
        <v>7.41</v>
      </c>
      <c r="AT408" s="348">
        <v>4.26</v>
      </c>
      <c r="AU408" s="351"/>
      <c r="AV408" s="346" t="s">
        <v>430</v>
      </c>
      <c r="AW408" s="346" t="s">
        <v>430</v>
      </c>
      <c r="AX408" s="346" t="s">
        <v>430</v>
      </c>
      <c r="AY408" s="346">
        <v>54</v>
      </c>
      <c r="AZ408" s="346">
        <v>144</v>
      </c>
      <c r="BA408" s="374"/>
      <c r="BB408" s="348">
        <v>13.645894115115</v>
      </c>
      <c r="BC408" s="348">
        <v>0.99661369837319003</v>
      </c>
      <c r="BD408" s="348">
        <v>4.83478229369513E-2</v>
      </c>
      <c r="BE408" s="375">
        <v>-4.8751264707871597E-2</v>
      </c>
      <c r="BF408" s="374"/>
      <c r="BG408" s="372">
        <v>5.9299999999999999E-2</v>
      </c>
      <c r="BH408" s="373"/>
      <c r="BI408" s="348">
        <v>96.566199999999995</v>
      </c>
      <c r="BJ408" s="348">
        <v>3.6764999999999999</v>
      </c>
      <c r="BK408" s="348" t="s">
        <v>430</v>
      </c>
      <c r="BL408" s="348">
        <v>-0.2427</v>
      </c>
      <c r="BM408" s="373"/>
      <c r="BN408" s="372" t="s">
        <v>4998</v>
      </c>
      <c r="BO408" s="372" t="s">
        <v>4999</v>
      </c>
      <c r="BP408" s="372" t="s">
        <v>5000</v>
      </c>
      <c r="BQ408" s="372" t="s">
        <v>5001</v>
      </c>
      <c r="BR408" s="372" t="s">
        <v>4288</v>
      </c>
      <c r="BS408" s="373"/>
      <c r="BT408" s="354" t="s">
        <v>555</v>
      </c>
    </row>
    <row r="409" spans="1:72" s="428" customFormat="1" x14ac:dyDescent="0.25">
      <c r="A409" s="345" t="s">
        <v>5646</v>
      </c>
      <c r="B409" s="373"/>
      <c r="C409" s="719">
        <v>44909</v>
      </c>
      <c r="D409" s="373"/>
      <c r="E409" s="346">
        <v>153.626</v>
      </c>
      <c r="F409" s="373"/>
      <c r="G409" s="347">
        <v>20.7941</v>
      </c>
      <c r="H409" s="374"/>
      <c r="I409" s="348">
        <v>0.83599999999999997</v>
      </c>
      <c r="J409" s="348">
        <v>1.6254999999999999</v>
      </c>
      <c r="K409" s="348">
        <v>3.4790000000000001</v>
      </c>
      <c r="L409" s="348">
        <v>8.8731000000000009</v>
      </c>
      <c r="M409" s="348">
        <v>17.060199999999998</v>
      </c>
      <c r="N409" s="350">
        <v>22.149899999999999</v>
      </c>
      <c r="O409" s="348">
        <v>8.8476999999999997</v>
      </c>
      <c r="P409" s="348">
        <v>21.3169</v>
      </c>
      <c r="Q409" s="348" t="s">
        <v>430</v>
      </c>
      <c r="R409" s="348" t="s">
        <v>430</v>
      </c>
      <c r="S409" s="348">
        <v>6.1746999999999996</v>
      </c>
      <c r="T409" s="348">
        <v>20.926200000000001</v>
      </c>
      <c r="U409" s="348">
        <v>18.415400000000002</v>
      </c>
      <c r="V409" s="348">
        <v>25.307200000000002</v>
      </c>
      <c r="W409" s="348">
        <v>1.1933</v>
      </c>
      <c r="X409" s="348">
        <v>21.852499999999999</v>
      </c>
      <c r="Y409" s="374"/>
      <c r="Z409" s="346">
        <v>1</v>
      </c>
      <c r="AA409" s="346">
        <v>22</v>
      </c>
      <c r="AB409" s="346">
        <v>55</v>
      </c>
      <c r="AC409" s="346">
        <v>11</v>
      </c>
      <c r="AD409" s="346">
        <v>16</v>
      </c>
      <c r="AE409" s="346">
        <v>10</v>
      </c>
      <c r="AF409" s="346">
        <v>7</v>
      </c>
      <c r="AG409" s="346">
        <v>9</v>
      </c>
      <c r="AH409" s="346" t="s">
        <v>430</v>
      </c>
      <c r="AI409" s="346" t="s">
        <v>430</v>
      </c>
      <c r="AJ409" s="346">
        <v>23</v>
      </c>
      <c r="AK409" s="346">
        <v>83</v>
      </c>
      <c r="AL409" s="346">
        <v>7</v>
      </c>
      <c r="AM409" s="346">
        <v>5</v>
      </c>
      <c r="AN409" s="346">
        <v>85</v>
      </c>
      <c r="AO409" s="373"/>
      <c r="AP409" s="348" t="s">
        <v>430</v>
      </c>
      <c r="AQ409" s="348" t="s">
        <v>430</v>
      </c>
      <c r="AR409" s="348" t="s">
        <v>430</v>
      </c>
      <c r="AS409" s="348">
        <v>18.22</v>
      </c>
      <c r="AT409" s="348">
        <v>34.18</v>
      </c>
      <c r="AU409" s="351"/>
      <c r="AV409" s="346" t="s">
        <v>430</v>
      </c>
      <c r="AW409" s="346" t="s">
        <v>430</v>
      </c>
      <c r="AX409" s="346" t="s">
        <v>430</v>
      </c>
      <c r="AY409" s="346">
        <v>4</v>
      </c>
      <c r="AZ409" s="346">
        <v>9</v>
      </c>
      <c r="BA409" s="374"/>
      <c r="BB409" s="348">
        <v>14.350436288875899</v>
      </c>
      <c r="BC409" s="348">
        <v>0.99836335540381604</v>
      </c>
      <c r="BD409" s="348">
        <v>8.6275545157611502E-2</v>
      </c>
      <c r="BE409" s="375">
        <v>-5.8019463947361502E-2</v>
      </c>
      <c r="BF409" s="374"/>
      <c r="BG409" s="372">
        <v>0.18110000000000001</v>
      </c>
      <c r="BH409" s="373"/>
      <c r="BI409" s="348">
        <v>47.682699999999997</v>
      </c>
      <c r="BJ409" s="348">
        <v>45.551600000000001</v>
      </c>
      <c r="BK409" s="348">
        <v>6.7220899999999997</v>
      </c>
      <c r="BL409" s="348">
        <v>4.3610000000000003E-2</v>
      </c>
      <c r="BM409" s="373"/>
      <c r="BN409" s="372" t="s">
        <v>5003</v>
      </c>
      <c r="BO409" s="372" t="s">
        <v>5004</v>
      </c>
      <c r="BP409" s="372" t="s">
        <v>430</v>
      </c>
      <c r="BQ409" s="372" t="s">
        <v>430</v>
      </c>
      <c r="BR409" s="372" t="s">
        <v>430</v>
      </c>
      <c r="BS409" s="373"/>
      <c r="BT409" s="354" t="s">
        <v>555</v>
      </c>
    </row>
    <row r="410" spans="1:72" s="428" customFormat="1" x14ac:dyDescent="0.25">
      <c r="A410" s="345" t="s">
        <v>5647</v>
      </c>
      <c r="B410" s="373"/>
      <c r="C410" s="719">
        <v>41275</v>
      </c>
      <c r="D410" s="373"/>
      <c r="E410" s="346">
        <v>147.91999999999999</v>
      </c>
      <c r="F410" s="373"/>
      <c r="G410" s="347">
        <v>197.98429999999999</v>
      </c>
      <c r="H410" s="374"/>
      <c r="I410" s="348">
        <v>-0.28910000000000002</v>
      </c>
      <c r="J410" s="348">
        <v>-1.49E-2</v>
      </c>
      <c r="K410" s="348">
        <v>1.5618000000000001</v>
      </c>
      <c r="L410" s="348">
        <v>2.3228</v>
      </c>
      <c r="M410" s="348">
        <v>4.4295</v>
      </c>
      <c r="N410" s="350">
        <v>9.0486000000000004</v>
      </c>
      <c r="O410" s="348">
        <v>1.8205</v>
      </c>
      <c r="P410" s="348">
        <v>16.258500000000002</v>
      </c>
      <c r="Q410" s="348">
        <v>12.8521</v>
      </c>
      <c r="R410" s="348">
        <v>12.603999999999999</v>
      </c>
      <c r="S410" s="348">
        <v>3.2915000000000001</v>
      </c>
      <c r="T410" s="348">
        <v>18.244599999999998</v>
      </c>
      <c r="U410" s="348">
        <v>4.2222</v>
      </c>
      <c r="V410" s="348">
        <v>7.7127999999999997</v>
      </c>
      <c r="W410" s="348">
        <v>1.44E-2</v>
      </c>
      <c r="X410" s="348">
        <v>12.296799999999999</v>
      </c>
      <c r="Y410" s="374"/>
      <c r="Z410" s="346">
        <v>122</v>
      </c>
      <c r="AA410" s="346">
        <v>126</v>
      </c>
      <c r="AB410" s="346">
        <v>137</v>
      </c>
      <c r="AC410" s="346">
        <v>150</v>
      </c>
      <c r="AD410" s="346">
        <v>104</v>
      </c>
      <c r="AE410" s="346">
        <v>88</v>
      </c>
      <c r="AF410" s="346">
        <v>41</v>
      </c>
      <c r="AG410" s="346">
        <v>45</v>
      </c>
      <c r="AH410" s="346">
        <v>20</v>
      </c>
      <c r="AI410" s="346">
        <v>3</v>
      </c>
      <c r="AJ410" s="346">
        <v>118</v>
      </c>
      <c r="AK410" s="346">
        <v>106</v>
      </c>
      <c r="AL410" s="346">
        <v>90</v>
      </c>
      <c r="AM410" s="346">
        <v>92</v>
      </c>
      <c r="AN410" s="346">
        <v>157</v>
      </c>
      <c r="AO410" s="373"/>
      <c r="AP410" s="348">
        <v>14.12</v>
      </c>
      <c r="AQ410" s="348">
        <v>15.76</v>
      </c>
      <c r="AR410" s="348">
        <v>13.48</v>
      </c>
      <c r="AS410" s="348">
        <v>9.43</v>
      </c>
      <c r="AT410" s="348">
        <v>11.33</v>
      </c>
      <c r="AU410" s="351"/>
      <c r="AV410" s="346">
        <v>3</v>
      </c>
      <c r="AW410" s="346">
        <v>7</v>
      </c>
      <c r="AX410" s="346">
        <v>17</v>
      </c>
      <c r="AY410" s="346">
        <v>42</v>
      </c>
      <c r="AZ410" s="346">
        <v>89</v>
      </c>
      <c r="BA410" s="374"/>
      <c r="BB410" s="348">
        <v>15.736441483186599</v>
      </c>
      <c r="BC410" s="348">
        <v>0.97921434364412696</v>
      </c>
      <c r="BD410" s="348">
        <v>5.45799769485657E-2</v>
      </c>
      <c r="BE410" s="375">
        <v>-4.2607398168285397E-2</v>
      </c>
      <c r="BF410" s="374"/>
      <c r="BG410" s="372">
        <v>3.9297</v>
      </c>
      <c r="BH410" s="373"/>
      <c r="BI410" s="348">
        <v>88.198999999999998</v>
      </c>
      <c r="BJ410" s="348">
        <v>10.847099999999999</v>
      </c>
      <c r="BK410" s="348" t="s">
        <v>430</v>
      </c>
      <c r="BL410" s="348">
        <v>0.95389999999999997</v>
      </c>
      <c r="BM410" s="373"/>
      <c r="BN410" s="372" t="s">
        <v>5006</v>
      </c>
      <c r="BO410" s="372" t="s">
        <v>5007</v>
      </c>
      <c r="BP410" s="372" t="s">
        <v>5008</v>
      </c>
      <c r="BQ410" s="372" t="s">
        <v>5009</v>
      </c>
      <c r="BR410" s="372" t="s">
        <v>5010</v>
      </c>
      <c r="BS410" s="373"/>
      <c r="BT410" s="354" t="s">
        <v>555</v>
      </c>
    </row>
    <row r="411" spans="1:72" s="428" customFormat="1" x14ac:dyDescent="0.25">
      <c r="A411" s="345" t="s">
        <v>5648</v>
      </c>
      <c r="B411" s="373"/>
      <c r="C411" s="719">
        <v>45377</v>
      </c>
      <c r="D411" s="373"/>
      <c r="E411" s="346">
        <v>145.25800000000001</v>
      </c>
      <c r="F411" s="373"/>
      <c r="G411" s="347">
        <v>10.2293</v>
      </c>
      <c r="H411" s="374"/>
      <c r="I411" s="348">
        <v>-5.96E-2</v>
      </c>
      <c r="J411" s="348">
        <v>0.1694</v>
      </c>
      <c r="K411" s="348">
        <v>0.97829999999999995</v>
      </c>
      <c r="L411" s="348">
        <v>16.2605</v>
      </c>
      <c r="M411" s="348">
        <v>16.6783</v>
      </c>
      <c r="N411" s="350">
        <v>1.5303</v>
      </c>
      <c r="O411" s="348">
        <v>-6.4080000000000004</v>
      </c>
      <c r="P411" s="348" t="s">
        <v>430</v>
      </c>
      <c r="Q411" s="348" t="s">
        <v>430</v>
      </c>
      <c r="R411" s="348" t="s">
        <v>430</v>
      </c>
      <c r="S411" s="348">
        <v>10.004300000000001</v>
      </c>
      <c r="T411" s="348">
        <v>39.972099999999998</v>
      </c>
      <c r="U411" s="348">
        <v>3.7444000000000002</v>
      </c>
      <c r="V411" s="348">
        <v>4.8653000000000004</v>
      </c>
      <c r="W411" s="348">
        <v>0.95830000000000004</v>
      </c>
      <c r="X411" s="348">
        <v>0.9405</v>
      </c>
      <c r="Y411" s="374"/>
      <c r="Z411" s="346">
        <v>45</v>
      </c>
      <c r="AA411" s="346">
        <v>99</v>
      </c>
      <c r="AB411" s="346">
        <v>153</v>
      </c>
      <c r="AC411" s="346">
        <v>1</v>
      </c>
      <c r="AD411" s="346">
        <v>18</v>
      </c>
      <c r="AE411" s="346">
        <v>159</v>
      </c>
      <c r="AF411" s="346">
        <v>126</v>
      </c>
      <c r="AG411" s="346" t="s">
        <v>430</v>
      </c>
      <c r="AH411" s="346" t="s">
        <v>430</v>
      </c>
      <c r="AI411" s="346" t="s">
        <v>430</v>
      </c>
      <c r="AJ411" s="346">
        <v>11</v>
      </c>
      <c r="AK411" s="346">
        <v>1</v>
      </c>
      <c r="AL411" s="346">
        <v>94</v>
      </c>
      <c r="AM411" s="346">
        <v>141</v>
      </c>
      <c r="AN411" s="346">
        <v>110</v>
      </c>
      <c r="AO411" s="373"/>
      <c r="AP411" s="348" t="s">
        <v>430</v>
      </c>
      <c r="AQ411" s="348" t="s">
        <v>430</v>
      </c>
      <c r="AR411" s="348" t="s">
        <v>430</v>
      </c>
      <c r="AS411" s="348" t="s">
        <v>430</v>
      </c>
      <c r="AT411" s="348">
        <v>22.65</v>
      </c>
      <c r="AU411" s="351"/>
      <c r="AV411" s="346" t="s">
        <v>430</v>
      </c>
      <c r="AW411" s="346" t="s">
        <v>430</v>
      </c>
      <c r="AX411" s="346" t="s">
        <v>430</v>
      </c>
      <c r="AY411" s="346" t="s">
        <v>430</v>
      </c>
      <c r="AZ411" s="346">
        <v>32</v>
      </c>
      <c r="BA411" s="374"/>
      <c r="BB411" s="348">
        <v>30.489939284669099</v>
      </c>
      <c r="BC411" s="348">
        <v>0.99775051337517295</v>
      </c>
      <c r="BD411" s="348">
        <v>-3.5952702682162798E-4</v>
      </c>
      <c r="BE411" s="375">
        <v>-3.6965312862078298E-2</v>
      </c>
      <c r="BF411" s="374"/>
      <c r="BG411" s="372">
        <v>0.1434</v>
      </c>
      <c r="BH411" s="373"/>
      <c r="BI411" s="348">
        <v>18.868300000000001</v>
      </c>
      <c r="BJ411" s="348">
        <v>65.627600000000001</v>
      </c>
      <c r="BK411" s="348">
        <v>15.0862</v>
      </c>
      <c r="BL411" s="348">
        <v>0.41789999999999999</v>
      </c>
      <c r="BM411" s="373"/>
      <c r="BN411" s="372" t="s">
        <v>5012</v>
      </c>
      <c r="BO411" s="372" t="s">
        <v>5013</v>
      </c>
      <c r="BP411" s="372" t="s">
        <v>430</v>
      </c>
      <c r="BQ411" s="372" t="s">
        <v>430</v>
      </c>
      <c r="BR411" s="372" t="s">
        <v>430</v>
      </c>
      <c r="BS411" s="373"/>
      <c r="BT411" s="354" t="s">
        <v>555</v>
      </c>
    </row>
    <row r="412" spans="1:72" s="428" customFormat="1" x14ac:dyDescent="0.25">
      <c r="A412" s="345" t="s">
        <v>5649</v>
      </c>
      <c r="B412" s="373"/>
      <c r="C412" s="719">
        <v>45707</v>
      </c>
      <c r="D412" s="373"/>
      <c r="E412" s="346">
        <v>143.542</v>
      </c>
      <c r="F412" s="373"/>
      <c r="G412" s="347">
        <v>11.0052</v>
      </c>
      <c r="H412" s="374"/>
      <c r="I412" s="348">
        <v>-0.29349999999999998</v>
      </c>
      <c r="J412" s="348">
        <v>-0.51080000000000003</v>
      </c>
      <c r="K412" s="348">
        <v>1.6994</v>
      </c>
      <c r="L412" s="348">
        <v>2.2646000000000002</v>
      </c>
      <c r="M412" s="348">
        <v>2.8889</v>
      </c>
      <c r="N412" s="350">
        <v>2.0417999999999998</v>
      </c>
      <c r="O412" s="348" t="s">
        <v>430</v>
      </c>
      <c r="P412" s="348" t="s">
        <v>430</v>
      </c>
      <c r="Q412" s="348" t="s">
        <v>430</v>
      </c>
      <c r="R412" s="348" t="s">
        <v>430</v>
      </c>
      <c r="S412" s="348">
        <v>5.9261999999999997</v>
      </c>
      <c r="T412" s="348">
        <v>13.6913</v>
      </c>
      <c r="U412" s="348">
        <v>-2.1802999999999999</v>
      </c>
      <c r="V412" s="348">
        <v>3.0324</v>
      </c>
      <c r="W412" s="348">
        <v>0.27789999999999998</v>
      </c>
      <c r="X412" s="348">
        <v>6.5140000000000002</v>
      </c>
      <c r="Y412" s="374"/>
      <c r="Z412" s="346">
        <v>126</v>
      </c>
      <c r="AA412" s="346">
        <v>171</v>
      </c>
      <c r="AB412" s="346">
        <v>127</v>
      </c>
      <c r="AC412" s="346">
        <v>153</v>
      </c>
      <c r="AD412" s="346">
        <v>126</v>
      </c>
      <c r="AE412" s="346">
        <v>156</v>
      </c>
      <c r="AF412" s="346" t="s">
        <v>430</v>
      </c>
      <c r="AG412" s="346" t="s">
        <v>430</v>
      </c>
      <c r="AH412" s="346" t="s">
        <v>430</v>
      </c>
      <c r="AI412" s="346" t="s">
        <v>430</v>
      </c>
      <c r="AJ412" s="346">
        <v>27</v>
      </c>
      <c r="AK412" s="346">
        <v>158</v>
      </c>
      <c r="AL412" s="346">
        <v>159</v>
      </c>
      <c r="AM412" s="346">
        <v>159</v>
      </c>
      <c r="AN412" s="346">
        <v>145</v>
      </c>
      <c r="AO412" s="373"/>
      <c r="AP412" s="348" t="s">
        <v>430</v>
      </c>
      <c r="AQ412" s="348" t="s">
        <v>430</v>
      </c>
      <c r="AR412" s="348" t="s">
        <v>430</v>
      </c>
      <c r="AS412" s="348" t="s">
        <v>430</v>
      </c>
      <c r="AT412" s="348">
        <v>4.54</v>
      </c>
      <c r="AU412" s="351"/>
      <c r="AV412" s="346" t="s">
        <v>430</v>
      </c>
      <c r="AW412" s="346" t="s">
        <v>430</v>
      </c>
      <c r="AX412" s="346" t="s">
        <v>430</v>
      </c>
      <c r="AY412" s="346" t="s">
        <v>430</v>
      </c>
      <c r="AZ412" s="346">
        <v>141</v>
      </c>
      <c r="BA412" s="374"/>
      <c r="BB412" s="348">
        <v>13.0227568968875</v>
      </c>
      <c r="BC412" s="348">
        <v>0.99886617753096496</v>
      </c>
      <c r="BD412" s="348">
        <v>2.2337864202391099E-2</v>
      </c>
      <c r="BE412" s="375">
        <v>-3.3184978687242003E-2</v>
      </c>
      <c r="BF412" s="374"/>
      <c r="BG412" s="372">
        <v>7.2300000000000003E-2</v>
      </c>
      <c r="BH412" s="373"/>
      <c r="BI412" s="348">
        <v>89.692300000000003</v>
      </c>
      <c r="BJ412" s="348">
        <v>9.9998799999999992</v>
      </c>
      <c r="BK412" s="348" t="s">
        <v>430</v>
      </c>
      <c r="BL412" s="348">
        <v>0.30781999999999998</v>
      </c>
      <c r="BM412" s="373"/>
      <c r="BN412" s="372" t="s">
        <v>5015</v>
      </c>
      <c r="BO412" s="372" t="s">
        <v>5016</v>
      </c>
      <c r="BP412" s="372" t="s">
        <v>5017</v>
      </c>
      <c r="BQ412" s="372" t="s">
        <v>4755</v>
      </c>
      <c r="BR412" s="372" t="s">
        <v>5018</v>
      </c>
      <c r="BS412" s="373"/>
      <c r="BT412" s="354" t="s">
        <v>555</v>
      </c>
    </row>
    <row r="413" spans="1:72" s="428" customFormat="1" x14ac:dyDescent="0.25">
      <c r="A413" s="345" t="s">
        <v>5650</v>
      </c>
      <c r="B413" s="373"/>
      <c r="C413" s="719">
        <v>45408</v>
      </c>
      <c r="D413" s="373"/>
      <c r="E413" s="346">
        <v>140.65</v>
      </c>
      <c r="F413" s="373"/>
      <c r="G413" s="347">
        <v>12.643000000000001</v>
      </c>
      <c r="H413" s="374"/>
      <c r="I413" s="348">
        <v>9.4999999999999998E-3</v>
      </c>
      <c r="J413" s="348">
        <v>4.99E-2</v>
      </c>
      <c r="K413" s="348">
        <v>3.4243000000000001</v>
      </c>
      <c r="L413" s="348">
        <v>3.4556</v>
      </c>
      <c r="M413" s="348">
        <v>7.1840000000000002</v>
      </c>
      <c r="N413" s="350">
        <v>12.972300000000001</v>
      </c>
      <c r="O413" s="348">
        <v>4.2396000000000003</v>
      </c>
      <c r="P413" s="348" t="s">
        <v>430</v>
      </c>
      <c r="Q413" s="348" t="s">
        <v>430</v>
      </c>
      <c r="R413" s="348" t="s">
        <v>430</v>
      </c>
      <c r="S413" s="348">
        <v>5.0537000000000001</v>
      </c>
      <c r="T413" s="348">
        <v>18.712499999999999</v>
      </c>
      <c r="U413" s="348">
        <v>6.6685999999999996</v>
      </c>
      <c r="V413" s="348">
        <v>10.818</v>
      </c>
      <c r="W413" s="348">
        <v>1.6236999999999999</v>
      </c>
      <c r="X413" s="348">
        <v>10.555899999999999</v>
      </c>
      <c r="Y413" s="374"/>
      <c r="Z413" s="346">
        <v>39</v>
      </c>
      <c r="AA413" s="346">
        <v>106</v>
      </c>
      <c r="AB413" s="346">
        <v>58</v>
      </c>
      <c r="AC413" s="346">
        <v>104</v>
      </c>
      <c r="AD413" s="346">
        <v>71</v>
      </c>
      <c r="AE413" s="346">
        <v>35</v>
      </c>
      <c r="AF413" s="346">
        <v>25</v>
      </c>
      <c r="AG413" s="346" t="s">
        <v>430</v>
      </c>
      <c r="AH413" s="346" t="s">
        <v>430</v>
      </c>
      <c r="AI413" s="346" t="s">
        <v>430</v>
      </c>
      <c r="AJ413" s="346">
        <v>31</v>
      </c>
      <c r="AK413" s="346">
        <v>99</v>
      </c>
      <c r="AL413" s="346">
        <v>59</v>
      </c>
      <c r="AM413" s="346">
        <v>52</v>
      </c>
      <c r="AN413" s="346">
        <v>74</v>
      </c>
      <c r="AO413" s="373"/>
      <c r="AP413" s="348" t="s">
        <v>430</v>
      </c>
      <c r="AQ413" s="348" t="s">
        <v>430</v>
      </c>
      <c r="AR413" s="348" t="s">
        <v>430</v>
      </c>
      <c r="AS413" s="348" t="s">
        <v>430</v>
      </c>
      <c r="AT413" s="348">
        <v>16.760000000000002</v>
      </c>
      <c r="AU413" s="351"/>
      <c r="AV413" s="346" t="s">
        <v>430</v>
      </c>
      <c r="AW413" s="346" t="s">
        <v>430</v>
      </c>
      <c r="AX413" s="346" t="s">
        <v>430</v>
      </c>
      <c r="AY413" s="346" t="s">
        <v>430</v>
      </c>
      <c r="AZ413" s="346">
        <v>60</v>
      </c>
      <c r="BA413" s="374"/>
      <c r="BB413" s="348">
        <v>15.512121502996999</v>
      </c>
      <c r="BC413" s="348">
        <v>0.99719369468095098</v>
      </c>
      <c r="BD413" s="348">
        <v>3.1771410194854501E-2</v>
      </c>
      <c r="BE413" s="375">
        <v>-5.8130401224478198E-2</v>
      </c>
      <c r="BF413" s="374"/>
      <c r="BG413" s="372">
        <v>0.1241</v>
      </c>
      <c r="BH413" s="373"/>
      <c r="BI413" s="348">
        <v>51.919800000000002</v>
      </c>
      <c r="BJ413" s="348">
        <v>29.537700000000001</v>
      </c>
      <c r="BK413" s="348">
        <v>18.343900000000001</v>
      </c>
      <c r="BL413" s="348">
        <v>0.1986</v>
      </c>
      <c r="BM413" s="373"/>
      <c r="BN413" s="372" t="s">
        <v>5020</v>
      </c>
      <c r="BO413" s="372" t="s">
        <v>5021</v>
      </c>
      <c r="BP413" s="372" t="s">
        <v>5022</v>
      </c>
      <c r="BQ413" s="372" t="s">
        <v>1750</v>
      </c>
      <c r="BR413" s="372" t="s">
        <v>5023</v>
      </c>
      <c r="BS413" s="373"/>
      <c r="BT413" s="354" t="s">
        <v>4673</v>
      </c>
    </row>
    <row r="414" spans="1:72" s="428" customFormat="1" x14ac:dyDescent="0.25">
      <c r="A414" s="345" t="s">
        <v>5651</v>
      </c>
      <c r="B414" s="373"/>
      <c r="C414" s="719">
        <v>45351</v>
      </c>
      <c r="D414" s="373"/>
      <c r="E414" s="346">
        <v>139.143</v>
      </c>
      <c r="F414" s="373"/>
      <c r="G414" s="347">
        <v>12.309799999999999</v>
      </c>
      <c r="H414" s="374"/>
      <c r="I414" s="348">
        <v>-0.1258</v>
      </c>
      <c r="J414" s="348">
        <v>0.50949999999999995</v>
      </c>
      <c r="K414" s="348">
        <v>3.4836999999999998</v>
      </c>
      <c r="L414" s="348">
        <v>7.94</v>
      </c>
      <c r="M414" s="348">
        <v>16.2651</v>
      </c>
      <c r="N414" s="350">
        <v>10.302899999999999</v>
      </c>
      <c r="O414" s="348">
        <v>0.68200000000000005</v>
      </c>
      <c r="P414" s="348" t="s">
        <v>430</v>
      </c>
      <c r="Q414" s="348" t="s">
        <v>430</v>
      </c>
      <c r="R414" s="348" t="s">
        <v>430</v>
      </c>
      <c r="S414" s="348">
        <v>4.1738</v>
      </c>
      <c r="T414" s="348">
        <v>29.200099999999999</v>
      </c>
      <c r="U414" s="348">
        <v>10.6569</v>
      </c>
      <c r="V414" s="348">
        <v>10.682700000000001</v>
      </c>
      <c r="W414" s="348">
        <v>2.9041000000000001</v>
      </c>
      <c r="X414" s="348">
        <v>8.6925000000000008</v>
      </c>
      <c r="Y414" s="374"/>
      <c r="Z414" s="346">
        <v>75</v>
      </c>
      <c r="AA414" s="346">
        <v>68</v>
      </c>
      <c r="AB414" s="346">
        <v>54</v>
      </c>
      <c r="AC414" s="346">
        <v>30</v>
      </c>
      <c r="AD414" s="346">
        <v>23</v>
      </c>
      <c r="AE414" s="346">
        <v>72</v>
      </c>
      <c r="AF414" s="346">
        <v>51</v>
      </c>
      <c r="AG414" s="346" t="s">
        <v>430</v>
      </c>
      <c r="AH414" s="346" t="s">
        <v>430</v>
      </c>
      <c r="AI414" s="346" t="s">
        <v>430</v>
      </c>
      <c r="AJ414" s="346">
        <v>60</v>
      </c>
      <c r="AK414" s="346">
        <v>22</v>
      </c>
      <c r="AL414" s="346">
        <v>24</v>
      </c>
      <c r="AM414" s="346">
        <v>55</v>
      </c>
      <c r="AN414" s="346">
        <v>47</v>
      </c>
      <c r="AO414" s="373"/>
      <c r="AP414" s="348" t="s">
        <v>430</v>
      </c>
      <c r="AQ414" s="348" t="s">
        <v>430</v>
      </c>
      <c r="AR414" s="348" t="s">
        <v>430</v>
      </c>
      <c r="AS414" s="348" t="s">
        <v>430</v>
      </c>
      <c r="AT414" s="348">
        <v>24.43</v>
      </c>
      <c r="AU414" s="351"/>
      <c r="AV414" s="346" t="s">
        <v>430</v>
      </c>
      <c r="AW414" s="346" t="s">
        <v>430</v>
      </c>
      <c r="AX414" s="346" t="s">
        <v>430</v>
      </c>
      <c r="AY414" s="346" t="s">
        <v>430</v>
      </c>
      <c r="AZ414" s="346">
        <v>24</v>
      </c>
      <c r="BA414" s="374"/>
      <c r="BB414" s="348">
        <v>20.776511448501498</v>
      </c>
      <c r="BC414" s="348">
        <v>0.99896731776888403</v>
      </c>
      <c r="BD414" s="348">
        <v>2.9615251878725601E-2</v>
      </c>
      <c r="BE414" s="375">
        <v>-4.72533835548107E-2</v>
      </c>
      <c r="BF414" s="374"/>
      <c r="BG414" s="372">
        <v>0.15570000000000001</v>
      </c>
      <c r="BH414" s="373"/>
      <c r="BI414" s="348" t="s">
        <v>430</v>
      </c>
      <c r="BJ414" s="348">
        <v>7.1826299999999996</v>
      </c>
      <c r="BK414" s="348">
        <v>92.74</v>
      </c>
      <c r="BL414" s="348">
        <v>7.7369999999999994E-2</v>
      </c>
      <c r="BM414" s="373"/>
      <c r="BN414" s="372" t="s">
        <v>5025</v>
      </c>
      <c r="BO414" s="372" t="s">
        <v>4558</v>
      </c>
      <c r="BP414" s="372" t="s">
        <v>2494</v>
      </c>
      <c r="BQ414" s="372" t="s">
        <v>4559</v>
      </c>
      <c r="BR414" s="372" t="s">
        <v>4611</v>
      </c>
      <c r="BS414" s="373"/>
      <c r="BT414" s="354" t="s">
        <v>4823</v>
      </c>
    </row>
    <row r="415" spans="1:72" s="428" customFormat="1" x14ac:dyDescent="0.25">
      <c r="A415" s="345" t="s">
        <v>5652</v>
      </c>
      <c r="B415" s="373"/>
      <c r="C415" s="719">
        <v>45121</v>
      </c>
      <c r="D415" s="373"/>
      <c r="E415" s="346">
        <v>135.46</v>
      </c>
      <c r="F415" s="373"/>
      <c r="G415" s="347">
        <v>10.6288</v>
      </c>
      <c r="H415" s="374"/>
      <c r="I415" s="348">
        <v>-0.32350000000000001</v>
      </c>
      <c r="J415" s="348">
        <v>-1.4802999999999999</v>
      </c>
      <c r="K415" s="348">
        <v>2.5905999999999998</v>
      </c>
      <c r="L415" s="348">
        <v>4.7121000000000004</v>
      </c>
      <c r="M415" s="348">
        <v>-0.63380000000000003</v>
      </c>
      <c r="N415" s="350">
        <v>-14.6814</v>
      </c>
      <c r="O415" s="348">
        <v>-13.352399999999999</v>
      </c>
      <c r="P415" s="348">
        <v>0.96740000000000004</v>
      </c>
      <c r="Q415" s="348" t="s">
        <v>430</v>
      </c>
      <c r="R415" s="348" t="s">
        <v>430</v>
      </c>
      <c r="S415" s="348">
        <v>15.1188</v>
      </c>
      <c r="T415" s="348">
        <v>4.6801000000000004</v>
      </c>
      <c r="U415" s="348">
        <v>-19.356000000000002</v>
      </c>
      <c r="V415" s="348">
        <v>-8.5828000000000007</v>
      </c>
      <c r="W415" s="348">
        <v>-1.6052</v>
      </c>
      <c r="X415" s="348">
        <v>1.9717</v>
      </c>
      <c r="Y415" s="374"/>
      <c r="Z415" s="346">
        <v>140</v>
      </c>
      <c r="AA415" s="346">
        <v>251</v>
      </c>
      <c r="AB415" s="346">
        <v>87</v>
      </c>
      <c r="AC415" s="346">
        <v>59</v>
      </c>
      <c r="AD415" s="346">
        <v>174</v>
      </c>
      <c r="AE415" s="346">
        <v>228</v>
      </c>
      <c r="AF415" s="346">
        <v>140</v>
      </c>
      <c r="AG415" s="346">
        <v>101</v>
      </c>
      <c r="AH415" s="346" t="s">
        <v>430</v>
      </c>
      <c r="AI415" s="346" t="s">
        <v>430</v>
      </c>
      <c r="AJ415" s="346">
        <v>4</v>
      </c>
      <c r="AK415" s="346">
        <v>245</v>
      </c>
      <c r="AL415" s="346">
        <v>243</v>
      </c>
      <c r="AM415" s="346">
        <v>230</v>
      </c>
      <c r="AN415" s="346">
        <v>252</v>
      </c>
      <c r="AO415" s="373"/>
      <c r="AP415" s="348" t="s">
        <v>430</v>
      </c>
      <c r="AQ415" s="348" t="s">
        <v>430</v>
      </c>
      <c r="AR415" s="348" t="s">
        <v>430</v>
      </c>
      <c r="AS415" s="348">
        <v>-8.64</v>
      </c>
      <c r="AT415" s="348">
        <v>-10.41</v>
      </c>
      <c r="AU415" s="351"/>
      <c r="AV415" s="346" t="s">
        <v>430</v>
      </c>
      <c r="AW415" s="346" t="s">
        <v>430</v>
      </c>
      <c r="AX415" s="346" t="s">
        <v>430</v>
      </c>
      <c r="AY415" s="346">
        <v>103</v>
      </c>
      <c r="AZ415" s="346">
        <v>228</v>
      </c>
      <c r="BA415" s="374"/>
      <c r="BB415" s="348">
        <v>22.314182697692701</v>
      </c>
      <c r="BC415" s="348">
        <v>0.99677223745777899</v>
      </c>
      <c r="BD415" s="348">
        <v>-2.58769270352668E-3</v>
      </c>
      <c r="BE415" s="375">
        <v>-3.6576040790737001E-2</v>
      </c>
      <c r="BF415" s="374"/>
      <c r="BG415" s="372">
        <v>0.12330000000000001</v>
      </c>
      <c r="BH415" s="373"/>
      <c r="BI415" s="348">
        <v>81.512299999999996</v>
      </c>
      <c r="BJ415" s="348">
        <v>18.3659</v>
      </c>
      <c r="BK415" s="348" t="s">
        <v>430</v>
      </c>
      <c r="BL415" s="348">
        <v>0.12180000000000001</v>
      </c>
      <c r="BM415" s="373"/>
      <c r="BN415" s="372" t="s">
        <v>5027</v>
      </c>
      <c r="BO415" s="372" t="s">
        <v>5028</v>
      </c>
      <c r="BP415" s="372" t="s">
        <v>430</v>
      </c>
      <c r="BQ415" s="372" t="s">
        <v>430</v>
      </c>
      <c r="BR415" s="372" t="s">
        <v>430</v>
      </c>
      <c r="BS415" s="373"/>
      <c r="BT415" s="354" t="s">
        <v>4823</v>
      </c>
    </row>
    <row r="416" spans="1:72" s="428" customFormat="1" x14ac:dyDescent="0.25">
      <c r="A416" s="345" t="s">
        <v>5653</v>
      </c>
      <c r="B416" s="373"/>
      <c r="C416" s="719">
        <v>45701</v>
      </c>
      <c r="D416" s="373"/>
      <c r="E416" s="346">
        <v>132.53399999999999</v>
      </c>
      <c r="F416" s="373"/>
      <c r="G416" s="347">
        <v>12.005100000000001</v>
      </c>
      <c r="H416" s="374"/>
      <c r="I416" s="348">
        <v>0.14349999999999999</v>
      </c>
      <c r="J416" s="348">
        <v>0.87390000000000001</v>
      </c>
      <c r="K416" s="348">
        <v>3.7176</v>
      </c>
      <c r="L416" s="348">
        <v>1.8796999999999999</v>
      </c>
      <c r="M416" s="348">
        <v>11.547700000000001</v>
      </c>
      <c r="N416" s="350">
        <v>10.4146</v>
      </c>
      <c r="O416" s="348" t="s">
        <v>430</v>
      </c>
      <c r="P416" s="348" t="s">
        <v>430</v>
      </c>
      <c r="Q416" s="348" t="s">
        <v>430</v>
      </c>
      <c r="R416" s="348" t="s">
        <v>430</v>
      </c>
      <c r="S416" s="348">
        <v>3.5565000000000002</v>
      </c>
      <c r="T416" s="348">
        <v>22.612400000000001</v>
      </c>
      <c r="U416" s="348">
        <v>10.269</v>
      </c>
      <c r="V416" s="348">
        <v>12.2738</v>
      </c>
      <c r="W416" s="348">
        <v>2.8485999999999998</v>
      </c>
      <c r="X416" s="348">
        <v>12.6496</v>
      </c>
      <c r="Y416" s="374"/>
      <c r="Z416" s="346">
        <v>29</v>
      </c>
      <c r="AA416" s="346">
        <v>41</v>
      </c>
      <c r="AB416" s="346">
        <v>39</v>
      </c>
      <c r="AC416" s="346">
        <v>172</v>
      </c>
      <c r="AD416" s="346">
        <v>37</v>
      </c>
      <c r="AE416" s="346">
        <v>70</v>
      </c>
      <c r="AF416" s="346" t="s">
        <v>430</v>
      </c>
      <c r="AG416" s="346" t="s">
        <v>430</v>
      </c>
      <c r="AH416" s="346" t="s">
        <v>430</v>
      </c>
      <c r="AI416" s="346" t="s">
        <v>430</v>
      </c>
      <c r="AJ416" s="346">
        <v>92</v>
      </c>
      <c r="AK416" s="346">
        <v>56</v>
      </c>
      <c r="AL416" s="346">
        <v>31</v>
      </c>
      <c r="AM416" s="346">
        <v>28</v>
      </c>
      <c r="AN416" s="346">
        <v>50</v>
      </c>
      <c r="AO416" s="373"/>
      <c r="AP416" s="348" t="s">
        <v>430</v>
      </c>
      <c r="AQ416" s="348" t="s">
        <v>430</v>
      </c>
      <c r="AR416" s="348" t="s">
        <v>430</v>
      </c>
      <c r="AS416" s="348" t="s">
        <v>430</v>
      </c>
      <c r="AT416" s="348">
        <v>18.13</v>
      </c>
      <c r="AU416" s="351"/>
      <c r="AV416" s="346" t="s">
        <v>430</v>
      </c>
      <c r="AW416" s="346" t="s">
        <v>430</v>
      </c>
      <c r="AX416" s="346" t="s">
        <v>430</v>
      </c>
      <c r="AY416" s="346" t="s">
        <v>430</v>
      </c>
      <c r="AZ416" s="346">
        <v>39</v>
      </c>
      <c r="BA416" s="374"/>
      <c r="BB416" s="348">
        <v>16.8476546887469</v>
      </c>
      <c r="BC416" s="348">
        <v>0.99784975558643896</v>
      </c>
      <c r="BD416" s="348">
        <v>5.4553606800673803E-2</v>
      </c>
      <c r="BE416" s="375">
        <v>-4.3500704950029001E-2</v>
      </c>
      <c r="BF416" s="374"/>
      <c r="BG416" s="372">
        <v>9.01E-2</v>
      </c>
      <c r="BH416" s="373"/>
      <c r="BI416" s="348">
        <v>12.180999999999999</v>
      </c>
      <c r="BJ416" s="348">
        <v>63.325899999999997</v>
      </c>
      <c r="BK416" s="348">
        <v>24.3856</v>
      </c>
      <c r="BL416" s="348">
        <v>0.1075</v>
      </c>
      <c r="BM416" s="373"/>
      <c r="BN416" s="372" t="s">
        <v>5030</v>
      </c>
      <c r="BO416" s="372" t="s">
        <v>5031</v>
      </c>
      <c r="BP416" s="372" t="s">
        <v>5032</v>
      </c>
      <c r="BQ416" s="372" t="s">
        <v>5033</v>
      </c>
      <c r="BR416" s="372" t="s">
        <v>5034</v>
      </c>
      <c r="BS416" s="373"/>
      <c r="BT416" s="354" t="s">
        <v>555</v>
      </c>
    </row>
    <row r="417" spans="1:72" s="428" customFormat="1" x14ac:dyDescent="0.25">
      <c r="A417" s="345" t="s">
        <v>5654</v>
      </c>
      <c r="B417" s="373"/>
      <c r="C417" s="719">
        <v>44476</v>
      </c>
      <c r="D417" s="373"/>
      <c r="E417" s="346">
        <v>118.36799999999999</v>
      </c>
      <c r="F417" s="373"/>
      <c r="G417" s="347">
        <v>14.952299999999999</v>
      </c>
      <c r="H417" s="374"/>
      <c r="I417" s="348">
        <v>-0.29270000000000002</v>
      </c>
      <c r="J417" s="348">
        <v>-0.51429999999999998</v>
      </c>
      <c r="K417" s="348">
        <v>1.6707000000000001</v>
      </c>
      <c r="L417" s="348">
        <v>2.3338000000000001</v>
      </c>
      <c r="M417" s="348">
        <v>2.956</v>
      </c>
      <c r="N417" s="350">
        <v>2.1606999999999998</v>
      </c>
      <c r="O417" s="348">
        <v>-1.9694</v>
      </c>
      <c r="P417" s="348">
        <v>10.857900000000001</v>
      </c>
      <c r="Q417" s="348" t="s">
        <v>430</v>
      </c>
      <c r="R417" s="348" t="s">
        <v>430</v>
      </c>
      <c r="S417" s="348">
        <v>5.9612999999999996</v>
      </c>
      <c r="T417" s="348">
        <v>13.7775</v>
      </c>
      <c r="U417" s="348">
        <v>-2.1208999999999998</v>
      </c>
      <c r="V417" s="348">
        <v>3.1526999999999998</v>
      </c>
      <c r="W417" s="348">
        <v>0.25609999999999999</v>
      </c>
      <c r="X417" s="348">
        <v>8.5737000000000005</v>
      </c>
      <c r="Y417" s="374"/>
      <c r="Z417" s="346">
        <v>125</v>
      </c>
      <c r="AA417" s="346">
        <v>172</v>
      </c>
      <c r="AB417" s="346">
        <v>128</v>
      </c>
      <c r="AC417" s="346">
        <v>149</v>
      </c>
      <c r="AD417" s="346">
        <v>121</v>
      </c>
      <c r="AE417" s="346">
        <v>154</v>
      </c>
      <c r="AF417" s="346">
        <v>107</v>
      </c>
      <c r="AG417" s="346">
        <v>62</v>
      </c>
      <c r="AH417" s="346" t="s">
        <v>430</v>
      </c>
      <c r="AI417" s="346" t="s">
        <v>430</v>
      </c>
      <c r="AJ417" s="346">
        <v>25</v>
      </c>
      <c r="AK417" s="346">
        <v>157</v>
      </c>
      <c r="AL417" s="346">
        <v>158</v>
      </c>
      <c r="AM417" s="346">
        <v>158</v>
      </c>
      <c r="AN417" s="346">
        <v>146</v>
      </c>
      <c r="AO417" s="373"/>
      <c r="AP417" s="348" t="s">
        <v>430</v>
      </c>
      <c r="AQ417" s="348" t="s">
        <v>430</v>
      </c>
      <c r="AR417" s="348" t="s">
        <v>430</v>
      </c>
      <c r="AS417" s="348">
        <v>4.67</v>
      </c>
      <c r="AT417" s="348">
        <v>4.6900000000000004</v>
      </c>
      <c r="AU417" s="351"/>
      <c r="AV417" s="346" t="s">
        <v>430</v>
      </c>
      <c r="AW417" s="346" t="s">
        <v>430</v>
      </c>
      <c r="AX417" s="346" t="s">
        <v>430</v>
      </c>
      <c r="AY417" s="346">
        <v>61</v>
      </c>
      <c r="AZ417" s="346">
        <v>139</v>
      </c>
      <c r="BA417" s="374"/>
      <c r="BB417" s="348">
        <v>13.9966969736947</v>
      </c>
      <c r="BC417" s="348">
        <v>0.99815896611330801</v>
      </c>
      <c r="BD417" s="348">
        <v>3.2968400717345199E-2</v>
      </c>
      <c r="BE417" s="375">
        <v>-2.0396032267413999E-2</v>
      </c>
      <c r="BF417" s="374"/>
      <c r="BG417" s="372">
        <v>0.18890000000000001</v>
      </c>
      <c r="BH417" s="373"/>
      <c r="BI417" s="348">
        <v>88.563900000000004</v>
      </c>
      <c r="BJ417" s="348">
        <v>9.8643900000000002</v>
      </c>
      <c r="BK417" s="348" t="s">
        <v>430</v>
      </c>
      <c r="BL417" s="348">
        <v>1.5717099999999999</v>
      </c>
      <c r="BM417" s="373"/>
      <c r="BN417" s="372" t="s">
        <v>5036</v>
      </c>
      <c r="BO417" s="372" t="s">
        <v>5037</v>
      </c>
      <c r="BP417" s="372" t="s">
        <v>5038</v>
      </c>
      <c r="BQ417" s="372" t="s">
        <v>5039</v>
      </c>
      <c r="BR417" s="372" t="s">
        <v>5040</v>
      </c>
      <c r="BS417" s="373"/>
      <c r="BT417" s="354" t="s">
        <v>555</v>
      </c>
    </row>
    <row r="418" spans="1:72" s="428" customFormat="1" x14ac:dyDescent="0.25">
      <c r="A418" s="345" t="s">
        <v>5655</v>
      </c>
      <c r="B418" s="373"/>
      <c r="C418" s="719">
        <v>46071</v>
      </c>
      <c r="D418" s="373"/>
      <c r="E418" s="346">
        <v>116.654</v>
      </c>
      <c r="F418" s="373"/>
      <c r="G418" s="347">
        <v>10.0375</v>
      </c>
      <c r="H418" s="374"/>
      <c r="I418" s="348">
        <v>-0.39300000000000002</v>
      </c>
      <c r="J418" s="348">
        <v>-1.2261</v>
      </c>
      <c r="K418" s="348">
        <v>0.32779999999999998</v>
      </c>
      <c r="L418" s="348">
        <v>4.3757000000000001</v>
      </c>
      <c r="M418" s="348">
        <v>3.6953</v>
      </c>
      <c r="N418" s="350" t="s">
        <v>430</v>
      </c>
      <c r="O418" s="348" t="s">
        <v>430</v>
      </c>
      <c r="P418" s="348" t="s">
        <v>430</v>
      </c>
      <c r="Q418" s="348" t="s">
        <v>430</v>
      </c>
      <c r="R418" s="348" t="s">
        <v>430</v>
      </c>
      <c r="S418" s="348">
        <v>3.8723999999999998</v>
      </c>
      <c r="T418" s="348">
        <v>15.856999999999999</v>
      </c>
      <c r="U418" s="348" t="s">
        <v>430</v>
      </c>
      <c r="V418" s="348" t="s">
        <v>430</v>
      </c>
      <c r="W418" s="348">
        <v>-1.3223</v>
      </c>
      <c r="X418" s="348">
        <v>0.375</v>
      </c>
      <c r="Y418" s="374"/>
      <c r="Z418" s="346">
        <v>148</v>
      </c>
      <c r="AA418" s="346">
        <v>242</v>
      </c>
      <c r="AB418" s="346">
        <v>222</v>
      </c>
      <c r="AC418" s="346">
        <v>71</v>
      </c>
      <c r="AD418" s="346">
        <v>111</v>
      </c>
      <c r="AE418" s="346" t="s">
        <v>430</v>
      </c>
      <c r="AF418" s="346" t="s">
        <v>430</v>
      </c>
      <c r="AG418" s="346" t="s">
        <v>430</v>
      </c>
      <c r="AH418" s="346" t="s">
        <v>430</v>
      </c>
      <c r="AI418" s="346" t="s">
        <v>430</v>
      </c>
      <c r="AJ418" s="346">
        <v>88</v>
      </c>
      <c r="AK418" s="346">
        <v>126</v>
      </c>
      <c r="AL418" s="346" t="s">
        <v>430</v>
      </c>
      <c r="AM418" s="346" t="s">
        <v>430</v>
      </c>
      <c r="AN418" s="346">
        <v>231</v>
      </c>
      <c r="AO418" s="373"/>
      <c r="AP418" s="348" t="s">
        <v>430</v>
      </c>
      <c r="AQ418" s="348" t="s">
        <v>430</v>
      </c>
      <c r="AR418" s="348" t="s">
        <v>430</v>
      </c>
      <c r="AS418" s="348" t="s">
        <v>430</v>
      </c>
      <c r="AT418" s="348" t="s">
        <v>430</v>
      </c>
      <c r="AU418" s="351"/>
      <c r="AV418" s="346" t="s">
        <v>430</v>
      </c>
      <c r="AW418" s="346" t="s">
        <v>430</v>
      </c>
      <c r="AX418" s="346" t="s">
        <v>430</v>
      </c>
      <c r="AY418" s="346" t="s">
        <v>430</v>
      </c>
      <c r="AZ418" s="346" t="s">
        <v>430</v>
      </c>
      <c r="BA418" s="374"/>
      <c r="BB418" s="348">
        <v>19.073401020021102</v>
      </c>
      <c r="BC418" s="348">
        <v>1.0021712813805801</v>
      </c>
      <c r="BD418" s="348">
        <v>1.5094726462323699E-2</v>
      </c>
      <c r="BE418" s="375">
        <v>-4.8929040433089099E-2</v>
      </c>
      <c r="BF418" s="374"/>
      <c r="BG418" s="372">
        <v>0.1045</v>
      </c>
      <c r="BH418" s="373"/>
      <c r="BI418" s="348">
        <v>87.298299999999998</v>
      </c>
      <c r="BJ418" s="348">
        <v>11.2582</v>
      </c>
      <c r="BK418" s="348" t="s">
        <v>430</v>
      </c>
      <c r="BL418" s="348">
        <v>1.4435</v>
      </c>
      <c r="BM418" s="373"/>
      <c r="BN418" s="372" t="s">
        <v>5042</v>
      </c>
      <c r="BO418" s="372" t="s">
        <v>5043</v>
      </c>
      <c r="BP418" s="372" t="s">
        <v>5044</v>
      </c>
      <c r="BQ418" s="372" t="s">
        <v>5045</v>
      </c>
      <c r="BR418" s="372" t="s">
        <v>2769</v>
      </c>
      <c r="BS418" s="373"/>
      <c r="BT418" s="354" t="s">
        <v>555</v>
      </c>
    </row>
    <row r="419" spans="1:72" s="428" customFormat="1" x14ac:dyDescent="0.25">
      <c r="A419" s="345" t="s">
        <v>5656</v>
      </c>
      <c r="B419" s="373"/>
      <c r="C419" s="719">
        <v>45709</v>
      </c>
      <c r="D419" s="373"/>
      <c r="E419" s="346">
        <v>131.012</v>
      </c>
      <c r="F419" s="373"/>
      <c r="G419" s="347">
        <v>7.6554000000000002</v>
      </c>
      <c r="H419" s="374"/>
      <c r="I419" s="348">
        <v>-0.32290000000000002</v>
      </c>
      <c r="J419" s="348">
        <v>-1.4812000000000001</v>
      </c>
      <c r="K419" s="348">
        <v>2.5834999999999999</v>
      </c>
      <c r="L419" s="348">
        <v>4.7436999999999996</v>
      </c>
      <c r="M419" s="348">
        <v>-0.61539999999999995</v>
      </c>
      <c r="N419" s="350">
        <v>-14.668799999999999</v>
      </c>
      <c r="O419" s="348" t="s">
        <v>430</v>
      </c>
      <c r="P419" s="348" t="s">
        <v>430</v>
      </c>
      <c r="Q419" s="348" t="s">
        <v>430</v>
      </c>
      <c r="R419" s="348" t="s">
        <v>430</v>
      </c>
      <c r="S419" s="348">
        <v>15.0876</v>
      </c>
      <c r="T419" s="348">
        <v>4.6778000000000004</v>
      </c>
      <c r="U419" s="348">
        <v>-19.337</v>
      </c>
      <c r="V419" s="348">
        <v>-8.5737000000000005</v>
      </c>
      <c r="W419" s="348">
        <v>-1.6129</v>
      </c>
      <c r="X419" s="348">
        <v>-16.193899999999999</v>
      </c>
      <c r="Y419" s="374"/>
      <c r="Z419" s="346">
        <v>138</v>
      </c>
      <c r="AA419" s="346">
        <v>252</v>
      </c>
      <c r="AB419" s="346">
        <v>92</v>
      </c>
      <c r="AC419" s="346">
        <v>56</v>
      </c>
      <c r="AD419" s="346">
        <v>172</v>
      </c>
      <c r="AE419" s="346">
        <v>227</v>
      </c>
      <c r="AF419" s="346" t="s">
        <v>430</v>
      </c>
      <c r="AG419" s="346" t="s">
        <v>430</v>
      </c>
      <c r="AH419" s="346" t="s">
        <v>430</v>
      </c>
      <c r="AI419" s="346" t="s">
        <v>430</v>
      </c>
      <c r="AJ419" s="346">
        <v>6</v>
      </c>
      <c r="AK419" s="346">
        <v>246</v>
      </c>
      <c r="AL419" s="346">
        <v>242</v>
      </c>
      <c r="AM419" s="346">
        <v>229</v>
      </c>
      <c r="AN419" s="346">
        <v>253</v>
      </c>
      <c r="AO419" s="373"/>
      <c r="AP419" s="348" t="s">
        <v>430</v>
      </c>
      <c r="AQ419" s="348" t="s">
        <v>430</v>
      </c>
      <c r="AR419" s="348" t="s">
        <v>430</v>
      </c>
      <c r="AS419" s="348" t="s">
        <v>430</v>
      </c>
      <c r="AT419" s="348">
        <v>-10.38</v>
      </c>
      <c r="AU419" s="351"/>
      <c r="AV419" s="346" t="s">
        <v>430</v>
      </c>
      <c r="AW419" s="346" t="s">
        <v>430</v>
      </c>
      <c r="AX419" s="346" t="s">
        <v>430</v>
      </c>
      <c r="AY419" s="346" t="s">
        <v>430</v>
      </c>
      <c r="AZ419" s="346">
        <v>227</v>
      </c>
      <c r="BA419" s="374"/>
      <c r="BB419" s="348">
        <v>23.981659026249901</v>
      </c>
      <c r="BC419" s="348">
        <v>0.99599609152479296</v>
      </c>
      <c r="BD419" s="348">
        <v>-6.0932347651474199E-2</v>
      </c>
      <c r="BE419" s="375">
        <v>-4.0393924274886799E-2</v>
      </c>
      <c r="BF419" s="374"/>
      <c r="BG419" s="372">
        <v>0.1149</v>
      </c>
      <c r="BH419" s="373"/>
      <c r="BI419" s="348">
        <v>82.414000000000001</v>
      </c>
      <c r="BJ419" s="348">
        <v>18.569600000000001</v>
      </c>
      <c r="BK419" s="348" t="s">
        <v>430</v>
      </c>
      <c r="BL419" s="348">
        <v>-0.98360000000000003</v>
      </c>
      <c r="BM419" s="373"/>
      <c r="BN419" s="372" t="s">
        <v>5047</v>
      </c>
      <c r="BO419" s="372" t="s">
        <v>5048</v>
      </c>
      <c r="BP419" s="372" t="s">
        <v>430</v>
      </c>
      <c r="BQ419" s="372" t="s">
        <v>430</v>
      </c>
      <c r="BR419" s="372" t="s">
        <v>430</v>
      </c>
      <c r="BS419" s="373"/>
      <c r="BT419" s="354" t="s">
        <v>4673</v>
      </c>
    </row>
    <row r="420" spans="1:72" s="428" customFormat="1" x14ac:dyDescent="0.25">
      <c r="A420" s="345" t="s">
        <v>5657</v>
      </c>
      <c r="B420" s="373"/>
      <c r="C420" s="719">
        <v>45931</v>
      </c>
      <c r="D420" s="373"/>
      <c r="E420" s="888">
        <v>124.1</v>
      </c>
      <c r="F420" s="373"/>
      <c r="G420" s="347">
        <v>10.9733</v>
      </c>
      <c r="H420" s="374"/>
      <c r="I420" s="348">
        <v>-0.18559999999999999</v>
      </c>
      <c r="J420" s="348">
        <v>0.22650000000000001</v>
      </c>
      <c r="K420" s="348">
        <v>2.5992999999999999</v>
      </c>
      <c r="L420" s="348">
        <v>3.6576</v>
      </c>
      <c r="M420" s="348">
        <v>7.1193</v>
      </c>
      <c r="N420" s="350" t="s">
        <v>430</v>
      </c>
      <c r="O420" s="348" t="s">
        <v>430</v>
      </c>
      <c r="P420" s="348" t="s">
        <v>430</v>
      </c>
      <c r="Q420" s="348" t="s">
        <v>430</v>
      </c>
      <c r="R420" s="348" t="s">
        <v>430</v>
      </c>
      <c r="S420" s="348">
        <v>4.0754999999999999</v>
      </c>
      <c r="T420" s="348">
        <v>23.608000000000001</v>
      </c>
      <c r="U420" s="348">
        <v>7.7408999999999999</v>
      </c>
      <c r="V420" s="348" t="s">
        <v>430</v>
      </c>
      <c r="W420" s="348">
        <v>1.0386</v>
      </c>
      <c r="X420" s="348">
        <v>9.7330000000000005</v>
      </c>
      <c r="Y420" s="374"/>
      <c r="Z420" s="346">
        <v>98</v>
      </c>
      <c r="AA420" s="346">
        <v>91</v>
      </c>
      <c r="AB420" s="346">
        <v>81</v>
      </c>
      <c r="AC420" s="346">
        <v>84</v>
      </c>
      <c r="AD420" s="346">
        <v>74</v>
      </c>
      <c r="AE420" s="346" t="s">
        <v>430</v>
      </c>
      <c r="AF420" s="346" t="s">
        <v>430</v>
      </c>
      <c r="AG420" s="346" t="s">
        <v>430</v>
      </c>
      <c r="AH420" s="346" t="s">
        <v>430</v>
      </c>
      <c r="AI420" s="346" t="s">
        <v>430</v>
      </c>
      <c r="AJ420" s="346">
        <v>69</v>
      </c>
      <c r="AK420" s="346">
        <v>40</v>
      </c>
      <c r="AL420" s="346">
        <v>48</v>
      </c>
      <c r="AM420" s="346" t="s">
        <v>430</v>
      </c>
      <c r="AN420" s="346">
        <v>99</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74"/>
      <c r="BB420" s="348">
        <v>21.8346738561047</v>
      </c>
      <c r="BC420" s="348">
        <v>1.0005455041093401</v>
      </c>
      <c r="BD420" s="348">
        <v>2.0425724591656001E-2</v>
      </c>
      <c r="BE420" s="375">
        <v>-2.7725188266771499E-2</v>
      </c>
      <c r="BF420" s="374"/>
      <c r="BG420" s="372">
        <v>0.1002</v>
      </c>
      <c r="BH420" s="373"/>
      <c r="BI420" s="348">
        <v>86.512600000000006</v>
      </c>
      <c r="BJ420" s="348">
        <v>13.223100000000001</v>
      </c>
      <c r="BK420" s="348" t="s">
        <v>430</v>
      </c>
      <c r="BL420" s="348">
        <v>0.26429999999999998</v>
      </c>
      <c r="BM420" s="373"/>
      <c r="BN420" s="372" t="s">
        <v>4758</v>
      </c>
      <c r="BO420" s="372" t="s">
        <v>4759</v>
      </c>
      <c r="BP420" s="372" t="s">
        <v>4529</v>
      </c>
      <c r="BQ420" s="372" t="s">
        <v>4530</v>
      </c>
      <c r="BR420" s="372" t="s">
        <v>4761</v>
      </c>
      <c r="BS420" s="373"/>
      <c r="BT420" s="354" t="s">
        <v>4673</v>
      </c>
    </row>
    <row r="421" spans="1:72" s="428" customFormat="1" x14ac:dyDescent="0.25">
      <c r="A421" s="345" t="s">
        <v>5658</v>
      </c>
      <c r="B421" s="373"/>
      <c r="C421" s="719">
        <v>44806</v>
      </c>
      <c r="D421" s="373"/>
      <c r="E421" s="346">
        <v>123.336</v>
      </c>
      <c r="F421" s="373"/>
      <c r="G421" s="347">
        <v>16.093499999999999</v>
      </c>
      <c r="H421" s="374"/>
      <c r="I421" s="348">
        <v>0.373</v>
      </c>
      <c r="J421" s="348">
        <v>1.9815</v>
      </c>
      <c r="K421" s="348">
        <v>3.7627999999999999</v>
      </c>
      <c r="L421" s="348">
        <v>1.7262999999999999</v>
      </c>
      <c r="M421" s="348">
        <v>0.52090000000000003</v>
      </c>
      <c r="N421" s="350">
        <v>4.3048999999999999</v>
      </c>
      <c r="O421" s="348">
        <v>-7.4752999999999998</v>
      </c>
      <c r="P421" s="348">
        <v>12.513400000000001</v>
      </c>
      <c r="Q421" s="348" t="s">
        <v>430</v>
      </c>
      <c r="R421" s="348" t="s">
        <v>430</v>
      </c>
      <c r="S421" s="348">
        <v>2.0669</v>
      </c>
      <c r="T421" s="348">
        <v>16.474399999999999</v>
      </c>
      <c r="U421" s="348">
        <v>1.2202</v>
      </c>
      <c r="V421" s="348">
        <v>5.3239999999999998</v>
      </c>
      <c r="W421" s="348">
        <v>3.0004</v>
      </c>
      <c r="X421" s="348">
        <v>12.6783</v>
      </c>
      <c r="Y421" s="374"/>
      <c r="Z421" s="346">
        <v>16</v>
      </c>
      <c r="AA421" s="346">
        <v>15</v>
      </c>
      <c r="AB421" s="346">
        <v>36</v>
      </c>
      <c r="AC421" s="346">
        <v>183</v>
      </c>
      <c r="AD421" s="346">
        <v>151</v>
      </c>
      <c r="AE421" s="346">
        <v>135</v>
      </c>
      <c r="AF421" s="346">
        <v>133</v>
      </c>
      <c r="AG421" s="346">
        <v>57</v>
      </c>
      <c r="AH421" s="346" t="s">
        <v>430</v>
      </c>
      <c r="AI421" s="346" t="s">
        <v>430</v>
      </c>
      <c r="AJ421" s="346">
        <v>172</v>
      </c>
      <c r="AK421" s="346">
        <v>116</v>
      </c>
      <c r="AL421" s="346">
        <v>117</v>
      </c>
      <c r="AM421" s="346">
        <v>125</v>
      </c>
      <c r="AN421" s="346">
        <v>34</v>
      </c>
      <c r="AO421" s="373"/>
      <c r="AP421" s="348" t="s">
        <v>430</v>
      </c>
      <c r="AQ421" s="348" t="s">
        <v>430</v>
      </c>
      <c r="AR421" s="348" t="s">
        <v>430</v>
      </c>
      <c r="AS421" s="348">
        <v>2.39</v>
      </c>
      <c r="AT421" s="348">
        <v>5.76</v>
      </c>
      <c r="AU421" s="351"/>
      <c r="AV421" s="346" t="s">
        <v>430</v>
      </c>
      <c r="AW421" s="346" t="s">
        <v>430</v>
      </c>
      <c r="AX421" s="346" t="s">
        <v>430</v>
      </c>
      <c r="AY421" s="346">
        <v>88</v>
      </c>
      <c r="AZ421" s="346">
        <v>124</v>
      </c>
      <c r="BA421" s="374"/>
      <c r="BB421" s="348">
        <v>19.235808998952798</v>
      </c>
      <c r="BC421" s="348">
        <v>0.99822654036106295</v>
      </c>
      <c r="BD421" s="348">
        <v>3.58400054666419E-2</v>
      </c>
      <c r="BE421" s="375">
        <v>-7.5780264302859293E-2</v>
      </c>
      <c r="BF421" s="374"/>
      <c r="BG421" s="372">
        <v>0.30449999999999999</v>
      </c>
      <c r="BH421" s="373"/>
      <c r="BI421" s="348">
        <v>67.875600000000006</v>
      </c>
      <c r="BJ421" s="348">
        <v>32.1081</v>
      </c>
      <c r="BK421" s="348" t="s">
        <v>430</v>
      </c>
      <c r="BL421" s="348">
        <v>1.6299999999999999E-2</v>
      </c>
      <c r="BM421" s="373"/>
      <c r="BN421" s="372" t="s">
        <v>5051</v>
      </c>
      <c r="BO421" s="372" t="s">
        <v>4749</v>
      </c>
      <c r="BP421" s="372" t="s">
        <v>4750</v>
      </c>
      <c r="BQ421" s="372" t="s">
        <v>5052</v>
      </c>
      <c r="BR421" s="372" t="s">
        <v>4742</v>
      </c>
      <c r="BS421" s="373"/>
      <c r="BT421" s="354" t="s">
        <v>555</v>
      </c>
    </row>
    <row r="422" spans="1:72" s="428" customFormat="1" x14ac:dyDescent="0.25">
      <c r="A422" s="345" t="s">
        <v>5659</v>
      </c>
      <c r="B422" s="373"/>
      <c r="C422" s="719">
        <v>45847</v>
      </c>
      <c r="D422" s="373"/>
      <c r="E422" s="346">
        <v>119.506</v>
      </c>
      <c r="F422" s="373"/>
      <c r="G422" s="347">
        <v>9.9994999999999994</v>
      </c>
      <c r="H422" s="374"/>
      <c r="I422" s="348">
        <v>0.37240000000000001</v>
      </c>
      <c r="J422" s="348">
        <v>1.9816</v>
      </c>
      <c r="K422" s="348">
        <v>3.7625999999999999</v>
      </c>
      <c r="L422" s="348">
        <v>1.7109000000000001</v>
      </c>
      <c r="M422" s="348">
        <v>0.48130000000000001</v>
      </c>
      <c r="N422" s="350">
        <v>4.3156999999999996</v>
      </c>
      <c r="O422" s="348" t="s">
        <v>430</v>
      </c>
      <c r="P422" s="348" t="s">
        <v>430</v>
      </c>
      <c r="Q422" s="348" t="s">
        <v>430</v>
      </c>
      <c r="R422" s="348" t="s">
        <v>430</v>
      </c>
      <c r="S422" s="348">
        <v>2.0628000000000002</v>
      </c>
      <c r="T422" s="348">
        <v>16.393699999999999</v>
      </c>
      <c r="U422" s="348">
        <v>1.1829000000000001</v>
      </c>
      <c r="V422" s="348">
        <v>5.3376999999999999</v>
      </c>
      <c r="W422" s="348">
        <v>3.0005999999999999</v>
      </c>
      <c r="X422" s="348">
        <v>-4.4000000000000003E-3</v>
      </c>
      <c r="Y422" s="374"/>
      <c r="Z422" s="346">
        <v>19</v>
      </c>
      <c r="AA422" s="346">
        <v>14</v>
      </c>
      <c r="AB422" s="346">
        <v>37</v>
      </c>
      <c r="AC422" s="346">
        <v>185</v>
      </c>
      <c r="AD422" s="346">
        <v>154</v>
      </c>
      <c r="AE422" s="346">
        <v>134</v>
      </c>
      <c r="AF422" s="346" t="s">
        <v>430</v>
      </c>
      <c r="AG422" s="346" t="s">
        <v>430</v>
      </c>
      <c r="AH422" s="346" t="s">
        <v>430</v>
      </c>
      <c r="AI422" s="346" t="s">
        <v>430</v>
      </c>
      <c r="AJ422" s="346">
        <v>173</v>
      </c>
      <c r="AK422" s="346">
        <v>119</v>
      </c>
      <c r="AL422" s="346">
        <v>119</v>
      </c>
      <c r="AM422" s="346">
        <v>124</v>
      </c>
      <c r="AN422" s="346">
        <v>33</v>
      </c>
      <c r="AO422" s="373"/>
      <c r="AP422" s="348" t="s">
        <v>430</v>
      </c>
      <c r="AQ422" s="348" t="s">
        <v>430</v>
      </c>
      <c r="AR422" s="348" t="s">
        <v>430</v>
      </c>
      <c r="AS422" s="348" t="s">
        <v>430</v>
      </c>
      <c r="AT422" s="348">
        <v>5.74</v>
      </c>
      <c r="AU422" s="351"/>
      <c r="AV422" s="346" t="s">
        <v>430</v>
      </c>
      <c r="AW422" s="346" t="s">
        <v>430</v>
      </c>
      <c r="AX422" s="346" t="s">
        <v>430</v>
      </c>
      <c r="AY422" s="346" t="s">
        <v>430</v>
      </c>
      <c r="AZ422" s="346">
        <v>125</v>
      </c>
      <c r="BA422" s="374"/>
      <c r="BB422" s="348">
        <v>17.6151036199877</v>
      </c>
      <c r="BC422" s="348">
        <v>1.0015708478629799</v>
      </c>
      <c r="BD422" s="348">
        <v>-6.47964699243755E-3</v>
      </c>
      <c r="BE422" s="375">
        <v>-6.5685818156766704E-2</v>
      </c>
      <c r="BF422" s="374"/>
      <c r="BG422" s="372">
        <v>0.24129999999999999</v>
      </c>
      <c r="BH422" s="373"/>
      <c r="BI422" s="348">
        <v>68.579800000000006</v>
      </c>
      <c r="BJ422" s="348">
        <v>32.439599999999999</v>
      </c>
      <c r="BK422" s="348" t="s">
        <v>430</v>
      </c>
      <c r="BL422" s="348">
        <v>-1.0194000000000001</v>
      </c>
      <c r="BM422" s="373"/>
      <c r="BN422" s="372" t="s">
        <v>5054</v>
      </c>
      <c r="BO422" s="372" t="s">
        <v>5055</v>
      </c>
      <c r="BP422" s="372" t="s">
        <v>788</v>
      </c>
      <c r="BQ422" s="372" t="s">
        <v>5056</v>
      </c>
      <c r="BR422" s="372" t="s">
        <v>5057</v>
      </c>
      <c r="BS422" s="373"/>
      <c r="BT422" s="354" t="s">
        <v>4673</v>
      </c>
    </row>
    <row r="423" spans="1:72" s="428" customFormat="1" ht="11" x14ac:dyDescent="0.3">
      <c r="A423" s="841" t="s">
        <v>5660</v>
      </c>
      <c r="B423" s="842"/>
      <c r="C423" s="843">
        <v>45450</v>
      </c>
      <c r="D423" s="842"/>
      <c r="E423" s="844">
        <v>113.959</v>
      </c>
      <c r="F423" s="842"/>
      <c r="G423" s="845">
        <v>10.9312</v>
      </c>
      <c r="H423" s="847"/>
      <c r="I423" s="846">
        <v>-0.16619999999999999</v>
      </c>
      <c r="J423" s="846">
        <v>-0.66159999999999997</v>
      </c>
      <c r="K423" s="846">
        <v>-0.28189999999999998</v>
      </c>
      <c r="L423" s="846">
        <v>2.8151000000000002</v>
      </c>
      <c r="M423" s="846">
        <v>-1.016</v>
      </c>
      <c r="N423" s="848">
        <v>-0.27389999999999998</v>
      </c>
      <c r="O423" s="846">
        <v>-0.126</v>
      </c>
      <c r="P423" s="846" t="s">
        <v>430</v>
      </c>
      <c r="Q423" s="846" t="s">
        <v>430</v>
      </c>
      <c r="R423" s="846" t="s">
        <v>430</v>
      </c>
      <c r="S423" s="846">
        <v>2.7976999999999999</v>
      </c>
      <c r="T423" s="846">
        <v>10.9496</v>
      </c>
      <c r="U423" s="846">
        <v>-3.8938999999999999</v>
      </c>
      <c r="V423" s="846">
        <v>1.9463999999999999</v>
      </c>
      <c r="W423" s="846">
        <v>-1.95</v>
      </c>
      <c r="X423" s="846">
        <v>4.0884999999999998</v>
      </c>
      <c r="Y423" s="847"/>
      <c r="Z423" s="844">
        <v>78</v>
      </c>
      <c r="AA423" s="844">
        <v>202</v>
      </c>
      <c r="AB423" s="844">
        <v>246</v>
      </c>
      <c r="AC423" s="844">
        <v>130</v>
      </c>
      <c r="AD423" s="844">
        <v>178</v>
      </c>
      <c r="AE423" s="844">
        <v>170</v>
      </c>
      <c r="AF423" s="844">
        <v>75</v>
      </c>
      <c r="AG423" s="844" t="s">
        <v>430</v>
      </c>
      <c r="AH423" s="844" t="s">
        <v>430</v>
      </c>
      <c r="AI423" s="844" t="s">
        <v>430</v>
      </c>
      <c r="AJ423" s="844">
        <v>130</v>
      </c>
      <c r="AK423" s="844">
        <v>185</v>
      </c>
      <c r="AL423" s="844">
        <v>180</v>
      </c>
      <c r="AM423" s="844">
        <v>160</v>
      </c>
      <c r="AN423" s="844">
        <v>258</v>
      </c>
      <c r="AO423" s="842"/>
      <c r="AP423" s="846" t="s">
        <v>430</v>
      </c>
      <c r="AQ423" s="846" t="s">
        <v>430</v>
      </c>
      <c r="AR423" s="846" t="s">
        <v>430</v>
      </c>
      <c r="AS423" s="846" t="s">
        <v>430</v>
      </c>
      <c r="AT423" s="846">
        <v>1.19</v>
      </c>
      <c r="AU423" s="849"/>
      <c r="AV423" s="844" t="s">
        <v>430</v>
      </c>
      <c r="AW423" s="844" t="s">
        <v>430</v>
      </c>
      <c r="AX423" s="844" t="s">
        <v>430</v>
      </c>
      <c r="AY423" s="844" t="s">
        <v>430</v>
      </c>
      <c r="AZ423" s="844">
        <v>170</v>
      </c>
      <c r="BA423" s="847"/>
      <c r="BB423" s="846">
        <v>12.8434291855936</v>
      </c>
      <c r="BC423" s="846">
        <v>0.99980904329636899</v>
      </c>
      <c r="BD423" s="846">
        <v>-7.9042785793102602E-3</v>
      </c>
      <c r="BE423" s="852">
        <v>-4.4872759416256403E-2</v>
      </c>
      <c r="BF423" s="847"/>
      <c r="BG423" s="855">
        <v>0.129</v>
      </c>
      <c r="BH423" s="842"/>
      <c r="BI423" s="846">
        <v>94.230400000000003</v>
      </c>
      <c r="BJ423" s="846">
        <v>5.4584999999999999</v>
      </c>
      <c r="BK423" s="846" t="s">
        <v>430</v>
      </c>
      <c r="BL423" s="846">
        <v>0.31109999999999999</v>
      </c>
      <c r="BM423" s="842"/>
      <c r="BN423" s="855" t="s">
        <v>4935</v>
      </c>
      <c r="BO423" s="855" t="s">
        <v>4616</v>
      </c>
      <c r="BP423" s="855" t="s">
        <v>4617</v>
      </c>
      <c r="BQ423" s="855" t="s">
        <v>4618</v>
      </c>
      <c r="BR423" s="855" t="s">
        <v>5059</v>
      </c>
      <c r="BS423" s="842"/>
      <c r="BT423" s="856" t="s">
        <v>555</v>
      </c>
    </row>
    <row r="424" spans="1:72" s="428" customFormat="1" x14ac:dyDescent="0.25">
      <c r="A424" s="345" t="s">
        <v>5661</v>
      </c>
      <c r="B424" s="373"/>
      <c r="C424" s="719">
        <v>45615</v>
      </c>
      <c r="D424" s="373"/>
      <c r="E424" s="346">
        <v>123.92</v>
      </c>
      <c r="F424" s="373"/>
      <c r="G424" s="347">
        <v>14.952999999999999</v>
      </c>
      <c r="H424" s="374"/>
      <c r="I424" s="348">
        <v>-0.84740000000000004</v>
      </c>
      <c r="J424" s="348">
        <v>0.61570000000000003</v>
      </c>
      <c r="K424" s="348">
        <v>3.0808</v>
      </c>
      <c r="L424" s="348">
        <v>2.2349999999999999</v>
      </c>
      <c r="M424" s="348">
        <v>10.957800000000001</v>
      </c>
      <c r="N424" s="350">
        <v>26.5122</v>
      </c>
      <c r="O424" s="348" t="s">
        <v>430</v>
      </c>
      <c r="P424" s="348" t="s">
        <v>430</v>
      </c>
      <c r="Q424" s="348" t="s">
        <v>430</v>
      </c>
      <c r="R424" s="348" t="s">
        <v>430</v>
      </c>
      <c r="S424" s="348">
        <v>3.2887</v>
      </c>
      <c r="T424" s="348">
        <v>26.4129</v>
      </c>
      <c r="U424" s="348">
        <v>10.068300000000001</v>
      </c>
      <c r="V424" s="348">
        <v>26.750399999999999</v>
      </c>
      <c r="W424" s="348">
        <v>2.4809999999999999</v>
      </c>
      <c r="X424" s="348">
        <v>25.523299999999999</v>
      </c>
      <c r="Y424" s="374"/>
      <c r="Z424" s="346">
        <v>225</v>
      </c>
      <c r="AA424" s="346">
        <v>43</v>
      </c>
      <c r="AB424" s="346">
        <v>62</v>
      </c>
      <c r="AC424" s="346">
        <v>154</v>
      </c>
      <c r="AD424" s="346">
        <v>38</v>
      </c>
      <c r="AE424" s="346">
        <v>7</v>
      </c>
      <c r="AF424" s="346" t="s">
        <v>430</v>
      </c>
      <c r="AG424" s="346" t="s">
        <v>430</v>
      </c>
      <c r="AH424" s="346" t="s">
        <v>430</v>
      </c>
      <c r="AI424" s="346" t="s">
        <v>430</v>
      </c>
      <c r="AJ424" s="346">
        <v>119</v>
      </c>
      <c r="AK424" s="346">
        <v>28</v>
      </c>
      <c r="AL424" s="346">
        <v>32</v>
      </c>
      <c r="AM424" s="346">
        <v>4</v>
      </c>
      <c r="AN424" s="346">
        <v>53</v>
      </c>
      <c r="AO424" s="373"/>
      <c r="AP424" s="348" t="s">
        <v>430</v>
      </c>
      <c r="AQ424" s="348" t="s">
        <v>430</v>
      </c>
      <c r="AR424" s="348" t="s">
        <v>430</v>
      </c>
      <c r="AS424" s="348" t="s">
        <v>430</v>
      </c>
      <c r="AT424" s="348">
        <v>23.57</v>
      </c>
      <c r="AU424" s="351"/>
      <c r="AV424" s="346" t="s">
        <v>430</v>
      </c>
      <c r="AW424" s="346" t="s">
        <v>430</v>
      </c>
      <c r="AX424" s="346" t="s">
        <v>430</v>
      </c>
      <c r="AY424" s="346" t="s">
        <v>430</v>
      </c>
      <c r="AZ424" s="346">
        <v>31</v>
      </c>
      <c r="BA424" s="374"/>
      <c r="BB424" s="348">
        <v>20.2036186577648</v>
      </c>
      <c r="BC424" s="348">
        <v>0.99543833241848201</v>
      </c>
      <c r="BD424" s="348">
        <v>7.5226880916902897E-2</v>
      </c>
      <c r="BE424" s="375">
        <v>-6.2159428059895598E-2</v>
      </c>
      <c r="BF424" s="374"/>
      <c r="BG424" s="372">
        <v>0.18890000000000001</v>
      </c>
      <c r="BH424" s="373"/>
      <c r="BI424" s="348">
        <v>17.888000000000002</v>
      </c>
      <c r="BJ424" s="348">
        <v>65.807199999999995</v>
      </c>
      <c r="BK424" s="348">
        <v>16.338200000000001</v>
      </c>
      <c r="BL424" s="348">
        <v>-3.3399999999999999E-2</v>
      </c>
      <c r="BM424" s="373"/>
      <c r="BN424" s="372" t="s">
        <v>5061</v>
      </c>
      <c r="BO424" s="372" t="s">
        <v>5062</v>
      </c>
      <c r="BP424" s="372" t="s">
        <v>4955</v>
      </c>
      <c r="BQ424" s="372" t="s">
        <v>5063</v>
      </c>
      <c r="BR424" s="372" t="s">
        <v>5064</v>
      </c>
      <c r="BS424" s="373"/>
      <c r="BT424" s="354" t="s">
        <v>548</v>
      </c>
    </row>
    <row r="425" spans="1:72" s="428" customFormat="1" x14ac:dyDescent="0.25">
      <c r="A425" s="345" t="s">
        <v>5662</v>
      </c>
      <c r="B425" s="373"/>
      <c r="C425" s="719">
        <v>41275</v>
      </c>
      <c r="D425" s="373"/>
      <c r="E425" s="346">
        <v>113.233</v>
      </c>
      <c r="F425" s="373"/>
      <c r="G425" s="347">
        <v>61.111699999999999</v>
      </c>
      <c r="H425" s="374"/>
      <c r="I425" s="348">
        <v>-0.18329999999999999</v>
      </c>
      <c r="J425" s="348">
        <v>0.224</v>
      </c>
      <c r="K425" s="348">
        <v>2.601</v>
      </c>
      <c r="L425" s="348">
        <v>3.9775999999999998</v>
      </c>
      <c r="M425" s="348">
        <v>7.5336999999999996</v>
      </c>
      <c r="N425" s="350">
        <v>12.1905</v>
      </c>
      <c r="O425" s="348">
        <v>0.42409999999999998</v>
      </c>
      <c r="P425" s="348">
        <v>19.567599999999999</v>
      </c>
      <c r="Q425" s="348">
        <v>13.623799999999999</v>
      </c>
      <c r="R425" s="348">
        <v>13.090999999999999</v>
      </c>
      <c r="S425" s="348">
        <v>4.0632999999999999</v>
      </c>
      <c r="T425" s="348">
        <v>23.8995</v>
      </c>
      <c r="U425" s="348">
        <v>8.1445000000000007</v>
      </c>
      <c r="V425" s="348">
        <v>10.550599999999999</v>
      </c>
      <c r="W425" s="348">
        <v>1.0387999999999999</v>
      </c>
      <c r="X425" s="348">
        <v>14.3691</v>
      </c>
      <c r="Y425" s="374"/>
      <c r="Z425" s="346">
        <v>87</v>
      </c>
      <c r="AA425" s="346">
        <v>96</v>
      </c>
      <c r="AB425" s="346">
        <v>80</v>
      </c>
      <c r="AC425" s="346">
        <v>77</v>
      </c>
      <c r="AD425" s="346">
        <v>61</v>
      </c>
      <c r="AE425" s="346">
        <v>38</v>
      </c>
      <c r="AF425" s="346">
        <v>58</v>
      </c>
      <c r="AG425" s="346">
        <v>14</v>
      </c>
      <c r="AH425" s="346">
        <v>10</v>
      </c>
      <c r="AI425" s="346">
        <v>1</v>
      </c>
      <c r="AJ425" s="346">
        <v>73</v>
      </c>
      <c r="AK425" s="346">
        <v>33</v>
      </c>
      <c r="AL425" s="346">
        <v>35</v>
      </c>
      <c r="AM425" s="346">
        <v>61</v>
      </c>
      <c r="AN425" s="346">
        <v>98</v>
      </c>
      <c r="AO425" s="373"/>
      <c r="AP425" s="348">
        <v>14.45</v>
      </c>
      <c r="AQ425" s="348">
        <v>16.440000000000001</v>
      </c>
      <c r="AR425" s="348">
        <v>15.13</v>
      </c>
      <c r="AS425" s="348">
        <v>11.19</v>
      </c>
      <c r="AT425" s="348">
        <v>17.53</v>
      </c>
      <c r="AU425" s="351"/>
      <c r="AV425" s="346">
        <v>1</v>
      </c>
      <c r="AW425" s="346">
        <v>4</v>
      </c>
      <c r="AX425" s="346">
        <v>10</v>
      </c>
      <c r="AY425" s="346">
        <v>22</v>
      </c>
      <c r="AZ425" s="346">
        <v>44</v>
      </c>
      <c r="BA425" s="374"/>
      <c r="BB425" s="348">
        <v>19.2147025109516</v>
      </c>
      <c r="BC425" s="348">
        <v>0.99440278318143505</v>
      </c>
      <c r="BD425" s="348">
        <v>5.88494923685993E-2</v>
      </c>
      <c r="BE425" s="375">
        <v>-2.3634577336013401E-2</v>
      </c>
      <c r="BF425" s="374"/>
      <c r="BG425" s="372">
        <v>0.43859999999999999</v>
      </c>
      <c r="BH425" s="373"/>
      <c r="BI425" s="348">
        <v>86.631</v>
      </c>
      <c r="BJ425" s="348">
        <v>13.229200000000001</v>
      </c>
      <c r="BK425" s="348" t="s">
        <v>430</v>
      </c>
      <c r="BL425" s="348">
        <v>0.13980000000000001</v>
      </c>
      <c r="BM425" s="373"/>
      <c r="BN425" s="372" t="s">
        <v>4585</v>
      </c>
      <c r="BO425" s="372" t="s">
        <v>4511</v>
      </c>
      <c r="BP425" s="372" t="s">
        <v>5066</v>
      </c>
      <c r="BQ425" s="372" t="s">
        <v>4530</v>
      </c>
      <c r="BR425" s="372" t="s">
        <v>4531</v>
      </c>
      <c r="BS425" s="373"/>
      <c r="BT425" s="354" t="s">
        <v>555</v>
      </c>
    </row>
    <row r="426" spans="1:72" s="428" customFormat="1" x14ac:dyDescent="0.25">
      <c r="A426" s="345" t="s">
        <v>5663</v>
      </c>
      <c r="B426" s="373"/>
      <c r="C426" s="719">
        <v>45408</v>
      </c>
      <c r="D426" s="373"/>
      <c r="E426" s="346">
        <v>109.45</v>
      </c>
      <c r="F426" s="373"/>
      <c r="G426" s="347">
        <v>13.184200000000001</v>
      </c>
      <c r="H426" s="374"/>
      <c r="I426" s="348">
        <v>-0.40339999999999998</v>
      </c>
      <c r="J426" s="348">
        <v>-1.4332</v>
      </c>
      <c r="K426" s="348">
        <v>4.6555999999999997</v>
      </c>
      <c r="L426" s="348">
        <v>8.2962000000000007</v>
      </c>
      <c r="M426" s="348">
        <v>3.2120000000000002</v>
      </c>
      <c r="N426" s="350">
        <v>14.5021</v>
      </c>
      <c r="O426" s="348">
        <v>6.0547000000000004</v>
      </c>
      <c r="P426" s="348" t="s">
        <v>430</v>
      </c>
      <c r="Q426" s="348" t="s">
        <v>430</v>
      </c>
      <c r="R426" s="348" t="s">
        <v>430</v>
      </c>
      <c r="S426" s="348">
        <v>9.6289999999999996</v>
      </c>
      <c r="T426" s="348">
        <v>22.284300000000002</v>
      </c>
      <c r="U426" s="348">
        <v>3.1368999999999998</v>
      </c>
      <c r="V426" s="348">
        <v>9.3580000000000005</v>
      </c>
      <c r="W426" s="348">
        <v>0.60429999999999995</v>
      </c>
      <c r="X426" s="348">
        <v>12.556699999999999</v>
      </c>
      <c r="Y426" s="374"/>
      <c r="Z426" s="346">
        <v>153</v>
      </c>
      <c r="AA426" s="346">
        <v>245</v>
      </c>
      <c r="AB426" s="346">
        <v>21</v>
      </c>
      <c r="AC426" s="346">
        <v>17</v>
      </c>
      <c r="AD426" s="346">
        <v>117</v>
      </c>
      <c r="AE426" s="346">
        <v>29</v>
      </c>
      <c r="AF426" s="346">
        <v>17</v>
      </c>
      <c r="AG426" s="346" t="s">
        <v>430</v>
      </c>
      <c r="AH426" s="346" t="s">
        <v>430</v>
      </c>
      <c r="AI426" s="346" t="s">
        <v>430</v>
      </c>
      <c r="AJ426" s="346">
        <v>15</v>
      </c>
      <c r="AK426" s="346">
        <v>63</v>
      </c>
      <c r="AL426" s="346">
        <v>105</v>
      </c>
      <c r="AM426" s="346">
        <v>90</v>
      </c>
      <c r="AN426" s="346">
        <v>120</v>
      </c>
      <c r="AO426" s="373"/>
      <c r="AP426" s="348" t="s">
        <v>430</v>
      </c>
      <c r="AQ426" s="348" t="s">
        <v>430</v>
      </c>
      <c r="AR426" s="348" t="s">
        <v>430</v>
      </c>
      <c r="AS426" s="348" t="s">
        <v>430</v>
      </c>
      <c r="AT426" s="348">
        <v>17.57</v>
      </c>
      <c r="AU426" s="351"/>
      <c r="AV426" s="346" t="s">
        <v>430</v>
      </c>
      <c r="AW426" s="346" t="s">
        <v>430</v>
      </c>
      <c r="AX426" s="346" t="s">
        <v>430</v>
      </c>
      <c r="AY426" s="346" t="s">
        <v>430</v>
      </c>
      <c r="AZ426" s="346">
        <v>43</v>
      </c>
      <c r="BA426" s="374"/>
      <c r="BB426" s="348">
        <v>19.0675195896392</v>
      </c>
      <c r="BC426" s="348">
        <v>0.99327480157926795</v>
      </c>
      <c r="BD426" s="348">
        <v>3.6573496347882803E-2</v>
      </c>
      <c r="BE426" s="375">
        <v>-5.9024528991916597E-2</v>
      </c>
      <c r="BF426" s="374"/>
      <c r="BG426" s="372">
        <v>0.1729</v>
      </c>
      <c r="BH426" s="373"/>
      <c r="BI426" s="348">
        <v>74.889799999999994</v>
      </c>
      <c r="BJ426" s="348">
        <v>23.090299999999999</v>
      </c>
      <c r="BK426" s="348">
        <v>1.5905499999999999</v>
      </c>
      <c r="BL426" s="348">
        <v>0.42935000000000001</v>
      </c>
      <c r="BM426" s="373"/>
      <c r="BN426" s="372" t="s">
        <v>5068</v>
      </c>
      <c r="BO426" s="372" t="s">
        <v>5069</v>
      </c>
      <c r="BP426" s="372" t="s">
        <v>4916</v>
      </c>
      <c r="BQ426" s="372" t="s">
        <v>5070</v>
      </c>
      <c r="BR426" s="372" t="s">
        <v>430</v>
      </c>
      <c r="BS426" s="373"/>
      <c r="BT426" s="354" t="s">
        <v>4673</v>
      </c>
    </row>
    <row r="427" spans="1:72" s="428" customFormat="1" x14ac:dyDescent="0.25">
      <c r="A427" s="345" t="s">
        <v>5664</v>
      </c>
      <c r="B427" s="373"/>
      <c r="C427" s="719">
        <v>46162</v>
      </c>
      <c r="D427" s="373"/>
      <c r="E427" s="346">
        <v>114.864</v>
      </c>
      <c r="F427" s="373"/>
      <c r="G427" s="347">
        <v>9.7687000000000008</v>
      </c>
      <c r="H427" s="374"/>
      <c r="I427" s="348">
        <v>-1.2175</v>
      </c>
      <c r="J427" s="348">
        <v>1.2059</v>
      </c>
      <c r="K427" s="348">
        <v>3.2774000000000001</v>
      </c>
      <c r="L427" s="348">
        <v>-1.8832</v>
      </c>
      <c r="M427" s="348" t="s">
        <v>430</v>
      </c>
      <c r="N427" s="350" t="s">
        <v>430</v>
      </c>
      <c r="O427" s="348" t="s">
        <v>430</v>
      </c>
      <c r="P427" s="348" t="s">
        <v>430</v>
      </c>
      <c r="Q427" s="348" t="s">
        <v>430</v>
      </c>
      <c r="R427" s="348" t="s">
        <v>430</v>
      </c>
      <c r="S427" s="348">
        <v>0.4824</v>
      </c>
      <c r="T427" s="348" t="s">
        <v>430</v>
      </c>
      <c r="U427" s="348" t="s">
        <v>430</v>
      </c>
      <c r="V427" s="348" t="s">
        <v>430</v>
      </c>
      <c r="W427" s="348">
        <v>2.9737</v>
      </c>
      <c r="X427" s="348">
        <v>-2.3130000000000002</v>
      </c>
      <c r="Y427" s="374"/>
      <c r="Z427" s="346">
        <v>231</v>
      </c>
      <c r="AA427" s="346">
        <v>28</v>
      </c>
      <c r="AB427" s="346">
        <v>59</v>
      </c>
      <c r="AC427" s="346">
        <v>242</v>
      </c>
      <c r="AD427" s="346" t="s">
        <v>430</v>
      </c>
      <c r="AE427" s="346" t="s">
        <v>430</v>
      </c>
      <c r="AF427" s="346" t="s">
        <v>430</v>
      </c>
      <c r="AG427" s="346" t="s">
        <v>430</v>
      </c>
      <c r="AH427" s="346" t="s">
        <v>430</v>
      </c>
      <c r="AI427" s="346" t="s">
        <v>430</v>
      </c>
      <c r="AJ427" s="346">
        <v>226</v>
      </c>
      <c r="AK427" s="346" t="s">
        <v>430</v>
      </c>
      <c r="AL427" s="346" t="s">
        <v>430</v>
      </c>
      <c r="AM427" s="346" t="s">
        <v>430</v>
      </c>
      <c r="AN427" s="346">
        <v>35</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74"/>
      <c r="BB427" s="348">
        <v>11.696118260472501</v>
      </c>
      <c r="BC427" s="348">
        <v>1.0045237562213001</v>
      </c>
      <c r="BD427" s="348">
        <v>-8.8846718914582096E-2</v>
      </c>
      <c r="BE427" s="375">
        <v>-3.3558576766122401E-2</v>
      </c>
      <c r="BF427" s="374"/>
      <c r="BG427" s="372">
        <v>0.1673</v>
      </c>
      <c r="BH427" s="373"/>
      <c r="BI427" s="348">
        <v>38.8812</v>
      </c>
      <c r="BJ427" s="348">
        <v>30.9818</v>
      </c>
      <c r="BK427" s="348">
        <v>30.2014</v>
      </c>
      <c r="BL427" s="348">
        <v>-6.4399999999999999E-2</v>
      </c>
      <c r="BM427" s="373"/>
      <c r="BN427" s="372" t="s">
        <v>5072</v>
      </c>
      <c r="BO427" s="372" t="s">
        <v>5073</v>
      </c>
      <c r="BP427" s="372" t="s">
        <v>430</v>
      </c>
      <c r="BQ427" s="372" t="s">
        <v>430</v>
      </c>
      <c r="BR427" s="372" t="s">
        <v>430</v>
      </c>
      <c r="BS427" s="373"/>
      <c r="BT427" s="354" t="s">
        <v>4673</v>
      </c>
    </row>
    <row r="428" spans="1:72" s="428" customFormat="1" x14ac:dyDescent="0.25">
      <c r="A428" s="345" t="s">
        <v>5665</v>
      </c>
      <c r="B428" s="373"/>
      <c r="C428" s="719">
        <v>46226</v>
      </c>
      <c r="D428" s="373"/>
      <c r="E428" s="346">
        <v>98.772499999999994</v>
      </c>
      <c r="F428" s="373"/>
      <c r="G428" s="347">
        <v>10.1212</v>
      </c>
      <c r="H428" s="374"/>
      <c r="I428" s="348">
        <v>-0.2621</v>
      </c>
      <c r="J428" s="348">
        <v>-0.42109999999999997</v>
      </c>
      <c r="K428" s="348">
        <v>1.212</v>
      </c>
      <c r="L428" s="348" t="s">
        <v>430</v>
      </c>
      <c r="M428" s="348" t="s">
        <v>430</v>
      </c>
      <c r="N428" s="350" t="s">
        <v>430</v>
      </c>
      <c r="O428" s="348" t="s">
        <v>430</v>
      </c>
      <c r="P428" s="348" t="s">
        <v>430</v>
      </c>
      <c r="Q428" s="348" t="s">
        <v>430</v>
      </c>
      <c r="R428" s="348" t="s">
        <v>430</v>
      </c>
      <c r="S428" s="348" t="s">
        <v>430</v>
      </c>
      <c r="T428" s="348" t="s">
        <v>430</v>
      </c>
      <c r="U428" s="348" t="s">
        <v>430</v>
      </c>
      <c r="V428" s="348" t="s">
        <v>430</v>
      </c>
      <c r="W428" s="348">
        <v>-1.1814</v>
      </c>
      <c r="X428" s="348">
        <v>1.212</v>
      </c>
      <c r="Y428" s="374"/>
      <c r="Z428" s="346">
        <v>106</v>
      </c>
      <c r="AA428" s="346">
        <v>155</v>
      </c>
      <c r="AB428" s="346">
        <v>152</v>
      </c>
      <c r="AC428" s="346" t="s">
        <v>430</v>
      </c>
      <c r="AD428" s="346" t="s">
        <v>430</v>
      </c>
      <c r="AE428" s="346" t="s">
        <v>430</v>
      </c>
      <c r="AF428" s="346" t="s">
        <v>430</v>
      </c>
      <c r="AG428" s="346" t="s">
        <v>430</v>
      </c>
      <c r="AH428" s="346" t="s">
        <v>430</v>
      </c>
      <c r="AI428" s="346" t="s">
        <v>430</v>
      </c>
      <c r="AJ428" s="346" t="s">
        <v>430</v>
      </c>
      <c r="AK428" s="346" t="s">
        <v>430</v>
      </c>
      <c r="AL428" s="346" t="s">
        <v>430</v>
      </c>
      <c r="AM428" s="346" t="s">
        <v>430</v>
      </c>
      <c r="AN428" s="346">
        <v>222</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74"/>
      <c r="BB428" s="348" t="s">
        <v>430</v>
      </c>
      <c r="BC428" s="348">
        <v>0</v>
      </c>
      <c r="BD428" s="348">
        <v>0</v>
      </c>
      <c r="BE428" s="375">
        <v>0.76734246575342502</v>
      </c>
      <c r="BF428" s="374"/>
      <c r="BG428" s="372">
        <v>3.4799999999999998E-2</v>
      </c>
      <c r="BH428" s="373"/>
      <c r="BI428" s="348">
        <v>96.441699999999997</v>
      </c>
      <c r="BJ428" s="348">
        <v>3.6717499999999998</v>
      </c>
      <c r="BK428" s="348" t="s">
        <v>430</v>
      </c>
      <c r="BL428" s="348">
        <v>-0.11345</v>
      </c>
      <c r="BM428" s="373"/>
      <c r="BN428" s="372" t="s">
        <v>5075</v>
      </c>
      <c r="BO428" s="372" t="s">
        <v>5076</v>
      </c>
      <c r="BP428" s="372" t="s">
        <v>5077</v>
      </c>
      <c r="BQ428" s="372" t="s">
        <v>5078</v>
      </c>
      <c r="BR428" s="372" t="s">
        <v>4603</v>
      </c>
      <c r="BS428" s="373"/>
      <c r="BT428" s="354" t="s">
        <v>4673</v>
      </c>
    </row>
    <row r="429" spans="1:72" s="428" customFormat="1" x14ac:dyDescent="0.25">
      <c r="A429" s="345" t="s">
        <v>5666</v>
      </c>
      <c r="B429" s="373"/>
      <c r="C429" s="719">
        <v>45324</v>
      </c>
      <c r="D429" s="373"/>
      <c r="E429" s="346">
        <v>99.190899999999999</v>
      </c>
      <c r="F429" s="373"/>
      <c r="G429" s="347">
        <v>10.065799999999999</v>
      </c>
      <c r="H429" s="374"/>
      <c r="I429" s="348">
        <v>-0.66020000000000001</v>
      </c>
      <c r="J429" s="348">
        <v>-0.67100000000000004</v>
      </c>
      <c r="K429" s="348">
        <v>-0.39290000000000003</v>
      </c>
      <c r="L429" s="348">
        <v>-2.6461999999999999</v>
      </c>
      <c r="M429" s="348">
        <v>-8.2408000000000001</v>
      </c>
      <c r="N429" s="350">
        <v>-6.0339999999999998</v>
      </c>
      <c r="O429" s="348">
        <v>-7.7382</v>
      </c>
      <c r="P429" s="348" t="s">
        <v>430</v>
      </c>
      <c r="Q429" s="348" t="s">
        <v>430</v>
      </c>
      <c r="R429" s="348" t="s">
        <v>430</v>
      </c>
      <c r="S429" s="348">
        <v>-0.44009999999999999</v>
      </c>
      <c r="T429" s="348">
        <v>2.1183000000000001</v>
      </c>
      <c r="U429" s="348">
        <v>-10.7278</v>
      </c>
      <c r="V429" s="348">
        <v>-4.7592999999999996</v>
      </c>
      <c r="W429" s="348">
        <v>-1.5579000000000001</v>
      </c>
      <c r="X429" s="348">
        <v>0.25580000000000003</v>
      </c>
      <c r="Y429" s="374"/>
      <c r="Z429" s="346">
        <v>203</v>
      </c>
      <c r="AA429" s="346">
        <v>207</v>
      </c>
      <c r="AB429" s="346">
        <v>252</v>
      </c>
      <c r="AC429" s="346">
        <v>248</v>
      </c>
      <c r="AD429" s="346">
        <v>247</v>
      </c>
      <c r="AE429" s="346">
        <v>217</v>
      </c>
      <c r="AF429" s="346">
        <v>134</v>
      </c>
      <c r="AG429" s="346" t="s">
        <v>430</v>
      </c>
      <c r="AH429" s="346" t="s">
        <v>430</v>
      </c>
      <c r="AI429" s="346" t="s">
        <v>430</v>
      </c>
      <c r="AJ429" s="346">
        <v>251</v>
      </c>
      <c r="AK429" s="346">
        <v>250</v>
      </c>
      <c r="AL429" s="346">
        <v>234</v>
      </c>
      <c r="AM429" s="346">
        <v>222</v>
      </c>
      <c r="AN429" s="346">
        <v>247</v>
      </c>
      <c r="AO429" s="373"/>
      <c r="AP429" s="348" t="s">
        <v>430</v>
      </c>
      <c r="AQ429" s="348" t="s">
        <v>430</v>
      </c>
      <c r="AR429" s="348" t="s">
        <v>430</v>
      </c>
      <c r="AS429" s="348" t="s">
        <v>430</v>
      </c>
      <c r="AT429" s="348">
        <v>-10.94</v>
      </c>
      <c r="AU429" s="351"/>
      <c r="AV429" s="346" t="s">
        <v>430</v>
      </c>
      <c r="AW429" s="346" t="s">
        <v>430</v>
      </c>
      <c r="AX429" s="346" t="s">
        <v>430</v>
      </c>
      <c r="AY429" s="346" t="s">
        <v>430</v>
      </c>
      <c r="AZ429" s="346">
        <v>233</v>
      </c>
      <c r="BA429" s="374"/>
      <c r="BB429" s="348">
        <v>12.112496497318901</v>
      </c>
      <c r="BC429" s="348">
        <v>0.99755017163058302</v>
      </c>
      <c r="BD429" s="348">
        <v>-3.6040553738848999E-2</v>
      </c>
      <c r="BE429" s="375">
        <v>-3.5634545055074997E-2</v>
      </c>
      <c r="BF429" s="374"/>
      <c r="BG429" s="372">
        <v>7.9799999999999996E-2</v>
      </c>
      <c r="BH429" s="373"/>
      <c r="BI429" s="348">
        <v>100.867</v>
      </c>
      <c r="BJ429" s="348" t="s">
        <v>430</v>
      </c>
      <c r="BK429" s="348" t="s">
        <v>430</v>
      </c>
      <c r="BL429" s="348">
        <v>-0.86699999999999999</v>
      </c>
      <c r="BM429" s="373"/>
      <c r="BN429" s="372" t="s">
        <v>5080</v>
      </c>
      <c r="BO429" s="372" t="s">
        <v>5081</v>
      </c>
      <c r="BP429" s="372" t="s">
        <v>5082</v>
      </c>
      <c r="BQ429" s="372" t="s">
        <v>5083</v>
      </c>
      <c r="BR429" s="372" t="s">
        <v>5084</v>
      </c>
      <c r="BS429" s="373"/>
      <c r="BT429" s="354" t="s">
        <v>555</v>
      </c>
    </row>
    <row r="430" spans="1:72" s="428" customFormat="1" ht="11" x14ac:dyDescent="0.3">
      <c r="A430" s="841" t="s">
        <v>5667</v>
      </c>
      <c r="B430" s="842"/>
      <c r="C430" s="843">
        <v>45152</v>
      </c>
      <c r="D430" s="842"/>
      <c r="E430" s="844">
        <v>98.4876</v>
      </c>
      <c r="F430" s="842"/>
      <c r="G430" s="845">
        <v>17.042999999999999</v>
      </c>
      <c r="H430" s="847"/>
      <c r="I430" s="846">
        <v>-0.79169999999999996</v>
      </c>
      <c r="J430" s="846">
        <v>7.0499999999999993E-2</v>
      </c>
      <c r="K430" s="846">
        <v>2.7490999999999999</v>
      </c>
      <c r="L430" s="846">
        <v>3.0162</v>
      </c>
      <c r="M430" s="846">
        <v>4.4749999999999996</v>
      </c>
      <c r="N430" s="848">
        <v>13.264099999999999</v>
      </c>
      <c r="O430" s="846">
        <v>11.348599999999999</v>
      </c>
      <c r="P430" s="846">
        <v>18.7898</v>
      </c>
      <c r="Q430" s="846" t="s">
        <v>430</v>
      </c>
      <c r="R430" s="846" t="s">
        <v>430</v>
      </c>
      <c r="S430" s="846">
        <v>3.2595999999999998</v>
      </c>
      <c r="T430" s="846">
        <v>21.302499999999998</v>
      </c>
      <c r="U430" s="846">
        <v>2.2252999999999998</v>
      </c>
      <c r="V430" s="846">
        <v>11.1814</v>
      </c>
      <c r="W430" s="846">
        <v>-0.35659999999999997</v>
      </c>
      <c r="X430" s="846">
        <v>19.1812</v>
      </c>
      <c r="Y430" s="847"/>
      <c r="Z430" s="844">
        <v>219</v>
      </c>
      <c r="AA430" s="844">
        <v>104</v>
      </c>
      <c r="AB430" s="844">
        <v>66</v>
      </c>
      <c r="AC430" s="844">
        <v>109</v>
      </c>
      <c r="AD430" s="844">
        <v>102</v>
      </c>
      <c r="AE430" s="844">
        <v>33</v>
      </c>
      <c r="AF430" s="844">
        <v>6</v>
      </c>
      <c r="AG430" s="844">
        <v>26</v>
      </c>
      <c r="AH430" s="844" t="s">
        <v>430</v>
      </c>
      <c r="AI430" s="844" t="s">
        <v>430</v>
      </c>
      <c r="AJ430" s="844">
        <v>122</v>
      </c>
      <c r="AK430" s="844">
        <v>69</v>
      </c>
      <c r="AL430" s="844">
        <v>107</v>
      </c>
      <c r="AM430" s="844">
        <v>50</v>
      </c>
      <c r="AN430" s="844">
        <v>165</v>
      </c>
      <c r="AO430" s="842"/>
      <c r="AP430" s="846" t="s">
        <v>430</v>
      </c>
      <c r="AQ430" s="846" t="s">
        <v>430</v>
      </c>
      <c r="AR430" s="846" t="s">
        <v>430</v>
      </c>
      <c r="AS430" s="846">
        <v>15.01</v>
      </c>
      <c r="AT430" s="846">
        <v>11.53</v>
      </c>
      <c r="AU430" s="849"/>
      <c r="AV430" s="844" t="s">
        <v>430</v>
      </c>
      <c r="AW430" s="844" t="s">
        <v>430</v>
      </c>
      <c r="AX430" s="844" t="s">
        <v>430</v>
      </c>
      <c r="AY430" s="844">
        <v>9</v>
      </c>
      <c r="AZ430" s="844">
        <v>88</v>
      </c>
      <c r="BA430" s="847"/>
      <c r="BB430" s="846">
        <v>15.794653929141999</v>
      </c>
      <c r="BC430" s="846">
        <v>0.99890746375387796</v>
      </c>
      <c r="BD430" s="846">
        <v>6.9963275574992406E-2</v>
      </c>
      <c r="BE430" s="852">
        <v>-7.8213503678686402E-2</v>
      </c>
      <c r="BF430" s="847"/>
      <c r="BG430" s="855">
        <v>0.43659999999999999</v>
      </c>
      <c r="BH430" s="842"/>
      <c r="BI430" s="846">
        <v>70.132800000000003</v>
      </c>
      <c r="BJ430" s="846">
        <v>24.227900000000002</v>
      </c>
      <c r="BK430" s="846">
        <v>5.4363900000000003</v>
      </c>
      <c r="BL430" s="846">
        <v>0.20291000000000001</v>
      </c>
      <c r="BM430" s="842"/>
      <c r="BN430" s="855" t="s">
        <v>5086</v>
      </c>
      <c r="BO430" s="855" t="s">
        <v>5087</v>
      </c>
      <c r="BP430" s="855" t="s">
        <v>5088</v>
      </c>
      <c r="BQ430" s="855" t="s">
        <v>5089</v>
      </c>
      <c r="BR430" s="855" t="s">
        <v>5090</v>
      </c>
      <c r="BS430" s="842"/>
      <c r="BT430" s="856" t="s">
        <v>555</v>
      </c>
    </row>
    <row r="431" spans="1:72" s="428" customFormat="1" x14ac:dyDescent="0.25">
      <c r="A431" s="345" t="s">
        <v>5668</v>
      </c>
      <c r="B431" s="373"/>
      <c r="C431" s="719">
        <v>45646</v>
      </c>
      <c r="D431" s="373"/>
      <c r="E431" s="346">
        <v>104.529</v>
      </c>
      <c r="F431" s="373"/>
      <c r="G431" s="347">
        <v>10.617100000000001</v>
      </c>
      <c r="H431" s="374"/>
      <c r="I431" s="348">
        <v>-0.3286</v>
      </c>
      <c r="J431" s="348">
        <v>-0.1298</v>
      </c>
      <c r="K431" s="348">
        <v>1.5097</v>
      </c>
      <c r="L431" s="348">
        <v>2.6015000000000001</v>
      </c>
      <c r="M431" s="348">
        <v>1.6680999999999999</v>
      </c>
      <c r="N431" s="350">
        <v>3.4325999999999999</v>
      </c>
      <c r="O431" s="348" t="s">
        <v>430</v>
      </c>
      <c r="P431" s="348" t="s">
        <v>430</v>
      </c>
      <c r="Q431" s="348" t="s">
        <v>430</v>
      </c>
      <c r="R431" s="348" t="s">
        <v>430</v>
      </c>
      <c r="S431" s="348">
        <v>2.3088000000000002</v>
      </c>
      <c r="T431" s="348">
        <v>14.715</v>
      </c>
      <c r="U431" s="348">
        <v>-1.2712000000000001</v>
      </c>
      <c r="V431" s="348">
        <v>3.6280000000000001</v>
      </c>
      <c r="W431" s="348">
        <v>0.1613</v>
      </c>
      <c r="X431" s="348">
        <v>3.6177999999999999</v>
      </c>
      <c r="Y431" s="374"/>
      <c r="Z431" s="346">
        <v>145</v>
      </c>
      <c r="AA431" s="346">
        <v>140</v>
      </c>
      <c r="AB431" s="346">
        <v>146</v>
      </c>
      <c r="AC431" s="346">
        <v>141</v>
      </c>
      <c r="AD431" s="346">
        <v>145</v>
      </c>
      <c r="AE431" s="346">
        <v>146</v>
      </c>
      <c r="AF431" s="346" t="s">
        <v>430</v>
      </c>
      <c r="AG431" s="346" t="s">
        <v>430</v>
      </c>
      <c r="AH431" s="346" t="s">
        <v>430</v>
      </c>
      <c r="AI431" s="346" t="s">
        <v>430</v>
      </c>
      <c r="AJ431" s="346">
        <v>155</v>
      </c>
      <c r="AK431" s="346">
        <v>153</v>
      </c>
      <c r="AL431" s="346">
        <v>155</v>
      </c>
      <c r="AM431" s="346">
        <v>156</v>
      </c>
      <c r="AN431" s="346">
        <v>152</v>
      </c>
      <c r="AO431" s="373"/>
      <c r="AP431" s="348" t="s">
        <v>430</v>
      </c>
      <c r="AQ431" s="348" t="s">
        <v>430</v>
      </c>
      <c r="AR431" s="348" t="s">
        <v>430</v>
      </c>
      <c r="AS431" s="348" t="s">
        <v>430</v>
      </c>
      <c r="AT431" s="348">
        <v>4.97</v>
      </c>
      <c r="AU431" s="351"/>
      <c r="AV431" s="346" t="s">
        <v>430</v>
      </c>
      <c r="AW431" s="346" t="s">
        <v>430</v>
      </c>
      <c r="AX431" s="346" t="s">
        <v>430</v>
      </c>
      <c r="AY431" s="346" t="s">
        <v>430</v>
      </c>
      <c r="AZ431" s="346">
        <v>138</v>
      </c>
      <c r="BA431" s="374"/>
      <c r="BB431" s="348">
        <v>14.4075197040964</v>
      </c>
      <c r="BC431" s="348">
        <v>0.98688365712736204</v>
      </c>
      <c r="BD431" s="348">
        <v>-6.0644824807515596E-3</v>
      </c>
      <c r="BE431" s="375">
        <v>-4.1077767512440098E-2</v>
      </c>
      <c r="BF431" s="374"/>
      <c r="BG431" s="372">
        <v>0.25230000000000002</v>
      </c>
      <c r="BH431" s="373"/>
      <c r="BI431" s="348">
        <v>68.221800000000002</v>
      </c>
      <c r="BJ431" s="348">
        <v>20.781500000000001</v>
      </c>
      <c r="BK431" s="348">
        <v>10.7713</v>
      </c>
      <c r="BL431" s="348">
        <v>0.22539999999999999</v>
      </c>
      <c r="BM431" s="373"/>
      <c r="BN431" s="372" t="s">
        <v>4843</v>
      </c>
      <c r="BO431" s="372" t="s">
        <v>4595</v>
      </c>
      <c r="BP431" s="372" t="s">
        <v>4563</v>
      </c>
      <c r="BQ431" s="372" t="s">
        <v>743</v>
      </c>
      <c r="BR431" s="372" t="s">
        <v>4565</v>
      </c>
      <c r="BS431" s="373"/>
      <c r="BT431" s="354" t="s">
        <v>555</v>
      </c>
    </row>
    <row r="432" spans="1:72" s="428" customFormat="1" x14ac:dyDescent="0.25">
      <c r="A432" s="345" t="s">
        <v>5669</v>
      </c>
      <c r="B432" s="373"/>
      <c r="C432" s="719">
        <v>45282</v>
      </c>
      <c r="D432" s="373"/>
      <c r="E432" s="346">
        <v>97.8078</v>
      </c>
      <c r="F432" s="373"/>
      <c r="G432" s="347">
        <v>13.383699999999999</v>
      </c>
      <c r="H432" s="374"/>
      <c r="I432" s="348">
        <v>-0.1246</v>
      </c>
      <c r="J432" s="348">
        <v>0.51600000000000001</v>
      </c>
      <c r="K432" s="348">
        <v>3.5024999999999999</v>
      </c>
      <c r="L432" s="348">
        <v>7.9965999999999999</v>
      </c>
      <c r="M432" s="348">
        <v>16.211200000000002</v>
      </c>
      <c r="N432" s="350">
        <v>10.258699999999999</v>
      </c>
      <c r="O432" s="348">
        <v>0.60160000000000002</v>
      </c>
      <c r="P432" s="348" t="s">
        <v>430</v>
      </c>
      <c r="Q432" s="348" t="s">
        <v>430</v>
      </c>
      <c r="R432" s="348" t="s">
        <v>430</v>
      </c>
      <c r="S432" s="348">
        <v>4.2027999999999999</v>
      </c>
      <c r="T432" s="348">
        <v>29.268599999999999</v>
      </c>
      <c r="U432" s="348">
        <v>10.652100000000001</v>
      </c>
      <c r="V432" s="348">
        <v>10.6228</v>
      </c>
      <c r="W432" s="348">
        <v>2.9207000000000001</v>
      </c>
      <c r="X432" s="348">
        <v>11.4786</v>
      </c>
      <c r="Y432" s="374"/>
      <c r="Z432" s="346">
        <v>71</v>
      </c>
      <c r="AA432" s="346">
        <v>61</v>
      </c>
      <c r="AB432" s="346">
        <v>45</v>
      </c>
      <c r="AC432" s="346">
        <v>22</v>
      </c>
      <c r="AD432" s="346">
        <v>26</v>
      </c>
      <c r="AE432" s="346">
        <v>74</v>
      </c>
      <c r="AF432" s="346">
        <v>53</v>
      </c>
      <c r="AG432" s="346" t="s">
        <v>430</v>
      </c>
      <c r="AH432" s="346" t="s">
        <v>430</v>
      </c>
      <c r="AI432" s="346" t="s">
        <v>430</v>
      </c>
      <c r="AJ432" s="346">
        <v>56</v>
      </c>
      <c r="AK432" s="346">
        <v>15</v>
      </c>
      <c r="AL432" s="346">
        <v>26</v>
      </c>
      <c r="AM432" s="346">
        <v>58</v>
      </c>
      <c r="AN432" s="346">
        <v>40</v>
      </c>
      <c r="AO432" s="373"/>
      <c r="AP432" s="348" t="s">
        <v>430</v>
      </c>
      <c r="AQ432" s="348" t="s">
        <v>430</v>
      </c>
      <c r="AR432" s="348" t="s">
        <v>430</v>
      </c>
      <c r="AS432" s="348" t="s">
        <v>430</v>
      </c>
      <c r="AT432" s="348">
        <v>24.44</v>
      </c>
      <c r="AU432" s="351"/>
      <c r="AV432" s="346" t="s">
        <v>430</v>
      </c>
      <c r="AW432" s="346" t="s">
        <v>430</v>
      </c>
      <c r="AX432" s="346" t="s">
        <v>430</v>
      </c>
      <c r="AY432" s="346" t="s">
        <v>430</v>
      </c>
      <c r="AZ432" s="346">
        <v>23</v>
      </c>
      <c r="BA432" s="374"/>
      <c r="BB432" s="348">
        <v>20.450012684665101</v>
      </c>
      <c r="BC432" s="348">
        <v>0.99781500975808501</v>
      </c>
      <c r="BD432" s="348">
        <v>3.0345021915164298E-2</v>
      </c>
      <c r="BE432" s="375">
        <v>-4.4375275087724902E-2</v>
      </c>
      <c r="BF432" s="374"/>
      <c r="BG432" s="372">
        <v>0.25669999999999998</v>
      </c>
      <c r="BH432" s="373"/>
      <c r="BI432" s="348" t="s">
        <v>430</v>
      </c>
      <c r="BJ432" s="348">
        <v>7.1799299999999997</v>
      </c>
      <c r="BK432" s="348">
        <v>92.714600000000004</v>
      </c>
      <c r="BL432" s="348">
        <v>0.10546999999999999</v>
      </c>
      <c r="BM432" s="373"/>
      <c r="BN432" s="372" t="s">
        <v>4557</v>
      </c>
      <c r="BO432" s="372" t="s">
        <v>4558</v>
      </c>
      <c r="BP432" s="372" t="s">
        <v>2494</v>
      </c>
      <c r="BQ432" s="372" t="s">
        <v>4559</v>
      </c>
      <c r="BR432" s="372" t="s">
        <v>4611</v>
      </c>
      <c r="BS432" s="373"/>
      <c r="BT432" s="354" t="s">
        <v>555</v>
      </c>
    </row>
    <row r="433" spans="1:72" s="428" customFormat="1" x14ac:dyDescent="0.25">
      <c r="A433" s="345" t="s">
        <v>5670</v>
      </c>
      <c r="B433" s="373"/>
      <c r="C433" s="719">
        <v>45428</v>
      </c>
      <c r="D433" s="373"/>
      <c r="E433" s="346">
        <v>92.482900000000001</v>
      </c>
      <c r="F433" s="373"/>
      <c r="G433" s="347">
        <v>10.2224</v>
      </c>
      <c r="H433" s="374"/>
      <c r="I433" s="348">
        <v>-0.17280000000000001</v>
      </c>
      <c r="J433" s="348">
        <v>-0.46639999999999998</v>
      </c>
      <c r="K433" s="348">
        <v>0.23530000000000001</v>
      </c>
      <c r="L433" s="348">
        <v>4.4604999999999997</v>
      </c>
      <c r="M433" s="348">
        <v>5.1900000000000002E-2</v>
      </c>
      <c r="N433" s="350">
        <v>3.0358000000000001</v>
      </c>
      <c r="O433" s="348">
        <v>-4.6981000000000002</v>
      </c>
      <c r="P433" s="348" t="s">
        <v>430</v>
      </c>
      <c r="Q433" s="348" t="s">
        <v>430</v>
      </c>
      <c r="R433" s="348" t="s">
        <v>430</v>
      </c>
      <c r="S433" s="348">
        <v>3.4948999999999999</v>
      </c>
      <c r="T433" s="348">
        <v>13.5923</v>
      </c>
      <c r="U433" s="348">
        <v>0.48359999999999997</v>
      </c>
      <c r="V433" s="348">
        <v>4.7130000000000001</v>
      </c>
      <c r="W433" s="348">
        <v>-1.2033</v>
      </c>
      <c r="X433" s="348">
        <v>0.96850000000000003</v>
      </c>
      <c r="Y433" s="374"/>
      <c r="Z433" s="346">
        <v>82</v>
      </c>
      <c r="AA433" s="346">
        <v>167</v>
      </c>
      <c r="AB433" s="346">
        <v>229</v>
      </c>
      <c r="AC433" s="346">
        <v>67</v>
      </c>
      <c r="AD433" s="346">
        <v>166</v>
      </c>
      <c r="AE433" s="346">
        <v>152</v>
      </c>
      <c r="AF433" s="346">
        <v>123</v>
      </c>
      <c r="AG433" s="346" t="s">
        <v>430</v>
      </c>
      <c r="AH433" s="346" t="s">
        <v>430</v>
      </c>
      <c r="AI433" s="346" t="s">
        <v>430</v>
      </c>
      <c r="AJ433" s="346">
        <v>100</v>
      </c>
      <c r="AK433" s="346">
        <v>161</v>
      </c>
      <c r="AL433" s="346">
        <v>134</v>
      </c>
      <c r="AM433" s="346">
        <v>145</v>
      </c>
      <c r="AN433" s="346">
        <v>228</v>
      </c>
      <c r="AO433" s="373"/>
      <c r="AP433" s="348" t="s">
        <v>430</v>
      </c>
      <c r="AQ433" s="348" t="s">
        <v>430</v>
      </c>
      <c r="AR433" s="348" t="s">
        <v>430</v>
      </c>
      <c r="AS433" s="348" t="s">
        <v>430</v>
      </c>
      <c r="AT433" s="348">
        <v>6.17</v>
      </c>
      <c r="AU433" s="351"/>
      <c r="AV433" s="346" t="s">
        <v>430</v>
      </c>
      <c r="AW433" s="346" t="s">
        <v>430</v>
      </c>
      <c r="AX433" s="346" t="s">
        <v>430</v>
      </c>
      <c r="AY433" s="346" t="s">
        <v>430</v>
      </c>
      <c r="AZ433" s="346">
        <v>115</v>
      </c>
      <c r="BA433" s="374"/>
      <c r="BB433" s="348">
        <v>14.5145244441721</v>
      </c>
      <c r="BC433" s="348">
        <v>1.00152772777286</v>
      </c>
      <c r="BD433" s="348">
        <v>-2.33068460137833E-2</v>
      </c>
      <c r="BE433" s="375">
        <v>3.4805068863928298E-2</v>
      </c>
      <c r="BF433" s="374"/>
      <c r="BG433" s="372">
        <v>0.29559999999999997</v>
      </c>
      <c r="BH433" s="373"/>
      <c r="BI433" s="348">
        <v>83.658799999999999</v>
      </c>
      <c r="BJ433" s="348">
        <v>15.874599999999999</v>
      </c>
      <c r="BK433" s="348" t="s">
        <v>430</v>
      </c>
      <c r="BL433" s="348">
        <v>0.46660000000000001</v>
      </c>
      <c r="BM433" s="373"/>
      <c r="BN433" s="372" t="s">
        <v>5094</v>
      </c>
      <c r="BO433" s="372" t="s">
        <v>5095</v>
      </c>
      <c r="BP433" s="372" t="s">
        <v>5096</v>
      </c>
      <c r="BQ433" s="372" t="s">
        <v>4631</v>
      </c>
      <c r="BR433" s="372" t="s">
        <v>5097</v>
      </c>
      <c r="BS433" s="373"/>
      <c r="BT433" s="354" t="s">
        <v>5098</v>
      </c>
    </row>
    <row r="434" spans="1:72" s="428" customFormat="1" x14ac:dyDescent="0.25">
      <c r="A434" s="345" t="s">
        <v>5671</v>
      </c>
      <c r="B434" s="373"/>
      <c r="C434" s="719">
        <v>45741</v>
      </c>
      <c r="D434" s="373"/>
      <c r="E434" s="346">
        <v>91.345100000000002</v>
      </c>
      <c r="F434" s="373"/>
      <c r="G434" s="347">
        <v>10.217000000000001</v>
      </c>
      <c r="H434" s="374"/>
      <c r="I434" s="348">
        <v>-0.43559999999999999</v>
      </c>
      <c r="J434" s="348">
        <v>-0.76829999999999998</v>
      </c>
      <c r="K434" s="348">
        <v>0.92159999999999997</v>
      </c>
      <c r="L434" s="348">
        <v>3.9855999999999998</v>
      </c>
      <c r="M434" s="348">
        <v>-3.7240000000000002</v>
      </c>
      <c r="N434" s="350">
        <v>-1.6803999999999999</v>
      </c>
      <c r="O434" s="348" t="s">
        <v>430</v>
      </c>
      <c r="P434" s="348" t="s">
        <v>430</v>
      </c>
      <c r="Q434" s="348" t="s">
        <v>430</v>
      </c>
      <c r="R434" s="348" t="s">
        <v>430</v>
      </c>
      <c r="S434" s="348">
        <v>3.8746</v>
      </c>
      <c r="T434" s="348">
        <v>9.2972999999999999</v>
      </c>
      <c r="U434" s="348">
        <v>-7.8063000000000002</v>
      </c>
      <c r="V434" s="348">
        <v>-1.3859999999999999</v>
      </c>
      <c r="W434" s="348">
        <v>-1.1513</v>
      </c>
      <c r="X434" s="348">
        <v>1.5183</v>
      </c>
      <c r="Y434" s="374"/>
      <c r="Z434" s="346">
        <v>159</v>
      </c>
      <c r="AA434" s="346">
        <v>210</v>
      </c>
      <c r="AB434" s="346">
        <v>155</v>
      </c>
      <c r="AC434" s="346">
        <v>76</v>
      </c>
      <c r="AD434" s="346">
        <v>211</v>
      </c>
      <c r="AE434" s="346">
        <v>189</v>
      </c>
      <c r="AF434" s="346" t="s">
        <v>430</v>
      </c>
      <c r="AG434" s="346" t="s">
        <v>430</v>
      </c>
      <c r="AH434" s="346" t="s">
        <v>430</v>
      </c>
      <c r="AI434" s="346" t="s">
        <v>430</v>
      </c>
      <c r="AJ434" s="346">
        <v>87</v>
      </c>
      <c r="AK434" s="346">
        <v>189</v>
      </c>
      <c r="AL434" s="346">
        <v>222</v>
      </c>
      <c r="AM434" s="346">
        <v>202</v>
      </c>
      <c r="AN434" s="346">
        <v>216</v>
      </c>
      <c r="AO434" s="373"/>
      <c r="AP434" s="348" t="s">
        <v>430</v>
      </c>
      <c r="AQ434" s="348" t="s">
        <v>430</v>
      </c>
      <c r="AR434" s="348" t="s">
        <v>430</v>
      </c>
      <c r="AS434" s="348" t="s">
        <v>430</v>
      </c>
      <c r="AT434" s="348">
        <v>-2.52</v>
      </c>
      <c r="AU434" s="351"/>
      <c r="AV434" s="346" t="s">
        <v>430</v>
      </c>
      <c r="AW434" s="346" t="s">
        <v>430</v>
      </c>
      <c r="AX434" s="346" t="s">
        <v>430</v>
      </c>
      <c r="AY434" s="346" t="s">
        <v>430</v>
      </c>
      <c r="AZ434" s="346">
        <v>184</v>
      </c>
      <c r="BA434" s="374"/>
      <c r="BB434" s="348">
        <v>12.5461271901966</v>
      </c>
      <c r="BC434" s="348">
        <v>0.99568123772178196</v>
      </c>
      <c r="BD434" s="348">
        <v>-1.6755712819323101E-2</v>
      </c>
      <c r="BE434" s="375">
        <v>-3.6684334496807199E-2</v>
      </c>
      <c r="BF434" s="374"/>
      <c r="BG434" s="372">
        <v>8.2100000000000006E-2</v>
      </c>
      <c r="BH434" s="373"/>
      <c r="BI434" s="348">
        <v>99.723100000000002</v>
      </c>
      <c r="BJ434" s="348" t="s">
        <v>430</v>
      </c>
      <c r="BK434" s="348" t="s">
        <v>430</v>
      </c>
      <c r="BL434" s="348">
        <v>0.27689999999999998</v>
      </c>
      <c r="BM434" s="373"/>
      <c r="BN434" s="372" t="s">
        <v>2312</v>
      </c>
      <c r="BO434" s="372" t="s">
        <v>5100</v>
      </c>
      <c r="BP434" s="372" t="s">
        <v>5101</v>
      </c>
      <c r="BQ434" s="372" t="s">
        <v>5102</v>
      </c>
      <c r="BR434" s="372" t="s">
        <v>5103</v>
      </c>
      <c r="BS434" s="373"/>
      <c r="BT434" s="354" t="s">
        <v>555</v>
      </c>
    </row>
    <row r="435" spans="1:72" s="428" customFormat="1" x14ac:dyDescent="0.25">
      <c r="A435" s="345" t="s">
        <v>5672</v>
      </c>
      <c r="B435" s="373"/>
      <c r="C435" s="719">
        <v>45722</v>
      </c>
      <c r="D435" s="373"/>
      <c r="E435" s="346">
        <v>109.265</v>
      </c>
      <c r="F435" s="373"/>
      <c r="G435" s="347">
        <v>11.4406</v>
      </c>
      <c r="H435" s="374"/>
      <c r="I435" s="348">
        <v>9.1899999999999996E-2</v>
      </c>
      <c r="J435" s="348">
        <v>1.1181000000000001</v>
      </c>
      <c r="K435" s="348">
        <v>1.5488999999999999</v>
      </c>
      <c r="L435" s="348">
        <v>4.7156000000000002</v>
      </c>
      <c r="M435" s="348">
        <v>-2.6696</v>
      </c>
      <c r="N435" s="350">
        <v>5.4086999999999996</v>
      </c>
      <c r="O435" s="348" t="s">
        <v>430</v>
      </c>
      <c r="P435" s="348" t="s">
        <v>430</v>
      </c>
      <c r="Q435" s="348" t="s">
        <v>430</v>
      </c>
      <c r="R435" s="348" t="s">
        <v>430</v>
      </c>
      <c r="S435" s="348">
        <v>-0.38229999999999997</v>
      </c>
      <c r="T435" s="348">
        <v>15.393800000000001</v>
      </c>
      <c r="U435" s="348">
        <v>-3.0712000000000002</v>
      </c>
      <c r="V435" s="348">
        <v>5.0541</v>
      </c>
      <c r="W435" s="348">
        <v>1.0716000000000001</v>
      </c>
      <c r="X435" s="348">
        <v>9.5419</v>
      </c>
      <c r="Y435" s="374"/>
      <c r="Z435" s="346">
        <v>33</v>
      </c>
      <c r="AA435" s="346">
        <v>34</v>
      </c>
      <c r="AB435" s="346">
        <v>138</v>
      </c>
      <c r="AC435" s="346">
        <v>58</v>
      </c>
      <c r="AD435" s="346">
        <v>187</v>
      </c>
      <c r="AE435" s="346">
        <v>126</v>
      </c>
      <c r="AF435" s="346" t="s">
        <v>430</v>
      </c>
      <c r="AG435" s="346" t="s">
        <v>430</v>
      </c>
      <c r="AH435" s="346" t="s">
        <v>430</v>
      </c>
      <c r="AI435" s="346" t="s">
        <v>430</v>
      </c>
      <c r="AJ435" s="346">
        <v>245</v>
      </c>
      <c r="AK435" s="346">
        <v>137</v>
      </c>
      <c r="AL435" s="346">
        <v>170</v>
      </c>
      <c r="AM435" s="346">
        <v>135</v>
      </c>
      <c r="AN435" s="346">
        <v>87</v>
      </c>
      <c r="AO435" s="373"/>
      <c r="AP435" s="348" t="s">
        <v>430</v>
      </c>
      <c r="AQ435" s="348" t="s">
        <v>430</v>
      </c>
      <c r="AR435" s="348" t="s">
        <v>430</v>
      </c>
      <c r="AS435" s="348" t="s">
        <v>430</v>
      </c>
      <c r="AT435" s="348">
        <v>2.74</v>
      </c>
      <c r="AU435" s="351"/>
      <c r="AV435" s="346" t="s">
        <v>430</v>
      </c>
      <c r="AW435" s="346" t="s">
        <v>430</v>
      </c>
      <c r="AX435" s="346" t="s">
        <v>430</v>
      </c>
      <c r="AY435" s="346" t="s">
        <v>430</v>
      </c>
      <c r="AZ435" s="346">
        <v>152</v>
      </c>
      <c r="BA435" s="374"/>
      <c r="BB435" s="348">
        <v>17.2979604174729</v>
      </c>
      <c r="BC435" s="348">
        <v>0.99590715999356605</v>
      </c>
      <c r="BD435" s="348">
        <v>8.7314762000517201E-3</v>
      </c>
      <c r="BE435" s="375">
        <v>-4.6783370878862397E-2</v>
      </c>
      <c r="BF435" s="374"/>
      <c r="BG435" s="372">
        <v>0.11700000000000001</v>
      </c>
      <c r="BH435" s="373"/>
      <c r="BI435" s="348">
        <v>87.638199999999998</v>
      </c>
      <c r="BJ435" s="348">
        <v>18.7913</v>
      </c>
      <c r="BK435" s="348">
        <v>2.9231799999999999</v>
      </c>
      <c r="BL435" s="348">
        <v>-9.3526799999999994</v>
      </c>
      <c r="BM435" s="373"/>
      <c r="BN435" s="372" t="s">
        <v>5105</v>
      </c>
      <c r="BO435" s="372" t="s">
        <v>5106</v>
      </c>
      <c r="BP435" s="372" t="s">
        <v>430</v>
      </c>
      <c r="BQ435" s="372" t="s">
        <v>430</v>
      </c>
      <c r="BR435" s="372" t="s">
        <v>430</v>
      </c>
      <c r="BS435" s="373"/>
      <c r="BT435" s="354" t="s">
        <v>555</v>
      </c>
    </row>
    <row r="436" spans="1:72" s="428" customFormat="1" x14ac:dyDescent="0.25">
      <c r="A436" s="345" t="s">
        <v>5673</v>
      </c>
      <c r="B436" s="373"/>
      <c r="C436" s="719">
        <v>41275</v>
      </c>
      <c r="D436" s="373"/>
      <c r="E436" s="346">
        <v>92.009299999999996</v>
      </c>
      <c r="F436" s="373"/>
      <c r="G436" s="347">
        <v>155.2621</v>
      </c>
      <c r="H436" s="374"/>
      <c r="I436" s="348">
        <v>-0.69420000000000004</v>
      </c>
      <c r="J436" s="348">
        <v>-0.78600000000000003</v>
      </c>
      <c r="K436" s="348">
        <v>0.19</v>
      </c>
      <c r="L436" s="348">
        <v>1.8374999999999999</v>
      </c>
      <c r="M436" s="348">
        <v>-4.7965</v>
      </c>
      <c r="N436" s="350">
        <v>-4.3757999999999999</v>
      </c>
      <c r="O436" s="348">
        <v>-2.4176000000000002</v>
      </c>
      <c r="P436" s="348">
        <v>6.48</v>
      </c>
      <c r="Q436" s="348">
        <v>7.3403999999999998</v>
      </c>
      <c r="R436" s="348">
        <v>11.330500000000001</v>
      </c>
      <c r="S436" s="348">
        <v>0.754</v>
      </c>
      <c r="T436" s="348">
        <v>7.4577</v>
      </c>
      <c r="U436" s="348">
        <v>-9.2494999999999994</v>
      </c>
      <c r="V436" s="348">
        <v>-3.6993</v>
      </c>
      <c r="W436" s="348">
        <v>-1.4026000000000001</v>
      </c>
      <c r="X436" s="348">
        <v>11.1028</v>
      </c>
      <c r="Y436" s="374"/>
      <c r="Z436" s="346">
        <v>206</v>
      </c>
      <c r="AA436" s="346">
        <v>223</v>
      </c>
      <c r="AB436" s="346">
        <v>243</v>
      </c>
      <c r="AC436" s="346">
        <v>175</v>
      </c>
      <c r="AD436" s="346">
        <v>238</v>
      </c>
      <c r="AE436" s="346">
        <v>216</v>
      </c>
      <c r="AF436" s="346">
        <v>115</v>
      </c>
      <c r="AG436" s="346">
        <v>99</v>
      </c>
      <c r="AH436" s="346">
        <v>46</v>
      </c>
      <c r="AI436" s="346">
        <v>18</v>
      </c>
      <c r="AJ436" s="346">
        <v>225</v>
      </c>
      <c r="AK436" s="346">
        <v>231</v>
      </c>
      <c r="AL436" s="346">
        <v>233</v>
      </c>
      <c r="AM436" s="346">
        <v>219</v>
      </c>
      <c r="AN436" s="346">
        <v>244</v>
      </c>
      <c r="AO436" s="373"/>
      <c r="AP436" s="348">
        <v>10.3</v>
      </c>
      <c r="AQ436" s="348">
        <v>9.02</v>
      </c>
      <c r="AR436" s="348">
        <v>5.42</v>
      </c>
      <c r="AS436" s="348">
        <v>0.46</v>
      </c>
      <c r="AT436" s="348">
        <v>-6.09</v>
      </c>
      <c r="AU436" s="351"/>
      <c r="AV436" s="346">
        <v>18</v>
      </c>
      <c r="AW436" s="346">
        <v>27</v>
      </c>
      <c r="AX436" s="346">
        <v>45</v>
      </c>
      <c r="AY436" s="346">
        <v>100</v>
      </c>
      <c r="AZ436" s="346">
        <v>222</v>
      </c>
      <c r="BA436" s="374"/>
      <c r="BB436" s="348">
        <v>12.7593736228274</v>
      </c>
      <c r="BC436" s="348">
        <v>0.99875388304577195</v>
      </c>
      <c r="BD436" s="348">
        <v>6.4783797234096102E-3</v>
      </c>
      <c r="BE436" s="375">
        <v>-4.3278130237184499E-2</v>
      </c>
      <c r="BF436" s="374"/>
      <c r="BG436" s="372">
        <v>0.2414</v>
      </c>
      <c r="BH436" s="373"/>
      <c r="BI436" s="348">
        <v>99.194299999999998</v>
      </c>
      <c r="BJ436" s="348" t="s">
        <v>430</v>
      </c>
      <c r="BK436" s="348" t="s">
        <v>430</v>
      </c>
      <c r="BL436" s="348">
        <v>0.80569999999999997</v>
      </c>
      <c r="BM436" s="373"/>
      <c r="BN436" s="372" t="s">
        <v>5108</v>
      </c>
      <c r="BO436" s="372" t="s">
        <v>5109</v>
      </c>
      <c r="BP436" s="372" t="s">
        <v>5110</v>
      </c>
      <c r="BQ436" s="372" t="s">
        <v>1058</v>
      </c>
      <c r="BR436" s="372" t="s">
        <v>5111</v>
      </c>
      <c r="BS436" s="373"/>
      <c r="BT436" s="354" t="s">
        <v>4823</v>
      </c>
    </row>
    <row r="437" spans="1:72" s="428" customFormat="1" x14ac:dyDescent="0.25">
      <c r="A437" s="345" t="s">
        <v>5674</v>
      </c>
      <c r="B437" s="373"/>
      <c r="C437" s="719">
        <v>45828</v>
      </c>
      <c r="D437" s="373"/>
      <c r="E437" s="346">
        <v>108.343</v>
      </c>
      <c r="F437" s="373"/>
      <c r="G437" s="347">
        <v>7.9305000000000003</v>
      </c>
      <c r="H437" s="374"/>
      <c r="I437" s="348">
        <v>-0.32179999999999997</v>
      </c>
      <c r="J437" s="348">
        <v>-1.4735</v>
      </c>
      <c r="K437" s="348">
        <v>2.6230000000000002</v>
      </c>
      <c r="L437" s="348">
        <v>4.8550000000000004</v>
      </c>
      <c r="M437" s="348">
        <v>-0.49809999999999999</v>
      </c>
      <c r="N437" s="350">
        <v>-14.615399999999999</v>
      </c>
      <c r="O437" s="348" t="s">
        <v>430</v>
      </c>
      <c r="P437" s="348" t="s">
        <v>430</v>
      </c>
      <c r="Q437" s="348" t="s">
        <v>430</v>
      </c>
      <c r="R437" s="348" t="s">
        <v>430</v>
      </c>
      <c r="S437" s="348">
        <v>15.155099999999999</v>
      </c>
      <c r="T437" s="348">
        <v>4.7912999999999997</v>
      </c>
      <c r="U437" s="348">
        <v>-19.187899999999999</v>
      </c>
      <c r="V437" s="348">
        <v>-8.5314999999999994</v>
      </c>
      <c r="W437" s="348">
        <v>-1.5762</v>
      </c>
      <c r="X437" s="348">
        <v>-17.754000000000001</v>
      </c>
      <c r="Y437" s="374"/>
      <c r="Z437" s="346">
        <v>134</v>
      </c>
      <c r="AA437" s="346">
        <v>248</v>
      </c>
      <c r="AB437" s="346">
        <v>69</v>
      </c>
      <c r="AC437" s="346">
        <v>53</v>
      </c>
      <c r="AD437" s="346">
        <v>170</v>
      </c>
      <c r="AE437" s="346">
        <v>224</v>
      </c>
      <c r="AF437" s="346" t="s">
        <v>430</v>
      </c>
      <c r="AG437" s="346" t="s">
        <v>430</v>
      </c>
      <c r="AH437" s="346" t="s">
        <v>430</v>
      </c>
      <c r="AI437" s="346" t="s">
        <v>430</v>
      </c>
      <c r="AJ437" s="346">
        <v>2</v>
      </c>
      <c r="AK437" s="346">
        <v>243</v>
      </c>
      <c r="AL437" s="346">
        <v>239</v>
      </c>
      <c r="AM437" s="346">
        <v>227</v>
      </c>
      <c r="AN437" s="346">
        <v>248</v>
      </c>
      <c r="AO437" s="373"/>
      <c r="AP437" s="348" t="s">
        <v>430</v>
      </c>
      <c r="AQ437" s="348" t="s">
        <v>430</v>
      </c>
      <c r="AR437" s="348" t="s">
        <v>430</v>
      </c>
      <c r="AS437" s="348" t="s">
        <v>430</v>
      </c>
      <c r="AT437" s="348">
        <v>-10.15</v>
      </c>
      <c r="AU437" s="351"/>
      <c r="AV437" s="346" t="s">
        <v>430</v>
      </c>
      <c r="AW437" s="346" t="s">
        <v>430</v>
      </c>
      <c r="AX437" s="346" t="s">
        <v>430</v>
      </c>
      <c r="AY437" s="346" t="s">
        <v>430</v>
      </c>
      <c r="AZ437" s="346">
        <v>224</v>
      </c>
      <c r="BA437" s="374"/>
      <c r="BB437" s="348">
        <v>25.635434283736299</v>
      </c>
      <c r="BC437" s="348">
        <v>0.99231387853196695</v>
      </c>
      <c r="BD437" s="348">
        <v>-6.9715134388156699E-2</v>
      </c>
      <c r="BE437" s="375">
        <v>-3.0184972329648101E-2</v>
      </c>
      <c r="BF437" s="374"/>
      <c r="BG437" s="372">
        <v>0.3387</v>
      </c>
      <c r="BH437" s="373"/>
      <c r="BI437" s="348">
        <v>91.090199999999996</v>
      </c>
      <c r="BJ437" s="348">
        <v>20.524999999999999</v>
      </c>
      <c r="BK437" s="348" t="s">
        <v>430</v>
      </c>
      <c r="BL437" s="348">
        <v>-11.6152</v>
      </c>
      <c r="BM437" s="373"/>
      <c r="BN437" s="372" t="s">
        <v>5113</v>
      </c>
      <c r="BO437" s="372" t="s">
        <v>5114</v>
      </c>
      <c r="BP437" s="372" t="s">
        <v>430</v>
      </c>
      <c r="BQ437" s="372" t="s">
        <v>430</v>
      </c>
      <c r="BR437" s="372" t="s">
        <v>430</v>
      </c>
      <c r="BS437" s="373"/>
      <c r="BT437" s="354" t="s">
        <v>555</v>
      </c>
    </row>
    <row r="438" spans="1:72" s="428" customFormat="1" x14ac:dyDescent="0.25">
      <c r="A438" s="345" t="s">
        <v>5675</v>
      </c>
      <c r="B438" s="373"/>
      <c r="C438" s="719">
        <v>45554</v>
      </c>
      <c r="D438" s="373"/>
      <c r="E438" s="346">
        <v>92.200699999999998</v>
      </c>
      <c r="F438" s="373"/>
      <c r="G438" s="347">
        <v>10.7057</v>
      </c>
      <c r="H438" s="374"/>
      <c r="I438" s="348">
        <v>-0.1017</v>
      </c>
      <c r="J438" s="348">
        <v>0.52390000000000003</v>
      </c>
      <c r="K438" s="348">
        <v>2.5666000000000002</v>
      </c>
      <c r="L438" s="348">
        <v>2.8603000000000001</v>
      </c>
      <c r="M438" s="348">
        <v>7.5928000000000004</v>
      </c>
      <c r="N438" s="350">
        <v>11.4232</v>
      </c>
      <c r="O438" s="348" t="s">
        <v>430</v>
      </c>
      <c r="P438" s="348" t="s">
        <v>430</v>
      </c>
      <c r="Q438" s="348" t="s">
        <v>430</v>
      </c>
      <c r="R438" s="348" t="s">
        <v>430</v>
      </c>
      <c r="S438" s="348">
        <v>3.3079999999999998</v>
      </c>
      <c r="T438" s="348">
        <v>21.042200000000001</v>
      </c>
      <c r="U438" s="348">
        <v>5.6539000000000001</v>
      </c>
      <c r="V438" s="348">
        <v>11.905900000000001</v>
      </c>
      <c r="W438" s="348">
        <v>1.6415</v>
      </c>
      <c r="X438" s="348">
        <v>3.5832000000000002</v>
      </c>
      <c r="Y438" s="374"/>
      <c r="Z438" s="346">
        <v>53</v>
      </c>
      <c r="AA438" s="346">
        <v>50</v>
      </c>
      <c r="AB438" s="346">
        <v>100</v>
      </c>
      <c r="AC438" s="346">
        <v>127</v>
      </c>
      <c r="AD438" s="346">
        <v>59</v>
      </c>
      <c r="AE438" s="346">
        <v>66</v>
      </c>
      <c r="AF438" s="346" t="s">
        <v>430</v>
      </c>
      <c r="AG438" s="346" t="s">
        <v>430</v>
      </c>
      <c r="AH438" s="346" t="s">
        <v>430</v>
      </c>
      <c r="AI438" s="346" t="s">
        <v>430</v>
      </c>
      <c r="AJ438" s="346">
        <v>117</v>
      </c>
      <c r="AK438" s="346">
        <v>82</v>
      </c>
      <c r="AL438" s="346">
        <v>83</v>
      </c>
      <c r="AM438" s="346">
        <v>41</v>
      </c>
      <c r="AN438" s="346">
        <v>65</v>
      </c>
      <c r="AO438" s="373"/>
      <c r="AP438" s="348" t="s">
        <v>430</v>
      </c>
      <c r="AQ438" s="348" t="s">
        <v>430</v>
      </c>
      <c r="AR438" s="348" t="s">
        <v>430</v>
      </c>
      <c r="AS438" s="348" t="s">
        <v>430</v>
      </c>
      <c r="AT438" s="348">
        <v>15.4</v>
      </c>
      <c r="AU438" s="351"/>
      <c r="AV438" s="346" t="s">
        <v>430</v>
      </c>
      <c r="AW438" s="346" t="s">
        <v>430</v>
      </c>
      <c r="AX438" s="346" t="s">
        <v>430</v>
      </c>
      <c r="AY438" s="346" t="s">
        <v>430</v>
      </c>
      <c r="AZ438" s="346">
        <v>78</v>
      </c>
      <c r="BA438" s="374"/>
      <c r="BB438" s="348">
        <v>17.611394692026799</v>
      </c>
      <c r="BC438" s="348">
        <v>0.99648270817023099</v>
      </c>
      <c r="BD438" s="348">
        <v>-5.8808536294567603E-3</v>
      </c>
      <c r="BE438" s="375">
        <v>-4.9856286141068698E-2</v>
      </c>
      <c r="BF438" s="374"/>
      <c r="BG438" s="372">
        <v>0.31519999999999998</v>
      </c>
      <c r="BH438" s="373"/>
      <c r="BI438" s="348">
        <v>11.0786</v>
      </c>
      <c r="BJ438" s="348">
        <v>84.5501</v>
      </c>
      <c r="BK438" s="348">
        <v>4.2424299999999997</v>
      </c>
      <c r="BL438" s="348">
        <v>0.12887000000000001</v>
      </c>
      <c r="BM438" s="373"/>
      <c r="BN438" s="372" t="s">
        <v>4722</v>
      </c>
      <c r="BO438" s="372" t="s">
        <v>4723</v>
      </c>
      <c r="BP438" s="372" t="s">
        <v>4547</v>
      </c>
      <c r="BQ438" s="372" t="s">
        <v>725</v>
      </c>
      <c r="BR438" s="372" t="s">
        <v>4814</v>
      </c>
      <c r="BS438" s="373"/>
      <c r="BT438" s="354" t="s">
        <v>4673</v>
      </c>
    </row>
    <row r="439" spans="1:72" s="428" customFormat="1" x14ac:dyDescent="0.25">
      <c r="A439" s="345" t="s">
        <v>5676</v>
      </c>
      <c r="B439" s="373"/>
      <c r="C439" s="719">
        <v>46076</v>
      </c>
      <c r="D439" s="373"/>
      <c r="E439" s="346">
        <v>87.201899999999995</v>
      </c>
      <c r="F439" s="373"/>
      <c r="G439" s="347">
        <v>10.2439</v>
      </c>
      <c r="H439" s="374"/>
      <c r="I439" s="348">
        <v>-1.37E-2</v>
      </c>
      <c r="J439" s="348">
        <v>-0.1053</v>
      </c>
      <c r="K439" s="348">
        <v>1.625</v>
      </c>
      <c r="L439" s="348">
        <v>0.88539999999999996</v>
      </c>
      <c r="M439" s="348">
        <v>2.8948</v>
      </c>
      <c r="N439" s="350" t="s">
        <v>430</v>
      </c>
      <c r="O439" s="348" t="s">
        <v>430</v>
      </c>
      <c r="P439" s="348" t="s">
        <v>430</v>
      </c>
      <c r="Q439" s="348" t="s">
        <v>430</v>
      </c>
      <c r="R439" s="348" t="s">
        <v>430</v>
      </c>
      <c r="S439" s="348">
        <v>3.5019999999999998</v>
      </c>
      <c r="T439" s="348">
        <v>13.34</v>
      </c>
      <c r="U439" s="348" t="s">
        <v>430</v>
      </c>
      <c r="V439" s="348" t="s">
        <v>430</v>
      </c>
      <c r="W439" s="348">
        <v>2E-3</v>
      </c>
      <c r="X439" s="348">
        <v>2.4390000000000001</v>
      </c>
      <c r="Y439" s="374"/>
      <c r="Z439" s="346">
        <v>40</v>
      </c>
      <c r="AA439" s="346">
        <v>133</v>
      </c>
      <c r="AB439" s="346">
        <v>133</v>
      </c>
      <c r="AC439" s="346">
        <v>216</v>
      </c>
      <c r="AD439" s="346">
        <v>125</v>
      </c>
      <c r="AE439" s="346" t="s">
        <v>430</v>
      </c>
      <c r="AF439" s="346" t="s">
        <v>430</v>
      </c>
      <c r="AG439" s="346" t="s">
        <v>430</v>
      </c>
      <c r="AH439" s="346" t="s">
        <v>430</v>
      </c>
      <c r="AI439" s="346" t="s">
        <v>430</v>
      </c>
      <c r="AJ439" s="346">
        <v>99</v>
      </c>
      <c r="AK439" s="346">
        <v>164</v>
      </c>
      <c r="AL439" s="346" t="s">
        <v>430</v>
      </c>
      <c r="AM439" s="346" t="s">
        <v>430</v>
      </c>
      <c r="AN439" s="346">
        <v>158</v>
      </c>
      <c r="AO439" s="373"/>
      <c r="AP439" s="348" t="s">
        <v>430</v>
      </c>
      <c r="AQ439" s="348" t="s">
        <v>430</v>
      </c>
      <c r="AR439" s="348" t="s">
        <v>430</v>
      </c>
      <c r="AS439" s="348" t="s">
        <v>430</v>
      </c>
      <c r="AT439" s="348" t="s">
        <v>430</v>
      </c>
      <c r="AU439" s="351"/>
      <c r="AV439" s="346" t="s">
        <v>430</v>
      </c>
      <c r="AW439" s="346" t="s">
        <v>430</v>
      </c>
      <c r="AX439" s="346" t="s">
        <v>430</v>
      </c>
      <c r="AY439" s="346" t="s">
        <v>430</v>
      </c>
      <c r="AZ439" s="346" t="s">
        <v>430</v>
      </c>
      <c r="BA439" s="374"/>
      <c r="BB439" s="348">
        <v>18.194681297572799</v>
      </c>
      <c r="BC439" s="348">
        <v>0.99701190077637103</v>
      </c>
      <c r="BD439" s="348">
        <v>8.0030953866089601E-3</v>
      </c>
      <c r="BE439" s="375">
        <v>-5.7342647926401299E-2</v>
      </c>
      <c r="BF439" s="374"/>
      <c r="BG439" s="372">
        <v>7.7499999999999999E-2</v>
      </c>
      <c r="BH439" s="373"/>
      <c r="BI439" s="348">
        <v>54.453899999999997</v>
      </c>
      <c r="BJ439" s="348">
        <v>30.876300000000001</v>
      </c>
      <c r="BK439" s="348">
        <v>14.568300000000001</v>
      </c>
      <c r="BL439" s="348">
        <v>0.10150000000000001</v>
      </c>
      <c r="BM439" s="373"/>
      <c r="BN439" s="372" t="s">
        <v>5117</v>
      </c>
      <c r="BO439" s="372" t="s">
        <v>5118</v>
      </c>
      <c r="BP439" s="372" t="s">
        <v>481</v>
      </c>
      <c r="BQ439" s="372" t="s">
        <v>5119</v>
      </c>
      <c r="BR439" s="372" t="s">
        <v>5120</v>
      </c>
      <c r="BS439" s="373"/>
      <c r="BT439" s="354" t="s">
        <v>555</v>
      </c>
    </row>
    <row r="440" spans="1:72" s="428" customFormat="1" x14ac:dyDescent="0.25">
      <c r="A440" s="345" t="s">
        <v>5677</v>
      </c>
      <c r="B440" s="373"/>
      <c r="C440" s="719">
        <v>45818</v>
      </c>
      <c r="D440" s="373"/>
      <c r="E440" s="346">
        <v>88.259900000000002</v>
      </c>
      <c r="F440" s="373"/>
      <c r="G440" s="347">
        <v>11.1448</v>
      </c>
      <c r="H440" s="374"/>
      <c r="I440" s="348">
        <v>-0.56120000000000003</v>
      </c>
      <c r="J440" s="348">
        <v>-0.54969999999999997</v>
      </c>
      <c r="K440" s="348">
        <v>2.1128</v>
      </c>
      <c r="L440" s="348">
        <v>0.1447</v>
      </c>
      <c r="M440" s="348">
        <v>4.2515000000000001</v>
      </c>
      <c r="N440" s="350">
        <v>11.893700000000001</v>
      </c>
      <c r="O440" s="348" t="s">
        <v>430</v>
      </c>
      <c r="P440" s="348" t="s">
        <v>430</v>
      </c>
      <c r="Q440" s="348" t="s">
        <v>430</v>
      </c>
      <c r="R440" s="348" t="s">
        <v>430</v>
      </c>
      <c r="S440" s="348">
        <v>3.4847999999999999</v>
      </c>
      <c r="T440" s="348">
        <v>15.722799999999999</v>
      </c>
      <c r="U440" s="348">
        <v>5.6599000000000004</v>
      </c>
      <c r="V440" s="348">
        <v>11.6065</v>
      </c>
      <c r="W440" s="348">
        <v>0.30780000000000002</v>
      </c>
      <c r="X440" s="348">
        <v>9.3413000000000004</v>
      </c>
      <c r="Y440" s="374"/>
      <c r="Z440" s="346">
        <v>193</v>
      </c>
      <c r="AA440" s="346">
        <v>175</v>
      </c>
      <c r="AB440" s="346">
        <v>117</v>
      </c>
      <c r="AC440" s="346">
        <v>232</v>
      </c>
      <c r="AD440" s="346">
        <v>108</v>
      </c>
      <c r="AE440" s="346">
        <v>47</v>
      </c>
      <c r="AF440" s="346" t="s">
        <v>430</v>
      </c>
      <c r="AG440" s="346" t="s">
        <v>430</v>
      </c>
      <c r="AH440" s="346" t="s">
        <v>430</v>
      </c>
      <c r="AI440" s="346" t="s">
        <v>430</v>
      </c>
      <c r="AJ440" s="346">
        <v>101</v>
      </c>
      <c r="AK440" s="346">
        <v>132</v>
      </c>
      <c r="AL440" s="346">
        <v>81</v>
      </c>
      <c r="AM440" s="346">
        <v>47</v>
      </c>
      <c r="AN440" s="346">
        <v>143</v>
      </c>
      <c r="AO440" s="373"/>
      <c r="AP440" s="348" t="s">
        <v>430</v>
      </c>
      <c r="AQ440" s="348" t="s">
        <v>430</v>
      </c>
      <c r="AR440" s="348" t="s">
        <v>430</v>
      </c>
      <c r="AS440" s="348" t="s">
        <v>430</v>
      </c>
      <c r="AT440" s="348">
        <v>12.49</v>
      </c>
      <c r="AU440" s="351"/>
      <c r="AV440" s="346" t="s">
        <v>430</v>
      </c>
      <c r="AW440" s="346" t="s">
        <v>430</v>
      </c>
      <c r="AX440" s="346" t="s">
        <v>430</v>
      </c>
      <c r="AY440" s="346" t="s">
        <v>430</v>
      </c>
      <c r="AZ440" s="346">
        <v>84</v>
      </c>
      <c r="BA440" s="374"/>
      <c r="BB440" s="348">
        <v>14.8769258097827</v>
      </c>
      <c r="BC440" s="348">
        <v>0.99545480637676198</v>
      </c>
      <c r="BD440" s="348">
        <v>1.79314890666461E-2</v>
      </c>
      <c r="BE440" s="375">
        <v>-3.4056990091670097E-2</v>
      </c>
      <c r="BF440" s="374"/>
      <c r="BG440" s="372">
        <v>8.7900000000000006E-2</v>
      </c>
      <c r="BH440" s="373"/>
      <c r="BI440" s="348">
        <v>87.279300000000006</v>
      </c>
      <c r="BJ440" s="348">
        <v>12.802</v>
      </c>
      <c r="BK440" s="348" t="s">
        <v>430</v>
      </c>
      <c r="BL440" s="348">
        <v>-8.1299999999999997E-2</v>
      </c>
      <c r="BM440" s="373"/>
      <c r="BN440" s="372" t="s">
        <v>5122</v>
      </c>
      <c r="BO440" s="372" t="s">
        <v>5123</v>
      </c>
      <c r="BP440" s="372" t="s">
        <v>1553</v>
      </c>
      <c r="BQ440" s="372" t="s">
        <v>5124</v>
      </c>
      <c r="BR440" s="372" t="s">
        <v>5125</v>
      </c>
      <c r="BS440" s="373"/>
      <c r="BT440" s="354" t="s">
        <v>555</v>
      </c>
    </row>
    <row r="441" spans="1:72" s="428" customFormat="1" x14ac:dyDescent="0.25">
      <c r="A441" s="345" t="s">
        <v>5678</v>
      </c>
      <c r="B441" s="373"/>
      <c r="C441" s="719">
        <v>45910</v>
      </c>
      <c r="D441" s="373"/>
      <c r="E441" s="346">
        <v>79.610200000000006</v>
      </c>
      <c r="F441" s="373"/>
      <c r="G441" s="347">
        <v>10.2401</v>
      </c>
      <c r="H441" s="374"/>
      <c r="I441" s="348">
        <v>-0.2601</v>
      </c>
      <c r="J441" s="348">
        <v>-0.41909999999999997</v>
      </c>
      <c r="K441" s="348">
        <v>0.59140000000000004</v>
      </c>
      <c r="L441" s="348">
        <v>-1.2917000000000001</v>
      </c>
      <c r="M441" s="348">
        <v>8.6667000000000005</v>
      </c>
      <c r="N441" s="350" t="s">
        <v>430</v>
      </c>
      <c r="O441" s="348" t="s">
        <v>430</v>
      </c>
      <c r="P441" s="348" t="s">
        <v>430</v>
      </c>
      <c r="Q441" s="348" t="s">
        <v>430</v>
      </c>
      <c r="R441" s="348" t="s">
        <v>430</v>
      </c>
      <c r="S441" s="348">
        <v>1.9625999999999999</v>
      </c>
      <c r="T441" s="348">
        <v>18.549900000000001</v>
      </c>
      <c r="U441" s="348">
        <v>5.3909000000000002</v>
      </c>
      <c r="V441" s="348">
        <v>6.2691999999999997</v>
      </c>
      <c r="W441" s="348">
        <v>-0.1414</v>
      </c>
      <c r="X441" s="348">
        <v>2.4009999999999998</v>
      </c>
      <c r="Y441" s="374"/>
      <c r="Z441" s="346">
        <v>105</v>
      </c>
      <c r="AA441" s="346">
        <v>153</v>
      </c>
      <c r="AB441" s="346">
        <v>176</v>
      </c>
      <c r="AC441" s="346">
        <v>239</v>
      </c>
      <c r="AD441" s="346">
        <v>43</v>
      </c>
      <c r="AE441" s="346" t="s">
        <v>430</v>
      </c>
      <c r="AF441" s="346" t="s">
        <v>430</v>
      </c>
      <c r="AG441" s="346" t="s">
        <v>430</v>
      </c>
      <c r="AH441" s="346" t="s">
        <v>430</v>
      </c>
      <c r="AI441" s="346" t="s">
        <v>430</v>
      </c>
      <c r="AJ441" s="346">
        <v>178</v>
      </c>
      <c r="AK441" s="346">
        <v>101</v>
      </c>
      <c r="AL441" s="346">
        <v>85</v>
      </c>
      <c r="AM441" s="346">
        <v>101</v>
      </c>
      <c r="AN441" s="346">
        <v>161</v>
      </c>
      <c r="AO441" s="373"/>
      <c r="AP441" s="348" t="s">
        <v>430</v>
      </c>
      <c r="AQ441" s="348" t="s">
        <v>430</v>
      </c>
      <c r="AR441" s="348" t="s">
        <v>430</v>
      </c>
      <c r="AS441" s="348" t="s">
        <v>430</v>
      </c>
      <c r="AT441" s="348">
        <v>9.83</v>
      </c>
      <c r="AU441" s="351"/>
      <c r="AV441" s="346" t="s">
        <v>430</v>
      </c>
      <c r="AW441" s="346" t="s">
        <v>430</v>
      </c>
      <c r="AX441" s="346" t="s">
        <v>430</v>
      </c>
      <c r="AY441" s="346" t="s">
        <v>430</v>
      </c>
      <c r="AZ441" s="346">
        <v>95</v>
      </c>
      <c r="BA441" s="374"/>
      <c r="BB441" s="348">
        <v>19.028212132831602</v>
      </c>
      <c r="BC441" s="348">
        <v>0.99955852628421504</v>
      </c>
      <c r="BD441" s="348">
        <v>1.0606095668467101E-2</v>
      </c>
      <c r="BE441" s="375">
        <v>-2.9294056555406699E-2</v>
      </c>
      <c r="BF441" s="374"/>
      <c r="BG441" s="372">
        <v>9.7699999999999995E-2</v>
      </c>
      <c r="BH441" s="373"/>
      <c r="BI441" s="348">
        <v>41.8538</v>
      </c>
      <c r="BJ441" s="348">
        <v>32.063899999999997</v>
      </c>
      <c r="BK441" s="348">
        <v>26.040400000000002</v>
      </c>
      <c r="BL441" s="348">
        <v>4.19E-2</v>
      </c>
      <c r="BM441" s="373"/>
      <c r="BN441" s="372" t="s">
        <v>5127</v>
      </c>
      <c r="BO441" s="372" t="s">
        <v>5128</v>
      </c>
      <c r="BP441" s="372" t="s">
        <v>5129</v>
      </c>
      <c r="BQ441" s="372" t="s">
        <v>5130</v>
      </c>
      <c r="BR441" s="372" t="s">
        <v>5131</v>
      </c>
      <c r="BS441" s="373"/>
      <c r="BT441" s="354" t="s">
        <v>4673</v>
      </c>
    </row>
    <row r="442" spans="1:72" s="428" customFormat="1" x14ac:dyDescent="0.25">
      <c r="A442" s="345" t="s">
        <v>5679</v>
      </c>
      <c r="B442" s="373"/>
      <c r="C442" s="719">
        <v>44799</v>
      </c>
      <c r="D442" s="373"/>
      <c r="E442" s="346">
        <v>86.33</v>
      </c>
      <c r="F442" s="373"/>
      <c r="G442" s="347">
        <v>20.171700000000001</v>
      </c>
      <c r="H442" s="374"/>
      <c r="I442" s="348">
        <v>-5.45E-2</v>
      </c>
      <c r="J442" s="348">
        <v>0.27889999999999998</v>
      </c>
      <c r="K442" s="348">
        <v>3.4876</v>
      </c>
      <c r="L442" s="348">
        <v>2.8586</v>
      </c>
      <c r="M442" s="348">
        <v>5.5574000000000003</v>
      </c>
      <c r="N442" s="350">
        <v>15.6241</v>
      </c>
      <c r="O442" s="348">
        <v>5.1864999999999997</v>
      </c>
      <c r="P442" s="348">
        <v>20.2166</v>
      </c>
      <c r="Q442" s="348" t="s">
        <v>430</v>
      </c>
      <c r="R442" s="348" t="s">
        <v>430</v>
      </c>
      <c r="S442" s="348">
        <v>4.5430999999999999</v>
      </c>
      <c r="T442" s="348">
        <v>18.388200000000001</v>
      </c>
      <c r="U442" s="348">
        <v>8.0335000000000001</v>
      </c>
      <c r="V442" s="348">
        <v>12.5753</v>
      </c>
      <c r="W442" s="348">
        <v>1.4714</v>
      </c>
      <c r="X442" s="348">
        <v>19.1465</v>
      </c>
      <c r="Y442" s="374"/>
      <c r="Z442" s="346">
        <v>42</v>
      </c>
      <c r="AA442" s="346">
        <v>80</v>
      </c>
      <c r="AB442" s="346">
        <v>53</v>
      </c>
      <c r="AC442" s="346">
        <v>129</v>
      </c>
      <c r="AD442" s="346">
        <v>92</v>
      </c>
      <c r="AE442" s="346">
        <v>22</v>
      </c>
      <c r="AF442" s="346">
        <v>21</v>
      </c>
      <c r="AG442" s="346">
        <v>11</v>
      </c>
      <c r="AH442" s="346" t="s">
        <v>430</v>
      </c>
      <c r="AI442" s="346" t="s">
        <v>430</v>
      </c>
      <c r="AJ442" s="346">
        <v>47</v>
      </c>
      <c r="AK442" s="346">
        <v>105</v>
      </c>
      <c r="AL442" s="346">
        <v>37</v>
      </c>
      <c r="AM442" s="346">
        <v>26</v>
      </c>
      <c r="AN442" s="346">
        <v>78</v>
      </c>
      <c r="AO442" s="373"/>
      <c r="AP442" s="348" t="s">
        <v>430</v>
      </c>
      <c r="AQ442" s="348" t="s">
        <v>430</v>
      </c>
      <c r="AR442" s="348" t="s">
        <v>430</v>
      </c>
      <c r="AS442" s="348">
        <v>14.43</v>
      </c>
      <c r="AT442" s="348">
        <v>17.329999999999998</v>
      </c>
      <c r="AU442" s="351"/>
      <c r="AV442" s="346" t="s">
        <v>430</v>
      </c>
      <c r="AW442" s="346" t="s">
        <v>430</v>
      </c>
      <c r="AX442" s="346" t="s">
        <v>430</v>
      </c>
      <c r="AY442" s="346">
        <v>10</v>
      </c>
      <c r="AZ442" s="346">
        <v>46</v>
      </c>
      <c r="BA442" s="374"/>
      <c r="BB442" s="348">
        <v>16.174453459767001</v>
      </c>
      <c r="BC442" s="348">
        <v>0.99797304949775401</v>
      </c>
      <c r="BD442" s="348">
        <v>7.3476902637980901E-2</v>
      </c>
      <c r="BE442" s="375">
        <v>-3.6386506901901802E-2</v>
      </c>
      <c r="BF442" s="374"/>
      <c r="BG442" s="372">
        <v>0.19159999999999999</v>
      </c>
      <c r="BH442" s="373"/>
      <c r="BI442" s="348">
        <v>69.071399999999997</v>
      </c>
      <c r="BJ442" s="348">
        <v>28.245899999999999</v>
      </c>
      <c r="BK442" s="348">
        <v>2.41554</v>
      </c>
      <c r="BL442" s="348">
        <v>0.26716000000000001</v>
      </c>
      <c r="BM442" s="373"/>
      <c r="BN442" s="372" t="s">
        <v>5133</v>
      </c>
      <c r="BO442" s="372" t="s">
        <v>5134</v>
      </c>
      <c r="BP442" s="372" t="s">
        <v>5135</v>
      </c>
      <c r="BQ442" s="372" t="s">
        <v>5136</v>
      </c>
      <c r="BR442" s="372" t="s">
        <v>5137</v>
      </c>
      <c r="BS442" s="373"/>
      <c r="BT442" s="354" t="s">
        <v>555</v>
      </c>
    </row>
    <row r="443" spans="1:72" s="428" customFormat="1" ht="11" x14ac:dyDescent="0.3">
      <c r="A443" s="841" t="s">
        <v>5680</v>
      </c>
      <c r="B443" s="842"/>
      <c r="C443" s="843">
        <v>45504</v>
      </c>
      <c r="D443" s="842"/>
      <c r="E443" s="844">
        <v>81.524600000000007</v>
      </c>
      <c r="F443" s="842"/>
      <c r="G443" s="845">
        <v>9.3930000000000007</v>
      </c>
      <c r="H443" s="847"/>
      <c r="I443" s="846">
        <v>-0.84450000000000003</v>
      </c>
      <c r="J443" s="846">
        <v>-0.40289999999999998</v>
      </c>
      <c r="K443" s="846">
        <v>-0.39240000000000003</v>
      </c>
      <c r="L443" s="846">
        <v>-3.2048999999999999</v>
      </c>
      <c r="M443" s="846">
        <v>-7.6310000000000002</v>
      </c>
      <c r="N443" s="848">
        <v>12.6028</v>
      </c>
      <c r="O443" s="846">
        <v>-1.2433000000000001</v>
      </c>
      <c r="P443" s="846" t="s">
        <v>430</v>
      </c>
      <c r="Q443" s="846" t="s">
        <v>430</v>
      </c>
      <c r="R443" s="846" t="s">
        <v>430</v>
      </c>
      <c r="S443" s="846">
        <v>-1.0638000000000001</v>
      </c>
      <c r="T443" s="846">
        <v>5.2083000000000004</v>
      </c>
      <c r="U443" s="846">
        <v>0.89149999999999996</v>
      </c>
      <c r="V443" s="846">
        <v>5.6223999999999998</v>
      </c>
      <c r="W443" s="846">
        <v>-0.31840000000000002</v>
      </c>
      <c r="X443" s="846">
        <v>-2.9742000000000002</v>
      </c>
      <c r="Y443" s="847"/>
      <c r="Z443" s="844">
        <v>223</v>
      </c>
      <c r="AA443" s="844">
        <v>151</v>
      </c>
      <c r="AB443" s="844">
        <v>251</v>
      </c>
      <c r="AC443" s="844">
        <v>250</v>
      </c>
      <c r="AD443" s="844">
        <v>246</v>
      </c>
      <c r="AE443" s="844">
        <v>37</v>
      </c>
      <c r="AF443" s="844">
        <v>104</v>
      </c>
      <c r="AG443" s="844" t="s">
        <v>430</v>
      </c>
      <c r="AH443" s="844" t="s">
        <v>430</v>
      </c>
      <c r="AI443" s="844" t="s">
        <v>430</v>
      </c>
      <c r="AJ443" s="844">
        <v>256</v>
      </c>
      <c r="AK443" s="844">
        <v>241</v>
      </c>
      <c r="AL443" s="844">
        <v>124</v>
      </c>
      <c r="AM443" s="844">
        <v>117</v>
      </c>
      <c r="AN443" s="844">
        <v>164</v>
      </c>
      <c r="AO443" s="842"/>
      <c r="AP443" s="846" t="s">
        <v>430</v>
      </c>
      <c r="AQ443" s="846" t="s">
        <v>430</v>
      </c>
      <c r="AR443" s="846" t="s">
        <v>430</v>
      </c>
      <c r="AS443" s="846" t="s">
        <v>430</v>
      </c>
      <c r="AT443" s="846">
        <v>-0.64</v>
      </c>
      <c r="AU443" s="849"/>
      <c r="AV443" s="844" t="s">
        <v>430</v>
      </c>
      <c r="AW443" s="844" t="s">
        <v>430</v>
      </c>
      <c r="AX443" s="844" t="s">
        <v>430</v>
      </c>
      <c r="AY443" s="844" t="s">
        <v>430</v>
      </c>
      <c r="AZ443" s="844">
        <v>182</v>
      </c>
      <c r="BA443" s="847"/>
      <c r="BB443" s="846">
        <v>20.686805083681499</v>
      </c>
      <c r="BC443" s="846">
        <v>1.00010836953126</v>
      </c>
      <c r="BD443" s="846">
        <v>-1.8401568076770201E-2</v>
      </c>
      <c r="BE443" s="852">
        <v>-3.86456026178644E-2</v>
      </c>
      <c r="BF443" s="847"/>
      <c r="BG443" s="855">
        <v>0.12230000000000001</v>
      </c>
      <c r="BH443" s="842"/>
      <c r="BI443" s="846">
        <v>76.424199999999999</v>
      </c>
      <c r="BJ443" s="846">
        <v>19.020700000000001</v>
      </c>
      <c r="BK443" s="846">
        <v>4.4026800000000001</v>
      </c>
      <c r="BL443" s="846">
        <v>0.15242</v>
      </c>
      <c r="BM443" s="842"/>
      <c r="BN443" s="855" t="s">
        <v>5139</v>
      </c>
      <c r="BO443" s="855" t="s">
        <v>5140</v>
      </c>
      <c r="BP443" s="855" t="s">
        <v>5141</v>
      </c>
      <c r="BQ443" s="855" t="s">
        <v>5142</v>
      </c>
      <c r="BR443" s="855" t="s">
        <v>1045</v>
      </c>
      <c r="BS443" s="842"/>
      <c r="BT443" s="856" t="s">
        <v>555</v>
      </c>
    </row>
    <row r="444" spans="1:72" s="428" customFormat="1" ht="11" x14ac:dyDescent="0.3">
      <c r="A444" s="841" t="s">
        <v>5681</v>
      </c>
      <c r="B444" s="842"/>
      <c r="C444" s="843">
        <v>45520</v>
      </c>
      <c r="D444" s="842"/>
      <c r="E444" s="844">
        <v>85.843400000000003</v>
      </c>
      <c r="F444" s="842"/>
      <c r="G444" s="845">
        <v>11.302</v>
      </c>
      <c r="H444" s="847"/>
      <c r="I444" s="846">
        <v>-0.1061</v>
      </c>
      <c r="J444" s="846">
        <v>0.32850000000000001</v>
      </c>
      <c r="K444" s="846">
        <v>2.4102999999999999</v>
      </c>
      <c r="L444" s="846">
        <v>3.6309999999999998</v>
      </c>
      <c r="M444" s="846">
        <v>9.6217000000000006</v>
      </c>
      <c r="N444" s="848">
        <v>14.698</v>
      </c>
      <c r="O444" s="846">
        <v>5.2066999999999997</v>
      </c>
      <c r="P444" s="846" t="s">
        <v>430</v>
      </c>
      <c r="Q444" s="846" t="s">
        <v>430</v>
      </c>
      <c r="R444" s="846" t="s">
        <v>430</v>
      </c>
      <c r="S444" s="846">
        <v>4.5126999999999997</v>
      </c>
      <c r="T444" s="846">
        <v>22.7011</v>
      </c>
      <c r="U444" s="846">
        <v>6.5925000000000002</v>
      </c>
      <c r="V444" s="846">
        <v>15.3736</v>
      </c>
      <c r="W444" s="846">
        <v>1.4269000000000001</v>
      </c>
      <c r="X444" s="846">
        <v>6.2142999999999997</v>
      </c>
      <c r="Y444" s="847"/>
      <c r="Z444" s="844">
        <v>64</v>
      </c>
      <c r="AA444" s="844">
        <v>72</v>
      </c>
      <c r="AB444" s="844">
        <v>111</v>
      </c>
      <c r="AC444" s="844">
        <v>91</v>
      </c>
      <c r="AD444" s="844">
        <v>41</v>
      </c>
      <c r="AE444" s="844">
        <v>28</v>
      </c>
      <c r="AF444" s="844">
        <v>20</v>
      </c>
      <c r="AG444" s="844" t="s">
        <v>430</v>
      </c>
      <c r="AH444" s="844" t="s">
        <v>430</v>
      </c>
      <c r="AI444" s="844" t="s">
        <v>430</v>
      </c>
      <c r="AJ444" s="844">
        <v>48</v>
      </c>
      <c r="AK444" s="844">
        <v>55</v>
      </c>
      <c r="AL444" s="844">
        <v>61</v>
      </c>
      <c r="AM444" s="844">
        <v>20</v>
      </c>
      <c r="AN444" s="844">
        <v>80</v>
      </c>
      <c r="AO444" s="842"/>
      <c r="AP444" s="846" t="s">
        <v>430</v>
      </c>
      <c r="AQ444" s="846" t="s">
        <v>430</v>
      </c>
      <c r="AR444" s="846" t="s">
        <v>430</v>
      </c>
      <c r="AS444" s="846" t="s">
        <v>430</v>
      </c>
      <c r="AT444" s="846">
        <v>18.309999999999999</v>
      </c>
      <c r="AU444" s="849"/>
      <c r="AV444" s="844" t="s">
        <v>430</v>
      </c>
      <c r="AW444" s="844" t="s">
        <v>430</v>
      </c>
      <c r="AX444" s="844" t="s">
        <v>430</v>
      </c>
      <c r="AY444" s="844" t="s">
        <v>430</v>
      </c>
      <c r="AZ444" s="844">
        <v>38</v>
      </c>
      <c r="BA444" s="847"/>
      <c r="BB444" s="846">
        <v>17.608745138197399</v>
      </c>
      <c r="BC444" s="846">
        <v>0.99882156645090203</v>
      </c>
      <c r="BD444" s="846">
        <v>5.8363396831247402E-3</v>
      </c>
      <c r="BE444" s="852">
        <v>-4.7040268540747401E-2</v>
      </c>
      <c r="BF444" s="847"/>
      <c r="BG444" s="855">
        <v>0.15659999999999999</v>
      </c>
      <c r="BH444" s="842"/>
      <c r="BI444" s="846">
        <v>13.2279</v>
      </c>
      <c r="BJ444" s="846">
        <v>86.648099999999999</v>
      </c>
      <c r="BK444" s="846" t="s">
        <v>430</v>
      </c>
      <c r="BL444" s="846">
        <v>0.124</v>
      </c>
      <c r="BM444" s="842"/>
      <c r="BN444" s="855" t="s">
        <v>619</v>
      </c>
      <c r="BO444" s="855" t="s">
        <v>4707</v>
      </c>
      <c r="BP444" s="855" t="s">
        <v>4708</v>
      </c>
      <c r="BQ444" s="855" t="s">
        <v>3374</v>
      </c>
      <c r="BR444" s="855" t="s">
        <v>4709</v>
      </c>
      <c r="BS444" s="842"/>
      <c r="BT444" s="856" t="s">
        <v>555</v>
      </c>
    </row>
    <row r="445" spans="1:72" s="428" customFormat="1" x14ac:dyDescent="0.25">
      <c r="A445" s="345" t="s">
        <v>5682</v>
      </c>
      <c r="B445" s="373"/>
      <c r="C445" s="719">
        <v>45408</v>
      </c>
      <c r="D445" s="373"/>
      <c r="E445" s="346">
        <v>77.7</v>
      </c>
      <c r="F445" s="373"/>
      <c r="G445" s="347">
        <v>11.1601</v>
      </c>
      <c r="H445" s="374"/>
      <c r="I445" s="348">
        <v>-0.16189999999999999</v>
      </c>
      <c r="J445" s="348">
        <v>-0.56130000000000002</v>
      </c>
      <c r="K445" s="348">
        <v>0.3417</v>
      </c>
      <c r="L445" s="348">
        <v>-0.20119999999999999</v>
      </c>
      <c r="M445" s="348">
        <v>2.8448000000000002</v>
      </c>
      <c r="N445" s="350">
        <v>5.9810999999999996</v>
      </c>
      <c r="O445" s="348">
        <v>-0.54520000000000002</v>
      </c>
      <c r="P445" s="348" t="s">
        <v>430</v>
      </c>
      <c r="Q445" s="348" t="s">
        <v>430</v>
      </c>
      <c r="R445" s="348" t="s">
        <v>430</v>
      </c>
      <c r="S445" s="348">
        <v>-0.44600000000000001</v>
      </c>
      <c r="T445" s="348">
        <v>14.950699999999999</v>
      </c>
      <c r="U445" s="348">
        <v>0.79930000000000001</v>
      </c>
      <c r="V445" s="348">
        <v>5.6356999999999999</v>
      </c>
      <c r="W445" s="348">
        <v>-0.55159999999999998</v>
      </c>
      <c r="X445" s="348">
        <v>4.8087</v>
      </c>
      <c r="Y445" s="374"/>
      <c r="Z445" s="346">
        <v>77</v>
      </c>
      <c r="AA445" s="346">
        <v>176</v>
      </c>
      <c r="AB445" s="346">
        <v>220</v>
      </c>
      <c r="AC445" s="346">
        <v>233</v>
      </c>
      <c r="AD445" s="346">
        <v>127</v>
      </c>
      <c r="AE445" s="346">
        <v>107</v>
      </c>
      <c r="AF445" s="346">
        <v>78</v>
      </c>
      <c r="AG445" s="346" t="s">
        <v>430</v>
      </c>
      <c r="AH445" s="346" t="s">
        <v>430</v>
      </c>
      <c r="AI445" s="346" t="s">
        <v>430</v>
      </c>
      <c r="AJ445" s="346">
        <v>252</v>
      </c>
      <c r="AK445" s="346">
        <v>149</v>
      </c>
      <c r="AL445" s="346">
        <v>125</v>
      </c>
      <c r="AM445" s="346">
        <v>113</v>
      </c>
      <c r="AN445" s="346">
        <v>169</v>
      </c>
      <c r="AO445" s="373"/>
      <c r="AP445" s="348" t="s">
        <v>430</v>
      </c>
      <c r="AQ445" s="348" t="s">
        <v>430</v>
      </c>
      <c r="AR445" s="348" t="s">
        <v>430</v>
      </c>
      <c r="AS445" s="348" t="s">
        <v>430</v>
      </c>
      <c r="AT445" s="348">
        <v>6.14</v>
      </c>
      <c r="AU445" s="351"/>
      <c r="AV445" s="346" t="s">
        <v>430</v>
      </c>
      <c r="AW445" s="346" t="s">
        <v>430</v>
      </c>
      <c r="AX445" s="346" t="s">
        <v>430</v>
      </c>
      <c r="AY445" s="346" t="s">
        <v>430</v>
      </c>
      <c r="AZ445" s="346">
        <v>117</v>
      </c>
      <c r="BA445" s="374"/>
      <c r="BB445" s="348">
        <v>17.594294630988401</v>
      </c>
      <c r="BC445" s="348">
        <v>1.0003190745108399</v>
      </c>
      <c r="BD445" s="348">
        <v>4.0691129278376198E-3</v>
      </c>
      <c r="BE445" s="375">
        <v>-4.0859679354159698E-2</v>
      </c>
      <c r="BF445" s="374"/>
      <c r="BG445" s="372">
        <v>0.19040000000000001</v>
      </c>
      <c r="BH445" s="373"/>
      <c r="BI445" s="348">
        <v>54.0503</v>
      </c>
      <c r="BJ445" s="348">
        <v>28.194800000000001</v>
      </c>
      <c r="BK445" s="348">
        <v>17.533999999999999</v>
      </c>
      <c r="BL445" s="348">
        <v>0.22090000000000001</v>
      </c>
      <c r="BM445" s="373"/>
      <c r="BN445" s="372" t="s">
        <v>5145</v>
      </c>
      <c r="BO445" s="372" t="s">
        <v>5146</v>
      </c>
      <c r="BP445" s="372" t="s">
        <v>2398</v>
      </c>
      <c r="BQ445" s="372" t="s">
        <v>5147</v>
      </c>
      <c r="BR445" s="372" t="s">
        <v>5148</v>
      </c>
      <c r="BS445" s="373"/>
      <c r="BT445" s="354" t="s">
        <v>4673</v>
      </c>
    </row>
    <row r="446" spans="1:72" s="428" customFormat="1" x14ac:dyDescent="0.25">
      <c r="A446" s="345" t="s">
        <v>5683</v>
      </c>
      <c r="B446" s="373"/>
      <c r="C446" s="719">
        <v>45877</v>
      </c>
      <c r="D446" s="373"/>
      <c r="E446" s="346">
        <v>65.176699999999997</v>
      </c>
      <c r="F446" s="373"/>
      <c r="G446" s="347">
        <v>10.947699999999999</v>
      </c>
      <c r="H446" s="374"/>
      <c r="I446" s="348">
        <v>-0.66239999999999999</v>
      </c>
      <c r="J446" s="348">
        <v>-0.76680000000000004</v>
      </c>
      <c r="K446" s="348">
        <v>0.67679999999999996</v>
      </c>
      <c r="L446" s="348">
        <v>-0.69299999999999995</v>
      </c>
      <c r="M446" s="348">
        <v>6.8746</v>
      </c>
      <c r="N446" s="350">
        <v>7.1870000000000003</v>
      </c>
      <c r="O446" s="348" t="s">
        <v>430</v>
      </c>
      <c r="P446" s="348" t="s">
        <v>430</v>
      </c>
      <c r="Q446" s="348" t="s">
        <v>430</v>
      </c>
      <c r="R446" s="348" t="s">
        <v>430</v>
      </c>
      <c r="S446" s="348">
        <v>2.4163999999999999</v>
      </c>
      <c r="T446" s="348">
        <v>15.628399999999999</v>
      </c>
      <c r="U446" s="348">
        <v>3.7254</v>
      </c>
      <c r="V446" s="348">
        <v>7.4790000000000001</v>
      </c>
      <c r="W446" s="348">
        <v>-2.92E-2</v>
      </c>
      <c r="X446" s="348">
        <v>8.9876000000000005</v>
      </c>
      <c r="Y446" s="374"/>
      <c r="Z446" s="346">
        <v>205</v>
      </c>
      <c r="AA446" s="346">
        <v>209</v>
      </c>
      <c r="AB446" s="346">
        <v>175</v>
      </c>
      <c r="AC446" s="346">
        <v>237</v>
      </c>
      <c r="AD446" s="346">
        <v>83</v>
      </c>
      <c r="AE446" s="346">
        <v>95</v>
      </c>
      <c r="AF446" s="346" t="s">
        <v>430</v>
      </c>
      <c r="AG446" s="346" t="s">
        <v>430</v>
      </c>
      <c r="AH446" s="346" t="s">
        <v>430</v>
      </c>
      <c r="AI446" s="346" t="s">
        <v>430</v>
      </c>
      <c r="AJ446" s="346">
        <v>148</v>
      </c>
      <c r="AK446" s="346">
        <v>135</v>
      </c>
      <c r="AL446" s="346">
        <v>96</v>
      </c>
      <c r="AM446" s="346">
        <v>94</v>
      </c>
      <c r="AN446" s="346">
        <v>160</v>
      </c>
      <c r="AO446" s="373"/>
      <c r="AP446" s="348" t="s">
        <v>430</v>
      </c>
      <c r="AQ446" s="348" t="s">
        <v>430</v>
      </c>
      <c r="AR446" s="348" t="s">
        <v>430</v>
      </c>
      <c r="AS446" s="348" t="s">
        <v>430</v>
      </c>
      <c r="AT446" s="348">
        <v>9.2899999999999991</v>
      </c>
      <c r="AU446" s="351"/>
      <c r="AV446" s="346" t="s">
        <v>430</v>
      </c>
      <c r="AW446" s="346" t="s">
        <v>430</v>
      </c>
      <c r="AX446" s="346" t="s">
        <v>430</v>
      </c>
      <c r="AY446" s="346" t="s">
        <v>430</v>
      </c>
      <c r="AZ446" s="346">
        <v>99</v>
      </c>
      <c r="BA446" s="374"/>
      <c r="BB446" s="348">
        <v>14.993935922700199</v>
      </c>
      <c r="BC446" s="348">
        <v>0</v>
      </c>
      <c r="BD446" s="348">
        <v>1.4598383236855E-2</v>
      </c>
      <c r="BE446" s="375" t="s">
        <v>430</v>
      </c>
      <c r="BF446" s="374"/>
      <c r="BG446" s="372" t="s">
        <v>430</v>
      </c>
      <c r="BH446" s="373"/>
      <c r="BI446" s="348">
        <v>56.611899999999999</v>
      </c>
      <c r="BJ446" s="348">
        <v>33.062899999999999</v>
      </c>
      <c r="BK446" s="348">
        <v>10.0342</v>
      </c>
      <c r="BL446" s="348">
        <v>0.29099999999999998</v>
      </c>
      <c r="BM446" s="373"/>
      <c r="BN446" s="372" t="s">
        <v>5150</v>
      </c>
      <c r="BO446" s="372" t="s">
        <v>5151</v>
      </c>
      <c r="BP446" s="372" t="s">
        <v>5152</v>
      </c>
      <c r="BQ446" s="372" t="s">
        <v>5153</v>
      </c>
      <c r="BR446" s="372" t="s">
        <v>5154</v>
      </c>
      <c r="BS446" s="373"/>
      <c r="BT446" s="354" t="s">
        <v>5155</v>
      </c>
    </row>
    <row r="447" spans="1:72" s="428" customFormat="1" x14ac:dyDescent="0.25">
      <c r="A447" s="345" t="s">
        <v>5684</v>
      </c>
      <c r="B447" s="373"/>
      <c r="C447" s="719">
        <v>45624</v>
      </c>
      <c r="D447" s="373"/>
      <c r="E447" s="346">
        <v>70.304299999999998</v>
      </c>
      <c r="F447" s="373"/>
      <c r="G447" s="347">
        <v>9.9077000000000002</v>
      </c>
      <c r="H447" s="374"/>
      <c r="I447" s="348">
        <v>-0.17330000000000001</v>
      </c>
      <c r="J447" s="348">
        <v>-0.46710000000000002</v>
      </c>
      <c r="K447" s="348">
        <v>0.2175</v>
      </c>
      <c r="L447" s="348">
        <v>4.4367000000000001</v>
      </c>
      <c r="M447" s="348">
        <v>4.5400000000000003E-2</v>
      </c>
      <c r="N447" s="350">
        <v>2.9418000000000002</v>
      </c>
      <c r="O447" s="348" t="s">
        <v>430</v>
      </c>
      <c r="P447" s="348" t="s">
        <v>430</v>
      </c>
      <c r="Q447" s="348" t="s">
        <v>430</v>
      </c>
      <c r="R447" s="348" t="s">
        <v>430</v>
      </c>
      <c r="S447" s="348">
        <v>3.4540999999999999</v>
      </c>
      <c r="T447" s="348">
        <v>13.5657</v>
      </c>
      <c r="U447" s="348">
        <v>0.42570000000000002</v>
      </c>
      <c r="V447" s="348">
        <v>4.6219999999999999</v>
      </c>
      <c r="W447" s="348">
        <v>-1.2163999999999999</v>
      </c>
      <c r="X447" s="348">
        <v>-0.52990000000000004</v>
      </c>
      <c r="Y447" s="374"/>
      <c r="Z447" s="346">
        <v>84</v>
      </c>
      <c r="AA447" s="346">
        <v>168</v>
      </c>
      <c r="AB447" s="346">
        <v>239</v>
      </c>
      <c r="AC447" s="346">
        <v>68</v>
      </c>
      <c r="AD447" s="346">
        <v>167</v>
      </c>
      <c r="AE447" s="346">
        <v>153</v>
      </c>
      <c r="AF447" s="346" t="s">
        <v>430</v>
      </c>
      <c r="AG447" s="346" t="s">
        <v>430</v>
      </c>
      <c r="AH447" s="346" t="s">
        <v>430</v>
      </c>
      <c r="AI447" s="346" t="s">
        <v>430</v>
      </c>
      <c r="AJ447" s="346">
        <v>102</v>
      </c>
      <c r="AK447" s="346">
        <v>162</v>
      </c>
      <c r="AL447" s="346">
        <v>135</v>
      </c>
      <c r="AM447" s="346">
        <v>147</v>
      </c>
      <c r="AN447" s="346">
        <v>229</v>
      </c>
      <c r="AO447" s="373"/>
      <c r="AP447" s="348" t="s">
        <v>430</v>
      </c>
      <c r="AQ447" s="348" t="s">
        <v>430</v>
      </c>
      <c r="AR447" s="348" t="s">
        <v>430</v>
      </c>
      <c r="AS447" s="348" t="s">
        <v>430</v>
      </c>
      <c r="AT447" s="348">
        <v>6.07</v>
      </c>
      <c r="AU447" s="351"/>
      <c r="AV447" s="346" t="s">
        <v>430</v>
      </c>
      <c r="AW447" s="346" t="s">
        <v>430</v>
      </c>
      <c r="AX447" s="346" t="s">
        <v>430</v>
      </c>
      <c r="AY447" s="346" t="s">
        <v>430</v>
      </c>
      <c r="AZ447" s="346">
        <v>119</v>
      </c>
      <c r="BA447" s="374"/>
      <c r="BB447" s="348">
        <v>13.382698761102899</v>
      </c>
      <c r="BC447" s="348">
        <v>0.99904756027161701</v>
      </c>
      <c r="BD447" s="348">
        <v>-2.9521085097936901E-2</v>
      </c>
      <c r="BE447" s="375">
        <v>-5.3752923472209099E-2</v>
      </c>
      <c r="BF447" s="374"/>
      <c r="BG447" s="372">
        <v>0.1022</v>
      </c>
      <c r="BH447" s="373"/>
      <c r="BI447" s="348">
        <v>83.656300000000002</v>
      </c>
      <c r="BJ447" s="348">
        <v>15.874000000000001</v>
      </c>
      <c r="BK447" s="348" t="s">
        <v>430</v>
      </c>
      <c r="BL447" s="348">
        <v>0.46970000000000001</v>
      </c>
      <c r="BM447" s="373"/>
      <c r="BN447" s="372" t="s">
        <v>5094</v>
      </c>
      <c r="BO447" s="372" t="s">
        <v>5095</v>
      </c>
      <c r="BP447" s="372" t="s">
        <v>5096</v>
      </c>
      <c r="BQ447" s="372" t="s">
        <v>4631</v>
      </c>
      <c r="BR447" s="372" t="s">
        <v>5097</v>
      </c>
      <c r="BS447" s="373"/>
      <c r="BT447" s="354" t="s">
        <v>555</v>
      </c>
    </row>
    <row r="448" spans="1:72" s="428" customFormat="1" x14ac:dyDescent="0.25">
      <c r="A448" s="345" t="s">
        <v>5685</v>
      </c>
      <c r="B448" s="373"/>
      <c r="C448" s="719">
        <v>45624</v>
      </c>
      <c r="D448" s="373"/>
      <c r="E448" s="346">
        <v>79.143699999999995</v>
      </c>
      <c r="F448" s="373"/>
      <c r="G448" s="347">
        <v>11.284700000000001</v>
      </c>
      <c r="H448" s="374"/>
      <c r="I448" s="348">
        <v>-0.1018</v>
      </c>
      <c r="J448" s="348">
        <v>0.52200000000000002</v>
      </c>
      <c r="K448" s="348">
        <v>2.5602</v>
      </c>
      <c r="L448" s="348">
        <v>2.9081000000000001</v>
      </c>
      <c r="M448" s="348">
        <v>7.7112999999999996</v>
      </c>
      <c r="N448" s="350">
        <v>11.3528</v>
      </c>
      <c r="O448" s="348" t="s">
        <v>430</v>
      </c>
      <c r="P448" s="348" t="s">
        <v>430</v>
      </c>
      <c r="Q448" s="348" t="s">
        <v>430</v>
      </c>
      <c r="R448" s="348" t="s">
        <v>430</v>
      </c>
      <c r="S448" s="348">
        <v>3.3530000000000002</v>
      </c>
      <c r="T448" s="348">
        <v>21.1572</v>
      </c>
      <c r="U448" s="348">
        <v>5.7252999999999998</v>
      </c>
      <c r="V448" s="348">
        <v>11.8926</v>
      </c>
      <c r="W448" s="348">
        <v>1.6392</v>
      </c>
      <c r="X448" s="348">
        <v>7.1708999999999996</v>
      </c>
      <c r="Y448" s="374"/>
      <c r="Z448" s="346">
        <v>54</v>
      </c>
      <c r="AA448" s="346">
        <v>54</v>
      </c>
      <c r="AB448" s="346">
        <v>103</v>
      </c>
      <c r="AC448" s="346">
        <v>125</v>
      </c>
      <c r="AD448" s="346">
        <v>55</v>
      </c>
      <c r="AE448" s="346">
        <v>67</v>
      </c>
      <c r="AF448" s="346" t="s">
        <v>430</v>
      </c>
      <c r="AG448" s="346" t="s">
        <v>430</v>
      </c>
      <c r="AH448" s="346" t="s">
        <v>430</v>
      </c>
      <c r="AI448" s="346" t="s">
        <v>430</v>
      </c>
      <c r="AJ448" s="346">
        <v>113</v>
      </c>
      <c r="AK448" s="346">
        <v>78</v>
      </c>
      <c r="AL448" s="346">
        <v>79</v>
      </c>
      <c r="AM448" s="346">
        <v>42</v>
      </c>
      <c r="AN448" s="346">
        <v>67</v>
      </c>
      <c r="AO448" s="373"/>
      <c r="AP448" s="348" t="s">
        <v>430</v>
      </c>
      <c r="AQ448" s="348" t="s">
        <v>430</v>
      </c>
      <c r="AR448" s="348" t="s">
        <v>430</v>
      </c>
      <c r="AS448" s="348" t="s">
        <v>430</v>
      </c>
      <c r="AT448" s="348">
        <v>15.53</v>
      </c>
      <c r="AU448" s="351"/>
      <c r="AV448" s="346" t="s">
        <v>430</v>
      </c>
      <c r="AW448" s="346" t="s">
        <v>430</v>
      </c>
      <c r="AX448" s="346" t="s">
        <v>430</v>
      </c>
      <c r="AY448" s="346" t="s">
        <v>430</v>
      </c>
      <c r="AZ448" s="346">
        <v>77</v>
      </c>
      <c r="BA448" s="374"/>
      <c r="BB448" s="348">
        <v>17.697066128613201</v>
      </c>
      <c r="BC448" s="348">
        <v>0.99913957357153005</v>
      </c>
      <c r="BD448" s="348">
        <v>1.3353737539655301E-2</v>
      </c>
      <c r="BE448" s="375">
        <v>-4.3416280492809801E-2</v>
      </c>
      <c r="BF448" s="374"/>
      <c r="BG448" s="372">
        <v>5.6800000000000003E-2</v>
      </c>
      <c r="BH448" s="373"/>
      <c r="BI448" s="348">
        <v>11.0718</v>
      </c>
      <c r="BJ448" s="348">
        <v>84.506500000000003</v>
      </c>
      <c r="BK448" s="348">
        <v>4.2434799999999999</v>
      </c>
      <c r="BL448" s="348">
        <v>0.17821999999999999</v>
      </c>
      <c r="BM448" s="373"/>
      <c r="BN448" s="372" t="s">
        <v>4722</v>
      </c>
      <c r="BO448" s="372" t="s">
        <v>4723</v>
      </c>
      <c r="BP448" s="372" t="s">
        <v>5158</v>
      </c>
      <c r="BQ448" s="372" t="s">
        <v>4783</v>
      </c>
      <c r="BR448" s="372" t="s">
        <v>4814</v>
      </c>
      <c r="BS448" s="373"/>
      <c r="BT448" s="354" t="s">
        <v>555</v>
      </c>
    </row>
    <row r="449" spans="1:72" s="428" customFormat="1" x14ac:dyDescent="0.25">
      <c r="A449" s="345" t="s">
        <v>5686</v>
      </c>
      <c r="B449" s="373"/>
      <c r="C449" s="719">
        <v>45877</v>
      </c>
      <c r="D449" s="373"/>
      <c r="E449" s="346">
        <v>81.059600000000003</v>
      </c>
      <c r="F449" s="373"/>
      <c r="G449" s="347">
        <v>11.2248</v>
      </c>
      <c r="H449" s="374"/>
      <c r="I449" s="348">
        <v>0.1258</v>
      </c>
      <c r="J449" s="348">
        <v>1.6408</v>
      </c>
      <c r="K449" s="348">
        <v>5.2815000000000003</v>
      </c>
      <c r="L449" s="348">
        <v>6.2965</v>
      </c>
      <c r="M449" s="348">
        <v>5.5677000000000003</v>
      </c>
      <c r="N449" s="350">
        <v>10.1464</v>
      </c>
      <c r="O449" s="348" t="s">
        <v>430</v>
      </c>
      <c r="P449" s="348" t="s">
        <v>430</v>
      </c>
      <c r="Q449" s="348" t="s">
        <v>430</v>
      </c>
      <c r="R449" s="348" t="s">
        <v>430</v>
      </c>
      <c r="S449" s="348">
        <v>4.9821999999999997</v>
      </c>
      <c r="T449" s="348">
        <v>22.470600000000001</v>
      </c>
      <c r="U449" s="348">
        <v>6.3609</v>
      </c>
      <c r="V449" s="348">
        <v>11.923400000000001</v>
      </c>
      <c r="W449" s="348">
        <v>4.4546000000000001</v>
      </c>
      <c r="X449" s="348">
        <v>11.6081</v>
      </c>
      <c r="Y449" s="374"/>
      <c r="Z449" s="346">
        <v>30</v>
      </c>
      <c r="AA449" s="346">
        <v>21</v>
      </c>
      <c r="AB449" s="346">
        <v>16</v>
      </c>
      <c r="AC449" s="346">
        <v>36</v>
      </c>
      <c r="AD449" s="346">
        <v>91</v>
      </c>
      <c r="AE449" s="346">
        <v>78</v>
      </c>
      <c r="AF449" s="346" t="s">
        <v>430</v>
      </c>
      <c r="AG449" s="346" t="s">
        <v>430</v>
      </c>
      <c r="AH449" s="346" t="s">
        <v>430</v>
      </c>
      <c r="AI449" s="346" t="s">
        <v>430</v>
      </c>
      <c r="AJ449" s="346">
        <v>33</v>
      </c>
      <c r="AK449" s="346">
        <v>59</v>
      </c>
      <c r="AL449" s="346">
        <v>63</v>
      </c>
      <c r="AM449" s="346">
        <v>39</v>
      </c>
      <c r="AN449" s="346">
        <v>17</v>
      </c>
      <c r="AO449" s="373"/>
      <c r="AP449" s="348" t="s">
        <v>430</v>
      </c>
      <c r="AQ449" s="348" t="s">
        <v>430</v>
      </c>
      <c r="AR449" s="348" t="s">
        <v>430</v>
      </c>
      <c r="AS449" s="348" t="s">
        <v>430</v>
      </c>
      <c r="AT449" s="348">
        <v>17.63</v>
      </c>
      <c r="AU449" s="351"/>
      <c r="AV449" s="346" t="s">
        <v>430</v>
      </c>
      <c r="AW449" s="346" t="s">
        <v>430</v>
      </c>
      <c r="AX449" s="346" t="s">
        <v>430</v>
      </c>
      <c r="AY449" s="346" t="s">
        <v>430</v>
      </c>
      <c r="AZ449" s="346">
        <v>42</v>
      </c>
      <c r="BA449" s="374"/>
      <c r="BB449" s="348">
        <v>18.342920591097801</v>
      </c>
      <c r="BC449" s="348">
        <v>0</v>
      </c>
      <c r="BD449" s="348">
        <v>2.70047603057549E-2</v>
      </c>
      <c r="BE449" s="375" t="s">
        <v>430</v>
      </c>
      <c r="BF449" s="374"/>
      <c r="BG449" s="372" t="s">
        <v>430</v>
      </c>
      <c r="BH449" s="373"/>
      <c r="BI449" s="348">
        <v>40.819099999999999</v>
      </c>
      <c r="BJ449" s="348">
        <v>39.551600000000001</v>
      </c>
      <c r="BK449" s="348">
        <v>19.505299999999998</v>
      </c>
      <c r="BL449" s="348">
        <v>0.124</v>
      </c>
      <c r="BM449" s="373"/>
      <c r="BN449" s="372" t="s">
        <v>5160</v>
      </c>
      <c r="BO449" s="372" t="s">
        <v>509</v>
      </c>
      <c r="BP449" s="372" t="s">
        <v>5161</v>
      </c>
      <c r="BQ449" s="372" t="s">
        <v>5162</v>
      </c>
      <c r="BR449" s="372" t="s">
        <v>5163</v>
      </c>
      <c r="BS449" s="373"/>
      <c r="BT449" s="354" t="s">
        <v>5155</v>
      </c>
    </row>
    <row r="450" spans="1:72" s="428" customFormat="1" x14ac:dyDescent="0.25">
      <c r="A450" s="345" t="s">
        <v>5687</v>
      </c>
      <c r="B450" s="373"/>
      <c r="C450" s="719">
        <v>45589</v>
      </c>
      <c r="D450" s="373"/>
      <c r="E450" s="346">
        <v>71.800700000000006</v>
      </c>
      <c r="F450" s="373"/>
      <c r="G450" s="347">
        <v>10.055099999999999</v>
      </c>
      <c r="H450" s="374"/>
      <c r="I450" s="348">
        <v>-0.47810000000000002</v>
      </c>
      <c r="J450" s="348">
        <v>-0.59019999999999995</v>
      </c>
      <c r="K450" s="348">
        <v>0.49370000000000003</v>
      </c>
      <c r="L450" s="348">
        <v>1.3037000000000001</v>
      </c>
      <c r="M450" s="348">
        <v>-3.7117</v>
      </c>
      <c r="N450" s="350">
        <v>-1.6792</v>
      </c>
      <c r="O450" s="348" t="s">
        <v>430</v>
      </c>
      <c r="P450" s="348" t="s">
        <v>430</v>
      </c>
      <c r="Q450" s="348" t="s">
        <v>430</v>
      </c>
      <c r="R450" s="348" t="s">
        <v>430</v>
      </c>
      <c r="S450" s="348">
        <v>1.2048000000000001</v>
      </c>
      <c r="T450" s="348">
        <v>8.5687999999999995</v>
      </c>
      <c r="U450" s="348">
        <v>-7.1002000000000001</v>
      </c>
      <c r="V450" s="348">
        <v>-1.2706</v>
      </c>
      <c r="W450" s="348">
        <v>-1.1181000000000001</v>
      </c>
      <c r="X450" s="348">
        <v>0.2989</v>
      </c>
      <c r="Y450" s="374"/>
      <c r="Z450" s="346">
        <v>167</v>
      </c>
      <c r="AA450" s="346">
        <v>197</v>
      </c>
      <c r="AB450" s="346">
        <v>195</v>
      </c>
      <c r="AC450" s="346">
        <v>207</v>
      </c>
      <c r="AD450" s="346">
        <v>210</v>
      </c>
      <c r="AE450" s="346">
        <v>188</v>
      </c>
      <c r="AF450" s="346" t="s">
        <v>430</v>
      </c>
      <c r="AG450" s="346" t="s">
        <v>430</v>
      </c>
      <c r="AH450" s="346" t="s">
        <v>430</v>
      </c>
      <c r="AI450" s="346" t="s">
        <v>430</v>
      </c>
      <c r="AJ450" s="346">
        <v>198</v>
      </c>
      <c r="AK450" s="346">
        <v>210</v>
      </c>
      <c r="AL450" s="346">
        <v>209</v>
      </c>
      <c r="AM450" s="346">
        <v>196</v>
      </c>
      <c r="AN450" s="346">
        <v>209</v>
      </c>
      <c r="AO450" s="373"/>
      <c r="AP450" s="348" t="s">
        <v>430</v>
      </c>
      <c r="AQ450" s="348" t="s">
        <v>430</v>
      </c>
      <c r="AR450" s="348" t="s">
        <v>430</v>
      </c>
      <c r="AS450" s="348" t="s">
        <v>430</v>
      </c>
      <c r="AT450" s="348">
        <v>-3.53</v>
      </c>
      <c r="AU450" s="351"/>
      <c r="AV450" s="346" t="s">
        <v>430</v>
      </c>
      <c r="AW450" s="346" t="s">
        <v>430</v>
      </c>
      <c r="AX450" s="346" t="s">
        <v>430</v>
      </c>
      <c r="AY450" s="346" t="s">
        <v>430</v>
      </c>
      <c r="AZ450" s="346">
        <v>201</v>
      </c>
      <c r="BA450" s="374"/>
      <c r="BB450" s="348">
        <v>11.823107367929399</v>
      </c>
      <c r="BC450" s="348">
        <v>0.99790925106263095</v>
      </c>
      <c r="BD450" s="348">
        <v>-2.7503120558758101E-2</v>
      </c>
      <c r="BE450" s="375">
        <v>-2.38527185863481E-2</v>
      </c>
      <c r="BF450" s="374"/>
      <c r="BG450" s="372">
        <v>7.4700000000000003E-2</v>
      </c>
      <c r="BH450" s="373"/>
      <c r="BI450" s="348">
        <v>98.368899999999996</v>
      </c>
      <c r="BJ450" s="348">
        <v>1.3561000000000001</v>
      </c>
      <c r="BK450" s="348" t="s">
        <v>430</v>
      </c>
      <c r="BL450" s="348">
        <v>0.27500000000000002</v>
      </c>
      <c r="BM450" s="373"/>
      <c r="BN450" s="372" t="s">
        <v>5165</v>
      </c>
      <c r="BO450" s="372" t="s">
        <v>4500</v>
      </c>
      <c r="BP450" s="372" t="s">
        <v>4501</v>
      </c>
      <c r="BQ450" s="372" t="s">
        <v>730</v>
      </c>
      <c r="BR450" s="372" t="s">
        <v>3260</v>
      </c>
      <c r="BS450" s="373"/>
      <c r="BT450" s="354" t="s">
        <v>555</v>
      </c>
    </row>
    <row r="451" spans="1:72" s="428" customFormat="1" x14ac:dyDescent="0.25">
      <c r="A451" s="345" t="s">
        <v>5688</v>
      </c>
      <c r="B451" s="373"/>
      <c r="C451" s="719">
        <v>44643</v>
      </c>
      <c r="D451" s="373"/>
      <c r="E451" s="346">
        <v>68.05</v>
      </c>
      <c r="F451" s="373"/>
      <c r="G451" s="347">
        <v>16.133600000000001</v>
      </c>
      <c r="H451" s="374"/>
      <c r="I451" s="348">
        <v>-0.53139999999999998</v>
      </c>
      <c r="J451" s="348">
        <v>-0.77370000000000005</v>
      </c>
      <c r="K451" s="348">
        <v>-1.4742</v>
      </c>
      <c r="L451" s="348">
        <v>-0.61599999999999999</v>
      </c>
      <c r="M451" s="348">
        <v>-4.6714000000000002</v>
      </c>
      <c r="N451" s="350">
        <v>-3.3161</v>
      </c>
      <c r="O451" s="348">
        <v>-3.5510999999999999</v>
      </c>
      <c r="P451" s="348">
        <v>8.7018000000000004</v>
      </c>
      <c r="Q451" s="348" t="s">
        <v>430</v>
      </c>
      <c r="R451" s="348" t="s">
        <v>430</v>
      </c>
      <c r="S451" s="348">
        <v>-0.36990000000000001</v>
      </c>
      <c r="T451" s="348">
        <v>7.0449000000000002</v>
      </c>
      <c r="U451" s="348">
        <v>-6.6784999999999997</v>
      </c>
      <c r="V451" s="348">
        <v>-1.7316</v>
      </c>
      <c r="W451" s="348">
        <v>-2.2898999999999998</v>
      </c>
      <c r="X451" s="348">
        <v>11.3939</v>
      </c>
      <c r="Y451" s="374"/>
      <c r="Z451" s="346">
        <v>189</v>
      </c>
      <c r="AA451" s="346">
        <v>211</v>
      </c>
      <c r="AB451" s="346">
        <v>258</v>
      </c>
      <c r="AC451" s="346">
        <v>235</v>
      </c>
      <c r="AD451" s="346">
        <v>228</v>
      </c>
      <c r="AE451" s="346">
        <v>204</v>
      </c>
      <c r="AF451" s="346">
        <v>120</v>
      </c>
      <c r="AG451" s="346">
        <v>83</v>
      </c>
      <c r="AH451" s="346" t="s">
        <v>430</v>
      </c>
      <c r="AI451" s="346" t="s">
        <v>430</v>
      </c>
      <c r="AJ451" s="346">
        <v>242</v>
      </c>
      <c r="AK451" s="346">
        <v>235</v>
      </c>
      <c r="AL451" s="346">
        <v>194</v>
      </c>
      <c r="AM451" s="346">
        <v>207</v>
      </c>
      <c r="AN451" s="346">
        <v>262</v>
      </c>
      <c r="AO451" s="373"/>
      <c r="AP451" s="348" t="s">
        <v>430</v>
      </c>
      <c r="AQ451" s="348" t="s">
        <v>430</v>
      </c>
      <c r="AR451" s="348" t="s">
        <v>430</v>
      </c>
      <c r="AS451" s="348">
        <v>1.04</v>
      </c>
      <c r="AT451" s="348">
        <v>-4.95</v>
      </c>
      <c r="AU451" s="351"/>
      <c r="AV451" s="346" t="s">
        <v>430</v>
      </c>
      <c r="AW451" s="346" t="s">
        <v>430</v>
      </c>
      <c r="AX451" s="346" t="s">
        <v>430</v>
      </c>
      <c r="AY451" s="346">
        <v>92</v>
      </c>
      <c r="AZ451" s="346">
        <v>211</v>
      </c>
      <c r="BA451" s="374"/>
      <c r="BB451" s="348">
        <v>12.53735783044</v>
      </c>
      <c r="BC451" s="348">
        <v>0</v>
      </c>
      <c r="BD451" s="348">
        <v>2.2668701951127902E-2</v>
      </c>
      <c r="BE451" s="375" t="s">
        <v>430</v>
      </c>
      <c r="BF451" s="374"/>
      <c r="BG451" s="372" t="s">
        <v>430</v>
      </c>
      <c r="BH451" s="373"/>
      <c r="BI451" s="348">
        <v>80.765600000000006</v>
      </c>
      <c r="BJ451" s="348">
        <v>15.5633</v>
      </c>
      <c r="BK451" s="348">
        <v>3.15828</v>
      </c>
      <c r="BL451" s="348">
        <v>0.51282000000000005</v>
      </c>
      <c r="BM451" s="373"/>
      <c r="BN451" s="372" t="s">
        <v>5167</v>
      </c>
      <c r="BO451" s="372" t="s">
        <v>5168</v>
      </c>
      <c r="BP451" s="372" t="s">
        <v>5169</v>
      </c>
      <c r="BQ451" s="372" t="s">
        <v>5170</v>
      </c>
      <c r="BR451" s="372" t="s">
        <v>3816</v>
      </c>
      <c r="BS451" s="373"/>
      <c r="BT451" s="354" t="s">
        <v>548</v>
      </c>
    </row>
    <row r="452" spans="1:72" s="428" customFormat="1" x14ac:dyDescent="0.25">
      <c r="A452" s="345" t="s">
        <v>5689</v>
      </c>
      <c r="B452" s="373"/>
      <c r="C452" s="719">
        <v>45408</v>
      </c>
      <c r="D452" s="373"/>
      <c r="E452" s="346">
        <v>69.819999999999993</v>
      </c>
      <c r="F452" s="373"/>
      <c r="G452" s="347">
        <v>12.3802</v>
      </c>
      <c r="H452" s="374"/>
      <c r="I452" s="348">
        <v>-0.3886</v>
      </c>
      <c r="J452" s="348">
        <v>0.30630000000000002</v>
      </c>
      <c r="K452" s="348">
        <v>0.73799999999999999</v>
      </c>
      <c r="L452" s="348">
        <v>2.5402999999999998</v>
      </c>
      <c r="M452" s="348">
        <v>-5.1906999999999996</v>
      </c>
      <c r="N452" s="350">
        <v>1.5203</v>
      </c>
      <c r="O452" s="348">
        <v>5.7690999999999999</v>
      </c>
      <c r="P452" s="348" t="s">
        <v>430</v>
      </c>
      <c r="Q452" s="348" t="s">
        <v>430</v>
      </c>
      <c r="R452" s="348" t="s">
        <v>430</v>
      </c>
      <c r="S452" s="348">
        <v>-0.86240000000000006</v>
      </c>
      <c r="T452" s="348">
        <v>12.3644</v>
      </c>
      <c r="U452" s="348">
        <v>-4.3910999999999998</v>
      </c>
      <c r="V452" s="348">
        <v>1.3085</v>
      </c>
      <c r="W452" s="348">
        <v>-1.0558000000000001</v>
      </c>
      <c r="X452" s="348">
        <v>9.5665999999999993</v>
      </c>
      <c r="Y452" s="374"/>
      <c r="Z452" s="346">
        <v>147</v>
      </c>
      <c r="AA452" s="346">
        <v>75</v>
      </c>
      <c r="AB452" s="346">
        <v>171</v>
      </c>
      <c r="AC452" s="346">
        <v>144</v>
      </c>
      <c r="AD452" s="346">
        <v>240</v>
      </c>
      <c r="AE452" s="346">
        <v>160</v>
      </c>
      <c r="AF452" s="346">
        <v>18</v>
      </c>
      <c r="AG452" s="346" t="s">
        <v>430</v>
      </c>
      <c r="AH452" s="346" t="s">
        <v>430</v>
      </c>
      <c r="AI452" s="346" t="s">
        <v>430</v>
      </c>
      <c r="AJ452" s="346">
        <v>255</v>
      </c>
      <c r="AK452" s="346">
        <v>171</v>
      </c>
      <c r="AL452" s="346">
        <v>187</v>
      </c>
      <c r="AM452" s="346">
        <v>169</v>
      </c>
      <c r="AN452" s="346">
        <v>189</v>
      </c>
      <c r="AO452" s="373"/>
      <c r="AP452" s="348" t="s">
        <v>430</v>
      </c>
      <c r="AQ452" s="348" t="s">
        <v>430</v>
      </c>
      <c r="AR452" s="348" t="s">
        <v>430</v>
      </c>
      <c r="AS452" s="348" t="s">
        <v>430</v>
      </c>
      <c r="AT452" s="348">
        <v>-1.42</v>
      </c>
      <c r="AU452" s="351"/>
      <c r="AV452" s="346" t="s">
        <v>430</v>
      </c>
      <c r="AW452" s="346" t="s">
        <v>430</v>
      </c>
      <c r="AX452" s="346" t="s">
        <v>430</v>
      </c>
      <c r="AY452" s="346" t="s">
        <v>430</v>
      </c>
      <c r="AZ452" s="346">
        <v>183</v>
      </c>
      <c r="BA452" s="374"/>
      <c r="BB452" s="348">
        <v>15.7594688445465</v>
      </c>
      <c r="BC452" s="348">
        <v>0.99567372207596105</v>
      </c>
      <c r="BD452" s="348">
        <v>2.6707600455378799E-2</v>
      </c>
      <c r="BE452" s="375">
        <v>-7.7206183003551698E-2</v>
      </c>
      <c r="BF452" s="374"/>
      <c r="BG452" s="372">
        <v>0.1641</v>
      </c>
      <c r="BH452" s="373"/>
      <c r="BI452" s="348">
        <v>94.587100000000007</v>
      </c>
      <c r="BJ452" s="348">
        <v>4.4775799999999997</v>
      </c>
      <c r="BK452" s="348">
        <v>0.49713400000000002</v>
      </c>
      <c r="BL452" s="348">
        <v>0.43818600000000002</v>
      </c>
      <c r="BM452" s="373"/>
      <c r="BN452" s="372" t="s">
        <v>5172</v>
      </c>
      <c r="BO452" s="372" t="s">
        <v>5173</v>
      </c>
      <c r="BP452" s="372" t="s">
        <v>5174</v>
      </c>
      <c r="BQ452" s="372" t="s">
        <v>5175</v>
      </c>
      <c r="BR452" s="372" t="s">
        <v>5176</v>
      </c>
      <c r="BS452" s="373"/>
      <c r="BT452" s="354" t="s">
        <v>4673</v>
      </c>
    </row>
    <row r="453" spans="1:72" s="428" customFormat="1" x14ac:dyDescent="0.25">
      <c r="A453" s="345" t="s">
        <v>5690</v>
      </c>
      <c r="B453" s="373"/>
      <c r="C453" s="719">
        <v>45944</v>
      </c>
      <c r="D453" s="373"/>
      <c r="E453" s="346">
        <v>71.31</v>
      </c>
      <c r="F453" s="373"/>
      <c r="G453" s="347">
        <v>9.6434999999999995</v>
      </c>
      <c r="H453" s="374"/>
      <c r="I453" s="348">
        <v>-0.48299999999999998</v>
      </c>
      <c r="J453" s="348">
        <v>-0.58350000000000002</v>
      </c>
      <c r="K453" s="348">
        <v>0.50860000000000005</v>
      </c>
      <c r="L453" s="348">
        <v>1.3942000000000001</v>
      </c>
      <c r="M453" s="348">
        <v>-3.6440000000000001</v>
      </c>
      <c r="N453" s="350" t="s">
        <v>430</v>
      </c>
      <c r="O453" s="348" t="s">
        <v>430</v>
      </c>
      <c r="P453" s="348" t="s">
        <v>430</v>
      </c>
      <c r="Q453" s="348" t="s">
        <v>430</v>
      </c>
      <c r="R453" s="348" t="s">
        <v>430</v>
      </c>
      <c r="S453" s="348">
        <v>1.2292000000000001</v>
      </c>
      <c r="T453" s="348">
        <v>8.6725999999999992</v>
      </c>
      <c r="U453" s="348">
        <v>-7.0926999999999998</v>
      </c>
      <c r="V453" s="348" t="s">
        <v>430</v>
      </c>
      <c r="W453" s="348">
        <v>-1.1034999999999999</v>
      </c>
      <c r="X453" s="348">
        <v>-3.5649999999999999</v>
      </c>
      <c r="Y453" s="374"/>
      <c r="Z453" s="346">
        <v>176</v>
      </c>
      <c r="AA453" s="346">
        <v>183</v>
      </c>
      <c r="AB453" s="346">
        <v>182</v>
      </c>
      <c r="AC453" s="346">
        <v>189</v>
      </c>
      <c r="AD453" s="346">
        <v>201</v>
      </c>
      <c r="AE453" s="346" t="s">
        <v>430</v>
      </c>
      <c r="AF453" s="346" t="s">
        <v>430</v>
      </c>
      <c r="AG453" s="346" t="s">
        <v>430</v>
      </c>
      <c r="AH453" s="346" t="s">
        <v>430</v>
      </c>
      <c r="AI453" s="346" t="s">
        <v>430</v>
      </c>
      <c r="AJ453" s="346">
        <v>188</v>
      </c>
      <c r="AK453" s="346">
        <v>196</v>
      </c>
      <c r="AL453" s="346">
        <v>208</v>
      </c>
      <c r="AM453" s="346" t="s">
        <v>430</v>
      </c>
      <c r="AN453" s="346">
        <v>194</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74"/>
      <c r="BB453" s="348">
        <v>13.2082500246874</v>
      </c>
      <c r="BC453" s="348">
        <v>0.99876161366527905</v>
      </c>
      <c r="BD453" s="348">
        <v>-8.0361345945349605E-2</v>
      </c>
      <c r="BE453" s="375">
        <v>-3.3081013673429402E-2</v>
      </c>
      <c r="BF453" s="374"/>
      <c r="BG453" s="372">
        <v>0.14749999999999999</v>
      </c>
      <c r="BH453" s="373"/>
      <c r="BI453" s="348">
        <v>98.439899999999994</v>
      </c>
      <c r="BJ453" s="348">
        <v>1.3557600000000001</v>
      </c>
      <c r="BK453" s="348" t="s">
        <v>430</v>
      </c>
      <c r="BL453" s="348">
        <v>0.20433999999999999</v>
      </c>
      <c r="BM453" s="373"/>
      <c r="BN453" s="372" t="s">
        <v>5691</v>
      </c>
      <c r="BO453" s="372" t="s">
        <v>4500</v>
      </c>
      <c r="BP453" s="372" t="s">
        <v>4501</v>
      </c>
      <c r="BQ453" s="372" t="s">
        <v>730</v>
      </c>
      <c r="BR453" s="372" t="s">
        <v>3260</v>
      </c>
      <c r="BS453" s="373"/>
      <c r="BT453" s="354" t="s">
        <v>555</v>
      </c>
    </row>
    <row r="454" spans="1:72" s="428" customFormat="1" ht="11" x14ac:dyDescent="0.3">
      <c r="A454" s="841" t="s">
        <v>5692</v>
      </c>
      <c r="B454" s="842"/>
      <c r="C454" s="843">
        <v>45684</v>
      </c>
      <c r="D454" s="842"/>
      <c r="E454" s="844">
        <v>84.8065</v>
      </c>
      <c r="F454" s="842"/>
      <c r="G454" s="845">
        <v>11.986000000000001</v>
      </c>
      <c r="H454" s="847"/>
      <c r="I454" s="846">
        <v>-0.125</v>
      </c>
      <c r="J454" s="846">
        <v>0.52</v>
      </c>
      <c r="K454" s="846">
        <v>3.4523999999999999</v>
      </c>
      <c r="L454" s="846">
        <v>7.9527999999999999</v>
      </c>
      <c r="M454" s="846">
        <v>16.233499999999999</v>
      </c>
      <c r="N454" s="848">
        <v>10.2272</v>
      </c>
      <c r="O454" s="846" t="s">
        <v>430</v>
      </c>
      <c r="P454" s="846" t="s">
        <v>430</v>
      </c>
      <c r="Q454" s="846" t="s">
        <v>430</v>
      </c>
      <c r="R454" s="846" t="s">
        <v>430</v>
      </c>
      <c r="S454" s="846">
        <v>4.1536</v>
      </c>
      <c r="T454" s="846">
        <v>29.2013</v>
      </c>
      <c r="U454" s="846">
        <v>10.674099999999999</v>
      </c>
      <c r="V454" s="846">
        <v>10.622999999999999</v>
      </c>
      <c r="W454" s="846">
        <v>2.8753000000000002</v>
      </c>
      <c r="X454" s="846">
        <v>12.1419</v>
      </c>
      <c r="Y454" s="847"/>
      <c r="Z454" s="844">
        <v>72</v>
      </c>
      <c r="AA454" s="844">
        <v>58</v>
      </c>
      <c r="AB454" s="844">
        <v>57</v>
      </c>
      <c r="AC454" s="844">
        <v>29</v>
      </c>
      <c r="AD454" s="844">
        <v>24</v>
      </c>
      <c r="AE454" s="844">
        <v>76</v>
      </c>
      <c r="AF454" s="844" t="s">
        <v>430</v>
      </c>
      <c r="AG454" s="844" t="s">
        <v>430</v>
      </c>
      <c r="AH454" s="844" t="s">
        <v>430</v>
      </c>
      <c r="AI454" s="844" t="s">
        <v>430</v>
      </c>
      <c r="AJ454" s="844">
        <v>61</v>
      </c>
      <c r="AK454" s="844">
        <v>21</v>
      </c>
      <c r="AL454" s="844">
        <v>23</v>
      </c>
      <c r="AM454" s="844">
        <v>57</v>
      </c>
      <c r="AN454" s="844">
        <v>49</v>
      </c>
      <c r="AO454" s="842"/>
      <c r="AP454" s="846" t="s">
        <v>430</v>
      </c>
      <c r="AQ454" s="846" t="s">
        <v>430</v>
      </c>
      <c r="AR454" s="846" t="s">
        <v>430</v>
      </c>
      <c r="AS454" s="846" t="s">
        <v>430</v>
      </c>
      <c r="AT454" s="846">
        <v>24.39</v>
      </c>
      <c r="AU454" s="849"/>
      <c r="AV454" s="844" t="s">
        <v>430</v>
      </c>
      <c r="AW454" s="844" t="s">
        <v>430</v>
      </c>
      <c r="AX454" s="844" t="s">
        <v>430</v>
      </c>
      <c r="AY454" s="844" t="s">
        <v>430</v>
      </c>
      <c r="AZ454" s="844">
        <v>27</v>
      </c>
      <c r="BA454" s="847"/>
      <c r="BB454" s="846">
        <v>19.6566018361539</v>
      </c>
      <c r="BC454" s="846">
        <v>0.99822671843456801</v>
      </c>
      <c r="BD454" s="846">
        <v>3.3673038165475802E-2</v>
      </c>
      <c r="BE454" s="852">
        <v>-3.8652697676691702E-2</v>
      </c>
      <c r="BF454" s="847"/>
      <c r="BG454" s="855">
        <v>0.1137</v>
      </c>
      <c r="BH454" s="842"/>
      <c r="BI454" s="846" t="s">
        <v>430</v>
      </c>
      <c r="BJ454" s="846">
        <v>7.1769400000000001</v>
      </c>
      <c r="BK454" s="846">
        <v>92.674700000000001</v>
      </c>
      <c r="BL454" s="846">
        <v>0.14835999999999999</v>
      </c>
      <c r="BM454" s="842"/>
      <c r="BN454" s="855" t="s">
        <v>4557</v>
      </c>
      <c r="BO454" s="855" t="s">
        <v>5178</v>
      </c>
      <c r="BP454" s="855" t="s">
        <v>2187</v>
      </c>
      <c r="BQ454" s="855" t="s">
        <v>817</v>
      </c>
      <c r="BR454" s="855" t="s">
        <v>4560</v>
      </c>
      <c r="BS454" s="842"/>
      <c r="BT454" s="856" t="s">
        <v>555</v>
      </c>
    </row>
    <row r="455" spans="1:72" s="428" customFormat="1" x14ac:dyDescent="0.25">
      <c r="A455" s="345" t="s">
        <v>5693</v>
      </c>
      <c r="B455" s="373"/>
      <c r="C455" s="719">
        <v>45408</v>
      </c>
      <c r="D455" s="373"/>
      <c r="E455" s="346">
        <v>64.53</v>
      </c>
      <c r="F455" s="373"/>
      <c r="G455" s="347">
        <v>9.3477999999999994</v>
      </c>
      <c r="H455" s="374"/>
      <c r="I455" s="348">
        <v>-5.9900000000000002E-2</v>
      </c>
      <c r="J455" s="348">
        <v>0.16819999999999999</v>
      </c>
      <c r="K455" s="348">
        <v>0.95689999999999997</v>
      </c>
      <c r="L455" s="348">
        <v>16.237300000000001</v>
      </c>
      <c r="M455" s="348">
        <v>16.625900000000001</v>
      </c>
      <c r="N455" s="350">
        <v>1.7565</v>
      </c>
      <c r="O455" s="348">
        <v>-6.7309999999999999</v>
      </c>
      <c r="P455" s="348" t="s">
        <v>430</v>
      </c>
      <c r="Q455" s="348" t="s">
        <v>430</v>
      </c>
      <c r="R455" s="348" t="s">
        <v>430</v>
      </c>
      <c r="S455" s="348">
        <v>9.9934999999999992</v>
      </c>
      <c r="T455" s="348">
        <v>39.930799999999998</v>
      </c>
      <c r="U455" s="348">
        <v>3.5743999999999998</v>
      </c>
      <c r="V455" s="348">
        <v>5.0185000000000004</v>
      </c>
      <c r="W455" s="348">
        <v>0.94599999999999995</v>
      </c>
      <c r="X455" s="348">
        <v>-2.8447</v>
      </c>
      <c r="Y455" s="374"/>
      <c r="Z455" s="346">
        <v>46</v>
      </c>
      <c r="AA455" s="346">
        <v>100</v>
      </c>
      <c r="AB455" s="346">
        <v>154</v>
      </c>
      <c r="AC455" s="346">
        <v>2</v>
      </c>
      <c r="AD455" s="346">
        <v>20</v>
      </c>
      <c r="AE455" s="346">
        <v>157</v>
      </c>
      <c r="AF455" s="346">
        <v>127</v>
      </c>
      <c r="AG455" s="346" t="s">
        <v>430</v>
      </c>
      <c r="AH455" s="346" t="s">
        <v>430</v>
      </c>
      <c r="AI455" s="346" t="s">
        <v>430</v>
      </c>
      <c r="AJ455" s="346">
        <v>12</v>
      </c>
      <c r="AK455" s="346">
        <v>2</v>
      </c>
      <c r="AL455" s="346">
        <v>100</v>
      </c>
      <c r="AM455" s="346">
        <v>137</v>
      </c>
      <c r="AN455" s="346">
        <v>111</v>
      </c>
      <c r="AO455" s="373"/>
      <c r="AP455" s="348" t="s">
        <v>430</v>
      </c>
      <c r="AQ455" s="348" t="s">
        <v>430</v>
      </c>
      <c r="AR455" s="348" t="s">
        <v>430</v>
      </c>
      <c r="AS455" s="348" t="s">
        <v>430</v>
      </c>
      <c r="AT455" s="348">
        <v>22.5</v>
      </c>
      <c r="AU455" s="351"/>
      <c r="AV455" s="346" t="s">
        <v>430</v>
      </c>
      <c r="AW455" s="346" t="s">
        <v>430</v>
      </c>
      <c r="AX455" s="346" t="s">
        <v>430</v>
      </c>
      <c r="AY455" s="346" t="s">
        <v>430</v>
      </c>
      <c r="AZ455" s="346">
        <v>34</v>
      </c>
      <c r="BA455" s="374"/>
      <c r="BB455" s="348">
        <v>30.745162061616099</v>
      </c>
      <c r="BC455" s="348">
        <v>1.0022922427560901</v>
      </c>
      <c r="BD455" s="348">
        <v>-9.7029207496173893E-3</v>
      </c>
      <c r="BE455" s="375">
        <v>-4.8296000139665E-2</v>
      </c>
      <c r="BF455" s="374"/>
      <c r="BG455" s="372">
        <v>0.69189999999999996</v>
      </c>
      <c r="BH455" s="373"/>
      <c r="BI455" s="348">
        <v>18.914999999999999</v>
      </c>
      <c r="BJ455" s="348">
        <v>65.788399999999996</v>
      </c>
      <c r="BK455" s="348">
        <v>15.123799999999999</v>
      </c>
      <c r="BL455" s="348">
        <v>0.17280000000000001</v>
      </c>
      <c r="BM455" s="373"/>
      <c r="BN455" s="372" t="s">
        <v>5180</v>
      </c>
      <c r="BO455" s="372" t="s">
        <v>5181</v>
      </c>
      <c r="BP455" s="372" t="s">
        <v>430</v>
      </c>
      <c r="BQ455" s="372" t="s">
        <v>430</v>
      </c>
      <c r="BR455" s="372" t="s">
        <v>430</v>
      </c>
      <c r="BS455" s="373"/>
      <c r="BT455" s="354" t="s">
        <v>4673</v>
      </c>
    </row>
    <row r="456" spans="1:72" s="428" customFormat="1" ht="11" x14ac:dyDescent="0.3">
      <c r="A456" s="841" t="s">
        <v>5694</v>
      </c>
      <c r="B456" s="842"/>
      <c r="C456" s="843">
        <v>45649</v>
      </c>
      <c r="D456" s="842"/>
      <c r="E456" s="844">
        <v>67.378900000000002</v>
      </c>
      <c r="F456" s="842"/>
      <c r="G456" s="845">
        <v>11.282</v>
      </c>
      <c r="H456" s="847"/>
      <c r="I456" s="846">
        <v>-0.25640000000000002</v>
      </c>
      <c r="J456" s="846">
        <v>-0.41489999999999999</v>
      </c>
      <c r="K456" s="846">
        <v>0.47199999999999998</v>
      </c>
      <c r="L456" s="846">
        <v>0.77710000000000001</v>
      </c>
      <c r="M456" s="846">
        <v>0.2132</v>
      </c>
      <c r="N456" s="848">
        <v>5.7393999999999998</v>
      </c>
      <c r="O456" s="846" t="s">
        <v>430</v>
      </c>
      <c r="P456" s="846" t="s">
        <v>430</v>
      </c>
      <c r="Q456" s="846" t="s">
        <v>430</v>
      </c>
      <c r="R456" s="846" t="s">
        <v>430</v>
      </c>
      <c r="S456" s="846">
        <v>2.2105000000000001</v>
      </c>
      <c r="T456" s="846">
        <v>12.2364</v>
      </c>
      <c r="U456" s="846">
        <v>-0.45879999999999999</v>
      </c>
      <c r="V456" s="846">
        <v>5.1052999999999997</v>
      </c>
      <c r="W456" s="846">
        <v>-1.1477999999999999</v>
      </c>
      <c r="X456" s="846">
        <v>7.4591000000000003</v>
      </c>
      <c r="Y456" s="847"/>
      <c r="Z456" s="844">
        <v>103</v>
      </c>
      <c r="AA456" s="844">
        <v>152</v>
      </c>
      <c r="AB456" s="844">
        <v>200</v>
      </c>
      <c r="AC456" s="844">
        <v>221</v>
      </c>
      <c r="AD456" s="844">
        <v>156</v>
      </c>
      <c r="AE456" s="844">
        <v>119</v>
      </c>
      <c r="AF456" s="844" t="s">
        <v>430</v>
      </c>
      <c r="AG456" s="844" t="s">
        <v>430</v>
      </c>
      <c r="AH456" s="844" t="s">
        <v>430</v>
      </c>
      <c r="AI456" s="844" t="s">
        <v>430</v>
      </c>
      <c r="AJ456" s="844">
        <v>158</v>
      </c>
      <c r="AK456" s="844">
        <v>172</v>
      </c>
      <c r="AL456" s="844">
        <v>140</v>
      </c>
      <c r="AM456" s="844">
        <v>132</v>
      </c>
      <c r="AN456" s="844">
        <v>215</v>
      </c>
      <c r="AO456" s="842"/>
      <c r="AP456" s="846" t="s">
        <v>430</v>
      </c>
      <c r="AQ456" s="846" t="s">
        <v>430</v>
      </c>
      <c r="AR456" s="846" t="s">
        <v>430</v>
      </c>
      <c r="AS456" s="846" t="s">
        <v>430</v>
      </c>
      <c r="AT456" s="846">
        <v>4.29</v>
      </c>
      <c r="AU456" s="849"/>
      <c r="AV456" s="844" t="s">
        <v>430</v>
      </c>
      <c r="AW456" s="844" t="s">
        <v>430</v>
      </c>
      <c r="AX456" s="844" t="s">
        <v>430</v>
      </c>
      <c r="AY456" s="844" t="s">
        <v>430</v>
      </c>
      <c r="AZ456" s="844">
        <v>142</v>
      </c>
      <c r="BA456" s="847"/>
      <c r="BB456" s="846">
        <v>12.151556152508199</v>
      </c>
      <c r="BC456" s="846">
        <v>1.00020281302584</v>
      </c>
      <c r="BD456" s="846">
        <v>1.67041044287588E-2</v>
      </c>
      <c r="BE456" s="852">
        <v>-7.2351900717912407E-2</v>
      </c>
      <c r="BF456" s="847"/>
      <c r="BG456" s="855">
        <v>0.2099</v>
      </c>
      <c r="BH456" s="842"/>
      <c r="BI456" s="846">
        <v>96.134399999999999</v>
      </c>
      <c r="BJ456" s="846">
        <v>3.6601499999999998</v>
      </c>
      <c r="BK456" s="846" t="s">
        <v>430</v>
      </c>
      <c r="BL456" s="846">
        <v>0.20544999999999999</v>
      </c>
      <c r="BM456" s="842"/>
      <c r="BN456" s="855" t="s">
        <v>4668</v>
      </c>
      <c r="BO456" s="855" t="s">
        <v>4669</v>
      </c>
      <c r="BP456" s="855" t="s">
        <v>4670</v>
      </c>
      <c r="BQ456" s="855" t="s">
        <v>4671</v>
      </c>
      <c r="BR456" s="855" t="s">
        <v>4672</v>
      </c>
      <c r="BS456" s="842"/>
      <c r="BT456" s="856" t="s">
        <v>555</v>
      </c>
    </row>
    <row r="457" spans="1:72" s="428" customFormat="1" x14ac:dyDescent="0.25">
      <c r="A457" s="345" t="s">
        <v>5695</v>
      </c>
      <c r="B457" s="373"/>
      <c r="C457" s="719">
        <v>45443</v>
      </c>
      <c r="D457" s="373"/>
      <c r="E457" s="346">
        <v>65.028400000000005</v>
      </c>
      <c r="F457" s="373"/>
      <c r="G457" s="347">
        <v>11.8637</v>
      </c>
      <c r="H457" s="374"/>
      <c r="I457" s="348">
        <v>-0.47399999999999998</v>
      </c>
      <c r="J457" s="348">
        <v>2.0199999999999999E-2</v>
      </c>
      <c r="K457" s="348">
        <v>0.88949999999999996</v>
      </c>
      <c r="L457" s="348">
        <v>5.2725999999999997</v>
      </c>
      <c r="M457" s="348">
        <v>-4.5129000000000001</v>
      </c>
      <c r="N457" s="350">
        <v>5.9592000000000001</v>
      </c>
      <c r="O457" s="348">
        <v>6.3624999999999998</v>
      </c>
      <c r="P457" s="348" t="s">
        <v>430</v>
      </c>
      <c r="Q457" s="348" t="s">
        <v>430</v>
      </c>
      <c r="R457" s="348" t="s">
        <v>430</v>
      </c>
      <c r="S457" s="348">
        <v>9.1999999999999998E-2</v>
      </c>
      <c r="T457" s="348">
        <v>14.9773</v>
      </c>
      <c r="U457" s="348">
        <v>-3.0560999999999998</v>
      </c>
      <c r="V457" s="348">
        <v>5.641</v>
      </c>
      <c r="W457" s="348">
        <v>0.5756</v>
      </c>
      <c r="X457" s="348">
        <v>7.9238999999999997</v>
      </c>
      <c r="Y457" s="374"/>
      <c r="Z457" s="346">
        <v>162</v>
      </c>
      <c r="AA457" s="346">
        <v>114</v>
      </c>
      <c r="AB457" s="346">
        <v>159</v>
      </c>
      <c r="AC457" s="346">
        <v>47</v>
      </c>
      <c r="AD457" s="346">
        <v>221</v>
      </c>
      <c r="AE457" s="346">
        <v>109</v>
      </c>
      <c r="AF457" s="346">
        <v>13</v>
      </c>
      <c r="AG457" s="346" t="s">
        <v>430</v>
      </c>
      <c r="AH457" s="346" t="s">
        <v>430</v>
      </c>
      <c r="AI457" s="346" t="s">
        <v>430</v>
      </c>
      <c r="AJ457" s="346">
        <v>233</v>
      </c>
      <c r="AK457" s="346">
        <v>146</v>
      </c>
      <c r="AL457" s="346">
        <v>167</v>
      </c>
      <c r="AM457" s="346">
        <v>112</v>
      </c>
      <c r="AN457" s="346">
        <v>121</v>
      </c>
      <c r="AO457" s="373"/>
      <c r="AP457" s="348" t="s">
        <v>430</v>
      </c>
      <c r="AQ457" s="348" t="s">
        <v>430</v>
      </c>
      <c r="AR457" s="348" t="s">
        <v>430</v>
      </c>
      <c r="AS457" s="348" t="s">
        <v>430</v>
      </c>
      <c r="AT457" s="348">
        <v>2.27</v>
      </c>
      <c r="AU457" s="351"/>
      <c r="AV457" s="346" t="s">
        <v>430</v>
      </c>
      <c r="AW457" s="346" t="s">
        <v>430</v>
      </c>
      <c r="AX457" s="346" t="s">
        <v>430</v>
      </c>
      <c r="AY457" s="346" t="s">
        <v>430</v>
      </c>
      <c r="AZ457" s="346">
        <v>159</v>
      </c>
      <c r="BA457" s="374"/>
      <c r="BB457" s="348">
        <v>16.634450563106601</v>
      </c>
      <c r="BC457" s="348">
        <v>0.99779248913479301</v>
      </c>
      <c r="BD457" s="348">
        <v>2.38049425262903E-3</v>
      </c>
      <c r="BE457" s="375">
        <v>-2.4342916854754999E-2</v>
      </c>
      <c r="BF457" s="374"/>
      <c r="BG457" s="372">
        <v>8.1199999999999994E-2</v>
      </c>
      <c r="BH457" s="373"/>
      <c r="BI457" s="348">
        <v>73.879099999999994</v>
      </c>
      <c r="BJ457" s="348">
        <v>25.330300000000001</v>
      </c>
      <c r="BK457" s="348" t="s">
        <v>430</v>
      </c>
      <c r="BL457" s="348">
        <v>0.79059999999999997</v>
      </c>
      <c r="BM457" s="373"/>
      <c r="BN457" s="372" t="s">
        <v>5184</v>
      </c>
      <c r="BO457" s="372" t="s">
        <v>5185</v>
      </c>
      <c r="BP457" s="372" t="s">
        <v>430</v>
      </c>
      <c r="BQ457" s="372" t="s">
        <v>430</v>
      </c>
      <c r="BR457" s="372" t="s">
        <v>430</v>
      </c>
      <c r="BS457" s="373"/>
      <c r="BT457" s="354" t="s">
        <v>555</v>
      </c>
    </row>
    <row r="458" spans="1:72" s="428" customFormat="1" x14ac:dyDescent="0.25">
      <c r="A458" s="345" t="s">
        <v>5696</v>
      </c>
      <c r="B458" s="373"/>
      <c r="C458" s="719">
        <v>45630</v>
      </c>
      <c r="D458" s="373"/>
      <c r="E458" s="346">
        <v>57.923000000000002</v>
      </c>
      <c r="F458" s="373"/>
      <c r="G458" s="347">
        <v>8.4379000000000008</v>
      </c>
      <c r="H458" s="374"/>
      <c r="I458" s="348">
        <v>-5.9200000000000003E-2</v>
      </c>
      <c r="J458" s="348">
        <v>0.1721</v>
      </c>
      <c r="K458" s="348">
        <v>0.89559999999999995</v>
      </c>
      <c r="L458" s="348">
        <v>16.194099999999999</v>
      </c>
      <c r="M458" s="348">
        <v>16.672899999999998</v>
      </c>
      <c r="N458" s="350">
        <v>1.5544</v>
      </c>
      <c r="O458" s="348" t="s">
        <v>430</v>
      </c>
      <c r="P458" s="348" t="s">
        <v>430</v>
      </c>
      <c r="Q458" s="348" t="s">
        <v>430</v>
      </c>
      <c r="R458" s="348" t="s">
        <v>430</v>
      </c>
      <c r="S458" s="348">
        <v>9.9458000000000002</v>
      </c>
      <c r="T458" s="348">
        <v>39.758200000000002</v>
      </c>
      <c r="U458" s="348">
        <v>3.7284999999999999</v>
      </c>
      <c r="V458" s="348">
        <v>4.8304</v>
      </c>
      <c r="W458" s="348">
        <v>0.88719999999999999</v>
      </c>
      <c r="X458" s="348">
        <v>-9.3577999999999992</v>
      </c>
      <c r="Y458" s="374"/>
      <c r="Z458" s="346">
        <v>44</v>
      </c>
      <c r="AA458" s="346">
        <v>98</v>
      </c>
      <c r="AB458" s="346">
        <v>156</v>
      </c>
      <c r="AC458" s="346">
        <v>3</v>
      </c>
      <c r="AD458" s="346">
        <v>19</v>
      </c>
      <c r="AE458" s="346">
        <v>158</v>
      </c>
      <c r="AF458" s="346" t="s">
        <v>430</v>
      </c>
      <c r="AG458" s="346" t="s">
        <v>430</v>
      </c>
      <c r="AH458" s="346" t="s">
        <v>430</v>
      </c>
      <c r="AI458" s="346" t="s">
        <v>430</v>
      </c>
      <c r="AJ458" s="346">
        <v>13</v>
      </c>
      <c r="AK458" s="346">
        <v>3</v>
      </c>
      <c r="AL458" s="346">
        <v>95</v>
      </c>
      <c r="AM458" s="346">
        <v>142</v>
      </c>
      <c r="AN458" s="346">
        <v>114</v>
      </c>
      <c r="AO458" s="373"/>
      <c r="AP458" s="348" t="s">
        <v>430</v>
      </c>
      <c r="AQ458" s="348" t="s">
        <v>430</v>
      </c>
      <c r="AR458" s="348" t="s">
        <v>430</v>
      </c>
      <c r="AS458" s="348" t="s">
        <v>430</v>
      </c>
      <c r="AT458" s="348">
        <v>22.52</v>
      </c>
      <c r="AU458" s="351"/>
      <c r="AV458" s="346" t="s">
        <v>430</v>
      </c>
      <c r="AW458" s="346" t="s">
        <v>430</v>
      </c>
      <c r="AX458" s="346" t="s">
        <v>430</v>
      </c>
      <c r="AY458" s="346" t="s">
        <v>430</v>
      </c>
      <c r="AZ458" s="346">
        <v>33</v>
      </c>
      <c r="BA458" s="374"/>
      <c r="BB458" s="348">
        <v>33.008912944092501</v>
      </c>
      <c r="BC458" s="348">
        <v>0.99623910277291405</v>
      </c>
      <c r="BD458" s="348">
        <v>-2.49840862055461E-2</v>
      </c>
      <c r="BE458" s="375">
        <v>-4.66489046599078E-2</v>
      </c>
      <c r="BF458" s="374"/>
      <c r="BG458" s="372">
        <v>0.19339999999999999</v>
      </c>
      <c r="BH458" s="373"/>
      <c r="BI458" s="348">
        <v>18.927700000000002</v>
      </c>
      <c r="BJ458" s="348">
        <v>65.833600000000004</v>
      </c>
      <c r="BK458" s="348">
        <v>15.134399999999999</v>
      </c>
      <c r="BL458" s="348">
        <v>0.1043</v>
      </c>
      <c r="BM458" s="373"/>
      <c r="BN458" s="372" t="s">
        <v>5187</v>
      </c>
      <c r="BO458" s="372" t="s">
        <v>5188</v>
      </c>
      <c r="BP458" s="372" t="s">
        <v>2985</v>
      </c>
      <c r="BQ458" s="372" t="s">
        <v>430</v>
      </c>
      <c r="BR458" s="372" t="s">
        <v>430</v>
      </c>
      <c r="BS458" s="373"/>
      <c r="BT458" s="354" t="s">
        <v>555</v>
      </c>
    </row>
    <row r="459" spans="1:72" s="428" customFormat="1" x14ac:dyDescent="0.25">
      <c r="A459" s="345" t="s">
        <v>5697</v>
      </c>
      <c r="B459" s="373"/>
      <c r="C459" s="719">
        <v>45833</v>
      </c>
      <c r="D459" s="373"/>
      <c r="E459" s="346">
        <v>63.22</v>
      </c>
      <c r="F459" s="373"/>
      <c r="G459" s="347">
        <v>10.1935</v>
      </c>
      <c r="H459" s="374"/>
      <c r="I459" s="348">
        <v>-0.50170000000000003</v>
      </c>
      <c r="J459" s="348">
        <v>-0.24859999999999999</v>
      </c>
      <c r="K459" s="348">
        <v>1.6392</v>
      </c>
      <c r="L459" s="348">
        <v>3.1637</v>
      </c>
      <c r="M459" s="348">
        <v>2.6246</v>
      </c>
      <c r="N459" s="350">
        <v>3.8868</v>
      </c>
      <c r="O459" s="348" t="s">
        <v>430</v>
      </c>
      <c r="P459" s="348" t="s">
        <v>430</v>
      </c>
      <c r="Q459" s="348" t="s">
        <v>430</v>
      </c>
      <c r="R459" s="348" t="s">
        <v>430</v>
      </c>
      <c r="S459" s="348">
        <v>2.4761000000000002</v>
      </c>
      <c r="T459" s="348">
        <v>15.826000000000001</v>
      </c>
      <c r="U459" s="348">
        <v>-0.52500000000000002</v>
      </c>
      <c r="V459" s="348">
        <v>4.0068000000000001</v>
      </c>
      <c r="W459" s="348">
        <v>0.39789999999999998</v>
      </c>
      <c r="X459" s="348">
        <v>1.6477999999999999</v>
      </c>
      <c r="Y459" s="374"/>
      <c r="Z459" s="346">
        <v>187</v>
      </c>
      <c r="AA459" s="346">
        <v>145</v>
      </c>
      <c r="AB459" s="346">
        <v>132</v>
      </c>
      <c r="AC459" s="346">
        <v>108</v>
      </c>
      <c r="AD459" s="346">
        <v>130</v>
      </c>
      <c r="AE459" s="346">
        <v>142</v>
      </c>
      <c r="AF459" s="346" t="s">
        <v>430</v>
      </c>
      <c r="AG459" s="346" t="s">
        <v>430</v>
      </c>
      <c r="AH459" s="346" t="s">
        <v>430</v>
      </c>
      <c r="AI459" s="346" t="s">
        <v>430</v>
      </c>
      <c r="AJ459" s="346">
        <v>145</v>
      </c>
      <c r="AK459" s="346">
        <v>129</v>
      </c>
      <c r="AL459" s="346">
        <v>145</v>
      </c>
      <c r="AM459" s="346">
        <v>153</v>
      </c>
      <c r="AN459" s="346">
        <v>137</v>
      </c>
      <c r="AO459" s="373"/>
      <c r="AP459" s="348" t="s">
        <v>430</v>
      </c>
      <c r="AQ459" s="348" t="s">
        <v>430</v>
      </c>
      <c r="AR459" s="348" t="s">
        <v>430</v>
      </c>
      <c r="AS459" s="348" t="s">
        <v>430</v>
      </c>
      <c r="AT459" s="348">
        <v>6.28</v>
      </c>
      <c r="AU459" s="351"/>
      <c r="AV459" s="346" t="s">
        <v>430</v>
      </c>
      <c r="AW459" s="346" t="s">
        <v>430</v>
      </c>
      <c r="AX459" s="346" t="s">
        <v>430</v>
      </c>
      <c r="AY459" s="346" t="s">
        <v>430</v>
      </c>
      <c r="AZ459" s="346">
        <v>113</v>
      </c>
      <c r="BA459" s="374"/>
      <c r="BB459" s="348">
        <v>14.222852140226699</v>
      </c>
      <c r="BC459" s="348">
        <v>0</v>
      </c>
      <c r="BD459" s="348">
        <v>-1.6167782701849299E-2</v>
      </c>
      <c r="BE459" s="375" t="s">
        <v>430</v>
      </c>
      <c r="BF459" s="374"/>
      <c r="BG459" s="372" t="s">
        <v>430</v>
      </c>
      <c r="BH459" s="373"/>
      <c r="BI459" s="348">
        <v>63.823</v>
      </c>
      <c r="BJ459" s="348">
        <v>19.5108</v>
      </c>
      <c r="BK459" s="348">
        <v>16.341799999999999</v>
      </c>
      <c r="BL459" s="348">
        <v>0.32440000000000002</v>
      </c>
      <c r="BM459" s="373"/>
      <c r="BN459" s="372" t="s">
        <v>1380</v>
      </c>
      <c r="BO459" s="372" t="s">
        <v>5190</v>
      </c>
      <c r="BP459" s="372" t="s">
        <v>5191</v>
      </c>
      <c r="BQ459" s="372" t="s">
        <v>5192</v>
      </c>
      <c r="BR459" s="372" t="s">
        <v>1973</v>
      </c>
      <c r="BS459" s="373"/>
      <c r="BT459" s="354" t="s">
        <v>548</v>
      </c>
    </row>
    <row r="460" spans="1:72" s="428" customFormat="1" x14ac:dyDescent="0.25">
      <c r="A460" s="345" t="s">
        <v>5698</v>
      </c>
      <c r="B460" s="373"/>
      <c r="C460" s="719">
        <v>45716</v>
      </c>
      <c r="D460" s="373"/>
      <c r="E460" s="346">
        <v>62.759900000000002</v>
      </c>
      <c r="F460" s="373"/>
      <c r="G460" s="347">
        <v>11.9993</v>
      </c>
      <c r="H460" s="374"/>
      <c r="I460" s="348">
        <v>-0.32150000000000001</v>
      </c>
      <c r="J460" s="348">
        <v>-0.1041</v>
      </c>
      <c r="K460" s="348">
        <v>1.6561999999999999</v>
      </c>
      <c r="L460" s="348">
        <v>3.0062000000000002</v>
      </c>
      <c r="M460" s="348">
        <v>2.6642999999999999</v>
      </c>
      <c r="N460" s="350">
        <v>4.1851000000000003</v>
      </c>
      <c r="O460" s="348" t="s">
        <v>430</v>
      </c>
      <c r="P460" s="348" t="s">
        <v>430</v>
      </c>
      <c r="Q460" s="348" t="s">
        <v>430</v>
      </c>
      <c r="R460" s="348" t="s">
        <v>430</v>
      </c>
      <c r="S460" s="348">
        <v>2.4653</v>
      </c>
      <c r="T460" s="348">
        <v>15.8245</v>
      </c>
      <c r="U460" s="348">
        <v>-0.38769999999999999</v>
      </c>
      <c r="V460" s="348">
        <v>4.4062000000000001</v>
      </c>
      <c r="W460" s="348">
        <v>0.36799999999999999</v>
      </c>
      <c r="X460" s="348">
        <v>12.982900000000001</v>
      </c>
      <c r="Y460" s="374"/>
      <c r="Z460" s="346">
        <v>133</v>
      </c>
      <c r="AA460" s="346">
        <v>131</v>
      </c>
      <c r="AB460" s="346">
        <v>129</v>
      </c>
      <c r="AC460" s="346">
        <v>111</v>
      </c>
      <c r="AD460" s="346">
        <v>128</v>
      </c>
      <c r="AE460" s="346">
        <v>137</v>
      </c>
      <c r="AF460" s="346" t="s">
        <v>430</v>
      </c>
      <c r="AG460" s="346" t="s">
        <v>430</v>
      </c>
      <c r="AH460" s="346" t="s">
        <v>430</v>
      </c>
      <c r="AI460" s="346" t="s">
        <v>430</v>
      </c>
      <c r="AJ460" s="346">
        <v>146</v>
      </c>
      <c r="AK460" s="346">
        <v>130</v>
      </c>
      <c r="AL460" s="346">
        <v>138</v>
      </c>
      <c r="AM460" s="346">
        <v>148</v>
      </c>
      <c r="AN460" s="346">
        <v>139</v>
      </c>
      <c r="AO460" s="373"/>
      <c r="AP460" s="348" t="s">
        <v>430</v>
      </c>
      <c r="AQ460" s="348" t="s">
        <v>430</v>
      </c>
      <c r="AR460" s="348" t="s">
        <v>430</v>
      </c>
      <c r="AS460" s="348" t="s">
        <v>430</v>
      </c>
      <c r="AT460" s="348">
        <v>6.4</v>
      </c>
      <c r="AU460" s="351"/>
      <c r="AV460" s="346" t="s">
        <v>430</v>
      </c>
      <c r="AW460" s="346" t="s">
        <v>430</v>
      </c>
      <c r="AX460" s="346" t="s">
        <v>430</v>
      </c>
      <c r="AY460" s="346" t="s">
        <v>430</v>
      </c>
      <c r="AZ460" s="346">
        <v>110</v>
      </c>
      <c r="BA460" s="374"/>
      <c r="BB460" s="348">
        <v>13.817348591382601</v>
      </c>
      <c r="BC460" s="348">
        <v>0.99719627260023302</v>
      </c>
      <c r="BD460" s="348">
        <v>1.9821683894728701E-2</v>
      </c>
      <c r="BE460" s="375">
        <v>-2.5653939854736501E-2</v>
      </c>
      <c r="BF460" s="374"/>
      <c r="BG460" s="372">
        <v>5.2499999999999998E-2</v>
      </c>
      <c r="BH460" s="373"/>
      <c r="BI460" s="348">
        <v>65.188400000000001</v>
      </c>
      <c r="BJ460" s="348">
        <v>19.9162</v>
      </c>
      <c r="BK460" s="348">
        <v>14.6623</v>
      </c>
      <c r="BL460" s="348">
        <v>0.2331</v>
      </c>
      <c r="BM460" s="373"/>
      <c r="BN460" s="372" t="s">
        <v>2958</v>
      </c>
      <c r="BO460" s="372" t="s">
        <v>2928</v>
      </c>
      <c r="BP460" s="372" t="s">
        <v>4821</v>
      </c>
      <c r="BQ460" s="372" t="s">
        <v>4564</v>
      </c>
      <c r="BR460" s="372" t="s">
        <v>4822</v>
      </c>
      <c r="BS460" s="373"/>
      <c r="BT460" s="354" t="s">
        <v>5699</v>
      </c>
    </row>
    <row r="461" spans="1:72" s="428" customFormat="1" x14ac:dyDescent="0.25">
      <c r="A461" s="345" t="s">
        <v>5700</v>
      </c>
      <c r="B461" s="373"/>
      <c r="C461" s="719">
        <v>45866</v>
      </c>
      <c r="D461" s="373"/>
      <c r="E461" s="346">
        <v>56.991799999999998</v>
      </c>
      <c r="F461" s="373"/>
      <c r="G461" s="347">
        <v>10.2354</v>
      </c>
      <c r="H461" s="374"/>
      <c r="I461" s="348">
        <v>-0.1678</v>
      </c>
      <c r="J461" s="348">
        <v>-0.66869999999999996</v>
      </c>
      <c r="K461" s="348">
        <v>-0.3049</v>
      </c>
      <c r="L461" s="348">
        <v>2.629</v>
      </c>
      <c r="M461" s="348">
        <v>-1.1464000000000001</v>
      </c>
      <c r="N461" s="350">
        <v>-0.4027</v>
      </c>
      <c r="O461" s="348" t="s">
        <v>430</v>
      </c>
      <c r="P461" s="348" t="s">
        <v>430</v>
      </c>
      <c r="Q461" s="348" t="s">
        <v>430</v>
      </c>
      <c r="R461" s="348" t="s">
        <v>430</v>
      </c>
      <c r="S461" s="348">
        <v>2.6825999999999999</v>
      </c>
      <c r="T461" s="348">
        <v>10.706799999999999</v>
      </c>
      <c r="U461" s="348">
        <v>-4.0298999999999996</v>
      </c>
      <c r="V461" s="348">
        <v>1.8092999999999999</v>
      </c>
      <c r="W461" s="348">
        <v>-1.9729000000000001</v>
      </c>
      <c r="X461" s="348">
        <v>2.1732999999999998</v>
      </c>
      <c r="Y461" s="374"/>
      <c r="Z461" s="346">
        <v>81</v>
      </c>
      <c r="AA461" s="346">
        <v>205</v>
      </c>
      <c r="AB461" s="346">
        <v>249</v>
      </c>
      <c r="AC461" s="346">
        <v>138</v>
      </c>
      <c r="AD461" s="346">
        <v>181</v>
      </c>
      <c r="AE461" s="346">
        <v>172</v>
      </c>
      <c r="AF461" s="346" t="s">
        <v>430</v>
      </c>
      <c r="AG461" s="346" t="s">
        <v>430</v>
      </c>
      <c r="AH461" s="346" t="s">
        <v>430</v>
      </c>
      <c r="AI461" s="346" t="s">
        <v>430</v>
      </c>
      <c r="AJ461" s="346">
        <v>137</v>
      </c>
      <c r="AK461" s="346">
        <v>188</v>
      </c>
      <c r="AL461" s="346">
        <v>185</v>
      </c>
      <c r="AM461" s="346">
        <v>163</v>
      </c>
      <c r="AN461" s="346">
        <v>261</v>
      </c>
      <c r="AO461" s="373"/>
      <c r="AP461" s="348" t="s">
        <v>430</v>
      </c>
      <c r="AQ461" s="348" t="s">
        <v>430</v>
      </c>
      <c r="AR461" s="348" t="s">
        <v>430</v>
      </c>
      <c r="AS461" s="348" t="s">
        <v>430</v>
      </c>
      <c r="AT461" s="348">
        <v>0.9</v>
      </c>
      <c r="AU461" s="351"/>
      <c r="AV461" s="346" t="s">
        <v>430</v>
      </c>
      <c r="AW461" s="346" t="s">
        <v>430</v>
      </c>
      <c r="AX461" s="346" t="s">
        <v>430</v>
      </c>
      <c r="AY461" s="346" t="s">
        <v>430</v>
      </c>
      <c r="AZ461" s="346">
        <v>173</v>
      </c>
      <c r="BA461" s="374"/>
      <c r="BB461" s="348">
        <v>12.740920692924799</v>
      </c>
      <c r="BC461" s="348">
        <v>0.99872138521480802</v>
      </c>
      <c r="BD461" s="348">
        <v>-3.2641616939362003E-2</v>
      </c>
      <c r="BE461" s="375">
        <v>-4.1840147689045301E-2</v>
      </c>
      <c r="BF461" s="374"/>
      <c r="BG461" s="372">
        <v>4.8599999999999997E-2</v>
      </c>
      <c r="BH461" s="373"/>
      <c r="BI461" s="348">
        <v>94.082499999999996</v>
      </c>
      <c r="BJ461" s="348">
        <v>5.4512799999999997</v>
      </c>
      <c r="BK461" s="348" t="s">
        <v>430</v>
      </c>
      <c r="BL461" s="348">
        <v>0.46622000000000002</v>
      </c>
      <c r="BM461" s="373"/>
      <c r="BN461" s="372" t="s">
        <v>5195</v>
      </c>
      <c r="BO461" s="372" t="s">
        <v>5196</v>
      </c>
      <c r="BP461" s="372" t="s">
        <v>5197</v>
      </c>
      <c r="BQ461" s="372" t="s">
        <v>848</v>
      </c>
      <c r="BR461" s="372" t="s">
        <v>5198</v>
      </c>
      <c r="BS461" s="373"/>
      <c r="BT461" s="354" t="s">
        <v>4673</v>
      </c>
    </row>
    <row r="462" spans="1:72" s="428" customFormat="1" x14ac:dyDescent="0.25">
      <c r="A462" s="345" t="s">
        <v>5701</v>
      </c>
      <c r="B462" s="373"/>
      <c r="C462" s="719">
        <v>44795</v>
      </c>
      <c r="D462" s="373"/>
      <c r="E462" s="346">
        <v>59.08</v>
      </c>
      <c r="F462" s="373"/>
      <c r="G462" s="347">
        <v>17.711400000000001</v>
      </c>
      <c r="H462" s="374"/>
      <c r="I462" s="348">
        <v>-0.69689999999999996</v>
      </c>
      <c r="J462" s="348">
        <v>-0.64729999999999999</v>
      </c>
      <c r="K462" s="348">
        <v>0.113</v>
      </c>
      <c r="L462" s="348">
        <v>-1.8922000000000001</v>
      </c>
      <c r="M462" s="348">
        <v>4.4557000000000002</v>
      </c>
      <c r="N462" s="350">
        <v>5.6481000000000003</v>
      </c>
      <c r="O462" s="348">
        <v>-3.2147000000000001</v>
      </c>
      <c r="P462" s="348">
        <v>14.642899999999999</v>
      </c>
      <c r="Q462" s="348" t="s">
        <v>430</v>
      </c>
      <c r="R462" s="348" t="s">
        <v>430</v>
      </c>
      <c r="S462" s="348">
        <v>1.4776</v>
      </c>
      <c r="T462" s="348">
        <v>13.8104</v>
      </c>
      <c r="U462" s="348">
        <v>1.0152000000000001</v>
      </c>
      <c r="V462" s="348">
        <v>5.8788</v>
      </c>
      <c r="W462" s="348">
        <v>-0.55859999999999999</v>
      </c>
      <c r="X462" s="348">
        <v>15.294700000000001</v>
      </c>
      <c r="Y462" s="374"/>
      <c r="Z462" s="346">
        <v>216</v>
      </c>
      <c r="AA462" s="346">
        <v>200</v>
      </c>
      <c r="AB462" s="346">
        <v>244</v>
      </c>
      <c r="AC462" s="346">
        <v>244</v>
      </c>
      <c r="AD462" s="346">
        <v>103</v>
      </c>
      <c r="AE462" s="346">
        <v>123</v>
      </c>
      <c r="AF462" s="346">
        <v>117</v>
      </c>
      <c r="AG462" s="346">
        <v>46</v>
      </c>
      <c r="AH462" s="346" t="s">
        <v>430</v>
      </c>
      <c r="AI462" s="346" t="s">
        <v>430</v>
      </c>
      <c r="AJ462" s="346">
        <v>183</v>
      </c>
      <c r="AK462" s="346">
        <v>156</v>
      </c>
      <c r="AL462" s="346">
        <v>121</v>
      </c>
      <c r="AM462" s="346">
        <v>106</v>
      </c>
      <c r="AN462" s="346">
        <v>170</v>
      </c>
      <c r="AO462" s="373"/>
      <c r="AP462" s="348" t="s">
        <v>430</v>
      </c>
      <c r="AQ462" s="348" t="s">
        <v>430</v>
      </c>
      <c r="AR462" s="348" t="s">
        <v>430</v>
      </c>
      <c r="AS462" s="348">
        <v>6.22</v>
      </c>
      <c r="AT462" s="348">
        <v>5.46</v>
      </c>
      <c r="AU462" s="351"/>
      <c r="AV462" s="346" t="s">
        <v>430</v>
      </c>
      <c r="AW462" s="346" t="s">
        <v>430</v>
      </c>
      <c r="AX462" s="346" t="s">
        <v>430</v>
      </c>
      <c r="AY462" s="346">
        <v>57</v>
      </c>
      <c r="AZ462" s="346">
        <v>131</v>
      </c>
      <c r="BA462" s="374"/>
      <c r="BB462" s="348">
        <v>16.483732364138898</v>
      </c>
      <c r="BC462" s="348">
        <v>0</v>
      </c>
      <c r="BD462" s="348">
        <v>4.6642149004456401E-2</v>
      </c>
      <c r="BE462" s="375" t="s">
        <v>430</v>
      </c>
      <c r="BF462" s="374"/>
      <c r="BG462" s="372" t="s">
        <v>430</v>
      </c>
      <c r="BH462" s="373"/>
      <c r="BI462" s="348">
        <v>53.239699999999999</v>
      </c>
      <c r="BJ462" s="348">
        <v>43.524500000000003</v>
      </c>
      <c r="BK462" s="348">
        <v>2.8659699999999999</v>
      </c>
      <c r="BL462" s="348">
        <v>0.36982999999999999</v>
      </c>
      <c r="BM462" s="373"/>
      <c r="BN462" s="372" t="s">
        <v>5200</v>
      </c>
      <c r="BO462" s="372" t="s">
        <v>5201</v>
      </c>
      <c r="BP462" s="372" t="s">
        <v>5202</v>
      </c>
      <c r="BQ462" s="372" t="s">
        <v>5203</v>
      </c>
      <c r="BR462" s="372" t="s">
        <v>5204</v>
      </c>
      <c r="BS462" s="373"/>
      <c r="BT462" s="354" t="s">
        <v>548</v>
      </c>
    </row>
    <row r="463" spans="1:72" s="428" customFormat="1" x14ac:dyDescent="0.25">
      <c r="A463" s="345" t="s">
        <v>5702</v>
      </c>
      <c r="B463" s="373"/>
      <c r="C463" s="719">
        <v>45750</v>
      </c>
      <c r="D463" s="373"/>
      <c r="E463" s="346">
        <v>57.73</v>
      </c>
      <c r="F463" s="373"/>
      <c r="G463" s="347">
        <v>11.540900000000001</v>
      </c>
      <c r="H463" s="374"/>
      <c r="I463" s="348">
        <v>-0.69779999999999998</v>
      </c>
      <c r="J463" s="348">
        <v>-0.64990000000000003</v>
      </c>
      <c r="K463" s="348">
        <v>0.1032</v>
      </c>
      <c r="L463" s="348">
        <v>-1.889</v>
      </c>
      <c r="M463" s="348">
        <v>4.367</v>
      </c>
      <c r="N463" s="350">
        <v>5.4984000000000002</v>
      </c>
      <c r="O463" s="348" t="s">
        <v>430</v>
      </c>
      <c r="P463" s="348" t="s">
        <v>430</v>
      </c>
      <c r="Q463" s="348" t="s">
        <v>430</v>
      </c>
      <c r="R463" s="348" t="s">
        <v>430</v>
      </c>
      <c r="S463" s="348">
        <v>1.4736</v>
      </c>
      <c r="T463" s="348">
        <v>13.8133</v>
      </c>
      <c r="U463" s="348">
        <v>0.93400000000000005</v>
      </c>
      <c r="V463" s="348">
        <v>5.7168999999999999</v>
      </c>
      <c r="W463" s="348">
        <v>-0.57120000000000004</v>
      </c>
      <c r="X463" s="348">
        <v>10.7789</v>
      </c>
      <c r="Y463" s="374"/>
      <c r="Z463" s="346">
        <v>218</v>
      </c>
      <c r="AA463" s="346">
        <v>201</v>
      </c>
      <c r="AB463" s="346">
        <v>245</v>
      </c>
      <c r="AC463" s="346">
        <v>243</v>
      </c>
      <c r="AD463" s="346">
        <v>106</v>
      </c>
      <c r="AE463" s="346">
        <v>124</v>
      </c>
      <c r="AF463" s="346" t="s">
        <v>430</v>
      </c>
      <c r="AG463" s="346" t="s">
        <v>430</v>
      </c>
      <c r="AH463" s="346" t="s">
        <v>430</v>
      </c>
      <c r="AI463" s="346" t="s">
        <v>430</v>
      </c>
      <c r="AJ463" s="346">
        <v>184</v>
      </c>
      <c r="AK463" s="346">
        <v>155</v>
      </c>
      <c r="AL463" s="346">
        <v>122</v>
      </c>
      <c r="AM463" s="346">
        <v>109</v>
      </c>
      <c r="AN463" s="346">
        <v>171</v>
      </c>
      <c r="AO463" s="373"/>
      <c r="AP463" s="348" t="s">
        <v>430</v>
      </c>
      <c r="AQ463" s="348" t="s">
        <v>430</v>
      </c>
      <c r="AR463" s="348" t="s">
        <v>430</v>
      </c>
      <c r="AS463" s="348" t="s">
        <v>430</v>
      </c>
      <c r="AT463" s="348">
        <v>5.34</v>
      </c>
      <c r="AU463" s="351"/>
      <c r="AV463" s="346" t="s">
        <v>430</v>
      </c>
      <c r="AW463" s="346" t="s">
        <v>430</v>
      </c>
      <c r="AX463" s="346" t="s">
        <v>430</v>
      </c>
      <c r="AY463" s="346" t="s">
        <v>430</v>
      </c>
      <c r="AZ463" s="346">
        <v>132</v>
      </c>
      <c r="BA463" s="374"/>
      <c r="BB463" s="348">
        <v>15.399073751392899</v>
      </c>
      <c r="BC463" s="348">
        <v>0</v>
      </c>
      <c r="BD463" s="348">
        <v>2.1755680936125801E-2</v>
      </c>
      <c r="BE463" s="375" t="s">
        <v>430</v>
      </c>
      <c r="BF463" s="374"/>
      <c r="BG463" s="372" t="s">
        <v>430</v>
      </c>
      <c r="BH463" s="373"/>
      <c r="BI463" s="348">
        <v>53.302100000000003</v>
      </c>
      <c r="BJ463" s="348">
        <v>43.573500000000003</v>
      </c>
      <c r="BK463" s="348">
        <v>2.8699699999999999</v>
      </c>
      <c r="BL463" s="348">
        <v>0.25442999999999999</v>
      </c>
      <c r="BM463" s="373"/>
      <c r="BN463" s="372" t="s">
        <v>5206</v>
      </c>
      <c r="BO463" s="372" t="s">
        <v>5207</v>
      </c>
      <c r="BP463" s="372" t="s">
        <v>5208</v>
      </c>
      <c r="BQ463" s="372" t="s">
        <v>5209</v>
      </c>
      <c r="BR463" s="372" t="s">
        <v>5210</v>
      </c>
      <c r="BS463" s="373"/>
      <c r="BT463" s="354" t="s">
        <v>4673</v>
      </c>
    </row>
    <row r="464" spans="1:72" s="428" customFormat="1" x14ac:dyDescent="0.25">
      <c r="A464" s="345" t="s">
        <v>5703</v>
      </c>
      <c r="B464" s="373"/>
      <c r="C464" s="719">
        <v>45692</v>
      </c>
      <c r="D464" s="373"/>
      <c r="E464" s="346">
        <v>60.216900000000003</v>
      </c>
      <c r="F464" s="373"/>
      <c r="G464" s="347">
        <v>7.6802999999999999</v>
      </c>
      <c r="H464" s="374"/>
      <c r="I464" s="348">
        <v>-1.6518999999999999</v>
      </c>
      <c r="J464" s="348">
        <v>-2.1604999999999999</v>
      </c>
      <c r="K464" s="348">
        <v>-2.3582999999999998</v>
      </c>
      <c r="L464" s="348">
        <v>-7.9596999999999998</v>
      </c>
      <c r="M464" s="348">
        <v>-12.922800000000001</v>
      </c>
      <c r="N464" s="350">
        <v>-16.5044</v>
      </c>
      <c r="O464" s="348" t="s">
        <v>430</v>
      </c>
      <c r="P464" s="348" t="s">
        <v>430</v>
      </c>
      <c r="Q464" s="348" t="s">
        <v>430</v>
      </c>
      <c r="R464" s="348" t="s">
        <v>430</v>
      </c>
      <c r="S464" s="348">
        <v>-2.8424999999999998</v>
      </c>
      <c r="T464" s="348">
        <v>1.2710999999999999</v>
      </c>
      <c r="U464" s="348">
        <v>-20.064299999999999</v>
      </c>
      <c r="V464" s="348">
        <v>-18.9756</v>
      </c>
      <c r="W464" s="348">
        <v>-2.7515000000000001</v>
      </c>
      <c r="X464" s="348">
        <v>-15.5747</v>
      </c>
      <c r="Y464" s="374"/>
      <c r="Z464" s="346">
        <v>234</v>
      </c>
      <c r="AA464" s="346">
        <v>255</v>
      </c>
      <c r="AB464" s="346">
        <v>260</v>
      </c>
      <c r="AC464" s="346">
        <v>259</v>
      </c>
      <c r="AD464" s="346">
        <v>250</v>
      </c>
      <c r="AE464" s="346">
        <v>231</v>
      </c>
      <c r="AF464" s="346" t="s">
        <v>430</v>
      </c>
      <c r="AG464" s="346" t="s">
        <v>430</v>
      </c>
      <c r="AH464" s="346" t="s">
        <v>430</v>
      </c>
      <c r="AI464" s="346" t="s">
        <v>430</v>
      </c>
      <c r="AJ464" s="346">
        <v>261</v>
      </c>
      <c r="AK464" s="346">
        <v>252</v>
      </c>
      <c r="AL464" s="346">
        <v>246</v>
      </c>
      <c r="AM464" s="346">
        <v>235</v>
      </c>
      <c r="AN464" s="346">
        <v>265</v>
      </c>
      <c r="AO464" s="373"/>
      <c r="AP464" s="348" t="s">
        <v>430</v>
      </c>
      <c r="AQ464" s="348" t="s">
        <v>430</v>
      </c>
      <c r="AR464" s="348" t="s">
        <v>430</v>
      </c>
      <c r="AS464" s="348" t="s">
        <v>430</v>
      </c>
      <c r="AT464" s="348">
        <v>-23.17</v>
      </c>
      <c r="AU464" s="351"/>
      <c r="AV464" s="346" t="s">
        <v>430</v>
      </c>
      <c r="AW464" s="346" t="s">
        <v>430</v>
      </c>
      <c r="AX464" s="346" t="s">
        <v>430</v>
      </c>
      <c r="AY464" s="346" t="s">
        <v>430</v>
      </c>
      <c r="AZ464" s="346">
        <v>235</v>
      </c>
      <c r="BA464" s="374"/>
      <c r="BB464" s="348">
        <v>23.669035850652499</v>
      </c>
      <c r="BC464" s="348">
        <v>0.99840938245379496</v>
      </c>
      <c r="BD464" s="348">
        <v>-4.4274926431451103E-2</v>
      </c>
      <c r="BE464" s="375">
        <v>-6.2754673677823905E-2</v>
      </c>
      <c r="BF464" s="374"/>
      <c r="BG464" s="372">
        <v>0.16339999999999999</v>
      </c>
      <c r="BH464" s="373"/>
      <c r="BI464" s="348">
        <v>37.019599999999997</v>
      </c>
      <c r="BJ464" s="348">
        <v>52.344700000000003</v>
      </c>
      <c r="BK464" s="348">
        <v>10.8162</v>
      </c>
      <c r="BL464" s="348">
        <v>-0.18049999999999999</v>
      </c>
      <c r="BM464" s="373"/>
      <c r="BN464" s="372" t="s">
        <v>5212</v>
      </c>
      <c r="BO464" s="372" t="s">
        <v>5213</v>
      </c>
      <c r="BP464" s="372" t="s">
        <v>5214</v>
      </c>
      <c r="BQ464" s="372" t="s">
        <v>5215</v>
      </c>
      <c r="BR464" s="372" t="s">
        <v>5216</v>
      </c>
      <c r="BS464" s="373"/>
      <c r="BT464" s="354" t="s">
        <v>463</v>
      </c>
    </row>
    <row r="465" spans="1:72" s="428" customFormat="1" x14ac:dyDescent="0.25">
      <c r="A465" s="345" t="s">
        <v>5704</v>
      </c>
      <c r="B465" s="373"/>
      <c r="C465" s="719">
        <v>45320</v>
      </c>
      <c r="D465" s="373"/>
      <c r="E465" s="346">
        <v>54.42</v>
      </c>
      <c r="F465" s="373"/>
      <c r="G465" s="347">
        <v>11.379899999999999</v>
      </c>
      <c r="H465" s="374"/>
      <c r="I465" s="348">
        <v>-0.48880000000000001</v>
      </c>
      <c r="J465" s="348">
        <v>-0.59489999999999998</v>
      </c>
      <c r="K465" s="348">
        <v>0.48649999999999999</v>
      </c>
      <c r="L465" s="348">
        <v>1.3293999999999999</v>
      </c>
      <c r="M465" s="348">
        <v>-3.6947999999999999</v>
      </c>
      <c r="N465" s="350">
        <v>-1.7504</v>
      </c>
      <c r="O465" s="348">
        <v>-1.0402</v>
      </c>
      <c r="P465" s="348" t="s">
        <v>430</v>
      </c>
      <c r="Q465" s="348" t="s">
        <v>430</v>
      </c>
      <c r="R465" s="348" t="s">
        <v>430</v>
      </c>
      <c r="S465" s="348">
        <v>1.1969000000000001</v>
      </c>
      <c r="T465" s="348">
        <v>8.593</v>
      </c>
      <c r="U465" s="348">
        <v>-7.1657999999999999</v>
      </c>
      <c r="V465" s="348">
        <v>-1.3095000000000001</v>
      </c>
      <c r="W465" s="348">
        <v>-1.1209</v>
      </c>
      <c r="X465" s="348">
        <v>5.1417999999999999</v>
      </c>
      <c r="Y465" s="374"/>
      <c r="Z465" s="346">
        <v>186</v>
      </c>
      <c r="AA465" s="346">
        <v>198</v>
      </c>
      <c r="AB465" s="346">
        <v>198</v>
      </c>
      <c r="AC465" s="346">
        <v>203</v>
      </c>
      <c r="AD465" s="346">
        <v>208</v>
      </c>
      <c r="AE465" s="346">
        <v>193</v>
      </c>
      <c r="AF465" s="346">
        <v>99</v>
      </c>
      <c r="AG465" s="346" t="s">
        <v>430</v>
      </c>
      <c r="AH465" s="346" t="s">
        <v>430</v>
      </c>
      <c r="AI465" s="346" t="s">
        <v>430</v>
      </c>
      <c r="AJ465" s="346">
        <v>202</v>
      </c>
      <c r="AK465" s="346">
        <v>208</v>
      </c>
      <c r="AL465" s="346">
        <v>215</v>
      </c>
      <c r="AM465" s="346">
        <v>199</v>
      </c>
      <c r="AN465" s="346">
        <v>210</v>
      </c>
      <c r="AO465" s="373"/>
      <c r="AP465" s="348" t="s">
        <v>430</v>
      </c>
      <c r="AQ465" s="348" t="s">
        <v>430</v>
      </c>
      <c r="AR465" s="348" t="s">
        <v>430</v>
      </c>
      <c r="AS465" s="348" t="s">
        <v>430</v>
      </c>
      <c r="AT465" s="348">
        <v>-3.56</v>
      </c>
      <c r="AU465" s="351"/>
      <c r="AV465" s="346" t="s">
        <v>430</v>
      </c>
      <c r="AW465" s="346" t="s">
        <v>430</v>
      </c>
      <c r="AX465" s="346" t="s">
        <v>430</v>
      </c>
      <c r="AY465" s="346" t="s">
        <v>430</v>
      </c>
      <c r="AZ465" s="346">
        <v>204</v>
      </c>
      <c r="BA465" s="374"/>
      <c r="BB465" s="348">
        <v>12.358772418915899</v>
      </c>
      <c r="BC465" s="348">
        <v>1.00066762163764</v>
      </c>
      <c r="BD465" s="348">
        <v>-2.3970827354367601E-3</v>
      </c>
      <c r="BE465" s="375">
        <v>-2.4685000536517999E-2</v>
      </c>
      <c r="BF465" s="374"/>
      <c r="BG465" s="372">
        <v>0.1305</v>
      </c>
      <c r="BH465" s="373"/>
      <c r="BI465" s="348">
        <v>98.23</v>
      </c>
      <c r="BJ465" s="348">
        <v>1.37266</v>
      </c>
      <c r="BK465" s="348" t="s">
        <v>430</v>
      </c>
      <c r="BL465" s="348">
        <v>0.39734000000000003</v>
      </c>
      <c r="BM465" s="373"/>
      <c r="BN465" s="372" t="s">
        <v>5218</v>
      </c>
      <c r="BO465" s="372" t="s">
        <v>5219</v>
      </c>
      <c r="BP465" s="372" t="s">
        <v>5220</v>
      </c>
      <c r="BQ465" s="372" t="s">
        <v>5221</v>
      </c>
      <c r="BR465" s="372" t="s">
        <v>5222</v>
      </c>
      <c r="BS465" s="373"/>
      <c r="BT465" s="354" t="s">
        <v>5705</v>
      </c>
    </row>
    <row r="466" spans="1:72" s="428" customFormat="1" x14ac:dyDescent="0.25">
      <c r="A466" s="345" t="s">
        <v>5706</v>
      </c>
      <c r="B466" s="373"/>
      <c r="C466" s="719">
        <v>45349</v>
      </c>
      <c r="D466" s="373"/>
      <c r="E466" s="346">
        <v>54.433</v>
      </c>
      <c r="F466" s="373"/>
      <c r="G466" s="347">
        <v>10.8367</v>
      </c>
      <c r="H466" s="374"/>
      <c r="I466" s="348">
        <v>-0.69640000000000002</v>
      </c>
      <c r="J466" s="348">
        <v>-0.78100000000000003</v>
      </c>
      <c r="K466" s="348">
        <v>0.22839999999999999</v>
      </c>
      <c r="L466" s="348">
        <v>1.9790000000000001</v>
      </c>
      <c r="M466" s="348">
        <v>-4.5106999999999999</v>
      </c>
      <c r="N466" s="350">
        <v>-3.7082999999999999</v>
      </c>
      <c r="O466" s="348">
        <v>-1.9381999999999999</v>
      </c>
      <c r="P466" s="348" t="s">
        <v>430</v>
      </c>
      <c r="Q466" s="348" t="s">
        <v>430</v>
      </c>
      <c r="R466" s="348" t="s">
        <v>430</v>
      </c>
      <c r="S466" s="348">
        <v>0.84970000000000001</v>
      </c>
      <c r="T466" s="348">
        <v>7.7121000000000004</v>
      </c>
      <c r="U466" s="348">
        <v>-8.8955000000000002</v>
      </c>
      <c r="V466" s="348">
        <v>-3.0992999999999999</v>
      </c>
      <c r="W466" s="348">
        <v>-1.3788</v>
      </c>
      <c r="X466" s="348">
        <v>3.2682000000000002</v>
      </c>
      <c r="Y466" s="374"/>
      <c r="Z466" s="346">
        <v>213</v>
      </c>
      <c r="AA466" s="346">
        <v>213</v>
      </c>
      <c r="AB466" s="346">
        <v>230</v>
      </c>
      <c r="AC466" s="346">
        <v>161</v>
      </c>
      <c r="AD466" s="346">
        <v>220</v>
      </c>
      <c r="AE466" s="346">
        <v>207</v>
      </c>
      <c r="AF466" s="346">
        <v>106</v>
      </c>
      <c r="AG466" s="346" t="s">
        <v>430</v>
      </c>
      <c r="AH466" s="346" t="s">
        <v>430</v>
      </c>
      <c r="AI466" s="346" t="s">
        <v>430</v>
      </c>
      <c r="AJ466" s="346">
        <v>214</v>
      </c>
      <c r="AK466" s="346">
        <v>220</v>
      </c>
      <c r="AL466" s="346">
        <v>223</v>
      </c>
      <c r="AM466" s="346">
        <v>210</v>
      </c>
      <c r="AN466" s="346">
        <v>233</v>
      </c>
      <c r="AO466" s="373"/>
      <c r="AP466" s="348" t="s">
        <v>430</v>
      </c>
      <c r="AQ466" s="348" t="s">
        <v>430</v>
      </c>
      <c r="AR466" s="348" t="s">
        <v>430</v>
      </c>
      <c r="AS466" s="348" t="s">
        <v>430</v>
      </c>
      <c r="AT466" s="348">
        <v>-5.55</v>
      </c>
      <c r="AU466" s="351"/>
      <c r="AV466" s="346" t="s">
        <v>430</v>
      </c>
      <c r="AW466" s="346" t="s">
        <v>430</v>
      </c>
      <c r="AX466" s="346" t="s">
        <v>430</v>
      </c>
      <c r="AY466" s="346" t="s">
        <v>430</v>
      </c>
      <c r="AZ466" s="346">
        <v>213</v>
      </c>
      <c r="BA466" s="374"/>
      <c r="BB466" s="348">
        <v>12.235555742679299</v>
      </c>
      <c r="BC466" s="348">
        <v>0.99531613750605497</v>
      </c>
      <c r="BD466" s="348">
        <v>-9.4811633292028793E-3</v>
      </c>
      <c r="BE466" s="375">
        <v>-8.3512069263186502E-3</v>
      </c>
      <c r="BF466" s="374"/>
      <c r="BG466" s="372">
        <v>0.1132</v>
      </c>
      <c r="BH466" s="373"/>
      <c r="BI466" s="348">
        <v>99.540499999999994</v>
      </c>
      <c r="BJ466" s="348" t="s">
        <v>430</v>
      </c>
      <c r="BK466" s="348" t="s">
        <v>430</v>
      </c>
      <c r="BL466" s="348">
        <v>0.45950000000000002</v>
      </c>
      <c r="BM466" s="373"/>
      <c r="BN466" s="372" t="s">
        <v>5225</v>
      </c>
      <c r="BO466" s="372" t="s">
        <v>5226</v>
      </c>
      <c r="BP466" s="372" t="s">
        <v>4862</v>
      </c>
      <c r="BQ466" s="372" t="s">
        <v>4678</v>
      </c>
      <c r="BR466" s="372" t="s">
        <v>5111</v>
      </c>
      <c r="BS466" s="373"/>
      <c r="BT466" s="354" t="s">
        <v>4823</v>
      </c>
    </row>
    <row r="467" spans="1:72" s="428" customFormat="1" x14ac:dyDescent="0.25">
      <c r="A467" s="345" t="s">
        <v>5707</v>
      </c>
      <c r="B467" s="373"/>
      <c r="C467" s="719">
        <v>45593</v>
      </c>
      <c r="D467" s="373"/>
      <c r="E467" s="346">
        <v>51.5672</v>
      </c>
      <c r="F467" s="373"/>
      <c r="G467" s="347">
        <v>10.5473</v>
      </c>
      <c r="H467" s="374"/>
      <c r="I467" s="348">
        <v>-0.32040000000000002</v>
      </c>
      <c r="J467" s="348">
        <v>-0.1042</v>
      </c>
      <c r="K467" s="348">
        <v>1.6557999999999999</v>
      </c>
      <c r="L467" s="348">
        <v>3.0141</v>
      </c>
      <c r="M467" s="348">
        <v>2.6391</v>
      </c>
      <c r="N467" s="350">
        <v>4.1448999999999998</v>
      </c>
      <c r="O467" s="348" t="s">
        <v>430</v>
      </c>
      <c r="P467" s="348" t="s">
        <v>430</v>
      </c>
      <c r="Q467" s="348" t="s">
        <v>430</v>
      </c>
      <c r="R467" s="348" t="s">
        <v>430</v>
      </c>
      <c r="S467" s="348">
        <v>2.4607000000000001</v>
      </c>
      <c r="T467" s="348">
        <v>15.795</v>
      </c>
      <c r="U467" s="348">
        <v>-0.41360000000000002</v>
      </c>
      <c r="V467" s="348">
        <v>4.3646000000000003</v>
      </c>
      <c r="W467" s="348">
        <v>0.37209999999999999</v>
      </c>
      <c r="X467" s="348">
        <v>2.9542999999999999</v>
      </c>
      <c r="Y467" s="374"/>
      <c r="Z467" s="346">
        <v>132</v>
      </c>
      <c r="AA467" s="346">
        <v>132</v>
      </c>
      <c r="AB467" s="346">
        <v>130</v>
      </c>
      <c r="AC467" s="346">
        <v>110</v>
      </c>
      <c r="AD467" s="346">
        <v>129</v>
      </c>
      <c r="AE467" s="346">
        <v>138</v>
      </c>
      <c r="AF467" s="346" t="s">
        <v>430</v>
      </c>
      <c r="AG467" s="346" t="s">
        <v>430</v>
      </c>
      <c r="AH467" s="346" t="s">
        <v>430</v>
      </c>
      <c r="AI467" s="346" t="s">
        <v>430</v>
      </c>
      <c r="AJ467" s="346">
        <v>147</v>
      </c>
      <c r="AK467" s="346">
        <v>131</v>
      </c>
      <c r="AL467" s="346">
        <v>139</v>
      </c>
      <c r="AM467" s="346">
        <v>149</v>
      </c>
      <c r="AN467" s="346">
        <v>138</v>
      </c>
      <c r="AO467" s="373"/>
      <c r="AP467" s="348" t="s">
        <v>430</v>
      </c>
      <c r="AQ467" s="348" t="s">
        <v>430</v>
      </c>
      <c r="AR467" s="348" t="s">
        <v>430</v>
      </c>
      <c r="AS467" s="348" t="s">
        <v>430</v>
      </c>
      <c r="AT467" s="348">
        <v>6.36</v>
      </c>
      <c r="AU467" s="351"/>
      <c r="AV467" s="346" t="s">
        <v>430</v>
      </c>
      <c r="AW467" s="346" t="s">
        <v>430</v>
      </c>
      <c r="AX467" s="346" t="s">
        <v>430</v>
      </c>
      <c r="AY467" s="346" t="s">
        <v>430</v>
      </c>
      <c r="AZ467" s="346">
        <v>111</v>
      </c>
      <c r="BA467" s="374"/>
      <c r="BB467" s="348">
        <v>14.4902054305793</v>
      </c>
      <c r="BC467" s="348">
        <v>0.99671890066115199</v>
      </c>
      <c r="BD467" s="348">
        <v>-9.1128123057660597E-3</v>
      </c>
      <c r="BE467" s="375">
        <v>-2.5123084279061899E-2</v>
      </c>
      <c r="BF467" s="374"/>
      <c r="BG467" s="372">
        <v>5.9499999999999997E-2</v>
      </c>
      <c r="BH467" s="373"/>
      <c r="BI467" s="348">
        <v>65.148099999999999</v>
      </c>
      <c r="BJ467" s="348">
        <v>19.898</v>
      </c>
      <c r="BK467" s="348">
        <v>14.672499999999999</v>
      </c>
      <c r="BL467" s="348">
        <v>0.28139999999999998</v>
      </c>
      <c r="BM467" s="373"/>
      <c r="BN467" s="372" t="s">
        <v>5228</v>
      </c>
      <c r="BO467" s="372" t="s">
        <v>1947</v>
      </c>
      <c r="BP467" s="372" t="s">
        <v>1170</v>
      </c>
      <c r="BQ467" s="372" t="s">
        <v>1317</v>
      </c>
      <c r="BR467" s="372" t="s">
        <v>885</v>
      </c>
      <c r="BS467" s="373"/>
      <c r="BT467" s="354" t="s">
        <v>555</v>
      </c>
    </row>
    <row r="468" spans="1:72" s="428" customFormat="1" x14ac:dyDescent="0.25">
      <c r="A468" s="345" t="s">
        <v>5708</v>
      </c>
      <c r="B468" s="373"/>
      <c r="C468" s="719">
        <v>45630</v>
      </c>
      <c r="D468" s="373"/>
      <c r="E468" s="346">
        <v>51.480600000000003</v>
      </c>
      <c r="F468" s="373"/>
      <c r="G468" s="347">
        <v>12.4056</v>
      </c>
      <c r="H468" s="374"/>
      <c r="I468" s="348">
        <v>-0.4022</v>
      </c>
      <c r="J468" s="348">
        <v>-1.4373</v>
      </c>
      <c r="K468" s="348">
        <v>4.6489000000000003</v>
      </c>
      <c r="L468" s="348">
        <v>8.4537999999999993</v>
      </c>
      <c r="M468" s="348">
        <v>3.5421999999999998</v>
      </c>
      <c r="N468" s="350">
        <v>14.948399999999999</v>
      </c>
      <c r="O468" s="348" t="s">
        <v>430</v>
      </c>
      <c r="P468" s="348" t="s">
        <v>430</v>
      </c>
      <c r="Q468" s="348" t="s">
        <v>430</v>
      </c>
      <c r="R468" s="348" t="s">
        <v>430</v>
      </c>
      <c r="S468" s="348">
        <v>9.6258999999999997</v>
      </c>
      <c r="T468" s="348">
        <v>22.465199999999999</v>
      </c>
      <c r="U468" s="348">
        <v>3.4342999999999999</v>
      </c>
      <c r="V468" s="348">
        <v>9.8482000000000003</v>
      </c>
      <c r="W468" s="348">
        <v>0.60580000000000001</v>
      </c>
      <c r="X468" s="348">
        <v>13.2799</v>
      </c>
      <c r="Y468" s="374"/>
      <c r="Z468" s="346">
        <v>151</v>
      </c>
      <c r="AA468" s="346">
        <v>247</v>
      </c>
      <c r="AB468" s="346">
        <v>22</v>
      </c>
      <c r="AC468" s="346">
        <v>14</v>
      </c>
      <c r="AD468" s="346">
        <v>112</v>
      </c>
      <c r="AE468" s="346">
        <v>25</v>
      </c>
      <c r="AF468" s="346" t="s">
        <v>430</v>
      </c>
      <c r="AG468" s="346" t="s">
        <v>430</v>
      </c>
      <c r="AH468" s="346" t="s">
        <v>430</v>
      </c>
      <c r="AI468" s="346" t="s">
        <v>430</v>
      </c>
      <c r="AJ468" s="346">
        <v>16</v>
      </c>
      <c r="AK468" s="346">
        <v>60</v>
      </c>
      <c r="AL468" s="346">
        <v>101</v>
      </c>
      <c r="AM468" s="346">
        <v>86</v>
      </c>
      <c r="AN468" s="346">
        <v>119</v>
      </c>
      <c r="AO468" s="373"/>
      <c r="AP468" s="348" t="s">
        <v>430</v>
      </c>
      <c r="AQ468" s="348" t="s">
        <v>430</v>
      </c>
      <c r="AR468" s="348" t="s">
        <v>430</v>
      </c>
      <c r="AS468" s="348" t="s">
        <v>430</v>
      </c>
      <c r="AT468" s="348">
        <v>18.13</v>
      </c>
      <c r="AU468" s="351"/>
      <c r="AV468" s="346" t="s">
        <v>430</v>
      </c>
      <c r="AW468" s="346" t="s">
        <v>430</v>
      </c>
      <c r="AX468" s="346" t="s">
        <v>430</v>
      </c>
      <c r="AY468" s="346" t="s">
        <v>430</v>
      </c>
      <c r="AZ468" s="346">
        <v>39</v>
      </c>
      <c r="BA468" s="374"/>
      <c r="BB468" s="348">
        <v>17.182141869207999</v>
      </c>
      <c r="BC468" s="348">
        <v>0.99349035102189098</v>
      </c>
      <c r="BD468" s="348">
        <v>5.0501640403660703E-2</v>
      </c>
      <c r="BE468" s="375">
        <v>-2.4927982330210499E-2</v>
      </c>
      <c r="BF468" s="374"/>
      <c r="BG468" s="372">
        <v>0.16070000000000001</v>
      </c>
      <c r="BH468" s="373"/>
      <c r="BI468" s="348">
        <v>75.126199999999997</v>
      </c>
      <c r="BJ468" s="348">
        <v>23.170200000000001</v>
      </c>
      <c r="BK468" s="348">
        <v>1.5956300000000001</v>
      </c>
      <c r="BL468" s="348">
        <v>0.10797</v>
      </c>
      <c r="BM468" s="373"/>
      <c r="BN468" s="372" t="s">
        <v>5230</v>
      </c>
      <c r="BO468" s="372" t="s">
        <v>5231</v>
      </c>
      <c r="BP468" s="372" t="s">
        <v>5232</v>
      </c>
      <c r="BQ468" s="372" t="s">
        <v>5188</v>
      </c>
      <c r="BR468" s="372" t="s">
        <v>2656</v>
      </c>
      <c r="BS468" s="373"/>
      <c r="BT468" s="354" t="s">
        <v>555</v>
      </c>
    </row>
    <row r="469" spans="1:72" s="428" customFormat="1" ht="11" x14ac:dyDescent="0.3">
      <c r="A469" s="841" t="s">
        <v>5709</v>
      </c>
      <c r="B469" s="842"/>
      <c r="C469" s="843">
        <v>45649</v>
      </c>
      <c r="D469" s="842"/>
      <c r="E469" s="844">
        <v>48.235100000000003</v>
      </c>
      <c r="F469" s="842"/>
      <c r="G469" s="845">
        <v>11.294</v>
      </c>
      <c r="H469" s="847"/>
      <c r="I469" s="846">
        <v>-0.2913</v>
      </c>
      <c r="J469" s="846">
        <v>-8.8999999999999999E-3</v>
      </c>
      <c r="K469" s="846">
        <v>1.5922000000000001</v>
      </c>
      <c r="L469" s="846">
        <v>2.2915000000000001</v>
      </c>
      <c r="M469" s="846">
        <v>4.4097</v>
      </c>
      <c r="N469" s="848">
        <v>9.0106999999999999</v>
      </c>
      <c r="O469" s="846" t="s">
        <v>430</v>
      </c>
      <c r="P469" s="846" t="s">
        <v>430</v>
      </c>
      <c r="Q469" s="846" t="s">
        <v>430</v>
      </c>
      <c r="R469" s="846" t="s">
        <v>430</v>
      </c>
      <c r="S469" s="846">
        <v>3.3208000000000002</v>
      </c>
      <c r="T469" s="846">
        <v>18.572199999999999</v>
      </c>
      <c r="U469" s="846">
        <v>4.1882000000000001</v>
      </c>
      <c r="V469" s="846">
        <v>7.7465999999999999</v>
      </c>
      <c r="W469" s="846">
        <v>3.5400000000000001E-2</v>
      </c>
      <c r="X469" s="846">
        <v>7.5273000000000003</v>
      </c>
      <c r="Y469" s="847"/>
      <c r="Z469" s="844">
        <v>123</v>
      </c>
      <c r="AA469" s="844">
        <v>125</v>
      </c>
      <c r="AB469" s="844">
        <v>135</v>
      </c>
      <c r="AC469" s="844">
        <v>152</v>
      </c>
      <c r="AD469" s="844">
        <v>105</v>
      </c>
      <c r="AE469" s="844">
        <v>89</v>
      </c>
      <c r="AF469" s="844" t="s">
        <v>430</v>
      </c>
      <c r="AG469" s="844" t="s">
        <v>430</v>
      </c>
      <c r="AH469" s="844" t="s">
        <v>430</v>
      </c>
      <c r="AI469" s="844" t="s">
        <v>430</v>
      </c>
      <c r="AJ469" s="844">
        <v>116</v>
      </c>
      <c r="AK469" s="844">
        <v>100</v>
      </c>
      <c r="AL469" s="844">
        <v>91</v>
      </c>
      <c r="AM469" s="844">
        <v>91</v>
      </c>
      <c r="AN469" s="844">
        <v>155</v>
      </c>
      <c r="AO469" s="842"/>
      <c r="AP469" s="846" t="s">
        <v>430</v>
      </c>
      <c r="AQ469" s="846" t="s">
        <v>430</v>
      </c>
      <c r="AR469" s="846" t="s">
        <v>430</v>
      </c>
      <c r="AS469" s="846" t="s">
        <v>430</v>
      </c>
      <c r="AT469" s="846">
        <v>11.27</v>
      </c>
      <c r="AU469" s="849"/>
      <c r="AV469" s="844" t="s">
        <v>430</v>
      </c>
      <c r="AW469" s="844" t="s">
        <v>430</v>
      </c>
      <c r="AX469" s="844" t="s">
        <v>430</v>
      </c>
      <c r="AY469" s="844" t="s">
        <v>430</v>
      </c>
      <c r="AZ469" s="844">
        <v>90</v>
      </c>
      <c r="BA469" s="847"/>
      <c r="BB469" s="846">
        <v>15.473400596713301</v>
      </c>
      <c r="BC469" s="846">
        <v>1.0003486771104599</v>
      </c>
      <c r="BD469" s="846">
        <v>1.70952020468992E-2</v>
      </c>
      <c r="BE469" s="852">
        <v>-4.6246324832729203E-2</v>
      </c>
      <c r="BF469" s="847"/>
      <c r="BG469" s="855">
        <v>0.20349999999999999</v>
      </c>
      <c r="BH469" s="842"/>
      <c r="BI469" s="846">
        <v>88.855900000000005</v>
      </c>
      <c r="BJ469" s="846">
        <v>10.944900000000001</v>
      </c>
      <c r="BK469" s="846" t="s">
        <v>430</v>
      </c>
      <c r="BL469" s="846">
        <v>0.19919999999999999</v>
      </c>
      <c r="BM469" s="842"/>
      <c r="BN469" s="855" t="s">
        <v>4768</v>
      </c>
      <c r="BO469" s="855" t="s">
        <v>1503</v>
      </c>
      <c r="BP469" s="855" t="s">
        <v>4769</v>
      </c>
      <c r="BQ469" s="855" t="s">
        <v>4770</v>
      </c>
      <c r="BR469" s="855" t="s">
        <v>5234</v>
      </c>
      <c r="BS469" s="842"/>
      <c r="BT469" s="856" t="s">
        <v>555</v>
      </c>
    </row>
    <row r="470" spans="1:72" s="428" customFormat="1" x14ac:dyDescent="0.25">
      <c r="A470" s="345" t="s">
        <v>5710</v>
      </c>
      <c r="B470" s="373"/>
      <c r="C470" s="719">
        <v>45615</v>
      </c>
      <c r="D470" s="373"/>
      <c r="E470" s="346">
        <v>48.77</v>
      </c>
      <c r="F470" s="373"/>
      <c r="G470" s="347">
        <v>12.7155</v>
      </c>
      <c r="H470" s="374"/>
      <c r="I470" s="348">
        <v>0.6754</v>
      </c>
      <c r="J470" s="348">
        <v>1.3704000000000001</v>
      </c>
      <c r="K470" s="348">
        <v>2.5899000000000001</v>
      </c>
      <c r="L470" s="348">
        <v>8.7101000000000006</v>
      </c>
      <c r="M470" s="348">
        <v>19.535799999999998</v>
      </c>
      <c r="N470" s="350">
        <v>19.220500000000001</v>
      </c>
      <c r="O470" s="348" t="s">
        <v>430</v>
      </c>
      <c r="P470" s="348" t="s">
        <v>430</v>
      </c>
      <c r="Q470" s="348" t="s">
        <v>430</v>
      </c>
      <c r="R470" s="348" t="s">
        <v>430</v>
      </c>
      <c r="S470" s="348">
        <v>4.9401999999999999</v>
      </c>
      <c r="T470" s="348">
        <v>26.052</v>
      </c>
      <c r="U470" s="348">
        <v>19.738399999999999</v>
      </c>
      <c r="V470" s="348">
        <v>21.587499999999999</v>
      </c>
      <c r="W470" s="348">
        <v>1.7053</v>
      </c>
      <c r="X470" s="348">
        <v>14.5381</v>
      </c>
      <c r="Y470" s="374"/>
      <c r="Z470" s="346">
        <v>9</v>
      </c>
      <c r="AA470" s="346">
        <v>26</v>
      </c>
      <c r="AB470" s="346">
        <v>88</v>
      </c>
      <c r="AC470" s="346">
        <v>13</v>
      </c>
      <c r="AD470" s="346">
        <v>11</v>
      </c>
      <c r="AE470" s="346">
        <v>13</v>
      </c>
      <c r="AF470" s="346" t="s">
        <v>430</v>
      </c>
      <c r="AG470" s="346" t="s">
        <v>430</v>
      </c>
      <c r="AH470" s="346" t="s">
        <v>430</v>
      </c>
      <c r="AI470" s="346" t="s">
        <v>430</v>
      </c>
      <c r="AJ470" s="346">
        <v>36</v>
      </c>
      <c r="AK470" s="346">
        <v>30</v>
      </c>
      <c r="AL470" s="346">
        <v>5</v>
      </c>
      <c r="AM470" s="346">
        <v>11</v>
      </c>
      <c r="AN470" s="346">
        <v>59</v>
      </c>
      <c r="AO470" s="373"/>
      <c r="AP470" s="348" t="s">
        <v>430</v>
      </c>
      <c r="AQ470" s="348" t="s">
        <v>430</v>
      </c>
      <c r="AR470" s="348" t="s">
        <v>430</v>
      </c>
      <c r="AS470" s="348" t="s">
        <v>430</v>
      </c>
      <c r="AT470" s="348">
        <v>35.83</v>
      </c>
      <c r="AU470" s="351"/>
      <c r="AV470" s="346" t="s">
        <v>430</v>
      </c>
      <c r="AW470" s="346" t="s">
        <v>430</v>
      </c>
      <c r="AX470" s="346" t="s">
        <v>430</v>
      </c>
      <c r="AY470" s="346" t="s">
        <v>430</v>
      </c>
      <c r="AZ470" s="346">
        <v>4</v>
      </c>
      <c r="BA470" s="374"/>
      <c r="BB470" s="348">
        <v>16.237856303253601</v>
      </c>
      <c r="BC470" s="348">
        <v>0.99635475830429299</v>
      </c>
      <c r="BD470" s="348">
        <v>4.7077298496087799E-2</v>
      </c>
      <c r="BE470" s="375">
        <v>-5.7125371366221298E-2</v>
      </c>
      <c r="BF470" s="374"/>
      <c r="BG470" s="372">
        <v>8.8999999999999996E-2</v>
      </c>
      <c r="BH470" s="373"/>
      <c r="BI470" s="348" t="s">
        <v>430</v>
      </c>
      <c r="BJ470" s="348">
        <v>68.130499999999998</v>
      </c>
      <c r="BK470" s="348">
        <v>31.650099999999998</v>
      </c>
      <c r="BL470" s="348">
        <v>0.21940000000000001</v>
      </c>
      <c r="BM470" s="373"/>
      <c r="BN470" s="372" t="s">
        <v>5236</v>
      </c>
      <c r="BO470" s="372" t="s">
        <v>5237</v>
      </c>
      <c r="BP470" s="372" t="s">
        <v>4944</v>
      </c>
      <c r="BQ470" s="372" t="s">
        <v>5238</v>
      </c>
      <c r="BR470" s="372" t="s">
        <v>430</v>
      </c>
      <c r="BS470" s="373"/>
      <c r="BT470" s="354" t="s">
        <v>548</v>
      </c>
    </row>
    <row r="471" spans="1:72" s="428" customFormat="1" x14ac:dyDescent="0.25">
      <c r="A471" s="345" t="s">
        <v>5711</v>
      </c>
      <c r="B471" s="373"/>
      <c r="C471" s="719">
        <v>45615</v>
      </c>
      <c r="D471" s="373"/>
      <c r="E471" s="346">
        <v>52.72</v>
      </c>
      <c r="F471" s="373"/>
      <c r="G471" s="347">
        <v>9.8673999999999999</v>
      </c>
      <c r="H471" s="374"/>
      <c r="I471" s="348">
        <v>0.60460000000000003</v>
      </c>
      <c r="J471" s="348">
        <v>1.4360999999999999</v>
      </c>
      <c r="K471" s="348">
        <v>8.2498000000000005</v>
      </c>
      <c r="L471" s="348">
        <v>7.6052</v>
      </c>
      <c r="M471" s="348">
        <v>19.846</v>
      </c>
      <c r="N471" s="350">
        <v>7.2152000000000003</v>
      </c>
      <c r="O471" s="348" t="s">
        <v>430</v>
      </c>
      <c r="P471" s="348" t="s">
        <v>430</v>
      </c>
      <c r="Q471" s="348" t="s">
        <v>430</v>
      </c>
      <c r="R471" s="348" t="s">
        <v>430</v>
      </c>
      <c r="S471" s="348">
        <v>11.185700000000001</v>
      </c>
      <c r="T471" s="348">
        <v>30.956</v>
      </c>
      <c r="U471" s="348">
        <v>0.72889999999999999</v>
      </c>
      <c r="V471" s="348">
        <v>11.6196</v>
      </c>
      <c r="W471" s="348">
        <v>5.0651000000000002</v>
      </c>
      <c r="X471" s="348">
        <v>-0.75139999999999996</v>
      </c>
      <c r="Y471" s="374"/>
      <c r="Z471" s="346">
        <v>10</v>
      </c>
      <c r="AA471" s="346">
        <v>24</v>
      </c>
      <c r="AB471" s="346">
        <v>2</v>
      </c>
      <c r="AC471" s="346">
        <v>32</v>
      </c>
      <c r="AD471" s="346">
        <v>9</v>
      </c>
      <c r="AE471" s="346">
        <v>94</v>
      </c>
      <c r="AF471" s="346" t="s">
        <v>430</v>
      </c>
      <c r="AG471" s="346" t="s">
        <v>430</v>
      </c>
      <c r="AH471" s="346" t="s">
        <v>430</v>
      </c>
      <c r="AI471" s="346" t="s">
        <v>430</v>
      </c>
      <c r="AJ471" s="346">
        <v>10</v>
      </c>
      <c r="AK471" s="346">
        <v>11</v>
      </c>
      <c r="AL471" s="346">
        <v>126</v>
      </c>
      <c r="AM471" s="346">
        <v>46</v>
      </c>
      <c r="AN471" s="346">
        <v>7</v>
      </c>
      <c r="AO471" s="373"/>
      <c r="AP471" s="348" t="s">
        <v>430</v>
      </c>
      <c r="AQ471" s="348" t="s">
        <v>430</v>
      </c>
      <c r="AR471" s="348" t="s">
        <v>430</v>
      </c>
      <c r="AS471" s="348" t="s">
        <v>430</v>
      </c>
      <c r="AT471" s="348">
        <v>20.420000000000002</v>
      </c>
      <c r="AU471" s="351"/>
      <c r="AV471" s="346" t="s">
        <v>430</v>
      </c>
      <c r="AW471" s="346" t="s">
        <v>430</v>
      </c>
      <c r="AX471" s="346" t="s">
        <v>430</v>
      </c>
      <c r="AY471" s="346" t="s">
        <v>430</v>
      </c>
      <c r="AZ471" s="346">
        <v>35</v>
      </c>
      <c r="BA471" s="374"/>
      <c r="BB471" s="348">
        <v>23.353545614327601</v>
      </c>
      <c r="BC471" s="348">
        <v>0.99373439104662498</v>
      </c>
      <c r="BD471" s="348">
        <v>-2.4152153193534299E-2</v>
      </c>
      <c r="BE471" s="375">
        <v>-6.2284231244276102E-2</v>
      </c>
      <c r="BF471" s="374"/>
      <c r="BG471" s="372">
        <v>0.19539999999999999</v>
      </c>
      <c r="BH471" s="373"/>
      <c r="BI471" s="348">
        <v>20.959399999999999</v>
      </c>
      <c r="BJ471" s="348">
        <v>53.581800000000001</v>
      </c>
      <c r="BK471" s="348">
        <v>26.532599999999999</v>
      </c>
      <c r="BL471" s="348">
        <v>-1.0738000000000001</v>
      </c>
      <c r="BM471" s="373"/>
      <c r="BN471" s="372" t="s">
        <v>5240</v>
      </c>
      <c r="BO471" s="372" t="s">
        <v>5241</v>
      </c>
      <c r="BP471" s="372" t="s">
        <v>5242</v>
      </c>
      <c r="BQ471" s="372" t="s">
        <v>5243</v>
      </c>
      <c r="BR471" s="372" t="s">
        <v>430</v>
      </c>
      <c r="BS471" s="373"/>
      <c r="BT471" s="354" t="s">
        <v>548</v>
      </c>
    </row>
    <row r="472" spans="1:72" s="428" customFormat="1" x14ac:dyDescent="0.25">
      <c r="A472" s="345" t="s">
        <v>5712</v>
      </c>
      <c r="B472" s="373"/>
      <c r="C472" s="719">
        <v>46020</v>
      </c>
      <c r="D472" s="373"/>
      <c r="E472" s="888">
        <v>46.22</v>
      </c>
      <c r="F472" s="373"/>
      <c r="G472" s="347">
        <v>9.9743999999999993</v>
      </c>
      <c r="H472" s="374"/>
      <c r="I472" s="348">
        <v>-0.39450000000000002</v>
      </c>
      <c r="J472" s="348">
        <v>-0.88139999999999996</v>
      </c>
      <c r="K472" s="348">
        <v>1.9429000000000001</v>
      </c>
      <c r="L472" s="348">
        <v>6.2565</v>
      </c>
      <c r="M472" s="348">
        <v>4.7511000000000001</v>
      </c>
      <c r="N472" s="350" t="s">
        <v>430</v>
      </c>
      <c r="O472" s="348" t="s">
        <v>430</v>
      </c>
      <c r="P472" s="348" t="s">
        <v>430</v>
      </c>
      <c r="Q472" s="348" t="s">
        <v>430</v>
      </c>
      <c r="R472" s="348" t="s">
        <v>430</v>
      </c>
      <c r="S472" s="348">
        <v>5.2796000000000003</v>
      </c>
      <c r="T472" s="348">
        <v>19.409600000000001</v>
      </c>
      <c r="U472" s="348">
        <v>-1.0241</v>
      </c>
      <c r="V472" s="348" t="s">
        <v>430</v>
      </c>
      <c r="W472" s="348">
        <v>0.29160000000000003</v>
      </c>
      <c r="X472" s="348">
        <v>-0.25600000000000001</v>
      </c>
      <c r="Y472" s="374"/>
      <c r="Z472" s="346">
        <v>150</v>
      </c>
      <c r="AA472" s="346">
        <v>232</v>
      </c>
      <c r="AB472" s="346">
        <v>120</v>
      </c>
      <c r="AC472" s="346">
        <v>37</v>
      </c>
      <c r="AD472" s="346">
        <v>100</v>
      </c>
      <c r="AE472" s="346" t="s">
        <v>430</v>
      </c>
      <c r="AF472" s="346" t="s">
        <v>430</v>
      </c>
      <c r="AG472" s="346" t="s">
        <v>430</v>
      </c>
      <c r="AH472" s="346" t="s">
        <v>430</v>
      </c>
      <c r="AI472" s="346" t="s">
        <v>430</v>
      </c>
      <c r="AJ472" s="346">
        <v>29</v>
      </c>
      <c r="AK472" s="346">
        <v>94</v>
      </c>
      <c r="AL472" s="346">
        <v>152</v>
      </c>
      <c r="AM472" s="346" t="s">
        <v>430</v>
      </c>
      <c r="AN472" s="346">
        <v>144</v>
      </c>
      <c r="AO472" s="373"/>
      <c r="AP472" s="348" t="s">
        <v>430</v>
      </c>
      <c r="AQ472" s="348" t="s">
        <v>430</v>
      </c>
      <c r="AR472" s="348" t="s">
        <v>430</v>
      </c>
      <c r="AS472" s="348" t="s">
        <v>430</v>
      </c>
      <c r="AT472" s="348" t="s">
        <v>430</v>
      </c>
      <c r="AU472" s="351"/>
      <c r="AV472" s="346" t="s">
        <v>430</v>
      </c>
      <c r="AW472" s="346" t="s">
        <v>430</v>
      </c>
      <c r="AX472" s="346" t="s">
        <v>430</v>
      </c>
      <c r="AY472" s="346" t="s">
        <v>430</v>
      </c>
      <c r="AZ472" s="346" t="s">
        <v>430</v>
      </c>
      <c r="BA472" s="374"/>
      <c r="BB472" s="348">
        <v>21.864720781150002</v>
      </c>
      <c r="BC472" s="348">
        <v>0</v>
      </c>
      <c r="BD472" s="348">
        <v>3.8815589078978002E-2</v>
      </c>
      <c r="BE472" s="375" t="s">
        <v>430</v>
      </c>
      <c r="BF472" s="374"/>
      <c r="BG472" s="372" t="s">
        <v>430</v>
      </c>
      <c r="BH472" s="373"/>
      <c r="BI472" s="348">
        <v>46.500100000000003</v>
      </c>
      <c r="BJ472" s="348">
        <v>32.097499999999997</v>
      </c>
      <c r="BK472" s="348">
        <v>21.173500000000001</v>
      </c>
      <c r="BL472" s="348">
        <v>0.22889999999999999</v>
      </c>
      <c r="BM472" s="373"/>
      <c r="BN472" s="372" t="s">
        <v>5245</v>
      </c>
      <c r="BO472" s="372" t="s">
        <v>5246</v>
      </c>
      <c r="BP472" s="372" t="s">
        <v>5247</v>
      </c>
      <c r="BQ472" s="372" t="s">
        <v>5248</v>
      </c>
      <c r="BR472" s="372" t="s">
        <v>5249</v>
      </c>
      <c r="BS472" s="373"/>
      <c r="BT472" s="354" t="s">
        <v>4673</v>
      </c>
    </row>
    <row r="473" spans="1:72" s="428" customFormat="1" x14ac:dyDescent="0.25">
      <c r="A473" s="345" t="s">
        <v>5713</v>
      </c>
      <c r="B473" s="373"/>
      <c r="C473" s="719">
        <v>45855</v>
      </c>
      <c r="D473" s="373"/>
      <c r="E473" s="346">
        <v>53.514400000000002</v>
      </c>
      <c r="F473" s="373"/>
      <c r="G473" s="347">
        <v>9.9822000000000006</v>
      </c>
      <c r="H473" s="374"/>
      <c r="I473" s="348">
        <v>9.2200000000000004E-2</v>
      </c>
      <c r="J473" s="348">
        <v>1.1101000000000001</v>
      </c>
      <c r="K473" s="348">
        <v>1.5472999999999999</v>
      </c>
      <c r="L473" s="348">
        <v>4.7022000000000004</v>
      </c>
      <c r="M473" s="348">
        <v>-2.5861000000000001</v>
      </c>
      <c r="N473" s="350">
        <v>5.4112999999999998</v>
      </c>
      <c r="O473" s="348" t="s">
        <v>430</v>
      </c>
      <c r="P473" s="348" t="s">
        <v>430</v>
      </c>
      <c r="Q473" s="348" t="s">
        <v>430</v>
      </c>
      <c r="R473" s="348" t="s">
        <v>430</v>
      </c>
      <c r="S473" s="348">
        <v>-0.38819999999999999</v>
      </c>
      <c r="T473" s="348">
        <v>15.2666</v>
      </c>
      <c r="U473" s="348">
        <v>-3.0251999999999999</v>
      </c>
      <c r="V473" s="348">
        <v>4.9928999999999997</v>
      </c>
      <c r="W473" s="348">
        <v>1.0793999999999999</v>
      </c>
      <c r="X473" s="348">
        <v>-0.16</v>
      </c>
      <c r="Y473" s="374"/>
      <c r="Z473" s="346">
        <v>32</v>
      </c>
      <c r="AA473" s="346">
        <v>38</v>
      </c>
      <c r="AB473" s="346">
        <v>139</v>
      </c>
      <c r="AC473" s="346">
        <v>60</v>
      </c>
      <c r="AD473" s="346">
        <v>186</v>
      </c>
      <c r="AE473" s="346">
        <v>125</v>
      </c>
      <c r="AF473" s="346" t="s">
        <v>430</v>
      </c>
      <c r="AG473" s="346" t="s">
        <v>430</v>
      </c>
      <c r="AH473" s="346" t="s">
        <v>430</v>
      </c>
      <c r="AI473" s="346" t="s">
        <v>430</v>
      </c>
      <c r="AJ473" s="346">
        <v>246</v>
      </c>
      <c r="AK473" s="346">
        <v>138</v>
      </c>
      <c r="AL473" s="346">
        <v>164</v>
      </c>
      <c r="AM473" s="346">
        <v>139</v>
      </c>
      <c r="AN473" s="346">
        <v>86</v>
      </c>
      <c r="AO473" s="373"/>
      <c r="AP473" s="348" t="s">
        <v>430</v>
      </c>
      <c r="AQ473" s="348" t="s">
        <v>430</v>
      </c>
      <c r="AR473" s="348" t="s">
        <v>430</v>
      </c>
      <c r="AS473" s="348" t="s">
        <v>430</v>
      </c>
      <c r="AT473" s="348">
        <v>2.77</v>
      </c>
      <c r="AU473" s="351"/>
      <c r="AV473" s="346" t="s">
        <v>430</v>
      </c>
      <c r="AW473" s="346" t="s">
        <v>430</v>
      </c>
      <c r="AX473" s="346" t="s">
        <v>430</v>
      </c>
      <c r="AY473" s="346" t="s">
        <v>430</v>
      </c>
      <c r="AZ473" s="346">
        <v>151</v>
      </c>
      <c r="BA473" s="374"/>
      <c r="BB473" s="348">
        <v>18.440100172295299</v>
      </c>
      <c r="BC473" s="348">
        <v>0.98786293103982803</v>
      </c>
      <c r="BD473" s="348">
        <v>-1.36050778789048E-2</v>
      </c>
      <c r="BE473" s="375">
        <v>-5.0432935684504902E-2</v>
      </c>
      <c r="BF473" s="374"/>
      <c r="BG473" s="372">
        <v>1.3008999999999999</v>
      </c>
      <c r="BH473" s="373"/>
      <c r="BI473" s="348">
        <v>79.996899999999997</v>
      </c>
      <c r="BJ473" s="348">
        <v>17.152699999999999</v>
      </c>
      <c r="BK473" s="348">
        <v>2.6682800000000002</v>
      </c>
      <c r="BL473" s="348">
        <v>0.18212</v>
      </c>
      <c r="BM473" s="373"/>
      <c r="BN473" s="372" t="s">
        <v>5251</v>
      </c>
      <c r="BO473" s="372" t="s">
        <v>5252</v>
      </c>
      <c r="BP473" s="372" t="s">
        <v>430</v>
      </c>
      <c r="BQ473" s="372" t="s">
        <v>430</v>
      </c>
      <c r="BR473" s="372" t="s">
        <v>430</v>
      </c>
      <c r="BS473" s="373"/>
      <c r="BT473" s="354" t="s">
        <v>555</v>
      </c>
    </row>
    <row r="474" spans="1:72" s="428" customFormat="1" x14ac:dyDescent="0.25">
      <c r="A474" s="345" t="s">
        <v>5714</v>
      </c>
      <c r="B474" s="373"/>
      <c r="C474" s="719">
        <v>45483</v>
      </c>
      <c r="D474" s="373"/>
      <c r="E474" s="346">
        <v>45.450200000000002</v>
      </c>
      <c r="F474" s="373"/>
      <c r="G474" s="347">
        <v>10.357200000000001</v>
      </c>
      <c r="H474" s="374"/>
      <c r="I474" s="348">
        <v>-0.32240000000000002</v>
      </c>
      <c r="J474" s="348">
        <v>-0.1071</v>
      </c>
      <c r="K474" s="348">
        <v>1.6397999999999999</v>
      </c>
      <c r="L474" s="348">
        <v>2.8601999999999999</v>
      </c>
      <c r="M474" s="348">
        <v>2.4613</v>
      </c>
      <c r="N474" s="350">
        <v>3.8727999999999998</v>
      </c>
      <c r="O474" s="348">
        <v>0.28949999999999998</v>
      </c>
      <c r="P474" s="348" t="s">
        <v>430</v>
      </c>
      <c r="Q474" s="348" t="s">
        <v>430</v>
      </c>
      <c r="R474" s="348" t="s">
        <v>430</v>
      </c>
      <c r="S474" s="348">
        <v>2.3995000000000002</v>
      </c>
      <c r="T474" s="348">
        <v>15.646699999999999</v>
      </c>
      <c r="U474" s="348">
        <v>-0.61599999999999999</v>
      </c>
      <c r="V474" s="348">
        <v>4.1165000000000003</v>
      </c>
      <c r="W474" s="348">
        <v>0.35460000000000003</v>
      </c>
      <c r="X474" s="348">
        <v>1.6601999999999999</v>
      </c>
      <c r="Y474" s="374"/>
      <c r="Z474" s="346">
        <v>136</v>
      </c>
      <c r="AA474" s="346">
        <v>134</v>
      </c>
      <c r="AB474" s="346">
        <v>131</v>
      </c>
      <c r="AC474" s="346">
        <v>128</v>
      </c>
      <c r="AD474" s="346">
        <v>132</v>
      </c>
      <c r="AE474" s="346">
        <v>143</v>
      </c>
      <c r="AF474" s="346">
        <v>64</v>
      </c>
      <c r="AG474" s="346" t="s">
        <v>430</v>
      </c>
      <c r="AH474" s="346" t="s">
        <v>430</v>
      </c>
      <c r="AI474" s="346" t="s">
        <v>430</v>
      </c>
      <c r="AJ474" s="346">
        <v>150</v>
      </c>
      <c r="AK474" s="346">
        <v>134</v>
      </c>
      <c r="AL474" s="346">
        <v>149</v>
      </c>
      <c r="AM474" s="346">
        <v>151</v>
      </c>
      <c r="AN474" s="346">
        <v>140</v>
      </c>
      <c r="AO474" s="373"/>
      <c r="AP474" s="348" t="s">
        <v>430</v>
      </c>
      <c r="AQ474" s="348" t="s">
        <v>430</v>
      </c>
      <c r="AR474" s="348" t="s">
        <v>430</v>
      </c>
      <c r="AS474" s="348" t="s">
        <v>430</v>
      </c>
      <c r="AT474" s="348">
        <v>6.02</v>
      </c>
      <c r="AU474" s="351"/>
      <c r="AV474" s="346" t="s">
        <v>430</v>
      </c>
      <c r="AW474" s="346" t="s">
        <v>430</v>
      </c>
      <c r="AX474" s="346" t="s">
        <v>430</v>
      </c>
      <c r="AY474" s="346" t="s">
        <v>430</v>
      </c>
      <c r="AZ474" s="346">
        <v>121</v>
      </c>
      <c r="BA474" s="374"/>
      <c r="BB474" s="348">
        <v>14.795114319871001</v>
      </c>
      <c r="BC474" s="348">
        <v>0.99905383672924497</v>
      </c>
      <c r="BD474" s="348">
        <v>-1.8465509275832102E-2</v>
      </c>
      <c r="BE474" s="375">
        <v>-4.3324093473798501E-2</v>
      </c>
      <c r="BF474" s="374"/>
      <c r="BG474" s="372">
        <v>5.62E-2</v>
      </c>
      <c r="BH474" s="373"/>
      <c r="BI474" s="348">
        <v>65.180700000000002</v>
      </c>
      <c r="BJ474" s="348">
        <v>19.902000000000001</v>
      </c>
      <c r="BK474" s="348">
        <v>14.680999999999999</v>
      </c>
      <c r="BL474" s="348">
        <v>0.23630000000000001</v>
      </c>
      <c r="BM474" s="373"/>
      <c r="BN474" s="372" t="s">
        <v>2958</v>
      </c>
      <c r="BO474" s="372" t="s">
        <v>2928</v>
      </c>
      <c r="BP474" s="372" t="s">
        <v>1170</v>
      </c>
      <c r="BQ474" s="372" t="s">
        <v>1317</v>
      </c>
      <c r="BR474" s="372" t="s">
        <v>4822</v>
      </c>
      <c r="BS474" s="373"/>
      <c r="BT474" s="354" t="s">
        <v>4673</v>
      </c>
    </row>
    <row r="475" spans="1:72" s="428" customFormat="1" x14ac:dyDescent="0.25">
      <c r="A475" s="345" t="s">
        <v>5715</v>
      </c>
      <c r="B475" s="373"/>
      <c r="C475" s="719">
        <v>45784</v>
      </c>
      <c r="D475" s="373"/>
      <c r="E475" s="346">
        <v>43.254600000000003</v>
      </c>
      <c r="F475" s="373"/>
      <c r="G475" s="347">
        <v>11.058</v>
      </c>
      <c r="H475" s="374"/>
      <c r="I475" s="348">
        <v>-0.23730000000000001</v>
      </c>
      <c r="J475" s="348">
        <v>-0.38200000000000001</v>
      </c>
      <c r="K475" s="348">
        <v>0.52</v>
      </c>
      <c r="L475" s="348">
        <v>-1.6122000000000001</v>
      </c>
      <c r="M475" s="348">
        <v>8.1668000000000003</v>
      </c>
      <c r="N475" s="350">
        <v>5.1475999999999997</v>
      </c>
      <c r="O475" s="348" t="s">
        <v>430</v>
      </c>
      <c r="P475" s="348" t="s">
        <v>430</v>
      </c>
      <c r="Q475" s="348" t="s">
        <v>430</v>
      </c>
      <c r="R475" s="348" t="s">
        <v>430</v>
      </c>
      <c r="S475" s="348">
        <v>1.9133</v>
      </c>
      <c r="T475" s="348">
        <v>17.864000000000001</v>
      </c>
      <c r="U475" s="348">
        <v>4.7030000000000003</v>
      </c>
      <c r="V475" s="348">
        <v>5.5475000000000003</v>
      </c>
      <c r="W475" s="348">
        <v>-0.21029999999999999</v>
      </c>
      <c r="X475" s="348">
        <v>7.9993999999999996</v>
      </c>
      <c r="Y475" s="374"/>
      <c r="Z475" s="346">
        <v>101</v>
      </c>
      <c r="AA475" s="346">
        <v>150</v>
      </c>
      <c r="AB475" s="346">
        <v>177</v>
      </c>
      <c r="AC475" s="346">
        <v>240</v>
      </c>
      <c r="AD475" s="346">
        <v>44</v>
      </c>
      <c r="AE475" s="346">
        <v>128</v>
      </c>
      <c r="AF475" s="346" t="s">
        <v>430</v>
      </c>
      <c r="AG475" s="346" t="s">
        <v>430</v>
      </c>
      <c r="AH475" s="346" t="s">
        <v>430</v>
      </c>
      <c r="AI475" s="346" t="s">
        <v>430</v>
      </c>
      <c r="AJ475" s="346">
        <v>179</v>
      </c>
      <c r="AK475" s="346">
        <v>109</v>
      </c>
      <c r="AL475" s="346">
        <v>89</v>
      </c>
      <c r="AM475" s="346">
        <v>121</v>
      </c>
      <c r="AN475" s="346">
        <v>162</v>
      </c>
      <c r="AO475" s="373"/>
      <c r="AP475" s="348" t="s">
        <v>430</v>
      </c>
      <c r="AQ475" s="348" t="s">
        <v>430</v>
      </c>
      <c r="AR475" s="348" t="s">
        <v>430</v>
      </c>
      <c r="AS475" s="348" t="s">
        <v>430</v>
      </c>
      <c r="AT475" s="348">
        <v>8.77</v>
      </c>
      <c r="AU475" s="351"/>
      <c r="AV475" s="346" t="s">
        <v>430</v>
      </c>
      <c r="AW475" s="346" t="s">
        <v>430</v>
      </c>
      <c r="AX475" s="346" t="s">
        <v>430</v>
      </c>
      <c r="AY475" s="346" t="s">
        <v>430</v>
      </c>
      <c r="AZ475" s="346">
        <v>100</v>
      </c>
      <c r="BA475" s="374"/>
      <c r="BB475" s="348">
        <v>16.887487558122402</v>
      </c>
      <c r="BC475" s="348">
        <v>0.99248812002929598</v>
      </c>
      <c r="BD475" s="348">
        <v>-1.3132185399592501E-2</v>
      </c>
      <c r="BE475" s="375">
        <v>-0.110958471212922</v>
      </c>
      <c r="BF475" s="374"/>
      <c r="BG475" s="372">
        <v>0.54169999999999996</v>
      </c>
      <c r="BH475" s="373"/>
      <c r="BI475" s="348">
        <v>42.460999999999999</v>
      </c>
      <c r="BJ475" s="348">
        <v>30.7989</v>
      </c>
      <c r="BK475" s="348">
        <v>26.418099999999999</v>
      </c>
      <c r="BL475" s="348">
        <v>0.32200000000000001</v>
      </c>
      <c r="BM475" s="373"/>
      <c r="BN475" s="372" t="s">
        <v>5255</v>
      </c>
      <c r="BO475" s="372" t="s">
        <v>5256</v>
      </c>
      <c r="BP475" s="372" t="s">
        <v>5201</v>
      </c>
      <c r="BQ475" s="372" t="s">
        <v>5257</v>
      </c>
      <c r="BR475" s="372" t="s">
        <v>5258</v>
      </c>
      <c r="BS475" s="373"/>
      <c r="BT475" s="354" t="s">
        <v>555</v>
      </c>
    </row>
    <row r="476" spans="1:72" s="428" customFormat="1" x14ac:dyDescent="0.25">
      <c r="A476" s="345" t="s">
        <v>5716</v>
      </c>
      <c r="B476" s="373"/>
      <c r="C476" s="719">
        <v>45434</v>
      </c>
      <c r="D476" s="373"/>
      <c r="E476" s="346">
        <v>41.654299999999999</v>
      </c>
      <c r="F476" s="373"/>
      <c r="G476" s="347">
        <v>10.469900000000001</v>
      </c>
      <c r="H476" s="374"/>
      <c r="I476" s="348">
        <v>-0.28189999999999998</v>
      </c>
      <c r="J476" s="348">
        <v>-1.0471999999999999</v>
      </c>
      <c r="K476" s="348">
        <v>-0.61419999999999997</v>
      </c>
      <c r="L476" s="348">
        <v>3.6162000000000001</v>
      </c>
      <c r="M476" s="348">
        <v>3.0146999999999999</v>
      </c>
      <c r="N476" s="350">
        <v>-7.0651000000000002</v>
      </c>
      <c r="O476" s="348">
        <v>-4.9394</v>
      </c>
      <c r="P476" s="348" t="s">
        <v>430</v>
      </c>
      <c r="Q476" s="348" t="s">
        <v>430</v>
      </c>
      <c r="R476" s="348" t="s">
        <v>430</v>
      </c>
      <c r="S476" s="348">
        <v>2.2052</v>
      </c>
      <c r="T476" s="348">
        <v>15.112</v>
      </c>
      <c r="U476" s="348">
        <v>-4.1069000000000004</v>
      </c>
      <c r="V476" s="348">
        <v>-3.9087999999999998</v>
      </c>
      <c r="W476" s="348">
        <v>-1.4004000000000001</v>
      </c>
      <c r="X476" s="348">
        <v>2.0472999999999999</v>
      </c>
      <c r="Y476" s="374"/>
      <c r="Z476" s="346">
        <v>121</v>
      </c>
      <c r="AA476" s="346">
        <v>239</v>
      </c>
      <c r="AB476" s="346">
        <v>254</v>
      </c>
      <c r="AC476" s="346">
        <v>94</v>
      </c>
      <c r="AD476" s="346">
        <v>119</v>
      </c>
      <c r="AE476" s="346">
        <v>219</v>
      </c>
      <c r="AF476" s="346">
        <v>124</v>
      </c>
      <c r="AG476" s="346" t="s">
        <v>430</v>
      </c>
      <c r="AH476" s="346" t="s">
        <v>430</v>
      </c>
      <c r="AI476" s="346" t="s">
        <v>430</v>
      </c>
      <c r="AJ476" s="346">
        <v>159</v>
      </c>
      <c r="AK476" s="346">
        <v>139</v>
      </c>
      <c r="AL476" s="346">
        <v>186</v>
      </c>
      <c r="AM476" s="346">
        <v>220</v>
      </c>
      <c r="AN476" s="346">
        <v>243</v>
      </c>
      <c r="AO476" s="373"/>
      <c r="AP476" s="348" t="s">
        <v>430</v>
      </c>
      <c r="AQ476" s="348" t="s">
        <v>430</v>
      </c>
      <c r="AR476" s="348" t="s">
        <v>430</v>
      </c>
      <c r="AS476" s="348" t="s">
        <v>430</v>
      </c>
      <c r="AT476" s="348">
        <v>0.77</v>
      </c>
      <c r="AU476" s="351"/>
      <c r="AV476" s="346" t="s">
        <v>430</v>
      </c>
      <c r="AW476" s="346" t="s">
        <v>430</v>
      </c>
      <c r="AX476" s="346" t="s">
        <v>430</v>
      </c>
      <c r="AY476" s="346" t="s">
        <v>430</v>
      </c>
      <c r="AZ476" s="346">
        <v>175</v>
      </c>
      <c r="BA476" s="374"/>
      <c r="BB476" s="348">
        <v>16.5088552343048</v>
      </c>
      <c r="BC476" s="348">
        <v>0.99901372681144096</v>
      </c>
      <c r="BD476" s="348">
        <v>-9.5890095875152109E-3</v>
      </c>
      <c r="BE476" s="375">
        <v>-4.4655746042628001E-2</v>
      </c>
      <c r="BF476" s="374"/>
      <c r="BG476" s="372">
        <v>4.6600000000000003E-2</v>
      </c>
      <c r="BH476" s="373"/>
      <c r="BI476" s="348">
        <v>76.040599999999998</v>
      </c>
      <c r="BJ476" s="348">
        <v>23.001100000000001</v>
      </c>
      <c r="BK476" s="348">
        <v>0.71498600000000001</v>
      </c>
      <c r="BL476" s="348">
        <v>0.243314</v>
      </c>
      <c r="BM476" s="373"/>
      <c r="BN476" s="372" t="s">
        <v>5260</v>
      </c>
      <c r="BO476" s="372" t="s">
        <v>5261</v>
      </c>
      <c r="BP476" s="372" t="s">
        <v>5262</v>
      </c>
      <c r="BQ476" s="372" t="s">
        <v>5263</v>
      </c>
      <c r="BR476" s="372" t="s">
        <v>4618</v>
      </c>
      <c r="BS476" s="373"/>
      <c r="BT476" s="354" t="s">
        <v>463</v>
      </c>
    </row>
    <row r="477" spans="1:72" s="428" customFormat="1" x14ac:dyDescent="0.25">
      <c r="A477" s="345" t="s">
        <v>5717</v>
      </c>
      <c r="B477" s="373"/>
      <c r="C477" s="719">
        <v>46198</v>
      </c>
      <c r="D477" s="373"/>
      <c r="E477" s="346">
        <v>47.11</v>
      </c>
      <c r="F477" s="373"/>
      <c r="G477" s="347">
        <v>9.2530999999999999</v>
      </c>
      <c r="H477" s="374"/>
      <c r="I477" s="348">
        <v>-0.80930000000000002</v>
      </c>
      <c r="J477" s="348">
        <v>-1.1114999999999999</v>
      </c>
      <c r="K477" s="348">
        <v>-2.8923000000000001</v>
      </c>
      <c r="L477" s="348" t="s">
        <v>430</v>
      </c>
      <c r="M477" s="348" t="s">
        <v>430</v>
      </c>
      <c r="N477" s="350" t="s">
        <v>430</v>
      </c>
      <c r="O477" s="348" t="s">
        <v>430</v>
      </c>
      <c r="P477" s="348" t="s">
        <v>430</v>
      </c>
      <c r="Q477" s="348" t="s">
        <v>430</v>
      </c>
      <c r="R477" s="348" t="s">
        <v>430</v>
      </c>
      <c r="S477" s="348">
        <v>-7.4690000000000003</v>
      </c>
      <c r="T477" s="348" t="s">
        <v>430</v>
      </c>
      <c r="U477" s="348" t="s">
        <v>430</v>
      </c>
      <c r="V477" s="348" t="s">
        <v>430</v>
      </c>
      <c r="W477" s="348">
        <v>-1.0448</v>
      </c>
      <c r="X477" s="348">
        <v>-7.4690000000000003</v>
      </c>
      <c r="Y477" s="374"/>
      <c r="Z477" s="346">
        <v>220</v>
      </c>
      <c r="AA477" s="346">
        <v>240</v>
      </c>
      <c r="AB477" s="346">
        <v>261</v>
      </c>
      <c r="AC477" s="346" t="s">
        <v>430</v>
      </c>
      <c r="AD477" s="346" t="s">
        <v>430</v>
      </c>
      <c r="AE477" s="346" t="s">
        <v>430</v>
      </c>
      <c r="AF477" s="346" t="s">
        <v>430</v>
      </c>
      <c r="AG477" s="346" t="s">
        <v>430</v>
      </c>
      <c r="AH477" s="346" t="s">
        <v>430</v>
      </c>
      <c r="AI477" s="346" t="s">
        <v>430</v>
      </c>
      <c r="AJ477" s="346">
        <v>263</v>
      </c>
      <c r="AK477" s="346" t="s">
        <v>430</v>
      </c>
      <c r="AL477" s="346" t="s">
        <v>430</v>
      </c>
      <c r="AM477" s="346" t="s">
        <v>430</v>
      </c>
      <c r="AN477" s="346">
        <v>188</v>
      </c>
      <c r="AO477" s="373"/>
      <c r="AP477" s="348" t="s">
        <v>430</v>
      </c>
      <c r="AQ477" s="348" t="s">
        <v>430</v>
      </c>
      <c r="AR477" s="348" t="s">
        <v>430</v>
      </c>
      <c r="AS477" s="348" t="s">
        <v>430</v>
      </c>
      <c r="AT477" s="348" t="s">
        <v>430</v>
      </c>
      <c r="AU477" s="351"/>
      <c r="AV477" s="346" t="s">
        <v>430</v>
      </c>
      <c r="AW477" s="346" t="s">
        <v>430</v>
      </c>
      <c r="AX477" s="346" t="s">
        <v>430</v>
      </c>
      <c r="AY477" s="346" t="s">
        <v>430</v>
      </c>
      <c r="AZ477" s="346" t="s">
        <v>430</v>
      </c>
      <c r="BA477" s="374"/>
      <c r="BB477" s="348">
        <v>4.4906132998568804</v>
      </c>
      <c r="BC477" s="348">
        <v>0</v>
      </c>
      <c r="BD477" s="348">
        <v>-0.94582068168326705</v>
      </c>
      <c r="BE477" s="375" t="s">
        <v>430</v>
      </c>
      <c r="BF477" s="374"/>
      <c r="BG477" s="372" t="s">
        <v>430</v>
      </c>
      <c r="BH477" s="373"/>
      <c r="BI477" s="348">
        <v>27.433199999999999</v>
      </c>
      <c r="BJ477" s="348">
        <v>41.943600000000004</v>
      </c>
      <c r="BK477" s="348">
        <v>30.786000000000001</v>
      </c>
      <c r="BL477" s="348">
        <v>-0.1628</v>
      </c>
      <c r="BM477" s="373"/>
      <c r="BN477" s="372" t="s">
        <v>5265</v>
      </c>
      <c r="BO477" s="372" t="s">
        <v>5266</v>
      </c>
      <c r="BP477" s="372" t="s">
        <v>5267</v>
      </c>
      <c r="BQ477" s="372" t="s">
        <v>5268</v>
      </c>
      <c r="BR477" s="372" t="s">
        <v>5269</v>
      </c>
      <c r="BS477" s="373"/>
      <c r="BT477" s="354" t="s">
        <v>548</v>
      </c>
    </row>
    <row r="478" spans="1:72" s="428" customFormat="1" ht="11" x14ac:dyDescent="0.3">
      <c r="A478" s="841" t="s">
        <v>5718</v>
      </c>
      <c r="B478" s="842"/>
      <c r="C478" s="843">
        <v>45737</v>
      </c>
      <c r="D478" s="842"/>
      <c r="E478" s="844">
        <v>46.091099999999997</v>
      </c>
      <c r="F478" s="842"/>
      <c r="G478" s="845">
        <v>12.093</v>
      </c>
      <c r="H478" s="847"/>
      <c r="I478" s="846">
        <v>-0.1074</v>
      </c>
      <c r="J478" s="846">
        <v>0.52370000000000005</v>
      </c>
      <c r="K478" s="846">
        <v>2.57</v>
      </c>
      <c r="L478" s="846">
        <v>2.9542000000000002</v>
      </c>
      <c r="M478" s="846">
        <v>7.7327000000000004</v>
      </c>
      <c r="N478" s="848">
        <v>11.433400000000001</v>
      </c>
      <c r="O478" s="846" t="s">
        <v>430</v>
      </c>
      <c r="P478" s="846" t="s">
        <v>430</v>
      </c>
      <c r="Q478" s="846" t="s">
        <v>430</v>
      </c>
      <c r="R478" s="846" t="s">
        <v>430</v>
      </c>
      <c r="S478" s="846">
        <v>3.3855</v>
      </c>
      <c r="T478" s="846">
        <v>21.2331</v>
      </c>
      <c r="U478" s="846">
        <v>5.7542999999999997</v>
      </c>
      <c r="V478" s="846">
        <v>11.91</v>
      </c>
      <c r="W478" s="846">
        <v>1.6475</v>
      </c>
      <c r="X478" s="846">
        <v>14.1936</v>
      </c>
      <c r="Y478" s="847"/>
      <c r="Z478" s="844">
        <v>66</v>
      </c>
      <c r="AA478" s="844">
        <v>51</v>
      </c>
      <c r="AB478" s="844">
        <v>96</v>
      </c>
      <c r="AC478" s="844">
        <v>113</v>
      </c>
      <c r="AD478" s="844">
        <v>52</v>
      </c>
      <c r="AE478" s="844">
        <v>65</v>
      </c>
      <c r="AF478" s="844" t="s">
        <v>430</v>
      </c>
      <c r="AG478" s="844" t="s">
        <v>430</v>
      </c>
      <c r="AH478" s="844" t="s">
        <v>430</v>
      </c>
      <c r="AI478" s="844" t="s">
        <v>430</v>
      </c>
      <c r="AJ478" s="844">
        <v>105</v>
      </c>
      <c r="AK478" s="844">
        <v>73</v>
      </c>
      <c r="AL478" s="844">
        <v>76</v>
      </c>
      <c r="AM478" s="844">
        <v>40</v>
      </c>
      <c r="AN478" s="844">
        <v>61</v>
      </c>
      <c r="AO478" s="842"/>
      <c r="AP478" s="846" t="s">
        <v>430</v>
      </c>
      <c r="AQ478" s="846" t="s">
        <v>430</v>
      </c>
      <c r="AR478" s="846" t="s">
        <v>430</v>
      </c>
      <c r="AS478" s="846" t="s">
        <v>430</v>
      </c>
      <c r="AT478" s="846">
        <v>15.61</v>
      </c>
      <c r="AU478" s="849"/>
      <c r="AV478" s="844" t="s">
        <v>430</v>
      </c>
      <c r="AW478" s="844" t="s">
        <v>430</v>
      </c>
      <c r="AX478" s="844" t="s">
        <v>430</v>
      </c>
      <c r="AY478" s="844" t="s">
        <v>430</v>
      </c>
      <c r="AZ478" s="844">
        <v>74</v>
      </c>
      <c r="BA478" s="847"/>
      <c r="BB478" s="846">
        <v>15.872160504183</v>
      </c>
      <c r="BC478" s="846">
        <v>0.99863015553696399</v>
      </c>
      <c r="BD478" s="846">
        <v>5.0285834465551599E-2</v>
      </c>
      <c r="BE478" s="852">
        <v>-0.11472803159603</v>
      </c>
      <c r="BF478" s="847"/>
      <c r="BG478" s="855">
        <v>0.89270000000000005</v>
      </c>
      <c r="BH478" s="842"/>
      <c r="BI478" s="846">
        <v>11.0829</v>
      </c>
      <c r="BJ478" s="846">
        <v>84.610699999999994</v>
      </c>
      <c r="BK478" s="846">
        <v>4.2449700000000004</v>
      </c>
      <c r="BL478" s="846">
        <v>6.1429999999999998E-2</v>
      </c>
      <c r="BM478" s="842"/>
      <c r="BN478" s="855" t="s">
        <v>4546</v>
      </c>
      <c r="BO478" s="855" t="s">
        <v>3719</v>
      </c>
      <c r="BP478" s="855" t="s">
        <v>4547</v>
      </c>
      <c r="BQ478" s="855" t="s">
        <v>725</v>
      </c>
      <c r="BR478" s="855" t="s">
        <v>4548</v>
      </c>
      <c r="BS478" s="842"/>
      <c r="BT478" s="856" t="s">
        <v>555</v>
      </c>
    </row>
    <row r="479" spans="1:72" s="428" customFormat="1" ht="11" x14ac:dyDescent="0.3">
      <c r="A479" s="841" t="s">
        <v>5719</v>
      </c>
      <c r="B479" s="842"/>
      <c r="C479" s="843">
        <v>45888</v>
      </c>
      <c r="D479" s="842"/>
      <c r="E479" s="844">
        <v>47.043300000000002</v>
      </c>
      <c r="F479" s="842"/>
      <c r="G479" s="845">
        <v>11.154</v>
      </c>
      <c r="H479" s="847"/>
      <c r="I479" s="846">
        <v>-9.8500000000000004E-2</v>
      </c>
      <c r="J479" s="846">
        <v>2.3772000000000002</v>
      </c>
      <c r="K479" s="846">
        <v>7.1779000000000002</v>
      </c>
      <c r="L479" s="846">
        <v>7.2294</v>
      </c>
      <c r="M479" s="846">
        <v>13.3421</v>
      </c>
      <c r="N479" s="848">
        <v>13.857200000000001</v>
      </c>
      <c r="O479" s="846" t="s">
        <v>430</v>
      </c>
      <c r="P479" s="846" t="s">
        <v>430</v>
      </c>
      <c r="Q479" s="846" t="s">
        <v>430</v>
      </c>
      <c r="R479" s="846" t="s">
        <v>430</v>
      </c>
      <c r="S479" s="846">
        <v>7.0853000000000002</v>
      </c>
      <c r="T479" s="846">
        <v>29.0076</v>
      </c>
      <c r="U479" s="846">
        <v>14.0374</v>
      </c>
      <c r="V479" s="846">
        <v>17.398199999999999</v>
      </c>
      <c r="W479" s="846">
        <v>5.9762000000000004</v>
      </c>
      <c r="X479" s="846">
        <v>11.279</v>
      </c>
      <c r="Y479" s="847"/>
      <c r="Z479" s="844">
        <v>51</v>
      </c>
      <c r="AA479" s="844">
        <v>8</v>
      </c>
      <c r="AB479" s="844">
        <v>4</v>
      </c>
      <c r="AC479" s="844">
        <v>34</v>
      </c>
      <c r="AD479" s="844">
        <v>34</v>
      </c>
      <c r="AE479" s="844">
        <v>31</v>
      </c>
      <c r="AF479" s="844" t="s">
        <v>430</v>
      </c>
      <c r="AG479" s="844" t="s">
        <v>430</v>
      </c>
      <c r="AH479" s="844" t="s">
        <v>430</v>
      </c>
      <c r="AI479" s="844" t="s">
        <v>430</v>
      </c>
      <c r="AJ479" s="844">
        <v>21</v>
      </c>
      <c r="AK479" s="844">
        <v>24</v>
      </c>
      <c r="AL479" s="844">
        <v>18</v>
      </c>
      <c r="AM479" s="844">
        <v>18</v>
      </c>
      <c r="AN479" s="844">
        <v>3</v>
      </c>
      <c r="AO479" s="842"/>
      <c r="AP479" s="846" t="s">
        <v>430</v>
      </c>
      <c r="AQ479" s="846" t="s">
        <v>430</v>
      </c>
      <c r="AR479" s="846" t="s">
        <v>430</v>
      </c>
      <c r="AS479" s="846" t="s">
        <v>430</v>
      </c>
      <c r="AT479" s="846">
        <v>27.57</v>
      </c>
      <c r="AU479" s="849"/>
      <c r="AV479" s="844" t="s">
        <v>430</v>
      </c>
      <c r="AW479" s="844" t="s">
        <v>430</v>
      </c>
      <c r="AX479" s="844" t="s">
        <v>430</v>
      </c>
      <c r="AY479" s="844" t="s">
        <v>430</v>
      </c>
      <c r="AZ479" s="844">
        <v>18</v>
      </c>
      <c r="BA479" s="847"/>
      <c r="BB479" s="846">
        <v>20.2888647844864</v>
      </c>
      <c r="BC479" s="846">
        <v>1.00173990735881</v>
      </c>
      <c r="BD479" s="846">
        <v>3.9412464904469202E-2</v>
      </c>
      <c r="BE479" s="852">
        <v>-8.6588042871041895E-2</v>
      </c>
      <c r="BF479" s="847"/>
      <c r="BG479" s="855">
        <v>0.25519999999999998</v>
      </c>
      <c r="BH479" s="842"/>
      <c r="BI479" s="846">
        <v>36.634300000000003</v>
      </c>
      <c r="BJ479" s="846">
        <v>40.792200000000001</v>
      </c>
      <c r="BK479" s="846">
        <v>22.5122</v>
      </c>
      <c r="BL479" s="846">
        <v>6.13E-2</v>
      </c>
      <c r="BM479" s="842"/>
      <c r="BN479" s="855" t="s">
        <v>5272</v>
      </c>
      <c r="BO479" s="855" t="s">
        <v>5273</v>
      </c>
      <c r="BP479" s="855" t="s">
        <v>5274</v>
      </c>
      <c r="BQ479" s="855" t="s">
        <v>4746</v>
      </c>
      <c r="BR479" s="855" t="s">
        <v>4747</v>
      </c>
      <c r="BS479" s="842"/>
      <c r="BT479" s="856" t="s">
        <v>555</v>
      </c>
    </row>
    <row r="480" spans="1:72" s="428" customFormat="1" x14ac:dyDescent="0.25">
      <c r="A480" s="345" t="s">
        <v>5720</v>
      </c>
      <c r="B480" s="373"/>
      <c r="C480" s="719">
        <v>45895</v>
      </c>
      <c r="D480" s="373"/>
      <c r="E480" s="346">
        <v>42.545699999999997</v>
      </c>
      <c r="F480" s="373"/>
      <c r="G480" s="347">
        <v>11.5715</v>
      </c>
      <c r="H480" s="374"/>
      <c r="I480" s="348">
        <v>-5.4399999999999997E-2</v>
      </c>
      <c r="J480" s="348">
        <v>0.28170000000000001</v>
      </c>
      <c r="K480" s="348">
        <v>3.5009000000000001</v>
      </c>
      <c r="L480" s="348">
        <v>2.9337</v>
      </c>
      <c r="M480" s="348">
        <v>5.5995999999999997</v>
      </c>
      <c r="N480" s="350">
        <v>15.668900000000001</v>
      </c>
      <c r="O480" s="348" t="s">
        <v>430</v>
      </c>
      <c r="P480" s="348" t="s">
        <v>430</v>
      </c>
      <c r="Q480" s="348" t="s">
        <v>430</v>
      </c>
      <c r="R480" s="348" t="s">
        <v>430</v>
      </c>
      <c r="S480" s="348">
        <v>4.5755999999999997</v>
      </c>
      <c r="T480" s="348">
        <v>18.476700000000001</v>
      </c>
      <c r="U480" s="348">
        <v>8.0771999999999995</v>
      </c>
      <c r="V480" s="348">
        <v>12.6937</v>
      </c>
      <c r="W480" s="348">
        <v>1.4865999999999999</v>
      </c>
      <c r="X480" s="348">
        <v>15.668900000000001</v>
      </c>
      <c r="Y480" s="374"/>
      <c r="Z480" s="346">
        <v>41</v>
      </c>
      <c r="AA480" s="346">
        <v>79</v>
      </c>
      <c r="AB480" s="346">
        <v>47</v>
      </c>
      <c r="AC480" s="346">
        <v>117</v>
      </c>
      <c r="AD480" s="346">
        <v>90</v>
      </c>
      <c r="AE480" s="346">
        <v>21</v>
      </c>
      <c r="AF480" s="346" t="s">
        <v>430</v>
      </c>
      <c r="AG480" s="346" t="s">
        <v>430</v>
      </c>
      <c r="AH480" s="346" t="s">
        <v>430</v>
      </c>
      <c r="AI480" s="346" t="s">
        <v>430</v>
      </c>
      <c r="AJ480" s="346">
        <v>45</v>
      </c>
      <c r="AK480" s="346">
        <v>102</v>
      </c>
      <c r="AL480" s="346">
        <v>36</v>
      </c>
      <c r="AM480" s="346">
        <v>24</v>
      </c>
      <c r="AN480" s="346">
        <v>77</v>
      </c>
      <c r="AO480" s="373"/>
      <c r="AP480" s="348" t="s">
        <v>430</v>
      </c>
      <c r="AQ480" s="348" t="s">
        <v>430</v>
      </c>
      <c r="AR480" s="348" t="s">
        <v>430</v>
      </c>
      <c r="AS480" s="348" t="s">
        <v>430</v>
      </c>
      <c r="AT480" s="348">
        <v>17.46</v>
      </c>
      <c r="AU480" s="351"/>
      <c r="AV480" s="346" t="s">
        <v>430</v>
      </c>
      <c r="AW480" s="346" t="s">
        <v>430</v>
      </c>
      <c r="AX480" s="346" t="s">
        <v>430</v>
      </c>
      <c r="AY480" s="346" t="s">
        <v>430</v>
      </c>
      <c r="AZ480" s="346">
        <v>45</v>
      </c>
      <c r="BA480" s="374"/>
      <c r="BB480" s="348">
        <v>16.272896515690402</v>
      </c>
      <c r="BC480" s="348">
        <v>0.99484122476989501</v>
      </c>
      <c r="BD480" s="348">
        <v>5.4048702977598999E-2</v>
      </c>
      <c r="BE480" s="375">
        <v>-2.69144773702772E-2</v>
      </c>
      <c r="BF480" s="374"/>
      <c r="BG480" s="372">
        <v>8.7599999999999997E-2</v>
      </c>
      <c r="BH480" s="373"/>
      <c r="BI480" s="348">
        <v>69.226299999999995</v>
      </c>
      <c r="BJ480" s="348">
        <v>28.297499999999999</v>
      </c>
      <c r="BK480" s="348">
        <v>2.4188900000000002</v>
      </c>
      <c r="BL480" s="348">
        <v>5.731E-2</v>
      </c>
      <c r="BM480" s="373"/>
      <c r="BN480" s="372" t="s">
        <v>5276</v>
      </c>
      <c r="BO480" s="372" t="s">
        <v>5277</v>
      </c>
      <c r="BP480" s="372" t="s">
        <v>5278</v>
      </c>
      <c r="BQ480" s="372" t="s">
        <v>5279</v>
      </c>
      <c r="BR480" s="372" t="s">
        <v>5280</v>
      </c>
      <c r="BS480" s="373"/>
      <c r="BT480" s="354" t="s">
        <v>555</v>
      </c>
    </row>
    <row r="481" spans="1:72" s="428" customFormat="1" x14ac:dyDescent="0.25">
      <c r="A481" s="345" t="s">
        <v>5721</v>
      </c>
      <c r="B481" s="373"/>
      <c r="C481" s="719">
        <v>45728</v>
      </c>
      <c r="D481" s="373"/>
      <c r="E481" s="346">
        <v>41.4</v>
      </c>
      <c r="F481" s="373"/>
      <c r="G481" s="347">
        <v>12.3489</v>
      </c>
      <c r="H481" s="374"/>
      <c r="I481" s="348">
        <v>-9.4700000000000006E-2</v>
      </c>
      <c r="J481" s="348">
        <v>1.1035999999999999</v>
      </c>
      <c r="K481" s="348">
        <v>4.7183000000000002</v>
      </c>
      <c r="L481" s="348">
        <v>7.8158000000000003</v>
      </c>
      <c r="M481" s="348">
        <v>17.377199999999998</v>
      </c>
      <c r="N481" s="350">
        <v>9.8461999999999996</v>
      </c>
      <c r="O481" s="348" t="s">
        <v>430</v>
      </c>
      <c r="P481" s="348" t="s">
        <v>430</v>
      </c>
      <c r="Q481" s="348" t="s">
        <v>430</v>
      </c>
      <c r="R481" s="348" t="s">
        <v>430</v>
      </c>
      <c r="S481" s="348">
        <v>5.9355000000000002</v>
      </c>
      <c r="T481" s="348">
        <v>30.33</v>
      </c>
      <c r="U481" s="348">
        <v>11.5146</v>
      </c>
      <c r="V481" s="348">
        <v>10.1371</v>
      </c>
      <c r="W481" s="348">
        <v>4.6250999999999998</v>
      </c>
      <c r="X481" s="348">
        <v>15.544</v>
      </c>
      <c r="Y481" s="374"/>
      <c r="Z481" s="346">
        <v>49</v>
      </c>
      <c r="AA481" s="346">
        <v>39</v>
      </c>
      <c r="AB481" s="346">
        <v>17</v>
      </c>
      <c r="AC481" s="346">
        <v>31</v>
      </c>
      <c r="AD481" s="346">
        <v>14</v>
      </c>
      <c r="AE481" s="346">
        <v>83</v>
      </c>
      <c r="AF481" s="346" t="s">
        <v>430</v>
      </c>
      <c r="AG481" s="346" t="s">
        <v>430</v>
      </c>
      <c r="AH481" s="346" t="s">
        <v>430</v>
      </c>
      <c r="AI481" s="346" t="s">
        <v>430</v>
      </c>
      <c r="AJ481" s="346">
        <v>26</v>
      </c>
      <c r="AK481" s="346">
        <v>12</v>
      </c>
      <c r="AL481" s="346">
        <v>19</v>
      </c>
      <c r="AM481" s="346">
        <v>81</v>
      </c>
      <c r="AN481" s="346">
        <v>15</v>
      </c>
      <c r="AO481" s="373"/>
      <c r="AP481" s="348" t="s">
        <v>430</v>
      </c>
      <c r="AQ481" s="348" t="s">
        <v>430</v>
      </c>
      <c r="AR481" s="348" t="s">
        <v>430</v>
      </c>
      <c r="AS481" s="348" t="s">
        <v>430</v>
      </c>
      <c r="AT481" s="348">
        <v>25.01</v>
      </c>
      <c r="AU481" s="351"/>
      <c r="AV481" s="346" t="s">
        <v>430</v>
      </c>
      <c r="AW481" s="346" t="s">
        <v>430</v>
      </c>
      <c r="AX481" s="346" t="s">
        <v>430</v>
      </c>
      <c r="AY481" s="346" t="s">
        <v>430</v>
      </c>
      <c r="AZ481" s="346">
        <v>19</v>
      </c>
      <c r="BA481" s="374"/>
      <c r="BB481" s="348">
        <v>19.440983912240799</v>
      </c>
      <c r="BC481" s="348">
        <v>0.99911965612873099</v>
      </c>
      <c r="BD481" s="348">
        <v>2.8369737585218099E-2</v>
      </c>
      <c r="BE481" s="375">
        <v>-8.6726794321488707E-2</v>
      </c>
      <c r="BF481" s="374"/>
      <c r="BG481" s="372">
        <v>0.33979999999999999</v>
      </c>
      <c r="BH481" s="373"/>
      <c r="BI481" s="348" t="s">
        <v>430</v>
      </c>
      <c r="BJ481" s="348">
        <v>6.2661699999999998</v>
      </c>
      <c r="BK481" s="348">
        <v>93.611999999999995</v>
      </c>
      <c r="BL481" s="348">
        <v>0.12182999999999999</v>
      </c>
      <c r="BM481" s="373"/>
      <c r="BN481" s="372" t="s">
        <v>5282</v>
      </c>
      <c r="BO481" s="372" t="s">
        <v>5283</v>
      </c>
      <c r="BP481" s="372" t="s">
        <v>5284</v>
      </c>
      <c r="BQ481" s="372" t="s">
        <v>890</v>
      </c>
      <c r="BR481" s="372" t="s">
        <v>5285</v>
      </c>
      <c r="BS481" s="373"/>
      <c r="BT481" s="354" t="s">
        <v>555</v>
      </c>
    </row>
    <row r="482" spans="1:72" s="428" customFormat="1" ht="11" x14ac:dyDescent="0.3">
      <c r="A482" s="841" t="s">
        <v>5722</v>
      </c>
      <c r="B482" s="842"/>
      <c r="C482" s="843">
        <v>45775</v>
      </c>
      <c r="D482" s="842"/>
      <c r="E482" s="844">
        <v>39.913699999999999</v>
      </c>
      <c r="F482" s="842"/>
      <c r="G482" s="845">
        <v>9.0990000000000002</v>
      </c>
      <c r="H482" s="847"/>
      <c r="I482" s="846">
        <v>-0.42680000000000001</v>
      </c>
      <c r="J482" s="846">
        <v>-0.48120000000000002</v>
      </c>
      <c r="K482" s="846">
        <v>0.7641</v>
      </c>
      <c r="L482" s="846">
        <v>0.4637</v>
      </c>
      <c r="M482" s="846">
        <v>-6.8583999999999996</v>
      </c>
      <c r="N482" s="848">
        <v>-7.5575000000000001</v>
      </c>
      <c r="O482" s="846" t="s">
        <v>430</v>
      </c>
      <c r="P482" s="846" t="s">
        <v>430</v>
      </c>
      <c r="Q482" s="846" t="s">
        <v>430</v>
      </c>
      <c r="R482" s="846" t="s">
        <v>430</v>
      </c>
      <c r="S482" s="846">
        <v>1.0102</v>
      </c>
      <c r="T482" s="846">
        <v>5.1908000000000003</v>
      </c>
      <c r="U482" s="846">
        <v>-14.071199999999999</v>
      </c>
      <c r="V482" s="846">
        <v>-6.3502999999999998</v>
      </c>
      <c r="W482" s="846">
        <v>-0.96870000000000001</v>
      </c>
      <c r="X482" s="846">
        <v>-6.8037000000000001</v>
      </c>
      <c r="Y482" s="847"/>
      <c r="Z482" s="844">
        <v>155</v>
      </c>
      <c r="AA482" s="844">
        <v>170</v>
      </c>
      <c r="AB482" s="844">
        <v>169</v>
      </c>
      <c r="AC482" s="844">
        <v>228</v>
      </c>
      <c r="AD482" s="844">
        <v>242</v>
      </c>
      <c r="AE482" s="844">
        <v>221</v>
      </c>
      <c r="AF482" s="844" t="s">
        <v>430</v>
      </c>
      <c r="AG482" s="844" t="s">
        <v>430</v>
      </c>
      <c r="AH482" s="844" t="s">
        <v>430</v>
      </c>
      <c r="AI482" s="844" t="s">
        <v>430</v>
      </c>
      <c r="AJ482" s="844">
        <v>212</v>
      </c>
      <c r="AK482" s="844">
        <v>242</v>
      </c>
      <c r="AL482" s="844">
        <v>238</v>
      </c>
      <c r="AM482" s="844">
        <v>225</v>
      </c>
      <c r="AN482" s="844">
        <v>187</v>
      </c>
      <c r="AO482" s="842"/>
      <c r="AP482" s="846" t="s">
        <v>430</v>
      </c>
      <c r="AQ482" s="846" t="s">
        <v>430</v>
      </c>
      <c r="AR482" s="846" t="s">
        <v>430</v>
      </c>
      <c r="AS482" s="846" t="s">
        <v>430</v>
      </c>
      <c r="AT482" s="846">
        <v>-10.71</v>
      </c>
      <c r="AU482" s="849"/>
      <c r="AV482" s="844" t="s">
        <v>430</v>
      </c>
      <c r="AW482" s="844" t="s">
        <v>430</v>
      </c>
      <c r="AX482" s="844" t="s">
        <v>430</v>
      </c>
      <c r="AY482" s="844" t="s">
        <v>430</v>
      </c>
      <c r="AZ482" s="844">
        <v>232</v>
      </c>
      <c r="BA482" s="847"/>
      <c r="BB482" s="846">
        <v>13.5793182950357</v>
      </c>
      <c r="BC482" s="846">
        <v>0.999139457981433</v>
      </c>
      <c r="BD482" s="846">
        <v>-8.17193926319741E-2</v>
      </c>
      <c r="BE482" s="852">
        <v>-2.96268060099996E-2</v>
      </c>
      <c r="BF482" s="847"/>
      <c r="BG482" s="855">
        <v>0.11899999999999999</v>
      </c>
      <c r="BH482" s="842"/>
      <c r="BI482" s="846">
        <v>99.642399999999995</v>
      </c>
      <c r="BJ482" s="846" t="s">
        <v>430</v>
      </c>
      <c r="BK482" s="846" t="s">
        <v>430</v>
      </c>
      <c r="BL482" s="846">
        <v>0.35759999999999997</v>
      </c>
      <c r="BM482" s="842"/>
      <c r="BN482" s="855" t="s">
        <v>5287</v>
      </c>
      <c r="BO482" s="855" t="s">
        <v>5288</v>
      </c>
      <c r="BP482" s="855" t="s">
        <v>5289</v>
      </c>
      <c r="BQ482" s="855" t="s">
        <v>5290</v>
      </c>
      <c r="BR482" s="855" t="s">
        <v>5291</v>
      </c>
      <c r="BS482" s="842"/>
      <c r="BT482" s="856" t="s">
        <v>555</v>
      </c>
    </row>
    <row r="483" spans="1:72" s="428" customFormat="1" x14ac:dyDescent="0.25">
      <c r="A483" s="345" t="s">
        <v>5723</v>
      </c>
      <c r="B483" s="373"/>
      <c r="C483" s="719">
        <v>45792</v>
      </c>
      <c r="D483" s="373"/>
      <c r="E483" s="346">
        <v>38.903599999999997</v>
      </c>
      <c r="F483" s="373"/>
      <c r="G483" s="347">
        <v>9.8451000000000004</v>
      </c>
      <c r="H483" s="374"/>
      <c r="I483" s="348">
        <v>-0.48320000000000002</v>
      </c>
      <c r="J483" s="348">
        <v>-0.5877</v>
      </c>
      <c r="K483" s="348">
        <v>0.4879</v>
      </c>
      <c r="L483" s="348">
        <v>1.3016000000000001</v>
      </c>
      <c r="M483" s="348">
        <v>-3.3637999999999999</v>
      </c>
      <c r="N483" s="350">
        <v>-1.9622999999999999</v>
      </c>
      <c r="O483" s="348" t="s">
        <v>430</v>
      </c>
      <c r="P483" s="348" t="s">
        <v>430</v>
      </c>
      <c r="Q483" s="348" t="s">
        <v>430</v>
      </c>
      <c r="R483" s="348" t="s">
        <v>430</v>
      </c>
      <c r="S483" s="348">
        <v>1.1736</v>
      </c>
      <c r="T483" s="348">
        <v>8.5553000000000008</v>
      </c>
      <c r="U483" s="348">
        <v>-6.9372999999999996</v>
      </c>
      <c r="V483" s="348">
        <v>-1.5923</v>
      </c>
      <c r="W483" s="348">
        <v>-1.1228</v>
      </c>
      <c r="X483" s="348">
        <v>-1.2076</v>
      </c>
      <c r="Y483" s="374"/>
      <c r="Z483" s="346">
        <v>178</v>
      </c>
      <c r="AA483" s="346">
        <v>193</v>
      </c>
      <c r="AB483" s="346">
        <v>197</v>
      </c>
      <c r="AC483" s="346">
        <v>208</v>
      </c>
      <c r="AD483" s="346">
        <v>189</v>
      </c>
      <c r="AE483" s="346">
        <v>195</v>
      </c>
      <c r="AF483" s="346" t="s">
        <v>430</v>
      </c>
      <c r="AG483" s="346" t="s">
        <v>430</v>
      </c>
      <c r="AH483" s="346" t="s">
        <v>430</v>
      </c>
      <c r="AI483" s="346" t="s">
        <v>430</v>
      </c>
      <c r="AJ483" s="346">
        <v>207</v>
      </c>
      <c r="AK483" s="346">
        <v>211</v>
      </c>
      <c r="AL483" s="346">
        <v>195</v>
      </c>
      <c r="AM483" s="346">
        <v>204</v>
      </c>
      <c r="AN483" s="346">
        <v>211</v>
      </c>
      <c r="AO483" s="373"/>
      <c r="AP483" s="348" t="s">
        <v>430</v>
      </c>
      <c r="AQ483" s="348" t="s">
        <v>430</v>
      </c>
      <c r="AR483" s="348" t="s">
        <v>430</v>
      </c>
      <c r="AS483" s="348" t="s">
        <v>430</v>
      </c>
      <c r="AT483" s="348">
        <v>-3.61</v>
      </c>
      <c r="AU483" s="351"/>
      <c r="AV483" s="346" t="s">
        <v>430</v>
      </c>
      <c r="AW483" s="346" t="s">
        <v>430</v>
      </c>
      <c r="AX483" s="346" t="s">
        <v>430</v>
      </c>
      <c r="AY483" s="346" t="s">
        <v>430</v>
      </c>
      <c r="AZ483" s="346">
        <v>206</v>
      </c>
      <c r="BA483" s="374"/>
      <c r="BB483" s="348">
        <v>12.606827735709</v>
      </c>
      <c r="BC483" s="348">
        <v>0.99417875714691994</v>
      </c>
      <c r="BD483" s="348">
        <v>-4.0071849490652102E-2</v>
      </c>
      <c r="BE483" s="375">
        <v>-4.7399805004536097E-2</v>
      </c>
      <c r="BF483" s="374"/>
      <c r="BG483" s="372">
        <v>0.4259</v>
      </c>
      <c r="BH483" s="373"/>
      <c r="BI483" s="348">
        <v>98.339200000000005</v>
      </c>
      <c r="BJ483" s="348">
        <v>1.3559399999999999</v>
      </c>
      <c r="BK483" s="348" t="s">
        <v>430</v>
      </c>
      <c r="BL483" s="348">
        <v>0.30486000000000002</v>
      </c>
      <c r="BM483" s="373"/>
      <c r="BN483" s="372" t="s">
        <v>4499</v>
      </c>
      <c r="BO483" s="372" t="s">
        <v>4500</v>
      </c>
      <c r="BP483" s="372" t="s">
        <v>4381</v>
      </c>
      <c r="BQ483" s="372" t="s">
        <v>730</v>
      </c>
      <c r="BR483" s="372" t="s">
        <v>4502</v>
      </c>
      <c r="BS483" s="373"/>
      <c r="BT483" s="354" t="s">
        <v>555</v>
      </c>
    </row>
    <row r="484" spans="1:72" s="428" customFormat="1" x14ac:dyDescent="0.25">
      <c r="A484" s="345" t="s">
        <v>5724</v>
      </c>
      <c r="B484" s="373"/>
      <c r="C484" s="719">
        <v>45594</v>
      </c>
      <c r="D484" s="373"/>
      <c r="E484" s="346">
        <v>35.842500000000001</v>
      </c>
      <c r="F484" s="373"/>
      <c r="G484" s="347">
        <v>11.328099999999999</v>
      </c>
      <c r="H484" s="374"/>
      <c r="I484" s="348">
        <v>-0.84809999999999997</v>
      </c>
      <c r="J484" s="348">
        <v>0.30020000000000002</v>
      </c>
      <c r="K484" s="348">
        <v>0.30370000000000003</v>
      </c>
      <c r="L484" s="348">
        <v>-5.0548000000000002</v>
      </c>
      <c r="M484" s="348">
        <v>-4.6889000000000003</v>
      </c>
      <c r="N484" s="350">
        <v>17.3613</v>
      </c>
      <c r="O484" s="348" t="s">
        <v>430</v>
      </c>
      <c r="P484" s="348" t="s">
        <v>430</v>
      </c>
      <c r="Q484" s="348" t="s">
        <v>430</v>
      </c>
      <c r="R484" s="348" t="s">
        <v>430</v>
      </c>
      <c r="S484" s="348">
        <v>-0.43680000000000002</v>
      </c>
      <c r="T484" s="348">
        <v>7.3978000000000002</v>
      </c>
      <c r="U484" s="348">
        <v>3.6318000000000001</v>
      </c>
      <c r="V484" s="348">
        <v>11.4345</v>
      </c>
      <c r="W484" s="348">
        <v>-0.71689999999999998</v>
      </c>
      <c r="X484" s="348">
        <v>7.0621999999999998</v>
      </c>
      <c r="Y484" s="374"/>
      <c r="Z484" s="346">
        <v>227</v>
      </c>
      <c r="AA484" s="346">
        <v>77</v>
      </c>
      <c r="AB484" s="346">
        <v>224</v>
      </c>
      <c r="AC484" s="346">
        <v>253</v>
      </c>
      <c r="AD484" s="346">
        <v>229</v>
      </c>
      <c r="AE484" s="346">
        <v>19</v>
      </c>
      <c r="AF484" s="346" t="s">
        <v>430</v>
      </c>
      <c r="AG484" s="346" t="s">
        <v>430</v>
      </c>
      <c r="AH484" s="346" t="s">
        <v>430</v>
      </c>
      <c r="AI484" s="346" t="s">
        <v>430</v>
      </c>
      <c r="AJ484" s="346">
        <v>250</v>
      </c>
      <c r="AK484" s="346">
        <v>233</v>
      </c>
      <c r="AL484" s="346">
        <v>99</v>
      </c>
      <c r="AM484" s="346">
        <v>49</v>
      </c>
      <c r="AN484" s="346">
        <v>174</v>
      </c>
      <c r="AO484" s="373"/>
      <c r="AP484" s="348" t="s">
        <v>430</v>
      </c>
      <c r="AQ484" s="348" t="s">
        <v>430</v>
      </c>
      <c r="AR484" s="348" t="s">
        <v>430</v>
      </c>
      <c r="AS484" s="348" t="s">
        <v>430</v>
      </c>
      <c r="AT484" s="348">
        <v>5.13</v>
      </c>
      <c r="AU484" s="351"/>
      <c r="AV484" s="346" t="s">
        <v>430</v>
      </c>
      <c r="AW484" s="346" t="s">
        <v>430</v>
      </c>
      <c r="AX484" s="346" t="s">
        <v>430</v>
      </c>
      <c r="AY484" s="346" t="s">
        <v>430</v>
      </c>
      <c r="AZ484" s="346">
        <v>137</v>
      </c>
      <c r="BA484" s="374"/>
      <c r="BB484" s="348">
        <v>17.745744244046701</v>
      </c>
      <c r="BC484" s="348">
        <v>1.0023511449229301</v>
      </c>
      <c r="BD484" s="348">
        <v>1.7825719519981902E-2</v>
      </c>
      <c r="BE484" s="375">
        <v>-5.6331803560703803E-2</v>
      </c>
      <c r="BF484" s="374"/>
      <c r="BG484" s="372">
        <v>0.1547</v>
      </c>
      <c r="BH484" s="373"/>
      <c r="BI484" s="348">
        <v>64.9833</v>
      </c>
      <c r="BJ484" s="348">
        <v>20.807700000000001</v>
      </c>
      <c r="BK484" s="348">
        <v>13.9321</v>
      </c>
      <c r="BL484" s="348">
        <v>0.27689999999999998</v>
      </c>
      <c r="BM484" s="373"/>
      <c r="BN484" s="372" t="s">
        <v>5294</v>
      </c>
      <c r="BO484" s="372" t="s">
        <v>5295</v>
      </c>
      <c r="BP484" s="372" t="s">
        <v>4659</v>
      </c>
      <c r="BQ484" s="372" t="s">
        <v>4875</v>
      </c>
      <c r="BR484" s="372" t="s">
        <v>5296</v>
      </c>
      <c r="BS484" s="373"/>
      <c r="BT484" s="354" t="s">
        <v>4673</v>
      </c>
    </row>
    <row r="485" spans="1:72" s="428" customFormat="1" x14ac:dyDescent="0.25">
      <c r="A485" s="345" t="s">
        <v>5725</v>
      </c>
      <c r="B485" s="373"/>
      <c r="C485" s="719">
        <v>46226</v>
      </c>
      <c r="D485" s="373"/>
      <c r="E485" s="346">
        <v>105.66</v>
      </c>
      <c r="F485" s="373"/>
      <c r="G485" s="347">
        <v>10.658799999999999</v>
      </c>
      <c r="H485" s="374"/>
      <c r="I485" s="348">
        <v>-0.27600000000000002</v>
      </c>
      <c r="J485" s="348">
        <v>1.7576000000000001</v>
      </c>
      <c r="K485" s="348">
        <v>6.5880000000000001</v>
      </c>
      <c r="L485" s="348" t="s">
        <v>430</v>
      </c>
      <c r="M485" s="348" t="s">
        <v>430</v>
      </c>
      <c r="N485" s="350" t="s">
        <v>430</v>
      </c>
      <c r="O485" s="348" t="s">
        <v>430</v>
      </c>
      <c r="P485" s="348" t="s">
        <v>430</v>
      </c>
      <c r="Q485" s="348" t="s">
        <v>430</v>
      </c>
      <c r="R485" s="348" t="s">
        <v>430</v>
      </c>
      <c r="S485" s="348" t="s">
        <v>430</v>
      </c>
      <c r="T485" s="348" t="s">
        <v>430</v>
      </c>
      <c r="U485" s="348" t="s">
        <v>430</v>
      </c>
      <c r="V485" s="348" t="s">
        <v>430</v>
      </c>
      <c r="W485" s="348">
        <v>4.3620000000000001</v>
      </c>
      <c r="X485" s="348">
        <v>6.5880000000000001</v>
      </c>
      <c r="Y485" s="374"/>
      <c r="Z485" s="346">
        <v>119</v>
      </c>
      <c r="AA485" s="346">
        <v>17</v>
      </c>
      <c r="AB485" s="346">
        <v>5</v>
      </c>
      <c r="AC485" s="346" t="s">
        <v>430</v>
      </c>
      <c r="AD485" s="346" t="s">
        <v>430</v>
      </c>
      <c r="AE485" s="346" t="s">
        <v>430</v>
      </c>
      <c r="AF485" s="346" t="s">
        <v>430</v>
      </c>
      <c r="AG485" s="346" t="s">
        <v>430</v>
      </c>
      <c r="AH485" s="346" t="s">
        <v>430</v>
      </c>
      <c r="AI485" s="346" t="s">
        <v>430</v>
      </c>
      <c r="AJ485" s="346" t="s">
        <v>430</v>
      </c>
      <c r="AK485" s="346" t="s">
        <v>430</v>
      </c>
      <c r="AL485" s="346" t="s">
        <v>430</v>
      </c>
      <c r="AM485" s="346" t="s">
        <v>430</v>
      </c>
      <c r="AN485" s="346">
        <v>18</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t="s">
        <v>430</v>
      </c>
      <c r="BC485" s="348">
        <v>0</v>
      </c>
      <c r="BD485" s="348">
        <v>0</v>
      </c>
      <c r="BE485" s="375" t="s">
        <v>430</v>
      </c>
      <c r="BF485" s="374"/>
      <c r="BG485" s="372" t="s">
        <v>430</v>
      </c>
      <c r="BH485" s="373"/>
      <c r="BI485" s="348">
        <v>20.6205</v>
      </c>
      <c r="BJ485" s="348">
        <v>83.009399999999999</v>
      </c>
      <c r="BK485" s="348" t="s">
        <v>430</v>
      </c>
      <c r="BL485" s="348">
        <v>-3.6299000000000001</v>
      </c>
      <c r="BM485" s="373"/>
      <c r="BN485" s="372" t="s">
        <v>5298</v>
      </c>
      <c r="BO485" s="372" t="s">
        <v>1261</v>
      </c>
      <c r="BP485" s="372" t="s">
        <v>5299</v>
      </c>
      <c r="BQ485" s="372" t="s">
        <v>5300</v>
      </c>
      <c r="BR485" s="372" t="s">
        <v>5301</v>
      </c>
      <c r="BS485" s="373"/>
      <c r="BT485" s="354" t="s">
        <v>548</v>
      </c>
    </row>
    <row r="486" spans="1:72" s="428" customFormat="1" x14ac:dyDescent="0.25">
      <c r="A486" s="345" t="s">
        <v>5726</v>
      </c>
      <c r="B486" s="373"/>
      <c r="C486" s="719">
        <v>45594</v>
      </c>
      <c r="D486" s="373"/>
      <c r="E486" s="346">
        <v>36.814900000000002</v>
      </c>
      <c r="F486" s="373"/>
      <c r="G486" s="347">
        <v>9.3544</v>
      </c>
      <c r="H486" s="374"/>
      <c r="I486" s="348">
        <v>0.7127</v>
      </c>
      <c r="J486" s="348">
        <v>2.4533</v>
      </c>
      <c r="K486" s="348">
        <v>5.7447999999999997</v>
      </c>
      <c r="L486" s="348">
        <v>3.7568000000000001</v>
      </c>
      <c r="M486" s="348">
        <v>6.8731999999999998</v>
      </c>
      <c r="N486" s="350">
        <v>8.9795999999999996</v>
      </c>
      <c r="O486" s="348" t="s">
        <v>430</v>
      </c>
      <c r="P486" s="348" t="s">
        <v>430</v>
      </c>
      <c r="Q486" s="348" t="s">
        <v>430</v>
      </c>
      <c r="R486" s="348" t="s">
        <v>430</v>
      </c>
      <c r="S486" s="348">
        <v>3.9655</v>
      </c>
      <c r="T486" s="348">
        <v>21.702200000000001</v>
      </c>
      <c r="U486" s="348">
        <v>6.1696999999999997</v>
      </c>
      <c r="V486" s="348">
        <v>10.31</v>
      </c>
      <c r="W486" s="348">
        <v>5.0206999999999997</v>
      </c>
      <c r="X486" s="348">
        <v>-3.5861999999999998</v>
      </c>
      <c r="Y486" s="374"/>
      <c r="Z486" s="346">
        <v>6</v>
      </c>
      <c r="AA486" s="346">
        <v>2</v>
      </c>
      <c r="AB486" s="346">
        <v>12</v>
      </c>
      <c r="AC486" s="346">
        <v>80</v>
      </c>
      <c r="AD486" s="346">
        <v>84</v>
      </c>
      <c r="AE486" s="346">
        <v>90</v>
      </c>
      <c r="AF486" s="346" t="s">
        <v>430</v>
      </c>
      <c r="AG486" s="346" t="s">
        <v>430</v>
      </c>
      <c r="AH486" s="346" t="s">
        <v>430</v>
      </c>
      <c r="AI486" s="346" t="s">
        <v>430</v>
      </c>
      <c r="AJ486" s="346">
        <v>85</v>
      </c>
      <c r="AK486" s="346">
        <v>66</v>
      </c>
      <c r="AL486" s="346">
        <v>66</v>
      </c>
      <c r="AM486" s="346">
        <v>70</v>
      </c>
      <c r="AN486" s="346">
        <v>12</v>
      </c>
      <c r="AO486" s="373"/>
      <c r="AP486" s="348" t="s">
        <v>430</v>
      </c>
      <c r="AQ486" s="348" t="s">
        <v>430</v>
      </c>
      <c r="AR486" s="348" t="s">
        <v>430</v>
      </c>
      <c r="AS486" s="348" t="s">
        <v>430</v>
      </c>
      <c r="AT486" s="348">
        <v>14.52</v>
      </c>
      <c r="AU486" s="351"/>
      <c r="AV486" s="346" t="s">
        <v>430</v>
      </c>
      <c r="AW486" s="346" t="s">
        <v>430</v>
      </c>
      <c r="AX486" s="346" t="s">
        <v>430</v>
      </c>
      <c r="AY486" s="346" t="s">
        <v>430</v>
      </c>
      <c r="AZ486" s="346">
        <v>81</v>
      </c>
      <c r="BA486" s="374"/>
      <c r="BB486" s="348">
        <v>21.4774569344554</v>
      </c>
      <c r="BC486" s="348">
        <v>1.0027351264054101</v>
      </c>
      <c r="BD486" s="348">
        <v>-2.5355650761940601E-2</v>
      </c>
      <c r="BE486" s="375">
        <v>-7.52404047354195E-2</v>
      </c>
      <c r="BF486" s="374"/>
      <c r="BG486" s="372">
        <v>0.3115</v>
      </c>
      <c r="BH486" s="373"/>
      <c r="BI486" s="348">
        <v>46.01</v>
      </c>
      <c r="BJ486" s="348">
        <v>35.078099999999999</v>
      </c>
      <c r="BK486" s="348">
        <v>18.9603</v>
      </c>
      <c r="BL486" s="348">
        <v>-4.8399999999999999E-2</v>
      </c>
      <c r="BM486" s="373"/>
      <c r="BN486" s="372" t="s">
        <v>4987</v>
      </c>
      <c r="BO486" s="372" t="s">
        <v>4616</v>
      </c>
      <c r="BP486" s="372" t="s">
        <v>4988</v>
      </c>
      <c r="BQ486" s="372" t="s">
        <v>4989</v>
      </c>
      <c r="BR486" s="372" t="s">
        <v>5303</v>
      </c>
      <c r="BS486" s="373"/>
      <c r="BT486" s="354" t="s">
        <v>4673</v>
      </c>
    </row>
    <row r="487" spans="1:72" s="428" customFormat="1" ht="11" x14ac:dyDescent="0.3">
      <c r="A487" s="841" t="s">
        <v>5727</v>
      </c>
      <c r="B487" s="842"/>
      <c r="C487" s="843">
        <v>45558</v>
      </c>
      <c r="D487" s="842"/>
      <c r="E487" s="844">
        <v>37.720399999999998</v>
      </c>
      <c r="F487" s="842"/>
      <c r="G487" s="845">
        <v>8.6159999999999997</v>
      </c>
      <c r="H487" s="847"/>
      <c r="I487" s="846">
        <v>-0.63429999999999997</v>
      </c>
      <c r="J487" s="846">
        <v>-0.80589999999999995</v>
      </c>
      <c r="K487" s="846">
        <v>0.70130000000000003</v>
      </c>
      <c r="L487" s="846">
        <v>8.3229000000000006</v>
      </c>
      <c r="M487" s="846">
        <v>2.4129</v>
      </c>
      <c r="N487" s="848">
        <v>-14.1389</v>
      </c>
      <c r="O487" s="846" t="s">
        <v>430</v>
      </c>
      <c r="P487" s="846" t="s">
        <v>430</v>
      </c>
      <c r="Q487" s="846" t="s">
        <v>430</v>
      </c>
      <c r="R487" s="846" t="s">
        <v>430</v>
      </c>
      <c r="S487" s="846">
        <v>-0.37</v>
      </c>
      <c r="T487" s="846">
        <v>22.525600000000001</v>
      </c>
      <c r="U487" s="846">
        <v>-7.2152000000000003</v>
      </c>
      <c r="V487" s="846">
        <v>-9.5337999999999994</v>
      </c>
      <c r="W487" s="846">
        <v>1.4124000000000001</v>
      </c>
      <c r="X487" s="846">
        <v>-7.4427000000000003</v>
      </c>
      <c r="Y487" s="847"/>
      <c r="Z487" s="844">
        <v>198</v>
      </c>
      <c r="AA487" s="844">
        <v>225</v>
      </c>
      <c r="AB487" s="844">
        <v>173</v>
      </c>
      <c r="AC487" s="844">
        <v>15</v>
      </c>
      <c r="AD487" s="844">
        <v>133</v>
      </c>
      <c r="AE487" s="844">
        <v>222</v>
      </c>
      <c r="AF487" s="844" t="s">
        <v>430</v>
      </c>
      <c r="AG487" s="844" t="s">
        <v>430</v>
      </c>
      <c r="AH487" s="844" t="s">
        <v>430</v>
      </c>
      <c r="AI487" s="844" t="s">
        <v>430</v>
      </c>
      <c r="AJ487" s="844">
        <v>243</v>
      </c>
      <c r="AK487" s="844">
        <v>57</v>
      </c>
      <c r="AL487" s="844">
        <v>217</v>
      </c>
      <c r="AM487" s="844">
        <v>233</v>
      </c>
      <c r="AN487" s="844">
        <v>82</v>
      </c>
      <c r="AO487" s="842"/>
      <c r="AP487" s="846" t="s">
        <v>430</v>
      </c>
      <c r="AQ487" s="846" t="s">
        <v>430</v>
      </c>
      <c r="AR487" s="846" t="s">
        <v>430</v>
      </c>
      <c r="AS487" s="846" t="s">
        <v>430</v>
      </c>
      <c r="AT487" s="846">
        <v>0.44</v>
      </c>
      <c r="AU487" s="849"/>
      <c r="AV487" s="844" t="s">
        <v>430</v>
      </c>
      <c r="AW487" s="844" t="s">
        <v>430</v>
      </c>
      <c r="AX487" s="844" t="s">
        <v>430</v>
      </c>
      <c r="AY487" s="844" t="s">
        <v>430</v>
      </c>
      <c r="AZ487" s="844">
        <v>176</v>
      </c>
      <c r="BA487" s="847"/>
      <c r="BB487" s="846">
        <v>22.5475504784308</v>
      </c>
      <c r="BC487" s="846">
        <v>0.99867910977640695</v>
      </c>
      <c r="BD487" s="846">
        <v>-3.78526223619291E-2</v>
      </c>
      <c r="BE487" s="852">
        <v>-4.9235875634637098E-2</v>
      </c>
      <c r="BF487" s="847"/>
      <c r="BG487" s="855">
        <v>0.14760000000000001</v>
      </c>
      <c r="BH487" s="842"/>
      <c r="BI487" s="846">
        <v>20.135100000000001</v>
      </c>
      <c r="BJ487" s="846">
        <v>52.9283</v>
      </c>
      <c r="BK487" s="846">
        <v>26.876200000000001</v>
      </c>
      <c r="BL487" s="846">
        <v>6.0400000000000002E-2</v>
      </c>
      <c r="BM487" s="842"/>
      <c r="BN487" s="855" t="s">
        <v>5305</v>
      </c>
      <c r="BO487" s="855" t="s">
        <v>4891</v>
      </c>
      <c r="BP487" s="855" t="s">
        <v>5306</v>
      </c>
      <c r="BQ487" s="855" t="s">
        <v>4800</v>
      </c>
      <c r="BR487" s="855" t="s">
        <v>430</v>
      </c>
      <c r="BS487" s="842"/>
      <c r="BT487" s="856" t="s">
        <v>555</v>
      </c>
    </row>
    <row r="488" spans="1:72" s="428" customFormat="1" x14ac:dyDescent="0.25">
      <c r="A488" s="345" t="s">
        <v>5728</v>
      </c>
      <c r="B488" s="373"/>
      <c r="C488" s="719">
        <v>45589</v>
      </c>
      <c r="D488" s="373"/>
      <c r="E488" s="346">
        <v>37.799900000000001</v>
      </c>
      <c r="F488" s="373"/>
      <c r="G488" s="347">
        <v>10.723800000000001</v>
      </c>
      <c r="H488" s="374"/>
      <c r="I488" s="348">
        <v>-0.26319999999999999</v>
      </c>
      <c r="J488" s="348">
        <v>4.6600000000000003E-2</v>
      </c>
      <c r="K488" s="348">
        <v>1.7236</v>
      </c>
      <c r="L488" s="348">
        <v>2.3439000000000001</v>
      </c>
      <c r="M488" s="348">
        <v>2.9590000000000001</v>
      </c>
      <c r="N488" s="350">
        <v>5.9705000000000004</v>
      </c>
      <c r="O488" s="348" t="s">
        <v>430</v>
      </c>
      <c r="P488" s="348" t="s">
        <v>430</v>
      </c>
      <c r="Q488" s="348" t="s">
        <v>430</v>
      </c>
      <c r="R488" s="348" t="s">
        <v>430</v>
      </c>
      <c r="S488" s="348">
        <v>2.5406</v>
      </c>
      <c r="T488" s="348">
        <v>16.1464</v>
      </c>
      <c r="U488" s="348">
        <v>0.49569999999999997</v>
      </c>
      <c r="V488" s="348">
        <v>6.2594000000000003</v>
      </c>
      <c r="W488" s="348">
        <v>0.45710000000000001</v>
      </c>
      <c r="X488" s="348">
        <v>3.8685</v>
      </c>
      <c r="Y488" s="374"/>
      <c r="Z488" s="346">
        <v>112</v>
      </c>
      <c r="AA488" s="346">
        <v>110</v>
      </c>
      <c r="AB488" s="346">
        <v>126</v>
      </c>
      <c r="AC488" s="346">
        <v>147</v>
      </c>
      <c r="AD488" s="346">
        <v>120</v>
      </c>
      <c r="AE488" s="346">
        <v>108</v>
      </c>
      <c r="AF488" s="346" t="s">
        <v>430</v>
      </c>
      <c r="AG488" s="346" t="s">
        <v>430</v>
      </c>
      <c r="AH488" s="346" t="s">
        <v>430</v>
      </c>
      <c r="AI488" s="346" t="s">
        <v>430</v>
      </c>
      <c r="AJ488" s="346">
        <v>143</v>
      </c>
      <c r="AK488" s="346">
        <v>124</v>
      </c>
      <c r="AL488" s="346">
        <v>133</v>
      </c>
      <c r="AM488" s="346">
        <v>102</v>
      </c>
      <c r="AN488" s="346">
        <v>135</v>
      </c>
      <c r="AO488" s="373"/>
      <c r="AP488" s="348" t="s">
        <v>430</v>
      </c>
      <c r="AQ488" s="348" t="s">
        <v>430</v>
      </c>
      <c r="AR488" s="348" t="s">
        <v>430</v>
      </c>
      <c r="AS488" s="348" t="s">
        <v>430</v>
      </c>
      <c r="AT488" s="348">
        <v>7.56</v>
      </c>
      <c r="AU488" s="351"/>
      <c r="AV488" s="346" t="s">
        <v>430</v>
      </c>
      <c r="AW488" s="346" t="s">
        <v>430</v>
      </c>
      <c r="AX488" s="346" t="s">
        <v>430</v>
      </c>
      <c r="AY488" s="346" t="s">
        <v>430</v>
      </c>
      <c r="AZ488" s="346">
        <v>107</v>
      </c>
      <c r="BA488" s="374"/>
      <c r="BB488" s="348">
        <v>14.430287428466899</v>
      </c>
      <c r="BC488" s="348">
        <v>0.99731897141706105</v>
      </c>
      <c r="BD488" s="348">
        <v>1.06745688934167E-3</v>
      </c>
      <c r="BE488" s="375">
        <v>-3.5025202858993902E-2</v>
      </c>
      <c r="BF488" s="374"/>
      <c r="BG488" s="372">
        <v>7.5800000000000006E-2</v>
      </c>
      <c r="BH488" s="373"/>
      <c r="BI488" s="348">
        <v>53.666699999999999</v>
      </c>
      <c r="BJ488" s="348">
        <v>44.014299999999999</v>
      </c>
      <c r="BK488" s="348">
        <v>2.1222799999999999</v>
      </c>
      <c r="BL488" s="348">
        <v>0.19672000000000001</v>
      </c>
      <c r="BM488" s="373"/>
      <c r="BN488" s="372" t="s">
        <v>5308</v>
      </c>
      <c r="BO488" s="372" t="s">
        <v>4410</v>
      </c>
      <c r="BP488" s="372" t="s">
        <v>2940</v>
      </c>
      <c r="BQ488" s="372" t="s">
        <v>4412</v>
      </c>
      <c r="BR488" s="372" t="s">
        <v>4413</v>
      </c>
      <c r="BS488" s="373"/>
      <c r="BT488" s="354" t="s">
        <v>555</v>
      </c>
    </row>
    <row r="489" spans="1:72" s="428" customFormat="1" x14ac:dyDescent="0.25">
      <c r="A489" s="345" t="s">
        <v>5729</v>
      </c>
      <c r="B489" s="373"/>
      <c r="C489" s="719">
        <v>45792</v>
      </c>
      <c r="D489" s="373"/>
      <c r="E489" s="888">
        <v>36.85</v>
      </c>
      <c r="F489" s="373"/>
      <c r="G489" s="347">
        <v>11.9018</v>
      </c>
      <c r="H489" s="374"/>
      <c r="I489" s="348">
        <v>-0.92320000000000002</v>
      </c>
      <c r="J489" s="348">
        <v>1.0896999999999999</v>
      </c>
      <c r="K489" s="348">
        <v>9.2800999999999991</v>
      </c>
      <c r="L489" s="348">
        <v>11.879</v>
      </c>
      <c r="M489" s="348">
        <v>20.836600000000001</v>
      </c>
      <c r="N489" s="350">
        <v>9.4057999999999993</v>
      </c>
      <c r="O489" s="348" t="s">
        <v>430</v>
      </c>
      <c r="P489" s="348" t="s">
        <v>430</v>
      </c>
      <c r="Q489" s="348" t="s">
        <v>430</v>
      </c>
      <c r="R489" s="348" t="s">
        <v>430</v>
      </c>
      <c r="S489" s="348">
        <v>12.824999999999999</v>
      </c>
      <c r="T489" s="348">
        <v>31.692</v>
      </c>
      <c r="U489" s="348">
        <v>7.6997999999999998</v>
      </c>
      <c r="V489" s="348">
        <v>12.604100000000001</v>
      </c>
      <c r="W489" s="348">
        <v>7.1539000000000001</v>
      </c>
      <c r="X489" s="348">
        <v>14.5106</v>
      </c>
      <c r="Y489" s="374"/>
      <c r="Z489" s="346">
        <v>228</v>
      </c>
      <c r="AA489" s="346">
        <v>40</v>
      </c>
      <c r="AB489" s="346">
        <v>1</v>
      </c>
      <c r="AC489" s="346">
        <v>4</v>
      </c>
      <c r="AD489" s="346">
        <v>5</v>
      </c>
      <c r="AE489" s="346">
        <v>86</v>
      </c>
      <c r="AF489" s="346" t="s">
        <v>430</v>
      </c>
      <c r="AG489" s="346" t="s">
        <v>430</v>
      </c>
      <c r="AH489" s="346" t="s">
        <v>430</v>
      </c>
      <c r="AI489" s="346" t="s">
        <v>430</v>
      </c>
      <c r="AJ489" s="346">
        <v>9</v>
      </c>
      <c r="AK489" s="346">
        <v>10</v>
      </c>
      <c r="AL489" s="346">
        <v>52</v>
      </c>
      <c r="AM489" s="346">
        <v>25</v>
      </c>
      <c r="AN489" s="346">
        <v>1</v>
      </c>
      <c r="AO489" s="373"/>
      <c r="AP489" s="348" t="s">
        <v>430</v>
      </c>
      <c r="AQ489" s="348" t="s">
        <v>430</v>
      </c>
      <c r="AR489" s="348" t="s">
        <v>430</v>
      </c>
      <c r="AS489" s="348" t="s">
        <v>430</v>
      </c>
      <c r="AT489" s="348">
        <v>27.75</v>
      </c>
      <c r="AU489" s="351"/>
      <c r="AV489" s="346" t="s">
        <v>430</v>
      </c>
      <c r="AW489" s="346" t="s">
        <v>430</v>
      </c>
      <c r="AX489" s="346" t="s">
        <v>430</v>
      </c>
      <c r="AY489" s="346" t="s">
        <v>430</v>
      </c>
      <c r="AZ489" s="346">
        <v>17</v>
      </c>
      <c r="BA489" s="374"/>
      <c r="BB489" s="348">
        <v>20.486358424277299</v>
      </c>
      <c r="BC489" s="348">
        <v>0.99575387452443698</v>
      </c>
      <c r="BD489" s="348">
        <v>4.3357235812466102E-2</v>
      </c>
      <c r="BE489" s="375">
        <v>-4.4246139588634499E-2</v>
      </c>
      <c r="BF489" s="374"/>
      <c r="BG489" s="372">
        <v>0.31580000000000003</v>
      </c>
      <c r="BH489" s="373"/>
      <c r="BI489" s="348">
        <v>39.095199999999998</v>
      </c>
      <c r="BJ489" s="348">
        <v>50.411200000000001</v>
      </c>
      <c r="BK489" s="348">
        <v>10.3362</v>
      </c>
      <c r="BL489" s="348">
        <v>0.15740000000000001</v>
      </c>
      <c r="BM489" s="373"/>
      <c r="BN489" s="372" t="s">
        <v>5310</v>
      </c>
      <c r="BO489" s="372" t="s">
        <v>5311</v>
      </c>
      <c r="BP489" s="372" t="s">
        <v>5312</v>
      </c>
      <c r="BQ489" s="372" t="s">
        <v>5313</v>
      </c>
      <c r="BR489" s="372" t="s">
        <v>5314</v>
      </c>
      <c r="BS489" s="373"/>
      <c r="BT489" s="354" t="s">
        <v>4740</v>
      </c>
    </row>
    <row r="490" spans="1:72" s="428" customFormat="1" x14ac:dyDescent="0.25">
      <c r="A490" s="345" t="s">
        <v>5730</v>
      </c>
      <c r="B490" s="373"/>
      <c r="C490" s="719">
        <v>45982</v>
      </c>
      <c r="D490" s="373"/>
      <c r="E490" s="346">
        <v>37.177799999999998</v>
      </c>
      <c r="F490" s="373"/>
      <c r="G490" s="347">
        <v>10.434799999999999</v>
      </c>
      <c r="H490" s="374"/>
      <c r="I490" s="348">
        <v>0.24690000000000001</v>
      </c>
      <c r="J490" s="348">
        <v>0.7833</v>
      </c>
      <c r="K490" s="348">
        <v>4.2051999999999996</v>
      </c>
      <c r="L490" s="348">
        <v>-0.62470000000000003</v>
      </c>
      <c r="M490" s="348">
        <v>6.8482000000000003</v>
      </c>
      <c r="N490" s="350" t="s">
        <v>430</v>
      </c>
      <c r="O490" s="348" t="s">
        <v>430</v>
      </c>
      <c r="P490" s="348" t="s">
        <v>430</v>
      </c>
      <c r="Q490" s="348" t="s">
        <v>430</v>
      </c>
      <c r="R490" s="348" t="s">
        <v>430</v>
      </c>
      <c r="S490" s="348">
        <v>2.8940999999999999</v>
      </c>
      <c r="T490" s="348">
        <v>19.159500000000001</v>
      </c>
      <c r="U490" s="348">
        <v>8.4</v>
      </c>
      <c r="V490" s="348" t="s">
        <v>430</v>
      </c>
      <c r="W490" s="348">
        <v>3.8216000000000001</v>
      </c>
      <c r="X490" s="348">
        <v>4.3479999999999999</v>
      </c>
      <c r="Y490" s="374"/>
      <c r="Z490" s="346">
        <v>22</v>
      </c>
      <c r="AA490" s="346">
        <v>42</v>
      </c>
      <c r="AB490" s="346">
        <v>27</v>
      </c>
      <c r="AC490" s="346">
        <v>236</v>
      </c>
      <c r="AD490" s="346">
        <v>85</v>
      </c>
      <c r="AE490" s="346" t="s">
        <v>430</v>
      </c>
      <c r="AF490" s="346" t="s">
        <v>430</v>
      </c>
      <c r="AG490" s="346" t="s">
        <v>430</v>
      </c>
      <c r="AH490" s="346" t="s">
        <v>430</v>
      </c>
      <c r="AI490" s="346" t="s">
        <v>430</v>
      </c>
      <c r="AJ490" s="346">
        <v>129</v>
      </c>
      <c r="AK490" s="346">
        <v>96</v>
      </c>
      <c r="AL490" s="346">
        <v>34</v>
      </c>
      <c r="AM490" s="346" t="s">
        <v>430</v>
      </c>
      <c r="AN490" s="346">
        <v>22</v>
      </c>
      <c r="AO490" s="373"/>
      <c r="AP490" s="348" t="s">
        <v>430</v>
      </c>
      <c r="AQ490" s="348" t="s">
        <v>430</v>
      </c>
      <c r="AR490" s="348" t="s">
        <v>430</v>
      </c>
      <c r="AS490" s="348" t="s">
        <v>430</v>
      </c>
      <c r="AT490" s="348" t="s">
        <v>430</v>
      </c>
      <c r="AU490" s="351"/>
      <c r="AV490" s="346" t="s">
        <v>430</v>
      </c>
      <c r="AW490" s="346" t="s">
        <v>430</v>
      </c>
      <c r="AX490" s="346" t="s">
        <v>430</v>
      </c>
      <c r="AY490" s="346" t="s">
        <v>430</v>
      </c>
      <c r="AZ490" s="346" t="s">
        <v>430</v>
      </c>
      <c r="BA490" s="374"/>
      <c r="BB490" s="348">
        <v>21.029831809685501</v>
      </c>
      <c r="BC490" s="348">
        <v>1.0017395677060801</v>
      </c>
      <c r="BD490" s="348">
        <v>8.7495193218179203E-3</v>
      </c>
      <c r="BE490" s="375">
        <v>-7.5719770172147496E-2</v>
      </c>
      <c r="BF490" s="374"/>
      <c r="BG490" s="372">
        <v>0.25490000000000002</v>
      </c>
      <c r="BH490" s="373"/>
      <c r="BI490" s="348">
        <v>55.880800000000001</v>
      </c>
      <c r="BJ490" s="348">
        <v>28.524999999999999</v>
      </c>
      <c r="BK490" s="348">
        <v>15.3834</v>
      </c>
      <c r="BL490" s="348">
        <v>0.21079999999999999</v>
      </c>
      <c r="BM490" s="373"/>
      <c r="BN490" s="372" t="s">
        <v>5316</v>
      </c>
      <c r="BO490" s="372" t="s">
        <v>5317</v>
      </c>
      <c r="BP490" s="372" t="s">
        <v>5318</v>
      </c>
      <c r="BQ490" s="372" t="s">
        <v>5319</v>
      </c>
      <c r="BR490" s="372" t="s">
        <v>4851</v>
      </c>
      <c r="BS490" s="373"/>
      <c r="BT490" s="354" t="s">
        <v>555</v>
      </c>
    </row>
    <row r="491" spans="1:72" s="428" customFormat="1" x14ac:dyDescent="0.25">
      <c r="A491" s="345" t="s">
        <v>5731</v>
      </c>
      <c r="B491" s="373"/>
      <c r="C491" s="719">
        <v>45716</v>
      </c>
      <c r="D491" s="373"/>
      <c r="E491" s="346">
        <v>35.987699999999997</v>
      </c>
      <c r="F491" s="373"/>
      <c r="G491" s="347">
        <v>13.1355</v>
      </c>
      <c r="H491" s="374"/>
      <c r="I491" s="348">
        <v>-0.18540000000000001</v>
      </c>
      <c r="J491" s="348">
        <v>0.2266</v>
      </c>
      <c r="K491" s="348">
        <v>2.5977999999999999</v>
      </c>
      <c r="L491" s="348">
        <v>3.6101999999999999</v>
      </c>
      <c r="M491" s="348">
        <v>7.2163000000000004</v>
      </c>
      <c r="N491" s="350">
        <v>11.898999999999999</v>
      </c>
      <c r="O491" s="348" t="s">
        <v>430</v>
      </c>
      <c r="P491" s="348" t="s">
        <v>430</v>
      </c>
      <c r="Q491" s="348" t="s">
        <v>430</v>
      </c>
      <c r="R491" s="348" t="s">
        <v>430</v>
      </c>
      <c r="S491" s="348">
        <v>4.0568</v>
      </c>
      <c r="T491" s="348">
        <v>23.6387</v>
      </c>
      <c r="U491" s="348">
        <v>7.8129999999999997</v>
      </c>
      <c r="V491" s="348">
        <v>10.236000000000001</v>
      </c>
      <c r="W491" s="348">
        <v>1.0361</v>
      </c>
      <c r="X491" s="348">
        <v>20.040199999999999</v>
      </c>
      <c r="Y491" s="374"/>
      <c r="Z491" s="346">
        <v>97</v>
      </c>
      <c r="AA491" s="346">
        <v>90</v>
      </c>
      <c r="AB491" s="346">
        <v>82</v>
      </c>
      <c r="AC491" s="346">
        <v>97</v>
      </c>
      <c r="AD491" s="346">
        <v>67</v>
      </c>
      <c r="AE491" s="346">
        <v>45</v>
      </c>
      <c r="AF491" s="346" t="s">
        <v>430</v>
      </c>
      <c r="AG491" s="346" t="s">
        <v>430</v>
      </c>
      <c r="AH491" s="346" t="s">
        <v>430</v>
      </c>
      <c r="AI491" s="346" t="s">
        <v>430</v>
      </c>
      <c r="AJ491" s="346">
        <v>76</v>
      </c>
      <c r="AK491" s="346">
        <v>36</v>
      </c>
      <c r="AL491" s="346">
        <v>45</v>
      </c>
      <c r="AM491" s="346">
        <v>75</v>
      </c>
      <c r="AN491" s="346">
        <v>100</v>
      </c>
      <c r="AO491" s="373"/>
      <c r="AP491" s="348" t="s">
        <v>430</v>
      </c>
      <c r="AQ491" s="348" t="s">
        <v>430</v>
      </c>
      <c r="AR491" s="348" t="s">
        <v>430</v>
      </c>
      <c r="AS491" s="348" t="s">
        <v>430</v>
      </c>
      <c r="AT491" s="348">
        <v>16.97</v>
      </c>
      <c r="AU491" s="351"/>
      <c r="AV491" s="346" t="s">
        <v>430</v>
      </c>
      <c r="AW491" s="346" t="s">
        <v>430</v>
      </c>
      <c r="AX491" s="346" t="s">
        <v>430</v>
      </c>
      <c r="AY491" s="346" t="s">
        <v>430</v>
      </c>
      <c r="AZ491" s="346">
        <v>54</v>
      </c>
      <c r="BA491" s="374"/>
      <c r="BB491" s="348">
        <v>17.1694551762576</v>
      </c>
      <c r="BC491" s="348">
        <v>1.0024146495060999</v>
      </c>
      <c r="BD491" s="348">
        <v>3.8429101811601502E-2</v>
      </c>
      <c r="BE491" s="375">
        <v>-3.3118847708173603E-2</v>
      </c>
      <c r="BF491" s="374"/>
      <c r="BG491" s="372">
        <v>8.1299999999999997E-2</v>
      </c>
      <c r="BH491" s="373"/>
      <c r="BI491" s="348">
        <v>86.783199999999994</v>
      </c>
      <c r="BJ491" s="348">
        <v>13.2646</v>
      </c>
      <c r="BK491" s="348" t="s">
        <v>430</v>
      </c>
      <c r="BL491" s="348">
        <v>-4.7800000000000002E-2</v>
      </c>
      <c r="BM491" s="373"/>
      <c r="BN491" s="372" t="s">
        <v>5321</v>
      </c>
      <c r="BO491" s="372" t="s">
        <v>5322</v>
      </c>
      <c r="BP491" s="372" t="s">
        <v>5066</v>
      </c>
      <c r="BQ491" s="372" t="s">
        <v>5323</v>
      </c>
      <c r="BR491" s="372" t="s">
        <v>4514</v>
      </c>
      <c r="BS491" s="373"/>
      <c r="BT491" s="354" t="s">
        <v>4673</v>
      </c>
    </row>
    <row r="492" spans="1:72" s="428" customFormat="1" x14ac:dyDescent="0.25">
      <c r="A492" s="345" t="s">
        <v>5732</v>
      </c>
      <c r="B492" s="373"/>
      <c r="C492" s="719">
        <v>45799</v>
      </c>
      <c r="D492" s="373"/>
      <c r="E492" s="346">
        <v>33.161900000000003</v>
      </c>
      <c r="F492" s="373"/>
      <c r="G492" s="347">
        <v>9.9276999999999997</v>
      </c>
      <c r="H492" s="374"/>
      <c r="I492" s="348">
        <v>-0.48320000000000002</v>
      </c>
      <c r="J492" s="348">
        <v>-0.58579999999999999</v>
      </c>
      <c r="K492" s="348">
        <v>0.50309999999999999</v>
      </c>
      <c r="L492" s="348">
        <v>1.3268</v>
      </c>
      <c r="M492" s="348">
        <v>-3.6791</v>
      </c>
      <c r="N492" s="350">
        <v>-1.7314000000000001</v>
      </c>
      <c r="O492" s="348" t="s">
        <v>430</v>
      </c>
      <c r="P492" s="348" t="s">
        <v>430</v>
      </c>
      <c r="Q492" s="348" t="s">
        <v>430</v>
      </c>
      <c r="R492" s="348" t="s">
        <v>430</v>
      </c>
      <c r="S492" s="348">
        <v>1.1883999999999999</v>
      </c>
      <c r="T492" s="348">
        <v>8.6145999999999994</v>
      </c>
      <c r="U492" s="348">
        <v>-7.1284000000000001</v>
      </c>
      <c r="V492" s="348">
        <v>-1.3181</v>
      </c>
      <c r="W492" s="348">
        <v>-1.1087</v>
      </c>
      <c r="X492" s="348">
        <v>-0.5716</v>
      </c>
      <c r="Y492" s="374"/>
      <c r="Z492" s="346">
        <v>178</v>
      </c>
      <c r="AA492" s="346">
        <v>190</v>
      </c>
      <c r="AB492" s="346">
        <v>187</v>
      </c>
      <c r="AC492" s="346">
        <v>204</v>
      </c>
      <c r="AD492" s="346">
        <v>206</v>
      </c>
      <c r="AE492" s="346">
        <v>192</v>
      </c>
      <c r="AF492" s="346" t="s">
        <v>430</v>
      </c>
      <c r="AG492" s="346" t="s">
        <v>430</v>
      </c>
      <c r="AH492" s="346" t="s">
        <v>430</v>
      </c>
      <c r="AI492" s="346" t="s">
        <v>430</v>
      </c>
      <c r="AJ492" s="346">
        <v>205</v>
      </c>
      <c r="AK492" s="346">
        <v>203</v>
      </c>
      <c r="AL492" s="346">
        <v>213</v>
      </c>
      <c r="AM492" s="346">
        <v>200</v>
      </c>
      <c r="AN492" s="346">
        <v>200</v>
      </c>
      <c r="AO492" s="373"/>
      <c r="AP492" s="348" t="s">
        <v>430</v>
      </c>
      <c r="AQ492" s="348" t="s">
        <v>430</v>
      </c>
      <c r="AR492" s="348" t="s">
        <v>430</v>
      </c>
      <c r="AS492" s="348" t="s">
        <v>430</v>
      </c>
      <c r="AT492" s="348">
        <v>-3.54</v>
      </c>
      <c r="AU492" s="351"/>
      <c r="AV492" s="346" t="s">
        <v>430</v>
      </c>
      <c r="AW492" s="346" t="s">
        <v>430</v>
      </c>
      <c r="AX492" s="346" t="s">
        <v>430</v>
      </c>
      <c r="AY492" s="346" t="s">
        <v>430</v>
      </c>
      <c r="AZ492" s="346">
        <v>202</v>
      </c>
      <c r="BA492" s="374"/>
      <c r="BB492" s="348">
        <v>12.884381107443099</v>
      </c>
      <c r="BC492" s="348">
        <v>1.0151445663748999</v>
      </c>
      <c r="BD492" s="348">
        <v>-3.3229449883258003E-2</v>
      </c>
      <c r="BE492" s="375">
        <v>3.92921092751339E-2</v>
      </c>
      <c r="BF492" s="374"/>
      <c r="BG492" s="372">
        <v>4.5100000000000001E-2</v>
      </c>
      <c r="BH492" s="373"/>
      <c r="BI492" s="348">
        <v>98.114500000000007</v>
      </c>
      <c r="BJ492" s="348">
        <v>1.3526400000000001</v>
      </c>
      <c r="BK492" s="348" t="s">
        <v>430</v>
      </c>
      <c r="BL492" s="348">
        <v>0.53286</v>
      </c>
      <c r="BM492" s="373"/>
      <c r="BN492" s="372" t="s">
        <v>5325</v>
      </c>
      <c r="BO492" s="372" t="s">
        <v>4825</v>
      </c>
      <c r="BP492" s="372" t="s">
        <v>2499</v>
      </c>
      <c r="BQ492" s="372" t="s">
        <v>4382</v>
      </c>
      <c r="BR492" s="372" t="s">
        <v>4383</v>
      </c>
      <c r="BS492" s="373"/>
      <c r="BT492" s="354" t="s">
        <v>555</v>
      </c>
    </row>
    <row r="493" spans="1:72" s="428" customFormat="1" x14ac:dyDescent="0.25">
      <c r="A493" s="345" t="s">
        <v>5733</v>
      </c>
      <c r="B493" s="373"/>
      <c r="C493" s="719">
        <v>45169</v>
      </c>
      <c r="D493" s="373"/>
      <c r="E493" s="346">
        <v>33.633400000000002</v>
      </c>
      <c r="F493" s="373"/>
      <c r="G493" s="347">
        <v>10.291399999999999</v>
      </c>
      <c r="H493" s="374"/>
      <c r="I493" s="348">
        <v>-0.32350000000000001</v>
      </c>
      <c r="J493" s="348">
        <v>-1.4838</v>
      </c>
      <c r="K493" s="348">
        <v>2.5960000000000001</v>
      </c>
      <c r="L493" s="348">
        <v>4.6416000000000004</v>
      </c>
      <c r="M493" s="348">
        <v>-0.7359</v>
      </c>
      <c r="N493" s="350">
        <v>-14.872299999999999</v>
      </c>
      <c r="O493" s="348">
        <v>-13.4404</v>
      </c>
      <c r="P493" s="348" t="s">
        <v>430</v>
      </c>
      <c r="Q493" s="348" t="s">
        <v>430</v>
      </c>
      <c r="R493" s="348" t="s">
        <v>430</v>
      </c>
      <c r="S493" s="348">
        <v>15.113799999999999</v>
      </c>
      <c r="T493" s="348">
        <v>4.5618999999999996</v>
      </c>
      <c r="U493" s="348">
        <v>-19.4984</v>
      </c>
      <c r="V493" s="348">
        <v>-8.7827999999999999</v>
      </c>
      <c r="W493" s="348">
        <v>-1.6033999999999999</v>
      </c>
      <c r="X493" s="348">
        <v>0.9647</v>
      </c>
      <c r="Y493" s="374"/>
      <c r="Z493" s="346">
        <v>140</v>
      </c>
      <c r="AA493" s="346">
        <v>254</v>
      </c>
      <c r="AB493" s="346">
        <v>85</v>
      </c>
      <c r="AC493" s="346">
        <v>62</v>
      </c>
      <c r="AD493" s="346">
        <v>175</v>
      </c>
      <c r="AE493" s="346">
        <v>230</v>
      </c>
      <c r="AF493" s="346">
        <v>141</v>
      </c>
      <c r="AG493" s="346" t="s">
        <v>430</v>
      </c>
      <c r="AH493" s="346" t="s">
        <v>430</v>
      </c>
      <c r="AI493" s="346" t="s">
        <v>430</v>
      </c>
      <c r="AJ493" s="346">
        <v>5</v>
      </c>
      <c r="AK493" s="346">
        <v>248</v>
      </c>
      <c r="AL493" s="346">
        <v>245</v>
      </c>
      <c r="AM493" s="346">
        <v>232</v>
      </c>
      <c r="AN493" s="346">
        <v>251</v>
      </c>
      <c r="AO493" s="373"/>
      <c r="AP493" s="348" t="s">
        <v>430</v>
      </c>
      <c r="AQ493" s="348" t="s">
        <v>430</v>
      </c>
      <c r="AR493" s="348" t="s">
        <v>430</v>
      </c>
      <c r="AS493" s="348">
        <v>-8.67</v>
      </c>
      <c r="AT493" s="348">
        <v>-10.61</v>
      </c>
      <c r="AU493" s="351"/>
      <c r="AV493" s="346" t="s">
        <v>430</v>
      </c>
      <c r="AW493" s="346" t="s">
        <v>430</v>
      </c>
      <c r="AX493" s="346" t="s">
        <v>430</v>
      </c>
      <c r="AY493" s="346">
        <v>104</v>
      </c>
      <c r="AZ493" s="346">
        <v>229</v>
      </c>
      <c r="BA493" s="374"/>
      <c r="BB493" s="348">
        <v>22.9234724428145</v>
      </c>
      <c r="BC493" s="348">
        <v>1.00830867511683</v>
      </c>
      <c r="BD493" s="348">
        <v>-1.17723386511887E-2</v>
      </c>
      <c r="BE493" s="375">
        <v>-2.6328268275330699E-3</v>
      </c>
      <c r="BF493" s="374"/>
      <c r="BG493" s="372">
        <v>0.56810000000000005</v>
      </c>
      <c r="BH493" s="373"/>
      <c r="BI493" s="348">
        <v>81.936800000000005</v>
      </c>
      <c r="BJ493" s="348">
        <v>18.460699999999999</v>
      </c>
      <c r="BK493" s="348" t="s">
        <v>430</v>
      </c>
      <c r="BL493" s="348">
        <v>-0.39750000000000002</v>
      </c>
      <c r="BM493" s="373"/>
      <c r="BN493" s="372" t="s">
        <v>5327</v>
      </c>
      <c r="BO493" s="372" t="s">
        <v>2985</v>
      </c>
      <c r="BP493" s="372" t="s">
        <v>5328</v>
      </c>
      <c r="BQ493" s="372" t="s">
        <v>430</v>
      </c>
      <c r="BR493" s="372" t="s">
        <v>430</v>
      </c>
      <c r="BS493" s="373"/>
      <c r="BT493" s="354" t="s">
        <v>555</v>
      </c>
    </row>
    <row r="494" spans="1:72" s="428" customFormat="1" x14ac:dyDescent="0.25">
      <c r="A494" s="345" t="s">
        <v>5734</v>
      </c>
      <c r="B494" s="373"/>
      <c r="C494" s="719">
        <v>44771</v>
      </c>
      <c r="D494" s="373"/>
      <c r="E494" s="346">
        <v>33.119999999999997</v>
      </c>
      <c r="F494" s="373"/>
      <c r="G494" s="347">
        <v>18.443300000000001</v>
      </c>
      <c r="H494" s="374"/>
      <c r="I494" s="348">
        <v>-1.0239</v>
      </c>
      <c r="J494" s="348">
        <v>-0.2024</v>
      </c>
      <c r="K494" s="348">
        <v>3.6432000000000002</v>
      </c>
      <c r="L494" s="348">
        <v>6.0983999999999998</v>
      </c>
      <c r="M494" s="348">
        <v>2.1993</v>
      </c>
      <c r="N494" s="350">
        <v>9.4909999999999997</v>
      </c>
      <c r="O494" s="348">
        <v>6.7767999999999997</v>
      </c>
      <c r="P494" s="348">
        <v>16.521000000000001</v>
      </c>
      <c r="Q494" s="348" t="s">
        <v>430</v>
      </c>
      <c r="R494" s="348" t="s">
        <v>430</v>
      </c>
      <c r="S494" s="348">
        <v>5.1097999999999999</v>
      </c>
      <c r="T494" s="348">
        <v>20.529499999999999</v>
      </c>
      <c r="U494" s="348">
        <v>0.2767</v>
      </c>
      <c r="V494" s="348">
        <v>7.2633999999999999</v>
      </c>
      <c r="W494" s="348">
        <v>0.52100000000000002</v>
      </c>
      <c r="X494" s="348">
        <v>16.177399999999999</v>
      </c>
      <c r="Y494" s="374"/>
      <c r="Z494" s="346">
        <v>229</v>
      </c>
      <c r="AA494" s="346">
        <v>144</v>
      </c>
      <c r="AB494" s="346">
        <v>42</v>
      </c>
      <c r="AC494" s="346">
        <v>38</v>
      </c>
      <c r="AD494" s="346">
        <v>136</v>
      </c>
      <c r="AE494" s="346">
        <v>85</v>
      </c>
      <c r="AF494" s="346">
        <v>8</v>
      </c>
      <c r="AG494" s="346">
        <v>43</v>
      </c>
      <c r="AH494" s="346" t="s">
        <v>430</v>
      </c>
      <c r="AI494" s="346" t="s">
        <v>430</v>
      </c>
      <c r="AJ494" s="346">
        <v>30</v>
      </c>
      <c r="AK494" s="346">
        <v>88</v>
      </c>
      <c r="AL494" s="346">
        <v>137</v>
      </c>
      <c r="AM494" s="346">
        <v>96</v>
      </c>
      <c r="AN494" s="346">
        <v>130</v>
      </c>
      <c r="AO494" s="373"/>
      <c r="AP494" s="348" t="s">
        <v>430</v>
      </c>
      <c r="AQ494" s="348" t="s">
        <v>430</v>
      </c>
      <c r="AR494" s="348" t="s">
        <v>430</v>
      </c>
      <c r="AS494" s="348">
        <v>11.87</v>
      </c>
      <c r="AT494" s="348">
        <v>10.52</v>
      </c>
      <c r="AU494" s="351"/>
      <c r="AV494" s="346" t="s">
        <v>430</v>
      </c>
      <c r="AW494" s="346" t="s">
        <v>430</v>
      </c>
      <c r="AX494" s="346" t="s">
        <v>430</v>
      </c>
      <c r="AY494" s="346">
        <v>15</v>
      </c>
      <c r="AZ494" s="346">
        <v>94</v>
      </c>
      <c r="BA494" s="374"/>
      <c r="BB494" s="348">
        <v>15.245295671812899</v>
      </c>
      <c r="BC494" s="348">
        <v>0</v>
      </c>
      <c r="BD494" s="348">
        <v>5.8779532455111701E-2</v>
      </c>
      <c r="BE494" s="375" t="s">
        <v>430</v>
      </c>
      <c r="BF494" s="374"/>
      <c r="BG494" s="372" t="s">
        <v>430</v>
      </c>
      <c r="BH494" s="373"/>
      <c r="BI494" s="348">
        <v>66.958399999999997</v>
      </c>
      <c r="BJ494" s="348">
        <v>31.7668</v>
      </c>
      <c r="BK494" s="348">
        <v>0.92026200000000002</v>
      </c>
      <c r="BL494" s="348">
        <v>0.35453800000000002</v>
      </c>
      <c r="BM494" s="373"/>
      <c r="BN494" s="372" t="s">
        <v>5330</v>
      </c>
      <c r="BO494" s="372" t="s">
        <v>5331</v>
      </c>
      <c r="BP494" s="372" t="s">
        <v>5332</v>
      </c>
      <c r="BQ494" s="372" t="s">
        <v>5333</v>
      </c>
      <c r="BR494" s="372" t="s">
        <v>5334</v>
      </c>
      <c r="BS494" s="373"/>
      <c r="BT494" s="354" t="s">
        <v>548</v>
      </c>
    </row>
    <row r="495" spans="1:72" s="428" customFormat="1" x14ac:dyDescent="0.25">
      <c r="A495" s="345" t="s">
        <v>5735</v>
      </c>
      <c r="B495" s="373"/>
      <c r="C495" s="719">
        <v>45789</v>
      </c>
      <c r="D495" s="373"/>
      <c r="E495" s="346">
        <v>33.055500000000002</v>
      </c>
      <c r="F495" s="373"/>
      <c r="G495" s="347">
        <v>11.8538</v>
      </c>
      <c r="H495" s="374"/>
      <c r="I495" s="348">
        <v>-0.18529999999999999</v>
      </c>
      <c r="J495" s="348">
        <v>0.22489999999999999</v>
      </c>
      <c r="K495" s="348">
        <v>2.5876999999999999</v>
      </c>
      <c r="L495" s="348">
        <v>3.5600999999999998</v>
      </c>
      <c r="M495" s="348">
        <v>6.9306999999999999</v>
      </c>
      <c r="N495" s="350">
        <v>11.1677</v>
      </c>
      <c r="O495" s="348" t="s">
        <v>430</v>
      </c>
      <c r="P495" s="348" t="s">
        <v>430</v>
      </c>
      <c r="Q495" s="348" t="s">
        <v>430</v>
      </c>
      <c r="R495" s="348" t="s">
        <v>430</v>
      </c>
      <c r="S495" s="348">
        <v>4.0711000000000004</v>
      </c>
      <c r="T495" s="348">
        <v>23.453900000000001</v>
      </c>
      <c r="U495" s="348">
        <v>7.1917999999999997</v>
      </c>
      <c r="V495" s="348">
        <v>9.4594000000000005</v>
      </c>
      <c r="W495" s="348">
        <v>1.0279</v>
      </c>
      <c r="X495" s="348">
        <v>14.055</v>
      </c>
      <c r="Y495" s="374"/>
      <c r="Z495" s="346">
        <v>96</v>
      </c>
      <c r="AA495" s="346">
        <v>95</v>
      </c>
      <c r="AB495" s="346">
        <v>89</v>
      </c>
      <c r="AC495" s="346">
        <v>101</v>
      </c>
      <c r="AD495" s="346">
        <v>81</v>
      </c>
      <c r="AE495" s="346">
        <v>68</v>
      </c>
      <c r="AF495" s="346" t="s">
        <v>430</v>
      </c>
      <c r="AG495" s="346" t="s">
        <v>430</v>
      </c>
      <c r="AH495" s="346" t="s">
        <v>430</v>
      </c>
      <c r="AI495" s="346" t="s">
        <v>430</v>
      </c>
      <c r="AJ495" s="346">
        <v>72</v>
      </c>
      <c r="AK495" s="346">
        <v>48</v>
      </c>
      <c r="AL495" s="346">
        <v>56</v>
      </c>
      <c r="AM495" s="346">
        <v>89</v>
      </c>
      <c r="AN495" s="346">
        <v>107</v>
      </c>
      <c r="AO495" s="373"/>
      <c r="AP495" s="348" t="s">
        <v>430</v>
      </c>
      <c r="AQ495" s="348" t="s">
        <v>430</v>
      </c>
      <c r="AR495" s="348" t="s">
        <v>430</v>
      </c>
      <c r="AS495" s="348" t="s">
        <v>430</v>
      </c>
      <c r="AT495" s="348">
        <v>16.18</v>
      </c>
      <c r="AU495" s="351"/>
      <c r="AV495" s="346" t="s">
        <v>430</v>
      </c>
      <c r="AW495" s="346" t="s">
        <v>430</v>
      </c>
      <c r="AX495" s="346" t="s">
        <v>430</v>
      </c>
      <c r="AY495" s="346" t="s">
        <v>430</v>
      </c>
      <c r="AZ495" s="346">
        <v>64</v>
      </c>
      <c r="BA495" s="374"/>
      <c r="BB495" s="348">
        <v>18.008005244254701</v>
      </c>
      <c r="BC495" s="348">
        <v>0.99949752902228906</v>
      </c>
      <c r="BD495" s="348">
        <v>2.03236054296939E-2</v>
      </c>
      <c r="BE495" s="375">
        <v>-8.2541218276076703E-2</v>
      </c>
      <c r="BF495" s="374"/>
      <c r="BG495" s="372">
        <v>0.2833</v>
      </c>
      <c r="BH495" s="373"/>
      <c r="BI495" s="348">
        <v>86.608900000000006</v>
      </c>
      <c r="BJ495" s="348">
        <v>13.244999999999999</v>
      </c>
      <c r="BK495" s="348" t="s">
        <v>430</v>
      </c>
      <c r="BL495" s="348">
        <v>0.14610000000000001</v>
      </c>
      <c r="BM495" s="373"/>
      <c r="BN495" s="372" t="s">
        <v>4585</v>
      </c>
      <c r="BO495" s="372" t="s">
        <v>4528</v>
      </c>
      <c r="BP495" s="372" t="s">
        <v>4529</v>
      </c>
      <c r="BQ495" s="372" t="s">
        <v>4530</v>
      </c>
      <c r="BR495" s="372" t="s">
        <v>4531</v>
      </c>
      <c r="BS495" s="373"/>
      <c r="BT495" s="354" t="s">
        <v>555</v>
      </c>
    </row>
    <row r="496" spans="1:72" s="428" customFormat="1" x14ac:dyDescent="0.25">
      <c r="A496" s="345" t="s">
        <v>5736</v>
      </c>
      <c r="B496" s="373"/>
      <c r="C496" s="719">
        <v>46064</v>
      </c>
      <c r="D496" s="373"/>
      <c r="E496" s="346">
        <v>30.7483</v>
      </c>
      <c r="F496" s="373"/>
      <c r="G496" s="347">
        <v>9.6486000000000001</v>
      </c>
      <c r="H496" s="374"/>
      <c r="I496" s="348">
        <v>-0.64970000000000006</v>
      </c>
      <c r="J496" s="348">
        <v>-0.83560000000000001</v>
      </c>
      <c r="K496" s="348">
        <v>0.45810000000000001</v>
      </c>
      <c r="L496" s="348">
        <v>2.1556000000000002</v>
      </c>
      <c r="M496" s="348">
        <v>4.2500000000000003E-2</v>
      </c>
      <c r="N496" s="350" t="s">
        <v>430</v>
      </c>
      <c r="O496" s="348" t="s">
        <v>430</v>
      </c>
      <c r="P496" s="348" t="s">
        <v>430</v>
      </c>
      <c r="Q496" s="348" t="s">
        <v>430</v>
      </c>
      <c r="R496" s="348" t="s">
        <v>430</v>
      </c>
      <c r="S496" s="348">
        <v>2.0583999999999998</v>
      </c>
      <c r="T496" s="348">
        <v>12.156499999999999</v>
      </c>
      <c r="U496" s="348" t="s">
        <v>430</v>
      </c>
      <c r="V496" s="348" t="s">
        <v>430</v>
      </c>
      <c r="W496" s="348">
        <v>-0.91400000000000003</v>
      </c>
      <c r="X496" s="348">
        <v>-3.5139999999999998</v>
      </c>
      <c r="Y496" s="374"/>
      <c r="Z496" s="346">
        <v>201</v>
      </c>
      <c r="AA496" s="346">
        <v>227</v>
      </c>
      <c r="AB496" s="346">
        <v>202</v>
      </c>
      <c r="AC496" s="346">
        <v>156</v>
      </c>
      <c r="AD496" s="346">
        <v>168</v>
      </c>
      <c r="AE496" s="346" t="s">
        <v>430</v>
      </c>
      <c r="AF496" s="346" t="s">
        <v>430</v>
      </c>
      <c r="AG496" s="346" t="s">
        <v>430</v>
      </c>
      <c r="AH496" s="346" t="s">
        <v>430</v>
      </c>
      <c r="AI496" s="346" t="s">
        <v>430</v>
      </c>
      <c r="AJ496" s="346">
        <v>174</v>
      </c>
      <c r="AK496" s="346">
        <v>177</v>
      </c>
      <c r="AL496" s="346" t="s">
        <v>430</v>
      </c>
      <c r="AM496" s="346" t="s">
        <v>430</v>
      </c>
      <c r="AN496" s="346">
        <v>183</v>
      </c>
      <c r="AO496" s="373"/>
      <c r="AP496" s="348" t="s">
        <v>430</v>
      </c>
      <c r="AQ496" s="348" t="s">
        <v>430</v>
      </c>
      <c r="AR496" s="348" t="s">
        <v>430</v>
      </c>
      <c r="AS496" s="348" t="s">
        <v>430</v>
      </c>
      <c r="AT496" s="348" t="s">
        <v>430</v>
      </c>
      <c r="AU496" s="351"/>
      <c r="AV496" s="346" t="s">
        <v>430</v>
      </c>
      <c r="AW496" s="346" t="s">
        <v>430</v>
      </c>
      <c r="AX496" s="346" t="s">
        <v>430</v>
      </c>
      <c r="AY496" s="346" t="s">
        <v>430</v>
      </c>
      <c r="AZ496" s="346" t="s">
        <v>430</v>
      </c>
      <c r="BA496" s="374"/>
      <c r="BB496" s="348">
        <v>19.292541027951401</v>
      </c>
      <c r="BC496" s="348">
        <v>0.99661876006136496</v>
      </c>
      <c r="BD496" s="348">
        <v>-1.5998534027532301E-2</v>
      </c>
      <c r="BE496" s="375">
        <v>8.2149725950200994E-2</v>
      </c>
      <c r="BF496" s="374"/>
      <c r="BG496" s="372">
        <v>0.22819999999999999</v>
      </c>
      <c r="BH496" s="373"/>
      <c r="BI496" s="348">
        <v>82.188199999999995</v>
      </c>
      <c r="BJ496" s="348">
        <v>10.663600000000001</v>
      </c>
      <c r="BK496" s="348">
        <v>6.8772599999999997</v>
      </c>
      <c r="BL496" s="348">
        <v>0.27094000000000001</v>
      </c>
      <c r="BM496" s="373"/>
      <c r="BN496" s="372" t="s">
        <v>5337</v>
      </c>
      <c r="BO496" s="372" t="s">
        <v>4205</v>
      </c>
      <c r="BP496" s="372" t="s">
        <v>5338</v>
      </c>
      <c r="BQ496" s="372" t="s">
        <v>5339</v>
      </c>
      <c r="BR496" s="372" t="s">
        <v>3474</v>
      </c>
      <c r="BS496" s="373"/>
      <c r="BT496" s="354" t="s">
        <v>4673</v>
      </c>
    </row>
    <row r="497" spans="1:72" s="428" customFormat="1" x14ac:dyDescent="0.25">
      <c r="A497" s="345" t="s">
        <v>5737</v>
      </c>
      <c r="B497" s="373"/>
      <c r="C497" s="719">
        <v>45630</v>
      </c>
      <c r="D497" s="373"/>
      <c r="E497" s="346">
        <v>30.8643</v>
      </c>
      <c r="F497" s="373"/>
      <c r="G497" s="347">
        <v>9.0633999999999997</v>
      </c>
      <c r="H497" s="374"/>
      <c r="I497" s="348">
        <v>-0.55520000000000003</v>
      </c>
      <c r="J497" s="348">
        <v>-0.63800000000000001</v>
      </c>
      <c r="K497" s="348">
        <v>-3.0165000000000002</v>
      </c>
      <c r="L497" s="348">
        <v>-7.5880000000000001</v>
      </c>
      <c r="M497" s="348">
        <v>-3.8090000000000002</v>
      </c>
      <c r="N497" s="350">
        <v>0.78180000000000005</v>
      </c>
      <c r="O497" s="348" t="s">
        <v>430</v>
      </c>
      <c r="P497" s="348" t="s">
        <v>430</v>
      </c>
      <c r="Q497" s="348" t="s">
        <v>430</v>
      </c>
      <c r="R497" s="348" t="s">
        <v>430</v>
      </c>
      <c r="S497" s="348">
        <v>-6.1059999999999999</v>
      </c>
      <c r="T497" s="348">
        <v>6.4954000000000001</v>
      </c>
      <c r="U497" s="348">
        <v>-1.2874000000000001</v>
      </c>
      <c r="V497" s="348">
        <v>-1.8263</v>
      </c>
      <c r="W497" s="348">
        <v>-2.9832999999999998</v>
      </c>
      <c r="X497" s="348">
        <v>-5.5297000000000001</v>
      </c>
      <c r="Y497" s="374"/>
      <c r="Z497" s="346">
        <v>191</v>
      </c>
      <c r="AA497" s="346">
        <v>199</v>
      </c>
      <c r="AB497" s="346">
        <v>262</v>
      </c>
      <c r="AC497" s="346">
        <v>258</v>
      </c>
      <c r="AD497" s="346">
        <v>213</v>
      </c>
      <c r="AE497" s="346">
        <v>161</v>
      </c>
      <c r="AF497" s="346" t="s">
        <v>430</v>
      </c>
      <c r="AG497" s="346" t="s">
        <v>430</v>
      </c>
      <c r="AH497" s="346" t="s">
        <v>430</v>
      </c>
      <c r="AI497" s="346" t="s">
        <v>430</v>
      </c>
      <c r="AJ497" s="346">
        <v>262</v>
      </c>
      <c r="AK497" s="346">
        <v>237</v>
      </c>
      <c r="AL497" s="346">
        <v>156</v>
      </c>
      <c r="AM497" s="346">
        <v>208</v>
      </c>
      <c r="AN497" s="346">
        <v>266</v>
      </c>
      <c r="AO497" s="373"/>
      <c r="AP497" s="348" t="s">
        <v>430</v>
      </c>
      <c r="AQ497" s="348" t="s">
        <v>430</v>
      </c>
      <c r="AR497" s="348" t="s">
        <v>430</v>
      </c>
      <c r="AS497" s="348" t="s">
        <v>430</v>
      </c>
      <c r="AT497" s="348">
        <v>-5.39</v>
      </c>
      <c r="AU497" s="351"/>
      <c r="AV497" s="346" t="s">
        <v>430</v>
      </c>
      <c r="AW497" s="346" t="s">
        <v>430</v>
      </c>
      <c r="AX497" s="346" t="s">
        <v>430</v>
      </c>
      <c r="AY497" s="346" t="s">
        <v>430</v>
      </c>
      <c r="AZ497" s="346">
        <v>212</v>
      </c>
      <c r="BA497" s="374"/>
      <c r="BB497" s="348">
        <v>21.406735623544801</v>
      </c>
      <c r="BC497" s="348">
        <v>0</v>
      </c>
      <c r="BD497" s="348">
        <v>-2.2390918900515901E-2</v>
      </c>
      <c r="BE497" s="375" t="s">
        <v>430</v>
      </c>
      <c r="BF497" s="374"/>
      <c r="BG497" s="372" t="s">
        <v>430</v>
      </c>
      <c r="BH497" s="373"/>
      <c r="BI497" s="348">
        <v>67.509699999999995</v>
      </c>
      <c r="BJ497" s="348">
        <v>15.674300000000001</v>
      </c>
      <c r="BK497" s="348">
        <v>16.732500000000002</v>
      </c>
      <c r="BL497" s="348">
        <v>8.3500000000000005E-2</v>
      </c>
      <c r="BM497" s="373"/>
      <c r="BN497" s="372" t="s">
        <v>5341</v>
      </c>
      <c r="BO497" s="372" t="s">
        <v>5342</v>
      </c>
      <c r="BP497" s="372" t="s">
        <v>5343</v>
      </c>
      <c r="BQ497" s="372" t="s">
        <v>5344</v>
      </c>
      <c r="BR497" s="372" t="s">
        <v>5345</v>
      </c>
      <c r="BS497" s="373"/>
      <c r="BT497" s="354" t="s">
        <v>1980</v>
      </c>
    </row>
    <row r="498" spans="1:72" s="428" customFormat="1" x14ac:dyDescent="0.25">
      <c r="A498" s="345" t="s">
        <v>5738</v>
      </c>
      <c r="B498" s="373"/>
      <c r="C498" s="719">
        <v>46155</v>
      </c>
      <c r="D498" s="373"/>
      <c r="E498" s="346">
        <v>34.380000000000003</v>
      </c>
      <c r="F498" s="373"/>
      <c r="G498" s="347">
        <v>10.629899999999999</v>
      </c>
      <c r="H498" s="374"/>
      <c r="I498" s="348">
        <v>-0.47189999999999999</v>
      </c>
      <c r="J498" s="348">
        <v>1.6899999999999998E-2</v>
      </c>
      <c r="K498" s="348">
        <v>0.88260000000000005</v>
      </c>
      <c r="L498" s="348">
        <v>5.2736000000000001</v>
      </c>
      <c r="M498" s="348" t="s">
        <v>430</v>
      </c>
      <c r="N498" s="350" t="s">
        <v>430</v>
      </c>
      <c r="O498" s="348" t="s">
        <v>430</v>
      </c>
      <c r="P498" s="348" t="s">
        <v>430</v>
      </c>
      <c r="Q498" s="348" t="s">
        <v>430</v>
      </c>
      <c r="R498" s="348" t="s">
        <v>430</v>
      </c>
      <c r="S498" s="348">
        <v>9.3200000000000005E-2</v>
      </c>
      <c r="T498" s="348" t="s">
        <v>430</v>
      </c>
      <c r="U498" s="348" t="s">
        <v>430</v>
      </c>
      <c r="V498" s="348" t="s">
        <v>430</v>
      </c>
      <c r="W498" s="348">
        <v>0.5696</v>
      </c>
      <c r="X498" s="348">
        <v>6.2990000000000004</v>
      </c>
      <c r="Y498" s="374"/>
      <c r="Z498" s="346">
        <v>160</v>
      </c>
      <c r="AA498" s="346">
        <v>121</v>
      </c>
      <c r="AB498" s="346">
        <v>163</v>
      </c>
      <c r="AC498" s="346">
        <v>46</v>
      </c>
      <c r="AD498" s="346" t="s">
        <v>430</v>
      </c>
      <c r="AE498" s="346" t="s">
        <v>430</v>
      </c>
      <c r="AF498" s="346" t="s">
        <v>430</v>
      </c>
      <c r="AG498" s="346" t="s">
        <v>430</v>
      </c>
      <c r="AH498" s="346" t="s">
        <v>430</v>
      </c>
      <c r="AI498" s="346" t="s">
        <v>430</v>
      </c>
      <c r="AJ498" s="346">
        <v>231</v>
      </c>
      <c r="AK498" s="346" t="s">
        <v>430</v>
      </c>
      <c r="AL498" s="346" t="s">
        <v>430</v>
      </c>
      <c r="AM498" s="346" t="s">
        <v>430</v>
      </c>
      <c r="AN498" s="346">
        <v>125</v>
      </c>
      <c r="AO498" s="373"/>
      <c r="AP498" s="348" t="s">
        <v>430</v>
      </c>
      <c r="AQ498" s="348" t="s">
        <v>430</v>
      </c>
      <c r="AR498" s="348" t="s">
        <v>430</v>
      </c>
      <c r="AS498" s="348" t="s">
        <v>430</v>
      </c>
      <c r="AT498" s="348" t="s">
        <v>430</v>
      </c>
      <c r="AU498" s="351"/>
      <c r="AV498" s="346" t="s">
        <v>430</v>
      </c>
      <c r="AW498" s="346" t="s">
        <v>430</v>
      </c>
      <c r="AX498" s="346" t="s">
        <v>430</v>
      </c>
      <c r="AY498" s="346" t="s">
        <v>430</v>
      </c>
      <c r="AZ498" s="346" t="s">
        <v>430</v>
      </c>
      <c r="BA498" s="374"/>
      <c r="BB498" s="348">
        <v>14.482649112215</v>
      </c>
      <c r="BC498" s="348">
        <v>0.99094435222320099</v>
      </c>
      <c r="BD498" s="348">
        <v>9.2469710583352099E-2</v>
      </c>
      <c r="BE498" s="375">
        <v>-1.5541956632242801E-2</v>
      </c>
      <c r="BF498" s="374"/>
      <c r="BG498" s="372">
        <v>0.13270000000000001</v>
      </c>
      <c r="BH498" s="373"/>
      <c r="BI498" s="348">
        <v>73.964600000000004</v>
      </c>
      <c r="BJ498" s="348">
        <v>25.36</v>
      </c>
      <c r="BK498" s="348" t="s">
        <v>430</v>
      </c>
      <c r="BL498" s="348">
        <v>0.6754</v>
      </c>
      <c r="BM498" s="373"/>
      <c r="BN498" s="372" t="s">
        <v>5347</v>
      </c>
      <c r="BO498" s="372" t="s">
        <v>5348</v>
      </c>
      <c r="BP498" s="372" t="s">
        <v>430</v>
      </c>
      <c r="BQ498" s="372" t="s">
        <v>430</v>
      </c>
      <c r="BR498" s="372" t="s">
        <v>430</v>
      </c>
      <c r="BS498" s="373"/>
      <c r="BT498" s="354" t="s">
        <v>555</v>
      </c>
    </row>
    <row r="499" spans="1:72" s="428" customFormat="1" x14ac:dyDescent="0.25">
      <c r="A499" s="345" t="s">
        <v>5739</v>
      </c>
      <c r="B499" s="373"/>
      <c r="C499" s="719">
        <v>45701</v>
      </c>
      <c r="D499" s="373"/>
      <c r="E499" s="346">
        <v>31.497900000000001</v>
      </c>
      <c r="F499" s="373"/>
      <c r="G499" s="347">
        <v>12.894399999999999</v>
      </c>
      <c r="H499" s="374"/>
      <c r="I499" s="348">
        <v>-5.5E-2</v>
      </c>
      <c r="J499" s="348">
        <v>0.27689999999999998</v>
      </c>
      <c r="K499" s="348">
        <v>3.4763999999999999</v>
      </c>
      <c r="L499" s="348">
        <v>2.9245999999999999</v>
      </c>
      <c r="M499" s="348">
        <v>5.4135999999999997</v>
      </c>
      <c r="N499" s="350">
        <v>15.2742</v>
      </c>
      <c r="O499" s="348" t="s">
        <v>430</v>
      </c>
      <c r="P499" s="348" t="s">
        <v>430</v>
      </c>
      <c r="Q499" s="348" t="s">
        <v>430</v>
      </c>
      <c r="R499" s="348" t="s">
        <v>430</v>
      </c>
      <c r="S499" s="348">
        <v>4.5434999999999999</v>
      </c>
      <c r="T499" s="348">
        <v>18.400400000000001</v>
      </c>
      <c r="U499" s="348">
        <v>7.8324999999999996</v>
      </c>
      <c r="V499" s="348">
        <v>12.3147</v>
      </c>
      <c r="W499" s="348">
        <v>1.4652000000000001</v>
      </c>
      <c r="X499" s="348">
        <v>18.020600000000002</v>
      </c>
      <c r="Y499" s="374"/>
      <c r="Z499" s="346">
        <v>43</v>
      </c>
      <c r="AA499" s="346">
        <v>81</v>
      </c>
      <c r="AB499" s="346">
        <v>56</v>
      </c>
      <c r="AC499" s="346">
        <v>120</v>
      </c>
      <c r="AD499" s="346">
        <v>93</v>
      </c>
      <c r="AE499" s="346">
        <v>24</v>
      </c>
      <c r="AF499" s="346" t="s">
        <v>430</v>
      </c>
      <c r="AG499" s="346" t="s">
        <v>430</v>
      </c>
      <c r="AH499" s="346" t="s">
        <v>430</v>
      </c>
      <c r="AI499" s="346" t="s">
        <v>430</v>
      </c>
      <c r="AJ499" s="346">
        <v>46</v>
      </c>
      <c r="AK499" s="346">
        <v>103</v>
      </c>
      <c r="AL499" s="346">
        <v>43</v>
      </c>
      <c r="AM499" s="346">
        <v>27</v>
      </c>
      <c r="AN499" s="346">
        <v>79</v>
      </c>
      <c r="AO499" s="373"/>
      <c r="AP499" s="348" t="s">
        <v>430</v>
      </c>
      <c r="AQ499" s="348" t="s">
        <v>430</v>
      </c>
      <c r="AR499" s="348" t="s">
        <v>430</v>
      </c>
      <c r="AS499" s="348" t="s">
        <v>430</v>
      </c>
      <c r="AT499" s="348">
        <v>17.079999999999998</v>
      </c>
      <c r="AU499" s="351"/>
      <c r="AV499" s="346" t="s">
        <v>430</v>
      </c>
      <c r="AW499" s="346" t="s">
        <v>430</v>
      </c>
      <c r="AX499" s="346" t="s">
        <v>430</v>
      </c>
      <c r="AY499" s="346" t="s">
        <v>430</v>
      </c>
      <c r="AZ499" s="346">
        <v>48</v>
      </c>
      <c r="BA499" s="374"/>
      <c r="BB499" s="348">
        <v>14.8322919123577</v>
      </c>
      <c r="BC499" s="348">
        <v>0.99742900574360305</v>
      </c>
      <c r="BD499" s="348">
        <v>8.6121545306625205E-2</v>
      </c>
      <c r="BE499" s="375">
        <v>-5.1054343529365803E-2</v>
      </c>
      <c r="BF499" s="374"/>
      <c r="BG499" s="372">
        <v>9.6199999999999994E-2</v>
      </c>
      <c r="BH499" s="373"/>
      <c r="BI499" s="348">
        <v>69.169300000000007</v>
      </c>
      <c r="BJ499" s="348">
        <v>28.301500000000001</v>
      </c>
      <c r="BK499" s="348">
        <v>2.41933</v>
      </c>
      <c r="BL499" s="348">
        <v>0.10987</v>
      </c>
      <c r="BM499" s="373"/>
      <c r="BN499" s="372" t="s">
        <v>5350</v>
      </c>
      <c r="BO499" s="372" t="s">
        <v>5351</v>
      </c>
      <c r="BP499" s="372" t="s">
        <v>5352</v>
      </c>
      <c r="BQ499" s="372" t="s">
        <v>5353</v>
      </c>
      <c r="BR499" s="372" t="s">
        <v>5354</v>
      </c>
      <c r="BS499" s="373"/>
      <c r="BT499" s="354" t="s">
        <v>555</v>
      </c>
    </row>
    <row r="500" spans="1:72" s="428" customFormat="1" x14ac:dyDescent="0.25">
      <c r="A500" s="345" t="s">
        <v>5740</v>
      </c>
      <c r="B500" s="373"/>
      <c r="C500" s="719">
        <v>45834</v>
      </c>
      <c r="D500" s="373"/>
      <c r="E500" s="346">
        <v>31.346900000000002</v>
      </c>
      <c r="F500" s="373"/>
      <c r="G500" s="347">
        <v>9.4356000000000009</v>
      </c>
      <c r="H500" s="374"/>
      <c r="I500" s="348">
        <v>-0.57740000000000002</v>
      </c>
      <c r="J500" s="348">
        <v>-0.87090000000000001</v>
      </c>
      <c r="K500" s="348">
        <v>0.45779999999999998</v>
      </c>
      <c r="L500" s="348">
        <v>1.9865999999999999</v>
      </c>
      <c r="M500" s="348">
        <v>-6.1936999999999998</v>
      </c>
      <c r="N500" s="350">
        <v>-3.6613000000000002</v>
      </c>
      <c r="O500" s="348" t="s">
        <v>430</v>
      </c>
      <c r="P500" s="348" t="s">
        <v>430</v>
      </c>
      <c r="Q500" s="348" t="s">
        <v>430</v>
      </c>
      <c r="R500" s="348" t="s">
        <v>430</v>
      </c>
      <c r="S500" s="348">
        <v>1.3088</v>
      </c>
      <c r="T500" s="348">
        <v>7.7443</v>
      </c>
      <c r="U500" s="348">
        <v>-10.7897</v>
      </c>
      <c r="V500" s="348">
        <v>-4.5357000000000003</v>
      </c>
      <c r="W500" s="348">
        <v>-1.6859</v>
      </c>
      <c r="X500" s="348">
        <v>-4.8446999999999996</v>
      </c>
      <c r="Y500" s="374"/>
      <c r="Z500" s="346">
        <v>195</v>
      </c>
      <c r="AA500" s="346">
        <v>231</v>
      </c>
      <c r="AB500" s="346">
        <v>203</v>
      </c>
      <c r="AC500" s="346">
        <v>160</v>
      </c>
      <c r="AD500" s="346">
        <v>241</v>
      </c>
      <c r="AE500" s="346">
        <v>206</v>
      </c>
      <c r="AF500" s="346" t="s">
        <v>430</v>
      </c>
      <c r="AG500" s="346" t="s">
        <v>430</v>
      </c>
      <c r="AH500" s="346" t="s">
        <v>430</v>
      </c>
      <c r="AI500" s="346" t="s">
        <v>430</v>
      </c>
      <c r="AJ500" s="346">
        <v>185</v>
      </c>
      <c r="AK500" s="346">
        <v>219</v>
      </c>
      <c r="AL500" s="346">
        <v>236</v>
      </c>
      <c r="AM500" s="346">
        <v>221</v>
      </c>
      <c r="AN500" s="346">
        <v>255</v>
      </c>
      <c r="AO500" s="373"/>
      <c r="AP500" s="348" t="s">
        <v>430</v>
      </c>
      <c r="AQ500" s="348" t="s">
        <v>430</v>
      </c>
      <c r="AR500" s="348" t="s">
        <v>430</v>
      </c>
      <c r="AS500" s="348" t="s">
        <v>430</v>
      </c>
      <c r="AT500" s="348">
        <v>-7.18</v>
      </c>
      <c r="AU500" s="351"/>
      <c r="AV500" s="346" t="s">
        <v>430</v>
      </c>
      <c r="AW500" s="346" t="s">
        <v>430</v>
      </c>
      <c r="AX500" s="346" t="s">
        <v>430</v>
      </c>
      <c r="AY500" s="346" t="s">
        <v>430</v>
      </c>
      <c r="AZ500" s="346">
        <v>223</v>
      </c>
      <c r="BA500" s="374"/>
      <c r="BB500" s="348">
        <v>13.942712143578699</v>
      </c>
      <c r="BC500" s="348">
        <v>0.98624888067907002</v>
      </c>
      <c r="BD500" s="348">
        <v>-5.7180252322677698E-2</v>
      </c>
      <c r="BE500" s="375">
        <v>-4.0296273793179099E-2</v>
      </c>
      <c r="BF500" s="374"/>
      <c r="BG500" s="372">
        <v>0.25019999999999998</v>
      </c>
      <c r="BH500" s="373"/>
      <c r="BI500" s="348">
        <v>99.578999999999994</v>
      </c>
      <c r="BJ500" s="348" t="s">
        <v>430</v>
      </c>
      <c r="BK500" s="348" t="s">
        <v>430</v>
      </c>
      <c r="BL500" s="348">
        <v>0.42099999999999999</v>
      </c>
      <c r="BM500" s="373"/>
      <c r="BN500" s="372" t="s">
        <v>5356</v>
      </c>
      <c r="BO500" s="372" t="s">
        <v>5357</v>
      </c>
      <c r="BP500" s="372" t="s">
        <v>5358</v>
      </c>
      <c r="BQ500" s="372" t="s">
        <v>5359</v>
      </c>
      <c r="BR500" s="372" t="s">
        <v>1269</v>
      </c>
      <c r="BS500" s="373"/>
      <c r="BT500" s="354" t="s">
        <v>555</v>
      </c>
    </row>
    <row r="501" spans="1:72" s="428" customFormat="1" x14ac:dyDescent="0.25">
      <c r="A501" s="345" t="s">
        <v>5741</v>
      </c>
      <c r="B501" s="373"/>
      <c r="C501" s="719">
        <v>45784</v>
      </c>
      <c r="D501" s="373"/>
      <c r="E501" s="346">
        <v>27.308199999999999</v>
      </c>
      <c r="F501" s="373"/>
      <c r="G501" s="347">
        <v>10.7629</v>
      </c>
      <c r="H501" s="374"/>
      <c r="I501" s="348">
        <v>-0.30009999999999998</v>
      </c>
      <c r="J501" s="348">
        <v>-0.84299999999999997</v>
      </c>
      <c r="K501" s="348">
        <v>-0.86399999999999999</v>
      </c>
      <c r="L501" s="348">
        <v>0.20580000000000001</v>
      </c>
      <c r="M501" s="348">
        <v>-2.57</v>
      </c>
      <c r="N501" s="350">
        <v>2.0693999999999999</v>
      </c>
      <c r="O501" s="348" t="s">
        <v>430</v>
      </c>
      <c r="P501" s="348" t="s">
        <v>430</v>
      </c>
      <c r="Q501" s="348" t="s">
        <v>430</v>
      </c>
      <c r="R501" s="348" t="s">
        <v>430</v>
      </c>
      <c r="S501" s="348">
        <v>2.5116000000000001</v>
      </c>
      <c r="T501" s="348">
        <v>8.2045999999999992</v>
      </c>
      <c r="U501" s="348">
        <v>-3.2183000000000002</v>
      </c>
      <c r="V501" s="348">
        <v>1.2244999999999999</v>
      </c>
      <c r="W501" s="348">
        <v>-2.4260000000000002</v>
      </c>
      <c r="X501" s="348">
        <v>5.7869999999999999</v>
      </c>
      <c r="Y501" s="374"/>
      <c r="Z501" s="346">
        <v>127</v>
      </c>
      <c r="AA501" s="346">
        <v>230</v>
      </c>
      <c r="AB501" s="346">
        <v>255</v>
      </c>
      <c r="AC501" s="346">
        <v>231</v>
      </c>
      <c r="AD501" s="346">
        <v>185</v>
      </c>
      <c r="AE501" s="346">
        <v>155</v>
      </c>
      <c r="AF501" s="346" t="s">
        <v>430</v>
      </c>
      <c r="AG501" s="346" t="s">
        <v>430</v>
      </c>
      <c r="AH501" s="346" t="s">
        <v>430</v>
      </c>
      <c r="AI501" s="346" t="s">
        <v>430</v>
      </c>
      <c r="AJ501" s="346">
        <v>144</v>
      </c>
      <c r="AK501" s="346">
        <v>216</v>
      </c>
      <c r="AL501" s="346">
        <v>173</v>
      </c>
      <c r="AM501" s="346">
        <v>171</v>
      </c>
      <c r="AN501" s="346">
        <v>264</v>
      </c>
      <c r="AO501" s="373"/>
      <c r="AP501" s="348" t="s">
        <v>430</v>
      </c>
      <c r="AQ501" s="348" t="s">
        <v>430</v>
      </c>
      <c r="AR501" s="348" t="s">
        <v>430</v>
      </c>
      <c r="AS501" s="348" t="s">
        <v>430</v>
      </c>
      <c r="AT501" s="348">
        <v>-0.26</v>
      </c>
      <c r="AU501" s="351"/>
      <c r="AV501" s="346" t="s">
        <v>430</v>
      </c>
      <c r="AW501" s="346" t="s">
        <v>430</v>
      </c>
      <c r="AX501" s="346" t="s">
        <v>430</v>
      </c>
      <c r="AY501" s="346" t="s">
        <v>430</v>
      </c>
      <c r="AZ501" s="346">
        <v>181</v>
      </c>
      <c r="BA501" s="374"/>
      <c r="BB501" s="348">
        <v>11.5484830768854</v>
      </c>
      <c r="BC501" s="348">
        <v>0.99663533374644797</v>
      </c>
      <c r="BD501" s="348">
        <v>-1.00823814918422E-2</v>
      </c>
      <c r="BE501" s="375">
        <v>-6.6487737674081504E-2</v>
      </c>
      <c r="BF501" s="374"/>
      <c r="BG501" s="372">
        <v>0.37619999999999998</v>
      </c>
      <c r="BH501" s="373"/>
      <c r="BI501" s="348">
        <v>75.921400000000006</v>
      </c>
      <c r="BJ501" s="348">
        <v>17.177199999999999</v>
      </c>
      <c r="BK501" s="348">
        <v>1.2302500000000001</v>
      </c>
      <c r="BL501" s="348">
        <v>5.6711499999999999</v>
      </c>
      <c r="BM501" s="373"/>
      <c r="BN501" s="372" t="s">
        <v>5361</v>
      </c>
      <c r="BO501" s="372" t="s">
        <v>5362</v>
      </c>
      <c r="BP501" s="372" t="s">
        <v>5363</v>
      </c>
      <c r="BQ501" s="372" t="s">
        <v>5364</v>
      </c>
      <c r="BR501" s="372" t="s">
        <v>5365</v>
      </c>
      <c r="BS501" s="373"/>
      <c r="BT501" s="354" t="s">
        <v>555</v>
      </c>
    </row>
    <row r="502" spans="1:72" s="428" customFormat="1" x14ac:dyDescent="0.25">
      <c r="A502" s="345" t="s">
        <v>5742</v>
      </c>
      <c r="B502" s="373"/>
      <c r="C502" s="719">
        <v>45505</v>
      </c>
      <c r="D502" s="373"/>
      <c r="E502" s="346">
        <v>27.77</v>
      </c>
      <c r="F502" s="373"/>
      <c r="G502" s="347">
        <v>10.3331</v>
      </c>
      <c r="H502" s="374"/>
      <c r="I502" s="348">
        <v>-0.26740000000000003</v>
      </c>
      <c r="J502" s="348">
        <v>4.2599999999999999E-2</v>
      </c>
      <c r="K502" s="348">
        <v>1.9053</v>
      </c>
      <c r="L502" s="348">
        <v>3.4923999999999999</v>
      </c>
      <c r="M502" s="348">
        <v>4.8418000000000001</v>
      </c>
      <c r="N502" s="350">
        <v>5.7527999999999997</v>
      </c>
      <c r="O502" s="348">
        <v>0.80859999999999999</v>
      </c>
      <c r="P502" s="348" t="s">
        <v>430</v>
      </c>
      <c r="Q502" s="348" t="s">
        <v>430</v>
      </c>
      <c r="R502" s="348" t="s">
        <v>430</v>
      </c>
      <c r="S502" s="348">
        <v>2.6819999999999999</v>
      </c>
      <c r="T502" s="348">
        <v>17.803100000000001</v>
      </c>
      <c r="U502" s="348">
        <v>1.6467000000000001</v>
      </c>
      <c r="V502" s="348">
        <v>5.9978999999999996</v>
      </c>
      <c r="W502" s="348">
        <v>0.7429</v>
      </c>
      <c r="X502" s="348">
        <v>1.5946</v>
      </c>
      <c r="Y502" s="374"/>
      <c r="Z502" s="346">
        <v>117</v>
      </c>
      <c r="AA502" s="346">
        <v>112</v>
      </c>
      <c r="AB502" s="346">
        <v>121</v>
      </c>
      <c r="AC502" s="346">
        <v>103</v>
      </c>
      <c r="AD502" s="346">
        <v>98</v>
      </c>
      <c r="AE502" s="346">
        <v>118</v>
      </c>
      <c r="AF502" s="346">
        <v>49</v>
      </c>
      <c r="AG502" s="346" t="s">
        <v>430</v>
      </c>
      <c r="AH502" s="346" t="s">
        <v>430</v>
      </c>
      <c r="AI502" s="346" t="s">
        <v>430</v>
      </c>
      <c r="AJ502" s="346">
        <v>138</v>
      </c>
      <c r="AK502" s="346">
        <v>111</v>
      </c>
      <c r="AL502" s="346">
        <v>112</v>
      </c>
      <c r="AM502" s="346">
        <v>105</v>
      </c>
      <c r="AN502" s="346">
        <v>116</v>
      </c>
      <c r="AO502" s="373"/>
      <c r="AP502" s="348" t="s">
        <v>430</v>
      </c>
      <c r="AQ502" s="348" t="s">
        <v>430</v>
      </c>
      <c r="AR502" s="348" t="s">
        <v>430</v>
      </c>
      <c r="AS502" s="348" t="s">
        <v>430</v>
      </c>
      <c r="AT502" s="348">
        <v>9.4600000000000009</v>
      </c>
      <c r="AU502" s="351"/>
      <c r="AV502" s="346" t="s">
        <v>430</v>
      </c>
      <c r="AW502" s="346" t="s">
        <v>430</v>
      </c>
      <c r="AX502" s="346" t="s">
        <v>430</v>
      </c>
      <c r="AY502" s="346" t="s">
        <v>430</v>
      </c>
      <c r="AZ502" s="346">
        <v>97</v>
      </c>
      <c r="BA502" s="374"/>
      <c r="BB502" s="348">
        <v>15.737569539407501</v>
      </c>
      <c r="BC502" s="348">
        <v>0.986174646208273</v>
      </c>
      <c r="BD502" s="348">
        <v>-1.77256464193143E-2</v>
      </c>
      <c r="BE502" s="375">
        <v>-4.8781759422847598E-2</v>
      </c>
      <c r="BF502" s="374"/>
      <c r="BG502" s="372">
        <v>0.2326</v>
      </c>
      <c r="BH502" s="373"/>
      <c r="BI502" s="348">
        <v>50.147599999999997</v>
      </c>
      <c r="BJ502" s="348">
        <v>24.185099999999998</v>
      </c>
      <c r="BK502" s="348">
        <v>23.643999999999998</v>
      </c>
      <c r="BL502" s="348">
        <v>2.0232999999999999</v>
      </c>
      <c r="BM502" s="373"/>
      <c r="BN502" s="372" t="s">
        <v>5367</v>
      </c>
      <c r="BO502" s="372" t="s">
        <v>3521</v>
      </c>
      <c r="BP502" s="372" t="s">
        <v>1611</v>
      </c>
      <c r="BQ502" s="372" t="s">
        <v>5368</v>
      </c>
      <c r="BR502" s="372" t="s">
        <v>5369</v>
      </c>
      <c r="BS502" s="373"/>
      <c r="BT502" s="354" t="s">
        <v>555</v>
      </c>
    </row>
    <row r="503" spans="1:72" s="428" customFormat="1" x14ac:dyDescent="0.25">
      <c r="A503" s="345" t="s">
        <v>5743</v>
      </c>
      <c r="B503" s="373"/>
      <c r="C503" s="719">
        <v>45817</v>
      </c>
      <c r="D503" s="373"/>
      <c r="E503" s="346">
        <v>25.8643</v>
      </c>
      <c r="F503" s="373"/>
      <c r="G503" s="347">
        <v>9.9529999999999994</v>
      </c>
      <c r="H503" s="374"/>
      <c r="I503" s="348">
        <v>-0.3165</v>
      </c>
      <c r="J503" s="348">
        <v>-0.96909999999999996</v>
      </c>
      <c r="K503" s="348">
        <v>0.38219999999999998</v>
      </c>
      <c r="L503" s="348">
        <v>0.78369999999999995</v>
      </c>
      <c r="M503" s="348">
        <v>2.1009000000000002</v>
      </c>
      <c r="N503" s="350">
        <v>0.54300000000000004</v>
      </c>
      <c r="O503" s="348" t="s">
        <v>430</v>
      </c>
      <c r="P503" s="348" t="s">
        <v>430</v>
      </c>
      <c r="Q503" s="348" t="s">
        <v>430</v>
      </c>
      <c r="R503" s="348" t="s">
        <v>430</v>
      </c>
      <c r="S503" s="348">
        <v>4.8379000000000003</v>
      </c>
      <c r="T503" s="348">
        <v>12.958500000000001</v>
      </c>
      <c r="U503" s="348">
        <v>-3.6374</v>
      </c>
      <c r="V503" s="348">
        <v>1.61</v>
      </c>
      <c r="W503" s="348">
        <v>-0.79139999999999999</v>
      </c>
      <c r="X503" s="348">
        <v>-0.38650000000000001</v>
      </c>
      <c r="Y503" s="374"/>
      <c r="Z503" s="346">
        <v>130</v>
      </c>
      <c r="AA503" s="346">
        <v>237</v>
      </c>
      <c r="AB503" s="346">
        <v>217</v>
      </c>
      <c r="AC503" s="346">
        <v>220</v>
      </c>
      <c r="AD503" s="346">
        <v>140</v>
      </c>
      <c r="AE503" s="346">
        <v>168</v>
      </c>
      <c r="AF503" s="346" t="s">
        <v>430</v>
      </c>
      <c r="AG503" s="346" t="s">
        <v>430</v>
      </c>
      <c r="AH503" s="346" t="s">
        <v>430</v>
      </c>
      <c r="AI503" s="346" t="s">
        <v>430</v>
      </c>
      <c r="AJ503" s="346">
        <v>41</v>
      </c>
      <c r="AK503" s="346">
        <v>169</v>
      </c>
      <c r="AL503" s="346">
        <v>179</v>
      </c>
      <c r="AM503" s="346">
        <v>167</v>
      </c>
      <c r="AN503" s="346">
        <v>182</v>
      </c>
      <c r="AO503" s="373"/>
      <c r="AP503" s="348" t="s">
        <v>430</v>
      </c>
      <c r="AQ503" s="348" t="s">
        <v>430</v>
      </c>
      <c r="AR503" s="348" t="s">
        <v>430</v>
      </c>
      <c r="AS503" s="348" t="s">
        <v>430</v>
      </c>
      <c r="AT503" s="348">
        <v>2.04</v>
      </c>
      <c r="AU503" s="351"/>
      <c r="AV503" s="346" t="s">
        <v>430</v>
      </c>
      <c r="AW503" s="346" t="s">
        <v>430</v>
      </c>
      <c r="AX503" s="346" t="s">
        <v>430</v>
      </c>
      <c r="AY503" s="346" t="s">
        <v>430</v>
      </c>
      <c r="AZ503" s="346">
        <v>167</v>
      </c>
      <c r="BA503" s="374"/>
      <c r="BB503" s="348">
        <v>14.090616444241601</v>
      </c>
      <c r="BC503" s="348">
        <v>0.99592198960160006</v>
      </c>
      <c r="BD503" s="348">
        <v>-3.2851649689790999E-2</v>
      </c>
      <c r="BE503" s="375">
        <v>-4.34687189594581E-2</v>
      </c>
      <c r="BF503" s="374"/>
      <c r="BG503" s="372">
        <v>7.0900000000000005E-2</v>
      </c>
      <c r="BH503" s="373"/>
      <c r="BI503" s="348">
        <v>72.223699999999994</v>
      </c>
      <c r="BJ503" s="348">
        <v>25.1678</v>
      </c>
      <c r="BK503" s="348">
        <v>2.36965</v>
      </c>
      <c r="BL503" s="348">
        <v>0.23885000000000001</v>
      </c>
      <c r="BM503" s="373"/>
      <c r="BN503" s="372" t="s">
        <v>4839</v>
      </c>
      <c r="BO503" s="372" t="s">
        <v>4840</v>
      </c>
      <c r="BP503" s="372" t="s">
        <v>4841</v>
      </c>
      <c r="BQ503" s="372" t="s">
        <v>5371</v>
      </c>
      <c r="BR503" s="372" t="s">
        <v>4756</v>
      </c>
      <c r="BS503" s="373"/>
      <c r="BT503" s="354" t="s">
        <v>555</v>
      </c>
    </row>
    <row r="504" spans="1:72" s="428" customFormat="1" x14ac:dyDescent="0.25">
      <c r="A504" s="345" t="s">
        <v>5744</v>
      </c>
      <c r="B504" s="373"/>
      <c r="C504" s="719">
        <v>45923</v>
      </c>
      <c r="D504" s="373"/>
      <c r="E504" s="346">
        <v>25.501799999999999</v>
      </c>
      <c r="F504" s="373"/>
      <c r="G504" s="347">
        <v>9.7324999999999999</v>
      </c>
      <c r="H504" s="374"/>
      <c r="I504" s="348">
        <v>-0.65029999999999999</v>
      </c>
      <c r="J504" s="348">
        <v>-0.84060000000000001</v>
      </c>
      <c r="K504" s="348">
        <v>0.44900000000000001</v>
      </c>
      <c r="L504" s="348">
        <v>2.1141999999999999</v>
      </c>
      <c r="M504" s="348">
        <v>1.8499999999999999E-2</v>
      </c>
      <c r="N504" s="350" t="s">
        <v>430</v>
      </c>
      <c r="O504" s="348" t="s">
        <v>430</v>
      </c>
      <c r="P504" s="348" t="s">
        <v>430</v>
      </c>
      <c r="Q504" s="348" t="s">
        <v>430</v>
      </c>
      <c r="R504" s="348" t="s">
        <v>430</v>
      </c>
      <c r="S504" s="348">
        <v>2.0446</v>
      </c>
      <c r="T504" s="348">
        <v>12.198</v>
      </c>
      <c r="U504" s="348">
        <v>-4.0225</v>
      </c>
      <c r="V504" s="348">
        <v>0.12039999999999999</v>
      </c>
      <c r="W504" s="348">
        <v>-0.92330000000000001</v>
      </c>
      <c r="X504" s="348">
        <v>-2.6749999999999998</v>
      </c>
      <c r="Y504" s="374"/>
      <c r="Z504" s="346">
        <v>202</v>
      </c>
      <c r="AA504" s="346">
        <v>229</v>
      </c>
      <c r="AB504" s="346">
        <v>204</v>
      </c>
      <c r="AC504" s="346">
        <v>158</v>
      </c>
      <c r="AD504" s="346">
        <v>169</v>
      </c>
      <c r="AE504" s="346" t="s">
        <v>430</v>
      </c>
      <c r="AF504" s="346" t="s">
        <v>430</v>
      </c>
      <c r="AG504" s="346" t="s">
        <v>430</v>
      </c>
      <c r="AH504" s="346" t="s">
        <v>430</v>
      </c>
      <c r="AI504" s="346" t="s">
        <v>430</v>
      </c>
      <c r="AJ504" s="346">
        <v>176</v>
      </c>
      <c r="AK504" s="346">
        <v>174</v>
      </c>
      <c r="AL504" s="346">
        <v>183</v>
      </c>
      <c r="AM504" s="346">
        <v>175</v>
      </c>
      <c r="AN504" s="346">
        <v>184</v>
      </c>
      <c r="AO504" s="373"/>
      <c r="AP504" s="348" t="s">
        <v>430</v>
      </c>
      <c r="AQ504" s="348" t="s">
        <v>430</v>
      </c>
      <c r="AR504" s="348" t="s">
        <v>430</v>
      </c>
      <c r="AS504" s="348" t="s">
        <v>430</v>
      </c>
      <c r="AT504" s="348">
        <v>0.88</v>
      </c>
      <c r="AU504" s="351"/>
      <c r="AV504" s="346" t="s">
        <v>430</v>
      </c>
      <c r="AW504" s="346" t="s">
        <v>430</v>
      </c>
      <c r="AX504" s="346" t="s">
        <v>430</v>
      </c>
      <c r="AY504" s="346" t="s">
        <v>430</v>
      </c>
      <c r="AZ504" s="346">
        <v>174</v>
      </c>
      <c r="BA504" s="374"/>
      <c r="BB504" s="348">
        <v>15.5556464307134</v>
      </c>
      <c r="BC504" s="348">
        <v>1.00077857943957</v>
      </c>
      <c r="BD504" s="348">
        <v>-2.2800829240483201E-2</v>
      </c>
      <c r="BE504" s="375">
        <v>-7.2448973548118398E-2</v>
      </c>
      <c r="BF504" s="374"/>
      <c r="BG504" s="372">
        <v>4.2099999999999999E-2</v>
      </c>
      <c r="BH504" s="373"/>
      <c r="BI504" s="348">
        <v>82.286199999999994</v>
      </c>
      <c r="BJ504" s="348">
        <v>10.6646</v>
      </c>
      <c r="BK504" s="348">
        <v>6.8859700000000004</v>
      </c>
      <c r="BL504" s="348">
        <v>0.16322999999999999</v>
      </c>
      <c r="BM504" s="373"/>
      <c r="BN504" s="372" t="s">
        <v>5373</v>
      </c>
      <c r="BO504" s="372" t="s">
        <v>5374</v>
      </c>
      <c r="BP504" s="372" t="s">
        <v>5375</v>
      </c>
      <c r="BQ504" s="372" t="s">
        <v>5376</v>
      </c>
      <c r="BR504" s="372" t="s">
        <v>3474</v>
      </c>
      <c r="BS504" s="373"/>
      <c r="BT504" s="354" t="s">
        <v>4673</v>
      </c>
    </row>
    <row r="505" spans="1:72" s="428" customFormat="1" x14ac:dyDescent="0.25">
      <c r="A505" s="345" t="s">
        <v>5745</v>
      </c>
      <c r="B505" s="373"/>
      <c r="C505" s="719">
        <v>45859</v>
      </c>
      <c r="D505" s="373"/>
      <c r="E505" s="346">
        <v>27.194600000000001</v>
      </c>
      <c r="F505" s="373"/>
      <c r="G505" s="347">
        <v>9.6678999999999995</v>
      </c>
      <c r="H505" s="374"/>
      <c r="I505" s="348">
        <v>-0.48380000000000001</v>
      </c>
      <c r="J505" s="348">
        <v>-0.58919999999999995</v>
      </c>
      <c r="K505" s="348">
        <v>0.48230000000000001</v>
      </c>
      <c r="L505" s="348">
        <v>1.26</v>
      </c>
      <c r="M505" s="348">
        <v>-3.7627000000000002</v>
      </c>
      <c r="N505" s="350">
        <v>-1.9658</v>
      </c>
      <c r="O505" s="348" t="s">
        <v>430</v>
      </c>
      <c r="P505" s="348" t="s">
        <v>430</v>
      </c>
      <c r="Q505" s="348" t="s">
        <v>430</v>
      </c>
      <c r="R505" s="348" t="s">
        <v>430</v>
      </c>
      <c r="S505" s="348">
        <v>1.1572</v>
      </c>
      <c r="T505" s="348">
        <v>8.4989000000000008</v>
      </c>
      <c r="U505" s="348">
        <v>-7.2321</v>
      </c>
      <c r="V505" s="348">
        <v>-1.5178</v>
      </c>
      <c r="W505" s="348">
        <v>-1.125</v>
      </c>
      <c r="X505" s="348">
        <v>-3.02</v>
      </c>
      <c r="Y505" s="374"/>
      <c r="Z505" s="346">
        <v>183</v>
      </c>
      <c r="AA505" s="346">
        <v>195</v>
      </c>
      <c r="AB505" s="346">
        <v>199</v>
      </c>
      <c r="AC505" s="346">
        <v>209</v>
      </c>
      <c r="AD505" s="346">
        <v>212</v>
      </c>
      <c r="AE505" s="346">
        <v>196</v>
      </c>
      <c r="AF505" s="346" t="s">
        <v>430</v>
      </c>
      <c r="AG505" s="346" t="s">
        <v>430</v>
      </c>
      <c r="AH505" s="346" t="s">
        <v>430</v>
      </c>
      <c r="AI505" s="346" t="s">
        <v>430</v>
      </c>
      <c r="AJ505" s="346">
        <v>208</v>
      </c>
      <c r="AK505" s="346">
        <v>213</v>
      </c>
      <c r="AL505" s="346">
        <v>218</v>
      </c>
      <c r="AM505" s="346">
        <v>203</v>
      </c>
      <c r="AN505" s="346">
        <v>212</v>
      </c>
      <c r="AO505" s="373"/>
      <c r="AP505" s="348" t="s">
        <v>430</v>
      </c>
      <c r="AQ505" s="348" t="s">
        <v>430</v>
      </c>
      <c r="AR505" s="348" t="s">
        <v>430</v>
      </c>
      <c r="AS505" s="348" t="s">
        <v>430</v>
      </c>
      <c r="AT505" s="348">
        <v>-3.74</v>
      </c>
      <c r="AU505" s="351"/>
      <c r="AV505" s="346" t="s">
        <v>430</v>
      </c>
      <c r="AW505" s="346" t="s">
        <v>430</v>
      </c>
      <c r="AX505" s="346" t="s">
        <v>430</v>
      </c>
      <c r="AY505" s="346" t="s">
        <v>430</v>
      </c>
      <c r="AZ505" s="346">
        <v>207</v>
      </c>
      <c r="BA505" s="374"/>
      <c r="BB505" s="348">
        <v>12.793232118993201</v>
      </c>
      <c r="BC505" s="348">
        <v>0.99745162564256795</v>
      </c>
      <c r="BD505" s="348">
        <v>-4.3986646062675598E-2</v>
      </c>
      <c r="BE505" s="375">
        <v>-4.5387599446260099E-2</v>
      </c>
      <c r="BF505" s="374"/>
      <c r="BG505" s="372">
        <v>4.7399999999999998E-2</v>
      </c>
      <c r="BH505" s="373"/>
      <c r="BI505" s="348">
        <v>98.255600000000001</v>
      </c>
      <c r="BJ505" s="348">
        <v>1.35453</v>
      </c>
      <c r="BK505" s="348" t="s">
        <v>430</v>
      </c>
      <c r="BL505" s="348">
        <v>0.38986999999999999</v>
      </c>
      <c r="BM505" s="373"/>
      <c r="BN505" s="372" t="s">
        <v>4544</v>
      </c>
      <c r="BO505" s="372" t="s">
        <v>754</v>
      </c>
      <c r="BP505" s="372" t="s">
        <v>4381</v>
      </c>
      <c r="BQ505" s="372" t="s">
        <v>4382</v>
      </c>
      <c r="BR505" s="372" t="s">
        <v>4502</v>
      </c>
      <c r="BS505" s="373"/>
      <c r="BT505" s="354" t="s">
        <v>555</v>
      </c>
    </row>
    <row r="506" spans="1:72" s="428" customFormat="1" x14ac:dyDescent="0.25">
      <c r="A506" s="345" t="s">
        <v>5746</v>
      </c>
      <c r="B506" s="373"/>
      <c r="C506" s="719">
        <v>45615</v>
      </c>
      <c r="D506" s="373"/>
      <c r="E506" s="346">
        <v>24.75</v>
      </c>
      <c r="F506" s="373"/>
      <c r="G506" s="347">
        <v>9.9425000000000008</v>
      </c>
      <c r="H506" s="374"/>
      <c r="I506" s="348">
        <v>-0.1757</v>
      </c>
      <c r="J506" s="348">
        <v>-0.30780000000000002</v>
      </c>
      <c r="K506" s="348">
        <v>0.70899999999999996</v>
      </c>
      <c r="L506" s="348">
        <v>6.0624000000000002</v>
      </c>
      <c r="M506" s="348">
        <v>4.7714999999999996</v>
      </c>
      <c r="N506" s="350">
        <v>-2.8530000000000002</v>
      </c>
      <c r="O506" s="348" t="s">
        <v>430</v>
      </c>
      <c r="P506" s="348" t="s">
        <v>430</v>
      </c>
      <c r="Q506" s="348" t="s">
        <v>430</v>
      </c>
      <c r="R506" s="348" t="s">
        <v>430</v>
      </c>
      <c r="S506" s="348">
        <v>4.9396000000000004</v>
      </c>
      <c r="T506" s="348">
        <v>19.4194</v>
      </c>
      <c r="U506" s="348">
        <v>0.56340000000000001</v>
      </c>
      <c r="V506" s="348">
        <v>-0.66739999999999999</v>
      </c>
      <c r="W506" s="348">
        <v>-0.55110000000000003</v>
      </c>
      <c r="X506" s="348">
        <v>-0.32529999999999998</v>
      </c>
      <c r="Y506" s="374"/>
      <c r="Z506" s="346">
        <v>86</v>
      </c>
      <c r="AA506" s="346">
        <v>147</v>
      </c>
      <c r="AB506" s="346">
        <v>172</v>
      </c>
      <c r="AC506" s="346">
        <v>39</v>
      </c>
      <c r="AD506" s="346">
        <v>99</v>
      </c>
      <c r="AE506" s="346">
        <v>202</v>
      </c>
      <c r="AF506" s="346" t="s">
        <v>430</v>
      </c>
      <c r="AG506" s="346" t="s">
        <v>430</v>
      </c>
      <c r="AH506" s="346" t="s">
        <v>430</v>
      </c>
      <c r="AI506" s="346" t="s">
        <v>430</v>
      </c>
      <c r="AJ506" s="346">
        <v>37</v>
      </c>
      <c r="AK506" s="346">
        <v>93</v>
      </c>
      <c r="AL506" s="346">
        <v>128</v>
      </c>
      <c r="AM506" s="346">
        <v>179</v>
      </c>
      <c r="AN506" s="346">
        <v>168</v>
      </c>
      <c r="AO506" s="373"/>
      <c r="AP506" s="348" t="s">
        <v>430</v>
      </c>
      <c r="AQ506" s="348" t="s">
        <v>430</v>
      </c>
      <c r="AR506" s="348" t="s">
        <v>430</v>
      </c>
      <c r="AS506" s="348" t="s">
        <v>430</v>
      </c>
      <c r="AT506" s="348">
        <v>7.62</v>
      </c>
      <c r="AU506" s="351"/>
      <c r="AV506" s="346" t="s">
        <v>430</v>
      </c>
      <c r="AW506" s="346" t="s">
        <v>430</v>
      </c>
      <c r="AX506" s="346" t="s">
        <v>430</v>
      </c>
      <c r="AY506" s="346" t="s">
        <v>430</v>
      </c>
      <c r="AZ506" s="346">
        <v>104</v>
      </c>
      <c r="BA506" s="374"/>
      <c r="BB506" s="348">
        <v>18.766090959524298</v>
      </c>
      <c r="BC506" s="348">
        <v>0.99433640283566505</v>
      </c>
      <c r="BD506" s="348">
        <v>-2.4704795849921201E-2</v>
      </c>
      <c r="BE506" s="375">
        <v>-6.1449974279444902E-2</v>
      </c>
      <c r="BF506" s="374"/>
      <c r="BG506" s="372">
        <v>0.2266</v>
      </c>
      <c r="BH506" s="373"/>
      <c r="BI506" s="348">
        <v>3.8179699999999999</v>
      </c>
      <c r="BJ506" s="348">
        <v>92.358900000000006</v>
      </c>
      <c r="BK506" s="348">
        <v>3.6102599999999998</v>
      </c>
      <c r="BL506" s="348">
        <v>0.21287</v>
      </c>
      <c r="BM506" s="373"/>
      <c r="BN506" s="372" t="s">
        <v>5379</v>
      </c>
      <c r="BO506" s="372" t="s">
        <v>5380</v>
      </c>
      <c r="BP506" s="372" t="s">
        <v>5381</v>
      </c>
      <c r="BQ506" s="372" t="s">
        <v>4512</v>
      </c>
      <c r="BR506" s="372" t="s">
        <v>5382</v>
      </c>
      <c r="BS506" s="373"/>
      <c r="BT506" s="354" t="s">
        <v>548</v>
      </c>
    </row>
    <row r="507" spans="1:72" s="428" customFormat="1" x14ac:dyDescent="0.25">
      <c r="A507" s="345" t="s">
        <v>5747</v>
      </c>
      <c r="B507" s="373"/>
      <c r="C507" s="719">
        <v>45687</v>
      </c>
      <c r="D507" s="373"/>
      <c r="E507" s="346">
        <v>26.168900000000001</v>
      </c>
      <c r="F507" s="373"/>
      <c r="G507" s="347">
        <v>12.399100000000001</v>
      </c>
      <c r="H507" s="374"/>
      <c r="I507" s="348">
        <v>-0.56059999999999999</v>
      </c>
      <c r="J507" s="348">
        <v>-0.54859999999999998</v>
      </c>
      <c r="K507" s="348">
        <v>2.1393</v>
      </c>
      <c r="L507" s="348">
        <v>0.27089999999999997</v>
      </c>
      <c r="M507" s="348">
        <v>4.2843999999999998</v>
      </c>
      <c r="N507" s="350">
        <v>11.9222</v>
      </c>
      <c r="O507" s="348" t="s">
        <v>430</v>
      </c>
      <c r="P507" s="348" t="s">
        <v>430</v>
      </c>
      <c r="Q507" s="348" t="s">
        <v>430</v>
      </c>
      <c r="R507" s="348" t="s">
        <v>430</v>
      </c>
      <c r="S507" s="348">
        <v>3.5537000000000001</v>
      </c>
      <c r="T507" s="348">
        <v>15.8437</v>
      </c>
      <c r="U507" s="348">
        <v>5.7257999999999996</v>
      </c>
      <c r="V507" s="348">
        <v>11.636200000000001</v>
      </c>
      <c r="W507" s="348">
        <v>0.32279999999999998</v>
      </c>
      <c r="X507" s="348">
        <v>14.6531</v>
      </c>
      <c r="Y507" s="374"/>
      <c r="Z507" s="346">
        <v>192</v>
      </c>
      <c r="AA507" s="346">
        <v>174</v>
      </c>
      <c r="AB507" s="346">
        <v>116</v>
      </c>
      <c r="AC507" s="346">
        <v>230</v>
      </c>
      <c r="AD507" s="346">
        <v>107</v>
      </c>
      <c r="AE507" s="346">
        <v>44</v>
      </c>
      <c r="AF507" s="346" t="s">
        <v>430</v>
      </c>
      <c r="AG507" s="346" t="s">
        <v>430</v>
      </c>
      <c r="AH507" s="346" t="s">
        <v>430</v>
      </c>
      <c r="AI507" s="346" t="s">
        <v>430</v>
      </c>
      <c r="AJ507" s="346">
        <v>94</v>
      </c>
      <c r="AK507" s="346">
        <v>128</v>
      </c>
      <c r="AL507" s="346">
        <v>78</v>
      </c>
      <c r="AM507" s="346">
        <v>44</v>
      </c>
      <c r="AN507" s="346">
        <v>142</v>
      </c>
      <c r="AO507" s="373"/>
      <c r="AP507" s="348" t="s">
        <v>430</v>
      </c>
      <c r="AQ507" s="348" t="s">
        <v>430</v>
      </c>
      <c r="AR507" s="348" t="s">
        <v>430</v>
      </c>
      <c r="AS507" s="348" t="s">
        <v>430</v>
      </c>
      <c r="AT507" s="348">
        <v>12.65</v>
      </c>
      <c r="AU507" s="351"/>
      <c r="AV507" s="346" t="s">
        <v>430</v>
      </c>
      <c r="AW507" s="346" t="s">
        <v>430</v>
      </c>
      <c r="AX507" s="346" t="s">
        <v>430</v>
      </c>
      <c r="AY507" s="346" t="s">
        <v>430</v>
      </c>
      <c r="AZ507" s="346">
        <v>83</v>
      </c>
      <c r="BA507" s="374"/>
      <c r="BB507" s="348">
        <v>14.9879106691773</v>
      </c>
      <c r="BC507" s="348">
        <v>0.99625522400709099</v>
      </c>
      <c r="BD507" s="348">
        <v>7.3877047809046803E-2</v>
      </c>
      <c r="BE507" s="375">
        <v>-3.9363467468568301E-2</v>
      </c>
      <c r="BF507" s="374"/>
      <c r="BG507" s="372">
        <v>0.12770000000000001</v>
      </c>
      <c r="BH507" s="373"/>
      <c r="BI507" s="348">
        <v>89.832800000000006</v>
      </c>
      <c r="BJ507" s="348">
        <v>13.177899999999999</v>
      </c>
      <c r="BK507" s="348" t="s">
        <v>430</v>
      </c>
      <c r="BL507" s="348">
        <v>-3.0106999999999999</v>
      </c>
      <c r="BM507" s="373"/>
      <c r="BN507" s="372" t="s">
        <v>5384</v>
      </c>
      <c r="BO507" s="372" t="s">
        <v>5385</v>
      </c>
      <c r="BP507" s="372" t="s">
        <v>5386</v>
      </c>
      <c r="BQ507" s="372" t="s">
        <v>5387</v>
      </c>
      <c r="BR507" s="372" t="s">
        <v>5388</v>
      </c>
      <c r="BS507" s="373"/>
      <c r="BT507" s="354" t="s">
        <v>555</v>
      </c>
    </row>
    <row r="508" spans="1:72" s="428" customFormat="1" ht="11" x14ac:dyDescent="0.3">
      <c r="A508" s="841" t="s">
        <v>5748</v>
      </c>
      <c r="B508" s="842"/>
      <c r="C508" s="843">
        <v>46002</v>
      </c>
      <c r="D508" s="842"/>
      <c r="E508" s="844">
        <v>25.4939</v>
      </c>
      <c r="F508" s="842"/>
      <c r="G508" s="845">
        <v>10.569000000000001</v>
      </c>
      <c r="H508" s="847"/>
      <c r="I508" s="846">
        <v>0.7147</v>
      </c>
      <c r="J508" s="846">
        <v>2.4525000000000001</v>
      </c>
      <c r="K508" s="846">
        <v>5.7746000000000004</v>
      </c>
      <c r="L508" s="846">
        <v>3.8109999999999999</v>
      </c>
      <c r="M508" s="846">
        <v>6.9412000000000003</v>
      </c>
      <c r="N508" s="848" t="s">
        <v>430</v>
      </c>
      <c r="O508" s="846" t="s">
        <v>430</v>
      </c>
      <c r="P508" s="846" t="s">
        <v>430</v>
      </c>
      <c r="Q508" s="846" t="s">
        <v>430</v>
      </c>
      <c r="R508" s="846" t="s">
        <v>430</v>
      </c>
      <c r="S508" s="846">
        <v>4.0255999999999998</v>
      </c>
      <c r="T508" s="846">
        <v>21.776700000000002</v>
      </c>
      <c r="U508" s="846">
        <v>6.2424999999999997</v>
      </c>
      <c r="V508" s="846" t="s">
        <v>430</v>
      </c>
      <c r="W508" s="846">
        <v>5.0491999999999999</v>
      </c>
      <c r="X508" s="846">
        <v>5.69</v>
      </c>
      <c r="Y508" s="847"/>
      <c r="Z508" s="844">
        <v>3</v>
      </c>
      <c r="AA508" s="844">
        <v>5</v>
      </c>
      <c r="AB508" s="844">
        <v>8</v>
      </c>
      <c r="AC508" s="844">
        <v>78</v>
      </c>
      <c r="AD508" s="844">
        <v>80</v>
      </c>
      <c r="AE508" s="844" t="s">
        <v>430</v>
      </c>
      <c r="AF508" s="844" t="s">
        <v>430</v>
      </c>
      <c r="AG508" s="844" t="s">
        <v>430</v>
      </c>
      <c r="AH508" s="844" t="s">
        <v>430</v>
      </c>
      <c r="AI508" s="844" t="s">
        <v>430</v>
      </c>
      <c r="AJ508" s="844">
        <v>80</v>
      </c>
      <c r="AK508" s="844">
        <v>64</v>
      </c>
      <c r="AL508" s="844">
        <v>64</v>
      </c>
      <c r="AM508" s="844" t="s">
        <v>430</v>
      </c>
      <c r="AN508" s="844">
        <v>8</v>
      </c>
      <c r="AO508" s="842"/>
      <c r="AP508" s="846" t="s">
        <v>430</v>
      </c>
      <c r="AQ508" s="846" t="s">
        <v>430</v>
      </c>
      <c r="AR508" s="846" t="s">
        <v>430</v>
      </c>
      <c r="AS508" s="846" t="s">
        <v>430</v>
      </c>
      <c r="AT508" s="846" t="s">
        <v>430</v>
      </c>
      <c r="AU508" s="849"/>
      <c r="AV508" s="844" t="s">
        <v>430</v>
      </c>
      <c r="AW508" s="844" t="s">
        <v>430</v>
      </c>
      <c r="AX508" s="844" t="s">
        <v>430</v>
      </c>
      <c r="AY508" s="844" t="s">
        <v>430</v>
      </c>
      <c r="AZ508" s="844" t="s">
        <v>430</v>
      </c>
      <c r="BA508" s="847"/>
      <c r="BB508" s="846">
        <v>22.095625174805701</v>
      </c>
      <c r="BC508" s="846">
        <v>1.00416298379206</v>
      </c>
      <c r="BD508" s="846">
        <v>1.69506844970598E-2</v>
      </c>
      <c r="BE508" s="852">
        <v>-6.9524829754772394E-2</v>
      </c>
      <c r="BF508" s="847"/>
      <c r="BG508" s="855">
        <v>0.30649999999999999</v>
      </c>
      <c r="BH508" s="842"/>
      <c r="BI508" s="846">
        <v>45.943100000000001</v>
      </c>
      <c r="BJ508" s="846">
        <v>35.028300000000002</v>
      </c>
      <c r="BK508" s="846">
        <v>18.935400000000001</v>
      </c>
      <c r="BL508" s="846">
        <v>9.3200000000000005E-2</v>
      </c>
      <c r="BM508" s="842"/>
      <c r="BN508" s="855" t="s">
        <v>5390</v>
      </c>
      <c r="BO508" s="855" t="s">
        <v>5196</v>
      </c>
      <c r="BP508" s="855" t="s">
        <v>5391</v>
      </c>
      <c r="BQ508" s="855" t="s">
        <v>4645</v>
      </c>
      <c r="BR508" s="855" t="s">
        <v>4646</v>
      </c>
      <c r="BS508" s="842"/>
      <c r="BT508" s="856" t="s">
        <v>555</v>
      </c>
    </row>
    <row r="509" spans="1:72" s="428" customFormat="1" x14ac:dyDescent="0.25">
      <c r="A509" s="345" t="s">
        <v>5749</v>
      </c>
      <c r="B509" s="373"/>
      <c r="C509" s="719">
        <v>45084</v>
      </c>
      <c r="D509" s="373"/>
      <c r="E509" s="346">
        <v>24.258500000000002</v>
      </c>
      <c r="F509" s="373"/>
      <c r="G509" s="347">
        <v>14.4488</v>
      </c>
      <c r="H509" s="374"/>
      <c r="I509" s="348">
        <v>-0.21410000000000001</v>
      </c>
      <c r="J509" s="348">
        <v>-0.1686</v>
      </c>
      <c r="K509" s="348">
        <v>0.3821</v>
      </c>
      <c r="L509" s="348">
        <v>4.3205</v>
      </c>
      <c r="M509" s="348">
        <v>3.5074000000000001</v>
      </c>
      <c r="N509" s="350">
        <v>-2.8515999999999999</v>
      </c>
      <c r="O509" s="348">
        <v>-3.4159000000000002</v>
      </c>
      <c r="P509" s="348">
        <v>10.5943</v>
      </c>
      <c r="Q509" s="348" t="s">
        <v>430</v>
      </c>
      <c r="R509" s="348" t="s">
        <v>430</v>
      </c>
      <c r="S509" s="348">
        <v>4.6711</v>
      </c>
      <c r="T509" s="348">
        <v>20.879100000000001</v>
      </c>
      <c r="U509" s="348">
        <v>1.6977</v>
      </c>
      <c r="V509" s="348">
        <v>-0.33800000000000002</v>
      </c>
      <c r="W509" s="348">
        <v>0.2296</v>
      </c>
      <c r="X509" s="348">
        <v>12.089600000000001</v>
      </c>
      <c r="Y509" s="374"/>
      <c r="Z509" s="346">
        <v>99</v>
      </c>
      <c r="AA509" s="346">
        <v>142</v>
      </c>
      <c r="AB509" s="346">
        <v>218</v>
      </c>
      <c r="AC509" s="346">
        <v>74</v>
      </c>
      <c r="AD509" s="346">
        <v>113</v>
      </c>
      <c r="AE509" s="346">
        <v>201</v>
      </c>
      <c r="AF509" s="346">
        <v>119</v>
      </c>
      <c r="AG509" s="346">
        <v>64</v>
      </c>
      <c r="AH509" s="346" t="s">
        <v>430</v>
      </c>
      <c r="AI509" s="346" t="s">
        <v>430</v>
      </c>
      <c r="AJ509" s="346">
        <v>42</v>
      </c>
      <c r="AK509" s="346">
        <v>87</v>
      </c>
      <c r="AL509" s="346">
        <v>108</v>
      </c>
      <c r="AM509" s="346">
        <v>177</v>
      </c>
      <c r="AN509" s="346">
        <v>147</v>
      </c>
      <c r="AO509" s="373"/>
      <c r="AP509" s="348" t="s">
        <v>430</v>
      </c>
      <c r="AQ509" s="348" t="s">
        <v>430</v>
      </c>
      <c r="AR509" s="348" t="s">
        <v>430</v>
      </c>
      <c r="AS509" s="348">
        <v>3.12</v>
      </c>
      <c r="AT509" s="348">
        <v>7.83</v>
      </c>
      <c r="AU509" s="351"/>
      <c r="AV509" s="346" t="s">
        <v>430</v>
      </c>
      <c r="AW509" s="346" t="s">
        <v>430</v>
      </c>
      <c r="AX509" s="346" t="s">
        <v>430</v>
      </c>
      <c r="AY509" s="346">
        <v>67</v>
      </c>
      <c r="AZ509" s="346">
        <v>102</v>
      </c>
      <c r="BA509" s="374"/>
      <c r="BB509" s="348">
        <v>19.499333849903302</v>
      </c>
      <c r="BC509" s="348">
        <v>0</v>
      </c>
      <c r="BD509" s="348">
        <v>3.0035555471156501E-2</v>
      </c>
      <c r="BE509" s="375" t="s">
        <v>430</v>
      </c>
      <c r="BF509" s="374"/>
      <c r="BG509" s="372" t="s">
        <v>430</v>
      </c>
      <c r="BH509" s="373"/>
      <c r="BI509" s="348">
        <v>28.2256</v>
      </c>
      <c r="BJ509" s="348">
        <v>67.782899999999998</v>
      </c>
      <c r="BK509" s="348">
        <v>3.6337999999999999</v>
      </c>
      <c r="BL509" s="348">
        <v>0.35770000000000002</v>
      </c>
      <c r="BM509" s="373"/>
      <c r="BN509" s="372" t="s">
        <v>5393</v>
      </c>
      <c r="BO509" s="372" t="s">
        <v>5394</v>
      </c>
      <c r="BP509" s="372" t="s">
        <v>5395</v>
      </c>
      <c r="BQ509" s="372" t="s">
        <v>5396</v>
      </c>
      <c r="BR509" s="372" t="s">
        <v>5397</v>
      </c>
      <c r="BS509" s="373"/>
      <c r="BT509" s="354" t="s">
        <v>555</v>
      </c>
    </row>
    <row r="510" spans="1:72" s="428" customFormat="1" ht="11" x14ac:dyDescent="0.3">
      <c r="A510" s="841" t="s">
        <v>5750</v>
      </c>
      <c r="B510" s="842"/>
      <c r="C510" s="843">
        <v>45705</v>
      </c>
      <c r="D510" s="842"/>
      <c r="E510" s="844">
        <v>23.5627</v>
      </c>
      <c r="F510" s="842"/>
      <c r="G510" s="845">
        <v>10.285</v>
      </c>
      <c r="H510" s="847"/>
      <c r="I510" s="846">
        <v>-0.69520000000000004</v>
      </c>
      <c r="J510" s="846">
        <v>-0.78139999999999998</v>
      </c>
      <c r="K510" s="846">
        <v>0.22409999999999999</v>
      </c>
      <c r="L510" s="846">
        <v>1.9427000000000001</v>
      </c>
      <c r="M510" s="846">
        <v>-4.6978999999999997</v>
      </c>
      <c r="N510" s="848">
        <v>-4.0559000000000003</v>
      </c>
      <c r="O510" s="846" t="s">
        <v>430</v>
      </c>
      <c r="P510" s="846" t="s">
        <v>430</v>
      </c>
      <c r="Q510" s="846" t="s">
        <v>430</v>
      </c>
      <c r="R510" s="846" t="s">
        <v>430</v>
      </c>
      <c r="S510" s="846">
        <v>0.84319999999999995</v>
      </c>
      <c r="T510" s="846">
        <v>7.6287000000000003</v>
      </c>
      <c r="U510" s="846">
        <v>-9.1510999999999996</v>
      </c>
      <c r="V510" s="846">
        <v>-3.4363000000000001</v>
      </c>
      <c r="W510" s="846">
        <v>-1.3808</v>
      </c>
      <c r="X510" s="846">
        <v>1.8619000000000001</v>
      </c>
      <c r="Y510" s="847"/>
      <c r="Z510" s="844">
        <v>208</v>
      </c>
      <c r="AA510" s="844">
        <v>214</v>
      </c>
      <c r="AB510" s="844">
        <v>231</v>
      </c>
      <c r="AC510" s="844">
        <v>166</v>
      </c>
      <c r="AD510" s="844">
        <v>230</v>
      </c>
      <c r="AE510" s="844">
        <v>213</v>
      </c>
      <c r="AF510" s="844" t="s">
        <v>430</v>
      </c>
      <c r="AG510" s="844" t="s">
        <v>430</v>
      </c>
      <c r="AH510" s="844" t="s">
        <v>430</v>
      </c>
      <c r="AI510" s="844" t="s">
        <v>430</v>
      </c>
      <c r="AJ510" s="844">
        <v>215</v>
      </c>
      <c r="AK510" s="844">
        <v>226</v>
      </c>
      <c r="AL510" s="844">
        <v>230</v>
      </c>
      <c r="AM510" s="844">
        <v>216</v>
      </c>
      <c r="AN510" s="844">
        <v>234</v>
      </c>
      <c r="AO510" s="842"/>
      <c r="AP510" s="846" t="s">
        <v>430</v>
      </c>
      <c r="AQ510" s="846" t="s">
        <v>430</v>
      </c>
      <c r="AR510" s="846" t="s">
        <v>430</v>
      </c>
      <c r="AS510" s="846" t="s">
        <v>430</v>
      </c>
      <c r="AT510" s="846">
        <v>-5.86</v>
      </c>
      <c r="AU510" s="849"/>
      <c r="AV510" s="844" t="s">
        <v>430</v>
      </c>
      <c r="AW510" s="844" t="s">
        <v>430</v>
      </c>
      <c r="AX510" s="844" t="s">
        <v>430</v>
      </c>
      <c r="AY510" s="844" t="s">
        <v>430</v>
      </c>
      <c r="AZ510" s="844">
        <v>218</v>
      </c>
      <c r="BA510" s="847"/>
      <c r="BB510" s="846">
        <v>12.4963547570143</v>
      </c>
      <c r="BC510" s="846">
        <v>0.99813329594083799</v>
      </c>
      <c r="BD510" s="846">
        <v>-9.6316741235736303E-3</v>
      </c>
      <c r="BE510" s="852">
        <v>-1.55260480270755E-2</v>
      </c>
      <c r="BF510" s="847"/>
      <c r="BG510" s="855">
        <v>0.16200000000000001</v>
      </c>
      <c r="BH510" s="842"/>
      <c r="BI510" s="846">
        <v>99.594300000000004</v>
      </c>
      <c r="BJ510" s="846" t="s">
        <v>430</v>
      </c>
      <c r="BK510" s="846" t="s">
        <v>430</v>
      </c>
      <c r="BL510" s="846">
        <v>0.40570000000000001</v>
      </c>
      <c r="BM510" s="842"/>
      <c r="BN510" s="855" t="s">
        <v>4516</v>
      </c>
      <c r="BO510" s="855" t="s">
        <v>4517</v>
      </c>
      <c r="BP510" s="855" t="s">
        <v>4518</v>
      </c>
      <c r="BQ510" s="855" t="s">
        <v>4678</v>
      </c>
      <c r="BR510" s="855" t="s">
        <v>744</v>
      </c>
      <c r="BS510" s="842"/>
      <c r="BT510" s="856" t="s">
        <v>555</v>
      </c>
    </row>
    <row r="511" spans="1:72" s="428" customFormat="1" x14ac:dyDescent="0.25">
      <c r="A511" s="345" t="s">
        <v>5751</v>
      </c>
      <c r="B511" s="373"/>
      <c r="C511" s="719">
        <v>45541</v>
      </c>
      <c r="D511" s="373"/>
      <c r="E511" s="346">
        <v>20.528300000000002</v>
      </c>
      <c r="F511" s="373"/>
      <c r="G511" s="347">
        <v>11.85</v>
      </c>
      <c r="H511" s="374"/>
      <c r="I511" s="348">
        <v>0.38879999999999998</v>
      </c>
      <c r="J511" s="348">
        <v>1.1497999999999999</v>
      </c>
      <c r="K511" s="348">
        <v>2.2406999999999999</v>
      </c>
      <c r="L511" s="348">
        <v>8.2853999999999992</v>
      </c>
      <c r="M511" s="348">
        <v>16.964300000000001</v>
      </c>
      <c r="N511" s="350">
        <v>16.511600000000001</v>
      </c>
      <c r="O511" s="348" t="s">
        <v>430</v>
      </c>
      <c r="P511" s="348" t="s">
        <v>430</v>
      </c>
      <c r="Q511" s="348" t="s">
        <v>430</v>
      </c>
      <c r="R511" s="348" t="s">
        <v>430</v>
      </c>
      <c r="S511" s="348">
        <v>4.2125000000000004</v>
      </c>
      <c r="T511" s="348">
        <v>22.9955</v>
      </c>
      <c r="U511" s="348">
        <v>17.374400000000001</v>
      </c>
      <c r="V511" s="348">
        <v>19.294499999999999</v>
      </c>
      <c r="W511" s="348">
        <v>1.0058</v>
      </c>
      <c r="X511" s="348">
        <v>8.9861000000000004</v>
      </c>
      <c r="Y511" s="374"/>
      <c r="Z511" s="346">
        <v>14</v>
      </c>
      <c r="AA511" s="346">
        <v>33</v>
      </c>
      <c r="AB511" s="346">
        <v>114</v>
      </c>
      <c r="AC511" s="346">
        <v>18</v>
      </c>
      <c r="AD511" s="346">
        <v>17</v>
      </c>
      <c r="AE511" s="346">
        <v>20</v>
      </c>
      <c r="AF511" s="346" t="s">
        <v>430</v>
      </c>
      <c r="AG511" s="346" t="s">
        <v>430</v>
      </c>
      <c r="AH511" s="346" t="s">
        <v>430</v>
      </c>
      <c r="AI511" s="346" t="s">
        <v>430</v>
      </c>
      <c r="AJ511" s="346">
        <v>53</v>
      </c>
      <c r="AK511" s="346">
        <v>53</v>
      </c>
      <c r="AL511" s="346">
        <v>10</v>
      </c>
      <c r="AM511" s="346">
        <v>15</v>
      </c>
      <c r="AN511" s="346">
        <v>109</v>
      </c>
      <c r="AO511" s="373"/>
      <c r="AP511" s="348" t="s">
        <v>430</v>
      </c>
      <c r="AQ511" s="348" t="s">
        <v>430</v>
      </c>
      <c r="AR511" s="348" t="s">
        <v>430</v>
      </c>
      <c r="AS511" s="348" t="s">
        <v>430</v>
      </c>
      <c r="AT511" s="348">
        <v>30.64</v>
      </c>
      <c r="AU511" s="351"/>
      <c r="AV511" s="346" t="s">
        <v>430</v>
      </c>
      <c r="AW511" s="346" t="s">
        <v>430</v>
      </c>
      <c r="AX511" s="346" t="s">
        <v>430</v>
      </c>
      <c r="AY511" s="346" t="s">
        <v>430</v>
      </c>
      <c r="AZ511" s="346">
        <v>12</v>
      </c>
      <c r="BA511" s="374"/>
      <c r="BB511" s="348">
        <v>14.484807298035101</v>
      </c>
      <c r="BC511" s="348">
        <v>0.99949304455021404</v>
      </c>
      <c r="BD511" s="348">
        <v>1.9604610327950099E-2</v>
      </c>
      <c r="BE511" s="375">
        <v>-2.69701644154757E-2</v>
      </c>
      <c r="BF511" s="374"/>
      <c r="BG511" s="372">
        <v>6.25E-2</v>
      </c>
      <c r="BH511" s="373"/>
      <c r="BI511" s="348">
        <v>35.117100000000001</v>
      </c>
      <c r="BJ511" s="348">
        <v>39.596200000000003</v>
      </c>
      <c r="BK511" s="348">
        <v>25.2148</v>
      </c>
      <c r="BL511" s="348">
        <v>7.1900000000000006E-2</v>
      </c>
      <c r="BM511" s="373"/>
      <c r="BN511" s="372" t="s">
        <v>5400</v>
      </c>
      <c r="BO511" s="372" t="s">
        <v>5401</v>
      </c>
      <c r="BP511" s="372" t="s">
        <v>5402</v>
      </c>
      <c r="BQ511" s="372" t="s">
        <v>5403</v>
      </c>
      <c r="BR511" s="372" t="s">
        <v>2656</v>
      </c>
      <c r="BS511" s="373"/>
      <c r="BT511" s="354" t="s">
        <v>4673</v>
      </c>
    </row>
    <row r="512" spans="1:72" s="428" customFormat="1" x14ac:dyDescent="0.25">
      <c r="A512" s="345" t="s">
        <v>5752</v>
      </c>
      <c r="B512" s="373"/>
      <c r="C512" s="719">
        <v>45828</v>
      </c>
      <c r="D512" s="373"/>
      <c r="E512" s="346">
        <v>24.781600000000001</v>
      </c>
      <c r="F512" s="373"/>
      <c r="G512" s="347">
        <v>11.8949</v>
      </c>
      <c r="H512" s="374"/>
      <c r="I512" s="348">
        <v>0.72829999999999995</v>
      </c>
      <c r="J512" s="348">
        <v>1.4662999999999999</v>
      </c>
      <c r="K512" s="348">
        <v>1.4655</v>
      </c>
      <c r="L512" s="348">
        <v>6.8436000000000003</v>
      </c>
      <c r="M512" s="348">
        <v>12.5867</v>
      </c>
      <c r="N512" s="350">
        <v>15.354200000000001</v>
      </c>
      <c r="O512" s="348" t="s">
        <v>430</v>
      </c>
      <c r="P512" s="348" t="s">
        <v>430</v>
      </c>
      <c r="Q512" s="348" t="s">
        <v>430</v>
      </c>
      <c r="R512" s="348" t="s">
        <v>430</v>
      </c>
      <c r="S512" s="348">
        <v>3.7677999999999998</v>
      </c>
      <c r="T512" s="348">
        <v>17.895</v>
      </c>
      <c r="U512" s="348">
        <v>14.479699999999999</v>
      </c>
      <c r="V512" s="348">
        <v>18.456199999999999</v>
      </c>
      <c r="W512" s="348">
        <v>-0.25319999999999998</v>
      </c>
      <c r="X512" s="348">
        <v>15.751300000000001</v>
      </c>
      <c r="Y512" s="374"/>
      <c r="Z512" s="346">
        <v>2</v>
      </c>
      <c r="AA512" s="346">
        <v>23</v>
      </c>
      <c r="AB512" s="346">
        <v>148</v>
      </c>
      <c r="AC512" s="346">
        <v>35</v>
      </c>
      <c r="AD512" s="346">
        <v>35</v>
      </c>
      <c r="AE512" s="346">
        <v>23</v>
      </c>
      <c r="AF512" s="346" t="s">
        <v>430</v>
      </c>
      <c r="AG512" s="346" t="s">
        <v>430</v>
      </c>
      <c r="AH512" s="346" t="s">
        <v>430</v>
      </c>
      <c r="AI512" s="346" t="s">
        <v>430</v>
      </c>
      <c r="AJ512" s="346">
        <v>89</v>
      </c>
      <c r="AK512" s="346">
        <v>108</v>
      </c>
      <c r="AL512" s="346">
        <v>16</v>
      </c>
      <c r="AM512" s="346">
        <v>16</v>
      </c>
      <c r="AN512" s="346">
        <v>163</v>
      </c>
      <c r="AO512" s="373"/>
      <c r="AP512" s="348" t="s">
        <v>430</v>
      </c>
      <c r="AQ512" s="348" t="s">
        <v>430</v>
      </c>
      <c r="AR512" s="348" t="s">
        <v>430</v>
      </c>
      <c r="AS512" s="348" t="s">
        <v>430</v>
      </c>
      <c r="AT512" s="348">
        <v>24.95</v>
      </c>
      <c r="AU512" s="351"/>
      <c r="AV512" s="346" t="s">
        <v>430</v>
      </c>
      <c r="AW512" s="346" t="s">
        <v>430</v>
      </c>
      <c r="AX512" s="346" t="s">
        <v>430</v>
      </c>
      <c r="AY512" s="346" t="s">
        <v>430</v>
      </c>
      <c r="AZ512" s="346">
        <v>20</v>
      </c>
      <c r="BA512" s="374"/>
      <c r="BB512" s="348">
        <v>12.3804926387569</v>
      </c>
      <c r="BC512" s="348">
        <v>0.99442912287899998</v>
      </c>
      <c r="BD512" s="348">
        <v>5.6665120883117898E-2</v>
      </c>
      <c r="BE512" s="375">
        <v>-2.6360579334303001E-2</v>
      </c>
      <c r="BF512" s="374"/>
      <c r="BG512" s="372">
        <v>9.8199999999999996E-2</v>
      </c>
      <c r="BH512" s="373"/>
      <c r="BI512" s="348">
        <v>50.159199999999998</v>
      </c>
      <c r="BJ512" s="348">
        <v>50.446599999999997</v>
      </c>
      <c r="BK512" s="348">
        <v>1.7362500000000001</v>
      </c>
      <c r="BL512" s="348">
        <v>-2.34205</v>
      </c>
      <c r="BM512" s="373"/>
      <c r="BN512" s="372" t="s">
        <v>5405</v>
      </c>
      <c r="BO512" s="372" t="s">
        <v>5406</v>
      </c>
      <c r="BP512" s="372" t="s">
        <v>5407</v>
      </c>
      <c r="BQ512" s="372" t="s">
        <v>430</v>
      </c>
      <c r="BR512" s="372" t="s">
        <v>430</v>
      </c>
      <c r="BS512" s="373"/>
      <c r="BT512" s="354" t="s">
        <v>555</v>
      </c>
    </row>
    <row r="513" spans="1:72" s="428" customFormat="1" x14ac:dyDescent="0.25">
      <c r="A513" s="345" t="s">
        <v>5753</v>
      </c>
      <c r="B513" s="373"/>
      <c r="C513" s="719">
        <v>45377</v>
      </c>
      <c r="D513" s="373"/>
      <c r="E513" s="346">
        <v>22.27</v>
      </c>
      <c r="F513" s="373"/>
      <c r="G513" s="347">
        <v>9.0169999999999995</v>
      </c>
      <c r="H513" s="374"/>
      <c r="I513" s="348">
        <v>-0.32279999999999998</v>
      </c>
      <c r="J513" s="348">
        <v>-1.4815</v>
      </c>
      <c r="K513" s="348">
        <v>2.5171999999999999</v>
      </c>
      <c r="L513" s="348">
        <v>4.5545999999999998</v>
      </c>
      <c r="M513" s="348">
        <v>-0.80420000000000003</v>
      </c>
      <c r="N513" s="350">
        <v>-14.783300000000001</v>
      </c>
      <c r="O513" s="348">
        <v>-13.329800000000001</v>
      </c>
      <c r="P513" s="348" t="s">
        <v>430</v>
      </c>
      <c r="Q513" s="348" t="s">
        <v>430</v>
      </c>
      <c r="R513" s="348" t="s">
        <v>430</v>
      </c>
      <c r="S513" s="348">
        <v>14.8721</v>
      </c>
      <c r="T513" s="348">
        <v>4.4443999999999999</v>
      </c>
      <c r="U513" s="348">
        <v>-19.383800000000001</v>
      </c>
      <c r="V513" s="348">
        <v>-8.7578999999999994</v>
      </c>
      <c r="W513" s="348">
        <v>-1.6309</v>
      </c>
      <c r="X513" s="348">
        <v>-4.1824000000000003</v>
      </c>
      <c r="Y513" s="374"/>
      <c r="Z513" s="346">
        <v>137</v>
      </c>
      <c r="AA513" s="346">
        <v>253</v>
      </c>
      <c r="AB513" s="346">
        <v>109</v>
      </c>
      <c r="AC513" s="346">
        <v>64</v>
      </c>
      <c r="AD513" s="346">
        <v>176</v>
      </c>
      <c r="AE513" s="346">
        <v>229</v>
      </c>
      <c r="AF513" s="346">
        <v>139</v>
      </c>
      <c r="AG513" s="346" t="s">
        <v>430</v>
      </c>
      <c r="AH513" s="346" t="s">
        <v>430</v>
      </c>
      <c r="AI513" s="346" t="s">
        <v>430</v>
      </c>
      <c r="AJ513" s="346">
        <v>7</v>
      </c>
      <c r="AK513" s="346">
        <v>249</v>
      </c>
      <c r="AL513" s="346">
        <v>244</v>
      </c>
      <c r="AM513" s="346">
        <v>231</v>
      </c>
      <c r="AN513" s="346">
        <v>254</v>
      </c>
      <c r="AO513" s="373"/>
      <c r="AP513" s="348" t="s">
        <v>430</v>
      </c>
      <c r="AQ513" s="348" t="s">
        <v>430</v>
      </c>
      <c r="AR513" s="348" t="s">
        <v>430</v>
      </c>
      <c r="AS513" s="348" t="s">
        <v>430</v>
      </c>
      <c r="AT513" s="348">
        <v>-10.65</v>
      </c>
      <c r="AU513" s="351"/>
      <c r="AV513" s="346" t="s">
        <v>430</v>
      </c>
      <c r="AW513" s="346" t="s">
        <v>430</v>
      </c>
      <c r="AX513" s="346" t="s">
        <v>430</v>
      </c>
      <c r="AY513" s="346" t="s">
        <v>430</v>
      </c>
      <c r="AZ513" s="346">
        <v>230</v>
      </c>
      <c r="BA513" s="374"/>
      <c r="BB513" s="348">
        <v>22.368599274874899</v>
      </c>
      <c r="BC513" s="348">
        <v>0.99242513933115195</v>
      </c>
      <c r="BD513" s="348">
        <v>-2.65347017036799E-2</v>
      </c>
      <c r="BE513" s="375">
        <v>-7.0022648657924194E-2</v>
      </c>
      <c r="BF513" s="374"/>
      <c r="BG513" s="372">
        <v>0.24030000000000001</v>
      </c>
      <c r="BH513" s="373"/>
      <c r="BI513" s="348">
        <v>80.227599999999995</v>
      </c>
      <c r="BJ513" s="348">
        <v>18.0762</v>
      </c>
      <c r="BK513" s="348" t="s">
        <v>430</v>
      </c>
      <c r="BL513" s="348">
        <v>1.6961999999999999</v>
      </c>
      <c r="BM513" s="373"/>
      <c r="BN513" s="372" t="s">
        <v>5409</v>
      </c>
      <c r="BO513" s="372" t="s">
        <v>5410</v>
      </c>
      <c r="BP513" s="372" t="s">
        <v>430</v>
      </c>
      <c r="BQ513" s="372" t="s">
        <v>430</v>
      </c>
      <c r="BR513" s="372" t="s">
        <v>430</v>
      </c>
      <c r="BS513" s="373"/>
      <c r="BT513" s="354" t="s">
        <v>555</v>
      </c>
    </row>
    <row r="514" spans="1:72" s="428" customFormat="1" x14ac:dyDescent="0.25">
      <c r="A514" s="345" t="s">
        <v>5754</v>
      </c>
      <c r="B514" s="373"/>
      <c r="C514" s="719">
        <v>45531</v>
      </c>
      <c r="D514" s="373"/>
      <c r="E514" s="346">
        <v>20.1053</v>
      </c>
      <c r="F514" s="373"/>
      <c r="G514" s="347">
        <v>11.3117</v>
      </c>
      <c r="H514" s="374"/>
      <c r="I514" s="348">
        <v>-0.47420000000000001</v>
      </c>
      <c r="J514" s="348">
        <v>1.95E-2</v>
      </c>
      <c r="K514" s="348">
        <v>0.86939999999999995</v>
      </c>
      <c r="L514" s="348">
        <v>5.23</v>
      </c>
      <c r="M514" s="348">
        <v>-4.5724</v>
      </c>
      <c r="N514" s="350">
        <v>5.8971999999999998</v>
      </c>
      <c r="O514" s="348">
        <v>6.3564999999999996</v>
      </c>
      <c r="P514" s="348" t="s">
        <v>430</v>
      </c>
      <c r="Q514" s="348" t="s">
        <v>430</v>
      </c>
      <c r="R514" s="348" t="s">
        <v>430</v>
      </c>
      <c r="S514" s="348">
        <v>5.04E-2</v>
      </c>
      <c r="T514" s="348">
        <v>14.9481</v>
      </c>
      <c r="U514" s="348">
        <v>-3.1234000000000002</v>
      </c>
      <c r="V514" s="348">
        <v>5.5846</v>
      </c>
      <c r="W514" s="348">
        <v>0.55559999999999998</v>
      </c>
      <c r="X514" s="348">
        <v>6.3564999999999996</v>
      </c>
      <c r="Y514" s="374"/>
      <c r="Z514" s="346">
        <v>163</v>
      </c>
      <c r="AA514" s="346">
        <v>117</v>
      </c>
      <c r="AB514" s="346">
        <v>168</v>
      </c>
      <c r="AC514" s="346">
        <v>52</v>
      </c>
      <c r="AD514" s="346">
        <v>226</v>
      </c>
      <c r="AE514" s="346">
        <v>113</v>
      </c>
      <c r="AF514" s="346">
        <v>14</v>
      </c>
      <c r="AG514" s="346" t="s">
        <v>430</v>
      </c>
      <c r="AH514" s="346" t="s">
        <v>430</v>
      </c>
      <c r="AI514" s="346" t="s">
        <v>430</v>
      </c>
      <c r="AJ514" s="346">
        <v>238</v>
      </c>
      <c r="AK514" s="346">
        <v>150</v>
      </c>
      <c r="AL514" s="346">
        <v>171</v>
      </c>
      <c r="AM514" s="346">
        <v>119</v>
      </c>
      <c r="AN514" s="346">
        <v>129</v>
      </c>
      <c r="AO514" s="373"/>
      <c r="AP514" s="348" t="s">
        <v>430</v>
      </c>
      <c r="AQ514" s="348" t="s">
        <v>430</v>
      </c>
      <c r="AR514" s="348" t="s">
        <v>430</v>
      </c>
      <c r="AS514" s="348" t="s">
        <v>430</v>
      </c>
      <c r="AT514" s="348">
        <v>2.16</v>
      </c>
      <c r="AU514" s="351"/>
      <c r="AV514" s="346" t="s">
        <v>430</v>
      </c>
      <c r="AW514" s="346" t="s">
        <v>430</v>
      </c>
      <c r="AX514" s="346" t="s">
        <v>430</v>
      </c>
      <c r="AY514" s="346" t="s">
        <v>430</v>
      </c>
      <c r="AZ514" s="346">
        <v>163</v>
      </c>
      <c r="BA514" s="374"/>
      <c r="BB514" s="348">
        <v>17.202145393870399</v>
      </c>
      <c r="BC514" s="348">
        <v>0.99983391756520801</v>
      </c>
      <c r="BD514" s="348">
        <v>1.1041029756542401E-2</v>
      </c>
      <c r="BE514" s="375">
        <v>-2.46278901796185E-2</v>
      </c>
      <c r="BF514" s="374"/>
      <c r="BG514" s="372">
        <v>5.8799999999999998E-2</v>
      </c>
      <c r="BH514" s="373"/>
      <c r="BI514" s="348">
        <v>74.327399999999997</v>
      </c>
      <c r="BJ514" s="348">
        <v>25.484000000000002</v>
      </c>
      <c r="BK514" s="348" t="s">
        <v>430</v>
      </c>
      <c r="BL514" s="348">
        <v>0.18859999999999999</v>
      </c>
      <c r="BM514" s="373"/>
      <c r="BN514" s="372" t="s">
        <v>4703</v>
      </c>
      <c r="BO514" s="372" t="s">
        <v>4704</v>
      </c>
      <c r="BP514" s="372" t="s">
        <v>2656</v>
      </c>
      <c r="BQ514" s="372" t="s">
        <v>430</v>
      </c>
      <c r="BR514" s="372" t="s">
        <v>430</v>
      </c>
      <c r="BS514" s="373"/>
      <c r="BT514" s="354" t="s">
        <v>4673</v>
      </c>
    </row>
    <row r="515" spans="1:72" s="428" customFormat="1" x14ac:dyDescent="0.25">
      <c r="A515" s="345" t="s">
        <v>5755</v>
      </c>
      <c r="B515" s="373"/>
      <c r="C515" s="719">
        <v>45580</v>
      </c>
      <c r="D515" s="373"/>
      <c r="E515" s="346">
        <v>22.17</v>
      </c>
      <c r="F515" s="373"/>
      <c r="G515" s="347">
        <v>8.3264999999999993</v>
      </c>
      <c r="H515" s="374"/>
      <c r="I515" s="348">
        <v>0.36280000000000001</v>
      </c>
      <c r="J515" s="348">
        <v>1.9567000000000001</v>
      </c>
      <c r="K515" s="348">
        <v>3.7130999999999998</v>
      </c>
      <c r="L515" s="348">
        <v>1.7125999999999999</v>
      </c>
      <c r="M515" s="348">
        <v>0.39179999999999998</v>
      </c>
      <c r="N515" s="350">
        <v>3.9403000000000001</v>
      </c>
      <c r="O515" s="348" t="s">
        <v>430</v>
      </c>
      <c r="P515" s="348" t="s">
        <v>430</v>
      </c>
      <c r="Q515" s="348" t="s">
        <v>430</v>
      </c>
      <c r="R515" s="348" t="s">
        <v>430</v>
      </c>
      <c r="S515" s="348">
        <v>2.0467</v>
      </c>
      <c r="T515" s="348">
        <v>16.3537</v>
      </c>
      <c r="U515" s="348">
        <v>1.0706</v>
      </c>
      <c r="V515" s="348">
        <v>5.0092999999999996</v>
      </c>
      <c r="W515" s="348">
        <v>2.9653999999999998</v>
      </c>
      <c r="X515" s="348">
        <v>-9.3496000000000006</v>
      </c>
      <c r="Y515" s="374"/>
      <c r="Z515" s="346">
        <v>21</v>
      </c>
      <c r="AA515" s="346">
        <v>16</v>
      </c>
      <c r="AB515" s="346">
        <v>40</v>
      </c>
      <c r="AC515" s="346">
        <v>184</v>
      </c>
      <c r="AD515" s="346">
        <v>155</v>
      </c>
      <c r="AE515" s="346">
        <v>139</v>
      </c>
      <c r="AF515" s="346" t="s">
        <v>430</v>
      </c>
      <c r="AG515" s="346" t="s">
        <v>430</v>
      </c>
      <c r="AH515" s="346" t="s">
        <v>430</v>
      </c>
      <c r="AI515" s="346" t="s">
        <v>430</v>
      </c>
      <c r="AJ515" s="346">
        <v>175</v>
      </c>
      <c r="AK515" s="346">
        <v>120</v>
      </c>
      <c r="AL515" s="346">
        <v>120</v>
      </c>
      <c r="AM515" s="346">
        <v>138</v>
      </c>
      <c r="AN515" s="346">
        <v>36</v>
      </c>
      <c r="AO515" s="373"/>
      <c r="AP515" s="348" t="s">
        <v>430</v>
      </c>
      <c r="AQ515" s="348" t="s">
        <v>430</v>
      </c>
      <c r="AR515" s="348" t="s">
        <v>430</v>
      </c>
      <c r="AS515" s="348" t="s">
        <v>430</v>
      </c>
      <c r="AT515" s="348">
        <v>5.47</v>
      </c>
      <c r="AU515" s="351"/>
      <c r="AV515" s="346" t="s">
        <v>430</v>
      </c>
      <c r="AW515" s="346" t="s">
        <v>430</v>
      </c>
      <c r="AX515" s="346" t="s">
        <v>430</v>
      </c>
      <c r="AY515" s="346" t="s">
        <v>430</v>
      </c>
      <c r="AZ515" s="346">
        <v>130</v>
      </c>
      <c r="BA515" s="374"/>
      <c r="BB515" s="348">
        <v>18.412049503872701</v>
      </c>
      <c r="BC515" s="348">
        <v>0.99980126914261003</v>
      </c>
      <c r="BD515" s="348">
        <v>-3.9651033267758103E-2</v>
      </c>
      <c r="BE515" s="375">
        <v>-9.7487144095216097E-2</v>
      </c>
      <c r="BF515" s="374"/>
      <c r="BG515" s="372">
        <v>0.38269999999999998</v>
      </c>
      <c r="BH515" s="373"/>
      <c r="BI515" s="348">
        <v>67.766800000000003</v>
      </c>
      <c r="BJ515" s="348">
        <v>32.105400000000003</v>
      </c>
      <c r="BK515" s="348" t="s">
        <v>430</v>
      </c>
      <c r="BL515" s="348">
        <v>0.1278</v>
      </c>
      <c r="BM515" s="373"/>
      <c r="BN515" s="372" t="s">
        <v>5413</v>
      </c>
      <c r="BO515" s="372" t="s">
        <v>5414</v>
      </c>
      <c r="BP515" s="372" t="s">
        <v>1597</v>
      </c>
      <c r="BQ515" s="372" t="s">
        <v>2642</v>
      </c>
      <c r="BR515" s="372" t="s">
        <v>5415</v>
      </c>
      <c r="BS515" s="373"/>
      <c r="BT515" s="354" t="s">
        <v>5416</v>
      </c>
    </row>
    <row r="516" spans="1:72" s="428" customFormat="1" x14ac:dyDescent="0.25">
      <c r="A516" s="345" t="s">
        <v>5756</v>
      </c>
      <c r="B516" s="373"/>
      <c r="C516" s="719">
        <v>45173</v>
      </c>
      <c r="D516" s="373"/>
      <c r="E516" s="346">
        <v>19.3</v>
      </c>
      <c r="F516" s="373"/>
      <c r="G516" s="347">
        <v>11.998799999999999</v>
      </c>
      <c r="H516" s="374"/>
      <c r="I516" s="348">
        <v>-0.69679999999999997</v>
      </c>
      <c r="J516" s="348">
        <v>-0.78800000000000003</v>
      </c>
      <c r="K516" s="348">
        <v>0.19289999999999999</v>
      </c>
      <c r="L516" s="348">
        <v>1.86</v>
      </c>
      <c r="M516" s="348">
        <v>-4.8311000000000002</v>
      </c>
      <c r="N516" s="350">
        <v>-3.9805000000000001</v>
      </c>
      <c r="O516" s="348">
        <v>-2.1301999999999999</v>
      </c>
      <c r="P516" s="348" t="s">
        <v>430</v>
      </c>
      <c r="Q516" s="348" t="s">
        <v>430</v>
      </c>
      <c r="R516" s="348" t="s">
        <v>430</v>
      </c>
      <c r="S516" s="348">
        <v>0.77939999999999998</v>
      </c>
      <c r="T516" s="348">
        <v>7.5122999999999998</v>
      </c>
      <c r="U516" s="348">
        <v>-9.1976999999999993</v>
      </c>
      <c r="V516" s="348">
        <v>-3.3477000000000001</v>
      </c>
      <c r="W516" s="348">
        <v>-1.4067000000000001</v>
      </c>
      <c r="X516" s="348">
        <v>6.3037999999999998</v>
      </c>
      <c r="Y516" s="374"/>
      <c r="Z516" s="346">
        <v>215</v>
      </c>
      <c r="AA516" s="346">
        <v>224</v>
      </c>
      <c r="AB516" s="346">
        <v>242</v>
      </c>
      <c r="AC516" s="346">
        <v>173</v>
      </c>
      <c r="AD516" s="346">
        <v>239</v>
      </c>
      <c r="AE516" s="346">
        <v>210</v>
      </c>
      <c r="AF516" s="346">
        <v>112</v>
      </c>
      <c r="AG516" s="346" t="s">
        <v>430</v>
      </c>
      <c r="AH516" s="346" t="s">
        <v>430</v>
      </c>
      <c r="AI516" s="346" t="s">
        <v>430</v>
      </c>
      <c r="AJ516" s="346">
        <v>224</v>
      </c>
      <c r="AK516" s="346">
        <v>230</v>
      </c>
      <c r="AL516" s="346">
        <v>231</v>
      </c>
      <c r="AM516" s="346">
        <v>212</v>
      </c>
      <c r="AN516" s="346">
        <v>245</v>
      </c>
      <c r="AO516" s="373"/>
      <c r="AP516" s="348" t="s">
        <v>430</v>
      </c>
      <c r="AQ516" s="348" t="s">
        <v>430</v>
      </c>
      <c r="AR516" s="348" t="s">
        <v>430</v>
      </c>
      <c r="AS516" s="348">
        <v>0.73</v>
      </c>
      <c r="AT516" s="348">
        <v>-5.93</v>
      </c>
      <c r="AU516" s="351"/>
      <c r="AV516" s="346" t="s">
        <v>430</v>
      </c>
      <c r="AW516" s="346" t="s">
        <v>430</v>
      </c>
      <c r="AX516" s="346" t="s">
        <v>430</v>
      </c>
      <c r="AY516" s="346">
        <v>97</v>
      </c>
      <c r="AZ516" s="346">
        <v>220</v>
      </c>
      <c r="BA516" s="374"/>
      <c r="BB516" s="348">
        <v>12.9792332819158</v>
      </c>
      <c r="BC516" s="348">
        <v>0.99524756472596998</v>
      </c>
      <c r="BD516" s="348">
        <v>1.00150352334841E-2</v>
      </c>
      <c r="BE516" s="375">
        <v>-2.6584586909037301E-2</v>
      </c>
      <c r="BF516" s="374"/>
      <c r="BG516" s="372">
        <v>0.12809999999999999</v>
      </c>
      <c r="BH516" s="373"/>
      <c r="BI516" s="348">
        <v>99.242199999999997</v>
      </c>
      <c r="BJ516" s="348" t="s">
        <v>430</v>
      </c>
      <c r="BK516" s="348" t="s">
        <v>430</v>
      </c>
      <c r="BL516" s="348">
        <v>0.75780000000000003</v>
      </c>
      <c r="BM516" s="373"/>
      <c r="BN516" s="372" t="s">
        <v>5418</v>
      </c>
      <c r="BO516" s="372" t="s">
        <v>5419</v>
      </c>
      <c r="BP516" s="372" t="s">
        <v>5420</v>
      </c>
      <c r="BQ516" s="372" t="s">
        <v>2130</v>
      </c>
      <c r="BR516" s="372" t="s">
        <v>5421</v>
      </c>
      <c r="BS516" s="373"/>
      <c r="BT516" s="354" t="s">
        <v>555</v>
      </c>
    </row>
    <row r="517" spans="1:72" s="428" customFormat="1" x14ac:dyDescent="0.25">
      <c r="A517" s="345" t="s">
        <v>5757</v>
      </c>
      <c r="B517" s="373"/>
      <c r="C517" s="719">
        <v>46119</v>
      </c>
      <c r="D517" s="373"/>
      <c r="E517" s="346">
        <v>20.525700000000001</v>
      </c>
      <c r="F517" s="373"/>
      <c r="G517" s="347">
        <v>11.563700000000001</v>
      </c>
      <c r="H517" s="374"/>
      <c r="I517" s="348">
        <v>-0.1847</v>
      </c>
      <c r="J517" s="348">
        <v>0.22620000000000001</v>
      </c>
      <c r="K517" s="348">
        <v>2.5977999999999999</v>
      </c>
      <c r="L517" s="348">
        <v>3.3386999999999998</v>
      </c>
      <c r="M517" s="348" t="s">
        <v>430</v>
      </c>
      <c r="N517" s="350" t="s">
        <v>430</v>
      </c>
      <c r="O517" s="348" t="s">
        <v>430</v>
      </c>
      <c r="P517" s="348" t="s">
        <v>430</v>
      </c>
      <c r="Q517" s="348" t="s">
        <v>430</v>
      </c>
      <c r="R517" s="348" t="s">
        <v>430</v>
      </c>
      <c r="S517" s="348">
        <v>4.0564999999999998</v>
      </c>
      <c r="T517" s="348" t="s">
        <v>430</v>
      </c>
      <c r="U517" s="348" t="s">
        <v>430</v>
      </c>
      <c r="V517" s="348" t="s">
        <v>430</v>
      </c>
      <c r="W517" s="348">
        <v>1.0291999999999999</v>
      </c>
      <c r="X517" s="348">
        <v>15.637</v>
      </c>
      <c r="Y517" s="374"/>
      <c r="Z517" s="346">
        <v>95</v>
      </c>
      <c r="AA517" s="346">
        <v>92</v>
      </c>
      <c r="AB517" s="346">
        <v>82</v>
      </c>
      <c r="AC517" s="346">
        <v>105</v>
      </c>
      <c r="AD517" s="346" t="s">
        <v>430</v>
      </c>
      <c r="AE517" s="346" t="s">
        <v>430</v>
      </c>
      <c r="AF517" s="346" t="s">
        <v>430</v>
      </c>
      <c r="AG517" s="346" t="s">
        <v>430</v>
      </c>
      <c r="AH517" s="346" t="s">
        <v>430</v>
      </c>
      <c r="AI517" s="346" t="s">
        <v>430</v>
      </c>
      <c r="AJ517" s="346">
        <v>77</v>
      </c>
      <c r="AK517" s="346" t="s">
        <v>430</v>
      </c>
      <c r="AL517" s="346" t="s">
        <v>430</v>
      </c>
      <c r="AM517" s="346" t="s">
        <v>430</v>
      </c>
      <c r="AN517" s="346">
        <v>105</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3.8759826543002198</v>
      </c>
      <c r="BC517" s="348">
        <v>1.0908094909141</v>
      </c>
      <c r="BD517" s="348">
        <v>0.20542056471668499</v>
      </c>
      <c r="BE517" s="375">
        <v>-0.19138921998521299</v>
      </c>
      <c r="BF517" s="374"/>
      <c r="BG517" s="372">
        <v>0.45760000000000001</v>
      </c>
      <c r="BH517" s="373"/>
      <c r="BI517" s="348">
        <v>86.592200000000005</v>
      </c>
      <c r="BJ517" s="348">
        <v>13.2331</v>
      </c>
      <c r="BK517" s="348" t="s">
        <v>430</v>
      </c>
      <c r="BL517" s="348">
        <v>0.17469999999999999</v>
      </c>
      <c r="BM517" s="373"/>
      <c r="BN517" s="372" t="s">
        <v>4527</v>
      </c>
      <c r="BO517" s="372" t="s">
        <v>4528</v>
      </c>
      <c r="BP517" s="372" t="s">
        <v>4529</v>
      </c>
      <c r="BQ517" s="372" t="s">
        <v>4530</v>
      </c>
      <c r="BR517" s="372" t="s">
        <v>4531</v>
      </c>
      <c r="BS517" s="373"/>
      <c r="BT517" s="354" t="s">
        <v>555</v>
      </c>
    </row>
    <row r="518" spans="1:72" s="428" customFormat="1" x14ac:dyDescent="0.25">
      <c r="A518" s="345" t="s">
        <v>5758</v>
      </c>
      <c r="B518" s="373"/>
      <c r="C518" s="719">
        <v>45967</v>
      </c>
      <c r="D518" s="373"/>
      <c r="E518" s="346">
        <v>18.8</v>
      </c>
      <c r="F518" s="373"/>
      <c r="G518" s="347">
        <v>9.2866999999999997</v>
      </c>
      <c r="H518" s="374"/>
      <c r="I518" s="348">
        <v>-0.69610000000000005</v>
      </c>
      <c r="J518" s="348">
        <v>-0.78310000000000002</v>
      </c>
      <c r="K518" s="348">
        <v>0.2223</v>
      </c>
      <c r="L518" s="348">
        <v>1.9239999999999999</v>
      </c>
      <c r="M518" s="348">
        <v>-4.7576999999999998</v>
      </c>
      <c r="N518" s="350" t="s">
        <v>430</v>
      </c>
      <c r="O518" s="348" t="s">
        <v>430</v>
      </c>
      <c r="P518" s="348" t="s">
        <v>430</v>
      </c>
      <c r="Q518" s="348" t="s">
        <v>430</v>
      </c>
      <c r="R518" s="348" t="s">
        <v>430</v>
      </c>
      <c r="S518" s="348">
        <v>0.81420000000000003</v>
      </c>
      <c r="T518" s="348">
        <v>7.6020000000000003</v>
      </c>
      <c r="U518" s="348">
        <v>-9.1267999999999994</v>
      </c>
      <c r="V518" s="348" t="s">
        <v>430</v>
      </c>
      <c r="W518" s="348">
        <v>-1.3826000000000001</v>
      </c>
      <c r="X518" s="348">
        <v>-7.133</v>
      </c>
      <c r="Y518" s="374"/>
      <c r="Z518" s="346">
        <v>211</v>
      </c>
      <c r="AA518" s="346">
        <v>220</v>
      </c>
      <c r="AB518" s="346">
        <v>232</v>
      </c>
      <c r="AC518" s="346">
        <v>169</v>
      </c>
      <c r="AD518" s="346">
        <v>236</v>
      </c>
      <c r="AE518" s="346" t="s">
        <v>430</v>
      </c>
      <c r="AF518" s="346" t="s">
        <v>430</v>
      </c>
      <c r="AG518" s="346" t="s">
        <v>430</v>
      </c>
      <c r="AH518" s="346" t="s">
        <v>430</v>
      </c>
      <c r="AI518" s="346" t="s">
        <v>430</v>
      </c>
      <c r="AJ518" s="346">
        <v>223</v>
      </c>
      <c r="AK518" s="346">
        <v>228</v>
      </c>
      <c r="AL518" s="346">
        <v>229</v>
      </c>
      <c r="AM518" s="346" t="s">
        <v>430</v>
      </c>
      <c r="AN518" s="346">
        <v>235</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v>13.899947090920801</v>
      </c>
      <c r="BC518" s="348">
        <v>0.99741379361021099</v>
      </c>
      <c r="BD518" s="348">
        <v>-0.10728081597507499</v>
      </c>
      <c r="BE518" s="375">
        <v>-2.4654272495052299E-2</v>
      </c>
      <c r="BF518" s="374"/>
      <c r="BG518" s="372">
        <v>0.16769999999999999</v>
      </c>
      <c r="BH518" s="373"/>
      <c r="BI518" s="348">
        <v>99.552800000000005</v>
      </c>
      <c r="BJ518" s="348" t="s">
        <v>430</v>
      </c>
      <c r="BK518" s="348" t="s">
        <v>430</v>
      </c>
      <c r="BL518" s="348">
        <v>0.44719999999999999</v>
      </c>
      <c r="BM518" s="373"/>
      <c r="BN518" s="372" t="s">
        <v>4819</v>
      </c>
      <c r="BO518" s="372" t="s">
        <v>5226</v>
      </c>
      <c r="BP518" s="372" t="s">
        <v>4518</v>
      </c>
      <c r="BQ518" s="372" t="s">
        <v>4519</v>
      </c>
      <c r="BR518" s="372" t="s">
        <v>5111</v>
      </c>
      <c r="BS518" s="373"/>
      <c r="BT518" s="354" t="s">
        <v>555</v>
      </c>
    </row>
    <row r="519" spans="1:72" s="428" customFormat="1" ht="11" x14ac:dyDescent="0.3">
      <c r="A519" s="841" t="s">
        <v>5759</v>
      </c>
      <c r="B519" s="842"/>
      <c r="C519" s="843">
        <v>45852</v>
      </c>
      <c r="D519" s="842"/>
      <c r="E519" s="844">
        <v>17.5183</v>
      </c>
      <c r="F519" s="842"/>
      <c r="G519" s="845">
        <v>9.9890000000000008</v>
      </c>
      <c r="H519" s="847"/>
      <c r="I519" s="846">
        <v>-0.31929999999999997</v>
      </c>
      <c r="J519" s="846">
        <v>-0.97150000000000003</v>
      </c>
      <c r="K519" s="846">
        <v>0.42220000000000002</v>
      </c>
      <c r="L519" s="846">
        <v>0.93979999999999997</v>
      </c>
      <c r="M519" s="846">
        <v>2.3043999999999998</v>
      </c>
      <c r="N519" s="848">
        <v>0.76459999999999995</v>
      </c>
      <c r="O519" s="846" t="s">
        <v>430</v>
      </c>
      <c r="P519" s="846" t="s">
        <v>430</v>
      </c>
      <c r="Q519" s="846" t="s">
        <v>430</v>
      </c>
      <c r="R519" s="846" t="s">
        <v>430</v>
      </c>
      <c r="S519" s="846">
        <v>4.9706000000000001</v>
      </c>
      <c r="T519" s="846">
        <v>13.2026</v>
      </c>
      <c r="U519" s="846">
        <v>-3.4506000000000001</v>
      </c>
      <c r="V519" s="846">
        <v>1.8143</v>
      </c>
      <c r="W519" s="846">
        <v>-0.75509999999999999</v>
      </c>
      <c r="X519" s="846">
        <v>-9.8199999999999996E-2</v>
      </c>
      <c r="Y519" s="847"/>
      <c r="Z519" s="844">
        <v>131</v>
      </c>
      <c r="AA519" s="844">
        <v>238</v>
      </c>
      <c r="AB519" s="844">
        <v>214</v>
      </c>
      <c r="AC519" s="844">
        <v>215</v>
      </c>
      <c r="AD519" s="844">
        <v>135</v>
      </c>
      <c r="AE519" s="844">
        <v>162</v>
      </c>
      <c r="AF519" s="844" t="s">
        <v>430</v>
      </c>
      <c r="AG519" s="844" t="s">
        <v>430</v>
      </c>
      <c r="AH519" s="844" t="s">
        <v>430</v>
      </c>
      <c r="AI519" s="844" t="s">
        <v>430</v>
      </c>
      <c r="AJ519" s="844">
        <v>34</v>
      </c>
      <c r="AK519" s="844">
        <v>165</v>
      </c>
      <c r="AL519" s="844">
        <v>174</v>
      </c>
      <c r="AM519" s="844">
        <v>162</v>
      </c>
      <c r="AN519" s="844">
        <v>178</v>
      </c>
      <c r="AO519" s="842"/>
      <c r="AP519" s="846" t="s">
        <v>430</v>
      </c>
      <c r="AQ519" s="846" t="s">
        <v>430</v>
      </c>
      <c r="AR519" s="846" t="s">
        <v>430</v>
      </c>
      <c r="AS519" s="846" t="s">
        <v>430</v>
      </c>
      <c r="AT519" s="846">
        <v>2.38</v>
      </c>
      <c r="AU519" s="849"/>
      <c r="AV519" s="844" t="s">
        <v>430</v>
      </c>
      <c r="AW519" s="844" t="s">
        <v>430</v>
      </c>
      <c r="AX519" s="844" t="s">
        <v>430</v>
      </c>
      <c r="AY519" s="844" t="s">
        <v>430</v>
      </c>
      <c r="AZ519" s="844">
        <v>156</v>
      </c>
      <c r="BA519" s="847"/>
      <c r="BB519" s="846">
        <v>14.1548299307705</v>
      </c>
      <c r="BC519" s="846">
        <v>0.99993521458276102</v>
      </c>
      <c r="BD519" s="846">
        <v>-1.05846695304794E-2</v>
      </c>
      <c r="BE519" s="852">
        <v>-2.7490322356910901E-2</v>
      </c>
      <c r="BF519" s="847"/>
      <c r="BG519" s="855">
        <v>0.12590000000000001</v>
      </c>
      <c r="BH519" s="842"/>
      <c r="BI519" s="846">
        <v>72.200500000000005</v>
      </c>
      <c r="BJ519" s="846">
        <v>25.2073</v>
      </c>
      <c r="BK519" s="846">
        <v>2.36775</v>
      </c>
      <c r="BL519" s="846">
        <v>0.22445000000000001</v>
      </c>
      <c r="BM519" s="842"/>
      <c r="BN519" s="855" t="s">
        <v>4839</v>
      </c>
      <c r="BO519" s="855" t="s">
        <v>4840</v>
      </c>
      <c r="BP519" s="855" t="s">
        <v>4841</v>
      </c>
      <c r="BQ519" s="855" t="s">
        <v>4755</v>
      </c>
      <c r="BR519" s="855" t="s">
        <v>4756</v>
      </c>
      <c r="BS519" s="842"/>
      <c r="BT519" s="856" t="s">
        <v>555</v>
      </c>
    </row>
    <row r="520" spans="1:72" s="428" customFormat="1" x14ac:dyDescent="0.25">
      <c r="A520" s="345" t="s">
        <v>5760</v>
      </c>
      <c r="B520" s="373"/>
      <c r="C520" s="719">
        <v>46155</v>
      </c>
      <c r="D520" s="373"/>
      <c r="E520" s="346">
        <v>21.37</v>
      </c>
      <c r="F520" s="373"/>
      <c r="G520" s="347">
        <v>10.1073</v>
      </c>
      <c r="H520" s="374"/>
      <c r="I520" s="348">
        <v>-0.6946</v>
      </c>
      <c r="J520" s="348">
        <v>-0.78239999999999998</v>
      </c>
      <c r="K520" s="348">
        <v>0.22009999999999999</v>
      </c>
      <c r="L520" s="348">
        <v>1.9384999999999999</v>
      </c>
      <c r="M520" s="348" t="s">
        <v>430</v>
      </c>
      <c r="N520" s="350" t="s">
        <v>430</v>
      </c>
      <c r="O520" s="348" t="s">
        <v>430</v>
      </c>
      <c r="P520" s="348" t="s">
        <v>430</v>
      </c>
      <c r="Q520" s="348" t="s">
        <v>430</v>
      </c>
      <c r="R520" s="348" t="s">
        <v>430</v>
      </c>
      <c r="S520" s="348">
        <v>0.82899999999999996</v>
      </c>
      <c r="T520" s="348" t="s">
        <v>430</v>
      </c>
      <c r="U520" s="348" t="s">
        <v>430</v>
      </c>
      <c r="V520" s="348" t="s">
        <v>430</v>
      </c>
      <c r="W520" s="348">
        <v>-1.3738999999999999</v>
      </c>
      <c r="X520" s="348">
        <v>1.073</v>
      </c>
      <c r="Y520" s="374"/>
      <c r="Z520" s="346">
        <v>207</v>
      </c>
      <c r="AA520" s="346">
        <v>217</v>
      </c>
      <c r="AB520" s="346">
        <v>237</v>
      </c>
      <c r="AC520" s="346">
        <v>168</v>
      </c>
      <c r="AD520" s="346" t="s">
        <v>430</v>
      </c>
      <c r="AE520" s="346" t="s">
        <v>430</v>
      </c>
      <c r="AF520" s="346" t="s">
        <v>430</v>
      </c>
      <c r="AG520" s="346" t="s">
        <v>430</v>
      </c>
      <c r="AH520" s="346" t="s">
        <v>430</v>
      </c>
      <c r="AI520" s="346" t="s">
        <v>430</v>
      </c>
      <c r="AJ520" s="346">
        <v>220</v>
      </c>
      <c r="AK520" s="346" t="s">
        <v>430</v>
      </c>
      <c r="AL520" s="346" t="s">
        <v>430</v>
      </c>
      <c r="AM520" s="346" t="s">
        <v>430</v>
      </c>
      <c r="AN520" s="346">
        <v>232</v>
      </c>
      <c r="AO520" s="373"/>
      <c r="AP520" s="348" t="s">
        <v>430</v>
      </c>
      <c r="AQ520" s="348" t="s">
        <v>430</v>
      </c>
      <c r="AR520" s="348" t="s">
        <v>430</v>
      </c>
      <c r="AS520" s="348" t="s">
        <v>430</v>
      </c>
      <c r="AT520" s="348" t="s">
        <v>430</v>
      </c>
      <c r="AU520" s="351"/>
      <c r="AV520" s="346" t="s">
        <v>430</v>
      </c>
      <c r="AW520" s="346" t="s">
        <v>430</v>
      </c>
      <c r="AX520" s="346" t="s">
        <v>430</v>
      </c>
      <c r="AY520" s="346" t="s">
        <v>430</v>
      </c>
      <c r="AZ520" s="346" t="s">
        <v>430</v>
      </c>
      <c r="BA520" s="374"/>
      <c r="BB520" s="348">
        <v>3.84940784926434</v>
      </c>
      <c r="BC520" s="348">
        <v>0.99187015845814297</v>
      </c>
      <c r="BD520" s="348">
        <v>5.2315451814728103E-2</v>
      </c>
      <c r="BE520" s="375">
        <v>-2.5044551061148401E-2</v>
      </c>
      <c r="BF520" s="374"/>
      <c r="BG520" s="372">
        <v>0.2135</v>
      </c>
      <c r="BH520" s="373"/>
      <c r="BI520" s="348">
        <v>98.960400000000007</v>
      </c>
      <c r="BJ520" s="348" t="s">
        <v>430</v>
      </c>
      <c r="BK520" s="348" t="s">
        <v>430</v>
      </c>
      <c r="BL520" s="348">
        <v>1.0396000000000001</v>
      </c>
      <c r="BM520" s="373"/>
      <c r="BN520" s="372" t="s">
        <v>5425</v>
      </c>
      <c r="BO520" s="372" t="s">
        <v>5426</v>
      </c>
      <c r="BP520" s="372" t="s">
        <v>5427</v>
      </c>
      <c r="BQ520" s="372" t="s">
        <v>5428</v>
      </c>
      <c r="BR520" s="372" t="s">
        <v>5429</v>
      </c>
      <c r="BS520" s="373"/>
      <c r="BT520" s="354" t="s">
        <v>555</v>
      </c>
    </row>
    <row r="521" spans="1:72" s="428" customFormat="1" x14ac:dyDescent="0.25">
      <c r="A521" s="345" t="s">
        <v>5761</v>
      </c>
      <c r="B521" s="373"/>
      <c r="C521" s="719">
        <v>46002</v>
      </c>
      <c r="D521" s="373"/>
      <c r="E521" s="346">
        <v>17.669</v>
      </c>
      <c r="F521" s="373"/>
      <c r="G521" s="347">
        <v>10.742900000000001</v>
      </c>
      <c r="H521" s="374"/>
      <c r="I521" s="348">
        <v>-0.1032</v>
      </c>
      <c r="J521" s="348">
        <v>0.5202</v>
      </c>
      <c r="K521" s="348">
        <v>2.5594999999999999</v>
      </c>
      <c r="L521" s="348">
        <v>2.9142000000000001</v>
      </c>
      <c r="M521" s="348">
        <v>7.6680000000000001</v>
      </c>
      <c r="N521" s="350" t="s">
        <v>430</v>
      </c>
      <c r="O521" s="348" t="s">
        <v>430</v>
      </c>
      <c r="P521" s="348" t="s">
        <v>430</v>
      </c>
      <c r="Q521" s="348" t="s">
        <v>430</v>
      </c>
      <c r="R521" s="348" t="s">
        <v>430</v>
      </c>
      <c r="S521" s="348">
        <v>3.3607</v>
      </c>
      <c r="T521" s="348">
        <v>21.079499999999999</v>
      </c>
      <c r="U521" s="348">
        <v>5.6539999999999999</v>
      </c>
      <c r="V521" s="348" t="s">
        <v>430</v>
      </c>
      <c r="W521" s="348">
        <v>1.6386000000000001</v>
      </c>
      <c r="X521" s="348">
        <v>7.4290000000000003</v>
      </c>
      <c r="Y521" s="374"/>
      <c r="Z521" s="346">
        <v>60</v>
      </c>
      <c r="AA521" s="346">
        <v>57</v>
      </c>
      <c r="AB521" s="346">
        <v>104</v>
      </c>
      <c r="AC521" s="346">
        <v>123</v>
      </c>
      <c r="AD521" s="346">
        <v>56</v>
      </c>
      <c r="AE521" s="346" t="s">
        <v>430</v>
      </c>
      <c r="AF521" s="346" t="s">
        <v>430</v>
      </c>
      <c r="AG521" s="346" t="s">
        <v>430</v>
      </c>
      <c r="AH521" s="346" t="s">
        <v>430</v>
      </c>
      <c r="AI521" s="346" t="s">
        <v>430</v>
      </c>
      <c r="AJ521" s="346">
        <v>111</v>
      </c>
      <c r="AK521" s="346">
        <v>81</v>
      </c>
      <c r="AL521" s="346">
        <v>82</v>
      </c>
      <c r="AM521" s="346" t="s">
        <v>430</v>
      </c>
      <c r="AN521" s="346">
        <v>68</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20.736874192809498</v>
      </c>
      <c r="BC521" s="348">
        <v>0.997401193339015</v>
      </c>
      <c r="BD521" s="348">
        <v>2.1510898978477602E-2</v>
      </c>
      <c r="BE521" s="375">
        <v>-4.6514832020508497E-2</v>
      </c>
      <c r="BF521" s="374"/>
      <c r="BG521" s="372">
        <v>0.11</v>
      </c>
      <c r="BH521" s="373"/>
      <c r="BI521" s="348">
        <v>11.208299999999999</v>
      </c>
      <c r="BJ521" s="348">
        <v>85.529499999999999</v>
      </c>
      <c r="BK521" s="348">
        <v>4.29697</v>
      </c>
      <c r="BL521" s="348">
        <v>-1.03477</v>
      </c>
      <c r="BM521" s="373"/>
      <c r="BN521" s="372" t="s">
        <v>5431</v>
      </c>
      <c r="BO521" s="372" t="s">
        <v>2325</v>
      </c>
      <c r="BP521" s="372" t="s">
        <v>2690</v>
      </c>
      <c r="BQ521" s="372" t="s">
        <v>5432</v>
      </c>
      <c r="BR521" s="372" t="s">
        <v>5433</v>
      </c>
      <c r="BS521" s="373"/>
      <c r="BT521" s="354" t="s">
        <v>555</v>
      </c>
    </row>
    <row r="522" spans="1:72" s="428" customFormat="1" x14ac:dyDescent="0.25">
      <c r="A522" s="345" t="s">
        <v>5762</v>
      </c>
      <c r="B522" s="373"/>
      <c r="C522" s="719">
        <v>46119</v>
      </c>
      <c r="D522" s="373"/>
      <c r="E522" s="346">
        <v>15.4178</v>
      </c>
      <c r="F522" s="373"/>
      <c r="G522" s="347">
        <v>10.4246</v>
      </c>
      <c r="H522" s="374"/>
      <c r="I522" s="348">
        <v>-0.48209999999999997</v>
      </c>
      <c r="J522" s="348">
        <v>-0.58179999999999998</v>
      </c>
      <c r="K522" s="348">
        <v>0.4471</v>
      </c>
      <c r="L522" s="348">
        <v>1.1969000000000001</v>
      </c>
      <c r="M522" s="348" t="s">
        <v>430</v>
      </c>
      <c r="N522" s="350" t="s">
        <v>430</v>
      </c>
      <c r="O522" s="348" t="s">
        <v>430</v>
      </c>
      <c r="P522" s="348" t="s">
        <v>430</v>
      </c>
      <c r="Q522" s="348" t="s">
        <v>430</v>
      </c>
      <c r="R522" s="348" t="s">
        <v>430</v>
      </c>
      <c r="S522" s="348">
        <v>1.0704</v>
      </c>
      <c r="T522" s="348" t="s">
        <v>430</v>
      </c>
      <c r="U522" s="348" t="s">
        <v>430</v>
      </c>
      <c r="V522" s="348" t="s">
        <v>430</v>
      </c>
      <c r="W522" s="348">
        <v>-1.1557999999999999</v>
      </c>
      <c r="X522" s="348">
        <v>4.2460000000000004</v>
      </c>
      <c r="Y522" s="374"/>
      <c r="Z522" s="346">
        <v>170</v>
      </c>
      <c r="AA522" s="346">
        <v>178</v>
      </c>
      <c r="AB522" s="346">
        <v>206</v>
      </c>
      <c r="AC522" s="346">
        <v>211</v>
      </c>
      <c r="AD522" s="346" t="s">
        <v>430</v>
      </c>
      <c r="AE522" s="346" t="s">
        <v>430</v>
      </c>
      <c r="AF522" s="346" t="s">
        <v>430</v>
      </c>
      <c r="AG522" s="346" t="s">
        <v>430</v>
      </c>
      <c r="AH522" s="346" t="s">
        <v>430</v>
      </c>
      <c r="AI522" s="346" t="s">
        <v>430</v>
      </c>
      <c r="AJ522" s="346">
        <v>211</v>
      </c>
      <c r="AK522" s="346" t="s">
        <v>430</v>
      </c>
      <c r="AL522" s="346" t="s">
        <v>430</v>
      </c>
      <c r="AM522" s="346" t="s">
        <v>430</v>
      </c>
      <c r="AN522" s="346">
        <v>217</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v>2.3950700554506699</v>
      </c>
      <c r="BC522" s="348">
        <v>1.00049705681532</v>
      </c>
      <c r="BD522" s="348">
        <v>-0.128354104662601</v>
      </c>
      <c r="BE522" s="375">
        <v>-5.4263204534074398E-2</v>
      </c>
      <c r="BF522" s="374"/>
      <c r="BG522" s="372">
        <v>0.1797</v>
      </c>
      <c r="BH522" s="373"/>
      <c r="BI522" s="348">
        <v>98.107299999999995</v>
      </c>
      <c r="BJ522" s="348">
        <v>1.35222</v>
      </c>
      <c r="BK522" s="348" t="s">
        <v>430</v>
      </c>
      <c r="BL522" s="348">
        <v>0.54047999999999996</v>
      </c>
      <c r="BM522" s="373"/>
      <c r="BN522" s="372" t="s">
        <v>5325</v>
      </c>
      <c r="BO522" s="372" t="s">
        <v>4825</v>
      </c>
      <c r="BP522" s="372" t="s">
        <v>2499</v>
      </c>
      <c r="BQ522" s="372" t="s">
        <v>4714</v>
      </c>
      <c r="BR522" s="372" t="s">
        <v>4383</v>
      </c>
      <c r="BS522" s="373"/>
      <c r="BT522" s="354" t="s">
        <v>555</v>
      </c>
    </row>
    <row r="523" spans="1:72" s="428" customFormat="1" x14ac:dyDescent="0.25">
      <c r="A523" s="345" t="s">
        <v>5763</v>
      </c>
      <c r="B523" s="373"/>
      <c r="C523" s="719">
        <v>46027</v>
      </c>
      <c r="D523" s="373"/>
      <c r="E523" s="346">
        <v>16.262499999999999</v>
      </c>
      <c r="F523" s="373"/>
      <c r="G523" s="347">
        <v>9.8066999999999993</v>
      </c>
      <c r="H523" s="374"/>
      <c r="I523" s="348">
        <v>-0.32419999999999999</v>
      </c>
      <c r="J523" s="348">
        <v>-0.1263</v>
      </c>
      <c r="K523" s="348">
        <v>1.5344</v>
      </c>
      <c r="L523" s="348">
        <v>2.6568000000000001</v>
      </c>
      <c r="M523" s="348">
        <v>1.7958000000000001</v>
      </c>
      <c r="N523" s="350" t="s">
        <v>430</v>
      </c>
      <c r="O523" s="348" t="s">
        <v>430</v>
      </c>
      <c r="P523" s="348" t="s">
        <v>430</v>
      </c>
      <c r="Q523" s="348" t="s">
        <v>430</v>
      </c>
      <c r="R523" s="348" t="s">
        <v>430</v>
      </c>
      <c r="S523" s="348">
        <v>2.3567999999999998</v>
      </c>
      <c r="T523" s="348">
        <v>14.8339</v>
      </c>
      <c r="U523" s="348" t="s">
        <v>430</v>
      </c>
      <c r="V523" s="348" t="s">
        <v>430</v>
      </c>
      <c r="W523" s="348">
        <v>0.1777</v>
      </c>
      <c r="X523" s="348">
        <v>-1.8965000000000001</v>
      </c>
      <c r="Y523" s="374"/>
      <c r="Z523" s="346">
        <v>141</v>
      </c>
      <c r="AA523" s="346">
        <v>138</v>
      </c>
      <c r="AB523" s="346">
        <v>141</v>
      </c>
      <c r="AC523" s="346">
        <v>135</v>
      </c>
      <c r="AD523" s="346">
        <v>143</v>
      </c>
      <c r="AE523" s="346" t="s">
        <v>430</v>
      </c>
      <c r="AF523" s="346" t="s">
        <v>430</v>
      </c>
      <c r="AG523" s="346" t="s">
        <v>430</v>
      </c>
      <c r="AH523" s="346" t="s">
        <v>430</v>
      </c>
      <c r="AI523" s="346" t="s">
        <v>430</v>
      </c>
      <c r="AJ523" s="346">
        <v>153</v>
      </c>
      <c r="AK523" s="346">
        <v>152</v>
      </c>
      <c r="AL523" s="346" t="s">
        <v>430</v>
      </c>
      <c r="AM523" s="346" t="s">
        <v>430</v>
      </c>
      <c r="AN523" s="346">
        <v>149</v>
      </c>
      <c r="AO523" s="373"/>
      <c r="AP523" s="348" t="s">
        <v>430</v>
      </c>
      <c r="AQ523" s="348" t="s">
        <v>430</v>
      </c>
      <c r="AR523" s="348" t="s">
        <v>430</v>
      </c>
      <c r="AS523" s="348" t="s">
        <v>430</v>
      </c>
      <c r="AT523" s="348" t="s">
        <v>430</v>
      </c>
      <c r="AU523" s="351"/>
      <c r="AV523" s="346" t="s">
        <v>430</v>
      </c>
      <c r="AW523" s="346" t="s">
        <v>430</v>
      </c>
      <c r="AX523" s="346" t="s">
        <v>430</v>
      </c>
      <c r="AY523" s="346" t="s">
        <v>430</v>
      </c>
      <c r="AZ523" s="346" t="s">
        <v>430</v>
      </c>
      <c r="BA523" s="374"/>
      <c r="BB523" s="348">
        <v>18.1223226260419</v>
      </c>
      <c r="BC523" s="348">
        <v>0.99753777335498595</v>
      </c>
      <c r="BD523" s="348">
        <v>8.4008889097325398E-3</v>
      </c>
      <c r="BE523" s="375">
        <v>-3.2443204856530697E-2</v>
      </c>
      <c r="BF523" s="374"/>
      <c r="BG523" s="372">
        <v>0.1429</v>
      </c>
      <c r="BH523" s="373"/>
      <c r="BI523" s="348">
        <v>69.139499999999998</v>
      </c>
      <c r="BJ523" s="348">
        <v>21.154900000000001</v>
      </c>
      <c r="BK523" s="348">
        <v>11.0099</v>
      </c>
      <c r="BL523" s="348">
        <v>-1.3043</v>
      </c>
      <c r="BM523" s="373"/>
      <c r="BN523" s="372" t="s">
        <v>5436</v>
      </c>
      <c r="BO523" s="372" t="s">
        <v>5437</v>
      </c>
      <c r="BP523" s="372" t="s">
        <v>5438</v>
      </c>
      <c r="BQ523" s="372" t="s">
        <v>5439</v>
      </c>
      <c r="BR523" s="372" t="s">
        <v>5440</v>
      </c>
      <c r="BS523" s="373"/>
      <c r="BT523" s="354" t="s">
        <v>555</v>
      </c>
    </row>
    <row r="524" spans="1:72" s="428" customFormat="1" x14ac:dyDescent="0.25">
      <c r="A524" s="345" t="s">
        <v>5764</v>
      </c>
      <c r="B524" s="373"/>
      <c r="C524" s="719">
        <v>46002</v>
      </c>
      <c r="D524" s="373"/>
      <c r="E524" s="346">
        <v>16.897400000000001</v>
      </c>
      <c r="F524" s="373"/>
      <c r="G524" s="347">
        <v>11.3368</v>
      </c>
      <c r="H524" s="374"/>
      <c r="I524" s="348">
        <v>-0.1295</v>
      </c>
      <c r="J524" s="348">
        <v>0.50270000000000004</v>
      </c>
      <c r="K524" s="348">
        <v>3.5145</v>
      </c>
      <c r="L524" s="348">
        <v>7.9839000000000002</v>
      </c>
      <c r="M524" s="348">
        <v>16.204599999999999</v>
      </c>
      <c r="N524" s="350" t="s">
        <v>430</v>
      </c>
      <c r="O524" s="348" t="s">
        <v>430</v>
      </c>
      <c r="P524" s="348" t="s">
        <v>430</v>
      </c>
      <c r="Q524" s="348" t="s">
        <v>430</v>
      </c>
      <c r="R524" s="348" t="s">
        <v>430</v>
      </c>
      <c r="S524" s="348">
        <v>4.2359</v>
      </c>
      <c r="T524" s="348">
        <v>28.9694</v>
      </c>
      <c r="U524" s="348">
        <v>10.5943</v>
      </c>
      <c r="V524" s="348" t="s">
        <v>430</v>
      </c>
      <c r="W524" s="348">
        <v>2.8860000000000001</v>
      </c>
      <c r="X524" s="348">
        <v>13.368</v>
      </c>
      <c r="Y524" s="374"/>
      <c r="Z524" s="346">
        <v>76</v>
      </c>
      <c r="AA524" s="346">
        <v>70</v>
      </c>
      <c r="AB524" s="346">
        <v>44</v>
      </c>
      <c r="AC524" s="346">
        <v>25</v>
      </c>
      <c r="AD524" s="346">
        <v>27</v>
      </c>
      <c r="AE524" s="346" t="s">
        <v>430</v>
      </c>
      <c r="AF524" s="346" t="s">
        <v>430</v>
      </c>
      <c r="AG524" s="346" t="s">
        <v>430</v>
      </c>
      <c r="AH524" s="346" t="s">
        <v>430</v>
      </c>
      <c r="AI524" s="346" t="s">
        <v>430</v>
      </c>
      <c r="AJ524" s="346">
        <v>50</v>
      </c>
      <c r="AK524" s="346">
        <v>25</v>
      </c>
      <c r="AL524" s="346">
        <v>28</v>
      </c>
      <c r="AM524" s="346" t="s">
        <v>430</v>
      </c>
      <c r="AN524" s="346">
        <v>48</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74"/>
      <c r="BB524" s="348">
        <v>24.138382363600901</v>
      </c>
      <c r="BC524" s="348">
        <v>0.99364955197884397</v>
      </c>
      <c r="BD524" s="348">
        <v>4.4714720758628798E-2</v>
      </c>
      <c r="BE524" s="375">
        <v>-3.8579210446819202E-2</v>
      </c>
      <c r="BF524" s="374"/>
      <c r="BG524" s="372">
        <v>0.23699999999999999</v>
      </c>
      <c r="BH524" s="373"/>
      <c r="BI524" s="348" t="s">
        <v>430</v>
      </c>
      <c r="BJ524" s="348">
        <v>7.3385699999999998</v>
      </c>
      <c r="BK524" s="348">
        <v>94.751999999999995</v>
      </c>
      <c r="BL524" s="348">
        <v>-2.09057</v>
      </c>
      <c r="BM524" s="373"/>
      <c r="BN524" s="372" t="s">
        <v>5442</v>
      </c>
      <c r="BO524" s="372" t="s">
        <v>5443</v>
      </c>
      <c r="BP524" s="372" t="s">
        <v>5444</v>
      </c>
      <c r="BQ524" s="372" t="s">
        <v>5445</v>
      </c>
      <c r="BR524" s="372" t="s">
        <v>5446</v>
      </c>
      <c r="BS524" s="373"/>
      <c r="BT524" s="354" t="s">
        <v>555</v>
      </c>
    </row>
    <row r="525" spans="1:72" s="428" customFormat="1" x14ac:dyDescent="0.25">
      <c r="A525" s="345" t="s">
        <v>5765</v>
      </c>
      <c r="B525" s="373"/>
      <c r="C525" s="719">
        <v>45974</v>
      </c>
      <c r="D525" s="373"/>
      <c r="E525" s="346">
        <v>15.590999999999999</v>
      </c>
      <c r="F525" s="373"/>
      <c r="G525" s="347">
        <v>10.5364</v>
      </c>
      <c r="H525" s="374"/>
      <c r="I525" s="348">
        <v>-0.1033</v>
      </c>
      <c r="J525" s="348">
        <v>0.51990000000000003</v>
      </c>
      <c r="K525" s="348">
        <v>2.5449999999999999</v>
      </c>
      <c r="L525" s="348">
        <v>2.8673999999999999</v>
      </c>
      <c r="M525" s="348">
        <v>7.6626000000000003</v>
      </c>
      <c r="N525" s="350" t="s">
        <v>430</v>
      </c>
      <c r="O525" s="348" t="s">
        <v>430</v>
      </c>
      <c r="P525" s="348" t="s">
        <v>430</v>
      </c>
      <c r="Q525" s="348" t="s">
        <v>430</v>
      </c>
      <c r="R525" s="348" t="s">
        <v>430</v>
      </c>
      <c r="S525" s="348">
        <v>3.3355000000000001</v>
      </c>
      <c r="T525" s="348">
        <v>21.101099999999999</v>
      </c>
      <c r="U525" s="348">
        <v>5.7065000000000001</v>
      </c>
      <c r="V525" s="348" t="s">
        <v>430</v>
      </c>
      <c r="W525" s="348">
        <v>1.6291</v>
      </c>
      <c r="X525" s="348">
        <v>5.3639999999999999</v>
      </c>
      <c r="Y525" s="374"/>
      <c r="Z525" s="346">
        <v>61</v>
      </c>
      <c r="AA525" s="346">
        <v>59</v>
      </c>
      <c r="AB525" s="346">
        <v>107</v>
      </c>
      <c r="AC525" s="346">
        <v>126</v>
      </c>
      <c r="AD525" s="346">
        <v>57</v>
      </c>
      <c r="AE525" s="346" t="s">
        <v>430</v>
      </c>
      <c r="AF525" s="346" t="s">
        <v>430</v>
      </c>
      <c r="AG525" s="346" t="s">
        <v>430</v>
      </c>
      <c r="AH525" s="346" t="s">
        <v>430</v>
      </c>
      <c r="AI525" s="346" t="s">
        <v>430</v>
      </c>
      <c r="AJ525" s="346">
        <v>115</v>
      </c>
      <c r="AK525" s="346">
        <v>80</v>
      </c>
      <c r="AL525" s="346">
        <v>80</v>
      </c>
      <c r="AM525" s="346" t="s">
        <v>430</v>
      </c>
      <c r="AN525" s="346">
        <v>73</v>
      </c>
      <c r="AO525" s="373"/>
      <c r="AP525" s="348" t="s">
        <v>430</v>
      </c>
      <c r="AQ525" s="348" t="s">
        <v>430</v>
      </c>
      <c r="AR525" s="348" t="s">
        <v>430</v>
      </c>
      <c r="AS525" s="348" t="s">
        <v>430</v>
      </c>
      <c r="AT525" s="348" t="s">
        <v>430</v>
      </c>
      <c r="AU525" s="351"/>
      <c r="AV525" s="346" t="s">
        <v>430</v>
      </c>
      <c r="AW525" s="346" t="s">
        <v>430</v>
      </c>
      <c r="AX525" s="346" t="s">
        <v>430</v>
      </c>
      <c r="AY525" s="346" t="s">
        <v>430</v>
      </c>
      <c r="AZ525" s="346" t="s">
        <v>430</v>
      </c>
      <c r="BA525" s="374"/>
      <c r="BB525" s="348">
        <v>19.569188103674801</v>
      </c>
      <c r="BC525" s="348">
        <v>0.99938007421826203</v>
      </c>
      <c r="BD525" s="348">
        <v>1.21263229786771E-2</v>
      </c>
      <c r="BE525" s="375">
        <v>-3.8447635558756701E-2</v>
      </c>
      <c r="BF525" s="374"/>
      <c r="BG525" s="372">
        <v>8.1299999999999997E-2</v>
      </c>
      <c r="BH525" s="373"/>
      <c r="BI525" s="348">
        <v>11.0686</v>
      </c>
      <c r="BJ525" s="348">
        <v>84.4983</v>
      </c>
      <c r="BK525" s="348">
        <v>4.2186700000000004</v>
      </c>
      <c r="BL525" s="348">
        <v>0.21443000000000001</v>
      </c>
      <c r="BM525" s="373"/>
      <c r="BN525" s="372" t="s">
        <v>4546</v>
      </c>
      <c r="BO525" s="372" t="s">
        <v>4811</v>
      </c>
      <c r="BP525" s="372" t="s">
        <v>4547</v>
      </c>
      <c r="BQ525" s="372" t="s">
        <v>4783</v>
      </c>
      <c r="BR525" s="372" t="s">
        <v>4814</v>
      </c>
      <c r="BS525" s="373"/>
      <c r="BT525" s="354" t="s">
        <v>555</v>
      </c>
    </row>
    <row r="526" spans="1:72" s="428" customFormat="1" ht="11" x14ac:dyDescent="0.3">
      <c r="A526" s="841" t="s">
        <v>5766</v>
      </c>
      <c r="B526" s="842"/>
      <c r="C526" s="843">
        <v>46058</v>
      </c>
      <c r="D526" s="842"/>
      <c r="E526" s="844">
        <v>13.3507</v>
      </c>
      <c r="F526" s="842"/>
      <c r="G526" s="845">
        <v>9.6039999999999992</v>
      </c>
      <c r="H526" s="847"/>
      <c r="I526" s="846">
        <v>-0.81589999999999996</v>
      </c>
      <c r="J526" s="846">
        <v>-6.2399999999999997E-2</v>
      </c>
      <c r="K526" s="846">
        <v>-1.2036</v>
      </c>
      <c r="L526" s="846">
        <v>-5.4630999999999998</v>
      </c>
      <c r="M526" s="846">
        <v>-7.5739000000000001</v>
      </c>
      <c r="N526" s="848" t="s">
        <v>430</v>
      </c>
      <c r="O526" s="846" t="s">
        <v>430</v>
      </c>
      <c r="P526" s="846" t="s">
        <v>430</v>
      </c>
      <c r="Q526" s="846" t="s">
        <v>430</v>
      </c>
      <c r="R526" s="846" t="s">
        <v>430</v>
      </c>
      <c r="S526" s="846">
        <v>-1.5984</v>
      </c>
      <c r="T526" s="846">
        <v>5.8174999999999999</v>
      </c>
      <c r="U526" s="846" t="s">
        <v>430</v>
      </c>
      <c r="V526" s="846" t="s">
        <v>430</v>
      </c>
      <c r="W526" s="846">
        <v>-1.7494000000000001</v>
      </c>
      <c r="X526" s="846">
        <v>-3.96</v>
      </c>
      <c r="Y526" s="847"/>
      <c r="Z526" s="844">
        <v>221</v>
      </c>
      <c r="AA526" s="844">
        <v>129</v>
      </c>
      <c r="AB526" s="844">
        <v>256</v>
      </c>
      <c r="AC526" s="844">
        <v>255</v>
      </c>
      <c r="AD526" s="844">
        <v>245</v>
      </c>
      <c r="AE526" s="844" t="s">
        <v>430</v>
      </c>
      <c r="AF526" s="844" t="s">
        <v>430</v>
      </c>
      <c r="AG526" s="844" t="s">
        <v>430</v>
      </c>
      <c r="AH526" s="844" t="s">
        <v>430</v>
      </c>
      <c r="AI526" s="844" t="s">
        <v>430</v>
      </c>
      <c r="AJ526" s="844">
        <v>259</v>
      </c>
      <c r="AK526" s="844">
        <v>239</v>
      </c>
      <c r="AL526" s="844" t="s">
        <v>430</v>
      </c>
      <c r="AM526" s="844" t="s">
        <v>430</v>
      </c>
      <c r="AN526" s="844">
        <v>256</v>
      </c>
      <c r="AO526" s="842"/>
      <c r="AP526" s="846" t="s">
        <v>430</v>
      </c>
      <c r="AQ526" s="846" t="s">
        <v>430</v>
      </c>
      <c r="AR526" s="846" t="s">
        <v>430</v>
      </c>
      <c r="AS526" s="846" t="s">
        <v>430</v>
      </c>
      <c r="AT526" s="846" t="s">
        <v>430</v>
      </c>
      <c r="AU526" s="849"/>
      <c r="AV526" s="844" t="s">
        <v>430</v>
      </c>
      <c r="AW526" s="844" t="s">
        <v>430</v>
      </c>
      <c r="AX526" s="844" t="s">
        <v>430</v>
      </c>
      <c r="AY526" s="844" t="s">
        <v>430</v>
      </c>
      <c r="AZ526" s="844" t="s">
        <v>430</v>
      </c>
      <c r="BA526" s="847"/>
      <c r="BB526" s="846">
        <v>23.717718378519201</v>
      </c>
      <c r="BC526" s="846">
        <v>0.98950264408991795</v>
      </c>
      <c r="BD526" s="846">
        <v>-6.5570147384907906E-2</v>
      </c>
      <c r="BE526" s="852">
        <v>-9.4661649549391505E-2</v>
      </c>
      <c r="BF526" s="847"/>
      <c r="BG526" s="855">
        <v>0.24709999999999999</v>
      </c>
      <c r="BH526" s="842"/>
      <c r="BI526" s="846">
        <v>80.541700000000006</v>
      </c>
      <c r="BJ526" s="846">
        <v>17.9741</v>
      </c>
      <c r="BK526" s="846">
        <v>1.1334200000000001</v>
      </c>
      <c r="BL526" s="846">
        <v>0.35077999999999998</v>
      </c>
      <c r="BM526" s="842"/>
      <c r="BN526" s="855" t="s">
        <v>5449</v>
      </c>
      <c r="BO526" s="855" t="s">
        <v>5450</v>
      </c>
      <c r="BP526" s="855" t="s">
        <v>5451</v>
      </c>
      <c r="BQ526" s="855" t="s">
        <v>5452</v>
      </c>
      <c r="BR526" s="855" t="s">
        <v>5453</v>
      </c>
      <c r="BS526" s="842"/>
      <c r="BT526" s="856" t="s">
        <v>555</v>
      </c>
    </row>
    <row r="527" spans="1:72" s="428" customFormat="1" ht="11" x14ac:dyDescent="0.3">
      <c r="A527" s="841" t="s">
        <v>5767</v>
      </c>
      <c r="B527" s="842"/>
      <c r="C527" s="843">
        <v>45166</v>
      </c>
      <c r="D527" s="842"/>
      <c r="E527" s="844">
        <v>12.9603</v>
      </c>
      <c r="F527" s="842"/>
      <c r="G527" s="845">
        <v>13.46</v>
      </c>
      <c r="H527" s="847"/>
      <c r="I527" s="846">
        <v>-0.22239999999999999</v>
      </c>
      <c r="J527" s="846">
        <v>-0.1928</v>
      </c>
      <c r="K527" s="846">
        <v>0.30549999999999999</v>
      </c>
      <c r="L527" s="846">
        <v>4.3249000000000004</v>
      </c>
      <c r="M527" s="846">
        <v>3.4748000000000001</v>
      </c>
      <c r="N527" s="848">
        <v>-2.8012999999999999</v>
      </c>
      <c r="O527" s="846">
        <v>-3.4127999999999998</v>
      </c>
      <c r="P527" s="846" t="s">
        <v>430</v>
      </c>
      <c r="Q527" s="846" t="s">
        <v>430</v>
      </c>
      <c r="R527" s="846" t="s">
        <v>430</v>
      </c>
      <c r="S527" s="846">
        <v>4.5762</v>
      </c>
      <c r="T527" s="846">
        <v>20.923500000000001</v>
      </c>
      <c r="U527" s="846">
        <v>1.677</v>
      </c>
      <c r="V527" s="846">
        <v>-0.31109999999999999</v>
      </c>
      <c r="W527" s="846">
        <v>0.16370000000000001</v>
      </c>
      <c r="X527" s="846">
        <v>10.4117</v>
      </c>
      <c r="Y527" s="847"/>
      <c r="Z527" s="844">
        <v>100</v>
      </c>
      <c r="AA527" s="844">
        <v>143</v>
      </c>
      <c r="AB527" s="844">
        <v>223</v>
      </c>
      <c r="AC527" s="844">
        <v>73</v>
      </c>
      <c r="AD527" s="844">
        <v>114</v>
      </c>
      <c r="AE527" s="844">
        <v>199</v>
      </c>
      <c r="AF527" s="844">
        <v>118</v>
      </c>
      <c r="AG527" s="844" t="s">
        <v>430</v>
      </c>
      <c r="AH527" s="844" t="s">
        <v>430</v>
      </c>
      <c r="AI527" s="844" t="s">
        <v>430</v>
      </c>
      <c r="AJ527" s="844">
        <v>44</v>
      </c>
      <c r="AK527" s="844">
        <v>84</v>
      </c>
      <c r="AL527" s="844">
        <v>111</v>
      </c>
      <c r="AM527" s="844">
        <v>176</v>
      </c>
      <c r="AN527" s="844">
        <v>151</v>
      </c>
      <c r="AO527" s="842"/>
      <c r="AP527" s="846" t="s">
        <v>430</v>
      </c>
      <c r="AQ527" s="846" t="s">
        <v>430</v>
      </c>
      <c r="AR527" s="846" t="s">
        <v>430</v>
      </c>
      <c r="AS527" s="846">
        <v>3.15</v>
      </c>
      <c r="AT527" s="846">
        <v>7.8</v>
      </c>
      <c r="AU527" s="849"/>
      <c r="AV527" s="844" t="s">
        <v>430</v>
      </c>
      <c r="AW527" s="844" t="s">
        <v>430</v>
      </c>
      <c r="AX527" s="844" t="s">
        <v>430</v>
      </c>
      <c r="AY527" s="844">
        <v>66</v>
      </c>
      <c r="AZ527" s="844">
        <v>103</v>
      </c>
      <c r="BA527" s="847"/>
      <c r="BB527" s="846">
        <v>20.012231362994999</v>
      </c>
      <c r="BC527" s="846">
        <v>0</v>
      </c>
      <c r="BD527" s="846">
        <v>2.2860448637252902E-2</v>
      </c>
      <c r="BE527" s="852" t="s">
        <v>430</v>
      </c>
      <c r="BF527" s="847"/>
      <c r="BG527" s="855" t="s">
        <v>430</v>
      </c>
      <c r="BH527" s="842"/>
      <c r="BI527" s="846">
        <v>28.313199999999998</v>
      </c>
      <c r="BJ527" s="846">
        <v>67.996499999999997</v>
      </c>
      <c r="BK527" s="846">
        <v>3.64411</v>
      </c>
      <c r="BL527" s="846">
        <v>4.6190000000000002E-2</v>
      </c>
      <c r="BM527" s="842"/>
      <c r="BN527" s="855" t="s">
        <v>5455</v>
      </c>
      <c r="BO527" s="855" t="s">
        <v>5456</v>
      </c>
      <c r="BP527" s="855" t="s">
        <v>5457</v>
      </c>
      <c r="BQ527" s="855" t="s">
        <v>5458</v>
      </c>
      <c r="BR527" s="855" t="s">
        <v>5459</v>
      </c>
      <c r="BS527" s="842"/>
      <c r="BT527" s="856" t="s">
        <v>555</v>
      </c>
    </row>
    <row r="528" spans="1:72" s="428" customFormat="1" x14ac:dyDescent="0.25">
      <c r="A528" s="345" t="s">
        <v>5768</v>
      </c>
      <c r="B528" s="373"/>
      <c r="C528" s="719">
        <v>45630</v>
      </c>
      <c r="D528" s="373"/>
      <c r="E528" s="346">
        <v>14.3241</v>
      </c>
      <c r="F528" s="373"/>
      <c r="G528" s="347">
        <v>9.7263999999999999</v>
      </c>
      <c r="H528" s="374"/>
      <c r="I528" s="348">
        <v>-0.31569999999999998</v>
      </c>
      <c r="J528" s="348">
        <v>-0.96730000000000005</v>
      </c>
      <c r="K528" s="348">
        <v>0.40670000000000001</v>
      </c>
      <c r="L528" s="348">
        <v>0.80740000000000001</v>
      </c>
      <c r="M528" s="348">
        <v>2.1713</v>
      </c>
      <c r="N528" s="350">
        <v>0.5806</v>
      </c>
      <c r="O528" s="348" t="s">
        <v>430</v>
      </c>
      <c r="P528" s="348" t="s">
        <v>430</v>
      </c>
      <c r="Q528" s="348" t="s">
        <v>430</v>
      </c>
      <c r="R528" s="348" t="s">
        <v>430</v>
      </c>
      <c r="S528" s="348">
        <v>4.8589000000000002</v>
      </c>
      <c r="T528" s="348">
        <v>13.0845</v>
      </c>
      <c r="U528" s="348">
        <v>-3.5996999999999999</v>
      </c>
      <c r="V528" s="348">
        <v>1.6311</v>
      </c>
      <c r="W528" s="348">
        <v>-0.77229999999999999</v>
      </c>
      <c r="X528" s="348">
        <v>-1.5919000000000001</v>
      </c>
      <c r="Y528" s="374"/>
      <c r="Z528" s="346">
        <v>129</v>
      </c>
      <c r="AA528" s="346">
        <v>235</v>
      </c>
      <c r="AB528" s="346">
        <v>216</v>
      </c>
      <c r="AC528" s="346">
        <v>219</v>
      </c>
      <c r="AD528" s="346">
        <v>137</v>
      </c>
      <c r="AE528" s="346">
        <v>166</v>
      </c>
      <c r="AF528" s="346" t="s">
        <v>430</v>
      </c>
      <c r="AG528" s="346" t="s">
        <v>430</v>
      </c>
      <c r="AH528" s="346" t="s">
        <v>430</v>
      </c>
      <c r="AI528" s="346" t="s">
        <v>430</v>
      </c>
      <c r="AJ528" s="346">
        <v>39</v>
      </c>
      <c r="AK528" s="346">
        <v>166</v>
      </c>
      <c r="AL528" s="346">
        <v>176</v>
      </c>
      <c r="AM528" s="346">
        <v>166</v>
      </c>
      <c r="AN528" s="346">
        <v>181</v>
      </c>
      <c r="AO528" s="373"/>
      <c r="AP528" s="348" t="s">
        <v>430</v>
      </c>
      <c r="AQ528" s="348" t="s">
        <v>430</v>
      </c>
      <c r="AR528" s="348" t="s">
        <v>430</v>
      </c>
      <c r="AS528" s="348" t="s">
        <v>430</v>
      </c>
      <c r="AT528" s="348">
        <v>2.12</v>
      </c>
      <c r="AU528" s="351"/>
      <c r="AV528" s="346" t="s">
        <v>430</v>
      </c>
      <c r="AW528" s="346" t="s">
        <v>430</v>
      </c>
      <c r="AX528" s="346" t="s">
        <v>430</v>
      </c>
      <c r="AY528" s="346" t="s">
        <v>430</v>
      </c>
      <c r="AZ528" s="346">
        <v>164</v>
      </c>
      <c r="BA528" s="374"/>
      <c r="BB528" s="348">
        <v>14.137858752791001</v>
      </c>
      <c r="BC528" s="348">
        <v>1.0018791903714701</v>
      </c>
      <c r="BD528" s="348">
        <v>-2.3741508489771398E-2</v>
      </c>
      <c r="BE528" s="375">
        <v>-3.90144615651144E-2</v>
      </c>
      <c r="BF528" s="374"/>
      <c r="BG528" s="372">
        <v>0.1197</v>
      </c>
      <c r="BH528" s="373"/>
      <c r="BI528" s="348">
        <v>72.116799999999998</v>
      </c>
      <c r="BJ528" s="348">
        <v>25.154599999999999</v>
      </c>
      <c r="BK528" s="348">
        <v>2.3654299999999999</v>
      </c>
      <c r="BL528" s="348">
        <v>0.36316999999999999</v>
      </c>
      <c r="BM528" s="373"/>
      <c r="BN528" s="372" t="s">
        <v>5461</v>
      </c>
      <c r="BO528" s="372" t="s">
        <v>4753</v>
      </c>
      <c r="BP528" s="372" t="s">
        <v>4754</v>
      </c>
      <c r="BQ528" s="372" t="s">
        <v>5462</v>
      </c>
      <c r="BR528" s="372" t="s">
        <v>3427</v>
      </c>
      <c r="BS528" s="373"/>
      <c r="BT528" s="354" t="s">
        <v>4673</v>
      </c>
    </row>
    <row r="529" spans="1:72" s="428" customFormat="1" x14ac:dyDescent="0.25">
      <c r="A529" s="345" t="s">
        <v>5769</v>
      </c>
      <c r="B529" s="373"/>
      <c r="C529" s="719">
        <v>46121</v>
      </c>
      <c r="D529" s="373"/>
      <c r="E529" s="346">
        <v>16.71</v>
      </c>
      <c r="F529" s="373"/>
      <c r="G529" s="347">
        <v>11.5435</v>
      </c>
      <c r="H529" s="374"/>
      <c r="I529" s="348">
        <v>-0.1142</v>
      </c>
      <c r="J529" s="348">
        <v>0.51549999999999996</v>
      </c>
      <c r="K529" s="348">
        <v>3.0026000000000002</v>
      </c>
      <c r="L529" s="348">
        <v>5.3632999999999997</v>
      </c>
      <c r="M529" s="348" t="s">
        <v>430</v>
      </c>
      <c r="N529" s="350" t="s">
        <v>430</v>
      </c>
      <c r="O529" s="348" t="s">
        <v>430</v>
      </c>
      <c r="P529" s="348" t="s">
        <v>430</v>
      </c>
      <c r="Q529" s="348" t="s">
        <v>430</v>
      </c>
      <c r="R529" s="348" t="s">
        <v>430</v>
      </c>
      <c r="S529" s="348">
        <v>3.7309999999999999</v>
      </c>
      <c r="T529" s="348" t="s">
        <v>430</v>
      </c>
      <c r="U529" s="348" t="s">
        <v>430</v>
      </c>
      <c r="V529" s="348" t="s">
        <v>430</v>
      </c>
      <c r="W529" s="348">
        <v>2.2517</v>
      </c>
      <c r="X529" s="348">
        <v>15.435</v>
      </c>
      <c r="Y529" s="374"/>
      <c r="Z529" s="346">
        <v>67</v>
      </c>
      <c r="AA529" s="346">
        <v>62</v>
      </c>
      <c r="AB529" s="346">
        <v>64</v>
      </c>
      <c r="AC529" s="346">
        <v>43</v>
      </c>
      <c r="AD529" s="346" t="s">
        <v>430</v>
      </c>
      <c r="AE529" s="346" t="s">
        <v>430</v>
      </c>
      <c r="AF529" s="346" t="s">
        <v>430</v>
      </c>
      <c r="AG529" s="346" t="s">
        <v>430</v>
      </c>
      <c r="AH529" s="346" t="s">
        <v>430</v>
      </c>
      <c r="AI529" s="346" t="s">
        <v>430</v>
      </c>
      <c r="AJ529" s="346">
        <v>90</v>
      </c>
      <c r="AK529" s="346" t="s">
        <v>430</v>
      </c>
      <c r="AL529" s="346" t="s">
        <v>430</v>
      </c>
      <c r="AM529" s="346" t="s">
        <v>430</v>
      </c>
      <c r="AN529" s="346">
        <v>55</v>
      </c>
      <c r="AO529" s="373"/>
      <c r="AP529" s="348" t="s">
        <v>430</v>
      </c>
      <c r="AQ529" s="348" t="s">
        <v>430</v>
      </c>
      <c r="AR529" s="348" t="s">
        <v>430</v>
      </c>
      <c r="AS529" s="348" t="s">
        <v>430</v>
      </c>
      <c r="AT529" s="348" t="s">
        <v>430</v>
      </c>
      <c r="AU529" s="351"/>
      <c r="AV529" s="346" t="s">
        <v>430</v>
      </c>
      <c r="AW529" s="346" t="s">
        <v>430</v>
      </c>
      <c r="AX529" s="346" t="s">
        <v>430</v>
      </c>
      <c r="AY529" s="346" t="s">
        <v>430</v>
      </c>
      <c r="AZ529" s="346" t="s">
        <v>430</v>
      </c>
      <c r="BA529" s="374"/>
      <c r="BB529" s="348">
        <v>3.6740049957663601</v>
      </c>
      <c r="BC529" s="348">
        <v>1.0114853635712699</v>
      </c>
      <c r="BD529" s="348">
        <v>0.42770969029415901</v>
      </c>
      <c r="BE529" s="375">
        <v>-5.2652153185778199E-2</v>
      </c>
      <c r="BF529" s="374"/>
      <c r="BG529" s="372">
        <v>9.7500000000000003E-2</v>
      </c>
      <c r="BH529" s="373"/>
      <c r="BI529" s="348">
        <v>5.5677099999999999</v>
      </c>
      <c r="BJ529" s="348">
        <v>46.053600000000003</v>
      </c>
      <c r="BK529" s="348">
        <v>48.319099999999999</v>
      </c>
      <c r="BL529" s="348">
        <v>5.9589999999999997E-2</v>
      </c>
      <c r="BM529" s="373"/>
      <c r="BN529" s="372" t="s">
        <v>5770</v>
      </c>
      <c r="BO529" s="372" t="s">
        <v>5771</v>
      </c>
      <c r="BP529" s="372" t="s">
        <v>5772</v>
      </c>
      <c r="BQ529" s="372" t="s">
        <v>5773</v>
      </c>
      <c r="BR529" s="372" t="s">
        <v>5774</v>
      </c>
      <c r="BS529" s="373"/>
      <c r="BT529" s="354" t="s">
        <v>555</v>
      </c>
    </row>
    <row r="530" spans="1:72" s="428" customFormat="1" x14ac:dyDescent="0.25">
      <c r="A530" s="345" t="s">
        <v>5775</v>
      </c>
      <c r="B530" s="373"/>
      <c r="C530" s="719">
        <v>46000</v>
      </c>
      <c r="D530" s="373"/>
      <c r="E530" s="346">
        <v>13.42</v>
      </c>
      <c r="F530" s="373"/>
      <c r="G530" s="347">
        <v>10.9833</v>
      </c>
      <c r="H530" s="374"/>
      <c r="I530" s="348">
        <v>-0.10730000000000001</v>
      </c>
      <c r="J530" s="348">
        <v>0.51429999999999998</v>
      </c>
      <c r="K530" s="348">
        <v>2.8620000000000001</v>
      </c>
      <c r="L530" s="348">
        <v>4.4238</v>
      </c>
      <c r="M530" s="348">
        <v>10.084</v>
      </c>
      <c r="N530" s="350" t="s">
        <v>430</v>
      </c>
      <c r="O530" s="348" t="s">
        <v>430</v>
      </c>
      <c r="P530" s="348" t="s">
        <v>430</v>
      </c>
      <c r="Q530" s="348" t="s">
        <v>430</v>
      </c>
      <c r="R530" s="348" t="s">
        <v>430</v>
      </c>
      <c r="S530" s="348">
        <v>3.6023999999999998</v>
      </c>
      <c r="T530" s="348">
        <v>23.255500000000001</v>
      </c>
      <c r="U530" s="348">
        <v>7.0027999999999997</v>
      </c>
      <c r="V530" s="348" t="s">
        <v>430</v>
      </c>
      <c r="W530" s="348">
        <v>2.0705</v>
      </c>
      <c r="X530" s="348">
        <v>9.8330000000000002</v>
      </c>
      <c r="Y530" s="374"/>
      <c r="Z530" s="346">
        <v>65</v>
      </c>
      <c r="AA530" s="346">
        <v>64</v>
      </c>
      <c r="AB530" s="346">
        <v>65</v>
      </c>
      <c r="AC530" s="346">
        <v>69</v>
      </c>
      <c r="AD530" s="346">
        <v>39</v>
      </c>
      <c r="AE530" s="346" t="s">
        <v>430</v>
      </c>
      <c r="AF530" s="346" t="s">
        <v>430</v>
      </c>
      <c r="AG530" s="346" t="s">
        <v>430</v>
      </c>
      <c r="AH530" s="346" t="s">
        <v>430</v>
      </c>
      <c r="AI530" s="346" t="s">
        <v>430</v>
      </c>
      <c r="AJ530" s="346">
        <v>91</v>
      </c>
      <c r="AK530" s="346">
        <v>51</v>
      </c>
      <c r="AL530" s="346">
        <v>57</v>
      </c>
      <c r="AM530" s="346" t="s">
        <v>430</v>
      </c>
      <c r="AN530" s="346">
        <v>56</v>
      </c>
      <c r="AO530" s="373"/>
      <c r="AP530" s="348" t="s">
        <v>430</v>
      </c>
      <c r="AQ530" s="348" t="s">
        <v>430</v>
      </c>
      <c r="AR530" s="348" t="s">
        <v>430</v>
      </c>
      <c r="AS530" s="348" t="s">
        <v>430</v>
      </c>
      <c r="AT530" s="348" t="s">
        <v>430</v>
      </c>
      <c r="AU530" s="351"/>
      <c r="AV530" s="346" t="s">
        <v>430</v>
      </c>
      <c r="AW530" s="346" t="s">
        <v>430</v>
      </c>
      <c r="AX530" s="346" t="s">
        <v>430</v>
      </c>
      <c r="AY530" s="346" t="s">
        <v>430</v>
      </c>
      <c r="AZ530" s="346" t="s">
        <v>430</v>
      </c>
      <c r="BA530" s="374"/>
      <c r="BB530" s="348">
        <v>21.3520210779227</v>
      </c>
      <c r="BC530" s="348">
        <v>0.98184509397114805</v>
      </c>
      <c r="BD530" s="348">
        <v>2.8921661252219202E-2</v>
      </c>
      <c r="BE530" s="375">
        <v>-7.0236452536519001E-2</v>
      </c>
      <c r="BF530" s="374"/>
      <c r="BG530" s="372">
        <v>0.33119999999999999</v>
      </c>
      <c r="BH530" s="373"/>
      <c r="BI530" s="348">
        <v>7.2873200000000002</v>
      </c>
      <c r="BJ530" s="348">
        <v>58.011499999999998</v>
      </c>
      <c r="BK530" s="348">
        <v>34.18</v>
      </c>
      <c r="BL530" s="348">
        <v>0.52117999999999998</v>
      </c>
      <c r="BM530" s="373"/>
      <c r="BN530" s="372" t="s">
        <v>5464</v>
      </c>
      <c r="BO530" s="372" t="s">
        <v>1515</v>
      </c>
      <c r="BP530" s="372" t="s">
        <v>5465</v>
      </c>
      <c r="BQ530" s="372" t="s">
        <v>5466</v>
      </c>
      <c r="BR530" s="372" t="s">
        <v>5467</v>
      </c>
      <c r="BS530" s="373"/>
      <c r="BT530" s="354" t="s">
        <v>555</v>
      </c>
    </row>
    <row r="531" spans="1:72" s="428" customFormat="1" x14ac:dyDescent="0.25">
      <c r="A531" s="345" t="s">
        <v>5776</v>
      </c>
      <c r="B531" s="373"/>
      <c r="C531" s="719">
        <v>45894</v>
      </c>
      <c r="D531" s="373"/>
      <c r="E531" s="346">
        <v>11.163500000000001</v>
      </c>
      <c r="F531" s="373"/>
      <c r="G531" s="347">
        <v>11.020099999999999</v>
      </c>
      <c r="H531" s="374"/>
      <c r="I531" s="348">
        <v>-0.18390000000000001</v>
      </c>
      <c r="J531" s="348">
        <v>0.22559999999999999</v>
      </c>
      <c r="K531" s="348">
        <v>2.5859999999999999</v>
      </c>
      <c r="L531" s="348">
        <v>3.5674999999999999</v>
      </c>
      <c r="M531" s="348">
        <v>7.0723000000000003</v>
      </c>
      <c r="N531" s="350">
        <v>11.7148</v>
      </c>
      <c r="O531" s="348" t="s">
        <v>430</v>
      </c>
      <c r="P531" s="348" t="s">
        <v>430</v>
      </c>
      <c r="Q531" s="348" t="s">
        <v>430</v>
      </c>
      <c r="R531" s="348" t="s">
        <v>430</v>
      </c>
      <c r="S531" s="348">
        <v>4.0349000000000004</v>
      </c>
      <c r="T531" s="348">
        <v>23.3598</v>
      </c>
      <c r="U531" s="348">
        <v>7.6844000000000001</v>
      </c>
      <c r="V531" s="348">
        <v>10.0579</v>
      </c>
      <c r="W531" s="348">
        <v>1.0267999999999999</v>
      </c>
      <c r="X531" s="348">
        <v>10.1427</v>
      </c>
      <c r="Y531" s="374"/>
      <c r="Z531" s="346">
        <v>89</v>
      </c>
      <c r="AA531" s="346">
        <v>93</v>
      </c>
      <c r="AB531" s="346">
        <v>91</v>
      </c>
      <c r="AC531" s="346">
        <v>100</v>
      </c>
      <c r="AD531" s="346">
        <v>78</v>
      </c>
      <c r="AE531" s="346">
        <v>54</v>
      </c>
      <c r="AF531" s="346" t="s">
        <v>430</v>
      </c>
      <c r="AG531" s="346" t="s">
        <v>430</v>
      </c>
      <c r="AH531" s="346" t="s">
        <v>430</v>
      </c>
      <c r="AI531" s="346" t="s">
        <v>430</v>
      </c>
      <c r="AJ531" s="346">
        <v>79</v>
      </c>
      <c r="AK531" s="346">
        <v>50</v>
      </c>
      <c r="AL531" s="346">
        <v>53</v>
      </c>
      <c r="AM531" s="346">
        <v>84</v>
      </c>
      <c r="AN531" s="346">
        <v>108</v>
      </c>
      <c r="AO531" s="373"/>
      <c r="AP531" s="348" t="s">
        <v>430</v>
      </c>
      <c r="AQ531" s="348" t="s">
        <v>430</v>
      </c>
      <c r="AR531" s="348" t="s">
        <v>430</v>
      </c>
      <c r="AS531" s="348" t="s">
        <v>430</v>
      </c>
      <c r="AT531" s="348">
        <v>16.71</v>
      </c>
      <c r="AU531" s="351"/>
      <c r="AV531" s="346" t="s">
        <v>430</v>
      </c>
      <c r="AW531" s="346" t="s">
        <v>430</v>
      </c>
      <c r="AX531" s="346" t="s">
        <v>430</v>
      </c>
      <c r="AY531" s="346" t="s">
        <v>430</v>
      </c>
      <c r="AZ531" s="346">
        <v>61</v>
      </c>
      <c r="BA531" s="374"/>
      <c r="BB531" s="348">
        <v>19.817703743208501</v>
      </c>
      <c r="BC531" s="348">
        <v>0.99339053447208903</v>
      </c>
      <c r="BD531" s="348">
        <v>3.1855856990315602E-2</v>
      </c>
      <c r="BE531" s="375">
        <v>-3.90214894369562E-2</v>
      </c>
      <c r="BF531" s="374"/>
      <c r="BG531" s="372">
        <v>0.1278</v>
      </c>
      <c r="BH531" s="373"/>
      <c r="BI531" s="348">
        <v>86.444100000000006</v>
      </c>
      <c r="BJ531" s="348">
        <v>13.201499999999999</v>
      </c>
      <c r="BK531" s="348" t="s">
        <v>430</v>
      </c>
      <c r="BL531" s="348">
        <v>0.35439999999999999</v>
      </c>
      <c r="BM531" s="373"/>
      <c r="BN531" s="372" t="s">
        <v>5469</v>
      </c>
      <c r="BO531" s="372" t="s">
        <v>4759</v>
      </c>
      <c r="BP531" s="372" t="s">
        <v>4760</v>
      </c>
      <c r="BQ531" s="372" t="s">
        <v>5470</v>
      </c>
      <c r="BR531" s="372" t="s">
        <v>4761</v>
      </c>
      <c r="BS531" s="373"/>
      <c r="BT531" s="354" t="s">
        <v>555</v>
      </c>
    </row>
    <row r="532" spans="1:72" s="428" customFormat="1" x14ac:dyDescent="0.25">
      <c r="A532" s="345" t="s">
        <v>5777</v>
      </c>
      <c r="B532" s="373"/>
      <c r="C532" s="719">
        <v>45600</v>
      </c>
      <c r="D532" s="373"/>
      <c r="E532" s="346">
        <v>10.5</v>
      </c>
      <c r="F532" s="373"/>
      <c r="G532" s="347">
        <v>11.324</v>
      </c>
      <c r="H532" s="374"/>
      <c r="I532" s="348">
        <v>-0.10589999999999999</v>
      </c>
      <c r="J532" s="348">
        <v>0.51039999999999996</v>
      </c>
      <c r="K532" s="348">
        <v>2.5427</v>
      </c>
      <c r="L532" s="348">
        <v>2.7866</v>
      </c>
      <c r="M532" s="348">
        <v>7.5547000000000004</v>
      </c>
      <c r="N532" s="350">
        <v>11.1226</v>
      </c>
      <c r="O532" s="348" t="s">
        <v>430</v>
      </c>
      <c r="P532" s="348" t="s">
        <v>430</v>
      </c>
      <c r="Q532" s="348" t="s">
        <v>430</v>
      </c>
      <c r="R532" s="348" t="s">
        <v>430</v>
      </c>
      <c r="S532" s="348">
        <v>3.2806000000000002</v>
      </c>
      <c r="T532" s="348">
        <v>20.8886</v>
      </c>
      <c r="U532" s="348">
        <v>5.4847999999999999</v>
      </c>
      <c r="V532" s="348">
        <v>11.6259</v>
      </c>
      <c r="W532" s="348">
        <v>1.6152</v>
      </c>
      <c r="X532" s="348">
        <v>7.1071</v>
      </c>
      <c r="Y532" s="374"/>
      <c r="Z532" s="346">
        <v>63</v>
      </c>
      <c r="AA532" s="346">
        <v>67</v>
      </c>
      <c r="AB532" s="346">
        <v>108</v>
      </c>
      <c r="AC532" s="346">
        <v>131</v>
      </c>
      <c r="AD532" s="346">
        <v>60</v>
      </c>
      <c r="AE532" s="346">
        <v>69</v>
      </c>
      <c r="AF532" s="346" t="s">
        <v>430</v>
      </c>
      <c r="AG532" s="346" t="s">
        <v>430</v>
      </c>
      <c r="AH532" s="346" t="s">
        <v>430</v>
      </c>
      <c r="AI532" s="346" t="s">
        <v>430</v>
      </c>
      <c r="AJ532" s="346">
        <v>120</v>
      </c>
      <c r="AK532" s="346">
        <v>86</v>
      </c>
      <c r="AL532" s="346">
        <v>84</v>
      </c>
      <c r="AM532" s="346">
        <v>45</v>
      </c>
      <c r="AN532" s="346">
        <v>75</v>
      </c>
      <c r="AO532" s="373"/>
      <c r="AP532" s="348" t="s">
        <v>430</v>
      </c>
      <c r="AQ532" s="348" t="s">
        <v>430</v>
      </c>
      <c r="AR532" s="348" t="s">
        <v>430</v>
      </c>
      <c r="AS532" s="348" t="s">
        <v>430</v>
      </c>
      <c r="AT532" s="348">
        <v>15.16</v>
      </c>
      <c r="AU532" s="351"/>
      <c r="AV532" s="346" t="s">
        <v>430</v>
      </c>
      <c r="AW532" s="346" t="s">
        <v>430</v>
      </c>
      <c r="AX532" s="346" t="s">
        <v>430</v>
      </c>
      <c r="AY532" s="346" t="s">
        <v>430</v>
      </c>
      <c r="AZ532" s="346">
        <v>79</v>
      </c>
      <c r="BA532" s="374"/>
      <c r="BB532" s="348">
        <v>17.145796766213099</v>
      </c>
      <c r="BC532" s="348">
        <v>0.99298935165553803</v>
      </c>
      <c r="BD532" s="348">
        <v>1.44014732626986E-2</v>
      </c>
      <c r="BE532" s="375">
        <v>-5.0020601131391298E-2</v>
      </c>
      <c r="BF532" s="374"/>
      <c r="BG532" s="372">
        <v>0.1578</v>
      </c>
      <c r="BH532" s="373"/>
      <c r="BI532" s="348">
        <v>10.904</v>
      </c>
      <c r="BJ532" s="348">
        <v>84.620699999999999</v>
      </c>
      <c r="BK532" s="348">
        <v>4.2868300000000001</v>
      </c>
      <c r="BL532" s="348">
        <v>0.18847</v>
      </c>
      <c r="BM532" s="373"/>
      <c r="BN532" s="372" t="s">
        <v>3579</v>
      </c>
      <c r="BO532" s="372" t="s">
        <v>5472</v>
      </c>
      <c r="BP532" s="372" t="s">
        <v>5473</v>
      </c>
      <c r="BQ532" s="372" t="s">
        <v>3465</v>
      </c>
      <c r="BR532" s="372" t="s">
        <v>4814</v>
      </c>
      <c r="BS532" s="373"/>
      <c r="BT532" s="354" t="s">
        <v>5416</v>
      </c>
    </row>
    <row r="533" spans="1:72" s="428" customFormat="1" x14ac:dyDescent="0.25">
      <c r="A533" s="345" t="s">
        <v>5778</v>
      </c>
      <c r="B533" s="373"/>
      <c r="C533" s="719">
        <v>45680</v>
      </c>
      <c r="D533" s="373"/>
      <c r="E533" s="346">
        <v>9.0100999999999996</v>
      </c>
      <c r="F533" s="373"/>
      <c r="G533" s="347">
        <v>10.396699999999999</v>
      </c>
      <c r="H533" s="374"/>
      <c r="I533" s="348">
        <v>-0.17280000000000001</v>
      </c>
      <c r="J533" s="348">
        <v>-0.46150000000000002</v>
      </c>
      <c r="K533" s="348">
        <v>0.25650000000000001</v>
      </c>
      <c r="L533" s="348">
        <v>4.4904999999999999</v>
      </c>
      <c r="M533" s="348">
        <v>0.11840000000000001</v>
      </c>
      <c r="N533" s="350">
        <v>3.1168</v>
      </c>
      <c r="O533" s="348" t="s">
        <v>430</v>
      </c>
      <c r="P533" s="348" t="s">
        <v>430</v>
      </c>
      <c r="Q533" s="348" t="s">
        <v>430</v>
      </c>
      <c r="R533" s="348" t="s">
        <v>430</v>
      </c>
      <c r="S533" s="348">
        <v>3.5259999999999998</v>
      </c>
      <c r="T533" s="348">
        <v>13.667400000000001</v>
      </c>
      <c r="U533" s="348">
        <v>0.51339999999999997</v>
      </c>
      <c r="V533" s="348">
        <v>4.8011999999999997</v>
      </c>
      <c r="W533" s="348">
        <v>-1.1852</v>
      </c>
      <c r="X533" s="348">
        <v>2.4741</v>
      </c>
      <c r="Y533" s="374"/>
      <c r="Z533" s="346">
        <v>82</v>
      </c>
      <c r="AA533" s="346">
        <v>166</v>
      </c>
      <c r="AB533" s="346">
        <v>226</v>
      </c>
      <c r="AC533" s="346">
        <v>66</v>
      </c>
      <c r="AD533" s="346">
        <v>162</v>
      </c>
      <c r="AE533" s="346">
        <v>151</v>
      </c>
      <c r="AF533" s="346" t="s">
        <v>430</v>
      </c>
      <c r="AG533" s="346" t="s">
        <v>430</v>
      </c>
      <c r="AH533" s="346" t="s">
        <v>430</v>
      </c>
      <c r="AI533" s="346" t="s">
        <v>430</v>
      </c>
      <c r="AJ533" s="346">
        <v>96</v>
      </c>
      <c r="AK533" s="346">
        <v>159</v>
      </c>
      <c r="AL533" s="346">
        <v>130</v>
      </c>
      <c r="AM533" s="346">
        <v>143</v>
      </c>
      <c r="AN533" s="346">
        <v>224</v>
      </c>
      <c r="AO533" s="373"/>
      <c r="AP533" s="348" t="s">
        <v>430</v>
      </c>
      <c r="AQ533" s="348" t="s">
        <v>430</v>
      </c>
      <c r="AR533" s="348" t="s">
        <v>430</v>
      </c>
      <c r="AS533" s="348" t="s">
        <v>430</v>
      </c>
      <c r="AT533" s="348">
        <v>6.26</v>
      </c>
      <c r="AU533" s="351"/>
      <c r="AV533" s="346" t="s">
        <v>430</v>
      </c>
      <c r="AW533" s="346" t="s">
        <v>430</v>
      </c>
      <c r="AX533" s="346" t="s">
        <v>430</v>
      </c>
      <c r="AY533" s="346" t="s">
        <v>430</v>
      </c>
      <c r="AZ533" s="346">
        <v>114</v>
      </c>
      <c r="BA533" s="374"/>
      <c r="BB533" s="348">
        <v>12.5115597018765</v>
      </c>
      <c r="BC533" s="348">
        <v>0.99759676449152801</v>
      </c>
      <c r="BD533" s="348">
        <v>-2.8608914088462099E-3</v>
      </c>
      <c r="BE533" s="375">
        <v>-4.77735025361717E-2</v>
      </c>
      <c r="BF533" s="374"/>
      <c r="BG533" s="372">
        <v>0.18690000000000001</v>
      </c>
      <c r="BH533" s="373"/>
      <c r="BI533" s="348">
        <v>83.900199999999998</v>
      </c>
      <c r="BJ533" s="348">
        <v>15.921099999999999</v>
      </c>
      <c r="BK533" s="348" t="s">
        <v>430</v>
      </c>
      <c r="BL533" s="348">
        <v>0.1787</v>
      </c>
      <c r="BM533" s="373"/>
      <c r="BN533" s="372" t="s">
        <v>5475</v>
      </c>
      <c r="BO533" s="372" t="s">
        <v>5476</v>
      </c>
      <c r="BP533" s="372" t="s">
        <v>5477</v>
      </c>
      <c r="BQ533" s="372" t="s">
        <v>5478</v>
      </c>
      <c r="BR533" s="372" t="s">
        <v>5479</v>
      </c>
      <c r="BS533" s="373"/>
      <c r="BT533" s="354" t="s">
        <v>4673</v>
      </c>
    </row>
    <row r="534" spans="1:72" s="428" customFormat="1" x14ac:dyDescent="0.25">
      <c r="A534" s="345" t="s">
        <v>5779</v>
      </c>
      <c r="B534" s="373"/>
      <c r="C534" s="719">
        <v>46190</v>
      </c>
      <c r="D534" s="373"/>
      <c r="E534" s="346">
        <v>8.5507000000000009</v>
      </c>
      <c r="F534" s="373"/>
      <c r="G534" s="347">
        <v>10.706200000000001</v>
      </c>
      <c r="H534" s="374"/>
      <c r="I534" s="348">
        <v>-9.5200000000000007E-2</v>
      </c>
      <c r="J534" s="348">
        <v>1.1106</v>
      </c>
      <c r="K534" s="348">
        <v>4.7041000000000004</v>
      </c>
      <c r="L534" s="348" t="s">
        <v>430</v>
      </c>
      <c r="M534" s="348" t="s">
        <v>430</v>
      </c>
      <c r="N534" s="350" t="s">
        <v>430</v>
      </c>
      <c r="O534" s="348" t="s">
        <v>430</v>
      </c>
      <c r="P534" s="348" t="s">
        <v>430</v>
      </c>
      <c r="Q534" s="348" t="s">
        <v>430</v>
      </c>
      <c r="R534" s="348" t="s">
        <v>430</v>
      </c>
      <c r="S534" s="348">
        <v>6.0829000000000004</v>
      </c>
      <c r="T534" s="348" t="s">
        <v>430</v>
      </c>
      <c r="U534" s="348" t="s">
        <v>430</v>
      </c>
      <c r="V534" s="348" t="s">
        <v>430</v>
      </c>
      <c r="W534" s="348">
        <v>4.6242999999999999</v>
      </c>
      <c r="X534" s="348">
        <v>7.0620000000000003</v>
      </c>
      <c r="Y534" s="374"/>
      <c r="Z534" s="346">
        <v>50</v>
      </c>
      <c r="AA534" s="346">
        <v>37</v>
      </c>
      <c r="AB534" s="346">
        <v>18</v>
      </c>
      <c r="AC534" s="346" t="s">
        <v>430</v>
      </c>
      <c r="AD534" s="346" t="s">
        <v>430</v>
      </c>
      <c r="AE534" s="346" t="s">
        <v>430</v>
      </c>
      <c r="AF534" s="346" t="s">
        <v>430</v>
      </c>
      <c r="AG534" s="346" t="s">
        <v>430</v>
      </c>
      <c r="AH534" s="346" t="s">
        <v>430</v>
      </c>
      <c r="AI534" s="346" t="s">
        <v>430</v>
      </c>
      <c r="AJ534" s="346">
        <v>24</v>
      </c>
      <c r="AK534" s="346" t="s">
        <v>430</v>
      </c>
      <c r="AL534" s="346" t="s">
        <v>430</v>
      </c>
      <c r="AM534" s="346" t="s">
        <v>430</v>
      </c>
      <c r="AN534" s="346">
        <v>16</v>
      </c>
      <c r="AO534" s="373"/>
      <c r="AP534" s="348" t="s">
        <v>430</v>
      </c>
      <c r="AQ534" s="348" t="s">
        <v>430</v>
      </c>
      <c r="AR534" s="348" t="s">
        <v>430</v>
      </c>
      <c r="AS534" s="348" t="s">
        <v>430</v>
      </c>
      <c r="AT534" s="348" t="s">
        <v>430</v>
      </c>
      <c r="AU534" s="351"/>
      <c r="AV534" s="346" t="s">
        <v>430</v>
      </c>
      <c r="AW534" s="346" t="s">
        <v>430</v>
      </c>
      <c r="AX534" s="346" t="s">
        <v>430</v>
      </c>
      <c r="AY534" s="346" t="s">
        <v>430</v>
      </c>
      <c r="AZ534" s="346" t="s">
        <v>430</v>
      </c>
      <c r="BA534" s="374"/>
      <c r="BB534" s="348">
        <v>8.8264122967573808</v>
      </c>
      <c r="BC534" s="348">
        <v>0.96967550670648295</v>
      </c>
      <c r="BD534" s="348">
        <v>0.27985389663486299</v>
      </c>
      <c r="BE534" s="375">
        <v>4.6745099881198501E-2</v>
      </c>
      <c r="BF534" s="374"/>
      <c r="BG534" s="372">
        <v>0.43080000000000002</v>
      </c>
      <c r="BH534" s="373"/>
      <c r="BI534" s="348" t="s">
        <v>430</v>
      </c>
      <c r="BJ534" s="348">
        <v>6.4954599999999996</v>
      </c>
      <c r="BK534" s="348">
        <v>96.9572</v>
      </c>
      <c r="BL534" s="348">
        <v>-3.4526599999999998</v>
      </c>
      <c r="BM534" s="373"/>
      <c r="BN534" s="372" t="s">
        <v>5481</v>
      </c>
      <c r="BO534" s="372" t="s">
        <v>5482</v>
      </c>
      <c r="BP534" s="372" t="s">
        <v>5483</v>
      </c>
      <c r="BQ534" s="372" t="s">
        <v>5484</v>
      </c>
      <c r="BR534" s="372" t="s">
        <v>5485</v>
      </c>
      <c r="BS534" s="373"/>
      <c r="BT534" s="354" t="s">
        <v>555</v>
      </c>
    </row>
    <row r="535" spans="1:72" s="428" customFormat="1" ht="11" x14ac:dyDescent="0.3">
      <c r="A535" s="841" t="s">
        <v>5780</v>
      </c>
      <c r="B535" s="842"/>
      <c r="C535" s="843">
        <v>46190</v>
      </c>
      <c r="D535" s="842"/>
      <c r="E535" s="844">
        <v>7.3305999999999996</v>
      </c>
      <c r="F535" s="842"/>
      <c r="G535" s="845">
        <v>10.36</v>
      </c>
      <c r="H535" s="847"/>
      <c r="I535" s="846">
        <v>-0.1734</v>
      </c>
      <c r="J535" s="846">
        <v>-0.4612</v>
      </c>
      <c r="K535" s="846">
        <v>0.25159999999999999</v>
      </c>
      <c r="L535" s="846" t="s">
        <v>430</v>
      </c>
      <c r="M535" s="846" t="s">
        <v>430</v>
      </c>
      <c r="N535" s="848" t="s">
        <v>430</v>
      </c>
      <c r="O535" s="846" t="s">
        <v>430</v>
      </c>
      <c r="P535" s="846" t="s">
        <v>430</v>
      </c>
      <c r="Q535" s="846" t="s">
        <v>430</v>
      </c>
      <c r="R535" s="846" t="s">
        <v>430</v>
      </c>
      <c r="S535" s="846">
        <v>3.5068000000000001</v>
      </c>
      <c r="T535" s="846" t="s">
        <v>430</v>
      </c>
      <c r="U535" s="846" t="s">
        <v>430</v>
      </c>
      <c r="V535" s="846" t="s">
        <v>430</v>
      </c>
      <c r="W535" s="846">
        <v>-1.1828000000000001</v>
      </c>
      <c r="X535" s="846">
        <v>3.6</v>
      </c>
      <c r="Y535" s="847"/>
      <c r="Z535" s="844">
        <v>85</v>
      </c>
      <c r="AA535" s="844">
        <v>165</v>
      </c>
      <c r="AB535" s="844">
        <v>227</v>
      </c>
      <c r="AC535" s="844" t="s">
        <v>430</v>
      </c>
      <c r="AD535" s="844" t="s">
        <v>430</v>
      </c>
      <c r="AE535" s="844" t="s">
        <v>430</v>
      </c>
      <c r="AF535" s="844" t="s">
        <v>430</v>
      </c>
      <c r="AG535" s="844" t="s">
        <v>430</v>
      </c>
      <c r="AH535" s="844" t="s">
        <v>430</v>
      </c>
      <c r="AI535" s="844" t="s">
        <v>430</v>
      </c>
      <c r="AJ535" s="844">
        <v>97</v>
      </c>
      <c r="AK535" s="844" t="s">
        <v>430</v>
      </c>
      <c r="AL535" s="844" t="s">
        <v>430</v>
      </c>
      <c r="AM535" s="844" t="s">
        <v>430</v>
      </c>
      <c r="AN535" s="844">
        <v>223</v>
      </c>
      <c r="AO535" s="842"/>
      <c r="AP535" s="846" t="s">
        <v>430</v>
      </c>
      <c r="AQ535" s="846" t="s">
        <v>430</v>
      </c>
      <c r="AR535" s="846" t="s">
        <v>430</v>
      </c>
      <c r="AS535" s="846" t="s">
        <v>430</v>
      </c>
      <c r="AT535" s="846" t="s">
        <v>430</v>
      </c>
      <c r="AU535" s="849"/>
      <c r="AV535" s="844" t="s">
        <v>430</v>
      </c>
      <c r="AW535" s="844" t="s">
        <v>430</v>
      </c>
      <c r="AX535" s="844" t="s">
        <v>430</v>
      </c>
      <c r="AY535" s="844" t="s">
        <v>430</v>
      </c>
      <c r="AZ535" s="844" t="s">
        <v>430</v>
      </c>
      <c r="BA535" s="847"/>
      <c r="BB535" s="846">
        <v>5.6948730823935101</v>
      </c>
      <c r="BC535" s="846">
        <v>0.95636424695209898</v>
      </c>
      <c r="BD535" s="846">
        <v>0.168820399654868</v>
      </c>
      <c r="BE535" s="852">
        <v>-3.8245067048985303E-2</v>
      </c>
      <c r="BF535" s="847"/>
      <c r="BG535" s="855">
        <v>0.2394</v>
      </c>
      <c r="BH535" s="842"/>
      <c r="BI535" s="846">
        <v>83.367999999999995</v>
      </c>
      <c r="BJ535" s="846">
        <v>15.8248</v>
      </c>
      <c r="BK535" s="846" t="s">
        <v>430</v>
      </c>
      <c r="BL535" s="846">
        <v>0.80720000000000003</v>
      </c>
      <c r="BM535" s="842"/>
      <c r="BN535" s="855" t="s">
        <v>5487</v>
      </c>
      <c r="BO535" s="855" t="s">
        <v>5488</v>
      </c>
      <c r="BP535" s="855" t="s">
        <v>5489</v>
      </c>
      <c r="BQ535" s="855" t="s">
        <v>5490</v>
      </c>
      <c r="BR535" s="855" t="s">
        <v>5491</v>
      </c>
      <c r="BS535" s="842"/>
      <c r="BT535" s="856" t="s">
        <v>555</v>
      </c>
    </row>
    <row r="536" spans="1:72" s="428" customFormat="1" x14ac:dyDescent="0.25">
      <c r="A536" s="345" t="s">
        <v>5781</v>
      </c>
      <c r="B536" s="373"/>
      <c r="C536" s="719">
        <v>41275</v>
      </c>
      <c r="D536" s="373"/>
      <c r="E536" s="346">
        <v>6.6927000000000003</v>
      </c>
      <c r="F536" s="373"/>
      <c r="G536" s="347">
        <v>48.954900000000002</v>
      </c>
      <c r="H536" s="374"/>
      <c r="I536" s="348">
        <v>-0.4798</v>
      </c>
      <c r="J536" s="348">
        <v>-0.58950000000000002</v>
      </c>
      <c r="K536" s="348">
        <v>0.44790000000000002</v>
      </c>
      <c r="L536" s="348">
        <v>1.173</v>
      </c>
      <c r="M536" s="348">
        <v>-4.0102000000000002</v>
      </c>
      <c r="N536" s="350">
        <v>-2.3376000000000001</v>
      </c>
      <c r="O536" s="348">
        <v>-1.5104</v>
      </c>
      <c r="P536" s="348">
        <v>7.8548</v>
      </c>
      <c r="Q536" s="348">
        <v>7.9245999999999999</v>
      </c>
      <c r="R536" s="348">
        <v>11.5921</v>
      </c>
      <c r="S536" s="348">
        <v>1.097</v>
      </c>
      <c r="T536" s="348">
        <v>8.1788000000000007</v>
      </c>
      <c r="U536" s="348">
        <v>-7.5433000000000003</v>
      </c>
      <c r="V536" s="348">
        <v>-1.9076</v>
      </c>
      <c r="W536" s="348">
        <v>-1.141</v>
      </c>
      <c r="X536" s="348">
        <v>11.4373</v>
      </c>
      <c r="Y536" s="374"/>
      <c r="Z536" s="346">
        <v>168</v>
      </c>
      <c r="AA536" s="346">
        <v>196</v>
      </c>
      <c r="AB536" s="346">
        <v>205</v>
      </c>
      <c r="AC536" s="346">
        <v>213</v>
      </c>
      <c r="AD536" s="346">
        <v>215</v>
      </c>
      <c r="AE536" s="346">
        <v>198</v>
      </c>
      <c r="AF536" s="346">
        <v>105</v>
      </c>
      <c r="AG536" s="346">
        <v>91</v>
      </c>
      <c r="AH536" s="346">
        <v>41</v>
      </c>
      <c r="AI536" s="346">
        <v>13</v>
      </c>
      <c r="AJ536" s="346">
        <v>210</v>
      </c>
      <c r="AK536" s="346">
        <v>217</v>
      </c>
      <c r="AL536" s="346">
        <v>221</v>
      </c>
      <c r="AM536" s="346">
        <v>209</v>
      </c>
      <c r="AN536" s="346">
        <v>214</v>
      </c>
      <c r="AO536" s="373"/>
      <c r="AP536" s="348">
        <v>10.81</v>
      </c>
      <c r="AQ536" s="348">
        <v>9.9499999999999993</v>
      </c>
      <c r="AR536" s="348">
        <v>6.48</v>
      </c>
      <c r="AS536" s="348">
        <v>1.9</v>
      </c>
      <c r="AT536" s="348">
        <v>-4.18</v>
      </c>
      <c r="AU536" s="351"/>
      <c r="AV536" s="346">
        <v>14</v>
      </c>
      <c r="AW536" s="346">
        <v>22</v>
      </c>
      <c r="AX536" s="346">
        <v>40</v>
      </c>
      <c r="AY536" s="346">
        <v>90</v>
      </c>
      <c r="AZ536" s="346">
        <v>209</v>
      </c>
      <c r="BA536" s="374"/>
      <c r="BB536" s="348">
        <v>12.7445000642964</v>
      </c>
      <c r="BC536" s="348">
        <v>0.987705538126597</v>
      </c>
      <c r="BD536" s="348">
        <v>1.4795226049137E-2</v>
      </c>
      <c r="BE536" s="375">
        <v>-8.2687948697304101E-2</v>
      </c>
      <c r="BF536" s="374"/>
      <c r="BG536" s="372">
        <v>1.0397000000000001</v>
      </c>
      <c r="BH536" s="373"/>
      <c r="BI536" s="348">
        <v>97.298299999999998</v>
      </c>
      <c r="BJ536" s="348">
        <v>1.3396399999999999</v>
      </c>
      <c r="BK536" s="348" t="s">
        <v>430</v>
      </c>
      <c r="BL536" s="348">
        <v>1.36206</v>
      </c>
      <c r="BM536" s="373"/>
      <c r="BN536" s="372" t="s">
        <v>5493</v>
      </c>
      <c r="BO536" s="372" t="s">
        <v>5494</v>
      </c>
      <c r="BP536" s="372" t="s">
        <v>5495</v>
      </c>
      <c r="BQ536" s="372" t="s">
        <v>4868</v>
      </c>
      <c r="BR536" s="372" t="s">
        <v>5496</v>
      </c>
      <c r="BS536" s="373"/>
      <c r="BT536" s="354" t="s">
        <v>443</v>
      </c>
    </row>
    <row r="537" spans="1:72" s="428" customFormat="1" x14ac:dyDescent="0.25">
      <c r="A537" s="345" t="s">
        <v>5782</v>
      </c>
      <c r="B537" s="373"/>
      <c r="C537" s="719">
        <v>46105</v>
      </c>
      <c r="D537" s="373"/>
      <c r="E537" s="346">
        <v>4.5545</v>
      </c>
      <c r="F537" s="373"/>
      <c r="G537" s="347">
        <v>10.205500000000001</v>
      </c>
      <c r="H537" s="374"/>
      <c r="I537" s="348">
        <v>-0.92320000000000002</v>
      </c>
      <c r="J537" s="348">
        <v>-0.52539999999999998</v>
      </c>
      <c r="K537" s="348">
        <v>2.3302999999999998</v>
      </c>
      <c r="L537" s="348">
        <v>3.2141000000000002</v>
      </c>
      <c r="M537" s="348" t="s">
        <v>430</v>
      </c>
      <c r="N537" s="350" t="s">
        <v>430</v>
      </c>
      <c r="O537" s="348" t="s">
        <v>430</v>
      </c>
      <c r="P537" s="348" t="s">
        <v>430</v>
      </c>
      <c r="Q537" s="348" t="s">
        <v>430</v>
      </c>
      <c r="R537" s="348" t="s">
        <v>430</v>
      </c>
      <c r="S537" s="348">
        <v>3.9199999999999999E-2</v>
      </c>
      <c r="T537" s="348">
        <v>8.5079999999999991</v>
      </c>
      <c r="U537" s="348" t="s">
        <v>430</v>
      </c>
      <c r="V537" s="348" t="s">
        <v>430</v>
      </c>
      <c r="W537" s="348">
        <v>2.3035999999999999</v>
      </c>
      <c r="X537" s="348">
        <v>2.0550000000000002</v>
      </c>
      <c r="Y537" s="374"/>
      <c r="Z537" s="346">
        <v>228</v>
      </c>
      <c r="AA537" s="346">
        <v>173</v>
      </c>
      <c r="AB537" s="346">
        <v>113</v>
      </c>
      <c r="AC537" s="346">
        <v>106</v>
      </c>
      <c r="AD537" s="346" t="s">
        <v>430</v>
      </c>
      <c r="AE537" s="346" t="s">
        <v>430</v>
      </c>
      <c r="AF537" s="346" t="s">
        <v>430</v>
      </c>
      <c r="AG537" s="346" t="s">
        <v>430</v>
      </c>
      <c r="AH537" s="346" t="s">
        <v>430</v>
      </c>
      <c r="AI537" s="346" t="s">
        <v>430</v>
      </c>
      <c r="AJ537" s="346">
        <v>239</v>
      </c>
      <c r="AK537" s="346">
        <v>212</v>
      </c>
      <c r="AL537" s="346" t="s">
        <v>430</v>
      </c>
      <c r="AM537" s="346" t="s">
        <v>430</v>
      </c>
      <c r="AN537" s="346">
        <v>54</v>
      </c>
      <c r="AO537" s="373"/>
      <c r="AP537" s="348" t="s">
        <v>430</v>
      </c>
      <c r="AQ537" s="348" t="s">
        <v>430</v>
      </c>
      <c r="AR537" s="348" t="s">
        <v>430</v>
      </c>
      <c r="AS537" s="348" t="s">
        <v>430</v>
      </c>
      <c r="AT537" s="348" t="s">
        <v>430</v>
      </c>
      <c r="AU537" s="351"/>
      <c r="AV537" s="346" t="s">
        <v>430</v>
      </c>
      <c r="AW537" s="346" t="s">
        <v>430</v>
      </c>
      <c r="AX537" s="346" t="s">
        <v>430</v>
      </c>
      <c r="AY537" s="346" t="s">
        <v>430</v>
      </c>
      <c r="AZ537" s="346" t="s">
        <v>430</v>
      </c>
      <c r="BA537" s="374"/>
      <c r="BB537" s="348">
        <v>20.099294862426301</v>
      </c>
      <c r="BC537" s="348">
        <v>0.997084782464148</v>
      </c>
      <c r="BD537" s="348">
        <v>1.97098827050892E-2</v>
      </c>
      <c r="BE537" s="375">
        <v>-0.235317405024943</v>
      </c>
      <c r="BF537" s="374"/>
      <c r="BG537" s="372">
        <v>0.94120000000000004</v>
      </c>
      <c r="BH537" s="373"/>
      <c r="BI537" s="348">
        <v>86.589399999999998</v>
      </c>
      <c r="BJ537" s="348">
        <v>11.4391</v>
      </c>
      <c r="BK537" s="348">
        <v>1.7652300000000001</v>
      </c>
      <c r="BL537" s="348">
        <v>0.20627000000000001</v>
      </c>
      <c r="BM537" s="373"/>
      <c r="BN537" s="372" t="s">
        <v>5498</v>
      </c>
      <c r="BO537" s="372" t="s">
        <v>5499</v>
      </c>
      <c r="BP537" s="372" t="s">
        <v>430</v>
      </c>
      <c r="BQ537" s="372" t="s">
        <v>430</v>
      </c>
      <c r="BR537" s="372" t="s">
        <v>430</v>
      </c>
      <c r="BS537" s="373"/>
      <c r="BT537" s="354" t="s">
        <v>555</v>
      </c>
    </row>
    <row r="538" spans="1:72" s="428" customFormat="1" x14ac:dyDescent="0.25">
      <c r="A538" s="345" t="s">
        <v>5783</v>
      </c>
      <c r="B538" s="373"/>
      <c r="C538" s="719">
        <v>46167</v>
      </c>
      <c r="D538" s="373"/>
      <c r="E538" s="346">
        <v>5.5784000000000002</v>
      </c>
      <c r="F538" s="373"/>
      <c r="G538" s="347">
        <v>10.3468</v>
      </c>
      <c r="H538" s="374"/>
      <c r="I538" s="348">
        <v>9.2899999999999996E-2</v>
      </c>
      <c r="J538" s="348">
        <v>1.1131</v>
      </c>
      <c r="K538" s="348">
        <v>1.5178</v>
      </c>
      <c r="L538" s="348">
        <v>4.5880999999999998</v>
      </c>
      <c r="M538" s="348" t="s">
        <v>430</v>
      </c>
      <c r="N538" s="350" t="s">
        <v>430</v>
      </c>
      <c r="O538" s="348" t="s">
        <v>430</v>
      </c>
      <c r="P538" s="348" t="s">
        <v>430</v>
      </c>
      <c r="Q538" s="348" t="s">
        <v>430</v>
      </c>
      <c r="R538" s="348" t="s">
        <v>430</v>
      </c>
      <c r="S538" s="348">
        <v>-0.43109999999999998</v>
      </c>
      <c r="T538" s="348" t="s">
        <v>430</v>
      </c>
      <c r="U538" s="348" t="s">
        <v>430</v>
      </c>
      <c r="V538" s="348" t="s">
        <v>430</v>
      </c>
      <c r="W538" s="348">
        <v>1.0519000000000001</v>
      </c>
      <c r="X538" s="348">
        <v>3.468</v>
      </c>
      <c r="Y538" s="374"/>
      <c r="Z538" s="346">
        <v>31</v>
      </c>
      <c r="AA538" s="346">
        <v>36</v>
      </c>
      <c r="AB538" s="346">
        <v>143</v>
      </c>
      <c r="AC538" s="346">
        <v>63</v>
      </c>
      <c r="AD538" s="346" t="s">
        <v>430</v>
      </c>
      <c r="AE538" s="346" t="s">
        <v>430</v>
      </c>
      <c r="AF538" s="346" t="s">
        <v>430</v>
      </c>
      <c r="AG538" s="346" t="s">
        <v>430</v>
      </c>
      <c r="AH538" s="346" t="s">
        <v>430</v>
      </c>
      <c r="AI538" s="346" t="s">
        <v>430</v>
      </c>
      <c r="AJ538" s="346">
        <v>249</v>
      </c>
      <c r="AK538" s="346" t="s">
        <v>430</v>
      </c>
      <c r="AL538" s="346" t="s">
        <v>430</v>
      </c>
      <c r="AM538" s="346" t="s">
        <v>430</v>
      </c>
      <c r="AN538" s="346">
        <v>91</v>
      </c>
      <c r="AO538" s="373"/>
      <c r="AP538" s="348" t="s">
        <v>430</v>
      </c>
      <c r="AQ538" s="348" t="s">
        <v>430</v>
      </c>
      <c r="AR538" s="348" t="s">
        <v>430</v>
      </c>
      <c r="AS538" s="348" t="s">
        <v>430</v>
      </c>
      <c r="AT538" s="348" t="s">
        <v>430</v>
      </c>
      <c r="AU538" s="351"/>
      <c r="AV538" s="346" t="s">
        <v>430</v>
      </c>
      <c r="AW538" s="346" t="s">
        <v>430</v>
      </c>
      <c r="AX538" s="346" t="s">
        <v>430</v>
      </c>
      <c r="AY538" s="346" t="s">
        <v>430</v>
      </c>
      <c r="AZ538" s="346" t="s">
        <v>430</v>
      </c>
      <c r="BA538" s="374"/>
      <c r="BB538" s="348">
        <v>17.135451717770099</v>
      </c>
      <c r="BC538" s="348">
        <v>0.99190933865555397</v>
      </c>
      <c r="BD538" s="348">
        <v>6.6593432709843206E-2</v>
      </c>
      <c r="BE538" s="375">
        <v>-6.95975181141575E-2</v>
      </c>
      <c r="BF538" s="374"/>
      <c r="BG538" s="372">
        <v>0.18290000000000001</v>
      </c>
      <c r="BH538" s="373"/>
      <c r="BI538" s="348">
        <v>79.712000000000003</v>
      </c>
      <c r="BJ538" s="348">
        <v>17.090599999999998</v>
      </c>
      <c r="BK538" s="348">
        <v>2.6584599999999998</v>
      </c>
      <c r="BL538" s="348">
        <v>0.53893999999999997</v>
      </c>
      <c r="BM538" s="373"/>
      <c r="BN538" s="372" t="s">
        <v>5501</v>
      </c>
      <c r="BO538" s="372" t="s">
        <v>5502</v>
      </c>
      <c r="BP538" s="372" t="s">
        <v>430</v>
      </c>
      <c r="BQ538" s="372" t="s">
        <v>430</v>
      </c>
      <c r="BR538" s="372" t="s">
        <v>430</v>
      </c>
      <c r="BS538" s="373"/>
      <c r="BT538" s="354" t="s">
        <v>555</v>
      </c>
    </row>
    <row r="539" spans="1:72" x14ac:dyDescent="0.25">
      <c r="A539" s="36" t="s">
        <v>93</v>
      </c>
      <c r="B539" s="43"/>
      <c r="C539" s="720"/>
      <c r="D539" s="43"/>
      <c r="E539" s="51"/>
      <c r="F539" s="43"/>
      <c r="G539" s="55"/>
      <c r="H539" s="66"/>
      <c r="I539" s="59">
        <v>-0.2762</v>
      </c>
      <c r="J539" s="59">
        <v>2.9899999999999999E-2</v>
      </c>
      <c r="K539" s="59">
        <v>1.9167000000000001</v>
      </c>
      <c r="L539" s="59">
        <v>3.0764</v>
      </c>
      <c r="M539" s="59">
        <v>3.5831</v>
      </c>
      <c r="N539" s="70">
        <v>5.7775999999999996</v>
      </c>
      <c r="O539" s="59">
        <v>0.36270000000000002</v>
      </c>
      <c r="P539" s="59">
        <v>14.081899999999999</v>
      </c>
      <c r="Q539" s="59">
        <v>11.2784</v>
      </c>
      <c r="R539" s="59">
        <v>11.906599999999999</v>
      </c>
      <c r="S539" s="59">
        <v>3.1236999999999999</v>
      </c>
      <c r="T539" s="59">
        <v>16.799600000000002</v>
      </c>
      <c r="U539" s="59">
        <v>1.1701999999999999</v>
      </c>
      <c r="V539" s="59">
        <v>6.0038</v>
      </c>
      <c r="W539" s="59">
        <v>0.64790000000000003</v>
      </c>
      <c r="X539" s="59">
        <v>8.3986999999999998</v>
      </c>
      <c r="Y539" s="66"/>
      <c r="Z539" s="51">
        <v>235</v>
      </c>
      <c r="AA539" s="51">
        <v>255</v>
      </c>
      <c r="AB539" s="51">
        <v>262</v>
      </c>
      <c r="AC539" s="51">
        <v>259</v>
      </c>
      <c r="AD539" s="51">
        <v>251</v>
      </c>
      <c r="AE539" s="51">
        <v>231</v>
      </c>
      <c r="AF539" s="51">
        <v>141</v>
      </c>
      <c r="AG539" s="51">
        <v>101</v>
      </c>
      <c r="AH539" s="51">
        <v>46</v>
      </c>
      <c r="AI539" s="51">
        <v>18</v>
      </c>
      <c r="AJ539" s="51">
        <v>263</v>
      </c>
      <c r="AK539" s="51">
        <v>252</v>
      </c>
      <c r="AL539" s="51">
        <v>246</v>
      </c>
      <c r="AM539" s="51">
        <v>235</v>
      </c>
      <c r="AN539" s="51">
        <v>266</v>
      </c>
      <c r="AO539" s="43"/>
      <c r="AP539" s="59">
        <v>11.5511111111111</v>
      </c>
      <c r="AQ539" s="59">
        <v>12.4907407407407</v>
      </c>
      <c r="AR539" s="59">
        <v>11.013478260869601</v>
      </c>
      <c r="AS539" s="59">
        <v>7.0966346153846196</v>
      </c>
      <c r="AT539" s="59">
        <v>8.4852340425531896</v>
      </c>
      <c r="AU539" s="78"/>
      <c r="AV539" s="51">
        <v>18</v>
      </c>
      <c r="AW539" s="51">
        <v>27</v>
      </c>
      <c r="AX539" s="51">
        <v>46</v>
      </c>
      <c r="AY539" s="51">
        <v>104</v>
      </c>
      <c r="AZ539" s="51">
        <v>235</v>
      </c>
      <c r="BA539" s="66"/>
      <c r="BB539" s="59"/>
      <c r="BC539" s="59"/>
      <c r="BD539" s="59"/>
      <c r="BE539" s="276"/>
      <c r="BF539" s="66"/>
      <c r="BG539" s="33"/>
      <c r="BH539" s="43"/>
      <c r="BI539" s="59"/>
      <c r="BJ539" s="59"/>
      <c r="BK539" s="59"/>
      <c r="BL539" s="59"/>
      <c r="BM539" s="43"/>
      <c r="BN539" s="84"/>
      <c r="BO539" s="84"/>
      <c r="BP539" s="84"/>
      <c r="BQ539" s="84"/>
      <c r="BR539" s="84"/>
      <c r="BS539" s="43"/>
      <c r="BT539" s="88"/>
    </row>
    <row r="540" spans="1:72" x14ac:dyDescent="0.25">
      <c r="A540" s="37" t="s">
        <v>94</v>
      </c>
      <c r="B540" s="44"/>
      <c r="C540" s="721"/>
      <c r="D540" s="44"/>
      <c r="E540" s="52"/>
      <c r="F540" s="44"/>
      <c r="G540" s="56"/>
      <c r="H540" s="67"/>
      <c r="I540" s="60">
        <v>0.83599999999999997</v>
      </c>
      <c r="J540" s="60">
        <v>2.9550000000000001</v>
      </c>
      <c r="K540" s="60">
        <v>9.2800999999999991</v>
      </c>
      <c r="L540" s="60">
        <v>16.2605</v>
      </c>
      <c r="M540" s="60">
        <v>23.686399999999999</v>
      </c>
      <c r="N540" s="71">
        <v>35.371200000000002</v>
      </c>
      <c r="O540" s="60">
        <v>30.506599999999999</v>
      </c>
      <c r="P540" s="60">
        <v>31.278199999999998</v>
      </c>
      <c r="Q540" s="60">
        <v>18.105699999999999</v>
      </c>
      <c r="R540" s="60">
        <v>13.090999999999999</v>
      </c>
      <c r="S540" s="60">
        <v>15.1572</v>
      </c>
      <c r="T540" s="60">
        <v>39.972099999999998</v>
      </c>
      <c r="U540" s="60">
        <v>26.717500000000001</v>
      </c>
      <c r="V540" s="60">
        <v>32.1599</v>
      </c>
      <c r="W540" s="60">
        <v>7.1539000000000001</v>
      </c>
      <c r="X540" s="60">
        <v>28.638999999999999</v>
      </c>
      <c r="Y540" s="67"/>
      <c r="Z540" s="52"/>
      <c r="AA540" s="52"/>
      <c r="AB540" s="52"/>
      <c r="AC540" s="52"/>
      <c r="AD540" s="52"/>
      <c r="AE540" s="52"/>
      <c r="AF540" s="52"/>
      <c r="AG540" s="52"/>
      <c r="AH540" s="52"/>
      <c r="AI540" s="52"/>
      <c r="AJ540" s="52"/>
      <c r="AK540" s="52"/>
      <c r="AL540" s="52"/>
      <c r="AM540" s="52"/>
      <c r="AN540" s="52"/>
      <c r="AO540" s="44"/>
      <c r="AP540" s="60">
        <v>14.45</v>
      </c>
      <c r="AQ540" s="60">
        <v>21.33</v>
      </c>
      <c r="AR540" s="60">
        <v>23.72</v>
      </c>
      <c r="AS540" s="60">
        <v>31.98</v>
      </c>
      <c r="AT540" s="60">
        <v>39.159999999999997</v>
      </c>
      <c r="AU540" s="79"/>
      <c r="AV540" s="52"/>
      <c r="AW540" s="52"/>
      <c r="AX540" s="52"/>
      <c r="AY540" s="52"/>
      <c r="AZ540" s="52"/>
      <c r="BA540" s="67"/>
      <c r="BB540" s="60"/>
      <c r="BC540" s="60"/>
      <c r="BD540" s="60"/>
      <c r="BE540" s="277"/>
      <c r="BF540" s="67"/>
      <c r="BG540" s="25"/>
      <c r="BH540" s="44"/>
      <c r="BI540" s="60"/>
      <c r="BJ540" s="60"/>
      <c r="BK540" s="60"/>
      <c r="BL540" s="60"/>
      <c r="BM540" s="44"/>
      <c r="BN540" s="85"/>
      <c r="BO540" s="85"/>
      <c r="BP540" s="85"/>
      <c r="BQ540" s="85"/>
      <c r="BR540" s="85"/>
      <c r="BS540" s="44"/>
      <c r="BT540" s="89"/>
    </row>
    <row r="541" spans="1:72" x14ac:dyDescent="0.25">
      <c r="A541" s="37" t="s">
        <v>95</v>
      </c>
      <c r="B541" s="44"/>
      <c r="C541" s="721"/>
      <c r="D541" s="44"/>
      <c r="E541" s="52"/>
      <c r="F541" s="44"/>
      <c r="G541" s="56"/>
      <c r="H541" s="67"/>
      <c r="I541" s="60">
        <v>-2.1204999999999998</v>
      </c>
      <c r="J541" s="60">
        <v>-2.1604999999999999</v>
      </c>
      <c r="K541" s="60">
        <v>-3.0165000000000002</v>
      </c>
      <c r="L541" s="60">
        <v>-7.9596999999999998</v>
      </c>
      <c r="M541" s="60">
        <v>-13.2651</v>
      </c>
      <c r="N541" s="71">
        <v>-16.5044</v>
      </c>
      <c r="O541" s="60">
        <v>-13.4404</v>
      </c>
      <c r="P541" s="60">
        <v>0.96740000000000004</v>
      </c>
      <c r="Q541" s="60">
        <v>7.3403999999999998</v>
      </c>
      <c r="R541" s="60">
        <v>11.330500000000001</v>
      </c>
      <c r="S541" s="60">
        <v>-7.4690000000000003</v>
      </c>
      <c r="T541" s="60">
        <v>1.2710999999999999</v>
      </c>
      <c r="U541" s="60">
        <v>-20.064299999999999</v>
      </c>
      <c r="V541" s="60">
        <v>-18.9756</v>
      </c>
      <c r="W541" s="60">
        <v>-2.9832999999999998</v>
      </c>
      <c r="X541" s="60">
        <v>-17.754000000000001</v>
      </c>
      <c r="Y541" s="67"/>
      <c r="Z541" s="52"/>
      <c r="AA541" s="52"/>
      <c r="AB541" s="52"/>
      <c r="AC541" s="52"/>
      <c r="AD541" s="52"/>
      <c r="AE541" s="52"/>
      <c r="AF541" s="52"/>
      <c r="AG541" s="52"/>
      <c r="AH541" s="52"/>
      <c r="AI541" s="52"/>
      <c r="AJ541" s="52"/>
      <c r="AK541" s="52"/>
      <c r="AL541" s="52"/>
      <c r="AM541" s="52"/>
      <c r="AN541" s="52"/>
      <c r="AO541" s="44"/>
      <c r="AP541" s="60">
        <v>10.3</v>
      </c>
      <c r="AQ541" s="60">
        <v>9.02</v>
      </c>
      <c r="AR541" s="60">
        <v>4.99</v>
      </c>
      <c r="AS541" s="60">
        <v>-8.67</v>
      </c>
      <c r="AT541" s="60">
        <v>-23.17</v>
      </c>
      <c r="AU541" s="79"/>
      <c r="AV541" s="52"/>
      <c r="AW541" s="52"/>
      <c r="AX541" s="52"/>
      <c r="AY541" s="52"/>
      <c r="AZ541" s="52"/>
      <c r="BA541" s="67"/>
      <c r="BB541" s="60"/>
      <c r="BC541" s="60"/>
      <c r="BD541" s="60"/>
      <c r="BE541" s="277"/>
      <c r="BF541" s="67"/>
      <c r="BG541" s="25"/>
      <c r="BH541" s="44"/>
      <c r="BI541" s="60"/>
      <c r="BJ541" s="60"/>
      <c r="BK541" s="60"/>
      <c r="BL541" s="60"/>
      <c r="BM541" s="44"/>
      <c r="BN541" s="85"/>
      <c r="BO541" s="85"/>
      <c r="BP541" s="85"/>
      <c r="BQ541" s="85"/>
      <c r="BR541" s="85"/>
      <c r="BS541" s="44"/>
      <c r="BT541" s="89"/>
    </row>
    <row r="542" spans="1:72" x14ac:dyDescent="0.25">
      <c r="A542" s="38" t="s">
        <v>96</v>
      </c>
      <c r="B542" s="45"/>
      <c r="C542" s="722"/>
      <c r="D542" s="45"/>
      <c r="E542" s="53"/>
      <c r="F542" s="45"/>
      <c r="G542" s="57"/>
      <c r="H542" s="68"/>
      <c r="I542" s="61">
        <v>-0.2681</v>
      </c>
      <c r="J542" s="61">
        <v>-3.2500000000000001E-2</v>
      </c>
      <c r="K542" s="61">
        <v>1.6395</v>
      </c>
      <c r="L542" s="61">
        <v>2.8368500000000001</v>
      </c>
      <c r="M542" s="61">
        <v>2.8889</v>
      </c>
      <c r="N542" s="72">
        <v>5.7686999999999999</v>
      </c>
      <c r="O542" s="61">
        <v>6.9699999999999998E-2</v>
      </c>
      <c r="P542" s="61">
        <v>13.818300000000001</v>
      </c>
      <c r="Q542" s="61">
        <v>9.9818999999999996</v>
      </c>
      <c r="R542" s="61">
        <v>11.7926</v>
      </c>
      <c r="S542" s="61">
        <v>2.7155999999999998</v>
      </c>
      <c r="T542" s="61">
        <v>15.6723</v>
      </c>
      <c r="U542" s="61">
        <v>0.48970000000000002</v>
      </c>
      <c r="V542" s="61">
        <v>5.0721999999999996</v>
      </c>
      <c r="W542" s="61">
        <v>0.46450000000000002</v>
      </c>
      <c r="X542" s="61">
        <v>9.6503499999999995</v>
      </c>
      <c r="Y542" s="68"/>
      <c r="Z542" s="53"/>
      <c r="AA542" s="53"/>
      <c r="AB542" s="53"/>
      <c r="AC542" s="53"/>
      <c r="AD542" s="53"/>
      <c r="AE542" s="53"/>
      <c r="AF542" s="53"/>
      <c r="AG542" s="53"/>
      <c r="AH542" s="53"/>
      <c r="AI542" s="53"/>
      <c r="AJ542" s="53"/>
      <c r="AK542" s="53"/>
      <c r="AL542" s="53"/>
      <c r="AM542" s="53"/>
      <c r="AN542" s="53"/>
      <c r="AO542" s="45"/>
      <c r="AP542" s="61">
        <v>11.23</v>
      </c>
      <c r="AQ542" s="61">
        <v>10.6</v>
      </c>
      <c r="AR542" s="61">
        <v>9.1</v>
      </c>
      <c r="AS542" s="61">
        <v>7.44</v>
      </c>
      <c r="AT542" s="61">
        <v>6.09</v>
      </c>
      <c r="AU542" s="80"/>
      <c r="AV542" s="53"/>
      <c r="AW542" s="53"/>
      <c r="AX542" s="53"/>
      <c r="AY542" s="53"/>
      <c r="AZ542" s="53"/>
      <c r="BA542" s="68"/>
      <c r="BB542" s="61"/>
      <c r="BC542" s="61"/>
      <c r="BD542" s="61"/>
      <c r="BE542" s="279"/>
      <c r="BF542" s="68"/>
      <c r="BG542" s="27"/>
      <c r="BH542" s="45"/>
      <c r="BI542" s="61"/>
      <c r="BJ542" s="61"/>
      <c r="BK542" s="61"/>
      <c r="BL542" s="61"/>
      <c r="BM542" s="45"/>
      <c r="BN542" s="86"/>
      <c r="BO542" s="86"/>
      <c r="BP542" s="86"/>
      <c r="BQ542" s="86"/>
      <c r="BR542" s="86"/>
      <c r="BS542" s="45"/>
      <c r="BT542" s="90"/>
    </row>
    <row r="543" spans="1:72" ht="14.5" x14ac:dyDescent="0.25">
      <c r="A543" s="39" t="s">
        <v>91</v>
      </c>
      <c r="B543" s="40"/>
      <c r="C543" s="726"/>
      <c r="D543" s="40"/>
      <c r="E543" s="40"/>
      <c r="F543" s="40"/>
      <c r="G543" s="40"/>
      <c r="H543" s="69"/>
      <c r="I543" s="62"/>
      <c r="J543" s="62"/>
      <c r="K543" s="62"/>
      <c r="L543" s="62"/>
      <c r="M543" s="62"/>
      <c r="N543" s="73"/>
      <c r="O543" s="62"/>
      <c r="P543" s="62"/>
      <c r="Q543" s="62"/>
      <c r="R543" s="62"/>
      <c r="S543" s="62"/>
      <c r="T543" s="62"/>
      <c r="U543" s="62"/>
      <c r="V543" s="62"/>
      <c r="W543" s="62"/>
      <c r="X543" s="62"/>
      <c r="Y543" s="69"/>
      <c r="Z543" s="54"/>
      <c r="AA543" s="54"/>
      <c r="AB543" s="54"/>
      <c r="AC543" s="54"/>
      <c r="AD543" s="54"/>
      <c r="AE543" s="54"/>
      <c r="AF543" s="54"/>
      <c r="AG543" s="54"/>
      <c r="AH543" s="54"/>
      <c r="AI543" s="54"/>
      <c r="AJ543" s="54"/>
      <c r="AK543" s="54"/>
      <c r="AL543" s="54"/>
      <c r="AM543" s="54"/>
      <c r="AN543" s="54"/>
      <c r="AO543" s="69"/>
      <c r="AP543" s="245"/>
      <c r="AQ543" s="245"/>
      <c r="AR543" s="245"/>
      <c r="AS543" s="245"/>
      <c r="AT543" s="245"/>
      <c r="AU543" s="69"/>
      <c r="AV543" s="247"/>
      <c r="AW543" s="247"/>
      <c r="AX543" s="247"/>
      <c r="AY543" s="247"/>
      <c r="AZ543" s="247"/>
      <c r="BA543" s="40"/>
      <c r="BB543" s="245"/>
      <c r="BC543" s="245"/>
      <c r="BD543" s="245"/>
      <c r="BE543" s="245"/>
      <c r="BF543" s="69"/>
      <c r="BG543" s="40"/>
      <c r="BH543" s="40"/>
      <c r="BI543" s="245"/>
      <c r="BJ543" s="245"/>
      <c r="BK543" s="245"/>
      <c r="BL543" s="245"/>
      <c r="BM543" s="40"/>
      <c r="BN543" s="40"/>
      <c r="BO543" s="41"/>
    </row>
    <row r="544" spans="1:72" s="428" customFormat="1" x14ac:dyDescent="0.25">
      <c r="A544" s="481" t="s">
        <v>4425</v>
      </c>
      <c r="B544" s="401"/>
      <c r="C544" s="730"/>
      <c r="D544" s="401"/>
      <c r="E544" s="401"/>
      <c r="F544" s="401"/>
      <c r="G544" s="401"/>
      <c r="H544" s="406"/>
      <c r="I544" s="405" t="s">
        <v>430</v>
      </c>
      <c r="J544" s="405" t="s">
        <v>430</v>
      </c>
      <c r="K544" s="405" t="s">
        <v>430</v>
      </c>
      <c r="L544" s="405" t="s">
        <v>430</v>
      </c>
      <c r="M544" s="405" t="s">
        <v>430</v>
      </c>
      <c r="N544" s="407" t="s">
        <v>430</v>
      </c>
      <c r="O544" s="405" t="s">
        <v>430</v>
      </c>
      <c r="P544" s="405" t="s">
        <v>430</v>
      </c>
      <c r="Q544" s="405" t="s">
        <v>430</v>
      </c>
      <c r="R544" s="405" t="s">
        <v>430</v>
      </c>
      <c r="S544" s="405" t="s">
        <v>430</v>
      </c>
      <c r="T544" s="405" t="s">
        <v>430</v>
      </c>
      <c r="U544" s="405" t="s">
        <v>430</v>
      </c>
      <c r="V544" s="405" t="s">
        <v>430</v>
      </c>
      <c r="W544" s="405" t="s">
        <v>430</v>
      </c>
      <c r="X544" s="405" t="s">
        <v>430</v>
      </c>
      <c r="Y544" s="406"/>
      <c r="Z544" s="403"/>
      <c r="AA544" s="403"/>
      <c r="AB544" s="403"/>
      <c r="AC544" s="403"/>
      <c r="AD544" s="403"/>
      <c r="AE544" s="403"/>
      <c r="AF544" s="403"/>
      <c r="AG544" s="403"/>
      <c r="AH544" s="403"/>
      <c r="AI544" s="403"/>
      <c r="AJ544" s="403"/>
      <c r="AK544" s="403"/>
      <c r="AL544" s="403"/>
      <c r="AM544" s="403"/>
      <c r="AN544" s="403"/>
      <c r="AO544" s="406"/>
      <c r="AP544" s="405" t="s">
        <v>430</v>
      </c>
      <c r="AQ544" s="405" t="s">
        <v>430</v>
      </c>
      <c r="AR544" s="405" t="s">
        <v>430</v>
      </c>
      <c r="AS544" s="405" t="s">
        <v>430</v>
      </c>
      <c r="AT544" s="405" t="s">
        <v>430</v>
      </c>
      <c r="AU544" s="406"/>
      <c r="AV544" s="426"/>
      <c r="AW544" s="426"/>
      <c r="AX544" s="426"/>
      <c r="AY544" s="426"/>
      <c r="AZ544" s="426"/>
      <c r="BA544" s="401"/>
      <c r="BB544" s="410"/>
      <c r="BC544" s="410"/>
      <c r="BD544" s="410"/>
      <c r="BE544" s="410"/>
      <c r="BF544" s="406"/>
      <c r="BG544" s="401"/>
      <c r="BH544" s="401"/>
      <c r="BI544" s="410"/>
      <c r="BJ544" s="410"/>
      <c r="BK544" s="410"/>
      <c r="BL544" s="410"/>
      <c r="BM544" s="401"/>
      <c r="BN544" s="401"/>
      <c r="BO544" s="427"/>
    </row>
    <row r="545" spans="1:67" s="428" customFormat="1" x14ac:dyDescent="0.25">
      <c r="A545" s="345" t="s">
        <v>4426</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4427</v>
      </c>
      <c r="B546" s="372"/>
      <c r="C546" s="731"/>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664</v>
      </c>
      <c r="B547" s="372"/>
      <c r="C547" s="731"/>
      <c r="D547" s="372"/>
      <c r="E547" s="372"/>
      <c r="F547" s="372"/>
      <c r="G547" s="372"/>
      <c r="H547" s="374"/>
      <c r="I547" s="348">
        <v>-0.51249999999999996</v>
      </c>
      <c r="J547" s="348">
        <v>-0.28649999999999998</v>
      </c>
      <c r="K547" s="348">
        <v>1.4885999999999999</v>
      </c>
      <c r="L547" s="348">
        <v>2.7128999999999999</v>
      </c>
      <c r="M547" s="348">
        <v>1.6656</v>
      </c>
      <c r="N547" s="350">
        <v>3.5746000000000002</v>
      </c>
      <c r="O547" s="348">
        <v>0.27989999999999998</v>
      </c>
      <c r="P547" s="348">
        <v>12.362299999999999</v>
      </c>
      <c r="Q547" s="348">
        <v>11.5122</v>
      </c>
      <c r="R547" s="348">
        <v>13.5685</v>
      </c>
      <c r="S547" s="348">
        <v>2.3319000000000001</v>
      </c>
      <c r="T547" s="348">
        <v>14.7111</v>
      </c>
      <c r="U547" s="348">
        <v>-1.2846</v>
      </c>
      <c r="V547" s="348">
        <v>3.6736</v>
      </c>
      <c r="W547" s="348">
        <v>0.13519999999999999</v>
      </c>
      <c r="X547" s="348" t="s">
        <v>428</v>
      </c>
      <c r="Y547" s="374"/>
      <c r="Z547" s="346"/>
      <c r="AA547" s="346"/>
      <c r="AB547" s="346"/>
      <c r="AC547" s="346"/>
      <c r="AD547" s="346"/>
      <c r="AE547" s="346"/>
      <c r="AF547" s="346"/>
      <c r="AG547" s="346"/>
      <c r="AH547" s="346"/>
      <c r="AI547" s="346"/>
      <c r="AJ547" s="346"/>
      <c r="AK547" s="346"/>
      <c r="AL547" s="346"/>
      <c r="AM547" s="346"/>
      <c r="AN547" s="346"/>
      <c r="AO547" s="374"/>
      <c r="AP547" s="348">
        <v>13.75</v>
      </c>
      <c r="AQ547" s="348">
        <v>14.03</v>
      </c>
      <c r="AR547" s="348">
        <v>10.79</v>
      </c>
      <c r="AS547" s="348">
        <v>6.1</v>
      </c>
      <c r="AT547" s="348">
        <v>5.03</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4428</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4429</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428</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4430</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2529</v>
      </c>
      <c r="B551" s="372"/>
      <c r="C551" s="731"/>
      <c r="D551" s="372"/>
      <c r="E551" s="372"/>
      <c r="F551" s="372"/>
      <c r="G551" s="372"/>
      <c r="H551" s="374"/>
      <c r="I551" s="348">
        <v>0.3901</v>
      </c>
      <c r="J551" s="348">
        <v>1.1807000000000001</v>
      </c>
      <c r="K551" s="348">
        <v>2.2915000000000001</v>
      </c>
      <c r="L551" s="348">
        <v>8.4076000000000004</v>
      </c>
      <c r="M551" s="348">
        <v>17.2013</v>
      </c>
      <c r="N551" s="350">
        <v>16.958400000000001</v>
      </c>
      <c r="O551" s="348">
        <v>10.6526</v>
      </c>
      <c r="P551" s="348">
        <v>23.491900000000001</v>
      </c>
      <c r="Q551" s="348">
        <v>15.3703</v>
      </c>
      <c r="R551" s="348">
        <v>13.018000000000001</v>
      </c>
      <c r="S551" s="348">
        <v>4.2994000000000003</v>
      </c>
      <c r="T551" s="348">
        <v>23.202100000000002</v>
      </c>
      <c r="U551" s="348">
        <v>17.690899999999999</v>
      </c>
      <c r="V551" s="348">
        <v>19.703299999999999</v>
      </c>
      <c r="W551" s="348">
        <v>1.0521</v>
      </c>
      <c r="X551" s="348" t="s">
        <v>428</v>
      </c>
      <c r="Y551" s="374"/>
      <c r="Z551" s="346"/>
      <c r="AA551" s="346"/>
      <c r="AB551" s="346"/>
      <c r="AC551" s="346"/>
      <c r="AD551" s="346"/>
      <c r="AE551" s="346"/>
      <c r="AF551" s="346"/>
      <c r="AG551" s="346"/>
      <c r="AH551" s="346"/>
      <c r="AI551" s="346"/>
      <c r="AJ551" s="346"/>
      <c r="AK551" s="346"/>
      <c r="AL551" s="346"/>
      <c r="AM551" s="346"/>
      <c r="AN551" s="346"/>
      <c r="AO551" s="374"/>
      <c r="AP551" s="348">
        <v>18.32</v>
      </c>
      <c r="AQ551" s="348">
        <v>20.68</v>
      </c>
      <c r="AR551" s="348">
        <v>21.08</v>
      </c>
      <c r="AS551" s="348">
        <v>18.649999999999999</v>
      </c>
      <c r="AT551" s="348">
        <v>31.17</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4431</v>
      </c>
      <c r="B552" s="372"/>
      <c r="C552" s="731"/>
      <c r="D552" s="372"/>
      <c r="E552" s="372"/>
      <c r="F552" s="372"/>
      <c r="G552" s="372"/>
      <c r="H552" s="374"/>
      <c r="I552" s="348" t="s">
        <v>430</v>
      </c>
      <c r="J552" s="348" t="s">
        <v>430</v>
      </c>
      <c r="K552" s="348" t="s">
        <v>430</v>
      </c>
      <c r="L552" s="348" t="s">
        <v>430</v>
      </c>
      <c r="M552" s="348" t="s">
        <v>430</v>
      </c>
      <c r="N552" s="350" t="s">
        <v>430</v>
      </c>
      <c r="O552" s="348" t="s">
        <v>430</v>
      </c>
      <c r="P552" s="348" t="s">
        <v>430</v>
      </c>
      <c r="Q552" s="348" t="s">
        <v>430</v>
      </c>
      <c r="R552" s="348" t="s">
        <v>430</v>
      </c>
      <c r="S552" s="348" t="s">
        <v>430</v>
      </c>
      <c r="T552" s="348" t="s">
        <v>430</v>
      </c>
      <c r="U552" s="348" t="s">
        <v>430</v>
      </c>
      <c r="V552" s="348" t="s">
        <v>430</v>
      </c>
      <c r="W552" s="348" t="s">
        <v>430</v>
      </c>
      <c r="X552" s="348" t="s">
        <v>430</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t="s">
        <v>430</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2376</v>
      </c>
      <c r="B553" s="372"/>
      <c r="C553" s="731"/>
      <c r="D553" s="372"/>
      <c r="E553" s="372"/>
      <c r="F553" s="372"/>
      <c r="G553" s="372"/>
      <c r="H553" s="374"/>
      <c r="I553" s="348" t="s">
        <v>430</v>
      </c>
      <c r="J553" s="348" t="s">
        <v>430</v>
      </c>
      <c r="K553" s="348" t="s">
        <v>430</v>
      </c>
      <c r="L553" s="348" t="s">
        <v>430</v>
      </c>
      <c r="M553" s="348" t="s">
        <v>430</v>
      </c>
      <c r="N553" s="350" t="s">
        <v>430</v>
      </c>
      <c r="O553" s="348" t="s">
        <v>430</v>
      </c>
      <c r="P553" s="348" t="s">
        <v>430</v>
      </c>
      <c r="Q553" s="348" t="s">
        <v>430</v>
      </c>
      <c r="R553" s="348" t="s">
        <v>430</v>
      </c>
      <c r="S553" s="348" t="s">
        <v>430</v>
      </c>
      <c r="T553" s="348" t="s">
        <v>430</v>
      </c>
      <c r="U553" s="348" t="s">
        <v>430</v>
      </c>
      <c r="V553" s="348" t="s">
        <v>430</v>
      </c>
      <c r="W553" s="348" t="s">
        <v>430</v>
      </c>
      <c r="X553" s="348" t="s">
        <v>428</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4432</v>
      </c>
      <c r="B554" s="372"/>
      <c r="C554" s="731"/>
      <c r="D554" s="372"/>
      <c r="E554" s="372"/>
      <c r="F554" s="372"/>
      <c r="G554" s="372"/>
      <c r="H554" s="374"/>
      <c r="I554" s="348">
        <v>-0.64870000000000005</v>
      </c>
      <c r="J554" s="348">
        <v>-0.83179999999999998</v>
      </c>
      <c r="K554" s="348">
        <v>0.35120000000000001</v>
      </c>
      <c r="L554" s="348">
        <v>1.7518</v>
      </c>
      <c r="M554" s="348">
        <v>-0.46200000000000002</v>
      </c>
      <c r="N554" s="350">
        <v>-1.6406000000000001</v>
      </c>
      <c r="O554" s="348" t="s">
        <v>430</v>
      </c>
      <c r="P554" s="348" t="s">
        <v>430</v>
      </c>
      <c r="Q554" s="348" t="s">
        <v>430</v>
      </c>
      <c r="R554" s="348" t="s">
        <v>430</v>
      </c>
      <c r="S554" s="348">
        <v>1.7951999999999999</v>
      </c>
      <c r="T554" s="348">
        <v>11.649800000000001</v>
      </c>
      <c r="U554" s="348">
        <v>-4.5128000000000004</v>
      </c>
      <c r="V554" s="348">
        <v>-0.48630000000000001</v>
      </c>
      <c r="W554" s="348">
        <v>-1.0079</v>
      </c>
      <c r="X554" s="348" t="s">
        <v>428</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v>-0.01</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4433</v>
      </c>
      <c r="B555" s="372"/>
      <c r="C555" s="731"/>
      <c r="D555" s="372"/>
      <c r="E555" s="372"/>
      <c r="F555" s="372"/>
      <c r="G555" s="372"/>
      <c r="H555" s="374"/>
      <c r="I555" s="348">
        <v>-0.64870000000000005</v>
      </c>
      <c r="J555" s="348">
        <v>-0.83179999999999998</v>
      </c>
      <c r="K555" s="348">
        <v>0.48</v>
      </c>
      <c r="L555" s="348">
        <v>2.2219000000000002</v>
      </c>
      <c r="M555" s="348">
        <v>0.19789999999999999</v>
      </c>
      <c r="N555" s="350" t="s">
        <v>430</v>
      </c>
      <c r="O555" s="348" t="s">
        <v>430</v>
      </c>
      <c r="P555" s="348" t="s">
        <v>430</v>
      </c>
      <c r="Q555" s="348" t="s">
        <v>430</v>
      </c>
      <c r="R555" s="348" t="s">
        <v>430</v>
      </c>
      <c r="S555" s="348">
        <v>2.0964999999999998</v>
      </c>
      <c r="T555" s="348">
        <v>12.3644</v>
      </c>
      <c r="U555" s="348" t="s">
        <v>430</v>
      </c>
      <c r="V555" s="348" t="s">
        <v>430</v>
      </c>
      <c r="W555" s="348">
        <v>-0.89829999999999999</v>
      </c>
      <c r="X555" s="348" t="s">
        <v>428</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4434</v>
      </c>
      <c r="B556" s="372"/>
      <c r="C556" s="731"/>
      <c r="D556" s="372"/>
      <c r="E556" s="372"/>
      <c r="F556" s="372"/>
      <c r="G556" s="372"/>
      <c r="H556" s="374"/>
      <c r="I556" s="348">
        <v>-0.92090000000000005</v>
      </c>
      <c r="J556" s="348">
        <v>1.103</v>
      </c>
      <c r="K556" s="348">
        <v>9.3356999999999992</v>
      </c>
      <c r="L556" s="348">
        <v>12.0657</v>
      </c>
      <c r="M556" s="348">
        <v>21.1692</v>
      </c>
      <c r="N556" s="350">
        <v>9.9867000000000008</v>
      </c>
      <c r="O556" s="348" t="s">
        <v>430</v>
      </c>
      <c r="P556" s="348" t="s">
        <v>430</v>
      </c>
      <c r="Q556" s="348" t="s">
        <v>430</v>
      </c>
      <c r="R556" s="348" t="s">
        <v>430</v>
      </c>
      <c r="S556" s="348">
        <v>12.9306</v>
      </c>
      <c r="T556" s="348">
        <v>32.036499999999997</v>
      </c>
      <c r="U556" s="348">
        <v>8.0899000000000001</v>
      </c>
      <c r="V556" s="348">
        <v>13.1844</v>
      </c>
      <c r="W556" s="348">
        <v>7.1966999999999999</v>
      </c>
      <c r="X556" s="348" t="s">
        <v>428</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v>28.45</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4435</v>
      </c>
      <c r="B557" s="372"/>
      <c r="C557" s="731"/>
      <c r="D557" s="372"/>
      <c r="E557" s="372"/>
      <c r="F557" s="372"/>
      <c r="G557" s="372"/>
      <c r="H557" s="374"/>
      <c r="I557" s="348" t="s">
        <v>430</v>
      </c>
      <c r="J557" s="348" t="s">
        <v>430</v>
      </c>
      <c r="K557" s="348" t="s">
        <v>430</v>
      </c>
      <c r="L557" s="348" t="s">
        <v>430</v>
      </c>
      <c r="M557" s="348" t="s">
        <v>430</v>
      </c>
      <c r="N557" s="350" t="s">
        <v>430</v>
      </c>
      <c r="O557" s="348" t="s">
        <v>430</v>
      </c>
      <c r="P557" s="348" t="s">
        <v>430</v>
      </c>
      <c r="Q557" s="348" t="s">
        <v>430</v>
      </c>
      <c r="R557" s="348" t="s">
        <v>430</v>
      </c>
      <c r="S557" s="348" t="s">
        <v>430</v>
      </c>
      <c r="T557" s="348" t="s">
        <v>430</v>
      </c>
      <c r="U557" s="348" t="s">
        <v>430</v>
      </c>
      <c r="V557" s="348" t="s">
        <v>430</v>
      </c>
      <c r="W557" s="348" t="s">
        <v>430</v>
      </c>
      <c r="X557" s="348" t="s">
        <v>430</v>
      </c>
      <c r="Y557" s="374"/>
      <c r="Z557" s="346"/>
      <c r="AA557" s="346"/>
      <c r="AB557" s="346"/>
      <c r="AC557" s="346"/>
      <c r="AD557" s="346"/>
      <c r="AE557" s="346"/>
      <c r="AF557" s="346"/>
      <c r="AG557" s="346"/>
      <c r="AH557" s="346"/>
      <c r="AI557" s="346"/>
      <c r="AJ557" s="346"/>
      <c r="AK557" s="346"/>
      <c r="AL557" s="346"/>
      <c r="AM557" s="346"/>
      <c r="AN557" s="346"/>
      <c r="AO557" s="374"/>
      <c r="AP557" s="348" t="s">
        <v>430</v>
      </c>
      <c r="AQ557" s="348" t="s">
        <v>430</v>
      </c>
      <c r="AR557" s="348" t="s">
        <v>430</v>
      </c>
      <c r="AS557" s="348" t="s">
        <v>430</v>
      </c>
      <c r="AT557" s="348" t="s">
        <v>430</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4436</v>
      </c>
      <c r="B558" s="372"/>
      <c r="C558" s="731"/>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4437</v>
      </c>
      <c r="B559" s="372"/>
      <c r="C559" s="731"/>
      <c r="D559" s="372"/>
      <c r="E559" s="372"/>
      <c r="F559" s="372"/>
      <c r="G559" s="372"/>
      <c r="H559" s="374"/>
      <c r="I559" s="348" t="s">
        <v>430</v>
      </c>
      <c r="J559" s="348" t="s">
        <v>430</v>
      </c>
      <c r="K559" s="348" t="s">
        <v>430</v>
      </c>
      <c r="L559" s="348" t="s">
        <v>430</v>
      </c>
      <c r="M559" s="348" t="s">
        <v>430</v>
      </c>
      <c r="N559" s="350" t="s">
        <v>430</v>
      </c>
      <c r="O559" s="348" t="s">
        <v>430</v>
      </c>
      <c r="P559" s="348" t="s">
        <v>430</v>
      </c>
      <c r="Q559" s="348" t="s">
        <v>430</v>
      </c>
      <c r="R559" s="348" t="s">
        <v>430</v>
      </c>
      <c r="S559" s="348" t="s">
        <v>430</v>
      </c>
      <c r="T559" s="348" t="s">
        <v>430</v>
      </c>
      <c r="U559" s="348" t="s">
        <v>430</v>
      </c>
      <c r="V559" s="348" t="s">
        <v>430</v>
      </c>
      <c r="W559" s="348" t="s">
        <v>430</v>
      </c>
      <c r="X559" s="348" t="s">
        <v>430</v>
      </c>
      <c r="Y559" s="374"/>
      <c r="Z559" s="346"/>
      <c r="AA559" s="346"/>
      <c r="AB559" s="346"/>
      <c r="AC559" s="346"/>
      <c r="AD559" s="346"/>
      <c r="AE559" s="346"/>
      <c r="AF559" s="346"/>
      <c r="AG559" s="346"/>
      <c r="AH559" s="346"/>
      <c r="AI559" s="346"/>
      <c r="AJ559" s="346"/>
      <c r="AK559" s="346"/>
      <c r="AL559" s="346"/>
      <c r="AM559" s="346"/>
      <c r="AN559" s="346"/>
      <c r="AO559" s="374"/>
      <c r="AP559" s="348" t="s">
        <v>430</v>
      </c>
      <c r="AQ559" s="348" t="s">
        <v>430</v>
      </c>
      <c r="AR559" s="348" t="s">
        <v>430</v>
      </c>
      <c r="AS559" s="348" t="s">
        <v>430</v>
      </c>
      <c r="AT559" s="348" t="s">
        <v>430</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4438</v>
      </c>
      <c r="B560" s="372"/>
      <c r="C560" s="731"/>
      <c r="D560" s="372"/>
      <c r="E560" s="372"/>
      <c r="F560" s="372"/>
      <c r="G560" s="372"/>
      <c r="H560" s="374"/>
      <c r="I560" s="348" t="s">
        <v>430</v>
      </c>
      <c r="J560" s="348" t="s">
        <v>430</v>
      </c>
      <c r="K560" s="348" t="s">
        <v>430</v>
      </c>
      <c r="L560" s="348" t="s">
        <v>430</v>
      </c>
      <c r="M560" s="348" t="s">
        <v>430</v>
      </c>
      <c r="N560" s="350" t="s">
        <v>430</v>
      </c>
      <c r="O560" s="348" t="s">
        <v>430</v>
      </c>
      <c r="P560" s="348" t="s">
        <v>430</v>
      </c>
      <c r="Q560" s="348" t="s">
        <v>430</v>
      </c>
      <c r="R560" s="348" t="s">
        <v>430</v>
      </c>
      <c r="S560" s="348" t="s">
        <v>430</v>
      </c>
      <c r="T560" s="348" t="s">
        <v>430</v>
      </c>
      <c r="U560" s="348" t="s">
        <v>430</v>
      </c>
      <c r="V560" s="348" t="s">
        <v>430</v>
      </c>
      <c r="W560" s="348" t="s">
        <v>430</v>
      </c>
      <c r="X560" s="348" t="s">
        <v>430</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t="s">
        <v>430</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2531</v>
      </c>
      <c r="B561" s="372"/>
      <c r="C561" s="731"/>
      <c r="D561" s="372"/>
      <c r="E561" s="372"/>
      <c r="F561" s="372"/>
      <c r="G561" s="372"/>
      <c r="H561" s="374"/>
      <c r="I561" s="348">
        <v>-0.84630000000000005</v>
      </c>
      <c r="J561" s="348">
        <v>-0.3992</v>
      </c>
      <c r="K561" s="348">
        <v>-0.37390000000000001</v>
      </c>
      <c r="L561" s="348">
        <v>-3.0931999999999999</v>
      </c>
      <c r="M561" s="348">
        <v>-7.4260999999999999</v>
      </c>
      <c r="N561" s="350">
        <v>13.1379</v>
      </c>
      <c r="O561" s="348">
        <v>-0.78280000000000005</v>
      </c>
      <c r="P561" s="348">
        <v>24.663399999999999</v>
      </c>
      <c r="Q561" s="348">
        <v>26.3626</v>
      </c>
      <c r="R561" s="348">
        <v>14.5434</v>
      </c>
      <c r="S561" s="348">
        <v>-1.0045999999999999</v>
      </c>
      <c r="T561" s="348">
        <v>5.4199000000000002</v>
      </c>
      <c r="U561" s="348">
        <v>1.1902999999999999</v>
      </c>
      <c r="V561" s="348">
        <v>6.06</v>
      </c>
      <c r="W561" s="348">
        <v>-0.29820000000000002</v>
      </c>
      <c r="X561" s="348">
        <v>-2.5036999999999998</v>
      </c>
      <c r="Y561" s="374"/>
      <c r="Z561" s="346"/>
      <c r="AA561" s="346"/>
      <c r="AB561" s="346"/>
      <c r="AC561" s="346"/>
      <c r="AD561" s="346"/>
      <c r="AE561" s="346"/>
      <c r="AF561" s="346"/>
      <c r="AG561" s="346"/>
      <c r="AH561" s="346"/>
      <c r="AI561" s="346"/>
      <c r="AJ561" s="346"/>
      <c r="AK561" s="346"/>
      <c r="AL561" s="346"/>
      <c r="AM561" s="346"/>
      <c r="AN561" s="346"/>
      <c r="AO561" s="374"/>
      <c r="AP561" s="348">
        <v>19.55</v>
      </c>
      <c r="AQ561" s="348">
        <v>25.62</v>
      </c>
      <c r="AR561" s="348">
        <v>21.91</v>
      </c>
      <c r="AS561" s="348">
        <v>9</v>
      </c>
      <c r="AT561" s="348">
        <v>-0.18</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2532</v>
      </c>
      <c r="B562" s="372"/>
      <c r="C562" s="731"/>
      <c r="D562" s="372"/>
      <c r="E562" s="372"/>
      <c r="F562" s="372"/>
      <c r="G562" s="372"/>
      <c r="H562" s="374"/>
      <c r="I562" s="348" t="s">
        <v>430</v>
      </c>
      <c r="J562" s="348" t="s">
        <v>430</v>
      </c>
      <c r="K562" s="348" t="s">
        <v>430</v>
      </c>
      <c r="L562" s="348" t="s">
        <v>430</v>
      </c>
      <c r="M562" s="348" t="s">
        <v>430</v>
      </c>
      <c r="N562" s="350" t="s">
        <v>430</v>
      </c>
      <c r="O562" s="348" t="s">
        <v>430</v>
      </c>
      <c r="P562" s="348" t="s">
        <v>430</v>
      </c>
      <c r="Q562" s="348" t="s">
        <v>430</v>
      </c>
      <c r="R562" s="348" t="s">
        <v>430</v>
      </c>
      <c r="S562" s="348" t="s">
        <v>430</v>
      </c>
      <c r="T562" s="348" t="s">
        <v>430</v>
      </c>
      <c r="U562" s="348" t="s">
        <v>430</v>
      </c>
      <c r="V562" s="348" t="s">
        <v>430</v>
      </c>
      <c r="W562" s="348" t="s">
        <v>430</v>
      </c>
      <c r="X562" s="348" t="s">
        <v>430</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t="s">
        <v>430</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4439</v>
      </c>
      <c r="B563" s="372"/>
      <c r="C563" s="731"/>
      <c r="D563" s="372"/>
      <c r="E563" s="372"/>
      <c r="F563" s="372"/>
      <c r="G563" s="372"/>
      <c r="H563" s="374"/>
      <c r="I563" s="348" t="s">
        <v>430</v>
      </c>
      <c r="J563" s="348" t="s">
        <v>430</v>
      </c>
      <c r="K563" s="348" t="s">
        <v>430</v>
      </c>
      <c r="L563" s="348" t="s">
        <v>430</v>
      </c>
      <c r="M563" s="348" t="s">
        <v>430</v>
      </c>
      <c r="N563" s="350" t="s">
        <v>430</v>
      </c>
      <c r="O563" s="348" t="s">
        <v>430</v>
      </c>
      <c r="P563" s="348" t="s">
        <v>430</v>
      </c>
      <c r="Q563" s="348" t="s">
        <v>430</v>
      </c>
      <c r="R563" s="348" t="s">
        <v>430</v>
      </c>
      <c r="S563" s="348" t="s">
        <v>430</v>
      </c>
      <c r="T563" s="348" t="s">
        <v>430</v>
      </c>
      <c r="U563" s="348" t="s">
        <v>430</v>
      </c>
      <c r="V563" s="348" t="s">
        <v>430</v>
      </c>
      <c r="W563" s="348" t="s">
        <v>430</v>
      </c>
      <c r="X563" s="348" t="s">
        <v>430</v>
      </c>
      <c r="Y563" s="374"/>
      <c r="Z563" s="346"/>
      <c r="AA563" s="346"/>
      <c r="AB563" s="346"/>
      <c r="AC563" s="346"/>
      <c r="AD563" s="346"/>
      <c r="AE563" s="346"/>
      <c r="AF563" s="346"/>
      <c r="AG563" s="346"/>
      <c r="AH563" s="346"/>
      <c r="AI563" s="346"/>
      <c r="AJ563" s="346"/>
      <c r="AK563" s="346"/>
      <c r="AL563" s="346"/>
      <c r="AM563" s="346"/>
      <c r="AN563" s="346"/>
      <c r="AO563" s="374"/>
      <c r="AP563" s="348" t="s">
        <v>430</v>
      </c>
      <c r="AQ563" s="348" t="s">
        <v>430</v>
      </c>
      <c r="AR563" s="348" t="s">
        <v>430</v>
      </c>
      <c r="AS563" s="348" t="s">
        <v>430</v>
      </c>
      <c r="AT563" s="348" t="s">
        <v>430</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4440</v>
      </c>
      <c r="B564" s="372"/>
      <c r="C564" s="731"/>
      <c r="D564" s="372"/>
      <c r="E564" s="372"/>
      <c r="F564" s="372"/>
      <c r="G564" s="372"/>
      <c r="H564" s="374"/>
      <c r="I564" s="348">
        <v>-0.5605</v>
      </c>
      <c r="J564" s="348">
        <v>-0.54530000000000001</v>
      </c>
      <c r="K564" s="348">
        <v>2.1669999999999998</v>
      </c>
      <c r="L564" s="348">
        <v>0.25940000000000002</v>
      </c>
      <c r="M564" s="348">
        <v>4.4451999999999998</v>
      </c>
      <c r="N564" s="350">
        <v>12.369899999999999</v>
      </c>
      <c r="O564" s="348" t="s">
        <v>430</v>
      </c>
      <c r="P564" s="348" t="s">
        <v>430</v>
      </c>
      <c r="Q564" s="348" t="s">
        <v>430</v>
      </c>
      <c r="R564" s="348" t="s">
        <v>430</v>
      </c>
      <c r="S564" s="348">
        <v>3.5642</v>
      </c>
      <c r="T564" s="348">
        <v>15.9718</v>
      </c>
      <c r="U564" s="348">
        <v>5.9664999999999999</v>
      </c>
      <c r="V564" s="348">
        <v>12.0472</v>
      </c>
      <c r="W564" s="348">
        <v>0.34350000000000003</v>
      </c>
      <c r="X564" s="348" t="s">
        <v>428</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v>13</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4441</v>
      </c>
      <c r="B565" s="372"/>
      <c r="C565" s="731"/>
      <c r="D565" s="372"/>
      <c r="E565" s="372"/>
      <c r="F565" s="372"/>
      <c r="G565" s="372"/>
      <c r="H565" s="374"/>
      <c r="I565" s="348">
        <v>-0.69620000000000004</v>
      </c>
      <c r="J565" s="348">
        <v>-0.77910000000000001</v>
      </c>
      <c r="K565" s="348">
        <v>0.2475</v>
      </c>
      <c r="L565" s="348">
        <v>2.02</v>
      </c>
      <c r="M565" s="348">
        <v>-4.5902000000000003</v>
      </c>
      <c r="N565" s="350">
        <v>-3.7488000000000001</v>
      </c>
      <c r="O565" s="348">
        <v>-1.8747</v>
      </c>
      <c r="P565" s="348">
        <v>7.0564</v>
      </c>
      <c r="Q565" s="348">
        <v>7.8141999999999996</v>
      </c>
      <c r="R565" s="348">
        <v>12.0502</v>
      </c>
      <c r="S565" s="348">
        <v>0.87780000000000002</v>
      </c>
      <c r="T565" s="348">
        <v>7.7870999999999997</v>
      </c>
      <c r="U565" s="348">
        <v>-8.9356000000000009</v>
      </c>
      <c r="V565" s="348">
        <v>-3.1528999999999998</v>
      </c>
      <c r="W565" s="348">
        <v>-1.3685</v>
      </c>
      <c r="X565" s="348">
        <v>2.0901000000000001</v>
      </c>
      <c r="Y565" s="374"/>
      <c r="Z565" s="346"/>
      <c r="AA565" s="346"/>
      <c r="AB565" s="346"/>
      <c r="AC565" s="346"/>
      <c r="AD565" s="346"/>
      <c r="AE565" s="346"/>
      <c r="AF565" s="346"/>
      <c r="AG565" s="346"/>
      <c r="AH565" s="346"/>
      <c r="AI565" s="346"/>
      <c r="AJ565" s="346"/>
      <c r="AK565" s="346"/>
      <c r="AL565" s="346"/>
      <c r="AM565" s="346"/>
      <c r="AN565" s="346"/>
      <c r="AO565" s="374"/>
      <c r="AP565" s="348">
        <v>10.92</v>
      </c>
      <c r="AQ565" s="348">
        <v>9.59</v>
      </c>
      <c r="AR565" s="348">
        <v>5.97</v>
      </c>
      <c r="AS565" s="348">
        <v>1.04</v>
      </c>
      <c r="AT565" s="348">
        <v>-5.56</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4442</v>
      </c>
      <c r="B566" s="372"/>
      <c r="C566" s="731"/>
      <c r="D566" s="372"/>
      <c r="E566" s="372"/>
      <c r="F566" s="372"/>
      <c r="G566" s="372"/>
      <c r="H566" s="374"/>
      <c r="I566" s="348" t="s">
        <v>430</v>
      </c>
      <c r="J566" s="348" t="s">
        <v>430</v>
      </c>
      <c r="K566" s="348" t="s">
        <v>430</v>
      </c>
      <c r="L566" s="348" t="s">
        <v>430</v>
      </c>
      <c r="M566" s="348" t="s">
        <v>430</v>
      </c>
      <c r="N566" s="350" t="s">
        <v>430</v>
      </c>
      <c r="O566" s="348" t="s">
        <v>430</v>
      </c>
      <c r="P566" s="348" t="s">
        <v>430</v>
      </c>
      <c r="Q566" s="348" t="s">
        <v>430</v>
      </c>
      <c r="R566" s="348" t="s">
        <v>430</v>
      </c>
      <c r="S566" s="348" t="s">
        <v>430</v>
      </c>
      <c r="T566" s="348" t="s">
        <v>430</v>
      </c>
      <c r="U566" s="348" t="s">
        <v>430</v>
      </c>
      <c r="V566" s="348" t="s">
        <v>430</v>
      </c>
      <c r="W566" s="348" t="s">
        <v>430</v>
      </c>
      <c r="X566" s="348" t="s">
        <v>430</v>
      </c>
      <c r="Y566" s="374"/>
      <c r="Z566" s="346"/>
      <c r="AA566" s="346"/>
      <c r="AB566" s="346"/>
      <c r="AC566" s="346"/>
      <c r="AD566" s="346"/>
      <c r="AE566" s="346"/>
      <c r="AF566" s="346"/>
      <c r="AG566" s="346"/>
      <c r="AH566" s="346"/>
      <c r="AI566" s="346"/>
      <c r="AJ566" s="346"/>
      <c r="AK566" s="346"/>
      <c r="AL566" s="346"/>
      <c r="AM566" s="346"/>
      <c r="AN566" s="346"/>
      <c r="AO566" s="374"/>
      <c r="AP566" s="348" t="s">
        <v>430</v>
      </c>
      <c r="AQ566" s="348" t="s">
        <v>430</v>
      </c>
      <c r="AR566" s="348" t="s">
        <v>430</v>
      </c>
      <c r="AS566" s="348" t="s">
        <v>430</v>
      </c>
      <c r="AT566" s="348" t="s">
        <v>430</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4443</v>
      </c>
      <c r="B567" s="372"/>
      <c r="C567" s="731"/>
      <c r="D567" s="372"/>
      <c r="E567" s="372"/>
      <c r="F567" s="372"/>
      <c r="G567" s="372"/>
      <c r="H567" s="374"/>
      <c r="I567" s="348" t="s">
        <v>430</v>
      </c>
      <c r="J567" s="348" t="s">
        <v>430</v>
      </c>
      <c r="K567" s="348" t="s">
        <v>430</v>
      </c>
      <c r="L567" s="348" t="s">
        <v>430</v>
      </c>
      <c r="M567" s="348" t="s">
        <v>430</v>
      </c>
      <c r="N567" s="350" t="s">
        <v>430</v>
      </c>
      <c r="O567" s="348" t="s">
        <v>430</v>
      </c>
      <c r="P567" s="348" t="s">
        <v>430</v>
      </c>
      <c r="Q567" s="348" t="s">
        <v>430</v>
      </c>
      <c r="R567" s="348" t="s">
        <v>430</v>
      </c>
      <c r="S567" s="348" t="s">
        <v>430</v>
      </c>
      <c r="T567" s="348" t="s">
        <v>430</v>
      </c>
      <c r="U567" s="348" t="s">
        <v>430</v>
      </c>
      <c r="V567" s="348" t="s">
        <v>430</v>
      </c>
      <c r="W567" s="348" t="s">
        <v>430</v>
      </c>
      <c r="X567" s="348" t="s">
        <v>430</v>
      </c>
      <c r="Y567" s="374"/>
      <c r="Z567" s="346"/>
      <c r="AA567" s="346"/>
      <c r="AB567" s="346"/>
      <c r="AC567" s="346"/>
      <c r="AD567" s="346"/>
      <c r="AE567" s="346"/>
      <c r="AF567" s="346"/>
      <c r="AG567" s="346"/>
      <c r="AH567" s="346"/>
      <c r="AI567" s="346"/>
      <c r="AJ567" s="346"/>
      <c r="AK567" s="346"/>
      <c r="AL567" s="346"/>
      <c r="AM567" s="346"/>
      <c r="AN567" s="346"/>
      <c r="AO567" s="374"/>
      <c r="AP567" s="348" t="s">
        <v>430</v>
      </c>
      <c r="AQ567" s="348" t="s">
        <v>430</v>
      </c>
      <c r="AR567" s="348" t="s">
        <v>430</v>
      </c>
      <c r="AS567" s="348" t="s">
        <v>430</v>
      </c>
      <c r="AT567" s="348" t="s">
        <v>430</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4444</v>
      </c>
      <c r="B568" s="372"/>
      <c r="C568" s="731"/>
      <c r="D568" s="372"/>
      <c r="E568" s="372"/>
      <c r="F568" s="372"/>
      <c r="G568" s="372"/>
      <c r="H568" s="374"/>
      <c r="I568" s="348" t="s">
        <v>430</v>
      </c>
      <c r="J568" s="348" t="s">
        <v>430</v>
      </c>
      <c r="K568" s="348" t="s">
        <v>430</v>
      </c>
      <c r="L568" s="348" t="s">
        <v>430</v>
      </c>
      <c r="M568" s="348" t="s">
        <v>430</v>
      </c>
      <c r="N568" s="350" t="s">
        <v>430</v>
      </c>
      <c r="O568" s="348" t="s">
        <v>430</v>
      </c>
      <c r="P568" s="348" t="s">
        <v>430</v>
      </c>
      <c r="Q568" s="348" t="s">
        <v>430</v>
      </c>
      <c r="R568" s="348" t="s">
        <v>430</v>
      </c>
      <c r="S568" s="348" t="s">
        <v>430</v>
      </c>
      <c r="T568" s="348" t="s">
        <v>430</v>
      </c>
      <c r="U568" s="348" t="s">
        <v>430</v>
      </c>
      <c r="V568" s="348" t="s">
        <v>430</v>
      </c>
      <c r="W568" s="348" t="s">
        <v>430</v>
      </c>
      <c r="X568" s="348" t="s">
        <v>430</v>
      </c>
      <c r="Y568" s="374"/>
      <c r="Z568" s="346"/>
      <c r="AA568" s="346"/>
      <c r="AB568" s="346"/>
      <c r="AC568" s="346"/>
      <c r="AD568" s="346"/>
      <c r="AE568" s="346"/>
      <c r="AF568" s="346"/>
      <c r="AG568" s="346"/>
      <c r="AH568" s="346"/>
      <c r="AI568" s="346"/>
      <c r="AJ568" s="346"/>
      <c r="AK568" s="346"/>
      <c r="AL568" s="346"/>
      <c r="AM568" s="346"/>
      <c r="AN568" s="346"/>
      <c r="AO568" s="374"/>
      <c r="AP568" s="348" t="s">
        <v>430</v>
      </c>
      <c r="AQ568" s="348" t="s">
        <v>430</v>
      </c>
      <c r="AR568" s="348" t="s">
        <v>430</v>
      </c>
      <c r="AS568" s="348" t="s">
        <v>430</v>
      </c>
      <c r="AT568" s="348" t="s">
        <v>430</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4445</v>
      </c>
      <c r="B569" s="372"/>
      <c r="C569" s="731"/>
      <c r="D569" s="372"/>
      <c r="E569" s="372"/>
      <c r="F569" s="372"/>
      <c r="G569" s="372"/>
      <c r="H569" s="374"/>
      <c r="I569" s="348" t="s">
        <v>430</v>
      </c>
      <c r="J569" s="348" t="s">
        <v>430</v>
      </c>
      <c r="K569" s="348" t="s">
        <v>430</v>
      </c>
      <c r="L569" s="348" t="s">
        <v>430</v>
      </c>
      <c r="M569" s="348" t="s">
        <v>430</v>
      </c>
      <c r="N569" s="350" t="s">
        <v>430</v>
      </c>
      <c r="O569" s="348" t="s">
        <v>430</v>
      </c>
      <c r="P569" s="348" t="s">
        <v>430</v>
      </c>
      <c r="Q569" s="348" t="s">
        <v>430</v>
      </c>
      <c r="R569" s="348" t="s">
        <v>430</v>
      </c>
      <c r="S569" s="348" t="s">
        <v>430</v>
      </c>
      <c r="T569" s="348" t="s">
        <v>430</v>
      </c>
      <c r="U569" s="348" t="s">
        <v>430</v>
      </c>
      <c r="V569" s="348" t="s">
        <v>430</v>
      </c>
      <c r="W569" s="348" t="s">
        <v>430</v>
      </c>
      <c r="X569" s="348" t="s">
        <v>430</v>
      </c>
      <c r="Y569" s="374"/>
      <c r="Z569" s="346"/>
      <c r="AA569" s="346"/>
      <c r="AB569" s="346"/>
      <c r="AC569" s="346"/>
      <c r="AD569" s="346"/>
      <c r="AE569" s="346"/>
      <c r="AF569" s="346"/>
      <c r="AG569" s="346"/>
      <c r="AH569" s="346"/>
      <c r="AI569" s="346"/>
      <c r="AJ569" s="346"/>
      <c r="AK569" s="346"/>
      <c r="AL569" s="346"/>
      <c r="AM569" s="346"/>
      <c r="AN569" s="346"/>
      <c r="AO569" s="374"/>
      <c r="AP569" s="348" t="s">
        <v>430</v>
      </c>
      <c r="AQ569" s="348" t="s">
        <v>430</v>
      </c>
      <c r="AR569" s="348" t="s">
        <v>430</v>
      </c>
      <c r="AS569" s="348" t="s">
        <v>430</v>
      </c>
      <c r="AT569" s="348" t="s">
        <v>430</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4446</v>
      </c>
      <c r="B570" s="372"/>
      <c r="C570" s="731"/>
      <c r="D570" s="372"/>
      <c r="E570" s="372"/>
      <c r="F570" s="372"/>
      <c r="G570" s="372"/>
      <c r="H570" s="374"/>
      <c r="I570" s="348">
        <v>-0.16600000000000001</v>
      </c>
      <c r="J570" s="348">
        <v>-0.65839999999999999</v>
      </c>
      <c r="K570" s="348">
        <v>-0.2631</v>
      </c>
      <c r="L570" s="348">
        <v>2.7722000000000002</v>
      </c>
      <c r="M570" s="348">
        <v>-0.88</v>
      </c>
      <c r="N570" s="350">
        <v>9.01E-2</v>
      </c>
      <c r="O570" s="348">
        <v>0.32069999999999999</v>
      </c>
      <c r="P570" s="348">
        <v>12.0786</v>
      </c>
      <c r="Q570" s="348">
        <v>10.7986</v>
      </c>
      <c r="R570" s="348">
        <v>13.1534</v>
      </c>
      <c r="S570" s="348">
        <v>2.7694000000000001</v>
      </c>
      <c r="T570" s="348">
        <v>10.9526</v>
      </c>
      <c r="U570" s="348">
        <v>-3.7155999999999998</v>
      </c>
      <c r="V570" s="348">
        <v>2.2505000000000002</v>
      </c>
      <c r="W570" s="348">
        <v>-1.9389000000000001</v>
      </c>
      <c r="X570" s="348">
        <v>4.6124999999999998</v>
      </c>
      <c r="Y570" s="374"/>
      <c r="Z570" s="346"/>
      <c r="AA570" s="346"/>
      <c r="AB570" s="346"/>
      <c r="AC570" s="346"/>
      <c r="AD570" s="346"/>
      <c r="AE570" s="346"/>
      <c r="AF570" s="346"/>
      <c r="AG570" s="346"/>
      <c r="AH570" s="346"/>
      <c r="AI570" s="346"/>
      <c r="AJ570" s="346"/>
      <c r="AK570" s="346"/>
      <c r="AL570" s="346"/>
      <c r="AM570" s="346"/>
      <c r="AN570" s="346"/>
      <c r="AO570" s="374"/>
      <c r="AP570" s="348">
        <v>13.33</v>
      </c>
      <c r="AQ570" s="348">
        <v>13.13</v>
      </c>
      <c r="AR570" s="348">
        <v>10.53</v>
      </c>
      <c r="AS570" s="348">
        <v>5.38</v>
      </c>
      <c r="AT570" s="348">
        <v>1.41</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4447</v>
      </c>
      <c r="B571" s="372"/>
      <c r="C571" s="731"/>
      <c r="D571" s="372"/>
      <c r="E571" s="372"/>
      <c r="F571" s="372"/>
      <c r="G571" s="372"/>
      <c r="H571" s="374"/>
      <c r="I571" s="348">
        <v>-0.29160000000000003</v>
      </c>
      <c r="J571" s="348">
        <v>-0.50639999999999996</v>
      </c>
      <c r="K571" s="348">
        <v>1.7323999999999999</v>
      </c>
      <c r="L571" s="348">
        <v>2.3824000000000001</v>
      </c>
      <c r="M571" s="348">
        <v>3.0975000000000001</v>
      </c>
      <c r="N571" s="350">
        <v>2.4643999999999999</v>
      </c>
      <c r="O571" s="348">
        <v>-1.7172000000000001</v>
      </c>
      <c r="P571" s="348">
        <v>11.1378</v>
      </c>
      <c r="Q571" s="348">
        <v>9.9057999999999993</v>
      </c>
      <c r="R571" s="348">
        <v>11.640499999999999</v>
      </c>
      <c r="S571" s="348">
        <v>5.9915000000000003</v>
      </c>
      <c r="T571" s="348">
        <v>13.891999999999999</v>
      </c>
      <c r="U571" s="348">
        <v>-1.9237</v>
      </c>
      <c r="V571" s="348">
        <v>3.4178999999999999</v>
      </c>
      <c r="W571" s="348">
        <v>0.30320000000000003</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12.1</v>
      </c>
      <c r="AQ571" s="348">
        <v>12.08</v>
      </c>
      <c r="AR571" s="348">
        <v>9.6199999999999992</v>
      </c>
      <c r="AS571" s="348">
        <v>4.95</v>
      </c>
      <c r="AT571" s="348">
        <v>4.99</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986</v>
      </c>
      <c r="B572" s="372"/>
      <c r="C572" s="731"/>
      <c r="D572" s="372"/>
      <c r="E572" s="372"/>
      <c r="F572" s="372"/>
      <c r="G572" s="372"/>
      <c r="H572" s="374"/>
      <c r="I572" s="348">
        <v>-0.42659999999999998</v>
      </c>
      <c r="J572" s="348">
        <v>-0.42949999999999999</v>
      </c>
      <c r="K572" s="348">
        <v>0.9123</v>
      </c>
      <c r="L572" s="348">
        <v>1.8362000000000001</v>
      </c>
      <c r="M572" s="348">
        <v>-1.6244000000000001</v>
      </c>
      <c r="N572" s="350">
        <v>0.91390000000000005</v>
      </c>
      <c r="O572" s="348">
        <v>-0.45300000000000001</v>
      </c>
      <c r="P572" s="348">
        <v>10.794600000000001</v>
      </c>
      <c r="Q572" s="348">
        <v>9.5710999999999995</v>
      </c>
      <c r="R572" s="348">
        <v>12.4369</v>
      </c>
      <c r="S572" s="348">
        <v>1.772</v>
      </c>
      <c r="T572" s="348">
        <v>11.3287</v>
      </c>
      <c r="U572" s="348">
        <v>-4.4349999999999996</v>
      </c>
      <c r="V572" s="348">
        <v>0.97219999999999995</v>
      </c>
      <c r="W572" s="348">
        <v>-0.69789999999999996</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12.09</v>
      </c>
      <c r="AQ572" s="348">
        <v>11.78</v>
      </c>
      <c r="AR572" s="348">
        <v>8.7200000000000006</v>
      </c>
      <c r="AS572" s="348">
        <v>4.32</v>
      </c>
      <c r="AT572" s="348">
        <v>0.17</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4448</v>
      </c>
      <c r="B573" s="372"/>
      <c r="C573" s="731"/>
      <c r="D573" s="372"/>
      <c r="E573" s="372"/>
      <c r="F573" s="372"/>
      <c r="G573" s="372"/>
      <c r="H573" s="374"/>
      <c r="I573" s="348">
        <v>4.2500000000000003E-2</v>
      </c>
      <c r="J573" s="348">
        <v>2.9655</v>
      </c>
      <c r="K573" s="348">
        <v>5.8407999999999998</v>
      </c>
      <c r="L573" s="348">
        <v>4.2435999999999998</v>
      </c>
      <c r="M573" s="348">
        <v>8.1507000000000005</v>
      </c>
      <c r="N573" s="350">
        <v>11.0436</v>
      </c>
      <c r="O573" s="348">
        <v>-2.4742000000000002</v>
      </c>
      <c r="P573" s="348">
        <v>19.9025</v>
      </c>
      <c r="Q573" s="348">
        <v>16.5502</v>
      </c>
      <c r="R573" s="348">
        <v>19.522600000000001</v>
      </c>
      <c r="S573" s="348">
        <v>4.7042000000000002</v>
      </c>
      <c r="T573" s="348">
        <v>24.831399999999999</v>
      </c>
      <c r="U573" s="348">
        <v>10.2804</v>
      </c>
      <c r="V573" s="348">
        <v>14.507</v>
      </c>
      <c r="W573" s="348">
        <v>4.7085999999999997</v>
      </c>
      <c r="X573" s="348" t="s">
        <v>428</v>
      </c>
      <c r="Y573" s="374"/>
      <c r="Z573" s="346"/>
      <c r="AA573" s="346"/>
      <c r="AB573" s="346"/>
      <c r="AC573" s="346"/>
      <c r="AD573" s="346"/>
      <c r="AE573" s="346"/>
      <c r="AF573" s="346"/>
      <c r="AG573" s="346"/>
      <c r="AH573" s="346"/>
      <c r="AI573" s="346"/>
      <c r="AJ573" s="346"/>
      <c r="AK573" s="346"/>
      <c r="AL573" s="346"/>
      <c r="AM573" s="346"/>
      <c r="AN573" s="346"/>
      <c r="AO573" s="374"/>
      <c r="AP573" s="348">
        <v>19.61</v>
      </c>
      <c r="AQ573" s="348">
        <v>20.79</v>
      </c>
      <c r="AR573" s="348">
        <v>17.739999999999998</v>
      </c>
      <c r="AS573" s="348">
        <v>10.08</v>
      </c>
      <c r="AT573" s="348">
        <v>20.18</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4449</v>
      </c>
      <c r="B574" s="372"/>
      <c r="C574" s="731"/>
      <c r="D574" s="372"/>
      <c r="E574" s="372"/>
      <c r="F574" s="372"/>
      <c r="G574" s="372"/>
      <c r="H574" s="374"/>
      <c r="I574" s="348">
        <v>0.37409999999999999</v>
      </c>
      <c r="J574" s="348">
        <v>1.9905999999999999</v>
      </c>
      <c r="K574" s="348">
        <v>3.8016999999999999</v>
      </c>
      <c r="L574" s="348">
        <v>2.0457000000000001</v>
      </c>
      <c r="M574" s="348">
        <v>0.92</v>
      </c>
      <c r="N574" s="350">
        <v>5.1745000000000001</v>
      </c>
      <c r="O574" s="348">
        <v>-6.7584999999999997</v>
      </c>
      <c r="P574" s="348">
        <v>13.553599999999999</v>
      </c>
      <c r="Q574" s="348">
        <v>11.815899999999999</v>
      </c>
      <c r="R574" s="348">
        <v>16.921500000000002</v>
      </c>
      <c r="S574" s="348">
        <v>2.1366000000000001</v>
      </c>
      <c r="T574" s="348">
        <v>16.884799999999998</v>
      </c>
      <c r="U574" s="348">
        <v>1.7060999999999999</v>
      </c>
      <c r="V574" s="348">
        <v>6.1605999999999996</v>
      </c>
      <c r="W574" s="348">
        <v>3.0346000000000002</v>
      </c>
      <c r="X574" s="348">
        <v>14.416</v>
      </c>
      <c r="Y574" s="374"/>
      <c r="Z574" s="346"/>
      <c r="AA574" s="346"/>
      <c r="AB574" s="346"/>
      <c r="AC574" s="346"/>
      <c r="AD574" s="346"/>
      <c r="AE574" s="346"/>
      <c r="AF574" s="346"/>
      <c r="AG574" s="346"/>
      <c r="AH574" s="346"/>
      <c r="AI574" s="346"/>
      <c r="AJ574" s="346"/>
      <c r="AK574" s="346"/>
      <c r="AL574" s="346"/>
      <c r="AM574" s="346"/>
      <c r="AN574" s="346"/>
      <c r="AO574" s="374"/>
      <c r="AP574" s="348">
        <v>15.67</v>
      </c>
      <c r="AQ574" s="348">
        <v>14.98</v>
      </c>
      <c r="AR574" s="348">
        <v>10.84</v>
      </c>
      <c r="AS574" s="348">
        <v>3.29</v>
      </c>
      <c r="AT574" s="348">
        <v>6.7</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2537</v>
      </c>
      <c r="B575" s="372"/>
      <c r="C575" s="731"/>
      <c r="D575" s="372"/>
      <c r="E575" s="372"/>
      <c r="F575" s="372"/>
      <c r="G575" s="372"/>
      <c r="H575" s="374"/>
      <c r="I575" s="348">
        <v>-0.31540000000000001</v>
      </c>
      <c r="J575" s="348">
        <v>-0.96250000000000002</v>
      </c>
      <c r="K575" s="348">
        <v>0.44879999999999998</v>
      </c>
      <c r="L575" s="348">
        <v>0.95179999999999998</v>
      </c>
      <c r="M575" s="348">
        <v>2.4009</v>
      </c>
      <c r="N575" s="350">
        <v>1.0566</v>
      </c>
      <c r="O575" s="348">
        <v>-3.2605</v>
      </c>
      <c r="P575" s="348">
        <v>10.58</v>
      </c>
      <c r="Q575" s="348">
        <v>9.1647999999999996</v>
      </c>
      <c r="R575" s="348">
        <v>12.432399999999999</v>
      </c>
      <c r="S575" s="348">
        <v>4.9515000000000002</v>
      </c>
      <c r="T575" s="348">
        <v>13.281599999999999</v>
      </c>
      <c r="U575" s="348">
        <v>-3.2995999999999999</v>
      </c>
      <c r="V575" s="348">
        <v>2.0718000000000001</v>
      </c>
      <c r="W575" s="348">
        <v>-0.73670000000000002</v>
      </c>
      <c r="X575" s="348">
        <v>0.28460000000000002</v>
      </c>
      <c r="Y575" s="374"/>
      <c r="Z575" s="346"/>
      <c r="AA575" s="346"/>
      <c r="AB575" s="346"/>
      <c r="AC575" s="346"/>
      <c r="AD575" s="346"/>
      <c r="AE575" s="346"/>
      <c r="AF575" s="346"/>
      <c r="AG575" s="346"/>
      <c r="AH575" s="346"/>
      <c r="AI575" s="346"/>
      <c r="AJ575" s="346"/>
      <c r="AK575" s="346"/>
      <c r="AL575" s="346"/>
      <c r="AM575" s="346"/>
      <c r="AN575" s="346"/>
      <c r="AO575" s="374"/>
      <c r="AP575" s="348">
        <v>12.28</v>
      </c>
      <c r="AQ575" s="348">
        <v>11.48</v>
      </c>
      <c r="AR575" s="348">
        <v>8.7200000000000006</v>
      </c>
      <c r="AS575" s="348">
        <v>3.79</v>
      </c>
      <c r="AT575" s="348">
        <v>2.61</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4450</v>
      </c>
      <c r="B576" s="372"/>
      <c r="C576" s="731"/>
      <c r="D576" s="372"/>
      <c r="E576" s="372"/>
      <c r="F576" s="372"/>
      <c r="G576" s="372"/>
      <c r="H576" s="374"/>
      <c r="I576" s="348">
        <v>-0.4829</v>
      </c>
      <c r="J576" s="348">
        <v>-0.58189999999999997</v>
      </c>
      <c r="K576" s="348">
        <v>0.39550000000000002</v>
      </c>
      <c r="L576" s="348">
        <v>0.76839999999999997</v>
      </c>
      <c r="M576" s="348">
        <v>-4.3202999999999996</v>
      </c>
      <c r="N576" s="350">
        <v>-2.5070000000000001</v>
      </c>
      <c r="O576" s="348">
        <v>-1.87</v>
      </c>
      <c r="P576" s="348">
        <v>7.7126000000000001</v>
      </c>
      <c r="Q576" s="348">
        <v>7.5926999999999998</v>
      </c>
      <c r="R576" s="348">
        <v>10.875999999999999</v>
      </c>
      <c r="S576" s="348">
        <v>0.94320000000000004</v>
      </c>
      <c r="T576" s="348">
        <v>7.8788</v>
      </c>
      <c r="U576" s="348">
        <v>-7.8025000000000002</v>
      </c>
      <c r="V576" s="348">
        <v>-2.1139000000000001</v>
      </c>
      <c r="W576" s="348">
        <v>-1.2005999999999999</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10.23</v>
      </c>
      <c r="AQ576" s="348">
        <v>9.5</v>
      </c>
      <c r="AR576" s="348">
        <v>6.16</v>
      </c>
      <c r="AS576" s="348">
        <v>1.52</v>
      </c>
      <c r="AT576" s="348">
        <v>-4.7</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4451</v>
      </c>
      <c r="B577" s="372"/>
      <c r="C577" s="731"/>
      <c r="D577" s="372"/>
      <c r="E577" s="372"/>
      <c r="F577" s="372"/>
      <c r="G577" s="372"/>
      <c r="H577" s="374"/>
      <c r="I577" s="348">
        <v>-0.26219999999999999</v>
      </c>
      <c r="J577" s="348">
        <v>-0.41570000000000001</v>
      </c>
      <c r="K577" s="348">
        <v>0.4718</v>
      </c>
      <c r="L577" s="348">
        <v>0.75729999999999997</v>
      </c>
      <c r="M577" s="348">
        <v>0.34710000000000002</v>
      </c>
      <c r="N577" s="350">
        <v>6.2424999999999997</v>
      </c>
      <c r="O577" s="348">
        <v>2.4110999999999998</v>
      </c>
      <c r="P577" s="348">
        <v>14.448399999999999</v>
      </c>
      <c r="Q577" s="348">
        <v>13.604100000000001</v>
      </c>
      <c r="R577" s="348">
        <v>13.437099999999999</v>
      </c>
      <c r="S577" s="348">
        <v>2.1901000000000002</v>
      </c>
      <c r="T577" s="348">
        <v>12.3041</v>
      </c>
      <c r="U577" s="348">
        <v>-0.25580000000000003</v>
      </c>
      <c r="V577" s="348">
        <v>5.5243000000000002</v>
      </c>
      <c r="W577" s="348">
        <v>-1.1597</v>
      </c>
      <c r="X577" s="348">
        <v>8.4153000000000002</v>
      </c>
      <c r="Y577" s="374"/>
      <c r="Z577" s="346"/>
      <c r="AA577" s="346"/>
      <c r="AB577" s="346"/>
      <c r="AC577" s="346"/>
      <c r="AD577" s="346"/>
      <c r="AE577" s="346"/>
      <c r="AF577" s="346"/>
      <c r="AG577" s="346"/>
      <c r="AH577" s="346"/>
      <c r="AI577" s="346"/>
      <c r="AJ577" s="346"/>
      <c r="AK577" s="346"/>
      <c r="AL577" s="346"/>
      <c r="AM577" s="346"/>
      <c r="AN577" s="346"/>
      <c r="AO577" s="374"/>
      <c r="AP577" s="348">
        <v>15.04</v>
      </c>
      <c r="AQ577" s="348">
        <v>16.41</v>
      </c>
      <c r="AR577" s="348">
        <v>12.79</v>
      </c>
      <c r="AS577" s="348">
        <v>7.97</v>
      </c>
      <c r="AT577" s="348">
        <v>4.59</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426</v>
      </c>
      <c r="B578" s="372"/>
      <c r="C578" s="731"/>
      <c r="D578" s="372"/>
      <c r="E578" s="372"/>
      <c r="F578" s="372"/>
      <c r="G578" s="372"/>
      <c r="H578" s="374"/>
      <c r="I578" s="348">
        <v>-0.48280000000000001</v>
      </c>
      <c r="J578" s="348">
        <v>-0.58169999999999999</v>
      </c>
      <c r="K578" s="348">
        <v>0.52300000000000002</v>
      </c>
      <c r="L578" s="348">
        <v>1.3996999999999999</v>
      </c>
      <c r="M578" s="348">
        <v>-3.5547</v>
      </c>
      <c r="N578" s="350">
        <v>-1.4574</v>
      </c>
      <c r="O578" s="348">
        <v>-0.73380000000000001</v>
      </c>
      <c r="P578" s="348">
        <v>8.9700000000000006</v>
      </c>
      <c r="Q578" s="348">
        <v>8.8758999999999997</v>
      </c>
      <c r="R578" s="348">
        <v>12.227499999999999</v>
      </c>
      <c r="S578" s="348">
        <v>1.2422</v>
      </c>
      <c r="T578" s="348">
        <v>8.7339000000000002</v>
      </c>
      <c r="U578" s="348">
        <v>-6.9626999999999999</v>
      </c>
      <c r="V578" s="348">
        <v>-1.0753999999999999</v>
      </c>
      <c r="W578" s="348">
        <v>-1.0969</v>
      </c>
      <c r="X578" s="348">
        <v>9.8507999999999996</v>
      </c>
      <c r="Y578" s="374"/>
      <c r="Z578" s="346"/>
      <c r="AA578" s="346"/>
      <c r="AB578" s="346"/>
      <c r="AC578" s="346"/>
      <c r="AD578" s="346"/>
      <c r="AE578" s="346"/>
      <c r="AF578" s="346"/>
      <c r="AG578" s="346"/>
      <c r="AH578" s="346"/>
      <c r="AI578" s="346"/>
      <c r="AJ578" s="346"/>
      <c r="AK578" s="346"/>
      <c r="AL578" s="346"/>
      <c r="AM578" s="346"/>
      <c r="AN578" s="346"/>
      <c r="AO578" s="374"/>
      <c r="AP578" s="348">
        <v>11.61</v>
      </c>
      <c r="AQ578" s="348">
        <v>10.9</v>
      </c>
      <c r="AR578" s="348">
        <v>7.51</v>
      </c>
      <c r="AS578" s="348">
        <v>2.84</v>
      </c>
      <c r="AT578" s="348">
        <v>-3.28</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4452</v>
      </c>
      <c r="B579" s="372"/>
      <c r="C579" s="731"/>
      <c r="D579" s="372"/>
      <c r="E579" s="372"/>
      <c r="F579" s="372"/>
      <c r="G579" s="372"/>
      <c r="H579" s="374"/>
      <c r="I579" s="348">
        <v>-0.66039999999999999</v>
      </c>
      <c r="J579" s="348">
        <v>-0.66600000000000004</v>
      </c>
      <c r="K579" s="348">
        <v>-0.36599999999999999</v>
      </c>
      <c r="L579" s="348">
        <v>-2.4950999999999999</v>
      </c>
      <c r="M579" s="348">
        <v>-8.0248000000000008</v>
      </c>
      <c r="N579" s="350">
        <v>-5.6420000000000003</v>
      </c>
      <c r="O579" s="348">
        <v>-7.3830999999999998</v>
      </c>
      <c r="P579" s="348">
        <v>7.5671999999999997</v>
      </c>
      <c r="Q579" s="348">
        <v>8.4373000000000005</v>
      </c>
      <c r="R579" s="348">
        <v>14.5108</v>
      </c>
      <c r="S579" s="348">
        <v>-0.3921</v>
      </c>
      <c r="T579" s="348">
        <v>2.3277000000000001</v>
      </c>
      <c r="U579" s="348">
        <v>-10.4771</v>
      </c>
      <c r="V579" s="348">
        <v>-4.4183000000000003</v>
      </c>
      <c r="W579" s="348">
        <v>-1.5365</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12.89</v>
      </c>
      <c r="AQ579" s="348">
        <v>10.79</v>
      </c>
      <c r="AR579" s="348">
        <v>5.48</v>
      </c>
      <c r="AS579" s="348">
        <v>-2.2799999999999998</v>
      </c>
      <c r="AT579" s="348">
        <v>-10.55</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427</v>
      </c>
      <c r="B580" s="372"/>
      <c r="C580" s="731"/>
      <c r="D580" s="372"/>
      <c r="E580" s="372"/>
      <c r="F580" s="372"/>
      <c r="G580" s="372"/>
      <c r="H580" s="374"/>
      <c r="I580" s="348">
        <v>-0.26840000000000003</v>
      </c>
      <c r="J580" s="348">
        <v>5.0200000000000002E-2</v>
      </c>
      <c r="K580" s="348">
        <v>1.9894000000000001</v>
      </c>
      <c r="L580" s="348">
        <v>3.6718999999999999</v>
      </c>
      <c r="M580" s="348">
        <v>5.1694000000000004</v>
      </c>
      <c r="N580" s="350">
        <v>6.1810999999999998</v>
      </c>
      <c r="O580" s="348">
        <v>1.3274999999999999</v>
      </c>
      <c r="P580" s="348">
        <v>14.498699999999999</v>
      </c>
      <c r="Q580" s="348">
        <v>13.7872</v>
      </c>
      <c r="R580" s="348">
        <v>14.6335</v>
      </c>
      <c r="S580" s="348">
        <v>2.8117000000000001</v>
      </c>
      <c r="T580" s="348">
        <v>18.2881</v>
      </c>
      <c r="U580" s="348">
        <v>1.9561999999999999</v>
      </c>
      <c r="V580" s="348">
        <v>6.3846999999999996</v>
      </c>
      <c r="W580" s="348">
        <v>0.7964</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15.59</v>
      </c>
      <c r="AQ580" s="348">
        <v>16.850000000000001</v>
      </c>
      <c r="AR580" s="348">
        <v>13.27</v>
      </c>
      <c r="AS580" s="348">
        <v>8.09</v>
      </c>
      <c r="AT580" s="348">
        <v>10.050000000000001</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4453</v>
      </c>
      <c r="B581" s="372"/>
      <c r="C581" s="731"/>
      <c r="D581" s="372"/>
      <c r="E581" s="372"/>
      <c r="F581" s="372"/>
      <c r="G581" s="372"/>
      <c r="H581" s="374"/>
      <c r="I581" s="348">
        <v>1.12E-2</v>
      </c>
      <c r="J581" s="348">
        <v>5.8700000000000002E-2</v>
      </c>
      <c r="K581" s="348">
        <v>3.47</v>
      </c>
      <c r="L581" s="348">
        <v>3.6581999999999999</v>
      </c>
      <c r="M581" s="348">
        <v>7.5873999999999997</v>
      </c>
      <c r="N581" s="350">
        <v>13.7765</v>
      </c>
      <c r="O581" s="348">
        <v>4.9199000000000002</v>
      </c>
      <c r="P581" s="348">
        <v>20.026700000000002</v>
      </c>
      <c r="Q581" s="348">
        <v>17.834700000000002</v>
      </c>
      <c r="R581" s="348">
        <v>14.868399999999999</v>
      </c>
      <c r="S581" s="348">
        <v>5.1925999999999997</v>
      </c>
      <c r="T581" s="348">
        <v>19.056799999999999</v>
      </c>
      <c r="U581" s="348">
        <v>7.1595000000000004</v>
      </c>
      <c r="V581" s="348">
        <v>11.4969</v>
      </c>
      <c r="W581" s="348">
        <v>1.6603000000000001</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18.27</v>
      </c>
      <c r="AQ581" s="348">
        <v>21.48</v>
      </c>
      <c r="AR581" s="348">
        <v>18.12</v>
      </c>
      <c r="AS581" s="348">
        <v>13.71</v>
      </c>
      <c r="AT581" s="348">
        <v>17.579999999999998</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4454</v>
      </c>
      <c r="B582" s="372"/>
      <c r="C582" s="731"/>
      <c r="D582" s="372"/>
      <c r="E582" s="372"/>
      <c r="F582" s="372"/>
      <c r="G582" s="372"/>
      <c r="H582" s="374"/>
      <c r="I582" s="348">
        <v>-0.16089999999999999</v>
      </c>
      <c r="J582" s="348">
        <v>-0.55210000000000004</v>
      </c>
      <c r="K582" s="348">
        <v>0.38519999999999999</v>
      </c>
      <c r="L582" s="348">
        <v>-7.9899999999999999E-2</v>
      </c>
      <c r="M582" s="348">
        <v>3.1431</v>
      </c>
      <c r="N582" s="350">
        <v>6.6307</v>
      </c>
      <c r="O582" s="348">
        <v>7.7999999999999996E-3</v>
      </c>
      <c r="P582" s="348">
        <v>16.585599999999999</v>
      </c>
      <c r="Q582" s="348">
        <v>17.921299999999999</v>
      </c>
      <c r="R582" s="348">
        <v>15.5937</v>
      </c>
      <c r="S582" s="348">
        <v>-0.35580000000000001</v>
      </c>
      <c r="T582" s="348">
        <v>15.1861</v>
      </c>
      <c r="U582" s="348">
        <v>1.1815</v>
      </c>
      <c r="V582" s="348">
        <v>6.1863000000000001</v>
      </c>
      <c r="W582" s="348">
        <v>-0.51590000000000003</v>
      </c>
      <c r="X582" s="348" t="s">
        <v>428</v>
      </c>
      <c r="Y582" s="374"/>
      <c r="Z582" s="346"/>
      <c r="AA582" s="346"/>
      <c r="AB582" s="346"/>
      <c r="AC582" s="346"/>
      <c r="AD582" s="346"/>
      <c r="AE582" s="346"/>
      <c r="AF582" s="346"/>
      <c r="AG582" s="346"/>
      <c r="AH582" s="346"/>
      <c r="AI582" s="346"/>
      <c r="AJ582" s="346"/>
      <c r="AK582" s="346"/>
      <c r="AL582" s="346"/>
      <c r="AM582" s="346"/>
      <c r="AN582" s="346"/>
      <c r="AO582" s="374"/>
      <c r="AP582" s="348">
        <v>17.22</v>
      </c>
      <c r="AQ582" s="348">
        <v>19.34</v>
      </c>
      <c r="AR582" s="348">
        <v>14.99</v>
      </c>
      <c r="AS582" s="348">
        <v>7.39</v>
      </c>
      <c r="AT582" s="348">
        <v>6.74</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2539</v>
      </c>
      <c r="B583" s="372"/>
      <c r="C583" s="731"/>
      <c r="D583" s="372"/>
      <c r="E583" s="372"/>
      <c r="F583" s="372"/>
      <c r="G583" s="372"/>
      <c r="H583" s="374"/>
      <c r="I583" s="348">
        <v>-1.2200000000000001E-2</v>
      </c>
      <c r="J583" s="348">
        <v>-9.3600000000000003E-2</v>
      </c>
      <c r="K583" s="348">
        <v>1.6941999999999999</v>
      </c>
      <c r="L583" s="348">
        <v>1.0601</v>
      </c>
      <c r="M583" s="348">
        <v>3.2475999999999998</v>
      </c>
      <c r="N583" s="350">
        <v>0.4395</v>
      </c>
      <c r="O583" s="348">
        <v>-5.5353000000000003</v>
      </c>
      <c r="P583" s="348">
        <v>9.2158999999999995</v>
      </c>
      <c r="Q583" s="348">
        <v>7.6074000000000002</v>
      </c>
      <c r="R583" s="348">
        <v>13.0906</v>
      </c>
      <c r="S583" s="348">
        <v>3.6267</v>
      </c>
      <c r="T583" s="348">
        <v>13.715</v>
      </c>
      <c r="U583" s="348">
        <v>-1.0570999999999999</v>
      </c>
      <c r="V583" s="348">
        <v>2.4761000000000002</v>
      </c>
      <c r="W583" s="348">
        <v>4.8599999999999997E-2</v>
      </c>
      <c r="X583" s="348" t="s">
        <v>428</v>
      </c>
      <c r="Y583" s="374"/>
      <c r="Z583" s="346"/>
      <c r="AA583" s="346"/>
      <c r="AB583" s="346"/>
      <c r="AC583" s="346"/>
      <c r="AD583" s="346"/>
      <c r="AE583" s="346"/>
      <c r="AF583" s="346"/>
      <c r="AG583" s="346"/>
      <c r="AH583" s="346"/>
      <c r="AI583" s="346"/>
      <c r="AJ583" s="346"/>
      <c r="AK583" s="346"/>
      <c r="AL583" s="346"/>
      <c r="AM583" s="346"/>
      <c r="AN583" s="346"/>
      <c r="AO583" s="374"/>
      <c r="AP583" s="348">
        <v>12.39</v>
      </c>
      <c r="AQ583" s="348">
        <v>11.43</v>
      </c>
      <c r="AR583" s="348">
        <v>7.39</v>
      </c>
      <c r="AS583" s="348">
        <v>2.65</v>
      </c>
      <c r="AT583" s="348">
        <v>4.72</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666</v>
      </c>
      <c r="B584" s="372"/>
      <c r="C584" s="731"/>
      <c r="D584" s="372"/>
      <c r="E584" s="372"/>
      <c r="F584" s="372"/>
      <c r="G584" s="372"/>
      <c r="H584" s="374"/>
      <c r="I584" s="348">
        <v>-0.32469999999999999</v>
      </c>
      <c r="J584" s="348">
        <v>-0.124</v>
      </c>
      <c r="K584" s="348">
        <v>1.5488999999999999</v>
      </c>
      <c r="L584" s="348">
        <v>2.7414000000000001</v>
      </c>
      <c r="M584" s="348">
        <v>2.0034999999999998</v>
      </c>
      <c r="N584" s="350">
        <v>4.0563000000000002</v>
      </c>
      <c r="O584" s="348">
        <v>0.69369999999999998</v>
      </c>
      <c r="P584" s="348">
        <v>12.792199999999999</v>
      </c>
      <c r="Q584" s="348">
        <v>11.712999999999999</v>
      </c>
      <c r="R584" s="348">
        <v>13.557700000000001</v>
      </c>
      <c r="S584" s="348">
        <v>2.3896999999999999</v>
      </c>
      <c r="T584" s="348">
        <v>15.0822</v>
      </c>
      <c r="U584" s="348">
        <v>-0.88970000000000005</v>
      </c>
      <c r="V584" s="348">
        <v>4.1993</v>
      </c>
      <c r="W584" s="348">
        <v>0.1857</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13.83</v>
      </c>
      <c r="AQ584" s="348">
        <v>14.23</v>
      </c>
      <c r="AR584" s="348">
        <v>11.12</v>
      </c>
      <c r="AS584" s="348">
        <v>6.51</v>
      </c>
      <c r="AT584" s="348">
        <v>5.6</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4455</v>
      </c>
      <c r="B585" s="372"/>
      <c r="C585" s="731"/>
      <c r="D585" s="372"/>
      <c r="E585" s="372"/>
      <c r="F585" s="372"/>
      <c r="G585" s="372"/>
      <c r="H585" s="374"/>
      <c r="I585" s="348">
        <v>-0.84830000000000005</v>
      </c>
      <c r="J585" s="348">
        <v>0.30940000000000001</v>
      </c>
      <c r="K585" s="348">
        <v>0.3427</v>
      </c>
      <c r="L585" s="348">
        <v>-4.7149000000000001</v>
      </c>
      <c r="M585" s="348">
        <v>-4.2343000000000002</v>
      </c>
      <c r="N585" s="350">
        <v>18.254899999999999</v>
      </c>
      <c r="O585" s="348">
        <v>3.5266999999999999</v>
      </c>
      <c r="P585" s="348">
        <v>25.9969</v>
      </c>
      <c r="Q585" s="348">
        <v>26.5852</v>
      </c>
      <c r="R585" s="348">
        <v>16.8767</v>
      </c>
      <c r="S585" s="348">
        <v>-0.32490000000000002</v>
      </c>
      <c r="T585" s="348">
        <v>7.8544</v>
      </c>
      <c r="U585" s="348">
        <v>4.1769999999999996</v>
      </c>
      <c r="V585" s="348">
        <v>12.203200000000001</v>
      </c>
      <c r="W585" s="348">
        <v>-0.6825</v>
      </c>
      <c r="X585" s="348" t="s">
        <v>428</v>
      </c>
      <c r="Y585" s="374"/>
      <c r="Z585" s="346"/>
      <c r="AA585" s="346"/>
      <c r="AB585" s="346"/>
      <c r="AC585" s="346"/>
      <c r="AD585" s="346"/>
      <c r="AE585" s="346"/>
      <c r="AF585" s="346"/>
      <c r="AG585" s="346"/>
      <c r="AH585" s="346"/>
      <c r="AI585" s="346"/>
      <c r="AJ585" s="346"/>
      <c r="AK585" s="346"/>
      <c r="AL585" s="346"/>
      <c r="AM585" s="346"/>
      <c r="AN585" s="346"/>
      <c r="AO585" s="374"/>
      <c r="AP585" s="348">
        <v>21.75</v>
      </c>
      <c r="AQ585" s="348">
        <v>28.54</v>
      </c>
      <c r="AR585" s="348">
        <v>23.58</v>
      </c>
      <c r="AS585" s="348">
        <v>12.82</v>
      </c>
      <c r="AT585" s="348">
        <v>6.06</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4456</v>
      </c>
      <c r="B586" s="372"/>
      <c r="C586" s="731"/>
      <c r="D586" s="372"/>
      <c r="E586" s="372"/>
      <c r="F586" s="372"/>
      <c r="G586" s="372"/>
      <c r="H586" s="374"/>
      <c r="I586" s="348">
        <v>-9.2299999999999993E-2</v>
      </c>
      <c r="J586" s="348">
        <v>2.3927999999999998</v>
      </c>
      <c r="K586" s="348">
        <v>7.2356999999999996</v>
      </c>
      <c r="L586" s="348">
        <v>7.5625999999999998</v>
      </c>
      <c r="M586" s="348">
        <v>13.79</v>
      </c>
      <c r="N586" s="350">
        <v>15.0166</v>
      </c>
      <c r="O586" s="348">
        <v>-1.387</v>
      </c>
      <c r="P586" s="348">
        <v>19.843599999999999</v>
      </c>
      <c r="Q586" s="348">
        <v>15.1531</v>
      </c>
      <c r="R586" s="348">
        <v>20.956900000000001</v>
      </c>
      <c r="S586" s="348">
        <v>7.1879999999999997</v>
      </c>
      <c r="T586" s="348">
        <v>29.563500000000001</v>
      </c>
      <c r="U586" s="348">
        <v>14.622400000000001</v>
      </c>
      <c r="V586" s="348">
        <v>18.395399999999999</v>
      </c>
      <c r="W586" s="348">
        <v>6.0205000000000002</v>
      </c>
      <c r="X586" s="348">
        <v>12.5381</v>
      </c>
      <c r="Y586" s="374"/>
      <c r="Z586" s="346"/>
      <c r="AA586" s="346"/>
      <c r="AB586" s="346"/>
      <c r="AC586" s="346"/>
      <c r="AD586" s="346"/>
      <c r="AE586" s="346"/>
      <c r="AF586" s="346"/>
      <c r="AG586" s="346"/>
      <c r="AH586" s="346"/>
      <c r="AI586" s="346"/>
      <c r="AJ586" s="346"/>
      <c r="AK586" s="346"/>
      <c r="AL586" s="346"/>
      <c r="AM586" s="346"/>
      <c r="AN586" s="346"/>
      <c r="AO586" s="374"/>
      <c r="AP586" s="348">
        <v>21.34</v>
      </c>
      <c r="AQ586" s="348">
        <v>21.57</v>
      </c>
      <c r="AR586" s="348">
        <v>16.43</v>
      </c>
      <c r="AS586" s="348">
        <v>11.29</v>
      </c>
      <c r="AT586" s="348">
        <v>28.71</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4457</v>
      </c>
      <c r="B587" s="372"/>
      <c r="C587" s="731"/>
      <c r="D587" s="372"/>
      <c r="E587" s="372"/>
      <c r="F587" s="372"/>
      <c r="G587" s="372"/>
      <c r="H587" s="374"/>
      <c r="I587" s="348">
        <v>-0.17249999999999999</v>
      </c>
      <c r="J587" s="348">
        <v>-0.45479999999999998</v>
      </c>
      <c r="K587" s="348">
        <v>6.0299999999999999E-2</v>
      </c>
      <c r="L587" s="348">
        <v>4.0952000000000002</v>
      </c>
      <c r="M587" s="348">
        <v>-0.29139999999999999</v>
      </c>
      <c r="N587" s="350">
        <v>2.8576999999999999</v>
      </c>
      <c r="O587" s="348">
        <v>-4.9683999999999999</v>
      </c>
      <c r="P587" s="348">
        <v>12.0192</v>
      </c>
      <c r="Q587" s="348">
        <v>9.7926000000000002</v>
      </c>
      <c r="R587" s="348">
        <v>12.315799999999999</v>
      </c>
      <c r="S587" s="348">
        <v>3.1371000000000002</v>
      </c>
      <c r="T587" s="348">
        <v>13.173999999999999</v>
      </c>
      <c r="U587" s="348">
        <v>0.15140000000000001</v>
      </c>
      <c r="V587" s="348">
        <v>4.4889000000000001</v>
      </c>
      <c r="W587" s="348">
        <v>-1.2478</v>
      </c>
      <c r="X587" s="348" t="s">
        <v>428</v>
      </c>
      <c r="Y587" s="374"/>
      <c r="Z587" s="346"/>
      <c r="AA587" s="346"/>
      <c r="AB587" s="346"/>
      <c r="AC587" s="346"/>
      <c r="AD587" s="346"/>
      <c r="AE587" s="346"/>
      <c r="AF587" s="346"/>
      <c r="AG587" s="346"/>
      <c r="AH587" s="346"/>
      <c r="AI587" s="346"/>
      <c r="AJ587" s="346"/>
      <c r="AK587" s="346"/>
      <c r="AL587" s="346"/>
      <c r="AM587" s="346"/>
      <c r="AN587" s="346"/>
      <c r="AO587" s="374"/>
      <c r="AP587" s="348">
        <v>12.01</v>
      </c>
      <c r="AQ587" s="348">
        <v>12.04</v>
      </c>
      <c r="AR587" s="348">
        <v>9.64</v>
      </c>
      <c r="AS587" s="348">
        <v>3.15</v>
      </c>
      <c r="AT587" s="348">
        <v>5.57</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4458</v>
      </c>
      <c r="B588" s="372"/>
      <c r="C588" s="731"/>
      <c r="D588" s="372"/>
      <c r="E588" s="372"/>
      <c r="F588" s="372"/>
      <c r="G588" s="372"/>
      <c r="H588" s="374"/>
      <c r="I588" s="348">
        <v>-0.1724</v>
      </c>
      <c r="J588" s="348">
        <v>-0.45490000000000003</v>
      </c>
      <c r="K588" s="348">
        <v>0.2828</v>
      </c>
      <c r="L588" s="348">
        <v>4.6699000000000002</v>
      </c>
      <c r="M588" s="348">
        <v>0.38700000000000001</v>
      </c>
      <c r="N588" s="350">
        <v>3.7486999999999999</v>
      </c>
      <c r="O588" s="348">
        <v>-4.0696000000000003</v>
      </c>
      <c r="P588" s="348">
        <v>13.141</v>
      </c>
      <c r="Q588" s="348">
        <v>10.974600000000001</v>
      </c>
      <c r="R588" s="348">
        <v>13.7051</v>
      </c>
      <c r="S588" s="348">
        <v>3.5758000000000001</v>
      </c>
      <c r="T588" s="348">
        <v>13.9176</v>
      </c>
      <c r="U588" s="348">
        <v>0.89739999999999998</v>
      </c>
      <c r="V588" s="348">
        <v>5.3967000000000001</v>
      </c>
      <c r="W588" s="348">
        <v>-1.1635</v>
      </c>
      <c r="X588" s="348">
        <v>3.9077000000000002</v>
      </c>
      <c r="Y588" s="374"/>
      <c r="Z588" s="346"/>
      <c r="AA588" s="346"/>
      <c r="AB588" s="346"/>
      <c r="AC588" s="346"/>
      <c r="AD588" s="346"/>
      <c r="AE588" s="346"/>
      <c r="AF588" s="346"/>
      <c r="AG588" s="346"/>
      <c r="AH588" s="346"/>
      <c r="AI588" s="346"/>
      <c r="AJ588" s="346"/>
      <c r="AK588" s="346"/>
      <c r="AL588" s="346"/>
      <c r="AM588" s="346"/>
      <c r="AN588" s="346"/>
      <c r="AO588" s="374"/>
      <c r="AP588" s="348">
        <v>13.34</v>
      </c>
      <c r="AQ588" s="348">
        <v>13.35</v>
      </c>
      <c r="AR588" s="348">
        <v>10.87</v>
      </c>
      <c r="AS588" s="348">
        <v>4.26</v>
      </c>
      <c r="AT588" s="348">
        <v>6.92</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2540</v>
      </c>
      <c r="B589" s="372"/>
      <c r="C589" s="731"/>
      <c r="D589" s="372"/>
      <c r="E589" s="372"/>
      <c r="F589" s="372"/>
      <c r="G589" s="372"/>
      <c r="H589" s="374"/>
      <c r="I589" s="348">
        <v>-0.40229999999999999</v>
      </c>
      <c r="J589" s="348">
        <v>-1.4274</v>
      </c>
      <c r="K589" s="348">
        <v>4.7050999999999998</v>
      </c>
      <c r="L589" s="348">
        <v>8.4527000000000001</v>
      </c>
      <c r="M589" s="348">
        <v>3.5085999999999999</v>
      </c>
      <c r="N589" s="350">
        <v>15.239100000000001</v>
      </c>
      <c r="O589" s="348">
        <v>6.6292</v>
      </c>
      <c r="P589" s="348">
        <v>24.4666</v>
      </c>
      <c r="Q589" s="348">
        <v>25.2837</v>
      </c>
      <c r="R589" s="348">
        <v>12.908300000000001</v>
      </c>
      <c r="S589" s="348">
        <v>9.7356999999999996</v>
      </c>
      <c r="T589" s="348">
        <v>22.572199999999999</v>
      </c>
      <c r="U589" s="348">
        <v>3.5253000000000001</v>
      </c>
      <c r="V589" s="348">
        <v>9.9760000000000009</v>
      </c>
      <c r="W589" s="348">
        <v>0.6431</v>
      </c>
      <c r="X589" s="348" t="s">
        <v>428</v>
      </c>
      <c r="Y589" s="374"/>
      <c r="Z589" s="346"/>
      <c r="AA589" s="346"/>
      <c r="AB589" s="346"/>
      <c r="AC589" s="346"/>
      <c r="AD589" s="346"/>
      <c r="AE589" s="346"/>
      <c r="AF589" s="346"/>
      <c r="AG589" s="346"/>
      <c r="AH589" s="346"/>
      <c r="AI589" s="346"/>
      <c r="AJ589" s="346"/>
      <c r="AK589" s="346"/>
      <c r="AL589" s="346"/>
      <c r="AM589" s="346"/>
      <c r="AN589" s="346"/>
      <c r="AO589" s="374"/>
      <c r="AP589" s="348">
        <v>18.559999999999999</v>
      </c>
      <c r="AQ589" s="348">
        <v>24.33</v>
      </c>
      <c r="AR589" s="348">
        <v>23.02</v>
      </c>
      <c r="AS589" s="348">
        <v>16.7</v>
      </c>
      <c r="AT589" s="348">
        <v>18.27</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4459</v>
      </c>
      <c r="B590" s="372"/>
      <c r="C590" s="731"/>
      <c r="D590" s="372"/>
      <c r="E590" s="372"/>
      <c r="F590" s="372"/>
      <c r="G590" s="372"/>
      <c r="H590" s="374"/>
      <c r="I590" s="348">
        <v>-0.4738</v>
      </c>
      <c r="J590" s="348">
        <v>2.4500000000000001E-2</v>
      </c>
      <c r="K590" s="348">
        <v>0.90639999999999998</v>
      </c>
      <c r="L590" s="348">
        <v>5.3571999999999997</v>
      </c>
      <c r="M590" s="348">
        <v>-4.3636999999999997</v>
      </c>
      <c r="N590" s="350">
        <v>6.2948000000000004</v>
      </c>
      <c r="O590" s="348">
        <v>6.67</v>
      </c>
      <c r="P590" s="348">
        <v>9.9685000000000006</v>
      </c>
      <c r="Q590" s="348">
        <v>10.9238</v>
      </c>
      <c r="R590" s="348">
        <v>12.240399999999999</v>
      </c>
      <c r="S590" s="348">
        <v>0.12959999999999999</v>
      </c>
      <c r="T590" s="348">
        <v>15.141299999999999</v>
      </c>
      <c r="U590" s="348">
        <v>-2.8433999999999999</v>
      </c>
      <c r="V590" s="348">
        <v>5.9518000000000004</v>
      </c>
      <c r="W590" s="348">
        <v>0.58879999999999999</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11.63</v>
      </c>
      <c r="AQ590" s="348">
        <v>12.3</v>
      </c>
      <c r="AR590" s="348">
        <v>10.050000000000001</v>
      </c>
      <c r="AS590" s="348">
        <v>7.75</v>
      </c>
      <c r="AT590" s="348">
        <v>2.59</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4460</v>
      </c>
      <c r="B591" s="372"/>
      <c r="C591" s="731"/>
      <c r="D591" s="372"/>
      <c r="E591" s="372"/>
      <c r="F591" s="372"/>
      <c r="G591" s="372"/>
      <c r="H591" s="374"/>
      <c r="I591" s="348">
        <v>-1.2212000000000001</v>
      </c>
      <c r="J591" s="348">
        <v>1.2079</v>
      </c>
      <c r="K591" s="348">
        <v>3.2978999999999998</v>
      </c>
      <c r="L591" s="348">
        <v>-1.7694000000000001</v>
      </c>
      <c r="M591" s="348">
        <v>19.1815</v>
      </c>
      <c r="N591" s="350">
        <v>28.4283</v>
      </c>
      <c r="O591" s="348">
        <v>30.2807</v>
      </c>
      <c r="P591" s="348">
        <v>55.656700000000001</v>
      </c>
      <c r="Q591" s="348">
        <v>30.21</v>
      </c>
      <c r="R591" s="348" t="s">
        <v>430</v>
      </c>
      <c r="S591" s="348">
        <v>0.51590000000000003</v>
      </c>
      <c r="T591" s="348">
        <v>28.992799999999999</v>
      </c>
      <c r="U591" s="348">
        <v>17.970700000000001</v>
      </c>
      <c r="V591" s="348">
        <v>32.745600000000003</v>
      </c>
      <c r="W591" s="348">
        <v>2.9914000000000001</v>
      </c>
      <c r="X591" s="348" t="s">
        <v>428</v>
      </c>
      <c r="Y591" s="374"/>
      <c r="Z591" s="346"/>
      <c r="AA591" s="346"/>
      <c r="AB591" s="346"/>
      <c r="AC591" s="346"/>
      <c r="AD591" s="346"/>
      <c r="AE591" s="346"/>
      <c r="AF591" s="346"/>
      <c r="AG591" s="346"/>
      <c r="AH591" s="346"/>
      <c r="AI591" s="346"/>
      <c r="AJ591" s="346"/>
      <c r="AK591" s="346"/>
      <c r="AL591" s="346"/>
      <c r="AM591" s="346"/>
      <c r="AN591" s="346"/>
      <c r="AO591" s="374"/>
      <c r="AP591" s="348" t="s">
        <v>430</v>
      </c>
      <c r="AQ591" s="348">
        <v>36.369999999999997</v>
      </c>
      <c r="AR591" s="348">
        <v>41.21</v>
      </c>
      <c r="AS591" s="348">
        <v>36.549999999999997</v>
      </c>
      <c r="AT591" s="348">
        <v>29.35</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2541</v>
      </c>
      <c r="B592" s="372"/>
      <c r="C592" s="731"/>
      <c r="D592" s="372"/>
      <c r="E592" s="372"/>
      <c r="F592" s="372"/>
      <c r="G592" s="372"/>
      <c r="H592" s="374"/>
      <c r="I592" s="348">
        <v>-0.62670000000000003</v>
      </c>
      <c r="J592" s="348">
        <v>0.32669999999999999</v>
      </c>
      <c r="K592" s="348">
        <v>0.20569999999999999</v>
      </c>
      <c r="L592" s="348">
        <v>-6.1402000000000001</v>
      </c>
      <c r="M592" s="348">
        <v>-0.85419999999999996</v>
      </c>
      <c r="N592" s="350">
        <v>14.155099999999999</v>
      </c>
      <c r="O592" s="348">
        <v>2.8662000000000001</v>
      </c>
      <c r="P592" s="348">
        <v>17.7285</v>
      </c>
      <c r="Q592" s="348">
        <v>14.375400000000001</v>
      </c>
      <c r="R592" s="348">
        <v>14.503</v>
      </c>
      <c r="S592" s="348">
        <v>0.442</v>
      </c>
      <c r="T592" s="348">
        <v>8.0031999999999996</v>
      </c>
      <c r="U592" s="348">
        <v>3.9192999999999998</v>
      </c>
      <c r="V592" s="348">
        <v>10.150600000000001</v>
      </c>
      <c r="W592" s="348">
        <v>-0.4259</v>
      </c>
      <c r="X592" s="348">
        <v>16.201599999999999</v>
      </c>
      <c r="Y592" s="374"/>
      <c r="Z592" s="346"/>
      <c r="AA592" s="346"/>
      <c r="AB592" s="346"/>
      <c r="AC592" s="346"/>
      <c r="AD592" s="346"/>
      <c r="AE592" s="346"/>
      <c r="AF592" s="346"/>
      <c r="AG592" s="346"/>
      <c r="AH592" s="346"/>
      <c r="AI592" s="346"/>
      <c r="AJ592" s="346"/>
      <c r="AK592" s="346"/>
      <c r="AL592" s="346"/>
      <c r="AM592" s="346"/>
      <c r="AN592" s="346"/>
      <c r="AO592" s="374"/>
      <c r="AP592" s="348">
        <v>15.83</v>
      </c>
      <c r="AQ592" s="348">
        <v>18.02</v>
      </c>
      <c r="AR592" s="348">
        <v>14.07</v>
      </c>
      <c r="AS592" s="348">
        <v>9.8699999999999992</v>
      </c>
      <c r="AT592" s="348">
        <v>5.61</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4461</v>
      </c>
      <c r="B593" s="372"/>
      <c r="C593" s="731"/>
      <c r="D593" s="372"/>
      <c r="E593" s="372"/>
      <c r="F593" s="372"/>
      <c r="G593" s="372"/>
      <c r="H593" s="374"/>
      <c r="I593" s="348">
        <v>-0.78800000000000003</v>
      </c>
      <c r="J593" s="348">
        <v>7.7899999999999997E-2</v>
      </c>
      <c r="K593" s="348">
        <v>2.7715000000000001</v>
      </c>
      <c r="L593" s="348">
        <v>3.0792999999999999</v>
      </c>
      <c r="M593" s="348">
        <v>4.5838000000000001</v>
      </c>
      <c r="N593" s="350">
        <v>14.0153</v>
      </c>
      <c r="O593" s="348">
        <v>12.069900000000001</v>
      </c>
      <c r="P593" s="348">
        <v>19.907399999999999</v>
      </c>
      <c r="Q593" s="348">
        <v>13.587</v>
      </c>
      <c r="R593" s="348">
        <v>14.538500000000001</v>
      </c>
      <c r="S593" s="348">
        <v>3.2884000000000002</v>
      </c>
      <c r="T593" s="348">
        <v>21.430099999999999</v>
      </c>
      <c r="U593" s="348">
        <v>2.8121</v>
      </c>
      <c r="V593" s="348">
        <v>11.935499999999999</v>
      </c>
      <c r="W593" s="348">
        <v>-0.34320000000000001</v>
      </c>
      <c r="X593" s="348">
        <v>20.258099999999999</v>
      </c>
      <c r="Y593" s="374"/>
      <c r="Z593" s="346"/>
      <c r="AA593" s="346"/>
      <c r="AB593" s="346"/>
      <c r="AC593" s="346"/>
      <c r="AD593" s="346"/>
      <c r="AE593" s="346"/>
      <c r="AF593" s="346"/>
      <c r="AG593" s="346"/>
      <c r="AH593" s="346"/>
      <c r="AI593" s="346"/>
      <c r="AJ593" s="346"/>
      <c r="AK593" s="346"/>
      <c r="AL593" s="346"/>
      <c r="AM593" s="346"/>
      <c r="AN593" s="346"/>
      <c r="AO593" s="374"/>
      <c r="AP593" s="348">
        <v>15.62</v>
      </c>
      <c r="AQ593" s="348">
        <v>18.04</v>
      </c>
      <c r="AR593" s="348">
        <v>18.14</v>
      </c>
      <c r="AS593" s="348">
        <v>15.79</v>
      </c>
      <c r="AT593" s="348">
        <v>12.22</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2544</v>
      </c>
      <c r="B594" s="372"/>
      <c r="C594" s="731"/>
      <c r="D594" s="372"/>
      <c r="E594" s="372"/>
      <c r="F594" s="372"/>
      <c r="G594" s="372"/>
      <c r="H594" s="374"/>
      <c r="I594" s="348">
        <v>-0.38469999999999999</v>
      </c>
      <c r="J594" s="348">
        <v>0.3201</v>
      </c>
      <c r="K594" s="348">
        <v>0.78700000000000003</v>
      </c>
      <c r="L594" s="348">
        <v>2.6850999999999998</v>
      </c>
      <c r="M594" s="348">
        <v>-4.9192</v>
      </c>
      <c r="N594" s="350">
        <v>2.1766999999999999</v>
      </c>
      <c r="O594" s="348">
        <v>6.5823</v>
      </c>
      <c r="P594" s="348">
        <v>11.2094</v>
      </c>
      <c r="Q594" s="348">
        <v>9.4692000000000007</v>
      </c>
      <c r="R594" s="348">
        <v>13.617000000000001</v>
      </c>
      <c r="S594" s="348">
        <v>-0.77869999999999995</v>
      </c>
      <c r="T594" s="348">
        <v>12.6152</v>
      </c>
      <c r="U594" s="348">
        <v>-4.0015000000000001</v>
      </c>
      <c r="V594" s="348">
        <v>1.9098999999999999</v>
      </c>
      <c r="W594" s="348">
        <v>-1.02</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12.37</v>
      </c>
      <c r="AQ594" s="348">
        <v>11.9</v>
      </c>
      <c r="AR594" s="348">
        <v>10.02</v>
      </c>
      <c r="AS594" s="348">
        <v>7.5</v>
      </c>
      <c r="AT594" s="348">
        <v>-0.8</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2546</v>
      </c>
      <c r="B595" s="372"/>
      <c r="C595" s="731"/>
      <c r="D595" s="372"/>
      <c r="E595" s="372"/>
      <c r="F595" s="372"/>
      <c r="G595" s="372"/>
      <c r="H595" s="374"/>
      <c r="I595" s="348">
        <v>0.72989999999999999</v>
      </c>
      <c r="J595" s="348">
        <v>1.4730000000000001</v>
      </c>
      <c r="K595" s="348">
        <v>1.4487000000000001</v>
      </c>
      <c r="L595" s="348">
        <v>6.8392999999999997</v>
      </c>
      <c r="M595" s="348">
        <v>12.684100000000001</v>
      </c>
      <c r="N595" s="350">
        <v>15.6808</v>
      </c>
      <c r="O595" s="348">
        <v>9.1356000000000002</v>
      </c>
      <c r="P595" s="348">
        <v>21.6235</v>
      </c>
      <c r="Q595" s="348">
        <v>14.110200000000001</v>
      </c>
      <c r="R595" s="348">
        <v>11.100199999999999</v>
      </c>
      <c r="S595" s="348">
        <v>3.7372000000000001</v>
      </c>
      <c r="T595" s="348">
        <v>18.000900000000001</v>
      </c>
      <c r="U595" s="348">
        <v>14.6797</v>
      </c>
      <c r="V595" s="348">
        <v>18.750499999999999</v>
      </c>
      <c r="W595" s="348">
        <v>-0.26379999999999998</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16.579999999999998</v>
      </c>
      <c r="AQ595" s="348">
        <v>18.96</v>
      </c>
      <c r="AR595" s="348">
        <v>19.16</v>
      </c>
      <c r="AS595" s="348">
        <v>16.670000000000002</v>
      </c>
      <c r="AT595" s="348">
        <v>25.22</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2550</v>
      </c>
      <c r="B596" s="372"/>
      <c r="C596" s="731"/>
      <c r="D596" s="372"/>
      <c r="E596" s="372"/>
      <c r="F596" s="372"/>
      <c r="G596" s="372"/>
      <c r="H596" s="374"/>
      <c r="I596" s="348">
        <v>-0.39269999999999999</v>
      </c>
      <c r="J596" s="348">
        <v>-1.2128000000000001</v>
      </c>
      <c r="K596" s="348">
        <v>0.39129999999999998</v>
      </c>
      <c r="L596" s="348">
        <v>4.5266000000000002</v>
      </c>
      <c r="M596" s="348">
        <v>3.9975999999999998</v>
      </c>
      <c r="N596" s="350">
        <v>-1.2401</v>
      </c>
      <c r="O596" s="348">
        <v>0.64219999999999999</v>
      </c>
      <c r="P596" s="348">
        <v>14.0025</v>
      </c>
      <c r="Q596" s="348">
        <v>13.4687</v>
      </c>
      <c r="R596" s="348">
        <v>13.086</v>
      </c>
      <c r="S596" s="348">
        <v>3.9775999999999998</v>
      </c>
      <c r="T596" s="348">
        <v>16.0901</v>
      </c>
      <c r="U596" s="348">
        <v>-2.2932999999999999</v>
      </c>
      <c r="V596" s="348">
        <v>-0.39929999999999999</v>
      </c>
      <c r="W596" s="348">
        <v>-1.27</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13.7</v>
      </c>
      <c r="AQ596" s="348">
        <v>14.26</v>
      </c>
      <c r="AR596" s="348">
        <v>11.94</v>
      </c>
      <c r="AS596" s="348">
        <v>6.84</v>
      </c>
      <c r="AT596" s="348">
        <v>4.79</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2551</v>
      </c>
      <c r="B597" s="372"/>
      <c r="C597" s="731"/>
      <c r="D597" s="372"/>
      <c r="E597" s="372"/>
      <c r="F597" s="372"/>
      <c r="G597" s="372"/>
      <c r="H597" s="374"/>
      <c r="I597" s="348">
        <v>0.58889999999999998</v>
      </c>
      <c r="J597" s="348">
        <v>1.3599999999999999E-2</v>
      </c>
      <c r="K597" s="348">
        <v>4.1463999999999999</v>
      </c>
      <c r="L597" s="348">
        <v>6.0776000000000003</v>
      </c>
      <c r="M597" s="348">
        <v>20.897500000000001</v>
      </c>
      <c r="N597" s="350">
        <v>30.956099999999999</v>
      </c>
      <c r="O597" s="348">
        <v>18.980899999999998</v>
      </c>
      <c r="P597" s="348">
        <v>46.844099999999997</v>
      </c>
      <c r="Q597" s="348">
        <v>55.398299999999999</v>
      </c>
      <c r="R597" s="348" t="s">
        <v>430</v>
      </c>
      <c r="S597" s="348">
        <v>3.1151</v>
      </c>
      <c r="T597" s="348">
        <v>36.065899999999999</v>
      </c>
      <c r="U597" s="348">
        <v>27.102900000000002</v>
      </c>
      <c r="V597" s="348">
        <v>25.479299999999999</v>
      </c>
      <c r="W597" s="348">
        <v>5.1336000000000004</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v>52.79</v>
      </c>
      <c r="AR597" s="348">
        <v>50.55</v>
      </c>
      <c r="AS597" s="348">
        <v>34</v>
      </c>
      <c r="AT597" s="348">
        <v>39.74</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4462</v>
      </c>
      <c r="B598" s="372"/>
      <c r="C598" s="731"/>
      <c r="D598" s="372"/>
      <c r="E598" s="372"/>
      <c r="F598" s="372"/>
      <c r="G598" s="372"/>
      <c r="H598" s="374"/>
      <c r="I598" s="348">
        <v>-0.37840000000000001</v>
      </c>
      <c r="J598" s="348">
        <v>-0.1163</v>
      </c>
      <c r="K598" s="348">
        <v>6.1859000000000002</v>
      </c>
      <c r="L598" s="348">
        <v>10.8904</v>
      </c>
      <c r="M598" s="348">
        <v>12.0585</v>
      </c>
      <c r="N598" s="350">
        <v>-2.3014999999999999</v>
      </c>
      <c r="O598" s="348">
        <v>-2.6524000000000001</v>
      </c>
      <c r="P598" s="348">
        <v>13.4733</v>
      </c>
      <c r="Q598" s="348">
        <v>8.6163000000000007</v>
      </c>
      <c r="R598" s="348">
        <v>12.396699999999999</v>
      </c>
      <c r="S598" s="348">
        <v>14.6494</v>
      </c>
      <c r="T598" s="348">
        <v>21.155799999999999</v>
      </c>
      <c r="U598" s="348">
        <v>-6.3193999999999999</v>
      </c>
      <c r="V598" s="348">
        <v>1.7681</v>
      </c>
      <c r="W598" s="348">
        <v>2.8115999999999999</v>
      </c>
      <c r="X598" s="348" t="s">
        <v>428</v>
      </c>
      <c r="Y598" s="374"/>
      <c r="Z598" s="346"/>
      <c r="AA598" s="346"/>
      <c r="AB598" s="346"/>
      <c r="AC598" s="346"/>
      <c r="AD598" s="346"/>
      <c r="AE598" s="346"/>
      <c r="AF598" s="346"/>
      <c r="AG598" s="346"/>
      <c r="AH598" s="346"/>
      <c r="AI598" s="346"/>
      <c r="AJ598" s="346"/>
      <c r="AK598" s="346"/>
      <c r="AL598" s="346"/>
      <c r="AM598" s="346"/>
      <c r="AN598" s="346"/>
      <c r="AO598" s="374"/>
      <c r="AP598" s="348">
        <v>13.8</v>
      </c>
      <c r="AQ598" s="348">
        <v>14.29</v>
      </c>
      <c r="AR598" s="348">
        <v>10.33</v>
      </c>
      <c r="AS598" s="348">
        <v>5.1100000000000003</v>
      </c>
      <c r="AT598" s="348">
        <v>10.02</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2553</v>
      </c>
      <c r="B599" s="372"/>
      <c r="C599" s="731"/>
      <c r="D599" s="372"/>
      <c r="E599" s="372"/>
      <c r="F599" s="372"/>
      <c r="G599" s="372"/>
      <c r="H599" s="374"/>
      <c r="I599" s="348">
        <v>-5.3199999999999997E-2</v>
      </c>
      <c r="J599" s="348">
        <v>0.28799999999999998</v>
      </c>
      <c r="K599" s="348">
        <v>3.5341</v>
      </c>
      <c r="L599" s="348">
        <v>3.0135000000000001</v>
      </c>
      <c r="M599" s="348">
        <v>5.7047999999999996</v>
      </c>
      <c r="N599" s="350">
        <v>16.087599999999998</v>
      </c>
      <c r="O599" s="348">
        <v>5.5370999999999997</v>
      </c>
      <c r="P599" s="348">
        <v>20.773</v>
      </c>
      <c r="Q599" s="348">
        <v>18.254899999999999</v>
      </c>
      <c r="R599" s="348">
        <v>14.666</v>
      </c>
      <c r="S599" s="348">
        <v>4.6356999999999999</v>
      </c>
      <c r="T599" s="348">
        <v>18.6813</v>
      </c>
      <c r="U599" s="348">
        <v>8.2681000000000004</v>
      </c>
      <c r="V599" s="348">
        <v>13.008599999999999</v>
      </c>
      <c r="W599" s="348">
        <v>1.5083</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18.05</v>
      </c>
      <c r="AQ599" s="348">
        <v>21.42</v>
      </c>
      <c r="AR599" s="348">
        <v>19.010000000000002</v>
      </c>
      <c r="AS599" s="348">
        <v>14.92</v>
      </c>
      <c r="AT599" s="348">
        <v>17.79</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4463</v>
      </c>
      <c r="B600" s="372"/>
      <c r="C600" s="731"/>
      <c r="D600" s="372"/>
      <c r="E600" s="372"/>
      <c r="F600" s="372"/>
      <c r="G600" s="372"/>
      <c r="H600" s="374"/>
      <c r="I600" s="348">
        <v>-1.6516999999999999</v>
      </c>
      <c r="J600" s="348">
        <v>-2.1505999999999998</v>
      </c>
      <c r="K600" s="348">
        <v>-2.3178000000000001</v>
      </c>
      <c r="L600" s="348">
        <v>-7.7775999999999996</v>
      </c>
      <c r="M600" s="348">
        <v>-12.688800000000001</v>
      </c>
      <c r="N600" s="350">
        <v>-15.9604</v>
      </c>
      <c r="O600" s="348">
        <v>-22.636900000000001</v>
      </c>
      <c r="P600" s="348">
        <v>12.126899999999999</v>
      </c>
      <c r="Q600" s="348">
        <v>21.618200000000002</v>
      </c>
      <c r="R600" s="348" t="s">
        <v>430</v>
      </c>
      <c r="S600" s="348">
        <v>-2.7473000000000001</v>
      </c>
      <c r="T600" s="348">
        <v>1.5185</v>
      </c>
      <c r="U600" s="348">
        <v>-19.7727</v>
      </c>
      <c r="V600" s="348">
        <v>-18.4847</v>
      </c>
      <c r="W600" s="348">
        <v>-2.7189999999999999</v>
      </c>
      <c r="X600" s="348" t="s">
        <v>428</v>
      </c>
      <c r="Y600" s="374"/>
      <c r="Z600" s="346"/>
      <c r="AA600" s="346"/>
      <c r="AB600" s="346"/>
      <c r="AC600" s="346"/>
      <c r="AD600" s="346"/>
      <c r="AE600" s="346"/>
      <c r="AF600" s="346"/>
      <c r="AG600" s="346"/>
      <c r="AH600" s="346"/>
      <c r="AI600" s="346"/>
      <c r="AJ600" s="346"/>
      <c r="AK600" s="346"/>
      <c r="AL600" s="346"/>
      <c r="AM600" s="346"/>
      <c r="AN600" s="346"/>
      <c r="AO600" s="374"/>
      <c r="AP600" s="348" t="s">
        <v>430</v>
      </c>
      <c r="AQ600" s="348" t="s">
        <v>430</v>
      </c>
      <c r="AR600" s="348">
        <v>10.96</v>
      </c>
      <c r="AS600" s="348">
        <v>-12.94</v>
      </c>
      <c r="AT600" s="348">
        <v>-22.7</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4464</v>
      </c>
      <c r="B601" s="372"/>
      <c r="C601" s="731"/>
      <c r="D601" s="372"/>
      <c r="E601" s="372"/>
      <c r="F601" s="372"/>
      <c r="G601" s="372"/>
      <c r="H601" s="374"/>
      <c r="I601" s="348">
        <v>-0.63600000000000001</v>
      </c>
      <c r="J601" s="348">
        <v>-0.80189999999999995</v>
      </c>
      <c r="K601" s="348">
        <v>0.73650000000000004</v>
      </c>
      <c r="L601" s="348">
        <v>8.4403000000000006</v>
      </c>
      <c r="M601" s="348">
        <v>2.6339000000000001</v>
      </c>
      <c r="N601" s="350">
        <v>-13.614000000000001</v>
      </c>
      <c r="O601" s="348">
        <v>-4.9448999999999996</v>
      </c>
      <c r="P601" s="348">
        <v>10.0365</v>
      </c>
      <c r="Q601" s="348">
        <v>13.8803</v>
      </c>
      <c r="R601" s="348">
        <v>13.8878</v>
      </c>
      <c r="S601" s="348">
        <v>-0.30180000000000001</v>
      </c>
      <c r="T601" s="348">
        <v>22.7485</v>
      </c>
      <c r="U601" s="348">
        <v>-6.9645000000000001</v>
      </c>
      <c r="V601" s="348">
        <v>-9.1196999999999999</v>
      </c>
      <c r="W601" s="348">
        <v>1.4341999999999999</v>
      </c>
      <c r="X601" s="348">
        <v>-6.8841999999999999</v>
      </c>
      <c r="Y601" s="374"/>
      <c r="Z601" s="346"/>
      <c r="AA601" s="346"/>
      <c r="AB601" s="346"/>
      <c r="AC601" s="346"/>
      <c r="AD601" s="346"/>
      <c r="AE601" s="346"/>
      <c r="AF601" s="346"/>
      <c r="AG601" s="346"/>
      <c r="AH601" s="346"/>
      <c r="AI601" s="346"/>
      <c r="AJ601" s="346"/>
      <c r="AK601" s="346"/>
      <c r="AL601" s="346"/>
      <c r="AM601" s="346"/>
      <c r="AN601" s="346"/>
      <c r="AO601" s="374"/>
      <c r="AP601" s="348">
        <v>14.08</v>
      </c>
      <c r="AQ601" s="348">
        <v>14.69</v>
      </c>
      <c r="AR601" s="348">
        <v>8.66</v>
      </c>
      <c r="AS601" s="348">
        <v>0.28999999999999998</v>
      </c>
      <c r="AT601" s="348">
        <v>0.9</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2555</v>
      </c>
      <c r="B602" s="372"/>
      <c r="C602" s="731"/>
      <c r="D602" s="372"/>
      <c r="E602" s="372"/>
      <c r="F602" s="372"/>
      <c r="G602" s="372"/>
      <c r="H602" s="374"/>
      <c r="I602" s="348">
        <v>-0.32229999999999998</v>
      </c>
      <c r="J602" s="348">
        <v>-1.4733000000000001</v>
      </c>
      <c r="K602" s="348">
        <v>2.661</v>
      </c>
      <c r="L602" s="348">
        <v>4.8845999999999998</v>
      </c>
      <c r="M602" s="348">
        <v>-0.38390000000000002</v>
      </c>
      <c r="N602" s="350">
        <v>-14.3673</v>
      </c>
      <c r="O602" s="348">
        <v>-13.0091</v>
      </c>
      <c r="P602" s="348">
        <v>1.3765000000000001</v>
      </c>
      <c r="Q602" s="348">
        <v>-0.49030000000000001</v>
      </c>
      <c r="R602" s="348">
        <v>13.383900000000001</v>
      </c>
      <c r="S602" s="348">
        <v>15.2844</v>
      </c>
      <c r="T602" s="348">
        <v>4.899</v>
      </c>
      <c r="U602" s="348">
        <v>-19.136900000000001</v>
      </c>
      <c r="V602" s="348">
        <v>-8.2789999999999999</v>
      </c>
      <c r="W602" s="348">
        <v>-1.5747</v>
      </c>
      <c r="X602" s="348" t="s">
        <v>428</v>
      </c>
      <c r="Y602" s="374"/>
      <c r="Z602" s="346"/>
      <c r="AA602" s="346"/>
      <c r="AB602" s="346"/>
      <c r="AC602" s="346"/>
      <c r="AD602" s="346"/>
      <c r="AE602" s="346"/>
      <c r="AF602" s="346"/>
      <c r="AG602" s="346"/>
      <c r="AH602" s="346"/>
      <c r="AI602" s="346"/>
      <c r="AJ602" s="346"/>
      <c r="AK602" s="346"/>
      <c r="AL602" s="346"/>
      <c r="AM602" s="346"/>
      <c r="AN602" s="346"/>
      <c r="AO602" s="374"/>
      <c r="AP602" s="348">
        <v>10.49</v>
      </c>
      <c r="AQ602" s="348">
        <v>5.3</v>
      </c>
      <c r="AR602" s="348">
        <v>-1.64</v>
      </c>
      <c r="AS602" s="348">
        <v>-8.25</v>
      </c>
      <c r="AT602" s="348">
        <v>-10</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1229</v>
      </c>
      <c r="B603" s="372"/>
      <c r="C603" s="731"/>
      <c r="D603" s="372"/>
      <c r="E603" s="372"/>
      <c r="F603" s="372"/>
      <c r="G603" s="372"/>
      <c r="H603" s="374"/>
      <c r="I603" s="348">
        <v>-0.2626</v>
      </c>
      <c r="J603" s="348">
        <v>5.2400000000000002E-2</v>
      </c>
      <c r="K603" s="348">
        <v>1.7544</v>
      </c>
      <c r="L603" s="348">
        <v>2.4062999999999999</v>
      </c>
      <c r="M603" s="348">
        <v>3.1154999999999999</v>
      </c>
      <c r="N603" s="350">
        <v>6.3617999999999997</v>
      </c>
      <c r="O603" s="348">
        <v>1.9891000000000001</v>
      </c>
      <c r="P603" s="348">
        <v>14.5875</v>
      </c>
      <c r="Q603" s="348">
        <v>14.0116</v>
      </c>
      <c r="R603" s="348">
        <v>15.1584</v>
      </c>
      <c r="S603" s="348">
        <v>2.5989</v>
      </c>
      <c r="T603" s="348">
        <v>16.307700000000001</v>
      </c>
      <c r="U603" s="348">
        <v>0.73</v>
      </c>
      <c r="V603" s="348">
        <v>6.5930999999999997</v>
      </c>
      <c r="W603" s="348">
        <v>0.48120000000000002</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15.83</v>
      </c>
      <c r="AQ603" s="348">
        <v>16.760000000000002</v>
      </c>
      <c r="AR603" s="348">
        <v>13.42</v>
      </c>
      <c r="AS603" s="348">
        <v>8.2799999999999994</v>
      </c>
      <c r="AT603" s="348">
        <v>7.9</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4465</v>
      </c>
      <c r="B604" s="372"/>
      <c r="C604" s="731"/>
      <c r="D604" s="372"/>
      <c r="E604" s="372"/>
      <c r="F604" s="372"/>
      <c r="G604" s="372"/>
      <c r="H604" s="374"/>
      <c r="I604" s="348">
        <v>-0.2414</v>
      </c>
      <c r="J604" s="348">
        <v>0.42620000000000002</v>
      </c>
      <c r="K604" s="348">
        <v>4.5514999999999999</v>
      </c>
      <c r="L604" s="348">
        <v>11.136200000000001</v>
      </c>
      <c r="M604" s="348">
        <v>24.188800000000001</v>
      </c>
      <c r="N604" s="350">
        <v>14.2293</v>
      </c>
      <c r="O604" s="348">
        <v>2.8132999999999999</v>
      </c>
      <c r="P604" s="348">
        <v>20.249099999999999</v>
      </c>
      <c r="Q604" s="348">
        <v>23.943100000000001</v>
      </c>
      <c r="R604" s="348">
        <v>20.216000000000001</v>
      </c>
      <c r="S604" s="348">
        <v>5.0903</v>
      </c>
      <c r="T604" s="348">
        <v>39.981699999999996</v>
      </c>
      <c r="U604" s="348">
        <v>17.3871</v>
      </c>
      <c r="V604" s="348">
        <v>15.707800000000001</v>
      </c>
      <c r="W604" s="348">
        <v>4.8418999999999999</v>
      </c>
      <c r="X604" s="348" t="s">
        <v>428</v>
      </c>
      <c r="Y604" s="374"/>
      <c r="Z604" s="346"/>
      <c r="AA604" s="346"/>
      <c r="AB604" s="346"/>
      <c r="AC604" s="346"/>
      <c r="AD604" s="346"/>
      <c r="AE604" s="346"/>
      <c r="AF604" s="346"/>
      <c r="AG604" s="346"/>
      <c r="AH604" s="346"/>
      <c r="AI604" s="346"/>
      <c r="AJ604" s="346"/>
      <c r="AK604" s="346"/>
      <c r="AL604" s="346"/>
      <c r="AM604" s="346"/>
      <c r="AN604" s="346"/>
      <c r="AO604" s="374"/>
      <c r="AP604" s="348">
        <v>24.03</v>
      </c>
      <c r="AQ604" s="348">
        <v>30.33</v>
      </c>
      <c r="AR604" s="348">
        <v>23.04</v>
      </c>
      <c r="AS604" s="348">
        <v>14.04</v>
      </c>
      <c r="AT604" s="348">
        <v>35.83</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1474</v>
      </c>
      <c r="B605" s="372"/>
      <c r="C605" s="731"/>
      <c r="D605" s="372"/>
      <c r="E605" s="372"/>
      <c r="F605" s="372"/>
      <c r="G605" s="372"/>
      <c r="H605" s="374"/>
      <c r="I605" s="348">
        <v>-0.1016</v>
      </c>
      <c r="J605" s="348">
        <v>0.5282</v>
      </c>
      <c r="K605" s="348">
        <v>2.5893000000000002</v>
      </c>
      <c r="L605" s="348">
        <v>3.0099</v>
      </c>
      <c r="M605" s="348">
        <v>7.9492000000000003</v>
      </c>
      <c r="N605" s="350">
        <v>11.960699999999999</v>
      </c>
      <c r="O605" s="348">
        <v>4.2891000000000004</v>
      </c>
      <c r="P605" s="348">
        <v>18.268899999999999</v>
      </c>
      <c r="Q605" s="348">
        <v>18.3825</v>
      </c>
      <c r="R605" s="348">
        <v>17.696000000000002</v>
      </c>
      <c r="S605" s="348">
        <v>3.4178999999999999</v>
      </c>
      <c r="T605" s="348">
        <v>21.369299999999999</v>
      </c>
      <c r="U605" s="348">
        <v>6.0370999999999997</v>
      </c>
      <c r="V605" s="348">
        <v>12.3843</v>
      </c>
      <c r="W605" s="348">
        <v>1.6612</v>
      </c>
      <c r="X605" s="348">
        <v>15.8971</v>
      </c>
      <c r="Y605" s="374"/>
      <c r="Z605" s="346"/>
      <c r="AA605" s="346"/>
      <c r="AB605" s="346"/>
      <c r="AC605" s="346"/>
      <c r="AD605" s="346"/>
      <c r="AE605" s="346"/>
      <c r="AF605" s="346"/>
      <c r="AG605" s="346"/>
      <c r="AH605" s="346"/>
      <c r="AI605" s="346"/>
      <c r="AJ605" s="346"/>
      <c r="AK605" s="346"/>
      <c r="AL605" s="346"/>
      <c r="AM605" s="346"/>
      <c r="AN605" s="346"/>
      <c r="AO605" s="374"/>
      <c r="AP605" s="348">
        <v>19.39</v>
      </c>
      <c r="AQ605" s="348">
        <v>21.69</v>
      </c>
      <c r="AR605" s="348">
        <v>18.07</v>
      </c>
      <c r="AS605" s="348">
        <v>12.16</v>
      </c>
      <c r="AT605" s="348">
        <v>16.04</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4466</v>
      </c>
      <c r="B606" s="372"/>
      <c r="C606" s="731"/>
      <c r="D606" s="372"/>
      <c r="E606" s="372"/>
      <c r="F606" s="372"/>
      <c r="G606" s="372"/>
      <c r="H606" s="374"/>
      <c r="I606" s="348">
        <v>-0.1026</v>
      </c>
      <c r="J606" s="348">
        <v>0.3337</v>
      </c>
      <c r="K606" s="348">
        <v>2.4336000000000002</v>
      </c>
      <c r="L606" s="348">
        <v>3.7010999999999998</v>
      </c>
      <c r="M606" s="348">
        <v>9.8346</v>
      </c>
      <c r="N606" s="350">
        <v>15.2294</v>
      </c>
      <c r="O606" s="348">
        <v>5.7988999999999997</v>
      </c>
      <c r="P606" s="348">
        <v>19.1648</v>
      </c>
      <c r="Q606" s="348">
        <v>21.019600000000001</v>
      </c>
      <c r="R606" s="348">
        <v>18.107600000000001</v>
      </c>
      <c r="S606" s="348">
        <v>4.5637999999999996</v>
      </c>
      <c r="T606" s="348">
        <v>22.894500000000001</v>
      </c>
      <c r="U606" s="348">
        <v>6.8940000000000001</v>
      </c>
      <c r="V606" s="348">
        <v>15.7895</v>
      </c>
      <c r="W606" s="348">
        <v>1.4473</v>
      </c>
      <c r="X606" s="348">
        <v>6.7939999999999996</v>
      </c>
      <c r="Y606" s="374"/>
      <c r="Z606" s="346"/>
      <c r="AA606" s="346"/>
      <c r="AB606" s="346"/>
      <c r="AC606" s="346"/>
      <c r="AD606" s="346"/>
      <c r="AE606" s="346"/>
      <c r="AF606" s="346"/>
      <c r="AG606" s="346"/>
      <c r="AH606" s="346"/>
      <c r="AI606" s="346"/>
      <c r="AJ606" s="346"/>
      <c r="AK606" s="346"/>
      <c r="AL606" s="346"/>
      <c r="AM606" s="346"/>
      <c r="AN606" s="346"/>
      <c r="AO606" s="374"/>
      <c r="AP606" s="348">
        <v>20.2</v>
      </c>
      <c r="AQ606" s="348">
        <v>23.27</v>
      </c>
      <c r="AR606" s="348">
        <v>19.850000000000001</v>
      </c>
      <c r="AS606" s="348">
        <v>13.71</v>
      </c>
      <c r="AT606" s="348">
        <v>18.77</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4467</v>
      </c>
      <c r="B607" s="372"/>
      <c r="C607" s="731"/>
      <c r="D607" s="372"/>
      <c r="E607" s="372"/>
      <c r="F607" s="372"/>
      <c r="G607" s="372"/>
      <c r="H607" s="374"/>
      <c r="I607" s="348">
        <v>0.17319999999999999</v>
      </c>
      <c r="J607" s="348">
        <v>1.7056</v>
      </c>
      <c r="K607" s="348">
        <v>4.4889999999999999</v>
      </c>
      <c r="L607" s="348">
        <v>1.3685</v>
      </c>
      <c r="M607" s="348">
        <v>5.4752999999999998</v>
      </c>
      <c r="N607" s="350">
        <v>7.6440999999999999</v>
      </c>
      <c r="O607" s="348">
        <v>-0.17469999999999999</v>
      </c>
      <c r="P607" s="348">
        <v>18.6111</v>
      </c>
      <c r="Q607" s="348">
        <v>18.569800000000001</v>
      </c>
      <c r="R607" s="348">
        <v>20.8644</v>
      </c>
      <c r="S607" s="348">
        <v>2.7755999999999998</v>
      </c>
      <c r="T607" s="348">
        <v>19.495000000000001</v>
      </c>
      <c r="U607" s="348">
        <v>5.2824</v>
      </c>
      <c r="V607" s="348">
        <v>11.077</v>
      </c>
      <c r="W607" s="348">
        <v>3.1970000000000001</v>
      </c>
      <c r="X607" s="348">
        <v>-0.20250000000000001</v>
      </c>
      <c r="Y607" s="374"/>
      <c r="Z607" s="346"/>
      <c r="AA607" s="346"/>
      <c r="AB607" s="346"/>
      <c r="AC607" s="346"/>
      <c r="AD607" s="346"/>
      <c r="AE607" s="346"/>
      <c r="AF607" s="346"/>
      <c r="AG607" s="346"/>
      <c r="AH607" s="346"/>
      <c r="AI607" s="346"/>
      <c r="AJ607" s="346"/>
      <c r="AK607" s="346"/>
      <c r="AL607" s="346"/>
      <c r="AM607" s="346"/>
      <c r="AN607" s="346"/>
      <c r="AO607" s="374"/>
      <c r="AP607" s="348">
        <v>21.76</v>
      </c>
      <c r="AQ607" s="348">
        <v>22.98</v>
      </c>
      <c r="AR607" s="348">
        <v>17.059999999999999</v>
      </c>
      <c r="AS607" s="348">
        <v>8.7200000000000006</v>
      </c>
      <c r="AT607" s="348">
        <v>12.81</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4468</v>
      </c>
      <c r="B608" s="372"/>
      <c r="C608" s="731"/>
      <c r="D608" s="372"/>
      <c r="E608" s="372"/>
      <c r="F608" s="372"/>
      <c r="G608" s="372"/>
      <c r="H608" s="374"/>
      <c r="I608" s="348">
        <v>0.14680000000000001</v>
      </c>
      <c r="J608" s="348">
        <v>-0.32850000000000001</v>
      </c>
      <c r="K608" s="348">
        <v>2.5945999999999998</v>
      </c>
      <c r="L608" s="348">
        <v>2.6722999999999999</v>
      </c>
      <c r="M608" s="348">
        <v>5.9329000000000001</v>
      </c>
      <c r="N608" s="350">
        <v>3.6833</v>
      </c>
      <c r="O608" s="348">
        <v>-0.64019999999999999</v>
      </c>
      <c r="P608" s="348">
        <v>10.9727</v>
      </c>
      <c r="Q608" s="348">
        <v>9.0608000000000004</v>
      </c>
      <c r="R608" s="348">
        <v>13.711399999999999</v>
      </c>
      <c r="S608" s="348">
        <v>3.5697000000000001</v>
      </c>
      <c r="T608" s="348">
        <v>19.6951</v>
      </c>
      <c r="U608" s="348">
        <v>3.4178000000000002</v>
      </c>
      <c r="V608" s="348">
        <v>5.6200999999999999</v>
      </c>
      <c r="W608" s="348">
        <v>0.92659999999999998</v>
      </c>
      <c r="X608" s="348" t="s">
        <v>428</v>
      </c>
      <c r="Y608" s="374"/>
      <c r="Z608" s="346"/>
      <c r="AA608" s="346"/>
      <c r="AB608" s="346"/>
      <c r="AC608" s="346"/>
      <c r="AD608" s="346"/>
      <c r="AE608" s="346"/>
      <c r="AF608" s="346"/>
      <c r="AG608" s="346"/>
      <c r="AH608" s="346"/>
      <c r="AI608" s="346"/>
      <c r="AJ608" s="346"/>
      <c r="AK608" s="346"/>
      <c r="AL608" s="346"/>
      <c r="AM608" s="346"/>
      <c r="AN608" s="346"/>
      <c r="AO608" s="374"/>
      <c r="AP608" s="348">
        <v>13.18</v>
      </c>
      <c r="AQ608" s="348">
        <v>12.89</v>
      </c>
      <c r="AR608" s="348">
        <v>10.14</v>
      </c>
      <c r="AS608" s="348">
        <v>6.66</v>
      </c>
      <c r="AT608" s="348">
        <v>11.15</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4469</v>
      </c>
      <c r="B609" s="372"/>
      <c r="C609" s="731"/>
      <c r="D609" s="372"/>
      <c r="E609" s="372"/>
      <c r="F609" s="372"/>
      <c r="G609" s="372"/>
      <c r="H609" s="374"/>
      <c r="I609" s="348">
        <v>-0.84589999999999999</v>
      </c>
      <c r="J609" s="348">
        <v>0.63780000000000003</v>
      </c>
      <c r="K609" s="348">
        <v>3.1541000000000001</v>
      </c>
      <c r="L609" s="348">
        <v>2.4340999999999999</v>
      </c>
      <c r="M609" s="348">
        <v>11.391</v>
      </c>
      <c r="N609" s="350">
        <v>27.760100000000001</v>
      </c>
      <c r="O609" s="348">
        <v>22.628799999999998</v>
      </c>
      <c r="P609" s="348">
        <v>29.122199999999999</v>
      </c>
      <c r="Q609" s="348">
        <v>24.276800000000001</v>
      </c>
      <c r="R609" s="348">
        <v>13.677899999999999</v>
      </c>
      <c r="S609" s="348">
        <v>3.4205000000000001</v>
      </c>
      <c r="T609" s="348">
        <v>26.835599999999999</v>
      </c>
      <c r="U609" s="348">
        <v>10.6548</v>
      </c>
      <c r="V609" s="348">
        <v>27.724900000000002</v>
      </c>
      <c r="W609" s="348">
        <v>2.5407999999999999</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19.010000000000002</v>
      </c>
      <c r="AQ609" s="348">
        <v>26.51</v>
      </c>
      <c r="AR609" s="348">
        <v>29.15</v>
      </c>
      <c r="AS609" s="348">
        <v>26.19</v>
      </c>
      <c r="AT609" s="348">
        <v>24.57</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4470</v>
      </c>
      <c r="B610" s="372"/>
      <c r="C610" s="731"/>
      <c r="D610" s="372"/>
      <c r="E610" s="372"/>
      <c r="F610" s="372"/>
      <c r="G610" s="372"/>
      <c r="H610" s="374"/>
      <c r="I610" s="348">
        <v>0.67979999999999996</v>
      </c>
      <c r="J610" s="348">
        <v>1.3857999999999999</v>
      </c>
      <c r="K610" s="348">
        <v>2.6648000000000001</v>
      </c>
      <c r="L610" s="348">
        <v>8.9631000000000007</v>
      </c>
      <c r="M610" s="348">
        <v>20.014399999999998</v>
      </c>
      <c r="N610" s="350">
        <v>20.050799999999999</v>
      </c>
      <c r="O610" s="348">
        <v>14.143800000000001</v>
      </c>
      <c r="P610" s="348">
        <v>27.235600000000002</v>
      </c>
      <c r="Q610" s="348">
        <v>16.3217</v>
      </c>
      <c r="R610" s="348">
        <v>18.642800000000001</v>
      </c>
      <c r="S610" s="348">
        <v>5.1012000000000004</v>
      </c>
      <c r="T610" s="348">
        <v>26.4849</v>
      </c>
      <c r="U610" s="348">
        <v>20.346399999999999</v>
      </c>
      <c r="V610" s="348">
        <v>22.4193</v>
      </c>
      <c r="W610" s="348">
        <v>1.7618</v>
      </c>
      <c r="X610" s="348" t="s">
        <v>428</v>
      </c>
      <c r="Y610" s="374"/>
      <c r="Z610" s="346"/>
      <c r="AA610" s="346"/>
      <c r="AB610" s="346"/>
      <c r="AC610" s="346"/>
      <c r="AD610" s="346"/>
      <c r="AE610" s="346"/>
      <c r="AF610" s="346"/>
      <c r="AG610" s="346"/>
      <c r="AH610" s="346"/>
      <c r="AI610" s="346"/>
      <c r="AJ610" s="346"/>
      <c r="AK610" s="346"/>
      <c r="AL610" s="346"/>
      <c r="AM610" s="346"/>
      <c r="AN610" s="346"/>
      <c r="AO610" s="374"/>
      <c r="AP610" s="348">
        <v>21.25</v>
      </c>
      <c r="AQ610" s="348">
        <v>22.68</v>
      </c>
      <c r="AR610" s="348">
        <v>24.69</v>
      </c>
      <c r="AS610" s="348">
        <v>22.41</v>
      </c>
      <c r="AT610" s="348">
        <v>36.880000000000003</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4471</v>
      </c>
      <c r="B611" s="372"/>
      <c r="C611" s="731"/>
      <c r="D611" s="372"/>
      <c r="E611" s="372"/>
      <c r="F611" s="372"/>
      <c r="G611" s="372"/>
      <c r="H611" s="374"/>
      <c r="I611" s="348">
        <v>-0.17519999999999999</v>
      </c>
      <c r="J611" s="348">
        <v>-0.30249999999999999</v>
      </c>
      <c r="K611" s="348">
        <v>0.754</v>
      </c>
      <c r="L611" s="348">
        <v>6.2380000000000004</v>
      </c>
      <c r="M611" s="348">
        <v>5.1696</v>
      </c>
      <c r="N611" s="350">
        <v>-2.1027999999999998</v>
      </c>
      <c r="O611" s="348">
        <v>-1.0467</v>
      </c>
      <c r="P611" s="348">
        <v>14.491199999999999</v>
      </c>
      <c r="Q611" s="348">
        <v>15.177</v>
      </c>
      <c r="R611" s="348">
        <v>15.194000000000001</v>
      </c>
      <c r="S611" s="348">
        <v>5.0446999999999997</v>
      </c>
      <c r="T611" s="348">
        <v>19.738099999999999</v>
      </c>
      <c r="U611" s="348">
        <v>0.94499999999999995</v>
      </c>
      <c r="V611" s="348">
        <v>-0.19819999999999999</v>
      </c>
      <c r="W611" s="348">
        <v>-0.5131</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16.13</v>
      </c>
      <c r="AQ611" s="348">
        <v>16.63</v>
      </c>
      <c r="AR611" s="348">
        <v>12.68</v>
      </c>
      <c r="AS611" s="348">
        <v>5.67</v>
      </c>
      <c r="AT611" s="348">
        <v>8.24</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4472</v>
      </c>
      <c r="B612" s="372"/>
      <c r="C612" s="731"/>
      <c r="D612" s="372"/>
      <c r="E612" s="372"/>
      <c r="F612" s="372"/>
      <c r="G612" s="372"/>
      <c r="H612" s="374"/>
      <c r="I612" s="348">
        <v>0.60919999999999996</v>
      </c>
      <c r="J612" s="348">
        <v>1.4549000000000001</v>
      </c>
      <c r="K612" s="348">
        <v>8.3841000000000001</v>
      </c>
      <c r="L612" s="348">
        <v>7.8025000000000002</v>
      </c>
      <c r="M612" s="348">
        <v>20.206900000000001</v>
      </c>
      <c r="N612" s="350">
        <v>7.758</v>
      </c>
      <c r="O612" s="348">
        <v>-5.3356000000000003</v>
      </c>
      <c r="P612" s="348">
        <v>9.7134999999999998</v>
      </c>
      <c r="Q612" s="348">
        <v>10.8772</v>
      </c>
      <c r="R612" s="348">
        <v>20.255199999999999</v>
      </c>
      <c r="S612" s="348">
        <v>11.3147</v>
      </c>
      <c r="T612" s="348">
        <v>31.336600000000001</v>
      </c>
      <c r="U612" s="348">
        <v>1.0152000000000001</v>
      </c>
      <c r="V612" s="348">
        <v>12.1046</v>
      </c>
      <c r="W612" s="348">
        <v>5.1620999999999997</v>
      </c>
      <c r="X612" s="348" t="s">
        <v>428</v>
      </c>
      <c r="Y612" s="374"/>
      <c r="Z612" s="346"/>
      <c r="AA612" s="346"/>
      <c r="AB612" s="346"/>
      <c r="AC612" s="346"/>
      <c r="AD612" s="346"/>
      <c r="AE612" s="346"/>
      <c r="AF612" s="346"/>
      <c r="AG612" s="346"/>
      <c r="AH612" s="346"/>
      <c r="AI612" s="346"/>
      <c r="AJ612" s="346"/>
      <c r="AK612" s="346"/>
      <c r="AL612" s="346"/>
      <c r="AM612" s="346"/>
      <c r="AN612" s="346"/>
      <c r="AO612" s="374"/>
      <c r="AP612" s="348">
        <v>20.71</v>
      </c>
      <c r="AQ612" s="348">
        <v>20.079999999999998</v>
      </c>
      <c r="AR612" s="348">
        <v>10.44</v>
      </c>
      <c r="AS612" s="348">
        <v>4.38</v>
      </c>
      <c r="AT612" s="348">
        <v>21.05</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4473</v>
      </c>
      <c r="B613" s="372"/>
      <c r="C613" s="731"/>
      <c r="D613" s="372"/>
      <c r="E613" s="372"/>
      <c r="F613" s="372"/>
      <c r="G613" s="372"/>
      <c r="H613" s="374"/>
      <c r="I613" s="348">
        <v>0.14449999999999999</v>
      </c>
      <c r="J613" s="348">
        <v>0.87929999999999997</v>
      </c>
      <c r="K613" s="348">
        <v>3.7498</v>
      </c>
      <c r="L613" s="348">
        <v>2.0244</v>
      </c>
      <c r="M613" s="348">
        <v>11.8668</v>
      </c>
      <c r="N613" s="350">
        <v>10.9742</v>
      </c>
      <c r="O613" s="348">
        <v>-1.5846</v>
      </c>
      <c r="P613" s="348">
        <v>15.9407</v>
      </c>
      <c r="Q613" s="348">
        <v>15.482699999999999</v>
      </c>
      <c r="R613" s="348">
        <v>18.241599999999998</v>
      </c>
      <c r="S613" s="348">
        <v>3.64</v>
      </c>
      <c r="T613" s="348">
        <v>22.930800000000001</v>
      </c>
      <c r="U613" s="348">
        <v>10.661799999999999</v>
      </c>
      <c r="V613" s="348">
        <v>12.8042</v>
      </c>
      <c r="W613" s="348">
        <v>2.8738999999999999</v>
      </c>
      <c r="X613" s="348" t="s">
        <v>428</v>
      </c>
      <c r="Y613" s="374"/>
      <c r="Z613" s="346"/>
      <c r="AA613" s="346"/>
      <c r="AB613" s="346"/>
      <c r="AC613" s="346"/>
      <c r="AD613" s="346"/>
      <c r="AE613" s="346"/>
      <c r="AF613" s="346"/>
      <c r="AG613" s="346"/>
      <c r="AH613" s="346"/>
      <c r="AI613" s="346"/>
      <c r="AJ613" s="346"/>
      <c r="AK613" s="346"/>
      <c r="AL613" s="346"/>
      <c r="AM613" s="346"/>
      <c r="AN613" s="346"/>
      <c r="AO613" s="374"/>
      <c r="AP613" s="348">
        <v>18.64</v>
      </c>
      <c r="AQ613" s="348">
        <v>19.66</v>
      </c>
      <c r="AR613" s="348">
        <v>15.29</v>
      </c>
      <c r="AS613" s="348">
        <v>8.82</v>
      </c>
      <c r="AT613" s="348">
        <v>18.77</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4474</v>
      </c>
      <c r="B614" s="372"/>
      <c r="C614" s="731"/>
      <c r="D614" s="372"/>
      <c r="E614" s="372"/>
      <c r="F614" s="372"/>
      <c r="G614" s="372"/>
      <c r="H614" s="374"/>
      <c r="I614" s="348">
        <v>-0.10929999999999999</v>
      </c>
      <c r="J614" s="348">
        <v>0.52559999999999996</v>
      </c>
      <c r="K614" s="348">
        <v>2.9123999999999999</v>
      </c>
      <c r="L614" s="348">
        <v>4.7024999999999997</v>
      </c>
      <c r="M614" s="348">
        <v>10.744999999999999</v>
      </c>
      <c r="N614" s="350">
        <v>11.4457</v>
      </c>
      <c r="O614" s="348">
        <v>3.1391</v>
      </c>
      <c r="P614" s="348">
        <v>17.97</v>
      </c>
      <c r="Q614" s="348">
        <v>17.966000000000001</v>
      </c>
      <c r="R614" s="348">
        <v>16.878699999999998</v>
      </c>
      <c r="S614" s="348">
        <v>3.7088999999999999</v>
      </c>
      <c r="T614" s="348">
        <v>24.028400000000001</v>
      </c>
      <c r="U614" s="348">
        <v>7.6578999999999997</v>
      </c>
      <c r="V614" s="348">
        <v>11.8241</v>
      </c>
      <c r="W614" s="348">
        <v>2.0988000000000002</v>
      </c>
      <c r="X614" s="348" t="s">
        <v>428</v>
      </c>
      <c r="Y614" s="374"/>
      <c r="Z614" s="346"/>
      <c r="AA614" s="346"/>
      <c r="AB614" s="346"/>
      <c r="AC614" s="346"/>
      <c r="AD614" s="346"/>
      <c r="AE614" s="346"/>
      <c r="AF614" s="346"/>
      <c r="AG614" s="346"/>
      <c r="AH614" s="346"/>
      <c r="AI614" s="346"/>
      <c r="AJ614" s="346"/>
      <c r="AK614" s="346"/>
      <c r="AL614" s="346"/>
      <c r="AM614" s="346"/>
      <c r="AN614" s="346"/>
      <c r="AO614" s="374"/>
      <c r="AP614" s="348">
        <v>18.940000000000001</v>
      </c>
      <c r="AQ614" s="348">
        <v>21.66</v>
      </c>
      <c r="AR614" s="348">
        <v>17.7</v>
      </c>
      <c r="AS614" s="348">
        <v>11.67</v>
      </c>
      <c r="AT614" s="348">
        <v>18.91</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4475</v>
      </c>
      <c r="B615" s="372"/>
      <c r="C615" s="731"/>
      <c r="D615" s="372"/>
      <c r="E615" s="372"/>
      <c r="F615" s="372"/>
      <c r="G615" s="372"/>
      <c r="H615" s="374"/>
      <c r="I615" s="348">
        <v>-0.1125</v>
      </c>
      <c r="J615" s="348">
        <v>0.52380000000000004</v>
      </c>
      <c r="K615" s="348">
        <v>3.0617000000000001</v>
      </c>
      <c r="L615" s="348">
        <v>5.5186000000000002</v>
      </c>
      <c r="M615" s="348" t="s">
        <v>430</v>
      </c>
      <c r="N615" s="350" t="s">
        <v>430</v>
      </c>
      <c r="O615" s="348" t="s">
        <v>430</v>
      </c>
      <c r="P615" s="348" t="s">
        <v>430</v>
      </c>
      <c r="Q615" s="348" t="s">
        <v>430</v>
      </c>
      <c r="R615" s="348" t="s">
        <v>430</v>
      </c>
      <c r="S615" s="348">
        <v>3.8426999999999998</v>
      </c>
      <c r="T615" s="348">
        <v>25.383099999999999</v>
      </c>
      <c r="U615" s="348" t="s">
        <v>430</v>
      </c>
      <c r="V615" s="348" t="s">
        <v>430</v>
      </c>
      <c r="W615" s="348">
        <v>2.3012999999999999</v>
      </c>
      <c r="X615" s="348" t="s">
        <v>428</v>
      </c>
      <c r="Y615" s="374"/>
      <c r="Z615" s="346"/>
      <c r="AA615" s="346"/>
      <c r="AB615" s="346"/>
      <c r="AC615" s="346"/>
      <c r="AD615" s="346"/>
      <c r="AE615" s="346"/>
      <c r="AF615" s="346"/>
      <c r="AG615" s="346"/>
      <c r="AH615" s="346"/>
      <c r="AI615" s="346"/>
      <c r="AJ615" s="346"/>
      <c r="AK615" s="346"/>
      <c r="AL615" s="346"/>
      <c r="AM615" s="346"/>
      <c r="AN615" s="346"/>
      <c r="AO615" s="374"/>
      <c r="AP615" s="348" t="s">
        <v>430</v>
      </c>
      <c r="AQ615" s="348" t="s">
        <v>430</v>
      </c>
      <c r="AR615" s="348" t="s">
        <v>430</v>
      </c>
      <c r="AS615" s="348" t="s">
        <v>430</v>
      </c>
      <c r="AT615" s="348" t="s">
        <v>430</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4476</v>
      </c>
      <c r="B616" s="372"/>
      <c r="C616" s="731"/>
      <c r="D616" s="372"/>
      <c r="E616" s="372"/>
      <c r="F616" s="372"/>
      <c r="G616" s="372"/>
      <c r="H616" s="374"/>
      <c r="I616" s="348">
        <v>-0.184</v>
      </c>
      <c r="J616" s="348">
        <v>0.23180000000000001</v>
      </c>
      <c r="K616" s="348">
        <v>2.6236999999999999</v>
      </c>
      <c r="L616" s="348">
        <v>3.7378</v>
      </c>
      <c r="M616" s="348">
        <v>7.3672000000000004</v>
      </c>
      <c r="N616" s="350">
        <v>12.266999999999999</v>
      </c>
      <c r="O616" s="348">
        <v>0.59260000000000002</v>
      </c>
      <c r="P616" s="348">
        <v>19.971399999999999</v>
      </c>
      <c r="Q616" s="348">
        <v>13.9582</v>
      </c>
      <c r="R616" s="348">
        <v>13.714399999999999</v>
      </c>
      <c r="S616" s="348">
        <v>4.1143999999999998</v>
      </c>
      <c r="T616" s="348">
        <v>23.779499999999999</v>
      </c>
      <c r="U616" s="348">
        <v>8.0406999999999993</v>
      </c>
      <c r="V616" s="348">
        <v>10.5603</v>
      </c>
      <c r="W616" s="348">
        <v>1.0576000000000001</v>
      </c>
      <c r="X616" s="348">
        <v>15.6831</v>
      </c>
      <c r="Y616" s="374"/>
      <c r="Z616" s="346"/>
      <c r="AA616" s="346"/>
      <c r="AB616" s="346"/>
      <c r="AC616" s="346"/>
      <c r="AD616" s="346"/>
      <c r="AE616" s="346"/>
      <c r="AF616" s="346"/>
      <c r="AG616" s="346"/>
      <c r="AH616" s="346"/>
      <c r="AI616" s="346"/>
      <c r="AJ616" s="346"/>
      <c r="AK616" s="346"/>
      <c r="AL616" s="346"/>
      <c r="AM616" s="346"/>
      <c r="AN616" s="346"/>
      <c r="AO616" s="374"/>
      <c r="AP616" s="348">
        <v>14.96</v>
      </c>
      <c r="AQ616" s="348">
        <v>16.88</v>
      </c>
      <c r="AR616" s="348">
        <v>15.47</v>
      </c>
      <c r="AS616" s="348">
        <v>11.39</v>
      </c>
      <c r="AT616" s="348">
        <v>17.34</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4477</v>
      </c>
      <c r="B617" s="372"/>
      <c r="C617" s="731"/>
      <c r="D617" s="372"/>
      <c r="E617" s="372"/>
      <c r="F617" s="372"/>
      <c r="G617" s="372"/>
      <c r="H617" s="374"/>
      <c r="I617" s="348">
        <v>-0.27989999999999998</v>
      </c>
      <c r="J617" s="348">
        <v>-1.0357000000000001</v>
      </c>
      <c r="K617" s="348">
        <v>-0.55459999999999998</v>
      </c>
      <c r="L617" s="348">
        <v>3.7976000000000001</v>
      </c>
      <c r="M617" s="348">
        <v>3.3325999999999998</v>
      </c>
      <c r="N617" s="350">
        <v>-6.5228999999999999</v>
      </c>
      <c r="O617" s="348">
        <v>-4.4470000000000001</v>
      </c>
      <c r="P617" s="348">
        <v>9.7912999999999997</v>
      </c>
      <c r="Q617" s="348">
        <v>10.7318</v>
      </c>
      <c r="R617" s="348">
        <v>13.430199999999999</v>
      </c>
      <c r="S617" s="348">
        <v>2.3193999999999999</v>
      </c>
      <c r="T617" s="348">
        <v>15.3964</v>
      </c>
      <c r="U617" s="348">
        <v>-3.7151999999999998</v>
      </c>
      <c r="V617" s="348">
        <v>-3.3956</v>
      </c>
      <c r="W617" s="348">
        <v>-1.3505</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12.81</v>
      </c>
      <c r="AQ617" s="348">
        <v>11.74</v>
      </c>
      <c r="AR617" s="348">
        <v>8.57</v>
      </c>
      <c r="AS617" s="348">
        <v>2.44</v>
      </c>
      <c r="AT617" s="348">
        <v>1.39</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4478</v>
      </c>
      <c r="B618" s="372"/>
      <c r="C618" s="731"/>
      <c r="D618" s="372"/>
      <c r="E618" s="372"/>
      <c r="F618" s="372"/>
      <c r="G618" s="372"/>
      <c r="H618" s="374"/>
      <c r="I618" s="348">
        <v>0.83560000000000001</v>
      </c>
      <c r="J618" s="348">
        <v>1.6383000000000001</v>
      </c>
      <c r="K618" s="348">
        <v>3.5259999999999998</v>
      </c>
      <c r="L618" s="348">
        <v>9.0061</v>
      </c>
      <c r="M618" s="348">
        <v>17.388300000000001</v>
      </c>
      <c r="N618" s="350">
        <v>22.765899999999998</v>
      </c>
      <c r="O618" s="348">
        <v>9.4023000000000003</v>
      </c>
      <c r="P618" s="348">
        <v>22.089500000000001</v>
      </c>
      <c r="Q618" s="348">
        <v>14.8154</v>
      </c>
      <c r="R618" s="348">
        <v>9.7070000000000007</v>
      </c>
      <c r="S618" s="348">
        <v>6.2706999999999997</v>
      </c>
      <c r="T618" s="348">
        <v>21.1904</v>
      </c>
      <c r="U618" s="348">
        <v>18.835899999999999</v>
      </c>
      <c r="V618" s="348">
        <v>25.8964</v>
      </c>
      <c r="W618" s="348">
        <v>1.2277</v>
      </c>
      <c r="X618" s="348" t="s">
        <v>428</v>
      </c>
      <c r="Y618" s="374"/>
      <c r="Z618" s="346"/>
      <c r="AA618" s="346"/>
      <c r="AB618" s="346"/>
      <c r="AC618" s="346"/>
      <c r="AD618" s="346"/>
      <c r="AE618" s="346"/>
      <c r="AF618" s="346"/>
      <c r="AG618" s="346"/>
      <c r="AH618" s="346"/>
      <c r="AI618" s="346"/>
      <c r="AJ618" s="346"/>
      <c r="AK618" s="346"/>
      <c r="AL618" s="346"/>
      <c r="AM618" s="346"/>
      <c r="AN618" s="346"/>
      <c r="AO618" s="374"/>
      <c r="AP618" s="348">
        <v>15.92</v>
      </c>
      <c r="AQ618" s="348">
        <v>19.010000000000002</v>
      </c>
      <c r="AR618" s="348">
        <v>20.18</v>
      </c>
      <c r="AS618" s="348">
        <v>18.86</v>
      </c>
      <c r="AT618" s="348">
        <v>34.89</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4479</v>
      </c>
      <c r="B619" s="372"/>
      <c r="C619" s="731"/>
      <c r="D619" s="372"/>
      <c r="E619" s="372"/>
      <c r="F619" s="372"/>
      <c r="G619" s="372"/>
      <c r="H619" s="374"/>
      <c r="I619" s="348">
        <v>9.2600000000000002E-2</v>
      </c>
      <c r="J619" s="348">
        <v>1.1266</v>
      </c>
      <c r="K619" s="348">
        <v>1.5639000000000001</v>
      </c>
      <c r="L619" s="348">
        <v>4.8303000000000003</v>
      </c>
      <c r="M619" s="348">
        <v>-2.4180999999999999</v>
      </c>
      <c r="N619" s="350">
        <v>6.0064000000000002</v>
      </c>
      <c r="O619" s="348">
        <v>4.5678999999999998</v>
      </c>
      <c r="P619" s="348">
        <v>7.1669999999999998</v>
      </c>
      <c r="Q619" s="348">
        <v>9.2881</v>
      </c>
      <c r="R619" s="348">
        <v>10.4932</v>
      </c>
      <c r="S619" s="348">
        <v>-0.3382</v>
      </c>
      <c r="T619" s="348">
        <v>15.6584</v>
      </c>
      <c r="U619" s="348">
        <v>-2.7700999999999998</v>
      </c>
      <c r="V619" s="348">
        <v>5.5289000000000001</v>
      </c>
      <c r="W619" s="348">
        <v>1.0866</v>
      </c>
      <c r="X619" s="348" t="s">
        <v>428</v>
      </c>
      <c r="Y619" s="374"/>
      <c r="Z619" s="346"/>
      <c r="AA619" s="346"/>
      <c r="AB619" s="346"/>
      <c r="AC619" s="346"/>
      <c r="AD619" s="346"/>
      <c r="AE619" s="346"/>
      <c r="AF619" s="346"/>
      <c r="AG619" s="346"/>
      <c r="AH619" s="346"/>
      <c r="AI619" s="346"/>
      <c r="AJ619" s="346"/>
      <c r="AK619" s="346"/>
      <c r="AL619" s="346"/>
      <c r="AM619" s="346"/>
      <c r="AN619" s="346"/>
      <c r="AO619" s="374"/>
      <c r="AP619" s="348">
        <v>9.6</v>
      </c>
      <c r="AQ619" s="348">
        <v>10.15</v>
      </c>
      <c r="AR619" s="348">
        <v>8.31</v>
      </c>
      <c r="AS619" s="348">
        <v>5.9</v>
      </c>
      <c r="AT619" s="348">
        <v>3.25</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4480</v>
      </c>
      <c r="B620" s="372"/>
      <c r="C620" s="731"/>
      <c r="D620" s="372"/>
      <c r="E620" s="372"/>
      <c r="F620" s="372"/>
      <c r="G620" s="372"/>
      <c r="H620" s="374"/>
      <c r="I620" s="348">
        <v>-0.94220000000000004</v>
      </c>
      <c r="J620" s="348">
        <v>-0.33479999999999999</v>
      </c>
      <c r="K620" s="348">
        <v>2.6741999999999999</v>
      </c>
      <c r="L620" s="348">
        <v>4.4832999999999998</v>
      </c>
      <c r="M620" s="348">
        <v>-11.954000000000001</v>
      </c>
      <c r="N620" s="350">
        <v>26.235099999999999</v>
      </c>
      <c r="O620" s="348">
        <v>11.657299999999999</v>
      </c>
      <c r="P620" s="348">
        <v>24.558399999999999</v>
      </c>
      <c r="Q620" s="348">
        <v>31.793099999999999</v>
      </c>
      <c r="R620" s="348">
        <v>11.6943</v>
      </c>
      <c r="S620" s="348">
        <v>1.1251</v>
      </c>
      <c r="T620" s="348">
        <v>9.8185000000000002</v>
      </c>
      <c r="U620" s="348">
        <v>1.387</v>
      </c>
      <c r="V620" s="348">
        <v>14.9497</v>
      </c>
      <c r="W620" s="348">
        <v>2.6366000000000001</v>
      </c>
      <c r="X620" s="348" t="s">
        <v>428</v>
      </c>
      <c r="Y620" s="374"/>
      <c r="Z620" s="346"/>
      <c r="AA620" s="346"/>
      <c r="AB620" s="346"/>
      <c r="AC620" s="346"/>
      <c r="AD620" s="346"/>
      <c r="AE620" s="346"/>
      <c r="AF620" s="346"/>
      <c r="AG620" s="346"/>
      <c r="AH620" s="346"/>
      <c r="AI620" s="346"/>
      <c r="AJ620" s="346"/>
      <c r="AK620" s="346"/>
      <c r="AL620" s="346"/>
      <c r="AM620" s="346"/>
      <c r="AN620" s="346"/>
      <c r="AO620" s="374"/>
      <c r="AP620" s="348">
        <v>19.920000000000002</v>
      </c>
      <c r="AQ620" s="348">
        <v>29.37</v>
      </c>
      <c r="AR620" s="348">
        <v>26.27</v>
      </c>
      <c r="AS620" s="348">
        <v>15.56</v>
      </c>
      <c r="AT620" s="348">
        <v>4.84</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4481</v>
      </c>
      <c r="B621" s="372"/>
      <c r="C621" s="731"/>
      <c r="D621" s="372"/>
      <c r="E621" s="372"/>
      <c r="F621" s="372"/>
      <c r="G621" s="372"/>
      <c r="H621" s="374"/>
      <c r="I621" s="348">
        <v>-5.9200000000000003E-2</v>
      </c>
      <c r="J621" s="348">
        <v>0.1789</v>
      </c>
      <c r="K621" s="348">
        <v>1.0055000000000001</v>
      </c>
      <c r="L621" s="348">
        <v>16.410599999999999</v>
      </c>
      <c r="M621" s="348">
        <v>17.019400000000001</v>
      </c>
      <c r="N621" s="350">
        <v>2.0063</v>
      </c>
      <c r="O621" s="348">
        <v>-6.0235000000000003</v>
      </c>
      <c r="P621" s="348">
        <v>19.891999999999999</v>
      </c>
      <c r="Q621" s="348">
        <v>19.6585</v>
      </c>
      <c r="R621" s="348">
        <v>16.458200000000001</v>
      </c>
      <c r="S621" s="348">
        <v>10.099600000000001</v>
      </c>
      <c r="T621" s="348">
        <v>40.282299999999999</v>
      </c>
      <c r="U621" s="348">
        <v>4.0560999999999998</v>
      </c>
      <c r="V621" s="348">
        <v>5.3057999999999996</v>
      </c>
      <c r="W621" s="348">
        <v>0.99039999999999995</v>
      </c>
      <c r="X621" s="348" t="s">
        <v>428</v>
      </c>
      <c r="Y621" s="374"/>
      <c r="Z621" s="346"/>
      <c r="AA621" s="346"/>
      <c r="AB621" s="346"/>
      <c r="AC621" s="346"/>
      <c r="AD621" s="346"/>
      <c r="AE621" s="346"/>
      <c r="AF621" s="346"/>
      <c r="AG621" s="346"/>
      <c r="AH621" s="346"/>
      <c r="AI621" s="346"/>
      <c r="AJ621" s="346"/>
      <c r="AK621" s="346"/>
      <c r="AL621" s="346"/>
      <c r="AM621" s="346"/>
      <c r="AN621" s="346"/>
      <c r="AO621" s="374"/>
      <c r="AP621" s="348">
        <v>18.3</v>
      </c>
      <c r="AQ621" s="348">
        <v>20.7</v>
      </c>
      <c r="AR621" s="348">
        <v>15.63</v>
      </c>
      <c r="AS621" s="348">
        <v>4.0599999999999996</v>
      </c>
      <c r="AT621" s="348">
        <v>23.22</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1699</v>
      </c>
      <c r="B622" s="372"/>
      <c r="C622" s="731"/>
      <c r="D622" s="372"/>
      <c r="E622" s="372"/>
      <c r="F622" s="372"/>
      <c r="G622" s="372"/>
      <c r="H622" s="374"/>
      <c r="I622" s="348">
        <v>-0.1241</v>
      </c>
      <c r="J622" s="348">
        <v>0.52059999999999995</v>
      </c>
      <c r="K622" s="348">
        <v>3.5363000000000002</v>
      </c>
      <c r="L622" s="348">
        <v>8.0871999999999993</v>
      </c>
      <c r="M622" s="348">
        <v>16.468599999999999</v>
      </c>
      <c r="N622" s="350">
        <v>10.6952</v>
      </c>
      <c r="O622" s="348">
        <v>1.1701999999999999</v>
      </c>
      <c r="P622" s="348">
        <v>17.515899999999998</v>
      </c>
      <c r="Q622" s="348">
        <v>17.105899999999998</v>
      </c>
      <c r="R622" s="348">
        <v>15.2461</v>
      </c>
      <c r="S622" s="348">
        <v>4.2647000000000004</v>
      </c>
      <c r="T622" s="348">
        <v>29.437799999999999</v>
      </c>
      <c r="U622" s="348">
        <v>10.9527</v>
      </c>
      <c r="V622" s="348">
        <v>10.994199999999999</v>
      </c>
      <c r="W622" s="348">
        <v>2.9474</v>
      </c>
      <c r="X622" s="348">
        <v>12.668900000000001</v>
      </c>
      <c r="Y622" s="374"/>
      <c r="Z622" s="346"/>
      <c r="AA622" s="346"/>
      <c r="AB622" s="346"/>
      <c r="AC622" s="346"/>
      <c r="AD622" s="346"/>
      <c r="AE622" s="346"/>
      <c r="AF622" s="346"/>
      <c r="AG622" s="346"/>
      <c r="AH622" s="346"/>
      <c r="AI622" s="346"/>
      <c r="AJ622" s="346"/>
      <c r="AK622" s="346"/>
      <c r="AL622" s="346"/>
      <c r="AM622" s="346"/>
      <c r="AN622" s="346"/>
      <c r="AO622" s="374"/>
      <c r="AP622" s="348">
        <v>18.149999999999999</v>
      </c>
      <c r="AQ622" s="348">
        <v>21.74</v>
      </c>
      <c r="AR622" s="348">
        <v>17.059999999999999</v>
      </c>
      <c r="AS622" s="348">
        <v>10.96</v>
      </c>
      <c r="AT622" s="348">
        <v>24.9</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4482</v>
      </c>
      <c r="B623" s="372"/>
      <c r="C623" s="731"/>
      <c r="D623" s="372"/>
      <c r="E623" s="372"/>
      <c r="F623" s="372"/>
      <c r="G623" s="372"/>
      <c r="H623" s="374"/>
      <c r="I623" s="348">
        <v>8.77E-2</v>
      </c>
      <c r="J623" s="348">
        <v>1.2022999999999999</v>
      </c>
      <c r="K623" s="348">
        <v>5.7655000000000003</v>
      </c>
      <c r="L623" s="348">
        <v>11.2751</v>
      </c>
      <c r="M623" s="348">
        <v>21.202999999999999</v>
      </c>
      <c r="N623" s="350">
        <v>19.5763</v>
      </c>
      <c r="O623" s="348">
        <v>5.2935999999999996</v>
      </c>
      <c r="P623" s="348">
        <v>23.449000000000002</v>
      </c>
      <c r="Q623" s="348">
        <v>15.6959</v>
      </c>
      <c r="R623" s="348">
        <v>12.852499999999999</v>
      </c>
      <c r="S623" s="348">
        <v>7.6746999999999996</v>
      </c>
      <c r="T623" s="348">
        <v>34.773699999999998</v>
      </c>
      <c r="U623" s="348">
        <v>17.058900000000001</v>
      </c>
      <c r="V623" s="348">
        <v>20.0623</v>
      </c>
      <c r="W623" s="348">
        <v>3.9771999999999998</v>
      </c>
      <c r="X623" s="348">
        <v>30.227799999999998</v>
      </c>
      <c r="Y623" s="374"/>
      <c r="Z623" s="346"/>
      <c r="AA623" s="346"/>
      <c r="AB623" s="346"/>
      <c r="AC623" s="346"/>
      <c r="AD623" s="346"/>
      <c r="AE623" s="346"/>
      <c r="AF623" s="346"/>
      <c r="AG623" s="346"/>
      <c r="AH623" s="346"/>
      <c r="AI623" s="346"/>
      <c r="AJ623" s="346"/>
      <c r="AK623" s="346"/>
      <c r="AL623" s="346"/>
      <c r="AM623" s="346"/>
      <c r="AN623" s="346"/>
      <c r="AO623" s="374"/>
      <c r="AP623" s="348">
        <v>17.38</v>
      </c>
      <c r="AQ623" s="348">
        <v>22.62</v>
      </c>
      <c r="AR623" s="348">
        <v>21.01</v>
      </c>
      <c r="AS623" s="348">
        <v>16.149999999999999</v>
      </c>
      <c r="AT623" s="348">
        <v>35.880000000000003</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4483</v>
      </c>
      <c r="B624" s="372"/>
      <c r="C624" s="731"/>
      <c r="D624" s="372"/>
      <c r="E624" s="372"/>
      <c r="F624" s="372"/>
      <c r="G624" s="372"/>
      <c r="H624" s="374"/>
      <c r="I624" s="348">
        <v>-9.3399999999999997E-2</v>
      </c>
      <c r="J624" s="348">
        <v>1.1233</v>
      </c>
      <c r="K624" s="348">
        <v>4.7891000000000004</v>
      </c>
      <c r="L624" s="348">
        <v>8.2689000000000004</v>
      </c>
      <c r="M624" s="348">
        <v>18.039200000000001</v>
      </c>
      <c r="N624" s="350">
        <v>10.8841</v>
      </c>
      <c r="O624" s="348">
        <v>-3.7191999999999998</v>
      </c>
      <c r="P624" s="348">
        <v>13.1669</v>
      </c>
      <c r="Q624" s="348">
        <v>14.061299999999999</v>
      </c>
      <c r="R624" s="348">
        <v>17.572299999999998</v>
      </c>
      <c r="S624" s="348">
        <v>6.0869999999999997</v>
      </c>
      <c r="T624" s="348">
        <v>31.035599999999999</v>
      </c>
      <c r="U624" s="348">
        <v>12.2037</v>
      </c>
      <c r="V624" s="348">
        <v>11.1388</v>
      </c>
      <c r="W624" s="348">
        <v>4.6874000000000002</v>
      </c>
      <c r="X624" s="348" t="s">
        <v>428</v>
      </c>
      <c r="Y624" s="374"/>
      <c r="Z624" s="346"/>
      <c r="AA624" s="346"/>
      <c r="AB624" s="346"/>
      <c r="AC624" s="346"/>
      <c r="AD624" s="346"/>
      <c r="AE624" s="346"/>
      <c r="AF624" s="346"/>
      <c r="AG624" s="346"/>
      <c r="AH624" s="346"/>
      <c r="AI624" s="346"/>
      <c r="AJ624" s="346"/>
      <c r="AK624" s="346"/>
      <c r="AL624" s="346"/>
      <c r="AM624" s="346"/>
      <c r="AN624" s="346"/>
      <c r="AO624" s="374"/>
      <c r="AP624" s="348">
        <v>17.850000000000001</v>
      </c>
      <c r="AQ624" s="348">
        <v>19.2</v>
      </c>
      <c r="AR624" s="348">
        <v>13.52</v>
      </c>
      <c r="AS624" s="348">
        <v>7.56</v>
      </c>
      <c r="AT624" s="348">
        <v>26.38</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4484</v>
      </c>
      <c r="B625" s="372"/>
      <c r="C625" s="731"/>
      <c r="D625" s="372"/>
      <c r="E625" s="372"/>
      <c r="F625" s="372"/>
      <c r="G625" s="372"/>
      <c r="H625" s="374"/>
      <c r="I625" s="348">
        <v>-0.5655</v>
      </c>
      <c r="J625" s="348">
        <v>-0.67249999999999999</v>
      </c>
      <c r="K625" s="348">
        <v>1.2573000000000001</v>
      </c>
      <c r="L625" s="348">
        <v>2.1958000000000002</v>
      </c>
      <c r="M625" s="348">
        <v>6.0510000000000002</v>
      </c>
      <c r="N625" s="350">
        <v>-3.0337999999999998</v>
      </c>
      <c r="O625" s="348">
        <v>-7.8094999999999999</v>
      </c>
      <c r="P625" s="348">
        <v>11.9414</v>
      </c>
      <c r="Q625" s="348">
        <v>14.0435</v>
      </c>
      <c r="R625" s="348">
        <v>15.9765</v>
      </c>
      <c r="S625" s="348">
        <v>3.1375000000000002</v>
      </c>
      <c r="T625" s="348">
        <v>18.014399999999998</v>
      </c>
      <c r="U625" s="348">
        <v>0.4546</v>
      </c>
      <c r="V625" s="348">
        <v>-0.50480000000000003</v>
      </c>
      <c r="W625" s="348">
        <v>0.45100000000000001</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16.920000000000002</v>
      </c>
      <c r="AQ625" s="348">
        <v>18.260000000000002</v>
      </c>
      <c r="AR625" s="348">
        <v>11.33</v>
      </c>
      <c r="AS625" s="348">
        <v>2.13</v>
      </c>
      <c r="AT625" s="348">
        <v>5.86</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4485</v>
      </c>
      <c r="B626" s="372"/>
      <c r="C626" s="731"/>
      <c r="D626" s="372"/>
      <c r="E626" s="372"/>
      <c r="F626" s="372"/>
      <c r="G626" s="372"/>
      <c r="H626" s="374"/>
      <c r="I626" s="348">
        <v>-0.42699999999999999</v>
      </c>
      <c r="J626" s="348">
        <v>-0.46760000000000002</v>
      </c>
      <c r="K626" s="348">
        <v>0.7964</v>
      </c>
      <c r="L626" s="348">
        <v>0.57630000000000003</v>
      </c>
      <c r="M626" s="348">
        <v>-6.6986999999999997</v>
      </c>
      <c r="N626" s="350">
        <v>-7.2579000000000002</v>
      </c>
      <c r="O626" s="348">
        <v>-4.6121999999999996</v>
      </c>
      <c r="P626" s="348">
        <v>3.8692000000000002</v>
      </c>
      <c r="Q626" s="348">
        <v>6.8060999999999998</v>
      </c>
      <c r="R626" s="348">
        <v>12.782</v>
      </c>
      <c r="S626" s="348">
        <v>1.0801000000000001</v>
      </c>
      <c r="T626" s="348">
        <v>5.3880999999999997</v>
      </c>
      <c r="U626" s="348">
        <v>-13.855399999999999</v>
      </c>
      <c r="V626" s="348">
        <v>-6.0631000000000004</v>
      </c>
      <c r="W626" s="348">
        <v>-0.93840000000000001</v>
      </c>
      <c r="X626" s="348">
        <v>-6.4992999999999999</v>
      </c>
      <c r="Y626" s="374"/>
      <c r="Z626" s="346"/>
      <c r="AA626" s="346"/>
      <c r="AB626" s="346"/>
      <c r="AC626" s="346"/>
      <c r="AD626" s="346"/>
      <c r="AE626" s="346"/>
      <c r="AF626" s="346"/>
      <c r="AG626" s="346"/>
      <c r="AH626" s="346"/>
      <c r="AI626" s="346"/>
      <c r="AJ626" s="346"/>
      <c r="AK626" s="346"/>
      <c r="AL626" s="346"/>
      <c r="AM626" s="346"/>
      <c r="AN626" s="346"/>
      <c r="AO626" s="374"/>
      <c r="AP626" s="348">
        <v>10.35</v>
      </c>
      <c r="AQ626" s="348">
        <v>7.82</v>
      </c>
      <c r="AR626" s="348">
        <v>3.56</v>
      </c>
      <c r="AS626" s="348">
        <v>-2.3199999999999998</v>
      </c>
      <c r="AT626" s="348">
        <v>-10.38</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4486</v>
      </c>
      <c r="B627" s="372"/>
      <c r="C627" s="731"/>
      <c r="D627" s="372"/>
      <c r="E627" s="372"/>
      <c r="F627" s="372"/>
      <c r="G627" s="372"/>
      <c r="H627" s="374"/>
      <c r="I627" s="348">
        <v>-0.57630000000000003</v>
      </c>
      <c r="J627" s="348">
        <v>-0.86519999999999997</v>
      </c>
      <c r="K627" s="348">
        <v>0.50929999999999997</v>
      </c>
      <c r="L627" s="348">
        <v>2.1</v>
      </c>
      <c r="M627" s="348">
        <v>-6.2229000000000001</v>
      </c>
      <c r="N627" s="350">
        <v>-3.3433000000000002</v>
      </c>
      <c r="O627" s="348">
        <v>5.2400000000000002E-2</v>
      </c>
      <c r="P627" s="348">
        <v>7.7628000000000004</v>
      </c>
      <c r="Q627" s="348">
        <v>10.02</v>
      </c>
      <c r="R627" s="348">
        <v>12.2308</v>
      </c>
      <c r="S627" s="348">
        <v>1.3797999999999999</v>
      </c>
      <c r="T627" s="348">
        <v>7.9330999999999996</v>
      </c>
      <c r="U627" s="348">
        <v>-10.7334</v>
      </c>
      <c r="V627" s="348">
        <v>-4.2609000000000004</v>
      </c>
      <c r="W627" s="348">
        <v>-1.6500999999999999</v>
      </c>
      <c r="X627" s="348" t="s">
        <v>428</v>
      </c>
      <c r="Y627" s="374"/>
      <c r="Z627" s="346"/>
      <c r="AA627" s="346"/>
      <c r="AB627" s="346"/>
      <c r="AC627" s="346"/>
      <c r="AD627" s="346"/>
      <c r="AE627" s="346"/>
      <c r="AF627" s="346"/>
      <c r="AG627" s="346"/>
      <c r="AH627" s="346"/>
      <c r="AI627" s="346"/>
      <c r="AJ627" s="346"/>
      <c r="AK627" s="346"/>
      <c r="AL627" s="346"/>
      <c r="AM627" s="346"/>
      <c r="AN627" s="346"/>
      <c r="AO627" s="374"/>
      <c r="AP627" s="348">
        <v>11.83</v>
      </c>
      <c r="AQ627" s="348">
        <v>11.19</v>
      </c>
      <c r="AR627" s="348">
        <v>7.28</v>
      </c>
      <c r="AS627" s="348">
        <v>2.19</v>
      </c>
      <c r="AT627" s="348">
        <v>-6.97</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4487</v>
      </c>
      <c r="B628" s="372"/>
      <c r="C628" s="731"/>
      <c r="D628" s="372"/>
      <c r="E628" s="372"/>
      <c r="F628" s="372"/>
      <c r="G628" s="372"/>
      <c r="H628" s="374"/>
      <c r="I628" s="348">
        <v>-0.435</v>
      </c>
      <c r="J628" s="348">
        <v>-0.76480000000000004</v>
      </c>
      <c r="K628" s="348">
        <v>0.95809999999999995</v>
      </c>
      <c r="L628" s="348">
        <v>4.1311999999999998</v>
      </c>
      <c r="M628" s="348">
        <v>-3.5276000000000001</v>
      </c>
      <c r="N628" s="350">
        <v>-1.2777000000000001</v>
      </c>
      <c r="O628" s="348">
        <v>-0.37180000000000002</v>
      </c>
      <c r="P628" s="348">
        <v>9.0094999999999992</v>
      </c>
      <c r="Q628" s="348">
        <v>10.6065</v>
      </c>
      <c r="R628" s="348">
        <v>12.8451</v>
      </c>
      <c r="S628" s="348">
        <v>3.9552</v>
      </c>
      <c r="T628" s="348">
        <v>9.5108999999999995</v>
      </c>
      <c r="U628" s="348">
        <v>-7.5810000000000004</v>
      </c>
      <c r="V628" s="348">
        <v>-1.0310999999999999</v>
      </c>
      <c r="W628" s="348">
        <v>-1.1262000000000001</v>
      </c>
      <c r="X628" s="348" t="s">
        <v>428</v>
      </c>
      <c r="Y628" s="374"/>
      <c r="Z628" s="346"/>
      <c r="AA628" s="346"/>
      <c r="AB628" s="346"/>
      <c r="AC628" s="346"/>
      <c r="AD628" s="346"/>
      <c r="AE628" s="346"/>
      <c r="AF628" s="346"/>
      <c r="AG628" s="346"/>
      <c r="AH628" s="346"/>
      <c r="AI628" s="346"/>
      <c r="AJ628" s="346"/>
      <c r="AK628" s="346"/>
      <c r="AL628" s="346"/>
      <c r="AM628" s="346"/>
      <c r="AN628" s="346"/>
      <c r="AO628" s="374"/>
      <c r="AP628" s="348">
        <v>12.61</v>
      </c>
      <c r="AQ628" s="348">
        <v>12.12</v>
      </c>
      <c r="AR628" s="348">
        <v>8.32</v>
      </c>
      <c r="AS628" s="348">
        <v>3.02</v>
      </c>
      <c r="AT628" s="348">
        <v>-2.13</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4488</v>
      </c>
      <c r="B629" s="372"/>
      <c r="C629" s="731"/>
      <c r="D629" s="372"/>
      <c r="E629" s="372"/>
      <c r="F629" s="372"/>
      <c r="G629" s="372"/>
      <c r="H629" s="374"/>
      <c r="I629" s="348">
        <v>0.2485</v>
      </c>
      <c r="J629" s="348">
        <v>0.79100000000000004</v>
      </c>
      <c r="K629" s="348">
        <v>4.2531999999999996</v>
      </c>
      <c r="L629" s="348">
        <v>-0.40439999999999998</v>
      </c>
      <c r="M629" s="348">
        <v>7.2332000000000001</v>
      </c>
      <c r="N629" s="350">
        <v>7.5827</v>
      </c>
      <c r="O629" s="348">
        <v>-3.0165999999999999</v>
      </c>
      <c r="P629" s="348">
        <v>14.833399999999999</v>
      </c>
      <c r="Q629" s="348">
        <v>13.0806</v>
      </c>
      <c r="R629" s="348">
        <v>18.2789</v>
      </c>
      <c r="S629" s="348">
        <v>2.9780000000000002</v>
      </c>
      <c r="T629" s="348">
        <v>19.549299999999999</v>
      </c>
      <c r="U629" s="348">
        <v>8.8836999999999993</v>
      </c>
      <c r="V629" s="348">
        <v>8.1286000000000005</v>
      </c>
      <c r="W629" s="348">
        <v>3.8656999999999999</v>
      </c>
      <c r="X629" s="348" t="s">
        <v>428</v>
      </c>
      <c r="Y629" s="374"/>
      <c r="Z629" s="346"/>
      <c r="AA629" s="346"/>
      <c r="AB629" s="346"/>
      <c r="AC629" s="346"/>
      <c r="AD629" s="346"/>
      <c r="AE629" s="346"/>
      <c r="AF629" s="346"/>
      <c r="AG629" s="346"/>
      <c r="AH629" s="346"/>
      <c r="AI629" s="346"/>
      <c r="AJ629" s="346"/>
      <c r="AK629" s="346"/>
      <c r="AL629" s="346"/>
      <c r="AM629" s="346"/>
      <c r="AN629" s="346"/>
      <c r="AO629" s="374"/>
      <c r="AP629" s="348">
        <v>17.920000000000002</v>
      </c>
      <c r="AQ629" s="348">
        <v>17.489999999999998</v>
      </c>
      <c r="AR629" s="348">
        <v>13.82</v>
      </c>
      <c r="AS629" s="348">
        <v>6.67</v>
      </c>
      <c r="AT629" s="348">
        <v>13.76</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4489</v>
      </c>
      <c r="B630" s="372"/>
      <c r="C630" s="731"/>
      <c r="D630" s="372"/>
      <c r="E630" s="372"/>
      <c r="F630" s="372"/>
      <c r="G630" s="372"/>
      <c r="H630" s="374"/>
      <c r="I630" s="348">
        <v>-0.32100000000000001</v>
      </c>
      <c r="J630" s="348">
        <v>-9.9299999999999999E-2</v>
      </c>
      <c r="K630" s="348">
        <v>1.681</v>
      </c>
      <c r="L630" s="348">
        <v>3.0884</v>
      </c>
      <c r="M630" s="348">
        <v>2.8138999999999998</v>
      </c>
      <c r="N630" s="350">
        <v>4.4825999999999997</v>
      </c>
      <c r="O630" s="348">
        <v>0.80659999999999998</v>
      </c>
      <c r="P630" s="348">
        <v>13.068099999999999</v>
      </c>
      <c r="Q630" s="348">
        <v>12.0748</v>
      </c>
      <c r="R630" s="348">
        <v>13.7461</v>
      </c>
      <c r="S630" s="348">
        <v>2.5091000000000001</v>
      </c>
      <c r="T630" s="348">
        <v>15.992900000000001</v>
      </c>
      <c r="U630" s="348">
        <v>-0.2016</v>
      </c>
      <c r="V630" s="348">
        <v>4.6711999999999998</v>
      </c>
      <c r="W630" s="348">
        <v>0.38729999999999998</v>
      </c>
      <c r="X630" s="348" t="s">
        <v>428</v>
      </c>
      <c r="Y630" s="374"/>
      <c r="Z630" s="346"/>
      <c r="AA630" s="346"/>
      <c r="AB630" s="346"/>
      <c r="AC630" s="346"/>
      <c r="AD630" s="346"/>
      <c r="AE630" s="346"/>
      <c r="AF630" s="346"/>
      <c r="AG630" s="346"/>
      <c r="AH630" s="346"/>
      <c r="AI630" s="346"/>
      <c r="AJ630" s="346"/>
      <c r="AK630" s="346"/>
      <c r="AL630" s="346"/>
      <c r="AM630" s="346"/>
      <c r="AN630" s="346"/>
      <c r="AO630" s="374"/>
      <c r="AP630" s="348">
        <v>14.11</v>
      </c>
      <c r="AQ630" s="348">
        <v>14.64</v>
      </c>
      <c r="AR630" s="348">
        <v>11.5</v>
      </c>
      <c r="AS630" s="348">
        <v>6.82</v>
      </c>
      <c r="AT630" s="348">
        <v>6.7</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4490</v>
      </c>
      <c r="B631" s="372"/>
      <c r="C631" s="731"/>
      <c r="D631" s="372"/>
      <c r="E631" s="372"/>
      <c r="F631" s="372"/>
      <c r="G631" s="372"/>
      <c r="H631" s="374"/>
      <c r="I631" s="348">
        <v>-0.29110000000000003</v>
      </c>
      <c r="J631" s="348">
        <v>-6.6E-3</v>
      </c>
      <c r="K631" s="348">
        <v>1.6205000000000001</v>
      </c>
      <c r="L631" s="348">
        <v>2.3435000000000001</v>
      </c>
      <c r="M631" s="348">
        <v>4.4779</v>
      </c>
      <c r="N631" s="350">
        <v>9.4533000000000005</v>
      </c>
      <c r="O631" s="348">
        <v>2.1701999999999999</v>
      </c>
      <c r="P631" s="348">
        <v>17.081399999999999</v>
      </c>
      <c r="Q631" s="348">
        <v>13.5036</v>
      </c>
      <c r="R631" s="348">
        <v>13.204000000000001</v>
      </c>
      <c r="S631" s="348">
        <v>3.3523999999999998</v>
      </c>
      <c r="T631" s="348">
        <v>18.694400000000002</v>
      </c>
      <c r="U631" s="348">
        <v>4.3392999999999997</v>
      </c>
      <c r="V631" s="348">
        <v>8.1085999999999991</v>
      </c>
      <c r="W631" s="348">
        <v>5.1799999999999999E-2</v>
      </c>
      <c r="X631" s="348">
        <v>8.1440999999999999</v>
      </c>
      <c r="Y631" s="374"/>
      <c r="Z631" s="346"/>
      <c r="AA631" s="346"/>
      <c r="AB631" s="346"/>
      <c r="AC631" s="346"/>
      <c r="AD631" s="346"/>
      <c r="AE631" s="346"/>
      <c r="AF631" s="346"/>
      <c r="AG631" s="346"/>
      <c r="AH631" s="346"/>
      <c r="AI631" s="346"/>
      <c r="AJ631" s="346"/>
      <c r="AK631" s="346"/>
      <c r="AL631" s="346"/>
      <c r="AM631" s="346"/>
      <c r="AN631" s="346"/>
      <c r="AO631" s="374"/>
      <c r="AP631" s="348">
        <v>14.86</v>
      </c>
      <c r="AQ631" s="348">
        <v>16.59</v>
      </c>
      <c r="AR631" s="348">
        <v>14.14</v>
      </c>
      <c r="AS631" s="348">
        <v>9.9700000000000006</v>
      </c>
      <c r="AT631" s="348">
        <v>11.56</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4491</v>
      </c>
      <c r="B632" s="372"/>
      <c r="C632" s="731"/>
      <c r="D632" s="372"/>
      <c r="E632" s="372"/>
      <c r="F632" s="372"/>
      <c r="G632" s="372"/>
      <c r="H632" s="374"/>
      <c r="I632" s="348">
        <v>-0.81759999999999999</v>
      </c>
      <c r="J632" s="348">
        <v>-5.6399999999999999E-2</v>
      </c>
      <c r="K632" s="348">
        <v>-1.1900999999999999</v>
      </c>
      <c r="L632" s="348">
        <v>-5.3554000000000004</v>
      </c>
      <c r="M632" s="348">
        <v>-7.1505999999999998</v>
      </c>
      <c r="N632" s="350">
        <v>19.8215</v>
      </c>
      <c r="O632" s="348">
        <v>3.9472999999999998</v>
      </c>
      <c r="P632" s="348">
        <v>27.002099999999999</v>
      </c>
      <c r="Q632" s="348">
        <v>26.997699999999998</v>
      </c>
      <c r="R632" s="348">
        <v>17.307200000000002</v>
      </c>
      <c r="S632" s="348">
        <v>-1.4657</v>
      </c>
      <c r="T632" s="348">
        <v>6.3358999999999996</v>
      </c>
      <c r="U632" s="348">
        <v>2.0009000000000001</v>
      </c>
      <c r="V632" s="348">
        <v>13.2386</v>
      </c>
      <c r="W632" s="348">
        <v>-1.7382</v>
      </c>
      <c r="X632" s="348">
        <v>-3.399</v>
      </c>
      <c r="Y632" s="374"/>
      <c r="Z632" s="346"/>
      <c r="AA632" s="346"/>
      <c r="AB632" s="346"/>
      <c r="AC632" s="346"/>
      <c r="AD632" s="346"/>
      <c r="AE632" s="346"/>
      <c r="AF632" s="346"/>
      <c r="AG632" s="346"/>
      <c r="AH632" s="346"/>
      <c r="AI632" s="346"/>
      <c r="AJ632" s="346"/>
      <c r="AK632" s="346"/>
      <c r="AL632" s="346"/>
      <c r="AM632" s="346"/>
      <c r="AN632" s="346"/>
      <c r="AO632" s="374"/>
      <c r="AP632" s="348">
        <v>21.99</v>
      </c>
      <c r="AQ632" s="348">
        <v>28.54</v>
      </c>
      <c r="AR632" s="348">
        <v>24.5</v>
      </c>
      <c r="AS632" s="348">
        <v>13.33</v>
      </c>
      <c r="AT632" s="348">
        <v>3.16</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4492</v>
      </c>
      <c r="B633" s="372"/>
      <c r="C633" s="731"/>
      <c r="D633" s="372"/>
      <c r="E633" s="372"/>
      <c r="F633" s="372"/>
      <c r="G633" s="372"/>
      <c r="H633" s="374"/>
      <c r="I633" s="348">
        <v>-0.2802</v>
      </c>
      <c r="J633" s="348">
        <v>0.1191</v>
      </c>
      <c r="K633" s="348">
        <v>2.1867999999999999</v>
      </c>
      <c r="L633" s="348">
        <v>4.9107000000000003</v>
      </c>
      <c r="M633" s="348">
        <v>10.3073</v>
      </c>
      <c r="N633" s="350">
        <v>8.2582000000000004</v>
      </c>
      <c r="O633" s="348">
        <v>0.95469999999999999</v>
      </c>
      <c r="P633" s="348">
        <v>16.474799999999998</v>
      </c>
      <c r="Q633" s="348">
        <v>16.076000000000001</v>
      </c>
      <c r="R633" s="348">
        <v>14.567399999999999</v>
      </c>
      <c r="S633" s="348">
        <v>3.2151999999999998</v>
      </c>
      <c r="T633" s="348">
        <v>24.1812</v>
      </c>
      <c r="U633" s="348">
        <v>6.5880000000000001</v>
      </c>
      <c r="V633" s="348">
        <v>7.9619</v>
      </c>
      <c r="W633" s="348">
        <v>1.3808</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17.07</v>
      </c>
      <c r="AQ633" s="348">
        <v>19.989999999999998</v>
      </c>
      <c r="AR633" s="348">
        <v>15.85</v>
      </c>
      <c r="AS633" s="348">
        <v>9.76</v>
      </c>
      <c r="AT633" s="348">
        <v>16.79</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4493</v>
      </c>
      <c r="B634" s="372"/>
      <c r="C634" s="731"/>
      <c r="D634" s="372"/>
      <c r="E634" s="372"/>
      <c r="F634" s="372"/>
      <c r="G634" s="372"/>
      <c r="H634" s="374"/>
      <c r="I634" s="348">
        <v>-0.123</v>
      </c>
      <c r="J634" s="348">
        <v>-0.92420000000000002</v>
      </c>
      <c r="K634" s="348">
        <v>1.4120999999999999</v>
      </c>
      <c r="L634" s="348">
        <v>3.3856999999999999</v>
      </c>
      <c r="M634" s="348">
        <v>3.6071</v>
      </c>
      <c r="N634" s="350">
        <v>-2.1124999999999998</v>
      </c>
      <c r="O634" s="348">
        <v>-7.5728999999999997</v>
      </c>
      <c r="P634" s="348">
        <v>5.5658000000000003</v>
      </c>
      <c r="Q634" s="348">
        <v>9.3983000000000008</v>
      </c>
      <c r="R634" s="348">
        <v>16.065300000000001</v>
      </c>
      <c r="S634" s="348">
        <v>6.3243999999999998</v>
      </c>
      <c r="T634" s="348">
        <v>13.8041</v>
      </c>
      <c r="U634" s="348">
        <v>-3.9721000000000002</v>
      </c>
      <c r="V634" s="348">
        <v>0.31459999999999999</v>
      </c>
      <c r="W634" s="348">
        <v>-0.47249999999999998</v>
      </c>
      <c r="X634" s="348" t="s">
        <v>428</v>
      </c>
      <c r="Y634" s="374"/>
      <c r="Z634" s="346"/>
      <c r="AA634" s="346"/>
      <c r="AB634" s="346"/>
      <c r="AC634" s="346"/>
      <c r="AD634" s="346"/>
      <c r="AE634" s="346"/>
      <c r="AF634" s="346"/>
      <c r="AG634" s="346"/>
      <c r="AH634" s="346"/>
      <c r="AI634" s="346"/>
      <c r="AJ634" s="346"/>
      <c r="AK634" s="346"/>
      <c r="AL634" s="346"/>
      <c r="AM634" s="346"/>
      <c r="AN634" s="346"/>
      <c r="AO634" s="374"/>
      <c r="AP634" s="348">
        <v>14.54</v>
      </c>
      <c r="AQ634" s="348">
        <v>12.81</v>
      </c>
      <c r="AR634" s="348">
        <v>5.98</v>
      </c>
      <c r="AS634" s="348">
        <v>-0.82</v>
      </c>
      <c r="AT634" s="348">
        <v>2.4</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345" t="s">
        <v>4494</v>
      </c>
      <c r="B635" s="372"/>
      <c r="C635" s="731"/>
      <c r="D635" s="372"/>
      <c r="E635" s="372"/>
      <c r="F635" s="372"/>
      <c r="G635" s="372"/>
      <c r="H635" s="374"/>
      <c r="I635" s="348">
        <v>-0.29980000000000001</v>
      </c>
      <c r="J635" s="348">
        <v>-0.83879999999999999</v>
      </c>
      <c r="K635" s="348">
        <v>-0.83409999999999995</v>
      </c>
      <c r="L635" s="348">
        <v>0.4254</v>
      </c>
      <c r="M635" s="348">
        <v>-2.2742</v>
      </c>
      <c r="N635" s="350">
        <v>2.8393000000000002</v>
      </c>
      <c r="O635" s="348">
        <v>2.2892000000000001</v>
      </c>
      <c r="P635" s="348">
        <v>15.088699999999999</v>
      </c>
      <c r="Q635" s="348">
        <v>13.78</v>
      </c>
      <c r="R635" s="348">
        <v>14.878299999999999</v>
      </c>
      <c r="S635" s="348">
        <v>2.5998999999999999</v>
      </c>
      <c r="T635" s="348">
        <v>8.5216999999999992</v>
      </c>
      <c r="U635" s="348">
        <v>-2.8250000000000002</v>
      </c>
      <c r="V635" s="348">
        <v>1.9244000000000001</v>
      </c>
      <c r="W635" s="348">
        <v>-2.4138000000000002</v>
      </c>
      <c r="X635" s="348" t="s">
        <v>428</v>
      </c>
      <c r="Y635" s="374"/>
      <c r="Z635" s="346"/>
      <c r="AA635" s="346"/>
      <c r="AB635" s="346"/>
      <c r="AC635" s="346"/>
      <c r="AD635" s="346"/>
      <c r="AE635" s="346"/>
      <c r="AF635" s="346"/>
      <c r="AG635" s="346"/>
      <c r="AH635" s="346"/>
      <c r="AI635" s="346"/>
      <c r="AJ635" s="346"/>
      <c r="AK635" s="346"/>
      <c r="AL635" s="346"/>
      <c r="AM635" s="346"/>
      <c r="AN635" s="346"/>
      <c r="AO635" s="374"/>
      <c r="AP635" s="348">
        <v>15.51</v>
      </c>
      <c r="AQ635" s="348">
        <v>15.69</v>
      </c>
      <c r="AR635" s="348">
        <v>13.59</v>
      </c>
      <c r="AS635" s="348">
        <v>7.61</v>
      </c>
      <c r="AT635" s="348">
        <v>0.47</v>
      </c>
      <c r="AU635" s="374"/>
      <c r="AV635" s="429"/>
      <c r="AW635" s="429"/>
      <c r="AX635" s="429"/>
      <c r="AY635" s="429"/>
      <c r="AZ635" s="429"/>
      <c r="BA635" s="372"/>
      <c r="BB635" s="375"/>
      <c r="BC635" s="375"/>
      <c r="BD635" s="375"/>
      <c r="BE635" s="375"/>
      <c r="BF635" s="374"/>
      <c r="BG635" s="372"/>
      <c r="BH635" s="372"/>
      <c r="BI635" s="375"/>
      <c r="BJ635" s="375"/>
      <c r="BK635" s="375"/>
      <c r="BL635" s="375"/>
      <c r="BM635" s="372"/>
      <c r="BN635" s="372"/>
      <c r="BO635" s="430"/>
    </row>
    <row r="636" spans="1:67" s="428" customFormat="1" x14ac:dyDescent="0.25">
      <c r="A636" s="345" t="s">
        <v>4495</v>
      </c>
      <c r="B636" s="372"/>
      <c r="C636" s="731"/>
      <c r="D636" s="372"/>
      <c r="E636" s="372"/>
      <c r="F636" s="372"/>
      <c r="G636" s="372"/>
      <c r="H636" s="374"/>
      <c r="I636" s="348">
        <v>0.71419999999999995</v>
      </c>
      <c r="J636" s="348">
        <v>2.4605000000000001</v>
      </c>
      <c r="K636" s="348">
        <v>5.7996999999999996</v>
      </c>
      <c r="L636" s="348">
        <v>4.0789</v>
      </c>
      <c r="M636" s="348">
        <v>7.3094000000000001</v>
      </c>
      <c r="N636" s="350">
        <v>9.9024000000000001</v>
      </c>
      <c r="O636" s="348">
        <v>-5.1653000000000002</v>
      </c>
      <c r="P636" s="348">
        <v>15.6342</v>
      </c>
      <c r="Q636" s="348">
        <v>15.3109</v>
      </c>
      <c r="R636" s="348">
        <v>19.122</v>
      </c>
      <c r="S636" s="348">
        <v>4.0590999999999999</v>
      </c>
      <c r="T636" s="348">
        <v>22.160599999999999</v>
      </c>
      <c r="U636" s="348">
        <v>6.6844000000000001</v>
      </c>
      <c r="V636" s="348">
        <v>11.2033</v>
      </c>
      <c r="W636" s="348">
        <v>5.07</v>
      </c>
      <c r="X636" s="348">
        <v>6.3410000000000002</v>
      </c>
      <c r="Y636" s="374"/>
      <c r="Z636" s="346"/>
      <c r="AA636" s="346"/>
      <c r="AB636" s="346"/>
      <c r="AC636" s="346"/>
      <c r="AD636" s="346"/>
      <c r="AE636" s="346"/>
      <c r="AF636" s="346"/>
      <c r="AG636" s="346"/>
      <c r="AH636" s="346"/>
      <c r="AI636" s="346"/>
      <c r="AJ636" s="346"/>
      <c r="AK636" s="346"/>
      <c r="AL636" s="346"/>
      <c r="AM636" s="346"/>
      <c r="AN636" s="346"/>
      <c r="AO636" s="374"/>
      <c r="AP636" s="348">
        <v>18.79</v>
      </c>
      <c r="AQ636" s="348">
        <v>19.16</v>
      </c>
      <c r="AR636" s="348">
        <v>13.87</v>
      </c>
      <c r="AS636" s="348">
        <v>6.18</v>
      </c>
      <c r="AT636" s="348">
        <v>15.56</v>
      </c>
      <c r="AU636" s="374"/>
      <c r="AV636" s="429"/>
      <c r="AW636" s="429"/>
      <c r="AX636" s="429"/>
      <c r="AY636" s="429"/>
      <c r="AZ636" s="429"/>
      <c r="BA636" s="372"/>
      <c r="BB636" s="375"/>
      <c r="BC636" s="375"/>
      <c r="BD636" s="375"/>
      <c r="BE636" s="375"/>
      <c r="BF636" s="374"/>
      <c r="BG636" s="372"/>
      <c r="BH636" s="372"/>
      <c r="BI636" s="375"/>
      <c r="BJ636" s="375"/>
      <c r="BK636" s="375"/>
      <c r="BL636" s="375"/>
      <c r="BM636" s="372"/>
      <c r="BN636" s="372"/>
      <c r="BO636" s="430"/>
    </row>
    <row r="637" spans="1:67" s="428" customFormat="1" x14ac:dyDescent="0.25">
      <c r="A637" s="345" t="s">
        <v>4496</v>
      </c>
      <c r="B637" s="372"/>
      <c r="C637" s="731"/>
      <c r="D637" s="372"/>
      <c r="E637" s="372"/>
      <c r="F637" s="372"/>
      <c r="G637" s="372"/>
      <c r="H637" s="374"/>
      <c r="I637" s="348">
        <v>0.1668</v>
      </c>
      <c r="J637" s="348">
        <v>1.2142999999999999</v>
      </c>
      <c r="K637" s="348">
        <v>3.7776999999999998</v>
      </c>
      <c r="L637" s="348">
        <v>-1.8907</v>
      </c>
      <c r="M637" s="348">
        <v>4.9032999999999998</v>
      </c>
      <c r="N637" s="350">
        <v>5.1524999999999999</v>
      </c>
      <c r="O637" s="348">
        <v>-6.7495000000000003</v>
      </c>
      <c r="P637" s="348">
        <v>14.504200000000001</v>
      </c>
      <c r="Q637" s="348">
        <v>12.216799999999999</v>
      </c>
      <c r="R637" s="348">
        <v>17.357500000000002</v>
      </c>
      <c r="S637" s="348">
        <v>2.2014</v>
      </c>
      <c r="T637" s="348">
        <v>16.5824</v>
      </c>
      <c r="U637" s="348">
        <v>3.3761000000000001</v>
      </c>
      <c r="V637" s="348">
        <v>5.2819000000000003</v>
      </c>
      <c r="W637" s="348">
        <v>3.835</v>
      </c>
      <c r="X637" s="348" t="s">
        <v>428</v>
      </c>
      <c r="Y637" s="374"/>
      <c r="Z637" s="346"/>
      <c r="AA637" s="346"/>
      <c r="AB637" s="346"/>
      <c r="AC637" s="346"/>
      <c r="AD637" s="346"/>
      <c r="AE637" s="346"/>
      <c r="AF637" s="346"/>
      <c r="AG637" s="346"/>
      <c r="AH637" s="346"/>
      <c r="AI637" s="346"/>
      <c r="AJ637" s="346"/>
      <c r="AK637" s="346"/>
      <c r="AL637" s="346"/>
      <c r="AM637" s="346"/>
      <c r="AN637" s="346"/>
      <c r="AO637" s="374"/>
      <c r="AP637" s="348">
        <v>17.14</v>
      </c>
      <c r="AQ637" s="348">
        <v>16.37</v>
      </c>
      <c r="AR637" s="348">
        <v>11.98</v>
      </c>
      <c r="AS637" s="348">
        <v>3.56</v>
      </c>
      <c r="AT637" s="348">
        <v>7.25</v>
      </c>
      <c r="AU637" s="374"/>
      <c r="AV637" s="429"/>
      <c r="AW637" s="429"/>
      <c r="AX637" s="429"/>
      <c r="AY637" s="429"/>
      <c r="AZ637" s="429"/>
      <c r="BA637" s="372"/>
      <c r="BB637" s="375"/>
      <c r="BC637" s="375"/>
      <c r="BD637" s="375"/>
      <c r="BE637" s="375"/>
      <c r="BF637" s="374"/>
      <c r="BG637" s="372"/>
      <c r="BH637" s="372"/>
      <c r="BI637" s="375"/>
      <c r="BJ637" s="375"/>
      <c r="BK637" s="375"/>
      <c r="BL637" s="375"/>
      <c r="BM637" s="372"/>
      <c r="BN637" s="372"/>
      <c r="BO637" s="430"/>
    </row>
    <row r="638" spans="1:67" s="428" customFormat="1" x14ac:dyDescent="0.25">
      <c r="A638" s="345" t="s">
        <v>4497</v>
      </c>
      <c r="B638" s="372"/>
      <c r="C638" s="731"/>
      <c r="D638" s="372"/>
      <c r="E638" s="372"/>
      <c r="F638" s="372"/>
      <c r="G638" s="372"/>
      <c r="H638" s="374"/>
      <c r="I638" s="348">
        <v>-0.26029999999999998</v>
      </c>
      <c r="J638" s="348">
        <v>-0.41060000000000002</v>
      </c>
      <c r="K638" s="348">
        <v>0.61499999999999999</v>
      </c>
      <c r="L638" s="348">
        <v>-1.2121</v>
      </c>
      <c r="M638" s="348">
        <v>8.8078000000000003</v>
      </c>
      <c r="N638" s="350">
        <v>6.3544</v>
      </c>
      <c r="O638" s="348">
        <v>-1.1333</v>
      </c>
      <c r="P638" s="348">
        <v>16.077100000000002</v>
      </c>
      <c r="Q638" s="348">
        <v>12.4877</v>
      </c>
      <c r="R638" s="348">
        <v>13.6149</v>
      </c>
      <c r="S638" s="348">
        <v>2.0042</v>
      </c>
      <c r="T638" s="348">
        <v>18.714200000000002</v>
      </c>
      <c r="U638" s="348">
        <v>5.5357000000000003</v>
      </c>
      <c r="V638" s="348">
        <v>6.6153000000000004</v>
      </c>
      <c r="W638" s="348">
        <v>-0.1212</v>
      </c>
      <c r="X638" s="348" t="s">
        <v>428</v>
      </c>
      <c r="Y638" s="374"/>
      <c r="Z638" s="346"/>
      <c r="AA638" s="346"/>
      <c r="AB638" s="346"/>
      <c r="AC638" s="346"/>
      <c r="AD638" s="346"/>
      <c r="AE638" s="346"/>
      <c r="AF638" s="346"/>
      <c r="AG638" s="346"/>
      <c r="AH638" s="346"/>
      <c r="AI638" s="346"/>
      <c r="AJ638" s="346"/>
      <c r="AK638" s="346"/>
      <c r="AL638" s="346"/>
      <c r="AM638" s="346"/>
      <c r="AN638" s="346"/>
      <c r="AO638" s="374"/>
      <c r="AP638" s="348">
        <v>15.01</v>
      </c>
      <c r="AQ638" s="348">
        <v>15.94</v>
      </c>
      <c r="AR638" s="348">
        <v>13.61</v>
      </c>
      <c r="AS638" s="348">
        <v>7.69</v>
      </c>
      <c r="AT638" s="348">
        <v>10.18</v>
      </c>
      <c r="AU638" s="374"/>
      <c r="AV638" s="429"/>
      <c r="AW638" s="429"/>
      <c r="AX638" s="429"/>
      <c r="AY638" s="429"/>
      <c r="AZ638" s="429"/>
      <c r="BA638" s="372"/>
      <c r="BB638" s="375"/>
      <c r="BC638" s="375"/>
      <c r="BD638" s="375"/>
      <c r="BE638" s="375"/>
      <c r="BF638" s="374"/>
      <c r="BG638" s="372"/>
      <c r="BH638" s="372"/>
      <c r="BI638" s="375"/>
      <c r="BJ638" s="375"/>
      <c r="BK638" s="375"/>
      <c r="BL638" s="375"/>
      <c r="BM638" s="372"/>
      <c r="BN638" s="372"/>
      <c r="BO638" s="430"/>
    </row>
    <row r="639" spans="1:67" s="428" customFormat="1" x14ac:dyDescent="0.25">
      <c r="A639" s="495" t="s">
        <v>2562</v>
      </c>
      <c r="B639" s="431"/>
      <c r="C639" s="732"/>
      <c r="D639" s="431"/>
      <c r="E639" s="431"/>
      <c r="F639" s="431"/>
      <c r="G639" s="431"/>
      <c r="H639" s="432"/>
      <c r="I639" s="433" t="s">
        <v>430</v>
      </c>
      <c r="J639" s="433" t="s">
        <v>430</v>
      </c>
      <c r="K639" s="433" t="s">
        <v>430</v>
      </c>
      <c r="L639" s="433" t="s">
        <v>430</v>
      </c>
      <c r="M639" s="433" t="s">
        <v>430</v>
      </c>
      <c r="N639" s="434" t="s">
        <v>430</v>
      </c>
      <c r="O639" s="433" t="s">
        <v>430</v>
      </c>
      <c r="P639" s="433" t="s">
        <v>430</v>
      </c>
      <c r="Q639" s="433" t="s">
        <v>430</v>
      </c>
      <c r="R639" s="433" t="s">
        <v>430</v>
      </c>
      <c r="S639" s="433" t="s">
        <v>430</v>
      </c>
      <c r="T639" s="433" t="s">
        <v>430</v>
      </c>
      <c r="U639" s="433" t="s">
        <v>430</v>
      </c>
      <c r="V639" s="433" t="s">
        <v>430</v>
      </c>
      <c r="W639" s="433" t="s">
        <v>430</v>
      </c>
      <c r="X639" s="433" t="s">
        <v>430</v>
      </c>
      <c r="Y639" s="432"/>
      <c r="Z639" s="435"/>
      <c r="AA639" s="435"/>
      <c r="AB639" s="435"/>
      <c r="AC639" s="435"/>
      <c r="AD639" s="435"/>
      <c r="AE639" s="435"/>
      <c r="AF639" s="435"/>
      <c r="AG639" s="435"/>
      <c r="AH639" s="435"/>
      <c r="AI639" s="435"/>
      <c r="AJ639" s="435"/>
      <c r="AK639" s="435"/>
      <c r="AL639" s="435"/>
      <c r="AM639" s="435"/>
      <c r="AN639" s="435"/>
      <c r="AO639" s="432"/>
      <c r="AP639" s="433" t="s">
        <v>430</v>
      </c>
      <c r="AQ639" s="433" t="s">
        <v>430</v>
      </c>
      <c r="AR639" s="433" t="s">
        <v>430</v>
      </c>
      <c r="AS639" s="433" t="s">
        <v>430</v>
      </c>
      <c r="AT639" s="433" t="s">
        <v>430</v>
      </c>
      <c r="AU639" s="432"/>
      <c r="AV639" s="436"/>
      <c r="AW639" s="436"/>
      <c r="AX639" s="436"/>
      <c r="AY639" s="436"/>
      <c r="AZ639" s="436"/>
      <c r="BA639" s="431"/>
      <c r="BB639" s="437"/>
      <c r="BC639" s="437"/>
      <c r="BD639" s="437"/>
      <c r="BE639" s="437"/>
      <c r="BF639" s="417"/>
      <c r="BG639" s="431"/>
      <c r="BH639" s="431"/>
      <c r="BI639" s="437"/>
      <c r="BJ639" s="437"/>
      <c r="BK639" s="437"/>
      <c r="BL639" s="437"/>
      <c r="BM639" s="431"/>
      <c r="BN639" s="431"/>
      <c r="BO639" s="438"/>
    </row>
    <row r="643" spans="1:1" hidden="1" x14ac:dyDescent="0.25">
      <c r="A643" s="488" t="s">
        <v>179</v>
      </c>
    </row>
    <row r="644" spans="1:1" x14ac:dyDescent="0.25">
      <c r="A644" s="488" t="s">
        <v>10510</v>
      </c>
    </row>
    <row r="645" spans="1:1" x14ac:dyDescent="0.25">
      <c r="A645"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9351-6964-474D-A82F-745896E1172C}">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12" t="s">
        <v>167</v>
      </c>
      <c r="B5" s="1073"/>
      <c r="C5" s="1079" t="s">
        <v>44</v>
      </c>
      <c r="D5" s="1073"/>
      <c r="E5" s="1079" t="s">
        <v>45</v>
      </c>
      <c r="F5" s="1073"/>
      <c r="G5" s="1079" t="s">
        <v>46</v>
      </c>
      <c r="H5" s="1097"/>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815" t="s">
        <v>55</v>
      </c>
      <c r="AQ5" s="824" t="s">
        <v>69</v>
      </c>
      <c r="AR5" s="824" t="s">
        <v>54</v>
      </c>
      <c r="AS5" s="824" t="s">
        <v>53</v>
      </c>
      <c r="AT5" s="819" t="s">
        <v>4</v>
      </c>
      <c r="AU5" s="820"/>
      <c r="AV5" s="246" t="s">
        <v>55</v>
      </c>
      <c r="AW5" s="240" t="s">
        <v>69</v>
      </c>
      <c r="AX5" s="240" t="s">
        <v>54</v>
      </c>
      <c r="AY5" s="240" t="s">
        <v>53</v>
      </c>
      <c r="AZ5" s="240" t="s">
        <v>4</v>
      </c>
      <c r="BA5" s="1097"/>
      <c r="BB5" s="1111" t="s">
        <v>76</v>
      </c>
      <c r="BC5" s="1096"/>
      <c r="BD5" s="1096"/>
      <c r="BE5" s="1108"/>
      <c r="BF5" s="1097"/>
      <c r="BG5" s="1079" t="s">
        <v>160</v>
      </c>
      <c r="BH5" s="1073"/>
      <c r="BI5" s="1057" t="s">
        <v>81</v>
      </c>
      <c r="BJ5" s="1096"/>
      <c r="BK5" s="1096"/>
      <c r="BL5" s="1096"/>
      <c r="BM5" s="1097"/>
      <c r="BN5" s="1097" t="s">
        <v>87</v>
      </c>
      <c r="BO5" s="1098"/>
      <c r="BP5" s="1098"/>
      <c r="BQ5" s="1098"/>
      <c r="BR5" s="1099"/>
      <c r="BS5" s="1073"/>
      <c r="BT5" s="1103" t="s">
        <v>88</v>
      </c>
    </row>
    <row r="6" spans="1:72" ht="14.5" x14ac:dyDescent="0.25">
      <c r="A6" s="111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817"/>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816"/>
      <c r="AV6" s="1067" t="s">
        <v>71</v>
      </c>
      <c r="AW6" s="1106"/>
      <c r="AX6" s="1106"/>
      <c r="AY6" s="1106"/>
      <c r="AZ6" s="1106"/>
      <c r="BA6" s="1100"/>
      <c r="BB6" s="822" t="s">
        <v>72</v>
      </c>
      <c r="BC6" s="822" t="s">
        <v>73</v>
      </c>
      <c r="BD6" s="822" t="s">
        <v>74</v>
      </c>
      <c r="BE6" s="327" t="s">
        <v>75</v>
      </c>
      <c r="BF6" s="1100"/>
      <c r="BG6" s="1110"/>
      <c r="BH6" s="1074"/>
      <c r="BI6" s="823" t="s">
        <v>77</v>
      </c>
      <c r="BJ6" s="822" t="s">
        <v>78</v>
      </c>
      <c r="BK6" s="822" t="s">
        <v>79</v>
      </c>
      <c r="BL6" s="327" t="s">
        <v>80</v>
      </c>
      <c r="BM6" s="1074"/>
      <c r="BN6" s="825" t="s">
        <v>82</v>
      </c>
      <c r="BO6" s="817" t="s">
        <v>83</v>
      </c>
      <c r="BP6" s="817" t="s">
        <v>84</v>
      </c>
      <c r="BQ6" s="817" t="s">
        <v>85</v>
      </c>
      <c r="BR6" s="818" t="s">
        <v>86</v>
      </c>
      <c r="BS6" s="1074"/>
      <c r="BT6" s="1104"/>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5826</v>
      </c>
      <c r="B8" s="402"/>
      <c r="C8" s="724">
        <v>42207</v>
      </c>
      <c r="D8" s="402"/>
      <c r="E8" s="403">
        <v>214843</v>
      </c>
      <c r="F8" s="402"/>
      <c r="G8" s="404">
        <v>259.60500000000002</v>
      </c>
      <c r="H8" s="406"/>
      <c r="I8" s="405">
        <v>-0.48270000000000002</v>
      </c>
      <c r="J8" s="405">
        <v>-0.58199999999999996</v>
      </c>
      <c r="K8" s="405">
        <v>0.51470000000000005</v>
      </c>
      <c r="L8" s="405">
        <v>1.3861000000000001</v>
      </c>
      <c r="M8" s="405">
        <v>-3.5731999999999999</v>
      </c>
      <c r="N8" s="407">
        <v>-1.5036</v>
      </c>
      <c r="O8" s="405">
        <v>-0.78069999999999995</v>
      </c>
      <c r="P8" s="405">
        <v>8.8994</v>
      </c>
      <c r="Q8" s="405">
        <v>8.8078000000000003</v>
      </c>
      <c r="R8" s="405">
        <v>12.128</v>
      </c>
      <c r="S8" s="405">
        <v>1.2305999999999999</v>
      </c>
      <c r="T8" s="405">
        <v>8.7170000000000005</v>
      </c>
      <c r="U8" s="405">
        <v>-6.9844999999999997</v>
      </c>
      <c r="V8" s="405">
        <v>-1.1114999999999999</v>
      </c>
      <c r="W8" s="405">
        <v>-1.0992999999999999</v>
      </c>
      <c r="X8" s="405">
        <v>10.9361</v>
      </c>
      <c r="Y8" s="406"/>
      <c r="Z8" s="403">
        <v>161</v>
      </c>
      <c r="AA8" s="403">
        <v>197</v>
      </c>
      <c r="AB8" s="403">
        <v>187</v>
      </c>
      <c r="AC8" s="403">
        <v>183</v>
      </c>
      <c r="AD8" s="403">
        <v>170</v>
      </c>
      <c r="AE8" s="403">
        <v>170</v>
      </c>
      <c r="AF8" s="403">
        <v>106</v>
      </c>
      <c r="AG8" s="403">
        <v>107</v>
      </c>
      <c r="AH8" s="403">
        <v>54</v>
      </c>
      <c r="AI8" s="403">
        <v>15</v>
      </c>
      <c r="AJ8" s="403">
        <v>181</v>
      </c>
      <c r="AK8" s="403">
        <v>180</v>
      </c>
      <c r="AL8" s="403">
        <v>199</v>
      </c>
      <c r="AM8" s="403">
        <v>175</v>
      </c>
      <c r="AN8" s="403">
        <v>196</v>
      </c>
      <c r="AO8" s="402"/>
      <c r="AP8" s="405">
        <v>11.51</v>
      </c>
      <c r="AQ8" s="405">
        <v>10.81</v>
      </c>
      <c r="AR8" s="405">
        <v>7.44</v>
      </c>
      <c r="AS8" s="405">
        <v>2.79</v>
      </c>
      <c r="AT8" s="405">
        <v>-3.32</v>
      </c>
      <c r="AU8" s="408"/>
      <c r="AV8" s="403">
        <v>21</v>
      </c>
      <c r="AW8" s="403">
        <v>37</v>
      </c>
      <c r="AX8" s="403">
        <v>57</v>
      </c>
      <c r="AY8" s="403">
        <v>103</v>
      </c>
      <c r="AZ8" s="403">
        <v>171</v>
      </c>
      <c r="BA8" s="406"/>
      <c r="BB8" s="405">
        <v>12.891016502126201</v>
      </c>
      <c r="BC8" s="405">
        <v>0.999149571166698</v>
      </c>
      <c r="BD8" s="405">
        <v>2.08868299046348E-2</v>
      </c>
      <c r="BE8" s="410">
        <v>-5.1360227328780504E-3</v>
      </c>
      <c r="BF8" s="406"/>
      <c r="BG8" s="401">
        <v>7.0400000000000004E-2</v>
      </c>
      <c r="BH8" s="402"/>
      <c r="BI8" s="405">
        <v>98.316900000000004</v>
      </c>
      <c r="BJ8" s="405">
        <v>1.35541</v>
      </c>
      <c r="BK8" s="405" t="s">
        <v>430</v>
      </c>
      <c r="BL8" s="405">
        <v>0.32768999999999998</v>
      </c>
      <c r="BM8" s="402"/>
      <c r="BN8" s="401" t="s">
        <v>668</v>
      </c>
      <c r="BO8" s="401" t="s">
        <v>4500</v>
      </c>
      <c r="BP8" s="401" t="s">
        <v>4381</v>
      </c>
      <c r="BQ8" s="401" t="s">
        <v>730</v>
      </c>
      <c r="BR8" s="401" t="s">
        <v>4502</v>
      </c>
      <c r="BS8" s="402"/>
      <c r="BT8" s="411" t="s">
        <v>555</v>
      </c>
    </row>
    <row r="9" spans="1:72" s="428" customFormat="1" x14ac:dyDescent="0.25">
      <c r="A9" s="345" t="s">
        <v>5827</v>
      </c>
      <c r="B9" s="373"/>
      <c r="C9" s="719">
        <v>41348</v>
      </c>
      <c r="D9" s="373"/>
      <c r="E9" s="346">
        <v>122680</v>
      </c>
      <c r="F9" s="373"/>
      <c r="G9" s="347">
        <v>858.24990000000003</v>
      </c>
      <c r="H9" s="374"/>
      <c r="I9" s="348">
        <v>-0.69610000000000005</v>
      </c>
      <c r="J9" s="348">
        <v>-0.77929999999999999</v>
      </c>
      <c r="K9" s="348">
        <v>0.23769999999999999</v>
      </c>
      <c r="L9" s="348">
        <v>1.9953000000000001</v>
      </c>
      <c r="M9" s="348">
        <v>-4.6211000000000002</v>
      </c>
      <c r="N9" s="350">
        <v>-3.8132000000000001</v>
      </c>
      <c r="O9" s="348">
        <v>-1.9346000000000001</v>
      </c>
      <c r="P9" s="348">
        <v>6.9766000000000004</v>
      </c>
      <c r="Q9" s="348">
        <v>7.7377000000000002</v>
      </c>
      <c r="R9" s="348">
        <v>11.9636</v>
      </c>
      <c r="S9" s="348">
        <v>0.86350000000000005</v>
      </c>
      <c r="T9" s="348">
        <v>7.7557999999999998</v>
      </c>
      <c r="U9" s="348">
        <v>-8.9692000000000007</v>
      </c>
      <c r="V9" s="348">
        <v>-3.2134</v>
      </c>
      <c r="W9" s="348">
        <v>-1.3715999999999999</v>
      </c>
      <c r="X9" s="348">
        <v>12.136100000000001</v>
      </c>
      <c r="Y9" s="374"/>
      <c r="Z9" s="346">
        <v>187</v>
      </c>
      <c r="AA9" s="346">
        <v>226</v>
      </c>
      <c r="AB9" s="346">
        <v>218</v>
      </c>
      <c r="AC9" s="346">
        <v>145</v>
      </c>
      <c r="AD9" s="346">
        <v>206</v>
      </c>
      <c r="AE9" s="346">
        <v>197</v>
      </c>
      <c r="AF9" s="346">
        <v>127</v>
      </c>
      <c r="AG9" s="346">
        <v>126</v>
      </c>
      <c r="AH9" s="346">
        <v>71</v>
      </c>
      <c r="AI9" s="346">
        <v>27</v>
      </c>
      <c r="AJ9" s="346">
        <v>205</v>
      </c>
      <c r="AK9" s="346">
        <v>201</v>
      </c>
      <c r="AL9" s="346">
        <v>221</v>
      </c>
      <c r="AM9" s="346">
        <v>198</v>
      </c>
      <c r="AN9" s="346">
        <v>226</v>
      </c>
      <c r="AO9" s="373"/>
      <c r="AP9" s="348">
        <v>10.82</v>
      </c>
      <c r="AQ9" s="348">
        <v>9.5</v>
      </c>
      <c r="AR9" s="348">
        <v>5.89</v>
      </c>
      <c r="AS9" s="348">
        <v>0.97</v>
      </c>
      <c r="AT9" s="348">
        <v>-5.63</v>
      </c>
      <c r="AU9" s="351"/>
      <c r="AV9" s="346">
        <v>37</v>
      </c>
      <c r="AW9" s="346">
        <v>56</v>
      </c>
      <c r="AX9" s="346">
        <v>71</v>
      </c>
      <c r="AY9" s="346">
        <v>125</v>
      </c>
      <c r="AZ9" s="346">
        <v>193</v>
      </c>
      <c r="BA9" s="374"/>
      <c r="BB9" s="348">
        <v>12.764905774589501</v>
      </c>
      <c r="BC9" s="348">
        <v>0.99922138517513803</v>
      </c>
      <c r="BD9" s="348">
        <v>9.3984106323951998E-3</v>
      </c>
      <c r="BE9" s="375">
        <v>-6.0273212792259804E-3</v>
      </c>
      <c r="BF9" s="374"/>
      <c r="BG9" s="372">
        <v>0.27360000000000001</v>
      </c>
      <c r="BH9" s="373"/>
      <c r="BI9" s="348">
        <v>99.635499999999993</v>
      </c>
      <c r="BJ9" s="348" t="s">
        <v>430</v>
      </c>
      <c r="BK9" s="348" t="s">
        <v>430</v>
      </c>
      <c r="BL9" s="348">
        <v>0.36449999999999999</v>
      </c>
      <c r="BM9" s="373"/>
      <c r="BN9" s="372" t="s">
        <v>4516</v>
      </c>
      <c r="BO9" s="372" t="s">
        <v>4517</v>
      </c>
      <c r="BP9" s="372" t="s">
        <v>4518</v>
      </c>
      <c r="BQ9" s="372" t="s">
        <v>4519</v>
      </c>
      <c r="BR9" s="372" t="s">
        <v>744</v>
      </c>
      <c r="BS9" s="373"/>
      <c r="BT9" s="354" t="s">
        <v>555</v>
      </c>
    </row>
    <row r="10" spans="1:72" s="428" customFormat="1" x14ac:dyDescent="0.25">
      <c r="A10" s="345" t="s">
        <v>5828</v>
      </c>
      <c r="B10" s="373"/>
      <c r="C10" s="719">
        <v>42248</v>
      </c>
      <c r="D10" s="373"/>
      <c r="E10" s="346">
        <v>73565.7</v>
      </c>
      <c r="F10" s="373"/>
      <c r="G10" s="347">
        <v>267.32859999999999</v>
      </c>
      <c r="H10" s="374"/>
      <c r="I10" s="348">
        <v>-0.48259999999999997</v>
      </c>
      <c r="J10" s="348">
        <v>-0.58160000000000001</v>
      </c>
      <c r="K10" s="348">
        <v>0.51549999999999996</v>
      </c>
      <c r="L10" s="348">
        <v>1.3859999999999999</v>
      </c>
      <c r="M10" s="348">
        <v>-3.5708000000000002</v>
      </c>
      <c r="N10" s="350">
        <v>-1.4799</v>
      </c>
      <c r="O10" s="348">
        <v>-0.76449999999999996</v>
      </c>
      <c r="P10" s="348">
        <v>8.9108999999999998</v>
      </c>
      <c r="Q10" s="348">
        <v>8.8188999999999993</v>
      </c>
      <c r="R10" s="348">
        <v>12.1441</v>
      </c>
      <c r="S10" s="348">
        <v>1.2317</v>
      </c>
      <c r="T10" s="348">
        <v>8.7178000000000004</v>
      </c>
      <c r="U10" s="348">
        <v>-6.9816000000000003</v>
      </c>
      <c r="V10" s="348">
        <v>-1.0895999999999999</v>
      </c>
      <c r="W10" s="348">
        <v>-1.0989</v>
      </c>
      <c r="X10" s="348">
        <v>12.1203</v>
      </c>
      <c r="Y10" s="374"/>
      <c r="Z10" s="346">
        <v>160</v>
      </c>
      <c r="AA10" s="346">
        <v>195</v>
      </c>
      <c r="AB10" s="346">
        <v>185</v>
      </c>
      <c r="AC10" s="346">
        <v>184</v>
      </c>
      <c r="AD10" s="346">
        <v>169</v>
      </c>
      <c r="AE10" s="346">
        <v>166</v>
      </c>
      <c r="AF10" s="346">
        <v>99</v>
      </c>
      <c r="AG10" s="346">
        <v>103</v>
      </c>
      <c r="AH10" s="346">
        <v>50</v>
      </c>
      <c r="AI10" s="346">
        <v>14</v>
      </c>
      <c r="AJ10" s="346">
        <v>180</v>
      </c>
      <c r="AK10" s="346">
        <v>179</v>
      </c>
      <c r="AL10" s="346">
        <v>197</v>
      </c>
      <c r="AM10" s="346">
        <v>170</v>
      </c>
      <c r="AN10" s="346">
        <v>195</v>
      </c>
      <c r="AO10" s="373"/>
      <c r="AP10" s="348">
        <v>11.52</v>
      </c>
      <c r="AQ10" s="348">
        <v>10.82</v>
      </c>
      <c r="AR10" s="348">
        <v>7.45</v>
      </c>
      <c r="AS10" s="348">
        <v>2.8</v>
      </c>
      <c r="AT10" s="348">
        <v>-3.31</v>
      </c>
      <c r="AU10" s="351"/>
      <c r="AV10" s="346">
        <v>20</v>
      </c>
      <c r="AW10" s="346">
        <v>35</v>
      </c>
      <c r="AX10" s="346">
        <v>53</v>
      </c>
      <c r="AY10" s="346">
        <v>101</v>
      </c>
      <c r="AZ10" s="346">
        <v>169</v>
      </c>
      <c r="BA10" s="374"/>
      <c r="BB10" s="348">
        <v>12.890760333308499</v>
      </c>
      <c r="BC10" s="348">
        <v>0.99912949119584604</v>
      </c>
      <c r="BD10" s="348">
        <v>2.09550450780677E-2</v>
      </c>
      <c r="BE10" s="375">
        <v>-4.2565134330582203E-3</v>
      </c>
      <c r="BF10" s="374"/>
      <c r="BG10" s="372">
        <v>0.105</v>
      </c>
      <c r="BH10" s="373"/>
      <c r="BI10" s="348">
        <v>98.3172</v>
      </c>
      <c r="BJ10" s="348">
        <v>1.35541</v>
      </c>
      <c r="BK10" s="348" t="s">
        <v>430</v>
      </c>
      <c r="BL10" s="348">
        <v>0.32739000000000001</v>
      </c>
      <c r="BM10" s="373"/>
      <c r="BN10" s="372" t="s">
        <v>668</v>
      </c>
      <c r="BO10" s="372" t="s">
        <v>4500</v>
      </c>
      <c r="BP10" s="372" t="s">
        <v>4381</v>
      </c>
      <c r="BQ10" s="372" t="s">
        <v>730</v>
      </c>
      <c r="BR10" s="372" t="s">
        <v>4502</v>
      </c>
      <c r="BS10" s="373"/>
      <c r="BT10" s="354" t="s">
        <v>555</v>
      </c>
    </row>
    <row r="11" spans="1:72" s="428" customFormat="1" x14ac:dyDescent="0.25">
      <c r="A11" s="345" t="s">
        <v>5829</v>
      </c>
      <c r="B11" s="373"/>
      <c r="C11" s="719">
        <v>37253</v>
      </c>
      <c r="D11" s="373"/>
      <c r="E11" s="346">
        <v>67162.899999999994</v>
      </c>
      <c r="F11" s="373"/>
      <c r="G11" s="347">
        <v>274.6986</v>
      </c>
      <c r="H11" s="374"/>
      <c r="I11" s="348">
        <v>-0.48259999999999997</v>
      </c>
      <c r="J11" s="348">
        <v>-0.58169999999999999</v>
      </c>
      <c r="K11" s="348">
        <v>0.51659999999999995</v>
      </c>
      <c r="L11" s="348">
        <v>1.3904000000000001</v>
      </c>
      <c r="M11" s="348">
        <v>-3.5640999999999998</v>
      </c>
      <c r="N11" s="350">
        <v>-1.4883999999999999</v>
      </c>
      <c r="O11" s="348">
        <v>-0.76910000000000001</v>
      </c>
      <c r="P11" s="348">
        <v>8.9144000000000005</v>
      </c>
      <c r="Q11" s="348">
        <v>8.8286999999999995</v>
      </c>
      <c r="R11" s="348">
        <v>12.1189</v>
      </c>
      <c r="S11" s="348">
        <v>1.2339</v>
      </c>
      <c r="T11" s="348">
        <v>8.7225999999999999</v>
      </c>
      <c r="U11" s="348">
        <v>-6.9730999999999996</v>
      </c>
      <c r="V11" s="348">
        <v>-1.0974999999999999</v>
      </c>
      <c r="W11" s="348">
        <v>-1.0976999999999999</v>
      </c>
      <c r="X11" s="348">
        <v>14.7874</v>
      </c>
      <c r="Y11" s="374"/>
      <c r="Z11" s="346">
        <v>160</v>
      </c>
      <c r="AA11" s="346">
        <v>196</v>
      </c>
      <c r="AB11" s="346">
        <v>184</v>
      </c>
      <c r="AC11" s="346">
        <v>181</v>
      </c>
      <c r="AD11" s="346">
        <v>163</v>
      </c>
      <c r="AE11" s="346">
        <v>168</v>
      </c>
      <c r="AF11" s="346">
        <v>101</v>
      </c>
      <c r="AG11" s="346">
        <v>102</v>
      </c>
      <c r="AH11" s="346">
        <v>48</v>
      </c>
      <c r="AI11" s="346">
        <v>17</v>
      </c>
      <c r="AJ11" s="346">
        <v>177</v>
      </c>
      <c r="AK11" s="346">
        <v>177</v>
      </c>
      <c r="AL11" s="346">
        <v>193</v>
      </c>
      <c r="AM11" s="346">
        <v>173</v>
      </c>
      <c r="AN11" s="346">
        <v>193</v>
      </c>
      <c r="AO11" s="373"/>
      <c r="AP11" s="348">
        <v>11.53</v>
      </c>
      <c r="AQ11" s="348">
        <v>10.83</v>
      </c>
      <c r="AR11" s="348">
        <v>7.46</v>
      </c>
      <c r="AS11" s="348">
        <v>2.8</v>
      </c>
      <c r="AT11" s="348">
        <v>-3.3</v>
      </c>
      <c r="AU11" s="351"/>
      <c r="AV11" s="346">
        <v>18</v>
      </c>
      <c r="AW11" s="346">
        <v>34</v>
      </c>
      <c r="AX11" s="346">
        <v>52</v>
      </c>
      <c r="AY11" s="346">
        <v>101</v>
      </c>
      <c r="AZ11" s="346">
        <v>167</v>
      </c>
      <c r="BA11" s="374"/>
      <c r="BB11" s="348">
        <v>12.889489614635901</v>
      </c>
      <c r="BC11" s="348">
        <v>0.99903121614172197</v>
      </c>
      <c r="BD11" s="348">
        <v>2.09768699897501E-2</v>
      </c>
      <c r="BE11" s="375">
        <v>-3.9748409319839096E-3</v>
      </c>
      <c r="BF11" s="374"/>
      <c r="BG11" s="372">
        <v>0.29170000000000001</v>
      </c>
      <c r="BH11" s="373"/>
      <c r="BI11" s="348">
        <v>98.314899999999994</v>
      </c>
      <c r="BJ11" s="348">
        <v>1.35538</v>
      </c>
      <c r="BK11" s="348" t="s">
        <v>430</v>
      </c>
      <c r="BL11" s="348">
        <v>0.32972000000000001</v>
      </c>
      <c r="BM11" s="373"/>
      <c r="BN11" s="372" t="s">
        <v>668</v>
      </c>
      <c r="BO11" s="372" t="s">
        <v>4500</v>
      </c>
      <c r="BP11" s="372" t="s">
        <v>4381</v>
      </c>
      <c r="BQ11" s="372" t="s">
        <v>730</v>
      </c>
      <c r="BR11" s="372" t="s">
        <v>4502</v>
      </c>
      <c r="BS11" s="373"/>
      <c r="BT11" s="354" t="s">
        <v>555</v>
      </c>
    </row>
    <row r="12" spans="1:72" s="428" customFormat="1" x14ac:dyDescent="0.25">
      <c r="A12" s="345" t="s">
        <v>5830</v>
      </c>
      <c r="B12" s="373"/>
      <c r="C12" s="719">
        <v>42248</v>
      </c>
      <c r="D12" s="373"/>
      <c r="E12" s="346">
        <v>57382.400000000001</v>
      </c>
      <c r="F12" s="373"/>
      <c r="G12" s="347">
        <v>853.15530000000001</v>
      </c>
      <c r="H12" s="374"/>
      <c r="I12" s="348">
        <v>-0.69599999999999995</v>
      </c>
      <c r="J12" s="348">
        <v>-0.77929999999999999</v>
      </c>
      <c r="K12" s="348">
        <v>0.23749999999999999</v>
      </c>
      <c r="L12" s="348">
        <v>1.9968999999999999</v>
      </c>
      <c r="M12" s="348">
        <v>-4.6173000000000002</v>
      </c>
      <c r="N12" s="350">
        <v>-3.7909000000000002</v>
      </c>
      <c r="O12" s="348">
        <v>-1.9209000000000001</v>
      </c>
      <c r="P12" s="348">
        <v>6.9865000000000004</v>
      </c>
      <c r="Q12" s="348">
        <v>7.7473999999999998</v>
      </c>
      <c r="R12" s="348">
        <v>12.002700000000001</v>
      </c>
      <c r="S12" s="348">
        <v>0.86450000000000005</v>
      </c>
      <c r="T12" s="348">
        <v>7.7599</v>
      </c>
      <c r="U12" s="348">
        <v>-8.9657999999999998</v>
      </c>
      <c r="V12" s="348">
        <v>-3.1909999999999998</v>
      </c>
      <c r="W12" s="348">
        <v>-1.3726</v>
      </c>
      <c r="X12" s="348">
        <v>11.7704</v>
      </c>
      <c r="Y12" s="374"/>
      <c r="Z12" s="346">
        <v>186</v>
      </c>
      <c r="AA12" s="346">
        <v>226</v>
      </c>
      <c r="AB12" s="346">
        <v>219</v>
      </c>
      <c r="AC12" s="346">
        <v>143</v>
      </c>
      <c r="AD12" s="346">
        <v>203</v>
      </c>
      <c r="AE12" s="346">
        <v>192</v>
      </c>
      <c r="AF12" s="346">
        <v>124</v>
      </c>
      <c r="AG12" s="346">
        <v>125</v>
      </c>
      <c r="AH12" s="346">
        <v>69</v>
      </c>
      <c r="AI12" s="346">
        <v>24</v>
      </c>
      <c r="AJ12" s="346">
        <v>204</v>
      </c>
      <c r="AK12" s="346">
        <v>199</v>
      </c>
      <c r="AL12" s="346">
        <v>218</v>
      </c>
      <c r="AM12" s="346">
        <v>193</v>
      </c>
      <c r="AN12" s="346">
        <v>228</v>
      </c>
      <c r="AO12" s="373"/>
      <c r="AP12" s="348">
        <v>10.84</v>
      </c>
      <c r="AQ12" s="348">
        <v>9.51</v>
      </c>
      <c r="AR12" s="348">
        <v>5.9</v>
      </c>
      <c r="AS12" s="348">
        <v>0.99</v>
      </c>
      <c r="AT12" s="348">
        <v>-5.62</v>
      </c>
      <c r="AU12" s="351"/>
      <c r="AV12" s="346">
        <v>33</v>
      </c>
      <c r="AW12" s="346">
        <v>53</v>
      </c>
      <c r="AX12" s="346">
        <v>68</v>
      </c>
      <c r="AY12" s="346">
        <v>121</v>
      </c>
      <c r="AZ12" s="346">
        <v>191</v>
      </c>
      <c r="BA12" s="374"/>
      <c r="BB12" s="348">
        <v>12.7647355913568</v>
      </c>
      <c r="BC12" s="348">
        <v>0.99920811123740505</v>
      </c>
      <c r="BD12" s="348">
        <v>9.4563239229449297E-3</v>
      </c>
      <c r="BE12" s="375">
        <v>-5.2879991085158801E-3</v>
      </c>
      <c r="BF12" s="374"/>
      <c r="BG12" s="372">
        <v>8.4599999999999995E-2</v>
      </c>
      <c r="BH12" s="373"/>
      <c r="BI12" s="348">
        <v>99.635000000000005</v>
      </c>
      <c r="BJ12" s="348" t="s">
        <v>430</v>
      </c>
      <c r="BK12" s="348" t="s">
        <v>430</v>
      </c>
      <c r="BL12" s="348">
        <v>0.36499999999999999</v>
      </c>
      <c r="BM12" s="373"/>
      <c r="BN12" s="372" t="s">
        <v>4516</v>
      </c>
      <c r="BO12" s="372" t="s">
        <v>4517</v>
      </c>
      <c r="BP12" s="372" t="s">
        <v>4518</v>
      </c>
      <c r="BQ12" s="372" t="s">
        <v>4519</v>
      </c>
      <c r="BR12" s="372" t="s">
        <v>744</v>
      </c>
      <c r="BS12" s="373"/>
      <c r="BT12" s="354" t="s">
        <v>555</v>
      </c>
    </row>
    <row r="13" spans="1:72" s="428" customFormat="1" x14ac:dyDescent="0.25">
      <c r="A13" s="345" t="s">
        <v>5831</v>
      </c>
      <c r="B13" s="373"/>
      <c r="C13" s="719">
        <v>41353</v>
      </c>
      <c r="D13" s="373"/>
      <c r="E13" s="346">
        <v>44613.9</v>
      </c>
      <c r="F13" s="373"/>
      <c r="G13" s="347">
        <v>273.29469999999998</v>
      </c>
      <c r="H13" s="374"/>
      <c r="I13" s="348">
        <v>-0.48259999999999997</v>
      </c>
      <c r="J13" s="348">
        <v>-0.58209999999999995</v>
      </c>
      <c r="K13" s="348">
        <v>0.51700000000000002</v>
      </c>
      <c r="L13" s="348">
        <v>1.3906000000000001</v>
      </c>
      <c r="M13" s="348">
        <v>-3.5644</v>
      </c>
      <c r="N13" s="350">
        <v>-1.4839</v>
      </c>
      <c r="O13" s="348">
        <v>-0.75819999999999999</v>
      </c>
      <c r="P13" s="348">
        <v>8.9277999999999995</v>
      </c>
      <c r="Q13" s="348">
        <v>8.8400999999999996</v>
      </c>
      <c r="R13" s="348">
        <v>12.126899999999999</v>
      </c>
      <c r="S13" s="348">
        <v>1.2349000000000001</v>
      </c>
      <c r="T13" s="348">
        <v>8.7231000000000005</v>
      </c>
      <c r="U13" s="348">
        <v>-6.9725999999999999</v>
      </c>
      <c r="V13" s="348">
        <v>-1.095</v>
      </c>
      <c r="W13" s="348">
        <v>-1.0975999999999999</v>
      </c>
      <c r="X13" s="348">
        <v>12.590999999999999</v>
      </c>
      <c r="Y13" s="374"/>
      <c r="Z13" s="346">
        <v>160</v>
      </c>
      <c r="AA13" s="346">
        <v>198</v>
      </c>
      <c r="AB13" s="346">
        <v>183</v>
      </c>
      <c r="AC13" s="346">
        <v>180</v>
      </c>
      <c r="AD13" s="346">
        <v>164</v>
      </c>
      <c r="AE13" s="346">
        <v>167</v>
      </c>
      <c r="AF13" s="346">
        <v>98</v>
      </c>
      <c r="AG13" s="346">
        <v>98</v>
      </c>
      <c r="AH13" s="346">
        <v>46</v>
      </c>
      <c r="AI13" s="346">
        <v>16</v>
      </c>
      <c r="AJ13" s="346">
        <v>175</v>
      </c>
      <c r="AK13" s="346">
        <v>176</v>
      </c>
      <c r="AL13" s="346">
        <v>192</v>
      </c>
      <c r="AM13" s="346">
        <v>172</v>
      </c>
      <c r="AN13" s="346">
        <v>192</v>
      </c>
      <c r="AO13" s="373"/>
      <c r="AP13" s="348">
        <v>11.53</v>
      </c>
      <c r="AQ13" s="348">
        <v>10.84</v>
      </c>
      <c r="AR13" s="348">
        <v>7.47</v>
      </c>
      <c r="AS13" s="348">
        <v>2.81</v>
      </c>
      <c r="AT13" s="348">
        <v>-3.3</v>
      </c>
      <c r="AU13" s="351"/>
      <c r="AV13" s="346">
        <v>18</v>
      </c>
      <c r="AW13" s="346">
        <v>32</v>
      </c>
      <c r="AX13" s="346">
        <v>50</v>
      </c>
      <c r="AY13" s="346">
        <v>100</v>
      </c>
      <c r="AZ13" s="346">
        <v>167</v>
      </c>
      <c r="BA13" s="374"/>
      <c r="BB13" s="348">
        <v>12.891260722985701</v>
      </c>
      <c r="BC13" s="348">
        <v>0.99916849474177305</v>
      </c>
      <c r="BD13" s="348">
        <v>2.1055811843196499E-2</v>
      </c>
      <c r="BE13" s="375">
        <v>-2.9577283366085099E-3</v>
      </c>
      <c r="BF13" s="374"/>
      <c r="BG13" s="372">
        <v>0.14030000000000001</v>
      </c>
      <c r="BH13" s="373"/>
      <c r="BI13" s="348">
        <v>98.332700000000003</v>
      </c>
      <c r="BJ13" s="348">
        <v>1.35562</v>
      </c>
      <c r="BK13" s="348" t="s">
        <v>430</v>
      </c>
      <c r="BL13" s="348">
        <v>0.31168000000000001</v>
      </c>
      <c r="BM13" s="373"/>
      <c r="BN13" s="372" t="s">
        <v>4499</v>
      </c>
      <c r="BO13" s="372" t="s">
        <v>4500</v>
      </c>
      <c r="BP13" s="372" t="s">
        <v>4381</v>
      </c>
      <c r="BQ13" s="372" t="s">
        <v>730</v>
      </c>
      <c r="BR13" s="372" t="s">
        <v>4502</v>
      </c>
      <c r="BS13" s="373"/>
      <c r="BT13" s="354" t="s">
        <v>555</v>
      </c>
    </row>
    <row r="14" spans="1:72" s="428" customFormat="1" x14ac:dyDescent="0.25">
      <c r="A14" s="345" t="s">
        <v>5832</v>
      </c>
      <c r="B14" s="373"/>
      <c r="C14" s="719">
        <v>37631</v>
      </c>
      <c r="D14" s="373"/>
      <c r="E14" s="346">
        <v>32783.199999999997</v>
      </c>
      <c r="F14" s="373"/>
      <c r="G14" s="347">
        <v>885.41499999999996</v>
      </c>
      <c r="H14" s="374"/>
      <c r="I14" s="348">
        <v>-0.69599999999999995</v>
      </c>
      <c r="J14" s="348">
        <v>-0.77949999999999997</v>
      </c>
      <c r="K14" s="348">
        <v>0.24010000000000001</v>
      </c>
      <c r="L14" s="348">
        <v>2.0017</v>
      </c>
      <c r="M14" s="348">
        <v>-4.6093999999999999</v>
      </c>
      <c r="N14" s="350">
        <v>-3.7923</v>
      </c>
      <c r="O14" s="348">
        <v>-1.9071</v>
      </c>
      <c r="P14" s="348">
        <v>7.0183</v>
      </c>
      <c r="Q14" s="348">
        <v>7.7827999999999999</v>
      </c>
      <c r="R14" s="348">
        <v>11.947100000000001</v>
      </c>
      <c r="S14" s="348">
        <v>0.86699999999999999</v>
      </c>
      <c r="T14" s="348">
        <v>7.7653999999999996</v>
      </c>
      <c r="U14" s="348">
        <v>-8.9542000000000002</v>
      </c>
      <c r="V14" s="348">
        <v>-3.1941000000000002</v>
      </c>
      <c r="W14" s="348">
        <v>-1.3697999999999999</v>
      </c>
      <c r="X14" s="348">
        <v>15.3184</v>
      </c>
      <c r="Y14" s="374"/>
      <c r="Z14" s="346">
        <v>186</v>
      </c>
      <c r="AA14" s="346">
        <v>228</v>
      </c>
      <c r="AB14" s="346">
        <v>217</v>
      </c>
      <c r="AC14" s="346">
        <v>142</v>
      </c>
      <c r="AD14" s="346">
        <v>202</v>
      </c>
      <c r="AE14" s="346">
        <v>193</v>
      </c>
      <c r="AF14" s="346">
        <v>121</v>
      </c>
      <c r="AG14" s="346">
        <v>120</v>
      </c>
      <c r="AH14" s="346">
        <v>66</v>
      </c>
      <c r="AI14" s="346">
        <v>28</v>
      </c>
      <c r="AJ14" s="346">
        <v>203</v>
      </c>
      <c r="AK14" s="346">
        <v>198</v>
      </c>
      <c r="AL14" s="346">
        <v>216</v>
      </c>
      <c r="AM14" s="346">
        <v>194</v>
      </c>
      <c r="AN14" s="346">
        <v>224</v>
      </c>
      <c r="AO14" s="373"/>
      <c r="AP14" s="348">
        <v>10.84</v>
      </c>
      <c r="AQ14" s="348">
        <v>9.5399999999999991</v>
      </c>
      <c r="AR14" s="348">
        <v>5.93</v>
      </c>
      <c r="AS14" s="348">
        <v>1</v>
      </c>
      <c r="AT14" s="348">
        <v>-5.61</v>
      </c>
      <c r="AU14" s="351"/>
      <c r="AV14" s="346">
        <v>33</v>
      </c>
      <c r="AW14" s="346">
        <v>52</v>
      </c>
      <c r="AX14" s="346">
        <v>66</v>
      </c>
      <c r="AY14" s="346">
        <v>120</v>
      </c>
      <c r="AZ14" s="346">
        <v>188</v>
      </c>
      <c r="BA14" s="374"/>
      <c r="BB14" s="348">
        <v>12.765783648063501</v>
      </c>
      <c r="BC14" s="348">
        <v>0.99928991928436794</v>
      </c>
      <c r="BD14" s="348">
        <v>9.6450824097162897E-3</v>
      </c>
      <c r="BE14" s="375">
        <v>-2.8787539533917102E-3</v>
      </c>
      <c r="BF14" s="374"/>
      <c r="BG14" s="372">
        <v>1.0705</v>
      </c>
      <c r="BH14" s="373"/>
      <c r="BI14" s="348">
        <v>99.645799999999994</v>
      </c>
      <c r="BJ14" s="348" t="s">
        <v>430</v>
      </c>
      <c r="BK14" s="348" t="s">
        <v>430</v>
      </c>
      <c r="BL14" s="348">
        <v>0.35420000000000001</v>
      </c>
      <c r="BM14" s="373"/>
      <c r="BN14" s="372" t="s">
        <v>5833</v>
      </c>
      <c r="BO14" s="372" t="s">
        <v>4517</v>
      </c>
      <c r="BP14" s="372" t="s">
        <v>4518</v>
      </c>
      <c r="BQ14" s="372" t="s">
        <v>4519</v>
      </c>
      <c r="BR14" s="372" t="s">
        <v>744</v>
      </c>
      <c r="BS14" s="373"/>
      <c r="BT14" s="354" t="s">
        <v>555</v>
      </c>
    </row>
    <row r="15" spans="1:72" s="428" customFormat="1" x14ac:dyDescent="0.25">
      <c r="A15" s="345" t="s">
        <v>5834</v>
      </c>
      <c r="B15" s="373"/>
      <c r="C15" s="719">
        <v>44594</v>
      </c>
      <c r="D15" s="373"/>
      <c r="E15" s="346">
        <v>32852.400000000001</v>
      </c>
      <c r="F15" s="373"/>
      <c r="G15" s="347">
        <v>226.78479999999999</v>
      </c>
      <c r="H15" s="374"/>
      <c r="I15" s="348">
        <v>-1.4061999999999999</v>
      </c>
      <c r="J15" s="348">
        <v>0.4904</v>
      </c>
      <c r="K15" s="348">
        <v>6.5400999999999998</v>
      </c>
      <c r="L15" s="348">
        <v>-8.3237000000000005</v>
      </c>
      <c r="M15" s="348">
        <v>-10.220800000000001</v>
      </c>
      <c r="N15" s="350">
        <v>102.634</v>
      </c>
      <c r="O15" s="348">
        <v>64.587400000000002</v>
      </c>
      <c r="P15" s="348">
        <v>45.958300000000001</v>
      </c>
      <c r="Q15" s="348" t="s">
        <v>430</v>
      </c>
      <c r="R15" s="348" t="s">
        <v>430</v>
      </c>
      <c r="S15" s="348">
        <v>6.1341999999999999</v>
      </c>
      <c r="T15" s="348">
        <v>4.21</v>
      </c>
      <c r="U15" s="348">
        <v>3.8791000000000002</v>
      </c>
      <c r="V15" s="348">
        <v>66.333399999999997</v>
      </c>
      <c r="W15" s="348">
        <v>9.6121999999999996</v>
      </c>
      <c r="X15" s="348">
        <v>33.180500000000002</v>
      </c>
      <c r="Y15" s="374"/>
      <c r="Z15" s="346">
        <v>236</v>
      </c>
      <c r="AA15" s="346">
        <v>80</v>
      </c>
      <c r="AB15" s="346">
        <v>19</v>
      </c>
      <c r="AC15" s="346">
        <v>268</v>
      </c>
      <c r="AD15" s="346">
        <v>247</v>
      </c>
      <c r="AE15" s="346">
        <v>10</v>
      </c>
      <c r="AF15" s="346">
        <v>10</v>
      </c>
      <c r="AG15" s="346">
        <v>8</v>
      </c>
      <c r="AH15" s="346" t="s">
        <v>430</v>
      </c>
      <c r="AI15" s="346" t="s">
        <v>430</v>
      </c>
      <c r="AJ15" s="346">
        <v>43</v>
      </c>
      <c r="AK15" s="346">
        <v>236</v>
      </c>
      <c r="AL15" s="346">
        <v>90</v>
      </c>
      <c r="AM15" s="346">
        <v>11</v>
      </c>
      <c r="AN15" s="346">
        <v>7</v>
      </c>
      <c r="AO15" s="373"/>
      <c r="AP15" s="348" t="s">
        <v>430</v>
      </c>
      <c r="AQ15" s="348" t="s">
        <v>430</v>
      </c>
      <c r="AR15" s="348" t="s">
        <v>430</v>
      </c>
      <c r="AS15" s="348">
        <v>60.85</v>
      </c>
      <c r="AT15" s="348">
        <v>27.86</v>
      </c>
      <c r="AU15" s="351"/>
      <c r="AV15" s="346" t="s">
        <v>430</v>
      </c>
      <c r="AW15" s="346" t="s">
        <v>430</v>
      </c>
      <c r="AX15" s="346" t="s">
        <v>430</v>
      </c>
      <c r="AY15" s="346">
        <v>7</v>
      </c>
      <c r="AZ15" s="346">
        <v>27</v>
      </c>
      <c r="BA15" s="374"/>
      <c r="BB15" s="348">
        <v>45.987479001251003</v>
      </c>
      <c r="BC15" s="348">
        <v>0</v>
      </c>
      <c r="BD15" s="348">
        <v>7.2961893695902003E-2</v>
      </c>
      <c r="BE15" s="375" t="s">
        <v>430</v>
      </c>
      <c r="BF15" s="374"/>
      <c r="BG15" s="372" t="s">
        <v>430</v>
      </c>
      <c r="BH15" s="373"/>
      <c r="BI15" s="348" t="s">
        <v>430</v>
      </c>
      <c r="BJ15" s="348" t="s">
        <v>430</v>
      </c>
      <c r="BK15" s="348" t="s">
        <v>430</v>
      </c>
      <c r="BL15" s="348" t="s">
        <v>430</v>
      </c>
      <c r="BM15" s="373"/>
      <c r="BN15" s="372" t="s">
        <v>5835</v>
      </c>
      <c r="BO15" s="372" t="s">
        <v>5836</v>
      </c>
      <c r="BP15" s="372" t="s">
        <v>430</v>
      </c>
      <c r="BQ15" s="372" t="s">
        <v>430</v>
      </c>
      <c r="BR15" s="372" t="s">
        <v>430</v>
      </c>
      <c r="BS15" s="373"/>
      <c r="BT15" s="354" t="s">
        <v>555</v>
      </c>
    </row>
    <row r="16" spans="1:72" s="428" customFormat="1" x14ac:dyDescent="0.25">
      <c r="A16" s="345" t="s">
        <v>5837</v>
      </c>
      <c r="B16" s="373"/>
      <c r="C16" s="719">
        <v>41906</v>
      </c>
      <c r="D16" s="373"/>
      <c r="E16" s="346">
        <v>28819.7</v>
      </c>
      <c r="F16" s="373"/>
      <c r="G16" s="347">
        <v>885.29639999999995</v>
      </c>
      <c r="H16" s="374"/>
      <c r="I16" s="348">
        <v>-0.69610000000000005</v>
      </c>
      <c r="J16" s="348">
        <v>-0.77939999999999998</v>
      </c>
      <c r="K16" s="348">
        <v>0.23730000000000001</v>
      </c>
      <c r="L16" s="348">
        <v>1.9939</v>
      </c>
      <c r="M16" s="348">
        <v>-4.6204999999999998</v>
      </c>
      <c r="N16" s="350">
        <v>-3.8109999999999999</v>
      </c>
      <c r="O16" s="348">
        <v>-1.9259999999999999</v>
      </c>
      <c r="P16" s="348">
        <v>7.0095000000000001</v>
      </c>
      <c r="Q16" s="348">
        <v>7.7656000000000001</v>
      </c>
      <c r="R16" s="348">
        <v>11.964700000000001</v>
      </c>
      <c r="S16" s="348">
        <v>0.8619</v>
      </c>
      <c r="T16" s="348">
        <v>7.7522000000000002</v>
      </c>
      <c r="U16" s="348">
        <v>-8.9664000000000001</v>
      </c>
      <c r="V16" s="348">
        <v>-3.2117</v>
      </c>
      <c r="W16" s="348">
        <v>-1.3717999999999999</v>
      </c>
      <c r="X16" s="348">
        <v>10.532</v>
      </c>
      <c r="Y16" s="374"/>
      <c r="Z16" s="346">
        <v>187</v>
      </c>
      <c r="AA16" s="346">
        <v>227</v>
      </c>
      <c r="AB16" s="346">
        <v>221</v>
      </c>
      <c r="AC16" s="346">
        <v>146</v>
      </c>
      <c r="AD16" s="346">
        <v>205</v>
      </c>
      <c r="AE16" s="346">
        <v>196</v>
      </c>
      <c r="AF16" s="346">
        <v>125</v>
      </c>
      <c r="AG16" s="346">
        <v>121</v>
      </c>
      <c r="AH16" s="346">
        <v>67</v>
      </c>
      <c r="AI16" s="346">
        <v>26</v>
      </c>
      <c r="AJ16" s="346">
        <v>207</v>
      </c>
      <c r="AK16" s="346">
        <v>203</v>
      </c>
      <c r="AL16" s="346">
        <v>219</v>
      </c>
      <c r="AM16" s="346">
        <v>197</v>
      </c>
      <c r="AN16" s="346">
        <v>227</v>
      </c>
      <c r="AO16" s="373"/>
      <c r="AP16" s="348">
        <v>10.83</v>
      </c>
      <c r="AQ16" s="348">
        <v>9.51</v>
      </c>
      <c r="AR16" s="348">
        <v>5.92</v>
      </c>
      <c r="AS16" s="348">
        <v>0.98</v>
      </c>
      <c r="AT16" s="348">
        <v>-5.63</v>
      </c>
      <c r="AU16" s="351"/>
      <c r="AV16" s="346">
        <v>35</v>
      </c>
      <c r="AW16" s="346">
        <v>53</v>
      </c>
      <c r="AX16" s="346">
        <v>67</v>
      </c>
      <c r="AY16" s="346">
        <v>123</v>
      </c>
      <c r="AZ16" s="346">
        <v>193</v>
      </c>
      <c r="BA16" s="374"/>
      <c r="BB16" s="348">
        <v>12.765146872701701</v>
      </c>
      <c r="BC16" s="348">
        <v>0.99923822297772402</v>
      </c>
      <c r="BD16" s="348">
        <v>9.60826617539998E-3</v>
      </c>
      <c r="BE16" s="375">
        <v>-3.3483416798834298E-3</v>
      </c>
      <c r="BF16" s="374"/>
      <c r="BG16" s="372">
        <v>8.1500000000000003E-2</v>
      </c>
      <c r="BH16" s="373"/>
      <c r="BI16" s="348">
        <v>99.644900000000007</v>
      </c>
      <c r="BJ16" s="348" t="s">
        <v>430</v>
      </c>
      <c r="BK16" s="348" t="s">
        <v>430</v>
      </c>
      <c r="BL16" s="348">
        <v>0.35510000000000003</v>
      </c>
      <c r="BM16" s="373"/>
      <c r="BN16" s="372" t="s">
        <v>5833</v>
      </c>
      <c r="BO16" s="372" t="s">
        <v>4517</v>
      </c>
      <c r="BP16" s="372" t="s">
        <v>4518</v>
      </c>
      <c r="BQ16" s="372" t="s">
        <v>4519</v>
      </c>
      <c r="BR16" s="372" t="s">
        <v>744</v>
      </c>
      <c r="BS16" s="373"/>
      <c r="BT16" s="354" t="s">
        <v>555</v>
      </c>
    </row>
    <row r="17" spans="1:72" s="428" customFormat="1" x14ac:dyDescent="0.25">
      <c r="A17" s="345" t="s">
        <v>5838</v>
      </c>
      <c r="B17" s="373"/>
      <c r="C17" s="719">
        <v>41726</v>
      </c>
      <c r="D17" s="373"/>
      <c r="E17" s="346">
        <v>19087.599999999999</v>
      </c>
      <c r="F17" s="373"/>
      <c r="G17" s="347">
        <v>92.772000000000006</v>
      </c>
      <c r="H17" s="374"/>
      <c r="I17" s="348">
        <v>-0.1787</v>
      </c>
      <c r="J17" s="348">
        <v>-0.78910000000000002</v>
      </c>
      <c r="K17" s="348">
        <v>-3.5676999999999999</v>
      </c>
      <c r="L17" s="348">
        <v>-10.912599999999999</v>
      </c>
      <c r="M17" s="348">
        <v>-9.6486000000000001</v>
      </c>
      <c r="N17" s="350">
        <v>4.8380000000000001</v>
      </c>
      <c r="O17" s="348">
        <v>-5.1215000000000002</v>
      </c>
      <c r="P17" s="348">
        <v>24.9145</v>
      </c>
      <c r="Q17" s="348">
        <v>29.511399999999998</v>
      </c>
      <c r="R17" s="348">
        <v>14.7659</v>
      </c>
      <c r="S17" s="348">
        <v>-4.4617000000000004</v>
      </c>
      <c r="T17" s="348">
        <v>-7.2953000000000001</v>
      </c>
      <c r="U17" s="348">
        <v>1.2470000000000001</v>
      </c>
      <c r="V17" s="348">
        <v>0.27229999999999999</v>
      </c>
      <c r="W17" s="348">
        <v>-2.2025000000000001</v>
      </c>
      <c r="X17" s="348">
        <v>14.3934</v>
      </c>
      <c r="Y17" s="374"/>
      <c r="Z17" s="346">
        <v>75</v>
      </c>
      <c r="AA17" s="346">
        <v>236</v>
      </c>
      <c r="AB17" s="346">
        <v>271</v>
      </c>
      <c r="AC17" s="346">
        <v>270</v>
      </c>
      <c r="AD17" s="346">
        <v>232</v>
      </c>
      <c r="AE17" s="346">
        <v>120</v>
      </c>
      <c r="AF17" s="346">
        <v>146</v>
      </c>
      <c r="AG17" s="346">
        <v>14</v>
      </c>
      <c r="AH17" s="346">
        <v>3</v>
      </c>
      <c r="AI17" s="346">
        <v>3</v>
      </c>
      <c r="AJ17" s="346">
        <v>271</v>
      </c>
      <c r="AK17" s="346">
        <v>264</v>
      </c>
      <c r="AL17" s="346">
        <v>114</v>
      </c>
      <c r="AM17" s="346">
        <v>160</v>
      </c>
      <c r="AN17" s="346">
        <v>270</v>
      </c>
      <c r="AO17" s="373"/>
      <c r="AP17" s="348">
        <v>19.75</v>
      </c>
      <c r="AQ17" s="348">
        <v>26.32</v>
      </c>
      <c r="AR17" s="348">
        <v>21.77</v>
      </c>
      <c r="AS17" s="348">
        <v>5.54</v>
      </c>
      <c r="AT17" s="348">
        <v>-8.7100000000000009</v>
      </c>
      <c r="AU17" s="351"/>
      <c r="AV17" s="346">
        <v>2</v>
      </c>
      <c r="AW17" s="346">
        <v>3</v>
      </c>
      <c r="AX17" s="346">
        <v>6</v>
      </c>
      <c r="AY17" s="346">
        <v>79</v>
      </c>
      <c r="AZ17" s="346">
        <v>204</v>
      </c>
      <c r="BA17" s="374"/>
      <c r="BB17" s="348">
        <v>22.352885438142501</v>
      </c>
      <c r="BC17" s="348">
        <v>0.99713460205244997</v>
      </c>
      <c r="BD17" s="348">
        <v>7.4940587023922201E-2</v>
      </c>
      <c r="BE17" s="375">
        <v>-9.2452927960568997E-3</v>
      </c>
      <c r="BF17" s="374"/>
      <c r="BG17" s="372">
        <v>0.3412</v>
      </c>
      <c r="BH17" s="373"/>
      <c r="BI17" s="348">
        <v>86.334299999999999</v>
      </c>
      <c r="BJ17" s="348">
        <v>11.3062</v>
      </c>
      <c r="BK17" s="348">
        <v>2.14588</v>
      </c>
      <c r="BL17" s="348">
        <v>0.21362</v>
      </c>
      <c r="BM17" s="373"/>
      <c r="BN17" s="372" t="s">
        <v>5839</v>
      </c>
      <c r="BO17" s="372" t="s">
        <v>5840</v>
      </c>
      <c r="BP17" s="372" t="s">
        <v>5841</v>
      </c>
      <c r="BQ17" s="372" t="s">
        <v>5842</v>
      </c>
      <c r="BR17" s="372" t="s">
        <v>5843</v>
      </c>
      <c r="BS17" s="373"/>
      <c r="BT17" s="354" t="s">
        <v>555</v>
      </c>
    </row>
    <row r="18" spans="1:72" s="428" customFormat="1" x14ac:dyDescent="0.25">
      <c r="A18" s="345" t="s">
        <v>5844</v>
      </c>
      <c r="B18" s="373"/>
      <c r="C18" s="719">
        <v>44585</v>
      </c>
      <c r="D18" s="373"/>
      <c r="E18" s="346">
        <v>15451.6</v>
      </c>
      <c r="F18" s="373"/>
      <c r="G18" s="347">
        <v>236.7937</v>
      </c>
      <c r="H18" s="374"/>
      <c r="I18" s="348">
        <v>-1.4121999999999999</v>
      </c>
      <c r="J18" s="348">
        <v>0.49730000000000002</v>
      </c>
      <c r="K18" s="348">
        <v>6.5898000000000003</v>
      </c>
      <c r="L18" s="348">
        <v>-8.2986000000000004</v>
      </c>
      <c r="M18" s="348">
        <v>-10.161300000000001</v>
      </c>
      <c r="N18" s="350">
        <v>103.425</v>
      </c>
      <c r="O18" s="348">
        <v>65.151399999999995</v>
      </c>
      <c r="P18" s="348">
        <v>46.376100000000001</v>
      </c>
      <c r="Q18" s="348" t="s">
        <v>430</v>
      </c>
      <c r="R18" s="348" t="s">
        <v>430</v>
      </c>
      <c r="S18" s="348">
        <v>6.1959</v>
      </c>
      <c r="T18" s="348">
        <v>1.9205000000000001</v>
      </c>
      <c r="U18" s="348">
        <v>3.9998999999999998</v>
      </c>
      <c r="V18" s="348">
        <v>66.895300000000006</v>
      </c>
      <c r="W18" s="348">
        <v>9.6775000000000002</v>
      </c>
      <c r="X18" s="348">
        <v>31.614100000000001</v>
      </c>
      <c r="Y18" s="374"/>
      <c r="Z18" s="346">
        <v>239</v>
      </c>
      <c r="AA18" s="346">
        <v>73</v>
      </c>
      <c r="AB18" s="346">
        <v>16</v>
      </c>
      <c r="AC18" s="346">
        <v>266</v>
      </c>
      <c r="AD18" s="346">
        <v>243</v>
      </c>
      <c r="AE18" s="346">
        <v>2</v>
      </c>
      <c r="AF18" s="346">
        <v>1</v>
      </c>
      <c r="AG18" s="346">
        <v>2</v>
      </c>
      <c r="AH18" s="346" t="s">
        <v>430</v>
      </c>
      <c r="AI18" s="346" t="s">
        <v>430</v>
      </c>
      <c r="AJ18" s="346">
        <v>38</v>
      </c>
      <c r="AK18" s="346">
        <v>251</v>
      </c>
      <c r="AL18" s="346">
        <v>82</v>
      </c>
      <c r="AM18" s="346">
        <v>5</v>
      </c>
      <c r="AN18" s="346">
        <v>4</v>
      </c>
      <c r="AO18" s="373"/>
      <c r="AP18" s="348" t="s">
        <v>430</v>
      </c>
      <c r="AQ18" s="348" t="s">
        <v>430</v>
      </c>
      <c r="AR18" s="348" t="s">
        <v>430</v>
      </c>
      <c r="AS18" s="348">
        <v>61.34</v>
      </c>
      <c r="AT18" s="348">
        <v>28.27</v>
      </c>
      <c r="AU18" s="351"/>
      <c r="AV18" s="346" t="s">
        <v>430</v>
      </c>
      <c r="AW18" s="346" t="s">
        <v>430</v>
      </c>
      <c r="AX18" s="346" t="s">
        <v>430</v>
      </c>
      <c r="AY18" s="346">
        <v>1</v>
      </c>
      <c r="AZ18" s="346">
        <v>17</v>
      </c>
      <c r="BA18" s="374"/>
      <c r="BB18" s="348">
        <v>45.313034624426201</v>
      </c>
      <c r="BC18" s="348">
        <v>0</v>
      </c>
      <c r="BD18" s="348">
        <v>7.4370633017956503E-2</v>
      </c>
      <c r="BE18" s="375" t="s">
        <v>430</v>
      </c>
      <c r="BF18" s="374"/>
      <c r="BG18" s="372" t="s">
        <v>430</v>
      </c>
      <c r="BH18" s="373"/>
      <c r="BI18" s="348" t="s">
        <v>430</v>
      </c>
      <c r="BJ18" s="348" t="s">
        <v>430</v>
      </c>
      <c r="BK18" s="348" t="s">
        <v>430</v>
      </c>
      <c r="BL18" s="348" t="s">
        <v>430</v>
      </c>
      <c r="BM18" s="373"/>
      <c r="BN18" s="372" t="s">
        <v>5845</v>
      </c>
      <c r="BO18" s="372" t="s">
        <v>5846</v>
      </c>
      <c r="BP18" s="372" t="s">
        <v>430</v>
      </c>
      <c r="BQ18" s="372" t="s">
        <v>430</v>
      </c>
      <c r="BR18" s="372" t="s">
        <v>430</v>
      </c>
      <c r="BS18" s="373"/>
      <c r="BT18" s="354" t="s">
        <v>555</v>
      </c>
    </row>
    <row r="19" spans="1:72" s="428" customFormat="1" x14ac:dyDescent="0.25">
      <c r="A19" s="345" t="s">
        <v>5847</v>
      </c>
      <c r="B19" s="373"/>
      <c r="C19" s="719">
        <v>40631</v>
      </c>
      <c r="D19" s="373"/>
      <c r="E19" s="346">
        <v>13735.3</v>
      </c>
      <c r="F19" s="373"/>
      <c r="G19" s="347">
        <v>272.59109999999998</v>
      </c>
      <c r="H19" s="374"/>
      <c r="I19" s="348" t="s">
        <v>430</v>
      </c>
      <c r="J19" s="348">
        <v>-0.26779999999999998</v>
      </c>
      <c r="K19" s="348">
        <v>3.7254999999999998</v>
      </c>
      <c r="L19" s="348">
        <v>-2.5958999999999999</v>
      </c>
      <c r="M19" s="348">
        <v>22.912700000000001</v>
      </c>
      <c r="N19" s="350">
        <v>35.426900000000003</v>
      </c>
      <c r="O19" s="348">
        <v>30.3993</v>
      </c>
      <c r="P19" s="348">
        <v>31.168399999999998</v>
      </c>
      <c r="Q19" s="348">
        <v>19.734000000000002</v>
      </c>
      <c r="R19" s="348">
        <v>23.941500000000001</v>
      </c>
      <c r="S19" s="348">
        <v>-2.6168999999999998</v>
      </c>
      <c r="T19" s="348">
        <v>25.2547</v>
      </c>
      <c r="U19" s="348">
        <v>23.122199999999999</v>
      </c>
      <c r="V19" s="348">
        <v>27.3843</v>
      </c>
      <c r="W19" s="348">
        <v>3.399</v>
      </c>
      <c r="X19" s="348">
        <v>23.648499999999999</v>
      </c>
      <c r="Y19" s="374"/>
      <c r="Z19" s="346" t="s">
        <v>430</v>
      </c>
      <c r="AA19" s="346">
        <v>146</v>
      </c>
      <c r="AB19" s="346">
        <v>58</v>
      </c>
      <c r="AC19" s="346">
        <v>228</v>
      </c>
      <c r="AD19" s="346">
        <v>5</v>
      </c>
      <c r="AE19" s="346">
        <v>20</v>
      </c>
      <c r="AF19" s="346">
        <v>15</v>
      </c>
      <c r="AG19" s="346">
        <v>12</v>
      </c>
      <c r="AH19" s="346">
        <v>6</v>
      </c>
      <c r="AI19" s="346">
        <v>1</v>
      </c>
      <c r="AJ19" s="346">
        <v>264</v>
      </c>
      <c r="AK19" s="346">
        <v>28</v>
      </c>
      <c r="AL19" s="346">
        <v>5</v>
      </c>
      <c r="AM19" s="346">
        <v>21</v>
      </c>
      <c r="AN19" s="346">
        <v>44</v>
      </c>
      <c r="AO19" s="373"/>
      <c r="AP19" s="348">
        <v>24.86</v>
      </c>
      <c r="AQ19" s="348">
        <v>25.54</v>
      </c>
      <c r="AR19" s="348">
        <v>28.69</v>
      </c>
      <c r="AS19" s="348">
        <v>31.91</v>
      </c>
      <c r="AT19" s="348">
        <v>33.46</v>
      </c>
      <c r="AU19" s="351"/>
      <c r="AV19" s="346">
        <v>1</v>
      </c>
      <c r="AW19" s="346">
        <v>4</v>
      </c>
      <c r="AX19" s="346">
        <v>2</v>
      </c>
      <c r="AY19" s="346">
        <v>12</v>
      </c>
      <c r="AZ19" s="346">
        <v>8</v>
      </c>
      <c r="BA19" s="374"/>
      <c r="BB19" s="348">
        <v>17.809131354828299</v>
      </c>
      <c r="BC19" s="348">
        <v>0</v>
      </c>
      <c r="BD19" s="348">
        <v>0.103072640349754</v>
      </c>
      <c r="BE19" s="375" t="s">
        <v>430</v>
      </c>
      <c r="BF19" s="374"/>
      <c r="BG19" s="372" t="s">
        <v>430</v>
      </c>
      <c r="BH19" s="373"/>
      <c r="BI19" s="348" t="s">
        <v>430</v>
      </c>
      <c r="BJ19" s="348" t="s">
        <v>430</v>
      </c>
      <c r="BK19" s="348" t="s">
        <v>430</v>
      </c>
      <c r="BL19" s="348" t="s">
        <v>430</v>
      </c>
      <c r="BM19" s="373"/>
      <c r="BN19" s="372" t="s">
        <v>5848</v>
      </c>
      <c r="BO19" s="372" t="s">
        <v>5849</v>
      </c>
      <c r="BP19" s="372" t="s">
        <v>5850</v>
      </c>
      <c r="BQ19" s="372" t="s">
        <v>5851</v>
      </c>
      <c r="BR19" s="372" t="s">
        <v>5852</v>
      </c>
      <c r="BS19" s="373"/>
      <c r="BT19" s="354" t="s">
        <v>555</v>
      </c>
    </row>
    <row r="20" spans="1:72" s="428" customFormat="1" x14ac:dyDescent="0.25">
      <c r="A20" s="345" t="s">
        <v>5853</v>
      </c>
      <c r="B20" s="373"/>
      <c r="C20" s="719">
        <v>43063</v>
      </c>
      <c r="D20" s="373"/>
      <c r="E20" s="346">
        <v>10077.299999999999</v>
      </c>
      <c r="F20" s="373"/>
      <c r="G20" s="347">
        <v>114.47280000000001</v>
      </c>
      <c r="H20" s="374"/>
      <c r="I20" s="348">
        <v>-0.76819999999999999</v>
      </c>
      <c r="J20" s="348">
        <v>-0.59099999999999997</v>
      </c>
      <c r="K20" s="348">
        <v>-1.0555000000000001</v>
      </c>
      <c r="L20" s="348">
        <v>-6.2765000000000004</v>
      </c>
      <c r="M20" s="348">
        <v>-9.8496000000000006</v>
      </c>
      <c r="N20" s="350">
        <v>8.4</v>
      </c>
      <c r="O20" s="348">
        <v>-1.6367</v>
      </c>
      <c r="P20" s="348">
        <v>17.7928</v>
      </c>
      <c r="Q20" s="348">
        <v>23.218699999999998</v>
      </c>
      <c r="R20" s="348" t="s">
        <v>430</v>
      </c>
      <c r="S20" s="348">
        <v>-3.4154</v>
      </c>
      <c r="T20" s="348">
        <v>0.5464</v>
      </c>
      <c r="U20" s="348">
        <v>-3.3584000000000001</v>
      </c>
      <c r="V20" s="348">
        <v>3.3651</v>
      </c>
      <c r="W20" s="348">
        <v>-1.2126999999999999</v>
      </c>
      <c r="X20" s="348">
        <v>14.125400000000001</v>
      </c>
      <c r="Y20" s="374"/>
      <c r="Z20" s="346">
        <v>195</v>
      </c>
      <c r="AA20" s="346">
        <v>207</v>
      </c>
      <c r="AB20" s="346">
        <v>255</v>
      </c>
      <c r="AC20" s="346">
        <v>242</v>
      </c>
      <c r="AD20" s="346">
        <v>233</v>
      </c>
      <c r="AE20" s="346">
        <v>88</v>
      </c>
      <c r="AF20" s="346">
        <v>120</v>
      </c>
      <c r="AG20" s="346">
        <v>48</v>
      </c>
      <c r="AH20" s="346">
        <v>5</v>
      </c>
      <c r="AI20" s="346" t="s">
        <v>430</v>
      </c>
      <c r="AJ20" s="346">
        <v>268</v>
      </c>
      <c r="AK20" s="346">
        <v>263</v>
      </c>
      <c r="AL20" s="346">
        <v>166</v>
      </c>
      <c r="AM20" s="346">
        <v>133</v>
      </c>
      <c r="AN20" s="346">
        <v>216</v>
      </c>
      <c r="AO20" s="373"/>
      <c r="AP20" s="348" t="s">
        <v>430</v>
      </c>
      <c r="AQ20" s="348">
        <v>21.85</v>
      </c>
      <c r="AR20" s="348">
        <v>17.16</v>
      </c>
      <c r="AS20" s="348">
        <v>5.1100000000000003</v>
      </c>
      <c r="AT20" s="348">
        <v>-6.29</v>
      </c>
      <c r="AU20" s="351"/>
      <c r="AV20" s="346" t="s">
        <v>430</v>
      </c>
      <c r="AW20" s="346">
        <v>6</v>
      </c>
      <c r="AX20" s="346">
        <v>14</v>
      </c>
      <c r="AY20" s="346">
        <v>82</v>
      </c>
      <c r="AZ20" s="346">
        <v>201</v>
      </c>
      <c r="BA20" s="374"/>
      <c r="BB20" s="348">
        <v>18.609595074145801</v>
      </c>
      <c r="BC20" s="348">
        <v>0</v>
      </c>
      <c r="BD20" s="348">
        <v>5.53579122407643E-2</v>
      </c>
      <c r="BE20" s="375" t="s">
        <v>430</v>
      </c>
      <c r="BF20" s="374"/>
      <c r="BG20" s="372" t="s">
        <v>430</v>
      </c>
      <c r="BH20" s="373"/>
      <c r="BI20" s="348">
        <v>91.422499999999999</v>
      </c>
      <c r="BJ20" s="348">
        <v>7.6403999999999996</v>
      </c>
      <c r="BK20" s="348">
        <v>0.82327499999999998</v>
      </c>
      <c r="BL20" s="348">
        <v>0.113825</v>
      </c>
      <c r="BM20" s="373"/>
      <c r="BN20" s="372" t="s">
        <v>5854</v>
      </c>
      <c r="BO20" s="372" t="s">
        <v>5855</v>
      </c>
      <c r="BP20" s="372" t="s">
        <v>5856</v>
      </c>
      <c r="BQ20" s="372" t="s">
        <v>5857</v>
      </c>
      <c r="BR20" s="372" t="s">
        <v>5858</v>
      </c>
      <c r="BS20" s="373"/>
      <c r="BT20" s="354" t="s">
        <v>555</v>
      </c>
    </row>
    <row r="21" spans="1:72" s="428" customFormat="1" x14ac:dyDescent="0.25">
      <c r="A21" s="345" t="s">
        <v>5859</v>
      </c>
      <c r="B21" s="373"/>
      <c r="C21" s="719">
        <v>37673</v>
      </c>
      <c r="D21" s="373"/>
      <c r="E21" s="346">
        <v>9027.48</v>
      </c>
      <c r="F21" s="373"/>
      <c r="G21" s="347">
        <v>804.78290000000004</v>
      </c>
      <c r="H21" s="374"/>
      <c r="I21" s="348">
        <v>-0.18329999999999999</v>
      </c>
      <c r="J21" s="348">
        <v>0.23480000000000001</v>
      </c>
      <c r="K21" s="348">
        <v>2.64</v>
      </c>
      <c r="L21" s="348">
        <v>3.7357</v>
      </c>
      <c r="M21" s="348">
        <v>7.3285</v>
      </c>
      <c r="N21" s="350">
        <v>12.160500000000001</v>
      </c>
      <c r="O21" s="348">
        <v>0.45200000000000001</v>
      </c>
      <c r="P21" s="348">
        <v>19.7667</v>
      </c>
      <c r="Q21" s="348">
        <v>13.7409</v>
      </c>
      <c r="R21" s="348">
        <v>13.346299999999999</v>
      </c>
      <c r="S21" s="348">
        <v>4.1422999999999996</v>
      </c>
      <c r="T21" s="348">
        <v>23.744399999999999</v>
      </c>
      <c r="U21" s="348">
        <v>7.9703999999999997</v>
      </c>
      <c r="V21" s="348">
        <v>10.481400000000001</v>
      </c>
      <c r="W21" s="348">
        <v>1.0698000000000001</v>
      </c>
      <c r="X21" s="348">
        <v>17.642499999999998</v>
      </c>
      <c r="Y21" s="374"/>
      <c r="Z21" s="346">
        <v>77</v>
      </c>
      <c r="AA21" s="346">
        <v>99</v>
      </c>
      <c r="AB21" s="346">
        <v>83</v>
      </c>
      <c r="AC21" s="346">
        <v>89</v>
      </c>
      <c r="AD21" s="346">
        <v>62</v>
      </c>
      <c r="AE21" s="346">
        <v>62</v>
      </c>
      <c r="AF21" s="346">
        <v>79</v>
      </c>
      <c r="AG21" s="346">
        <v>35</v>
      </c>
      <c r="AH21" s="346">
        <v>22</v>
      </c>
      <c r="AI21" s="346">
        <v>9</v>
      </c>
      <c r="AJ21" s="346">
        <v>77</v>
      </c>
      <c r="AK21" s="346">
        <v>34</v>
      </c>
      <c r="AL21" s="346">
        <v>41</v>
      </c>
      <c r="AM21" s="346">
        <v>71</v>
      </c>
      <c r="AN21" s="346">
        <v>105</v>
      </c>
      <c r="AO21" s="373"/>
      <c r="AP21" s="348">
        <v>14.71</v>
      </c>
      <c r="AQ21" s="348">
        <v>16.64</v>
      </c>
      <c r="AR21" s="348">
        <v>15.27</v>
      </c>
      <c r="AS21" s="348">
        <v>11.24</v>
      </c>
      <c r="AT21" s="348">
        <v>17.27</v>
      </c>
      <c r="AU21" s="351"/>
      <c r="AV21" s="346">
        <v>8</v>
      </c>
      <c r="AW21" s="346">
        <v>16</v>
      </c>
      <c r="AX21" s="346">
        <v>24</v>
      </c>
      <c r="AY21" s="346">
        <v>41</v>
      </c>
      <c r="AZ21" s="346">
        <v>55</v>
      </c>
      <c r="BA21" s="374"/>
      <c r="BB21" s="348">
        <v>19.299980207682999</v>
      </c>
      <c r="BC21" s="348">
        <v>0.99887834809715303</v>
      </c>
      <c r="BD21" s="348">
        <v>5.9418479521584897E-2</v>
      </c>
      <c r="BE21" s="375">
        <v>-1.28303061366313E-2</v>
      </c>
      <c r="BF21" s="374"/>
      <c r="BG21" s="372">
        <v>4.3442999999999996</v>
      </c>
      <c r="BH21" s="373"/>
      <c r="BI21" s="348">
        <v>86.579099999999997</v>
      </c>
      <c r="BJ21" s="348">
        <v>13.2376</v>
      </c>
      <c r="BK21" s="348" t="s">
        <v>430</v>
      </c>
      <c r="BL21" s="348">
        <v>0.18329999999999999</v>
      </c>
      <c r="BM21" s="373"/>
      <c r="BN21" s="372" t="s">
        <v>4527</v>
      </c>
      <c r="BO21" s="372" t="s">
        <v>4528</v>
      </c>
      <c r="BP21" s="372" t="s">
        <v>4529</v>
      </c>
      <c r="BQ21" s="372" t="s">
        <v>4530</v>
      </c>
      <c r="BR21" s="372" t="s">
        <v>4531</v>
      </c>
      <c r="BS21" s="373"/>
      <c r="BT21" s="354" t="s">
        <v>555</v>
      </c>
    </row>
    <row r="22" spans="1:72" s="428" customFormat="1" x14ac:dyDescent="0.25">
      <c r="A22" s="345" t="s">
        <v>5860</v>
      </c>
      <c r="B22" s="373"/>
      <c r="C22" s="719">
        <v>38134</v>
      </c>
      <c r="D22" s="373"/>
      <c r="E22" s="346">
        <v>8379.7099999999991</v>
      </c>
      <c r="F22" s="373"/>
      <c r="G22" s="347">
        <v>596.31259999999997</v>
      </c>
      <c r="H22" s="374"/>
      <c r="I22" s="348">
        <v>-0.47410000000000002</v>
      </c>
      <c r="J22" s="348">
        <v>2.1000000000000001E-2</v>
      </c>
      <c r="K22" s="348">
        <v>0.8861</v>
      </c>
      <c r="L22" s="348">
        <v>5.2797999999999998</v>
      </c>
      <c r="M22" s="348">
        <v>-4.4881000000000002</v>
      </c>
      <c r="N22" s="350">
        <v>6.0143000000000004</v>
      </c>
      <c r="O22" s="348">
        <v>6.4177</v>
      </c>
      <c r="P22" s="348">
        <v>9.7243999999999993</v>
      </c>
      <c r="Q22" s="348">
        <v>10.683999999999999</v>
      </c>
      <c r="R22" s="348">
        <v>11.845700000000001</v>
      </c>
      <c r="S22" s="348">
        <v>9.6699999999999994E-2</v>
      </c>
      <c r="T22" s="348">
        <v>15.0182</v>
      </c>
      <c r="U22" s="348">
        <v>-3.0192999999999999</v>
      </c>
      <c r="V22" s="348">
        <v>5.6943000000000001</v>
      </c>
      <c r="W22" s="348">
        <v>0.57179999999999997</v>
      </c>
      <c r="X22" s="348">
        <v>15.7715</v>
      </c>
      <c r="Y22" s="374"/>
      <c r="Z22" s="346">
        <v>149</v>
      </c>
      <c r="AA22" s="346">
        <v>123</v>
      </c>
      <c r="AB22" s="346">
        <v>168</v>
      </c>
      <c r="AC22" s="346">
        <v>46</v>
      </c>
      <c r="AD22" s="346">
        <v>196</v>
      </c>
      <c r="AE22" s="346">
        <v>104</v>
      </c>
      <c r="AF22" s="346">
        <v>42</v>
      </c>
      <c r="AG22" s="346">
        <v>94</v>
      </c>
      <c r="AH22" s="346">
        <v>33</v>
      </c>
      <c r="AI22" s="346">
        <v>32</v>
      </c>
      <c r="AJ22" s="346">
        <v>229</v>
      </c>
      <c r="AK22" s="346">
        <v>120</v>
      </c>
      <c r="AL22" s="346">
        <v>158</v>
      </c>
      <c r="AM22" s="346">
        <v>104</v>
      </c>
      <c r="AN22" s="346">
        <v>137</v>
      </c>
      <c r="AO22" s="373"/>
      <c r="AP22" s="348">
        <v>11.28</v>
      </c>
      <c r="AQ22" s="348">
        <v>12.01</v>
      </c>
      <c r="AR22" s="348">
        <v>9.8000000000000007</v>
      </c>
      <c r="AS22" s="348">
        <v>7.49</v>
      </c>
      <c r="AT22" s="348">
        <v>2.31</v>
      </c>
      <c r="AU22" s="351"/>
      <c r="AV22" s="346">
        <v>31</v>
      </c>
      <c r="AW22" s="346">
        <v>25</v>
      </c>
      <c r="AX22" s="346">
        <v>39</v>
      </c>
      <c r="AY22" s="346">
        <v>61</v>
      </c>
      <c r="AZ22" s="346">
        <v>139</v>
      </c>
      <c r="BA22" s="374"/>
      <c r="BB22" s="348">
        <v>16.6787799882743</v>
      </c>
      <c r="BC22" s="348">
        <v>0.99897455427489101</v>
      </c>
      <c r="BD22" s="348">
        <v>2.0635986409936101E-2</v>
      </c>
      <c r="BE22" s="375">
        <v>-1.7900122206458501E-2</v>
      </c>
      <c r="BF22" s="374"/>
      <c r="BG22" s="372">
        <v>0.35709999999999997</v>
      </c>
      <c r="BH22" s="373"/>
      <c r="BI22" s="348">
        <v>74.222800000000007</v>
      </c>
      <c r="BJ22" s="348">
        <v>25.448</v>
      </c>
      <c r="BK22" s="348" t="s">
        <v>430</v>
      </c>
      <c r="BL22" s="348">
        <v>0.32919999999999999</v>
      </c>
      <c r="BM22" s="373"/>
      <c r="BN22" s="372" t="s">
        <v>5861</v>
      </c>
      <c r="BO22" s="372" t="s">
        <v>5862</v>
      </c>
      <c r="BP22" s="372" t="s">
        <v>2656</v>
      </c>
      <c r="BQ22" s="372" t="s">
        <v>430</v>
      </c>
      <c r="BR22" s="372" t="s">
        <v>430</v>
      </c>
      <c r="BS22" s="373"/>
      <c r="BT22" s="354" t="s">
        <v>555</v>
      </c>
    </row>
    <row r="23" spans="1:72" s="428" customFormat="1" x14ac:dyDescent="0.25">
      <c r="A23" s="345" t="s">
        <v>5863</v>
      </c>
      <c r="B23" s="373"/>
      <c r="C23" s="719">
        <v>44806</v>
      </c>
      <c r="D23" s="373"/>
      <c r="E23" s="346">
        <v>8270.64</v>
      </c>
      <c r="F23" s="373"/>
      <c r="G23" s="347">
        <v>226.72380000000001</v>
      </c>
      <c r="H23" s="374"/>
      <c r="I23" s="348">
        <v>-1.4003000000000001</v>
      </c>
      <c r="J23" s="348">
        <v>0.47689999999999999</v>
      </c>
      <c r="K23" s="348">
        <v>6.4741999999999997</v>
      </c>
      <c r="L23" s="348">
        <v>-8.3344000000000005</v>
      </c>
      <c r="M23" s="348">
        <v>-10.252000000000001</v>
      </c>
      <c r="N23" s="350">
        <v>102.259</v>
      </c>
      <c r="O23" s="348">
        <v>63.9846</v>
      </c>
      <c r="P23" s="348">
        <v>46.495899999999999</v>
      </c>
      <c r="Q23" s="348" t="s">
        <v>430</v>
      </c>
      <c r="R23" s="348" t="s">
        <v>430</v>
      </c>
      <c r="S23" s="348">
        <v>6.0660999999999996</v>
      </c>
      <c r="T23" s="348">
        <v>4.1275000000000004</v>
      </c>
      <c r="U23" s="348">
        <v>3.6534</v>
      </c>
      <c r="V23" s="348">
        <v>66.017399999999995</v>
      </c>
      <c r="W23" s="348">
        <v>9.5222999999999995</v>
      </c>
      <c r="X23" s="348">
        <v>44.754899999999999</v>
      </c>
      <c r="Y23" s="374"/>
      <c r="Z23" s="346">
        <v>233</v>
      </c>
      <c r="AA23" s="346">
        <v>87</v>
      </c>
      <c r="AB23" s="346">
        <v>27</v>
      </c>
      <c r="AC23" s="346">
        <v>269</v>
      </c>
      <c r="AD23" s="346">
        <v>248</v>
      </c>
      <c r="AE23" s="346">
        <v>14</v>
      </c>
      <c r="AF23" s="346">
        <v>12</v>
      </c>
      <c r="AG23" s="346">
        <v>1</v>
      </c>
      <c r="AH23" s="346" t="s">
        <v>430</v>
      </c>
      <c r="AI23" s="346" t="s">
        <v>430</v>
      </c>
      <c r="AJ23" s="346">
        <v>49</v>
      </c>
      <c r="AK23" s="346">
        <v>238</v>
      </c>
      <c r="AL23" s="346">
        <v>94</v>
      </c>
      <c r="AM23" s="346">
        <v>14</v>
      </c>
      <c r="AN23" s="346">
        <v>15</v>
      </c>
      <c r="AO23" s="373"/>
      <c r="AP23" s="348" t="s">
        <v>430</v>
      </c>
      <c r="AQ23" s="348" t="s">
        <v>430</v>
      </c>
      <c r="AR23" s="348" t="s">
        <v>430</v>
      </c>
      <c r="AS23" s="348">
        <v>60.82</v>
      </c>
      <c r="AT23" s="348">
        <v>27.5</v>
      </c>
      <c r="AU23" s="351"/>
      <c r="AV23" s="346" t="s">
        <v>430</v>
      </c>
      <c r="AW23" s="346" t="s">
        <v>430</v>
      </c>
      <c r="AX23" s="346" t="s">
        <v>430</v>
      </c>
      <c r="AY23" s="346">
        <v>8</v>
      </c>
      <c r="AZ23" s="346">
        <v>31</v>
      </c>
      <c r="BA23" s="374"/>
      <c r="BB23" s="348">
        <v>45.386376964205503</v>
      </c>
      <c r="BC23" s="348">
        <v>0</v>
      </c>
      <c r="BD23" s="348">
        <v>7.3473062257881E-2</v>
      </c>
      <c r="BE23" s="375" t="s">
        <v>430</v>
      </c>
      <c r="BF23" s="374"/>
      <c r="BG23" s="372" t="s">
        <v>430</v>
      </c>
      <c r="BH23" s="373"/>
      <c r="BI23" s="348" t="s">
        <v>430</v>
      </c>
      <c r="BJ23" s="348" t="s">
        <v>430</v>
      </c>
      <c r="BK23" s="348" t="s">
        <v>430</v>
      </c>
      <c r="BL23" s="348" t="s">
        <v>430</v>
      </c>
      <c r="BM23" s="373"/>
      <c r="BN23" s="372" t="s">
        <v>5864</v>
      </c>
      <c r="BO23" s="372" t="s">
        <v>5865</v>
      </c>
      <c r="BP23" s="372" t="s">
        <v>430</v>
      </c>
      <c r="BQ23" s="372" t="s">
        <v>430</v>
      </c>
      <c r="BR23" s="372" t="s">
        <v>430</v>
      </c>
      <c r="BS23" s="373"/>
      <c r="BT23" s="354" t="s">
        <v>555</v>
      </c>
    </row>
    <row r="24" spans="1:72" s="428" customFormat="1" x14ac:dyDescent="0.25">
      <c r="A24" s="345" t="s">
        <v>5866</v>
      </c>
      <c r="B24" s="373"/>
      <c r="C24" s="719">
        <v>45476</v>
      </c>
      <c r="D24" s="373"/>
      <c r="E24" s="346">
        <v>6297.05</v>
      </c>
      <c r="F24" s="373"/>
      <c r="G24" s="347">
        <v>232.3348</v>
      </c>
      <c r="H24" s="374"/>
      <c r="I24" s="348">
        <v>-1.3992</v>
      </c>
      <c r="J24" s="348">
        <v>0.4924</v>
      </c>
      <c r="K24" s="348">
        <v>6.5246000000000004</v>
      </c>
      <c r="L24" s="348">
        <v>-8.2220999999999993</v>
      </c>
      <c r="M24" s="348">
        <v>-10.081799999999999</v>
      </c>
      <c r="N24" s="350">
        <v>102.815</v>
      </c>
      <c r="O24" s="348">
        <v>64.7637</v>
      </c>
      <c r="P24" s="348" t="s">
        <v>430</v>
      </c>
      <c r="Q24" s="348" t="s">
        <v>430</v>
      </c>
      <c r="R24" s="348" t="s">
        <v>430</v>
      </c>
      <c r="S24" s="348">
        <v>6.1353999999999997</v>
      </c>
      <c r="T24" s="348">
        <v>1.8917999999999999</v>
      </c>
      <c r="U24" s="348">
        <v>4.0087000000000002</v>
      </c>
      <c r="V24" s="348">
        <v>66.521500000000003</v>
      </c>
      <c r="W24" s="348">
        <v>9.5771999999999995</v>
      </c>
      <c r="X24" s="348">
        <v>55.870199999999997</v>
      </c>
      <c r="Y24" s="374"/>
      <c r="Z24" s="346">
        <v>232</v>
      </c>
      <c r="AA24" s="346">
        <v>76</v>
      </c>
      <c r="AB24" s="346">
        <v>22</v>
      </c>
      <c r="AC24" s="346">
        <v>257</v>
      </c>
      <c r="AD24" s="346">
        <v>237</v>
      </c>
      <c r="AE24" s="346">
        <v>7</v>
      </c>
      <c r="AF24" s="346">
        <v>8</v>
      </c>
      <c r="AG24" s="346" t="s">
        <v>430</v>
      </c>
      <c r="AH24" s="346" t="s">
        <v>430</v>
      </c>
      <c r="AI24" s="346" t="s">
        <v>430</v>
      </c>
      <c r="AJ24" s="346">
        <v>42</v>
      </c>
      <c r="AK24" s="346">
        <v>253</v>
      </c>
      <c r="AL24" s="346">
        <v>80</v>
      </c>
      <c r="AM24" s="346">
        <v>8</v>
      </c>
      <c r="AN24" s="346">
        <v>10</v>
      </c>
      <c r="AO24" s="373"/>
      <c r="AP24" s="348" t="s">
        <v>430</v>
      </c>
      <c r="AQ24" s="348" t="s">
        <v>430</v>
      </c>
      <c r="AR24" s="348" t="s">
        <v>430</v>
      </c>
      <c r="AS24" s="348" t="s">
        <v>430</v>
      </c>
      <c r="AT24" s="348">
        <v>28.1</v>
      </c>
      <c r="AU24" s="351"/>
      <c r="AV24" s="346" t="s">
        <v>430</v>
      </c>
      <c r="AW24" s="346" t="s">
        <v>430</v>
      </c>
      <c r="AX24" s="346" t="s">
        <v>430</v>
      </c>
      <c r="AY24" s="346" t="s">
        <v>430</v>
      </c>
      <c r="AZ24" s="346">
        <v>20</v>
      </c>
      <c r="BA24" s="374"/>
      <c r="BB24" s="348">
        <v>52.702040613114903</v>
      </c>
      <c r="BC24" s="348">
        <v>0</v>
      </c>
      <c r="BD24" s="348">
        <v>9.1375974702335203E-2</v>
      </c>
      <c r="BE24" s="375" t="s">
        <v>430</v>
      </c>
      <c r="BF24" s="374"/>
      <c r="BG24" s="372" t="s">
        <v>430</v>
      </c>
      <c r="BH24" s="373"/>
      <c r="BI24" s="348" t="s">
        <v>430</v>
      </c>
      <c r="BJ24" s="348" t="s">
        <v>430</v>
      </c>
      <c r="BK24" s="348" t="s">
        <v>430</v>
      </c>
      <c r="BL24" s="348" t="s">
        <v>430</v>
      </c>
      <c r="BM24" s="373"/>
      <c r="BN24" s="372" t="s">
        <v>5867</v>
      </c>
      <c r="BO24" s="372" t="s">
        <v>5868</v>
      </c>
      <c r="BP24" s="372" t="s">
        <v>430</v>
      </c>
      <c r="BQ24" s="372" t="s">
        <v>430</v>
      </c>
      <c r="BR24" s="372" t="s">
        <v>430</v>
      </c>
      <c r="BS24" s="373"/>
      <c r="BT24" s="354" t="s">
        <v>555</v>
      </c>
    </row>
    <row r="25" spans="1:72" s="428" customFormat="1" x14ac:dyDescent="0.25">
      <c r="A25" s="345" t="s">
        <v>5869</v>
      </c>
      <c r="B25" s="373"/>
      <c r="C25" s="719">
        <v>42347</v>
      </c>
      <c r="D25" s="373"/>
      <c r="E25" s="346">
        <v>5452.02</v>
      </c>
      <c r="F25" s="373"/>
      <c r="G25" s="347">
        <v>271.72149999999999</v>
      </c>
      <c r="H25" s="374"/>
      <c r="I25" s="348">
        <v>-0.48280000000000001</v>
      </c>
      <c r="J25" s="348">
        <v>-0.58250000000000002</v>
      </c>
      <c r="K25" s="348">
        <v>0.51359999999999995</v>
      </c>
      <c r="L25" s="348">
        <v>1.3822000000000001</v>
      </c>
      <c r="M25" s="348">
        <v>-3.5808</v>
      </c>
      <c r="N25" s="350">
        <v>-1.5115000000000001</v>
      </c>
      <c r="O25" s="348">
        <v>-0.78449999999999998</v>
      </c>
      <c r="P25" s="348">
        <v>8.8969000000000005</v>
      </c>
      <c r="Q25" s="348">
        <v>8.8108000000000004</v>
      </c>
      <c r="R25" s="348">
        <v>12.1189</v>
      </c>
      <c r="S25" s="348">
        <v>1.2291000000000001</v>
      </c>
      <c r="T25" s="348">
        <v>8.7091999999999992</v>
      </c>
      <c r="U25" s="348">
        <v>-6.9920999999999998</v>
      </c>
      <c r="V25" s="348">
        <v>-1.1214999999999999</v>
      </c>
      <c r="W25" s="348">
        <v>-1.1005</v>
      </c>
      <c r="X25" s="348">
        <v>12.5984</v>
      </c>
      <c r="Y25" s="374"/>
      <c r="Z25" s="346">
        <v>162</v>
      </c>
      <c r="AA25" s="346">
        <v>200</v>
      </c>
      <c r="AB25" s="346">
        <v>189</v>
      </c>
      <c r="AC25" s="346">
        <v>186</v>
      </c>
      <c r="AD25" s="346">
        <v>174</v>
      </c>
      <c r="AE25" s="346">
        <v>173</v>
      </c>
      <c r="AF25" s="346">
        <v>107</v>
      </c>
      <c r="AG25" s="346">
        <v>108</v>
      </c>
      <c r="AH25" s="346">
        <v>53</v>
      </c>
      <c r="AI25" s="346">
        <v>17</v>
      </c>
      <c r="AJ25" s="346">
        <v>183</v>
      </c>
      <c r="AK25" s="346">
        <v>182</v>
      </c>
      <c r="AL25" s="346">
        <v>202</v>
      </c>
      <c r="AM25" s="346">
        <v>178</v>
      </c>
      <c r="AN25" s="346">
        <v>199</v>
      </c>
      <c r="AO25" s="373"/>
      <c r="AP25" s="348">
        <v>11.51</v>
      </c>
      <c r="AQ25" s="348">
        <v>10.81</v>
      </c>
      <c r="AR25" s="348">
        <v>7.44</v>
      </c>
      <c r="AS25" s="348">
        <v>2.78</v>
      </c>
      <c r="AT25" s="348">
        <v>-3.34</v>
      </c>
      <c r="AU25" s="351"/>
      <c r="AV25" s="346">
        <v>21</v>
      </c>
      <c r="AW25" s="346">
        <v>37</v>
      </c>
      <c r="AX25" s="346">
        <v>57</v>
      </c>
      <c r="AY25" s="346">
        <v>107</v>
      </c>
      <c r="AZ25" s="346">
        <v>175</v>
      </c>
      <c r="BA25" s="374"/>
      <c r="BB25" s="348">
        <v>12.892218647655399</v>
      </c>
      <c r="BC25" s="348">
        <v>0.99924279205338096</v>
      </c>
      <c r="BD25" s="348">
        <v>2.0868102636861102E-2</v>
      </c>
      <c r="BE25" s="375">
        <v>-5.3779502644044604E-3</v>
      </c>
      <c r="BF25" s="374"/>
      <c r="BG25" s="372">
        <v>0.1434</v>
      </c>
      <c r="BH25" s="373"/>
      <c r="BI25" s="348">
        <v>98.318100000000001</v>
      </c>
      <c r="BJ25" s="348">
        <v>1.3554200000000001</v>
      </c>
      <c r="BK25" s="348" t="s">
        <v>430</v>
      </c>
      <c r="BL25" s="348">
        <v>0.32647999999999999</v>
      </c>
      <c r="BM25" s="373"/>
      <c r="BN25" s="372" t="s">
        <v>668</v>
      </c>
      <c r="BO25" s="372" t="s">
        <v>4500</v>
      </c>
      <c r="BP25" s="372" t="s">
        <v>4381</v>
      </c>
      <c r="BQ25" s="372" t="s">
        <v>730</v>
      </c>
      <c r="BR25" s="372" t="s">
        <v>4502</v>
      </c>
      <c r="BS25" s="373"/>
      <c r="BT25" s="354" t="s">
        <v>555</v>
      </c>
    </row>
    <row r="26" spans="1:72" s="428" customFormat="1" x14ac:dyDescent="0.25">
      <c r="A26" s="345" t="s">
        <v>5870</v>
      </c>
      <c r="B26" s="373"/>
      <c r="C26" s="719">
        <v>43423</v>
      </c>
      <c r="D26" s="373"/>
      <c r="E26" s="346">
        <v>5548.24</v>
      </c>
      <c r="F26" s="373"/>
      <c r="G26" s="347">
        <v>262.27659999999997</v>
      </c>
      <c r="H26" s="374"/>
      <c r="I26" s="348">
        <v>-0.48249999999999998</v>
      </c>
      <c r="J26" s="348">
        <v>-0.58169999999999999</v>
      </c>
      <c r="K26" s="348">
        <v>0.5181</v>
      </c>
      <c r="L26" s="348">
        <v>1.3898999999999999</v>
      </c>
      <c r="M26" s="348">
        <v>-3.5733999999999999</v>
      </c>
      <c r="N26" s="350">
        <v>-1.5045999999999999</v>
      </c>
      <c r="O26" s="348">
        <v>-0.77900000000000003</v>
      </c>
      <c r="P26" s="348">
        <v>8.9002999999999997</v>
      </c>
      <c r="Q26" s="348">
        <v>8.8143999999999991</v>
      </c>
      <c r="R26" s="348" t="s">
        <v>430</v>
      </c>
      <c r="S26" s="348">
        <v>1.2338</v>
      </c>
      <c r="T26" s="348">
        <v>8.7179000000000002</v>
      </c>
      <c r="U26" s="348">
        <v>-6.984</v>
      </c>
      <c r="V26" s="348">
        <v>-1.1133</v>
      </c>
      <c r="W26" s="348">
        <v>-1.0965</v>
      </c>
      <c r="X26" s="348">
        <v>12.2813</v>
      </c>
      <c r="Y26" s="374"/>
      <c r="Z26" s="346">
        <v>159</v>
      </c>
      <c r="AA26" s="346">
        <v>196</v>
      </c>
      <c r="AB26" s="346">
        <v>182</v>
      </c>
      <c r="AC26" s="346">
        <v>182</v>
      </c>
      <c r="AD26" s="346">
        <v>171</v>
      </c>
      <c r="AE26" s="346">
        <v>171</v>
      </c>
      <c r="AF26" s="346">
        <v>104</v>
      </c>
      <c r="AG26" s="346">
        <v>106</v>
      </c>
      <c r="AH26" s="346">
        <v>52</v>
      </c>
      <c r="AI26" s="346" t="s">
        <v>430</v>
      </c>
      <c r="AJ26" s="346">
        <v>178</v>
      </c>
      <c r="AK26" s="346">
        <v>178</v>
      </c>
      <c r="AL26" s="346">
        <v>198</v>
      </c>
      <c r="AM26" s="346">
        <v>176</v>
      </c>
      <c r="AN26" s="346">
        <v>190</v>
      </c>
      <c r="AO26" s="373"/>
      <c r="AP26" s="348" t="s">
        <v>430</v>
      </c>
      <c r="AQ26" s="348">
        <v>10.82</v>
      </c>
      <c r="AR26" s="348">
        <v>7.45</v>
      </c>
      <c r="AS26" s="348">
        <v>2.79</v>
      </c>
      <c r="AT26" s="348">
        <v>-3.32</v>
      </c>
      <c r="AU26" s="351"/>
      <c r="AV26" s="346" t="s">
        <v>430</v>
      </c>
      <c r="AW26" s="346">
        <v>35</v>
      </c>
      <c r="AX26" s="346">
        <v>53</v>
      </c>
      <c r="AY26" s="346">
        <v>103</v>
      </c>
      <c r="AZ26" s="346">
        <v>171</v>
      </c>
      <c r="BA26" s="374"/>
      <c r="BB26" s="348">
        <v>12.890951678806999</v>
      </c>
      <c r="BC26" s="348">
        <v>0.99914456938512697</v>
      </c>
      <c r="BD26" s="348">
        <v>2.0893360370391099E-2</v>
      </c>
      <c r="BE26" s="375">
        <v>-5.0518191685635597E-3</v>
      </c>
      <c r="BF26" s="374"/>
      <c r="BG26" s="372">
        <v>0.13089999999999999</v>
      </c>
      <c r="BH26" s="373"/>
      <c r="BI26" s="348">
        <v>98.324700000000007</v>
      </c>
      <c r="BJ26" s="348">
        <v>1.35551</v>
      </c>
      <c r="BK26" s="348" t="s">
        <v>430</v>
      </c>
      <c r="BL26" s="348">
        <v>0.31979000000000002</v>
      </c>
      <c r="BM26" s="373"/>
      <c r="BN26" s="372" t="s">
        <v>668</v>
      </c>
      <c r="BO26" s="372" t="s">
        <v>4500</v>
      </c>
      <c r="BP26" s="372" t="s">
        <v>4381</v>
      </c>
      <c r="BQ26" s="372" t="s">
        <v>730</v>
      </c>
      <c r="BR26" s="372" t="s">
        <v>4502</v>
      </c>
      <c r="BS26" s="373"/>
      <c r="BT26" s="354" t="s">
        <v>555</v>
      </c>
    </row>
    <row r="27" spans="1:72" s="428" customFormat="1" x14ac:dyDescent="0.25">
      <c r="A27" s="345" t="s">
        <v>5871</v>
      </c>
      <c r="B27" s="373"/>
      <c r="C27" s="719">
        <v>45303</v>
      </c>
      <c r="D27" s="373"/>
      <c r="E27" s="346">
        <v>5522.38</v>
      </c>
      <c r="F27" s="373"/>
      <c r="G27" s="347">
        <v>23.019100000000002</v>
      </c>
      <c r="H27" s="374"/>
      <c r="I27" s="348">
        <v>-1.3875999999999999</v>
      </c>
      <c r="J27" s="348">
        <v>0.48099999999999998</v>
      </c>
      <c r="K27" s="348">
        <v>6.4318999999999997</v>
      </c>
      <c r="L27" s="348">
        <v>-8.2802000000000007</v>
      </c>
      <c r="M27" s="348">
        <v>-10.2065</v>
      </c>
      <c r="N27" s="350">
        <v>103.31</v>
      </c>
      <c r="O27" s="348">
        <v>64.899900000000002</v>
      </c>
      <c r="P27" s="348" t="s">
        <v>430</v>
      </c>
      <c r="Q27" s="348" t="s">
        <v>430</v>
      </c>
      <c r="R27" s="348" t="s">
        <v>430</v>
      </c>
      <c r="S27" s="348">
        <v>6.0231000000000003</v>
      </c>
      <c r="T27" s="348">
        <v>4.0933999999999999</v>
      </c>
      <c r="U27" s="348">
        <v>1.5726</v>
      </c>
      <c r="V27" s="348">
        <v>69.0244</v>
      </c>
      <c r="W27" s="348">
        <v>9.4495000000000005</v>
      </c>
      <c r="X27" s="348">
        <v>56.351300000000002</v>
      </c>
      <c r="Y27" s="374"/>
      <c r="Z27" s="346">
        <v>226</v>
      </c>
      <c r="AA27" s="346">
        <v>86</v>
      </c>
      <c r="AB27" s="346">
        <v>29</v>
      </c>
      <c r="AC27" s="346">
        <v>264</v>
      </c>
      <c r="AD27" s="346">
        <v>246</v>
      </c>
      <c r="AE27" s="346">
        <v>4</v>
      </c>
      <c r="AF27" s="346">
        <v>5</v>
      </c>
      <c r="AG27" s="346" t="s">
        <v>430</v>
      </c>
      <c r="AH27" s="346" t="s">
        <v>430</v>
      </c>
      <c r="AI27" s="346" t="s">
        <v>430</v>
      </c>
      <c r="AJ27" s="346">
        <v>51</v>
      </c>
      <c r="AK27" s="346">
        <v>239</v>
      </c>
      <c r="AL27" s="346">
        <v>107</v>
      </c>
      <c r="AM27" s="346">
        <v>1</v>
      </c>
      <c r="AN27" s="346">
        <v>17</v>
      </c>
      <c r="AO27" s="373"/>
      <c r="AP27" s="348" t="s">
        <v>430</v>
      </c>
      <c r="AQ27" s="348" t="s">
        <v>430</v>
      </c>
      <c r="AR27" s="348" t="s">
        <v>430</v>
      </c>
      <c r="AS27" s="348" t="s">
        <v>430</v>
      </c>
      <c r="AT27" s="348">
        <v>27.91</v>
      </c>
      <c r="AU27" s="351"/>
      <c r="AV27" s="346" t="s">
        <v>430</v>
      </c>
      <c r="AW27" s="346" t="s">
        <v>430</v>
      </c>
      <c r="AX27" s="346" t="s">
        <v>430</v>
      </c>
      <c r="AY27" s="346" t="s">
        <v>430</v>
      </c>
      <c r="AZ27" s="346">
        <v>26</v>
      </c>
      <c r="BA27" s="374"/>
      <c r="BB27" s="348">
        <v>51.981078725544997</v>
      </c>
      <c r="BC27" s="348">
        <v>0</v>
      </c>
      <c r="BD27" s="348">
        <v>8.3866029337575101E-2</v>
      </c>
      <c r="BE27" s="375" t="s">
        <v>430</v>
      </c>
      <c r="BF27" s="374"/>
      <c r="BG27" s="372" t="s">
        <v>430</v>
      </c>
      <c r="BH27" s="373"/>
      <c r="BI27" s="348" t="s">
        <v>430</v>
      </c>
      <c r="BJ27" s="348" t="s">
        <v>430</v>
      </c>
      <c r="BK27" s="348" t="s">
        <v>430</v>
      </c>
      <c r="BL27" s="348" t="s">
        <v>430</v>
      </c>
      <c r="BM27" s="373"/>
      <c r="BN27" s="372" t="s">
        <v>5872</v>
      </c>
      <c r="BO27" s="372" t="s">
        <v>5873</v>
      </c>
      <c r="BP27" s="372" t="s">
        <v>430</v>
      </c>
      <c r="BQ27" s="372" t="s">
        <v>430</v>
      </c>
      <c r="BR27" s="372" t="s">
        <v>430</v>
      </c>
      <c r="BS27" s="373"/>
      <c r="BT27" s="354" t="s">
        <v>555</v>
      </c>
    </row>
    <row r="28" spans="1:72" s="428" customFormat="1" ht="11" x14ac:dyDescent="0.3">
      <c r="A28" s="841" t="s">
        <v>5874</v>
      </c>
      <c r="B28" s="842"/>
      <c r="C28" s="843">
        <v>41977</v>
      </c>
      <c r="D28" s="842"/>
      <c r="E28" s="844">
        <v>4692.1400000000003</v>
      </c>
      <c r="F28" s="842"/>
      <c r="G28" s="845">
        <v>59.777500000000003</v>
      </c>
      <c r="H28" s="847"/>
      <c r="I28" s="846">
        <v>-0.47370000000000001</v>
      </c>
      <c r="J28" s="846">
        <v>2.12E-2</v>
      </c>
      <c r="K28" s="846">
        <v>0.89029999999999998</v>
      </c>
      <c r="L28" s="846">
        <v>5.2923</v>
      </c>
      <c r="M28" s="846">
        <v>-4.4603000000000002</v>
      </c>
      <c r="N28" s="848">
        <v>6.0686999999999998</v>
      </c>
      <c r="O28" s="846">
        <v>6.4589999999999996</v>
      </c>
      <c r="P28" s="846">
        <v>9.7523999999999997</v>
      </c>
      <c r="Q28" s="846">
        <v>10.671900000000001</v>
      </c>
      <c r="R28" s="846">
        <v>11.838100000000001</v>
      </c>
      <c r="S28" s="846">
        <v>0.1043</v>
      </c>
      <c r="T28" s="846">
        <v>15.039199999999999</v>
      </c>
      <c r="U28" s="846">
        <v>-2.9883999999999999</v>
      </c>
      <c r="V28" s="846">
        <v>5.7443999999999997</v>
      </c>
      <c r="W28" s="846">
        <v>0.57540000000000002</v>
      </c>
      <c r="X28" s="846">
        <v>10.3636</v>
      </c>
      <c r="Y28" s="847"/>
      <c r="Z28" s="844">
        <v>146</v>
      </c>
      <c r="AA28" s="844">
        <v>122</v>
      </c>
      <c r="AB28" s="844">
        <v>162</v>
      </c>
      <c r="AC28" s="844">
        <v>40</v>
      </c>
      <c r="AD28" s="844">
        <v>189</v>
      </c>
      <c r="AE28" s="844">
        <v>96</v>
      </c>
      <c r="AF28" s="844">
        <v>39</v>
      </c>
      <c r="AG28" s="844">
        <v>91</v>
      </c>
      <c r="AH28" s="844">
        <v>35</v>
      </c>
      <c r="AI28" s="844">
        <v>33</v>
      </c>
      <c r="AJ28" s="844">
        <v>223</v>
      </c>
      <c r="AK28" s="844">
        <v>115</v>
      </c>
      <c r="AL28" s="844">
        <v>153</v>
      </c>
      <c r="AM28" s="844">
        <v>98</v>
      </c>
      <c r="AN28" s="844">
        <v>131</v>
      </c>
      <c r="AO28" s="842"/>
      <c r="AP28" s="846">
        <v>11.26</v>
      </c>
      <c r="AQ28" s="846">
        <v>12</v>
      </c>
      <c r="AR28" s="846">
        <v>9.81</v>
      </c>
      <c r="AS28" s="846">
        <v>7.53</v>
      </c>
      <c r="AT28" s="846">
        <v>2.37</v>
      </c>
      <c r="AU28" s="849"/>
      <c r="AV28" s="844">
        <v>32</v>
      </c>
      <c r="AW28" s="844">
        <v>26</v>
      </c>
      <c r="AX28" s="844">
        <v>38</v>
      </c>
      <c r="AY28" s="844">
        <v>57</v>
      </c>
      <c r="AZ28" s="844">
        <v>132</v>
      </c>
      <c r="BA28" s="847"/>
      <c r="BB28" s="846">
        <v>16.6829090276558</v>
      </c>
      <c r="BC28" s="846">
        <v>0.99922228168342897</v>
      </c>
      <c r="BD28" s="846">
        <v>2.0755409018568202E-2</v>
      </c>
      <c r="BE28" s="852">
        <v>-1.5912388897678698E-2</v>
      </c>
      <c r="BF28" s="847"/>
      <c r="BG28" s="855">
        <v>0.25380000000000003</v>
      </c>
      <c r="BH28" s="842"/>
      <c r="BI28" s="846">
        <v>74.221199999999996</v>
      </c>
      <c r="BJ28" s="846">
        <v>25.447600000000001</v>
      </c>
      <c r="BK28" s="846" t="s">
        <v>430</v>
      </c>
      <c r="BL28" s="846">
        <v>0.33119999999999999</v>
      </c>
      <c r="BM28" s="842"/>
      <c r="BN28" s="855" t="s">
        <v>5861</v>
      </c>
      <c r="BO28" s="855" t="s">
        <v>5862</v>
      </c>
      <c r="BP28" s="855" t="s">
        <v>430</v>
      </c>
      <c r="BQ28" s="855" t="s">
        <v>430</v>
      </c>
      <c r="BR28" s="855" t="s">
        <v>430</v>
      </c>
      <c r="BS28" s="842"/>
      <c r="BT28" s="856" t="s">
        <v>555</v>
      </c>
    </row>
    <row r="29" spans="1:72" s="428" customFormat="1" x14ac:dyDescent="0.25">
      <c r="A29" s="345" t="s">
        <v>5875</v>
      </c>
      <c r="B29" s="373"/>
      <c r="C29" s="719">
        <v>39380</v>
      </c>
      <c r="D29" s="373"/>
      <c r="E29" s="346">
        <v>4072.46</v>
      </c>
      <c r="F29" s="373"/>
      <c r="G29" s="347">
        <v>95.9572</v>
      </c>
      <c r="H29" s="374"/>
      <c r="I29" s="348">
        <v>-0.94330000000000003</v>
      </c>
      <c r="J29" s="348">
        <v>-0.34399999999999997</v>
      </c>
      <c r="K29" s="348">
        <v>2.6309999999999998</v>
      </c>
      <c r="L29" s="348">
        <v>4.3258000000000001</v>
      </c>
      <c r="M29" s="348">
        <v>-12.1995</v>
      </c>
      <c r="N29" s="350">
        <v>25.5625</v>
      </c>
      <c r="O29" s="348">
        <v>11.0374</v>
      </c>
      <c r="P29" s="348">
        <v>23.901800000000001</v>
      </c>
      <c r="Q29" s="348">
        <v>31.046099999999999</v>
      </c>
      <c r="R29" s="348">
        <v>11.054</v>
      </c>
      <c r="S29" s="348">
        <v>1.0562</v>
      </c>
      <c r="T29" s="348">
        <v>9.5543999999999993</v>
      </c>
      <c r="U29" s="348">
        <v>1.0233000000000001</v>
      </c>
      <c r="V29" s="348">
        <v>14.392200000000001</v>
      </c>
      <c r="W29" s="348">
        <v>2.5988000000000002</v>
      </c>
      <c r="X29" s="348">
        <v>7.1855000000000002</v>
      </c>
      <c r="Y29" s="374"/>
      <c r="Z29" s="346">
        <v>214</v>
      </c>
      <c r="AA29" s="346">
        <v>161</v>
      </c>
      <c r="AB29" s="346">
        <v>87</v>
      </c>
      <c r="AC29" s="346">
        <v>76</v>
      </c>
      <c r="AD29" s="346">
        <v>255</v>
      </c>
      <c r="AE29" s="346">
        <v>29</v>
      </c>
      <c r="AF29" s="346">
        <v>25</v>
      </c>
      <c r="AG29" s="346">
        <v>21</v>
      </c>
      <c r="AH29" s="346">
        <v>1</v>
      </c>
      <c r="AI29" s="346">
        <v>37</v>
      </c>
      <c r="AJ29" s="346">
        <v>199</v>
      </c>
      <c r="AK29" s="346">
        <v>167</v>
      </c>
      <c r="AL29" s="346">
        <v>119</v>
      </c>
      <c r="AM29" s="346">
        <v>41</v>
      </c>
      <c r="AN29" s="346">
        <v>68</v>
      </c>
      <c r="AO29" s="373"/>
      <c r="AP29" s="348">
        <v>19.28</v>
      </c>
      <c r="AQ29" s="348">
        <v>28.6</v>
      </c>
      <c r="AR29" s="348">
        <v>25.53</v>
      </c>
      <c r="AS29" s="348">
        <v>14.93</v>
      </c>
      <c r="AT29" s="348">
        <v>4.26</v>
      </c>
      <c r="AU29" s="351"/>
      <c r="AV29" s="346">
        <v>3</v>
      </c>
      <c r="AW29" s="346">
        <v>1</v>
      </c>
      <c r="AX29" s="346">
        <v>3</v>
      </c>
      <c r="AY29" s="346">
        <v>25</v>
      </c>
      <c r="AZ29" s="346">
        <v>118</v>
      </c>
      <c r="BA29" s="374"/>
      <c r="BB29" s="348">
        <v>24.9858789173181</v>
      </c>
      <c r="BC29" s="348">
        <v>0.99920572717758505</v>
      </c>
      <c r="BD29" s="348">
        <v>6.0873259125199898E-2</v>
      </c>
      <c r="BE29" s="375">
        <v>-4.3688178819021303E-2</v>
      </c>
      <c r="BF29" s="374"/>
      <c r="BG29" s="372">
        <v>0.41039999999999999</v>
      </c>
      <c r="BH29" s="373"/>
      <c r="BI29" s="348">
        <v>86.740899999999996</v>
      </c>
      <c r="BJ29" s="348">
        <v>11.459099999999999</v>
      </c>
      <c r="BK29" s="348">
        <v>1.7683599999999999</v>
      </c>
      <c r="BL29" s="348">
        <v>3.1640000000000001E-2</v>
      </c>
      <c r="BM29" s="373"/>
      <c r="BN29" s="372" t="s">
        <v>5876</v>
      </c>
      <c r="BO29" s="372" t="s">
        <v>4893</v>
      </c>
      <c r="BP29" s="372" t="s">
        <v>2656</v>
      </c>
      <c r="BQ29" s="372" t="s">
        <v>430</v>
      </c>
      <c r="BR29" s="372" t="s">
        <v>430</v>
      </c>
      <c r="BS29" s="373"/>
      <c r="BT29" s="354" t="s">
        <v>555</v>
      </c>
    </row>
    <row r="30" spans="1:72" s="428" customFormat="1" x14ac:dyDescent="0.25">
      <c r="A30" s="345" t="s">
        <v>5877</v>
      </c>
      <c r="B30" s="373"/>
      <c r="C30" s="719">
        <v>43686</v>
      </c>
      <c r="D30" s="373"/>
      <c r="E30" s="346">
        <v>4246.17</v>
      </c>
      <c r="F30" s="373"/>
      <c r="G30" s="347">
        <v>28.0901</v>
      </c>
      <c r="H30" s="374"/>
      <c r="I30" s="348">
        <v>9.1899999999999996E-2</v>
      </c>
      <c r="J30" s="348">
        <v>1.1232</v>
      </c>
      <c r="K30" s="348">
        <v>1.5465</v>
      </c>
      <c r="L30" s="348">
        <v>4.7896000000000001</v>
      </c>
      <c r="M30" s="348">
        <v>-2.4956999999999998</v>
      </c>
      <c r="N30" s="350">
        <v>5.8349000000000002</v>
      </c>
      <c r="O30" s="348">
        <v>4.3794000000000004</v>
      </c>
      <c r="P30" s="348">
        <v>6.9759000000000002</v>
      </c>
      <c r="Q30" s="348">
        <v>9.1036000000000001</v>
      </c>
      <c r="R30" s="348" t="s">
        <v>430</v>
      </c>
      <c r="S30" s="348">
        <v>-0.35970000000000002</v>
      </c>
      <c r="T30" s="348">
        <v>15.5905</v>
      </c>
      <c r="U30" s="348">
        <v>-2.8690000000000002</v>
      </c>
      <c r="V30" s="348">
        <v>5.3749000000000002</v>
      </c>
      <c r="W30" s="348">
        <v>1.0751999999999999</v>
      </c>
      <c r="X30" s="348">
        <v>8.4389000000000003</v>
      </c>
      <c r="Y30" s="374"/>
      <c r="Z30" s="346">
        <v>27</v>
      </c>
      <c r="AA30" s="346">
        <v>34</v>
      </c>
      <c r="AB30" s="346">
        <v>135</v>
      </c>
      <c r="AC30" s="346">
        <v>59</v>
      </c>
      <c r="AD30" s="346">
        <v>153</v>
      </c>
      <c r="AE30" s="346">
        <v>113</v>
      </c>
      <c r="AF30" s="346">
        <v>54</v>
      </c>
      <c r="AG30" s="346">
        <v>127</v>
      </c>
      <c r="AH30" s="346">
        <v>41</v>
      </c>
      <c r="AI30" s="346" t="s">
        <v>430</v>
      </c>
      <c r="AJ30" s="346">
        <v>238</v>
      </c>
      <c r="AK30" s="346">
        <v>107</v>
      </c>
      <c r="AL30" s="346">
        <v>146</v>
      </c>
      <c r="AM30" s="346">
        <v>116</v>
      </c>
      <c r="AN30" s="346">
        <v>104</v>
      </c>
      <c r="AO30" s="373"/>
      <c r="AP30" s="348" t="s">
        <v>430</v>
      </c>
      <c r="AQ30" s="348">
        <v>9.91</v>
      </c>
      <c r="AR30" s="348">
        <v>8.1199999999999992</v>
      </c>
      <c r="AS30" s="348">
        <v>5.71</v>
      </c>
      <c r="AT30" s="348">
        <v>3.09</v>
      </c>
      <c r="AU30" s="351"/>
      <c r="AV30" s="346" t="s">
        <v>430</v>
      </c>
      <c r="AW30" s="346">
        <v>51</v>
      </c>
      <c r="AX30" s="346">
        <v>48</v>
      </c>
      <c r="AY30" s="346">
        <v>76</v>
      </c>
      <c r="AZ30" s="346">
        <v>123</v>
      </c>
      <c r="BA30" s="374"/>
      <c r="BB30" s="348">
        <v>16.142800526167601</v>
      </c>
      <c r="BC30" s="348">
        <v>0.99901965450435803</v>
      </c>
      <c r="BD30" s="348">
        <v>1.0617832470314999E-2</v>
      </c>
      <c r="BE30" s="375">
        <v>-1.47056332477568E-2</v>
      </c>
      <c r="BF30" s="374"/>
      <c r="BG30" s="372">
        <v>0.5837</v>
      </c>
      <c r="BH30" s="373"/>
      <c r="BI30" s="348">
        <v>79.873800000000003</v>
      </c>
      <c r="BJ30" s="348">
        <v>17.1265</v>
      </c>
      <c r="BK30" s="348">
        <v>2.6641900000000001</v>
      </c>
      <c r="BL30" s="348">
        <v>0.33550999999999997</v>
      </c>
      <c r="BM30" s="373"/>
      <c r="BN30" s="372" t="s">
        <v>5878</v>
      </c>
      <c r="BO30" s="372" t="s">
        <v>5879</v>
      </c>
      <c r="BP30" s="372" t="s">
        <v>430</v>
      </c>
      <c r="BQ30" s="372" t="s">
        <v>430</v>
      </c>
      <c r="BR30" s="372" t="s">
        <v>430</v>
      </c>
      <c r="BS30" s="373"/>
      <c r="BT30" s="354" t="s">
        <v>555</v>
      </c>
    </row>
    <row r="31" spans="1:72" s="428" customFormat="1" x14ac:dyDescent="0.25">
      <c r="A31" s="345" t="s">
        <v>5880</v>
      </c>
      <c r="B31" s="373"/>
      <c r="C31" s="719">
        <v>44322</v>
      </c>
      <c r="D31" s="373"/>
      <c r="E31" s="346">
        <v>4268.79</v>
      </c>
      <c r="F31" s="373"/>
      <c r="G31" s="347">
        <v>172.61340000000001</v>
      </c>
      <c r="H31" s="374"/>
      <c r="I31" s="348" t="s">
        <v>430</v>
      </c>
      <c r="J31" s="348">
        <v>0.61650000000000005</v>
      </c>
      <c r="K31" s="348">
        <v>8.2386999999999997</v>
      </c>
      <c r="L31" s="348">
        <v>2.843</v>
      </c>
      <c r="M31" s="348">
        <v>33.648600000000002</v>
      </c>
      <c r="N31" s="350">
        <v>31.0152</v>
      </c>
      <c r="O31" s="348">
        <v>36.984499999999997</v>
      </c>
      <c r="P31" s="348">
        <v>40.892200000000003</v>
      </c>
      <c r="Q31" s="348">
        <v>26.361899999999999</v>
      </c>
      <c r="R31" s="348" t="s">
        <v>430</v>
      </c>
      <c r="S31" s="348">
        <v>9.9670000000000005</v>
      </c>
      <c r="T31" s="348">
        <v>34.033799999999999</v>
      </c>
      <c r="U31" s="348">
        <v>23.4984</v>
      </c>
      <c r="V31" s="348">
        <v>22.2469</v>
      </c>
      <c r="W31" s="348">
        <v>6.9416000000000002</v>
      </c>
      <c r="X31" s="348">
        <v>26.962</v>
      </c>
      <c r="Y31" s="374"/>
      <c r="Z31" s="346" t="s">
        <v>430</v>
      </c>
      <c r="AA31" s="346">
        <v>49</v>
      </c>
      <c r="AB31" s="346">
        <v>3</v>
      </c>
      <c r="AC31" s="346">
        <v>119</v>
      </c>
      <c r="AD31" s="346">
        <v>1</v>
      </c>
      <c r="AE31" s="346">
        <v>21</v>
      </c>
      <c r="AF31" s="346">
        <v>14</v>
      </c>
      <c r="AG31" s="346">
        <v>10</v>
      </c>
      <c r="AH31" s="346">
        <v>4</v>
      </c>
      <c r="AI31" s="346" t="s">
        <v>430</v>
      </c>
      <c r="AJ31" s="346">
        <v>17</v>
      </c>
      <c r="AK31" s="346">
        <v>8</v>
      </c>
      <c r="AL31" s="346">
        <v>4</v>
      </c>
      <c r="AM31" s="346">
        <v>25</v>
      </c>
      <c r="AN31" s="346">
        <v>21</v>
      </c>
      <c r="AO31" s="373"/>
      <c r="AP31" s="348" t="s">
        <v>430</v>
      </c>
      <c r="AQ31" s="348" t="s">
        <v>430</v>
      </c>
      <c r="AR31" s="348">
        <v>38.25</v>
      </c>
      <c r="AS31" s="348">
        <v>37.79</v>
      </c>
      <c r="AT31" s="348">
        <v>41.32</v>
      </c>
      <c r="AU31" s="351"/>
      <c r="AV31" s="346" t="s">
        <v>430</v>
      </c>
      <c r="AW31" s="346" t="s">
        <v>430</v>
      </c>
      <c r="AX31" s="346">
        <v>1</v>
      </c>
      <c r="AY31" s="346">
        <v>11</v>
      </c>
      <c r="AZ31" s="346">
        <v>2</v>
      </c>
      <c r="BA31" s="374"/>
      <c r="BB31" s="348">
        <v>23.0208920518456</v>
      </c>
      <c r="BC31" s="348">
        <v>0</v>
      </c>
      <c r="BD31" s="348">
        <v>0.108584895914804</v>
      </c>
      <c r="BE31" s="375" t="s">
        <v>430</v>
      </c>
      <c r="BF31" s="374"/>
      <c r="BG31" s="372" t="s">
        <v>430</v>
      </c>
      <c r="BH31" s="373"/>
      <c r="BI31" s="348" t="s">
        <v>430</v>
      </c>
      <c r="BJ31" s="348" t="s">
        <v>430</v>
      </c>
      <c r="BK31" s="348" t="s">
        <v>430</v>
      </c>
      <c r="BL31" s="348" t="s">
        <v>430</v>
      </c>
      <c r="BM31" s="373"/>
      <c r="BN31" s="372" t="s">
        <v>5881</v>
      </c>
      <c r="BO31" s="372" t="s">
        <v>5882</v>
      </c>
      <c r="BP31" s="372" t="s">
        <v>5883</v>
      </c>
      <c r="BQ31" s="372" t="s">
        <v>5884</v>
      </c>
      <c r="BR31" s="372" t="s">
        <v>5885</v>
      </c>
      <c r="BS31" s="373"/>
      <c r="BT31" s="354" t="s">
        <v>555</v>
      </c>
    </row>
    <row r="32" spans="1:72" s="428" customFormat="1" x14ac:dyDescent="0.25">
      <c r="A32" s="345" t="s">
        <v>5886</v>
      </c>
      <c r="B32" s="373"/>
      <c r="C32" s="719">
        <v>44008</v>
      </c>
      <c r="D32" s="373"/>
      <c r="E32" s="346">
        <v>3707.39</v>
      </c>
      <c r="F32" s="373"/>
      <c r="G32" s="347">
        <v>33.5974</v>
      </c>
      <c r="H32" s="374"/>
      <c r="I32" s="348">
        <v>-0.32219999999999999</v>
      </c>
      <c r="J32" s="348">
        <v>-1.4751000000000001</v>
      </c>
      <c r="K32" s="348">
        <v>2.6168999999999998</v>
      </c>
      <c r="L32" s="348">
        <v>4.7920999999999996</v>
      </c>
      <c r="M32" s="348">
        <v>-0.5141</v>
      </c>
      <c r="N32" s="350">
        <v>-14.550800000000001</v>
      </c>
      <c r="O32" s="348">
        <v>-13.208</v>
      </c>
      <c r="P32" s="348">
        <v>1.1245000000000001</v>
      </c>
      <c r="Q32" s="348">
        <v>-0.74590000000000001</v>
      </c>
      <c r="R32" s="348" t="s">
        <v>430</v>
      </c>
      <c r="S32" s="348">
        <v>15.1838</v>
      </c>
      <c r="T32" s="348">
        <v>4.78</v>
      </c>
      <c r="U32" s="348">
        <v>-19.245000000000001</v>
      </c>
      <c r="V32" s="348">
        <v>-8.4557000000000002</v>
      </c>
      <c r="W32" s="348">
        <v>-1.5847</v>
      </c>
      <c r="X32" s="348">
        <v>13.941700000000001</v>
      </c>
      <c r="Y32" s="374"/>
      <c r="Z32" s="346">
        <v>108</v>
      </c>
      <c r="AA32" s="346">
        <v>264</v>
      </c>
      <c r="AB32" s="346">
        <v>95</v>
      </c>
      <c r="AC32" s="346">
        <v>58</v>
      </c>
      <c r="AD32" s="346">
        <v>133</v>
      </c>
      <c r="AE32" s="346">
        <v>218</v>
      </c>
      <c r="AF32" s="346">
        <v>168</v>
      </c>
      <c r="AG32" s="346">
        <v>141</v>
      </c>
      <c r="AH32" s="346">
        <v>81</v>
      </c>
      <c r="AI32" s="346" t="s">
        <v>430</v>
      </c>
      <c r="AJ32" s="346">
        <v>9</v>
      </c>
      <c r="AK32" s="346">
        <v>230</v>
      </c>
      <c r="AL32" s="346">
        <v>246</v>
      </c>
      <c r="AM32" s="346">
        <v>218</v>
      </c>
      <c r="AN32" s="346">
        <v>249</v>
      </c>
      <c r="AO32" s="373"/>
      <c r="AP32" s="348" t="s">
        <v>430</v>
      </c>
      <c r="AQ32" s="348" t="s">
        <v>430</v>
      </c>
      <c r="AR32" s="348">
        <v>-1.9</v>
      </c>
      <c r="AS32" s="348">
        <v>-8.48</v>
      </c>
      <c r="AT32" s="348">
        <v>-10.220000000000001</v>
      </c>
      <c r="AU32" s="351"/>
      <c r="AV32" s="346" t="s">
        <v>430</v>
      </c>
      <c r="AW32" s="346" t="s">
        <v>430</v>
      </c>
      <c r="AX32" s="346">
        <v>82</v>
      </c>
      <c r="AY32" s="346">
        <v>143</v>
      </c>
      <c r="AZ32" s="346">
        <v>212</v>
      </c>
      <c r="BA32" s="374"/>
      <c r="BB32" s="348">
        <v>22.344059660297798</v>
      </c>
      <c r="BC32" s="348">
        <v>0.99811307134452698</v>
      </c>
      <c r="BD32" s="348">
        <v>-1.9223954734421699E-3</v>
      </c>
      <c r="BE32" s="375">
        <v>-2.17594399187627E-2</v>
      </c>
      <c r="BF32" s="374"/>
      <c r="BG32" s="372">
        <v>8.3400000000000002E-2</v>
      </c>
      <c r="BH32" s="373"/>
      <c r="BI32" s="348">
        <v>81.547799999999995</v>
      </c>
      <c r="BJ32" s="348">
        <v>18.374400000000001</v>
      </c>
      <c r="BK32" s="348" t="s">
        <v>430</v>
      </c>
      <c r="BL32" s="348">
        <v>7.7799999999999994E-2</v>
      </c>
      <c r="BM32" s="373"/>
      <c r="BN32" s="372" t="s">
        <v>5887</v>
      </c>
      <c r="BO32" s="372" t="s">
        <v>4900</v>
      </c>
      <c r="BP32" s="372" t="s">
        <v>2656</v>
      </c>
      <c r="BQ32" s="372" t="s">
        <v>430</v>
      </c>
      <c r="BR32" s="372" t="s">
        <v>430</v>
      </c>
      <c r="BS32" s="373"/>
      <c r="BT32" s="354" t="s">
        <v>555</v>
      </c>
    </row>
    <row r="33" spans="1:72" s="428" customFormat="1" x14ac:dyDescent="0.25">
      <c r="A33" s="345" t="s">
        <v>5888</v>
      </c>
      <c r="B33" s="373"/>
      <c r="C33" s="719">
        <v>43496</v>
      </c>
      <c r="D33" s="373"/>
      <c r="E33" s="346">
        <v>4047.23</v>
      </c>
      <c r="F33" s="373"/>
      <c r="G33" s="347">
        <v>243.17019999999999</v>
      </c>
      <c r="H33" s="374"/>
      <c r="I33" s="348">
        <v>-9.3600000000000003E-2</v>
      </c>
      <c r="J33" s="348">
        <v>0.54330000000000001</v>
      </c>
      <c r="K33" s="348">
        <v>2.5787</v>
      </c>
      <c r="L33" s="348">
        <v>2.9563999999999999</v>
      </c>
      <c r="M33" s="348">
        <v>7.8451000000000004</v>
      </c>
      <c r="N33" s="350">
        <v>11.7913</v>
      </c>
      <c r="O33" s="348">
        <v>4.0530999999999997</v>
      </c>
      <c r="P33" s="348">
        <v>18.017700000000001</v>
      </c>
      <c r="Q33" s="348">
        <v>18.117599999999999</v>
      </c>
      <c r="R33" s="348" t="s">
        <v>430</v>
      </c>
      <c r="S33" s="348">
        <v>3.4165000000000001</v>
      </c>
      <c r="T33" s="348">
        <v>21.246500000000001</v>
      </c>
      <c r="U33" s="348">
        <v>5.9260000000000002</v>
      </c>
      <c r="V33" s="348">
        <v>12.2767</v>
      </c>
      <c r="W33" s="348">
        <v>1.6513</v>
      </c>
      <c r="X33" s="348">
        <v>20.250699999999998</v>
      </c>
      <c r="Y33" s="374"/>
      <c r="Z33" s="346">
        <v>48</v>
      </c>
      <c r="AA33" s="346">
        <v>52</v>
      </c>
      <c r="AB33" s="346">
        <v>110</v>
      </c>
      <c r="AC33" s="346">
        <v>112</v>
      </c>
      <c r="AD33" s="346">
        <v>53</v>
      </c>
      <c r="AE33" s="346">
        <v>70</v>
      </c>
      <c r="AF33" s="346">
        <v>61</v>
      </c>
      <c r="AG33" s="346">
        <v>46</v>
      </c>
      <c r="AH33" s="346">
        <v>9</v>
      </c>
      <c r="AI33" s="346" t="s">
        <v>430</v>
      </c>
      <c r="AJ33" s="346">
        <v>113</v>
      </c>
      <c r="AK33" s="346">
        <v>63</v>
      </c>
      <c r="AL33" s="346">
        <v>63</v>
      </c>
      <c r="AM33" s="346">
        <v>55</v>
      </c>
      <c r="AN33" s="346">
        <v>84</v>
      </c>
      <c r="AO33" s="373"/>
      <c r="AP33" s="348" t="s">
        <v>430</v>
      </c>
      <c r="AQ33" s="348">
        <v>21.39</v>
      </c>
      <c r="AR33" s="348">
        <v>17.809999999999999</v>
      </c>
      <c r="AS33" s="348">
        <v>11.93</v>
      </c>
      <c r="AT33" s="348">
        <v>15.86</v>
      </c>
      <c r="AU33" s="351"/>
      <c r="AV33" s="346" t="s">
        <v>430</v>
      </c>
      <c r="AW33" s="346">
        <v>7</v>
      </c>
      <c r="AX33" s="346">
        <v>12</v>
      </c>
      <c r="AY33" s="346">
        <v>35</v>
      </c>
      <c r="AZ33" s="346">
        <v>71</v>
      </c>
      <c r="BA33" s="374"/>
      <c r="BB33" s="348">
        <v>16.427157551790799</v>
      </c>
      <c r="BC33" s="348">
        <v>0.99883361071022403</v>
      </c>
      <c r="BD33" s="348">
        <v>6.8652139873175602E-2</v>
      </c>
      <c r="BE33" s="375">
        <v>-1.63407670913811E-2</v>
      </c>
      <c r="BF33" s="374"/>
      <c r="BG33" s="372">
        <v>0.1663</v>
      </c>
      <c r="BH33" s="373"/>
      <c r="BI33" s="348">
        <v>11.1342</v>
      </c>
      <c r="BJ33" s="348">
        <v>84.475499999999997</v>
      </c>
      <c r="BK33" s="348">
        <v>4.26607</v>
      </c>
      <c r="BL33" s="348">
        <v>0.12422999999999999</v>
      </c>
      <c r="BM33" s="373"/>
      <c r="BN33" s="372" t="s">
        <v>4568</v>
      </c>
      <c r="BO33" s="372" t="s">
        <v>4569</v>
      </c>
      <c r="BP33" s="372" t="s">
        <v>4570</v>
      </c>
      <c r="BQ33" s="372" t="s">
        <v>3151</v>
      </c>
      <c r="BR33" s="372" t="s">
        <v>5222</v>
      </c>
      <c r="BS33" s="373"/>
      <c r="BT33" s="354" t="s">
        <v>555</v>
      </c>
    </row>
    <row r="34" spans="1:72" s="428" customFormat="1" x14ac:dyDescent="0.25">
      <c r="A34" s="345" t="s">
        <v>5889</v>
      </c>
      <c r="B34" s="373"/>
      <c r="C34" s="719">
        <v>42083</v>
      </c>
      <c r="D34" s="373"/>
      <c r="E34" s="346">
        <v>3735.02</v>
      </c>
      <c r="F34" s="373"/>
      <c r="G34" s="347">
        <v>591.59960000000001</v>
      </c>
      <c r="H34" s="374"/>
      <c r="I34" s="348">
        <v>-0.47420000000000001</v>
      </c>
      <c r="J34" s="348">
        <v>2.0899999999999998E-2</v>
      </c>
      <c r="K34" s="348">
        <v>0.88619999999999999</v>
      </c>
      <c r="L34" s="348">
        <v>5.2827999999999999</v>
      </c>
      <c r="M34" s="348">
        <v>-4.4866999999999999</v>
      </c>
      <c r="N34" s="350">
        <v>6.0213000000000001</v>
      </c>
      <c r="O34" s="348">
        <v>6.4470000000000001</v>
      </c>
      <c r="P34" s="348">
        <v>9.7409999999999997</v>
      </c>
      <c r="Q34" s="348">
        <v>10.692500000000001</v>
      </c>
      <c r="R34" s="348">
        <v>11.8734</v>
      </c>
      <c r="S34" s="348">
        <v>9.6699999999999994E-2</v>
      </c>
      <c r="T34" s="348">
        <v>15.0221</v>
      </c>
      <c r="U34" s="348">
        <v>-3.0167000000000002</v>
      </c>
      <c r="V34" s="348">
        <v>5.7005999999999997</v>
      </c>
      <c r="W34" s="348">
        <v>0.57189999999999996</v>
      </c>
      <c r="X34" s="348">
        <v>10.7645</v>
      </c>
      <c r="Y34" s="374"/>
      <c r="Z34" s="346">
        <v>150</v>
      </c>
      <c r="AA34" s="346">
        <v>124</v>
      </c>
      <c r="AB34" s="346">
        <v>167</v>
      </c>
      <c r="AC34" s="346">
        <v>45</v>
      </c>
      <c r="AD34" s="346">
        <v>195</v>
      </c>
      <c r="AE34" s="346">
        <v>102</v>
      </c>
      <c r="AF34" s="346">
        <v>40</v>
      </c>
      <c r="AG34" s="346">
        <v>93</v>
      </c>
      <c r="AH34" s="346">
        <v>31</v>
      </c>
      <c r="AI34" s="346">
        <v>31</v>
      </c>
      <c r="AJ34" s="346">
        <v>229</v>
      </c>
      <c r="AK34" s="346">
        <v>119</v>
      </c>
      <c r="AL34" s="346">
        <v>157</v>
      </c>
      <c r="AM34" s="346">
        <v>103</v>
      </c>
      <c r="AN34" s="346">
        <v>136</v>
      </c>
      <c r="AO34" s="373"/>
      <c r="AP34" s="348">
        <v>11.29</v>
      </c>
      <c r="AQ34" s="348">
        <v>12.03</v>
      </c>
      <c r="AR34" s="348">
        <v>9.82</v>
      </c>
      <c r="AS34" s="348">
        <v>7.51</v>
      </c>
      <c r="AT34" s="348">
        <v>2.3199999999999998</v>
      </c>
      <c r="AU34" s="351"/>
      <c r="AV34" s="346">
        <v>30</v>
      </c>
      <c r="AW34" s="346">
        <v>24</v>
      </c>
      <c r="AX34" s="346">
        <v>36</v>
      </c>
      <c r="AY34" s="346">
        <v>60</v>
      </c>
      <c r="AZ34" s="346">
        <v>137</v>
      </c>
      <c r="BA34" s="374"/>
      <c r="BB34" s="348">
        <v>16.684250148699299</v>
      </c>
      <c r="BC34" s="348">
        <v>0.999302159425699</v>
      </c>
      <c r="BD34" s="348">
        <v>2.0703660776477201E-2</v>
      </c>
      <c r="BE34" s="375">
        <v>-1.6776886074943001E-2</v>
      </c>
      <c r="BF34" s="374"/>
      <c r="BG34" s="372">
        <v>0.62490000000000001</v>
      </c>
      <c r="BH34" s="373"/>
      <c r="BI34" s="348">
        <v>74.215000000000003</v>
      </c>
      <c r="BJ34" s="348">
        <v>25.445399999999999</v>
      </c>
      <c r="BK34" s="348" t="s">
        <v>430</v>
      </c>
      <c r="BL34" s="348">
        <v>0.33960000000000001</v>
      </c>
      <c r="BM34" s="373"/>
      <c r="BN34" s="372" t="s">
        <v>5878</v>
      </c>
      <c r="BO34" s="372" t="s">
        <v>5879</v>
      </c>
      <c r="BP34" s="372" t="s">
        <v>430</v>
      </c>
      <c r="BQ34" s="372" t="s">
        <v>430</v>
      </c>
      <c r="BR34" s="372" t="s">
        <v>430</v>
      </c>
      <c r="BS34" s="373"/>
      <c r="BT34" s="354" t="s">
        <v>555</v>
      </c>
    </row>
    <row r="35" spans="1:72" s="428" customFormat="1" ht="11" x14ac:dyDescent="0.3">
      <c r="A35" s="841" t="s">
        <v>5890</v>
      </c>
      <c r="B35" s="842"/>
      <c r="C35" s="843">
        <v>40211</v>
      </c>
      <c r="D35" s="842"/>
      <c r="E35" s="844">
        <v>3543.68</v>
      </c>
      <c r="F35" s="842"/>
      <c r="G35" s="845">
        <v>267.58550000000002</v>
      </c>
      <c r="H35" s="847"/>
      <c r="I35" s="846">
        <v>-0.48249999999999998</v>
      </c>
      <c r="J35" s="846">
        <v>-0.58169999999999999</v>
      </c>
      <c r="K35" s="846">
        <v>0.51480000000000004</v>
      </c>
      <c r="L35" s="846">
        <v>1.4119999999999999</v>
      </c>
      <c r="M35" s="846">
        <v>-3.5474000000000001</v>
      </c>
      <c r="N35" s="848">
        <v>-1.4572000000000001</v>
      </c>
      <c r="O35" s="846">
        <v>-0.75800000000000001</v>
      </c>
      <c r="P35" s="846">
        <v>8.9276999999999997</v>
      </c>
      <c r="Q35" s="846">
        <v>8.7782</v>
      </c>
      <c r="R35" s="846">
        <v>12.058999999999999</v>
      </c>
      <c r="S35" s="846">
        <v>1.2492000000000001</v>
      </c>
      <c r="T35" s="846">
        <v>8.7423000000000002</v>
      </c>
      <c r="U35" s="846">
        <v>-6.9576000000000002</v>
      </c>
      <c r="V35" s="846">
        <v>-1.0649999999999999</v>
      </c>
      <c r="W35" s="846">
        <v>-1.0983000000000001</v>
      </c>
      <c r="X35" s="846">
        <v>11.3558</v>
      </c>
      <c r="Y35" s="847"/>
      <c r="Z35" s="844">
        <v>159</v>
      </c>
      <c r="AA35" s="844">
        <v>196</v>
      </c>
      <c r="AB35" s="844">
        <v>186</v>
      </c>
      <c r="AC35" s="844">
        <v>176</v>
      </c>
      <c r="AD35" s="844">
        <v>162</v>
      </c>
      <c r="AE35" s="844">
        <v>163</v>
      </c>
      <c r="AF35" s="844">
        <v>97</v>
      </c>
      <c r="AG35" s="844">
        <v>99</v>
      </c>
      <c r="AH35" s="844">
        <v>55</v>
      </c>
      <c r="AI35" s="844">
        <v>22</v>
      </c>
      <c r="AJ35" s="844">
        <v>174</v>
      </c>
      <c r="AK35" s="844">
        <v>174</v>
      </c>
      <c r="AL35" s="844">
        <v>191</v>
      </c>
      <c r="AM35" s="844">
        <v>169</v>
      </c>
      <c r="AN35" s="844">
        <v>194</v>
      </c>
      <c r="AO35" s="842"/>
      <c r="AP35" s="846">
        <v>11.46</v>
      </c>
      <c r="AQ35" s="846">
        <v>10.78</v>
      </c>
      <c r="AR35" s="846">
        <v>7.44</v>
      </c>
      <c r="AS35" s="846">
        <v>2.82</v>
      </c>
      <c r="AT35" s="846">
        <v>-3.27</v>
      </c>
      <c r="AU35" s="849"/>
      <c r="AV35" s="844">
        <v>25</v>
      </c>
      <c r="AW35" s="844">
        <v>41</v>
      </c>
      <c r="AX35" s="844">
        <v>57</v>
      </c>
      <c r="AY35" s="844">
        <v>98</v>
      </c>
      <c r="AZ35" s="844">
        <v>165</v>
      </c>
      <c r="BA35" s="847"/>
      <c r="BB35" s="846">
        <v>12.888807298579</v>
      </c>
      <c r="BC35" s="846">
        <v>0.998977326498243</v>
      </c>
      <c r="BD35" s="846">
        <v>2.1056386631833301E-2</v>
      </c>
      <c r="BE35" s="852">
        <v>-2.9494798266320702E-3</v>
      </c>
      <c r="BF35" s="847"/>
      <c r="BG35" s="855">
        <v>8.9300000000000004E-2</v>
      </c>
      <c r="BH35" s="842"/>
      <c r="BI35" s="846">
        <v>98.264600000000002</v>
      </c>
      <c r="BJ35" s="846">
        <v>1.3546899999999999</v>
      </c>
      <c r="BK35" s="846" t="s">
        <v>430</v>
      </c>
      <c r="BL35" s="846">
        <v>0.38070999999999999</v>
      </c>
      <c r="BM35" s="842"/>
      <c r="BN35" s="855" t="s">
        <v>4544</v>
      </c>
      <c r="BO35" s="855" t="s">
        <v>754</v>
      </c>
      <c r="BP35" s="855" t="s">
        <v>4381</v>
      </c>
      <c r="BQ35" s="855" t="s">
        <v>4382</v>
      </c>
      <c r="BR35" s="855" t="s">
        <v>4502</v>
      </c>
      <c r="BS35" s="842"/>
      <c r="BT35" s="856" t="s">
        <v>555</v>
      </c>
    </row>
    <row r="36" spans="1:72" s="428" customFormat="1" x14ac:dyDescent="0.25">
      <c r="A36" s="345" t="s">
        <v>5891</v>
      </c>
      <c r="B36" s="373"/>
      <c r="C36" s="719">
        <v>42919</v>
      </c>
      <c r="D36" s="373"/>
      <c r="E36" s="346">
        <v>3413.3</v>
      </c>
      <c r="F36" s="373"/>
      <c r="G36" s="347">
        <v>22.267099999999999</v>
      </c>
      <c r="H36" s="374"/>
      <c r="I36" s="348">
        <v>-0.1668</v>
      </c>
      <c r="J36" s="348">
        <v>-0.66379999999999995</v>
      </c>
      <c r="K36" s="348">
        <v>-0.28660000000000002</v>
      </c>
      <c r="L36" s="348">
        <v>2.6629999999999998</v>
      </c>
      <c r="M36" s="348">
        <v>-1.0738000000000001</v>
      </c>
      <c r="N36" s="350">
        <v>-0.3397</v>
      </c>
      <c r="O36" s="348">
        <v>-0.13039999999999999</v>
      </c>
      <c r="P36" s="348">
        <v>11.5609</v>
      </c>
      <c r="Q36" s="348">
        <v>10.2813</v>
      </c>
      <c r="R36" s="348" t="s">
        <v>430</v>
      </c>
      <c r="S36" s="348">
        <v>2.7170000000000001</v>
      </c>
      <c r="T36" s="348">
        <v>10.785500000000001</v>
      </c>
      <c r="U36" s="348">
        <v>-3.9628000000000001</v>
      </c>
      <c r="V36" s="348">
        <v>1.8805000000000001</v>
      </c>
      <c r="W36" s="348">
        <v>-1.9576</v>
      </c>
      <c r="X36" s="348">
        <v>12.944599999999999</v>
      </c>
      <c r="Y36" s="374"/>
      <c r="Z36" s="346">
        <v>73</v>
      </c>
      <c r="AA36" s="346">
        <v>212</v>
      </c>
      <c r="AB36" s="346">
        <v>239</v>
      </c>
      <c r="AC36" s="346">
        <v>127</v>
      </c>
      <c r="AD36" s="346">
        <v>141</v>
      </c>
      <c r="AE36" s="346">
        <v>160</v>
      </c>
      <c r="AF36" s="346">
        <v>90</v>
      </c>
      <c r="AG36" s="346">
        <v>73</v>
      </c>
      <c r="AH36" s="346">
        <v>37</v>
      </c>
      <c r="AI36" s="346" t="s">
        <v>430</v>
      </c>
      <c r="AJ36" s="346">
        <v>134</v>
      </c>
      <c r="AK36" s="346">
        <v>159</v>
      </c>
      <c r="AL36" s="346">
        <v>175</v>
      </c>
      <c r="AM36" s="346">
        <v>145</v>
      </c>
      <c r="AN36" s="346">
        <v>268</v>
      </c>
      <c r="AO36" s="373"/>
      <c r="AP36" s="348" t="s">
        <v>430</v>
      </c>
      <c r="AQ36" s="348">
        <v>12.57</v>
      </c>
      <c r="AR36" s="348">
        <v>10.01</v>
      </c>
      <c r="AS36" s="348">
        <v>4.9000000000000004</v>
      </c>
      <c r="AT36" s="348">
        <v>1.01</v>
      </c>
      <c r="AU36" s="351"/>
      <c r="AV36" s="346" t="s">
        <v>430</v>
      </c>
      <c r="AW36" s="346">
        <v>21</v>
      </c>
      <c r="AX36" s="346">
        <v>31</v>
      </c>
      <c r="AY36" s="346">
        <v>85</v>
      </c>
      <c r="AZ36" s="346">
        <v>150</v>
      </c>
      <c r="BA36" s="374"/>
      <c r="BB36" s="348">
        <v>13.051159338428301</v>
      </c>
      <c r="BC36" s="348">
        <v>0.99892692189615995</v>
      </c>
      <c r="BD36" s="348">
        <v>3.7315880123901198E-2</v>
      </c>
      <c r="BE36" s="375">
        <v>-3.83526222271093E-2</v>
      </c>
      <c r="BF36" s="374"/>
      <c r="BG36" s="372">
        <v>0.30249999999999999</v>
      </c>
      <c r="BH36" s="373"/>
      <c r="BI36" s="348">
        <v>94.257599999999996</v>
      </c>
      <c r="BJ36" s="348">
        <v>5.4605699999999997</v>
      </c>
      <c r="BK36" s="348" t="s">
        <v>430</v>
      </c>
      <c r="BL36" s="348">
        <v>0.28183000000000002</v>
      </c>
      <c r="BM36" s="373"/>
      <c r="BN36" s="372" t="s">
        <v>4935</v>
      </c>
      <c r="BO36" s="372" t="s">
        <v>2319</v>
      </c>
      <c r="BP36" s="372" t="s">
        <v>4617</v>
      </c>
      <c r="BQ36" s="372" t="s">
        <v>4937</v>
      </c>
      <c r="BR36" s="372" t="s">
        <v>5059</v>
      </c>
      <c r="BS36" s="373"/>
      <c r="BT36" s="354" t="s">
        <v>555</v>
      </c>
    </row>
    <row r="37" spans="1:72" s="428" customFormat="1" ht="11" x14ac:dyDescent="0.3">
      <c r="A37" s="841" t="s">
        <v>5892</v>
      </c>
      <c r="B37" s="842"/>
      <c r="C37" s="843">
        <v>44904</v>
      </c>
      <c r="D37" s="842"/>
      <c r="E37" s="844">
        <v>4079.22</v>
      </c>
      <c r="F37" s="842"/>
      <c r="G37" s="845">
        <v>23.011500000000002</v>
      </c>
      <c r="H37" s="847"/>
      <c r="I37" s="846">
        <v>-1.4078999999999999</v>
      </c>
      <c r="J37" s="846">
        <v>0.49569999999999997</v>
      </c>
      <c r="K37" s="846">
        <v>6.5785999999999998</v>
      </c>
      <c r="L37" s="846">
        <v>-8.2654999999999994</v>
      </c>
      <c r="M37" s="846">
        <v>-10.116899999999999</v>
      </c>
      <c r="N37" s="848">
        <v>103.121</v>
      </c>
      <c r="O37" s="846">
        <v>64.951400000000007</v>
      </c>
      <c r="P37" s="846">
        <v>46.252400000000002</v>
      </c>
      <c r="Q37" s="846" t="s">
        <v>430</v>
      </c>
      <c r="R37" s="846" t="s">
        <v>430</v>
      </c>
      <c r="S37" s="846">
        <v>6.1920999999999999</v>
      </c>
      <c r="T37" s="846">
        <v>1.9579</v>
      </c>
      <c r="U37" s="846">
        <v>3.9866999999999999</v>
      </c>
      <c r="V37" s="846">
        <v>66.718999999999994</v>
      </c>
      <c r="W37" s="846">
        <v>9.6585000000000001</v>
      </c>
      <c r="X37" s="846">
        <v>39.790100000000002</v>
      </c>
      <c r="Y37" s="847"/>
      <c r="Z37" s="844">
        <v>238</v>
      </c>
      <c r="AA37" s="844">
        <v>75</v>
      </c>
      <c r="AB37" s="844">
        <v>17</v>
      </c>
      <c r="AC37" s="844">
        <v>262</v>
      </c>
      <c r="AD37" s="844">
        <v>241</v>
      </c>
      <c r="AE37" s="844">
        <v>6</v>
      </c>
      <c r="AF37" s="844">
        <v>4</v>
      </c>
      <c r="AG37" s="844">
        <v>4</v>
      </c>
      <c r="AH37" s="844" t="s">
        <v>430</v>
      </c>
      <c r="AI37" s="844" t="s">
        <v>430</v>
      </c>
      <c r="AJ37" s="844">
        <v>39</v>
      </c>
      <c r="AK37" s="844">
        <v>249</v>
      </c>
      <c r="AL37" s="844">
        <v>84</v>
      </c>
      <c r="AM37" s="844">
        <v>7</v>
      </c>
      <c r="AN37" s="844">
        <v>5</v>
      </c>
      <c r="AO37" s="842"/>
      <c r="AP37" s="846" t="s">
        <v>430</v>
      </c>
      <c r="AQ37" s="846" t="s">
        <v>430</v>
      </c>
      <c r="AR37" s="846" t="s">
        <v>430</v>
      </c>
      <c r="AS37" s="846">
        <v>61.17</v>
      </c>
      <c r="AT37" s="846">
        <v>28.21</v>
      </c>
      <c r="AU37" s="849"/>
      <c r="AV37" s="844" t="s">
        <v>430</v>
      </c>
      <c r="AW37" s="844" t="s">
        <v>430</v>
      </c>
      <c r="AX37" s="844" t="s">
        <v>430</v>
      </c>
      <c r="AY37" s="844">
        <v>4</v>
      </c>
      <c r="AZ37" s="844">
        <v>19</v>
      </c>
      <c r="BA37" s="847"/>
      <c r="BB37" s="846">
        <v>45.239314866232398</v>
      </c>
      <c r="BC37" s="846">
        <v>0</v>
      </c>
      <c r="BD37" s="846">
        <v>7.4312609155768997E-2</v>
      </c>
      <c r="BE37" s="852" t="s">
        <v>430</v>
      </c>
      <c r="BF37" s="847"/>
      <c r="BG37" s="855" t="s">
        <v>430</v>
      </c>
      <c r="BH37" s="842"/>
      <c r="BI37" s="846" t="s">
        <v>430</v>
      </c>
      <c r="BJ37" s="846" t="s">
        <v>430</v>
      </c>
      <c r="BK37" s="846" t="s">
        <v>430</v>
      </c>
      <c r="BL37" s="846" t="s">
        <v>430</v>
      </c>
      <c r="BM37" s="842"/>
      <c r="BN37" s="855" t="s">
        <v>5893</v>
      </c>
      <c r="BO37" s="855" t="s">
        <v>5894</v>
      </c>
      <c r="BP37" s="855" t="s">
        <v>430</v>
      </c>
      <c r="BQ37" s="855" t="s">
        <v>430</v>
      </c>
      <c r="BR37" s="855" t="s">
        <v>430</v>
      </c>
      <c r="BS37" s="842"/>
      <c r="BT37" s="856" t="s">
        <v>555</v>
      </c>
    </row>
    <row r="38" spans="1:72" s="428" customFormat="1" x14ac:dyDescent="0.25">
      <c r="A38" s="345" t="s">
        <v>5895</v>
      </c>
      <c r="B38" s="373"/>
      <c r="C38" s="719">
        <v>40745</v>
      </c>
      <c r="D38" s="373"/>
      <c r="E38" s="346">
        <v>3333.97</v>
      </c>
      <c r="F38" s="373"/>
      <c r="G38" s="347">
        <v>28.267600000000002</v>
      </c>
      <c r="H38" s="374"/>
      <c r="I38" s="348">
        <v>-0.48270000000000002</v>
      </c>
      <c r="J38" s="348">
        <v>-0.58279999999999998</v>
      </c>
      <c r="K38" s="348">
        <v>0.5131</v>
      </c>
      <c r="L38" s="348">
        <v>1.3938999999999999</v>
      </c>
      <c r="M38" s="348">
        <v>-3.5647000000000002</v>
      </c>
      <c r="N38" s="350">
        <v>-1.4553</v>
      </c>
      <c r="O38" s="348">
        <v>-0.75309999999999999</v>
      </c>
      <c r="P38" s="348">
        <v>8.9196000000000009</v>
      </c>
      <c r="Q38" s="348">
        <v>8.8391000000000002</v>
      </c>
      <c r="R38" s="348">
        <v>12.080299999999999</v>
      </c>
      <c r="S38" s="348">
        <v>1.2286999999999999</v>
      </c>
      <c r="T38" s="348">
        <v>8.7235999999999994</v>
      </c>
      <c r="U38" s="348">
        <v>-6.9756</v>
      </c>
      <c r="V38" s="348">
        <v>-1.0640000000000001</v>
      </c>
      <c r="W38" s="348">
        <v>-1.1000000000000001</v>
      </c>
      <c r="X38" s="348">
        <v>11.3849</v>
      </c>
      <c r="Y38" s="374"/>
      <c r="Z38" s="346">
        <v>161</v>
      </c>
      <c r="AA38" s="346">
        <v>203</v>
      </c>
      <c r="AB38" s="346">
        <v>190</v>
      </c>
      <c r="AC38" s="346">
        <v>177</v>
      </c>
      <c r="AD38" s="346">
        <v>165</v>
      </c>
      <c r="AE38" s="346">
        <v>162</v>
      </c>
      <c r="AF38" s="346">
        <v>96</v>
      </c>
      <c r="AG38" s="346">
        <v>100</v>
      </c>
      <c r="AH38" s="346">
        <v>47</v>
      </c>
      <c r="AI38" s="346">
        <v>20</v>
      </c>
      <c r="AJ38" s="346">
        <v>185</v>
      </c>
      <c r="AK38" s="346">
        <v>175</v>
      </c>
      <c r="AL38" s="346">
        <v>194</v>
      </c>
      <c r="AM38" s="346">
        <v>168</v>
      </c>
      <c r="AN38" s="346">
        <v>197</v>
      </c>
      <c r="AO38" s="373"/>
      <c r="AP38" s="348">
        <v>11.51</v>
      </c>
      <c r="AQ38" s="348">
        <v>10.84</v>
      </c>
      <c r="AR38" s="348">
        <v>7.47</v>
      </c>
      <c r="AS38" s="348">
        <v>2.82</v>
      </c>
      <c r="AT38" s="348">
        <v>-3.29</v>
      </c>
      <c r="AU38" s="351"/>
      <c r="AV38" s="346">
        <v>21</v>
      </c>
      <c r="AW38" s="346">
        <v>32</v>
      </c>
      <c r="AX38" s="346">
        <v>50</v>
      </c>
      <c r="AY38" s="346">
        <v>98</v>
      </c>
      <c r="AZ38" s="346">
        <v>166</v>
      </c>
      <c r="BA38" s="374"/>
      <c r="BB38" s="348">
        <v>12.8856136896566</v>
      </c>
      <c r="BC38" s="348">
        <v>0.99872840951319797</v>
      </c>
      <c r="BD38" s="348">
        <v>2.1035118828068002E-2</v>
      </c>
      <c r="BE38" s="375">
        <v>-3.22241630442127E-3</v>
      </c>
      <c r="BF38" s="374"/>
      <c r="BG38" s="372">
        <v>0.33210000000000001</v>
      </c>
      <c r="BH38" s="373"/>
      <c r="BI38" s="348">
        <v>98.290800000000004</v>
      </c>
      <c r="BJ38" s="348">
        <v>1.35511</v>
      </c>
      <c r="BK38" s="348" t="s">
        <v>430</v>
      </c>
      <c r="BL38" s="348">
        <v>0.35409000000000002</v>
      </c>
      <c r="BM38" s="373"/>
      <c r="BN38" s="372" t="s">
        <v>668</v>
      </c>
      <c r="BO38" s="372" t="s">
        <v>4500</v>
      </c>
      <c r="BP38" s="372" t="s">
        <v>4381</v>
      </c>
      <c r="BQ38" s="372" t="s">
        <v>4382</v>
      </c>
      <c r="BR38" s="372" t="s">
        <v>4502</v>
      </c>
      <c r="BS38" s="373"/>
      <c r="BT38" s="354" t="s">
        <v>555</v>
      </c>
    </row>
    <row r="39" spans="1:72" s="428" customFormat="1" x14ac:dyDescent="0.25">
      <c r="A39" s="345" t="s">
        <v>5896</v>
      </c>
      <c r="B39" s="373"/>
      <c r="C39" s="719">
        <v>44074</v>
      </c>
      <c r="D39" s="373"/>
      <c r="E39" s="346">
        <v>3094.06</v>
      </c>
      <c r="F39" s="373"/>
      <c r="G39" s="347">
        <v>59.574300000000001</v>
      </c>
      <c r="H39" s="374"/>
      <c r="I39" s="348">
        <v>-0.47410000000000002</v>
      </c>
      <c r="J39" s="348">
        <v>2.0799999999999999E-2</v>
      </c>
      <c r="K39" s="348">
        <v>0.88719999999999999</v>
      </c>
      <c r="L39" s="348">
        <v>5.2869000000000002</v>
      </c>
      <c r="M39" s="348">
        <v>-4.4756</v>
      </c>
      <c r="N39" s="350">
        <v>6.0495000000000001</v>
      </c>
      <c r="O39" s="348">
        <v>6.4955999999999996</v>
      </c>
      <c r="P39" s="348">
        <v>9.8003999999999998</v>
      </c>
      <c r="Q39" s="348">
        <v>10.7761</v>
      </c>
      <c r="R39" s="348" t="s">
        <v>430</v>
      </c>
      <c r="S39" s="348">
        <v>9.8299999999999998E-2</v>
      </c>
      <c r="T39" s="348">
        <v>15.033799999999999</v>
      </c>
      <c r="U39" s="348">
        <v>-3</v>
      </c>
      <c r="V39" s="348">
        <v>5.7247000000000003</v>
      </c>
      <c r="W39" s="348">
        <v>0.5726</v>
      </c>
      <c r="X39" s="348">
        <v>16.568899999999999</v>
      </c>
      <c r="Y39" s="374"/>
      <c r="Z39" s="346">
        <v>149</v>
      </c>
      <c r="AA39" s="346">
        <v>125</v>
      </c>
      <c r="AB39" s="346">
        <v>166</v>
      </c>
      <c r="AC39" s="346">
        <v>43</v>
      </c>
      <c r="AD39" s="346">
        <v>194</v>
      </c>
      <c r="AE39" s="346">
        <v>100</v>
      </c>
      <c r="AF39" s="346">
        <v>35</v>
      </c>
      <c r="AG39" s="346">
        <v>87</v>
      </c>
      <c r="AH39" s="346">
        <v>28</v>
      </c>
      <c r="AI39" s="346" t="s">
        <v>430</v>
      </c>
      <c r="AJ39" s="346">
        <v>228</v>
      </c>
      <c r="AK39" s="346">
        <v>116</v>
      </c>
      <c r="AL39" s="346">
        <v>156</v>
      </c>
      <c r="AM39" s="346">
        <v>102</v>
      </c>
      <c r="AN39" s="346">
        <v>135</v>
      </c>
      <c r="AO39" s="373"/>
      <c r="AP39" s="348" t="s">
        <v>430</v>
      </c>
      <c r="AQ39" s="348" t="s">
        <v>430</v>
      </c>
      <c r="AR39" s="348">
        <v>9.89</v>
      </c>
      <c r="AS39" s="348">
        <v>7.56</v>
      </c>
      <c r="AT39" s="348">
        <v>2.35</v>
      </c>
      <c r="AU39" s="351"/>
      <c r="AV39" s="346" t="s">
        <v>430</v>
      </c>
      <c r="AW39" s="346" t="s">
        <v>430</v>
      </c>
      <c r="AX39" s="346">
        <v>32</v>
      </c>
      <c r="AY39" s="346">
        <v>54</v>
      </c>
      <c r="AZ39" s="346">
        <v>135</v>
      </c>
      <c r="BA39" s="374"/>
      <c r="BB39" s="348">
        <v>16.6876007734244</v>
      </c>
      <c r="BC39" s="348">
        <v>0.99950273883478702</v>
      </c>
      <c r="BD39" s="348">
        <v>2.0973868775964001E-2</v>
      </c>
      <c r="BE39" s="375">
        <v>-1.2271093641110099E-2</v>
      </c>
      <c r="BF39" s="374"/>
      <c r="BG39" s="372">
        <v>3.8100000000000002E-2</v>
      </c>
      <c r="BH39" s="373"/>
      <c r="BI39" s="348">
        <v>74.215500000000006</v>
      </c>
      <c r="BJ39" s="348">
        <v>25.445599999999999</v>
      </c>
      <c r="BK39" s="348" t="s">
        <v>430</v>
      </c>
      <c r="BL39" s="348">
        <v>0.33889999999999998</v>
      </c>
      <c r="BM39" s="373"/>
      <c r="BN39" s="372" t="s">
        <v>5878</v>
      </c>
      <c r="BO39" s="372" t="s">
        <v>5879</v>
      </c>
      <c r="BP39" s="372" t="s">
        <v>430</v>
      </c>
      <c r="BQ39" s="372" t="s">
        <v>430</v>
      </c>
      <c r="BR39" s="372" t="s">
        <v>430</v>
      </c>
      <c r="BS39" s="373"/>
      <c r="BT39" s="354" t="s">
        <v>555</v>
      </c>
    </row>
    <row r="40" spans="1:72" s="428" customFormat="1" x14ac:dyDescent="0.25">
      <c r="A40" s="345" t="s">
        <v>5897</v>
      </c>
      <c r="B40" s="373"/>
      <c r="C40" s="719">
        <v>42083</v>
      </c>
      <c r="D40" s="373"/>
      <c r="E40" s="346">
        <v>3086.49</v>
      </c>
      <c r="F40" s="373"/>
      <c r="G40" s="347">
        <v>797.77700000000004</v>
      </c>
      <c r="H40" s="374"/>
      <c r="I40" s="348">
        <v>-0.1837</v>
      </c>
      <c r="J40" s="348">
        <v>0.23200000000000001</v>
      </c>
      <c r="K40" s="348">
        <v>2.6265000000000001</v>
      </c>
      <c r="L40" s="348">
        <v>3.7827999999999999</v>
      </c>
      <c r="M40" s="348">
        <v>7.3662000000000001</v>
      </c>
      <c r="N40" s="350">
        <v>12.203200000000001</v>
      </c>
      <c r="O40" s="348">
        <v>0.49759999999999999</v>
      </c>
      <c r="P40" s="348">
        <v>19.832100000000001</v>
      </c>
      <c r="Q40" s="348">
        <v>13.790900000000001</v>
      </c>
      <c r="R40" s="348">
        <v>13.4465</v>
      </c>
      <c r="S40" s="348">
        <v>4.1344000000000003</v>
      </c>
      <c r="T40" s="348">
        <v>23.8169</v>
      </c>
      <c r="U40" s="348">
        <v>8.0180000000000007</v>
      </c>
      <c r="V40" s="348">
        <v>10.523999999999999</v>
      </c>
      <c r="W40" s="348">
        <v>1.0578000000000001</v>
      </c>
      <c r="X40" s="348">
        <v>13.284700000000001</v>
      </c>
      <c r="Y40" s="374"/>
      <c r="Z40" s="346">
        <v>79</v>
      </c>
      <c r="AA40" s="346">
        <v>102</v>
      </c>
      <c r="AB40" s="346">
        <v>92</v>
      </c>
      <c r="AC40" s="346">
        <v>86</v>
      </c>
      <c r="AD40" s="346">
        <v>59</v>
      </c>
      <c r="AE40" s="346">
        <v>60</v>
      </c>
      <c r="AF40" s="346">
        <v>77</v>
      </c>
      <c r="AG40" s="346">
        <v>31</v>
      </c>
      <c r="AH40" s="346">
        <v>20</v>
      </c>
      <c r="AI40" s="346">
        <v>8</v>
      </c>
      <c r="AJ40" s="346">
        <v>79</v>
      </c>
      <c r="AK40" s="346">
        <v>30</v>
      </c>
      <c r="AL40" s="346">
        <v>38</v>
      </c>
      <c r="AM40" s="346">
        <v>68</v>
      </c>
      <c r="AN40" s="346">
        <v>108</v>
      </c>
      <c r="AO40" s="373"/>
      <c r="AP40" s="348">
        <v>14.75</v>
      </c>
      <c r="AQ40" s="348">
        <v>16.690000000000001</v>
      </c>
      <c r="AR40" s="348">
        <v>15.33</v>
      </c>
      <c r="AS40" s="348">
        <v>11.3</v>
      </c>
      <c r="AT40" s="348">
        <v>17.34</v>
      </c>
      <c r="AU40" s="351"/>
      <c r="AV40" s="346">
        <v>7</v>
      </c>
      <c r="AW40" s="346">
        <v>15</v>
      </c>
      <c r="AX40" s="346">
        <v>21</v>
      </c>
      <c r="AY40" s="346">
        <v>39</v>
      </c>
      <c r="AZ40" s="346">
        <v>52</v>
      </c>
      <c r="BA40" s="374"/>
      <c r="BB40" s="348">
        <v>19.305638378825801</v>
      </c>
      <c r="BC40" s="348">
        <v>0.99917272489273901</v>
      </c>
      <c r="BD40" s="348">
        <v>5.9630749016565801E-2</v>
      </c>
      <c r="BE40" s="375">
        <v>-8.7378524547943003E-3</v>
      </c>
      <c r="BF40" s="374"/>
      <c r="BG40" s="372">
        <v>0.1421</v>
      </c>
      <c r="BH40" s="373"/>
      <c r="BI40" s="348">
        <v>86.571200000000005</v>
      </c>
      <c r="BJ40" s="348">
        <v>13.2347</v>
      </c>
      <c r="BK40" s="348" t="s">
        <v>430</v>
      </c>
      <c r="BL40" s="348">
        <v>0.19409999999999999</v>
      </c>
      <c r="BM40" s="373"/>
      <c r="BN40" s="372" t="s">
        <v>4527</v>
      </c>
      <c r="BO40" s="372" t="s">
        <v>4528</v>
      </c>
      <c r="BP40" s="372" t="s">
        <v>4529</v>
      </c>
      <c r="BQ40" s="372" t="s">
        <v>4530</v>
      </c>
      <c r="BR40" s="372" t="s">
        <v>4531</v>
      </c>
      <c r="BS40" s="373"/>
      <c r="BT40" s="354" t="s">
        <v>555</v>
      </c>
    </row>
    <row r="41" spans="1:72" s="428" customFormat="1" x14ac:dyDescent="0.25">
      <c r="A41" s="345" t="s">
        <v>5898</v>
      </c>
      <c r="B41" s="373"/>
      <c r="C41" s="719">
        <v>43656</v>
      </c>
      <c r="D41" s="373"/>
      <c r="E41" s="346">
        <v>3072.48</v>
      </c>
      <c r="F41" s="373"/>
      <c r="G41" s="347">
        <v>59.142400000000002</v>
      </c>
      <c r="H41" s="374"/>
      <c r="I41" s="348">
        <v>-0.47420000000000001</v>
      </c>
      <c r="J41" s="348">
        <v>2.0799999999999999E-2</v>
      </c>
      <c r="K41" s="348">
        <v>0.88839999999999997</v>
      </c>
      <c r="L41" s="348">
        <v>5.2922000000000002</v>
      </c>
      <c r="M41" s="348">
        <v>-4.4663000000000004</v>
      </c>
      <c r="N41" s="350">
        <v>6.0632999999999999</v>
      </c>
      <c r="O41" s="348">
        <v>6.4865000000000004</v>
      </c>
      <c r="P41" s="348">
        <v>9.7821999999999996</v>
      </c>
      <c r="Q41" s="348">
        <v>10.7362</v>
      </c>
      <c r="R41" s="348" t="s">
        <v>430</v>
      </c>
      <c r="S41" s="348">
        <v>0.10100000000000001</v>
      </c>
      <c r="T41" s="348">
        <v>15.0413</v>
      </c>
      <c r="U41" s="348">
        <v>-2.9897</v>
      </c>
      <c r="V41" s="348">
        <v>5.7390999999999996</v>
      </c>
      <c r="W41" s="348">
        <v>0.5736</v>
      </c>
      <c r="X41" s="348">
        <v>9.6981999999999999</v>
      </c>
      <c r="Y41" s="374"/>
      <c r="Z41" s="346">
        <v>150</v>
      </c>
      <c r="AA41" s="346">
        <v>125</v>
      </c>
      <c r="AB41" s="346">
        <v>164</v>
      </c>
      <c r="AC41" s="346">
        <v>41</v>
      </c>
      <c r="AD41" s="346">
        <v>191</v>
      </c>
      <c r="AE41" s="346">
        <v>97</v>
      </c>
      <c r="AF41" s="346">
        <v>36</v>
      </c>
      <c r="AG41" s="346">
        <v>88</v>
      </c>
      <c r="AH41" s="346">
        <v>29</v>
      </c>
      <c r="AI41" s="346" t="s">
        <v>430</v>
      </c>
      <c r="AJ41" s="346">
        <v>226</v>
      </c>
      <c r="AK41" s="346">
        <v>113</v>
      </c>
      <c r="AL41" s="346">
        <v>154</v>
      </c>
      <c r="AM41" s="346">
        <v>99</v>
      </c>
      <c r="AN41" s="346">
        <v>133</v>
      </c>
      <c r="AO41" s="373"/>
      <c r="AP41" s="348" t="s">
        <v>430</v>
      </c>
      <c r="AQ41" s="348">
        <v>12.09</v>
      </c>
      <c r="AR41" s="348">
        <v>9.86</v>
      </c>
      <c r="AS41" s="348">
        <v>7.55</v>
      </c>
      <c r="AT41" s="348">
        <v>2.36</v>
      </c>
      <c r="AU41" s="351"/>
      <c r="AV41" s="346" t="s">
        <v>430</v>
      </c>
      <c r="AW41" s="346">
        <v>23</v>
      </c>
      <c r="AX41" s="346">
        <v>33</v>
      </c>
      <c r="AY41" s="346">
        <v>55</v>
      </c>
      <c r="AZ41" s="346">
        <v>133</v>
      </c>
      <c r="BA41" s="374"/>
      <c r="BB41" s="348">
        <v>16.684678806817701</v>
      </c>
      <c r="BC41" s="348">
        <v>0.99932805393250002</v>
      </c>
      <c r="BD41" s="348">
        <v>2.0890771160514299E-2</v>
      </c>
      <c r="BE41" s="375">
        <v>-1.36555202138738E-2</v>
      </c>
      <c r="BF41" s="374"/>
      <c r="BG41" s="372">
        <v>0.38800000000000001</v>
      </c>
      <c r="BH41" s="373"/>
      <c r="BI41" s="348">
        <v>74.260999999999996</v>
      </c>
      <c r="BJ41" s="348">
        <v>25.461200000000002</v>
      </c>
      <c r="BK41" s="348" t="s">
        <v>430</v>
      </c>
      <c r="BL41" s="348">
        <v>0.27779999999999999</v>
      </c>
      <c r="BM41" s="373"/>
      <c r="BN41" s="372" t="s">
        <v>4978</v>
      </c>
      <c r="BO41" s="372" t="s">
        <v>4979</v>
      </c>
      <c r="BP41" s="372" t="s">
        <v>430</v>
      </c>
      <c r="BQ41" s="372" t="s">
        <v>430</v>
      </c>
      <c r="BR41" s="372" t="s">
        <v>430</v>
      </c>
      <c r="BS41" s="373"/>
      <c r="BT41" s="354" t="s">
        <v>555</v>
      </c>
    </row>
    <row r="42" spans="1:72" s="428" customFormat="1" x14ac:dyDescent="0.25">
      <c r="A42" s="345" t="s">
        <v>5899</v>
      </c>
      <c r="B42" s="373"/>
      <c r="C42" s="719">
        <v>44592</v>
      </c>
      <c r="D42" s="373"/>
      <c r="E42" s="346">
        <v>3061.06</v>
      </c>
      <c r="F42" s="373"/>
      <c r="G42" s="347">
        <v>236.822</v>
      </c>
      <c r="H42" s="374"/>
      <c r="I42" s="348">
        <v>-1.4075</v>
      </c>
      <c r="J42" s="348">
        <v>0.49680000000000002</v>
      </c>
      <c r="K42" s="348">
        <v>6.5728999999999997</v>
      </c>
      <c r="L42" s="348">
        <v>-8.2385000000000002</v>
      </c>
      <c r="M42" s="348">
        <v>-10.0717</v>
      </c>
      <c r="N42" s="350">
        <v>103.24</v>
      </c>
      <c r="O42" s="348">
        <v>65.114199999999997</v>
      </c>
      <c r="P42" s="348">
        <v>46.344499999999996</v>
      </c>
      <c r="Q42" s="348" t="s">
        <v>430</v>
      </c>
      <c r="R42" s="348" t="s">
        <v>430</v>
      </c>
      <c r="S42" s="348">
        <v>6.1860999999999997</v>
      </c>
      <c r="T42" s="348">
        <v>4.3890000000000002</v>
      </c>
      <c r="U42" s="348">
        <v>4.0705999999999998</v>
      </c>
      <c r="V42" s="348">
        <v>66.799400000000006</v>
      </c>
      <c r="W42" s="348">
        <v>9.6470000000000002</v>
      </c>
      <c r="X42" s="348">
        <v>33.5366</v>
      </c>
      <c r="Y42" s="374"/>
      <c r="Z42" s="346">
        <v>237</v>
      </c>
      <c r="AA42" s="346">
        <v>74</v>
      </c>
      <c r="AB42" s="346">
        <v>18</v>
      </c>
      <c r="AC42" s="346">
        <v>260</v>
      </c>
      <c r="AD42" s="346">
        <v>235</v>
      </c>
      <c r="AE42" s="346">
        <v>5</v>
      </c>
      <c r="AF42" s="346">
        <v>2</v>
      </c>
      <c r="AG42" s="346">
        <v>3</v>
      </c>
      <c r="AH42" s="346" t="s">
        <v>430</v>
      </c>
      <c r="AI42" s="346" t="s">
        <v>430</v>
      </c>
      <c r="AJ42" s="346">
        <v>40</v>
      </c>
      <c r="AK42" s="346">
        <v>234</v>
      </c>
      <c r="AL42" s="346">
        <v>79</v>
      </c>
      <c r="AM42" s="346">
        <v>6</v>
      </c>
      <c r="AN42" s="346">
        <v>6</v>
      </c>
      <c r="AO42" s="373"/>
      <c r="AP42" s="348" t="s">
        <v>430</v>
      </c>
      <c r="AQ42" s="348" t="s">
        <v>430</v>
      </c>
      <c r="AR42" s="348" t="s">
        <v>430</v>
      </c>
      <c r="AS42" s="348">
        <v>61.31</v>
      </c>
      <c r="AT42" s="348">
        <v>28.3</v>
      </c>
      <c r="AU42" s="351"/>
      <c r="AV42" s="346" t="s">
        <v>430</v>
      </c>
      <c r="AW42" s="346" t="s">
        <v>430</v>
      </c>
      <c r="AX42" s="346" t="s">
        <v>430</v>
      </c>
      <c r="AY42" s="346">
        <v>2</v>
      </c>
      <c r="AZ42" s="346">
        <v>16</v>
      </c>
      <c r="BA42" s="374"/>
      <c r="BB42" s="348">
        <v>45.217008686213603</v>
      </c>
      <c r="BC42" s="348">
        <v>0.98485598376375605</v>
      </c>
      <c r="BD42" s="348">
        <v>7.3914499874301598E-2</v>
      </c>
      <c r="BE42" s="375">
        <v>-8.50879347982572E-2</v>
      </c>
      <c r="BF42" s="374"/>
      <c r="BG42" s="372">
        <v>10.7707</v>
      </c>
      <c r="BH42" s="373"/>
      <c r="BI42" s="348" t="s">
        <v>430</v>
      </c>
      <c r="BJ42" s="348" t="s">
        <v>430</v>
      </c>
      <c r="BK42" s="348" t="s">
        <v>430</v>
      </c>
      <c r="BL42" s="348" t="s">
        <v>430</v>
      </c>
      <c r="BM42" s="373"/>
      <c r="BN42" s="372" t="s">
        <v>5900</v>
      </c>
      <c r="BO42" s="372" t="s">
        <v>5901</v>
      </c>
      <c r="BP42" s="372" t="s">
        <v>430</v>
      </c>
      <c r="BQ42" s="372" t="s">
        <v>430</v>
      </c>
      <c r="BR42" s="372" t="s">
        <v>430</v>
      </c>
      <c r="BS42" s="373"/>
      <c r="BT42" s="354" t="s">
        <v>555</v>
      </c>
    </row>
    <row r="43" spans="1:72" s="428" customFormat="1" x14ac:dyDescent="0.25">
      <c r="A43" s="345" t="s">
        <v>5902</v>
      </c>
      <c r="B43" s="373"/>
      <c r="C43" s="719">
        <v>43335</v>
      </c>
      <c r="D43" s="373"/>
      <c r="E43" s="346">
        <v>2742.81</v>
      </c>
      <c r="F43" s="373"/>
      <c r="G43" s="347">
        <v>78.532700000000006</v>
      </c>
      <c r="H43" s="374"/>
      <c r="I43" s="348">
        <v>-0.18379999999999999</v>
      </c>
      <c r="J43" s="348">
        <v>0.2319</v>
      </c>
      <c r="K43" s="348">
        <v>2.6267999999999998</v>
      </c>
      <c r="L43" s="348">
        <v>3.601</v>
      </c>
      <c r="M43" s="348">
        <v>7.2027000000000001</v>
      </c>
      <c r="N43" s="350">
        <v>12.073700000000001</v>
      </c>
      <c r="O43" s="348">
        <v>0.46200000000000002</v>
      </c>
      <c r="P43" s="348">
        <v>19.8078</v>
      </c>
      <c r="Q43" s="348">
        <v>13.798400000000001</v>
      </c>
      <c r="R43" s="348" t="s">
        <v>430</v>
      </c>
      <c r="S43" s="348">
        <v>4.1303000000000001</v>
      </c>
      <c r="T43" s="348">
        <v>23.602699999999999</v>
      </c>
      <c r="U43" s="348">
        <v>7.8583999999999996</v>
      </c>
      <c r="V43" s="348">
        <v>10.381399999999999</v>
      </c>
      <c r="W43" s="348">
        <v>1.0583</v>
      </c>
      <c r="X43" s="348">
        <v>12.471299999999999</v>
      </c>
      <c r="Y43" s="374"/>
      <c r="Z43" s="346">
        <v>80</v>
      </c>
      <c r="AA43" s="346">
        <v>103</v>
      </c>
      <c r="AB43" s="346">
        <v>91</v>
      </c>
      <c r="AC43" s="346">
        <v>102</v>
      </c>
      <c r="AD43" s="346">
        <v>67</v>
      </c>
      <c r="AE43" s="346">
        <v>65</v>
      </c>
      <c r="AF43" s="346">
        <v>78</v>
      </c>
      <c r="AG43" s="346">
        <v>33</v>
      </c>
      <c r="AH43" s="346">
        <v>19</v>
      </c>
      <c r="AI43" s="346" t="s">
        <v>430</v>
      </c>
      <c r="AJ43" s="346">
        <v>81</v>
      </c>
      <c r="AK43" s="346">
        <v>38</v>
      </c>
      <c r="AL43" s="346">
        <v>44</v>
      </c>
      <c r="AM43" s="346">
        <v>72</v>
      </c>
      <c r="AN43" s="346">
        <v>107</v>
      </c>
      <c r="AO43" s="373"/>
      <c r="AP43" s="348" t="s">
        <v>430</v>
      </c>
      <c r="AQ43" s="348">
        <v>16.71</v>
      </c>
      <c r="AR43" s="348">
        <v>15.3</v>
      </c>
      <c r="AS43" s="348">
        <v>11.24</v>
      </c>
      <c r="AT43" s="348">
        <v>17.05</v>
      </c>
      <c r="AU43" s="351"/>
      <c r="AV43" s="346" t="s">
        <v>430</v>
      </c>
      <c r="AW43" s="346">
        <v>14</v>
      </c>
      <c r="AX43" s="346">
        <v>22</v>
      </c>
      <c r="AY43" s="346">
        <v>41</v>
      </c>
      <c r="AZ43" s="346">
        <v>60</v>
      </c>
      <c r="BA43" s="374"/>
      <c r="BB43" s="348">
        <v>19.308465327008101</v>
      </c>
      <c r="BC43" s="348">
        <v>0.99931085030858602</v>
      </c>
      <c r="BD43" s="348">
        <v>5.9532944781262601E-2</v>
      </c>
      <c r="BE43" s="375">
        <v>-1.06180799925775E-2</v>
      </c>
      <c r="BF43" s="374"/>
      <c r="BG43" s="372">
        <v>0.26989999999999997</v>
      </c>
      <c r="BH43" s="373"/>
      <c r="BI43" s="348">
        <v>86.566900000000004</v>
      </c>
      <c r="BJ43" s="348">
        <v>13.2348</v>
      </c>
      <c r="BK43" s="348" t="s">
        <v>430</v>
      </c>
      <c r="BL43" s="348">
        <v>0.1983</v>
      </c>
      <c r="BM43" s="373"/>
      <c r="BN43" s="372" t="s">
        <v>4527</v>
      </c>
      <c r="BO43" s="372" t="s">
        <v>4528</v>
      </c>
      <c r="BP43" s="372" t="s">
        <v>4529</v>
      </c>
      <c r="BQ43" s="372" t="s">
        <v>4530</v>
      </c>
      <c r="BR43" s="372" t="s">
        <v>4531</v>
      </c>
      <c r="BS43" s="373"/>
      <c r="BT43" s="354" t="s">
        <v>555</v>
      </c>
    </row>
    <row r="44" spans="1:72" s="428" customFormat="1" x14ac:dyDescent="0.25">
      <c r="A44" s="345" t="s">
        <v>5903</v>
      </c>
      <c r="B44" s="373"/>
      <c r="C44" s="719">
        <v>44972</v>
      </c>
      <c r="D44" s="373"/>
      <c r="E44" s="346">
        <v>2703.97</v>
      </c>
      <c r="F44" s="373"/>
      <c r="G44" s="347">
        <v>185.86770000000001</v>
      </c>
      <c r="H44" s="374"/>
      <c r="I44" s="348">
        <v>-0.1246</v>
      </c>
      <c r="J44" s="348">
        <v>0.51529999999999998</v>
      </c>
      <c r="K44" s="348">
        <v>3.5083000000000002</v>
      </c>
      <c r="L44" s="348">
        <v>8.0053999999999998</v>
      </c>
      <c r="M44" s="348">
        <v>16.234200000000001</v>
      </c>
      <c r="N44" s="350">
        <v>10.280200000000001</v>
      </c>
      <c r="O44" s="348">
        <v>0.747</v>
      </c>
      <c r="P44" s="348">
        <v>17.048200000000001</v>
      </c>
      <c r="Q44" s="348" t="s">
        <v>430</v>
      </c>
      <c r="R44" s="348" t="s">
        <v>430</v>
      </c>
      <c r="S44" s="348">
        <v>4.2157999999999998</v>
      </c>
      <c r="T44" s="348">
        <v>29.2881</v>
      </c>
      <c r="U44" s="348">
        <v>10.690099999999999</v>
      </c>
      <c r="V44" s="348">
        <v>10.6691</v>
      </c>
      <c r="W44" s="348">
        <v>2.9255</v>
      </c>
      <c r="X44" s="348">
        <v>22.325399999999998</v>
      </c>
      <c r="Y44" s="374"/>
      <c r="Z44" s="346">
        <v>65</v>
      </c>
      <c r="AA44" s="346">
        <v>66</v>
      </c>
      <c r="AB44" s="346">
        <v>61</v>
      </c>
      <c r="AC44" s="346">
        <v>18</v>
      </c>
      <c r="AD44" s="346">
        <v>21</v>
      </c>
      <c r="AE44" s="346">
        <v>81</v>
      </c>
      <c r="AF44" s="346">
        <v>70</v>
      </c>
      <c r="AG44" s="346">
        <v>50</v>
      </c>
      <c r="AH44" s="346" t="s">
        <v>430</v>
      </c>
      <c r="AI44" s="346" t="s">
        <v>430</v>
      </c>
      <c r="AJ44" s="346">
        <v>71</v>
      </c>
      <c r="AK44" s="346">
        <v>14</v>
      </c>
      <c r="AL44" s="346">
        <v>26</v>
      </c>
      <c r="AM44" s="346">
        <v>65</v>
      </c>
      <c r="AN44" s="346">
        <v>55</v>
      </c>
      <c r="AO44" s="373"/>
      <c r="AP44" s="348" t="s">
        <v>430</v>
      </c>
      <c r="AQ44" s="348" t="s">
        <v>430</v>
      </c>
      <c r="AR44" s="348" t="s">
        <v>430</v>
      </c>
      <c r="AS44" s="348">
        <v>10.55</v>
      </c>
      <c r="AT44" s="348">
        <v>24.48</v>
      </c>
      <c r="AU44" s="351"/>
      <c r="AV44" s="346" t="s">
        <v>430</v>
      </c>
      <c r="AW44" s="346" t="s">
        <v>430</v>
      </c>
      <c r="AX44" s="346" t="s">
        <v>430</v>
      </c>
      <c r="AY44" s="346">
        <v>44</v>
      </c>
      <c r="AZ44" s="346">
        <v>37</v>
      </c>
      <c r="BA44" s="374"/>
      <c r="BB44" s="348">
        <v>19.918772972451698</v>
      </c>
      <c r="BC44" s="348">
        <v>0.99946542260839299</v>
      </c>
      <c r="BD44" s="348">
        <v>5.4853472860363697E-2</v>
      </c>
      <c r="BE44" s="375">
        <v>-3.3338890118666399E-2</v>
      </c>
      <c r="BF44" s="374"/>
      <c r="BG44" s="372">
        <v>0.114</v>
      </c>
      <c r="BH44" s="373"/>
      <c r="BI44" s="348" t="s">
        <v>430</v>
      </c>
      <c r="BJ44" s="348">
        <v>7.1786899999999996</v>
      </c>
      <c r="BK44" s="348">
        <v>92.697400000000002</v>
      </c>
      <c r="BL44" s="348">
        <v>0.12391000000000001</v>
      </c>
      <c r="BM44" s="373"/>
      <c r="BN44" s="372" t="s">
        <v>4557</v>
      </c>
      <c r="BO44" s="372" t="s">
        <v>4558</v>
      </c>
      <c r="BP44" s="372" t="s">
        <v>2187</v>
      </c>
      <c r="BQ44" s="372" t="s">
        <v>4559</v>
      </c>
      <c r="BR44" s="372" t="s">
        <v>4611</v>
      </c>
      <c r="BS44" s="373"/>
      <c r="BT44" s="354" t="s">
        <v>555</v>
      </c>
    </row>
    <row r="45" spans="1:72" s="428" customFormat="1" x14ac:dyDescent="0.25">
      <c r="A45" s="345" t="s">
        <v>5904</v>
      </c>
      <c r="B45" s="373"/>
      <c r="C45" s="719">
        <v>43761</v>
      </c>
      <c r="D45" s="373"/>
      <c r="E45" s="346">
        <v>2534.6799999999998</v>
      </c>
      <c r="F45" s="373"/>
      <c r="G45" s="347">
        <v>59.046199999999999</v>
      </c>
      <c r="H45" s="374"/>
      <c r="I45" s="348">
        <v>-0.47399999999999998</v>
      </c>
      <c r="J45" s="348">
        <v>2.1499999999999998E-2</v>
      </c>
      <c r="K45" s="348">
        <v>0.89059999999999995</v>
      </c>
      <c r="L45" s="348">
        <v>5.2956000000000003</v>
      </c>
      <c r="M45" s="348">
        <v>-4.46</v>
      </c>
      <c r="N45" s="350">
        <v>6.0762999999999998</v>
      </c>
      <c r="O45" s="348">
        <v>6.4667000000000003</v>
      </c>
      <c r="P45" s="348">
        <v>9.7685999999999993</v>
      </c>
      <c r="Q45" s="348">
        <v>10.715</v>
      </c>
      <c r="R45" s="348" t="s">
        <v>430</v>
      </c>
      <c r="S45" s="348">
        <v>0.1043</v>
      </c>
      <c r="T45" s="348">
        <v>15.047599999999999</v>
      </c>
      <c r="U45" s="348">
        <v>-2.9824999999999999</v>
      </c>
      <c r="V45" s="348">
        <v>5.7510000000000003</v>
      </c>
      <c r="W45" s="348">
        <v>0.5756</v>
      </c>
      <c r="X45" s="348">
        <v>10.6845</v>
      </c>
      <c r="Y45" s="374"/>
      <c r="Z45" s="346">
        <v>148</v>
      </c>
      <c r="AA45" s="346">
        <v>120</v>
      </c>
      <c r="AB45" s="346">
        <v>161</v>
      </c>
      <c r="AC45" s="346">
        <v>38</v>
      </c>
      <c r="AD45" s="346">
        <v>188</v>
      </c>
      <c r="AE45" s="346">
        <v>95</v>
      </c>
      <c r="AF45" s="346">
        <v>37</v>
      </c>
      <c r="AG45" s="346">
        <v>89</v>
      </c>
      <c r="AH45" s="346">
        <v>30</v>
      </c>
      <c r="AI45" s="346" t="s">
        <v>430</v>
      </c>
      <c r="AJ45" s="346">
        <v>223</v>
      </c>
      <c r="AK45" s="346">
        <v>112</v>
      </c>
      <c r="AL45" s="346">
        <v>151</v>
      </c>
      <c r="AM45" s="346">
        <v>97</v>
      </c>
      <c r="AN45" s="346">
        <v>130</v>
      </c>
      <c r="AO45" s="373"/>
      <c r="AP45" s="348" t="s">
        <v>430</v>
      </c>
      <c r="AQ45" s="348" t="s">
        <v>430</v>
      </c>
      <c r="AR45" s="348">
        <v>9.84</v>
      </c>
      <c r="AS45" s="348">
        <v>7.54</v>
      </c>
      <c r="AT45" s="348">
        <v>2.38</v>
      </c>
      <c r="AU45" s="351"/>
      <c r="AV45" s="346" t="s">
        <v>430</v>
      </c>
      <c r="AW45" s="346" t="s">
        <v>430</v>
      </c>
      <c r="AX45" s="346">
        <v>35</v>
      </c>
      <c r="AY45" s="346">
        <v>56</v>
      </c>
      <c r="AZ45" s="346">
        <v>130</v>
      </c>
      <c r="BA45" s="374"/>
      <c r="BB45" s="348">
        <v>16.6827270859641</v>
      </c>
      <c r="BC45" s="348">
        <v>0.99920991210477295</v>
      </c>
      <c r="BD45" s="348">
        <v>2.0831377596977702E-2</v>
      </c>
      <c r="BE45" s="375">
        <v>-1.4644318697079901E-2</v>
      </c>
      <c r="BF45" s="374"/>
      <c r="BG45" s="372">
        <v>0.54369999999999996</v>
      </c>
      <c r="BH45" s="373"/>
      <c r="BI45" s="348">
        <v>74.225499999999997</v>
      </c>
      <c r="BJ45" s="348">
        <v>25.449000000000002</v>
      </c>
      <c r="BK45" s="348" t="s">
        <v>430</v>
      </c>
      <c r="BL45" s="348">
        <v>0.32550000000000001</v>
      </c>
      <c r="BM45" s="373"/>
      <c r="BN45" s="372" t="s">
        <v>5861</v>
      </c>
      <c r="BO45" s="372" t="s">
        <v>5862</v>
      </c>
      <c r="BP45" s="372" t="s">
        <v>430</v>
      </c>
      <c r="BQ45" s="372" t="s">
        <v>430</v>
      </c>
      <c r="BR45" s="372" t="s">
        <v>430</v>
      </c>
      <c r="BS45" s="373"/>
      <c r="BT45" s="354" t="s">
        <v>555</v>
      </c>
    </row>
    <row r="46" spans="1:72" s="428" customFormat="1" ht="11" x14ac:dyDescent="0.3">
      <c r="A46" s="841" t="s">
        <v>5905</v>
      </c>
      <c r="B46" s="842"/>
      <c r="C46" s="843">
        <v>39394</v>
      </c>
      <c r="D46" s="842"/>
      <c r="E46" s="844">
        <v>2653.04</v>
      </c>
      <c r="F46" s="842"/>
      <c r="G46" s="845">
        <v>86.001000000000005</v>
      </c>
      <c r="H46" s="847"/>
      <c r="I46" s="846">
        <v>-0.94320000000000004</v>
      </c>
      <c r="J46" s="846">
        <v>-0.34379999999999999</v>
      </c>
      <c r="K46" s="846">
        <v>2.6391</v>
      </c>
      <c r="L46" s="846">
        <v>4.3108000000000004</v>
      </c>
      <c r="M46" s="846">
        <v>-12.2064</v>
      </c>
      <c r="N46" s="848">
        <v>25.543199999999999</v>
      </c>
      <c r="O46" s="846">
        <v>11.026199999999999</v>
      </c>
      <c r="P46" s="846">
        <v>23.911899999999999</v>
      </c>
      <c r="Q46" s="846">
        <v>31.0212</v>
      </c>
      <c r="R46" s="846">
        <v>10.787800000000001</v>
      </c>
      <c r="S46" s="846">
        <v>1.0596000000000001</v>
      </c>
      <c r="T46" s="846">
        <v>9.5440000000000005</v>
      </c>
      <c r="U46" s="846">
        <v>1.0154000000000001</v>
      </c>
      <c r="V46" s="846">
        <v>14.3758</v>
      </c>
      <c r="W46" s="846">
        <v>2.6069</v>
      </c>
      <c r="X46" s="846">
        <v>6.0472000000000001</v>
      </c>
      <c r="Y46" s="847"/>
      <c r="Z46" s="844">
        <v>213</v>
      </c>
      <c r="AA46" s="844">
        <v>160</v>
      </c>
      <c r="AB46" s="844">
        <v>85</v>
      </c>
      <c r="AC46" s="844">
        <v>77</v>
      </c>
      <c r="AD46" s="844">
        <v>256</v>
      </c>
      <c r="AE46" s="844">
        <v>30</v>
      </c>
      <c r="AF46" s="844">
        <v>26</v>
      </c>
      <c r="AG46" s="844">
        <v>20</v>
      </c>
      <c r="AH46" s="844">
        <v>2</v>
      </c>
      <c r="AI46" s="844">
        <v>39</v>
      </c>
      <c r="AJ46" s="844">
        <v>198</v>
      </c>
      <c r="AK46" s="844">
        <v>168</v>
      </c>
      <c r="AL46" s="844">
        <v>120</v>
      </c>
      <c r="AM46" s="844">
        <v>42</v>
      </c>
      <c r="AN46" s="844">
        <v>66</v>
      </c>
      <c r="AO46" s="842"/>
      <c r="AP46" s="846">
        <v>19.22</v>
      </c>
      <c r="AQ46" s="846">
        <v>28.56</v>
      </c>
      <c r="AR46" s="846">
        <v>25.53</v>
      </c>
      <c r="AS46" s="846">
        <v>14.91</v>
      </c>
      <c r="AT46" s="846">
        <v>4.24</v>
      </c>
      <c r="AU46" s="849"/>
      <c r="AV46" s="844">
        <v>4</v>
      </c>
      <c r="AW46" s="844">
        <v>2</v>
      </c>
      <c r="AX46" s="844">
        <v>3</v>
      </c>
      <c r="AY46" s="844">
        <v>26</v>
      </c>
      <c r="AZ46" s="844">
        <v>119</v>
      </c>
      <c r="BA46" s="847"/>
      <c r="BB46" s="846">
        <v>24.9762850637327</v>
      </c>
      <c r="BC46" s="846">
        <v>0.99882164287806996</v>
      </c>
      <c r="BD46" s="846">
        <v>6.0912964921808199E-2</v>
      </c>
      <c r="BE46" s="852">
        <v>-4.2679045589491003E-2</v>
      </c>
      <c r="BF46" s="847"/>
      <c r="BG46" s="855">
        <v>1.5819000000000001</v>
      </c>
      <c r="BH46" s="842"/>
      <c r="BI46" s="846">
        <v>86.758600000000001</v>
      </c>
      <c r="BJ46" s="846">
        <v>11.461399999999999</v>
      </c>
      <c r="BK46" s="846">
        <v>1.7687200000000001</v>
      </c>
      <c r="BL46" s="846">
        <v>1.128E-2</v>
      </c>
      <c r="BM46" s="842"/>
      <c r="BN46" s="855" t="s">
        <v>5906</v>
      </c>
      <c r="BO46" s="855" t="s">
        <v>4945</v>
      </c>
      <c r="BP46" s="855" t="s">
        <v>430</v>
      </c>
      <c r="BQ46" s="855" t="s">
        <v>430</v>
      </c>
      <c r="BR46" s="855" t="s">
        <v>430</v>
      </c>
      <c r="BS46" s="842"/>
      <c r="BT46" s="856" t="s">
        <v>555</v>
      </c>
    </row>
    <row r="47" spans="1:72" s="428" customFormat="1" x14ac:dyDescent="0.25">
      <c r="A47" s="345" t="s">
        <v>5907</v>
      </c>
      <c r="B47" s="373"/>
      <c r="C47" s="719">
        <v>42951</v>
      </c>
      <c r="D47" s="373"/>
      <c r="E47" s="346">
        <v>2353.3000000000002</v>
      </c>
      <c r="F47" s="373"/>
      <c r="G47" s="347">
        <v>80.371200000000002</v>
      </c>
      <c r="H47" s="374"/>
      <c r="I47" s="348">
        <v>-0.18379999999999999</v>
      </c>
      <c r="J47" s="348">
        <v>0.23180000000000001</v>
      </c>
      <c r="K47" s="348">
        <v>2.6212</v>
      </c>
      <c r="L47" s="348">
        <v>3.7662</v>
      </c>
      <c r="M47" s="348">
        <v>7.3715999999999999</v>
      </c>
      <c r="N47" s="350">
        <v>12.2159</v>
      </c>
      <c r="O47" s="348">
        <v>0.56089999999999995</v>
      </c>
      <c r="P47" s="348">
        <v>19.886500000000002</v>
      </c>
      <c r="Q47" s="348">
        <v>13.85</v>
      </c>
      <c r="R47" s="348" t="s">
        <v>430</v>
      </c>
      <c r="S47" s="348">
        <v>4.1062000000000003</v>
      </c>
      <c r="T47" s="348">
        <v>23.7897</v>
      </c>
      <c r="U47" s="348">
        <v>8.0257000000000005</v>
      </c>
      <c r="V47" s="348">
        <v>10.5283</v>
      </c>
      <c r="W47" s="348">
        <v>1.0561</v>
      </c>
      <c r="X47" s="348">
        <v>12.270099999999999</v>
      </c>
      <c r="Y47" s="374"/>
      <c r="Z47" s="346">
        <v>80</v>
      </c>
      <c r="AA47" s="346">
        <v>104</v>
      </c>
      <c r="AB47" s="346">
        <v>94</v>
      </c>
      <c r="AC47" s="346">
        <v>87</v>
      </c>
      <c r="AD47" s="346">
        <v>58</v>
      </c>
      <c r="AE47" s="346">
        <v>58</v>
      </c>
      <c r="AF47" s="346">
        <v>72</v>
      </c>
      <c r="AG47" s="346">
        <v>29</v>
      </c>
      <c r="AH47" s="346">
        <v>17</v>
      </c>
      <c r="AI47" s="346" t="s">
        <v>430</v>
      </c>
      <c r="AJ47" s="346">
        <v>83</v>
      </c>
      <c r="AK47" s="346">
        <v>31</v>
      </c>
      <c r="AL47" s="346">
        <v>37</v>
      </c>
      <c r="AM47" s="346">
        <v>67</v>
      </c>
      <c r="AN47" s="346">
        <v>110</v>
      </c>
      <c r="AO47" s="373"/>
      <c r="AP47" s="348" t="s">
        <v>430</v>
      </c>
      <c r="AQ47" s="348">
        <v>16.77</v>
      </c>
      <c r="AR47" s="348">
        <v>15.39</v>
      </c>
      <c r="AS47" s="348">
        <v>11.36</v>
      </c>
      <c r="AT47" s="348">
        <v>17.34</v>
      </c>
      <c r="AU47" s="351"/>
      <c r="AV47" s="346" t="s">
        <v>430</v>
      </c>
      <c r="AW47" s="346">
        <v>12</v>
      </c>
      <c r="AX47" s="346">
        <v>19</v>
      </c>
      <c r="AY47" s="346">
        <v>37</v>
      </c>
      <c r="AZ47" s="346">
        <v>52</v>
      </c>
      <c r="BA47" s="374"/>
      <c r="BB47" s="348">
        <v>19.308451744120401</v>
      </c>
      <c r="BC47" s="348">
        <v>0.99931610154061001</v>
      </c>
      <c r="BD47" s="348">
        <v>5.9818803418335897E-2</v>
      </c>
      <c r="BE47" s="375">
        <v>-5.10549711915131E-3</v>
      </c>
      <c r="BF47" s="374"/>
      <c r="BG47" s="372">
        <v>0.13400000000000001</v>
      </c>
      <c r="BH47" s="373"/>
      <c r="BI47" s="348">
        <v>86.5578</v>
      </c>
      <c r="BJ47" s="348">
        <v>13.2324</v>
      </c>
      <c r="BK47" s="348" t="s">
        <v>430</v>
      </c>
      <c r="BL47" s="348">
        <v>0.20979999999999999</v>
      </c>
      <c r="BM47" s="373"/>
      <c r="BN47" s="372" t="s">
        <v>4527</v>
      </c>
      <c r="BO47" s="372" t="s">
        <v>4528</v>
      </c>
      <c r="BP47" s="372" t="s">
        <v>4529</v>
      </c>
      <c r="BQ47" s="372" t="s">
        <v>4530</v>
      </c>
      <c r="BR47" s="372" t="s">
        <v>4531</v>
      </c>
      <c r="BS47" s="373"/>
      <c r="BT47" s="354" t="s">
        <v>555</v>
      </c>
    </row>
    <row r="48" spans="1:72" s="428" customFormat="1" x14ac:dyDescent="0.25">
      <c r="A48" s="345" t="s">
        <v>5908</v>
      </c>
      <c r="B48" s="373"/>
      <c r="C48" s="719">
        <v>44064</v>
      </c>
      <c r="D48" s="373"/>
      <c r="E48" s="346">
        <v>2152.7600000000002</v>
      </c>
      <c r="F48" s="373"/>
      <c r="G48" s="347">
        <v>59.289099999999998</v>
      </c>
      <c r="H48" s="374"/>
      <c r="I48" s="348">
        <v>-0.47420000000000001</v>
      </c>
      <c r="J48" s="348">
        <v>2.1399999999999999E-2</v>
      </c>
      <c r="K48" s="348">
        <v>0.88759999999999994</v>
      </c>
      <c r="L48" s="348">
        <v>5.2873999999999999</v>
      </c>
      <c r="M48" s="348">
        <v>-4.4745999999999997</v>
      </c>
      <c r="N48" s="350">
        <v>6.0514000000000001</v>
      </c>
      <c r="O48" s="348">
        <v>6.4641000000000002</v>
      </c>
      <c r="P48" s="348">
        <v>9.7492000000000001</v>
      </c>
      <c r="Q48" s="348">
        <v>10.6874</v>
      </c>
      <c r="R48" s="348" t="s">
        <v>430</v>
      </c>
      <c r="S48" s="348">
        <v>9.8599999999999993E-2</v>
      </c>
      <c r="T48" s="348">
        <v>15.033099999999999</v>
      </c>
      <c r="U48" s="348">
        <v>-2.9998999999999998</v>
      </c>
      <c r="V48" s="348">
        <v>5.7279999999999998</v>
      </c>
      <c r="W48" s="348">
        <v>0.57279999999999998</v>
      </c>
      <c r="X48" s="348">
        <v>17.630600000000001</v>
      </c>
      <c r="Y48" s="374"/>
      <c r="Z48" s="346">
        <v>150</v>
      </c>
      <c r="AA48" s="346">
        <v>121</v>
      </c>
      <c r="AB48" s="346">
        <v>165</v>
      </c>
      <c r="AC48" s="346">
        <v>42</v>
      </c>
      <c r="AD48" s="346">
        <v>193</v>
      </c>
      <c r="AE48" s="346">
        <v>99</v>
      </c>
      <c r="AF48" s="346">
        <v>38</v>
      </c>
      <c r="AG48" s="346">
        <v>92</v>
      </c>
      <c r="AH48" s="346">
        <v>32</v>
      </c>
      <c r="AI48" s="346" t="s">
        <v>430</v>
      </c>
      <c r="AJ48" s="346">
        <v>227</v>
      </c>
      <c r="AK48" s="346">
        <v>117</v>
      </c>
      <c r="AL48" s="346">
        <v>155</v>
      </c>
      <c r="AM48" s="346">
        <v>101</v>
      </c>
      <c r="AN48" s="346">
        <v>134</v>
      </c>
      <c r="AO48" s="373"/>
      <c r="AP48" s="348" t="s">
        <v>430</v>
      </c>
      <c r="AQ48" s="348" t="s">
        <v>430</v>
      </c>
      <c r="AR48" s="348">
        <v>9.82</v>
      </c>
      <c r="AS48" s="348">
        <v>7.53</v>
      </c>
      <c r="AT48" s="348">
        <v>2.35</v>
      </c>
      <c r="AU48" s="351"/>
      <c r="AV48" s="346" t="s">
        <v>430</v>
      </c>
      <c r="AW48" s="346" t="s">
        <v>430</v>
      </c>
      <c r="AX48" s="346">
        <v>36</v>
      </c>
      <c r="AY48" s="346">
        <v>57</v>
      </c>
      <c r="AZ48" s="346">
        <v>135</v>
      </c>
      <c r="BA48" s="374"/>
      <c r="BB48" s="348">
        <v>16.684306479229001</v>
      </c>
      <c r="BC48" s="348">
        <v>0.99930571173757898</v>
      </c>
      <c r="BD48" s="348">
        <v>2.0739316434579502E-2</v>
      </c>
      <c r="BE48" s="375">
        <v>-1.6182117452033198E-2</v>
      </c>
      <c r="BF48" s="374"/>
      <c r="BG48" s="372">
        <v>5.5399999999999998E-2</v>
      </c>
      <c r="BH48" s="373"/>
      <c r="BI48" s="348">
        <v>74.222499999999997</v>
      </c>
      <c r="BJ48" s="348">
        <v>25.448</v>
      </c>
      <c r="BK48" s="348" t="s">
        <v>430</v>
      </c>
      <c r="BL48" s="348">
        <v>0.32950000000000002</v>
      </c>
      <c r="BM48" s="373"/>
      <c r="BN48" s="372" t="s">
        <v>5861</v>
      </c>
      <c r="BO48" s="372" t="s">
        <v>5862</v>
      </c>
      <c r="BP48" s="372" t="s">
        <v>430</v>
      </c>
      <c r="BQ48" s="372" t="s">
        <v>430</v>
      </c>
      <c r="BR48" s="372" t="s">
        <v>430</v>
      </c>
      <c r="BS48" s="373"/>
      <c r="BT48" s="354" t="s">
        <v>555</v>
      </c>
    </row>
    <row r="49" spans="1:72" s="428" customFormat="1" ht="11" x14ac:dyDescent="0.3">
      <c r="A49" s="841" t="s">
        <v>5909</v>
      </c>
      <c r="B49" s="842"/>
      <c r="C49" s="843">
        <v>45707</v>
      </c>
      <c r="D49" s="842"/>
      <c r="E49" s="844">
        <v>1870.98</v>
      </c>
      <c r="F49" s="842"/>
      <c r="G49" s="845">
        <v>30.036999999999999</v>
      </c>
      <c r="H49" s="847"/>
      <c r="I49" s="846">
        <v>-0.4012</v>
      </c>
      <c r="J49" s="846">
        <v>-0.33839999999999998</v>
      </c>
      <c r="K49" s="846">
        <v>1.0326</v>
      </c>
      <c r="L49" s="846">
        <v>1.6893</v>
      </c>
      <c r="M49" s="846">
        <v>-0.59899999999999998</v>
      </c>
      <c r="N49" s="848">
        <v>2.3447</v>
      </c>
      <c r="O49" s="846" t="s">
        <v>430</v>
      </c>
      <c r="P49" s="846" t="s">
        <v>430</v>
      </c>
      <c r="Q49" s="846" t="s">
        <v>430</v>
      </c>
      <c r="R49" s="846" t="s">
        <v>430</v>
      </c>
      <c r="S49" s="846">
        <v>2.0139999999999998</v>
      </c>
      <c r="T49" s="846">
        <v>12.1076</v>
      </c>
      <c r="U49" s="846">
        <v>-3.1345999999999998</v>
      </c>
      <c r="V49" s="846">
        <v>2.6695000000000002</v>
      </c>
      <c r="W49" s="846">
        <v>-0.55620000000000003</v>
      </c>
      <c r="X49" s="846">
        <v>7.6539000000000001</v>
      </c>
      <c r="Y49" s="847"/>
      <c r="Z49" s="844">
        <v>125</v>
      </c>
      <c r="AA49" s="844">
        <v>154</v>
      </c>
      <c r="AB49" s="844">
        <v>152</v>
      </c>
      <c r="AC49" s="844">
        <v>168</v>
      </c>
      <c r="AD49" s="844">
        <v>136</v>
      </c>
      <c r="AE49" s="844">
        <v>136</v>
      </c>
      <c r="AF49" s="844" t="s">
        <v>430</v>
      </c>
      <c r="AG49" s="844" t="s">
        <v>430</v>
      </c>
      <c r="AH49" s="844" t="s">
        <v>430</v>
      </c>
      <c r="AI49" s="844" t="s">
        <v>430</v>
      </c>
      <c r="AJ49" s="844">
        <v>159</v>
      </c>
      <c r="AK49" s="844">
        <v>143</v>
      </c>
      <c r="AL49" s="844">
        <v>163</v>
      </c>
      <c r="AM49" s="844">
        <v>139</v>
      </c>
      <c r="AN49" s="844">
        <v>165</v>
      </c>
      <c r="AO49" s="842"/>
      <c r="AP49" s="846" t="s">
        <v>430</v>
      </c>
      <c r="AQ49" s="846" t="s">
        <v>430</v>
      </c>
      <c r="AR49" s="846" t="s">
        <v>430</v>
      </c>
      <c r="AS49" s="846" t="s">
        <v>430</v>
      </c>
      <c r="AT49" s="846">
        <v>2.02</v>
      </c>
      <c r="AU49" s="849"/>
      <c r="AV49" s="844" t="s">
        <v>430</v>
      </c>
      <c r="AW49" s="844" t="s">
        <v>430</v>
      </c>
      <c r="AX49" s="844" t="s">
        <v>430</v>
      </c>
      <c r="AY49" s="844" t="s">
        <v>430</v>
      </c>
      <c r="AZ49" s="844">
        <v>146</v>
      </c>
      <c r="BA49" s="847"/>
      <c r="BB49" s="846">
        <v>13.0134461446491</v>
      </c>
      <c r="BC49" s="846">
        <v>0</v>
      </c>
      <c r="BD49" s="846">
        <v>2.7125518322166298E-2</v>
      </c>
      <c r="BE49" s="852" t="s">
        <v>430</v>
      </c>
      <c r="BF49" s="847"/>
      <c r="BG49" s="855" t="s">
        <v>430</v>
      </c>
      <c r="BH49" s="842"/>
      <c r="BI49" s="846">
        <v>80.438900000000004</v>
      </c>
      <c r="BJ49" s="846">
        <v>19.243200000000002</v>
      </c>
      <c r="BK49" s="846" t="s">
        <v>430</v>
      </c>
      <c r="BL49" s="846">
        <v>0.31790000000000002</v>
      </c>
      <c r="BM49" s="842"/>
      <c r="BN49" s="855" t="s">
        <v>5910</v>
      </c>
      <c r="BO49" s="855" t="s">
        <v>5911</v>
      </c>
      <c r="BP49" s="855" t="s">
        <v>5912</v>
      </c>
      <c r="BQ49" s="855" t="s">
        <v>5913</v>
      </c>
      <c r="BR49" s="855" t="s">
        <v>2002</v>
      </c>
      <c r="BS49" s="842"/>
      <c r="BT49" s="856" t="s">
        <v>555</v>
      </c>
    </row>
    <row r="50" spans="1:72" s="428" customFormat="1" x14ac:dyDescent="0.25">
      <c r="A50" s="345" t="s">
        <v>5914</v>
      </c>
      <c r="B50" s="373"/>
      <c r="C50" s="719">
        <v>44825</v>
      </c>
      <c r="D50" s="373"/>
      <c r="E50" s="346">
        <v>2142.27</v>
      </c>
      <c r="F50" s="373"/>
      <c r="G50" s="347">
        <v>235.69370000000001</v>
      </c>
      <c r="H50" s="374"/>
      <c r="I50" s="348">
        <v>-1.3983000000000001</v>
      </c>
      <c r="J50" s="348">
        <v>0.49149999999999999</v>
      </c>
      <c r="K50" s="348">
        <v>6.5194999999999999</v>
      </c>
      <c r="L50" s="348">
        <v>-8.2149000000000001</v>
      </c>
      <c r="M50" s="348">
        <v>-10.078200000000001</v>
      </c>
      <c r="N50" s="350">
        <v>102.745</v>
      </c>
      <c r="O50" s="348">
        <v>64.881</v>
      </c>
      <c r="P50" s="348">
        <v>46.219499999999996</v>
      </c>
      <c r="Q50" s="348" t="s">
        <v>430</v>
      </c>
      <c r="R50" s="348" t="s">
        <v>430</v>
      </c>
      <c r="S50" s="348">
        <v>6.1296999999999997</v>
      </c>
      <c r="T50" s="348">
        <v>1.9049</v>
      </c>
      <c r="U50" s="348">
        <v>3.9842</v>
      </c>
      <c r="V50" s="348">
        <v>66.462100000000007</v>
      </c>
      <c r="W50" s="348">
        <v>9.5709999999999997</v>
      </c>
      <c r="X50" s="348">
        <v>42.9741</v>
      </c>
      <c r="Y50" s="374"/>
      <c r="Z50" s="346">
        <v>231</v>
      </c>
      <c r="AA50" s="346">
        <v>78</v>
      </c>
      <c r="AB50" s="346">
        <v>23</v>
      </c>
      <c r="AC50" s="346">
        <v>255</v>
      </c>
      <c r="AD50" s="346">
        <v>236</v>
      </c>
      <c r="AE50" s="346">
        <v>8</v>
      </c>
      <c r="AF50" s="346">
        <v>6</v>
      </c>
      <c r="AG50" s="346">
        <v>6</v>
      </c>
      <c r="AH50" s="346" t="s">
        <v>430</v>
      </c>
      <c r="AI50" s="346" t="s">
        <v>430</v>
      </c>
      <c r="AJ50" s="346">
        <v>45</v>
      </c>
      <c r="AK50" s="346">
        <v>252</v>
      </c>
      <c r="AL50" s="346">
        <v>85</v>
      </c>
      <c r="AM50" s="346">
        <v>9</v>
      </c>
      <c r="AN50" s="346">
        <v>11</v>
      </c>
      <c r="AO50" s="373"/>
      <c r="AP50" s="348" t="s">
        <v>430</v>
      </c>
      <c r="AQ50" s="348" t="s">
        <v>430</v>
      </c>
      <c r="AR50" s="348" t="s">
        <v>430</v>
      </c>
      <c r="AS50" s="348">
        <v>61.09</v>
      </c>
      <c r="AT50" s="348">
        <v>28.06</v>
      </c>
      <c r="AU50" s="351"/>
      <c r="AV50" s="346" t="s">
        <v>430</v>
      </c>
      <c r="AW50" s="346" t="s">
        <v>430</v>
      </c>
      <c r="AX50" s="346" t="s">
        <v>430</v>
      </c>
      <c r="AY50" s="346">
        <v>5</v>
      </c>
      <c r="AZ50" s="346">
        <v>22</v>
      </c>
      <c r="BA50" s="374"/>
      <c r="BB50" s="348">
        <v>45.014435175369798</v>
      </c>
      <c r="BC50" s="348">
        <v>0</v>
      </c>
      <c r="BD50" s="348">
        <v>7.4026377726144996E-2</v>
      </c>
      <c r="BE50" s="375" t="s">
        <v>430</v>
      </c>
      <c r="BF50" s="374"/>
      <c r="BG50" s="372" t="s">
        <v>430</v>
      </c>
      <c r="BH50" s="373"/>
      <c r="BI50" s="348" t="s">
        <v>430</v>
      </c>
      <c r="BJ50" s="348" t="s">
        <v>430</v>
      </c>
      <c r="BK50" s="348" t="s">
        <v>430</v>
      </c>
      <c r="BL50" s="348" t="s">
        <v>430</v>
      </c>
      <c r="BM50" s="373"/>
      <c r="BN50" s="372" t="s">
        <v>5915</v>
      </c>
      <c r="BO50" s="372" t="s">
        <v>5916</v>
      </c>
      <c r="BP50" s="372" t="s">
        <v>430</v>
      </c>
      <c r="BQ50" s="372" t="s">
        <v>430</v>
      </c>
      <c r="BR50" s="372" t="s">
        <v>430</v>
      </c>
      <c r="BS50" s="373"/>
      <c r="BT50" s="354" t="s">
        <v>555</v>
      </c>
    </row>
    <row r="51" spans="1:72" s="428" customFormat="1" x14ac:dyDescent="0.25">
      <c r="A51" s="345" t="s">
        <v>5917</v>
      </c>
      <c r="B51" s="373"/>
      <c r="C51" s="719">
        <v>44629</v>
      </c>
      <c r="D51" s="373"/>
      <c r="E51" s="346">
        <v>1867.5</v>
      </c>
      <c r="F51" s="373"/>
      <c r="G51" s="347">
        <v>24.0501</v>
      </c>
      <c r="H51" s="374"/>
      <c r="I51" s="348">
        <v>-0.1009</v>
      </c>
      <c r="J51" s="348">
        <v>0.52880000000000005</v>
      </c>
      <c r="K51" s="348">
        <v>2.5918999999999999</v>
      </c>
      <c r="L51" s="348">
        <v>3.0164</v>
      </c>
      <c r="M51" s="348">
        <v>7.9458000000000002</v>
      </c>
      <c r="N51" s="350">
        <v>11.9305</v>
      </c>
      <c r="O51" s="348">
        <v>4.2339000000000002</v>
      </c>
      <c r="P51" s="348">
        <v>18.175599999999999</v>
      </c>
      <c r="Q51" s="348" t="s">
        <v>430</v>
      </c>
      <c r="R51" s="348" t="s">
        <v>430</v>
      </c>
      <c r="S51" s="348">
        <v>3.4253</v>
      </c>
      <c r="T51" s="348">
        <v>21.389700000000001</v>
      </c>
      <c r="U51" s="348">
        <v>6.0377000000000001</v>
      </c>
      <c r="V51" s="348">
        <v>12.386799999999999</v>
      </c>
      <c r="W51" s="348">
        <v>1.6647000000000001</v>
      </c>
      <c r="X51" s="348">
        <v>20.5215</v>
      </c>
      <c r="Y51" s="374"/>
      <c r="Z51" s="346">
        <v>53</v>
      </c>
      <c r="AA51" s="346">
        <v>54</v>
      </c>
      <c r="AB51" s="346">
        <v>105</v>
      </c>
      <c r="AC51" s="346">
        <v>106</v>
      </c>
      <c r="AD51" s="346">
        <v>49</v>
      </c>
      <c r="AE51" s="346">
        <v>67</v>
      </c>
      <c r="AF51" s="346">
        <v>57</v>
      </c>
      <c r="AG51" s="346">
        <v>43</v>
      </c>
      <c r="AH51" s="346" t="s">
        <v>430</v>
      </c>
      <c r="AI51" s="346" t="s">
        <v>430</v>
      </c>
      <c r="AJ51" s="346">
        <v>112</v>
      </c>
      <c r="AK51" s="346">
        <v>55</v>
      </c>
      <c r="AL51" s="346">
        <v>57</v>
      </c>
      <c r="AM51" s="346">
        <v>52</v>
      </c>
      <c r="AN51" s="346">
        <v>80</v>
      </c>
      <c r="AO51" s="373"/>
      <c r="AP51" s="348" t="s">
        <v>430</v>
      </c>
      <c r="AQ51" s="348" t="s">
        <v>430</v>
      </c>
      <c r="AR51" s="348" t="s">
        <v>430</v>
      </c>
      <c r="AS51" s="348">
        <v>12.11</v>
      </c>
      <c r="AT51" s="348">
        <v>16.05</v>
      </c>
      <c r="AU51" s="351"/>
      <c r="AV51" s="346" t="s">
        <v>430</v>
      </c>
      <c r="AW51" s="346" t="s">
        <v>430</v>
      </c>
      <c r="AX51" s="346" t="s">
        <v>430</v>
      </c>
      <c r="AY51" s="346">
        <v>32</v>
      </c>
      <c r="AZ51" s="346">
        <v>68</v>
      </c>
      <c r="BA51" s="374"/>
      <c r="BB51" s="348">
        <v>16.4558348030648</v>
      </c>
      <c r="BC51" s="348">
        <v>1.00058250299993</v>
      </c>
      <c r="BD51" s="348">
        <v>6.9216320750283597E-2</v>
      </c>
      <c r="BE51" s="375">
        <v>-7.0911898433874097E-3</v>
      </c>
      <c r="BF51" s="374"/>
      <c r="BG51" s="372">
        <v>6.13E-2</v>
      </c>
      <c r="BH51" s="373"/>
      <c r="BI51" s="348">
        <v>11.0787</v>
      </c>
      <c r="BJ51" s="348">
        <v>84.553700000000006</v>
      </c>
      <c r="BK51" s="348">
        <v>4.2447900000000001</v>
      </c>
      <c r="BL51" s="348">
        <v>0.12281</v>
      </c>
      <c r="BM51" s="373"/>
      <c r="BN51" s="372" t="s">
        <v>4722</v>
      </c>
      <c r="BO51" s="372" t="s">
        <v>4723</v>
      </c>
      <c r="BP51" s="372" t="s">
        <v>4547</v>
      </c>
      <c r="BQ51" s="372" t="s">
        <v>4783</v>
      </c>
      <c r="BR51" s="372" t="s">
        <v>4548</v>
      </c>
      <c r="BS51" s="373"/>
      <c r="BT51" s="354" t="s">
        <v>555</v>
      </c>
    </row>
    <row r="52" spans="1:72" s="428" customFormat="1" x14ac:dyDescent="0.25">
      <c r="A52" s="345" t="s">
        <v>5918</v>
      </c>
      <c r="B52" s="373"/>
      <c r="C52" s="719">
        <v>44379</v>
      </c>
      <c r="D52" s="373"/>
      <c r="E52" s="346">
        <v>1720.75</v>
      </c>
      <c r="F52" s="373"/>
      <c r="G52" s="347">
        <v>27.6112</v>
      </c>
      <c r="H52" s="374"/>
      <c r="I52" s="348">
        <v>0.83450000000000002</v>
      </c>
      <c r="J52" s="348">
        <v>1.6332</v>
      </c>
      <c r="K52" s="348">
        <v>3.5026999999999999</v>
      </c>
      <c r="L52" s="348">
        <v>8.9204000000000008</v>
      </c>
      <c r="M52" s="348">
        <v>17.236000000000001</v>
      </c>
      <c r="N52" s="350">
        <v>22.461099999999998</v>
      </c>
      <c r="O52" s="348">
        <v>9.1357999999999997</v>
      </c>
      <c r="P52" s="348">
        <v>21.776</v>
      </c>
      <c r="Q52" s="348">
        <v>14.536899999999999</v>
      </c>
      <c r="R52" s="348" t="s">
        <v>430</v>
      </c>
      <c r="S52" s="348">
        <v>6.2129000000000003</v>
      </c>
      <c r="T52" s="348">
        <v>21.052900000000001</v>
      </c>
      <c r="U52" s="348">
        <v>18.636900000000001</v>
      </c>
      <c r="V52" s="348">
        <v>25.616199999999999</v>
      </c>
      <c r="W52" s="348">
        <v>1.2121999999999999</v>
      </c>
      <c r="X52" s="348">
        <v>13.243</v>
      </c>
      <c r="Y52" s="374"/>
      <c r="Z52" s="346">
        <v>1</v>
      </c>
      <c r="AA52" s="346">
        <v>23</v>
      </c>
      <c r="AB52" s="346">
        <v>65</v>
      </c>
      <c r="AC52" s="346">
        <v>10</v>
      </c>
      <c r="AD52" s="346">
        <v>13</v>
      </c>
      <c r="AE52" s="346">
        <v>33</v>
      </c>
      <c r="AF52" s="346">
        <v>28</v>
      </c>
      <c r="AG52" s="346">
        <v>23</v>
      </c>
      <c r="AH52" s="346">
        <v>15</v>
      </c>
      <c r="AI52" s="346" t="s">
        <v>430</v>
      </c>
      <c r="AJ52" s="346">
        <v>37</v>
      </c>
      <c r="AK52" s="346">
        <v>65</v>
      </c>
      <c r="AL52" s="346">
        <v>9</v>
      </c>
      <c r="AM52" s="346">
        <v>22</v>
      </c>
      <c r="AN52" s="346">
        <v>95</v>
      </c>
      <c r="AO52" s="373"/>
      <c r="AP52" s="348" t="s">
        <v>430</v>
      </c>
      <c r="AQ52" s="348" t="s">
        <v>430</v>
      </c>
      <c r="AR52" s="348">
        <v>19.88</v>
      </c>
      <c r="AS52" s="348">
        <v>18.559999999999999</v>
      </c>
      <c r="AT52" s="348">
        <v>34.54</v>
      </c>
      <c r="AU52" s="351"/>
      <c r="AV52" s="346" t="s">
        <v>430</v>
      </c>
      <c r="AW52" s="346" t="s">
        <v>430</v>
      </c>
      <c r="AX52" s="346">
        <v>7</v>
      </c>
      <c r="AY52" s="346">
        <v>15</v>
      </c>
      <c r="AZ52" s="346">
        <v>7</v>
      </c>
      <c r="BA52" s="374"/>
      <c r="BB52" s="348">
        <v>14.358572850280099</v>
      </c>
      <c r="BC52" s="348">
        <v>0.99900735277944597</v>
      </c>
      <c r="BD52" s="348">
        <v>8.8888856780918804E-2</v>
      </c>
      <c r="BE52" s="375">
        <v>-2.0630112883887299E-2</v>
      </c>
      <c r="BF52" s="374"/>
      <c r="BG52" s="372">
        <v>5.1799999999999999E-2</v>
      </c>
      <c r="BH52" s="373"/>
      <c r="BI52" s="348">
        <v>47.6021</v>
      </c>
      <c r="BJ52" s="348">
        <v>45.482599999999998</v>
      </c>
      <c r="BK52" s="348">
        <v>6.7121599999999999</v>
      </c>
      <c r="BL52" s="348">
        <v>0.20313999999999999</v>
      </c>
      <c r="BM52" s="373"/>
      <c r="BN52" s="372" t="s">
        <v>5919</v>
      </c>
      <c r="BO52" s="372" t="s">
        <v>5090</v>
      </c>
      <c r="BP52" s="372" t="s">
        <v>2656</v>
      </c>
      <c r="BQ52" s="372" t="s">
        <v>430</v>
      </c>
      <c r="BR52" s="372" t="s">
        <v>430</v>
      </c>
      <c r="BS52" s="373"/>
      <c r="BT52" s="354" t="s">
        <v>555</v>
      </c>
    </row>
    <row r="53" spans="1:72" s="428" customFormat="1" x14ac:dyDescent="0.25">
      <c r="A53" s="345" t="s">
        <v>5920</v>
      </c>
      <c r="B53" s="373"/>
      <c r="C53" s="719">
        <v>45251</v>
      </c>
      <c r="D53" s="373"/>
      <c r="E53" s="346">
        <v>1893.12</v>
      </c>
      <c r="F53" s="373"/>
      <c r="G53" s="347">
        <v>236.74529999999999</v>
      </c>
      <c r="H53" s="374"/>
      <c r="I53" s="348">
        <v>-1.3973</v>
      </c>
      <c r="J53" s="348">
        <v>0.49009999999999998</v>
      </c>
      <c r="K53" s="348">
        <v>6.5054999999999996</v>
      </c>
      <c r="L53" s="348">
        <v>-8.2280999999999995</v>
      </c>
      <c r="M53" s="348">
        <v>-10.1091</v>
      </c>
      <c r="N53" s="350">
        <v>102.527</v>
      </c>
      <c r="O53" s="348">
        <v>64.589500000000001</v>
      </c>
      <c r="P53" s="348" t="s">
        <v>430</v>
      </c>
      <c r="Q53" s="348" t="s">
        <v>430</v>
      </c>
      <c r="R53" s="348" t="s">
        <v>430</v>
      </c>
      <c r="S53" s="348">
        <v>6.1101999999999999</v>
      </c>
      <c r="T53" s="348">
        <v>1.8658999999999999</v>
      </c>
      <c r="U53" s="348">
        <v>3.9077999999999999</v>
      </c>
      <c r="V53" s="348">
        <v>66.320800000000006</v>
      </c>
      <c r="W53" s="348">
        <v>9.5519999999999996</v>
      </c>
      <c r="X53" s="348">
        <v>51.332000000000001</v>
      </c>
      <c r="Y53" s="374"/>
      <c r="Z53" s="346">
        <v>229</v>
      </c>
      <c r="AA53" s="346">
        <v>81</v>
      </c>
      <c r="AB53" s="346">
        <v>25</v>
      </c>
      <c r="AC53" s="346">
        <v>259</v>
      </c>
      <c r="AD53" s="346">
        <v>239</v>
      </c>
      <c r="AE53" s="346">
        <v>11</v>
      </c>
      <c r="AF53" s="346">
        <v>9</v>
      </c>
      <c r="AG53" s="346" t="s">
        <v>430</v>
      </c>
      <c r="AH53" s="346" t="s">
        <v>430</v>
      </c>
      <c r="AI53" s="346" t="s">
        <v>430</v>
      </c>
      <c r="AJ53" s="346">
        <v>47</v>
      </c>
      <c r="AK53" s="346">
        <v>254</v>
      </c>
      <c r="AL53" s="346">
        <v>88</v>
      </c>
      <c r="AM53" s="346">
        <v>12</v>
      </c>
      <c r="AN53" s="346">
        <v>14</v>
      </c>
      <c r="AO53" s="373"/>
      <c r="AP53" s="348" t="s">
        <v>430</v>
      </c>
      <c r="AQ53" s="348" t="s">
        <v>430</v>
      </c>
      <c r="AR53" s="348" t="s">
        <v>430</v>
      </c>
      <c r="AS53" s="348" t="s">
        <v>430</v>
      </c>
      <c r="AT53" s="348">
        <v>27.93</v>
      </c>
      <c r="AU53" s="351"/>
      <c r="AV53" s="346" t="s">
        <v>430</v>
      </c>
      <c r="AW53" s="346" t="s">
        <v>430</v>
      </c>
      <c r="AX53" s="346" t="s">
        <v>430</v>
      </c>
      <c r="AY53" s="346" t="s">
        <v>430</v>
      </c>
      <c r="AZ53" s="346">
        <v>25</v>
      </c>
      <c r="BA53" s="374"/>
      <c r="BB53" s="348">
        <v>47.294074428528297</v>
      </c>
      <c r="BC53" s="348">
        <v>0</v>
      </c>
      <c r="BD53" s="348">
        <v>8.2284571218219901E-2</v>
      </c>
      <c r="BE53" s="375" t="s">
        <v>430</v>
      </c>
      <c r="BF53" s="374"/>
      <c r="BG53" s="372" t="s">
        <v>430</v>
      </c>
      <c r="BH53" s="373"/>
      <c r="BI53" s="348" t="s">
        <v>430</v>
      </c>
      <c r="BJ53" s="348" t="s">
        <v>430</v>
      </c>
      <c r="BK53" s="348" t="s">
        <v>430</v>
      </c>
      <c r="BL53" s="348" t="s">
        <v>430</v>
      </c>
      <c r="BM53" s="373"/>
      <c r="BN53" s="372" t="s">
        <v>5864</v>
      </c>
      <c r="BO53" s="372" t="s">
        <v>5865</v>
      </c>
      <c r="BP53" s="372" t="s">
        <v>430</v>
      </c>
      <c r="BQ53" s="372" t="s">
        <v>430</v>
      </c>
      <c r="BR53" s="372" t="s">
        <v>430</v>
      </c>
      <c r="BS53" s="373"/>
      <c r="BT53" s="354" t="s">
        <v>555</v>
      </c>
    </row>
    <row r="54" spans="1:72" s="428" customFormat="1" x14ac:dyDescent="0.25">
      <c r="A54" s="345" t="s">
        <v>5921</v>
      </c>
      <c r="B54" s="373"/>
      <c r="C54" s="719">
        <v>44055</v>
      </c>
      <c r="D54" s="373"/>
      <c r="E54" s="346">
        <v>1581.73</v>
      </c>
      <c r="F54" s="373"/>
      <c r="G54" s="347">
        <v>28.078199999999999</v>
      </c>
      <c r="H54" s="374"/>
      <c r="I54" s="348">
        <v>-0.1731</v>
      </c>
      <c r="J54" s="348">
        <v>-0.4612</v>
      </c>
      <c r="K54" s="348">
        <v>0.25169999999999998</v>
      </c>
      <c r="L54" s="348">
        <v>4.4588000000000001</v>
      </c>
      <c r="M54" s="348">
        <v>9.4799999999999995E-2</v>
      </c>
      <c r="N54" s="350">
        <v>3.1349999999999998</v>
      </c>
      <c r="O54" s="348">
        <v>-4.6791999999999998</v>
      </c>
      <c r="P54" s="348">
        <v>12.449199999999999</v>
      </c>
      <c r="Q54" s="348">
        <v>10.333</v>
      </c>
      <c r="R54" s="348" t="s">
        <v>430</v>
      </c>
      <c r="S54" s="348">
        <v>3.5076000000000001</v>
      </c>
      <c r="T54" s="348">
        <v>13.624499999999999</v>
      </c>
      <c r="U54" s="348">
        <v>0.5504</v>
      </c>
      <c r="V54" s="348">
        <v>4.8105000000000002</v>
      </c>
      <c r="W54" s="348">
        <v>-1.1874</v>
      </c>
      <c r="X54" s="348">
        <v>15.476599999999999</v>
      </c>
      <c r="Y54" s="374"/>
      <c r="Z54" s="346">
        <v>74</v>
      </c>
      <c r="AA54" s="346">
        <v>183</v>
      </c>
      <c r="AB54" s="346">
        <v>216</v>
      </c>
      <c r="AC54" s="346">
        <v>67</v>
      </c>
      <c r="AD54" s="346">
        <v>123</v>
      </c>
      <c r="AE54" s="346">
        <v>132</v>
      </c>
      <c r="AF54" s="346">
        <v>145</v>
      </c>
      <c r="AG54" s="346">
        <v>66</v>
      </c>
      <c r="AH54" s="346">
        <v>36</v>
      </c>
      <c r="AI54" s="346" t="s">
        <v>430</v>
      </c>
      <c r="AJ54" s="346">
        <v>111</v>
      </c>
      <c r="AK54" s="346">
        <v>132</v>
      </c>
      <c r="AL54" s="346">
        <v>121</v>
      </c>
      <c r="AM54" s="346">
        <v>126</v>
      </c>
      <c r="AN54" s="346">
        <v>215</v>
      </c>
      <c r="AO54" s="373"/>
      <c r="AP54" s="348" t="s">
        <v>430</v>
      </c>
      <c r="AQ54" s="348" t="s">
        <v>430</v>
      </c>
      <c r="AR54" s="348">
        <v>10.17</v>
      </c>
      <c r="AS54" s="348">
        <v>3.6</v>
      </c>
      <c r="AT54" s="348">
        <v>6.25</v>
      </c>
      <c r="AU54" s="351"/>
      <c r="AV54" s="346" t="s">
        <v>430</v>
      </c>
      <c r="AW54" s="346" t="s">
        <v>430</v>
      </c>
      <c r="AX54" s="346">
        <v>30</v>
      </c>
      <c r="AY54" s="346">
        <v>93</v>
      </c>
      <c r="AZ54" s="346">
        <v>93</v>
      </c>
      <c r="BA54" s="374"/>
      <c r="BB54" s="348">
        <v>15.1566814601416</v>
      </c>
      <c r="BC54" s="348">
        <v>1.0008845402777</v>
      </c>
      <c r="BD54" s="348">
        <v>3.6943350873252297E-2</v>
      </c>
      <c r="BE54" s="375">
        <v>-5.1315884996647201E-2</v>
      </c>
      <c r="BF54" s="374"/>
      <c r="BG54" s="372">
        <v>0.1351</v>
      </c>
      <c r="BH54" s="373"/>
      <c r="BI54" s="348">
        <v>83.756100000000004</v>
      </c>
      <c r="BJ54" s="348">
        <v>15.8934</v>
      </c>
      <c r="BK54" s="348" t="s">
        <v>430</v>
      </c>
      <c r="BL54" s="348">
        <v>0.35049999999999998</v>
      </c>
      <c r="BM54" s="373"/>
      <c r="BN54" s="372" t="s">
        <v>5922</v>
      </c>
      <c r="BO54" s="372" t="s">
        <v>5923</v>
      </c>
      <c r="BP54" s="372" t="s">
        <v>4630</v>
      </c>
      <c r="BQ54" s="372" t="s">
        <v>5924</v>
      </c>
      <c r="BR54" s="372" t="s">
        <v>4632</v>
      </c>
      <c r="BS54" s="373"/>
      <c r="BT54" s="354" t="s">
        <v>555</v>
      </c>
    </row>
    <row r="55" spans="1:72" s="428" customFormat="1" x14ac:dyDescent="0.25">
      <c r="A55" s="345" t="s">
        <v>5925</v>
      </c>
      <c r="B55" s="373"/>
      <c r="C55" s="719">
        <v>43854</v>
      </c>
      <c r="D55" s="373"/>
      <c r="E55" s="346">
        <v>1471.61</v>
      </c>
      <c r="F55" s="373"/>
      <c r="G55" s="347">
        <v>768.40470000000005</v>
      </c>
      <c r="H55" s="374"/>
      <c r="I55" s="348">
        <v>-0.18310000000000001</v>
      </c>
      <c r="J55" s="348">
        <v>0.23699999999999999</v>
      </c>
      <c r="K55" s="348">
        <v>2.6486999999999998</v>
      </c>
      <c r="L55" s="348">
        <v>3.7223000000000002</v>
      </c>
      <c r="M55" s="348">
        <v>7.3296999999999999</v>
      </c>
      <c r="N55" s="350">
        <v>12.197100000000001</v>
      </c>
      <c r="O55" s="348">
        <v>0.51470000000000005</v>
      </c>
      <c r="P55" s="348">
        <v>19.822900000000001</v>
      </c>
      <c r="Q55" s="348">
        <v>13.771000000000001</v>
      </c>
      <c r="R55" s="348" t="s">
        <v>430</v>
      </c>
      <c r="S55" s="348">
        <v>4.1501999999999999</v>
      </c>
      <c r="T55" s="348">
        <v>23.746500000000001</v>
      </c>
      <c r="U55" s="348">
        <v>7.9916</v>
      </c>
      <c r="V55" s="348">
        <v>10.517300000000001</v>
      </c>
      <c r="W55" s="348">
        <v>1.0772999999999999</v>
      </c>
      <c r="X55" s="348">
        <v>15.831</v>
      </c>
      <c r="Y55" s="374"/>
      <c r="Z55" s="346">
        <v>76</v>
      </c>
      <c r="AA55" s="346">
        <v>98</v>
      </c>
      <c r="AB55" s="346">
        <v>82</v>
      </c>
      <c r="AC55" s="346">
        <v>91</v>
      </c>
      <c r="AD55" s="346">
        <v>60</v>
      </c>
      <c r="AE55" s="346">
        <v>61</v>
      </c>
      <c r="AF55" s="346">
        <v>75</v>
      </c>
      <c r="AG55" s="346">
        <v>32</v>
      </c>
      <c r="AH55" s="346">
        <v>21</v>
      </c>
      <c r="AI55" s="346" t="s">
        <v>430</v>
      </c>
      <c r="AJ55" s="346">
        <v>76</v>
      </c>
      <c r="AK55" s="346">
        <v>33</v>
      </c>
      <c r="AL55" s="346">
        <v>39</v>
      </c>
      <c r="AM55" s="346">
        <v>69</v>
      </c>
      <c r="AN55" s="346">
        <v>101</v>
      </c>
      <c r="AO55" s="373"/>
      <c r="AP55" s="348" t="s">
        <v>430</v>
      </c>
      <c r="AQ55" s="348" t="s">
        <v>430</v>
      </c>
      <c r="AR55" s="348">
        <v>15.3</v>
      </c>
      <c r="AS55" s="348">
        <v>11.3</v>
      </c>
      <c r="AT55" s="348">
        <v>17.29</v>
      </c>
      <c r="AU55" s="351"/>
      <c r="AV55" s="346" t="s">
        <v>430</v>
      </c>
      <c r="AW55" s="346" t="s">
        <v>430</v>
      </c>
      <c r="AX55" s="346">
        <v>22</v>
      </c>
      <c r="AY55" s="346">
        <v>39</v>
      </c>
      <c r="AZ55" s="346">
        <v>54</v>
      </c>
      <c r="BA55" s="374"/>
      <c r="BB55" s="348">
        <v>19.3071193075784</v>
      </c>
      <c r="BC55" s="348">
        <v>0.99924854215846404</v>
      </c>
      <c r="BD55" s="348">
        <v>5.9574437485140401E-2</v>
      </c>
      <c r="BE55" s="375">
        <v>-9.8247738838714797E-3</v>
      </c>
      <c r="BF55" s="374"/>
      <c r="BG55" s="372">
        <v>0.31419999999999998</v>
      </c>
      <c r="BH55" s="373"/>
      <c r="BI55" s="348">
        <v>86.582800000000006</v>
      </c>
      <c r="BJ55" s="348">
        <v>13.2361</v>
      </c>
      <c r="BK55" s="348" t="s">
        <v>430</v>
      </c>
      <c r="BL55" s="348">
        <v>0.18110000000000001</v>
      </c>
      <c r="BM55" s="373"/>
      <c r="BN55" s="372" t="s">
        <v>4527</v>
      </c>
      <c r="BO55" s="372" t="s">
        <v>4528</v>
      </c>
      <c r="BP55" s="372" t="s">
        <v>4529</v>
      </c>
      <c r="BQ55" s="372" t="s">
        <v>4530</v>
      </c>
      <c r="BR55" s="372" t="s">
        <v>4531</v>
      </c>
      <c r="BS55" s="373"/>
      <c r="BT55" s="354" t="s">
        <v>555</v>
      </c>
    </row>
    <row r="56" spans="1:72" s="428" customFormat="1" x14ac:dyDescent="0.25">
      <c r="A56" s="345" t="s">
        <v>5926</v>
      </c>
      <c r="B56" s="373"/>
      <c r="C56" s="719">
        <v>44792</v>
      </c>
      <c r="D56" s="373"/>
      <c r="E56" s="346">
        <v>1518.84</v>
      </c>
      <c r="F56" s="373"/>
      <c r="G56" s="347">
        <v>228.73089999999999</v>
      </c>
      <c r="H56" s="374"/>
      <c r="I56" s="348">
        <v>-1.4224000000000001</v>
      </c>
      <c r="J56" s="348">
        <v>0.50060000000000004</v>
      </c>
      <c r="K56" s="348">
        <v>6.6364000000000001</v>
      </c>
      <c r="L56" s="348">
        <v>-8.2964000000000002</v>
      </c>
      <c r="M56" s="348">
        <v>-10.175800000000001</v>
      </c>
      <c r="N56" s="350">
        <v>103.33799999999999</v>
      </c>
      <c r="O56" s="348">
        <v>65.012799999999999</v>
      </c>
      <c r="P56" s="348">
        <v>46.231400000000001</v>
      </c>
      <c r="Q56" s="348" t="s">
        <v>430</v>
      </c>
      <c r="R56" s="348" t="s">
        <v>430</v>
      </c>
      <c r="S56" s="348">
        <v>6.2408000000000001</v>
      </c>
      <c r="T56" s="348">
        <v>4.399</v>
      </c>
      <c r="U56" s="348">
        <v>3.9971000000000001</v>
      </c>
      <c r="V56" s="348">
        <v>66.906700000000001</v>
      </c>
      <c r="W56" s="348">
        <v>9.75</v>
      </c>
      <c r="X56" s="348">
        <v>41.846600000000002</v>
      </c>
      <c r="Y56" s="374"/>
      <c r="Z56" s="346">
        <v>240</v>
      </c>
      <c r="AA56" s="346">
        <v>72</v>
      </c>
      <c r="AB56" s="346">
        <v>15</v>
      </c>
      <c r="AC56" s="346">
        <v>265</v>
      </c>
      <c r="AD56" s="346">
        <v>245</v>
      </c>
      <c r="AE56" s="346">
        <v>3</v>
      </c>
      <c r="AF56" s="346">
        <v>3</v>
      </c>
      <c r="AG56" s="346">
        <v>5</v>
      </c>
      <c r="AH56" s="346" t="s">
        <v>430</v>
      </c>
      <c r="AI56" s="346" t="s">
        <v>430</v>
      </c>
      <c r="AJ56" s="346">
        <v>35</v>
      </c>
      <c r="AK56" s="346">
        <v>233</v>
      </c>
      <c r="AL56" s="346">
        <v>83</v>
      </c>
      <c r="AM56" s="346">
        <v>4</v>
      </c>
      <c r="AN56" s="346">
        <v>3</v>
      </c>
      <c r="AO56" s="373"/>
      <c r="AP56" s="348" t="s">
        <v>430</v>
      </c>
      <c r="AQ56" s="348" t="s">
        <v>430</v>
      </c>
      <c r="AR56" s="348" t="s">
        <v>430</v>
      </c>
      <c r="AS56" s="348">
        <v>61.21</v>
      </c>
      <c r="AT56" s="348">
        <v>28.26</v>
      </c>
      <c r="AU56" s="351"/>
      <c r="AV56" s="346" t="s">
        <v>430</v>
      </c>
      <c r="AW56" s="346" t="s">
        <v>430</v>
      </c>
      <c r="AX56" s="346" t="s">
        <v>430</v>
      </c>
      <c r="AY56" s="346">
        <v>3</v>
      </c>
      <c r="AZ56" s="346">
        <v>18</v>
      </c>
      <c r="BA56" s="374"/>
      <c r="BB56" s="348">
        <v>45.259664520225797</v>
      </c>
      <c r="BC56" s="348">
        <v>0.98582233466740699</v>
      </c>
      <c r="BD56" s="348">
        <v>7.4246592573653E-2</v>
      </c>
      <c r="BE56" s="375">
        <v>-7.0267529181075705E-2</v>
      </c>
      <c r="BF56" s="374"/>
      <c r="BG56" s="372">
        <v>10.2707</v>
      </c>
      <c r="BH56" s="373"/>
      <c r="BI56" s="348" t="s">
        <v>430</v>
      </c>
      <c r="BJ56" s="348" t="s">
        <v>430</v>
      </c>
      <c r="BK56" s="348" t="s">
        <v>430</v>
      </c>
      <c r="BL56" s="348" t="s">
        <v>430</v>
      </c>
      <c r="BM56" s="373"/>
      <c r="BN56" s="372" t="s">
        <v>5927</v>
      </c>
      <c r="BO56" s="372" t="s">
        <v>5928</v>
      </c>
      <c r="BP56" s="372" t="s">
        <v>430</v>
      </c>
      <c r="BQ56" s="372" t="s">
        <v>430</v>
      </c>
      <c r="BR56" s="372" t="s">
        <v>430</v>
      </c>
      <c r="BS56" s="373"/>
      <c r="BT56" s="354" t="s">
        <v>555</v>
      </c>
    </row>
    <row r="57" spans="1:72" s="428" customFormat="1" x14ac:dyDescent="0.25">
      <c r="A57" s="345" t="s">
        <v>5929</v>
      </c>
      <c r="B57" s="373"/>
      <c r="C57" s="719">
        <v>44508</v>
      </c>
      <c r="D57" s="373"/>
      <c r="E57" s="346">
        <v>1393.33</v>
      </c>
      <c r="F57" s="373"/>
      <c r="G57" s="347">
        <v>344.39170000000001</v>
      </c>
      <c r="H57" s="374"/>
      <c r="I57" s="348">
        <v>-0.26250000000000001</v>
      </c>
      <c r="J57" s="348">
        <v>-0.41899999999999998</v>
      </c>
      <c r="K57" s="348">
        <v>0.45119999999999999</v>
      </c>
      <c r="L57" s="348">
        <v>0.75149999999999995</v>
      </c>
      <c r="M57" s="348">
        <v>0.29930000000000001</v>
      </c>
      <c r="N57" s="350">
        <v>6.016</v>
      </c>
      <c r="O57" s="348">
        <v>2.1627999999999998</v>
      </c>
      <c r="P57" s="348">
        <v>14.132899999999999</v>
      </c>
      <c r="Q57" s="348" t="s">
        <v>430</v>
      </c>
      <c r="R57" s="348" t="s">
        <v>430</v>
      </c>
      <c r="S57" s="348">
        <v>2.1711</v>
      </c>
      <c r="T57" s="348">
        <v>12.264900000000001</v>
      </c>
      <c r="U57" s="348">
        <v>-0.3357</v>
      </c>
      <c r="V57" s="348">
        <v>5.3280000000000003</v>
      </c>
      <c r="W57" s="348">
        <v>-1.1726000000000001</v>
      </c>
      <c r="X57" s="348">
        <v>11.691599999999999</v>
      </c>
      <c r="Y57" s="374"/>
      <c r="Z57" s="346">
        <v>91</v>
      </c>
      <c r="AA57" s="346">
        <v>176</v>
      </c>
      <c r="AB57" s="346">
        <v>204</v>
      </c>
      <c r="AC57" s="346">
        <v>205</v>
      </c>
      <c r="AD57" s="346">
        <v>120</v>
      </c>
      <c r="AE57" s="346">
        <v>103</v>
      </c>
      <c r="AF57" s="346">
        <v>67</v>
      </c>
      <c r="AG57" s="346">
        <v>55</v>
      </c>
      <c r="AH57" s="346" t="s">
        <v>430</v>
      </c>
      <c r="AI57" s="346" t="s">
        <v>430</v>
      </c>
      <c r="AJ57" s="346">
        <v>149</v>
      </c>
      <c r="AK57" s="346">
        <v>140</v>
      </c>
      <c r="AL57" s="346">
        <v>124</v>
      </c>
      <c r="AM57" s="346">
        <v>120</v>
      </c>
      <c r="AN57" s="346">
        <v>213</v>
      </c>
      <c r="AO57" s="373"/>
      <c r="AP57" s="348" t="s">
        <v>430</v>
      </c>
      <c r="AQ57" s="348" t="s">
        <v>430</v>
      </c>
      <c r="AR57" s="348" t="s">
        <v>430</v>
      </c>
      <c r="AS57" s="348">
        <v>7.71</v>
      </c>
      <c r="AT57" s="348">
        <v>4.45</v>
      </c>
      <c r="AU57" s="351"/>
      <c r="AV57" s="346" t="s">
        <v>430</v>
      </c>
      <c r="AW57" s="346" t="s">
        <v>430</v>
      </c>
      <c r="AX57" s="346" t="s">
        <v>430</v>
      </c>
      <c r="AY57" s="346">
        <v>52</v>
      </c>
      <c r="AZ57" s="346">
        <v>111</v>
      </c>
      <c r="BA57" s="374"/>
      <c r="BB57" s="348">
        <v>13.6744004914011</v>
      </c>
      <c r="BC57" s="348">
        <v>0.998703842719044</v>
      </c>
      <c r="BD57" s="348">
        <v>5.0282233875083099E-2</v>
      </c>
      <c r="BE57" s="375">
        <v>-2.24070336894404E-2</v>
      </c>
      <c r="BF57" s="374"/>
      <c r="BG57" s="372">
        <v>5.5399999999999998E-2</v>
      </c>
      <c r="BH57" s="373"/>
      <c r="BI57" s="348">
        <v>98.574299999999994</v>
      </c>
      <c r="BJ57" s="348">
        <v>3.7529400000000002</v>
      </c>
      <c r="BK57" s="348" t="s">
        <v>430</v>
      </c>
      <c r="BL57" s="348">
        <v>-2.3272400000000002</v>
      </c>
      <c r="BM57" s="373"/>
      <c r="BN57" s="372" t="s">
        <v>5930</v>
      </c>
      <c r="BO57" s="372" t="s">
        <v>5931</v>
      </c>
      <c r="BP57" s="372" t="s">
        <v>5932</v>
      </c>
      <c r="BQ57" s="372" t="s">
        <v>1823</v>
      </c>
      <c r="BR57" s="372" t="s">
        <v>1991</v>
      </c>
      <c r="BS57" s="373"/>
      <c r="BT57" s="354" t="s">
        <v>555</v>
      </c>
    </row>
    <row r="58" spans="1:72" s="428" customFormat="1" x14ac:dyDescent="0.25">
      <c r="A58" s="345" t="s">
        <v>5933</v>
      </c>
      <c r="B58" s="373"/>
      <c r="C58" s="719">
        <v>45035</v>
      </c>
      <c r="D58" s="373"/>
      <c r="E58" s="346">
        <v>1564.17</v>
      </c>
      <c r="F58" s="373"/>
      <c r="G58" s="347">
        <v>228.94</v>
      </c>
      <c r="H58" s="374"/>
      <c r="I58" s="348">
        <v>-1.4037999999999999</v>
      </c>
      <c r="J58" s="348">
        <v>0.49080000000000001</v>
      </c>
      <c r="K58" s="348">
        <v>6.53</v>
      </c>
      <c r="L58" s="348">
        <v>-8.3215000000000003</v>
      </c>
      <c r="M58" s="348">
        <v>-11.121600000000001</v>
      </c>
      <c r="N58" s="350">
        <v>102.349</v>
      </c>
      <c r="O58" s="348">
        <v>64.045599999999993</v>
      </c>
      <c r="P58" s="348">
        <v>45.385899999999999</v>
      </c>
      <c r="Q58" s="348" t="s">
        <v>430</v>
      </c>
      <c r="R58" s="348" t="s">
        <v>430</v>
      </c>
      <c r="S58" s="348">
        <v>6.1193</v>
      </c>
      <c r="T58" s="348">
        <v>4.2222</v>
      </c>
      <c r="U58" s="348">
        <v>4.8148</v>
      </c>
      <c r="V58" s="348">
        <v>67.709699999999998</v>
      </c>
      <c r="W58" s="348">
        <v>9.5965000000000007</v>
      </c>
      <c r="X58" s="348">
        <v>39.557899999999997</v>
      </c>
      <c r="Y58" s="374"/>
      <c r="Z58" s="346">
        <v>234</v>
      </c>
      <c r="AA58" s="346">
        <v>79</v>
      </c>
      <c r="AB58" s="346">
        <v>21</v>
      </c>
      <c r="AC58" s="346">
        <v>267</v>
      </c>
      <c r="AD58" s="346">
        <v>249</v>
      </c>
      <c r="AE58" s="346">
        <v>12</v>
      </c>
      <c r="AF58" s="346">
        <v>11</v>
      </c>
      <c r="AG58" s="346">
        <v>9</v>
      </c>
      <c r="AH58" s="346" t="s">
        <v>430</v>
      </c>
      <c r="AI58" s="346" t="s">
        <v>430</v>
      </c>
      <c r="AJ58" s="346">
        <v>46</v>
      </c>
      <c r="AK58" s="346">
        <v>235</v>
      </c>
      <c r="AL58" s="346">
        <v>74</v>
      </c>
      <c r="AM58" s="346">
        <v>3</v>
      </c>
      <c r="AN58" s="346">
        <v>8</v>
      </c>
      <c r="AO58" s="373"/>
      <c r="AP58" s="348" t="s">
        <v>430</v>
      </c>
      <c r="AQ58" s="348" t="s">
        <v>430</v>
      </c>
      <c r="AR58" s="348" t="s">
        <v>430</v>
      </c>
      <c r="AS58" s="348">
        <v>60.3</v>
      </c>
      <c r="AT58" s="348">
        <v>28.32</v>
      </c>
      <c r="AU58" s="351"/>
      <c r="AV58" s="346" t="s">
        <v>430</v>
      </c>
      <c r="AW58" s="346" t="s">
        <v>430</v>
      </c>
      <c r="AX58" s="346" t="s">
        <v>430</v>
      </c>
      <c r="AY58" s="346">
        <v>9</v>
      </c>
      <c r="AZ58" s="346">
        <v>15</v>
      </c>
      <c r="BA58" s="374"/>
      <c r="BB58" s="348">
        <v>45.661713574830003</v>
      </c>
      <c r="BC58" s="348">
        <v>0</v>
      </c>
      <c r="BD58" s="348">
        <v>7.2820027417238503E-2</v>
      </c>
      <c r="BE58" s="375" t="s">
        <v>430</v>
      </c>
      <c r="BF58" s="374"/>
      <c r="BG58" s="372" t="s">
        <v>430</v>
      </c>
      <c r="BH58" s="373"/>
      <c r="BI58" s="348" t="s">
        <v>430</v>
      </c>
      <c r="BJ58" s="348" t="s">
        <v>430</v>
      </c>
      <c r="BK58" s="348" t="s">
        <v>430</v>
      </c>
      <c r="BL58" s="348" t="s">
        <v>430</v>
      </c>
      <c r="BM58" s="373"/>
      <c r="BN58" s="372" t="s">
        <v>5934</v>
      </c>
      <c r="BO58" s="372" t="s">
        <v>5935</v>
      </c>
      <c r="BP58" s="372" t="s">
        <v>430</v>
      </c>
      <c r="BQ58" s="372" t="s">
        <v>430</v>
      </c>
      <c r="BR58" s="372" t="s">
        <v>430</v>
      </c>
      <c r="BS58" s="373"/>
      <c r="BT58" s="354" t="s">
        <v>555</v>
      </c>
    </row>
    <row r="59" spans="1:72" s="428" customFormat="1" x14ac:dyDescent="0.25">
      <c r="A59" s="345" t="s">
        <v>5936</v>
      </c>
      <c r="B59" s="373"/>
      <c r="C59" s="719">
        <v>45525</v>
      </c>
      <c r="D59" s="373"/>
      <c r="E59" s="346">
        <v>1362.69</v>
      </c>
      <c r="F59" s="373"/>
      <c r="G59" s="347">
        <v>107.6832</v>
      </c>
      <c r="H59" s="374"/>
      <c r="I59" s="348">
        <v>0.58779999999999999</v>
      </c>
      <c r="J59" s="348">
        <v>9.1000000000000004E-3</v>
      </c>
      <c r="K59" s="348">
        <v>4.1303000000000001</v>
      </c>
      <c r="L59" s="348">
        <v>5.9867999999999997</v>
      </c>
      <c r="M59" s="348">
        <v>20.661999999999999</v>
      </c>
      <c r="N59" s="350">
        <v>30.379100000000001</v>
      </c>
      <c r="O59" s="348">
        <v>18.4986</v>
      </c>
      <c r="P59" s="348" t="s">
        <v>430</v>
      </c>
      <c r="Q59" s="348" t="s">
        <v>430</v>
      </c>
      <c r="R59" s="348" t="s">
        <v>430</v>
      </c>
      <c r="S59" s="348">
        <v>3.0893000000000002</v>
      </c>
      <c r="T59" s="348">
        <v>35.873399999999997</v>
      </c>
      <c r="U59" s="348">
        <v>26.776199999999999</v>
      </c>
      <c r="V59" s="348">
        <v>25.043099999999999</v>
      </c>
      <c r="W59" s="348">
        <v>5.1161000000000003</v>
      </c>
      <c r="X59" s="348">
        <v>17.868400000000001</v>
      </c>
      <c r="Y59" s="374"/>
      <c r="Z59" s="346">
        <v>9</v>
      </c>
      <c r="AA59" s="346">
        <v>129</v>
      </c>
      <c r="AB59" s="346">
        <v>48</v>
      </c>
      <c r="AC59" s="346">
        <v>35</v>
      </c>
      <c r="AD59" s="346">
        <v>7</v>
      </c>
      <c r="AE59" s="346">
        <v>22</v>
      </c>
      <c r="AF59" s="346">
        <v>20</v>
      </c>
      <c r="AG59" s="346" t="s">
        <v>430</v>
      </c>
      <c r="AH59" s="346" t="s">
        <v>430</v>
      </c>
      <c r="AI59" s="346" t="s">
        <v>430</v>
      </c>
      <c r="AJ59" s="346">
        <v>124</v>
      </c>
      <c r="AK59" s="346">
        <v>6</v>
      </c>
      <c r="AL59" s="346">
        <v>2</v>
      </c>
      <c r="AM59" s="346">
        <v>23</v>
      </c>
      <c r="AN59" s="346">
        <v>30</v>
      </c>
      <c r="AO59" s="373"/>
      <c r="AP59" s="348" t="s">
        <v>430</v>
      </c>
      <c r="AQ59" s="348" t="s">
        <v>430</v>
      </c>
      <c r="AR59" s="348" t="s">
        <v>430</v>
      </c>
      <c r="AS59" s="348" t="s">
        <v>430</v>
      </c>
      <c r="AT59" s="348">
        <v>39.22</v>
      </c>
      <c r="AU59" s="351"/>
      <c r="AV59" s="346" t="s">
        <v>430</v>
      </c>
      <c r="AW59" s="346" t="s">
        <v>430</v>
      </c>
      <c r="AX59" s="346" t="s">
        <v>430</v>
      </c>
      <c r="AY59" s="346" t="s">
        <v>430</v>
      </c>
      <c r="AZ59" s="346">
        <v>3</v>
      </c>
      <c r="BA59" s="374"/>
      <c r="BB59" s="348">
        <v>35.671583811845203</v>
      </c>
      <c r="BC59" s="348">
        <v>0.99965938783165997</v>
      </c>
      <c r="BD59" s="348">
        <v>4.0436245698958401E-2</v>
      </c>
      <c r="BE59" s="375">
        <v>-3.3939805357501303E-2</v>
      </c>
      <c r="BF59" s="374"/>
      <c r="BG59" s="372">
        <v>7.5200000000000003E-2</v>
      </c>
      <c r="BH59" s="373"/>
      <c r="BI59" s="348">
        <v>52.144199999999998</v>
      </c>
      <c r="BJ59" s="348">
        <v>25.913499999999999</v>
      </c>
      <c r="BK59" s="348">
        <v>21.934699999999999</v>
      </c>
      <c r="BL59" s="348">
        <v>7.6E-3</v>
      </c>
      <c r="BM59" s="373"/>
      <c r="BN59" s="372" t="s">
        <v>5937</v>
      </c>
      <c r="BO59" s="372" t="s">
        <v>4636</v>
      </c>
      <c r="BP59" s="372" t="s">
        <v>4637</v>
      </c>
      <c r="BQ59" s="372" t="s">
        <v>4638</v>
      </c>
      <c r="BR59" s="372" t="s">
        <v>4639</v>
      </c>
      <c r="BS59" s="373"/>
      <c r="BT59" s="354" t="s">
        <v>555</v>
      </c>
    </row>
    <row r="60" spans="1:72" s="428" customFormat="1" x14ac:dyDescent="0.25">
      <c r="A60" s="345" t="s">
        <v>5938</v>
      </c>
      <c r="B60" s="373"/>
      <c r="C60" s="719">
        <v>45134</v>
      </c>
      <c r="D60" s="373"/>
      <c r="E60" s="346">
        <v>1400.71</v>
      </c>
      <c r="F60" s="373"/>
      <c r="G60" s="347">
        <v>86.870199999999997</v>
      </c>
      <c r="H60" s="374"/>
      <c r="I60" s="348">
        <v>-0.94210000000000005</v>
      </c>
      <c r="J60" s="348">
        <v>-0.33629999999999999</v>
      </c>
      <c r="K60" s="348">
        <v>2.6595</v>
      </c>
      <c r="L60" s="348">
        <v>4.4522000000000004</v>
      </c>
      <c r="M60" s="348">
        <v>-12.009600000000001</v>
      </c>
      <c r="N60" s="350">
        <v>26.0547</v>
      </c>
      <c r="O60" s="348">
        <v>11.395899999999999</v>
      </c>
      <c r="P60" s="348">
        <v>24.204999999999998</v>
      </c>
      <c r="Q60" s="348" t="s">
        <v>430</v>
      </c>
      <c r="R60" s="348" t="s">
        <v>430</v>
      </c>
      <c r="S60" s="348">
        <v>1.1055999999999999</v>
      </c>
      <c r="T60" s="348">
        <v>9.7514000000000003</v>
      </c>
      <c r="U60" s="348">
        <v>1.2984</v>
      </c>
      <c r="V60" s="348">
        <v>14.8064</v>
      </c>
      <c r="W60" s="348">
        <v>2.6236000000000002</v>
      </c>
      <c r="X60" s="348">
        <v>22.968599999999999</v>
      </c>
      <c r="Y60" s="374"/>
      <c r="Z60" s="346">
        <v>209</v>
      </c>
      <c r="AA60" s="346">
        <v>152</v>
      </c>
      <c r="AB60" s="346">
        <v>78</v>
      </c>
      <c r="AC60" s="346">
        <v>68</v>
      </c>
      <c r="AD60" s="346">
        <v>251</v>
      </c>
      <c r="AE60" s="346">
        <v>25</v>
      </c>
      <c r="AF60" s="346">
        <v>22</v>
      </c>
      <c r="AG60" s="346">
        <v>16</v>
      </c>
      <c r="AH60" s="346" t="s">
        <v>430</v>
      </c>
      <c r="AI60" s="346" t="s">
        <v>430</v>
      </c>
      <c r="AJ60" s="346">
        <v>194</v>
      </c>
      <c r="AK60" s="346">
        <v>161</v>
      </c>
      <c r="AL60" s="346">
        <v>113</v>
      </c>
      <c r="AM60" s="346">
        <v>37</v>
      </c>
      <c r="AN60" s="346">
        <v>63</v>
      </c>
      <c r="AO60" s="373"/>
      <c r="AP60" s="348" t="s">
        <v>430</v>
      </c>
      <c r="AQ60" s="348" t="s">
        <v>430</v>
      </c>
      <c r="AR60" s="348" t="s">
        <v>430</v>
      </c>
      <c r="AS60" s="348">
        <v>15.3</v>
      </c>
      <c r="AT60" s="348">
        <v>4.7</v>
      </c>
      <c r="AU60" s="351"/>
      <c r="AV60" s="346" t="s">
        <v>430</v>
      </c>
      <c r="AW60" s="346" t="s">
        <v>430</v>
      </c>
      <c r="AX60" s="346" t="s">
        <v>430</v>
      </c>
      <c r="AY60" s="346">
        <v>23</v>
      </c>
      <c r="AZ60" s="346">
        <v>104</v>
      </c>
      <c r="BA60" s="374"/>
      <c r="BB60" s="348">
        <v>24.9887959716118</v>
      </c>
      <c r="BC60" s="348">
        <v>0.99932286569533402</v>
      </c>
      <c r="BD60" s="348">
        <v>6.1687254025462199E-2</v>
      </c>
      <c r="BE60" s="375">
        <v>-2.33532833844174E-2</v>
      </c>
      <c r="BF60" s="374"/>
      <c r="BG60" s="372">
        <v>9.2200000000000004E-2</v>
      </c>
      <c r="BH60" s="373"/>
      <c r="BI60" s="348">
        <v>86.447299999999998</v>
      </c>
      <c r="BJ60" s="348">
        <v>11.420299999999999</v>
      </c>
      <c r="BK60" s="348">
        <v>1.7624</v>
      </c>
      <c r="BL60" s="348">
        <v>0.37</v>
      </c>
      <c r="BM60" s="373"/>
      <c r="BN60" s="372" t="s">
        <v>5939</v>
      </c>
      <c r="BO60" s="372" t="s">
        <v>4917</v>
      </c>
      <c r="BP60" s="372" t="s">
        <v>430</v>
      </c>
      <c r="BQ60" s="372" t="s">
        <v>430</v>
      </c>
      <c r="BR60" s="372" t="s">
        <v>430</v>
      </c>
      <c r="BS60" s="373"/>
      <c r="BT60" s="354" t="s">
        <v>555</v>
      </c>
    </row>
    <row r="61" spans="1:72" s="428" customFormat="1" x14ac:dyDescent="0.25">
      <c r="A61" s="345" t="s">
        <v>5940</v>
      </c>
      <c r="B61" s="373"/>
      <c r="C61" s="719">
        <v>45736</v>
      </c>
      <c r="D61" s="373"/>
      <c r="E61" s="346">
        <v>1236.22</v>
      </c>
      <c r="F61" s="373"/>
      <c r="G61" s="347">
        <v>24.390699999999999</v>
      </c>
      <c r="H61" s="374"/>
      <c r="I61" s="348" t="s">
        <v>430</v>
      </c>
      <c r="J61" s="348">
        <v>1.8452</v>
      </c>
      <c r="K61" s="348">
        <v>8.1631999999999998</v>
      </c>
      <c r="L61" s="348">
        <v>-7.1241000000000003</v>
      </c>
      <c r="M61" s="348">
        <v>-9.0465999999999998</v>
      </c>
      <c r="N61" s="350">
        <v>105.91</v>
      </c>
      <c r="O61" s="348" t="s">
        <v>430</v>
      </c>
      <c r="P61" s="348" t="s">
        <v>430</v>
      </c>
      <c r="Q61" s="348" t="s">
        <v>430</v>
      </c>
      <c r="R61" s="348" t="s">
        <v>430</v>
      </c>
      <c r="S61" s="348">
        <v>7.6771000000000003</v>
      </c>
      <c r="T61" s="348">
        <v>5.5293999999999999</v>
      </c>
      <c r="U61" s="348">
        <v>5.2662000000000004</v>
      </c>
      <c r="V61" s="348">
        <v>68.861500000000007</v>
      </c>
      <c r="W61" s="348">
        <v>11.278499999999999</v>
      </c>
      <c r="X61" s="348">
        <v>84.882800000000003</v>
      </c>
      <c r="Y61" s="374"/>
      <c r="Z61" s="346" t="s">
        <v>430</v>
      </c>
      <c r="AA61" s="346">
        <v>17</v>
      </c>
      <c r="AB61" s="346">
        <v>4</v>
      </c>
      <c r="AC61" s="346">
        <v>248</v>
      </c>
      <c r="AD61" s="346">
        <v>230</v>
      </c>
      <c r="AE61" s="346">
        <v>1</v>
      </c>
      <c r="AF61" s="346" t="s">
        <v>430</v>
      </c>
      <c r="AG61" s="346" t="s">
        <v>430</v>
      </c>
      <c r="AH61" s="346" t="s">
        <v>430</v>
      </c>
      <c r="AI61" s="346" t="s">
        <v>430</v>
      </c>
      <c r="AJ61" s="346">
        <v>23</v>
      </c>
      <c r="AK61" s="346">
        <v>221</v>
      </c>
      <c r="AL61" s="346">
        <v>70</v>
      </c>
      <c r="AM61" s="346">
        <v>2</v>
      </c>
      <c r="AN61" s="346">
        <v>1</v>
      </c>
      <c r="AO61" s="373"/>
      <c r="AP61" s="348" t="s">
        <v>430</v>
      </c>
      <c r="AQ61" s="348" t="s">
        <v>430</v>
      </c>
      <c r="AR61" s="348" t="s">
        <v>430</v>
      </c>
      <c r="AS61" s="348" t="s">
        <v>430</v>
      </c>
      <c r="AT61" s="348">
        <v>31.61</v>
      </c>
      <c r="AU61" s="351"/>
      <c r="AV61" s="346" t="s">
        <v>430</v>
      </c>
      <c r="AW61" s="346" t="s">
        <v>430</v>
      </c>
      <c r="AX61" s="346" t="s">
        <v>430</v>
      </c>
      <c r="AY61" s="346" t="s">
        <v>430</v>
      </c>
      <c r="AZ61" s="346">
        <v>9</v>
      </c>
      <c r="BA61" s="374"/>
      <c r="BB61" s="348">
        <v>63.795944287391102</v>
      </c>
      <c r="BC61" s="348">
        <v>0</v>
      </c>
      <c r="BD61" s="348">
        <v>9.7171466892446698E-2</v>
      </c>
      <c r="BE61" s="375" t="s">
        <v>430</v>
      </c>
      <c r="BF61" s="374"/>
      <c r="BG61" s="372" t="s">
        <v>430</v>
      </c>
      <c r="BH61" s="373"/>
      <c r="BI61" s="348" t="s">
        <v>430</v>
      </c>
      <c r="BJ61" s="348" t="s">
        <v>430</v>
      </c>
      <c r="BK61" s="348" t="s">
        <v>430</v>
      </c>
      <c r="BL61" s="348" t="s">
        <v>430</v>
      </c>
      <c r="BM61" s="373"/>
      <c r="BN61" s="372" t="s">
        <v>5941</v>
      </c>
      <c r="BO61" s="372" t="s">
        <v>5942</v>
      </c>
      <c r="BP61" s="372" t="s">
        <v>430</v>
      </c>
      <c r="BQ61" s="372" t="s">
        <v>430</v>
      </c>
      <c r="BR61" s="372" t="s">
        <v>430</v>
      </c>
      <c r="BS61" s="373"/>
      <c r="BT61" s="354" t="s">
        <v>555</v>
      </c>
    </row>
    <row r="62" spans="1:72" s="428" customFormat="1" x14ac:dyDescent="0.25">
      <c r="A62" s="345" t="s">
        <v>5943</v>
      </c>
      <c r="B62" s="373"/>
      <c r="C62" s="719">
        <v>45086</v>
      </c>
      <c r="D62" s="373"/>
      <c r="E62" s="346">
        <v>1238.07</v>
      </c>
      <c r="F62" s="373"/>
      <c r="G62" s="347">
        <v>230.79820000000001</v>
      </c>
      <c r="H62" s="374"/>
      <c r="I62" s="348">
        <v>-1.3976</v>
      </c>
      <c r="J62" s="348">
        <v>0.4919</v>
      </c>
      <c r="K62" s="348">
        <v>6.5168999999999997</v>
      </c>
      <c r="L62" s="348">
        <v>-8.2600999999999996</v>
      </c>
      <c r="M62" s="348">
        <v>-10.1371</v>
      </c>
      <c r="N62" s="350">
        <v>102.735</v>
      </c>
      <c r="O62" s="348">
        <v>64.838800000000006</v>
      </c>
      <c r="P62" s="348">
        <v>46.133600000000001</v>
      </c>
      <c r="Q62" s="348" t="s">
        <v>430</v>
      </c>
      <c r="R62" s="348" t="s">
        <v>430</v>
      </c>
      <c r="S62" s="348">
        <v>6.1318000000000001</v>
      </c>
      <c r="T62" s="348">
        <v>1.8655999999999999</v>
      </c>
      <c r="U62" s="348">
        <v>3.9211999999999998</v>
      </c>
      <c r="V62" s="348">
        <v>66.400199999999998</v>
      </c>
      <c r="W62" s="348">
        <v>9.5656999999999996</v>
      </c>
      <c r="X62" s="348">
        <v>42.384399999999999</v>
      </c>
      <c r="Y62" s="374"/>
      <c r="Z62" s="346">
        <v>230</v>
      </c>
      <c r="AA62" s="346">
        <v>77</v>
      </c>
      <c r="AB62" s="346">
        <v>24</v>
      </c>
      <c r="AC62" s="346">
        <v>261</v>
      </c>
      <c r="AD62" s="346">
        <v>242</v>
      </c>
      <c r="AE62" s="346">
        <v>9</v>
      </c>
      <c r="AF62" s="346">
        <v>7</v>
      </c>
      <c r="AG62" s="346">
        <v>7</v>
      </c>
      <c r="AH62" s="346" t="s">
        <v>430</v>
      </c>
      <c r="AI62" s="346" t="s">
        <v>430</v>
      </c>
      <c r="AJ62" s="346">
        <v>44</v>
      </c>
      <c r="AK62" s="346">
        <v>255</v>
      </c>
      <c r="AL62" s="346">
        <v>87</v>
      </c>
      <c r="AM62" s="346">
        <v>10</v>
      </c>
      <c r="AN62" s="346">
        <v>12</v>
      </c>
      <c r="AO62" s="373"/>
      <c r="AP62" s="348" t="s">
        <v>430</v>
      </c>
      <c r="AQ62" s="348" t="s">
        <v>430</v>
      </c>
      <c r="AR62" s="348" t="s">
        <v>430</v>
      </c>
      <c r="AS62" s="348">
        <v>61</v>
      </c>
      <c r="AT62" s="348">
        <v>27.95</v>
      </c>
      <c r="AU62" s="351"/>
      <c r="AV62" s="346" t="s">
        <v>430</v>
      </c>
      <c r="AW62" s="346" t="s">
        <v>430</v>
      </c>
      <c r="AX62" s="346" t="s">
        <v>430</v>
      </c>
      <c r="AY62" s="346">
        <v>6</v>
      </c>
      <c r="AZ62" s="346">
        <v>24</v>
      </c>
      <c r="BA62" s="374"/>
      <c r="BB62" s="348">
        <v>45.050368022067801</v>
      </c>
      <c r="BC62" s="348">
        <v>0</v>
      </c>
      <c r="BD62" s="348">
        <v>7.4331716758513799E-2</v>
      </c>
      <c r="BE62" s="375" t="s">
        <v>430</v>
      </c>
      <c r="BF62" s="374"/>
      <c r="BG62" s="372" t="s">
        <v>430</v>
      </c>
      <c r="BH62" s="373"/>
      <c r="BI62" s="348" t="s">
        <v>430</v>
      </c>
      <c r="BJ62" s="348" t="s">
        <v>430</v>
      </c>
      <c r="BK62" s="348" t="s">
        <v>430</v>
      </c>
      <c r="BL62" s="348" t="s">
        <v>430</v>
      </c>
      <c r="BM62" s="373"/>
      <c r="BN62" s="372" t="s">
        <v>5944</v>
      </c>
      <c r="BO62" s="372" t="s">
        <v>5945</v>
      </c>
      <c r="BP62" s="372" t="s">
        <v>430</v>
      </c>
      <c r="BQ62" s="372" t="s">
        <v>430</v>
      </c>
      <c r="BR62" s="372" t="s">
        <v>430</v>
      </c>
      <c r="BS62" s="373"/>
      <c r="BT62" s="354" t="s">
        <v>555</v>
      </c>
    </row>
    <row r="63" spans="1:72" s="428" customFormat="1" x14ac:dyDescent="0.25">
      <c r="A63" s="345" t="s">
        <v>5946</v>
      </c>
      <c r="B63" s="373"/>
      <c r="C63" s="719">
        <v>40246</v>
      </c>
      <c r="D63" s="373"/>
      <c r="E63" s="346">
        <v>1092.8499999999999</v>
      </c>
      <c r="F63" s="373"/>
      <c r="G63" s="347">
        <v>462.3827</v>
      </c>
      <c r="H63" s="374"/>
      <c r="I63" s="348">
        <v>-0.2054</v>
      </c>
      <c r="J63" s="348">
        <v>-0.52059999999999995</v>
      </c>
      <c r="K63" s="348">
        <v>1.2019</v>
      </c>
      <c r="L63" s="348">
        <v>1.7404999999999999</v>
      </c>
      <c r="M63" s="348">
        <v>2.1837</v>
      </c>
      <c r="N63" s="350">
        <v>10.8743</v>
      </c>
      <c r="O63" s="348">
        <v>30.065999999999999</v>
      </c>
      <c r="P63" s="348">
        <v>21.099599999999999</v>
      </c>
      <c r="Q63" s="348">
        <v>8.0396000000000001</v>
      </c>
      <c r="R63" s="348">
        <v>7.1177000000000001</v>
      </c>
      <c r="S63" s="348">
        <v>13.0976</v>
      </c>
      <c r="T63" s="348">
        <v>5.7489999999999997</v>
      </c>
      <c r="U63" s="348">
        <v>6.8505000000000003</v>
      </c>
      <c r="V63" s="348">
        <v>3.3494999999999999</v>
      </c>
      <c r="W63" s="348">
        <v>-0.8619</v>
      </c>
      <c r="X63" s="348">
        <v>8.3198000000000008</v>
      </c>
      <c r="Y63" s="374"/>
      <c r="Z63" s="346">
        <v>86</v>
      </c>
      <c r="AA63" s="346">
        <v>187</v>
      </c>
      <c r="AB63" s="346">
        <v>150</v>
      </c>
      <c r="AC63" s="346">
        <v>165</v>
      </c>
      <c r="AD63" s="346">
        <v>109</v>
      </c>
      <c r="AE63" s="346">
        <v>76</v>
      </c>
      <c r="AF63" s="346">
        <v>16</v>
      </c>
      <c r="AG63" s="346">
        <v>27</v>
      </c>
      <c r="AH63" s="346">
        <v>64</v>
      </c>
      <c r="AI63" s="346">
        <v>41</v>
      </c>
      <c r="AJ63" s="346">
        <v>14</v>
      </c>
      <c r="AK63" s="346">
        <v>220</v>
      </c>
      <c r="AL63" s="346">
        <v>48</v>
      </c>
      <c r="AM63" s="346">
        <v>134</v>
      </c>
      <c r="AN63" s="346">
        <v>185</v>
      </c>
      <c r="AO63" s="373"/>
      <c r="AP63" s="348">
        <v>8.43</v>
      </c>
      <c r="AQ63" s="348">
        <v>11.41</v>
      </c>
      <c r="AR63" s="348">
        <v>16.77</v>
      </c>
      <c r="AS63" s="348">
        <v>23.74</v>
      </c>
      <c r="AT63" s="348">
        <v>8.5</v>
      </c>
      <c r="AU63" s="351"/>
      <c r="AV63" s="346">
        <v>41</v>
      </c>
      <c r="AW63" s="346">
        <v>28</v>
      </c>
      <c r="AX63" s="346">
        <v>15</v>
      </c>
      <c r="AY63" s="346">
        <v>14</v>
      </c>
      <c r="AZ63" s="346">
        <v>89</v>
      </c>
      <c r="BA63" s="374"/>
      <c r="BB63" s="348">
        <v>20.958884663843001</v>
      </c>
      <c r="BC63" s="348">
        <v>0</v>
      </c>
      <c r="BD63" s="348">
        <v>5.06720877965861E-2</v>
      </c>
      <c r="BE63" s="375" t="s">
        <v>430</v>
      </c>
      <c r="BF63" s="374"/>
      <c r="BG63" s="372" t="s">
        <v>430</v>
      </c>
      <c r="BH63" s="373"/>
      <c r="BI63" s="348" t="s">
        <v>430</v>
      </c>
      <c r="BJ63" s="348" t="s">
        <v>430</v>
      </c>
      <c r="BK63" s="348" t="s">
        <v>430</v>
      </c>
      <c r="BL63" s="348" t="s">
        <v>430</v>
      </c>
      <c r="BM63" s="373"/>
      <c r="BN63" s="372" t="s">
        <v>5947</v>
      </c>
      <c r="BO63" s="372" t="s">
        <v>5948</v>
      </c>
      <c r="BP63" s="372" t="s">
        <v>5949</v>
      </c>
      <c r="BQ63" s="372" t="s">
        <v>5950</v>
      </c>
      <c r="BR63" s="372" t="s">
        <v>5951</v>
      </c>
      <c r="BS63" s="373"/>
      <c r="BT63" s="354" t="s">
        <v>555</v>
      </c>
    </row>
    <row r="64" spans="1:72" s="428" customFormat="1" x14ac:dyDescent="0.25">
      <c r="A64" s="345" t="s">
        <v>5952</v>
      </c>
      <c r="B64" s="373"/>
      <c r="C64" s="719">
        <v>44459</v>
      </c>
      <c r="D64" s="373"/>
      <c r="E64" s="346">
        <v>1121.17</v>
      </c>
      <c r="F64" s="373"/>
      <c r="G64" s="347">
        <v>66.4893</v>
      </c>
      <c r="H64" s="374"/>
      <c r="I64" s="348" t="s">
        <v>430</v>
      </c>
      <c r="J64" s="348">
        <v>0.22720000000000001</v>
      </c>
      <c r="K64" s="348">
        <v>3.1143999999999998</v>
      </c>
      <c r="L64" s="348">
        <v>-2.7509000000000001</v>
      </c>
      <c r="M64" s="348">
        <v>14.2597</v>
      </c>
      <c r="N64" s="350">
        <v>23.011199999999999</v>
      </c>
      <c r="O64" s="348">
        <v>23.3142</v>
      </c>
      <c r="P64" s="348">
        <v>27.267700000000001</v>
      </c>
      <c r="Q64" s="348" t="s">
        <v>430</v>
      </c>
      <c r="R64" s="348" t="s">
        <v>430</v>
      </c>
      <c r="S64" s="348">
        <v>2.2642000000000002</v>
      </c>
      <c r="T64" s="348">
        <v>14.766500000000001</v>
      </c>
      <c r="U64" s="348">
        <v>11.255699999999999</v>
      </c>
      <c r="V64" s="348">
        <v>16.0686</v>
      </c>
      <c r="W64" s="348">
        <v>2.3462999999999998</v>
      </c>
      <c r="X64" s="348">
        <v>19.684000000000001</v>
      </c>
      <c r="Y64" s="374"/>
      <c r="Z64" s="346" t="s">
        <v>430</v>
      </c>
      <c r="AA64" s="346">
        <v>109</v>
      </c>
      <c r="AB64" s="346">
        <v>74</v>
      </c>
      <c r="AC64" s="346">
        <v>232</v>
      </c>
      <c r="AD64" s="346">
        <v>25</v>
      </c>
      <c r="AE64" s="346">
        <v>32</v>
      </c>
      <c r="AF64" s="346">
        <v>17</v>
      </c>
      <c r="AG64" s="346">
        <v>13</v>
      </c>
      <c r="AH64" s="346" t="s">
        <v>430</v>
      </c>
      <c r="AI64" s="346" t="s">
        <v>430</v>
      </c>
      <c r="AJ64" s="346">
        <v>145</v>
      </c>
      <c r="AK64" s="346">
        <v>125</v>
      </c>
      <c r="AL64" s="346">
        <v>22</v>
      </c>
      <c r="AM64" s="346">
        <v>34</v>
      </c>
      <c r="AN64" s="346">
        <v>71</v>
      </c>
      <c r="AO64" s="373"/>
      <c r="AP64" s="348" t="s">
        <v>430</v>
      </c>
      <c r="AQ64" s="348" t="s">
        <v>430</v>
      </c>
      <c r="AR64" s="348">
        <v>24.38</v>
      </c>
      <c r="AS64" s="348">
        <v>25.52</v>
      </c>
      <c r="AT64" s="348">
        <v>19.14</v>
      </c>
      <c r="AU64" s="351"/>
      <c r="AV64" s="346" t="s">
        <v>430</v>
      </c>
      <c r="AW64" s="346" t="s">
        <v>430</v>
      </c>
      <c r="AX64" s="346">
        <v>5</v>
      </c>
      <c r="AY64" s="346">
        <v>13</v>
      </c>
      <c r="AZ64" s="346">
        <v>46</v>
      </c>
      <c r="BA64" s="374"/>
      <c r="BB64" s="348">
        <v>15.8020499555945</v>
      </c>
      <c r="BC64" s="348">
        <v>0</v>
      </c>
      <c r="BD64" s="348">
        <v>0.100843729341931</v>
      </c>
      <c r="BE64" s="375" t="s">
        <v>430</v>
      </c>
      <c r="BF64" s="374"/>
      <c r="BG64" s="372" t="s">
        <v>430</v>
      </c>
      <c r="BH64" s="373"/>
      <c r="BI64" s="348" t="s">
        <v>430</v>
      </c>
      <c r="BJ64" s="890">
        <v>0.37869999999999998</v>
      </c>
      <c r="BK64" s="348" t="s">
        <v>430</v>
      </c>
      <c r="BL64" s="890">
        <v>99.621300000000005</v>
      </c>
      <c r="BM64" s="373"/>
      <c r="BN64" s="372" t="s">
        <v>5953</v>
      </c>
      <c r="BO64" s="372" t="s">
        <v>5954</v>
      </c>
      <c r="BP64" s="372" t="s">
        <v>5955</v>
      </c>
      <c r="BQ64" s="372" t="s">
        <v>1311</v>
      </c>
      <c r="BR64" s="372" t="s">
        <v>3611</v>
      </c>
      <c r="BS64" s="373"/>
      <c r="BT64" s="354" t="s">
        <v>555</v>
      </c>
    </row>
    <row r="65" spans="1:72" s="428" customFormat="1" x14ac:dyDescent="0.25">
      <c r="A65" s="345" t="s">
        <v>5956</v>
      </c>
      <c r="B65" s="373"/>
      <c r="C65" s="719">
        <v>45880</v>
      </c>
      <c r="D65" s="373"/>
      <c r="E65" s="346">
        <v>1105.18</v>
      </c>
      <c r="F65" s="373"/>
      <c r="G65" s="347">
        <v>234.32480000000001</v>
      </c>
      <c r="H65" s="374"/>
      <c r="I65" s="348">
        <v>-1.3922000000000001</v>
      </c>
      <c r="J65" s="348">
        <v>0.48630000000000001</v>
      </c>
      <c r="K65" s="348">
        <v>6.4672000000000001</v>
      </c>
      <c r="L65" s="348">
        <v>-8.2238000000000007</v>
      </c>
      <c r="M65" s="348">
        <v>-10.1069</v>
      </c>
      <c r="N65" s="350">
        <v>102.157</v>
      </c>
      <c r="O65" s="348" t="s">
        <v>430</v>
      </c>
      <c r="P65" s="348" t="s">
        <v>430</v>
      </c>
      <c r="Q65" s="348" t="s">
        <v>430</v>
      </c>
      <c r="R65" s="348" t="s">
        <v>430</v>
      </c>
      <c r="S65" s="348">
        <v>6.0659000000000001</v>
      </c>
      <c r="T65" s="348">
        <v>1.8179000000000001</v>
      </c>
      <c r="U65" s="348">
        <v>3.9430000000000001</v>
      </c>
      <c r="V65" s="348">
        <v>65.815399999999997</v>
      </c>
      <c r="W65" s="348">
        <v>9.5025999999999993</v>
      </c>
      <c r="X65" s="348">
        <v>99.421800000000005</v>
      </c>
      <c r="Y65" s="374"/>
      <c r="Z65" s="346">
        <v>227</v>
      </c>
      <c r="AA65" s="346">
        <v>84</v>
      </c>
      <c r="AB65" s="346">
        <v>28</v>
      </c>
      <c r="AC65" s="346">
        <v>258</v>
      </c>
      <c r="AD65" s="346">
        <v>238</v>
      </c>
      <c r="AE65" s="346">
        <v>15</v>
      </c>
      <c r="AF65" s="346" t="s">
        <v>430</v>
      </c>
      <c r="AG65" s="346" t="s">
        <v>430</v>
      </c>
      <c r="AH65" s="346" t="s">
        <v>430</v>
      </c>
      <c r="AI65" s="346" t="s">
        <v>430</v>
      </c>
      <c r="AJ65" s="346">
        <v>50</v>
      </c>
      <c r="AK65" s="346">
        <v>258</v>
      </c>
      <c r="AL65" s="346">
        <v>86</v>
      </c>
      <c r="AM65" s="346">
        <v>16</v>
      </c>
      <c r="AN65" s="346">
        <v>16</v>
      </c>
      <c r="AO65" s="373"/>
      <c r="AP65" s="348" t="s">
        <v>430</v>
      </c>
      <c r="AQ65" s="348" t="s">
        <v>430</v>
      </c>
      <c r="AR65" s="348" t="s">
        <v>430</v>
      </c>
      <c r="AS65" s="348" t="s">
        <v>430</v>
      </c>
      <c r="AT65" s="348">
        <v>27.71</v>
      </c>
      <c r="AU65" s="351"/>
      <c r="AV65" s="346" t="s">
        <v>430</v>
      </c>
      <c r="AW65" s="346" t="s">
        <v>430</v>
      </c>
      <c r="AX65" s="346" t="s">
        <v>430</v>
      </c>
      <c r="AY65" s="346" t="s">
        <v>430</v>
      </c>
      <c r="AZ65" s="346">
        <v>28</v>
      </c>
      <c r="BA65" s="374"/>
      <c r="BB65" s="348">
        <v>74.586316269266106</v>
      </c>
      <c r="BC65" s="348">
        <v>0</v>
      </c>
      <c r="BD65" s="348">
        <v>0.100601352343325</v>
      </c>
      <c r="BE65" s="375" t="s">
        <v>430</v>
      </c>
      <c r="BF65" s="374"/>
      <c r="BG65" s="372" t="s">
        <v>430</v>
      </c>
      <c r="BH65" s="373"/>
      <c r="BI65" s="348" t="s">
        <v>430</v>
      </c>
      <c r="BJ65" s="348" t="s">
        <v>430</v>
      </c>
      <c r="BK65" s="348" t="s">
        <v>430</v>
      </c>
      <c r="BL65" s="348" t="s">
        <v>430</v>
      </c>
      <c r="BM65" s="373"/>
      <c r="BN65" s="372" t="s">
        <v>5957</v>
      </c>
      <c r="BO65" s="372" t="s">
        <v>5958</v>
      </c>
      <c r="BP65" s="372" t="s">
        <v>430</v>
      </c>
      <c r="BQ65" s="372" t="s">
        <v>430</v>
      </c>
      <c r="BR65" s="372" t="s">
        <v>430</v>
      </c>
      <c r="BS65" s="373"/>
      <c r="BT65" s="354" t="s">
        <v>555</v>
      </c>
    </row>
    <row r="66" spans="1:72" s="428" customFormat="1" x14ac:dyDescent="0.25">
      <c r="A66" s="345" t="s">
        <v>5959</v>
      </c>
      <c r="B66" s="373"/>
      <c r="C66" s="719">
        <v>45518</v>
      </c>
      <c r="D66" s="373"/>
      <c r="E66" s="346">
        <v>1073</v>
      </c>
      <c r="F66" s="373"/>
      <c r="G66" s="347">
        <v>13.511200000000001</v>
      </c>
      <c r="H66" s="374"/>
      <c r="I66" s="348">
        <v>-0.86070000000000002</v>
      </c>
      <c r="J66" s="348">
        <v>2.8170999999999999</v>
      </c>
      <c r="K66" s="348">
        <v>7.5989000000000004</v>
      </c>
      <c r="L66" s="348">
        <v>-2.0409000000000002</v>
      </c>
      <c r="M66" s="348">
        <v>9.9865999999999993</v>
      </c>
      <c r="N66" s="350">
        <v>44.905099999999997</v>
      </c>
      <c r="O66" s="348">
        <v>19.735399999999998</v>
      </c>
      <c r="P66" s="348" t="s">
        <v>430</v>
      </c>
      <c r="Q66" s="348" t="s">
        <v>430</v>
      </c>
      <c r="R66" s="348" t="s">
        <v>430</v>
      </c>
      <c r="S66" s="348">
        <v>7.3783000000000003</v>
      </c>
      <c r="T66" s="348">
        <v>20.622800000000002</v>
      </c>
      <c r="U66" s="348">
        <v>20.563600000000001</v>
      </c>
      <c r="V66" s="348">
        <v>34.087600000000002</v>
      </c>
      <c r="W66" s="348">
        <v>5.5529999999999999</v>
      </c>
      <c r="X66" s="348">
        <v>23.083600000000001</v>
      </c>
      <c r="Y66" s="374"/>
      <c r="Z66" s="346">
        <v>205</v>
      </c>
      <c r="AA66" s="346">
        <v>4</v>
      </c>
      <c r="AB66" s="346">
        <v>7</v>
      </c>
      <c r="AC66" s="346">
        <v>222</v>
      </c>
      <c r="AD66" s="346">
        <v>38</v>
      </c>
      <c r="AE66" s="346">
        <v>19</v>
      </c>
      <c r="AF66" s="346">
        <v>19</v>
      </c>
      <c r="AG66" s="346" t="s">
        <v>430</v>
      </c>
      <c r="AH66" s="346" t="s">
        <v>430</v>
      </c>
      <c r="AI66" s="346" t="s">
        <v>430</v>
      </c>
      <c r="AJ66" s="346">
        <v>27</v>
      </c>
      <c r="AK66" s="346">
        <v>69</v>
      </c>
      <c r="AL66" s="346">
        <v>8</v>
      </c>
      <c r="AM66" s="346">
        <v>19</v>
      </c>
      <c r="AN66" s="346">
        <v>26</v>
      </c>
      <c r="AO66" s="373"/>
      <c r="AP66" s="348" t="s">
        <v>430</v>
      </c>
      <c r="AQ66" s="348" t="s">
        <v>430</v>
      </c>
      <c r="AR66" s="348" t="s">
        <v>430</v>
      </c>
      <c r="AS66" s="348" t="s">
        <v>430</v>
      </c>
      <c r="AT66" s="348">
        <v>34.840000000000003</v>
      </c>
      <c r="AU66" s="351"/>
      <c r="AV66" s="346" t="s">
        <v>430</v>
      </c>
      <c r="AW66" s="346" t="s">
        <v>430</v>
      </c>
      <c r="AX66" s="346" t="s">
        <v>430</v>
      </c>
      <c r="AY66" s="346" t="s">
        <v>430</v>
      </c>
      <c r="AZ66" s="346">
        <v>6</v>
      </c>
      <c r="BA66" s="374"/>
      <c r="BB66" s="348">
        <v>23.816216589262599</v>
      </c>
      <c r="BC66" s="348">
        <v>1.0020626209561601</v>
      </c>
      <c r="BD66" s="348">
        <v>5.4106440898455802E-2</v>
      </c>
      <c r="BE66" s="375">
        <v>-5.2744335102683101E-2</v>
      </c>
      <c r="BF66" s="374"/>
      <c r="BG66" s="372">
        <v>0.23980000000000001</v>
      </c>
      <c r="BH66" s="373"/>
      <c r="BI66" s="348">
        <v>74.938500000000005</v>
      </c>
      <c r="BJ66" s="348">
        <v>22.420300000000001</v>
      </c>
      <c r="BK66" s="348">
        <v>2.6337999999999999</v>
      </c>
      <c r="BL66" s="348">
        <v>7.4000000000000003E-3</v>
      </c>
      <c r="BM66" s="373"/>
      <c r="BN66" s="372" t="s">
        <v>5960</v>
      </c>
      <c r="BO66" s="372" t="s">
        <v>5961</v>
      </c>
      <c r="BP66" s="372" t="s">
        <v>5962</v>
      </c>
      <c r="BQ66" s="372" t="s">
        <v>5963</v>
      </c>
      <c r="BR66" s="372" t="s">
        <v>5964</v>
      </c>
      <c r="BS66" s="373"/>
      <c r="BT66" s="354" t="s">
        <v>555</v>
      </c>
    </row>
    <row r="67" spans="1:72" s="428" customFormat="1" x14ac:dyDescent="0.25">
      <c r="A67" s="345" t="s">
        <v>5965</v>
      </c>
      <c r="B67" s="373"/>
      <c r="C67" s="719">
        <v>45345</v>
      </c>
      <c r="D67" s="373"/>
      <c r="E67" s="346">
        <v>995.45699999999999</v>
      </c>
      <c r="F67" s="373"/>
      <c r="G67" s="347">
        <v>49.0929</v>
      </c>
      <c r="H67" s="374"/>
      <c r="I67" s="348">
        <v>-9.4399999999999998E-2</v>
      </c>
      <c r="J67" s="348">
        <v>1.113</v>
      </c>
      <c r="K67" s="348">
        <v>4.7411000000000003</v>
      </c>
      <c r="L67" s="348">
        <v>7.9189999999999996</v>
      </c>
      <c r="M67" s="348">
        <v>17.528400000000001</v>
      </c>
      <c r="N67" s="350">
        <v>10.0624</v>
      </c>
      <c r="O67" s="348">
        <v>-4.4345999999999997</v>
      </c>
      <c r="P67" s="348" t="s">
        <v>430</v>
      </c>
      <c r="Q67" s="348" t="s">
        <v>430</v>
      </c>
      <c r="R67" s="348" t="s">
        <v>430</v>
      </c>
      <c r="S67" s="348">
        <v>5.9852999999999996</v>
      </c>
      <c r="T67" s="348">
        <v>30.5242</v>
      </c>
      <c r="U67" s="348">
        <v>11.636200000000001</v>
      </c>
      <c r="V67" s="348">
        <v>10.3653</v>
      </c>
      <c r="W67" s="348">
        <v>4.6448999999999998</v>
      </c>
      <c r="X67" s="348">
        <v>3.6288999999999998</v>
      </c>
      <c r="Y67" s="374"/>
      <c r="Z67" s="346">
        <v>49</v>
      </c>
      <c r="AA67" s="346">
        <v>40</v>
      </c>
      <c r="AB67" s="346">
        <v>38</v>
      </c>
      <c r="AC67" s="346">
        <v>22</v>
      </c>
      <c r="AD67" s="346">
        <v>12</v>
      </c>
      <c r="AE67" s="346">
        <v>83</v>
      </c>
      <c r="AF67" s="346">
        <v>144</v>
      </c>
      <c r="AG67" s="346" t="s">
        <v>430</v>
      </c>
      <c r="AH67" s="346" t="s">
        <v>430</v>
      </c>
      <c r="AI67" s="346" t="s">
        <v>430</v>
      </c>
      <c r="AJ67" s="346">
        <v>54</v>
      </c>
      <c r="AK67" s="346">
        <v>11</v>
      </c>
      <c r="AL67" s="346">
        <v>21</v>
      </c>
      <c r="AM67" s="346">
        <v>73</v>
      </c>
      <c r="AN67" s="346">
        <v>36</v>
      </c>
      <c r="AO67" s="373"/>
      <c r="AP67" s="348" t="s">
        <v>430</v>
      </c>
      <c r="AQ67" s="348" t="s">
        <v>430</v>
      </c>
      <c r="AR67" s="348" t="s">
        <v>430</v>
      </c>
      <c r="AS67" s="348" t="s">
        <v>430</v>
      </c>
      <c r="AT67" s="348">
        <v>25.33</v>
      </c>
      <c r="AU67" s="351"/>
      <c r="AV67" s="346" t="s">
        <v>430</v>
      </c>
      <c r="AW67" s="346" t="s">
        <v>430</v>
      </c>
      <c r="AX67" s="346" t="s">
        <v>430</v>
      </c>
      <c r="AY67" s="346" t="s">
        <v>430</v>
      </c>
      <c r="AZ67" s="346">
        <v>32</v>
      </c>
      <c r="BA67" s="374"/>
      <c r="BB67" s="348">
        <v>21.9857140696346</v>
      </c>
      <c r="BC67" s="348">
        <v>1.0024341804182699</v>
      </c>
      <c r="BD67" s="348">
        <v>1.57700517482748E-3</v>
      </c>
      <c r="BE67" s="375">
        <v>-6.3669988363257296E-2</v>
      </c>
      <c r="BF67" s="374"/>
      <c r="BG67" s="372">
        <v>0.22309999999999999</v>
      </c>
      <c r="BH67" s="373"/>
      <c r="BI67" s="348" t="s">
        <v>430</v>
      </c>
      <c r="BJ67" s="348">
        <v>6.2653800000000004</v>
      </c>
      <c r="BK67" s="348">
        <v>93.594999999999999</v>
      </c>
      <c r="BL67" s="348">
        <v>0.13961999999999999</v>
      </c>
      <c r="BM67" s="373"/>
      <c r="BN67" s="372" t="s">
        <v>5282</v>
      </c>
      <c r="BO67" s="372" t="s">
        <v>5283</v>
      </c>
      <c r="BP67" s="372" t="s">
        <v>5284</v>
      </c>
      <c r="BQ67" s="372" t="s">
        <v>890</v>
      </c>
      <c r="BR67" s="372" t="s">
        <v>5966</v>
      </c>
      <c r="BS67" s="373"/>
      <c r="BT67" s="354" t="s">
        <v>555</v>
      </c>
    </row>
    <row r="68" spans="1:72" s="428" customFormat="1" x14ac:dyDescent="0.25">
      <c r="A68" s="345" t="s">
        <v>5967</v>
      </c>
      <c r="B68" s="373"/>
      <c r="C68" s="719">
        <v>42919</v>
      </c>
      <c r="D68" s="373"/>
      <c r="E68" s="346">
        <v>1077.56</v>
      </c>
      <c r="F68" s="373"/>
      <c r="G68" s="347">
        <v>266.87799999999999</v>
      </c>
      <c r="H68" s="374"/>
      <c r="I68" s="348">
        <v>-0.48270000000000002</v>
      </c>
      <c r="J68" s="348">
        <v>-0.5827</v>
      </c>
      <c r="K68" s="348">
        <v>0.51429999999999998</v>
      </c>
      <c r="L68" s="348">
        <v>1.3812</v>
      </c>
      <c r="M68" s="348">
        <v>-3.5695000000000001</v>
      </c>
      <c r="N68" s="350">
        <v>-1.5096000000000001</v>
      </c>
      <c r="O68" s="348">
        <v>-0.77700000000000002</v>
      </c>
      <c r="P68" s="348">
        <v>8.9054000000000002</v>
      </c>
      <c r="Q68" s="348">
        <v>8.8171999999999997</v>
      </c>
      <c r="R68" s="348" t="s">
        <v>430</v>
      </c>
      <c r="S68" s="348">
        <v>1.2293000000000001</v>
      </c>
      <c r="T68" s="348">
        <v>8.7018000000000004</v>
      </c>
      <c r="U68" s="348">
        <v>-6.9783999999999997</v>
      </c>
      <c r="V68" s="348">
        <v>-1.1167</v>
      </c>
      <c r="W68" s="348">
        <v>-1.097</v>
      </c>
      <c r="X68" s="348">
        <v>11.926500000000001</v>
      </c>
      <c r="Y68" s="374"/>
      <c r="Z68" s="346">
        <v>161</v>
      </c>
      <c r="AA68" s="346">
        <v>202</v>
      </c>
      <c r="AB68" s="346">
        <v>188</v>
      </c>
      <c r="AC68" s="346">
        <v>187</v>
      </c>
      <c r="AD68" s="346">
        <v>168</v>
      </c>
      <c r="AE68" s="346">
        <v>172</v>
      </c>
      <c r="AF68" s="346">
        <v>103</v>
      </c>
      <c r="AG68" s="346">
        <v>104</v>
      </c>
      <c r="AH68" s="346">
        <v>51</v>
      </c>
      <c r="AI68" s="346" t="s">
        <v>430</v>
      </c>
      <c r="AJ68" s="346">
        <v>182</v>
      </c>
      <c r="AK68" s="346">
        <v>184</v>
      </c>
      <c r="AL68" s="346">
        <v>195</v>
      </c>
      <c r="AM68" s="346">
        <v>177</v>
      </c>
      <c r="AN68" s="346">
        <v>191</v>
      </c>
      <c r="AO68" s="373"/>
      <c r="AP68" s="348" t="s">
        <v>430</v>
      </c>
      <c r="AQ68" s="348">
        <v>10.81</v>
      </c>
      <c r="AR68" s="348">
        <v>7.45</v>
      </c>
      <c r="AS68" s="348">
        <v>2.78</v>
      </c>
      <c r="AT68" s="348">
        <v>-3.32</v>
      </c>
      <c r="AU68" s="351"/>
      <c r="AV68" s="346" t="s">
        <v>430</v>
      </c>
      <c r="AW68" s="346">
        <v>37</v>
      </c>
      <c r="AX68" s="346">
        <v>53</v>
      </c>
      <c r="AY68" s="346">
        <v>107</v>
      </c>
      <c r="AZ68" s="346">
        <v>171</v>
      </c>
      <c r="BA68" s="374"/>
      <c r="BB68" s="348">
        <v>12.8776125129365</v>
      </c>
      <c r="BC68" s="348">
        <v>0.99810752688334903</v>
      </c>
      <c r="BD68" s="348">
        <v>2.0927578422693102E-2</v>
      </c>
      <c r="BE68" s="375">
        <v>-4.6050776240958401E-3</v>
      </c>
      <c r="BF68" s="374"/>
      <c r="BG68" s="372">
        <v>0.11459999999999999</v>
      </c>
      <c r="BH68" s="373"/>
      <c r="BI68" s="348">
        <v>98.208399999999997</v>
      </c>
      <c r="BJ68" s="348">
        <v>1.3539000000000001</v>
      </c>
      <c r="BK68" s="348" t="s">
        <v>430</v>
      </c>
      <c r="BL68" s="348">
        <v>0.43769999999999998</v>
      </c>
      <c r="BM68" s="373"/>
      <c r="BN68" s="372" t="s">
        <v>4382</v>
      </c>
      <c r="BO68" s="372" t="s">
        <v>4502</v>
      </c>
      <c r="BP68" s="372" t="s">
        <v>4379</v>
      </c>
      <c r="BQ68" s="372" t="s">
        <v>754</v>
      </c>
      <c r="BR68" s="372" t="s">
        <v>2499</v>
      </c>
      <c r="BS68" s="373"/>
      <c r="BT68" s="354" t="s">
        <v>555</v>
      </c>
    </row>
    <row r="69" spans="1:72" s="428" customFormat="1" x14ac:dyDescent="0.25">
      <c r="A69" s="345" t="s">
        <v>5968</v>
      </c>
      <c r="B69" s="373"/>
      <c r="C69" s="719">
        <v>40574</v>
      </c>
      <c r="D69" s="373"/>
      <c r="E69" s="346">
        <v>916.38</v>
      </c>
      <c r="F69" s="373"/>
      <c r="G69" s="347">
        <v>69.139099999999999</v>
      </c>
      <c r="H69" s="374"/>
      <c r="I69" s="348">
        <v>-0.1023</v>
      </c>
      <c r="J69" s="348">
        <v>0.58750000000000002</v>
      </c>
      <c r="K69" s="348">
        <v>2.8483999999999998</v>
      </c>
      <c r="L69" s="348">
        <v>2.6013000000000002</v>
      </c>
      <c r="M69" s="348">
        <v>8.5810999999999993</v>
      </c>
      <c r="N69" s="350">
        <v>13.3101</v>
      </c>
      <c r="O69" s="348">
        <v>4.4843999999999999</v>
      </c>
      <c r="P69" s="348">
        <v>19.045200000000001</v>
      </c>
      <c r="Q69" s="348">
        <v>18.8948</v>
      </c>
      <c r="R69" s="348">
        <v>15.887499999999999</v>
      </c>
      <c r="S69" s="348">
        <v>3.7966000000000002</v>
      </c>
      <c r="T69" s="348">
        <v>21.9498</v>
      </c>
      <c r="U69" s="348">
        <v>6.3022999999999998</v>
      </c>
      <c r="V69" s="348">
        <v>13.8347</v>
      </c>
      <c r="W69" s="348">
        <v>1.8351</v>
      </c>
      <c r="X69" s="348">
        <v>14.917400000000001</v>
      </c>
      <c r="Y69" s="374"/>
      <c r="Z69" s="346">
        <v>57</v>
      </c>
      <c r="AA69" s="346">
        <v>50</v>
      </c>
      <c r="AB69" s="346">
        <v>75</v>
      </c>
      <c r="AC69" s="346">
        <v>134</v>
      </c>
      <c r="AD69" s="346">
        <v>42</v>
      </c>
      <c r="AE69" s="346">
        <v>53</v>
      </c>
      <c r="AF69" s="346">
        <v>49</v>
      </c>
      <c r="AG69" s="346">
        <v>38</v>
      </c>
      <c r="AH69" s="346">
        <v>7</v>
      </c>
      <c r="AI69" s="346">
        <v>2</v>
      </c>
      <c r="AJ69" s="346">
        <v>97</v>
      </c>
      <c r="AK69" s="346">
        <v>50</v>
      </c>
      <c r="AL69" s="346">
        <v>52</v>
      </c>
      <c r="AM69" s="346">
        <v>43</v>
      </c>
      <c r="AN69" s="346">
        <v>77</v>
      </c>
      <c r="AO69" s="373"/>
      <c r="AP69" s="348">
        <v>18.79</v>
      </c>
      <c r="AQ69" s="348">
        <v>22.05</v>
      </c>
      <c r="AR69" s="348">
        <v>18.64</v>
      </c>
      <c r="AS69" s="348">
        <v>12.59</v>
      </c>
      <c r="AT69" s="348">
        <v>16.739999999999998</v>
      </c>
      <c r="AU69" s="351"/>
      <c r="AV69" s="346">
        <v>5</v>
      </c>
      <c r="AW69" s="346">
        <v>5</v>
      </c>
      <c r="AX69" s="346">
        <v>10</v>
      </c>
      <c r="AY69" s="346">
        <v>30</v>
      </c>
      <c r="AZ69" s="346">
        <v>63</v>
      </c>
      <c r="BA69" s="374"/>
      <c r="BB69" s="348">
        <v>17.0075739826015</v>
      </c>
      <c r="BC69" s="348">
        <v>1.00037318331194</v>
      </c>
      <c r="BD69" s="348">
        <v>7.0414528183237998E-2</v>
      </c>
      <c r="BE69" s="375">
        <v>-6.30274520714336E-3</v>
      </c>
      <c r="BF69" s="374"/>
      <c r="BG69" s="372">
        <v>0.34520000000000001</v>
      </c>
      <c r="BH69" s="373"/>
      <c r="BI69" s="348">
        <v>12.9497</v>
      </c>
      <c r="BJ69" s="348">
        <v>84.480699999999999</v>
      </c>
      <c r="BK69" s="348">
        <v>2.4699800000000001</v>
      </c>
      <c r="BL69" s="348">
        <v>9.962E-2</v>
      </c>
      <c r="BM69" s="373"/>
      <c r="BN69" s="372" t="s">
        <v>5969</v>
      </c>
      <c r="BO69" s="372" t="s">
        <v>5970</v>
      </c>
      <c r="BP69" s="372" t="s">
        <v>5971</v>
      </c>
      <c r="BQ69" s="372" t="s">
        <v>5972</v>
      </c>
      <c r="BR69" s="372" t="s">
        <v>5973</v>
      </c>
      <c r="BS69" s="373"/>
      <c r="BT69" s="354" t="s">
        <v>555</v>
      </c>
    </row>
    <row r="70" spans="1:72" s="428" customFormat="1" x14ac:dyDescent="0.25">
      <c r="A70" s="345" t="s">
        <v>5974</v>
      </c>
      <c r="B70" s="373"/>
      <c r="C70" s="719">
        <v>42328</v>
      </c>
      <c r="D70" s="373"/>
      <c r="E70" s="346">
        <v>872.28399999999999</v>
      </c>
      <c r="F70" s="373"/>
      <c r="G70" s="347">
        <v>270.46600000000001</v>
      </c>
      <c r="H70" s="374"/>
      <c r="I70" s="348">
        <v>-0.48209999999999997</v>
      </c>
      <c r="J70" s="348">
        <v>-0.58220000000000005</v>
      </c>
      <c r="K70" s="348">
        <v>0.50900000000000001</v>
      </c>
      <c r="L70" s="348">
        <v>1.3658999999999999</v>
      </c>
      <c r="M70" s="348">
        <v>-3.6238999999999999</v>
      </c>
      <c r="N70" s="350">
        <v>-1.5641</v>
      </c>
      <c r="O70" s="348">
        <v>-0.81659999999999999</v>
      </c>
      <c r="P70" s="348">
        <v>8.8032000000000004</v>
      </c>
      <c r="Q70" s="348">
        <v>8.7579999999999991</v>
      </c>
      <c r="R70" s="348">
        <v>12.0891</v>
      </c>
      <c r="S70" s="348">
        <v>1.2159</v>
      </c>
      <c r="T70" s="348">
        <v>8.6446000000000005</v>
      </c>
      <c r="U70" s="348">
        <v>-7.0369999999999999</v>
      </c>
      <c r="V70" s="348">
        <v>-1.1671</v>
      </c>
      <c r="W70" s="348">
        <v>-1.1003000000000001</v>
      </c>
      <c r="X70" s="348">
        <v>12.156599999999999</v>
      </c>
      <c r="Y70" s="374"/>
      <c r="Z70" s="346">
        <v>156</v>
      </c>
      <c r="AA70" s="346">
        <v>199</v>
      </c>
      <c r="AB70" s="346">
        <v>193</v>
      </c>
      <c r="AC70" s="346">
        <v>194</v>
      </c>
      <c r="AD70" s="346">
        <v>181</v>
      </c>
      <c r="AE70" s="346">
        <v>180</v>
      </c>
      <c r="AF70" s="346">
        <v>109</v>
      </c>
      <c r="AG70" s="346">
        <v>113</v>
      </c>
      <c r="AH70" s="346">
        <v>59</v>
      </c>
      <c r="AI70" s="346">
        <v>19</v>
      </c>
      <c r="AJ70" s="346">
        <v>191</v>
      </c>
      <c r="AK70" s="346">
        <v>192</v>
      </c>
      <c r="AL70" s="346">
        <v>207</v>
      </c>
      <c r="AM70" s="346">
        <v>184</v>
      </c>
      <c r="AN70" s="346">
        <v>198</v>
      </c>
      <c r="AO70" s="373"/>
      <c r="AP70" s="348">
        <v>11.48</v>
      </c>
      <c r="AQ70" s="348">
        <v>10.76</v>
      </c>
      <c r="AR70" s="348">
        <v>7.38</v>
      </c>
      <c r="AS70" s="348">
        <v>2.74</v>
      </c>
      <c r="AT70" s="348">
        <v>-3.4</v>
      </c>
      <c r="AU70" s="351"/>
      <c r="AV70" s="346">
        <v>24</v>
      </c>
      <c r="AW70" s="346">
        <v>44</v>
      </c>
      <c r="AX70" s="346">
        <v>64</v>
      </c>
      <c r="AY70" s="346">
        <v>109</v>
      </c>
      <c r="AZ70" s="346">
        <v>181</v>
      </c>
      <c r="BA70" s="374"/>
      <c r="BB70" s="348">
        <v>12.8702065492204</v>
      </c>
      <c r="BC70" s="348">
        <v>0.99751457960089995</v>
      </c>
      <c r="BD70" s="348">
        <v>2.0405034233713201E-2</v>
      </c>
      <c r="BE70" s="375">
        <v>-1.13224817625681E-2</v>
      </c>
      <c r="BF70" s="374"/>
      <c r="BG70" s="372">
        <v>0.1193</v>
      </c>
      <c r="BH70" s="373"/>
      <c r="BI70" s="348">
        <v>98.100200000000001</v>
      </c>
      <c r="BJ70" s="348">
        <v>1.34911</v>
      </c>
      <c r="BK70" s="348" t="s">
        <v>430</v>
      </c>
      <c r="BL70" s="348">
        <v>0.55069000000000001</v>
      </c>
      <c r="BM70" s="373"/>
      <c r="BN70" s="372" t="s">
        <v>5975</v>
      </c>
      <c r="BO70" s="372" t="s">
        <v>754</v>
      </c>
      <c r="BP70" s="372" t="s">
        <v>2499</v>
      </c>
      <c r="BQ70" s="372" t="s">
        <v>3373</v>
      </c>
      <c r="BR70" s="372" t="s">
        <v>719</v>
      </c>
      <c r="BS70" s="373"/>
      <c r="BT70" s="354" t="s">
        <v>555</v>
      </c>
    </row>
    <row r="71" spans="1:72" s="428" customFormat="1" ht="11" x14ac:dyDescent="0.3">
      <c r="A71" s="841" t="s">
        <v>5976</v>
      </c>
      <c r="B71" s="842"/>
      <c r="C71" s="843">
        <v>44552</v>
      </c>
      <c r="D71" s="842"/>
      <c r="E71" s="844">
        <v>910.63199999999995</v>
      </c>
      <c r="F71" s="842"/>
      <c r="G71" s="845">
        <v>55.054699999999997</v>
      </c>
      <c r="H71" s="847"/>
      <c r="I71" s="846">
        <v>-9.2399999999999996E-2</v>
      </c>
      <c r="J71" s="846">
        <v>2.3864000000000001</v>
      </c>
      <c r="K71" s="846">
        <v>7.2043999999999997</v>
      </c>
      <c r="L71" s="846">
        <v>7.3311999999999999</v>
      </c>
      <c r="M71" s="846">
        <v>13.4648</v>
      </c>
      <c r="N71" s="848">
        <v>14.362500000000001</v>
      </c>
      <c r="O71" s="846">
        <v>-2.0404</v>
      </c>
      <c r="P71" s="846">
        <v>18.8034</v>
      </c>
      <c r="Q71" s="846" t="s">
        <v>430</v>
      </c>
      <c r="R71" s="846" t="s">
        <v>430</v>
      </c>
      <c r="S71" s="846">
        <v>7.1353</v>
      </c>
      <c r="T71" s="846">
        <v>29.22</v>
      </c>
      <c r="U71" s="846">
        <v>14.2538</v>
      </c>
      <c r="V71" s="846">
        <v>17.8293</v>
      </c>
      <c r="W71" s="846">
        <v>5.9935</v>
      </c>
      <c r="X71" s="846">
        <v>11.478999999999999</v>
      </c>
      <c r="Y71" s="847"/>
      <c r="Z71" s="844">
        <v>47</v>
      </c>
      <c r="AA71" s="844">
        <v>9</v>
      </c>
      <c r="AB71" s="844">
        <v>11</v>
      </c>
      <c r="AC71" s="844">
        <v>25</v>
      </c>
      <c r="AD71" s="844">
        <v>27</v>
      </c>
      <c r="AE71" s="844">
        <v>49</v>
      </c>
      <c r="AF71" s="844">
        <v>132</v>
      </c>
      <c r="AG71" s="844">
        <v>40</v>
      </c>
      <c r="AH71" s="844" t="s">
        <v>430</v>
      </c>
      <c r="AI71" s="844" t="s">
        <v>430</v>
      </c>
      <c r="AJ71" s="844">
        <v>32</v>
      </c>
      <c r="AK71" s="844">
        <v>16</v>
      </c>
      <c r="AL71" s="844">
        <v>18</v>
      </c>
      <c r="AM71" s="844">
        <v>31</v>
      </c>
      <c r="AN71" s="844">
        <v>22</v>
      </c>
      <c r="AO71" s="842"/>
      <c r="AP71" s="846" t="s">
        <v>430</v>
      </c>
      <c r="AQ71" s="846" t="s">
        <v>430</v>
      </c>
      <c r="AR71" s="846" t="s">
        <v>430</v>
      </c>
      <c r="AS71" s="846">
        <v>10.51</v>
      </c>
      <c r="AT71" s="846">
        <v>27.98</v>
      </c>
      <c r="AU71" s="849"/>
      <c r="AV71" s="844" t="s">
        <v>430</v>
      </c>
      <c r="AW71" s="844" t="s">
        <v>430</v>
      </c>
      <c r="AX71" s="844" t="s">
        <v>430</v>
      </c>
      <c r="AY71" s="844">
        <v>45</v>
      </c>
      <c r="AZ71" s="844">
        <v>23</v>
      </c>
      <c r="BA71" s="847"/>
      <c r="BB71" s="846">
        <v>21.168655883339799</v>
      </c>
      <c r="BC71" s="846">
        <v>1.0012169539904801</v>
      </c>
      <c r="BD71" s="846">
        <v>5.6672396001873397E-2</v>
      </c>
      <c r="BE71" s="852">
        <v>-7.3811933482570202E-2</v>
      </c>
      <c r="BF71" s="847"/>
      <c r="BG71" s="855">
        <v>0.76249999999999996</v>
      </c>
      <c r="BH71" s="842"/>
      <c r="BI71" s="846">
        <v>36.621499999999997</v>
      </c>
      <c r="BJ71" s="846">
        <v>40.7789</v>
      </c>
      <c r="BK71" s="846">
        <v>22.504799999999999</v>
      </c>
      <c r="BL71" s="846">
        <v>9.4799999999999995E-2</v>
      </c>
      <c r="BM71" s="842"/>
      <c r="BN71" s="855" t="s">
        <v>5977</v>
      </c>
      <c r="BO71" s="855" t="s">
        <v>5273</v>
      </c>
      <c r="BP71" s="855" t="s">
        <v>5274</v>
      </c>
      <c r="BQ71" s="855" t="s">
        <v>5978</v>
      </c>
      <c r="BR71" s="855" t="s">
        <v>5979</v>
      </c>
      <c r="BS71" s="842"/>
      <c r="BT71" s="856" t="s">
        <v>555</v>
      </c>
    </row>
    <row r="72" spans="1:72" s="428" customFormat="1" x14ac:dyDescent="0.25">
      <c r="A72" s="345" t="s">
        <v>5980</v>
      </c>
      <c r="B72" s="373"/>
      <c r="C72" s="719">
        <v>45740</v>
      </c>
      <c r="D72" s="373"/>
      <c r="E72" s="346">
        <v>589.05100000000004</v>
      </c>
      <c r="F72" s="373"/>
      <c r="G72" s="347">
        <v>49.2194</v>
      </c>
      <c r="H72" s="374"/>
      <c r="I72" s="348">
        <v>-2.1179999999999999</v>
      </c>
      <c r="J72" s="348">
        <v>-1.3993</v>
      </c>
      <c r="K72" s="348">
        <v>1.5045999999999999</v>
      </c>
      <c r="L72" s="348">
        <v>2.8016999999999999</v>
      </c>
      <c r="M72" s="348">
        <v>-13.242599999999999</v>
      </c>
      <c r="N72" s="350">
        <v>23.680900000000001</v>
      </c>
      <c r="O72" s="348" t="s">
        <v>430</v>
      </c>
      <c r="P72" s="348" t="s">
        <v>430</v>
      </c>
      <c r="Q72" s="348" t="s">
        <v>430</v>
      </c>
      <c r="R72" s="348" t="s">
        <v>430</v>
      </c>
      <c r="S72" s="348">
        <v>-0.17849999999999999</v>
      </c>
      <c r="T72" s="348">
        <v>8.5012000000000008</v>
      </c>
      <c r="U72" s="348">
        <v>-0.87529999999999997</v>
      </c>
      <c r="V72" s="348">
        <v>12.420500000000001</v>
      </c>
      <c r="W72" s="348">
        <v>1.5569999999999999</v>
      </c>
      <c r="X72" s="348">
        <v>23.348700000000001</v>
      </c>
      <c r="Y72" s="374"/>
      <c r="Z72" s="346">
        <v>242</v>
      </c>
      <c r="AA72" s="346">
        <v>257</v>
      </c>
      <c r="AB72" s="346">
        <v>139</v>
      </c>
      <c r="AC72" s="346">
        <v>121</v>
      </c>
      <c r="AD72" s="346">
        <v>258</v>
      </c>
      <c r="AE72" s="346">
        <v>31</v>
      </c>
      <c r="AF72" s="346" t="s">
        <v>430</v>
      </c>
      <c r="AG72" s="346" t="s">
        <v>430</v>
      </c>
      <c r="AH72" s="346" t="s">
        <v>430</v>
      </c>
      <c r="AI72" s="346" t="s">
        <v>430</v>
      </c>
      <c r="AJ72" s="346">
        <v>234</v>
      </c>
      <c r="AK72" s="346">
        <v>194</v>
      </c>
      <c r="AL72" s="346">
        <v>131</v>
      </c>
      <c r="AM72" s="346">
        <v>51</v>
      </c>
      <c r="AN72" s="346">
        <v>89</v>
      </c>
      <c r="AO72" s="373"/>
      <c r="AP72" s="348" t="s">
        <v>430</v>
      </c>
      <c r="AQ72" s="348" t="s">
        <v>430</v>
      </c>
      <c r="AR72" s="348" t="s">
        <v>430</v>
      </c>
      <c r="AS72" s="348" t="s">
        <v>430</v>
      </c>
      <c r="AT72" s="348">
        <v>1.34</v>
      </c>
      <c r="AU72" s="351"/>
      <c r="AV72" s="346" t="s">
        <v>430</v>
      </c>
      <c r="AW72" s="346" t="s">
        <v>430</v>
      </c>
      <c r="AX72" s="346" t="s">
        <v>430</v>
      </c>
      <c r="AY72" s="346" t="s">
        <v>430</v>
      </c>
      <c r="AZ72" s="346">
        <v>148</v>
      </c>
      <c r="BA72" s="374"/>
      <c r="BB72" s="348">
        <v>23.186244367698801</v>
      </c>
      <c r="BC72" s="348">
        <v>0</v>
      </c>
      <c r="BD72" s="348">
        <v>6.7875531109603093E-2</v>
      </c>
      <c r="BE72" s="375" t="s">
        <v>430</v>
      </c>
      <c r="BF72" s="374"/>
      <c r="BG72" s="372" t="s">
        <v>430</v>
      </c>
      <c r="BH72" s="373"/>
      <c r="BI72" s="348">
        <v>86.102900000000005</v>
      </c>
      <c r="BJ72" s="348">
        <v>12.9076</v>
      </c>
      <c r="BK72" s="348">
        <v>0.986568</v>
      </c>
      <c r="BL72" s="348">
        <v>2.9320000000000001E-3</v>
      </c>
      <c r="BM72" s="373"/>
      <c r="BN72" s="372" t="s">
        <v>5981</v>
      </c>
      <c r="BO72" s="372" t="s">
        <v>5982</v>
      </c>
      <c r="BP72" s="372" t="s">
        <v>430</v>
      </c>
      <c r="BQ72" s="372" t="s">
        <v>430</v>
      </c>
      <c r="BR72" s="372" t="s">
        <v>430</v>
      </c>
      <c r="BS72" s="373"/>
      <c r="BT72" s="354" t="s">
        <v>555</v>
      </c>
    </row>
    <row r="73" spans="1:72" s="428" customFormat="1" x14ac:dyDescent="0.25">
      <c r="A73" s="345" t="s">
        <v>5983</v>
      </c>
      <c r="B73" s="373"/>
      <c r="C73" s="719">
        <v>43854</v>
      </c>
      <c r="D73" s="373"/>
      <c r="E73" s="346">
        <v>790.55</v>
      </c>
      <c r="F73" s="373"/>
      <c r="G73" s="347">
        <v>24.342500000000001</v>
      </c>
      <c r="H73" s="374"/>
      <c r="I73" s="348">
        <v>-0.1014</v>
      </c>
      <c r="J73" s="348">
        <v>0.52780000000000005</v>
      </c>
      <c r="K73" s="348">
        <v>2.5836999999999999</v>
      </c>
      <c r="L73" s="348">
        <v>2.9973999999999998</v>
      </c>
      <c r="M73" s="348">
        <v>7.9093</v>
      </c>
      <c r="N73" s="350">
        <v>11.889699999999999</v>
      </c>
      <c r="O73" s="348">
        <v>4.1821000000000002</v>
      </c>
      <c r="P73" s="348">
        <v>18.118500000000001</v>
      </c>
      <c r="Q73" s="348">
        <v>18.157</v>
      </c>
      <c r="R73" s="348" t="s">
        <v>430</v>
      </c>
      <c r="S73" s="348">
        <v>3.4068999999999998</v>
      </c>
      <c r="T73" s="348">
        <v>21.351500000000001</v>
      </c>
      <c r="U73" s="348">
        <v>6.0144000000000002</v>
      </c>
      <c r="V73" s="348">
        <v>12.3498</v>
      </c>
      <c r="W73" s="348">
        <v>1.6588000000000001</v>
      </c>
      <c r="X73" s="348">
        <v>21.482099999999999</v>
      </c>
      <c r="Y73" s="374"/>
      <c r="Z73" s="346">
        <v>55</v>
      </c>
      <c r="AA73" s="346">
        <v>55</v>
      </c>
      <c r="AB73" s="346">
        <v>106</v>
      </c>
      <c r="AC73" s="346">
        <v>109</v>
      </c>
      <c r="AD73" s="346">
        <v>50</v>
      </c>
      <c r="AE73" s="346">
        <v>68</v>
      </c>
      <c r="AF73" s="346">
        <v>58</v>
      </c>
      <c r="AG73" s="346">
        <v>44</v>
      </c>
      <c r="AH73" s="346">
        <v>8</v>
      </c>
      <c r="AI73" s="346" t="s">
        <v>430</v>
      </c>
      <c r="AJ73" s="346">
        <v>114</v>
      </c>
      <c r="AK73" s="346">
        <v>56</v>
      </c>
      <c r="AL73" s="346">
        <v>58</v>
      </c>
      <c r="AM73" s="346">
        <v>53</v>
      </c>
      <c r="AN73" s="346">
        <v>82</v>
      </c>
      <c r="AO73" s="373"/>
      <c r="AP73" s="348" t="s">
        <v>430</v>
      </c>
      <c r="AQ73" s="348" t="s">
        <v>430</v>
      </c>
      <c r="AR73" s="348">
        <v>17.89</v>
      </c>
      <c r="AS73" s="348">
        <v>12.06</v>
      </c>
      <c r="AT73" s="348">
        <v>15.99</v>
      </c>
      <c r="AU73" s="351"/>
      <c r="AV73" s="346" t="s">
        <v>430</v>
      </c>
      <c r="AW73" s="346" t="s">
        <v>430</v>
      </c>
      <c r="AX73" s="346">
        <v>11</v>
      </c>
      <c r="AY73" s="346">
        <v>33</v>
      </c>
      <c r="AZ73" s="346">
        <v>69</v>
      </c>
      <c r="BA73" s="374"/>
      <c r="BB73" s="348">
        <v>16.447736614734499</v>
      </c>
      <c r="BC73" s="348">
        <v>1.00009122291595</v>
      </c>
      <c r="BD73" s="348">
        <v>6.8973717482171196E-2</v>
      </c>
      <c r="BE73" s="375">
        <v>-1.10792612537209E-2</v>
      </c>
      <c r="BF73" s="374"/>
      <c r="BG73" s="372">
        <v>0.23169999999999999</v>
      </c>
      <c r="BH73" s="373"/>
      <c r="BI73" s="348">
        <v>11.0786</v>
      </c>
      <c r="BJ73" s="348">
        <v>84.551400000000001</v>
      </c>
      <c r="BK73" s="348">
        <v>4.24472</v>
      </c>
      <c r="BL73" s="348">
        <v>0.12528</v>
      </c>
      <c r="BM73" s="373"/>
      <c r="BN73" s="372" t="s">
        <v>4722</v>
      </c>
      <c r="BO73" s="372" t="s">
        <v>4723</v>
      </c>
      <c r="BP73" s="372" t="s">
        <v>4547</v>
      </c>
      <c r="BQ73" s="372" t="s">
        <v>4783</v>
      </c>
      <c r="BR73" s="372" t="s">
        <v>4548</v>
      </c>
      <c r="BS73" s="373"/>
      <c r="BT73" s="354" t="s">
        <v>555</v>
      </c>
    </row>
    <row r="74" spans="1:72" s="428" customFormat="1" x14ac:dyDescent="0.25">
      <c r="A74" s="345" t="s">
        <v>5984</v>
      </c>
      <c r="B74" s="373"/>
      <c r="C74" s="719">
        <v>44413</v>
      </c>
      <c r="D74" s="373"/>
      <c r="E74" s="346">
        <v>744.21799999999996</v>
      </c>
      <c r="F74" s="373"/>
      <c r="G74" s="347">
        <v>50.569400000000002</v>
      </c>
      <c r="H74" s="374"/>
      <c r="I74" s="348">
        <v>-0.47099999999999997</v>
      </c>
      <c r="J74" s="348">
        <v>-1.7344999999999999</v>
      </c>
      <c r="K74" s="348">
        <v>-4.9554999999999998</v>
      </c>
      <c r="L74" s="348">
        <v>-5.7530999999999999</v>
      </c>
      <c r="M74" s="348">
        <v>-7.5438999999999998</v>
      </c>
      <c r="N74" s="350">
        <v>-15.614000000000001</v>
      </c>
      <c r="O74" s="348">
        <v>-12.4588</v>
      </c>
      <c r="P74" s="348">
        <v>-1.6011</v>
      </c>
      <c r="Q74" s="348">
        <v>5.4264000000000001</v>
      </c>
      <c r="R74" s="348" t="s">
        <v>430</v>
      </c>
      <c r="S74" s="348">
        <v>-3.37</v>
      </c>
      <c r="T74" s="348">
        <v>3.8492999999999999</v>
      </c>
      <c r="U74" s="348">
        <v>-14.698700000000001</v>
      </c>
      <c r="V74" s="348">
        <v>-13.360799999999999</v>
      </c>
      <c r="W74" s="348">
        <v>-4.2321999999999997</v>
      </c>
      <c r="X74" s="348">
        <v>6.5109000000000004</v>
      </c>
      <c r="Y74" s="374"/>
      <c r="Z74" s="346">
        <v>143</v>
      </c>
      <c r="AA74" s="346">
        <v>270</v>
      </c>
      <c r="AB74" s="346">
        <v>272</v>
      </c>
      <c r="AC74" s="346">
        <v>241</v>
      </c>
      <c r="AD74" s="346">
        <v>223</v>
      </c>
      <c r="AE74" s="346">
        <v>220</v>
      </c>
      <c r="AF74" s="346">
        <v>160</v>
      </c>
      <c r="AG74" s="346">
        <v>144</v>
      </c>
      <c r="AH74" s="346">
        <v>76</v>
      </c>
      <c r="AI74" s="346" t="s">
        <v>430</v>
      </c>
      <c r="AJ74" s="346">
        <v>266</v>
      </c>
      <c r="AK74" s="346">
        <v>241</v>
      </c>
      <c r="AL74" s="346">
        <v>237</v>
      </c>
      <c r="AM74" s="346">
        <v>221</v>
      </c>
      <c r="AN74" s="346">
        <v>282</v>
      </c>
      <c r="AO74" s="373"/>
      <c r="AP74" s="348" t="s">
        <v>430</v>
      </c>
      <c r="AQ74" s="348" t="s">
        <v>430</v>
      </c>
      <c r="AR74" s="348">
        <v>0.12</v>
      </c>
      <c r="AS74" s="348">
        <v>-8.32</v>
      </c>
      <c r="AT74" s="348">
        <v>-16.66</v>
      </c>
      <c r="AU74" s="351"/>
      <c r="AV74" s="346" t="s">
        <v>430</v>
      </c>
      <c r="AW74" s="346" t="s">
        <v>430</v>
      </c>
      <c r="AX74" s="346">
        <v>78</v>
      </c>
      <c r="AY74" s="346">
        <v>139</v>
      </c>
      <c r="AZ74" s="346">
        <v>222</v>
      </c>
      <c r="BA74" s="374"/>
      <c r="BB74" s="348">
        <v>15.3616062991672</v>
      </c>
      <c r="BC74" s="348">
        <v>0.99850456274029398</v>
      </c>
      <c r="BD74" s="348">
        <v>-3.4681296596852498E-2</v>
      </c>
      <c r="BE74" s="375">
        <v>-1.7272768030480602E-2</v>
      </c>
      <c r="BF74" s="374"/>
      <c r="BG74" s="372">
        <v>5.7500000000000002E-2</v>
      </c>
      <c r="BH74" s="373"/>
      <c r="BI74" s="348">
        <v>79.303600000000003</v>
      </c>
      <c r="BJ74" s="348">
        <v>19.707100000000001</v>
      </c>
      <c r="BK74" s="348">
        <v>0.77410299999999999</v>
      </c>
      <c r="BL74" s="348">
        <v>0.215197</v>
      </c>
      <c r="BM74" s="373"/>
      <c r="BN74" s="372" t="s">
        <v>5985</v>
      </c>
      <c r="BO74" s="372" t="s">
        <v>5986</v>
      </c>
      <c r="BP74" s="372" t="s">
        <v>5987</v>
      </c>
      <c r="BQ74" s="372" t="s">
        <v>5988</v>
      </c>
      <c r="BR74" s="372" t="s">
        <v>5989</v>
      </c>
      <c r="BS74" s="373"/>
      <c r="BT74" s="354" t="s">
        <v>555</v>
      </c>
    </row>
    <row r="75" spans="1:72" s="428" customFormat="1" x14ac:dyDescent="0.25">
      <c r="A75" s="345" t="s">
        <v>5990</v>
      </c>
      <c r="B75" s="373"/>
      <c r="C75" s="719">
        <v>42446</v>
      </c>
      <c r="D75" s="373"/>
      <c r="E75" s="346">
        <v>746.35400000000004</v>
      </c>
      <c r="F75" s="373"/>
      <c r="G75" s="347">
        <v>277.35160000000002</v>
      </c>
      <c r="H75" s="374"/>
      <c r="I75" s="348">
        <v>-0.42630000000000001</v>
      </c>
      <c r="J75" s="348">
        <v>-0.43440000000000001</v>
      </c>
      <c r="K75" s="348">
        <v>0.88100000000000001</v>
      </c>
      <c r="L75" s="348">
        <v>1.8137000000000001</v>
      </c>
      <c r="M75" s="348">
        <v>-1.7408999999999999</v>
      </c>
      <c r="N75" s="350">
        <v>0.63219999999999998</v>
      </c>
      <c r="O75" s="348">
        <v>-0.71409999999999996</v>
      </c>
      <c r="P75" s="348">
        <v>10.4222</v>
      </c>
      <c r="Q75" s="348">
        <v>9.2614999999999998</v>
      </c>
      <c r="R75" s="348">
        <v>12.105</v>
      </c>
      <c r="S75" s="348">
        <v>1.718</v>
      </c>
      <c r="T75" s="348">
        <v>11.193099999999999</v>
      </c>
      <c r="U75" s="348">
        <v>-4.5998000000000001</v>
      </c>
      <c r="V75" s="348">
        <v>0.71899999999999997</v>
      </c>
      <c r="W75" s="348">
        <v>-0.71860000000000002</v>
      </c>
      <c r="X75" s="348">
        <v>13.1828</v>
      </c>
      <c r="Y75" s="374"/>
      <c r="Z75" s="346">
        <v>130</v>
      </c>
      <c r="AA75" s="346">
        <v>178</v>
      </c>
      <c r="AB75" s="346">
        <v>171</v>
      </c>
      <c r="AC75" s="346">
        <v>160</v>
      </c>
      <c r="AD75" s="346">
        <v>145</v>
      </c>
      <c r="AE75" s="346">
        <v>151</v>
      </c>
      <c r="AF75" s="346">
        <v>95</v>
      </c>
      <c r="AG75" s="346">
        <v>79</v>
      </c>
      <c r="AH75" s="346">
        <v>40</v>
      </c>
      <c r="AI75" s="346">
        <v>18</v>
      </c>
      <c r="AJ75" s="346">
        <v>165</v>
      </c>
      <c r="AK75" s="346">
        <v>150</v>
      </c>
      <c r="AL75" s="346">
        <v>180</v>
      </c>
      <c r="AM75" s="346">
        <v>154</v>
      </c>
      <c r="AN75" s="346">
        <v>171</v>
      </c>
      <c r="AO75" s="373"/>
      <c r="AP75" s="348">
        <v>11.75</v>
      </c>
      <c r="AQ75" s="348">
        <v>11.43</v>
      </c>
      <c r="AR75" s="348">
        <v>8.39</v>
      </c>
      <c r="AS75" s="348">
        <v>4.0199999999999996</v>
      </c>
      <c r="AT75" s="348">
        <v>-0.08</v>
      </c>
      <c r="AU75" s="351"/>
      <c r="AV75" s="346">
        <v>16</v>
      </c>
      <c r="AW75" s="346">
        <v>27</v>
      </c>
      <c r="AX75" s="346">
        <v>43</v>
      </c>
      <c r="AY75" s="346">
        <v>89</v>
      </c>
      <c r="AZ75" s="346">
        <v>154</v>
      </c>
      <c r="BA75" s="374"/>
      <c r="BB75" s="348">
        <v>13.6854017376446</v>
      </c>
      <c r="BC75" s="348">
        <v>0.99775607409912204</v>
      </c>
      <c r="BD75" s="348">
        <v>2.8776642220303499E-2</v>
      </c>
      <c r="BE75" s="375">
        <v>-2.6695613254021901E-2</v>
      </c>
      <c r="BF75" s="374"/>
      <c r="BG75" s="372">
        <v>9.8100000000000007E-2</v>
      </c>
      <c r="BH75" s="373"/>
      <c r="BI75" s="348">
        <v>95.975399999999993</v>
      </c>
      <c r="BJ75" s="348">
        <v>3.5388199999999999</v>
      </c>
      <c r="BK75" s="348" t="s">
        <v>430</v>
      </c>
      <c r="BL75" s="348">
        <v>0.48577999999999999</v>
      </c>
      <c r="BM75" s="373"/>
      <c r="BN75" s="372" t="s">
        <v>4902</v>
      </c>
      <c r="BO75" s="372" t="s">
        <v>4593</v>
      </c>
      <c r="BP75" s="372" t="s">
        <v>2337</v>
      </c>
      <c r="BQ75" s="372" t="s">
        <v>5911</v>
      </c>
      <c r="BR75" s="372" t="s">
        <v>4792</v>
      </c>
      <c r="BS75" s="373"/>
      <c r="BT75" s="354" t="s">
        <v>555</v>
      </c>
    </row>
    <row r="76" spans="1:72" s="428" customFormat="1" x14ac:dyDescent="0.25">
      <c r="A76" s="345" t="s">
        <v>5991</v>
      </c>
      <c r="B76" s="373"/>
      <c r="C76" s="719">
        <v>45134</v>
      </c>
      <c r="D76" s="373"/>
      <c r="E76" s="346">
        <v>775.31700000000001</v>
      </c>
      <c r="F76" s="373"/>
      <c r="G76" s="347">
        <v>28.2332</v>
      </c>
      <c r="H76" s="374"/>
      <c r="I76" s="348">
        <v>9.1800000000000007E-2</v>
      </c>
      <c r="J76" s="348">
        <v>1.1207</v>
      </c>
      <c r="K76" s="348">
        <v>1.548</v>
      </c>
      <c r="L76" s="348">
        <v>4.7870999999999997</v>
      </c>
      <c r="M76" s="348">
        <v>-2.4975000000000001</v>
      </c>
      <c r="N76" s="350">
        <v>5.8289999999999997</v>
      </c>
      <c r="O76" s="348">
        <v>4.3878000000000004</v>
      </c>
      <c r="P76" s="348">
        <v>7.0031999999999996</v>
      </c>
      <c r="Q76" s="348" t="s">
        <v>430</v>
      </c>
      <c r="R76" s="348" t="s">
        <v>430</v>
      </c>
      <c r="S76" s="348">
        <v>-0.3579</v>
      </c>
      <c r="T76" s="348">
        <v>15.5786</v>
      </c>
      <c r="U76" s="348">
        <v>-2.8725999999999998</v>
      </c>
      <c r="V76" s="348">
        <v>5.3681999999999999</v>
      </c>
      <c r="W76" s="348">
        <v>1.0762</v>
      </c>
      <c r="X76" s="348">
        <v>6.3201999999999998</v>
      </c>
      <c r="Y76" s="374"/>
      <c r="Z76" s="346">
        <v>28</v>
      </c>
      <c r="AA76" s="346">
        <v>37</v>
      </c>
      <c r="AB76" s="346">
        <v>133</v>
      </c>
      <c r="AC76" s="346">
        <v>61</v>
      </c>
      <c r="AD76" s="346">
        <v>154</v>
      </c>
      <c r="AE76" s="346">
        <v>114</v>
      </c>
      <c r="AF76" s="346">
        <v>51</v>
      </c>
      <c r="AG76" s="346">
        <v>122</v>
      </c>
      <c r="AH76" s="346" t="s">
        <v>430</v>
      </c>
      <c r="AI76" s="346" t="s">
        <v>430</v>
      </c>
      <c r="AJ76" s="346">
        <v>237</v>
      </c>
      <c r="AK76" s="346">
        <v>109</v>
      </c>
      <c r="AL76" s="346">
        <v>147</v>
      </c>
      <c r="AM76" s="346">
        <v>118</v>
      </c>
      <c r="AN76" s="346">
        <v>102</v>
      </c>
      <c r="AO76" s="373"/>
      <c r="AP76" s="348" t="s">
        <v>430</v>
      </c>
      <c r="AQ76" s="348" t="s">
        <v>430</v>
      </c>
      <c r="AR76" s="348" t="s">
        <v>430</v>
      </c>
      <c r="AS76" s="348">
        <v>5.72</v>
      </c>
      <c r="AT76" s="348">
        <v>3.08</v>
      </c>
      <c r="AU76" s="351"/>
      <c r="AV76" s="346" t="s">
        <v>430</v>
      </c>
      <c r="AW76" s="346" t="s">
        <v>430</v>
      </c>
      <c r="AX76" s="346" t="s">
        <v>430</v>
      </c>
      <c r="AY76" s="346">
        <v>74</v>
      </c>
      <c r="AZ76" s="346">
        <v>124</v>
      </c>
      <c r="BA76" s="374"/>
      <c r="BB76" s="348">
        <v>16.138279908213899</v>
      </c>
      <c r="BC76" s="348">
        <v>0.99873947586446199</v>
      </c>
      <c r="BD76" s="348">
        <v>1.0747470539872701E-2</v>
      </c>
      <c r="BE76" s="375">
        <v>-1.26093025320747E-2</v>
      </c>
      <c r="BF76" s="374"/>
      <c r="BG76" s="372">
        <v>4.8899999999999999E-2</v>
      </c>
      <c r="BH76" s="373"/>
      <c r="BI76" s="348">
        <v>82.706400000000002</v>
      </c>
      <c r="BJ76" s="348">
        <v>17.733899999999998</v>
      </c>
      <c r="BK76" s="348">
        <v>2.7581500000000001</v>
      </c>
      <c r="BL76" s="348">
        <v>-3.1984499999999998</v>
      </c>
      <c r="BM76" s="373"/>
      <c r="BN76" s="372" t="s">
        <v>5992</v>
      </c>
      <c r="BO76" s="372" t="s">
        <v>5993</v>
      </c>
      <c r="BP76" s="372" t="s">
        <v>430</v>
      </c>
      <c r="BQ76" s="372" t="s">
        <v>430</v>
      </c>
      <c r="BR76" s="372" t="s">
        <v>430</v>
      </c>
      <c r="BS76" s="373"/>
      <c r="BT76" s="354" t="s">
        <v>555</v>
      </c>
    </row>
    <row r="77" spans="1:72" s="428" customFormat="1" x14ac:dyDescent="0.25">
      <c r="A77" s="345" t="s">
        <v>5994</v>
      </c>
      <c r="B77" s="373"/>
      <c r="C77" s="719">
        <v>42338</v>
      </c>
      <c r="D77" s="373"/>
      <c r="E77" s="346">
        <v>722.37400000000002</v>
      </c>
      <c r="F77" s="373"/>
      <c r="G77" s="347">
        <v>869.72029999999995</v>
      </c>
      <c r="H77" s="374"/>
      <c r="I77" s="348">
        <v>-0.69430000000000003</v>
      </c>
      <c r="J77" s="348">
        <v>-0.7782</v>
      </c>
      <c r="K77" s="348">
        <v>0.23380000000000001</v>
      </c>
      <c r="L77" s="348">
        <v>1.9841</v>
      </c>
      <c r="M77" s="348">
        <v>-4.6417000000000002</v>
      </c>
      <c r="N77" s="350">
        <v>-3.8693</v>
      </c>
      <c r="O77" s="348">
        <v>-1.9965999999999999</v>
      </c>
      <c r="P77" s="348">
        <v>6.8876999999999997</v>
      </c>
      <c r="Q77" s="348">
        <v>7.6821000000000002</v>
      </c>
      <c r="R77" s="348">
        <v>11.9466</v>
      </c>
      <c r="S77" s="348">
        <v>0.84179999999999999</v>
      </c>
      <c r="T77" s="348">
        <v>7.7331000000000003</v>
      </c>
      <c r="U77" s="348">
        <v>-8.9969000000000001</v>
      </c>
      <c r="V77" s="348">
        <v>-3.2602000000000002</v>
      </c>
      <c r="W77" s="348">
        <v>-1.3712</v>
      </c>
      <c r="X77" s="348">
        <v>11.831899999999999</v>
      </c>
      <c r="Y77" s="374"/>
      <c r="Z77" s="346">
        <v>183</v>
      </c>
      <c r="AA77" s="346">
        <v>224</v>
      </c>
      <c r="AB77" s="346">
        <v>225</v>
      </c>
      <c r="AC77" s="346">
        <v>150</v>
      </c>
      <c r="AD77" s="346">
        <v>210</v>
      </c>
      <c r="AE77" s="346">
        <v>199</v>
      </c>
      <c r="AF77" s="346">
        <v>131</v>
      </c>
      <c r="AG77" s="346">
        <v>132</v>
      </c>
      <c r="AH77" s="346">
        <v>73</v>
      </c>
      <c r="AI77" s="346">
        <v>29</v>
      </c>
      <c r="AJ77" s="346">
        <v>212</v>
      </c>
      <c r="AK77" s="346">
        <v>207</v>
      </c>
      <c r="AL77" s="346">
        <v>225</v>
      </c>
      <c r="AM77" s="346">
        <v>200</v>
      </c>
      <c r="AN77" s="346">
        <v>225</v>
      </c>
      <c r="AO77" s="373"/>
      <c r="AP77" s="348">
        <v>10.78</v>
      </c>
      <c r="AQ77" s="348">
        <v>9.44</v>
      </c>
      <c r="AR77" s="348">
        <v>5.83</v>
      </c>
      <c r="AS77" s="348">
        <v>0.91</v>
      </c>
      <c r="AT77" s="348">
        <v>-5.67</v>
      </c>
      <c r="AU77" s="351"/>
      <c r="AV77" s="346">
        <v>38</v>
      </c>
      <c r="AW77" s="346">
        <v>58</v>
      </c>
      <c r="AX77" s="346">
        <v>72</v>
      </c>
      <c r="AY77" s="346">
        <v>128</v>
      </c>
      <c r="AZ77" s="346">
        <v>197</v>
      </c>
      <c r="BA77" s="374"/>
      <c r="BB77" s="348">
        <v>12.7526500015083</v>
      </c>
      <c r="BC77" s="348">
        <v>0.99825163179820298</v>
      </c>
      <c r="BD77" s="348">
        <v>8.9619094269364104E-3</v>
      </c>
      <c r="BE77" s="375">
        <v>-1.15867717964186E-2</v>
      </c>
      <c r="BF77" s="374"/>
      <c r="BG77" s="372">
        <v>8.0799999999999997E-2</v>
      </c>
      <c r="BH77" s="373"/>
      <c r="BI77" s="348">
        <v>99.4392</v>
      </c>
      <c r="BJ77" s="348" t="s">
        <v>430</v>
      </c>
      <c r="BK77" s="348" t="s">
        <v>430</v>
      </c>
      <c r="BL77" s="348">
        <v>0.56079999999999997</v>
      </c>
      <c r="BM77" s="373"/>
      <c r="BN77" s="372" t="s">
        <v>5995</v>
      </c>
      <c r="BO77" s="372" t="s">
        <v>5109</v>
      </c>
      <c r="BP77" s="372" t="s">
        <v>4862</v>
      </c>
      <c r="BQ77" s="372" t="s">
        <v>5428</v>
      </c>
      <c r="BR77" s="372" t="s">
        <v>5111</v>
      </c>
      <c r="BS77" s="373"/>
      <c r="BT77" s="354" t="s">
        <v>555</v>
      </c>
    </row>
    <row r="78" spans="1:72" s="428" customFormat="1" x14ac:dyDescent="0.25">
      <c r="A78" s="345" t="s">
        <v>5996</v>
      </c>
      <c r="B78" s="373"/>
      <c r="C78" s="719">
        <v>43466</v>
      </c>
      <c r="D78" s="373"/>
      <c r="E78" s="346">
        <v>720.37</v>
      </c>
      <c r="F78" s="373"/>
      <c r="G78" s="347">
        <v>262.42610000000002</v>
      </c>
      <c r="H78" s="374"/>
      <c r="I78" s="348">
        <v>-0.4824</v>
      </c>
      <c r="J78" s="348">
        <v>-0.58260000000000001</v>
      </c>
      <c r="K78" s="348">
        <v>0.50900000000000001</v>
      </c>
      <c r="L78" s="348">
        <v>1.367</v>
      </c>
      <c r="M78" s="348">
        <v>-3.6114999999999999</v>
      </c>
      <c r="N78" s="350">
        <v>-1.5531999999999999</v>
      </c>
      <c r="O78" s="348">
        <v>-0.81969999999999998</v>
      </c>
      <c r="P78" s="348">
        <v>8.8447999999999993</v>
      </c>
      <c r="Q78" s="348">
        <v>8.7734000000000005</v>
      </c>
      <c r="R78" s="348" t="s">
        <v>430</v>
      </c>
      <c r="S78" s="348">
        <v>1.2198</v>
      </c>
      <c r="T78" s="348">
        <v>8.6751000000000005</v>
      </c>
      <c r="U78" s="348">
        <v>-7.0831</v>
      </c>
      <c r="V78" s="348">
        <v>-1.1720999999999999</v>
      </c>
      <c r="W78" s="348">
        <v>-1.1020000000000001</v>
      </c>
      <c r="X78" s="348">
        <v>12.1447</v>
      </c>
      <c r="Y78" s="374"/>
      <c r="Z78" s="346">
        <v>158</v>
      </c>
      <c r="AA78" s="346">
        <v>201</v>
      </c>
      <c r="AB78" s="346">
        <v>193</v>
      </c>
      <c r="AC78" s="346">
        <v>192</v>
      </c>
      <c r="AD78" s="346">
        <v>179</v>
      </c>
      <c r="AE78" s="346">
        <v>179</v>
      </c>
      <c r="AF78" s="346">
        <v>110</v>
      </c>
      <c r="AG78" s="346">
        <v>110</v>
      </c>
      <c r="AH78" s="346">
        <v>57</v>
      </c>
      <c r="AI78" s="346" t="s">
        <v>430</v>
      </c>
      <c r="AJ78" s="346">
        <v>188</v>
      </c>
      <c r="AK78" s="346">
        <v>190</v>
      </c>
      <c r="AL78" s="346">
        <v>209</v>
      </c>
      <c r="AM78" s="346">
        <v>185</v>
      </c>
      <c r="AN78" s="346">
        <v>203</v>
      </c>
      <c r="AO78" s="373"/>
      <c r="AP78" s="348" t="s">
        <v>430</v>
      </c>
      <c r="AQ78" s="348">
        <v>10.78</v>
      </c>
      <c r="AR78" s="348">
        <v>7.39</v>
      </c>
      <c r="AS78" s="348">
        <v>2.73</v>
      </c>
      <c r="AT78" s="348">
        <v>-3.41</v>
      </c>
      <c r="AU78" s="351"/>
      <c r="AV78" s="346" t="s">
        <v>430</v>
      </c>
      <c r="AW78" s="346">
        <v>41</v>
      </c>
      <c r="AX78" s="346">
        <v>62</v>
      </c>
      <c r="AY78" s="346">
        <v>112</v>
      </c>
      <c r="AZ78" s="346">
        <v>182</v>
      </c>
      <c r="BA78" s="374"/>
      <c r="BB78" s="348">
        <v>12.8755190345529</v>
      </c>
      <c r="BC78" s="348">
        <v>0.99791143611289501</v>
      </c>
      <c r="BD78" s="348">
        <v>2.05652087661632E-2</v>
      </c>
      <c r="BE78" s="375">
        <v>-9.2607356202826802E-3</v>
      </c>
      <c r="BF78" s="374"/>
      <c r="BG78" s="372">
        <v>0.14979999999999999</v>
      </c>
      <c r="BH78" s="373"/>
      <c r="BI78" s="348">
        <v>98.160399999999996</v>
      </c>
      <c r="BJ78" s="348">
        <v>1.35286</v>
      </c>
      <c r="BK78" s="348" t="s">
        <v>430</v>
      </c>
      <c r="BL78" s="348">
        <v>0.48674000000000001</v>
      </c>
      <c r="BM78" s="373"/>
      <c r="BN78" s="372" t="s">
        <v>5975</v>
      </c>
      <c r="BO78" s="372" t="s">
        <v>4362</v>
      </c>
      <c r="BP78" s="372" t="s">
        <v>2499</v>
      </c>
      <c r="BQ78" s="372" t="s">
        <v>4714</v>
      </c>
      <c r="BR78" s="372" t="s">
        <v>4383</v>
      </c>
      <c r="BS78" s="373"/>
      <c r="BT78" s="354" t="s">
        <v>555</v>
      </c>
    </row>
    <row r="79" spans="1:72" s="428" customFormat="1" x14ac:dyDescent="0.25">
      <c r="A79" s="345" t="s">
        <v>5997</v>
      </c>
      <c r="B79" s="373"/>
      <c r="C79" s="719">
        <v>45540</v>
      </c>
      <c r="D79" s="373"/>
      <c r="E79" s="346">
        <v>696.673</v>
      </c>
      <c r="F79" s="373"/>
      <c r="G79" s="347">
        <v>87.590599999999995</v>
      </c>
      <c r="H79" s="374"/>
      <c r="I79" s="348">
        <v>-0.42699999999999999</v>
      </c>
      <c r="J79" s="348">
        <v>-0.47</v>
      </c>
      <c r="K79" s="348">
        <v>0.76800000000000002</v>
      </c>
      <c r="L79" s="348">
        <v>0.50270000000000004</v>
      </c>
      <c r="M79" s="348">
        <v>-6.8114999999999997</v>
      </c>
      <c r="N79" s="350">
        <v>-7.3864999999999998</v>
      </c>
      <c r="O79" s="348" t="s">
        <v>430</v>
      </c>
      <c r="P79" s="348" t="s">
        <v>430</v>
      </c>
      <c r="Q79" s="348" t="s">
        <v>430</v>
      </c>
      <c r="R79" s="348" t="s">
        <v>430</v>
      </c>
      <c r="S79" s="348">
        <v>1.0383</v>
      </c>
      <c r="T79" s="348">
        <v>5.2778</v>
      </c>
      <c r="U79" s="348">
        <v>-13.9674</v>
      </c>
      <c r="V79" s="348">
        <v>-6.1779999999999999</v>
      </c>
      <c r="W79" s="348">
        <v>-0.95079999999999998</v>
      </c>
      <c r="X79" s="348">
        <v>-4.9802</v>
      </c>
      <c r="Y79" s="374"/>
      <c r="Z79" s="346">
        <v>131</v>
      </c>
      <c r="AA79" s="346">
        <v>185</v>
      </c>
      <c r="AB79" s="346">
        <v>179</v>
      </c>
      <c r="AC79" s="346">
        <v>208</v>
      </c>
      <c r="AD79" s="346">
        <v>218</v>
      </c>
      <c r="AE79" s="346">
        <v>206</v>
      </c>
      <c r="AF79" s="346" t="s">
        <v>430</v>
      </c>
      <c r="AG79" s="346" t="s">
        <v>430</v>
      </c>
      <c r="AH79" s="346" t="s">
        <v>430</v>
      </c>
      <c r="AI79" s="346" t="s">
        <v>430</v>
      </c>
      <c r="AJ79" s="346">
        <v>201</v>
      </c>
      <c r="AK79" s="346">
        <v>223</v>
      </c>
      <c r="AL79" s="346">
        <v>236</v>
      </c>
      <c r="AM79" s="346">
        <v>209</v>
      </c>
      <c r="AN79" s="346">
        <v>187</v>
      </c>
      <c r="AO79" s="373"/>
      <c r="AP79" s="348" t="s">
        <v>430</v>
      </c>
      <c r="AQ79" s="348" t="s">
        <v>430</v>
      </c>
      <c r="AR79" s="348" t="s">
        <v>430</v>
      </c>
      <c r="AS79" s="348" t="s">
        <v>430</v>
      </c>
      <c r="AT79" s="348">
        <v>-10.54</v>
      </c>
      <c r="AU79" s="351"/>
      <c r="AV79" s="346" t="s">
        <v>430</v>
      </c>
      <c r="AW79" s="346" t="s">
        <v>430</v>
      </c>
      <c r="AX79" s="346" t="s">
        <v>430</v>
      </c>
      <c r="AY79" s="346" t="s">
        <v>430</v>
      </c>
      <c r="AZ79" s="346">
        <v>216</v>
      </c>
      <c r="BA79" s="374"/>
      <c r="BB79" s="348">
        <v>12.913748457783599</v>
      </c>
      <c r="BC79" s="348">
        <v>0.99866140076011201</v>
      </c>
      <c r="BD79" s="348">
        <v>-7.2660814756503503E-2</v>
      </c>
      <c r="BE79" s="375">
        <v>-1.1571515101906101E-2</v>
      </c>
      <c r="BF79" s="374"/>
      <c r="BG79" s="372">
        <v>6.54E-2</v>
      </c>
      <c r="BH79" s="373"/>
      <c r="BI79" s="348">
        <v>99.3733</v>
      </c>
      <c r="BJ79" s="348" t="s">
        <v>430</v>
      </c>
      <c r="BK79" s="348" t="s">
        <v>430</v>
      </c>
      <c r="BL79" s="348">
        <v>0.62670000000000003</v>
      </c>
      <c r="BM79" s="373"/>
      <c r="BN79" s="372" t="s">
        <v>5998</v>
      </c>
      <c r="BO79" s="372" t="s">
        <v>5999</v>
      </c>
      <c r="BP79" s="372" t="s">
        <v>6000</v>
      </c>
      <c r="BQ79" s="372" t="s">
        <v>3832</v>
      </c>
      <c r="BR79" s="372" t="s">
        <v>6001</v>
      </c>
      <c r="BS79" s="373"/>
      <c r="BT79" s="354" t="s">
        <v>555</v>
      </c>
    </row>
    <row r="80" spans="1:72" s="428" customFormat="1" x14ac:dyDescent="0.25">
      <c r="A80" s="345" t="s">
        <v>6002</v>
      </c>
      <c r="B80" s="373"/>
      <c r="C80" s="719">
        <v>45336</v>
      </c>
      <c r="D80" s="373"/>
      <c r="E80" s="346">
        <v>682.07399999999996</v>
      </c>
      <c r="F80" s="373"/>
      <c r="G80" s="347">
        <v>64.485299999999995</v>
      </c>
      <c r="H80" s="374"/>
      <c r="I80" s="348">
        <v>-0.1027</v>
      </c>
      <c r="J80" s="348">
        <v>0.58679999999999999</v>
      </c>
      <c r="K80" s="348">
        <v>2.8313000000000001</v>
      </c>
      <c r="L80" s="348">
        <v>2.5653999999999999</v>
      </c>
      <c r="M80" s="348">
        <v>8.5100999999999996</v>
      </c>
      <c r="N80" s="350">
        <v>13.139900000000001</v>
      </c>
      <c r="O80" s="348">
        <v>4.3045999999999998</v>
      </c>
      <c r="P80" s="348" t="s">
        <v>430</v>
      </c>
      <c r="Q80" s="348" t="s">
        <v>430</v>
      </c>
      <c r="R80" s="348" t="s">
        <v>430</v>
      </c>
      <c r="S80" s="348">
        <v>3.7810999999999999</v>
      </c>
      <c r="T80" s="348">
        <v>21.8308</v>
      </c>
      <c r="U80" s="348">
        <v>6.1994999999999996</v>
      </c>
      <c r="V80" s="348">
        <v>13.7128</v>
      </c>
      <c r="W80" s="348">
        <v>1.8106</v>
      </c>
      <c r="X80" s="348">
        <v>12.0505</v>
      </c>
      <c r="Y80" s="374"/>
      <c r="Z80" s="346">
        <v>58</v>
      </c>
      <c r="AA80" s="346">
        <v>51</v>
      </c>
      <c r="AB80" s="346">
        <v>76</v>
      </c>
      <c r="AC80" s="346">
        <v>135</v>
      </c>
      <c r="AD80" s="346">
        <v>43</v>
      </c>
      <c r="AE80" s="346">
        <v>54</v>
      </c>
      <c r="AF80" s="346">
        <v>56</v>
      </c>
      <c r="AG80" s="346" t="s">
        <v>430</v>
      </c>
      <c r="AH80" s="346" t="s">
        <v>430</v>
      </c>
      <c r="AI80" s="346" t="s">
        <v>430</v>
      </c>
      <c r="AJ80" s="346">
        <v>98</v>
      </c>
      <c r="AK80" s="346">
        <v>51</v>
      </c>
      <c r="AL80" s="346">
        <v>56</v>
      </c>
      <c r="AM80" s="346">
        <v>45</v>
      </c>
      <c r="AN80" s="346">
        <v>78</v>
      </c>
      <c r="AO80" s="373"/>
      <c r="AP80" s="348" t="s">
        <v>430</v>
      </c>
      <c r="AQ80" s="348" t="s">
        <v>430</v>
      </c>
      <c r="AR80" s="348" t="s">
        <v>430</v>
      </c>
      <c r="AS80" s="348" t="s">
        <v>430</v>
      </c>
      <c r="AT80" s="348">
        <v>16.57</v>
      </c>
      <c r="AU80" s="351"/>
      <c r="AV80" s="346" t="s">
        <v>430</v>
      </c>
      <c r="AW80" s="346" t="s">
        <v>430</v>
      </c>
      <c r="AX80" s="346" t="s">
        <v>430</v>
      </c>
      <c r="AY80" s="346" t="s">
        <v>430</v>
      </c>
      <c r="AZ80" s="346">
        <v>66</v>
      </c>
      <c r="BA80" s="374"/>
      <c r="BB80" s="348">
        <v>16.817443572867301</v>
      </c>
      <c r="BC80" s="348">
        <v>0.996869340243553</v>
      </c>
      <c r="BD80" s="348">
        <v>3.48406513495753E-2</v>
      </c>
      <c r="BE80" s="375">
        <v>-2.3227498548478599E-2</v>
      </c>
      <c r="BF80" s="374"/>
      <c r="BG80" s="372">
        <v>0.15390000000000001</v>
      </c>
      <c r="BH80" s="373"/>
      <c r="BI80" s="348">
        <v>12.960599999999999</v>
      </c>
      <c r="BJ80" s="348">
        <v>84.295900000000003</v>
      </c>
      <c r="BK80" s="348">
        <v>2.4903900000000001</v>
      </c>
      <c r="BL80" s="348">
        <v>0.25311</v>
      </c>
      <c r="BM80" s="373"/>
      <c r="BN80" s="372" t="s">
        <v>6003</v>
      </c>
      <c r="BO80" s="372" t="s">
        <v>6004</v>
      </c>
      <c r="BP80" s="372" t="s">
        <v>5971</v>
      </c>
      <c r="BQ80" s="372" t="s">
        <v>6005</v>
      </c>
      <c r="BR80" s="372" t="s">
        <v>6006</v>
      </c>
      <c r="BS80" s="373"/>
      <c r="BT80" s="354" t="s">
        <v>555</v>
      </c>
    </row>
    <row r="81" spans="1:72" s="428" customFormat="1" x14ac:dyDescent="0.25">
      <c r="A81" s="345" t="s">
        <v>6007</v>
      </c>
      <c r="B81" s="373"/>
      <c r="C81" s="719">
        <v>44123</v>
      </c>
      <c r="D81" s="373"/>
      <c r="E81" s="346">
        <v>653.50400000000002</v>
      </c>
      <c r="F81" s="373"/>
      <c r="G81" s="347">
        <v>284.01769999999999</v>
      </c>
      <c r="H81" s="374"/>
      <c r="I81" s="348">
        <v>9.3899999999999997E-2</v>
      </c>
      <c r="J81" s="348">
        <v>1.1254</v>
      </c>
      <c r="K81" s="348">
        <v>1.5499000000000001</v>
      </c>
      <c r="L81" s="348">
        <v>4.7946999999999997</v>
      </c>
      <c r="M81" s="348">
        <v>-2.4950000000000001</v>
      </c>
      <c r="N81" s="350">
        <v>5.8415999999999997</v>
      </c>
      <c r="O81" s="348">
        <v>4.3823999999999996</v>
      </c>
      <c r="P81" s="348">
        <v>6.968</v>
      </c>
      <c r="Q81" s="348">
        <v>9.0424000000000007</v>
      </c>
      <c r="R81" s="348" t="s">
        <v>430</v>
      </c>
      <c r="S81" s="348">
        <v>-0.35720000000000002</v>
      </c>
      <c r="T81" s="348">
        <v>15.5922</v>
      </c>
      <c r="U81" s="348">
        <v>-2.8637999999999999</v>
      </c>
      <c r="V81" s="348">
        <v>5.3813000000000004</v>
      </c>
      <c r="W81" s="348">
        <v>1.0781000000000001</v>
      </c>
      <c r="X81" s="348">
        <v>13.6334</v>
      </c>
      <c r="Y81" s="374"/>
      <c r="Z81" s="346">
        <v>25</v>
      </c>
      <c r="AA81" s="346">
        <v>33</v>
      </c>
      <c r="AB81" s="346">
        <v>132</v>
      </c>
      <c r="AC81" s="346">
        <v>57</v>
      </c>
      <c r="AD81" s="346">
        <v>152</v>
      </c>
      <c r="AE81" s="346">
        <v>112</v>
      </c>
      <c r="AF81" s="346">
        <v>53</v>
      </c>
      <c r="AG81" s="346">
        <v>128</v>
      </c>
      <c r="AH81" s="346">
        <v>43</v>
      </c>
      <c r="AI81" s="346" t="s">
        <v>430</v>
      </c>
      <c r="AJ81" s="346">
        <v>236</v>
      </c>
      <c r="AK81" s="346">
        <v>106</v>
      </c>
      <c r="AL81" s="346">
        <v>145</v>
      </c>
      <c r="AM81" s="346">
        <v>115</v>
      </c>
      <c r="AN81" s="346">
        <v>99</v>
      </c>
      <c r="AO81" s="373"/>
      <c r="AP81" s="348" t="s">
        <v>430</v>
      </c>
      <c r="AQ81" s="348" t="s">
        <v>430</v>
      </c>
      <c r="AR81" s="348">
        <v>8.1</v>
      </c>
      <c r="AS81" s="348">
        <v>5.72</v>
      </c>
      <c r="AT81" s="348">
        <v>3.1</v>
      </c>
      <c r="AU81" s="351"/>
      <c r="AV81" s="346" t="s">
        <v>430</v>
      </c>
      <c r="AW81" s="346" t="s">
        <v>430</v>
      </c>
      <c r="AX81" s="346">
        <v>49</v>
      </c>
      <c r="AY81" s="346">
        <v>74</v>
      </c>
      <c r="AZ81" s="346">
        <v>121</v>
      </c>
      <c r="BA81" s="374"/>
      <c r="BB81" s="348">
        <v>16.145953669688598</v>
      </c>
      <c r="BC81" s="348">
        <v>0.99921470839617299</v>
      </c>
      <c r="BD81" s="348">
        <v>1.0576546242764299E-2</v>
      </c>
      <c r="BE81" s="375">
        <v>-1.5375095768398E-2</v>
      </c>
      <c r="BF81" s="374"/>
      <c r="BG81" s="372">
        <v>0.1074</v>
      </c>
      <c r="BH81" s="373"/>
      <c r="BI81" s="348">
        <v>79.936599999999999</v>
      </c>
      <c r="BJ81" s="348">
        <v>17.14</v>
      </c>
      <c r="BK81" s="348">
        <v>2.66628</v>
      </c>
      <c r="BL81" s="348">
        <v>0.25712000000000002</v>
      </c>
      <c r="BM81" s="373"/>
      <c r="BN81" s="372" t="s">
        <v>6008</v>
      </c>
      <c r="BO81" s="372" t="s">
        <v>6009</v>
      </c>
      <c r="BP81" s="372" t="s">
        <v>430</v>
      </c>
      <c r="BQ81" s="372" t="s">
        <v>430</v>
      </c>
      <c r="BR81" s="372" t="s">
        <v>430</v>
      </c>
      <c r="BS81" s="373"/>
      <c r="BT81" s="354" t="s">
        <v>555</v>
      </c>
    </row>
    <row r="82" spans="1:72" s="428" customFormat="1" x14ac:dyDescent="0.25">
      <c r="A82" s="345" t="s">
        <v>6010</v>
      </c>
      <c r="B82" s="373"/>
      <c r="C82" s="719">
        <v>44060</v>
      </c>
      <c r="D82" s="373"/>
      <c r="E82" s="346">
        <v>559.91300000000001</v>
      </c>
      <c r="F82" s="373"/>
      <c r="G82" s="347">
        <v>33.619</v>
      </c>
      <c r="H82" s="374"/>
      <c r="I82" s="348">
        <v>-0.32200000000000001</v>
      </c>
      <c r="J82" s="348">
        <v>-1.4733000000000001</v>
      </c>
      <c r="K82" s="348">
        <v>2.6315</v>
      </c>
      <c r="L82" s="348">
        <v>4.8772000000000002</v>
      </c>
      <c r="M82" s="348">
        <v>-0.3997</v>
      </c>
      <c r="N82" s="350">
        <v>-14.4057</v>
      </c>
      <c r="O82" s="348">
        <v>-13.122299999999999</v>
      </c>
      <c r="P82" s="348">
        <v>1.2137</v>
      </c>
      <c r="Q82" s="348">
        <v>-0.67510000000000003</v>
      </c>
      <c r="R82" s="348" t="s">
        <v>430</v>
      </c>
      <c r="S82" s="348">
        <v>15.240500000000001</v>
      </c>
      <c r="T82" s="348">
        <v>4.8925000000000001</v>
      </c>
      <c r="U82" s="348">
        <v>-19.1371</v>
      </c>
      <c r="V82" s="348">
        <v>-8.3061000000000007</v>
      </c>
      <c r="W82" s="348">
        <v>-1.5793999999999999</v>
      </c>
      <c r="X82" s="348">
        <v>10.6652</v>
      </c>
      <c r="Y82" s="374"/>
      <c r="Z82" s="346">
        <v>107</v>
      </c>
      <c r="AA82" s="346">
        <v>262</v>
      </c>
      <c r="AB82" s="346">
        <v>86</v>
      </c>
      <c r="AC82" s="346">
        <v>54</v>
      </c>
      <c r="AD82" s="346">
        <v>129</v>
      </c>
      <c r="AE82" s="346">
        <v>215</v>
      </c>
      <c r="AF82" s="346">
        <v>166</v>
      </c>
      <c r="AG82" s="346">
        <v>138</v>
      </c>
      <c r="AH82" s="346">
        <v>79</v>
      </c>
      <c r="AI82" s="346" t="s">
        <v>430</v>
      </c>
      <c r="AJ82" s="346">
        <v>4</v>
      </c>
      <c r="AK82" s="346">
        <v>226</v>
      </c>
      <c r="AL82" s="346">
        <v>242</v>
      </c>
      <c r="AM82" s="346">
        <v>215</v>
      </c>
      <c r="AN82" s="346">
        <v>248</v>
      </c>
      <c r="AO82" s="373"/>
      <c r="AP82" s="348" t="s">
        <v>430</v>
      </c>
      <c r="AQ82" s="348" t="s">
        <v>430</v>
      </c>
      <c r="AR82" s="348">
        <v>-1.81</v>
      </c>
      <c r="AS82" s="348">
        <v>-8.3699999999999992</v>
      </c>
      <c r="AT82" s="348">
        <v>-10.029999999999999</v>
      </c>
      <c r="AU82" s="351"/>
      <c r="AV82" s="346" t="s">
        <v>430</v>
      </c>
      <c r="AW82" s="346" t="s">
        <v>430</v>
      </c>
      <c r="AX82" s="346">
        <v>81</v>
      </c>
      <c r="AY82" s="346">
        <v>141</v>
      </c>
      <c r="AZ82" s="346">
        <v>209</v>
      </c>
      <c r="BA82" s="374"/>
      <c r="BB82" s="348">
        <v>22.356642855780599</v>
      </c>
      <c r="BC82" s="348">
        <v>0.99867511336497905</v>
      </c>
      <c r="BD82" s="348">
        <v>-1.585770492013E-3</v>
      </c>
      <c r="BE82" s="375">
        <v>-1.4245890490162399E-2</v>
      </c>
      <c r="BF82" s="374"/>
      <c r="BG82" s="372">
        <v>7.1599999999999997E-2</v>
      </c>
      <c r="BH82" s="373"/>
      <c r="BI82" s="348">
        <v>81.498599999999996</v>
      </c>
      <c r="BJ82" s="348">
        <v>18.363099999999999</v>
      </c>
      <c r="BK82" s="348" t="s">
        <v>430</v>
      </c>
      <c r="BL82" s="348">
        <v>0.13830000000000001</v>
      </c>
      <c r="BM82" s="373"/>
      <c r="BN82" s="372" t="s">
        <v>6011</v>
      </c>
      <c r="BO82" s="372" t="s">
        <v>6012</v>
      </c>
      <c r="BP82" s="372" t="s">
        <v>430</v>
      </c>
      <c r="BQ82" s="372" t="s">
        <v>430</v>
      </c>
      <c r="BR82" s="372" t="s">
        <v>430</v>
      </c>
      <c r="BS82" s="373"/>
      <c r="BT82" s="354" t="s">
        <v>555</v>
      </c>
    </row>
    <row r="83" spans="1:72" s="428" customFormat="1" x14ac:dyDescent="0.25">
      <c r="A83" s="345" t="s">
        <v>6013</v>
      </c>
      <c r="B83" s="373"/>
      <c r="C83" s="719">
        <v>44777</v>
      </c>
      <c r="D83" s="373"/>
      <c r="E83" s="346">
        <v>558.303</v>
      </c>
      <c r="F83" s="373"/>
      <c r="G83" s="347">
        <v>32.078400000000002</v>
      </c>
      <c r="H83" s="374"/>
      <c r="I83" s="348">
        <v>0.37330000000000002</v>
      </c>
      <c r="J83" s="348">
        <v>1.9841</v>
      </c>
      <c r="K83" s="348">
        <v>3.7810000000000001</v>
      </c>
      <c r="L83" s="348">
        <v>1.8089999999999999</v>
      </c>
      <c r="M83" s="348">
        <v>0.61699999999999999</v>
      </c>
      <c r="N83" s="350">
        <v>4.5503999999999998</v>
      </c>
      <c r="O83" s="348">
        <v>-7.3624000000000001</v>
      </c>
      <c r="P83" s="348">
        <v>12.883699999999999</v>
      </c>
      <c r="Q83" s="348" t="s">
        <v>430</v>
      </c>
      <c r="R83" s="348" t="s">
        <v>430</v>
      </c>
      <c r="S83" s="348">
        <v>2.1004</v>
      </c>
      <c r="T83" s="348">
        <v>16.5593</v>
      </c>
      <c r="U83" s="348">
        <v>1.3644000000000001</v>
      </c>
      <c r="V83" s="348">
        <v>5.5579000000000001</v>
      </c>
      <c r="W83" s="348">
        <v>3.0150999999999999</v>
      </c>
      <c r="X83" s="348">
        <v>14.7416</v>
      </c>
      <c r="Y83" s="374"/>
      <c r="Z83" s="346">
        <v>14</v>
      </c>
      <c r="AA83" s="346">
        <v>13</v>
      </c>
      <c r="AB83" s="346">
        <v>52</v>
      </c>
      <c r="AC83" s="346">
        <v>161</v>
      </c>
      <c r="AD83" s="346">
        <v>117</v>
      </c>
      <c r="AE83" s="346">
        <v>122</v>
      </c>
      <c r="AF83" s="346">
        <v>152</v>
      </c>
      <c r="AG83" s="346">
        <v>65</v>
      </c>
      <c r="AH83" s="346" t="s">
        <v>430</v>
      </c>
      <c r="AI83" s="346" t="s">
        <v>430</v>
      </c>
      <c r="AJ83" s="346">
        <v>154</v>
      </c>
      <c r="AK83" s="346">
        <v>92</v>
      </c>
      <c r="AL83" s="346">
        <v>109</v>
      </c>
      <c r="AM83" s="346">
        <v>110</v>
      </c>
      <c r="AN83" s="346">
        <v>48</v>
      </c>
      <c r="AO83" s="373"/>
      <c r="AP83" s="348" t="s">
        <v>430</v>
      </c>
      <c r="AQ83" s="348" t="s">
        <v>430</v>
      </c>
      <c r="AR83" s="348" t="s">
        <v>430</v>
      </c>
      <c r="AS83" s="348">
        <v>2.64</v>
      </c>
      <c r="AT83" s="348">
        <v>6.01</v>
      </c>
      <c r="AU83" s="351"/>
      <c r="AV83" s="346" t="s">
        <v>430</v>
      </c>
      <c r="AW83" s="346" t="s">
        <v>430</v>
      </c>
      <c r="AX83" s="346" t="s">
        <v>430</v>
      </c>
      <c r="AY83" s="346">
        <v>116</v>
      </c>
      <c r="AZ83" s="346">
        <v>95</v>
      </c>
      <c r="BA83" s="374"/>
      <c r="BB83" s="348">
        <v>19.339510284627401</v>
      </c>
      <c r="BC83" s="348">
        <v>1.0036615904234001</v>
      </c>
      <c r="BD83" s="348">
        <v>3.7153034023892598E-2</v>
      </c>
      <c r="BE83" s="375">
        <v>-5.0836524580905901E-2</v>
      </c>
      <c r="BF83" s="374"/>
      <c r="BG83" s="372">
        <v>0.45040000000000002</v>
      </c>
      <c r="BH83" s="373"/>
      <c r="BI83" s="348">
        <v>67.826300000000003</v>
      </c>
      <c r="BJ83" s="348">
        <v>32.084499999999998</v>
      </c>
      <c r="BK83" s="348" t="s">
        <v>430</v>
      </c>
      <c r="BL83" s="348">
        <v>8.9200000000000002E-2</v>
      </c>
      <c r="BM83" s="373"/>
      <c r="BN83" s="372" t="s">
        <v>4734</v>
      </c>
      <c r="BO83" s="372" t="s">
        <v>4522</v>
      </c>
      <c r="BP83" s="372" t="s">
        <v>4523</v>
      </c>
      <c r="BQ83" s="372" t="s">
        <v>4524</v>
      </c>
      <c r="BR83" s="372" t="s">
        <v>4742</v>
      </c>
      <c r="BS83" s="373"/>
      <c r="BT83" s="354" t="s">
        <v>555</v>
      </c>
    </row>
    <row r="84" spans="1:72" s="428" customFormat="1" x14ac:dyDescent="0.25">
      <c r="A84" s="345" t="s">
        <v>6014</v>
      </c>
      <c r="B84" s="373"/>
      <c r="C84" s="719">
        <v>42347</v>
      </c>
      <c r="D84" s="373"/>
      <c r="E84" s="346">
        <v>542.18600000000004</v>
      </c>
      <c r="F84" s="373"/>
      <c r="G84" s="347">
        <v>87.354799999999997</v>
      </c>
      <c r="H84" s="374"/>
      <c r="I84" s="348">
        <v>-0.69620000000000004</v>
      </c>
      <c r="J84" s="348">
        <v>-0.77990000000000004</v>
      </c>
      <c r="K84" s="348">
        <v>0.23649999999999999</v>
      </c>
      <c r="L84" s="348">
        <v>1.9964999999999999</v>
      </c>
      <c r="M84" s="348">
        <v>-4.6223999999999998</v>
      </c>
      <c r="N84" s="350">
        <v>-3.8106</v>
      </c>
      <c r="O84" s="348">
        <v>-1.9312</v>
      </c>
      <c r="P84" s="348">
        <v>6.9927999999999999</v>
      </c>
      <c r="Q84" s="348">
        <v>7.7575000000000003</v>
      </c>
      <c r="R84" s="348">
        <v>11.9819</v>
      </c>
      <c r="S84" s="348">
        <v>0.86219999999999997</v>
      </c>
      <c r="T84" s="348">
        <v>7.7549999999999999</v>
      </c>
      <c r="U84" s="348">
        <v>-8.9690999999999992</v>
      </c>
      <c r="V84" s="348">
        <v>-3.2101000000000002</v>
      </c>
      <c r="W84" s="348">
        <v>-1.3727</v>
      </c>
      <c r="X84" s="348">
        <v>12.377599999999999</v>
      </c>
      <c r="Y84" s="374"/>
      <c r="Z84" s="346">
        <v>188</v>
      </c>
      <c r="AA84" s="346">
        <v>229</v>
      </c>
      <c r="AB84" s="346">
        <v>222</v>
      </c>
      <c r="AC84" s="346">
        <v>144</v>
      </c>
      <c r="AD84" s="346">
        <v>208</v>
      </c>
      <c r="AE84" s="346">
        <v>195</v>
      </c>
      <c r="AF84" s="346">
        <v>126</v>
      </c>
      <c r="AG84" s="346">
        <v>123</v>
      </c>
      <c r="AH84" s="346">
        <v>68</v>
      </c>
      <c r="AI84" s="346">
        <v>25</v>
      </c>
      <c r="AJ84" s="346">
        <v>206</v>
      </c>
      <c r="AK84" s="346">
        <v>202</v>
      </c>
      <c r="AL84" s="346">
        <v>220</v>
      </c>
      <c r="AM84" s="346">
        <v>196</v>
      </c>
      <c r="AN84" s="346">
        <v>229</v>
      </c>
      <c r="AO84" s="373"/>
      <c r="AP84" s="348">
        <v>10.83</v>
      </c>
      <c r="AQ84" s="348">
        <v>9.51</v>
      </c>
      <c r="AR84" s="348">
        <v>5.9</v>
      </c>
      <c r="AS84" s="348">
        <v>0.98</v>
      </c>
      <c r="AT84" s="348">
        <v>-5.63</v>
      </c>
      <c r="AU84" s="351"/>
      <c r="AV84" s="346">
        <v>35</v>
      </c>
      <c r="AW84" s="346">
        <v>53</v>
      </c>
      <c r="AX84" s="346">
        <v>68</v>
      </c>
      <c r="AY84" s="346">
        <v>123</v>
      </c>
      <c r="AZ84" s="346">
        <v>193</v>
      </c>
      <c r="BA84" s="374"/>
      <c r="BB84" s="348">
        <v>12.767679512411799</v>
      </c>
      <c r="BC84" s="348">
        <v>0.99943735031993897</v>
      </c>
      <c r="BD84" s="348">
        <v>9.4584118368341592E-3</v>
      </c>
      <c r="BE84" s="375">
        <v>-5.2624085991312096E-3</v>
      </c>
      <c r="BF84" s="374"/>
      <c r="BG84" s="372">
        <v>0.55320000000000003</v>
      </c>
      <c r="BH84" s="373"/>
      <c r="BI84" s="348">
        <v>99.633399999999995</v>
      </c>
      <c r="BJ84" s="348" t="s">
        <v>430</v>
      </c>
      <c r="BK84" s="348" t="s">
        <v>430</v>
      </c>
      <c r="BL84" s="348">
        <v>0.36659999999999998</v>
      </c>
      <c r="BM84" s="373"/>
      <c r="BN84" s="372" t="s">
        <v>4516</v>
      </c>
      <c r="BO84" s="372" t="s">
        <v>4517</v>
      </c>
      <c r="BP84" s="372" t="s">
        <v>4518</v>
      </c>
      <c r="BQ84" s="372" t="s">
        <v>4519</v>
      </c>
      <c r="BR84" s="372" t="s">
        <v>744</v>
      </c>
      <c r="BS84" s="373"/>
      <c r="BT84" s="354" t="s">
        <v>555</v>
      </c>
    </row>
    <row r="85" spans="1:72" s="428" customFormat="1" x14ac:dyDescent="0.25">
      <c r="A85" s="345" t="s">
        <v>6015</v>
      </c>
      <c r="B85" s="373"/>
      <c r="C85" s="719">
        <v>45568</v>
      </c>
      <c r="D85" s="373"/>
      <c r="E85" s="346">
        <v>558.79700000000003</v>
      </c>
      <c r="F85" s="373"/>
      <c r="G85" s="347">
        <v>13.5595</v>
      </c>
      <c r="H85" s="374"/>
      <c r="I85" s="348">
        <v>-0.86129999999999995</v>
      </c>
      <c r="J85" s="348">
        <v>2.8184999999999998</v>
      </c>
      <c r="K85" s="348">
        <v>7.6040000000000001</v>
      </c>
      <c r="L85" s="348">
        <v>-1.7904</v>
      </c>
      <c r="M85" s="348">
        <v>10.274800000000001</v>
      </c>
      <c r="N85" s="350">
        <v>45.301900000000003</v>
      </c>
      <c r="O85" s="348" t="s">
        <v>430</v>
      </c>
      <c r="P85" s="348" t="s">
        <v>430</v>
      </c>
      <c r="Q85" s="348" t="s">
        <v>430</v>
      </c>
      <c r="R85" s="348" t="s">
        <v>430</v>
      </c>
      <c r="S85" s="348">
        <v>7.3867000000000003</v>
      </c>
      <c r="T85" s="348">
        <v>20.947099999999999</v>
      </c>
      <c r="U85" s="348">
        <v>20.902899999999999</v>
      </c>
      <c r="V85" s="348">
        <v>34.4495</v>
      </c>
      <c r="W85" s="348">
        <v>5.5567000000000002</v>
      </c>
      <c r="X85" s="348">
        <v>16.448499999999999</v>
      </c>
      <c r="Y85" s="374"/>
      <c r="Z85" s="346">
        <v>207</v>
      </c>
      <c r="AA85" s="346">
        <v>2</v>
      </c>
      <c r="AB85" s="346">
        <v>6</v>
      </c>
      <c r="AC85" s="346">
        <v>216</v>
      </c>
      <c r="AD85" s="346">
        <v>35</v>
      </c>
      <c r="AE85" s="346">
        <v>18</v>
      </c>
      <c r="AF85" s="346" t="s">
        <v>430</v>
      </c>
      <c r="AG85" s="346" t="s">
        <v>430</v>
      </c>
      <c r="AH85" s="346" t="s">
        <v>430</v>
      </c>
      <c r="AI85" s="346" t="s">
        <v>430</v>
      </c>
      <c r="AJ85" s="346">
        <v>26</v>
      </c>
      <c r="AK85" s="346">
        <v>67</v>
      </c>
      <c r="AL85" s="346">
        <v>6</v>
      </c>
      <c r="AM85" s="346">
        <v>18</v>
      </c>
      <c r="AN85" s="346">
        <v>24</v>
      </c>
      <c r="AO85" s="373"/>
      <c r="AP85" s="348" t="s">
        <v>430</v>
      </c>
      <c r="AQ85" s="348" t="s">
        <v>430</v>
      </c>
      <c r="AR85" s="348" t="s">
        <v>430</v>
      </c>
      <c r="AS85" s="348" t="s">
        <v>430</v>
      </c>
      <c r="AT85" s="348">
        <v>35.43</v>
      </c>
      <c r="AU85" s="351"/>
      <c r="AV85" s="346" t="s">
        <v>430</v>
      </c>
      <c r="AW85" s="346" t="s">
        <v>430</v>
      </c>
      <c r="AX85" s="346" t="s">
        <v>430</v>
      </c>
      <c r="AY85" s="346" t="s">
        <v>430</v>
      </c>
      <c r="AZ85" s="346">
        <v>5</v>
      </c>
      <c r="BA85" s="374"/>
      <c r="BB85" s="348">
        <v>22.837045262433801</v>
      </c>
      <c r="BC85" s="348">
        <v>1.00045065872988</v>
      </c>
      <c r="BD85" s="348">
        <v>7.0719443314327904E-2</v>
      </c>
      <c r="BE85" s="375">
        <v>-3.5564253790769398E-2</v>
      </c>
      <c r="BF85" s="374"/>
      <c r="BG85" s="372">
        <v>9.4E-2</v>
      </c>
      <c r="BH85" s="373"/>
      <c r="BI85" s="348">
        <v>74.970799999999997</v>
      </c>
      <c r="BJ85" s="348">
        <v>22.430099999999999</v>
      </c>
      <c r="BK85" s="348">
        <v>2.6349800000000001</v>
      </c>
      <c r="BL85" s="348">
        <v>-3.5880000000000002E-2</v>
      </c>
      <c r="BM85" s="373"/>
      <c r="BN85" s="372" t="s">
        <v>6016</v>
      </c>
      <c r="BO85" s="372" t="s">
        <v>6017</v>
      </c>
      <c r="BP85" s="372" t="s">
        <v>6018</v>
      </c>
      <c r="BQ85" s="372" t="s">
        <v>5963</v>
      </c>
      <c r="BR85" s="372" t="s">
        <v>5964</v>
      </c>
      <c r="BS85" s="373"/>
      <c r="BT85" s="354" t="s">
        <v>555</v>
      </c>
    </row>
    <row r="86" spans="1:72" s="428" customFormat="1" x14ac:dyDescent="0.25">
      <c r="A86" s="345" t="s">
        <v>6019</v>
      </c>
      <c r="B86" s="373"/>
      <c r="C86" s="719">
        <v>44881</v>
      </c>
      <c r="D86" s="373"/>
      <c r="E86" s="346">
        <v>500.19799999999998</v>
      </c>
      <c r="F86" s="373"/>
      <c r="G86" s="347">
        <v>28.334199999999999</v>
      </c>
      <c r="H86" s="374"/>
      <c r="I86" s="348">
        <v>9.2200000000000004E-2</v>
      </c>
      <c r="J86" s="348">
        <v>1.1231</v>
      </c>
      <c r="K86" s="348">
        <v>1.5471999999999999</v>
      </c>
      <c r="L86" s="348">
        <v>4.7877999999999998</v>
      </c>
      <c r="M86" s="348">
        <v>-2.5019999999999998</v>
      </c>
      <c r="N86" s="350">
        <v>5.8282999999999996</v>
      </c>
      <c r="O86" s="348">
        <v>4.3830999999999998</v>
      </c>
      <c r="P86" s="348">
        <v>6.9672000000000001</v>
      </c>
      <c r="Q86" s="348" t="s">
        <v>430</v>
      </c>
      <c r="R86" s="348" t="s">
        <v>430</v>
      </c>
      <c r="S86" s="348">
        <v>-0.36149999999999999</v>
      </c>
      <c r="T86" s="348">
        <v>15.584199999999999</v>
      </c>
      <c r="U86" s="348">
        <v>-2.8755999999999999</v>
      </c>
      <c r="V86" s="348">
        <v>5.3684000000000003</v>
      </c>
      <c r="W86" s="348">
        <v>1.0754999999999999</v>
      </c>
      <c r="X86" s="348">
        <v>7.3719999999999999</v>
      </c>
      <c r="Y86" s="374"/>
      <c r="Z86" s="346">
        <v>26</v>
      </c>
      <c r="AA86" s="346">
        <v>35</v>
      </c>
      <c r="AB86" s="346">
        <v>134</v>
      </c>
      <c r="AC86" s="346">
        <v>60</v>
      </c>
      <c r="AD86" s="346">
        <v>155</v>
      </c>
      <c r="AE86" s="346">
        <v>115</v>
      </c>
      <c r="AF86" s="346">
        <v>52</v>
      </c>
      <c r="AG86" s="346">
        <v>129</v>
      </c>
      <c r="AH86" s="346" t="s">
        <v>430</v>
      </c>
      <c r="AI86" s="346" t="s">
        <v>430</v>
      </c>
      <c r="AJ86" s="346">
        <v>239</v>
      </c>
      <c r="AK86" s="346">
        <v>108</v>
      </c>
      <c r="AL86" s="346">
        <v>148</v>
      </c>
      <c r="AM86" s="346">
        <v>117</v>
      </c>
      <c r="AN86" s="346">
        <v>103</v>
      </c>
      <c r="AO86" s="373"/>
      <c r="AP86" s="348" t="s">
        <v>430</v>
      </c>
      <c r="AQ86" s="348" t="s">
        <v>430</v>
      </c>
      <c r="AR86" s="348" t="s">
        <v>430</v>
      </c>
      <c r="AS86" s="348">
        <v>5.71</v>
      </c>
      <c r="AT86" s="348">
        <v>3.08</v>
      </c>
      <c r="AU86" s="351"/>
      <c r="AV86" s="346" t="s">
        <v>430</v>
      </c>
      <c r="AW86" s="346" t="s">
        <v>430</v>
      </c>
      <c r="AX86" s="346" t="s">
        <v>430</v>
      </c>
      <c r="AY86" s="346">
        <v>76</v>
      </c>
      <c r="AZ86" s="346">
        <v>124</v>
      </c>
      <c r="BA86" s="374"/>
      <c r="BB86" s="348">
        <v>16.141262602676999</v>
      </c>
      <c r="BC86" s="348">
        <v>0.99892469644177095</v>
      </c>
      <c r="BD86" s="348">
        <v>1.0574388890055001E-2</v>
      </c>
      <c r="BE86" s="375">
        <v>-1.5405507179365801E-2</v>
      </c>
      <c r="BF86" s="374"/>
      <c r="BG86" s="372">
        <v>4.2200000000000001E-2</v>
      </c>
      <c r="BH86" s="373"/>
      <c r="BI86" s="348">
        <v>79.902199999999993</v>
      </c>
      <c r="BJ86" s="348">
        <v>17.1327</v>
      </c>
      <c r="BK86" s="348">
        <v>2.6651600000000002</v>
      </c>
      <c r="BL86" s="348">
        <v>0.29993999999999998</v>
      </c>
      <c r="BM86" s="373"/>
      <c r="BN86" s="372" t="s">
        <v>6020</v>
      </c>
      <c r="BO86" s="372" t="s">
        <v>6021</v>
      </c>
      <c r="BP86" s="372" t="s">
        <v>430</v>
      </c>
      <c r="BQ86" s="372" t="s">
        <v>430</v>
      </c>
      <c r="BR86" s="372" t="s">
        <v>430</v>
      </c>
      <c r="BS86" s="373"/>
      <c r="BT86" s="354" t="s">
        <v>555</v>
      </c>
    </row>
    <row r="87" spans="1:72" s="428" customFormat="1" x14ac:dyDescent="0.25">
      <c r="A87" s="345" t="s">
        <v>6022</v>
      </c>
      <c r="B87" s="373"/>
      <c r="C87" s="719">
        <v>45434</v>
      </c>
      <c r="D87" s="373"/>
      <c r="E87" s="346">
        <v>491.16300000000001</v>
      </c>
      <c r="F87" s="373"/>
      <c r="G87" s="347">
        <v>52.568600000000004</v>
      </c>
      <c r="H87" s="374"/>
      <c r="I87" s="348">
        <v>0.14330000000000001</v>
      </c>
      <c r="J87" s="348">
        <v>0.87060000000000004</v>
      </c>
      <c r="K87" s="348">
        <v>3.7099000000000002</v>
      </c>
      <c r="L87" s="348">
        <v>1.8381000000000001</v>
      </c>
      <c r="M87" s="348">
        <v>11.541499999999999</v>
      </c>
      <c r="N87" s="350">
        <v>10.3126</v>
      </c>
      <c r="O87" s="348">
        <v>-2.1316000000000002</v>
      </c>
      <c r="P87" s="348" t="s">
        <v>430</v>
      </c>
      <c r="Q87" s="348" t="s">
        <v>430</v>
      </c>
      <c r="R87" s="348" t="s">
        <v>430</v>
      </c>
      <c r="S87" s="348">
        <v>3.5510000000000002</v>
      </c>
      <c r="T87" s="348">
        <v>22.624099999999999</v>
      </c>
      <c r="U87" s="348">
        <v>10.2638</v>
      </c>
      <c r="V87" s="348">
        <v>12.178900000000001</v>
      </c>
      <c r="W87" s="348">
        <v>2.8397999999999999</v>
      </c>
      <c r="X87" s="348">
        <v>3.3567</v>
      </c>
      <c r="Y87" s="374"/>
      <c r="Z87" s="346">
        <v>24</v>
      </c>
      <c r="AA87" s="346">
        <v>44</v>
      </c>
      <c r="AB87" s="346">
        <v>59</v>
      </c>
      <c r="AC87" s="346">
        <v>158</v>
      </c>
      <c r="AD87" s="346">
        <v>34</v>
      </c>
      <c r="AE87" s="346">
        <v>80</v>
      </c>
      <c r="AF87" s="346">
        <v>134</v>
      </c>
      <c r="AG87" s="346" t="s">
        <v>430</v>
      </c>
      <c r="AH87" s="346" t="s">
        <v>430</v>
      </c>
      <c r="AI87" s="346" t="s">
        <v>430</v>
      </c>
      <c r="AJ87" s="346">
        <v>107</v>
      </c>
      <c r="AK87" s="346">
        <v>43</v>
      </c>
      <c r="AL87" s="346">
        <v>28</v>
      </c>
      <c r="AM87" s="346">
        <v>58</v>
      </c>
      <c r="AN87" s="346">
        <v>61</v>
      </c>
      <c r="AO87" s="373"/>
      <c r="AP87" s="348" t="s">
        <v>430</v>
      </c>
      <c r="AQ87" s="348" t="s">
        <v>430</v>
      </c>
      <c r="AR87" s="348" t="s">
        <v>430</v>
      </c>
      <c r="AS87" s="348" t="s">
        <v>430</v>
      </c>
      <c r="AT87" s="348">
        <v>18.04</v>
      </c>
      <c r="AU87" s="351"/>
      <c r="AV87" s="346" t="s">
        <v>430</v>
      </c>
      <c r="AW87" s="346" t="s">
        <v>430</v>
      </c>
      <c r="AX87" s="346" t="s">
        <v>430</v>
      </c>
      <c r="AY87" s="346" t="s">
        <v>430</v>
      </c>
      <c r="AZ87" s="346">
        <v>48</v>
      </c>
      <c r="BA87" s="374"/>
      <c r="BB87" s="348">
        <v>18.575847967897602</v>
      </c>
      <c r="BC87" s="348">
        <v>1.0008705931067401</v>
      </c>
      <c r="BD87" s="348">
        <v>-5.49114670678842E-3</v>
      </c>
      <c r="BE87" s="375">
        <v>-4.7610148678287799E-2</v>
      </c>
      <c r="BF87" s="374"/>
      <c r="BG87" s="372">
        <v>0.10929999999999999</v>
      </c>
      <c r="BH87" s="373"/>
      <c r="BI87" s="348">
        <v>12.180899999999999</v>
      </c>
      <c r="BJ87" s="348">
        <v>63.3187</v>
      </c>
      <c r="BK87" s="348">
        <v>24.382400000000001</v>
      </c>
      <c r="BL87" s="348">
        <v>0.11799999999999999</v>
      </c>
      <c r="BM87" s="373"/>
      <c r="BN87" s="372" t="s">
        <v>6023</v>
      </c>
      <c r="BO87" s="372" t="s">
        <v>6024</v>
      </c>
      <c r="BP87" s="372" t="s">
        <v>5032</v>
      </c>
      <c r="BQ87" s="372" t="s">
        <v>5033</v>
      </c>
      <c r="BR87" s="372" t="s">
        <v>5034</v>
      </c>
      <c r="BS87" s="373"/>
      <c r="BT87" s="354" t="s">
        <v>555</v>
      </c>
    </row>
    <row r="88" spans="1:72" s="428" customFormat="1" x14ac:dyDescent="0.25">
      <c r="A88" s="345" t="s">
        <v>6025</v>
      </c>
      <c r="B88" s="373"/>
      <c r="C88" s="719">
        <v>44581</v>
      </c>
      <c r="D88" s="373"/>
      <c r="E88" s="346">
        <v>499.452</v>
      </c>
      <c r="F88" s="373"/>
      <c r="G88" s="347">
        <v>298.98880000000003</v>
      </c>
      <c r="H88" s="374"/>
      <c r="I88" s="348">
        <v>-0.40229999999999999</v>
      </c>
      <c r="J88" s="348">
        <v>-1.4289000000000001</v>
      </c>
      <c r="K88" s="348">
        <v>4.6657000000000002</v>
      </c>
      <c r="L88" s="348">
        <v>8.3543000000000003</v>
      </c>
      <c r="M88" s="348">
        <v>3.3639999999999999</v>
      </c>
      <c r="N88" s="350">
        <v>14.8751</v>
      </c>
      <c r="O88" s="348">
        <v>6.3231000000000002</v>
      </c>
      <c r="P88" s="348">
        <v>24.113800000000001</v>
      </c>
      <c r="Q88" s="348" t="s">
        <v>430</v>
      </c>
      <c r="R88" s="348" t="s">
        <v>430</v>
      </c>
      <c r="S88" s="348">
        <v>9.6574000000000009</v>
      </c>
      <c r="T88" s="348">
        <v>22.406400000000001</v>
      </c>
      <c r="U88" s="348">
        <v>3.3477999999999999</v>
      </c>
      <c r="V88" s="348">
        <v>9.6724999999999994</v>
      </c>
      <c r="W88" s="348">
        <v>0.624</v>
      </c>
      <c r="X88" s="348">
        <v>22.854199999999999</v>
      </c>
      <c r="Y88" s="374"/>
      <c r="Z88" s="346">
        <v>127</v>
      </c>
      <c r="AA88" s="346">
        <v>259</v>
      </c>
      <c r="AB88" s="346">
        <v>41</v>
      </c>
      <c r="AC88" s="346">
        <v>13</v>
      </c>
      <c r="AD88" s="346">
        <v>97</v>
      </c>
      <c r="AE88" s="346">
        <v>48</v>
      </c>
      <c r="AF88" s="346">
        <v>45</v>
      </c>
      <c r="AG88" s="346">
        <v>18</v>
      </c>
      <c r="AH88" s="346" t="s">
        <v>430</v>
      </c>
      <c r="AI88" s="346" t="s">
        <v>430</v>
      </c>
      <c r="AJ88" s="346">
        <v>19</v>
      </c>
      <c r="AK88" s="346">
        <v>46</v>
      </c>
      <c r="AL88" s="346">
        <v>98</v>
      </c>
      <c r="AM88" s="346">
        <v>82</v>
      </c>
      <c r="AN88" s="346">
        <v>124</v>
      </c>
      <c r="AO88" s="373"/>
      <c r="AP88" s="348" t="s">
        <v>430</v>
      </c>
      <c r="AQ88" s="348" t="s">
        <v>430</v>
      </c>
      <c r="AR88" s="348" t="s">
        <v>430</v>
      </c>
      <c r="AS88" s="348">
        <v>16.36</v>
      </c>
      <c r="AT88" s="348">
        <v>17.920000000000002</v>
      </c>
      <c r="AU88" s="351"/>
      <c r="AV88" s="346" t="s">
        <v>430</v>
      </c>
      <c r="AW88" s="346" t="s">
        <v>430</v>
      </c>
      <c r="AX88" s="346" t="s">
        <v>430</v>
      </c>
      <c r="AY88" s="346">
        <v>20</v>
      </c>
      <c r="AZ88" s="346">
        <v>50</v>
      </c>
      <c r="BA88" s="374"/>
      <c r="BB88" s="348">
        <v>18.4000971433323</v>
      </c>
      <c r="BC88" s="348">
        <v>0.99870650662530802</v>
      </c>
      <c r="BD88" s="348">
        <v>7.8126238587367502E-2</v>
      </c>
      <c r="BE88" s="375">
        <v>-2.22482966658262E-2</v>
      </c>
      <c r="BF88" s="374"/>
      <c r="BG88" s="372">
        <v>6.7799999999999999E-2</v>
      </c>
      <c r="BH88" s="373"/>
      <c r="BI88" s="348">
        <v>74.843100000000007</v>
      </c>
      <c r="BJ88" s="348">
        <v>23.078900000000001</v>
      </c>
      <c r="BK88" s="348">
        <v>1.5894299999999999</v>
      </c>
      <c r="BL88" s="348">
        <v>0.48857</v>
      </c>
      <c r="BM88" s="373"/>
      <c r="BN88" s="372" t="s">
        <v>6026</v>
      </c>
      <c r="BO88" s="372" t="s">
        <v>6027</v>
      </c>
      <c r="BP88" s="372" t="s">
        <v>6028</v>
      </c>
      <c r="BQ88" s="372" t="s">
        <v>6029</v>
      </c>
      <c r="BR88" s="372" t="s">
        <v>2656</v>
      </c>
      <c r="BS88" s="373"/>
      <c r="BT88" s="354" t="s">
        <v>555</v>
      </c>
    </row>
    <row r="89" spans="1:72" s="428" customFormat="1" x14ac:dyDescent="0.25">
      <c r="A89" s="345" t="s">
        <v>6030</v>
      </c>
      <c r="B89" s="373"/>
      <c r="C89" s="719">
        <v>44929</v>
      </c>
      <c r="D89" s="373"/>
      <c r="E89" s="346">
        <v>443.54899999999998</v>
      </c>
      <c r="F89" s="373"/>
      <c r="G89" s="347">
        <v>58.961399999999998</v>
      </c>
      <c r="H89" s="374"/>
      <c r="I89" s="348">
        <v>-0.47349999999999998</v>
      </c>
      <c r="J89" s="348">
        <v>2.1499999999999998E-2</v>
      </c>
      <c r="K89" s="348">
        <v>0.8901</v>
      </c>
      <c r="L89" s="348">
        <v>5.2831000000000001</v>
      </c>
      <c r="M89" s="348">
        <v>-4.4607000000000001</v>
      </c>
      <c r="N89" s="350">
        <v>6.0609999999999999</v>
      </c>
      <c r="O89" s="348">
        <v>6.4641000000000002</v>
      </c>
      <c r="P89" s="348">
        <v>9.7604000000000006</v>
      </c>
      <c r="Q89" s="348" t="s">
        <v>430</v>
      </c>
      <c r="R89" s="348" t="s">
        <v>430</v>
      </c>
      <c r="S89" s="348">
        <v>0.10340000000000001</v>
      </c>
      <c r="T89" s="348">
        <v>15.025499999999999</v>
      </c>
      <c r="U89" s="348">
        <v>-2.9870000000000001</v>
      </c>
      <c r="V89" s="348">
        <v>5.7384000000000004</v>
      </c>
      <c r="W89" s="348">
        <v>0.57540000000000002</v>
      </c>
      <c r="X89" s="348">
        <v>8.7708999999999993</v>
      </c>
      <c r="Y89" s="374"/>
      <c r="Z89" s="346">
        <v>145</v>
      </c>
      <c r="AA89" s="346">
        <v>120</v>
      </c>
      <c r="AB89" s="346">
        <v>163</v>
      </c>
      <c r="AC89" s="346">
        <v>44</v>
      </c>
      <c r="AD89" s="346">
        <v>190</v>
      </c>
      <c r="AE89" s="346">
        <v>98</v>
      </c>
      <c r="AF89" s="346">
        <v>38</v>
      </c>
      <c r="AG89" s="346">
        <v>90</v>
      </c>
      <c r="AH89" s="346" t="s">
        <v>430</v>
      </c>
      <c r="AI89" s="346" t="s">
        <v>430</v>
      </c>
      <c r="AJ89" s="346">
        <v>225</v>
      </c>
      <c r="AK89" s="346">
        <v>118</v>
      </c>
      <c r="AL89" s="346">
        <v>152</v>
      </c>
      <c r="AM89" s="346">
        <v>100</v>
      </c>
      <c r="AN89" s="346">
        <v>131</v>
      </c>
      <c r="AO89" s="373"/>
      <c r="AP89" s="348" t="s">
        <v>430</v>
      </c>
      <c r="AQ89" s="348" t="s">
        <v>430</v>
      </c>
      <c r="AR89" s="348" t="s">
        <v>430</v>
      </c>
      <c r="AS89" s="348">
        <v>7.53</v>
      </c>
      <c r="AT89" s="348">
        <v>2.36</v>
      </c>
      <c r="AU89" s="351"/>
      <c r="AV89" s="346" t="s">
        <v>430</v>
      </c>
      <c r="AW89" s="346" t="s">
        <v>430</v>
      </c>
      <c r="AX89" s="346" t="s">
        <v>430</v>
      </c>
      <c r="AY89" s="346">
        <v>57</v>
      </c>
      <c r="AZ89" s="346">
        <v>133</v>
      </c>
      <c r="BA89" s="374"/>
      <c r="BB89" s="348">
        <v>16.678121600451501</v>
      </c>
      <c r="BC89" s="348">
        <v>0.99893499381627304</v>
      </c>
      <c r="BD89" s="348">
        <v>2.0809569846848699E-2</v>
      </c>
      <c r="BE89" s="375">
        <v>-1.5004324138802301E-2</v>
      </c>
      <c r="BF89" s="374"/>
      <c r="BG89" s="372">
        <v>4.6600000000000003E-2</v>
      </c>
      <c r="BH89" s="373"/>
      <c r="BI89" s="348">
        <v>73.035600000000002</v>
      </c>
      <c r="BJ89" s="348">
        <v>25.040500000000002</v>
      </c>
      <c r="BK89" s="348" t="s">
        <v>430</v>
      </c>
      <c r="BL89" s="348">
        <v>1.9238999999999999</v>
      </c>
      <c r="BM89" s="373"/>
      <c r="BN89" s="372" t="s">
        <v>6031</v>
      </c>
      <c r="BO89" s="372" t="s">
        <v>6032</v>
      </c>
      <c r="BP89" s="372" t="s">
        <v>430</v>
      </c>
      <c r="BQ89" s="372" t="s">
        <v>430</v>
      </c>
      <c r="BR89" s="372" t="s">
        <v>430</v>
      </c>
      <c r="BS89" s="373"/>
      <c r="BT89" s="354" t="s">
        <v>555</v>
      </c>
    </row>
    <row r="90" spans="1:72" s="428" customFormat="1" x14ac:dyDescent="0.25">
      <c r="A90" s="345" t="s">
        <v>6033</v>
      </c>
      <c r="B90" s="373"/>
      <c r="C90" s="719">
        <v>44790</v>
      </c>
      <c r="D90" s="373"/>
      <c r="E90" s="346">
        <v>423.76100000000002</v>
      </c>
      <c r="F90" s="373"/>
      <c r="G90" s="347">
        <v>95.138999999999996</v>
      </c>
      <c r="H90" s="374"/>
      <c r="I90" s="348">
        <v>-0.55059999999999998</v>
      </c>
      <c r="J90" s="348">
        <v>-1.2003999999999999</v>
      </c>
      <c r="K90" s="348">
        <v>-0.68959999999999999</v>
      </c>
      <c r="L90" s="348">
        <v>-2.4742000000000002</v>
      </c>
      <c r="M90" s="348">
        <v>-2.7928000000000002</v>
      </c>
      <c r="N90" s="350">
        <v>3.2957000000000001</v>
      </c>
      <c r="O90" s="348">
        <v>-0.25</v>
      </c>
      <c r="P90" s="348">
        <v>16.1568</v>
      </c>
      <c r="Q90" s="348" t="s">
        <v>430</v>
      </c>
      <c r="R90" s="348" t="s">
        <v>430</v>
      </c>
      <c r="S90" s="348">
        <v>-1.4498</v>
      </c>
      <c r="T90" s="348">
        <v>8.2573000000000008</v>
      </c>
      <c r="U90" s="348">
        <v>-3.6307999999999998</v>
      </c>
      <c r="V90" s="348">
        <v>2.8693</v>
      </c>
      <c r="W90" s="348">
        <v>-1.8165</v>
      </c>
      <c r="X90" s="348">
        <v>16.723299999999998</v>
      </c>
      <c r="Y90" s="374"/>
      <c r="Z90" s="346">
        <v>170</v>
      </c>
      <c r="AA90" s="346">
        <v>248</v>
      </c>
      <c r="AB90" s="346">
        <v>253</v>
      </c>
      <c r="AC90" s="346">
        <v>225</v>
      </c>
      <c r="AD90" s="346">
        <v>159</v>
      </c>
      <c r="AE90" s="346">
        <v>129</v>
      </c>
      <c r="AF90" s="346">
        <v>91</v>
      </c>
      <c r="AG90" s="346">
        <v>51</v>
      </c>
      <c r="AH90" s="346" t="s">
        <v>430</v>
      </c>
      <c r="AI90" s="346" t="s">
        <v>430</v>
      </c>
      <c r="AJ90" s="346">
        <v>254</v>
      </c>
      <c r="AK90" s="346">
        <v>195</v>
      </c>
      <c r="AL90" s="346">
        <v>172</v>
      </c>
      <c r="AM90" s="346">
        <v>137</v>
      </c>
      <c r="AN90" s="346">
        <v>264</v>
      </c>
      <c r="AO90" s="373"/>
      <c r="AP90" s="348" t="s">
        <v>430</v>
      </c>
      <c r="AQ90" s="348" t="s">
        <v>430</v>
      </c>
      <c r="AR90" s="348" t="s">
        <v>430</v>
      </c>
      <c r="AS90" s="348">
        <v>5.65</v>
      </c>
      <c r="AT90" s="348">
        <v>-1.1599999999999999</v>
      </c>
      <c r="AU90" s="351"/>
      <c r="AV90" s="346" t="s">
        <v>430</v>
      </c>
      <c r="AW90" s="346" t="s">
        <v>430</v>
      </c>
      <c r="AX90" s="346" t="s">
        <v>430</v>
      </c>
      <c r="AY90" s="346">
        <v>78</v>
      </c>
      <c r="AZ90" s="346">
        <v>161</v>
      </c>
      <c r="BA90" s="374"/>
      <c r="BB90" s="348">
        <v>16.669487366500501</v>
      </c>
      <c r="BC90" s="348">
        <v>0.99897919002257396</v>
      </c>
      <c r="BD90" s="348">
        <v>5.2380999202498599E-2</v>
      </c>
      <c r="BE90" s="375">
        <v>-4.4149158960768299E-2</v>
      </c>
      <c r="BF90" s="374"/>
      <c r="BG90" s="372">
        <v>5.6825000000000001</v>
      </c>
      <c r="BH90" s="373"/>
      <c r="BI90" s="348">
        <v>88.45</v>
      </c>
      <c r="BJ90" s="348">
        <v>11.2379</v>
      </c>
      <c r="BK90" s="348" t="s">
        <v>430</v>
      </c>
      <c r="BL90" s="348">
        <v>0.31209999999999999</v>
      </c>
      <c r="BM90" s="373"/>
      <c r="BN90" s="372" t="s">
        <v>6034</v>
      </c>
      <c r="BO90" s="372" t="s">
        <v>6035</v>
      </c>
      <c r="BP90" s="372" t="s">
        <v>6036</v>
      </c>
      <c r="BQ90" s="372" t="s">
        <v>6037</v>
      </c>
      <c r="BR90" s="372" t="s">
        <v>6038</v>
      </c>
      <c r="BS90" s="373"/>
      <c r="BT90" s="354" t="s">
        <v>555</v>
      </c>
    </row>
    <row r="91" spans="1:72" s="428" customFormat="1" x14ac:dyDescent="0.25">
      <c r="A91" s="345" t="s">
        <v>6039</v>
      </c>
      <c r="B91" s="373"/>
      <c r="C91" s="719">
        <v>44407</v>
      </c>
      <c r="D91" s="373"/>
      <c r="E91" s="346">
        <v>397.84199999999998</v>
      </c>
      <c r="F91" s="373"/>
      <c r="G91" s="347">
        <v>27.352599999999999</v>
      </c>
      <c r="H91" s="374"/>
      <c r="I91" s="348">
        <v>-0.38490000000000002</v>
      </c>
      <c r="J91" s="348">
        <v>0.31719999999999998</v>
      </c>
      <c r="K91" s="348">
        <v>0.76890000000000003</v>
      </c>
      <c r="L91" s="348">
        <v>2.6518000000000002</v>
      </c>
      <c r="M91" s="348">
        <v>-4.9884000000000004</v>
      </c>
      <c r="N91" s="350">
        <v>1.98</v>
      </c>
      <c r="O91" s="348">
        <v>6.4177</v>
      </c>
      <c r="P91" s="348">
        <v>11.0261</v>
      </c>
      <c r="Q91" s="348">
        <v>9.3303999999999991</v>
      </c>
      <c r="R91" s="348" t="s">
        <v>430</v>
      </c>
      <c r="S91" s="348">
        <v>-0.79679999999999995</v>
      </c>
      <c r="T91" s="348">
        <v>12.553800000000001</v>
      </c>
      <c r="U91" s="348">
        <v>-4.0899000000000001</v>
      </c>
      <c r="V91" s="348">
        <v>1.7290000000000001</v>
      </c>
      <c r="W91" s="348">
        <v>-1.0294000000000001</v>
      </c>
      <c r="X91" s="348">
        <v>10.5037</v>
      </c>
      <c r="Y91" s="374"/>
      <c r="Z91" s="346">
        <v>115</v>
      </c>
      <c r="AA91" s="346">
        <v>92</v>
      </c>
      <c r="AB91" s="346">
        <v>178</v>
      </c>
      <c r="AC91" s="346">
        <v>129</v>
      </c>
      <c r="AD91" s="346">
        <v>214</v>
      </c>
      <c r="AE91" s="346">
        <v>139</v>
      </c>
      <c r="AF91" s="346">
        <v>42</v>
      </c>
      <c r="AG91" s="346">
        <v>74</v>
      </c>
      <c r="AH91" s="346">
        <v>39</v>
      </c>
      <c r="AI91" s="346" t="s">
        <v>430</v>
      </c>
      <c r="AJ91" s="346">
        <v>250</v>
      </c>
      <c r="AK91" s="346">
        <v>139</v>
      </c>
      <c r="AL91" s="346">
        <v>177</v>
      </c>
      <c r="AM91" s="346">
        <v>149</v>
      </c>
      <c r="AN91" s="346">
        <v>188</v>
      </c>
      <c r="AO91" s="373"/>
      <c r="AP91" s="348" t="s">
        <v>430</v>
      </c>
      <c r="AQ91" s="348" t="s">
        <v>430</v>
      </c>
      <c r="AR91" s="348">
        <v>9.85</v>
      </c>
      <c r="AS91" s="348">
        <v>7.32</v>
      </c>
      <c r="AT91" s="348">
        <v>-0.98</v>
      </c>
      <c r="AU91" s="351"/>
      <c r="AV91" s="346" t="s">
        <v>430</v>
      </c>
      <c r="AW91" s="346" t="s">
        <v>430</v>
      </c>
      <c r="AX91" s="346">
        <v>34</v>
      </c>
      <c r="AY91" s="346">
        <v>63</v>
      </c>
      <c r="AZ91" s="346">
        <v>160</v>
      </c>
      <c r="BA91" s="374"/>
      <c r="BB91" s="348">
        <v>15.622906549467301</v>
      </c>
      <c r="BC91" s="348">
        <v>0.99976463362623302</v>
      </c>
      <c r="BD91" s="348">
        <v>2.6503394305451299E-2</v>
      </c>
      <c r="BE91" s="375">
        <v>-1.33456731544937E-2</v>
      </c>
      <c r="BF91" s="374"/>
      <c r="BG91" s="372">
        <v>6.5699999999999995E-2</v>
      </c>
      <c r="BH91" s="373"/>
      <c r="BI91" s="348">
        <v>94.636499999999998</v>
      </c>
      <c r="BJ91" s="348">
        <v>4.48027</v>
      </c>
      <c r="BK91" s="348">
        <v>0.497388</v>
      </c>
      <c r="BL91" s="348">
        <v>0.38584200000000002</v>
      </c>
      <c r="BM91" s="373"/>
      <c r="BN91" s="372" t="s">
        <v>6040</v>
      </c>
      <c r="BO91" s="372" t="s">
        <v>6041</v>
      </c>
      <c r="BP91" s="372" t="s">
        <v>5174</v>
      </c>
      <c r="BQ91" s="372" t="s">
        <v>6042</v>
      </c>
      <c r="BR91" s="372" t="s">
        <v>4940</v>
      </c>
      <c r="BS91" s="373"/>
      <c r="BT91" s="354" t="s">
        <v>555</v>
      </c>
    </row>
    <row r="92" spans="1:72" s="428" customFormat="1" x14ac:dyDescent="0.25">
      <c r="A92" s="345" t="s">
        <v>6043</v>
      </c>
      <c r="B92" s="373"/>
      <c r="C92" s="719">
        <v>45219</v>
      </c>
      <c r="D92" s="373"/>
      <c r="E92" s="346">
        <v>427.06700000000001</v>
      </c>
      <c r="F92" s="373"/>
      <c r="G92" s="347">
        <v>27.4055</v>
      </c>
      <c r="H92" s="374"/>
      <c r="I92" s="348">
        <v>4.1599999999999998E-2</v>
      </c>
      <c r="J92" s="348">
        <v>2.9561999999999999</v>
      </c>
      <c r="K92" s="348">
        <v>5.8025000000000002</v>
      </c>
      <c r="L92" s="348">
        <v>4.0218999999999996</v>
      </c>
      <c r="M92" s="348">
        <v>7.7205000000000004</v>
      </c>
      <c r="N92" s="350">
        <v>10.1027</v>
      </c>
      <c r="O92" s="348">
        <v>-3.2685</v>
      </c>
      <c r="P92" s="348" t="s">
        <v>430</v>
      </c>
      <c r="Q92" s="348" t="s">
        <v>430</v>
      </c>
      <c r="R92" s="348" t="s">
        <v>430</v>
      </c>
      <c r="S92" s="348">
        <v>4.6351000000000004</v>
      </c>
      <c r="T92" s="348">
        <v>24.475999999999999</v>
      </c>
      <c r="U92" s="348">
        <v>9.7615999999999996</v>
      </c>
      <c r="V92" s="348">
        <v>13.713900000000001</v>
      </c>
      <c r="W92" s="348">
        <v>4.6750999999999996</v>
      </c>
      <c r="X92" s="348">
        <v>17.990200000000002</v>
      </c>
      <c r="Y92" s="374"/>
      <c r="Z92" s="346">
        <v>31</v>
      </c>
      <c r="AA92" s="346">
        <v>1</v>
      </c>
      <c r="AB92" s="346">
        <v>33</v>
      </c>
      <c r="AC92" s="346">
        <v>80</v>
      </c>
      <c r="AD92" s="346">
        <v>57</v>
      </c>
      <c r="AE92" s="346">
        <v>82</v>
      </c>
      <c r="AF92" s="346">
        <v>138</v>
      </c>
      <c r="AG92" s="346" t="s">
        <v>430</v>
      </c>
      <c r="AH92" s="346" t="s">
        <v>430</v>
      </c>
      <c r="AI92" s="346" t="s">
        <v>430</v>
      </c>
      <c r="AJ92" s="346">
        <v>61</v>
      </c>
      <c r="AK92" s="346">
        <v>29</v>
      </c>
      <c r="AL92" s="346">
        <v>29</v>
      </c>
      <c r="AM92" s="346">
        <v>44</v>
      </c>
      <c r="AN92" s="346">
        <v>35</v>
      </c>
      <c r="AO92" s="373"/>
      <c r="AP92" s="348" t="s">
        <v>430</v>
      </c>
      <c r="AQ92" s="348" t="s">
        <v>430</v>
      </c>
      <c r="AR92" s="348" t="s">
        <v>430</v>
      </c>
      <c r="AS92" s="348" t="s">
        <v>430</v>
      </c>
      <c r="AT92" s="348">
        <v>19.27</v>
      </c>
      <c r="AU92" s="351"/>
      <c r="AV92" s="346" t="s">
        <v>430</v>
      </c>
      <c r="AW92" s="346" t="s">
        <v>430</v>
      </c>
      <c r="AX92" s="346" t="s">
        <v>430</v>
      </c>
      <c r="AY92" s="346" t="s">
        <v>430</v>
      </c>
      <c r="AZ92" s="346">
        <v>45</v>
      </c>
      <c r="BA92" s="374"/>
      <c r="BB92" s="348">
        <v>20.989581613722599</v>
      </c>
      <c r="BC92" s="348">
        <v>1.00214904517151</v>
      </c>
      <c r="BD92" s="348">
        <v>5.7419375727654202E-2</v>
      </c>
      <c r="BE92" s="375">
        <v>-6.3839322305481602E-2</v>
      </c>
      <c r="BF92" s="374"/>
      <c r="BG92" s="372">
        <v>0.20760000000000001</v>
      </c>
      <c r="BH92" s="373"/>
      <c r="BI92" s="348">
        <v>50.881700000000002</v>
      </c>
      <c r="BJ92" s="348">
        <v>49.071599999999997</v>
      </c>
      <c r="BK92" s="348" t="s">
        <v>430</v>
      </c>
      <c r="BL92" s="348">
        <v>4.6699999999999998E-2</v>
      </c>
      <c r="BM92" s="373"/>
      <c r="BN92" s="372" t="s">
        <v>6044</v>
      </c>
      <c r="BO92" s="372" t="s">
        <v>6045</v>
      </c>
      <c r="BP92" s="372" t="s">
        <v>6046</v>
      </c>
      <c r="BQ92" s="372" t="s">
        <v>6047</v>
      </c>
      <c r="BR92" s="372" t="s">
        <v>4959</v>
      </c>
      <c r="BS92" s="373"/>
      <c r="BT92" s="354" t="s">
        <v>555</v>
      </c>
    </row>
    <row r="93" spans="1:72" s="428" customFormat="1" x14ac:dyDescent="0.25">
      <c r="A93" s="345" t="s">
        <v>6048</v>
      </c>
      <c r="B93" s="373"/>
      <c r="C93" s="719">
        <v>45310</v>
      </c>
      <c r="D93" s="373"/>
      <c r="E93" s="346">
        <v>412.47199999999998</v>
      </c>
      <c r="F93" s="373"/>
      <c r="G93" s="347">
        <v>58.544400000000003</v>
      </c>
      <c r="H93" s="374"/>
      <c r="I93" s="348">
        <v>-0.4733</v>
      </c>
      <c r="J93" s="348">
        <v>2.1899999999999999E-2</v>
      </c>
      <c r="K93" s="348">
        <v>0.89129999999999998</v>
      </c>
      <c r="L93" s="348">
        <v>5.2950999999999997</v>
      </c>
      <c r="M93" s="348">
        <v>-4.4581999999999997</v>
      </c>
      <c r="N93" s="350">
        <v>6.0888</v>
      </c>
      <c r="O93" s="348">
        <v>6.5045999999999999</v>
      </c>
      <c r="P93" s="348" t="s">
        <v>430</v>
      </c>
      <c r="Q93" s="348" t="s">
        <v>430</v>
      </c>
      <c r="R93" s="348" t="s">
        <v>430</v>
      </c>
      <c r="S93" s="348">
        <v>0.1057</v>
      </c>
      <c r="T93" s="348">
        <v>15.0411</v>
      </c>
      <c r="U93" s="348">
        <v>-2.9792999999999998</v>
      </c>
      <c r="V93" s="348">
        <v>5.7591999999999999</v>
      </c>
      <c r="W93" s="348">
        <v>0.57640000000000002</v>
      </c>
      <c r="X93" s="348">
        <v>9.9718999999999998</v>
      </c>
      <c r="Y93" s="374"/>
      <c r="Z93" s="346">
        <v>144</v>
      </c>
      <c r="AA93" s="346">
        <v>119</v>
      </c>
      <c r="AB93" s="346">
        <v>160</v>
      </c>
      <c r="AC93" s="346">
        <v>39</v>
      </c>
      <c r="AD93" s="346">
        <v>187</v>
      </c>
      <c r="AE93" s="346">
        <v>94</v>
      </c>
      <c r="AF93" s="346">
        <v>34</v>
      </c>
      <c r="AG93" s="346" t="s">
        <v>430</v>
      </c>
      <c r="AH93" s="346" t="s">
        <v>430</v>
      </c>
      <c r="AI93" s="346" t="s">
        <v>430</v>
      </c>
      <c r="AJ93" s="346">
        <v>222</v>
      </c>
      <c r="AK93" s="346">
        <v>114</v>
      </c>
      <c r="AL93" s="346">
        <v>150</v>
      </c>
      <c r="AM93" s="346">
        <v>96</v>
      </c>
      <c r="AN93" s="346">
        <v>129</v>
      </c>
      <c r="AO93" s="373"/>
      <c r="AP93" s="348" t="s">
        <v>430</v>
      </c>
      <c r="AQ93" s="348" t="s">
        <v>430</v>
      </c>
      <c r="AR93" s="348" t="s">
        <v>430</v>
      </c>
      <c r="AS93" s="348" t="s">
        <v>430</v>
      </c>
      <c r="AT93" s="348">
        <v>2.38</v>
      </c>
      <c r="AU93" s="351"/>
      <c r="AV93" s="346" t="s">
        <v>430</v>
      </c>
      <c r="AW93" s="346" t="s">
        <v>430</v>
      </c>
      <c r="AX93" s="346" t="s">
        <v>430</v>
      </c>
      <c r="AY93" s="346" t="s">
        <v>430</v>
      </c>
      <c r="AZ93" s="346">
        <v>130</v>
      </c>
      <c r="BA93" s="374"/>
      <c r="BB93" s="348">
        <v>16.155552078966501</v>
      </c>
      <c r="BC93" s="348">
        <v>0.99927605953985799</v>
      </c>
      <c r="BD93" s="348">
        <v>2.66745770251011E-2</v>
      </c>
      <c r="BE93" s="375">
        <v>-1.3190810918897299E-2</v>
      </c>
      <c r="BF93" s="374"/>
      <c r="BG93" s="372">
        <v>4.9399999999999999E-2</v>
      </c>
      <c r="BH93" s="373"/>
      <c r="BI93" s="348">
        <v>74.188500000000005</v>
      </c>
      <c r="BJ93" s="348">
        <v>25.436900000000001</v>
      </c>
      <c r="BK93" s="348" t="s">
        <v>430</v>
      </c>
      <c r="BL93" s="348">
        <v>0.37459999999999999</v>
      </c>
      <c r="BM93" s="373"/>
      <c r="BN93" s="372" t="s">
        <v>5939</v>
      </c>
      <c r="BO93" s="372" t="s">
        <v>4917</v>
      </c>
      <c r="BP93" s="372" t="s">
        <v>430</v>
      </c>
      <c r="BQ93" s="372" t="s">
        <v>430</v>
      </c>
      <c r="BR93" s="372" t="s">
        <v>430</v>
      </c>
      <c r="BS93" s="373"/>
      <c r="BT93" s="354" t="s">
        <v>555</v>
      </c>
    </row>
    <row r="94" spans="1:72" s="428" customFormat="1" x14ac:dyDescent="0.25">
      <c r="A94" s="345" t="s">
        <v>6049</v>
      </c>
      <c r="B94" s="373"/>
      <c r="C94" s="719">
        <v>45559</v>
      </c>
      <c r="D94" s="373"/>
      <c r="E94" s="346">
        <v>394.59</v>
      </c>
      <c r="F94" s="373"/>
      <c r="G94" s="347">
        <v>55.356299999999997</v>
      </c>
      <c r="H94" s="374"/>
      <c r="I94" s="348">
        <v>0.71319999999999995</v>
      </c>
      <c r="J94" s="348">
        <v>2.4519000000000002</v>
      </c>
      <c r="K94" s="348">
        <v>5.7634999999999996</v>
      </c>
      <c r="L94" s="348">
        <v>3.7846000000000002</v>
      </c>
      <c r="M94" s="348">
        <v>6.8982999999999999</v>
      </c>
      <c r="N94" s="350">
        <v>8.8851999999999993</v>
      </c>
      <c r="O94" s="348" t="s">
        <v>430</v>
      </c>
      <c r="P94" s="348" t="s">
        <v>430</v>
      </c>
      <c r="Q94" s="348" t="s">
        <v>430</v>
      </c>
      <c r="R94" s="348" t="s">
        <v>430</v>
      </c>
      <c r="S94" s="348">
        <v>3.9929999999999999</v>
      </c>
      <c r="T94" s="348">
        <v>21.739799999999999</v>
      </c>
      <c r="U94" s="348">
        <v>6.2095000000000002</v>
      </c>
      <c r="V94" s="348">
        <v>10.209199999999999</v>
      </c>
      <c r="W94" s="348">
        <v>5.0384000000000002</v>
      </c>
      <c r="X94" s="348">
        <v>-7.3875999999999999</v>
      </c>
      <c r="Y94" s="374"/>
      <c r="Z94" s="346">
        <v>6</v>
      </c>
      <c r="AA94" s="346">
        <v>7</v>
      </c>
      <c r="AB94" s="346">
        <v>34</v>
      </c>
      <c r="AC94" s="346">
        <v>85</v>
      </c>
      <c r="AD94" s="346">
        <v>70</v>
      </c>
      <c r="AE94" s="346">
        <v>87</v>
      </c>
      <c r="AF94" s="346" t="s">
        <v>430</v>
      </c>
      <c r="AG94" s="346" t="s">
        <v>430</v>
      </c>
      <c r="AH94" s="346" t="s">
        <v>430</v>
      </c>
      <c r="AI94" s="346" t="s">
        <v>430</v>
      </c>
      <c r="AJ94" s="346">
        <v>90</v>
      </c>
      <c r="AK94" s="346">
        <v>53</v>
      </c>
      <c r="AL94" s="346">
        <v>55</v>
      </c>
      <c r="AM94" s="346">
        <v>77</v>
      </c>
      <c r="AN94" s="346">
        <v>32</v>
      </c>
      <c r="AO94" s="373"/>
      <c r="AP94" s="348" t="s">
        <v>430</v>
      </c>
      <c r="AQ94" s="348" t="s">
        <v>430</v>
      </c>
      <c r="AR94" s="348" t="s">
        <v>430</v>
      </c>
      <c r="AS94" s="348" t="s">
        <v>430</v>
      </c>
      <c r="AT94" s="348">
        <v>14.46</v>
      </c>
      <c r="AU94" s="351"/>
      <c r="AV94" s="346" t="s">
        <v>430</v>
      </c>
      <c r="AW94" s="346" t="s">
        <v>430</v>
      </c>
      <c r="AX94" s="346" t="s">
        <v>430</v>
      </c>
      <c r="AY94" s="346" t="s">
        <v>430</v>
      </c>
      <c r="AZ94" s="346">
        <v>75</v>
      </c>
      <c r="BA94" s="374"/>
      <c r="BB94" s="348">
        <v>21.734704150054899</v>
      </c>
      <c r="BC94" s="348">
        <v>0.99697628794229698</v>
      </c>
      <c r="BD94" s="348">
        <v>-4.1031147510055301E-2</v>
      </c>
      <c r="BE94" s="375">
        <v>-6.1181882223202998E-2</v>
      </c>
      <c r="BF94" s="374"/>
      <c r="BG94" s="372">
        <v>0.41060000000000002</v>
      </c>
      <c r="BH94" s="373"/>
      <c r="BI94" s="348">
        <v>45.954300000000003</v>
      </c>
      <c r="BJ94" s="348">
        <v>35.035200000000003</v>
      </c>
      <c r="BK94" s="348">
        <v>18.938199999999998</v>
      </c>
      <c r="BL94" s="348">
        <v>7.2300000000000003E-2</v>
      </c>
      <c r="BM94" s="373"/>
      <c r="BN94" s="372" t="s">
        <v>6050</v>
      </c>
      <c r="BO94" s="372" t="s">
        <v>5196</v>
      </c>
      <c r="BP94" s="372" t="s">
        <v>5391</v>
      </c>
      <c r="BQ94" s="372" t="s">
        <v>4645</v>
      </c>
      <c r="BR94" s="372" t="s">
        <v>4646</v>
      </c>
      <c r="BS94" s="373"/>
      <c r="BT94" s="354" t="s">
        <v>555</v>
      </c>
    </row>
    <row r="95" spans="1:72" s="428" customFormat="1" x14ac:dyDescent="0.25">
      <c r="A95" s="345" t="s">
        <v>6051</v>
      </c>
      <c r="B95" s="373"/>
      <c r="C95" s="719">
        <v>44536</v>
      </c>
      <c r="D95" s="373"/>
      <c r="E95" s="346">
        <v>367.28</v>
      </c>
      <c r="F95" s="373"/>
      <c r="G95" s="347">
        <v>18.957599999999999</v>
      </c>
      <c r="H95" s="374"/>
      <c r="I95" s="348">
        <v>-1.32E-2</v>
      </c>
      <c r="J95" s="348">
        <v>-1.8285</v>
      </c>
      <c r="K95" s="348">
        <v>-1.7770999999999999</v>
      </c>
      <c r="L95" s="348">
        <v>-5.6018999999999997</v>
      </c>
      <c r="M95" s="348">
        <v>-5.109</v>
      </c>
      <c r="N95" s="350">
        <v>-12.9161</v>
      </c>
      <c r="O95" s="348">
        <v>22.722300000000001</v>
      </c>
      <c r="P95" s="348">
        <v>9.9989000000000008</v>
      </c>
      <c r="Q95" s="348" t="s">
        <v>430</v>
      </c>
      <c r="R95" s="348" t="s">
        <v>430</v>
      </c>
      <c r="S95" s="348">
        <v>4.5487000000000002</v>
      </c>
      <c r="T95" s="348">
        <v>0.71350000000000002</v>
      </c>
      <c r="U95" s="348">
        <v>-11.1174</v>
      </c>
      <c r="V95" s="348">
        <v>-23.3035</v>
      </c>
      <c r="W95" s="348">
        <v>-3.9032</v>
      </c>
      <c r="X95" s="348">
        <v>0.56789999999999996</v>
      </c>
      <c r="Y95" s="374"/>
      <c r="Z95" s="346">
        <v>39</v>
      </c>
      <c r="AA95" s="346">
        <v>271</v>
      </c>
      <c r="AB95" s="346">
        <v>262</v>
      </c>
      <c r="AC95" s="346">
        <v>238</v>
      </c>
      <c r="AD95" s="346">
        <v>215</v>
      </c>
      <c r="AE95" s="346">
        <v>208</v>
      </c>
      <c r="AF95" s="346">
        <v>18</v>
      </c>
      <c r="AG95" s="346">
        <v>85</v>
      </c>
      <c r="AH95" s="346" t="s">
        <v>430</v>
      </c>
      <c r="AI95" s="346" t="s">
        <v>430</v>
      </c>
      <c r="AJ95" s="346">
        <v>64</v>
      </c>
      <c r="AK95" s="346">
        <v>262</v>
      </c>
      <c r="AL95" s="346">
        <v>234</v>
      </c>
      <c r="AM95" s="346">
        <v>223</v>
      </c>
      <c r="AN95" s="346">
        <v>280</v>
      </c>
      <c r="AO95" s="373"/>
      <c r="AP95" s="348" t="s">
        <v>430</v>
      </c>
      <c r="AQ95" s="348" t="s">
        <v>430</v>
      </c>
      <c r="AR95" s="348" t="s">
        <v>430</v>
      </c>
      <c r="AS95" s="348">
        <v>9.4</v>
      </c>
      <c r="AT95" s="348">
        <v>-16.3</v>
      </c>
      <c r="AU95" s="351"/>
      <c r="AV95" s="346" t="s">
        <v>430</v>
      </c>
      <c r="AW95" s="346" t="s">
        <v>430</v>
      </c>
      <c r="AX95" s="346" t="s">
        <v>430</v>
      </c>
      <c r="AY95" s="346">
        <v>51</v>
      </c>
      <c r="AZ95" s="346">
        <v>221</v>
      </c>
      <c r="BA95" s="374"/>
      <c r="BB95" s="348">
        <v>30.648702671473998</v>
      </c>
      <c r="BC95" s="348">
        <v>0</v>
      </c>
      <c r="BD95" s="348">
        <v>1.6726295527347598E-2</v>
      </c>
      <c r="BE95" s="375" t="s">
        <v>430</v>
      </c>
      <c r="BF95" s="374"/>
      <c r="BG95" s="372" t="s">
        <v>430</v>
      </c>
      <c r="BH95" s="373"/>
      <c r="BI95" s="348" t="s">
        <v>430</v>
      </c>
      <c r="BJ95" s="348" t="s">
        <v>430</v>
      </c>
      <c r="BK95" s="348" t="s">
        <v>430</v>
      </c>
      <c r="BL95" s="348" t="s">
        <v>430</v>
      </c>
      <c r="BM95" s="373"/>
      <c r="BN95" s="372" t="s">
        <v>6052</v>
      </c>
      <c r="BO95" s="372" t="s">
        <v>6053</v>
      </c>
      <c r="BP95" s="372" t="s">
        <v>6054</v>
      </c>
      <c r="BQ95" s="372" t="s">
        <v>6055</v>
      </c>
      <c r="BR95" s="372" t="s">
        <v>6056</v>
      </c>
      <c r="BS95" s="373"/>
      <c r="BT95" s="354" t="s">
        <v>555</v>
      </c>
    </row>
    <row r="96" spans="1:72" s="428" customFormat="1" x14ac:dyDescent="0.25">
      <c r="A96" s="345" t="s">
        <v>6057</v>
      </c>
      <c r="B96" s="373"/>
      <c r="C96" s="719">
        <v>46079</v>
      </c>
      <c r="D96" s="373"/>
      <c r="E96" s="888">
        <v>369.17</v>
      </c>
      <c r="F96" s="373"/>
      <c r="G96" s="347">
        <v>168.39150000000001</v>
      </c>
      <c r="H96" s="374"/>
      <c r="I96" s="348">
        <v>-1.0669999999999999</v>
      </c>
      <c r="J96" s="348">
        <v>-0.35449999999999998</v>
      </c>
      <c r="K96" s="348">
        <v>-0.4007</v>
      </c>
      <c r="L96" s="348">
        <v>3.8540000000000001</v>
      </c>
      <c r="M96" s="348">
        <v>-7.7084000000000001</v>
      </c>
      <c r="N96" s="350" t="s">
        <v>430</v>
      </c>
      <c r="O96" s="348" t="s">
        <v>430</v>
      </c>
      <c r="P96" s="348" t="s">
        <v>430</v>
      </c>
      <c r="Q96" s="348" t="s">
        <v>430</v>
      </c>
      <c r="R96" s="348" t="s">
        <v>430</v>
      </c>
      <c r="S96" s="348">
        <v>-2.1627999999999998</v>
      </c>
      <c r="T96" s="348">
        <v>11.6157</v>
      </c>
      <c r="U96" s="348" t="s">
        <v>430</v>
      </c>
      <c r="V96" s="348" t="s">
        <v>430</v>
      </c>
      <c r="W96" s="348">
        <v>-0.80300000000000005</v>
      </c>
      <c r="X96" s="348">
        <v>-7.7084000000000001</v>
      </c>
      <c r="Y96" s="374"/>
      <c r="Z96" s="346">
        <v>219</v>
      </c>
      <c r="AA96" s="346">
        <v>165</v>
      </c>
      <c r="AB96" s="346">
        <v>250</v>
      </c>
      <c r="AC96" s="346">
        <v>81</v>
      </c>
      <c r="AD96" s="346">
        <v>224</v>
      </c>
      <c r="AE96" s="346" t="s">
        <v>430</v>
      </c>
      <c r="AF96" s="346" t="s">
        <v>430</v>
      </c>
      <c r="AG96" s="346" t="s">
        <v>430</v>
      </c>
      <c r="AH96" s="346" t="s">
        <v>430</v>
      </c>
      <c r="AI96" s="346" t="s">
        <v>430</v>
      </c>
      <c r="AJ96" s="346">
        <v>259</v>
      </c>
      <c r="AK96" s="346">
        <v>147</v>
      </c>
      <c r="AL96" s="346" t="s">
        <v>430</v>
      </c>
      <c r="AM96" s="346" t="s">
        <v>430</v>
      </c>
      <c r="AN96" s="346">
        <v>184</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27.617814614281901</v>
      </c>
      <c r="BC96" s="348">
        <v>0</v>
      </c>
      <c r="BD96" s="348">
        <v>-5.4297126163189401E-2</v>
      </c>
      <c r="BE96" s="375" t="s">
        <v>430</v>
      </c>
      <c r="BF96" s="374"/>
      <c r="BG96" s="372" t="s">
        <v>430</v>
      </c>
      <c r="BH96" s="373"/>
      <c r="BI96" s="348">
        <v>82.965599999999995</v>
      </c>
      <c r="BJ96" s="348">
        <v>16.589200000000002</v>
      </c>
      <c r="BK96" s="348" t="s">
        <v>430</v>
      </c>
      <c r="BL96" s="348">
        <v>0.44519999999999998</v>
      </c>
      <c r="BM96" s="373"/>
      <c r="BN96" s="372" t="s">
        <v>6058</v>
      </c>
      <c r="BO96" s="372" t="s">
        <v>6059</v>
      </c>
      <c r="BP96" s="372" t="s">
        <v>430</v>
      </c>
      <c r="BQ96" s="372" t="s">
        <v>430</v>
      </c>
      <c r="BR96" s="372" t="s">
        <v>430</v>
      </c>
      <c r="BS96" s="373"/>
      <c r="BT96" s="354" t="s">
        <v>555</v>
      </c>
    </row>
    <row r="97" spans="1:72" s="428" customFormat="1" x14ac:dyDescent="0.25">
      <c r="A97" s="345" t="s">
        <v>6060</v>
      </c>
      <c r="B97" s="373"/>
      <c r="C97" s="719">
        <v>43229</v>
      </c>
      <c r="D97" s="373"/>
      <c r="E97" s="346">
        <v>368.59800000000001</v>
      </c>
      <c r="F97" s="373"/>
      <c r="G97" s="347">
        <v>39.697600000000001</v>
      </c>
      <c r="H97" s="374"/>
      <c r="I97" s="348">
        <v>-0.51300000000000001</v>
      </c>
      <c r="J97" s="348">
        <v>-0.29239999999999999</v>
      </c>
      <c r="K97" s="348">
        <v>1.456</v>
      </c>
      <c r="L97" s="348">
        <v>2.6236999999999999</v>
      </c>
      <c r="M97" s="348">
        <v>1.5019</v>
      </c>
      <c r="N97" s="350">
        <v>3.2328000000000001</v>
      </c>
      <c r="O97" s="348">
        <v>-4.6899999999999997E-2</v>
      </c>
      <c r="P97" s="348">
        <v>11.983599999999999</v>
      </c>
      <c r="Q97" s="348">
        <v>11.1502</v>
      </c>
      <c r="R97" s="348" t="s">
        <v>430</v>
      </c>
      <c r="S97" s="348">
        <v>2.2780999999999998</v>
      </c>
      <c r="T97" s="348">
        <v>14.555199999999999</v>
      </c>
      <c r="U97" s="348">
        <v>-1.4899</v>
      </c>
      <c r="V97" s="348">
        <v>3.3679000000000001</v>
      </c>
      <c r="W97" s="348">
        <v>0.11</v>
      </c>
      <c r="X97" s="348">
        <v>12.479799999999999</v>
      </c>
      <c r="Y97" s="374"/>
      <c r="Z97" s="346">
        <v>166</v>
      </c>
      <c r="AA97" s="346">
        <v>148</v>
      </c>
      <c r="AB97" s="346">
        <v>142</v>
      </c>
      <c r="AC97" s="346">
        <v>132</v>
      </c>
      <c r="AD97" s="346">
        <v>112</v>
      </c>
      <c r="AE97" s="346">
        <v>131</v>
      </c>
      <c r="AF97" s="346">
        <v>88</v>
      </c>
      <c r="AG97" s="346">
        <v>68</v>
      </c>
      <c r="AH97" s="346">
        <v>27</v>
      </c>
      <c r="AI97" s="346" t="s">
        <v>430</v>
      </c>
      <c r="AJ97" s="346">
        <v>144</v>
      </c>
      <c r="AK97" s="346">
        <v>127</v>
      </c>
      <c r="AL97" s="346">
        <v>135</v>
      </c>
      <c r="AM97" s="346">
        <v>132</v>
      </c>
      <c r="AN97" s="346">
        <v>152</v>
      </c>
      <c r="AO97" s="373"/>
      <c r="AP97" s="348" t="s">
        <v>430</v>
      </c>
      <c r="AQ97" s="348">
        <v>13.63</v>
      </c>
      <c r="AR97" s="348">
        <v>10.41</v>
      </c>
      <c r="AS97" s="348">
        <v>5.75</v>
      </c>
      <c r="AT97" s="348">
        <v>4.6900000000000004</v>
      </c>
      <c r="AU97" s="351"/>
      <c r="AV97" s="346" t="s">
        <v>430</v>
      </c>
      <c r="AW97" s="346">
        <v>20</v>
      </c>
      <c r="AX97" s="346">
        <v>29</v>
      </c>
      <c r="AY97" s="346">
        <v>72</v>
      </c>
      <c r="AZ97" s="346">
        <v>106</v>
      </c>
      <c r="BA97" s="374"/>
      <c r="BB97" s="348">
        <v>14.235576888131501</v>
      </c>
      <c r="BC97" s="348">
        <v>0.99916650479068803</v>
      </c>
      <c r="BD97" s="348">
        <v>3.8672426955076403E-2</v>
      </c>
      <c r="BE97" s="375">
        <v>-2.7904220790762199E-2</v>
      </c>
      <c r="BF97" s="374"/>
      <c r="BG97" s="372">
        <v>0.1817</v>
      </c>
      <c r="BH97" s="373"/>
      <c r="BI97" s="348">
        <v>68.091999999999999</v>
      </c>
      <c r="BJ97" s="348">
        <v>20.807500000000001</v>
      </c>
      <c r="BK97" s="348">
        <v>10.8188</v>
      </c>
      <c r="BL97" s="348">
        <v>0.28170000000000001</v>
      </c>
      <c r="BM97" s="373"/>
      <c r="BN97" s="372" t="s">
        <v>521</v>
      </c>
      <c r="BO97" s="372" t="s">
        <v>2237</v>
      </c>
      <c r="BP97" s="372" t="s">
        <v>4844</v>
      </c>
      <c r="BQ97" s="372" t="s">
        <v>4845</v>
      </c>
      <c r="BR97" s="372" t="s">
        <v>6061</v>
      </c>
      <c r="BS97" s="373"/>
      <c r="BT97" s="354" t="s">
        <v>555</v>
      </c>
    </row>
    <row r="98" spans="1:72" s="428" customFormat="1" x14ac:dyDescent="0.25">
      <c r="A98" s="345" t="s">
        <v>6062</v>
      </c>
      <c r="B98" s="373"/>
      <c r="C98" s="719">
        <v>41355</v>
      </c>
      <c r="D98" s="373"/>
      <c r="E98" s="346">
        <v>354.16300000000001</v>
      </c>
      <c r="F98" s="373"/>
      <c r="G98" s="347">
        <v>268.44400000000002</v>
      </c>
      <c r="H98" s="374"/>
      <c r="I98" s="348">
        <v>-0.42730000000000001</v>
      </c>
      <c r="J98" s="348">
        <v>-0.43830000000000002</v>
      </c>
      <c r="K98" s="348">
        <v>0.86309999999999998</v>
      </c>
      <c r="L98" s="348">
        <v>1.6979</v>
      </c>
      <c r="M98" s="348">
        <v>-1.8778999999999999</v>
      </c>
      <c r="N98" s="350">
        <v>0.39040000000000002</v>
      </c>
      <c r="O98" s="348">
        <v>-0.96060000000000001</v>
      </c>
      <c r="P98" s="348">
        <v>10.2065</v>
      </c>
      <c r="Q98" s="348">
        <v>8.9982000000000006</v>
      </c>
      <c r="R98" s="348">
        <v>11.5832</v>
      </c>
      <c r="S98" s="348">
        <v>1.6815</v>
      </c>
      <c r="T98" s="348">
        <v>11.076700000000001</v>
      </c>
      <c r="U98" s="348">
        <v>-4.7541000000000002</v>
      </c>
      <c r="V98" s="348">
        <v>0.49980000000000002</v>
      </c>
      <c r="W98" s="348">
        <v>-0.73499999999999999</v>
      </c>
      <c r="X98" s="348">
        <v>12.450900000000001</v>
      </c>
      <c r="Y98" s="374"/>
      <c r="Z98" s="346">
        <v>133</v>
      </c>
      <c r="AA98" s="346">
        <v>180</v>
      </c>
      <c r="AB98" s="346">
        <v>176</v>
      </c>
      <c r="AC98" s="346">
        <v>167</v>
      </c>
      <c r="AD98" s="346">
        <v>148</v>
      </c>
      <c r="AE98" s="346">
        <v>154</v>
      </c>
      <c r="AF98" s="346">
        <v>117</v>
      </c>
      <c r="AG98" s="346">
        <v>82</v>
      </c>
      <c r="AH98" s="346">
        <v>45</v>
      </c>
      <c r="AI98" s="346">
        <v>36</v>
      </c>
      <c r="AJ98" s="346">
        <v>169</v>
      </c>
      <c r="AK98" s="346">
        <v>152</v>
      </c>
      <c r="AL98" s="346">
        <v>182</v>
      </c>
      <c r="AM98" s="346">
        <v>157</v>
      </c>
      <c r="AN98" s="346">
        <v>175</v>
      </c>
      <c r="AO98" s="373"/>
      <c r="AP98" s="348">
        <v>11.34</v>
      </c>
      <c r="AQ98" s="348">
        <v>11.12</v>
      </c>
      <c r="AR98" s="348">
        <v>8.1300000000000008</v>
      </c>
      <c r="AS98" s="348">
        <v>3.76</v>
      </c>
      <c r="AT98" s="348">
        <v>-0.35</v>
      </c>
      <c r="AU98" s="351"/>
      <c r="AV98" s="346">
        <v>29</v>
      </c>
      <c r="AW98" s="346">
        <v>30</v>
      </c>
      <c r="AX98" s="346">
        <v>46</v>
      </c>
      <c r="AY98" s="346">
        <v>92</v>
      </c>
      <c r="AZ98" s="346">
        <v>158</v>
      </c>
      <c r="BA98" s="374"/>
      <c r="BB98" s="348">
        <v>13.688279649303601</v>
      </c>
      <c r="BC98" s="348">
        <v>0.99798501795930294</v>
      </c>
      <c r="BD98" s="348">
        <v>2.7502232602456201E-2</v>
      </c>
      <c r="BE98" s="375">
        <v>-4.4153762822334498E-2</v>
      </c>
      <c r="BF98" s="374"/>
      <c r="BG98" s="372">
        <v>0.17749999999999999</v>
      </c>
      <c r="BH98" s="373"/>
      <c r="BI98" s="348">
        <v>96.029499999999999</v>
      </c>
      <c r="BJ98" s="348">
        <v>3.5470799999999998</v>
      </c>
      <c r="BK98" s="348" t="s">
        <v>430</v>
      </c>
      <c r="BL98" s="348">
        <v>0.42342000000000002</v>
      </c>
      <c r="BM98" s="373"/>
      <c r="BN98" s="372" t="s">
        <v>6063</v>
      </c>
      <c r="BO98" s="372" t="s">
        <v>4791</v>
      </c>
      <c r="BP98" s="372" t="s">
        <v>1147</v>
      </c>
      <c r="BQ98" s="372" t="s">
        <v>4562</v>
      </c>
      <c r="BR98" s="372" t="s">
        <v>4792</v>
      </c>
      <c r="BS98" s="373"/>
      <c r="BT98" s="354" t="s">
        <v>555</v>
      </c>
    </row>
    <row r="99" spans="1:72" s="428" customFormat="1" x14ac:dyDescent="0.25">
      <c r="A99" s="345" t="s">
        <v>6064</v>
      </c>
      <c r="B99" s="373"/>
      <c r="C99" s="719">
        <v>45573</v>
      </c>
      <c r="D99" s="373"/>
      <c r="E99" s="346">
        <v>368.45299999999997</v>
      </c>
      <c r="F99" s="373"/>
      <c r="G99" s="347">
        <v>97.896900000000002</v>
      </c>
      <c r="H99" s="374"/>
      <c r="I99" s="348">
        <v>0.58699999999999997</v>
      </c>
      <c r="J99" s="348">
        <v>2.5000000000000001E-3</v>
      </c>
      <c r="K99" s="348">
        <v>4.0928000000000004</v>
      </c>
      <c r="L99" s="348">
        <v>5.8864999999999998</v>
      </c>
      <c r="M99" s="348">
        <v>20.5426</v>
      </c>
      <c r="N99" s="350">
        <v>30.2211</v>
      </c>
      <c r="O99" s="348" t="s">
        <v>430</v>
      </c>
      <c r="P99" s="348" t="s">
        <v>430</v>
      </c>
      <c r="Q99" s="348" t="s">
        <v>430</v>
      </c>
      <c r="R99" s="348" t="s">
        <v>430</v>
      </c>
      <c r="S99" s="348">
        <v>3.0087000000000002</v>
      </c>
      <c r="T99" s="348">
        <v>35.737900000000003</v>
      </c>
      <c r="U99" s="348">
        <v>26.643599999999999</v>
      </c>
      <c r="V99" s="348">
        <v>24.885400000000001</v>
      </c>
      <c r="W99" s="348">
        <v>5.0857000000000001</v>
      </c>
      <c r="X99" s="348">
        <v>24.071400000000001</v>
      </c>
      <c r="Y99" s="374"/>
      <c r="Z99" s="346">
        <v>10</v>
      </c>
      <c r="AA99" s="346">
        <v>130</v>
      </c>
      <c r="AB99" s="346">
        <v>49</v>
      </c>
      <c r="AC99" s="346">
        <v>36</v>
      </c>
      <c r="AD99" s="346">
        <v>8</v>
      </c>
      <c r="AE99" s="346">
        <v>23</v>
      </c>
      <c r="AF99" s="346" t="s">
        <v>430</v>
      </c>
      <c r="AG99" s="346" t="s">
        <v>430</v>
      </c>
      <c r="AH99" s="346" t="s">
        <v>430</v>
      </c>
      <c r="AI99" s="346" t="s">
        <v>430</v>
      </c>
      <c r="AJ99" s="346">
        <v>126</v>
      </c>
      <c r="AK99" s="346">
        <v>7</v>
      </c>
      <c r="AL99" s="346">
        <v>3</v>
      </c>
      <c r="AM99" s="346">
        <v>24</v>
      </c>
      <c r="AN99" s="346">
        <v>31</v>
      </c>
      <c r="AO99" s="373"/>
      <c r="AP99" s="348" t="s">
        <v>430</v>
      </c>
      <c r="AQ99" s="348" t="s">
        <v>430</v>
      </c>
      <c r="AR99" s="348" t="s">
        <v>430</v>
      </c>
      <c r="AS99" s="348" t="s">
        <v>430</v>
      </c>
      <c r="AT99" s="348">
        <v>38.96</v>
      </c>
      <c r="AU99" s="351"/>
      <c r="AV99" s="346" t="s">
        <v>430</v>
      </c>
      <c r="AW99" s="346" t="s">
        <v>430</v>
      </c>
      <c r="AX99" s="346" t="s">
        <v>430</v>
      </c>
      <c r="AY99" s="346" t="s">
        <v>430</v>
      </c>
      <c r="AZ99" s="346">
        <v>4</v>
      </c>
      <c r="BA99" s="374"/>
      <c r="BB99" s="348">
        <v>35.890145120517097</v>
      </c>
      <c r="BC99" s="348">
        <v>0.99757259371103402</v>
      </c>
      <c r="BD99" s="348">
        <v>6.1238370362101301E-2</v>
      </c>
      <c r="BE99" s="375">
        <v>-5.1156854650222398E-2</v>
      </c>
      <c r="BF99" s="374"/>
      <c r="BG99" s="372">
        <v>8.5999999999999993E-2</v>
      </c>
      <c r="BH99" s="373"/>
      <c r="BI99" s="348">
        <v>52.148600000000002</v>
      </c>
      <c r="BJ99" s="348">
        <v>25.915600000000001</v>
      </c>
      <c r="BK99" s="348">
        <v>21.934699999999999</v>
      </c>
      <c r="BL99" s="348">
        <v>1.1000000000000001E-3</v>
      </c>
      <c r="BM99" s="373"/>
      <c r="BN99" s="372" t="s">
        <v>5937</v>
      </c>
      <c r="BO99" s="372" t="s">
        <v>4636</v>
      </c>
      <c r="BP99" s="372" t="s">
        <v>4637</v>
      </c>
      <c r="BQ99" s="372" t="s">
        <v>4638</v>
      </c>
      <c r="BR99" s="372" t="s">
        <v>4639</v>
      </c>
      <c r="BS99" s="373"/>
      <c r="BT99" s="354" t="s">
        <v>555</v>
      </c>
    </row>
    <row r="100" spans="1:72" s="428" customFormat="1" x14ac:dyDescent="0.25">
      <c r="A100" s="345" t="s">
        <v>6065</v>
      </c>
      <c r="B100" s="373"/>
      <c r="C100" s="719">
        <v>44138</v>
      </c>
      <c r="D100" s="373"/>
      <c r="E100" s="346">
        <v>331.28300000000002</v>
      </c>
      <c r="F100" s="373"/>
      <c r="G100" s="347">
        <v>593.82439999999997</v>
      </c>
      <c r="H100" s="374"/>
      <c r="I100" s="348">
        <v>-0.4743</v>
      </c>
      <c r="J100" s="348">
        <v>1.9699999999999999E-2</v>
      </c>
      <c r="K100" s="348">
        <v>0.88519999999999999</v>
      </c>
      <c r="L100" s="348">
        <v>5.2759999999999998</v>
      </c>
      <c r="M100" s="348">
        <v>-4.4953000000000003</v>
      </c>
      <c r="N100" s="350">
        <v>5.9782999999999999</v>
      </c>
      <c r="O100" s="348">
        <v>6.4356999999999998</v>
      </c>
      <c r="P100" s="348">
        <v>9.7234999999999996</v>
      </c>
      <c r="Q100" s="348">
        <v>10.679</v>
      </c>
      <c r="R100" s="348" t="s">
        <v>430</v>
      </c>
      <c r="S100" s="348">
        <v>9.3299999999999994E-2</v>
      </c>
      <c r="T100" s="348">
        <v>15.004799999999999</v>
      </c>
      <c r="U100" s="348">
        <v>-3.0445000000000002</v>
      </c>
      <c r="V100" s="348">
        <v>5.6611000000000002</v>
      </c>
      <c r="W100" s="348">
        <v>0.57079999999999997</v>
      </c>
      <c r="X100" s="348">
        <v>16.04</v>
      </c>
      <c r="Y100" s="374"/>
      <c r="Z100" s="346">
        <v>151</v>
      </c>
      <c r="AA100" s="346">
        <v>127</v>
      </c>
      <c r="AB100" s="346">
        <v>169</v>
      </c>
      <c r="AC100" s="346">
        <v>47</v>
      </c>
      <c r="AD100" s="346">
        <v>197</v>
      </c>
      <c r="AE100" s="346">
        <v>106</v>
      </c>
      <c r="AF100" s="346">
        <v>41</v>
      </c>
      <c r="AG100" s="346">
        <v>95</v>
      </c>
      <c r="AH100" s="346">
        <v>34</v>
      </c>
      <c r="AI100" s="346" t="s">
        <v>430</v>
      </c>
      <c r="AJ100" s="346">
        <v>231</v>
      </c>
      <c r="AK100" s="346">
        <v>121</v>
      </c>
      <c r="AL100" s="346">
        <v>159</v>
      </c>
      <c r="AM100" s="346">
        <v>106</v>
      </c>
      <c r="AN100" s="346">
        <v>138</v>
      </c>
      <c r="AO100" s="373"/>
      <c r="AP100" s="348" t="s">
        <v>430</v>
      </c>
      <c r="AQ100" s="348" t="s">
        <v>430</v>
      </c>
      <c r="AR100" s="348">
        <v>9.8000000000000007</v>
      </c>
      <c r="AS100" s="348">
        <v>7.49</v>
      </c>
      <c r="AT100" s="348">
        <v>2.2799999999999998</v>
      </c>
      <c r="AU100" s="351"/>
      <c r="AV100" s="346" t="s">
        <v>430</v>
      </c>
      <c r="AW100" s="346" t="s">
        <v>430</v>
      </c>
      <c r="AX100" s="346">
        <v>39</v>
      </c>
      <c r="AY100" s="346">
        <v>61</v>
      </c>
      <c r="AZ100" s="346">
        <v>140</v>
      </c>
      <c r="BA100" s="374"/>
      <c r="BB100" s="348">
        <v>16.665208393068198</v>
      </c>
      <c r="BC100" s="348">
        <v>0.99816131879638104</v>
      </c>
      <c r="BD100" s="348">
        <v>2.0610957626342401E-2</v>
      </c>
      <c r="BE100" s="375">
        <v>-1.8302534189622501E-2</v>
      </c>
      <c r="BF100" s="374"/>
      <c r="BG100" s="372">
        <v>0.1305</v>
      </c>
      <c r="BH100" s="373"/>
      <c r="BI100" s="348">
        <v>74.249899999999997</v>
      </c>
      <c r="BJ100" s="348">
        <v>25.4574</v>
      </c>
      <c r="BK100" s="348" t="s">
        <v>430</v>
      </c>
      <c r="BL100" s="348">
        <v>0.29270000000000002</v>
      </c>
      <c r="BM100" s="373"/>
      <c r="BN100" s="372" t="s">
        <v>6066</v>
      </c>
      <c r="BO100" s="372" t="s">
        <v>6067</v>
      </c>
      <c r="BP100" s="372" t="s">
        <v>430</v>
      </c>
      <c r="BQ100" s="372" t="s">
        <v>430</v>
      </c>
      <c r="BR100" s="372" t="s">
        <v>430</v>
      </c>
      <c r="BS100" s="373"/>
      <c r="BT100" s="354" t="s">
        <v>555</v>
      </c>
    </row>
    <row r="101" spans="1:72" s="428" customFormat="1" ht="11" x14ac:dyDescent="0.3">
      <c r="A101" s="841" t="s">
        <v>6068</v>
      </c>
      <c r="B101" s="842"/>
      <c r="C101" s="843">
        <v>44257</v>
      </c>
      <c r="D101" s="842"/>
      <c r="E101" s="844">
        <v>320.92099999999999</v>
      </c>
      <c r="F101" s="842"/>
      <c r="G101" s="845">
        <v>33.590899999999998</v>
      </c>
      <c r="H101" s="847"/>
      <c r="I101" s="846">
        <v>-0.3226</v>
      </c>
      <c r="J101" s="846">
        <v>-1.4748000000000001</v>
      </c>
      <c r="K101" s="846">
        <v>2.6164999999999998</v>
      </c>
      <c r="L101" s="846">
        <v>4.9775</v>
      </c>
      <c r="M101" s="846">
        <v>-0.26719999999999999</v>
      </c>
      <c r="N101" s="848">
        <v>-14.1859</v>
      </c>
      <c r="O101" s="846">
        <v>-12.962300000000001</v>
      </c>
      <c r="P101" s="846">
        <v>1.3411999999999999</v>
      </c>
      <c r="Q101" s="846">
        <v>-0.55840000000000001</v>
      </c>
      <c r="R101" s="846" t="s">
        <v>430</v>
      </c>
      <c r="S101" s="846">
        <v>15.187200000000001</v>
      </c>
      <c r="T101" s="846">
        <v>5.0305999999999997</v>
      </c>
      <c r="U101" s="846">
        <v>-19.015899999999998</v>
      </c>
      <c r="V101" s="846">
        <v>-8.0747</v>
      </c>
      <c r="W101" s="846">
        <v>-1.5862000000000001</v>
      </c>
      <c r="X101" s="846">
        <v>5.2434000000000003</v>
      </c>
      <c r="Y101" s="847"/>
      <c r="Z101" s="844">
        <v>109</v>
      </c>
      <c r="AA101" s="844">
        <v>263</v>
      </c>
      <c r="AB101" s="844">
        <v>98</v>
      </c>
      <c r="AC101" s="844">
        <v>50</v>
      </c>
      <c r="AD101" s="844">
        <v>127</v>
      </c>
      <c r="AE101" s="844">
        <v>210</v>
      </c>
      <c r="AF101" s="844">
        <v>162</v>
      </c>
      <c r="AG101" s="844">
        <v>137</v>
      </c>
      <c r="AH101" s="844">
        <v>78</v>
      </c>
      <c r="AI101" s="844" t="s">
        <v>430</v>
      </c>
      <c r="AJ101" s="844">
        <v>8</v>
      </c>
      <c r="AK101" s="844">
        <v>224</v>
      </c>
      <c r="AL101" s="844">
        <v>239</v>
      </c>
      <c r="AM101" s="844">
        <v>211</v>
      </c>
      <c r="AN101" s="844">
        <v>250</v>
      </c>
      <c r="AO101" s="842"/>
      <c r="AP101" s="846" t="s">
        <v>430</v>
      </c>
      <c r="AQ101" s="846" t="s">
        <v>430</v>
      </c>
      <c r="AR101" s="846">
        <v>-1.66</v>
      </c>
      <c r="AS101" s="846">
        <v>-8.1999999999999993</v>
      </c>
      <c r="AT101" s="846">
        <v>-9.81</v>
      </c>
      <c r="AU101" s="849"/>
      <c r="AV101" s="844" t="s">
        <v>430</v>
      </c>
      <c r="AW101" s="844" t="s">
        <v>430</v>
      </c>
      <c r="AX101" s="844">
        <v>80</v>
      </c>
      <c r="AY101" s="844">
        <v>138</v>
      </c>
      <c r="AZ101" s="844">
        <v>206</v>
      </c>
      <c r="BA101" s="847"/>
      <c r="BB101" s="846">
        <v>22.335591936427502</v>
      </c>
      <c r="BC101" s="846">
        <v>0.99772037486889398</v>
      </c>
      <c r="BD101" s="846">
        <v>-1.15638609945873E-3</v>
      </c>
      <c r="BE101" s="852">
        <v>-4.6422276185284503E-3</v>
      </c>
      <c r="BF101" s="847"/>
      <c r="BG101" s="855">
        <v>0.13930000000000001</v>
      </c>
      <c r="BH101" s="842"/>
      <c r="BI101" s="846">
        <v>81.453999999999994</v>
      </c>
      <c r="BJ101" s="846">
        <v>18.352900000000002</v>
      </c>
      <c r="BK101" s="846" t="s">
        <v>430</v>
      </c>
      <c r="BL101" s="846">
        <v>0.19309999999999999</v>
      </c>
      <c r="BM101" s="842"/>
      <c r="BN101" s="855" t="s">
        <v>6069</v>
      </c>
      <c r="BO101" s="855" t="s">
        <v>4704</v>
      </c>
      <c r="BP101" s="855" t="s">
        <v>430</v>
      </c>
      <c r="BQ101" s="855" t="s">
        <v>430</v>
      </c>
      <c r="BR101" s="855" t="s">
        <v>430</v>
      </c>
      <c r="BS101" s="842"/>
      <c r="BT101" s="856" t="s">
        <v>555</v>
      </c>
    </row>
    <row r="102" spans="1:72" s="428" customFormat="1" x14ac:dyDescent="0.25">
      <c r="A102" s="345" t="s">
        <v>6070</v>
      </c>
      <c r="B102" s="373"/>
      <c r="C102" s="719">
        <v>45127</v>
      </c>
      <c r="D102" s="373"/>
      <c r="E102" s="346">
        <v>338.92700000000002</v>
      </c>
      <c r="F102" s="373"/>
      <c r="G102" s="347">
        <v>586.83130000000006</v>
      </c>
      <c r="H102" s="374"/>
      <c r="I102" s="348">
        <v>-0.47389999999999999</v>
      </c>
      <c r="J102" s="348">
        <v>2.23E-2</v>
      </c>
      <c r="K102" s="348">
        <v>0.8931</v>
      </c>
      <c r="L102" s="348">
        <v>5.3029000000000002</v>
      </c>
      <c r="M102" s="348">
        <v>-4.4358000000000004</v>
      </c>
      <c r="N102" s="350">
        <v>6.1256000000000004</v>
      </c>
      <c r="O102" s="348">
        <v>6.5252999999999997</v>
      </c>
      <c r="P102" s="348">
        <v>9.8245000000000005</v>
      </c>
      <c r="Q102" s="348" t="s">
        <v>430</v>
      </c>
      <c r="R102" s="348" t="s">
        <v>430</v>
      </c>
      <c r="S102" s="348">
        <v>0.1094</v>
      </c>
      <c r="T102" s="348">
        <v>15.0595</v>
      </c>
      <c r="U102" s="348">
        <v>-2.9502999999999999</v>
      </c>
      <c r="V102" s="348">
        <v>5.7965</v>
      </c>
      <c r="W102" s="348">
        <v>0.57779999999999998</v>
      </c>
      <c r="X102" s="348">
        <v>8.0122</v>
      </c>
      <c r="Y102" s="374"/>
      <c r="Z102" s="346">
        <v>147</v>
      </c>
      <c r="AA102" s="346">
        <v>118</v>
      </c>
      <c r="AB102" s="346">
        <v>159</v>
      </c>
      <c r="AC102" s="346">
        <v>37</v>
      </c>
      <c r="AD102" s="346">
        <v>185</v>
      </c>
      <c r="AE102" s="346">
        <v>93</v>
      </c>
      <c r="AF102" s="346">
        <v>33</v>
      </c>
      <c r="AG102" s="346">
        <v>86</v>
      </c>
      <c r="AH102" s="346" t="s">
        <v>430</v>
      </c>
      <c r="AI102" s="346" t="s">
        <v>430</v>
      </c>
      <c r="AJ102" s="346">
        <v>221</v>
      </c>
      <c r="AK102" s="346">
        <v>111</v>
      </c>
      <c r="AL102" s="346">
        <v>149</v>
      </c>
      <c r="AM102" s="346">
        <v>95</v>
      </c>
      <c r="AN102" s="346">
        <v>127</v>
      </c>
      <c r="AO102" s="373"/>
      <c r="AP102" s="348" t="s">
        <v>430</v>
      </c>
      <c r="AQ102" s="348" t="s">
        <v>430</v>
      </c>
      <c r="AR102" s="348" t="s">
        <v>430</v>
      </c>
      <c r="AS102" s="348">
        <v>7.6</v>
      </c>
      <c r="AT102" s="348">
        <v>2.42</v>
      </c>
      <c r="AU102" s="351"/>
      <c r="AV102" s="346" t="s">
        <v>430</v>
      </c>
      <c r="AW102" s="346" t="s">
        <v>430</v>
      </c>
      <c r="AX102" s="346" t="s">
        <v>430</v>
      </c>
      <c r="AY102" s="346">
        <v>53</v>
      </c>
      <c r="AZ102" s="346">
        <v>129</v>
      </c>
      <c r="BA102" s="374"/>
      <c r="BB102" s="348">
        <v>16.684653397046201</v>
      </c>
      <c r="BC102" s="348">
        <v>0.99932661785539101</v>
      </c>
      <c r="BD102" s="348">
        <v>2.1068454777890998E-2</v>
      </c>
      <c r="BE102" s="375">
        <v>-1.06909409601809E-2</v>
      </c>
      <c r="BF102" s="374"/>
      <c r="BG102" s="372">
        <v>3.8199999999999998E-2</v>
      </c>
      <c r="BH102" s="373"/>
      <c r="BI102" s="348">
        <v>74.224999999999994</v>
      </c>
      <c r="BJ102" s="348">
        <v>25.448899999999998</v>
      </c>
      <c r="BK102" s="348" t="s">
        <v>430</v>
      </c>
      <c r="BL102" s="348">
        <v>0.3261</v>
      </c>
      <c r="BM102" s="373"/>
      <c r="BN102" s="372" t="s">
        <v>5861</v>
      </c>
      <c r="BO102" s="372" t="s">
        <v>5862</v>
      </c>
      <c r="BP102" s="372" t="s">
        <v>430</v>
      </c>
      <c r="BQ102" s="372" t="s">
        <v>430</v>
      </c>
      <c r="BR102" s="372" t="s">
        <v>430</v>
      </c>
      <c r="BS102" s="373"/>
      <c r="BT102" s="354" t="s">
        <v>555</v>
      </c>
    </row>
    <row r="103" spans="1:72" s="428" customFormat="1" x14ac:dyDescent="0.25">
      <c r="A103" s="345" t="s">
        <v>6071</v>
      </c>
      <c r="B103" s="373"/>
      <c r="C103" s="719">
        <v>45492</v>
      </c>
      <c r="D103" s="373"/>
      <c r="E103" s="346">
        <v>304.41500000000002</v>
      </c>
      <c r="F103" s="373"/>
      <c r="G103" s="347">
        <v>11.2332</v>
      </c>
      <c r="H103" s="374"/>
      <c r="I103" s="348">
        <v>-0.79220000000000002</v>
      </c>
      <c r="J103" s="348">
        <v>-1.0526</v>
      </c>
      <c r="K103" s="348">
        <v>-9.6100000000000005E-2</v>
      </c>
      <c r="L103" s="348">
        <v>-3.4990000000000001</v>
      </c>
      <c r="M103" s="348">
        <v>-9.5883000000000003</v>
      </c>
      <c r="N103" s="350">
        <v>1.3889</v>
      </c>
      <c r="O103" s="348">
        <v>-8.2775999999999996</v>
      </c>
      <c r="P103" s="348" t="s">
        <v>430</v>
      </c>
      <c r="Q103" s="348" t="s">
        <v>430</v>
      </c>
      <c r="R103" s="348" t="s">
        <v>430</v>
      </c>
      <c r="S103" s="348">
        <v>0.33139999999999997</v>
      </c>
      <c r="T103" s="348">
        <v>2.6650999999999998</v>
      </c>
      <c r="U103" s="348">
        <v>-9.3146000000000004</v>
      </c>
      <c r="V103" s="348">
        <v>-1.69</v>
      </c>
      <c r="W103" s="348">
        <v>-1.5891999999999999</v>
      </c>
      <c r="X103" s="348">
        <v>-5.7960000000000003</v>
      </c>
      <c r="Y103" s="374"/>
      <c r="Z103" s="346">
        <v>197</v>
      </c>
      <c r="AA103" s="346">
        <v>245</v>
      </c>
      <c r="AB103" s="346">
        <v>237</v>
      </c>
      <c r="AC103" s="346">
        <v>234</v>
      </c>
      <c r="AD103" s="346">
        <v>231</v>
      </c>
      <c r="AE103" s="346">
        <v>144</v>
      </c>
      <c r="AF103" s="346">
        <v>158</v>
      </c>
      <c r="AG103" s="346" t="s">
        <v>430</v>
      </c>
      <c r="AH103" s="346" t="s">
        <v>430</v>
      </c>
      <c r="AI103" s="346" t="s">
        <v>430</v>
      </c>
      <c r="AJ103" s="346">
        <v>219</v>
      </c>
      <c r="AK103" s="346">
        <v>244</v>
      </c>
      <c r="AL103" s="346">
        <v>228</v>
      </c>
      <c r="AM103" s="346">
        <v>189</v>
      </c>
      <c r="AN103" s="346">
        <v>251</v>
      </c>
      <c r="AO103" s="373"/>
      <c r="AP103" s="348" t="s">
        <v>430</v>
      </c>
      <c r="AQ103" s="348" t="s">
        <v>430</v>
      </c>
      <c r="AR103" s="348" t="s">
        <v>430</v>
      </c>
      <c r="AS103" s="348" t="s">
        <v>430</v>
      </c>
      <c r="AT103" s="348">
        <v>-7.21</v>
      </c>
      <c r="AU103" s="351"/>
      <c r="AV103" s="346" t="s">
        <v>430</v>
      </c>
      <c r="AW103" s="346" t="s">
        <v>430</v>
      </c>
      <c r="AX103" s="346" t="s">
        <v>430</v>
      </c>
      <c r="AY103" s="346" t="s">
        <v>430</v>
      </c>
      <c r="AZ103" s="346">
        <v>202</v>
      </c>
      <c r="BA103" s="374"/>
      <c r="BB103" s="348">
        <v>18.653462854636999</v>
      </c>
      <c r="BC103" s="348">
        <v>0.99841952513153098</v>
      </c>
      <c r="BD103" s="348">
        <v>-4.8711323163071599E-2</v>
      </c>
      <c r="BE103" s="375">
        <v>-3.3482345439575401E-2</v>
      </c>
      <c r="BF103" s="374"/>
      <c r="BG103" s="372">
        <v>4.1500000000000002E-2</v>
      </c>
      <c r="BH103" s="373"/>
      <c r="BI103" s="348">
        <v>75.005499999999998</v>
      </c>
      <c r="BJ103" s="348">
        <v>16.461300000000001</v>
      </c>
      <c r="BK103" s="348">
        <v>8.4659999999999993</v>
      </c>
      <c r="BL103" s="348">
        <v>6.7199999999999996E-2</v>
      </c>
      <c r="BM103" s="373"/>
      <c r="BN103" s="372" t="s">
        <v>6072</v>
      </c>
      <c r="BO103" s="372" t="s">
        <v>6073</v>
      </c>
      <c r="BP103" s="372" t="s">
        <v>6074</v>
      </c>
      <c r="BQ103" s="372" t="s">
        <v>5403</v>
      </c>
      <c r="BR103" s="372" t="s">
        <v>430</v>
      </c>
      <c r="BS103" s="373"/>
      <c r="BT103" s="354" t="s">
        <v>555</v>
      </c>
    </row>
    <row r="104" spans="1:72" s="428" customFormat="1" x14ac:dyDescent="0.25">
      <c r="A104" s="345" t="s">
        <v>6075</v>
      </c>
      <c r="B104" s="373"/>
      <c r="C104" s="719">
        <v>45798</v>
      </c>
      <c r="D104" s="373"/>
      <c r="E104" s="346">
        <v>328.45800000000003</v>
      </c>
      <c r="F104" s="373"/>
      <c r="G104" s="347">
        <v>23.240100000000002</v>
      </c>
      <c r="H104" s="374"/>
      <c r="I104" s="348">
        <v>-1.3972</v>
      </c>
      <c r="J104" s="348">
        <v>0.48949999999999999</v>
      </c>
      <c r="K104" s="348">
        <v>6.5042999999999997</v>
      </c>
      <c r="L104" s="348">
        <v>-8.2786000000000008</v>
      </c>
      <c r="M104" s="348">
        <v>-10.175599999999999</v>
      </c>
      <c r="N104" s="350">
        <v>101.768</v>
      </c>
      <c r="O104" s="348" t="s">
        <v>430</v>
      </c>
      <c r="P104" s="348" t="s">
        <v>430</v>
      </c>
      <c r="Q104" s="348" t="s">
        <v>430</v>
      </c>
      <c r="R104" s="348" t="s">
        <v>430</v>
      </c>
      <c r="S104" s="348">
        <v>6.0964</v>
      </c>
      <c r="T104" s="348">
        <v>4.2039999999999997</v>
      </c>
      <c r="U104" s="348">
        <v>3.8401999999999998</v>
      </c>
      <c r="V104" s="348">
        <v>65.863399999999999</v>
      </c>
      <c r="W104" s="348">
        <v>9.5533999999999999</v>
      </c>
      <c r="X104" s="348">
        <v>98.423400000000001</v>
      </c>
      <c r="Y104" s="374"/>
      <c r="Z104" s="346">
        <v>228</v>
      </c>
      <c r="AA104" s="346">
        <v>82</v>
      </c>
      <c r="AB104" s="346">
        <v>26</v>
      </c>
      <c r="AC104" s="346">
        <v>263</v>
      </c>
      <c r="AD104" s="346">
        <v>244</v>
      </c>
      <c r="AE104" s="346">
        <v>16</v>
      </c>
      <c r="AF104" s="346" t="s">
        <v>430</v>
      </c>
      <c r="AG104" s="346" t="s">
        <v>430</v>
      </c>
      <c r="AH104" s="346" t="s">
        <v>430</v>
      </c>
      <c r="AI104" s="346" t="s">
        <v>430</v>
      </c>
      <c r="AJ104" s="346">
        <v>48</v>
      </c>
      <c r="AK104" s="346">
        <v>237</v>
      </c>
      <c r="AL104" s="346">
        <v>91</v>
      </c>
      <c r="AM104" s="346">
        <v>15</v>
      </c>
      <c r="AN104" s="346">
        <v>13</v>
      </c>
      <c r="AO104" s="373"/>
      <c r="AP104" s="348" t="s">
        <v>430</v>
      </c>
      <c r="AQ104" s="348" t="s">
        <v>430</v>
      </c>
      <c r="AR104" s="348" t="s">
        <v>430</v>
      </c>
      <c r="AS104" s="348" t="s">
        <v>430</v>
      </c>
      <c r="AT104" s="348">
        <v>27.59</v>
      </c>
      <c r="AU104" s="351"/>
      <c r="AV104" s="346" t="s">
        <v>430</v>
      </c>
      <c r="AW104" s="346" t="s">
        <v>430</v>
      </c>
      <c r="AX104" s="346" t="s">
        <v>430</v>
      </c>
      <c r="AY104" s="346" t="s">
        <v>430</v>
      </c>
      <c r="AZ104" s="346">
        <v>29</v>
      </c>
      <c r="BA104" s="374"/>
      <c r="BB104" s="348">
        <v>66.519651258379298</v>
      </c>
      <c r="BC104" s="348">
        <v>0</v>
      </c>
      <c r="BD104" s="348">
        <v>0.106735762436704</v>
      </c>
      <c r="BE104" s="375" t="s">
        <v>430</v>
      </c>
      <c r="BF104" s="374"/>
      <c r="BG104" s="372" t="s">
        <v>430</v>
      </c>
      <c r="BH104" s="373"/>
      <c r="BI104" s="348" t="s">
        <v>430</v>
      </c>
      <c r="BJ104" s="348" t="s">
        <v>430</v>
      </c>
      <c r="BK104" s="348" t="s">
        <v>430</v>
      </c>
      <c r="BL104" s="348" t="s">
        <v>430</v>
      </c>
      <c r="BM104" s="373"/>
      <c r="BN104" s="372" t="s">
        <v>6076</v>
      </c>
      <c r="BO104" s="372" t="s">
        <v>3039</v>
      </c>
      <c r="BP104" s="372" t="s">
        <v>430</v>
      </c>
      <c r="BQ104" s="372" t="s">
        <v>430</v>
      </c>
      <c r="BR104" s="372" t="s">
        <v>430</v>
      </c>
      <c r="BS104" s="373"/>
      <c r="BT104" s="354" t="s">
        <v>555</v>
      </c>
    </row>
    <row r="105" spans="1:72" s="428" customFormat="1" x14ac:dyDescent="0.25">
      <c r="A105" s="345" t="s">
        <v>6077</v>
      </c>
      <c r="B105" s="373"/>
      <c r="C105" s="719">
        <v>45968</v>
      </c>
      <c r="D105" s="373"/>
      <c r="E105" s="346">
        <v>291.73099999999999</v>
      </c>
      <c r="F105" s="373"/>
      <c r="G105" s="347">
        <v>38.3339</v>
      </c>
      <c r="H105" s="374"/>
      <c r="I105" s="348">
        <v>9.7000000000000003E-3</v>
      </c>
      <c r="J105" s="348">
        <v>-0.1227</v>
      </c>
      <c r="K105" s="348">
        <v>-1.6686000000000001</v>
      </c>
      <c r="L105" s="348">
        <v>-8.0104000000000006</v>
      </c>
      <c r="M105" s="348">
        <v>3.1141000000000001</v>
      </c>
      <c r="N105" s="350" t="s">
        <v>430</v>
      </c>
      <c r="O105" s="348" t="s">
        <v>430</v>
      </c>
      <c r="P105" s="348" t="s">
        <v>430</v>
      </c>
      <c r="Q105" s="348" t="s">
        <v>430</v>
      </c>
      <c r="R105" s="348" t="s">
        <v>430</v>
      </c>
      <c r="S105" s="348">
        <v>-3.9163999999999999</v>
      </c>
      <c r="T105" s="348">
        <v>9.6030999999999995</v>
      </c>
      <c r="U105" s="348">
        <v>8.5006000000000004</v>
      </c>
      <c r="V105" s="348" t="s">
        <v>430</v>
      </c>
      <c r="W105" s="348">
        <v>-1.5464</v>
      </c>
      <c r="X105" s="348">
        <v>7.1070000000000002</v>
      </c>
      <c r="Y105" s="374"/>
      <c r="Z105" s="346">
        <v>34</v>
      </c>
      <c r="AA105" s="346">
        <v>140</v>
      </c>
      <c r="AB105" s="346">
        <v>260</v>
      </c>
      <c r="AC105" s="346">
        <v>252</v>
      </c>
      <c r="AD105" s="346">
        <v>99</v>
      </c>
      <c r="AE105" s="346" t="s">
        <v>430</v>
      </c>
      <c r="AF105" s="346" t="s">
        <v>430</v>
      </c>
      <c r="AG105" s="346" t="s">
        <v>430</v>
      </c>
      <c r="AH105" s="346" t="s">
        <v>430</v>
      </c>
      <c r="AI105" s="346" t="s">
        <v>430</v>
      </c>
      <c r="AJ105" s="346">
        <v>269</v>
      </c>
      <c r="AK105" s="346">
        <v>165</v>
      </c>
      <c r="AL105" s="346">
        <v>32</v>
      </c>
      <c r="AM105" s="346" t="s">
        <v>430</v>
      </c>
      <c r="AN105" s="346">
        <v>239</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v>25.809443221415801</v>
      </c>
      <c r="BC105" s="348">
        <v>0.99940705967823196</v>
      </c>
      <c r="BD105" s="348">
        <v>2.1739420196621499E-2</v>
      </c>
      <c r="BE105" s="375">
        <v>-1.56066590063196E-2</v>
      </c>
      <c r="BF105" s="374"/>
      <c r="BG105" s="372">
        <v>3.6799999999999999E-2</v>
      </c>
      <c r="BH105" s="373"/>
      <c r="BI105" s="348">
        <v>72.6417</v>
      </c>
      <c r="BJ105" s="348">
        <v>21.528199999999998</v>
      </c>
      <c r="BK105" s="348">
        <v>5.6654600000000004</v>
      </c>
      <c r="BL105" s="348">
        <v>0.16464000000000001</v>
      </c>
      <c r="BM105" s="373"/>
      <c r="BN105" s="372" t="s">
        <v>6078</v>
      </c>
      <c r="BO105" s="372" t="s">
        <v>6079</v>
      </c>
      <c r="BP105" s="372" t="s">
        <v>6080</v>
      </c>
      <c r="BQ105" s="372" t="s">
        <v>6081</v>
      </c>
      <c r="BR105" s="372" t="s">
        <v>6082</v>
      </c>
      <c r="BS105" s="373"/>
      <c r="BT105" s="354" t="s">
        <v>555</v>
      </c>
    </row>
    <row r="106" spans="1:72" s="428" customFormat="1" x14ac:dyDescent="0.25">
      <c r="A106" s="345" t="s">
        <v>6083</v>
      </c>
      <c r="B106" s="373"/>
      <c r="C106" s="719">
        <v>45511</v>
      </c>
      <c r="D106" s="373"/>
      <c r="E106" s="346">
        <v>306.23899999999998</v>
      </c>
      <c r="F106" s="373"/>
      <c r="G106" s="347">
        <v>33.360199999999999</v>
      </c>
      <c r="H106" s="374"/>
      <c r="I106" s="348">
        <v>-1.23E-2</v>
      </c>
      <c r="J106" s="348">
        <v>-1.3280000000000001</v>
      </c>
      <c r="K106" s="348">
        <v>4.5083000000000002</v>
      </c>
      <c r="L106" s="348">
        <v>7.2755000000000001</v>
      </c>
      <c r="M106" s="348">
        <v>8.0874000000000006</v>
      </c>
      <c r="N106" s="350">
        <v>10.7484</v>
      </c>
      <c r="O106" s="348">
        <v>-1.0012000000000001</v>
      </c>
      <c r="P106" s="348" t="s">
        <v>430</v>
      </c>
      <c r="Q106" s="348" t="s">
        <v>430</v>
      </c>
      <c r="R106" s="348" t="s">
        <v>430</v>
      </c>
      <c r="S106" s="348">
        <v>7.3131000000000004</v>
      </c>
      <c r="T106" s="348">
        <v>26.799099999999999</v>
      </c>
      <c r="U106" s="348">
        <v>5.931</v>
      </c>
      <c r="V106" s="348">
        <v>8.8602000000000007</v>
      </c>
      <c r="W106" s="348">
        <v>2.0293000000000001</v>
      </c>
      <c r="X106" s="348">
        <v>1.8261000000000001</v>
      </c>
      <c r="Y106" s="374"/>
      <c r="Z106" s="346">
        <v>38</v>
      </c>
      <c r="AA106" s="346">
        <v>256</v>
      </c>
      <c r="AB106" s="346">
        <v>44</v>
      </c>
      <c r="AC106" s="346">
        <v>28</v>
      </c>
      <c r="AD106" s="346">
        <v>47</v>
      </c>
      <c r="AE106" s="346">
        <v>78</v>
      </c>
      <c r="AF106" s="346">
        <v>119</v>
      </c>
      <c r="AG106" s="346" t="s">
        <v>430</v>
      </c>
      <c r="AH106" s="346" t="s">
        <v>430</v>
      </c>
      <c r="AI106" s="346" t="s">
        <v>430</v>
      </c>
      <c r="AJ106" s="346">
        <v>31</v>
      </c>
      <c r="AK106" s="346">
        <v>26</v>
      </c>
      <c r="AL106" s="346">
        <v>62</v>
      </c>
      <c r="AM106" s="346">
        <v>84</v>
      </c>
      <c r="AN106" s="346">
        <v>75</v>
      </c>
      <c r="AO106" s="373"/>
      <c r="AP106" s="348" t="s">
        <v>430</v>
      </c>
      <c r="AQ106" s="348" t="s">
        <v>430</v>
      </c>
      <c r="AR106" s="348" t="s">
        <v>430</v>
      </c>
      <c r="AS106" s="348" t="s">
        <v>430</v>
      </c>
      <c r="AT106" s="348">
        <v>20</v>
      </c>
      <c r="AU106" s="351"/>
      <c r="AV106" s="346" t="s">
        <v>430</v>
      </c>
      <c r="AW106" s="346" t="s">
        <v>430</v>
      </c>
      <c r="AX106" s="346" t="s">
        <v>430</v>
      </c>
      <c r="AY106" s="346" t="s">
        <v>430</v>
      </c>
      <c r="AZ106" s="346">
        <v>44</v>
      </c>
      <c r="BA106" s="374"/>
      <c r="BB106" s="348">
        <v>19.7153255383475</v>
      </c>
      <c r="BC106" s="348">
        <v>0.99923822784516103</v>
      </c>
      <c r="BD106" s="348">
        <v>-1.8872219446425399E-2</v>
      </c>
      <c r="BE106" s="375">
        <v>-4.99592312841683E-2</v>
      </c>
      <c r="BF106" s="374"/>
      <c r="BG106" s="372">
        <v>8.0600000000000005E-2</v>
      </c>
      <c r="BH106" s="373"/>
      <c r="BI106" s="348">
        <v>44.583300000000001</v>
      </c>
      <c r="BJ106" s="348">
        <v>30.854299999999999</v>
      </c>
      <c r="BK106" s="348">
        <v>24.3857</v>
      </c>
      <c r="BL106" s="348">
        <v>0.1767</v>
      </c>
      <c r="BM106" s="373"/>
      <c r="BN106" s="372" t="s">
        <v>6084</v>
      </c>
      <c r="BO106" s="372" t="s">
        <v>6085</v>
      </c>
      <c r="BP106" s="372" t="s">
        <v>6086</v>
      </c>
      <c r="BQ106" s="372" t="s">
        <v>6087</v>
      </c>
      <c r="BR106" s="372" t="s">
        <v>6088</v>
      </c>
      <c r="BS106" s="373"/>
      <c r="BT106" s="354" t="s">
        <v>555</v>
      </c>
    </row>
    <row r="107" spans="1:72" s="428" customFormat="1" x14ac:dyDescent="0.25">
      <c r="A107" s="345" t="s">
        <v>6089</v>
      </c>
      <c r="B107" s="373"/>
      <c r="C107" s="719">
        <v>45198</v>
      </c>
      <c r="D107" s="373"/>
      <c r="E107" s="346">
        <v>300.39</v>
      </c>
      <c r="F107" s="373"/>
      <c r="G107" s="347">
        <v>24.034700000000001</v>
      </c>
      <c r="H107" s="374"/>
      <c r="I107" s="348">
        <v>-0.32469999999999999</v>
      </c>
      <c r="J107" s="348">
        <v>-0.12670000000000001</v>
      </c>
      <c r="K107" s="348">
        <v>1.5296000000000001</v>
      </c>
      <c r="L107" s="348">
        <v>2.6768999999999998</v>
      </c>
      <c r="M107" s="348">
        <v>1.8919999999999999</v>
      </c>
      <c r="N107" s="350">
        <v>3.8740999999999999</v>
      </c>
      <c r="O107" s="348">
        <v>0.52310000000000001</v>
      </c>
      <c r="P107" s="348" t="s">
        <v>430</v>
      </c>
      <c r="Q107" s="348" t="s">
        <v>430</v>
      </c>
      <c r="R107" s="348" t="s">
        <v>430</v>
      </c>
      <c r="S107" s="348">
        <v>2.3645999999999998</v>
      </c>
      <c r="T107" s="348">
        <v>14.982100000000001</v>
      </c>
      <c r="U107" s="348">
        <v>-1.0197000000000001</v>
      </c>
      <c r="V107" s="348">
        <v>4.0327999999999999</v>
      </c>
      <c r="W107" s="348">
        <v>0.17299999999999999</v>
      </c>
      <c r="X107" s="348">
        <v>11.906499999999999</v>
      </c>
      <c r="Y107" s="374"/>
      <c r="Z107" s="346">
        <v>112</v>
      </c>
      <c r="AA107" s="346">
        <v>141</v>
      </c>
      <c r="AB107" s="346">
        <v>136</v>
      </c>
      <c r="AC107" s="346">
        <v>124</v>
      </c>
      <c r="AD107" s="346">
        <v>110</v>
      </c>
      <c r="AE107" s="346">
        <v>127</v>
      </c>
      <c r="AF107" s="346">
        <v>74</v>
      </c>
      <c r="AG107" s="346" t="s">
        <v>430</v>
      </c>
      <c r="AH107" s="346" t="s">
        <v>430</v>
      </c>
      <c r="AI107" s="346" t="s">
        <v>430</v>
      </c>
      <c r="AJ107" s="346">
        <v>142</v>
      </c>
      <c r="AK107" s="346">
        <v>122</v>
      </c>
      <c r="AL107" s="346">
        <v>132</v>
      </c>
      <c r="AM107" s="346">
        <v>129</v>
      </c>
      <c r="AN107" s="346">
        <v>150</v>
      </c>
      <c r="AO107" s="373"/>
      <c r="AP107" s="348" t="s">
        <v>430</v>
      </c>
      <c r="AQ107" s="348" t="s">
        <v>430</v>
      </c>
      <c r="AR107" s="348" t="s">
        <v>430</v>
      </c>
      <c r="AS107" s="348" t="s">
        <v>430</v>
      </c>
      <c r="AT107" s="348">
        <v>5.39</v>
      </c>
      <c r="AU107" s="351"/>
      <c r="AV107" s="346" t="s">
        <v>430</v>
      </c>
      <c r="AW107" s="346" t="s">
        <v>430</v>
      </c>
      <c r="AX107" s="346" t="s">
        <v>430</v>
      </c>
      <c r="AY107" s="346" t="s">
        <v>430</v>
      </c>
      <c r="AZ107" s="346">
        <v>100</v>
      </c>
      <c r="BA107" s="374"/>
      <c r="BB107" s="348">
        <v>14.566887688362399</v>
      </c>
      <c r="BC107" s="348">
        <v>0.99877900046892398</v>
      </c>
      <c r="BD107" s="348">
        <v>4.8100264031870503E-2</v>
      </c>
      <c r="BE107" s="375">
        <v>-1.7142749659893999E-2</v>
      </c>
      <c r="BF107" s="374"/>
      <c r="BG107" s="372">
        <v>3.1E-2</v>
      </c>
      <c r="BH107" s="373"/>
      <c r="BI107" s="348">
        <v>68.090900000000005</v>
      </c>
      <c r="BJ107" s="348">
        <v>20.799099999999999</v>
      </c>
      <c r="BK107" s="348">
        <v>10.8329</v>
      </c>
      <c r="BL107" s="348">
        <v>0.27710000000000001</v>
      </c>
      <c r="BM107" s="373"/>
      <c r="BN107" s="372" t="s">
        <v>1231</v>
      </c>
      <c r="BO107" s="372" t="s">
        <v>1180</v>
      </c>
      <c r="BP107" s="372" t="s">
        <v>4412</v>
      </c>
      <c r="BQ107" s="372" t="s">
        <v>4847</v>
      </c>
      <c r="BR107" s="372" t="s">
        <v>4848</v>
      </c>
      <c r="BS107" s="373"/>
      <c r="BT107" s="354" t="s">
        <v>555</v>
      </c>
    </row>
    <row r="108" spans="1:72" s="428" customFormat="1" x14ac:dyDescent="0.25">
      <c r="A108" s="345" t="s">
        <v>6090</v>
      </c>
      <c r="B108" s="373"/>
      <c r="C108" s="719">
        <v>46087</v>
      </c>
      <c r="D108" s="373"/>
      <c r="E108" s="346">
        <v>312.56599999999997</v>
      </c>
      <c r="F108" s="373"/>
      <c r="G108" s="347">
        <v>16.847300000000001</v>
      </c>
      <c r="H108" s="374"/>
      <c r="I108" s="348">
        <v>-1.0647</v>
      </c>
      <c r="J108" s="348">
        <v>-0.35370000000000001</v>
      </c>
      <c r="K108" s="348">
        <v>-0.39850000000000002</v>
      </c>
      <c r="L108" s="348">
        <v>3.8462999999999998</v>
      </c>
      <c r="M108" s="348" t="s">
        <v>430</v>
      </c>
      <c r="N108" s="350" t="s">
        <v>430</v>
      </c>
      <c r="O108" s="348" t="s">
        <v>430</v>
      </c>
      <c r="P108" s="348" t="s">
        <v>430</v>
      </c>
      <c r="Q108" s="348" t="s">
        <v>430</v>
      </c>
      <c r="R108" s="348" t="s">
        <v>430</v>
      </c>
      <c r="S108" s="348">
        <v>-2.1587000000000001</v>
      </c>
      <c r="T108" s="348">
        <v>11.5893</v>
      </c>
      <c r="U108" s="348" t="s">
        <v>430</v>
      </c>
      <c r="V108" s="348" t="s">
        <v>430</v>
      </c>
      <c r="W108" s="348">
        <v>-0.80020000000000002</v>
      </c>
      <c r="X108" s="348">
        <v>-2.3294000000000001</v>
      </c>
      <c r="Y108" s="374"/>
      <c r="Z108" s="346">
        <v>217</v>
      </c>
      <c r="AA108" s="346">
        <v>164</v>
      </c>
      <c r="AB108" s="346">
        <v>249</v>
      </c>
      <c r="AC108" s="346">
        <v>83</v>
      </c>
      <c r="AD108" s="346" t="s">
        <v>430</v>
      </c>
      <c r="AE108" s="346" t="s">
        <v>430</v>
      </c>
      <c r="AF108" s="346" t="s">
        <v>430</v>
      </c>
      <c r="AG108" s="346" t="s">
        <v>430</v>
      </c>
      <c r="AH108" s="346" t="s">
        <v>430</v>
      </c>
      <c r="AI108" s="346" t="s">
        <v>430</v>
      </c>
      <c r="AJ108" s="346">
        <v>258</v>
      </c>
      <c r="AK108" s="346">
        <v>148</v>
      </c>
      <c r="AL108" s="346" t="s">
        <v>430</v>
      </c>
      <c r="AM108" s="346" t="s">
        <v>430</v>
      </c>
      <c r="AN108" s="346">
        <v>181</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74"/>
      <c r="BB108" s="348">
        <v>17.391540801174902</v>
      </c>
      <c r="BC108" s="348">
        <v>0</v>
      </c>
      <c r="BD108" s="348">
        <v>6.7105169250707405E-2</v>
      </c>
      <c r="BE108" s="375" t="s">
        <v>430</v>
      </c>
      <c r="BF108" s="374"/>
      <c r="BG108" s="372" t="s">
        <v>430</v>
      </c>
      <c r="BH108" s="373"/>
      <c r="BI108" s="348">
        <v>87.888499999999993</v>
      </c>
      <c r="BJ108" s="348">
        <v>17.5855</v>
      </c>
      <c r="BK108" s="348" t="s">
        <v>430</v>
      </c>
      <c r="BL108" s="348">
        <v>-5.4740000000000002</v>
      </c>
      <c r="BM108" s="373"/>
      <c r="BN108" s="372" t="s">
        <v>6091</v>
      </c>
      <c r="BO108" s="372" t="s">
        <v>6092</v>
      </c>
      <c r="BP108" s="372" t="s">
        <v>430</v>
      </c>
      <c r="BQ108" s="372" t="s">
        <v>430</v>
      </c>
      <c r="BR108" s="372" t="s">
        <v>430</v>
      </c>
      <c r="BS108" s="373"/>
      <c r="BT108" s="354" t="s">
        <v>555</v>
      </c>
    </row>
    <row r="109" spans="1:72" s="428" customFormat="1" ht="11" x14ac:dyDescent="0.3">
      <c r="A109" s="841" t="s">
        <v>6093</v>
      </c>
      <c r="B109" s="842"/>
      <c r="C109" s="843">
        <v>44643</v>
      </c>
      <c r="D109" s="842"/>
      <c r="E109" s="844">
        <v>287.43099999999998</v>
      </c>
      <c r="F109" s="842"/>
      <c r="G109" s="845">
        <v>21.223400000000002</v>
      </c>
      <c r="H109" s="847"/>
      <c r="I109" s="846">
        <v>-0.16600000000000001</v>
      </c>
      <c r="J109" s="846">
        <v>-0.65720000000000001</v>
      </c>
      <c r="K109" s="846">
        <v>-0.26500000000000001</v>
      </c>
      <c r="L109" s="846">
        <v>2.8325</v>
      </c>
      <c r="M109" s="846">
        <v>-0.84519999999999995</v>
      </c>
      <c r="N109" s="848">
        <v>5.2699999999999997E-2</v>
      </c>
      <c r="O109" s="846">
        <v>0.2208</v>
      </c>
      <c r="P109" s="846">
        <v>11.9412</v>
      </c>
      <c r="Q109" s="846" t="s">
        <v>430</v>
      </c>
      <c r="R109" s="846" t="s">
        <v>430</v>
      </c>
      <c r="S109" s="846">
        <v>2.8111000000000002</v>
      </c>
      <c r="T109" s="846">
        <v>11.0016</v>
      </c>
      <c r="U109" s="846">
        <v>-3.6915</v>
      </c>
      <c r="V109" s="846">
        <v>2.2528999999999999</v>
      </c>
      <c r="W109" s="846">
        <v>-1.9347000000000001</v>
      </c>
      <c r="X109" s="846">
        <v>12.520899999999999</v>
      </c>
      <c r="Y109" s="847"/>
      <c r="Z109" s="844">
        <v>71</v>
      </c>
      <c r="AA109" s="844">
        <v>210</v>
      </c>
      <c r="AB109" s="844">
        <v>238</v>
      </c>
      <c r="AC109" s="844">
        <v>120</v>
      </c>
      <c r="AD109" s="844">
        <v>139</v>
      </c>
      <c r="AE109" s="844">
        <v>156</v>
      </c>
      <c r="AF109" s="844">
        <v>85</v>
      </c>
      <c r="AG109" s="844">
        <v>69</v>
      </c>
      <c r="AH109" s="844" t="s">
        <v>430</v>
      </c>
      <c r="AI109" s="844" t="s">
        <v>430</v>
      </c>
      <c r="AJ109" s="844">
        <v>131</v>
      </c>
      <c r="AK109" s="844">
        <v>156</v>
      </c>
      <c r="AL109" s="844">
        <v>173</v>
      </c>
      <c r="AM109" s="844">
        <v>141</v>
      </c>
      <c r="AN109" s="844">
        <v>265</v>
      </c>
      <c r="AO109" s="842"/>
      <c r="AP109" s="846" t="s">
        <v>430</v>
      </c>
      <c r="AQ109" s="846" t="s">
        <v>430</v>
      </c>
      <c r="AR109" s="846" t="s">
        <v>430</v>
      </c>
      <c r="AS109" s="846">
        <v>5.28</v>
      </c>
      <c r="AT109" s="846">
        <v>1.47</v>
      </c>
      <c r="AU109" s="849"/>
      <c r="AV109" s="844" t="s">
        <v>430</v>
      </c>
      <c r="AW109" s="844" t="s">
        <v>430</v>
      </c>
      <c r="AX109" s="844" t="s">
        <v>430</v>
      </c>
      <c r="AY109" s="844">
        <v>81</v>
      </c>
      <c r="AZ109" s="844">
        <v>147</v>
      </c>
      <c r="BA109" s="847"/>
      <c r="BB109" s="846">
        <v>13.035733001456</v>
      </c>
      <c r="BC109" s="846">
        <v>0.99773816770580204</v>
      </c>
      <c r="BD109" s="846">
        <v>3.95220381076977E-2</v>
      </c>
      <c r="BE109" s="852">
        <v>-9.5441786856836908E-3</v>
      </c>
      <c r="BF109" s="847"/>
      <c r="BG109" s="855">
        <v>0.12429999999999999</v>
      </c>
      <c r="BH109" s="842"/>
      <c r="BI109" s="846">
        <v>94.191299999999998</v>
      </c>
      <c r="BJ109" s="846">
        <v>5.4568899999999996</v>
      </c>
      <c r="BK109" s="846" t="s">
        <v>430</v>
      </c>
      <c r="BL109" s="846">
        <v>0.35181000000000001</v>
      </c>
      <c r="BM109" s="842"/>
      <c r="BN109" s="855" t="s">
        <v>4616</v>
      </c>
      <c r="BO109" s="855" t="s">
        <v>6094</v>
      </c>
      <c r="BP109" s="855" t="s">
        <v>4618</v>
      </c>
      <c r="BQ109" s="855" t="s">
        <v>4619</v>
      </c>
      <c r="BR109" s="855" t="s">
        <v>4615</v>
      </c>
      <c r="BS109" s="842"/>
      <c r="BT109" s="856" t="s">
        <v>555</v>
      </c>
    </row>
    <row r="110" spans="1:72" s="428" customFormat="1" x14ac:dyDescent="0.25">
      <c r="A110" s="345" t="s">
        <v>6095</v>
      </c>
      <c r="B110" s="373"/>
      <c r="C110" s="719">
        <v>42569</v>
      </c>
      <c r="D110" s="373"/>
      <c r="E110" s="346">
        <v>272.37400000000002</v>
      </c>
      <c r="F110" s="373"/>
      <c r="G110" s="347">
        <v>77.638599999999997</v>
      </c>
      <c r="H110" s="374"/>
      <c r="I110" s="348">
        <v>-0.69610000000000005</v>
      </c>
      <c r="J110" s="348">
        <v>-0.78010000000000002</v>
      </c>
      <c r="K110" s="348">
        <v>0.2346</v>
      </c>
      <c r="L110" s="348">
        <v>1.9908999999999999</v>
      </c>
      <c r="M110" s="348">
        <v>-4.6223000000000001</v>
      </c>
      <c r="N110" s="350">
        <v>-3.7656999999999998</v>
      </c>
      <c r="O110" s="348">
        <v>-1.9180999999999999</v>
      </c>
      <c r="P110" s="348">
        <v>6.9897</v>
      </c>
      <c r="Q110" s="348">
        <v>7.7434000000000003</v>
      </c>
      <c r="R110" s="348">
        <v>10.8161</v>
      </c>
      <c r="S110" s="348">
        <v>0.85870000000000002</v>
      </c>
      <c r="T110" s="348">
        <v>7.7481999999999998</v>
      </c>
      <c r="U110" s="348">
        <v>-8.9696999999999996</v>
      </c>
      <c r="V110" s="348">
        <v>-3.1654</v>
      </c>
      <c r="W110" s="348">
        <v>-1.373</v>
      </c>
      <c r="X110" s="348">
        <v>10.7249</v>
      </c>
      <c r="Y110" s="374"/>
      <c r="Z110" s="346">
        <v>187</v>
      </c>
      <c r="AA110" s="346">
        <v>230</v>
      </c>
      <c r="AB110" s="346">
        <v>224</v>
      </c>
      <c r="AC110" s="346">
        <v>147</v>
      </c>
      <c r="AD110" s="346">
        <v>207</v>
      </c>
      <c r="AE110" s="346">
        <v>190</v>
      </c>
      <c r="AF110" s="346">
        <v>123</v>
      </c>
      <c r="AG110" s="346">
        <v>124</v>
      </c>
      <c r="AH110" s="346">
        <v>70</v>
      </c>
      <c r="AI110" s="346">
        <v>38</v>
      </c>
      <c r="AJ110" s="346">
        <v>209</v>
      </c>
      <c r="AK110" s="346">
        <v>204</v>
      </c>
      <c r="AL110" s="346">
        <v>222</v>
      </c>
      <c r="AM110" s="346">
        <v>191</v>
      </c>
      <c r="AN110" s="346">
        <v>230</v>
      </c>
      <c r="AO110" s="373"/>
      <c r="AP110" s="348">
        <v>10.28</v>
      </c>
      <c r="AQ110" s="348">
        <v>9.5</v>
      </c>
      <c r="AR110" s="348">
        <v>5.9</v>
      </c>
      <c r="AS110" s="348">
        <v>0.99</v>
      </c>
      <c r="AT110" s="348">
        <v>-5.61</v>
      </c>
      <c r="AU110" s="351"/>
      <c r="AV110" s="346">
        <v>40</v>
      </c>
      <c r="AW110" s="346">
        <v>56</v>
      </c>
      <c r="AX110" s="346">
        <v>68</v>
      </c>
      <c r="AY110" s="346">
        <v>121</v>
      </c>
      <c r="AZ110" s="346">
        <v>188</v>
      </c>
      <c r="BA110" s="374"/>
      <c r="BB110" s="348">
        <v>12.7586709181379</v>
      </c>
      <c r="BC110" s="348">
        <v>0.99872872408439195</v>
      </c>
      <c r="BD110" s="348">
        <v>9.4888984603948394E-3</v>
      </c>
      <c r="BE110" s="375">
        <v>-4.8692923394487199E-3</v>
      </c>
      <c r="BF110" s="374"/>
      <c r="BG110" s="372">
        <v>1.6277999999999999</v>
      </c>
      <c r="BH110" s="373"/>
      <c r="BI110" s="348">
        <v>99.586399999999998</v>
      </c>
      <c r="BJ110" s="348" t="s">
        <v>430</v>
      </c>
      <c r="BK110" s="348" t="s">
        <v>430</v>
      </c>
      <c r="BL110" s="348">
        <v>0.41360000000000002</v>
      </c>
      <c r="BM110" s="373"/>
      <c r="BN110" s="372" t="s">
        <v>4819</v>
      </c>
      <c r="BO110" s="372" t="s">
        <v>4517</v>
      </c>
      <c r="BP110" s="372" t="s">
        <v>4518</v>
      </c>
      <c r="BQ110" s="372" t="s">
        <v>4678</v>
      </c>
      <c r="BR110" s="372" t="s">
        <v>744</v>
      </c>
      <c r="BS110" s="373"/>
      <c r="BT110" s="354" t="s">
        <v>555</v>
      </c>
    </row>
    <row r="111" spans="1:72" s="428" customFormat="1" x14ac:dyDescent="0.25">
      <c r="A111" s="345" t="s">
        <v>6096</v>
      </c>
      <c r="B111" s="373"/>
      <c r="C111" s="719">
        <v>45874</v>
      </c>
      <c r="D111" s="373"/>
      <c r="E111" s="346">
        <v>281.02</v>
      </c>
      <c r="F111" s="373"/>
      <c r="G111" s="347">
        <v>11.3443</v>
      </c>
      <c r="H111" s="374"/>
      <c r="I111" s="348">
        <v>0.1978</v>
      </c>
      <c r="J111" s="348">
        <v>0.50319999999999998</v>
      </c>
      <c r="K111" s="348">
        <v>-2.9796</v>
      </c>
      <c r="L111" s="348">
        <v>-11.315799999999999</v>
      </c>
      <c r="M111" s="348">
        <v>8.0759000000000007</v>
      </c>
      <c r="N111" s="350">
        <v>17.406099999999999</v>
      </c>
      <c r="O111" s="348" t="s">
        <v>430</v>
      </c>
      <c r="P111" s="348" t="s">
        <v>430</v>
      </c>
      <c r="Q111" s="348" t="s">
        <v>430</v>
      </c>
      <c r="R111" s="348" t="s">
        <v>430</v>
      </c>
      <c r="S111" s="348">
        <v>-6.9192999999999998</v>
      </c>
      <c r="T111" s="348">
        <v>12.8842</v>
      </c>
      <c r="U111" s="348">
        <v>16.183800000000002</v>
      </c>
      <c r="V111" s="348">
        <v>12.9123</v>
      </c>
      <c r="W111" s="348">
        <v>-1.752</v>
      </c>
      <c r="X111" s="348">
        <v>12.6325</v>
      </c>
      <c r="Y111" s="374"/>
      <c r="Z111" s="346">
        <v>19</v>
      </c>
      <c r="AA111" s="346">
        <v>71</v>
      </c>
      <c r="AB111" s="346">
        <v>268</v>
      </c>
      <c r="AC111" s="346">
        <v>271</v>
      </c>
      <c r="AD111" s="346">
        <v>48</v>
      </c>
      <c r="AE111" s="346">
        <v>36</v>
      </c>
      <c r="AF111" s="346" t="s">
        <v>430</v>
      </c>
      <c r="AG111" s="346" t="s">
        <v>430</v>
      </c>
      <c r="AH111" s="346" t="s">
        <v>430</v>
      </c>
      <c r="AI111" s="346" t="s">
        <v>430</v>
      </c>
      <c r="AJ111" s="346">
        <v>273</v>
      </c>
      <c r="AK111" s="346">
        <v>138</v>
      </c>
      <c r="AL111" s="346">
        <v>13</v>
      </c>
      <c r="AM111" s="346">
        <v>47</v>
      </c>
      <c r="AN111" s="346">
        <v>260</v>
      </c>
      <c r="AO111" s="373"/>
      <c r="AP111" s="348" t="s">
        <v>430</v>
      </c>
      <c r="AQ111" s="348" t="s">
        <v>430</v>
      </c>
      <c r="AR111" s="348" t="s">
        <v>430</v>
      </c>
      <c r="AS111" s="348" t="s">
        <v>430</v>
      </c>
      <c r="AT111" s="348">
        <v>12.75</v>
      </c>
      <c r="AU111" s="351"/>
      <c r="AV111" s="346" t="s">
        <v>430</v>
      </c>
      <c r="AW111" s="346" t="s">
        <v>430</v>
      </c>
      <c r="AX111" s="346" t="s">
        <v>430</v>
      </c>
      <c r="AY111" s="346" t="s">
        <v>430</v>
      </c>
      <c r="AZ111" s="346">
        <v>78</v>
      </c>
      <c r="BA111" s="374"/>
      <c r="BB111" s="348">
        <v>29.431536397858999</v>
      </c>
      <c r="BC111" s="348">
        <v>0.99931730139095698</v>
      </c>
      <c r="BD111" s="348">
        <v>4.0981006792297998E-2</v>
      </c>
      <c r="BE111" s="375">
        <v>-3.9519056944750601E-2</v>
      </c>
      <c r="BF111" s="374"/>
      <c r="BG111" s="372">
        <v>5.6000000000000001E-2</v>
      </c>
      <c r="BH111" s="373"/>
      <c r="BI111" s="348">
        <v>75.210800000000006</v>
      </c>
      <c r="BJ111" s="348">
        <v>24.7989</v>
      </c>
      <c r="BK111" s="348" t="s">
        <v>430</v>
      </c>
      <c r="BL111" s="348">
        <v>-9.7000000000000003E-3</v>
      </c>
      <c r="BM111" s="373"/>
      <c r="BN111" s="372" t="s">
        <v>6097</v>
      </c>
      <c r="BO111" s="372" t="s">
        <v>6098</v>
      </c>
      <c r="BP111" s="372" t="s">
        <v>6099</v>
      </c>
      <c r="BQ111" s="372" t="s">
        <v>430</v>
      </c>
      <c r="BR111" s="372" t="s">
        <v>430</v>
      </c>
      <c r="BS111" s="373"/>
      <c r="BT111" s="354" t="s">
        <v>555</v>
      </c>
    </row>
    <row r="112" spans="1:72" s="428" customFormat="1" x14ac:dyDescent="0.25">
      <c r="A112" s="345" t="s">
        <v>6100</v>
      </c>
      <c r="B112" s="373"/>
      <c r="C112" s="719">
        <v>45455</v>
      </c>
      <c r="D112" s="373"/>
      <c r="E112" s="346">
        <v>273.26</v>
      </c>
      <c r="F112" s="373"/>
      <c r="G112" s="347">
        <v>11.8376</v>
      </c>
      <c r="H112" s="374"/>
      <c r="I112" s="348">
        <v>-9.9599999999999994E-2</v>
      </c>
      <c r="J112" s="348">
        <v>0.54020000000000001</v>
      </c>
      <c r="K112" s="348">
        <v>2.6295000000000002</v>
      </c>
      <c r="L112" s="348">
        <v>3.1490999999999998</v>
      </c>
      <c r="M112" s="348">
        <v>8.2612000000000005</v>
      </c>
      <c r="N112" s="350">
        <v>12.5268</v>
      </c>
      <c r="O112" s="348">
        <v>4.7557</v>
      </c>
      <c r="P112" s="348" t="s">
        <v>430</v>
      </c>
      <c r="Q112" s="348" t="s">
        <v>430</v>
      </c>
      <c r="R112" s="348" t="s">
        <v>430</v>
      </c>
      <c r="S112" s="348">
        <v>3.5144000000000002</v>
      </c>
      <c r="T112" s="348">
        <v>21.6784</v>
      </c>
      <c r="U112" s="348">
        <v>6.4724000000000004</v>
      </c>
      <c r="V112" s="348">
        <v>12.9596</v>
      </c>
      <c r="W112" s="348">
        <v>1.6967000000000001</v>
      </c>
      <c r="X112" s="348">
        <v>7.9413</v>
      </c>
      <c r="Y112" s="374"/>
      <c r="Z112" s="346">
        <v>52</v>
      </c>
      <c r="AA112" s="346">
        <v>53</v>
      </c>
      <c r="AB112" s="346">
        <v>89</v>
      </c>
      <c r="AC112" s="346">
        <v>104</v>
      </c>
      <c r="AD112" s="346">
        <v>44</v>
      </c>
      <c r="AE112" s="346">
        <v>57</v>
      </c>
      <c r="AF112" s="346">
        <v>48</v>
      </c>
      <c r="AG112" s="346" t="s">
        <v>430</v>
      </c>
      <c r="AH112" s="346" t="s">
        <v>430</v>
      </c>
      <c r="AI112" s="346" t="s">
        <v>430</v>
      </c>
      <c r="AJ112" s="346">
        <v>110</v>
      </c>
      <c r="AK112" s="346">
        <v>54</v>
      </c>
      <c r="AL112" s="346">
        <v>50</v>
      </c>
      <c r="AM112" s="346">
        <v>46</v>
      </c>
      <c r="AN112" s="346">
        <v>79</v>
      </c>
      <c r="AO112" s="373"/>
      <c r="AP112" s="348" t="s">
        <v>430</v>
      </c>
      <c r="AQ112" s="348" t="s">
        <v>430</v>
      </c>
      <c r="AR112" s="348" t="s">
        <v>430</v>
      </c>
      <c r="AS112" s="348" t="s">
        <v>430</v>
      </c>
      <c r="AT112" s="348">
        <v>16.72</v>
      </c>
      <c r="AU112" s="351"/>
      <c r="AV112" s="346" t="s">
        <v>430</v>
      </c>
      <c r="AW112" s="346" t="s">
        <v>430</v>
      </c>
      <c r="AX112" s="346" t="s">
        <v>430</v>
      </c>
      <c r="AY112" s="346" t="s">
        <v>430</v>
      </c>
      <c r="AZ112" s="346">
        <v>64</v>
      </c>
      <c r="BA112" s="374"/>
      <c r="BB112" s="348">
        <v>16.810839815935601</v>
      </c>
      <c r="BC112" s="348">
        <v>1.00113823335542</v>
      </c>
      <c r="BD112" s="348">
        <v>1.44191333702959E-2</v>
      </c>
      <c r="BE112" s="375">
        <v>3.6496174518647902E-2</v>
      </c>
      <c r="BF112" s="374"/>
      <c r="BG112" s="372">
        <v>6.0400000000000002E-2</v>
      </c>
      <c r="BH112" s="373"/>
      <c r="BI112" s="348">
        <v>11.0792</v>
      </c>
      <c r="BJ112" s="348">
        <v>84.538799999999995</v>
      </c>
      <c r="BK112" s="348">
        <v>4.2427000000000001</v>
      </c>
      <c r="BL112" s="348">
        <v>0.13930000000000001</v>
      </c>
      <c r="BM112" s="373"/>
      <c r="BN112" s="372" t="s">
        <v>4722</v>
      </c>
      <c r="BO112" s="372" t="s">
        <v>4723</v>
      </c>
      <c r="BP112" s="372" t="s">
        <v>4547</v>
      </c>
      <c r="BQ112" s="372" t="s">
        <v>4783</v>
      </c>
      <c r="BR112" s="372" t="s">
        <v>4814</v>
      </c>
      <c r="BS112" s="373"/>
      <c r="BT112" s="354" t="s">
        <v>555</v>
      </c>
    </row>
    <row r="113" spans="1:72" s="428" customFormat="1" x14ac:dyDescent="0.25">
      <c r="A113" s="345" t="s">
        <v>6101</v>
      </c>
      <c r="B113" s="373"/>
      <c r="C113" s="719">
        <v>45366</v>
      </c>
      <c r="D113" s="373"/>
      <c r="E113" s="346">
        <v>268.64999999999998</v>
      </c>
      <c r="F113" s="373"/>
      <c r="G113" s="347">
        <v>91.2804</v>
      </c>
      <c r="H113" s="374"/>
      <c r="I113" s="348">
        <v>-5.6599999999999998E-2</v>
      </c>
      <c r="J113" s="348">
        <v>0.20480000000000001</v>
      </c>
      <c r="K113" s="348">
        <v>1.1107</v>
      </c>
      <c r="L113" s="348">
        <v>16.531500000000001</v>
      </c>
      <c r="M113" s="348">
        <v>17.019100000000002</v>
      </c>
      <c r="N113" s="350">
        <v>1.8224</v>
      </c>
      <c r="O113" s="348">
        <v>-6.2660999999999998</v>
      </c>
      <c r="P113" s="348" t="s">
        <v>430</v>
      </c>
      <c r="Q113" s="348" t="s">
        <v>430</v>
      </c>
      <c r="R113" s="348" t="s">
        <v>430</v>
      </c>
      <c r="S113" s="348">
        <v>10.2601</v>
      </c>
      <c r="T113" s="348">
        <v>40.347000000000001</v>
      </c>
      <c r="U113" s="348">
        <v>4.0026000000000002</v>
      </c>
      <c r="V113" s="348">
        <v>5.1661000000000001</v>
      </c>
      <c r="W113" s="348">
        <v>1.0841000000000001</v>
      </c>
      <c r="X113" s="348">
        <v>3.5979000000000001</v>
      </c>
      <c r="Y113" s="374"/>
      <c r="Z113" s="346">
        <v>42</v>
      </c>
      <c r="AA113" s="346">
        <v>111</v>
      </c>
      <c r="AB113" s="346">
        <v>151</v>
      </c>
      <c r="AC113" s="346">
        <v>3</v>
      </c>
      <c r="AD113" s="346">
        <v>15</v>
      </c>
      <c r="AE113" s="346">
        <v>142</v>
      </c>
      <c r="AF113" s="346">
        <v>149</v>
      </c>
      <c r="AG113" s="346" t="s">
        <v>430</v>
      </c>
      <c r="AH113" s="346" t="s">
        <v>430</v>
      </c>
      <c r="AI113" s="346" t="s">
        <v>430</v>
      </c>
      <c r="AJ113" s="346">
        <v>15</v>
      </c>
      <c r="AK113" s="346">
        <v>1</v>
      </c>
      <c r="AL113" s="346">
        <v>81</v>
      </c>
      <c r="AM113" s="346">
        <v>124</v>
      </c>
      <c r="AN113" s="346">
        <v>98</v>
      </c>
      <c r="AO113" s="373"/>
      <c r="AP113" s="348" t="s">
        <v>430</v>
      </c>
      <c r="AQ113" s="348" t="s">
        <v>430</v>
      </c>
      <c r="AR113" s="348" t="s">
        <v>430</v>
      </c>
      <c r="AS113" s="348" t="s">
        <v>430</v>
      </c>
      <c r="AT113" s="348">
        <v>23.24</v>
      </c>
      <c r="AU113" s="351"/>
      <c r="AV113" s="346" t="s">
        <v>430</v>
      </c>
      <c r="AW113" s="346" t="s">
        <v>430</v>
      </c>
      <c r="AX113" s="346" t="s">
        <v>430</v>
      </c>
      <c r="AY113" s="346" t="s">
        <v>430</v>
      </c>
      <c r="AZ113" s="346">
        <v>40</v>
      </c>
      <c r="BA113" s="374"/>
      <c r="BB113" s="348">
        <v>30.5698271351513</v>
      </c>
      <c r="BC113" s="348">
        <v>1.0003621499217401</v>
      </c>
      <c r="BD113" s="348">
        <v>5.2057245909877401E-5</v>
      </c>
      <c r="BE113" s="375">
        <v>-2.4480039058434301E-2</v>
      </c>
      <c r="BF113" s="374"/>
      <c r="BG113" s="372">
        <v>4.9000000000000002E-2</v>
      </c>
      <c r="BH113" s="373"/>
      <c r="BI113" s="348">
        <v>18.923200000000001</v>
      </c>
      <c r="BJ113" s="348">
        <v>65.8172</v>
      </c>
      <c r="BK113" s="348">
        <v>15.130699999999999</v>
      </c>
      <c r="BL113" s="348">
        <v>0.12889999999999999</v>
      </c>
      <c r="BM113" s="373"/>
      <c r="BN113" s="372" t="s">
        <v>6102</v>
      </c>
      <c r="BO113" s="372" t="s">
        <v>6103</v>
      </c>
      <c r="BP113" s="372" t="s">
        <v>430</v>
      </c>
      <c r="BQ113" s="372" t="s">
        <v>430</v>
      </c>
      <c r="BR113" s="372" t="s">
        <v>430</v>
      </c>
      <c r="BS113" s="373"/>
      <c r="BT113" s="354" t="s">
        <v>555</v>
      </c>
    </row>
    <row r="114" spans="1:72" s="428" customFormat="1" x14ac:dyDescent="0.25">
      <c r="A114" s="345" t="s">
        <v>6104</v>
      </c>
      <c r="B114" s="373"/>
      <c r="C114" s="719">
        <v>45366</v>
      </c>
      <c r="D114" s="373"/>
      <c r="E114" s="346">
        <v>253.07</v>
      </c>
      <c r="F114" s="373"/>
      <c r="G114" s="347">
        <v>18.531099999999999</v>
      </c>
      <c r="H114" s="374"/>
      <c r="I114" s="348">
        <v>-0.125</v>
      </c>
      <c r="J114" s="348">
        <v>0.51419999999999999</v>
      </c>
      <c r="K114" s="348">
        <v>3.4990999999999999</v>
      </c>
      <c r="L114" s="348">
        <v>7.9813000000000001</v>
      </c>
      <c r="M114" s="348">
        <v>16.1905</v>
      </c>
      <c r="N114" s="350">
        <v>10.3264</v>
      </c>
      <c r="O114" s="348">
        <v>0.67920000000000003</v>
      </c>
      <c r="P114" s="348" t="s">
        <v>430</v>
      </c>
      <c r="Q114" s="348" t="s">
        <v>430</v>
      </c>
      <c r="R114" s="348" t="s">
        <v>430</v>
      </c>
      <c r="S114" s="348">
        <v>4.2085999999999997</v>
      </c>
      <c r="T114" s="348">
        <v>29.231999999999999</v>
      </c>
      <c r="U114" s="348">
        <v>10.661199999999999</v>
      </c>
      <c r="V114" s="348">
        <v>10.6235</v>
      </c>
      <c r="W114" s="348">
        <v>2.9207999999999998</v>
      </c>
      <c r="X114" s="348">
        <v>12.4308</v>
      </c>
      <c r="Y114" s="374"/>
      <c r="Z114" s="346">
        <v>68</v>
      </c>
      <c r="AA114" s="346">
        <v>68</v>
      </c>
      <c r="AB114" s="346">
        <v>67</v>
      </c>
      <c r="AC114" s="346">
        <v>20</v>
      </c>
      <c r="AD114" s="346">
        <v>23</v>
      </c>
      <c r="AE114" s="346">
        <v>79</v>
      </c>
      <c r="AF114" s="346">
        <v>71</v>
      </c>
      <c r="AG114" s="346" t="s">
        <v>430</v>
      </c>
      <c r="AH114" s="346" t="s">
        <v>430</v>
      </c>
      <c r="AI114" s="346" t="s">
        <v>430</v>
      </c>
      <c r="AJ114" s="346">
        <v>74</v>
      </c>
      <c r="AK114" s="346">
        <v>15</v>
      </c>
      <c r="AL114" s="346">
        <v>27</v>
      </c>
      <c r="AM114" s="346">
        <v>66</v>
      </c>
      <c r="AN114" s="346">
        <v>57</v>
      </c>
      <c r="AO114" s="373"/>
      <c r="AP114" s="348" t="s">
        <v>430</v>
      </c>
      <c r="AQ114" s="348" t="s">
        <v>430</v>
      </c>
      <c r="AR114" s="348" t="s">
        <v>430</v>
      </c>
      <c r="AS114" s="348" t="s">
        <v>430</v>
      </c>
      <c r="AT114" s="348">
        <v>24.41</v>
      </c>
      <c r="AU114" s="351"/>
      <c r="AV114" s="346" t="s">
        <v>430</v>
      </c>
      <c r="AW114" s="346" t="s">
        <v>430</v>
      </c>
      <c r="AX114" s="346" t="s">
        <v>430</v>
      </c>
      <c r="AY114" s="346" t="s">
        <v>430</v>
      </c>
      <c r="AZ114" s="346">
        <v>38</v>
      </c>
      <c r="BA114" s="374"/>
      <c r="BB114" s="348">
        <v>20.784857497878601</v>
      </c>
      <c r="BC114" s="348">
        <v>0.999362992725088</v>
      </c>
      <c r="BD114" s="348">
        <v>2.9974424625522599E-2</v>
      </c>
      <c r="BE114" s="375">
        <v>-3.98032862670561E-2</v>
      </c>
      <c r="BF114" s="374"/>
      <c r="BG114" s="372">
        <v>0.20910000000000001</v>
      </c>
      <c r="BH114" s="373"/>
      <c r="BI114" s="348" t="s">
        <v>430</v>
      </c>
      <c r="BJ114" s="348">
        <v>7.1784600000000003</v>
      </c>
      <c r="BK114" s="348">
        <v>92.679500000000004</v>
      </c>
      <c r="BL114" s="348">
        <v>0.14204</v>
      </c>
      <c r="BM114" s="373"/>
      <c r="BN114" s="372" t="s">
        <v>4557</v>
      </c>
      <c r="BO114" s="372" t="s">
        <v>5178</v>
      </c>
      <c r="BP114" s="372" t="s">
        <v>2187</v>
      </c>
      <c r="BQ114" s="372" t="s">
        <v>4559</v>
      </c>
      <c r="BR114" s="372" t="s">
        <v>4560</v>
      </c>
      <c r="BS114" s="373"/>
      <c r="BT114" s="354" t="s">
        <v>555</v>
      </c>
    </row>
    <row r="115" spans="1:72" s="428" customFormat="1" x14ac:dyDescent="0.25">
      <c r="A115" s="345" t="s">
        <v>6105</v>
      </c>
      <c r="B115" s="373"/>
      <c r="C115" s="719">
        <v>44592</v>
      </c>
      <c r="D115" s="373"/>
      <c r="E115" s="346">
        <v>269.815</v>
      </c>
      <c r="F115" s="373"/>
      <c r="G115" s="347">
        <v>168.59280000000001</v>
      </c>
      <c r="H115" s="374"/>
      <c r="I115" s="348">
        <v>-5.4399999999999997E-2</v>
      </c>
      <c r="J115" s="348">
        <v>0.2797</v>
      </c>
      <c r="K115" s="348">
        <v>3.4937</v>
      </c>
      <c r="L115" s="348">
        <v>2.8767999999999998</v>
      </c>
      <c r="M115" s="348">
        <v>5.4352999999999998</v>
      </c>
      <c r="N115" s="350">
        <v>15.4557</v>
      </c>
      <c r="O115" s="348">
        <v>5.0065</v>
      </c>
      <c r="P115" s="348">
        <v>20.159099999999999</v>
      </c>
      <c r="Q115" s="348" t="s">
        <v>430</v>
      </c>
      <c r="R115" s="348" t="s">
        <v>430</v>
      </c>
      <c r="S115" s="348">
        <v>4.5595999999999997</v>
      </c>
      <c r="T115" s="348">
        <v>18.4406</v>
      </c>
      <c r="U115" s="348">
        <v>7.8990999999999998</v>
      </c>
      <c r="V115" s="348">
        <v>12.4678</v>
      </c>
      <c r="W115" s="348">
        <v>1.4757</v>
      </c>
      <c r="X115" s="348">
        <v>18.041599999999999</v>
      </c>
      <c r="Y115" s="374"/>
      <c r="Z115" s="346">
        <v>41</v>
      </c>
      <c r="AA115" s="346">
        <v>96</v>
      </c>
      <c r="AB115" s="346">
        <v>68</v>
      </c>
      <c r="AC115" s="346">
        <v>118</v>
      </c>
      <c r="AD115" s="346">
        <v>75</v>
      </c>
      <c r="AE115" s="346">
        <v>42</v>
      </c>
      <c r="AF115" s="346">
        <v>47</v>
      </c>
      <c r="AG115" s="346">
        <v>28</v>
      </c>
      <c r="AH115" s="346" t="s">
        <v>430</v>
      </c>
      <c r="AI115" s="346" t="s">
        <v>430</v>
      </c>
      <c r="AJ115" s="346">
        <v>63</v>
      </c>
      <c r="AK115" s="346">
        <v>82</v>
      </c>
      <c r="AL115" s="346">
        <v>42</v>
      </c>
      <c r="AM115" s="346">
        <v>50</v>
      </c>
      <c r="AN115" s="346">
        <v>91</v>
      </c>
      <c r="AO115" s="373"/>
      <c r="AP115" s="348" t="s">
        <v>430</v>
      </c>
      <c r="AQ115" s="348" t="s">
        <v>430</v>
      </c>
      <c r="AR115" s="348" t="s">
        <v>430</v>
      </c>
      <c r="AS115" s="348">
        <v>14.34</v>
      </c>
      <c r="AT115" s="348">
        <v>17.190000000000001</v>
      </c>
      <c r="AU115" s="351"/>
      <c r="AV115" s="346" t="s">
        <v>430</v>
      </c>
      <c r="AW115" s="346" t="s">
        <v>430</v>
      </c>
      <c r="AX115" s="346" t="s">
        <v>430</v>
      </c>
      <c r="AY115" s="346">
        <v>27</v>
      </c>
      <c r="AZ115" s="346">
        <v>57</v>
      </c>
      <c r="BA115" s="374"/>
      <c r="BB115" s="348">
        <v>16.1997017565246</v>
      </c>
      <c r="BC115" s="348">
        <v>0.99965099782135902</v>
      </c>
      <c r="BD115" s="348">
        <v>7.3093597550973596E-2</v>
      </c>
      <c r="BE115" s="375">
        <v>-4.2800152873774297E-2</v>
      </c>
      <c r="BF115" s="374"/>
      <c r="BG115" s="372">
        <v>5.0099999999999999E-2</v>
      </c>
      <c r="BH115" s="373"/>
      <c r="BI115" s="348">
        <v>69.165999999999997</v>
      </c>
      <c r="BJ115" s="348">
        <v>28.280799999999999</v>
      </c>
      <c r="BK115" s="348">
        <v>2.4154300000000002</v>
      </c>
      <c r="BL115" s="348">
        <v>0.13777</v>
      </c>
      <c r="BM115" s="373"/>
      <c r="BN115" s="372" t="s">
        <v>5350</v>
      </c>
      <c r="BO115" s="372" t="s">
        <v>5351</v>
      </c>
      <c r="BP115" s="372" t="s">
        <v>5352</v>
      </c>
      <c r="BQ115" s="372" t="s">
        <v>5353</v>
      </c>
      <c r="BR115" s="372" t="s">
        <v>5354</v>
      </c>
      <c r="BS115" s="373"/>
      <c r="BT115" s="354" t="s">
        <v>555</v>
      </c>
    </row>
    <row r="116" spans="1:72" s="428" customFormat="1" x14ac:dyDescent="0.25">
      <c r="A116" s="345" t="s">
        <v>6106</v>
      </c>
      <c r="B116" s="373"/>
      <c r="C116" s="719">
        <v>45996</v>
      </c>
      <c r="D116" s="373"/>
      <c r="E116" s="346">
        <v>286.62099999999998</v>
      </c>
      <c r="F116" s="373"/>
      <c r="G116" s="347">
        <v>237.56309999999999</v>
      </c>
      <c r="H116" s="374"/>
      <c r="I116" s="348">
        <v>-1.3774</v>
      </c>
      <c r="J116" s="348">
        <v>0.4839</v>
      </c>
      <c r="K116" s="348">
        <v>6.4080000000000004</v>
      </c>
      <c r="L116" s="348">
        <v>-8.0922000000000001</v>
      </c>
      <c r="M116" s="348">
        <v>-9.9835999999999991</v>
      </c>
      <c r="N116" s="350" t="s">
        <v>430</v>
      </c>
      <c r="O116" s="348" t="s">
        <v>430</v>
      </c>
      <c r="P116" s="348" t="s">
        <v>430</v>
      </c>
      <c r="Q116" s="348" t="s">
        <v>430</v>
      </c>
      <c r="R116" s="348" t="s">
        <v>430</v>
      </c>
      <c r="S116" s="348">
        <v>6.0225</v>
      </c>
      <c r="T116" s="348">
        <v>1.8502000000000001</v>
      </c>
      <c r="U116" s="348">
        <v>4.2057000000000002</v>
      </c>
      <c r="V116" s="348" t="s">
        <v>430</v>
      </c>
      <c r="W116" s="348">
        <v>9.4055</v>
      </c>
      <c r="X116" s="348">
        <v>33.200499999999998</v>
      </c>
      <c r="Y116" s="374"/>
      <c r="Z116" s="346">
        <v>225</v>
      </c>
      <c r="AA116" s="346">
        <v>85</v>
      </c>
      <c r="AB116" s="346">
        <v>30</v>
      </c>
      <c r="AC116" s="346">
        <v>254</v>
      </c>
      <c r="AD116" s="346">
        <v>234</v>
      </c>
      <c r="AE116" s="346" t="s">
        <v>430</v>
      </c>
      <c r="AF116" s="346" t="s">
        <v>430</v>
      </c>
      <c r="AG116" s="346" t="s">
        <v>430</v>
      </c>
      <c r="AH116" s="346" t="s">
        <v>430</v>
      </c>
      <c r="AI116" s="346" t="s">
        <v>430</v>
      </c>
      <c r="AJ116" s="346">
        <v>52</v>
      </c>
      <c r="AK116" s="346">
        <v>256</v>
      </c>
      <c r="AL116" s="346">
        <v>77</v>
      </c>
      <c r="AM116" s="346" t="s">
        <v>430</v>
      </c>
      <c r="AN116" s="346">
        <v>18</v>
      </c>
      <c r="AO116" s="373"/>
      <c r="AP116" s="348" t="s">
        <v>430</v>
      </c>
      <c r="AQ116" s="348" t="s">
        <v>430</v>
      </c>
      <c r="AR116" s="348" t="s">
        <v>430</v>
      </c>
      <c r="AS116" s="348" t="s">
        <v>430</v>
      </c>
      <c r="AT116" s="348" t="s">
        <v>430</v>
      </c>
      <c r="AU116" s="351"/>
      <c r="AV116" s="346" t="s">
        <v>430</v>
      </c>
      <c r="AW116" s="346" t="s">
        <v>430</v>
      </c>
      <c r="AX116" s="346" t="s">
        <v>430</v>
      </c>
      <c r="AY116" s="346" t="s">
        <v>430</v>
      </c>
      <c r="AZ116" s="346" t="s">
        <v>430</v>
      </c>
      <c r="BA116" s="374"/>
      <c r="BB116" s="348">
        <v>79.505471848555302</v>
      </c>
      <c r="BC116" s="348">
        <v>0</v>
      </c>
      <c r="BD116" s="348">
        <v>2.6603131625107902E-2</v>
      </c>
      <c r="BE116" s="375" t="s">
        <v>430</v>
      </c>
      <c r="BF116" s="374"/>
      <c r="BG116" s="372" t="s">
        <v>430</v>
      </c>
      <c r="BH116" s="373"/>
      <c r="BI116" s="348" t="s">
        <v>430</v>
      </c>
      <c r="BJ116" s="348" t="s">
        <v>430</v>
      </c>
      <c r="BK116" s="348" t="s">
        <v>430</v>
      </c>
      <c r="BL116" s="348" t="s">
        <v>430</v>
      </c>
      <c r="BM116" s="373"/>
      <c r="BN116" s="372" t="s">
        <v>6107</v>
      </c>
      <c r="BO116" s="372" t="s">
        <v>6108</v>
      </c>
      <c r="BP116" s="372" t="s">
        <v>430</v>
      </c>
      <c r="BQ116" s="372" t="s">
        <v>430</v>
      </c>
      <c r="BR116" s="372" t="s">
        <v>430</v>
      </c>
      <c r="BS116" s="373"/>
      <c r="BT116" s="354" t="s">
        <v>555</v>
      </c>
    </row>
    <row r="117" spans="1:72" s="428" customFormat="1" x14ac:dyDescent="0.25">
      <c r="A117" s="345" t="s">
        <v>6109</v>
      </c>
      <c r="B117" s="373"/>
      <c r="C117" s="719">
        <v>45723</v>
      </c>
      <c r="D117" s="373"/>
      <c r="E117" s="346">
        <v>294.35000000000002</v>
      </c>
      <c r="F117" s="373"/>
      <c r="G117" s="347">
        <v>54.916200000000003</v>
      </c>
      <c r="H117" s="374"/>
      <c r="I117" s="348">
        <v>-1.2223999999999999</v>
      </c>
      <c r="J117" s="348">
        <v>1.1964999999999999</v>
      </c>
      <c r="K117" s="348">
        <v>3.2502</v>
      </c>
      <c r="L117" s="348">
        <v>-1.9077</v>
      </c>
      <c r="M117" s="348">
        <v>18.848199999999999</v>
      </c>
      <c r="N117" s="350">
        <v>27.8034</v>
      </c>
      <c r="O117" s="348" t="s">
        <v>430</v>
      </c>
      <c r="P117" s="348" t="s">
        <v>430</v>
      </c>
      <c r="Q117" s="348" t="s">
        <v>430</v>
      </c>
      <c r="R117" s="348" t="s">
        <v>430</v>
      </c>
      <c r="S117" s="348">
        <v>0.43819999999999998</v>
      </c>
      <c r="T117" s="348">
        <v>28.711600000000001</v>
      </c>
      <c r="U117" s="348">
        <v>17.610399999999998</v>
      </c>
      <c r="V117" s="348">
        <v>32.188400000000001</v>
      </c>
      <c r="W117" s="348">
        <v>2.9504000000000001</v>
      </c>
      <c r="X117" s="348">
        <v>48.531199999999998</v>
      </c>
      <c r="Y117" s="374"/>
      <c r="Z117" s="346">
        <v>222</v>
      </c>
      <c r="AA117" s="346">
        <v>31</v>
      </c>
      <c r="AB117" s="346">
        <v>73</v>
      </c>
      <c r="AC117" s="346">
        <v>221</v>
      </c>
      <c r="AD117" s="346">
        <v>11</v>
      </c>
      <c r="AE117" s="346">
        <v>24</v>
      </c>
      <c r="AF117" s="346" t="s">
        <v>430</v>
      </c>
      <c r="AG117" s="346" t="s">
        <v>430</v>
      </c>
      <c r="AH117" s="346" t="s">
        <v>430</v>
      </c>
      <c r="AI117" s="346" t="s">
        <v>430</v>
      </c>
      <c r="AJ117" s="346">
        <v>217</v>
      </c>
      <c r="AK117" s="346">
        <v>23</v>
      </c>
      <c r="AL117" s="346">
        <v>10</v>
      </c>
      <c r="AM117" s="346">
        <v>20</v>
      </c>
      <c r="AN117" s="346">
        <v>53</v>
      </c>
      <c r="AO117" s="373"/>
      <c r="AP117" s="348" t="s">
        <v>430</v>
      </c>
      <c r="AQ117" s="348" t="s">
        <v>430</v>
      </c>
      <c r="AR117" s="348" t="s">
        <v>430</v>
      </c>
      <c r="AS117" s="348" t="s">
        <v>430</v>
      </c>
      <c r="AT117" s="348">
        <v>28.71</v>
      </c>
      <c r="AU117" s="351"/>
      <c r="AV117" s="346" t="s">
        <v>430</v>
      </c>
      <c r="AW117" s="346" t="s">
        <v>430</v>
      </c>
      <c r="AX117" s="346" t="s">
        <v>430</v>
      </c>
      <c r="AY117" s="346" t="s">
        <v>430</v>
      </c>
      <c r="AZ117" s="346">
        <v>14</v>
      </c>
      <c r="BA117" s="374"/>
      <c r="BB117" s="348">
        <v>27.177646868061998</v>
      </c>
      <c r="BC117" s="348">
        <v>0.99965552188123197</v>
      </c>
      <c r="BD117" s="348">
        <v>0.104769100567007</v>
      </c>
      <c r="BE117" s="375">
        <v>-3.74319838768606E-2</v>
      </c>
      <c r="BF117" s="374"/>
      <c r="BG117" s="372">
        <v>5.5300000000000002E-2</v>
      </c>
      <c r="BH117" s="373"/>
      <c r="BI117" s="348">
        <v>38.803600000000003</v>
      </c>
      <c r="BJ117" s="348">
        <v>30.919899999999998</v>
      </c>
      <c r="BK117" s="348">
        <v>30.141400000000001</v>
      </c>
      <c r="BL117" s="348">
        <v>0.1351</v>
      </c>
      <c r="BM117" s="373"/>
      <c r="BN117" s="372" t="s">
        <v>6110</v>
      </c>
      <c r="BO117" s="372" t="s">
        <v>6012</v>
      </c>
      <c r="BP117" s="372" t="s">
        <v>430</v>
      </c>
      <c r="BQ117" s="372" t="s">
        <v>430</v>
      </c>
      <c r="BR117" s="372" t="s">
        <v>430</v>
      </c>
      <c r="BS117" s="373"/>
      <c r="BT117" s="354" t="s">
        <v>555</v>
      </c>
    </row>
    <row r="118" spans="1:72" s="428" customFormat="1" x14ac:dyDescent="0.25">
      <c r="A118" s="345" t="s">
        <v>6111</v>
      </c>
      <c r="B118" s="373"/>
      <c r="C118" s="719">
        <v>44334</v>
      </c>
      <c r="D118" s="373"/>
      <c r="E118" s="346">
        <v>231.965</v>
      </c>
      <c r="F118" s="373"/>
      <c r="G118" s="347">
        <v>171.53899999999999</v>
      </c>
      <c r="H118" s="374"/>
      <c r="I118" s="348">
        <v>0.72940000000000005</v>
      </c>
      <c r="J118" s="348">
        <v>1.4701</v>
      </c>
      <c r="K118" s="348">
        <v>1.4340999999999999</v>
      </c>
      <c r="L118" s="348">
        <v>6.7880000000000003</v>
      </c>
      <c r="M118" s="348">
        <v>12.6022</v>
      </c>
      <c r="N118" s="350">
        <v>15.546799999999999</v>
      </c>
      <c r="O118" s="348">
        <v>8.9859000000000009</v>
      </c>
      <c r="P118" s="348">
        <v>21.447399999999998</v>
      </c>
      <c r="Q118" s="348">
        <v>13.9534</v>
      </c>
      <c r="R118" s="348" t="s">
        <v>430</v>
      </c>
      <c r="S118" s="348">
        <v>3.7035</v>
      </c>
      <c r="T118" s="348">
        <v>17.9269</v>
      </c>
      <c r="U118" s="348">
        <v>14.568099999999999</v>
      </c>
      <c r="V118" s="348">
        <v>18.590599999999998</v>
      </c>
      <c r="W118" s="348">
        <v>-0.27300000000000002</v>
      </c>
      <c r="X118" s="348">
        <v>14.7805</v>
      </c>
      <c r="Y118" s="374"/>
      <c r="Z118" s="346">
        <v>2</v>
      </c>
      <c r="AA118" s="346">
        <v>24</v>
      </c>
      <c r="AB118" s="346">
        <v>143</v>
      </c>
      <c r="AC118" s="346">
        <v>30</v>
      </c>
      <c r="AD118" s="346">
        <v>29</v>
      </c>
      <c r="AE118" s="346">
        <v>40</v>
      </c>
      <c r="AF118" s="346">
        <v>29</v>
      </c>
      <c r="AG118" s="346">
        <v>25</v>
      </c>
      <c r="AH118" s="346">
        <v>16</v>
      </c>
      <c r="AI118" s="346" t="s">
        <v>430</v>
      </c>
      <c r="AJ118" s="346">
        <v>99</v>
      </c>
      <c r="AK118" s="346">
        <v>86</v>
      </c>
      <c r="AL118" s="346">
        <v>14</v>
      </c>
      <c r="AM118" s="346">
        <v>27</v>
      </c>
      <c r="AN118" s="346">
        <v>156</v>
      </c>
      <c r="AO118" s="373"/>
      <c r="AP118" s="348" t="s">
        <v>430</v>
      </c>
      <c r="AQ118" s="348" t="s">
        <v>430</v>
      </c>
      <c r="AR118" s="348">
        <v>18.989999999999998</v>
      </c>
      <c r="AS118" s="348">
        <v>16.5</v>
      </c>
      <c r="AT118" s="348">
        <v>25.03</v>
      </c>
      <c r="AU118" s="351"/>
      <c r="AV118" s="346" t="s">
        <v>430</v>
      </c>
      <c r="AW118" s="346" t="s">
        <v>430</v>
      </c>
      <c r="AX118" s="346">
        <v>8</v>
      </c>
      <c r="AY118" s="346">
        <v>17</v>
      </c>
      <c r="AZ118" s="346">
        <v>33</v>
      </c>
      <c r="BA118" s="374"/>
      <c r="BB118" s="348">
        <v>14.7657677322273</v>
      </c>
      <c r="BC118" s="348">
        <v>0.99916472544388102</v>
      </c>
      <c r="BD118" s="348">
        <v>8.1293759548659694E-2</v>
      </c>
      <c r="BE118" s="375">
        <v>-1.1362280321189199E-2</v>
      </c>
      <c r="BF118" s="374"/>
      <c r="BG118" s="372">
        <v>3.56E-2</v>
      </c>
      <c r="BH118" s="373"/>
      <c r="BI118" s="348">
        <v>48.927100000000003</v>
      </c>
      <c r="BJ118" s="348">
        <v>49.207999999999998</v>
      </c>
      <c r="BK118" s="348">
        <v>1.6937199999999999</v>
      </c>
      <c r="BL118" s="348">
        <v>0.17118</v>
      </c>
      <c r="BM118" s="373"/>
      <c r="BN118" s="372" t="s">
        <v>6112</v>
      </c>
      <c r="BO118" s="372" t="s">
        <v>6113</v>
      </c>
      <c r="BP118" s="372" t="s">
        <v>5181</v>
      </c>
      <c r="BQ118" s="372" t="s">
        <v>430</v>
      </c>
      <c r="BR118" s="372" t="s">
        <v>430</v>
      </c>
      <c r="BS118" s="373"/>
      <c r="BT118" s="354" t="s">
        <v>555</v>
      </c>
    </row>
    <row r="119" spans="1:72" s="428" customFormat="1" x14ac:dyDescent="0.25">
      <c r="A119" s="345" t="s">
        <v>6114</v>
      </c>
      <c r="B119" s="373"/>
      <c r="C119" s="719">
        <v>44573</v>
      </c>
      <c r="D119" s="373"/>
      <c r="E119" s="346">
        <v>228.55099999999999</v>
      </c>
      <c r="F119" s="373"/>
      <c r="G119" s="347">
        <v>29.9496</v>
      </c>
      <c r="H119" s="374"/>
      <c r="I119" s="348">
        <v>-0.40210000000000001</v>
      </c>
      <c r="J119" s="348">
        <v>-1.4278</v>
      </c>
      <c r="K119" s="348">
        <v>4.6717000000000004</v>
      </c>
      <c r="L119" s="348">
        <v>8.3630999999999993</v>
      </c>
      <c r="M119" s="348">
        <v>3.3849999999999998</v>
      </c>
      <c r="N119" s="350">
        <v>14.9633</v>
      </c>
      <c r="O119" s="348">
        <v>6.4103000000000003</v>
      </c>
      <c r="P119" s="348">
        <v>24.197199999999999</v>
      </c>
      <c r="Q119" s="348" t="s">
        <v>430</v>
      </c>
      <c r="R119" s="348" t="s">
        <v>430</v>
      </c>
      <c r="S119" s="348">
        <v>9.6672999999999991</v>
      </c>
      <c r="T119" s="348">
        <v>22.436699999999998</v>
      </c>
      <c r="U119" s="348">
        <v>3.3767999999999998</v>
      </c>
      <c r="V119" s="348">
        <v>9.7577999999999996</v>
      </c>
      <c r="W119" s="348">
        <v>0.62660000000000005</v>
      </c>
      <c r="X119" s="348">
        <v>22.6266</v>
      </c>
      <c r="Y119" s="374"/>
      <c r="Z119" s="346">
        <v>126</v>
      </c>
      <c r="AA119" s="346">
        <v>258</v>
      </c>
      <c r="AB119" s="346">
        <v>40</v>
      </c>
      <c r="AC119" s="346">
        <v>12</v>
      </c>
      <c r="AD119" s="346">
        <v>96</v>
      </c>
      <c r="AE119" s="346">
        <v>47</v>
      </c>
      <c r="AF119" s="346">
        <v>43</v>
      </c>
      <c r="AG119" s="346">
        <v>17</v>
      </c>
      <c r="AH119" s="346" t="s">
        <v>430</v>
      </c>
      <c r="AI119" s="346" t="s">
        <v>430</v>
      </c>
      <c r="AJ119" s="346">
        <v>18</v>
      </c>
      <c r="AK119" s="346">
        <v>45</v>
      </c>
      <c r="AL119" s="346">
        <v>97</v>
      </c>
      <c r="AM119" s="346">
        <v>80</v>
      </c>
      <c r="AN119" s="346">
        <v>123</v>
      </c>
      <c r="AO119" s="373"/>
      <c r="AP119" s="348" t="s">
        <v>430</v>
      </c>
      <c r="AQ119" s="348" t="s">
        <v>430</v>
      </c>
      <c r="AR119" s="348" t="s">
        <v>430</v>
      </c>
      <c r="AS119" s="348">
        <v>16.440000000000001</v>
      </c>
      <c r="AT119" s="348">
        <v>17.989999999999998</v>
      </c>
      <c r="AU119" s="351"/>
      <c r="AV119" s="346" t="s">
        <v>430</v>
      </c>
      <c r="AW119" s="346" t="s">
        <v>430</v>
      </c>
      <c r="AX119" s="346" t="s">
        <v>430</v>
      </c>
      <c r="AY119" s="346">
        <v>19</v>
      </c>
      <c r="AZ119" s="346">
        <v>49</v>
      </c>
      <c r="BA119" s="374"/>
      <c r="BB119" s="348">
        <v>18.415040672488299</v>
      </c>
      <c r="BC119" s="348">
        <v>0.99951589569406096</v>
      </c>
      <c r="BD119" s="348">
        <v>7.83898487036849E-2</v>
      </c>
      <c r="BE119" s="375">
        <v>-1.7409483110448799E-2</v>
      </c>
      <c r="BF119" s="374"/>
      <c r="BG119" s="372">
        <v>5.5300000000000002E-2</v>
      </c>
      <c r="BH119" s="373"/>
      <c r="BI119" s="348">
        <v>74.889499999999998</v>
      </c>
      <c r="BJ119" s="348">
        <v>23.091200000000001</v>
      </c>
      <c r="BK119" s="348">
        <v>1.58856</v>
      </c>
      <c r="BL119" s="348">
        <v>0.43074000000000001</v>
      </c>
      <c r="BM119" s="373"/>
      <c r="BN119" s="372" t="s">
        <v>6115</v>
      </c>
      <c r="BO119" s="372" t="s">
        <v>5069</v>
      </c>
      <c r="BP119" s="372" t="s">
        <v>6028</v>
      </c>
      <c r="BQ119" s="372" t="s">
        <v>6116</v>
      </c>
      <c r="BR119" s="372" t="s">
        <v>430</v>
      </c>
      <c r="BS119" s="373"/>
      <c r="BT119" s="354" t="s">
        <v>555</v>
      </c>
    </row>
    <row r="120" spans="1:72" s="428" customFormat="1" x14ac:dyDescent="0.25">
      <c r="A120" s="345" t="s">
        <v>6117</v>
      </c>
      <c r="B120" s="373"/>
      <c r="C120" s="719">
        <v>44553</v>
      </c>
      <c r="D120" s="373"/>
      <c r="E120" s="346">
        <v>218.8</v>
      </c>
      <c r="F120" s="373"/>
      <c r="G120" s="347">
        <v>254.01920000000001</v>
      </c>
      <c r="H120" s="374"/>
      <c r="I120" s="348">
        <v>-0.48220000000000002</v>
      </c>
      <c r="J120" s="348">
        <v>-0.58209999999999995</v>
      </c>
      <c r="K120" s="348">
        <v>0.50939999999999996</v>
      </c>
      <c r="L120" s="348">
        <v>1.3922000000000001</v>
      </c>
      <c r="M120" s="348">
        <v>-3.5680999999999998</v>
      </c>
      <c r="N120" s="350">
        <v>-1.4783999999999999</v>
      </c>
      <c r="O120" s="348">
        <v>-0.77659999999999996</v>
      </c>
      <c r="P120" s="348">
        <v>8.9146000000000001</v>
      </c>
      <c r="Q120" s="348" t="s">
        <v>430</v>
      </c>
      <c r="R120" s="348" t="s">
        <v>430</v>
      </c>
      <c r="S120" s="348">
        <v>1.2323999999999999</v>
      </c>
      <c r="T120" s="348">
        <v>8.7126000000000001</v>
      </c>
      <c r="U120" s="348">
        <v>-6.9786000000000001</v>
      </c>
      <c r="V120" s="348">
        <v>-1.0943000000000001</v>
      </c>
      <c r="W120" s="348">
        <v>-1.1005</v>
      </c>
      <c r="X120" s="348">
        <v>8.8622999999999994</v>
      </c>
      <c r="Y120" s="374"/>
      <c r="Z120" s="346">
        <v>157</v>
      </c>
      <c r="AA120" s="346">
        <v>198</v>
      </c>
      <c r="AB120" s="346">
        <v>192</v>
      </c>
      <c r="AC120" s="346">
        <v>178</v>
      </c>
      <c r="AD120" s="346">
        <v>166</v>
      </c>
      <c r="AE120" s="346">
        <v>165</v>
      </c>
      <c r="AF120" s="346">
        <v>102</v>
      </c>
      <c r="AG120" s="346">
        <v>101</v>
      </c>
      <c r="AH120" s="346" t="s">
        <v>430</v>
      </c>
      <c r="AI120" s="346" t="s">
        <v>430</v>
      </c>
      <c r="AJ120" s="346">
        <v>179</v>
      </c>
      <c r="AK120" s="346">
        <v>181</v>
      </c>
      <c r="AL120" s="346">
        <v>196</v>
      </c>
      <c r="AM120" s="346">
        <v>171</v>
      </c>
      <c r="AN120" s="346">
        <v>199</v>
      </c>
      <c r="AO120" s="373"/>
      <c r="AP120" s="348" t="s">
        <v>430</v>
      </c>
      <c r="AQ120" s="348" t="s">
        <v>430</v>
      </c>
      <c r="AR120" s="348" t="s">
        <v>430</v>
      </c>
      <c r="AS120" s="348">
        <v>2.79</v>
      </c>
      <c r="AT120" s="348">
        <v>-3.31</v>
      </c>
      <c r="AU120" s="351"/>
      <c r="AV120" s="346" t="s">
        <v>430</v>
      </c>
      <c r="AW120" s="346" t="s">
        <v>430</v>
      </c>
      <c r="AX120" s="346" t="s">
        <v>430</v>
      </c>
      <c r="AY120" s="346">
        <v>103</v>
      </c>
      <c r="AZ120" s="346">
        <v>169</v>
      </c>
      <c r="BA120" s="374"/>
      <c r="BB120" s="348">
        <v>12.8853086075699</v>
      </c>
      <c r="BC120" s="348">
        <v>0.99870464388657298</v>
      </c>
      <c r="BD120" s="348">
        <v>2.0998912744779E-2</v>
      </c>
      <c r="BE120" s="375">
        <v>-3.6888337341927598E-3</v>
      </c>
      <c r="BF120" s="374"/>
      <c r="BG120" s="372">
        <v>6.8900000000000003E-2</v>
      </c>
      <c r="BH120" s="373"/>
      <c r="BI120" s="348">
        <v>97.497100000000003</v>
      </c>
      <c r="BJ120" s="348">
        <v>1.3440099999999999</v>
      </c>
      <c r="BK120" s="348" t="s">
        <v>430</v>
      </c>
      <c r="BL120" s="348">
        <v>1.15889</v>
      </c>
      <c r="BM120" s="373"/>
      <c r="BN120" s="372" t="s">
        <v>6118</v>
      </c>
      <c r="BO120" s="372" t="s">
        <v>6119</v>
      </c>
      <c r="BP120" s="372" t="s">
        <v>6120</v>
      </c>
      <c r="BQ120" s="372" t="s">
        <v>6121</v>
      </c>
      <c r="BR120" s="372" t="s">
        <v>4827</v>
      </c>
      <c r="BS120" s="373"/>
      <c r="BT120" s="354" t="s">
        <v>555</v>
      </c>
    </row>
    <row r="121" spans="1:72" s="428" customFormat="1" x14ac:dyDescent="0.25">
      <c r="A121" s="345" t="s">
        <v>6122</v>
      </c>
      <c r="B121" s="373"/>
      <c r="C121" s="719">
        <v>44890</v>
      </c>
      <c r="D121" s="373"/>
      <c r="E121" s="346">
        <v>218.101</v>
      </c>
      <c r="F121" s="373"/>
      <c r="G121" s="347">
        <v>33.410800000000002</v>
      </c>
      <c r="H121" s="374"/>
      <c r="I121" s="348">
        <v>-0.78779999999999994</v>
      </c>
      <c r="J121" s="348">
        <v>7.3999999999999996E-2</v>
      </c>
      <c r="K121" s="348">
        <v>2.7486999999999999</v>
      </c>
      <c r="L121" s="348">
        <v>3.0179999999999998</v>
      </c>
      <c r="M121" s="348">
        <v>4.4645999999999999</v>
      </c>
      <c r="N121" s="350">
        <v>13.765700000000001</v>
      </c>
      <c r="O121" s="348">
        <v>11.805999999999999</v>
      </c>
      <c r="P121" s="348">
        <v>19.6249</v>
      </c>
      <c r="Q121" s="348" t="s">
        <v>430</v>
      </c>
      <c r="R121" s="348" t="s">
        <v>430</v>
      </c>
      <c r="S121" s="348">
        <v>3.2509999999999999</v>
      </c>
      <c r="T121" s="348">
        <v>21.320900000000002</v>
      </c>
      <c r="U121" s="348">
        <v>2.6701000000000001</v>
      </c>
      <c r="V121" s="348">
        <v>11.7254</v>
      </c>
      <c r="W121" s="348">
        <v>-0.35820000000000002</v>
      </c>
      <c r="X121" s="348">
        <v>19.610700000000001</v>
      </c>
      <c r="Y121" s="374"/>
      <c r="Z121" s="346">
        <v>196</v>
      </c>
      <c r="AA121" s="346">
        <v>114</v>
      </c>
      <c r="AB121" s="346">
        <v>77</v>
      </c>
      <c r="AC121" s="346">
        <v>105</v>
      </c>
      <c r="AD121" s="346">
        <v>85</v>
      </c>
      <c r="AE121" s="346">
        <v>51</v>
      </c>
      <c r="AF121" s="346">
        <v>21</v>
      </c>
      <c r="AG121" s="346">
        <v>37</v>
      </c>
      <c r="AH121" s="346" t="s">
        <v>430</v>
      </c>
      <c r="AI121" s="346" t="s">
        <v>430</v>
      </c>
      <c r="AJ121" s="346">
        <v>123</v>
      </c>
      <c r="AK121" s="346">
        <v>57</v>
      </c>
      <c r="AL121" s="346">
        <v>104</v>
      </c>
      <c r="AM121" s="346">
        <v>64</v>
      </c>
      <c r="AN121" s="346">
        <v>160</v>
      </c>
      <c r="AO121" s="373"/>
      <c r="AP121" s="348" t="s">
        <v>430</v>
      </c>
      <c r="AQ121" s="348" t="s">
        <v>430</v>
      </c>
      <c r="AR121" s="348" t="s">
        <v>430</v>
      </c>
      <c r="AS121" s="348">
        <v>15.52</v>
      </c>
      <c r="AT121" s="348">
        <v>11.98</v>
      </c>
      <c r="AU121" s="351"/>
      <c r="AV121" s="346" t="s">
        <v>430</v>
      </c>
      <c r="AW121" s="346" t="s">
        <v>430</v>
      </c>
      <c r="AX121" s="346" t="s">
        <v>430</v>
      </c>
      <c r="AY121" s="346">
        <v>22</v>
      </c>
      <c r="AZ121" s="346">
        <v>79</v>
      </c>
      <c r="BA121" s="374"/>
      <c r="BB121" s="348">
        <v>15.6047140825096</v>
      </c>
      <c r="BC121" s="348">
        <v>0.99958155161463202</v>
      </c>
      <c r="BD121" s="348">
        <v>7.1776282964539195E-2</v>
      </c>
      <c r="BE121" s="375">
        <v>-1.9483855445235499E-2</v>
      </c>
      <c r="BF121" s="374"/>
      <c r="BG121" s="372">
        <v>5.11E-2</v>
      </c>
      <c r="BH121" s="373"/>
      <c r="BI121" s="348">
        <v>70.119399999999999</v>
      </c>
      <c r="BJ121" s="348">
        <v>24.223299999999998</v>
      </c>
      <c r="BK121" s="348">
        <v>5.4352099999999997</v>
      </c>
      <c r="BL121" s="348">
        <v>0.22209000000000001</v>
      </c>
      <c r="BM121" s="373"/>
      <c r="BN121" s="372" t="s">
        <v>6123</v>
      </c>
      <c r="BO121" s="372" t="s">
        <v>6124</v>
      </c>
      <c r="BP121" s="372" t="s">
        <v>5088</v>
      </c>
      <c r="BQ121" s="372" t="s">
        <v>2602</v>
      </c>
      <c r="BR121" s="372" t="s">
        <v>5238</v>
      </c>
      <c r="BS121" s="373"/>
      <c r="BT121" s="354" t="s">
        <v>555</v>
      </c>
    </row>
    <row r="122" spans="1:72" s="428" customFormat="1" x14ac:dyDescent="0.25">
      <c r="A122" s="345" t="s">
        <v>6125</v>
      </c>
      <c r="B122" s="373"/>
      <c r="C122" s="719">
        <v>44778</v>
      </c>
      <c r="D122" s="373"/>
      <c r="E122" s="346">
        <v>168.77099999999999</v>
      </c>
      <c r="F122" s="373"/>
      <c r="G122" s="347">
        <v>76.073599999999999</v>
      </c>
      <c r="H122" s="374"/>
      <c r="I122" s="348">
        <v>-0.18410000000000001</v>
      </c>
      <c r="J122" s="348">
        <v>0.2286</v>
      </c>
      <c r="K122" s="348">
        <v>2.6067</v>
      </c>
      <c r="L122" s="348">
        <v>3.6657000000000002</v>
      </c>
      <c r="M122" s="348">
        <v>7.2294</v>
      </c>
      <c r="N122" s="350">
        <v>11.9871</v>
      </c>
      <c r="O122" s="348">
        <v>0.3453</v>
      </c>
      <c r="P122" s="348">
        <v>19.681000000000001</v>
      </c>
      <c r="Q122" s="348" t="s">
        <v>430</v>
      </c>
      <c r="R122" s="348" t="s">
        <v>430</v>
      </c>
      <c r="S122" s="348">
        <v>4.0850999999999997</v>
      </c>
      <c r="T122" s="348">
        <v>23.650700000000001</v>
      </c>
      <c r="U122" s="348">
        <v>7.8654000000000002</v>
      </c>
      <c r="V122" s="348">
        <v>10.3291</v>
      </c>
      <c r="W122" s="348">
        <v>1.0439000000000001</v>
      </c>
      <c r="X122" s="348">
        <v>15.9101</v>
      </c>
      <c r="Y122" s="374"/>
      <c r="Z122" s="346">
        <v>82</v>
      </c>
      <c r="AA122" s="346">
        <v>106</v>
      </c>
      <c r="AB122" s="346">
        <v>101</v>
      </c>
      <c r="AC122" s="346">
        <v>95</v>
      </c>
      <c r="AD122" s="346">
        <v>65</v>
      </c>
      <c r="AE122" s="346">
        <v>66</v>
      </c>
      <c r="AF122" s="346">
        <v>81</v>
      </c>
      <c r="AG122" s="346">
        <v>36</v>
      </c>
      <c r="AH122" s="346" t="s">
        <v>430</v>
      </c>
      <c r="AI122" s="346" t="s">
        <v>430</v>
      </c>
      <c r="AJ122" s="346">
        <v>85</v>
      </c>
      <c r="AK122" s="346">
        <v>36</v>
      </c>
      <c r="AL122" s="346">
        <v>43</v>
      </c>
      <c r="AM122" s="346">
        <v>75</v>
      </c>
      <c r="AN122" s="346">
        <v>113</v>
      </c>
      <c r="AO122" s="373"/>
      <c r="AP122" s="348" t="s">
        <v>430</v>
      </c>
      <c r="AQ122" s="348" t="s">
        <v>430</v>
      </c>
      <c r="AR122" s="348" t="s">
        <v>430</v>
      </c>
      <c r="AS122" s="348">
        <v>11.13</v>
      </c>
      <c r="AT122" s="348">
        <v>17.07</v>
      </c>
      <c r="AU122" s="351"/>
      <c r="AV122" s="346" t="s">
        <v>430</v>
      </c>
      <c r="AW122" s="346" t="s">
        <v>430</v>
      </c>
      <c r="AX122" s="346" t="s">
        <v>430</v>
      </c>
      <c r="AY122" s="346">
        <v>43</v>
      </c>
      <c r="AZ122" s="346">
        <v>58</v>
      </c>
      <c r="BA122" s="374"/>
      <c r="BB122" s="348">
        <v>19.318760095978899</v>
      </c>
      <c r="BC122" s="348">
        <v>0.99985182543676299</v>
      </c>
      <c r="BD122" s="348">
        <v>5.9030763089021401E-2</v>
      </c>
      <c r="BE122" s="375">
        <v>-2.0334752027428401E-2</v>
      </c>
      <c r="BF122" s="374"/>
      <c r="BG122" s="372">
        <v>7.1099999999999997E-2</v>
      </c>
      <c r="BH122" s="373"/>
      <c r="BI122" s="348">
        <v>86.499399999999994</v>
      </c>
      <c r="BJ122" s="348">
        <v>13.259</v>
      </c>
      <c r="BK122" s="348" t="s">
        <v>430</v>
      </c>
      <c r="BL122" s="348">
        <v>0.24160000000000001</v>
      </c>
      <c r="BM122" s="373"/>
      <c r="BN122" s="372" t="s">
        <v>4585</v>
      </c>
      <c r="BO122" s="372" t="s">
        <v>4759</v>
      </c>
      <c r="BP122" s="372" t="s">
        <v>4760</v>
      </c>
      <c r="BQ122" s="372" t="s">
        <v>4531</v>
      </c>
      <c r="BR122" s="372" t="s">
        <v>4880</v>
      </c>
      <c r="BS122" s="373"/>
      <c r="BT122" s="354" t="s">
        <v>555</v>
      </c>
    </row>
    <row r="123" spans="1:72" s="428" customFormat="1" ht="11" x14ac:dyDescent="0.3">
      <c r="A123" s="841" t="s">
        <v>6126</v>
      </c>
      <c r="B123" s="842"/>
      <c r="C123" s="843">
        <v>44589</v>
      </c>
      <c r="D123" s="842"/>
      <c r="E123" s="844">
        <v>211.04599999999999</v>
      </c>
      <c r="F123" s="842"/>
      <c r="G123" s="845">
        <v>18.765799999999999</v>
      </c>
      <c r="H123" s="847"/>
      <c r="I123" s="846">
        <v>-0.1027</v>
      </c>
      <c r="J123" s="846">
        <v>0.32929999999999998</v>
      </c>
      <c r="K123" s="846">
        <v>2.4121999999999999</v>
      </c>
      <c r="L123" s="846">
        <v>3.6349</v>
      </c>
      <c r="M123" s="846">
        <v>9.7056000000000004</v>
      </c>
      <c r="N123" s="848">
        <v>14.998200000000001</v>
      </c>
      <c r="O123" s="846">
        <v>5.6052</v>
      </c>
      <c r="P123" s="846">
        <v>18.945599999999999</v>
      </c>
      <c r="Q123" s="846" t="s">
        <v>430</v>
      </c>
      <c r="R123" s="846" t="s">
        <v>430</v>
      </c>
      <c r="S123" s="846">
        <v>4.5255999999999998</v>
      </c>
      <c r="T123" s="846">
        <v>22.770199999999999</v>
      </c>
      <c r="U123" s="846">
        <v>6.7645</v>
      </c>
      <c r="V123" s="846">
        <v>15.634</v>
      </c>
      <c r="W123" s="846">
        <v>1.4313</v>
      </c>
      <c r="X123" s="846">
        <v>19.569500000000001</v>
      </c>
      <c r="Y123" s="847"/>
      <c r="Z123" s="844">
        <v>58</v>
      </c>
      <c r="AA123" s="844">
        <v>90</v>
      </c>
      <c r="AB123" s="844">
        <v>116</v>
      </c>
      <c r="AC123" s="844">
        <v>99</v>
      </c>
      <c r="AD123" s="844">
        <v>40</v>
      </c>
      <c r="AE123" s="844">
        <v>46</v>
      </c>
      <c r="AF123" s="844">
        <v>46</v>
      </c>
      <c r="AG123" s="844">
        <v>39</v>
      </c>
      <c r="AH123" s="844" t="s">
        <v>430</v>
      </c>
      <c r="AI123" s="844" t="s">
        <v>430</v>
      </c>
      <c r="AJ123" s="844">
        <v>66</v>
      </c>
      <c r="AK123" s="844">
        <v>42</v>
      </c>
      <c r="AL123" s="844">
        <v>49</v>
      </c>
      <c r="AM123" s="844">
        <v>35</v>
      </c>
      <c r="AN123" s="844">
        <v>93</v>
      </c>
      <c r="AO123" s="842"/>
      <c r="AP123" s="846" t="s">
        <v>430</v>
      </c>
      <c r="AQ123" s="846" t="s">
        <v>430</v>
      </c>
      <c r="AR123" s="846" t="s">
        <v>430</v>
      </c>
      <c r="AS123" s="846">
        <v>13.51</v>
      </c>
      <c r="AT123" s="846">
        <v>18.55</v>
      </c>
      <c r="AU123" s="849"/>
      <c r="AV123" s="844" t="s">
        <v>430</v>
      </c>
      <c r="AW123" s="844" t="s">
        <v>430</v>
      </c>
      <c r="AX123" s="844" t="s">
        <v>430</v>
      </c>
      <c r="AY123" s="844">
        <v>29</v>
      </c>
      <c r="AZ123" s="844">
        <v>47</v>
      </c>
      <c r="BA123" s="847"/>
      <c r="BB123" s="846">
        <v>17.047124242413702</v>
      </c>
      <c r="BC123" s="846">
        <v>0.99957564543988398</v>
      </c>
      <c r="BD123" s="846">
        <v>7.0235123555812407E-2</v>
      </c>
      <c r="BE123" s="852">
        <v>-1.51326134428702E-2</v>
      </c>
      <c r="BF123" s="847"/>
      <c r="BG123" s="855">
        <v>0.1734</v>
      </c>
      <c r="BH123" s="842"/>
      <c r="BI123" s="846">
        <v>13.222200000000001</v>
      </c>
      <c r="BJ123" s="846">
        <v>86.606999999999999</v>
      </c>
      <c r="BK123" s="846" t="s">
        <v>430</v>
      </c>
      <c r="BL123" s="846">
        <v>0.17080000000000001</v>
      </c>
      <c r="BM123" s="842"/>
      <c r="BN123" s="855" t="s">
        <v>6127</v>
      </c>
      <c r="BO123" s="855" t="s">
        <v>6128</v>
      </c>
      <c r="BP123" s="855" t="s">
        <v>2660</v>
      </c>
      <c r="BQ123" s="855" t="s">
        <v>6129</v>
      </c>
      <c r="BR123" s="855" t="s">
        <v>4709</v>
      </c>
      <c r="BS123" s="842"/>
      <c r="BT123" s="856" t="s">
        <v>555</v>
      </c>
    </row>
    <row r="124" spans="1:72" s="428" customFormat="1" x14ac:dyDescent="0.25">
      <c r="A124" s="345" t="s">
        <v>6130</v>
      </c>
      <c r="B124" s="373"/>
      <c r="C124" s="719">
        <v>41732</v>
      </c>
      <c r="D124" s="373"/>
      <c r="E124" s="346">
        <v>195.149</v>
      </c>
      <c r="F124" s="373"/>
      <c r="G124" s="347">
        <v>133.00049999999999</v>
      </c>
      <c r="H124" s="374"/>
      <c r="I124" s="348">
        <v>-0.39300000000000002</v>
      </c>
      <c r="J124" s="348">
        <v>-1.2169000000000001</v>
      </c>
      <c r="K124" s="348">
        <v>0.36020000000000002</v>
      </c>
      <c r="L124" s="348">
        <v>4.4169</v>
      </c>
      <c r="M124" s="348">
        <v>3.8119000000000001</v>
      </c>
      <c r="N124" s="350">
        <v>-1.5723</v>
      </c>
      <c r="O124" s="348">
        <v>0.30880000000000002</v>
      </c>
      <c r="P124" s="348">
        <v>13.5846</v>
      </c>
      <c r="Q124" s="348">
        <v>13.054</v>
      </c>
      <c r="R124" s="348">
        <v>12.756399999999999</v>
      </c>
      <c r="S124" s="348">
        <v>3.9036</v>
      </c>
      <c r="T124" s="348">
        <v>15.905900000000001</v>
      </c>
      <c r="U124" s="348">
        <v>-2.5066999999999999</v>
      </c>
      <c r="V124" s="348">
        <v>-0.69950000000000001</v>
      </c>
      <c r="W124" s="348">
        <v>-1.2914000000000001</v>
      </c>
      <c r="X124" s="348">
        <v>13.8184</v>
      </c>
      <c r="Y124" s="374"/>
      <c r="Z124" s="346">
        <v>118</v>
      </c>
      <c r="AA124" s="346">
        <v>252</v>
      </c>
      <c r="AB124" s="346">
        <v>212</v>
      </c>
      <c r="AC124" s="346">
        <v>71</v>
      </c>
      <c r="AD124" s="346">
        <v>94</v>
      </c>
      <c r="AE124" s="346">
        <v>181</v>
      </c>
      <c r="AF124" s="346">
        <v>83</v>
      </c>
      <c r="AG124" s="346">
        <v>59</v>
      </c>
      <c r="AH124" s="346">
        <v>25</v>
      </c>
      <c r="AI124" s="346">
        <v>11</v>
      </c>
      <c r="AJ124" s="346">
        <v>95</v>
      </c>
      <c r="AK124" s="346">
        <v>101</v>
      </c>
      <c r="AL124" s="346">
        <v>141</v>
      </c>
      <c r="AM124" s="346">
        <v>166</v>
      </c>
      <c r="AN124" s="346">
        <v>220</v>
      </c>
      <c r="AO124" s="373"/>
      <c r="AP124" s="348">
        <v>13.29</v>
      </c>
      <c r="AQ124" s="348">
        <v>13.8</v>
      </c>
      <c r="AR124" s="348">
        <v>11.52</v>
      </c>
      <c r="AS124" s="348">
        <v>6.46</v>
      </c>
      <c r="AT124" s="348">
        <v>4.43</v>
      </c>
      <c r="AU124" s="351"/>
      <c r="AV124" s="346">
        <v>11</v>
      </c>
      <c r="AW124" s="346">
        <v>19</v>
      </c>
      <c r="AX124" s="346">
        <v>27</v>
      </c>
      <c r="AY124" s="346">
        <v>67</v>
      </c>
      <c r="AZ124" s="346">
        <v>112</v>
      </c>
      <c r="BA124" s="374"/>
      <c r="BB124" s="348">
        <v>15.042208856622</v>
      </c>
      <c r="BC124" s="348">
        <v>0.99828270274252195</v>
      </c>
      <c r="BD124" s="348">
        <v>4.4224325105524397E-2</v>
      </c>
      <c r="BE124" s="375">
        <v>-2.9637506252784801E-2</v>
      </c>
      <c r="BF124" s="374"/>
      <c r="BG124" s="372">
        <v>0.12379999999999999</v>
      </c>
      <c r="BH124" s="373"/>
      <c r="BI124" s="348">
        <v>88.234399999999994</v>
      </c>
      <c r="BJ124" s="348">
        <v>11.378500000000001</v>
      </c>
      <c r="BK124" s="348" t="s">
        <v>430</v>
      </c>
      <c r="BL124" s="348">
        <v>0.3871</v>
      </c>
      <c r="BM124" s="373"/>
      <c r="BN124" s="372" t="s">
        <v>6131</v>
      </c>
      <c r="BO124" s="372" t="s">
        <v>6132</v>
      </c>
      <c r="BP124" s="372" t="s">
        <v>6133</v>
      </c>
      <c r="BQ124" s="372" t="s">
        <v>6134</v>
      </c>
      <c r="BR124" s="372" t="s">
        <v>6135</v>
      </c>
      <c r="BS124" s="373"/>
      <c r="BT124" s="354" t="s">
        <v>555</v>
      </c>
    </row>
    <row r="125" spans="1:72" s="428" customFormat="1" x14ac:dyDescent="0.25">
      <c r="A125" s="345" t="s">
        <v>6136</v>
      </c>
      <c r="B125" s="373"/>
      <c r="C125" s="719">
        <v>45310</v>
      </c>
      <c r="D125" s="373"/>
      <c r="E125" s="346">
        <v>195.74700000000001</v>
      </c>
      <c r="F125" s="373"/>
      <c r="G125" s="347">
        <v>248.1103</v>
      </c>
      <c r="H125" s="374"/>
      <c r="I125" s="348">
        <v>-0.48199999999999998</v>
      </c>
      <c r="J125" s="348">
        <v>-0.58209999999999995</v>
      </c>
      <c r="K125" s="348">
        <v>0.50890000000000002</v>
      </c>
      <c r="L125" s="348">
        <v>1.3667</v>
      </c>
      <c r="M125" s="348">
        <v>-3.6002999999999998</v>
      </c>
      <c r="N125" s="350">
        <v>-1.5250999999999999</v>
      </c>
      <c r="O125" s="348">
        <v>-0.79969999999999997</v>
      </c>
      <c r="P125" s="348" t="s">
        <v>430</v>
      </c>
      <c r="Q125" s="348" t="s">
        <v>430</v>
      </c>
      <c r="R125" s="348" t="s">
        <v>430</v>
      </c>
      <c r="S125" s="348">
        <v>1.2194</v>
      </c>
      <c r="T125" s="348">
        <v>8.6732999999999993</v>
      </c>
      <c r="U125" s="348">
        <v>-7.0167000000000002</v>
      </c>
      <c r="V125" s="348">
        <v>-1.1657999999999999</v>
      </c>
      <c r="W125" s="348">
        <v>-1.1012</v>
      </c>
      <c r="X125" s="348">
        <v>5.4214000000000002</v>
      </c>
      <c r="Y125" s="374"/>
      <c r="Z125" s="346">
        <v>155</v>
      </c>
      <c r="AA125" s="346">
        <v>198</v>
      </c>
      <c r="AB125" s="346">
        <v>194</v>
      </c>
      <c r="AC125" s="346">
        <v>193</v>
      </c>
      <c r="AD125" s="346">
        <v>177</v>
      </c>
      <c r="AE125" s="346">
        <v>174</v>
      </c>
      <c r="AF125" s="346">
        <v>108</v>
      </c>
      <c r="AG125" s="346" t="s">
        <v>430</v>
      </c>
      <c r="AH125" s="346" t="s">
        <v>430</v>
      </c>
      <c r="AI125" s="346" t="s">
        <v>430</v>
      </c>
      <c r="AJ125" s="346">
        <v>189</v>
      </c>
      <c r="AK125" s="346">
        <v>191</v>
      </c>
      <c r="AL125" s="346">
        <v>204</v>
      </c>
      <c r="AM125" s="346">
        <v>183</v>
      </c>
      <c r="AN125" s="346">
        <v>201</v>
      </c>
      <c r="AO125" s="373"/>
      <c r="AP125" s="348" t="s">
        <v>430</v>
      </c>
      <c r="AQ125" s="348" t="s">
        <v>430</v>
      </c>
      <c r="AR125" s="348" t="s">
        <v>430</v>
      </c>
      <c r="AS125" s="348" t="s">
        <v>430</v>
      </c>
      <c r="AT125" s="348">
        <v>-3.38</v>
      </c>
      <c r="AU125" s="351"/>
      <c r="AV125" s="346" t="s">
        <v>430</v>
      </c>
      <c r="AW125" s="346" t="s">
        <v>430</v>
      </c>
      <c r="AX125" s="346" t="s">
        <v>430</v>
      </c>
      <c r="AY125" s="346" t="s">
        <v>430</v>
      </c>
      <c r="AZ125" s="346">
        <v>179</v>
      </c>
      <c r="BA125" s="374"/>
      <c r="BB125" s="348">
        <v>12.342301347026501</v>
      </c>
      <c r="BC125" s="348">
        <v>0.99937356264105903</v>
      </c>
      <c r="BD125" s="348">
        <v>-9.6035510207050599E-4</v>
      </c>
      <c r="BE125" s="375">
        <v>-6.9193809955710797E-3</v>
      </c>
      <c r="BF125" s="374"/>
      <c r="BG125" s="372">
        <v>3.6499999999999998E-2</v>
      </c>
      <c r="BH125" s="373"/>
      <c r="BI125" s="348">
        <v>98.217399999999998</v>
      </c>
      <c r="BJ125" s="348">
        <v>1.3539399999999999</v>
      </c>
      <c r="BK125" s="348" t="s">
        <v>430</v>
      </c>
      <c r="BL125" s="348">
        <v>0.42865999999999999</v>
      </c>
      <c r="BM125" s="373"/>
      <c r="BN125" s="372" t="s">
        <v>4379</v>
      </c>
      <c r="BO125" s="372" t="s">
        <v>754</v>
      </c>
      <c r="BP125" s="372" t="s">
        <v>2499</v>
      </c>
      <c r="BQ125" s="372" t="s">
        <v>4382</v>
      </c>
      <c r="BR125" s="372" t="s">
        <v>4502</v>
      </c>
      <c r="BS125" s="373"/>
      <c r="BT125" s="354" t="s">
        <v>555</v>
      </c>
    </row>
    <row r="126" spans="1:72" s="428" customFormat="1" x14ac:dyDescent="0.25">
      <c r="A126" s="345" t="s">
        <v>6137</v>
      </c>
      <c r="B126" s="373"/>
      <c r="C126" s="719">
        <v>40450</v>
      </c>
      <c r="D126" s="373"/>
      <c r="E126" s="346">
        <v>185.93</v>
      </c>
      <c r="F126" s="373"/>
      <c r="G126" s="347">
        <v>955.75829999999996</v>
      </c>
      <c r="H126" s="374"/>
      <c r="I126" s="348">
        <v>-0.54930000000000001</v>
      </c>
      <c r="J126" s="348">
        <v>-1.1976</v>
      </c>
      <c r="K126" s="348">
        <v>-0.68759999999999999</v>
      </c>
      <c r="L126" s="348">
        <v>-2.4638</v>
      </c>
      <c r="M126" s="348">
        <v>-2.7917999999999998</v>
      </c>
      <c r="N126" s="350">
        <v>3.1118999999999999</v>
      </c>
      <c r="O126" s="348">
        <v>-0.58160000000000001</v>
      </c>
      <c r="P126" s="348">
        <v>15.6408</v>
      </c>
      <c r="Q126" s="348">
        <v>15.1173</v>
      </c>
      <c r="R126" s="348">
        <v>12.5899</v>
      </c>
      <c r="S126" s="348">
        <v>-1.4467000000000001</v>
      </c>
      <c r="T126" s="348">
        <v>8.2407000000000004</v>
      </c>
      <c r="U126" s="348">
        <v>-3.6267</v>
      </c>
      <c r="V126" s="348">
        <v>2.7376</v>
      </c>
      <c r="W126" s="348">
        <v>-1.8129999999999999</v>
      </c>
      <c r="X126" s="348">
        <v>6.0841000000000003</v>
      </c>
      <c r="Y126" s="374"/>
      <c r="Z126" s="346">
        <v>169</v>
      </c>
      <c r="AA126" s="346">
        <v>247</v>
      </c>
      <c r="AB126" s="346">
        <v>252</v>
      </c>
      <c r="AC126" s="346">
        <v>224</v>
      </c>
      <c r="AD126" s="346">
        <v>158</v>
      </c>
      <c r="AE126" s="346">
        <v>133</v>
      </c>
      <c r="AF126" s="346">
        <v>94</v>
      </c>
      <c r="AG126" s="346">
        <v>53</v>
      </c>
      <c r="AH126" s="346">
        <v>14</v>
      </c>
      <c r="AI126" s="346">
        <v>12</v>
      </c>
      <c r="AJ126" s="346">
        <v>253</v>
      </c>
      <c r="AK126" s="346">
        <v>196</v>
      </c>
      <c r="AL126" s="346">
        <v>171</v>
      </c>
      <c r="AM126" s="346">
        <v>138</v>
      </c>
      <c r="AN126" s="346">
        <v>263</v>
      </c>
      <c r="AO126" s="373"/>
      <c r="AP126" s="348">
        <v>14.57</v>
      </c>
      <c r="AQ126" s="348">
        <v>16.14</v>
      </c>
      <c r="AR126" s="348">
        <v>12.87</v>
      </c>
      <c r="AS126" s="348">
        <v>5.3</v>
      </c>
      <c r="AT126" s="348">
        <v>-1.2</v>
      </c>
      <c r="AU126" s="351"/>
      <c r="AV126" s="346">
        <v>9</v>
      </c>
      <c r="AW126" s="346">
        <v>17</v>
      </c>
      <c r="AX126" s="346">
        <v>25</v>
      </c>
      <c r="AY126" s="346">
        <v>80</v>
      </c>
      <c r="AZ126" s="346">
        <v>162</v>
      </c>
      <c r="BA126" s="374"/>
      <c r="BB126" s="348">
        <v>16.621908926673601</v>
      </c>
      <c r="BC126" s="348">
        <v>0.99611801300201797</v>
      </c>
      <c r="BD126" s="348">
        <v>5.02579794933894E-2</v>
      </c>
      <c r="BE126" s="375">
        <v>-7.9302726993417796E-2</v>
      </c>
      <c r="BF126" s="374"/>
      <c r="BG126" s="372">
        <v>0.1628</v>
      </c>
      <c r="BH126" s="373"/>
      <c r="BI126" s="348">
        <v>88.327500000000001</v>
      </c>
      <c r="BJ126" s="348">
        <v>11.2209</v>
      </c>
      <c r="BK126" s="348" t="s">
        <v>430</v>
      </c>
      <c r="BL126" s="348">
        <v>0.4516</v>
      </c>
      <c r="BM126" s="373"/>
      <c r="BN126" s="372" t="s">
        <v>6138</v>
      </c>
      <c r="BO126" s="372" t="s">
        <v>6139</v>
      </c>
      <c r="BP126" s="372" t="s">
        <v>6140</v>
      </c>
      <c r="BQ126" s="372" t="s">
        <v>6141</v>
      </c>
      <c r="BR126" s="372" t="s">
        <v>6142</v>
      </c>
      <c r="BS126" s="373"/>
      <c r="BT126" s="354" t="s">
        <v>555</v>
      </c>
    </row>
    <row r="127" spans="1:72" s="428" customFormat="1" x14ac:dyDescent="0.25">
      <c r="A127" s="345" t="s">
        <v>6143</v>
      </c>
      <c r="B127" s="373"/>
      <c r="C127" s="719">
        <v>45786</v>
      </c>
      <c r="D127" s="373"/>
      <c r="E127" s="346">
        <v>184.923</v>
      </c>
      <c r="F127" s="373"/>
      <c r="G127" s="347">
        <v>333.37349999999998</v>
      </c>
      <c r="H127" s="374"/>
      <c r="I127" s="348">
        <v>-0.26150000000000001</v>
      </c>
      <c r="J127" s="348">
        <v>-0.41220000000000001</v>
      </c>
      <c r="K127" s="348">
        <v>0.4854</v>
      </c>
      <c r="L127" s="348">
        <v>0.80649999999999999</v>
      </c>
      <c r="M127" s="348">
        <v>4.24E-2</v>
      </c>
      <c r="N127" s="350">
        <v>5.8280000000000003</v>
      </c>
      <c r="O127" s="348" t="s">
        <v>430</v>
      </c>
      <c r="P127" s="348" t="s">
        <v>430</v>
      </c>
      <c r="Q127" s="348" t="s">
        <v>430</v>
      </c>
      <c r="R127" s="348" t="s">
        <v>430</v>
      </c>
      <c r="S127" s="348">
        <v>2.2168999999999999</v>
      </c>
      <c r="T127" s="348">
        <v>11.982799999999999</v>
      </c>
      <c r="U127" s="348">
        <v>-0.5675</v>
      </c>
      <c r="V127" s="348">
        <v>5.1455000000000002</v>
      </c>
      <c r="W127" s="348">
        <v>-1.1459999999999999</v>
      </c>
      <c r="X127" s="348">
        <v>9.1209000000000007</v>
      </c>
      <c r="Y127" s="374"/>
      <c r="Z127" s="346">
        <v>90</v>
      </c>
      <c r="AA127" s="346">
        <v>173</v>
      </c>
      <c r="AB127" s="346">
        <v>200</v>
      </c>
      <c r="AC127" s="346">
        <v>204</v>
      </c>
      <c r="AD127" s="346">
        <v>126</v>
      </c>
      <c r="AE127" s="346">
        <v>116</v>
      </c>
      <c r="AF127" s="346" t="s">
        <v>430</v>
      </c>
      <c r="AG127" s="346" t="s">
        <v>430</v>
      </c>
      <c r="AH127" s="346" t="s">
        <v>430</v>
      </c>
      <c r="AI127" s="346" t="s">
        <v>430</v>
      </c>
      <c r="AJ127" s="346">
        <v>146</v>
      </c>
      <c r="AK127" s="346">
        <v>146</v>
      </c>
      <c r="AL127" s="346">
        <v>129</v>
      </c>
      <c r="AM127" s="346">
        <v>125</v>
      </c>
      <c r="AN127" s="346">
        <v>211</v>
      </c>
      <c r="AO127" s="373"/>
      <c r="AP127" s="348" t="s">
        <v>430</v>
      </c>
      <c r="AQ127" s="348" t="s">
        <v>430</v>
      </c>
      <c r="AR127" s="348" t="s">
        <v>430</v>
      </c>
      <c r="AS127" s="348" t="s">
        <v>430</v>
      </c>
      <c r="AT127" s="348">
        <v>4.12</v>
      </c>
      <c r="AU127" s="351"/>
      <c r="AV127" s="346" t="s">
        <v>430</v>
      </c>
      <c r="AW127" s="346" t="s">
        <v>430</v>
      </c>
      <c r="AX127" s="346" t="s">
        <v>430</v>
      </c>
      <c r="AY127" s="346" t="s">
        <v>430</v>
      </c>
      <c r="AZ127" s="346">
        <v>120</v>
      </c>
      <c r="BA127" s="374"/>
      <c r="BB127" s="348">
        <v>12.8034427227088</v>
      </c>
      <c r="BC127" s="348">
        <v>0.99812414348357603</v>
      </c>
      <c r="BD127" s="348">
        <v>6.3616413411183301E-3</v>
      </c>
      <c r="BE127" s="375">
        <v>-2.7027682535012001E-2</v>
      </c>
      <c r="BF127" s="374"/>
      <c r="BG127" s="372">
        <v>0.26950000000000002</v>
      </c>
      <c r="BH127" s="373"/>
      <c r="BI127" s="348">
        <v>96.177499999999995</v>
      </c>
      <c r="BJ127" s="348">
        <v>3.6617700000000002</v>
      </c>
      <c r="BK127" s="348" t="s">
        <v>430</v>
      </c>
      <c r="BL127" s="348">
        <v>0.16073000000000001</v>
      </c>
      <c r="BM127" s="373"/>
      <c r="BN127" s="372" t="s">
        <v>4668</v>
      </c>
      <c r="BO127" s="372" t="s">
        <v>4669</v>
      </c>
      <c r="BP127" s="372" t="s">
        <v>4670</v>
      </c>
      <c r="BQ127" s="372" t="s">
        <v>4896</v>
      </c>
      <c r="BR127" s="372" t="s">
        <v>4672</v>
      </c>
      <c r="BS127" s="373"/>
      <c r="BT127" s="354" t="s">
        <v>555</v>
      </c>
    </row>
    <row r="128" spans="1:72" s="428" customFormat="1" x14ac:dyDescent="0.25">
      <c r="A128" s="345" t="s">
        <v>6144</v>
      </c>
      <c r="B128" s="373"/>
      <c r="C128" s="719">
        <v>45483</v>
      </c>
      <c r="D128" s="373"/>
      <c r="E128" s="346">
        <v>180.357</v>
      </c>
      <c r="F128" s="373"/>
      <c r="G128" s="347">
        <v>33.490400000000001</v>
      </c>
      <c r="H128" s="374"/>
      <c r="I128" s="348">
        <v>-1.1599999999999999E-2</v>
      </c>
      <c r="J128" s="348">
        <v>-1.3234999999999999</v>
      </c>
      <c r="K128" s="348">
        <v>4.5339999999999998</v>
      </c>
      <c r="L128" s="348">
        <v>7.3423999999999996</v>
      </c>
      <c r="M128" s="348">
        <v>8.1323000000000008</v>
      </c>
      <c r="N128" s="350">
        <v>10.9468</v>
      </c>
      <c r="O128" s="348">
        <v>-0.86170000000000002</v>
      </c>
      <c r="P128" s="348" t="s">
        <v>430</v>
      </c>
      <c r="Q128" s="348" t="s">
        <v>430</v>
      </c>
      <c r="R128" s="348" t="s">
        <v>430</v>
      </c>
      <c r="S128" s="348">
        <v>7.3562000000000003</v>
      </c>
      <c r="T128" s="348">
        <v>26.895099999999999</v>
      </c>
      <c r="U128" s="348">
        <v>5.9936999999999996</v>
      </c>
      <c r="V128" s="348">
        <v>8.9640000000000004</v>
      </c>
      <c r="W128" s="348">
        <v>2.0503999999999998</v>
      </c>
      <c r="X128" s="348">
        <v>0.46450000000000002</v>
      </c>
      <c r="Y128" s="374"/>
      <c r="Z128" s="346">
        <v>36</v>
      </c>
      <c r="AA128" s="346">
        <v>254</v>
      </c>
      <c r="AB128" s="346">
        <v>42</v>
      </c>
      <c r="AC128" s="346">
        <v>24</v>
      </c>
      <c r="AD128" s="346">
        <v>45</v>
      </c>
      <c r="AE128" s="346">
        <v>75</v>
      </c>
      <c r="AF128" s="346">
        <v>114</v>
      </c>
      <c r="AG128" s="346" t="s">
        <v>430</v>
      </c>
      <c r="AH128" s="346" t="s">
        <v>430</v>
      </c>
      <c r="AI128" s="346" t="s">
        <v>430</v>
      </c>
      <c r="AJ128" s="346">
        <v>29</v>
      </c>
      <c r="AK128" s="346">
        <v>24</v>
      </c>
      <c r="AL128" s="346">
        <v>59</v>
      </c>
      <c r="AM128" s="346">
        <v>83</v>
      </c>
      <c r="AN128" s="346">
        <v>73</v>
      </c>
      <c r="AO128" s="373"/>
      <c r="AP128" s="348" t="s">
        <v>430</v>
      </c>
      <c r="AQ128" s="348" t="s">
        <v>430</v>
      </c>
      <c r="AR128" s="348" t="s">
        <v>430</v>
      </c>
      <c r="AS128" s="348" t="s">
        <v>430</v>
      </c>
      <c r="AT128" s="348">
        <v>20.14</v>
      </c>
      <c r="AU128" s="351"/>
      <c r="AV128" s="346" t="s">
        <v>430</v>
      </c>
      <c r="AW128" s="346" t="s">
        <v>430</v>
      </c>
      <c r="AX128" s="346" t="s">
        <v>430</v>
      </c>
      <c r="AY128" s="346" t="s">
        <v>430</v>
      </c>
      <c r="AZ128" s="346">
        <v>42</v>
      </c>
      <c r="BA128" s="374"/>
      <c r="BB128" s="348">
        <v>19.350676261690101</v>
      </c>
      <c r="BC128" s="348">
        <v>1.00015893886514</v>
      </c>
      <c r="BD128" s="348">
        <v>-1.52681312170726E-2</v>
      </c>
      <c r="BE128" s="375">
        <v>-3.7608936978751201E-2</v>
      </c>
      <c r="BF128" s="374"/>
      <c r="BG128" s="372">
        <v>3.6900000000000002E-2</v>
      </c>
      <c r="BH128" s="373"/>
      <c r="BI128" s="348">
        <v>44.581099999999999</v>
      </c>
      <c r="BJ128" s="348">
        <v>30.8565</v>
      </c>
      <c r="BK128" s="348">
        <v>24.384699999999999</v>
      </c>
      <c r="BL128" s="348">
        <v>0.1777</v>
      </c>
      <c r="BM128" s="373"/>
      <c r="BN128" s="372" t="s">
        <v>6145</v>
      </c>
      <c r="BO128" s="372" t="s">
        <v>6146</v>
      </c>
      <c r="BP128" s="372" t="s">
        <v>6086</v>
      </c>
      <c r="BQ128" s="372" t="s">
        <v>6087</v>
      </c>
      <c r="BR128" s="372" t="s">
        <v>6088</v>
      </c>
      <c r="BS128" s="373"/>
      <c r="BT128" s="354" t="s">
        <v>555</v>
      </c>
    </row>
    <row r="129" spans="1:72" s="428" customFormat="1" x14ac:dyDescent="0.25">
      <c r="A129" s="345" t="s">
        <v>6147</v>
      </c>
      <c r="B129" s="373"/>
      <c r="C129" s="719">
        <v>42538</v>
      </c>
      <c r="D129" s="373"/>
      <c r="E129" s="346">
        <v>175.50899999999999</v>
      </c>
      <c r="F129" s="373"/>
      <c r="G129" s="347">
        <v>13.530900000000001</v>
      </c>
      <c r="H129" s="374"/>
      <c r="I129" s="348">
        <v>-0.66069999999999995</v>
      </c>
      <c r="J129" s="348">
        <v>-0.67020000000000002</v>
      </c>
      <c r="K129" s="348">
        <v>-0.3821</v>
      </c>
      <c r="L129" s="348">
        <v>-2.6267</v>
      </c>
      <c r="M129" s="348">
        <v>-8.1959999999999997</v>
      </c>
      <c r="N129" s="350">
        <v>-5.9653999999999998</v>
      </c>
      <c r="O129" s="348">
        <v>-7.6699000000000002</v>
      </c>
      <c r="P129" s="348">
        <v>7.1943000000000001</v>
      </c>
      <c r="Q129" s="348">
        <v>8.1045999999999996</v>
      </c>
      <c r="R129" s="348">
        <v>13.7773</v>
      </c>
      <c r="S129" s="348">
        <v>-0.42170000000000002</v>
      </c>
      <c r="T129" s="348">
        <v>2.1577999999999999</v>
      </c>
      <c r="U129" s="348">
        <v>-10.6694</v>
      </c>
      <c r="V129" s="348">
        <v>-4.6912000000000003</v>
      </c>
      <c r="W129" s="348">
        <v>-1.5498000000000001</v>
      </c>
      <c r="X129" s="348">
        <v>13.7745</v>
      </c>
      <c r="Y129" s="374"/>
      <c r="Z129" s="346">
        <v>180</v>
      </c>
      <c r="AA129" s="346">
        <v>217</v>
      </c>
      <c r="AB129" s="346">
        <v>244</v>
      </c>
      <c r="AC129" s="346">
        <v>230</v>
      </c>
      <c r="AD129" s="346">
        <v>228</v>
      </c>
      <c r="AE129" s="346">
        <v>204</v>
      </c>
      <c r="AF129" s="346">
        <v>157</v>
      </c>
      <c r="AG129" s="346">
        <v>117</v>
      </c>
      <c r="AH129" s="346">
        <v>63</v>
      </c>
      <c r="AI129" s="346">
        <v>6</v>
      </c>
      <c r="AJ129" s="346">
        <v>247</v>
      </c>
      <c r="AK129" s="346">
        <v>247</v>
      </c>
      <c r="AL129" s="346">
        <v>231</v>
      </c>
      <c r="AM129" s="346">
        <v>207</v>
      </c>
      <c r="AN129" s="346">
        <v>241</v>
      </c>
      <c r="AO129" s="373"/>
      <c r="AP129" s="348">
        <v>12.23</v>
      </c>
      <c r="AQ129" s="348">
        <v>10.3</v>
      </c>
      <c r="AR129" s="348">
        <v>5.1100000000000003</v>
      </c>
      <c r="AS129" s="348">
        <v>-2.62</v>
      </c>
      <c r="AT129" s="348">
        <v>-10.86</v>
      </c>
      <c r="AU129" s="351"/>
      <c r="AV129" s="346">
        <v>15</v>
      </c>
      <c r="AW129" s="346">
        <v>48</v>
      </c>
      <c r="AX129" s="346">
        <v>76</v>
      </c>
      <c r="AY129" s="346">
        <v>134</v>
      </c>
      <c r="AZ129" s="346">
        <v>219</v>
      </c>
      <c r="BA129" s="374"/>
      <c r="BB129" s="348">
        <v>13.2102626403837</v>
      </c>
      <c r="BC129" s="348">
        <v>0.99817136681412799</v>
      </c>
      <c r="BD129" s="348">
        <v>1.44496909886009E-2</v>
      </c>
      <c r="BE129" s="375">
        <v>-2.8959602272634302E-2</v>
      </c>
      <c r="BF129" s="374"/>
      <c r="BG129" s="372">
        <v>0.50970000000000004</v>
      </c>
      <c r="BH129" s="373"/>
      <c r="BI129" s="348">
        <v>99.876800000000003</v>
      </c>
      <c r="BJ129" s="348" t="s">
        <v>430</v>
      </c>
      <c r="BK129" s="348" t="s">
        <v>430</v>
      </c>
      <c r="BL129" s="348">
        <v>0.1232</v>
      </c>
      <c r="BM129" s="373"/>
      <c r="BN129" s="372" t="s">
        <v>4684</v>
      </c>
      <c r="BO129" s="372" t="s">
        <v>4685</v>
      </c>
      <c r="BP129" s="372" t="s">
        <v>4686</v>
      </c>
      <c r="BQ129" s="372" t="s">
        <v>4687</v>
      </c>
      <c r="BR129" s="372" t="s">
        <v>4688</v>
      </c>
      <c r="BS129" s="373"/>
      <c r="BT129" s="354" t="s">
        <v>555</v>
      </c>
    </row>
    <row r="130" spans="1:72" s="428" customFormat="1" x14ac:dyDescent="0.25">
      <c r="A130" s="345" t="s">
        <v>6148</v>
      </c>
      <c r="B130" s="373"/>
      <c r="C130" s="719">
        <v>44553</v>
      </c>
      <c r="D130" s="373"/>
      <c r="E130" s="346">
        <v>179.18</v>
      </c>
      <c r="F130" s="373"/>
      <c r="G130" s="347">
        <v>121.97839999999999</v>
      </c>
      <c r="H130" s="374"/>
      <c r="I130" s="348" t="s">
        <v>430</v>
      </c>
      <c r="J130" s="348">
        <v>-5.7799999999999997E-2</v>
      </c>
      <c r="K130" s="348">
        <v>4.0271999999999997</v>
      </c>
      <c r="L130" s="348">
        <v>3.6579999999999999</v>
      </c>
      <c r="M130" s="348">
        <v>32.719200000000001</v>
      </c>
      <c r="N130" s="350">
        <v>50.3093</v>
      </c>
      <c r="O130" s="348">
        <v>37.572899999999997</v>
      </c>
      <c r="P130" s="348">
        <v>31.514700000000001</v>
      </c>
      <c r="Q130" s="348" t="s">
        <v>430</v>
      </c>
      <c r="R130" s="348" t="s">
        <v>430</v>
      </c>
      <c r="S130" s="348">
        <v>-0.58660000000000001</v>
      </c>
      <c r="T130" s="348">
        <v>33.8949</v>
      </c>
      <c r="U130" s="348">
        <v>41.048099999999998</v>
      </c>
      <c r="V130" s="348">
        <v>42.523299999999999</v>
      </c>
      <c r="W130" s="348">
        <v>4.2401</v>
      </c>
      <c r="X130" s="348">
        <v>14.312200000000001</v>
      </c>
      <c r="Y130" s="374"/>
      <c r="Z130" s="346" t="s">
        <v>430</v>
      </c>
      <c r="AA130" s="346">
        <v>133</v>
      </c>
      <c r="AB130" s="346">
        <v>51</v>
      </c>
      <c r="AC130" s="346">
        <v>96</v>
      </c>
      <c r="AD130" s="346">
        <v>2</v>
      </c>
      <c r="AE130" s="346">
        <v>17</v>
      </c>
      <c r="AF130" s="346">
        <v>13</v>
      </c>
      <c r="AG130" s="346">
        <v>11</v>
      </c>
      <c r="AH130" s="346" t="s">
        <v>430</v>
      </c>
      <c r="AI130" s="346" t="s">
        <v>430</v>
      </c>
      <c r="AJ130" s="346">
        <v>249</v>
      </c>
      <c r="AK130" s="346">
        <v>9</v>
      </c>
      <c r="AL130" s="346">
        <v>1</v>
      </c>
      <c r="AM130" s="346">
        <v>17</v>
      </c>
      <c r="AN130" s="346">
        <v>40</v>
      </c>
      <c r="AO130" s="373"/>
      <c r="AP130" s="348" t="s">
        <v>430</v>
      </c>
      <c r="AQ130" s="348" t="s">
        <v>430</v>
      </c>
      <c r="AR130" s="348" t="s">
        <v>430</v>
      </c>
      <c r="AS130" s="348">
        <v>38.81</v>
      </c>
      <c r="AT130" s="348">
        <v>58.13</v>
      </c>
      <c r="AU130" s="351"/>
      <c r="AV130" s="346" t="s">
        <v>430</v>
      </c>
      <c r="AW130" s="346" t="s">
        <v>430</v>
      </c>
      <c r="AX130" s="346" t="s">
        <v>430</v>
      </c>
      <c r="AY130" s="346">
        <v>10</v>
      </c>
      <c r="AZ130" s="346">
        <v>1</v>
      </c>
      <c r="BA130" s="374"/>
      <c r="BB130" s="348">
        <v>18.833447894504999</v>
      </c>
      <c r="BC130" s="348">
        <v>0</v>
      </c>
      <c r="BD130" s="348">
        <v>9.7606547999739099E-2</v>
      </c>
      <c r="BE130" s="375" t="s">
        <v>430</v>
      </c>
      <c r="BF130" s="374"/>
      <c r="BG130" s="372" t="s">
        <v>430</v>
      </c>
      <c r="BH130" s="373"/>
      <c r="BI130" s="348" t="s">
        <v>430</v>
      </c>
      <c r="BJ130" s="348" t="s">
        <v>430</v>
      </c>
      <c r="BK130" s="348" t="s">
        <v>430</v>
      </c>
      <c r="BL130" s="348" t="s">
        <v>430</v>
      </c>
      <c r="BM130" s="373"/>
      <c r="BN130" s="372" t="s">
        <v>6149</v>
      </c>
      <c r="BO130" s="372" t="s">
        <v>6150</v>
      </c>
      <c r="BP130" s="372" t="s">
        <v>6151</v>
      </c>
      <c r="BQ130" s="372" t="s">
        <v>6152</v>
      </c>
      <c r="BR130" s="372" t="s">
        <v>6153</v>
      </c>
      <c r="BS130" s="373"/>
      <c r="BT130" s="354" t="s">
        <v>555</v>
      </c>
    </row>
    <row r="131" spans="1:72" s="428" customFormat="1" x14ac:dyDescent="0.25">
      <c r="A131" s="345" t="s">
        <v>6154</v>
      </c>
      <c r="B131" s="373"/>
      <c r="C131" s="719">
        <v>44651</v>
      </c>
      <c r="D131" s="373"/>
      <c r="E131" s="346">
        <v>174.88</v>
      </c>
      <c r="F131" s="373"/>
      <c r="G131" s="347">
        <v>91.337100000000007</v>
      </c>
      <c r="H131" s="374"/>
      <c r="I131" s="348">
        <v>-0.37930000000000003</v>
      </c>
      <c r="J131" s="348">
        <v>-0.1212</v>
      </c>
      <c r="K131" s="348">
        <v>6.1210000000000004</v>
      </c>
      <c r="L131" s="348">
        <v>10.7492</v>
      </c>
      <c r="M131" s="348">
        <v>11.832000000000001</v>
      </c>
      <c r="N131" s="350">
        <v>-2.5884</v>
      </c>
      <c r="O131" s="348">
        <v>-3.1221999999999999</v>
      </c>
      <c r="P131" s="348">
        <v>12.943199999999999</v>
      </c>
      <c r="Q131" s="348" t="s">
        <v>430</v>
      </c>
      <c r="R131" s="348" t="s">
        <v>430</v>
      </c>
      <c r="S131" s="348">
        <v>14.5497</v>
      </c>
      <c r="T131" s="348">
        <v>20.958200000000001</v>
      </c>
      <c r="U131" s="348">
        <v>-6.3777999999999997</v>
      </c>
      <c r="V131" s="348">
        <v>1.5963000000000001</v>
      </c>
      <c r="W131" s="348">
        <v>2.7597</v>
      </c>
      <c r="X131" s="348">
        <v>8.4097000000000008</v>
      </c>
      <c r="Y131" s="374"/>
      <c r="Z131" s="346">
        <v>114</v>
      </c>
      <c r="AA131" s="346">
        <v>139</v>
      </c>
      <c r="AB131" s="346">
        <v>31</v>
      </c>
      <c r="AC131" s="346">
        <v>7</v>
      </c>
      <c r="AD131" s="346">
        <v>33</v>
      </c>
      <c r="AE131" s="346">
        <v>187</v>
      </c>
      <c r="AF131" s="346">
        <v>136</v>
      </c>
      <c r="AG131" s="346">
        <v>63</v>
      </c>
      <c r="AH131" s="346" t="s">
        <v>430</v>
      </c>
      <c r="AI131" s="346" t="s">
        <v>430</v>
      </c>
      <c r="AJ131" s="346">
        <v>13</v>
      </c>
      <c r="AK131" s="346">
        <v>66</v>
      </c>
      <c r="AL131" s="346">
        <v>186</v>
      </c>
      <c r="AM131" s="346">
        <v>150</v>
      </c>
      <c r="AN131" s="346">
        <v>62</v>
      </c>
      <c r="AO131" s="373"/>
      <c r="AP131" s="348" t="s">
        <v>430</v>
      </c>
      <c r="AQ131" s="348" t="s">
        <v>430</v>
      </c>
      <c r="AR131" s="348" t="s">
        <v>430</v>
      </c>
      <c r="AS131" s="348">
        <v>4.6399999999999997</v>
      </c>
      <c r="AT131" s="348">
        <v>9.7100000000000009</v>
      </c>
      <c r="AU131" s="351"/>
      <c r="AV131" s="346" t="s">
        <v>430</v>
      </c>
      <c r="AW131" s="346" t="s">
        <v>430</v>
      </c>
      <c r="AX131" s="346" t="s">
        <v>430</v>
      </c>
      <c r="AY131" s="346">
        <v>87</v>
      </c>
      <c r="AZ131" s="346">
        <v>88</v>
      </c>
      <c r="BA131" s="374"/>
      <c r="BB131" s="348">
        <v>17.644878356292999</v>
      </c>
      <c r="BC131" s="348">
        <v>0.99587445631862803</v>
      </c>
      <c r="BD131" s="348">
        <v>4.2919077076723697E-2</v>
      </c>
      <c r="BE131" s="375">
        <v>-3.7725398228373501E-2</v>
      </c>
      <c r="BF131" s="374"/>
      <c r="BG131" s="372">
        <v>0.56530000000000002</v>
      </c>
      <c r="BH131" s="373"/>
      <c r="BI131" s="348">
        <v>52.686399999999999</v>
      </c>
      <c r="BJ131" s="348">
        <v>35.4758</v>
      </c>
      <c r="BK131" s="348">
        <v>11.3683</v>
      </c>
      <c r="BL131" s="348">
        <v>0.46949999999999997</v>
      </c>
      <c r="BM131" s="373"/>
      <c r="BN131" s="372" t="s">
        <v>6155</v>
      </c>
      <c r="BO131" s="372" t="s">
        <v>6156</v>
      </c>
      <c r="BP131" s="372" t="s">
        <v>6157</v>
      </c>
      <c r="BQ131" s="372" t="s">
        <v>6158</v>
      </c>
      <c r="BR131" s="372" t="s">
        <v>4996</v>
      </c>
      <c r="BS131" s="373"/>
      <c r="BT131" s="354" t="s">
        <v>555</v>
      </c>
    </row>
    <row r="132" spans="1:72" s="428" customFormat="1" x14ac:dyDescent="0.25">
      <c r="A132" s="345" t="s">
        <v>6159</v>
      </c>
      <c r="B132" s="373"/>
      <c r="C132" s="719">
        <v>44795</v>
      </c>
      <c r="D132" s="373"/>
      <c r="E132" s="346">
        <v>162.91999999999999</v>
      </c>
      <c r="F132" s="373"/>
      <c r="G132" s="347">
        <v>112.89530000000001</v>
      </c>
      <c r="H132" s="374"/>
      <c r="I132" s="348">
        <v>-1.1696</v>
      </c>
      <c r="J132" s="348">
        <v>-4.6699999999999998E-2</v>
      </c>
      <c r="K132" s="348">
        <v>-0.39329999999999998</v>
      </c>
      <c r="L132" s="348">
        <v>-5.3316999999999997</v>
      </c>
      <c r="M132" s="348">
        <v>-11.193300000000001</v>
      </c>
      <c r="N132" s="350">
        <v>13.071999999999999</v>
      </c>
      <c r="O132" s="348">
        <v>1.0452999999999999</v>
      </c>
      <c r="P132" s="348">
        <v>24.5289</v>
      </c>
      <c r="Q132" s="348" t="s">
        <v>430</v>
      </c>
      <c r="R132" s="348" t="s">
        <v>430</v>
      </c>
      <c r="S132" s="348">
        <v>-1.3289</v>
      </c>
      <c r="T132" s="348">
        <v>6.7472000000000003</v>
      </c>
      <c r="U132" s="348">
        <v>-3.5682</v>
      </c>
      <c r="V132" s="348">
        <v>6.3517999999999999</v>
      </c>
      <c r="W132" s="348">
        <v>-1.3782000000000001</v>
      </c>
      <c r="X132" s="348">
        <v>29.0566</v>
      </c>
      <c r="Y132" s="374"/>
      <c r="Z132" s="346">
        <v>221</v>
      </c>
      <c r="AA132" s="346">
        <v>132</v>
      </c>
      <c r="AB132" s="346">
        <v>246</v>
      </c>
      <c r="AC132" s="346">
        <v>237</v>
      </c>
      <c r="AD132" s="346">
        <v>250</v>
      </c>
      <c r="AE132" s="346">
        <v>55</v>
      </c>
      <c r="AF132" s="346">
        <v>69</v>
      </c>
      <c r="AG132" s="346">
        <v>15</v>
      </c>
      <c r="AH132" s="346" t="s">
        <v>430</v>
      </c>
      <c r="AI132" s="346" t="s">
        <v>430</v>
      </c>
      <c r="AJ132" s="346">
        <v>252</v>
      </c>
      <c r="AK132" s="346">
        <v>216</v>
      </c>
      <c r="AL132" s="346">
        <v>170</v>
      </c>
      <c r="AM132" s="346">
        <v>92</v>
      </c>
      <c r="AN132" s="346">
        <v>233</v>
      </c>
      <c r="AO132" s="373"/>
      <c r="AP132" s="348" t="s">
        <v>430</v>
      </c>
      <c r="AQ132" s="348" t="s">
        <v>430</v>
      </c>
      <c r="AR132" s="348" t="s">
        <v>430</v>
      </c>
      <c r="AS132" s="348">
        <v>9.77</v>
      </c>
      <c r="AT132" s="348">
        <v>-2.81</v>
      </c>
      <c r="AU132" s="351"/>
      <c r="AV132" s="346" t="s">
        <v>430</v>
      </c>
      <c r="AW132" s="346" t="s">
        <v>430</v>
      </c>
      <c r="AX132" s="346" t="s">
        <v>430</v>
      </c>
      <c r="AY132" s="346">
        <v>49</v>
      </c>
      <c r="AZ132" s="346">
        <v>164</v>
      </c>
      <c r="BA132" s="374"/>
      <c r="BB132" s="348">
        <v>21.807344554354099</v>
      </c>
      <c r="BC132" s="348">
        <v>0</v>
      </c>
      <c r="BD132" s="348">
        <v>7.1744719133241999E-2</v>
      </c>
      <c r="BE132" s="375" t="s">
        <v>430</v>
      </c>
      <c r="BF132" s="374"/>
      <c r="BG132" s="372" t="s">
        <v>430</v>
      </c>
      <c r="BH132" s="373"/>
      <c r="BI132" s="348">
        <v>77.065600000000003</v>
      </c>
      <c r="BJ132" s="348">
        <v>18.370699999999999</v>
      </c>
      <c r="BK132" s="348">
        <v>4.4120999999999997</v>
      </c>
      <c r="BL132" s="348">
        <v>0.15160000000000001</v>
      </c>
      <c r="BM132" s="373"/>
      <c r="BN132" s="372" t="s">
        <v>6160</v>
      </c>
      <c r="BO132" s="372" t="s">
        <v>6161</v>
      </c>
      <c r="BP132" s="372" t="s">
        <v>6162</v>
      </c>
      <c r="BQ132" s="372" t="s">
        <v>6163</v>
      </c>
      <c r="BR132" s="372" t="s">
        <v>3346</v>
      </c>
      <c r="BS132" s="373"/>
      <c r="BT132" s="354" t="s">
        <v>555</v>
      </c>
    </row>
    <row r="133" spans="1:72" s="428" customFormat="1" x14ac:dyDescent="0.25">
      <c r="A133" s="345" t="s">
        <v>6164</v>
      </c>
      <c r="B133" s="373"/>
      <c r="C133" s="719">
        <v>45455</v>
      </c>
      <c r="D133" s="373"/>
      <c r="E133" s="346">
        <v>166.56</v>
      </c>
      <c r="F133" s="373"/>
      <c r="G133" s="347">
        <v>10.6295</v>
      </c>
      <c r="H133" s="374"/>
      <c r="I133" s="348">
        <v>-0.42720000000000002</v>
      </c>
      <c r="J133" s="348">
        <v>-0.43090000000000001</v>
      </c>
      <c r="K133" s="348">
        <v>0.90280000000000005</v>
      </c>
      <c r="L133" s="348">
        <v>1.8551</v>
      </c>
      <c r="M133" s="348">
        <v>-1.6233</v>
      </c>
      <c r="N133" s="350">
        <v>0.86209999999999998</v>
      </c>
      <c r="O133" s="348">
        <v>-0.51849999999999996</v>
      </c>
      <c r="P133" s="348" t="s">
        <v>430</v>
      </c>
      <c r="Q133" s="348" t="s">
        <v>430</v>
      </c>
      <c r="R133" s="348" t="s">
        <v>430</v>
      </c>
      <c r="S133" s="348">
        <v>1.7722</v>
      </c>
      <c r="T133" s="348">
        <v>11.3375</v>
      </c>
      <c r="U133" s="348">
        <v>-4.4573999999999998</v>
      </c>
      <c r="V133" s="348">
        <v>0.93920000000000003</v>
      </c>
      <c r="W133" s="348">
        <v>-0.70250000000000001</v>
      </c>
      <c r="X133" s="348">
        <v>2.8054999999999999</v>
      </c>
      <c r="Y133" s="374"/>
      <c r="Z133" s="346">
        <v>132</v>
      </c>
      <c r="AA133" s="346">
        <v>177</v>
      </c>
      <c r="AB133" s="346">
        <v>158</v>
      </c>
      <c r="AC133" s="346">
        <v>157</v>
      </c>
      <c r="AD133" s="346">
        <v>144</v>
      </c>
      <c r="AE133" s="346">
        <v>146</v>
      </c>
      <c r="AF133" s="346">
        <v>93</v>
      </c>
      <c r="AG133" s="346" t="s">
        <v>430</v>
      </c>
      <c r="AH133" s="346" t="s">
        <v>430</v>
      </c>
      <c r="AI133" s="346" t="s">
        <v>430</v>
      </c>
      <c r="AJ133" s="346">
        <v>164</v>
      </c>
      <c r="AK133" s="346">
        <v>149</v>
      </c>
      <c r="AL133" s="346">
        <v>179</v>
      </c>
      <c r="AM133" s="346">
        <v>152</v>
      </c>
      <c r="AN133" s="346">
        <v>170</v>
      </c>
      <c r="AO133" s="373"/>
      <c r="AP133" s="348" t="s">
        <v>430</v>
      </c>
      <c r="AQ133" s="348" t="s">
        <v>430</v>
      </c>
      <c r="AR133" s="348" t="s">
        <v>430</v>
      </c>
      <c r="AS133" s="348" t="s">
        <v>430</v>
      </c>
      <c r="AT133" s="348">
        <v>0.16</v>
      </c>
      <c r="AU133" s="351"/>
      <c r="AV133" s="346" t="s">
        <v>430</v>
      </c>
      <c r="AW133" s="346" t="s">
        <v>430</v>
      </c>
      <c r="AX133" s="346" t="s">
        <v>430</v>
      </c>
      <c r="AY133" s="346" t="s">
        <v>430</v>
      </c>
      <c r="AZ133" s="346">
        <v>153</v>
      </c>
      <c r="BA133" s="374"/>
      <c r="BB133" s="348">
        <v>13.5614301109857</v>
      </c>
      <c r="BC133" s="348">
        <v>0.99946117194384398</v>
      </c>
      <c r="BD133" s="348">
        <v>-1.7829558711335999E-2</v>
      </c>
      <c r="BE133" s="375">
        <v>-6.3618931351739402E-3</v>
      </c>
      <c r="BF133" s="374"/>
      <c r="BG133" s="372">
        <v>3.27E-2</v>
      </c>
      <c r="BH133" s="373"/>
      <c r="BI133" s="348">
        <v>96.126099999999994</v>
      </c>
      <c r="BJ133" s="348">
        <v>3.5453299999999999</v>
      </c>
      <c r="BK133" s="348" t="s">
        <v>430</v>
      </c>
      <c r="BL133" s="348">
        <v>0.32856999999999997</v>
      </c>
      <c r="BM133" s="373"/>
      <c r="BN133" s="372" t="s">
        <v>4592</v>
      </c>
      <c r="BO133" s="372" t="s">
        <v>4593</v>
      </c>
      <c r="BP133" s="372" t="s">
        <v>4594</v>
      </c>
      <c r="BQ133" s="372" t="s">
        <v>4595</v>
      </c>
      <c r="BR133" s="372" t="s">
        <v>4792</v>
      </c>
      <c r="BS133" s="373"/>
      <c r="BT133" s="354" t="s">
        <v>555</v>
      </c>
    </row>
    <row r="134" spans="1:72" s="428" customFormat="1" x14ac:dyDescent="0.25">
      <c r="A134" s="345" t="s">
        <v>6165</v>
      </c>
      <c r="B134" s="373"/>
      <c r="C134" s="719">
        <v>45114</v>
      </c>
      <c r="D134" s="373"/>
      <c r="E134" s="346">
        <v>176.06800000000001</v>
      </c>
      <c r="F134" s="373"/>
      <c r="G134" s="347">
        <v>32.072499999999998</v>
      </c>
      <c r="H134" s="374"/>
      <c r="I134" s="348">
        <v>-0.3226</v>
      </c>
      <c r="J134" s="348">
        <v>-1.4758</v>
      </c>
      <c r="K134" s="348">
        <v>2.6061000000000001</v>
      </c>
      <c r="L134" s="348">
        <v>4.9252000000000002</v>
      </c>
      <c r="M134" s="348">
        <v>-0.40770000000000001</v>
      </c>
      <c r="N134" s="350">
        <v>-14.2943</v>
      </c>
      <c r="O134" s="348">
        <v>-13.0678</v>
      </c>
      <c r="P134" s="348">
        <v>1.208</v>
      </c>
      <c r="Q134" s="348" t="s">
        <v>430</v>
      </c>
      <c r="R134" s="348" t="s">
        <v>430</v>
      </c>
      <c r="S134" s="348">
        <v>15.1608</v>
      </c>
      <c r="T134" s="348">
        <v>4.8922999999999996</v>
      </c>
      <c r="U134" s="348">
        <v>-19.119499999999999</v>
      </c>
      <c r="V134" s="348">
        <v>-8.1821999999999999</v>
      </c>
      <c r="W134" s="348">
        <v>-1.59</v>
      </c>
      <c r="X134" s="348">
        <v>2.6787000000000001</v>
      </c>
      <c r="Y134" s="374"/>
      <c r="Z134" s="346">
        <v>109</v>
      </c>
      <c r="AA134" s="346">
        <v>265</v>
      </c>
      <c r="AB134" s="346">
        <v>102</v>
      </c>
      <c r="AC134" s="346">
        <v>52</v>
      </c>
      <c r="AD134" s="346">
        <v>130</v>
      </c>
      <c r="AE134" s="346">
        <v>211</v>
      </c>
      <c r="AF134" s="346">
        <v>163</v>
      </c>
      <c r="AG134" s="346">
        <v>139</v>
      </c>
      <c r="AH134" s="346" t="s">
        <v>430</v>
      </c>
      <c r="AI134" s="346" t="s">
        <v>430</v>
      </c>
      <c r="AJ134" s="346">
        <v>12</v>
      </c>
      <c r="AK134" s="346">
        <v>227</v>
      </c>
      <c r="AL134" s="346">
        <v>240</v>
      </c>
      <c r="AM134" s="346">
        <v>212</v>
      </c>
      <c r="AN134" s="346">
        <v>252</v>
      </c>
      <c r="AO134" s="373"/>
      <c r="AP134" s="348" t="s">
        <v>430</v>
      </c>
      <c r="AQ134" s="348" t="s">
        <v>430</v>
      </c>
      <c r="AR134" s="348" t="s">
        <v>430</v>
      </c>
      <c r="AS134" s="348">
        <v>-8.33</v>
      </c>
      <c r="AT134" s="348">
        <v>-9.9600000000000009</v>
      </c>
      <c r="AU134" s="351"/>
      <c r="AV134" s="346" t="s">
        <v>430</v>
      </c>
      <c r="AW134" s="346" t="s">
        <v>430</v>
      </c>
      <c r="AX134" s="346" t="s">
        <v>430</v>
      </c>
      <c r="AY134" s="346">
        <v>140</v>
      </c>
      <c r="AZ134" s="346">
        <v>207</v>
      </c>
      <c r="BA134" s="374"/>
      <c r="BB134" s="348">
        <v>22.342859149118901</v>
      </c>
      <c r="BC134" s="348">
        <v>0.99803592406981501</v>
      </c>
      <c r="BD134" s="348">
        <v>-1.6356910163514099E-3</v>
      </c>
      <c r="BE134" s="375">
        <v>-1.53529729622162E-2</v>
      </c>
      <c r="BF134" s="374"/>
      <c r="BG134" s="372">
        <v>0.16880000000000001</v>
      </c>
      <c r="BH134" s="373"/>
      <c r="BI134" s="348">
        <v>87.808199999999999</v>
      </c>
      <c r="BJ134" s="348">
        <v>19.7852</v>
      </c>
      <c r="BK134" s="348" t="s">
        <v>430</v>
      </c>
      <c r="BL134" s="348">
        <v>-7.5933999999999999</v>
      </c>
      <c r="BM134" s="373"/>
      <c r="BN134" s="372" t="s">
        <v>6166</v>
      </c>
      <c r="BO134" s="372" t="s">
        <v>6167</v>
      </c>
      <c r="BP134" s="372" t="s">
        <v>430</v>
      </c>
      <c r="BQ134" s="372" t="s">
        <v>430</v>
      </c>
      <c r="BR134" s="372" t="s">
        <v>430</v>
      </c>
      <c r="BS134" s="373"/>
      <c r="BT134" s="354" t="s">
        <v>555</v>
      </c>
    </row>
    <row r="135" spans="1:72" s="428" customFormat="1" x14ac:dyDescent="0.25">
      <c r="A135" s="345" t="s">
        <v>6168</v>
      </c>
      <c r="B135" s="373"/>
      <c r="C135" s="719">
        <v>41506</v>
      </c>
      <c r="D135" s="373"/>
      <c r="E135" s="346">
        <v>159.68</v>
      </c>
      <c r="F135" s="373"/>
      <c r="G135" s="347">
        <v>28.237500000000001</v>
      </c>
      <c r="H135" s="374"/>
      <c r="I135" s="348">
        <v>-0.4274</v>
      </c>
      <c r="J135" s="348">
        <v>-0.43859999999999999</v>
      </c>
      <c r="K135" s="348">
        <v>0.86439999999999995</v>
      </c>
      <c r="L135" s="348">
        <v>1.6791</v>
      </c>
      <c r="M135" s="348">
        <v>-1.8928</v>
      </c>
      <c r="N135" s="350">
        <v>0.39250000000000002</v>
      </c>
      <c r="O135" s="348">
        <v>-0.94389999999999996</v>
      </c>
      <c r="P135" s="348">
        <v>10.239599999999999</v>
      </c>
      <c r="Q135" s="348">
        <v>9.0330999999999992</v>
      </c>
      <c r="R135" s="348">
        <v>11.9002</v>
      </c>
      <c r="S135" s="348">
        <v>1.6827000000000001</v>
      </c>
      <c r="T135" s="348">
        <v>11.0716</v>
      </c>
      <c r="U135" s="348">
        <v>-4.7671000000000001</v>
      </c>
      <c r="V135" s="348">
        <v>0.50009999999999999</v>
      </c>
      <c r="W135" s="348">
        <v>-0.73399999999999999</v>
      </c>
      <c r="X135" s="348">
        <v>13.7089</v>
      </c>
      <c r="Y135" s="374"/>
      <c r="Z135" s="346">
        <v>134</v>
      </c>
      <c r="AA135" s="346">
        <v>181</v>
      </c>
      <c r="AB135" s="346">
        <v>174</v>
      </c>
      <c r="AC135" s="346">
        <v>169</v>
      </c>
      <c r="AD135" s="346">
        <v>149</v>
      </c>
      <c r="AE135" s="346">
        <v>153</v>
      </c>
      <c r="AF135" s="346">
        <v>116</v>
      </c>
      <c r="AG135" s="346">
        <v>81</v>
      </c>
      <c r="AH135" s="346">
        <v>44</v>
      </c>
      <c r="AI135" s="346">
        <v>30</v>
      </c>
      <c r="AJ135" s="346">
        <v>168</v>
      </c>
      <c r="AK135" s="346">
        <v>153</v>
      </c>
      <c r="AL135" s="346">
        <v>183</v>
      </c>
      <c r="AM135" s="346">
        <v>156</v>
      </c>
      <c r="AN135" s="346">
        <v>174</v>
      </c>
      <c r="AO135" s="373"/>
      <c r="AP135" s="348">
        <v>11.54</v>
      </c>
      <c r="AQ135" s="348">
        <v>11.2</v>
      </c>
      <c r="AR135" s="348">
        <v>8.16</v>
      </c>
      <c r="AS135" s="348">
        <v>3.78</v>
      </c>
      <c r="AT135" s="348">
        <v>-0.36</v>
      </c>
      <c r="AU135" s="351"/>
      <c r="AV135" s="346">
        <v>17</v>
      </c>
      <c r="AW135" s="346">
        <v>29</v>
      </c>
      <c r="AX135" s="346">
        <v>45</v>
      </c>
      <c r="AY135" s="346">
        <v>91</v>
      </c>
      <c r="AZ135" s="346">
        <v>159</v>
      </c>
      <c r="BA135" s="374"/>
      <c r="BB135" s="348">
        <v>13.7038619816144</v>
      </c>
      <c r="BC135" s="348">
        <v>0.99912053193655703</v>
      </c>
      <c r="BD135" s="348">
        <v>2.7674887195644302E-2</v>
      </c>
      <c r="BE135" s="375">
        <v>-4.1837754319922801E-2</v>
      </c>
      <c r="BF135" s="374"/>
      <c r="BG135" s="372">
        <v>0.44069999999999998</v>
      </c>
      <c r="BH135" s="373"/>
      <c r="BI135" s="348">
        <v>96.078299999999999</v>
      </c>
      <c r="BJ135" s="348">
        <v>3.5468999999999999</v>
      </c>
      <c r="BK135" s="348" t="s">
        <v>430</v>
      </c>
      <c r="BL135" s="348">
        <v>0.37480000000000002</v>
      </c>
      <c r="BM135" s="373"/>
      <c r="BN135" s="372" t="s">
        <v>4790</v>
      </c>
      <c r="BO135" s="372" t="s">
        <v>4791</v>
      </c>
      <c r="BP135" s="372" t="s">
        <v>1147</v>
      </c>
      <c r="BQ135" s="372" t="s">
        <v>4562</v>
      </c>
      <c r="BR135" s="372" t="s">
        <v>4792</v>
      </c>
      <c r="BS135" s="373"/>
      <c r="BT135" s="354" t="s">
        <v>555</v>
      </c>
    </row>
    <row r="136" spans="1:72" s="428" customFormat="1" x14ac:dyDescent="0.25">
      <c r="A136" s="345" t="s">
        <v>6169</v>
      </c>
      <c r="B136" s="373"/>
      <c r="C136" s="719">
        <v>45903</v>
      </c>
      <c r="D136" s="373"/>
      <c r="E136" s="888">
        <v>159.57</v>
      </c>
      <c r="F136" s="373"/>
      <c r="G136" s="347">
        <v>16.805099999999999</v>
      </c>
      <c r="H136" s="374"/>
      <c r="I136" s="348">
        <v>-0.26469999999999999</v>
      </c>
      <c r="J136" s="348">
        <v>3.3300000000000003E-2</v>
      </c>
      <c r="K136" s="348">
        <v>1.6655</v>
      </c>
      <c r="L136" s="348">
        <v>2.1461999999999999</v>
      </c>
      <c r="M136" s="348">
        <v>2.5569999999999999</v>
      </c>
      <c r="N136" s="350" t="s">
        <v>430</v>
      </c>
      <c r="O136" s="348" t="s">
        <v>430</v>
      </c>
      <c r="P136" s="348" t="s">
        <v>430</v>
      </c>
      <c r="Q136" s="348" t="s">
        <v>430</v>
      </c>
      <c r="R136" s="348" t="s">
        <v>430</v>
      </c>
      <c r="S136" s="348">
        <v>2.4394999999999998</v>
      </c>
      <c r="T136" s="348">
        <v>15.764699999999999</v>
      </c>
      <c r="U136" s="348">
        <v>1.67E-2</v>
      </c>
      <c r="V136" s="348">
        <v>5.5476999999999999</v>
      </c>
      <c r="W136" s="348">
        <v>0.40689999999999998</v>
      </c>
      <c r="X136" s="348">
        <v>4.6238000000000001</v>
      </c>
      <c r="Y136" s="374"/>
      <c r="Z136" s="346">
        <v>93</v>
      </c>
      <c r="AA136" s="346">
        <v>116</v>
      </c>
      <c r="AB136" s="346">
        <v>128</v>
      </c>
      <c r="AC136" s="346">
        <v>140</v>
      </c>
      <c r="AD136" s="346">
        <v>103</v>
      </c>
      <c r="AE136" s="346" t="s">
        <v>430</v>
      </c>
      <c r="AF136" s="346" t="s">
        <v>430</v>
      </c>
      <c r="AG136" s="346" t="s">
        <v>430</v>
      </c>
      <c r="AH136" s="346" t="s">
        <v>430</v>
      </c>
      <c r="AI136" s="346" t="s">
        <v>430</v>
      </c>
      <c r="AJ136" s="346">
        <v>141</v>
      </c>
      <c r="AK136" s="346">
        <v>105</v>
      </c>
      <c r="AL136" s="346">
        <v>123</v>
      </c>
      <c r="AM136" s="346">
        <v>111</v>
      </c>
      <c r="AN136" s="346">
        <v>141</v>
      </c>
      <c r="AO136" s="373"/>
      <c r="AP136" s="348" t="s">
        <v>430</v>
      </c>
      <c r="AQ136" s="348" t="s">
        <v>430</v>
      </c>
      <c r="AR136" s="348" t="s">
        <v>430</v>
      </c>
      <c r="AS136" s="348" t="s">
        <v>430</v>
      </c>
      <c r="AT136" s="348">
        <v>6.75</v>
      </c>
      <c r="AU136" s="351"/>
      <c r="AV136" s="346" t="s">
        <v>430</v>
      </c>
      <c r="AW136" s="346" t="s">
        <v>430</v>
      </c>
      <c r="AX136" s="346" t="s">
        <v>430</v>
      </c>
      <c r="AY136" s="346" t="s">
        <v>430</v>
      </c>
      <c r="AZ136" s="346">
        <v>90</v>
      </c>
      <c r="BA136" s="374"/>
      <c r="BB136" s="348">
        <v>16.240479588354599</v>
      </c>
      <c r="BC136" s="348">
        <v>0.99664427241875497</v>
      </c>
      <c r="BD136" s="348">
        <v>9.9338513414356008E-3</v>
      </c>
      <c r="BE136" s="375">
        <v>-9.2012015019941606E-2</v>
      </c>
      <c r="BF136" s="374"/>
      <c r="BG136" s="372">
        <v>6.2199999999999998E-2</v>
      </c>
      <c r="BH136" s="373"/>
      <c r="BI136" s="348">
        <v>53.679099999999998</v>
      </c>
      <c r="BJ136" s="348">
        <v>44.014000000000003</v>
      </c>
      <c r="BK136" s="348">
        <v>2.1202399999999999</v>
      </c>
      <c r="BL136" s="348">
        <v>0.18665999999999999</v>
      </c>
      <c r="BM136" s="373"/>
      <c r="BN136" s="372" t="s">
        <v>5308</v>
      </c>
      <c r="BO136" s="372" t="s">
        <v>4410</v>
      </c>
      <c r="BP136" s="372" t="s">
        <v>2940</v>
      </c>
      <c r="BQ136" s="372" t="s">
        <v>4412</v>
      </c>
      <c r="BR136" s="372" t="s">
        <v>4413</v>
      </c>
      <c r="BS136" s="373"/>
      <c r="BT136" s="354" t="s">
        <v>555</v>
      </c>
    </row>
    <row r="137" spans="1:72" s="428" customFormat="1" x14ac:dyDescent="0.25">
      <c r="A137" s="345" t="s">
        <v>6170</v>
      </c>
      <c r="B137" s="373"/>
      <c r="C137" s="719">
        <v>44972</v>
      </c>
      <c r="D137" s="373"/>
      <c r="E137" s="346">
        <v>163.78100000000001</v>
      </c>
      <c r="F137" s="373"/>
      <c r="G137" s="347">
        <v>23.817</v>
      </c>
      <c r="H137" s="374"/>
      <c r="I137" s="348">
        <v>-0.1019</v>
      </c>
      <c r="J137" s="348">
        <v>0.52380000000000004</v>
      </c>
      <c r="K137" s="348">
        <v>2.5689000000000002</v>
      </c>
      <c r="L137" s="348">
        <v>2.9533</v>
      </c>
      <c r="M137" s="348">
        <v>7.8185000000000002</v>
      </c>
      <c r="N137" s="350">
        <v>11.6991</v>
      </c>
      <c r="O137" s="348">
        <v>4.0660999999999996</v>
      </c>
      <c r="P137" s="348">
        <v>17.997199999999999</v>
      </c>
      <c r="Q137" s="348" t="s">
        <v>430</v>
      </c>
      <c r="R137" s="348" t="s">
        <v>430</v>
      </c>
      <c r="S137" s="348">
        <v>3.3822999999999999</v>
      </c>
      <c r="T137" s="348">
        <v>21.267199999999999</v>
      </c>
      <c r="U137" s="348">
        <v>5.8838999999999997</v>
      </c>
      <c r="V137" s="348">
        <v>12.1692</v>
      </c>
      <c r="W137" s="348">
        <v>1.6456999999999999</v>
      </c>
      <c r="X137" s="348">
        <v>22.620899999999999</v>
      </c>
      <c r="Y137" s="374"/>
      <c r="Z137" s="346">
        <v>56</v>
      </c>
      <c r="AA137" s="346">
        <v>58</v>
      </c>
      <c r="AB137" s="346">
        <v>113</v>
      </c>
      <c r="AC137" s="346">
        <v>114</v>
      </c>
      <c r="AD137" s="346">
        <v>54</v>
      </c>
      <c r="AE137" s="346">
        <v>74</v>
      </c>
      <c r="AF137" s="346">
        <v>60</v>
      </c>
      <c r="AG137" s="346">
        <v>47</v>
      </c>
      <c r="AH137" s="346" t="s">
        <v>430</v>
      </c>
      <c r="AI137" s="346" t="s">
        <v>430</v>
      </c>
      <c r="AJ137" s="346">
        <v>117</v>
      </c>
      <c r="AK137" s="346">
        <v>61</v>
      </c>
      <c r="AL137" s="346">
        <v>66</v>
      </c>
      <c r="AM137" s="346">
        <v>59</v>
      </c>
      <c r="AN137" s="346">
        <v>86</v>
      </c>
      <c r="AO137" s="373"/>
      <c r="AP137" s="348" t="s">
        <v>430</v>
      </c>
      <c r="AQ137" s="348" t="s">
        <v>430</v>
      </c>
      <c r="AR137" s="348" t="s">
        <v>430</v>
      </c>
      <c r="AS137" s="348">
        <v>11.92</v>
      </c>
      <c r="AT137" s="348">
        <v>15.79</v>
      </c>
      <c r="AU137" s="351"/>
      <c r="AV137" s="346" t="s">
        <v>430</v>
      </c>
      <c r="AW137" s="346" t="s">
        <v>430</v>
      </c>
      <c r="AX137" s="346" t="s">
        <v>430</v>
      </c>
      <c r="AY137" s="346">
        <v>36</v>
      </c>
      <c r="AZ137" s="346">
        <v>73</v>
      </c>
      <c r="BA137" s="374"/>
      <c r="BB137" s="348">
        <v>16.433144885393101</v>
      </c>
      <c r="BC137" s="348">
        <v>0.99920510969190801</v>
      </c>
      <c r="BD137" s="348">
        <v>6.8505284854334006E-2</v>
      </c>
      <c r="BE137" s="375">
        <v>-1.8768542051856199E-2</v>
      </c>
      <c r="BF137" s="374"/>
      <c r="BG137" s="372">
        <v>4.9299999999999997E-2</v>
      </c>
      <c r="BH137" s="373"/>
      <c r="BI137" s="348">
        <v>11.075799999999999</v>
      </c>
      <c r="BJ137" s="348">
        <v>84.535300000000007</v>
      </c>
      <c r="BK137" s="348">
        <v>4.2434200000000004</v>
      </c>
      <c r="BL137" s="348">
        <v>0.14548</v>
      </c>
      <c r="BM137" s="373"/>
      <c r="BN137" s="372" t="s">
        <v>4722</v>
      </c>
      <c r="BO137" s="372" t="s">
        <v>4723</v>
      </c>
      <c r="BP137" s="372" t="s">
        <v>5158</v>
      </c>
      <c r="BQ137" s="372" t="s">
        <v>4783</v>
      </c>
      <c r="BR137" s="372" t="s">
        <v>4814</v>
      </c>
      <c r="BS137" s="373"/>
      <c r="BT137" s="354" t="s">
        <v>555</v>
      </c>
    </row>
    <row r="138" spans="1:72" s="428" customFormat="1" x14ac:dyDescent="0.25">
      <c r="A138" s="345" t="s">
        <v>6171</v>
      </c>
      <c r="B138" s="373"/>
      <c r="C138" s="719">
        <v>45693</v>
      </c>
      <c r="D138" s="373"/>
      <c r="E138" s="346">
        <v>167.05699999999999</v>
      </c>
      <c r="F138" s="373"/>
      <c r="G138" s="347">
        <v>28.234100000000002</v>
      </c>
      <c r="H138" s="374"/>
      <c r="I138" s="348">
        <v>-1.6511</v>
      </c>
      <c r="J138" s="348">
        <v>-2.1579000000000002</v>
      </c>
      <c r="K138" s="348">
        <v>-2.3565</v>
      </c>
      <c r="L138" s="348">
        <v>-7.9047999999999998</v>
      </c>
      <c r="M138" s="348">
        <v>-12.9177</v>
      </c>
      <c r="N138" s="350">
        <v>-16.378</v>
      </c>
      <c r="O138" s="348" t="s">
        <v>430</v>
      </c>
      <c r="P138" s="348" t="s">
        <v>430</v>
      </c>
      <c r="Q138" s="348" t="s">
        <v>430</v>
      </c>
      <c r="R138" s="348" t="s">
        <v>430</v>
      </c>
      <c r="S138" s="348">
        <v>-2.8256999999999999</v>
      </c>
      <c r="T138" s="348">
        <v>1.2901</v>
      </c>
      <c r="U138" s="348">
        <v>-20.036200000000001</v>
      </c>
      <c r="V138" s="348">
        <v>-18.837700000000002</v>
      </c>
      <c r="W138" s="348">
        <v>-2.7524000000000002</v>
      </c>
      <c r="X138" s="348">
        <v>-15.980700000000001</v>
      </c>
      <c r="Y138" s="374"/>
      <c r="Z138" s="346">
        <v>241</v>
      </c>
      <c r="AA138" s="346">
        <v>272</v>
      </c>
      <c r="AB138" s="346">
        <v>263</v>
      </c>
      <c r="AC138" s="346">
        <v>251</v>
      </c>
      <c r="AD138" s="346">
        <v>257</v>
      </c>
      <c r="AE138" s="346">
        <v>221</v>
      </c>
      <c r="AF138" s="346" t="s">
        <v>430</v>
      </c>
      <c r="AG138" s="346" t="s">
        <v>430</v>
      </c>
      <c r="AH138" s="346" t="s">
        <v>430</v>
      </c>
      <c r="AI138" s="346" t="s">
        <v>430</v>
      </c>
      <c r="AJ138" s="346">
        <v>265</v>
      </c>
      <c r="AK138" s="346">
        <v>261</v>
      </c>
      <c r="AL138" s="346">
        <v>248</v>
      </c>
      <c r="AM138" s="346">
        <v>222</v>
      </c>
      <c r="AN138" s="346">
        <v>276</v>
      </c>
      <c r="AO138" s="373"/>
      <c r="AP138" s="348" t="s">
        <v>430</v>
      </c>
      <c r="AQ138" s="348" t="s">
        <v>430</v>
      </c>
      <c r="AR138" s="348" t="s">
        <v>430</v>
      </c>
      <c r="AS138" s="348" t="s">
        <v>430</v>
      </c>
      <c r="AT138" s="348">
        <v>-23.09</v>
      </c>
      <c r="AU138" s="351"/>
      <c r="AV138" s="346" t="s">
        <v>430</v>
      </c>
      <c r="AW138" s="346" t="s">
        <v>430</v>
      </c>
      <c r="AX138" s="346" t="s">
        <v>430</v>
      </c>
      <c r="AY138" s="346" t="s">
        <v>430</v>
      </c>
      <c r="AZ138" s="346">
        <v>223</v>
      </c>
      <c r="BA138" s="374"/>
      <c r="BB138" s="348">
        <v>23.687148590740101</v>
      </c>
      <c r="BC138" s="348">
        <v>0.99918878824799695</v>
      </c>
      <c r="BD138" s="348">
        <v>-4.3440224041709698E-2</v>
      </c>
      <c r="BE138" s="375">
        <v>-4.3015808146563098E-2</v>
      </c>
      <c r="BF138" s="374"/>
      <c r="BG138" s="372">
        <v>5.4699999999999999E-2</v>
      </c>
      <c r="BH138" s="373"/>
      <c r="BI138" s="348">
        <v>36.9649</v>
      </c>
      <c r="BJ138" s="348">
        <v>52.265900000000002</v>
      </c>
      <c r="BK138" s="348">
        <v>10.799200000000001</v>
      </c>
      <c r="BL138" s="348">
        <v>-0.03</v>
      </c>
      <c r="BM138" s="373"/>
      <c r="BN138" s="372" t="s">
        <v>6172</v>
      </c>
      <c r="BO138" s="372" t="s">
        <v>6173</v>
      </c>
      <c r="BP138" s="372" t="s">
        <v>6174</v>
      </c>
      <c r="BQ138" s="372" t="s">
        <v>6175</v>
      </c>
      <c r="BR138" s="372" t="s">
        <v>6176</v>
      </c>
      <c r="BS138" s="373"/>
      <c r="BT138" s="354" t="s">
        <v>555</v>
      </c>
    </row>
    <row r="139" spans="1:72" s="428" customFormat="1" x14ac:dyDescent="0.25">
      <c r="A139" s="345" t="s">
        <v>6177</v>
      </c>
      <c r="B139" s="373"/>
      <c r="C139" s="719">
        <v>46066</v>
      </c>
      <c r="D139" s="373"/>
      <c r="E139" s="346">
        <v>172.416</v>
      </c>
      <c r="F139" s="373"/>
      <c r="G139" s="347">
        <v>82.534400000000005</v>
      </c>
      <c r="H139" s="374"/>
      <c r="I139" s="348">
        <v>-7.5999999999999998E-2</v>
      </c>
      <c r="J139" s="348">
        <v>0.43780000000000002</v>
      </c>
      <c r="K139" s="348">
        <v>5.2111999999999998</v>
      </c>
      <c r="L139" s="348">
        <v>6.8715000000000002</v>
      </c>
      <c r="M139" s="348">
        <v>22.469000000000001</v>
      </c>
      <c r="N139" s="350" t="s">
        <v>430</v>
      </c>
      <c r="O139" s="348" t="s">
        <v>430</v>
      </c>
      <c r="P139" s="348" t="s">
        <v>430</v>
      </c>
      <c r="Q139" s="348" t="s">
        <v>430</v>
      </c>
      <c r="R139" s="348" t="s">
        <v>430</v>
      </c>
      <c r="S139" s="348">
        <v>4.3589000000000002</v>
      </c>
      <c r="T139" s="348">
        <v>39.936999999999998</v>
      </c>
      <c r="U139" s="348" t="s">
        <v>430</v>
      </c>
      <c r="V139" s="348" t="s">
        <v>430</v>
      </c>
      <c r="W139" s="348">
        <v>5.4409999999999998</v>
      </c>
      <c r="X139" s="348">
        <v>23.2637</v>
      </c>
      <c r="Y139" s="374"/>
      <c r="Z139" s="346">
        <v>46</v>
      </c>
      <c r="AA139" s="346">
        <v>89</v>
      </c>
      <c r="AB139" s="346">
        <v>36</v>
      </c>
      <c r="AC139" s="346">
        <v>29</v>
      </c>
      <c r="AD139" s="346">
        <v>6</v>
      </c>
      <c r="AE139" s="346" t="s">
        <v>430</v>
      </c>
      <c r="AF139" s="346" t="s">
        <v>430</v>
      </c>
      <c r="AG139" s="346" t="s">
        <v>430</v>
      </c>
      <c r="AH139" s="346" t="s">
        <v>430</v>
      </c>
      <c r="AI139" s="346" t="s">
        <v>430</v>
      </c>
      <c r="AJ139" s="346">
        <v>67</v>
      </c>
      <c r="AK139" s="346">
        <v>3</v>
      </c>
      <c r="AL139" s="346" t="s">
        <v>430</v>
      </c>
      <c r="AM139" s="346" t="s">
        <v>430</v>
      </c>
      <c r="AN139" s="346">
        <v>29</v>
      </c>
      <c r="AO139" s="373"/>
      <c r="AP139" s="348" t="s">
        <v>430</v>
      </c>
      <c r="AQ139" s="348" t="s">
        <v>430</v>
      </c>
      <c r="AR139" s="348" t="s">
        <v>430</v>
      </c>
      <c r="AS139" s="348" t="s">
        <v>430</v>
      </c>
      <c r="AT139" s="348" t="s">
        <v>430</v>
      </c>
      <c r="AU139" s="351"/>
      <c r="AV139" s="346" t="s">
        <v>430</v>
      </c>
      <c r="AW139" s="346" t="s">
        <v>430</v>
      </c>
      <c r="AX139" s="346" t="s">
        <v>430</v>
      </c>
      <c r="AY139" s="346" t="s">
        <v>430</v>
      </c>
      <c r="AZ139" s="346" t="s">
        <v>430</v>
      </c>
      <c r="BA139" s="374"/>
      <c r="BB139" s="348">
        <v>33.777810181358802</v>
      </c>
      <c r="BC139" s="348">
        <v>0</v>
      </c>
      <c r="BD139" s="348">
        <v>9.9527308663683797E-2</v>
      </c>
      <c r="BE139" s="375" t="s">
        <v>430</v>
      </c>
      <c r="BF139" s="374"/>
      <c r="BG139" s="372" t="s">
        <v>430</v>
      </c>
      <c r="BH139" s="373"/>
      <c r="BI139" s="348">
        <v>58.125799999999998</v>
      </c>
      <c r="BJ139" s="348">
        <v>18.144600000000001</v>
      </c>
      <c r="BK139" s="348">
        <v>23.689800000000002</v>
      </c>
      <c r="BL139" s="348">
        <v>3.9800000000000002E-2</v>
      </c>
      <c r="BM139" s="373"/>
      <c r="BN139" s="372" t="s">
        <v>6178</v>
      </c>
      <c r="BO139" s="372" t="s">
        <v>6179</v>
      </c>
      <c r="BP139" s="372" t="s">
        <v>6180</v>
      </c>
      <c r="BQ139" s="372" t="s">
        <v>6181</v>
      </c>
      <c r="BR139" s="372" t="s">
        <v>6182</v>
      </c>
      <c r="BS139" s="373"/>
      <c r="BT139" s="354" t="s">
        <v>555</v>
      </c>
    </row>
    <row r="140" spans="1:72" s="428" customFormat="1" x14ac:dyDescent="0.25">
      <c r="A140" s="345" t="s">
        <v>6183</v>
      </c>
      <c r="B140" s="373"/>
      <c r="C140" s="719">
        <v>43676</v>
      </c>
      <c r="D140" s="373"/>
      <c r="E140" s="346">
        <v>149.035</v>
      </c>
      <c r="F140" s="373"/>
      <c r="G140" s="347">
        <v>93.913600000000002</v>
      </c>
      <c r="H140" s="374"/>
      <c r="I140" s="348">
        <v>-0.72109999999999996</v>
      </c>
      <c r="J140" s="348">
        <v>-0.56110000000000004</v>
      </c>
      <c r="K140" s="348">
        <v>1.8695999999999999</v>
      </c>
      <c r="L140" s="348">
        <v>3.6438000000000001</v>
      </c>
      <c r="M140" s="348">
        <v>4.4253</v>
      </c>
      <c r="N140" s="350">
        <v>8.2390000000000008</v>
      </c>
      <c r="O140" s="348">
        <v>2.3742999999999999</v>
      </c>
      <c r="P140" s="348">
        <v>18.072900000000001</v>
      </c>
      <c r="Q140" s="348">
        <v>15.7881</v>
      </c>
      <c r="R140" s="348" t="s">
        <v>430</v>
      </c>
      <c r="S140" s="348">
        <v>3.6358000000000001</v>
      </c>
      <c r="T140" s="348">
        <v>19.2057</v>
      </c>
      <c r="U140" s="348">
        <v>2.7172000000000001</v>
      </c>
      <c r="V140" s="348">
        <v>7.9462000000000002</v>
      </c>
      <c r="W140" s="348">
        <v>0.5766</v>
      </c>
      <c r="X140" s="348">
        <v>17.656400000000001</v>
      </c>
      <c r="Y140" s="374"/>
      <c r="Z140" s="346">
        <v>191</v>
      </c>
      <c r="AA140" s="346">
        <v>192</v>
      </c>
      <c r="AB140" s="346">
        <v>125</v>
      </c>
      <c r="AC140" s="346">
        <v>98</v>
      </c>
      <c r="AD140" s="346">
        <v>86</v>
      </c>
      <c r="AE140" s="346">
        <v>91</v>
      </c>
      <c r="AF140" s="346">
        <v>66</v>
      </c>
      <c r="AG140" s="346">
        <v>45</v>
      </c>
      <c r="AH140" s="346">
        <v>12</v>
      </c>
      <c r="AI140" s="346" t="s">
        <v>430</v>
      </c>
      <c r="AJ140" s="346">
        <v>105</v>
      </c>
      <c r="AK140" s="346">
        <v>77</v>
      </c>
      <c r="AL140" s="346">
        <v>103</v>
      </c>
      <c r="AM140" s="346">
        <v>89</v>
      </c>
      <c r="AN140" s="346">
        <v>128</v>
      </c>
      <c r="AO140" s="373"/>
      <c r="AP140" s="348" t="s">
        <v>430</v>
      </c>
      <c r="AQ140" s="348">
        <v>17.8</v>
      </c>
      <c r="AR140" s="348">
        <v>15.47</v>
      </c>
      <c r="AS140" s="348">
        <v>10.25</v>
      </c>
      <c r="AT140" s="348">
        <v>11</v>
      </c>
      <c r="AU140" s="351"/>
      <c r="AV140" s="346" t="s">
        <v>430</v>
      </c>
      <c r="AW140" s="346">
        <v>11</v>
      </c>
      <c r="AX140" s="346">
        <v>18</v>
      </c>
      <c r="AY140" s="346">
        <v>48</v>
      </c>
      <c r="AZ140" s="346">
        <v>85</v>
      </c>
      <c r="BA140" s="374"/>
      <c r="BB140" s="348">
        <v>16.409330394000801</v>
      </c>
      <c r="BC140" s="348">
        <v>0.996629415672181</v>
      </c>
      <c r="BD140" s="348">
        <v>6.4603916297847494E-2</v>
      </c>
      <c r="BE140" s="375">
        <v>-2.48534444389861E-2</v>
      </c>
      <c r="BF140" s="374"/>
      <c r="BG140" s="372">
        <v>0.72689999999999999</v>
      </c>
      <c r="BH140" s="373"/>
      <c r="BI140" s="348">
        <v>57.0779</v>
      </c>
      <c r="BJ140" s="348">
        <v>42.638100000000001</v>
      </c>
      <c r="BK140" s="348" t="s">
        <v>430</v>
      </c>
      <c r="BL140" s="348">
        <v>0.28399999999999997</v>
      </c>
      <c r="BM140" s="373"/>
      <c r="BN140" s="372" t="s">
        <v>6184</v>
      </c>
      <c r="BO140" s="372" t="s">
        <v>6185</v>
      </c>
      <c r="BP140" s="372" t="s">
        <v>4564</v>
      </c>
      <c r="BQ140" s="372" t="s">
        <v>4190</v>
      </c>
      <c r="BR140" s="372" t="s">
        <v>6186</v>
      </c>
      <c r="BS140" s="373"/>
      <c r="BT140" s="354" t="s">
        <v>555</v>
      </c>
    </row>
    <row r="141" spans="1:72" s="428" customFormat="1" x14ac:dyDescent="0.25">
      <c r="A141" s="345" t="s">
        <v>6187</v>
      </c>
      <c r="B141" s="373"/>
      <c r="C141" s="719">
        <v>42173</v>
      </c>
      <c r="D141" s="373"/>
      <c r="E141" s="346">
        <v>143.34700000000001</v>
      </c>
      <c r="F141" s="373"/>
      <c r="G141" s="347">
        <v>138.85990000000001</v>
      </c>
      <c r="H141" s="374"/>
      <c r="I141" s="348">
        <v>-0.66</v>
      </c>
      <c r="J141" s="348">
        <v>-0.66979999999999995</v>
      </c>
      <c r="K141" s="348">
        <v>-0.38279999999999997</v>
      </c>
      <c r="L141" s="348">
        <v>-2.6362000000000001</v>
      </c>
      <c r="M141" s="348">
        <v>-8.2119</v>
      </c>
      <c r="N141" s="350">
        <v>-5.9667000000000003</v>
      </c>
      <c r="O141" s="348">
        <v>-7.6665999999999999</v>
      </c>
      <c r="P141" s="348">
        <v>7.1596000000000002</v>
      </c>
      <c r="Q141" s="348">
        <v>8.0132999999999992</v>
      </c>
      <c r="R141" s="348">
        <v>13.905799999999999</v>
      </c>
      <c r="S141" s="348">
        <v>-0.43090000000000001</v>
      </c>
      <c r="T141" s="348">
        <v>2.1314000000000002</v>
      </c>
      <c r="U141" s="348">
        <v>-10.6861</v>
      </c>
      <c r="V141" s="348">
        <v>-4.6909000000000001</v>
      </c>
      <c r="W141" s="348">
        <v>-1.5499000000000001</v>
      </c>
      <c r="X141" s="348">
        <v>12.4823</v>
      </c>
      <c r="Y141" s="374"/>
      <c r="Z141" s="346">
        <v>178</v>
      </c>
      <c r="AA141" s="346">
        <v>216</v>
      </c>
      <c r="AB141" s="346">
        <v>245</v>
      </c>
      <c r="AC141" s="346">
        <v>231</v>
      </c>
      <c r="AD141" s="346">
        <v>229</v>
      </c>
      <c r="AE141" s="346">
        <v>205</v>
      </c>
      <c r="AF141" s="346">
        <v>156</v>
      </c>
      <c r="AG141" s="346">
        <v>118</v>
      </c>
      <c r="AH141" s="346">
        <v>65</v>
      </c>
      <c r="AI141" s="346">
        <v>5</v>
      </c>
      <c r="AJ141" s="346">
        <v>248</v>
      </c>
      <c r="AK141" s="346">
        <v>248</v>
      </c>
      <c r="AL141" s="346">
        <v>232</v>
      </c>
      <c r="AM141" s="346">
        <v>206</v>
      </c>
      <c r="AN141" s="346">
        <v>242</v>
      </c>
      <c r="AO141" s="373"/>
      <c r="AP141" s="348">
        <v>12.27</v>
      </c>
      <c r="AQ141" s="348">
        <v>10.24</v>
      </c>
      <c r="AR141" s="348">
        <v>5.0599999999999996</v>
      </c>
      <c r="AS141" s="348">
        <v>-2.63</v>
      </c>
      <c r="AT141" s="348">
        <v>-10.88</v>
      </c>
      <c r="AU141" s="351"/>
      <c r="AV141" s="346">
        <v>14</v>
      </c>
      <c r="AW141" s="346">
        <v>49</v>
      </c>
      <c r="AX141" s="346">
        <v>77</v>
      </c>
      <c r="AY141" s="346">
        <v>135</v>
      </c>
      <c r="AZ141" s="346">
        <v>220</v>
      </c>
      <c r="BA141" s="374"/>
      <c r="BB141" s="348">
        <v>13.1943016432429</v>
      </c>
      <c r="BC141" s="348">
        <v>0.99696186138779297</v>
      </c>
      <c r="BD141" s="348">
        <v>1.42546253326747E-2</v>
      </c>
      <c r="BE141" s="375">
        <v>-3.1497599437632001E-2</v>
      </c>
      <c r="BF141" s="374"/>
      <c r="BG141" s="372">
        <v>0.26400000000000001</v>
      </c>
      <c r="BH141" s="373"/>
      <c r="BI141" s="348">
        <v>99.875500000000002</v>
      </c>
      <c r="BJ141" s="348" t="s">
        <v>430</v>
      </c>
      <c r="BK141" s="348" t="s">
        <v>430</v>
      </c>
      <c r="BL141" s="348">
        <v>0.1245</v>
      </c>
      <c r="BM141" s="373"/>
      <c r="BN141" s="372" t="s">
        <v>4684</v>
      </c>
      <c r="BO141" s="372" t="s">
        <v>4685</v>
      </c>
      <c r="BP141" s="372" t="s">
        <v>4686</v>
      </c>
      <c r="BQ141" s="372" t="s">
        <v>4687</v>
      </c>
      <c r="BR141" s="372" t="s">
        <v>4688</v>
      </c>
      <c r="BS141" s="373"/>
      <c r="BT141" s="354" t="s">
        <v>555</v>
      </c>
    </row>
    <row r="142" spans="1:72" s="428" customFormat="1" x14ac:dyDescent="0.25">
      <c r="A142" s="345" t="s">
        <v>6188</v>
      </c>
      <c r="B142" s="373"/>
      <c r="C142" s="719">
        <v>44280</v>
      </c>
      <c r="D142" s="373"/>
      <c r="E142" s="346">
        <v>57.027500000000003</v>
      </c>
      <c r="F142" s="373"/>
      <c r="G142" s="347">
        <v>333.23419999999999</v>
      </c>
      <c r="H142" s="374"/>
      <c r="I142" s="348">
        <v>-0.32290000000000002</v>
      </c>
      <c r="J142" s="348">
        <v>-1.478</v>
      </c>
      <c r="K142" s="348">
        <v>2.6164999999999998</v>
      </c>
      <c r="L142" s="348">
        <v>4.7866</v>
      </c>
      <c r="M142" s="348">
        <v>-0.53520000000000001</v>
      </c>
      <c r="N142" s="350">
        <v>-14.544700000000001</v>
      </c>
      <c r="O142" s="348">
        <v>-13.2136</v>
      </c>
      <c r="P142" s="348">
        <v>1.109</v>
      </c>
      <c r="Q142" s="348">
        <v>-0.72230000000000005</v>
      </c>
      <c r="R142" s="348" t="s">
        <v>430</v>
      </c>
      <c r="S142" s="348">
        <v>15.178699999999999</v>
      </c>
      <c r="T142" s="348">
        <v>4.7573999999999996</v>
      </c>
      <c r="U142" s="348">
        <v>-19.233899999999998</v>
      </c>
      <c r="V142" s="348">
        <v>-8.4474</v>
      </c>
      <c r="W142" s="348">
        <v>-1.5952999999999999</v>
      </c>
      <c r="X142" s="348">
        <v>4.8646000000000003</v>
      </c>
      <c r="Y142" s="374"/>
      <c r="Z142" s="346">
        <v>111</v>
      </c>
      <c r="AA142" s="346">
        <v>268</v>
      </c>
      <c r="AB142" s="346">
        <v>98</v>
      </c>
      <c r="AC142" s="346">
        <v>62</v>
      </c>
      <c r="AD142" s="346">
        <v>134</v>
      </c>
      <c r="AE142" s="346">
        <v>217</v>
      </c>
      <c r="AF142" s="346">
        <v>169</v>
      </c>
      <c r="AG142" s="346">
        <v>143</v>
      </c>
      <c r="AH142" s="346">
        <v>80</v>
      </c>
      <c r="AI142" s="346" t="s">
        <v>430</v>
      </c>
      <c r="AJ142" s="346">
        <v>10</v>
      </c>
      <c r="AK142" s="346">
        <v>231</v>
      </c>
      <c r="AL142" s="346">
        <v>245</v>
      </c>
      <c r="AM142" s="346">
        <v>217</v>
      </c>
      <c r="AN142" s="346">
        <v>256</v>
      </c>
      <c r="AO142" s="373"/>
      <c r="AP142" s="348" t="s">
        <v>430</v>
      </c>
      <c r="AQ142" s="348" t="s">
        <v>430</v>
      </c>
      <c r="AR142" s="348">
        <v>-1.9</v>
      </c>
      <c r="AS142" s="348">
        <v>-8.49</v>
      </c>
      <c r="AT142" s="348">
        <v>-10.220000000000001</v>
      </c>
      <c r="AU142" s="351"/>
      <c r="AV142" s="346" t="s">
        <v>430</v>
      </c>
      <c r="AW142" s="346" t="s">
        <v>430</v>
      </c>
      <c r="AX142" s="346">
        <v>82</v>
      </c>
      <c r="AY142" s="346">
        <v>144</v>
      </c>
      <c r="AZ142" s="346">
        <v>212</v>
      </c>
      <c r="BA142" s="374"/>
      <c r="BB142" s="348">
        <v>22.322276925472799</v>
      </c>
      <c r="BC142" s="348">
        <v>0.99714055738311902</v>
      </c>
      <c r="BD142" s="348">
        <v>-2.0117340755915502E-3</v>
      </c>
      <c r="BE142" s="375">
        <v>-2.37324569938391E-2</v>
      </c>
      <c r="BF142" s="374"/>
      <c r="BG142" s="372">
        <v>8.1100000000000005E-2</v>
      </c>
      <c r="BH142" s="373"/>
      <c r="BI142" s="348">
        <v>81.492000000000004</v>
      </c>
      <c r="BJ142" s="348">
        <v>18.362200000000001</v>
      </c>
      <c r="BK142" s="348" t="s">
        <v>430</v>
      </c>
      <c r="BL142" s="348">
        <v>0.14580000000000001</v>
      </c>
      <c r="BM142" s="373"/>
      <c r="BN142" s="372" t="s">
        <v>6189</v>
      </c>
      <c r="BO142" s="372" t="s">
        <v>6190</v>
      </c>
      <c r="BP142" s="372" t="s">
        <v>430</v>
      </c>
      <c r="BQ142" s="372" t="s">
        <v>430</v>
      </c>
      <c r="BR142" s="372" t="s">
        <v>430</v>
      </c>
      <c r="BS142" s="373"/>
      <c r="BT142" s="354" t="s">
        <v>555</v>
      </c>
    </row>
    <row r="143" spans="1:72" s="428" customFormat="1" x14ac:dyDescent="0.25">
      <c r="A143" s="345" t="s">
        <v>6191</v>
      </c>
      <c r="B143" s="373"/>
      <c r="C143" s="719">
        <v>45145</v>
      </c>
      <c r="D143" s="373"/>
      <c r="E143" s="346">
        <v>141.477</v>
      </c>
      <c r="F143" s="373"/>
      <c r="G143" s="347">
        <v>21.253900000000002</v>
      </c>
      <c r="H143" s="374"/>
      <c r="I143" s="348">
        <v>-0.31559999999999999</v>
      </c>
      <c r="J143" s="348">
        <v>-0.96640000000000004</v>
      </c>
      <c r="K143" s="348">
        <v>0.42</v>
      </c>
      <c r="L143" s="348">
        <v>0.84840000000000004</v>
      </c>
      <c r="M143" s="348">
        <v>2.2229999999999999</v>
      </c>
      <c r="N143" s="350">
        <v>0.70789999999999997</v>
      </c>
      <c r="O143" s="348">
        <v>-3.5783999999999998</v>
      </c>
      <c r="P143" s="348">
        <v>10.191599999999999</v>
      </c>
      <c r="Q143" s="348" t="s">
        <v>430</v>
      </c>
      <c r="R143" s="348" t="s">
        <v>430</v>
      </c>
      <c r="S143" s="348">
        <v>4.8855000000000004</v>
      </c>
      <c r="T143" s="348">
        <v>13.111000000000001</v>
      </c>
      <c r="U143" s="348">
        <v>-3.5089000000000001</v>
      </c>
      <c r="V143" s="348">
        <v>1.7498</v>
      </c>
      <c r="W143" s="348">
        <v>-0.75970000000000004</v>
      </c>
      <c r="X143" s="348">
        <v>9.5479000000000003</v>
      </c>
      <c r="Y143" s="374"/>
      <c r="Z143" s="346">
        <v>101</v>
      </c>
      <c r="AA143" s="346">
        <v>242</v>
      </c>
      <c r="AB143" s="346">
        <v>206</v>
      </c>
      <c r="AC143" s="346">
        <v>201</v>
      </c>
      <c r="AD143" s="346">
        <v>108</v>
      </c>
      <c r="AE143" s="346">
        <v>148</v>
      </c>
      <c r="AF143" s="346">
        <v>142</v>
      </c>
      <c r="AG143" s="346">
        <v>83</v>
      </c>
      <c r="AH143" s="346" t="s">
        <v>430</v>
      </c>
      <c r="AI143" s="346" t="s">
        <v>430</v>
      </c>
      <c r="AJ143" s="346">
        <v>58</v>
      </c>
      <c r="AK143" s="346">
        <v>135</v>
      </c>
      <c r="AL143" s="346">
        <v>168</v>
      </c>
      <c r="AM143" s="346">
        <v>147</v>
      </c>
      <c r="AN143" s="346">
        <v>178</v>
      </c>
      <c r="AO143" s="373"/>
      <c r="AP143" s="348" t="s">
        <v>430</v>
      </c>
      <c r="AQ143" s="348" t="s">
        <v>430</v>
      </c>
      <c r="AR143" s="348" t="s">
        <v>430</v>
      </c>
      <c r="AS143" s="348">
        <v>3.43</v>
      </c>
      <c r="AT143" s="348">
        <v>2.25</v>
      </c>
      <c r="AU143" s="351"/>
      <c r="AV143" s="346" t="s">
        <v>430</v>
      </c>
      <c r="AW143" s="346" t="s">
        <v>430</v>
      </c>
      <c r="AX143" s="346" t="s">
        <v>430</v>
      </c>
      <c r="AY143" s="346">
        <v>95</v>
      </c>
      <c r="AZ143" s="346">
        <v>141</v>
      </c>
      <c r="BA143" s="374"/>
      <c r="BB143" s="348">
        <v>14.6379275287785</v>
      </c>
      <c r="BC143" s="348">
        <v>0.99915217267172896</v>
      </c>
      <c r="BD143" s="348">
        <v>3.1103304222312299E-2</v>
      </c>
      <c r="BE143" s="375">
        <v>-2.9350626176189599E-2</v>
      </c>
      <c r="BF143" s="374"/>
      <c r="BG143" s="372">
        <v>4.82E-2</v>
      </c>
      <c r="BH143" s="373"/>
      <c r="BI143" s="348">
        <v>72.205399999999997</v>
      </c>
      <c r="BJ143" s="348">
        <v>25.195599999999999</v>
      </c>
      <c r="BK143" s="348">
        <v>2.3684799999999999</v>
      </c>
      <c r="BL143" s="348">
        <v>0.23052</v>
      </c>
      <c r="BM143" s="373"/>
      <c r="BN143" s="372" t="s">
        <v>4839</v>
      </c>
      <c r="BO143" s="372" t="s">
        <v>4840</v>
      </c>
      <c r="BP143" s="372" t="s">
        <v>4841</v>
      </c>
      <c r="BQ143" s="372" t="s">
        <v>4755</v>
      </c>
      <c r="BR143" s="372" t="s">
        <v>4756</v>
      </c>
      <c r="BS143" s="373"/>
      <c r="BT143" s="354" t="s">
        <v>555</v>
      </c>
    </row>
    <row r="144" spans="1:72" s="428" customFormat="1" x14ac:dyDescent="0.25">
      <c r="A144" s="345" t="s">
        <v>6192</v>
      </c>
      <c r="B144" s="373"/>
      <c r="C144" s="719">
        <v>45000</v>
      </c>
      <c r="D144" s="373"/>
      <c r="E144" s="346">
        <v>128.32499999999999</v>
      </c>
      <c r="F144" s="373"/>
      <c r="G144" s="347">
        <v>87.146100000000004</v>
      </c>
      <c r="H144" s="374"/>
      <c r="I144" s="348">
        <v>-0.94310000000000005</v>
      </c>
      <c r="J144" s="348">
        <v>-0.3422</v>
      </c>
      <c r="K144" s="348">
        <v>2.6395</v>
      </c>
      <c r="L144" s="348">
        <v>4.3456999999999999</v>
      </c>
      <c r="M144" s="348">
        <v>-12.161</v>
      </c>
      <c r="N144" s="350">
        <v>25.6877</v>
      </c>
      <c r="O144" s="348">
        <v>11.146000000000001</v>
      </c>
      <c r="P144" s="348">
        <v>24.1023</v>
      </c>
      <c r="Q144" s="348" t="s">
        <v>430</v>
      </c>
      <c r="R144" s="348" t="s">
        <v>430</v>
      </c>
      <c r="S144" s="348">
        <v>1.0736000000000001</v>
      </c>
      <c r="T144" s="348">
        <v>9.5949000000000009</v>
      </c>
      <c r="U144" s="348">
        <v>1.0885</v>
      </c>
      <c r="V144" s="348">
        <v>14.4946</v>
      </c>
      <c r="W144" s="348">
        <v>2.6063000000000001</v>
      </c>
      <c r="X144" s="348">
        <v>28.7544</v>
      </c>
      <c r="Y144" s="374"/>
      <c r="Z144" s="346">
        <v>212</v>
      </c>
      <c r="AA144" s="346">
        <v>158</v>
      </c>
      <c r="AB144" s="346">
        <v>84</v>
      </c>
      <c r="AC144" s="346">
        <v>75</v>
      </c>
      <c r="AD144" s="346">
        <v>254</v>
      </c>
      <c r="AE144" s="346">
        <v>28</v>
      </c>
      <c r="AF144" s="346">
        <v>24</v>
      </c>
      <c r="AG144" s="346">
        <v>19</v>
      </c>
      <c r="AH144" s="346" t="s">
        <v>430</v>
      </c>
      <c r="AI144" s="346" t="s">
        <v>430</v>
      </c>
      <c r="AJ144" s="346">
        <v>197</v>
      </c>
      <c r="AK144" s="346">
        <v>166</v>
      </c>
      <c r="AL144" s="346">
        <v>118</v>
      </c>
      <c r="AM144" s="346">
        <v>40</v>
      </c>
      <c r="AN144" s="346">
        <v>67</v>
      </c>
      <c r="AO144" s="373"/>
      <c r="AP144" s="348" t="s">
        <v>430</v>
      </c>
      <c r="AQ144" s="348" t="s">
        <v>430</v>
      </c>
      <c r="AR144" s="348" t="s">
        <v>430</v>
      </c>
      <c r="AS144" s="348">
        <v>15.06</v>
      </c>
      <c r="AT144" s="348">
        <v>4.3600000000000003</v>
      </c>
      <c r="AU144" s="351"/>
      <c r="AV144" s="346" t="s">
        <v>430</v>
      </c>
      <c r="AW144" s="346" t="s">
        <v>430</v>
      </c>
      <c r="AX144" s="346" t="s">
        <v>430</v>
      </c>
      <c r="AY144" s="346">
        <v>24</v>
      </c>
      <c r="AZ144" s="346">
        <v>115</v>
      </c>
      <c r="BA144" s="374"/>
      <c r="BB144" s="348">
        <v>25.0222201110277</v>
      </c>
      <c r="BC144" s="348">
        <v>1.0006494457200701</v>
      </c>
      <c r="BD144" s="348">
        <v>6.1348586443023698E-2</v>
      </c>
      <c r="BE144" s="375">
        <v>-3.18429515201792E-2</v>
      </c>
      <c r="BF144" s="374"/>
      <c r="BG144" s="372">
        <v>0.13400000000000001</v>
      </c>
      <c r="BH144" s="373"/>
      <c r="BI144" s="348">
        <v>86.765799999999999</v>
      </c>
      <c r="BJ144" s="348">
        <v>11.462300000000001</v>
      </c>
      <c r="BK144" s="348">
        <v>1.7688600000000001</v>
      </c>
      <c r="BL144" s="348">
        <v>3.0400000000000002E-3</v>
      </c>
      <c r="BM144" s="373"/>
      <c r="BN144" s="372" t="s">
        <v>5981</v>
      </c>
      <c r="BO144" s="372" t="s">
        <v>5982</v>
      </c>
      <c r="BP144" s="372" t="s">
        <v>430</v>
      </c>
      <c r="BQ144" s="372" t="s">
        <v>430</v>
      </c>
      <c r="BR144" s="372" t="s">
        <v>430</v>
      </c>
      <c r="BS144" s="373"/>
      <c r="BT144" s="354" t="s">
        <v>555</v>
      </c>
    </row>
    <row r="145" spans="1:72" s="428" customFormat="1" x14ac:dyDescent="0.25">
      <c r="A145" s="345" t="s">
        <v>6193</v>
      </c>
      <c r="B145" s="373"/>
      <c r="C145" s="719">
        <v>45779</v>
      </c>
      <c r="D145" s="373"/>
      <c r="E145" s="346">
        <v>159.09</v>
      </c>
      <c r="F145" s="373"/>
      <c r="G145" s="347">
        <v>33.433</v>
      </c>
      <c r="H145" s="374"/>
      <c r="I145" s="348">
        <v>-0.26250000000000001</v>
      </c>
      <c r="J145" s="348">
        <v>-0.41789999999999999</v>
      </c>
      <c r="K145" s="348">
        <v>0.45879999999999999</v>
      </c>
      <c r="L145" s="348">
        <v>0.71609999999999996</v>
      </c>
      <c r="M145" s="348">
        <v>0.26329999999999998</v>
      </c>
      <c r="N145" s="350">
        <v>6.0269000000000004</v>
      </c>
      <c r="O145" s="348" t="s">
        <v>430</v>
      </c>
      <c r="P145" s="348" t="s">
        <v>430</v>
      </c>
      <c r="Q145" s="348" t="s">
        <v>430</v>
      </c>
      <c r="R145" s="348" t="s">
        <v>430</v>
      </c>
      <c r="S145" s="348">
        <v>2.1762999999999999</v>
      </c>
      <c r="T145" s="348">
        <v>12.2384</v>
      </c>
      <c r="U145" s="348">
        <v>-0.35560000000000003</v>
      </c>
      <c r="V145" s="348">
        <v>5.3605</v>
      </c>
      <c r="W145" s="348">
        <v>-1.1668000000000001</v>
      </c>
      <c r="X145" s="348">
        <v>8.3501999999999992</v>
      </c>
      <c r="Y145" s="374"/>
      <c r="Z145" s="346">
        <v>91</v>
      </c>
      <c r="AA145" s="346">
        <v>174</v>
      </c>
      <c r="AB145" s="346">
        <v>202</v>
      </c>
      <c r="AC145" s="346">
        <v>206</v>
      </c>
      <c r="AD145" s="346">
        <v>121</v>
      </c>
      <c r="AE145" s="346">
        <v>101</v>
      </c>
      <c r="AF145" s="346" t="s">
        <v>430</v>
      </c>
      <c r="AG145" s="346" t="s">
        <v>430</v>
      </c>
      <c r="AH145" s="346" t="s">
        <v>430</v>
      </c>
      <c r="AI145" s="346" t="s">
        <v>430</v>
      </c>
      <c r="AJ145" s="346">
        <v>148</v>
      </c>
      <c r="AK145" s="346">
        <v>141</v>
      </c>
      <c r="AL145" s="346">
        <v>125</v>
      </c>
      <c r="AM145" s="346">
        <v>119</v>
      </c>
      <c r="AN145" s="346">
        <v>212</v>
      </c>
      <c r="AO145" s="373"/>
      <c r="AP145" s="348" t="s">
        <v>430</v>
      </c>
      <c r="AQ145" s="348" t="s">
        <v>430</v>
      </c>
      <c r="AR145" s="348" t="s">
        <v>430</v>
      </c>
      <c r="AS145" s="348" t="s">
        <v>430</v>
      </c>
      <c r="AT145" s="348">
        <v>4.43</v>
      </c>
      <c r="AU145" s="351"/>
      <c r="AV145" s="346" t="s">
        <v>430</v>
      </c>
      <c r="AW145" s="346" t="s">
        <v>430</v>
      </c>
      <c r="AX145" s="346" t="s">
        <v>430</v>
      </c>
      <c r="AY145" s="346" t="s">
        <v>430</v>
      </c>
      <c r="AZ145" s="346">
        <v>112</v>
      </c>
      <c r="BA145" s="374"/>
      <c r="BB145" s="348">
        <v>12.816107103883899</v>
      </c>
      <c r="BC145" s="348">
        <v>0.99937463951443495</v>
      </c>
      <c r="BD145" s="348">
        <v>7.1303491566793798E-3</v>
      </c>
      <c r="BE145" s="375">
        <v>-1.7231181580427499E-2</v>
      </c>
      <c r="BF145" s="374"/>
      <c r="BG145" s="372">
        <v>4.2799999999999998E-2</v>
      </c>
      <c r="BH145" s="373"/>
      <c r="BI145" s="348">
        <v>96.122299999999996</v>
      </c>
      <c r="BJ145" s="348">
        <v>3.6596600000000001</v>
      </c>
      <c r="BK145" s="348" t="s">
        <v>430</v>
      </c>
      <c r="BL145" s="348">
        <v>0.21804000000000001</v>
      </c>
      <c r="BM145" s="373"/>
      <c r="BN145" s="372" t="s">
        <v>4668</v>
      </c>
      <c r="BO145" s="372" t="s">
        <v>4669</v>
      </c>
      <c r="BP145" s="372" t="s">
        <v>1845</v>
      </c>
      <c r="BQ145" s="372" t="s">
        <v>4671</v>
      </c>
      <c r="BR145" s="372" t="s">
        <v>4766</v>
      </c>
      <c r="BS145" s="373"/>
      <c r="BT145" s="354" t="s">
        <v>555</v>
      </c>
    </row>
    <row r="146" spans="1:72" s="428" customFormat="1" x14ac:dyDescent="0.25">
      <c r="A146" s="345" t="s">
        <v>6194</v>
      </c>
      <c r="B146" s="373"/>
      <c r="C146" s="719">
        <v>44910</v>
      </c>
      <c r="D146" s="373"/>
      <c r="E146" s="346">
        <v>126.971</v>
      </c>
      <c r="F146" s="373"/>
      <c r="G146" s="347">
        <v>100.0145</v>
      </c>
      <c r="H146" s="374"/>
      <c r="I146" s="348">
        <v>-0.627</v>
      </c>
      <c r="J146" s="348">
        <v>0.32019999999999998</v>
      </c>
      <c r="K146" s="348">
        <v>0.1812</v>
      </c>
      <c r="L146" s="348">
        <v>-6.3483999999999998</v>
      </c>
      <c r="M146" s="348">
        <v>-1.1416999999999999</v>
      </c>
      <c r="N146" s="350">
        <v>13.6546</v>
      </c>
      <c r="O146" s="348">
        <v>2.4674999999999998</v>
      </c>
      <c r="P146" s="348">
        <v>17.291399999999999</v>
      </c>
      <c r="Q146" s="348" t="s">
        <v>430</v>
      </c>
      <c r="R146" s="348" t="s">
        <v>430</v>
      </c>
      <c r="S146" s="348">
        <v>0.3926</v>
      </c>
      <c r="T146" s="348">
        <v>7.7108999999999996</v>
      </c>
      <c r="U146" s="348">
        <v>3.5667</v>
      </c>
      <c r="V146" s="348">
        <v>9.7048000000000005</v>
      </c>
      <c r="W146" s="348">
        <v>-0.4456</v>
      </c>
      <c r="X146" s="348">
        <v>14.388999999999999</v>
      </c>
      <c r="Y146" s="374"/>
      <c r="Z146" s="346">
        <v>176</v>
      </c>
      <c r="AA146" s="346">
        <v>91</v>
      </c>
      <c r="AB146" s="346">
        <v>229</v>
      </c>
      <c r="AC146" s="346">
        <v>243</v>
      </c>
      <c r="AD146" s="346">
        <v>143</v>
      </c>
      <c r="AE146" s="346">
        <v>52</v>
      </c>
      <c r="AF146" s="346">
        <v>64</v>
      </c>
      <c r="AG146" s="346">
        <v>49</v>
      </c>
      <c r="AH146" s="346" t="s">
        <v>430</v>
      </c>
      <c r="AI146" s="346" t="s">
        <v>430</v>
      </c>
      <c r="AJ146" s="346">
        <v>218</v>
      </c>
      <c r="AK146" s="346">
        <v>209</v>
      </c>
      <c r="AL146" s="346">
        <v>96</v>
      </c>
      <c r="AM146" s="346">
        <v>81</v>
      </c>
      <c r="AN146" s="346">
        <v>161</v>
      </c>
      <c r="AO146" s="373"/>
      <c r="AP146" s="348" t="s">
        <v>430</v>
      </c>
      <c r="AQ146" s="348" t="s">
        <v>430</v>
      </c>
      <c r="AR146" s="348" t="s">
        <v>430</v>
      </c>
      <c r="AS146" s="348">
        <v>9.43</v>
      </c>
      <c r="AT146" s="348">
        <v>5.05</v>
      </c>
      <c r="AU146" s="351"/>
      <c r="AV146" s="346" t="s">
        <v>430</v>
      </c>
      <c r="AW146" s="346" t="s">
        <v>430</v>
      </c>
      <c r="AX146" s="346" t="s">
        <v>430</v>
      </c>
      <c r="AY146" s="346">
        <v>50</v>
      </c>
      <c r="AZ146" s="346">
        <v>102</v>
      </c>
      <c r="BA146" s="374"/>
      <c r="BB146" s="348">
        <v>17.7991162980741</v>
      </c>
      <c r="BC146" s="348">
        <v>1.0001440858295401</v>
      </c>
      <c r="BD146" s="348">
        <v>5.444212931478E-2</v>
      </c>
      <c r="BE146" s="375">
        <v>-3.1295392339841098E-2</v>
      </c>
      <c r="BF146" s="374"/>
      <c r="BG146" s="372">
        <v>8.2199999999999995E-2</v>
      </c>
      <c r="BH146" s="373"/>
      <c r="BI146" s="348">
        <v>83.573099999999997</v>
      </c>
      <c r="BJ146" s="348">
        <v>16.2027</v>
      </c>
      <c r="BK146" s="348" t="s">
        <v>430</v>
      </c>
      <c r="BL146" s="348">
        <v>0.22420000000000001</v>
      </c>
      <c r="BM146" s="373"/>
      <c r="BN146" s="372" t="s">
        <v>4871</v>
      </c>
      <c r="BO146" s="372" t="s">
        <v>4872</v>
      </c>
      <c r="BP146" s="372" t="s">
        <v>4873</v>
      </c>
      <c r="BQ146" s="372" t="s">
        <v>4874</v>
      </c>
      <c r="BR146" s="372" t="s">
        <v>4875</v>
      </c>
      <c r="BS146" s="373"/>
      <c r="BT146" s="354" t="s">
        <v>555</v>
      </c>
    </row>
    <row r="147" spans="1:72" s="428" customFormat="1" x14ac:dyDescent="0.25">
      <c r="A147" s="345" t="s">
        <v>6195</v>
      </c>
      <c r="B147" s="373"/>
      <c r="C147" s="719">
        <v>46083</v>
      </c>
      <c r="D147" s="373"/>
      <c r="E147" s="346">
        <v>148.65</v>
      </c>
      <c r="F147" s="373"/>
      <c r="G147" s="347">
        <v>52.250999999999998</v>
      </c>
      <c r="H147" s="374"/>
      <c r="I147" s="348">
        <v>0.23480000000000001</v>
      </c>
      <c r="J147" s="348">
        <v>0.91139999999999999</v>
      </c>
      <c r="K147" s="348">
        <v>-3.2982999999999998</v>
      </c>
      <c r="L147" s="348">
        <v>2.6177000000000001</v>
      </c>
      <c r="M147" s="348" t="s">
        <v>430</v>
      </c>
      <c r="N147" s="350" t="s">
        <v>430</v>
      </c>
      <c r="O147" s="348" t="s">
        <v>430</v>
      </c>
      <c r="P147" s="348" t="s">
        <v>430</v>
      </c>
      <c r="Q147" s="348" t="s">
        <v>430</v>
      </c>
      <c r="R147" s="348" t="s">
        <v>430</v>
      </c>
      <c r="S147" s="348">
        <v>-2.4346999999999999</v>
      </c>
      <c r="T147" s="348">
        <v>17.454899999999999</v>
      </c>
      <c r="U147" s="348" t="s">
        <v>430</v>
      </c>
      <c r="V147" s="348" t="s">
        <v>430</v>
      </c>
      <c r="W147" s="348">
        <v>-3.5819000000000001</v>
      </c>
      <c r="X147" s="348">
        <v>6.9047999999999998</v>
      </c>
      <c r="Y147" s="374"/>
      <c r="Z147" s="346">
        <v>18</v>
      </c>
      <c r="AA147" s="346">
        <v>43</v>
      </c>
      <c r="AB147" s="346">
        <v>270</v>
      </c>
      <c r="AC147" s="346">
        <v>133</v>
      </c>
      <c r="AD147" s="346" t="s">
        <v>430</v>
      </c>
      <c r="AE147" s="346" t="s">
        <v>430</v>
      </c>
      <c r="AF147" s="346" t="s">
        <v>430</v>
      </c>
      <c r="AG147" s="346" t="s">
        <v>430</v>
      </c>
      <c r="AH147" s="346" t="s">
        <v>430</v>
      </c>
      <c r="AI147" s="346" t="s">
        <v>430</v>
      </c>
      <c r="AJ147" s="346">
        <v>261</v>
      </c>
      <c r="AK147" s="346">
        <v>90</v>
      </c>
      <c r="AL147" s="346" t="s">
        <v>430</v>
      </c>
      <c r="AM147" s="346" t="s">
        <v>430</v>
      </c>
      <c r="AN147" s="346">
        <v>279</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14.8911879396824</v>
      </c>
      <c r="BC147" s="348">
        <v>0</v>
      </c>
      <c r="BD147" s="348">
        <v>0.173065405736084</v>
      </c>
      <c r="BE147" s="375" t="s">
        <v>430</v>
      </c>
      <c r="BF147" s="374"/>
      <c r="BG147" s="372" t="s">
        <v>430</v>
      </c>
      <c r="BH147" s="373"/>
      <c r="BI147" s="348">
        <v>20.159500000000001</v>
      </c>
      <c r="BJ147" s="348">
        <v>53.5867</v>
      </c>
      <c r="BK147" s="348">
        <v>26.235900000000001</v>
      </c>
      <c r="BL147" s="348">
        <v>1.7899999999999999E-2</v>
      </c>
      <c r="BM147" s="373"/>
      <c r="BN147" s="372" t="s">
        <v>6196</v>
      </c>
      <c r="BO147" s="372" t="s">
        <v>4729</v>
      </c>
      <c r="BP147" s="372" t="s">
        <v>430</v>
      </c>
      <c r="BQ147" s="372" t="s">
        <v>430</v>
      </c>
      <c r="BR147" s="372" t="s">
        <v>430</v>
      </c>
      <c r="BS147" s="373"/>
      <c r="BT147" s="354" t="s">
        <v>555</v>
      </c>
    </row>
    <row r="148" spans="1:72" s="428" customFormat="1" x14ac:dyDescent="0.25">
      <c r="A148" s="345" t="s">
        <v>6197</v>
      </c>
      <c r="B148" s="373"/>
      <c r="C148" s="719">
        <v>45009</v>
      </c>
      <c r="D148" s="373"/>
      <c r="E148" s="346">
        <v>128.886</v>
      </c>
      <c r="F148" s="373"/>
      <c r="G148" s="347">
        <v>79.902900000000002</v>
      </c>
      <c r="H148" s="374"/>
      <c r="I148" s="348">
        <v>-0.69610000000000005</v>
      </c>
      <c r="J148" s="348">
        <v>-0.7802</v>
      </c>
      <c r="K148" s="348">
        <v>0.23480000000000001</v>
      </c>
      <c r="L148" s="348">
        <v>1.9901</v>
      </c>
      <c r="M148" s="348">
        <v>-4.6189</v>
      </c>
      <c r="N148" s="350">
        <v>-3.7974000000000001</v>
      </c>
      <c r="O148" s="348">
        <v>-1.9131</v>
      </c>
      <c r="P148" s="348">
        <v>6.9539999999999997</v>
      </c>
      <c r="Q148" s="348" t="s">
        <v>430</v>
      </c>
      <c r="R148" s="348" t="s">
        <v>430</v>
      </c>
      <c r="S148" s="348">
        <v>0.85909999999999997</v>
      </c>
      <c r="T148" s="348">
        <v>7.7435999999999998</v>
      </c>
      <c r="U148" s="348">
        <v>-8.9601000000000006</v>
      </c>
      <c r="V148" s="348">
        <v>-3.1974</v>
      </c>
      <c r="W148" s="348">
        <v>-1.3731</v>
      </c>
      <c r="X148" s="348">
        <v>10.063599999999999</v>
      </c>
      <c r="Y148" s="374"/>
      <c r="Z148" s="346">
        <v>187</v>
      </c>
      <c r="AA148" s="346">
        <v>231</v>
      </c>
      <c r="AB148" s="346">
        <v>223</v>
      </c>
      <c r="AC148" s="346">
        <v>148</v>
      </c>
      <c r="AD148" s="346">
        <v>204</v>
      </c>
      <c r="AE148" s="346">
        <v>194</v>
      </c>
      <c r="AF148" s="346">
        <v>122</v>
      </c>
      <c r="AG148" s="346">
        <v>130</v>
      </c>
      <c r="AH148" s="346" t="s">
        <v>430</v>
      </c>
      <c r="AI148" s="346" t="s">
        <v>430</v>
      </c>
      <c r="AJ148" s="346">
        <v>208</v>
      </c>
      <c r="AK148" s="346">
        <v>205</v>
      </c>
      <c r="AL148" s="346">
        <v>217</v>
      </c>
      <c r="AM148" s="346">
        <v>195</v>
      </c>
      <c r="AN148" s="346">
        <v>231</v>
      </c>
      <c r="AO148" s="373"/>
      <c r="AP148" s="348" t="s">
        <v>430</v>
      </c>
      <c r="AQ148" s="348" t="s">
        <v>430</v>
      </c>
      <c r="AR148" s="348" t="s">
        <v>430</v>
      </c>
      <c r="AS148" s="348">
        <v>0.97</v>
      </c>
      <c r="AT148" s="348">
        <v>-5.62</v>
      </c>
      <c r="AU148" s="351"/>
      <c r="AV148" s="346" t="s">
        <v>430</v>
      </c>
      <c r="AW148" s="346" t="s">
        <v>430</v>
      </c>
      <c r="AX148" s="346" t="s">
        <v>430</v>
      </c>
      <c r="AY148" s="346">
        <v>125</v>
      </c>
      <c r="AZ148" s="346">
        <v>191</v>
      </c>
      <c r="BA148" s="374"/>
      <c r="BB148" s="348">
        <v>12.748301386938699</v>
      </c>
      <c r="BC148" s="348">
        <v>0.99791870443624398</v>
      </c>
      <c r="BD148" s="348">
        <v>9.2308074642741891E-3</v>
      </c>
      <c r="BE148" s="375">
        <v>-8.15576987937147E-3</v>
      </c>
      <c r="BF148" s="374"/>
      <c r="BG148" s="372">
        <v>4.9700000000000001E-2</v>
      </c>
      <c r="BH148" s="373"/>
      <c r="BI148" s="348">
        <v>99.596800000000002</v>
      </c>
      <c r="BJ148" s="348" t="s">
        <v>430</v>
      </c>
      <c r="BK148" s="348" t="s">
        <v>430</v>
      </c>
      <c r="BL148" s="348">
        <v>0.4032</v>
      </c>
      <c r="BM148" s="373"/>
      <c r="BN148" s="372" t="s">
        <v>4819</v>
      </c>
      <c r="BO148" s="372" t="s">
        <v>4517</v>
      </c>
      <c r="BP148" s="372" t="s">
        <v>4518</v>
      </c>
      <c r="BQ148" s="372" t="s">
        <v>4678</v>
      </c>
      <c r="BR148" s="372" t="s">
        <v>744</v>
      </c>
      <c r="BS148" s="373"/>
      <c r="BT148" s="354" t="s">
        <v>555</v>
      </c>
    </row>
    <row r="149" spans="1:72" s="428" customFormat="1" x14ac:dyDescent="0.25">
      <c r="A149" s="345" t="s">
        <v>6198</v>
      </c>
      <c r="B149" s="373"/>
      <c r="C149" s="719">
        <v>44602</v>
      </c>
      <c r="D149" s="373"/>
      <c r="E149" s="346">
        <v>125.89</v>
      </c>
      <c r="F149" s="373"/>
      <c r="G149" s="347">
        <v>63.766800000000003</v>
      </c>
      <c r="H149" s="374"/>
      <c r="I149" s="348">
        <v>0.37340000000000001</v>
      </c>
      <c r="J149" s="348">
        <v>1.9849000000000001</v>
      </c>
      <c r="K149" s="348">
        <v>3.7797999999999998</v>
      </c>
      <c r="L149" s="348">
        <v>1.7785</v>
      </c>
      <c r="M149" s="348">
        <v>0.58789999999999998</v>
      </c>
      <c r="N149" s="350">
        <v>4.3122999999999996</v>
      </c>
      <c r="O149" s="348">
        <v>-7.4194000000000004</v>
      </c>
      <c r="P149" s="348">
        <v>12.8851</v>
      </c>
      <c r="Q149" s="348" t="s">
        <v>430</v>
      </c>
      <c r="R149" s="348" t="s">
        <v>430</v>
      </c>
      <c r="S149" s="348">
        <v>2.0920999999999998</v>
      </c>
      <c r="T149" s="348">
        <v>16.527999999999999</v>
      </c>
      <c r="U149" s="348">
        <v>1.3433999999999999</v>
      </c>
      <c r="V149" s="348">
        <v>5.3109000000000002</v>
      </c>
      <c r="W149" s="348">
        <v>3.0154999999999998</v>
      </c>
      <c r="X149" s="348">
        <v>10.528600000000001</v>
      </c>
      <c r="Y149" s="374"/>
      <c r="Z149" s="346">
        <v>13</v>
      </c>
      <c r="AA149" s="346">
        <v>11</v>
      </c>
      <c r="AB149" s="346">
        <v>53</v>
      </c>
      <c r="AC149" s="346">
        <v>163</v>
      </c>
      <c r="AD149" s="346">
        <v>118</v>
      </c>
      <c r="AE149" s="346">
        <v>125</v>
      </c>
      <c r="AF149" s="346">
        <v>153</v>
      </c>
      <c r="AG149" s="346">
        <v>64</v>
      </c>
      <c r="AH149" s="346" t="s">
        <v>430</v>
      </c>
      <c r="AI149" s="346" t="s">
        <v>430</v>
      </c>
      <c r="AJ149" s="346">
        <v>156</v>
      </c>
      <c r="AK149" s="346">
        <v>94</v>
      </c>
      <c r="AL149" s="346">
        <v>111</v>
      </c>
      <c r="AM149" s="346">
        <v>121</v>
      </c>
      <c r="AN149" s="346">
        <v>47</v>
      </c>
      <c r="AO149" s="373"/>
      <c r="AP149" s="348" t="s">
        <v>430</v>
      </c>
      <c r="AQ149" s="348" t="s">
        <v>430</v>
      </c>
      <c r="AR149" s="348" t="s">
        <v>430</v>
      </c>
      <c r="AS149" s="348">
        <v>2.54</v>
      </c>
      <c r="AT149" s="348">
        <v>5.8</v>
      </c>
      <c r="AU149" s="351"/>
      <c r="AV149" s="346" t="s">
        <v>430</v>
      </c>
      <c r="AW149" s="346" t="s">
        <v>430</v>
      </c>
      <c r="AX149" s="346" t="s">
        <v>430</v>
      </c>
      <c r="AY149" s="346">
        <v>117</v>
      </c>
      <c r="AZ149" s="346">
        <v>97</v>
      </c>
      <c r="BA149" s="374"/>
      <c r="BB149" s="348">
        <v>19.291601872811501</v>
      </c>
      <c r="BC149" s="348">
        <v>1.00113094600827</v>
      </c>
      <c r="BD149" s="348">
        <v>3.7201208955326297E-2</v>
      </c>
      <c r="BE149" s="375">
        <v>-4.9747227295070799E-2</v>
      </c>
      <c r="BF149" s="374"/>
      <c r="BG149" s="372">
        <v>0.28470000000000001</v>
      </c>
      <c r="BH149" s="373"/>
      <c r="BI149" s="348">
        <v>67.854600000000005</v>
      </c>
      <c r="BJ149" s="348">
        <v>32.097200000000001</v>
      </c>
      <c r="BK149" s="348" t="s">
        <v>430</v>
      </c>
      <c r="BL149" s="348">
        <v>4.82E-2</v>
      </c>
      <c r="BM149" s="373"/>
      <c r="BN149" s="372" t="s">
        <v>4734</v>
      </c>
      <c r="BO149" s="372" t="s">
        <v>4749</v>
      </c>
      <c r="BP149" s="372" t="s">
        <v>4523</v>
      </c>
      <c r="BQ149" s="372" t="s">
        <v>4524</v>
      </c>
      <c r="BR149" s="372" t="s">
        <v>4742</v>
      </c>
      <c r="BS149" s="373"/>
      <c r="BT149" s="354" t="s">
        <v>555</v>
      </c>
    </row>
    <row r="150" spans="1:72" s="428" customFormat="1" x14ac:dyDescent="0.25">
      <c r="A150" s="345" t="s">
        <v>6199</v>
      </c>
      <c r="B150" s="373"/>
      <c r="C150" s="719">
        <v>42555</v>
      </c>
      <c r="D150" s="373"/>
      <c r="E150" s="346">
        <v>117.527</v>
      </c>
      <c r="F150" s="373"/>
      <c r="G150" s="347">
        <v>20.049800000000001</v>
      </c>
      <c r="H150" s="374"/>
      <c r="I150" s="348">
        <v>-0.4657</v>
      </c>
      <c r="J150" s="348">
        <v>0.6663</v>
      </c>
      <c r="K150" s="348">
        <v>3.3127</v>
      </c>
      <c r="L150" s="348">
        <v>7.5899000000000001</v>
      </c>
      <c r="M150" s="348">
        <v>13.6732</v>
      </c>
      <c r="N150" s="350">
        <v>16.2441</v>
      </c>
      <c r="O150" s="348">
        <v>3.6816</v>
      </c>
      <c r="P150" s="348">
        <v>19.801500000000001</v>
      </c>
      <c r="Q150" s="348">
        <v>15.3035</v>
      </c>
      <c r="R150" s="348">
        <v>13.5816</v>
      </c>
      <c r="S150" s="348">
        <v>5.8601000000000001</v>
      </c>
      <c r="T150" s="348">
        <v>28.950099999999999</v>
      </c>
      <c r="U150" s="348">
        <v>8.4905000000000008</v>
      </c>
      <c r="V150" s="348">
        <v>17.120200000000001</v>
      </c>
      <c r="W150" s="348">
        <v>2.3658999999999999</v>
      </c>
      <c r="X150" s="348">
        <v>14.5274</v>
      </c>
      <c r="Y150" s="374"/>
      <c r="Z150" s="346">
        <v>140</v>
      </c>
      <c r="AA150" s="346">
        <v>48</v>
      </c>
      <c r="AB150" s="346">
        <v>71</v>
      </c>
      <c r="AC150" s="346">
        <v>23</v>
      </c>
      <c r="AD150" s="346">
        <v>26</v>
      </c>
      <c r="AE150" s="346">
        <v>38</v>
      </c>
      <c r="AF150" s="346">
        <v>62</v>
      </c>
      <c r="AG150" s="346">
        <v>34</v>
      </c>
      <c r="AH150" s="346">
        <v>13</v>
      </c>
      <c r="AI150" s="346">
        <v>7</v>
      </c>
      <c r="AJ150" s="346">
        <v>56</v>
      </c>
      <c r="AK150" s="346">
        <v>19</v>
      </c>
      <c r="AL150" s="346">
        <v>33</v>
      </c>
      <c r="AM150" s="346">
        <v>33</v>
      </c>
      <c r="AN150" s="346">
        <v>70</v>
      </c>
      <c r="AO150" s="373"/>
      <c r="AP150" s="348">
        <v>15.93</v>
      </c>
      <c r="AQ150" s="348">
        <v>18.72</v>
      </c>
      <c r="AR150" s="348">
        <v>17.260000000000002</v>
      </c>
      <c r="AS150" s="348">
        <v>13.56</v>
      </c>
      <c r="AT150" s="348">
        <v>23.79</v>
      </c>
      <c r="AU150" s="351"/>
      <c r="AV150" s="346">
        <v>6</v>
      </c>
      <c r="AW150" s="346">
        <v>8</v>
      </c>
      <c r="AX150" s="346">
        <v>13</v>
      </c>
      <c r="AY150" s="346">
        <v>28</v>
      </c>
      <c r="AZ150" s="346">
        <v>39</v>
      </c>
      <c r="BA150" s="374"/>
      <c r="BB150" s="348">
        <v>17.607039759577201</v>
      </c>
      <c r="BC150" s="348">
        <v>0</v>
      </c>
      <c r="BD150" s="348">
        <v>7.0527735939663494E-2</v>
      </c>
      <c r="BE150" s="375" t="s">
        <v>430</v>
      </c>
      <c r="BF150" s="374"/>
      <c r="BG150" s="372" t="s">
        <v>430</v>
      </c>
      <c r="BH150" s="373"/>
      <c r="BI150" s="348">
        <v>6.5669399999999998</v>
      </c>
      <c r="BJ150" s="348">
        <v>93.333699999999993</v>
      </c>
      <c r="BK150" s="348" t="s">
        <v>430</v>
      </c>
      <c r="BL150" s="348">
        <v>9.9360000000000004E-2</v>
      </c>
      <c r="BM150" s="373"/>
      <c r="BN150" s="372" t="s">
        <v>6200</v>
      </c>
      <c r="BO150" s="372" t="s">
        <v>6201</v>
      </c>
      <c r="BP150" s="372" t="s">
        <v>6202</v>
      </c>
      <c r="BQ150" s="372" t="s">
        <v>6203</v>
      </c>
      <c r="BR150" s="372" t="s">
        <v>3244</v>
      </c>
      <c r="BS150" s="373"/>
      <c r="BT150" s="354" t="s">
        <v>555</v>
      </c>
    </row>
    <row r="151" spans="1:72" s="428" customFormat="1" ht="11" x14ac:dyDescent="0.3">
      <c r="A151" s="841" t="s">
        <v>6204</v>
      </c>
      <c r="B151" s="842"/>
      <c r="C151" s="843">
        <v>45973</v>
      </c>
      <c r="D151" s="842"/>
      <c r="E151" s="844">
        <v>114.524</v>
      </c>
      <c r="F151" s="842"/>
      <c r="G151" s="845">
        <v>30.515000000000001</v>
      </c>
      <c r="H151" s="847"/>
      <c r="I151" s="846">
        <v>1.6400000000000001E-2</v>
      </c>
      <c r="J151" s="846">
        <v>0.52049999999999996</v>
      </c>
      <c r="K151" s="846">
        <v>3.61E-2</v>
      </c>
      <c r="L151" s="846">
        <v>2.7094999999999998</v>
      </c>
      <c r="M151" s="846">
        <v>9.8095999999999997</v>
      </c>
      <c r="N151" s="848" t="s">
        <v>430</v>
      </c>
      <c r="O151" s="846" t="s">
        <v>430</v>
      </c>
      <c r="P151" s="846" t="s">
        <v>430</v>
      </c>
      <c r="Q151" s="846" t="s">
        <v>430</v>
      </c>
      <c r="R151" s="846" t="s">
        <v>430</v>
      </c>
      <c r="S151" s="846">
        <v>2.9834000000000001</v>
      </c>
      <c r="T151" s="846">
        <v>22.294799999999999</v>
      </c>
      <c r="U151" s="846">
        <v>4.9779999999999998</v>
      </c>
      <c r="V151" s="846" t="s">
        <v>430</v>
      </c>
      <c r="W151" s="846">
        <v>1.1100000000000001</v>
      </c>
      <c r="X151" s="846">
        <v>3.5811000000000002</v>
      </c>
      <c r="Y151" s="847"/>
      <c r="Z151" s="844">
        <v>33</v>
      </c>
      <c r="AA151" s="844">
        <v>62</v>
      </c>
      <c r="AB151" s="844">
        <v>234</v>
      </c>
      <c r="AC151" s="844">
        <v>123</v>
      </c>
      <c r="AD151" s="844">
        <v>39</v>
      </c>
      <c r="AE151" s="844" t="s">
        <v>430</v>
      </c>
      <c r="AF151" s="844" t="s">
        <v>430</v>
      </c>
      <c r="AG151" s="844" t="s">
        <v>430</v>
      </c>
      <c r="AH151" s="844" t="s">
        <v>430</v>
      </c>
      <c r="AI151" s="844" t="s">
        <v>430</v>
      </c>
      <c r="AJ151" s="844">
        <v>127</v>
      </c>
      <c r="AK151" s="844">
        <v>47</v>
      </c>
      <c r="AL151" s="844">
        <v>73</v>
      </c>
      <c r="AM151" s="844" t="s">
        <v>430</v>
      </c>
      <c r="AN151" s="844">
        <v>96</v>
      </c>
      <c r="AO151" s="842"/>
      <c r="AP151" s="846" t="s">
        <v>430</v>
      </c>
      <c r="AQ151" s="846" t="s">
        <v>430</v>
      </c>
      <c r="AR151" s="846" t="s">
        <v>430</v>
      </c>
      <c r="AS151" s="846" t="s">
        <v>430</v>
      </c>
      <c r="AT151" s="846" t="s">
        <v>430</v>
      </c>
      <c r="AU151" s="849"/>
      <c r="AV151" s="844" t="s">
        <v>430</v>
      </c>
      <c r="AW151" s="844" t="s">
        <v>430</v>
      </c>
      <c r="AX151" s="844" t="s">
        <v>430</v>
      </c>
      <c r="AY151" s="844" t="s">
        <v>430</v>
      </c>
      <c r="AZ151" s="844" t="s">
        <v>430</v>
      </c>
      <c r="BA151" s="847"/>
      <c r="BB151" s="846">
        <v>19.363079500585201</v>
      </c>
      <c r="BC151" s="846">
        <v>0.99954806323098599</v>
      </c>
      <c r="BD151" s="846">
        <v>1.7413369034433201E-2</v>
      </c>
      <c r="BE151" s="852">
        <v>-2.3165225815822001E-2</v>
      </c>
      <c r="BF151" s="847"/>
      <c r="BG151" s="855">
        <v>3.2800000000000003E-2</v>
      </c>
      <c r="BH151" s="842"/>
      <c r="BI151" s="846">
        <v>25.3232</v>
      </c>
      <c r="BJ151" s="846">
        <v>40.546399999999998</v>
      </c>
      <c r="BK151" s="846">
        <v>33.869199999999999</v>
      </c>
      <c r="BL151" s="846">
        <v>0.26119999999999999</v>
      </c>
      <c r="BM151" s="842"/>
      <c r="BN151" s="855" t="s">
        <v>6205</v>
      </c>
      <c r="BO151" s="855" t="s">
        <v>6206</v>
      </c>
      <c r="BP151" s="855" t="s">
        <v>6009</v>
      </c>
      <c r="BQ151" s="855" t="s">
        <v>430</v>
      </c>
      <c r="BR151" s="855" t="s">
        <v>430</v>
      </c>
      <c r="BS151" s="842"/>
      <c r="BT151" s="856" t="s">
        <v>555</v>
      </c>
    </row>
    <row r="152" spans="1:72" s="428" customFormat="1" x14ac:dyDescent="0.25">
      <c r="A152" s="345" t="s">
        <v>6207</v>
      </c>
      <c r="B152" s="373"/>
      <c r="C152" s="719">
        <v>45219</v>
      </c>
      <c r="D152" s="373"/>
      <c r="E152" s="346">
        <v>98.369600000000005</v>
      </c>
      <c r="F152" s="373"/>
      <c r="G152" s="347">
        <v>32.0595</v>
      </c>
      <c r="H152" s="374"/>
      <c r="I152" s="348">
        <v>-0.32179999999999997</v>
      </c>
      <c r="J152" s="348">
        <v>-1.4684999999999999</v>
      </c>
      <c r="K152" s="348">
        <v>2.6551</v>
      </c>
      <c r="L152" s="348">
        <v>4.9012000000000002</v>
      </c>
      <c r="M152" s="348">
        <v>-0.38369999999999999</v>
      </c>
      <c r="N152" s="350">
        <v>-14.382099999999999</v>
      </c>
      <c r="O152" s="348">
        <v>-13.0755</v>
      </c>
      <c r="P152" s="348" t="s">
        <v>430</v>
      </c>
      <c r="Q152" s="348" t="s">
        <v>430</v>
      </c>
      <c r="R152" s="348" t="s">
        <v>430</v>
      </c>
      <c r="S152" s="348">
        <v>15.270099999999999</v>
      </c>
      <c r="T152" s="348">
        <v>4.9077999999999999</v>
      </c>
      <c r="U152" s="348">
        <v>-19.1327</v>
      </c>
      <c r="V152" s="348">
        <v>-8.2837999999999994</v>
      </c>
      <c r="W152" s="348">
        <v>-1.5556000000000001</v>
      </c>
      <c r="X152" s="348">
        <v>0.65290000000000004</v>
      </c>
      <c r="Y152" s="374"/>
      <c r="Z152" s="346">
        <v>106</v>
      </c>
      <c r="AA152" s="346">
        <v>261</v>
      </c>
      <c r="AB152" s="346">
        <v>80</v>
      </c>
      <c r="AC152" s="346">
        <v>53</v>
      </c>
      <c r="AD152" s="346">
        <v>128</v>
      </c>
      <c r="AE152" s="346">
        <v>214</v>
      </c>
      <c r="AF152" s="346">
        <v>164</v>
      </c>
      <c r="AG152" s="346" t="s">
        <v>430</v>
      </c>
      <c r="AH152" s="346" t="s">
        <v>430</v>
      </c>
      <c r="AI152" s="346" t="s">
        <v>430</v>
      </c>
      <c r="AJ152" s="346">
        <v>3</v>
      </c>
      <c r="AK152" s="346">
        <v>225</v>
      </c>
      <c r="AL152" s="346">
        <v>241</v>
      </c>
      <c r="AM152" s="346">
        <v>214</v>
      </c>
      <c r="AN152" s="346">
        <v>243</v>
      </c>
      <c r="AO152" s="373"/>
      <c r="AP152" s="348" t="s">
        <v>430</v>
      </c>
      <c r="AQ152" s="348" t="s">
        <v>430</v>
      </c>
      <c r="AR152" s="348" t="s">
        <v>430</v>
      </c>
      <c r="AS152" s="348" t="s">
        <v>430</v>
      </c>
      <c r="AT152" s="348">
        <v>-10</v>
      </c>
      <c r="AU152" s="351"/>
      <c r="AV152" s="346" t="s">
        <v>430</v>
      </c>
      <c r="AW152" s="346" t="s">
        <v>430</v>
      </c>
      <c r="AX152" s="346" t="s">
        <v>430</v>
      </c>
      <c r="AY152" s="346" t="s">
        <v>430</v>
      </c>
      <c r="AZ152" s="346">
        <v>208</v>
      </c>
      <c r="BA152" s="374"/>
      <c r="BB152" s="348">
        <v>22.765215822702501</v>
      </c>
      <c r="BC152" s="348">
        <v>0.99889870538537495</v>
      </c>
      <c r="BD152" s="348">
        <v>-4.5205048435370499E-3</v>
      </c>
      <c r="BE152" s="375">
        <v>-8.1849246458049509E-3</v>
      </c>
      <c r="BF152" s="374"/>
      <c r="BG152" s="372">
        <v>5.2900000000000003E-2</v>
      </c>
      <c r="BH152" s="373"/>
      <c r="BI152" s="348">
        <v>81.587999999999994</v>
      </c>
      <c r="BJ152" s="348">
        <v>18.382400000000001</v>
      </c>
      <c r="BK152" s="348" t="s">
        <v>430</v>
      </c>
      <c r="BL152" s="348">
        <v>2.9600000000000001E-2</v>
      </c>
      <c r="BM152" s="373"/>
      <c r="BN152" s="372" t="s">
        <v>6208</v>
      </c>
      <c r="BO152" s="372" t="s">
        <v>4893</v>
      </c>
      <c r="BP152" s="372" t="s">
        <v>430</v>
      </c>
      <c r="BQ152" s="372" t="s">
        <v>430</v>
      </c>
      <c r="BR152" s="372" t="s">
        <v>430</v>
      </c>
      <c r="BS152" s="373"/>
      <c r="BT152" s="354" t="s">
        <v>555</v>
      </c>
    </row>
    <row r="153" spans="1:72" s="428" customFormat="1" x14ac:dyDescent="0.25">
      <c r="A153" s="345" t="s">
        <v>6209</v>
      </c>
      <c r="B153" s="373"/>
      <c r="C153" s="719">
        <v>43452</v>
      </c>
      <c r="D153" s="373"/>
      <c r="E153" s="346">
        <v>56.140700000000002</v>
      </c>
      <c r="F153" s="373"/>
      <c r="G153" s="347">
        <v>78.360200000000006</v>
      </c>
      <c r="H153" s="374"/>
      <c r="I153" s="348">
        <v>-0.18360000000000001</v>
      </c>
      <c r="J153" s="348">
        <v>0.23319999999999999</v>
      </c>
      <c r="K153" s="348">
        <v>2.6213000000000002</v>
      </c>
      <c r="L153" s="348">
        <v>3.7233999999999998</v>
      </c>
      <c r="M153" s="348">
        <v>7.3289</v>
      </c>
      <c r="N153" s="350">
        <v>12.158899999999999</v>
      </c>
      <c r="O153" s="348">
        <v>0.51070000000000004</v>
      </c>
      <c r="P153" s="348">
        <v>19.8748</v>
      </c>
      <c r="Q153" s="348">
        <v>13.8355</v>
      </c>
      <c r="R153" s="348" t="s">
        <v>430</v>
      </c>
      <c r="S153" s="348">
        <v>4.1109999999999998</v>
      </c>
      <c r="T153" s="348">
        <v>23.747199999999999</v>
      </c>
      <c r="U153" s="348">
        <v>7.9852999999999996</v>
      </c>
      <c r="V153" s="348">
        <v>10.483700000000001</v>
      </c>
      <c r="W153" s="348">
        <v>1.0563</v>
      </c>
      <c r="X153" s="348">
        <v>14.2178</v>
      </c>
      <c r="Y153" s="374"/>
      <c r="Z153" s="346">
        <v>78</v>
      </c>
      <c r="AA153" s="346">
        <v>100</v>
      </c>
      <c r="AB153" s="346">
        <v>93</v>
      </c>
      <c r="AC153" s="346">
        <v>90</v>
      </c>
      <c r="AD153" s="346">
        <v>61</v>
      </c>
      <c r="AE153" s="346">
        <v>63</v>
      </c>
      <c r="AF153" s="346">
        <v>76</v>
      </c>
      <c r="AG153" s="346">
        <v>30</v>
      </c>
      <c r="AH153" s="346">
        <v>18</v>
      </c>
      <c r="AI153" s="346" t="s">
        <v>430</v>
      </c>
      <c r="AJ153" s="346">
        <v>82</v>
      </c>
      <c r="AK153" s="346">
        <v>32</v>
      </c>
      <c r="AL153" s="346">
        <v>40</v>
      </c>
      <c r="AM153" s="346">
        <v>70</v>
      </c>
      <c r="AN153" s="346">
        <v>109</v>
      </c>
      <c r="AO153" s="373"/>
      <c r="AP153" s="348" t="s">
        <v>430</v>
      </c>
      <c r="AQ153" s="348">
        <v>16.72</v>
      </c>
      <c r="AR153" s="348">
        <v>15.36</v>
      </c>
      <c r="AS153" s="348">
        <v>11.31</v>
      </c>
      <c r="AT153" s="348">
        <v>17.260000000000002</v>
      </c>
      <c r="AU153" s="351"/>
      <c r="AV153" s="346" t="s">
        <v>430</v>
      </c>
      <c r="AW153" s="346">
        <v>13</v>
      </c>
      <c r="AX153" s="346">
        <v>20</v>
      </c>
      <c r="AY153" s="346">
        <v>38</v>
      </c>
      <c r="AZ153" s="346">
        <v>56</v>
      </c>
      <c r="BA153" s="374"/>
      <c r="BB153" s="348">
        <v>19.283399596812099</v>
      </c>
      <c r="BC153" s="348">
        <v>0.99801362748344502</v>
      </c>
      <c r="BD153" s="348">
        <v>5.98318957337989E-2</v>
      </c>
      <c r="BE153" s="375">
        <v>-4.8395697956331602E-3</v>
      </c>
      <c r="BF153" s="374"/>
      <c r="BG153" s="372">
        <v>0.42780000000000001</v>
      </c>
      <c r="BH153" s="373"/>
      <c r="BI153" s="348">
        <v>86.553100000000001</v>
      </c>
      <c r="BJ153" s="348">
        <v>13.227600000000001</v>
      </c>
      <c r="BK153" s="348" t="s">
        <v>430</v>
      </c>
      <c r="BL153" s="348">
        <v>0.21929999999999999</v>
      </c>
      <c r="BM153" s="373"/>
      <c r="BN153" s="372" t="s">
        <v>4527</v>
      </c>
      <c r="BO153" s="372" t="s">
        <v>4528</v>
      </c>
      <c r="BP153" s="372" t="s">
        <v>4529</v>
      </c>
      <c r="BQ153" s="372" t="s">
        <v>4530</v>
      </c>
      <c r="BR153" s="372" t="s">
        <v>4531</v>
      </c>
      <c r="BS153" s="373"/>
      <c r="BT153" s="354" t="s">
        <v>555</v>
      </c>
    </row>
    <row r="154" spans="1:72" s="428" customFormat="1" x14ac:dyDescent="0.25">
      <c r="A154" s="345" t="s">
        <v>6210</v>
      </c>
      <c r="B154" s="373"/>
      <c r="C154" s="719">
        <v>44845</v>
      </c>
      <c r="D154" s="373"/>
      <c r="E154" s="346">
        <v>101.67100000000001</v>
      </c>
      <c r="F154" s="373"/>
      <c r="G154" s="347">
        <v>31.7944</v>
      </c>
      <c r="H154" s="374"/>
      <c r="I154" s="348">
        <v>0.3735</v>
      </c>
      <c r="J154" s="348">
        <v>1.9839</v>
      </c>
      <c r="K154" s="348">
        <v>3.7753999999999999</v>
      </c>
      <c r="L154" s="348">
        <v>1.8239000000000001</v>
      </c>
      <c r="M154" s="348">
        <v>0.62760000000000005</v>
      </c>
      <c r="N154" s="350">
        <v>4.6279000000000003</v>
      </c>
      <c r="O154" s="348">
        <v>-7.2180999999999997</v>
      </c>
      <c r="P154" s="348">
        <v>12.956899999999999</v>
      </c>
      <c r="Q154" s="348" t="s">
        <v>430</v>
      </c>
      <c r="R154" s="348" t="s">
        <v>430</v>
      </c>
      <c r="S154" s="348">
        <v>2.0933000000000002</v>
      </c>
      <c r="T154" s="348">
        <v>16.575700000000001</v>
      </c>
      <c r="U154" s="348">
        <v>1.3665</v>
      </c>
      <c r="V154" s="348">
        <v>5.6352000000000002</v>
      </c>
      <c r="W154" s="348">
        <v>3.0114999999999998</v>
      </c>
      <c r="X154" s="348">
        <v>14.1426</v>
      </c>
      <c r="Y154" s="374"/>
      <c r="Z154" s="346">
        <v>12</v>
      </c>
      <c r="AA154" s="346">
        <v>14</v>
      </c>
      <c r="AB154" s="346">
        <v>55</v>
      </c>
      <c r="AC154" s="346">
        <v>159</v>
      </c>
      <c r="AD154" s="346">
        <v>115</v>
      </c>
      <c r="AE154" s="346">
        <v>121</v>
      </c>
      <c r="AF154" s="346">
        <v>150</v>
      </c>
      <c r="AG154" s="346">
        <v>62</v>
      </c>
      <c r="AH154" s="346" t="s">
        <v>430</v>
      </c>
      <c r="AI154" s="346" t="s">
        <v>430</v>
      </c>
      <c r="AJ154" s="346">
        <v>155</v>
      </c>
      <c r="AK154" s="346">
        <v>91</v>
      </c>
      <c r="AL154" s="346">
        <v>108</v>
      </c>
      <c r="AM154" s="346">
        <v>108</v>
      </c>
      <c r="AN154" s="346">
        <v>50</v>
      </c>
      <c r="AO154" s="373"/>
      <c r="AP154" s="348" t="s">
        <v>430</v>
      </c>
      <c r="AQ154" s="348" t="s">
        <v>430</v>
      </c>
      <c r="AR154" s="348" t="s">
        <v>430</v>
      </c>
      <c r="AS154" s="348">
        <v>2.74</v>
      </c>
      <c r="AT154" s="348">
        <v>6.08</v>
      </c>
      <c r="AU154" s="351"/>
      <c r="AV154" s="346" t="s">
        <v>430</v>
      </c>
      <c r="AW154" s="346" t="s">
        <v>430</v>
      </c>
      <c r="AX154" s="346" t="s">
        <v>430</v>
      </c>
      <c r="AY154" s="346">
        <v>109</v>
      </c>
      <c r="AZ154" s="346">
        <v>94</v>
      </c>
      <c r="BA154" s="374"/>
      <c r="BB154" s="348">
        <v>19.2804572032483</v>
      </c>
      <c r="BC154" s="348">
        <v>1.0006241258611599</v>
      </c>
      <c r="BD154" s="348">
        <v>3.7486457855158202E-2</v>
      </c>
      <c r="BE154" s="375">
        <v>-4.4273589672908301E-2</v>
      </c>
      <c r="BF154" s="374"/>
      <c r="BG154" s="372">
        <v>0.17610000000000001</v>
      </c>
      <c r="BH154" s="373"/>
      <c r="BI154" s="348">
        <v>67.825800000000001</v>
      </c>
      <c r="BJ154" s="348">
        <v>32.083799999999997</v>
      </c>
      <c r="BK154" s="348" t="s">
        <v>430</v>
      </c>
      <c r="BL154" s="348">
        <v>9.0399999999999994E-2</v>
      </c>
      <c r="BM154" s="373"/>
      <c r="BN154" s="372" t="s">
        <v>4734</v>
      </c>
      <c r="BO154" s="372" t="s">
        <v>4522</v>
      </c>
      <c r="BP154" s="372" t="s">
        <v>4523</v>
      </c>
      <c r="BQ154" s="372" t="s">
        <v>4524</v>
      </c>
      <c r="BR154" s="372" t="s">
        <v>4742</v>
      </c>
      <c r="BS154" s="373"/>
      <c r="BT154" s="354" t="s">
        <v>555</v>
      </c>
    </row>
    <row r="155" spans="1:72" s="428" customFormat="1" x14ac:dyDescent="0.25">
      <c r="A155" s="345" t="s">
        <v>6211</v>
      </c>
      <c r="B155" s="373"/>
      <c r="C155" s="719">
        <v>44152</v>
      </c>
      <c r="D155" s="373"/>
      <c r="E155" s="346">
        <v>98.558800000000005</v>
      </c>
      <c r="F155" s="373"/>
      <c r="G155" s="347">
        <v>41.479700000000001</v>
      </c>
      <c r="H155" s="374"/>
      <c r="I155" s="348">
        <v>-0.51539999999999997</v>
      </c>
      <c r="J155" s="348">
        <v>-0.68640000000000001</v>
      </c>
      <c r="K155" s="348">
        <v>0.15720000000000001</v>
      </c>
      <c r="L155" s="348">
        <v>1.3734999999999999</v>
      </c>
      <c r="M155" s="348">
        <v>-2.1116000000000001</v>
      </c>
      <c r="N155" s="350">
        <v>-2.4274</v>
      </c>
      <c r="O155" s="348">
        <v>-0.99180000000000001</v>
      </c>
      <c r="P155" s="348">
        <v>9.6466999999999992</v>
      </c>
      <c r="Q155" s="348">
        <v>7.7022000000000004</v>
      </c>
      <c r="R155" s="348" t="s">
        <v>430</v>
      </c>
      <c r="S155" s="348">
        <v>1.4652000000000001</v>
      </c>
      <c r="T155" s="348">
        <v>9.7050999999999998</v>
      </c>
      <c r="U155" s="348">
        <v>-6.5313999999999997</v>
      </c>
      <c r="V155" s="348">
        <v>-1.1491</v>
      </c>
      <c r="W155" s="348">
        <v>-1.5688</v>
      </c>
      <c r="X155" s="348">
        <v>11.301</v>
      </c>
      <c r="Y155" s="374"/>
      <c r="Z155" s="346">
        <v>167</v>
      </c>
      <c r="AA155" s="346">
        <v>219</v>
      </c>
      <c r="AB155" s="346">
        <v>231</v>
      </c>
      <c r="AC155" s="346">
        <v>190</v>
      </c>
      <c r="AD155" s="346">
        <v>151</v>
      </c>
      <c r="AE155" s="346">
        <v>186</v>
      </c>
      <c r="AF155" s="346">
        <v>118</v>
      </c>
      <c r="AG155" s="346">
        <v>96</v>
      </c>
      <c r="AH155" s="346">
        <v>72</v>
      </c>
      <c r="AI155" s="346" t="s">
        <v>430</v>
      </c>
      <c r="AJ155" s="346">
        <v>171</v>
      </c>
      <c r="AK155" s="346">
        <v>162</v>
      </c>
      <c r="AL155" s="346">
        <v>187</v>
      </c>
      <c r="AM155" s="346">
        <v>181</v>
      </c>
      <c r="AN155" s="346">
        <v>247</v>
      </c>
      <c r="AO155" s="373"/>
      <c r="AP155" s="348" t="s">
        <v>430</v>
      </c>
      <c r="AQ155" s="348" t="s">
        <v>430</v>
      </c>
      <c r="AR155" s="348">
        <v>7.26</v>
      </c>
      <c r="AS155" s="348">
        <v>2.97</v>
      </c>
      <c r="AT155" s="348">
        <v>-2.57</v>
      </c>
      <c r="AU155" s="351"/>
      <c r="AV155" s="346" t="s">
        <v>430</v>
      </c>
      <c r="AW155" s="346" t="s">
        <v>430</v>
      </c>
      <c r="AX155" s="346">
        <v>65</v>
      </c>
      <c r="AY155" s="346">
        <v>97</v>
      </c>
      <c r="AZ155" s="346">
        <v>163</v>
      </c>
      <c r="BA155" s="374"/>
      <c r="BB155" s="348">
        <v>13.3656801674181</v>
      </c>
      <c r="BC155" s="348">
        <v>0.99782137553952199</v>
      </c>
      <c r="BD155" s="348">
        <v>2.77058631177391E-2</v>
      </c>
      <c r="BE155" s="375">
        <v>-4.78923759472469E-2</v>
      </c>
      <c r="BF155" s="374"/>
      <c r="BG155" s="372">
        <v>6.9400000000000003E-2</v>
      </c>
      <c r="BH155" s="373"/>
      <c r="BI155" s="348">
        <v>97.483800000000002</v>
      </c>
      <c r="BJ155" s="348">
        <v>2.1696300000000002</v>
      </c>
      <c r="BK155" s="348" t="s">
        <v>430</v>
      </c>
      <c r="BL155" s="348">
        <v>0.34656999999999999</v>
      </c>
      <c r="BM155" s="373"/>
      <c r="BN155" s="372" t="s">
        <v>6212</v>
      </c>
      <c r="BO155" s="372" t="s">
        <v>6213</v>
      </c>
      <c r="BP155" s="372" t="s">
        <v>3805</v>
      </c>
      <c r="BQ155" s="372" t="s">
        <v>6214</v>
      </c>
      <c r="BR155" s="372" t="s">
        <v>6215</v>
      </c>
      <c r="BS155" s="373"/>
      <c r="BT155" s="354" t="s">
        <v>555</v>
      </c>
    </row>
    <row r="156" spans="1:72" s="428" customFormat="1" x14ac:dyDescent="0.25">
      <c r="A156" s="345" t="s">
        <v>6216</v>
      </c>
      <c r="B156" s="373"/>
      <c r="C156" s="719">
        <v>44553</v>
      </c>
      <c r="D156" s="373"/>
      <c r="E156" s="346">
        <v>100.66800000000001</v>
      </c>
      <c r="F156" s="373"/>
      <c r="G156" s="347">
        <v>25.480899999999998</v>
      </c>
      <c r="H156" s="374"/>
      <c r="I156" s="348">
        <v>0.1462</v>
      </c>
      <c r="J156" s="348">
        <v>-0.3301</v>
      </c>
      <c r="K156" s="348">
        <v>2.5722999999999998</v>
      </c>
      <c r="L156" s="348">
        <v>2.5438000000000001</v>
      </c>
      <c r="M156" s="348">
        <v>5.7382999999999997</v>
      </c>
      <c r="N156" s="350">
        <v>3.3391000000000002</v>
      </c>
      <c r="O156" s="348">
        <v>-0.94189999999999996</v>
      </c>
      <c r="P156" s="348">
        <v>10.662599999999999</v>
      </c>
      <c r="Q156" s="348" t="s">
        <v>430</v>
      </c>
      <c r="R156" s="348" t="s">
        <v>430</v>
      </c>
      <c r="S156" s="348">
        <v>3.5251000000000001</v>
      </c>
      <c r="T156" s="348">
        <v>19.4785</v>
      </c>
      <c r="U156" s="348">
        <v>3.2227000000000001</v>
      </c>
      <c r="V156" s="348">
        <v>5.2919</v>
      </c>
      <c r="W156" s="348">
        <v>0.9113</v>
      </c>
      <c r="X156" s="348">
        <v>8.5614000000000008</v>
      </c>
      <c r="Y156" s="374"/>
      <c r="Z156" s="346">
        <v>23</v>
      </c>
      <c r="AA156" s="346">
        <v>149</v>
      </c>
      <c r="AB156" s="346">
        <v>111</v>
      </c>
      <c r="AC156" s="346">
        <v>136</v>
      </c>
      <c r="AD156" s="346">
        <v>73</v>
      </c>
      <c r="AE156" s="346">
        <v>128</v>
      </c>
      <c r="AF156" s="346">
        <v>115</v>
      </c>
      <c r="AG156" s="346">
        <v>76</v>
      </c>
      <c r="AH156" s="346" t="s">
        <v>430</v>
      </c>
      <c r="AI156" s="346" t="s">
        <v>430</v>
      </c>
      <c r="AJ156" s="346">
        <v>109</v>
      </c>
      <c r="AK156" s="346">
        <v>72</v>
      </c>
      <c r="AL156" s="346">
        <v>99</v>
      </c>
      <c r="AM156" s="346">
        <v>122</v>
      </c>
      <c r="AN156" s="346">
        <v>120</v>
      </c>
      <c r="AO156" s="373"/>
      <c r="AP156" s="348" t="s">
        <v>430</v>
      </c>
      <c r="AQ156" s="348" t="s">
        <v>430</v>
      </c>
      <c r="AR156" s="348" t="s">
        <v>430</v>
      </c>
      <c r="AS156" s="348">
        <v>6.33</v>
      </c>
      <c r="AT156" s="348">
        <v>10.76</v>
      </c>
      <c r="AU156" s="351"/>
      <c r="AV156" s="346" t="s">
        <v>430</v>
      </c>
      <c r="AW156" s="346" t="s">
        <v>430</v>
      </c>
      <c r="AX156" s="346" t="s">
        <v>430</v>
      </c>
      <c r="AY156" s="346">
        <v>69</v>
      </c>
      <c r="AZ156" s="346">
        <v>86</v>
      </c>
      <c r="BA156" s="374"/>
      <c r="BB156" s="348">
        <v>15.416209065154399</v>
      </c>
      <c r="BC156" s="348">
        <v>1.0002451282674301</v>
      </c>
      <c r="BD156" s="348">
        <v>3.7997595449217103E-2</v>
      </c>
      <c r="BE156" s="375">
        <v>-2.37522138807174E-2</v>
      </c>
      <c r="BF156" s="374"/>
      <c r="BG156" s="372">
        <v>8.5999999999999993E-2</v>
      </c>
      <c r="BH156" s="373"/>
      <c r="BI156" s="348">
        <v>11.183400000000001</v>
      </c>
      <c r="BJ156" s="348">
        <v>83.799599999999998</v>
      </c>
      <c r="BK156" s="348">
        <v>6.2572299999999998</v>
      </c>
      <c r="BL156" s="348">
        <v>-1.2402299999999999</v>
      </c>
      <c r="BM156" s="373"/>
      <c r="BN156" s="372" t="s">
        <v>6217</v>
      </c>
      <c r="BO156" s="372" t="s">
        <v>6218</v>
      </c>
      <c r="BP156" s="372" t="s">
        <v>6219</v>
      </c>
      <c r="BQ156" s="372" t="s">
        <v>6220</v>
      </c>
      <c r="BR156" s="372" t="s">
        <v>6221</v>
      </c>
      <c r="BS156" s="373"/>
      <c r="BT156" s="354" t="s">
        <v>555</v>
      </c>
    </row>
    <row r="157" spans="1:72" s="428" customFormat="1" x14ac:dyDescent="0.25">
      <c r="A157" s="345" t="s">
        <v>6222</v>
      </c>
      <c r="B157" s="373"/>
      <c r="C157" s="719">
        <v>40707</v>
      </c>
      <c r="D157" s="373"/>
      <c r="E157" s="346">
        <v>92.99</v>
      </c>
      <c r="F157" s="373"/>
      <c r="G157" s="347">
        <v>276.50990000000002</v>
      </c>
      <c r="H157" s="374"/>
      <c r="I157" s="348">
        <v>-0.48259999999999997</v>
      </c>
      <c r="J157" s="348">
        <v>-0.58320000000000005</v>
      </c>
      <c r="K157" s="348">
        <v>0.50670000000000004</v>
      </c>
      <c r="L157" s="348">
        <v>1.3748</v>
      </c>
      <c r="M157" s="348">
        <v>-3.5956999999999999</v>
      </c>
      <c r="N157" s="350">
        <v>-1.542</v>
      </c>
      <c r="O157" s="348">
        <v>-0.83260000000000001</v>
      </c>
      <c r="P157" s="348">
        <v>8.8408999999999995</v>
      </c>
      <c r="Q157" s="348">
        <v>8.7575000000000003</v>
      </c>
      <c r="R157" s="348">
        <v>12.0745</v>
      </c>
      <c r="S157" s="348">
        <v>1.2208000000000001</v>
      </c>
      <c r="T157" s="348">
        <v>8.6880000000000006</v>
      </c>
      <c r="U157" s="348">
        <v>-7.0130999999999997</v>
      </c>
      <c r="V157" s="348">
        <v>-1.1437999999999999</v>
      </c>
      <c r="W157" s="348">
        <v>-1.1043000000000001</v>
      </c>
      <c r="X157" s="348">
        <v>11.2257</v>
      </c>
      <c r="Y157" s="374"/>
      <c r="Z157" s="346">
        <v>160</v>
      </c>
      <c r="AA157" s="346">
        <v>204</v>
      </c>
      <c r="AB157" s="346">
        <v>198</v>
      </c>
      <c r="AC157" s="346">
        <v>188</v>
      </c>
      <c r="AD157" s="346">
        <v>176</v>
      </c>
      <c r="AE157" s="346">
        <v>177</v>
      </c>
      <c r="AF157" s="346">
        <v>113</v>
      </c>
      <c r="AG157" s="346">
        <v>112</v>
      </c>
      <c r="AH157" s="346">
        <v>60</v>
      </c>
      <c r="AI157" s="346">
        <v>21</v>
      </c>
      <c r="AJ157" s="346">
        <v>186</v>
      </c>
      <c r="AK157" s="346">
        <v>185</v>
      </c>
      <c r="AL157" s="346">
        <v>203</v>
      </c>
      <c r="AM157" s="346">
        <v>180</v>
      </c>
      <c r="AN157" s="346">
        <v>208</v>
      </c>
      <c r="AO157" s="373"/>
      <c r="AP157" s="348">
        <v>11.46</v>
      </c>
      <c r="AQ157" s="348">
        <v>10.75</v>
      </c>
      <c r="AR157" s="348">
        <v>7.39</v>
      </c>
      <c r="AS157" s="348">
        <v>2.73</v>
      </c>
      <c r="AT157" s="348">
        <v>-3.36</v>
      </c>
      <c r="AU157" s="351"/>
      <c r="AV157" s="346">
        <v>25</v>
      </c>
      <c r="AW157" s="346">
        <v>45</v>
      </c>
      <c r="AX157" s="346">
        <v>62</v>
      </c>
      <c r="AY157" s="346">
        <v>112</v>
      </c>
      <c r="AZ157" s="346">
        <v>177</v>
      </c>
      <c r="BA157" s="374"/>
      <c r="BB157" s="348">
        <v>12.8827032964082</v>
      </c>
      <c r="BC157" s="348">
        <v>0.99850272771153203</v>
      </c>
      <c r="BD157" s="348">
        <v>2.0595452754697801E-2</v>
      </c>
      <c r="BE157" s="375">
        <v>-8.8857471486013008E-3</v>
      </c>
      <c r="BF157" s="374"/>
      <c r="BG157" s="372">
        <v>0.57699999999999996</v>
      </c>
      <c r="BH157" s="373"/>
      <c r="BI157" s="348">
        <v>98.1935</v>
      </c>
      <c r="BJ157" s="348">
        <v>1.35368</v>
      </c>
      <c r="BK157" s="348" t="s">
        <v>430</v>
      </c>
      <c r="BL157" s="348">
        <v>0.45282</v>
      </c>
      <c r="BM157" s="373"/>
      <c r="BN157" s="372" t="s">
        <v>4379</v>
      </c>
      <c r="BO157" s="372" t="s">
        <v>754</v>
      </c>
      <c r="BP157" s="372" t="s">
        <v>2499</v>
      </c>
      <c r="BQ157" s="372" t="s">
        <v>4382</v>
      </c>
      <c r="BR157" s="372" t="s">
        <v>4502</v>
      </c>
      <c r="BS157" s="373"/>
      <c r="BT157" s="354" t="s">
        <v>555</v>
      </c>
    </row>
    <row r="158" spans="1:72" s="428" customFormat="1" x14ac:dyDescent="0.25">
      <c r="A158" s="345" t="s">
        <v>6223</v>
      </c>
      <c r="B158" s="373"/>
      <c r="C158" s="719">
        <v>45909</v>
      </c>
      <c r="D158" s="373"/>
      <c r="E158" s="346">
        <v>98.73</v>
      </c>
      <c r="F158" s="373"/>
      <c r="G158" s="347">
        <v>11.3949</v>
      </c>
      <c r="H158" s="374"/>
      <c r="I158" s="348">
        <v>-0.13059999999999999</v>
      </c>
      <c r="J158" s="348">
        <v>1.0141</v>
      </c>
      <c r="K158" s="348">
        <v>4.9351000000000003</v>
      </c>
      <c r="L158" s="348">
        <v>9.9289000000000005</v>
      </c>
      <c r="M158" s="348">
        <v>18.980699999999999</v>
      </c>
      <c r="N158" s="350" t="s">
        <v>430</v>
      </c>
      <c r="O158" s="348" t="s">
        <v>430</v>
      </c>
      <c r="P158" s="348" t="s">
        <v>430</v>
      </c>
      <c r="Q158" s="348" t="s">
        <v>430</v>
      </c>
      <c r="R158" s="348" t="s">
        <v>430</v>
      </c>
      <c r="S158" s="348">
        <v>6.5202999999999998</v>
      </c>
      <c r="T158" s="348">
        <v>32.448</v>
      </c>
      <c r="U158" s="348">
        <v>14.0311</v>
      </c>
      <c r="V158" s="348">
        <v>15.215199999999999</v>
      </c>
      <c r="W158" s="348">
        <v>3.7172999999999998</v>
      </c>
      <c r="X158" s="348">
        <v>13.949</v>
      </c>
      <c r="Y158" s="374"/>
      <c r="Z158" s="346">
        <v>70</v>
      </c>
      <c r="AA158" s="346">
        <v>42</v>
      </c>
      <c r="AB158" s="346">
        <v>37</v>
      </c>
      <c r="AC158" s="346">
        <v>9</v>
      </c>
      <c r="AD158" s="346">
        <v>9</v>
      </c>
      <c r="AE158" s="346" t="s">
        <v>430</v>
      </c>
      <c r="AF158" s="346" t="s">
        <v>430</v>
      </c>
      <c r="AG158" s="346" t="s">
        <v>430</v>
      </c>
      <c r="AH158" s="346" t="s">
        <v>430</v>
      </c>
      <c r="AI158" s="346" t="s">
        <v>430</v>
      </c>
      <c r="AJ158" s="346">
        <v>34</v>
      </c>
      <c r="AK158" s="346">
        <v>10</v>
      </c>
      <c r="AL158" s="346">
        <v>19</v>
      </c>
      <c r="AM158" s="346">
        <v>36</v>
      </c>
      <c r="AN158" s="346">
        <v>43</v>
      </c>
      <c r="AO158" s="373"/>
      <c r="AP158" s="348" t="s">
        <v>430</v>
      </c>
      <c r="AQ158" s="348" t="s">
        <v>430</v>
      </c>
      <c r="AR158" s="348" t="s">
        <v>430</v>
      </c>
      <c r="AS158" s="348" t="s">
        <v>430</v>
      </c>
      <c r="AT158" s="348">
        <v>30.49</v>
      </c>
      <c r="AU158" s="351"/>
      <c r="AV158" s="346" t="s">
        <v>430</v>
      </c>
      <c r="AW158" s="346" t="s">
        <v>430</v>
      </c>
      <c r="AX158" s="346" t="s">
        <v>430</v>
      </c>
      <c r="AY158" s="346" t="s">
        <v>430</v>
      </c>
      <c r="AZ158" s="346">
        <v>11</v>
      </c>
      <c r="BA158" s="374"/>
      <c r="BB158" s="348">
        <v>21.636922758021299</v>
      </c>
      <c r="BC158" s="348">
        <v>0.999166552207579</v>
      </c>
      <c r="BD158" s="348">
        <v>4.71752073269174E-2</v>
      </c>
      <c r="BE158" s="375">
        <v>3.5820635132628703E-2</v>
      </c>
      <c r="BF158" s="374"/>
      <c r="BG158" s="372">
        <v>0.1079</v>
      </c>
      <c r="BH158" s="373"/>
      <c r="BI158" s="348" t="s">
        <v>430</v>
      </c>
      <c r="BJ158" s="348">
        <v>12.037800000000001</v>
      </c>
      <c r="BK158" s="348">
        <v>87.807599999999994</v>
      </c>
      <c r="BL158" s="348">
        <v>0.15459999999999999</v>
      </c>
      <c r="BM158" s="373"/>
      <c r="BN158" s="372" t="s">
        <v>6224</v>
      </c>
      <c r="BO158" s="372" t="s">
        <v>2684</v>
      </c>
      <c r="BP158" s="372" t="s">
        <v>4624</v>
      </c>
      <c r="BQ158" s="372" t="s">
        <v>6225</v>
      </c>
      <c r="BR158" s="372" t="s">
        <v>6226</v>
      </c>
      <c r="BS158" s="373"/>
      <c r="BT158" s="354" t="s">
        <v>555</v>
      </c>
    </row>
    <row r="159" spans="1:72" s="428" customFormat="1" x14ac:dyDescent="0.25">
      <c r="A159" s="345" t="s">
        <v>6227</v>
      </c>
      <c r="B159" s="373"/>
      <c r="C159" s="719">
        <v>45534</v>
      </c>
      <c r="D159" s="373"/>
      <c r="E159" s="346">
        <v>88.569400000000002</v>
      </c>
      <c r="F159" s="373"/>
      <c r="G159" s="347">
        <v>16.8933</v>
      </c>
      <c r="H159" s="374"/>
      <c r="I159" s="348">
        <v>-0.26860000000000001</v>
      </c>
      <c r="J159" s="348">
        <v>4.7399999999999998E-2</v>
      </c>
      <c r="K159" s="348">
        <v>1.9696</v>
      </c>
      <c r="L159" s="348">
        <v>3.61</v>
      </c>
      <c r="M159" s="348">
        <v>5.0624000000000002</v>
      </c>
      <c r="N159" s="350">
        <v>5.9669999999999996</v>
      </c>
      <c r="O159" s="348" t="s">
        <v>430</v>
      </c>
      <c r="P159" s="348" t="s">
        <v>430</v>
      </c>
      <c r="Q159" s="348" t="s">
        <v>430</v>
      </c>
      <c r="R159" s="348" t="s">
        <v>430</v>
      </c>
      <c r="S159" s="348">
        <v>2.7766999999999999</v>
      </c>
      <c r="T159" s="348">
        <v>18.158899999999999</v>
      </c>
      <c r="U159" s="348">
        <v>1.8331</v>
      </c>
      <c r="V159" s="348">
        <v>6.2004000000000001</v>
      </c>
      <c r="W159" s="348">
        <v>0.78269999999999995</v>
      </c>
      <c r="X159" s="348">
        <v>0.89149999999999996</v>
      </c>
      <c r="Y159" s="374"/>
      <c r="Z159" s="346">
        <v>95</v>
      </c>
      <c r="AA159" s="346">
        <v>115</v>
      </c>
      <c r="AB159" s="346">
        <v>122</v>
      </c>
      <c r="AC159" s="346">
        <v>101</v>
      </c>
      <c r="AD159" s="346">
        <v>78</v>
      </c>
      <c r="AE159" s="346">
        <v>107</v>
      </c>
      <c r="AF159" s="346" t="s">
        <v>430</v>
      </c>
      <c r="AG159" s="346" t="s">
        <v>430</v>
      </c>
      <c r="AH159" s="346" t="s">
        <v>430</v>
      </c>
      <c r="AI159" s="346" t="s">
        <v>430</v>
      </c>
      <c r="AJ159" s="346">
        <v>132</v>
      </c>
      <c r="AK159" s="346">
        <v>85</v>
      </c>
      <c r="AL159" s="346">
        <v>105</v>
      </c>
      <c r="AM159" s="346">
        <v>93</v>
      </c>
      <c r="AN159" s="346">
        <v>121</v>
      </c>
      <c r="AO159" s="373"/>
      <c r="AP159" s="348" t="s">
        <v>430</v>
      </c>
      <c r="AQ159" s="348" t="s">
        <v>430</v>
      </c>
      <c r="AR159" s="348" t="s">
        <v>430</v>
      </c>
      <c r="AS159" s="348" t="s">
        <v>430</v>
      </c>
      <c r="AT159" s="348">
        <v>9.83</v>
      </c>
      <c r="AU159" s="351"/>
      <c r="AV159" s="346" t="s">
        <v>430</v>
      </c>
      <c r="AW159" s="346" t="s">
        <v>430</v>
      </c>
      <c r="AX159" s="346" t="s">
        <v>430</v>
      </c>
      <c r="AY159" s="346" t="s">
        <v>430</v>
      </c>
      <c r="AZ159" s="346">
        <v>87</v>
      </c>
      <c r="BA159" s="374"/>
      <c r="BB159" s="348">
        <v>16.147751672719298</v>
      </c>
      <c r="BC159" s="348">
        <v>0.99866389227216501</v>
      </c>
      <c r="BD159" s="348">
        <v>-2.3161464345862599E-2</v>
      </c>
      <c r="BE159" s="375">
        <v>-1.5981620439546901E-2</v>
      </c>
      <c r="BF159" s="374"/>
      <c r="BG159" s="372">
        <v>6.7199999999999996E-2</v>
      </c>
      <c r="BH159" s="373"/>
      <c r="BI159" s="348">
        <v>51.046100000000003</v>
      </c>
      <c r="BJ159" s="348">
        <v>24.601199999999999</v>
      </c>
      <c r="BK159" s="348">
        <v>24.048500000000001</v>
      </c>
      <c r="BL159" s="348">
        <v>0.30420000000000003</v>
      </c>
      <c r="BM159" s="373"/>
      <c r="BN159" s="372" t="s">
        <v>6228</v>
      </c>
      <c r="BO159" s="372" t="s">
        <v>6229</v>
      </c>
      <c r="BP159" s="372" t="s">
        <v>6230</v>
      </c>
      <c r="BQ159" s="372" t="s">
        <v>6231</v>
      </c>
      <c r="BR159" s="372" t="s">
        <v>6232</v>
      </c>
      <c r="BS159" s="373"/>
      <c r="BT159" s="354" t="s">
        <v>555</v>
      </c>
    </row>
    <row r="160" spans="1:72" s="428" customFormat="1" x14ac:dyDescent="0.25">
      <c r="A160" s="345" t="s">
        <v>6233</v>
      </c>
      <c r="B160" s="373"/>
      <c r="C160" s="719">
        <v>44881</v>
      </c>
      <c r="D160" s="373"/>
      <c r="E160" s="346">
        <v>80.799000000000007</v>
      </c>
      <c r="F160" s="373"/>
      <c r="G160" s="347">
        <v>32.314</v>
      </c>
      <c r="H160" s="374"/>
      <c r="I160" s="348">
        <v>-0.32269999999999999</v>
      </c>
      <c r="J160" s="348">
        <v>-1.4765999999999999</v>
      </c>
      <c r="K160" s="348">
        <v>2.6166999999999998</v>
      </c>
      <c r="L160" s="348">
        <v>4.8407</v>
      </c>
      <c r="M160" s="348">
        <v>-0.43480000000000002</v>
      </c>
      <c r="N160" s="350">
        <v>-14.457599999999999</v>
      </c>
      <c r="O160" s="348">
        <v>-13.156000000000001</v>
      </c>
      <c r="P160" s="348">
        <v>1.1657999999999999</v>
      </c>
      <c r="Q160" s="348" t="s">
        <v>430</v>
      </c>
      <c r="R160" s="348" t="s">
        <v>430</v>
      </c>
      <c r="S160" s="348">
        <v>15.208</v>
      </c>
      <c r="T160" s="348">
        <v>4.8577000000000004</v>
      </c>
      <c r="U160" s="348">
        <v>-19.1873</v>
      </c>
      <c r="V160" s="348">
        <v>-8.3628999999999998</v>
      </c>
      <c r="W160" s="348">
        <v>-1.5911999999999999</v>
      </c>
      <c r="X160" s="348">
        <v>2.0188999999999999</v>
      </c>
      <c r="Y160" s="374"/>
      <c r="Z160" s="346">
        <v>110</v>
      </c>
      <c r="AA160" s="346">
        <v>266</v>
      </c>
      <c r="AB160" s="346">
        <v>96</v>
      </c>
      <c r="AC160" s="346">
        <v>55</v>
      </c>
      <c r="AD160" s="346">
        <v>131</v>
      </c>
      <c r="AE160" s="346">
        <v>216</v>
      </c>
      <c r="AF160" s="346">
        <v>167</v>
      </c>
      <c r="AG160" s="346">
        <v>140</v>
      </c>
      <c r="AH160" s="346" t="s">
        <v>430</v>
      </c>
      <c r="AI160" s="346" t="s">
        <v>430</v>
      </c>
      <c r="AJ160" s="346">
        <v>5</v>
      </c>
      <c r="AK160" s="346">
        <v>228</v>
      </c>
      <c r="AL160" s="346">
        <v>244</v>
      </c>
      <c r="AM160" s="346">
        <v>216</v>
      </c>
      <c r="AN160" s="346">
        <v>253</v>
      </c>
      <c r="AO160" s="373"/>
      <c r="AP160" s="348" t="s">
        <v>430</v>
      </c>
      <c r="AQ160" s="348" t="s">
        <v>430</v>
      </c>
      <c r="AR160" s="348" t="s">
        <v>430</v>
      </c>
      <c r="AS160" s="348">
        <v>-8.41</v>
      </c>
      <c r="AT160" s="348">
        <v>-10.11</v>
      </c>
      <c r="AU160" s="351"/>
      <c r="AV160" s="346" t="s">
        <v>430</v>
      </c>
      <c r="AW160" s="346" t="s">
        <v>430</v>
      </c>
      <c r="AX160" s="346" t="s">
        <v>430</v>
      </c>
      <c r="AY160" s="346">
        <v>142</v>
      </c>
      <c r="AZ160" s="346">
        <v>211</v>
      </c>
      <c r="BA160" s="374"/>
      <c r="BB160" s="348">
        <v>22.356043993687599</v>
      </c>
      <c r="BC160" s="348">
        <v>0.99864726136326298</v>
      </c>
      <c r="BD160" s="348">
        <v>-1.7851572220823201E-3</v>
      </c>
      <c r="BE160" s="375">
        <v>-1.87030307717427E-2</v>
      </c>
      <c r="BF160" s="374"/>
      <c r="BG160" s="372">
        <v>5.4899999999999997E-2</v>
      </c>
      <c r="BH160" s="373"/>
      <c r="BI160" s="348">
        <v>81.475300000000004</v>
      </c>
      <c r="BJ160" s="348">
        <v>18.358000000000001</v>
      </c>
      <c r="BK160" s="348" t="s">
        <v>430</v>
      </c>
      <c r="BL160" s="348">
        <v>0.16669999999999999</v>
      </c>
      <c r="BM160" s="373"/>
      <c r="BN160" s="372" t="s">
        <v>6234</v>
      </c>
      <c r="BO160" s="372" t="s">
        <v>5181</v>
      </c>
      <c r="BP160" s="372" t="s">
        <v>430</v>
      </c>
      <c r="BQ160" s="372" t="s">
        <v>430</v>
      </c>
      <c r="BR160" s="372" t="s">
        <v>430</v>
      </c>
      <c r="BS160" s="373"/>
      <c r="BT160" s="354" t="s">
        <v>555</v>
      </c>
    </row>
    <row r="161" spans="1:72" s="428" customFormat="1" x14ac:dyDescent="0.25">
      <c r="A161" s="345" t="s">
        <v>6235</v>
      </c>
      <c r="B161" s="373"/>
      <c r="C161" s="719">
        <v>44123</v>
      </c>
      <c r="D161" s="373"/>
      <c r="E161" s="346">
        <v>81.277799999999999</v>
      </c>
      <c r="F161" s="373"/>
      <c r="G161" s="347">
        <v>335.33679999999998</v>
      </c>
      <c r="H161" s="374"/>
      <c r="I161" s="348">
        <v>-0.32269999999999999</v>
      </c>
      <c r="J161" s="348">
        <v>-1.4770000000000001</v>
      </c>
      <c r="K161" s="348">
        <v>2.6076999999999999</v>
      </c>
      <c r="L161" s="348">
        <v>4.7667000000000002</v>
      </c>
      <c r="M161" s="348">
        <v>-0.54400000000000004</v>
      </c>
      <c r="N161" s="350">
        <v>-14.564399999999999</v>
      </c>
      <c r="O161" s="348">
        <v>-13.214700000000001</v>
      </c>
      <c r="P161" s="348">
        <v>1.1214999999999999</v>
      </c>
      <c r="Q161" s="348">
        <v>-0.75239999999999996</v>
      </c>
      <c r="R161" s="348" t="s">
        <v>430</v>
      </c>
      <c r="S161" s="348">
        <v>15.1675</v>
      </c>
      <c r="T161" s="348">
        <v>4.7492999999999999</v>
      </c>
      <c r="U161" s="348">
        <v>-19.279900000000001</v>
      </c>
      <c r="V161" s="348">
        <v>-8.4708000000000006</v>
      </c>
      <c r="W161" s="348">
        <v>-1.5912999999999999</v>
      </c>
      <c r="X161" s="348">
        <v>7.9767000000000001</v>
      </c>
      <c r="Y161" s="374"/>
      <c r="Z161" s="346">
        <v>110</v>
      </c>
      <c r="AA161" s="346">
        <v>267</v>
      </c>
      <c r="AB161" s="346">
        <v>100</v>
      </c>
      <c r="AC161" s="346">
        <v>63</v>
      </c>
      <c r="AD161" s="346">
        <v>135</v>
      </c>
      <c r="AE161" s="346">
        <v>219</v>
      </c>
      <c r="AF161" s="346">
        <v>170</v>
      </c>
      <c r="AG161" s="346">
        <v>142</v>
      </c>
      <c r="AH161" s="346">
        <v>82</v>
      </c>
      <c r="AI161" s="346" t="s">
        <v>430</v>
      </c>
      <c r="AJ161" s="346">
        <v>11</v>
      </c>
      <c r="AK161" s="346">
        <v>232</v>
      </c>
      <c r="AL161" s="346">
        <v>247</v>
      </c>
      <c r="AM161" s="346">
        <v>219</v>
      </c>
      <c r="AN161" s="346">
        <v>254</v>
      </c>
      <c r="AO161" s="373"/>
      <c r="AP161" s="348" t="s">
        <v>430</v>
      </c>
      <c r="AQ161" s="348" t="s">
        <v>430</v>
      </c>
      <c r="AR161" s="348">
        <v>-1.91</v>
      </c>
      <c r="AS161" s="348">
        <v>-8.49</v>
      </c>
      <c r="AT161" s="348">
        <v>-10.27</v>
      </c>
      <c r="AU161" s="351"/>
      <c r="AV161" s="346" t="s">
        <v>430</v>
      </c>
      <c r="AW161" s="346" t="s">
        <v>430</v>
      </c>
      <c r="AX161" s="346">
        <v>84</v>
      </c>
      <c r="AY161" s="346">
        <v>144</v>
      </c>
      <c r="AZ161" s="346">
        <v>214</v>
      </c>
      <c r="BA161" s="374"/>
      <c r="BB161" s="348">
        <v>22.355879467827599</v>
      </c>
      <c r="BC161" s="348">
        <v>0.99864062370101203</v>
      </c>
      <c r="BD161" s="348">
        <v>-1.9281145725644701E-3</v>
      </c>
      <c r="BE161" s="375">
        <v>-2.18988153127175E-2</v>
      </c>
      <c r="BF161" s="374"/>
      <c r="BG161" s="372">
        <v>7.1599999999999997E-2</v>
      </c>
      <c r="BH161" s="373"/>
      <c r="BI161" s="348">
        <v>81.529899999999998</v>
      </c>
      <c r="BJ161" s="348">
        <v>18.3691</v>
      </c>
      <c r="BK161" s="348" t="s">
        <v>430</v>
      </c>
      <c r="BL161" s="348">
        <v>0.10100000000000001</v>
      </c>
      <c r="BM161" s="373"/>
      <c r="BN161" s="372" t="s">
        <v>6236</v>
      </c>
      <c r="BO161" s="372" t="s">
        <v>5188</v>
      </c>
      <c r="BP161" s="372" t="s">
        <v>430</v>
      </c>
      <c r="BQ161" s="372" t="s">
        <v>430</v>
      </c>
      <c r="BR161" s="372" t="s">
        <v>430</v>
      </c>
      <c r="BS161" s="373"/>
      <c r="BT161" s="354" t="s">
        <v>555</v>
      </c>
    </row>
    <row r="162" spans="1:72" s="428" customFormat="1" x14ac:dyDescent="0.25">
      <c r="A162" s="345" t="s">
        <v>6237</v>
      </c>
      <c r="B162" s="373"/>
      <c r="C162" s="719">
        <v>43444</v>
      </c>
      <c r="D162" s="373"/>
      <c r="E162" s="346">
        <v>81.706299999999999</v>
      </c>
      <c r="F162" s="373"/>
      <c r="G162" s="347">
        <v>223.50550000000001</v>
      </c>
      <c r="H162" s="374"/>
      <c r="I162" s="348">
        <v>-0.316</v>
      </c>
      <c r="J162" s="348">
        <v>-0.96740000000000004</v>
      </c>
      <c r="K162" s="348">
        <v>0.4199</v>
      </c>
      <c r="L162" s="348">
        <v>0.84819999999999995</v>
      </c>
      <c r="M162" s="348">
        <v>2.2241</v>
      </c>
      <c r="N162" s="350">
        <v>0.69430000000000003</v>
      </c>
      <c r="O162" s="348">
        <v>-3.6713</v>
      </c>
      <c r="P162" s="348">
        <v>10.0419</v>
      </c>
      <c r="Q162" s="348">
        <v>8.6007999999999996</v>
      </c>
      <c r="R162" s="348" t="s">
        <v>430</v>
      </c>
      <c r="S162" s="348">
        <v>4.8852000000000002</v>
      </c>
      <c r="T162" s="348">
        <v>13.112500000000001</v>
      </c>
      <c r="U162" s="348">
        <v>-3.5206</v>
      </c>
      <c r="V162" s="348">
        <v>1.7355</v>
      </c>
      <c r="W162" s="348">
        <v>-0.75939999999999996</v>
      </c>
      <c r="X162" s="348">
        <v>12.228899999999999</v>
      </c>
      <c r="Y162" s="374"/>
      <c r="Z162" s="346">
        <v>103</v>
      </c>
      <c r="AA162" s="346">
        <v>243</v>
      </c>
      <c r="AB162" s="346">
        <v>207</v>
      </c>
      <c r="AC162" s="346">
        <v>202</v>
      </c>
      <c r="AD162" s="346">
        <v>107</v>
      </c>
      <c r="AE162" s="346">
        <v>149</v>
      </c>
      <c r="AF162" s="346">
        <v>143</v>
      </c>
      <c r="AG162" s="346">
        <v>84</v>
      </c>
      <c r="AH162" s="346">
        <v>61</v>
      </c>
      <c r="AI162" s="346" t="s">
        <v>430</v>
      </c>
      <c r="AJ162" s="346">
        <v>59</v>
      </c>
      <c r="AK162" s="346">
        <v>134</v>
      </c>
      <c r="AL162" s="346">
        <v>169</v>
      </c>
      <c r="AM162" s="346">
        <v>148</v>
      </c>
      <c r="AN162" s="346">
        <v>177</v>
      </c>
      <c r="AO162" s="373"/>
      <c r="AP162" s="348" t="s">
        <v>430</v>
      </c>
      <c r="AQ162" s="348">
        <v>10.88</v>
      </c>
      <c r="AR162" s="348">
        <v>8.17</v>
      </c>
      <c r="AS162" s="348">
        <v>3.34</v>
      </c>
      <c r="AT162" s="348">
        <v>2.2400000000000002</v>
      </c>
      <c r="AU162" s="351"/>
      <c r="AV162" s="346" t="s">
        <v>430</v>
      </c>
      <c r="AW162" s="346">
        <v>31</v>
      </c>
      <c r="AX162" s="346">
        <v>44</v>
      </c>
      <c r="AY162" s="346">
        <v>96</v>
      </c>
      <c r="AZ162" s="346">
        <v>142</v>
      </c>
      <c r="BA162" s="374"/>
      <c r="BB162" s="348">
        <v>14.436666196169501</v>
      </c>
      <c r="BC162" s="348">
        <v>0.99867638357148603</v>
      </c>
      <c r="BD162" s="348">
        <v>2.8956600385214099E-2</v>
      </c>
      <c r="BE162" s="375">
        <v>-4.0678880137160298E-2</v>
      </c>
      <c r="BF162" s="374"/>
      <c r="BG162" s="372">
        <v>5.6800000000000003E-2</v>
      </c>
      <c r="BH162" s="373"/>
      <c r="BI162" s="348">
        <v>72.202399999999997</v>
      </c>
      <c r="BJ162" s="348">
        <v>25.194800000000001</v>
      </c>
      <c r="BK162" s="348">
        <v>2.36843</v>
      </c>
      <c r="BL162" s="348">
        <v>0.23436999999999999</v>
      </c>
      <c r="BM162" s="373"/>
      <c r="BN162" s="372" t="s">
        <v>4839</v>
      </c>
      <c r="BO162" s="372" t="s">
        <v>4840</v>
      </c>
      <c r="BP162" s="372" t="s">
        <v>4841</v>
      </c>
      <c r="BQ162" s="372" t="s">
        <v>4755</v>
      </c>
      <c r="BR162" s="372" t="s">
        <v>4756</v>
      </c>
      <c r="BS162" s="373"/>
      <c r="BT162" s="354" t="s">
        <v>555</v>
      </c>
    </row>
    <row r="163" spans="1:72" s="428" customFormat="1" x14ac:dyDescent="0.25">
      <c r="A163" s="345" t="s">
        <v>6238</v>
      </c>
      <c r="B163" s="373"/>
      <c r="C163" s="719">
        <v>44490</v>
      </c>
      <c r="D163" s="373"/>
      <c r="E163" s="346">
        <v>81.463800000000006</v>
      </c>
      <c r="F163" s="373"/>
      <c r="G163" s="347">
        <v>17.197700000000001</v>
      </c>
      <c r="H163" s="374"/>
      <c r="I163" s="348">
        <v>0.72919999999999996</v>
      </c>
      <c r="J163" s="348">
        <v>1.4691000000000001</v>
      </c>
      <c r="K163" s="348">
        <v>1.4308000000000001</v>
      </c>
      <c r="L163" s="348">
        <v>6.7815000000000003</v>
      </c>
      <c r="M163" s="348">
        <v>12.5791</v>
      </c>
      <c r="N163" s="350">
        <v>15.464499999999999</v>
      </c>
      <c r="O163" s="348">
        <v>8.9021000000000008</v>
      </c>
      <c r="P163" s="348">
        <v>21.5898</v>
      </c>
      <c r="Q163" s="348" t="s">
        <v>430</v>
      </c>
      <c r="R163" s="348" t="s">
        <v>430</v>
      </c>
      <c r="S163" s="348">
        <v>3.7023999999999999</v>
      </c>
      <c r="T163" s="348">
        <v>17.9039</v>
      </c>
      <c r="U163" s="348">
        <v>14.536799999999999</v>
      </c>
      <c r="V163" s="348">
        <v>18.552499999999998</v>
      </c>
      <c r="W163" s="348">
        <v>-0.27600000000000002</v>
      </c>
      <c r="X163" s="348">
        <v>14.945600000000001</v>
      </c>
      <c r="Y163" s="374"/>
      <c r="Z163" s="346">
        <v>3</v>
      </c>
      <c r="AA163" s="346">
        <v>25</v>
      </c>
      <c r="AB163" s="346">
        <v>144</v>
      </c>
      <c r="AC163" s="346">
        <v>31</v>
      </c>
      <c r="AD163" s="346">
        <v>30</v>
      </c>
      <c r="AE163" s="346">
        <v>41</v>
      </c>
      <c r="AF163" s="346">
        <v>30</v>
      </c>
      <c r="AG163" s="346">
        <v>24</v>
      </c>
      <c r="AH163" s="346" t="s">
        <v>430</v>
      </c>
      <c r="AI163" s="346" t="s">
        <v>430</v>
      </c>
      <c r="AJ163" s="346">
        <v>100</v>
      </c>
      <c r="AK163" s="346">
        <v>87</v>
      </c>
      <c r="AL163" s="346">
        <v>15</v>
      </c>
      <c r="AM163" s="346">
        <v>28</v>
      </c>
      <c r="AN163" s="346">
        <v>157</v>
      </c>
      <c r="AO163" s="373"/>
      <c r="AP163" s="348" t="s">
        <v>430</v>
      </c>
      <c r="AQ163" s="348" t="s">
        <v>430</v>
      </c>
      <c r="AR163" s="348" t="s">
        <v>430</v>
      </c>
      <c r="AS163" s="348">
        <v>16.48</v>
      </c>
      <c r="AT163" s="348">
        <v>24.98</v>
      </c>
      <c r="AU163" s="351"/>
      <c r="AV163" s="346" t="s">
        <v>430</v>
      </c>
      <c r="AW163" s="346" t="s">
        <v>430</v>
      </c>
      <c r="AX163" s="346" t="s">
        <v>430</v>
      </c>
      <c r="AY163" s="346">
        <v>18</v>
      </c>
      <c r="AZ163" s="346">
        <v>34</v>
      </c>
      <c r="BA163" s="374"/>
      <c r="BB163" s="348">
        <v>14.8114927149821</v>
      </c>
      <c r="BC163" s="348">
        <v>1.0020068948202701</v>
      </c>
      <c r="BD163" s="348">
        <v>8.1752135139350604E-2</v>
      </c>
      <c r="BE163" s="375">
        <v>-4.3027103997848003E-3</v>
      </c>
      <c r="BF163" s="374"/>
      <c r="BG163" s="372">
        <v>0.25090000000000001</v>
      </c>
      <c r="BH163" s="373"/>
      <c r="BI163" s="348">
        <v>48.924999999999997</v>
      </c>
      <c r="BJ163" s="348">
        <v>49.212800000000001</v>
      </c>
      <c r="BK163" s="348">
        <v>1.6941299999999999</v>
      </c>
      <c r="BL163" s="348">
        <v>0.16807</v>
      </c>
      <c r="BM163" s="373"/>
      <c r="BN163" s="372" t="s">
        <v>6112</v>
      </c>
      <c r="BO163" s="372" t="s">
        <v>6113</v>
      </c>
      <c r="BP163" s="372" t="s">
        <v>5181</v>
      </c>
      <c r="BQ163" s="372" t="s">
        <v>430</v>
      </c>
      <c r="BR163" s="372" t="s">
        <v>430</v>
      </c>
      <c r="BS163" s="373"/>
      <c r="BT163" s="354" t="s">
        <v>555</v>
      </c>
    </row>
    <row r="164" spans="1:72" s="428" customFormat="1" ht="11" x14ac:dyDescent="0.3">
      <c r="A164" s="841" t="s">
        <v>6239</v>
      </c>
      <c r="B164" s="842"/>
      <c r="C164" s="843">
        <v>42340</v>
      </c>
      <c r="D164" s="842"/>
      <c r="E164" s="844">
        <v>79.085400000000007</v>
      </c>
      <c r="F164" s="842"/>
      <c r="G164" s="845">
        <v>13.873699999999999</v>
      </c>
      <c r="H164" s="847"/>
      <c r="I164" s="846">
        <v>-0.66020000000000001</v>
      </c>
      <c r="J164" s="846">
        <v>-0.66800000000000004</v>
      </c>
      <c r="K164" s="846">
        <v>-0.37409999999999999</v>
      </c>
      <c r="L164" s="846">
        <v>-2.5777999999999999</v>
      </c>
      <c r="M164" s="846">
        <v>-8.1357999999999997</v>
      </c>
      <c r="N164" s="848">
        <v>-5.7271999999999998</v>
      </c>
      <c r="O164" s="846">
        <v>-7.5065999999999997</v>
      </c>
      <c r="P164" s="846">
        <v>7.3913000000000002</v>
      </c>
      <c r="Q164" s="846">
        <v>8.2443000000000008</v>
      </c>
      <c r="R164" s="846">
        <v>13.930099999999999</v>
      </c>
      <c r="S164" s="846">
        <v>-0.4027</v>
      </c>
      <c r="T164" s="846">
        <v>2.2139000000000002</v>
      </c>
      <c r="U164" s="846">
        <v>-10.597200000000001</v>
      </c>
      <c r="V164" s="846">
        <v>-4.4546999999999999</v>
      </c>
      <c r="W164" s="846">
        <v>-1.5421</v>
      </c>
      <c r="X164" s="846">
        <v>13.427</v>
      </c>
      <c r="Y164" s="847"/>
      <c r="Z164" s="844">
        <v>179</v>
      </c>
      <c r="AA164" s="844">
        <v>214</v>
      </c>
      <c r="AB164" s="844">
        <v>242</v>
      </c>
      <c r="AC164" s="844">
        <v>227</v>
      </c>
      <c r="AD164" s="844">
        <v>225</v>
      </c>
      <c r="AE164" s="844">
        <v>202</v>
      </c>
      <c r="AF164" s="844">
        <v>154</v>
      </c>
      <c r="AG164" s="844">
        <v>115</v>
      </c>
      <c r="AH164" s="844">
        <v>62</v>
      </c>
      <c r="AI164" s="844">
        <v>4</v>
      </c>
      <c r="AJ164" s="844">
        <v>245</v>
      </c>
      <c r="AK164" s="844">
        <v>245</v>
      </c>
      <c r="AL164" s="844">
        <v>229</v>
      </c>
      <c r="AM164" s="844">
        <v>203</v>
      </c>
      <c r="AN164" s="844">
        <v>238</v>
      </c>
      <c r="AO164" s="842"/>
      <c r="AP164" s="846">
        <v>12.36</v>
      </c>
      <c r="AQ164" s="846">
        <v>10.46</v>
      </c>
      <c r="AR164" s="846">
        <v>5.29</v>
      </c>
      <c r="AS164" s="846">
        <v>-2.4300000000000002</v>
      </c>
      <c r="AT164" s="846">
        <v>-10.7</v>
      </c>
      <c r="AU164" s="849"/>
      <c r="AV164" s="844">
        <v>12</v>
      </c>
      <c r="AW164" s="844">
        <v>47</v>
      </c>
      <c r="AX164" s="844">
        <v>75</v>
      </c>
      <c r="AY164" s="844">
        <v>132</v>
      </c>
      <c r="AZ164" s="844">
        <v>217</v>
      </c>
      <c r="BA164" s="847"/>
      <c r="BB164" s="846">
        <v>13.2130268576849</v>
      </c>
      <c r="BC164" s="846">
        <v>0.99835951418818802</v>
      </c>
      <c r="BD164" s="846">
        <v>1.56097213783324E-2</v>
      </c>
      <c r="BE164" s="852">
        <v>-1.36335863044947E-2</v>
      </c>
      <c r="BF164" s="847"/>
      <c r="BG164" s="855">
        <v>0.7026</v>
      </c>
      <c r="BH164" s="842"/>
      <c r="BI164" s="846">
        <v>99.900700000000001</v>
      </c>
      <c r="BJ164" s="846" t="s">
        <v>430</v>
      </c>
      <c r="BK164" s="846" t="s">
        <v>430</v>
      </c>
      <c r="BL164" s="846">
        <v>9.9299999999999999E-2</v>
      </c>
      <c r="BM164" s="842"/>
      <c r="BN164" s="855" t="s">
        <v>6240</v>
      </c>
      <c r="BO164" s="855" t="s">
        <v>6241</v>
      </c>
      <c r="BP164" s="855" t="s">
        <v>6242</v>
      </c>
      <c r="BQ164" s="855" t="s">
        <v>4687</v>
      </c>
      <c r="BR164" s="855" t="s">
        <v>4688</v>
      </c>
      <c r="BS164" s="842"/>
      <c r="BT164" s="856" t="s">
        <v>555</v>
      </c>
    </row>
    <row r="165" spans="1:72" s="428" customFormat="1" x14ac:dyDescent="0.25">
      <c r="A165" s="345" t="s">
        <v>6243</v>
      </c>
      <c r="B165" s="373"/>
      <c r="C165" s="719">
        <v>44643</v>
      </c>
      <c r="D165" s="373"/>
      <c r="E165" s="346">
        <v>84.77</v>
      </c>
      <c r="F165" s="373"/>
      <c r="G165" s="347">
        <v>36.502800000000001</v>
      </c>
      <c r="H165" s="374"/>
      <c r="I165" s="348">
        <v>-0.53249999999999997</v>
      </c>
      <c r="J165" s="348">
        <v>-0.77339999999999998</v>
      </c>
      <c r="K165" s="348">
        <v>-1.4676</v>
      </c>
      <c r="L165" s="348">
        <v>-0.56689999999999996</v>
      </c>
      <c r="M165" s="348">
        <v>-4.5884999999999998</v>
      </c>
      <c r="N165" s="350">
        <v>-3.2345999999999999</v>
      </c>
      <c r="O165" s="348">
        <v>-3.4719000000000002</v>
      </c>
      <c r="P165" s="348">
        <v>9.0213999999999999</v>
      </c>
      <c r="Q165" s="348" t="s">
        <v>430</v>
      </c>
      <c r="R165" s="348" t="s">
        <v>430</v>
      </c>
      <c r="S165" s="348">
        <v>-0.32440000000000002</v>
      </c>
      <c r="T165" s="348">
        <v>7.1094999999999997</v>
      </c>
      <c r="U165" s="348">
        <v>-6.5975000000000001</v>
      </c>
      <c r="V165" s="348">
        <v>-1.6487000000000001</v>
      </c>
      <c r="W165" s="348">
        <v>-2.2854999999999999</v>
      </c>
      <c r="X165" s="348">
        <v>11.4131</v>
      </c>
      <c r="Y165" s="374"/>
      <c r="Z165" s="346">
        <v>168</v>
      </c>
      <c r="AA165" s="346">
        <v>223</v>
      </c>
      <c r="AB165" s="346">
        <v>259</v>
      </c>
      <c r="AC165" s="346">
        <v>212</v>
      </c>
      <c r="AD165" s="346">
        <v>200</v>
      </c>
      <c r="AE165" s="346">
        <v>188</v>
      </c>
      <c r="AF165" s="346">
        <v>140</v>
      </c>
      <c r="AG165" s="346">
        <v>97</v>
      </c>
      <c r="AH165" s="346" t="s">
        <v>430</v>
      </c>
      <c r="AI165" s="346" t="s">
        <v>430</v>
      </c>
      <c r="AJ165" s="346">
        <v>235</v>
      </c>
      <c r="AK165" s="346">
        <v>215</v>
      </c>
      <c r="AL165" s="346">
        <v>188</v>
      </c>
      <c r="AM165" s="346">
        <v>188</v>
      </c>
      <c r="AN165" s="346">
        <v>274</v>
      </c>
      <c r="AO165" s="373"/>
      <c r="AP165" s="348" t="s">
        <v>430</v>
      </c>
      <c r="AQ165" s="348" t="s">
        <v>430</v>
      </c>
      <c r="AR165" s="348" t="s">
        <v>430</v>
      </c>
      <c r="AS165" s="348">
        <v>1.22</v>
      </c>
      <c r="AT165" s="348">
        <v>-4.82</v>
      </c>
      <c r="AU165" s="351"/>
      <c r="AV165" s="346" t="s">
        <v>430</v>
      </c>
      <c r="AW165" s="346" t="s">
        <v>430</v>
      </c>
      <c r="AX165" s="346" t="s">
        <v>430</v>
      </c>
      <c r="AY165" s="346">
        <v>119</v>
      </c>
      <c r="AZ165" s="346">
        <v>185</v>
      </c>
      <c r="BA165" s="374"/>
      <c r="BB165" s="348">
        <v>12.5414383765882</v>
      </c>
      <c r="BC165" s="348">
        <v>0</v>
      </c>
      <c r="BD165" s="348">
        <v>2.4634404374773902E-2</v>
      </c>
      <c r="BE165" s="375" t="s">
        <v>430</v>
      </c>
      <c r="BF165" s="374"/>
      <c r="BG165" s="372" t="s">
        <v>430</v>
      </c>
      <c r="BH165" s="373"/>
      <c r="BI165" s="348">
        <v>80.882999999999996</v>
      </c>
      <c r="BJ165" s="348">
        <v>15.587199999999999</v>
      </c>
      <c r="BK165" s="348">
        <v>3.1628599999999998</v>
      </c>
      <c r="BL165" s="348">
        <v>0.36693999999999999</v>
      </c>
      <c r="BM165" s="373"/>
      <c r="BN165" s="372" t="s">
        <v>4785</v>
      </c>
      <c r="BO165" s="372" t="s">
        <v>4786</v>
      </c>
      <c r="BP165" s="372" t="s">
        <v>4787</v>
      </c>
      <c r="BQ165" s="372" t="s">
        <v>4788</v>
      </c>
      <c r="BR165" s="372" t="s">
        <v>6244</v>
      </c>
      <c r="BS165" s="373"/>
      <c r="BT165" s="354" t="s">
        <v>555</v>
      </c>
    </row>
    <row r="166" spans="1:72" s="428" customFormat="1" x14ac:dyDescent="0.25">
      <c r="A166" s="345" t="s">
        <v>6245</v>
      </c>
      <c r="B166" s="373"/>
      <c r="C166" s="719">
        <v>45968</v>
      </c>
      <c r="D166" s="373"/>
      <c r="E166" s="346">
        <v>83.590400000000002</v>
      </c>
      <c r="F166" s="373"/>
      <c r="G166" s="347">
        <v>18.494700000000002</v>
      </c>
      <c r="H166" s="374"/>
      <c r="I166" s="348">
        <v>-0.12470000000000001</v>
      </c>
      <c r="J166" s="348">
        <v>0.51690000000000003</v>
      </c>
      <c r="K166" s="348">
        <v>3.5143</v>
      </c>
      <c r="L166" s="348">
        <v>8.0183999999999997</v>
      </c>
      <c r="M166" s="348">
        <v>16.4133</v>
      </c>
      <c r="N166" s="350" t="s">
        <v>430</v>
      </c>
      <c r="O166" s="348" t="s">
        <v>430</v>
      </c>
      <c r="P166" s="348" t="s">
        <v>430</v>
      </c>
      <c r="Q166" s="348" t="s">
        <v>430</v>
      </c>
      <c r="R166" s="348" t="s">
        <v>430</v>
      </c>
      <c r="S166" s="348">
        <v>4.2278000000000002</v>
      </c>
      <c r="T166" s="348">
        <v>29.296500000000002</v>
      </c>
      <c r="U166" s="348">
        <v>10.8881</v>
      </c>
      <c r="V166" s="348" t="s">
        <v>430</v>
      </c>
      <c r="W166" s="348">
        <v>2.9302000000000001</v>
      </c>
      <c r="X166" s="348">
        <v>8.6638999999999999</v>
      </c>
      <c r="Y166" s="374"/>
      <c r="Z166" s="346">
        <v>66</v>
      </c>
      <c r="AA166" s="346">
        <v>64</v>
      </c>
      <c r="AB166" s="346">
        <v>60</v>
      </c>
      <c r="AC166" s="346">
        <v>17</v>
      </c>
      <c r="AD166" s="346">
        <v>18</v>
      </c>
      <c r="AE166" s="346" t="s">
        <v>430</v>
      </c>
      <c r="AF166" s="346" t="s">
        <v>430</v>
      </c>
      <c r="AG166" s="346" t="s">
        <v>430</v>
      </c>
      <c r="AH166" s="346" t="s">
        <v>430</v>
      </c>
      <c r="AI166" s="346" t="s">
        <v>430</v>
      </c>
      <c r="AJ166" s="346">
        <v>70</v>
      </c>
      <c r="AK166" s="346">
        <v>13</v>
      </c>
      <c r="AL166" s="346">
        <v>24</v>
      </c>
      <c r="AM166" s="346" t="s">
        <v>430</v>
      </c>
      <c r="AN166" s="346">
        <v>54</v>
      </c>
      <c r="AO166" s="373"/>
      <c r="AP166" s="348" t="s">
        <v>430</v>
      </c>
      <c r="AQ166" s="348" t="s">
        <v>430</v>
      </c>
      <c r="AR166" s="348" t="s">
        <v>430</v>
      </c>
      <c r="AS166" s="348" t="s">
        <v>430</v>
      </c>
      <c r="AT166" s="348" t="s">
        <v>430</v>
      </c>
      <c r="AU166" s="351"/>
      <c r="AV166" s="346" t="s">
        <v>430</v>
      </c>
      <c r="AW166" s="346" t="s">
        <v>430</v>
      </c>
      <c r="AX166" s="346" t="s">
        <v>430</v>
      </c>
      <c r="AY166" s="346" t="s">
        <v>430</v>
      </c>
      <c r="AZ166" s="346" t="s">
        <v>430</v>
      </c>
      <c r="BA166" s="374"/>
      <c r="BB166" s="348">
        <v>22.947775238430701</v>
      </c>
      <c r="BC166" s="348">
        <v>1.0017315361960399</v>
      </c>
      <c r="BD166" s="348">
        <v>3.6643057519613602E-2</v>
      </c>
      <c r="BE166" s="375">
        <v>-8.3717995738262808E-3</v>
      </c>
      <c r="BF166" s="374"/>
      <c r="BG166" s="372">
        <v>8.6499999999999994E-2</v>
      </c>
      <c r="BH166" s="373"/>
      <c r="BI166" s="348" t="s">
        <v>430</v>
      </c>
      <c r="BJ166" s="348">
        <v>7.1773899999999999</v>
      </c>
      <c r="BK166" s="348">
        <v>92.661199999999994</v>
      </c>
      <c r="BL166" s="348">
        <v>0.16141</v>
      </c>
      <c r="BM166" s="373"/>
      <c r="BN166" s="372" t="s">
        <v>4557</v>
      </c>
      <c r="BO166" s="372" t="s">
        <v>5178</v>
      </c>
      <c r="BP166" s="372" t="s">
        <v>2187</v>
      </c>
      <c r="BQ166" s="372" t="s">
        <v>817</v>
      </c>
      <c r="BR166" s="372" t="s">
        <v>4560</v>
      </c>
      <c r="BS166" s="373"/>
      <c r="BT166" s="354" t="s">
        <v>555</v>
      </c>
    </row>
    <row r="167" spans="1:72" s="428" customFormat="1" x14ac:dyDescent="0.25">
      <c r="A167" s="345" t="s">
        <v>6246</v>
      </c>
      <c r="B167" s="373"/>
      <c r="C167" s="719">
        <v>40387</v>
      </c>
      <c r="D167" s="373"/>
      <c r="E167" s="346">
        <v>83.5</v>
      </c>
      <c r="F167" s="373"/>
      <c r="G167" s="347">
        <v>252.4453</v>
      </c>
      <c r="H167" s="374"/>
      <c r="I167" s="348">
        <v>-0.48270000000000002</v>
      </c>
      <c r="J167" s="348">
        <v>-0.5827</v>
      </c>
      <c r="K167" s="348">
        <v>0.51090000000000002</v>
      </c>
      <c r="L167" s="348">
        <v>1.3824000000000001</v>
      </c>
      <c r="M167" s="348">
        <v>-3.5800999999999998</v>
      </c>
      <c r="N167" s="350">
        <v>-1.4923999999999999</v>
      </c>
      <c r="O167" s="348">
        <v>-0.77990000000000004</v>
      </c>
      <c r="P167" s="348">
        <v>8.9010999999999996</v>
      </c>
      <c r="Q167" s="348">
        <v>8.8257999999999992</v>
      </c>
      <c r="R167" s="348">
        <v>11.792299999999999</v>
      </c>
      <c r="S167" s="348">
        <v>1.2291000000000001</v>
      </c>
      <c r="T167" s="348">
        <v>8.7050000000000001</v>
      </c>
      <c r="U167" s="348">
        <v>-6.9912000000000001</v>
      </c>
      <c r="V167" s="348">
        <v>-1.099</v>
      </c>
      <c r="W167" s="348">
        <v>-1.1012</v>
      </c>
      <c r="X167" s="348">
        <v>9.9791000000000007</v>
      </c>
      <c r="Y167" s="374"/>
      <c r="Z167" s="346">
        <v>161</v>
      </c>
      <c r="AA167" s="346">
        <v>202</v>
      </c>
      <c r="AB167" s="346">
        <v>191</v>
      </c>
      <c r="AC167" s="346">
        <v>185</v>
      </c>
      <c r="AD167" s="346">
        <v>173</v>
      </c>
      <c r="AE167" s="346">
        <v>169</v>
      </c>
      <c r="AF167" s="346">
        <v>105</v>
      </c>
      <c r="AG167" s="346">
        <v>105</v>
      </c>
      <c r="AH167" s="346">
        <v>49</v>
      </c>
      <c r="AI167" s="346">
        <v>34</v>
      </c>
      <c r="AJ167" s="346">
        <v>183</v>
      </c>
      <c r="AK167" s="346">
        <v>183</v>
      </c>
      <c r="AL167" s="346">
        <v>200</v>
      </c>
      <c r="AM167" s="346">
        <v>174</v>
      </c>
      <c r="AN167" s="346">
        <v>201</v>
      </c>
      <c r="AO167" s="373"/>
      <c r="AP167" s="348">
        <v>11.41</v>
      </c>
      <c r="AQ167" s="348">
        <v>10.8</v>
      </c>
      <c r="AR167" s="348">
        <v>7.45</v>
      </c>
      <c r="AS167" s="348">
        <v>2.79</v>
      </c>
      <c r="AT167" s="348">
        <v>-3.32</v>
      </c>
      <c r="AU167" s="351"/>
      <c r="AV167" s="346">
        <v>28</v>
      </c>
      <c r="AW167" s="346">
        <v>40</v>
      </c>
      <c r="AX167" s="346">
        <v>53</v>
      </c>
      <c r="AY167" s="346">
        <v>103</v>
      </c>
      <c r="AZ167" s="346">
        <v>171</v>
      </c>
      <c r="BA167" s="374"/>
      <c r="BB167" s="348">
        <v>12.8888975007865</v>
      </c>
      <c r="BC167" s="348">
        <v>0.99898383590839701</v>
      </c>
      <c r="BD167" s="348">
        <v>2.0900002099897601E-2</v>
      </c>
      <c r="BE167" s="375">
        <v>-4.9649923243860802E-3</v>
      </c>
      <c r="BF167" s="374"/>
      <c r="BG167" s="372">
        <v>3.0905999999999998</v>
      </c>
      <c r="BH167" s="373"/>
      <c r="BI167" s="348">
        <v>98.241699999999994</v>
      </c>
      <c r="BJ167" s="348">
        <v>1.3544099999999999</v>
      </c>
      <c r="BK167" s="348" t="s">
        <v>430</v>
      </c>
      <c r="BL167" s="348">
        <v>0.40389000000000003</v>
      </c>
      <c r="BM167" s="373"/>
      <c r="BN167" s="372" t="s">
        <v>4507</v>
      </c>
      <c r="BO167" s="372" t="s">
        <v>754</v>
      </c>
      <c r="BP167" s="372" t="s">
        <v>4381</v>
      </c>
      <c r="BQ167" s="372" t="s">
        <v>4382</v>
      </c>
      <c r="BR167" s="372" t="s">
        <v>4502</v>
      </c>
      <c r="BS167" s="373"/>
      <c r="BT167" s="354" t="s">
        <v>555</v>
      </c>
    </row>
    <row r="168" spans="1:72" s="428" customFormat="1" x14ac:dyDescent="0.25">
      <c r="A168" s="345" t="s">
        <v>6247</v>
      </c>
      <c r="B168" s="373"/>
      <c r="C168" s="719">
        <v>41744</v>
      </c>
      <c r="D168" s="373"/>
      <c r="E168" s="346">
        <v>71.575100000000006</v>
      </c>
      <c r="F168" s="373"/>
      <c r="G168" s="347">
        <v>77.104600000000005</v>
      </c>
      <c r="H168" s="374"/>
      <c r="I168" s="348">
        <v>-0.7571</v>
      </c>
      <c r="J168" s="348">
        <v>-0.76580000000000004</v>
      </c>
      <c r="K168" s="348">
        <v>-0.48220000000000002</v>
      </c>
      <c r="L168" s="348">
        <v>-1.8407</v>
      </c>
      <c r="M168" s="348">
        <v>-6.9915000000000003</v>
      </c>
      <c r="N168" s="350">
        <v>0.34849999999999998</v>
      </c>
      <c r="O168" s="348">
        <v>-6.0933999999999999</v>
      </c>
      <c r="P168" s="348">
        <v>11.7201</v>
      </c>
      <c r="Q168" s="348">
        <v>12.202299999999999</v>
      </c>
      <c r="R168" s="348">
        <v>13.161199999999999</v>
      </c>
      <c r="S168" s="348">
        <v>2.5272999999999999</v>
      </c>
      <c r="T168" s="348">
        <v>4.0128000000000004</v>
      </c>
      <c r="U168" s="348">
        <v>-7.6809000000000003</v>
      </c>
      <c r="V168" s="348">
        <v>1.7399999999999999E-2</v>
      </c>
      <c r="W168" s="348">
        <v>-1.7567999999999999</v>
      </c>
      <c r="X168" s="348">
        <v>12.893599999999999</v>
      </c>
      <c r="Y168" s="374"/>
      <c r="Z168" s="346">
        <v>194</v>
      </c>
      <c r="AA168" s="346">
        <v>222</v>
      </c>
      <c r="AB168" s="346">
        <v>251</v>
      </c>
      <c r="AC168" s="346">
        <v>218</v>
      </c>
      <c r="AD168" s="346">
        <v>221</v>
      </c>
      <c r="AE168" s="346">
        <v>155</v>
      </c>
      <c r="AF168" s="346">
        <v>147</v>
      </c>
      <c r="AG168" s="346">
        <v>70</v>
      </c>
      <c r="AH168" s="346">
        <v>26</v>
      </c>
      <c r="AI168" s="346">
        <v>10</v>
      </c>
      <c r="AJ168" s="346">
        <v>138</v>
      </c>
      <c r="AK168" s="346">
        <v>240</v>
      </c>
      <c r="AL168" s="346">
        <v>213</v>
      </c>
      <c r="AM168" s="346">
        <v>162</v>
      </c>
      <c r="AN168" s="346">
        <v>262</v>
      </c>
      <c r="AO168" s="373"/>
      <c r="AP168" s="348">
        <v>13.3</v>
      </c>
      <c r="AQ168" s="348">
        <v>13.87</v>
      </c>
      <c r="AR168" s="348">
        <v>9.76</v>
      </c>
      <c r="AS168" s="348">
        <v>0.86</v>
      </c>
      <c r="AT168" s="348">
        <v>-6.1</v>
      </c>
      <c r="AU168" s="351"/>
      <c r="AV168" s="346">
        <v>10</v>
      </c>
      <c r="AW168" s="346">
        <v>18</v>
      </c>
      <c r="AX168" s="346">
        <v>41</v>
      </c>
      <c r="AY168" s="346">
        <v>129</v>
      </c>
      <c r="AZ168" s="346">
        <v>200</v>
      </c>
      <c r="BA168" s="374"/>
      <c r="BB168" s="348">
        <v>15.095753727420099</v>
      </c>
      <c r="BC168" s="348">
        <v>0.99668080251421798</v>
      </c>
      <c r="BD168" s="348">
        <v>3.6669467140561497E-2</v>
      </c>
      <c r="BE168" s="375">
        <v>-3.8190173123864697E-2</v>
      </c>
      <c r="BF168" s="374"/>
      <c r="BG168" s="372">
        <v>0.27689999999999998</v>
      </c>
      <c r="BH168" s="373"/>
      <c r="BI168" s="348">
        <v>85.730699999999999</v>
      </c>
      <c r="BJ168" s="348">
        <v>12.9712</v>
      </c>
      <c r="BK168" s="348">
        <v>0.95935400000000004</v>
      </c>
      <c r="BL168" s="348">
        <v>0.33874599999999999</v>
      </c>
      <c r="BM168" s="373"/>
      <c r="BN168" s="372" t="s">
        <v>5461</v>
      </c>
      <c r="BO168" s="372" t="s">
        <v>6248</v>
      </c>
      <c r="BP168" s="372" t="s">
        <v>6249</v>
      </c>
      <c r="BQ168" s="372" t="s">
        <v>6250</v>
      </c>
      <c r="BR168" s="372" t="s">
        <v>6251</v>
      </c>
      <c r="BS168" s="373"/>
      <c r="BT168" s="354" t="s">
        <v>555</v>
      </c>
    </row>
    <row r="169" spans="1:72" s="428" customFormat="1" x14ac:dyDescent="0.25">
      <c r="A169" s="345" t="s">
        <v>6252</v>
      </c>
      <c r="B169" s="373"/>
      <c r="C169" s="719">
        <v>45754</v>
      </c>
      <c r="D169" s="373"/>
      <c r="E169" s="346">
        <v>79.597300000000004</v>
      </c>
      <c r="F169" s="373"/>
      <c r="G169" s="347">
        <v>33.441499999999998</v>
      </c>
      <c r="H169" s="374"/>
      <c r="I169" s="348">
        <v>-1.2E-2</v>
      </c>
      <c r="J169" s="348">
        <v>-1.3250999999999999</v>
      </c>
      <c r="K169" s="348">
        <v>4.5232999999999999</v>
      </c>
      <c r="L169" s="348">
        <v>7.3243</v>
      </c>
      <c r="M169" s="348">
        <v>8.1133000000000006</v>
      </c>
      <c r="N169" s="350">
        <v>10.816800000000001</v>
      </c>
      <c r="O169" s="348" t="s">
        <v>430</v>
      </c>
      <c r="P169" s="348" t="s">
        <v>430</v>
      </c>
      <c r="Q169" s="348" t="s">
        <v>430</v>
      </c>
      <c r="R169" s="348" t="s">
        <v>430</v>
      </c>
      <c r="S169" s="348">
        <v>7.3407999999999998</v>
      </c>
      <c r="T169" s="348">
        <v>26.869399999999999</v>
      </c>
      <c r="U169" s="348">
        <v>5.9726999999999997</v>
      </c>
      <c r="V169" s="348">
        <v>8.8239999999999998</v>
      </c>
      <c r="W169" s="348">
        <v>2.0423</v>
      </c>
      <c r="X169" s="348">
        <v>25.3551</v>
      </c>
      <c r="Y169" s="374"/>
      <c r="Z169" s="346">
        <v>37</v>
      </c>
      <c r="AA169" s="346">
        <v>255</v>
      </c>
      <c r="AB169" s="346">
        <v>43</v>
      </c>
      <c r="AC169" s="346">
        <v>26</v>
      </c>
      <c r="AD169" s="346">
        <v>46</v>
      </c>
      <c r="AE169" s="346">
        <v>77</v>
      </c>
      <c r="AF169" s="346" t="s">
        <v>430</v>
      </c>
      <c r="AG169" s="346" t="s">
        <v>430</v>
      </c>
      <c r="AH169" s="346" t="s">
        <v>430</v>
      </c>
      <c r="AI169" s="346" t="s">
        <v>430</v>
      </c>
      <c r="AJ169" s="346">
        <v>30</v>
      </c>
      <c r="AK169" s="346">
        <v>25</v>
      </c>
      <c r="AL169" s="346">
        <v>60</v>
      </c>
      <c r="AM169" s="346">
        <v>85</v>
      </c>
      <c r="AN169" s="346">
        <v>74</v>
      </c>
      <c r="AO169" s="373"/>
      <c r="AP169" s="348" t="s">
        <v>430</v>
      </c>
      <c r="AQ169" s="348" t="s">
        <v>430</v>
      </c>
      <c r="AR169" s="348" t="s">
        <v>430</v>
      </c>
      <c r="AS169" s="348" t="s">
        <v>430</v>
      </c>
      <c r="AT169" s="348">
        <v>20.05</v>
      </c>
      <c r="AU169" s="351"/>
      <c r="AV169" s="346" t="s">
        <v>430</v>
      </c>
      <c r="AW169" s="346" t="s">
        <v>430</v>
      </c>
      <c r="AX169" s="346" t="s">
        <v>430</v>
      </c>
      <c r="AY169" s="346" t="s">
        <v>430</v>
      </c>
      <c r="AZ169" s="346">
        <v>43</v>
      </c>
      <c r="BA169" s="374"/>
      <c r="BB169" s="348">
        <v>19.247320185771901</v>
      </c>
      <c r="BC169" s="348">
        <v>1.0010350083853099</v>
      </c>
      <c r="BD169" s="348">
        <v>5.5200370056974098E-2</v>
      </c>
      <c r="BE169" s="375">
        <v>-4.6434481101942399E-2</v>
      </c>
      <c r="BF169" s="374"/>
      <c r="BG169" s="372">
        <v>7.9000000000000001E-2</v>
      </c>
      <c r="BH169" s="373"/>
      <c r="BI169" s="348">
        <v>44.576999999999998</v>
      </c>
      <c r="BJ169" s="348">
        <v>30.854700000000001</v>
      </c>
      <c r="BK169" s="348">
        <v>24.381799999999998</v>
      </c>
      <c r="BL169" s="348">
        <v>0.1865</v>
      </c>
      <c r="BM169" s="373"/>
      <c r="BN169" s="372" t="s">
        <v>6145</v>
      </c>
      <c r="BO169" s="372" t="s">
        <v>6146</v>
      </c>
      <c r="BP169" s="372" t="s">
        <v>6086</v>
      </c>
      <c r="BQ169" s="372" t="s">
        <v>6087</v>
      </c>
      <c r="BR169" s="372" t="s">
        <v>6088</v>
      </c>
      <c r="BS169" s="373"/>
      <c r="BT169" s="354" t="s">
        <v>555</v>
      </c>
    </row>
    <row r="170" spans="1:72" s="428" customFormat="1" x14ac:dyDescent="0.25">
      <c r="A170" s="345" t="s">
        <v>6253</v>
      </c>
      <c r="B170" s="373"/>
      <c r="C170" s="719">
        <v>45943</v>
      </c>
      <c r="D170" s="373"/>
      <c r="E170" s="346">
        <v>61.24</v>
      </c>
      <c r="F170" s="373"/>
      <c r="G170" s="347">
        <v>38.2592</v>
      </c>
      <c r="H170" s="374"/>
      <c r="I170" s="348">
        <v>9.1000000000000004E-3</v>
      </c>
      <c r="J170" s="348">
        <v>-0.12690000000000001</v>
      </c>
      <c r="K170" s="348">
        <v>-1.6861999999999999</v>
      </c>
      <c r="L170" s="348">
        <v>-8.0747</v>
      </c>
      <c r="M170" s="348">
        <v>2.9474999999999998</v>
      </c>
      <c r="N170" s="350" t="s">
        <v>430</v>
      </c>
      <c r="O170" s="348" t="s">
        <v>430</v>
      </c>
      <c r="P170" s="348" t="s">
        <v>430</v>
      </c>
      <c r="Q170" s="348" t="s">
        <v>430</v>
      </c>
      <c r="R170" s="348" t="s">
        <v>430</v>
      </c>
      <c r="S170" s="348">
        <v>-3.9517000000000002</v>
      </c>
      <c r="T170" s="348">
        <v>9.4580000000000002</v>
      </c>
      <c r="U170" s="348">
        <v>8.2475000000000005</v>
      </c>
      <c r="V170" s="348" t="s">
        <v>430</v>
      </c>
      <c r="W170" s="348">
        <v>-1.5612999999999999</v>
      </c>
      <c r="X170" s="348">
        <v>8.2850999999999999</v>
      </c>
      <c r="Y170" s="374"/>
      <c r="Z170" s="346">
        <v>35</v>
      </c>
      <c r="AA170" s="346">
        <v>142</v>
      </c>
      <c r="AB170" s="346">
        <v>261</v>
      </c>
      <c r="AC170" s="346">
        <v>253</v>
      </c>
      <c r="AD170" s="346">
        <v>101</v>
      </c>
      <c r="AE170" s="346" t="s">
        <v>430</v>
      </c>
      <c r="AF170" s="346" t="s">
        <v>430</v>
      </c>
      <c r="AG170" s="346" t="s">
        <v>430</v>
      </c>
      <c r="AH170" s="346" t="s">
        <v>430</v>
      </c>
      <c r="AI170" s="346" t="s">
        <v>430</v>
      </c>
      <c r="AJ170" s="346">
        <v>270</v>
      </c>
      <c r="AK170" s="346">
        <v>170</v>
      </c>
      <c r="AL170" s="346">
        <v>35</v>
      </c>
      <c r="AM170" s="346" t="s">
        <v>430</v>
      </c>
      <c r="AN170" s="346">
        <v>245</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24.352129509010901</v>
      </c>
      <c r="BC170" s="348">
        <v>0.99931332353431801</v>
      </c>
      <c r="BD170" s="348">
        <v>1.7935150929688198E-2</v>
      </c>
      <c r="BE170" s="375">
        <v>-4.8118570323707303E-2</v>
      </c>
      <c r="BF170" s="374"/>
      <c r="BG170" s="372">
        <v>5.0099999999999999E-2</v>
      </c>
      <c r="BH170" s="373"/>
      <c r="BI170" s="348">
        <v>72.641599999999997</v>
      </c>
      <c r="BJ170" s="348">
        <v>21.526199999999999</v>
      </c>
      <c r="BK170" s="348">
        <v>5.6650400000000003</v>
      </c>
      <c r="BL170" s="348">
        <v>0.16716</v>
      </c>
      <c r="BM170" s="373"/>
      <c r="BN170" s="372" t="s">
        <v>6078</v>
      </c>
      <c r="BO170" s="372" t="s">
        <v>6079</v>
      </c>
      <c r="BP170" s="372" t="s">
        <v>6254</v>
      </c>
      <c r="BQ170" s="372" t="s">
        <v>6255</v>
      </c>
      <c r="BR170" s="372" t="s">
        <v>6082</v>
      </c>
      <c r="BS170" s="373"/>
      <c r="BT170" s="354" t="s">
        <v>555</v>
      </c>
    </row>
    <row r="171" spans="1:72" s="428" customFormat="1" x14ac:dyDescent="0.25">
      <c r="A171" s="345" t="s">
        <v>6256</v>
      </c>
      <c r="B171" s="373"/>
      <c r="C171" s="719">
        <v>39639</v>
      </c>
      <c r="D171" s="373"/>
      <c r="E171" s="346">
        <v>64.040000000000006</v>
      </c>
      <c r="F171" s="373"/>
      <c r="G171" s="347">
        <v>265.3931</v>
      </c>
      <c r="H171" s="374"/>
      <c r="I171" s="348">
        <v>-0.4829</v>
      </c>
      <c r="J171" s="348">
        <v>-0.58409999999999995</v>
      </c>
      <c r="K171" s="348">
        <v>0.50719999999999998</v>
      </c>
      <c r="L171" s="348">
        <v>1.3744000000000001</v>
      </c>
      <c r="M171" s="348">
        <v>-3.5954999999999999</v>
      </c>
      <c r="N171" s="350">
        <v>-1.5519000000000001</v>
      </c>
      <c r="O171" s="348">
        <v>-0.83</v>
      </c>
      <c r="P171" s="348">
        <v>8.8445</v>
      </c>
      <c r="Q171" s="348">
        <v>8.7756000000000007</v>
      </c>
      <c r="R171" s="348">
        <v>12.0405</v>
      </c>
      <c r="S171" s="348">
        <v>1.2148000000000001</v>
      </c>
      <c r="T171" s="348">
        <v>8.6874000000000002</v>
      </c>
      <c r="U171" s="348">
        <v>-7.0198999999999998</v>
      </c>
      <c r="V171" s="348">
        <v>-1.1544000000000001</v>
      </c>
      <c r="W171" s="348">
        <v>-1.1041000000000001</v>
      </c>
      <c r="X171" s="348">
        <v>11.429</v>
      </c>
      <c r="Y171" s="374"/>
      <c r="Z171" s="346">
        <v>163</v>
      </c>
      <c r="AA171" s="346">
        <v>206</v>
      </c>
      <c r="AB171" s="346">
        <v>197</v>
      </c>
      <c r="AC171" s="346">
        <v>189</v>
      </c>
      <c r="AD171" s="346">
        <v>175</v>
      </c>
      <c r="AE171" s="346">
        <v>178</v>
      </c>
      <c r="AF171" s="346">
        <v>112</v>
      </c>
      <c r="AG171" s="346">
        <v>111</v>
      </c>
      <c r="AH171" s="346">
        <v>56</v>
      </c>
      <c r="AI171" s="346">
        <v>23</v>
      </c>
      <c r="AJ171" s="346">
        <v>192</v>
      </c>
      <c r="AK171" s="346">
        <v>186</v>
      </c>
      <c r="AL171" s="346">
        <v>205</v>
      </c>
      <c r="AM171" s="346">
        <v>182</v>
      </c>
      <c r="AN171" s="346">
        <v>207</v>
      </c>
      <c r="AO171" s="373"/>
      <c r="AP171" s="348">
        <v>11.46</v>
      </c>
      <c r="AQ171" s="348">
        <v>10.77</v>
      </c>
      <c r="AR171" s="348">
        <v>7.4</v>
      </c>
      <c r="AS171" s="348">
        <v>2.74</v>
      </c>
      <c r="AT171" s="348">
        <v>-3.36</v>
      </c>
      <c r="AU171" s="351"/>
      <c r="AV171" s="346">
        <v>25</v>
      </c>
      <c r="AW171" s="346">
        <v>43</v>
      </c>
      <c r="AX171" s="346">
        <v>60</v>
      </c>
      <c r="AY171" s="346">
        <v>109</v>
      </c>
      <c r="AZ171" s="346">
        <v>177</v>
      </c>
      <c r="BA171" s="374"/>
      <c r="BB171" s="348">
        <v>12.884827931793501</v>
      </c>
      <c r="BC171" s="348">
        <v>0.99866559438228797</v>
      </c>
      <c r="BD171" s="348">
        <v>2.0567388247680101E-2</v>
      </c>
      <c r="BE171" s="375">
        <v>-9.24832244189688E-3</v>
      </c>
      <c r="BF171" s="374"/>
      <c r="BG171" s="372">
        <v>0.1454</v>
      </c>
      <c r="BH171" s="373"/>
      <c r="BI171" s="348">
        <v>98.291399999999996</v>
      </c>
      <c r="BJ171" s="348">
        <v>1.3481300000000001</v>
      </c>
      <c r="BK171" s="348" t="s">
        <v>430</v>
      </c>
      <c r="BL171" s="348">
        <v>0.36047000000000001</v>
      </c>
      <c r="BM171" s="373"/>
      <c r="BN171" s="372" t="s">
        <v>4361</v>
      </c>
      <c r="BO171" s="372" t="s">
        <v>754</v>
      </c>
      <c r="BP171" s="372" t="s">
        <v>4501</v>
      </c>
      <c r="BQ171" s="372" t="s">
        <v>4382</v>
      </c>
      <c r="BR171" s="372" t="s">
        <v>4383</v>
      </c>
      <c r="BS171" s="373"/>
      <c r="BT171" s="354" t="s">
        <v>555</v>
      </c>
    </row>
    <row r="172" spans="1:72" s="428" customFormat="1" x14ac:dyDescent="0.25">
      <c r="A172" s="345" t="s">
        <v>6257</v>
      </c>
      <c r="B172" s="373"/>
      <c r="C172" s="719">
        <v>45322</v>
      </c>
      <c r="D172" s="373"/>
      <c r="E172" s="346">
        <v>60.562600000000003</v>
      </c>
      <c r="F172" s="373"/>
      <c r="G172" s="347">
        <v>86.9148</v>
      </c>
      <c r="H172" s="374"/>
      <c r="I172" s="348">
        <v>-0.94279999999999997</v>
      </c>
      <c r="J172" s="348">
        <v>-0.33950000000000002</v>
      </c>
      <c r="K172" s="348">
        <v>2.6520000000000001</v>
      </c>
      <c r="L172" s="348">
        <v>4.3617999999999997</v>
      </c>
      <c r="M172" s="348">
        <v>-12.146699999999999</v>
      </c>
      <c r="N172" s="350">
        <v>25.754999999999999</v>
      </c>
      <c r="O172" s="348">
        <v>11.2173</v>
      </c>
      <c r="P172" s="348" t="s">
        <v>430</v>
      </c>
      <c r="Q172" s="348" t="s">
        <v>430</v>
      </c>
      <c r="R172" s="348" t="s">
        <v>430</v>
      </c>
      <c r="S172" s="348">
        <v>1.0857000000000001</v>
      </c>
      <c r="T172" s="348">
        <v>9.6183999999999994</v>
      </c>
      <c r="U172" s="348">
        <v>1.1156999999999999</v>
      </c>
      <c r="V172" s="348">
        <v>14.546200000000001</v>
      </c>
      <c r="W172" s="348">
        <v>2.6172</v>
      </c>
      <c r="X172" s="348">
        <v>13.473000000000001</v>
      </c>
      <c r="Y172" s="374"/>
      <c r="Z172" s="346">
        <v>211</v>
      </c>
      <c r="AA172" s="346">
        <v>156</v>
      </c>
      <c r="AB172" s="346">
        <v>81</v>
      </c>
      <c r="AC172" s="346">
        <v>74</v>
      </c>
      <c r="AD172" s="346">
        <v>253</v>
      </c>
      <c r="AE172" s="346">
        <v>27</v>
      </c>
      <c r="AF172" s="346">
        <v>23</v>
      </c>
      <c r="AG172" s="346" t="s">
        <v>430</v>
      </c>
      <c r="AH172" s="346" t="s">
        <v>430</v>
      </c>
      <c r="AI172" s="346" t="s">
        <v>430</v>
      </c>
      <c r="AJ172" s="346">
        <v>196</v>
      </c>
      <c r="AK172" s="346">
        <v>164</v>
      </c>
      <c r="AL172" s="346">
        <v>116</v>
      </c>
      <c r="AM172" s="346">
        <v>39</v>
      </c>
      <c r="AN172" s="346">
        <v>65</v>
      </c>
      <c r="AO172" s="373"/>
      <c r="AP172" s="348" t="s">
        <v>430</v>
      </c>
      <c r="AQ172" s="348" t="s">
        <v>430</v>
      </c>
      <c r="AR172" s="348" t="s">
        <v>430</v>
      </c>
      <c r="AS172" s="348" t="s">
        <v>430</v>
      </c>
      <c r="AT172" s="348">
        <v>4.41</v>
      </c>
      <c r="AU172" s="351"/>
      <c r="AV172" s="346" t="s">
        <v>430</v>
      </c>
      <c r="AW172" s="346" t="s">
        <v>430</v>
      </c>
      <c r="AX172" s="346" t="s">
        <v>430</v>
      </c>
      <c r="AY172" s="346" t="s">
        <v>430</v>
      </c>
      <c r="AZ172" s="346">
        <v>114</v>
      </c>
      <c r="BA172" s="374"/>
      <c r="BB172" s="348">
        <v>21.886451080579398</v>
      </c>
      <c r="BC172" s="348">
        <v>0.99915915245736997</v>
      </c>
      <c r="BD172" s="348">
        <v>2.1548625485102599E-2</v>
      </c>
      <c r="BE172" s="375">
        <v>-3.1268703979714402E-2</v>
      </c>
      <c r="BF172" s="374"/>
      <c r="BG172" s="372">
        <v>0.16889999999999999</v>
      </c>
      <c r="BH172" s="373"/>
      <c r="BI172" s="348">
        <v>86.767200000000003</v>
      </c>
      <c r="BJ172" s="348">
        <v>11.462999999999999</v>
      </c>
      <c r="BK172" s="348">
        <v>1.7690399999999999</v>
      </c>
      <c r="BL172" s="348">
        <v>7.6000000000000004E-4</v>
      </c>
      <c r="BM172" s="373"/>
      <c r="BN172" s="372" t="s">
        <v>5981</v>
      </c>
      <c r="BO172" s="372" t="s">
        <v>5982</v>
      </c>
      <c r="BP172" s="372" t="s">
        <v>430</v>
      </c>
      <c r="BQ172" s="372" t="s">
        <v>430</v>
      </c>
      <c r="BR172" s="372" t="s">
        <v>430</v>
      </c>
      <c r="BS172" s="373"/>
      <c r="BT172" s="354" t="s">
        <v>555</v>
      </c>
    </row>
    <row r="173" spans="1:72" s="428" customFormat="1" x14ac:dyDescent="0.25">
      <c r="A173" s="345" t="s">
        <v>6258</v>
      </c>
      <c r="B173" s="373"/>
      <c r="C173" s="719">
        <v>45652</v>
      </c>
      <c r="D173" s="373"/>
      <c r="E173" s="346">
        <v>59.934100000000001</v>
      </c>
      <c r="F173" s="373"/>
      <c r="G173" s="347">
        <v>12.2906</v>
      </c>
      <c r="H173" s="374"/>
      <c r="I173" s="348">
        <v>-0.40439999999999998</v>
      </c>
      <c r="J173" s="348">
        <v>-0.25</v>
      </c>
      <c r="K173" s="348">
        <v>4.0712000000000002</v>
      </c>
      <c r="L173" s="348">
        <v>10.615500000000001</v>
      </c>
      <c r="M173" s="348">
        <v>10.2148</v>
      </c>
      <c r="N173" s="350">
        <v>1.8664000000000001</v>
      </c>
      <c r="O173" s="348" t="s">
        <v>430</v>
      </c>
      <c r="P173" s="348" t="s">
        <v>430</v>
      </c>
      <c r="Q173" s="348" t="s">
        <v>430</v>
      </c>
      <c r="R173" s="348" t="s">
        <v>430</v>
      </c>
      <c r="S173" s="348">
        <v>7.6205999999999996</v>
      </c>
      <c r="T173" s="348">
        <v>26.4816</v>
      </c>
      <c r="U173" s="348">
        <v>3.5949</v>
      </c>
      <c r="V173" s="348">
        <v>3.4683999999999999</v>
      </c>
      <c r="W173" s="348">
        <v>1.8900999999999999</v>
      </c>
      <c r="X173" s="348">
        <v>2.6112000000000002</v>
      </c>
      <c r="Y173" s="374"/>
      <c r="Z173" s="346">
        <v>128</v>
      </c>
      <c r="AA173" s="346">
        <v>145</v>
      </c>
      <c r="AB173" s="346">
        <v>50</v>
      </c>
      <c r="AC173" s="346">
        <v>8</v>
      </c>
      <c r="AD173" s="346">
        <v>37</v>
      </c>
      <c r="AE173" s="346">
        <v>141</v>
      </c>
      <c r="AF173" s="346" t="s">
        <v>430</v>
      </c>
      <c r="AG173" s="346" t="s">
        <v>430</v>
      </c>
      <c r="AH173" s="346" t="s">
        <v>430</v>
      </c>
      <c r="AI173" s="346" t="s">
        <v>430</v>
      </c>
      <c r="AJ173" s="346">
        <v>24</v>
      </c>
      <c r="AK173" s="346">
        <v>27</v>
      </c>
      <c r="AL173" s="346">
        <v>95</v>
      </c>
      <c r="AM173" s="346">
        <v>130</v>
      </c>
      <c r="AN173" s="346">
        <v>76</v>
      </c>
      <c r="AO173" s="373"/>
      <c r="AP173" s="348" t="s">
        <v>430</v>
      </c>
      <c r="AQ173" s="348" t="s">
        <v>430</v>
      </c>
      <c r="AR173" s="348" t="s">
        <v>430</v>
      </c>
      <c r="AS173" s="348" t="s">
        <v>430</v>
      </c>
      <c r="AT173" s="348">
        <v>16.66</v>
      </c>
      <c r="AU173" s="351"/>
      <c r="AV173" s="346" t="s">
        <v>430</v>
      </c>
      <c r="AW173" s="346" t="s">
        <v>430</v>
      </c>
      <c r="AX173" s="346" t="s">
        <v>430</v>
      </c>
      <c r="AY173" s="346" t="s">
        <v>430</v>
      </c>
      <c r="AZ173" s="346">
        <v>65</v>
      </c>
      <c r="BA173" s="374"/>
      <c r="BB173" s="348">
        <v>19.0362430728375</v>
      </c>
      <c r="BC173" s="348">
        <v>0.99920831700111501</v>
      </c>
      <c r="BD173" s="348">
        <v>-4.6305587761879801E-3</v>
      </c>
      <c r="BE173" s="375">
        <v>-3.0237042845910899E-2</v>
      </c>
      <c r="BF173" s="374"/>
      <c r="BG173" s="372">
        <v>7.4499999999999997E-2</v>
      </c>
      <c r="BH173" s="373"/>
      <c r="BI173" s="348">
        <v>55.530099999999997</v>
      </c>
      <c r="BJ173" s="348">
        <v>34.1721</v>
      </c>
      <c r="BK173" s="348">
        <v>10.086</v>
      </c>
      <c r="BL173" s="348">
        <v>0.21179999999999999</v>
      </c>
      <c r="BM173" s="373"/>
      <c r="BN173" s="372" t="s">
        <v>6259</v>
      </c>
      <c r="BO173" s="372" t="s">
        <v>6260</v>
      </c>
      <c r="BP173" s="372" t="s">
        <v>6261</v>
      </c>
      <c r="BQ173" s="372" t="s">
        <v>6262</v>
      </c>
      <c r="BR173" s="372" t="s">
        <v>6263</v>
      </c>
      <c r="BS173" s="373"/>
      <c r="BT173" s="354" t="s">
        <v>555</v>
      </c>
    </row>
    <row r="174" spans="1:72" s="428" customFormat="1" x14ac:dyDescent="0.25">
      <c r="A174" s="345" t="s">
        <v>6264</v>
      </c>
      <c r="B174" s="373"/>
      <c r="C174" s="719">
        <v>45944</v>
      </c>
      <c r="D174" s="373"/>
      <c r="E174" s="346">
        <v>64.180000000000007</v>
      </c>
      <c r="F174" s="373"/>
      <c r="G174" s="347">
        <v>9.6785999999999994</v>
      </c>
      <c r="H174" s="374"/>
      <c r="I174" s="348">
        <v>-0.48220000000000002</v>
      </c>
      <c r="J174" s="348">
        <v>-0.58040000000000003</v>
      </c>
      <c r="K174" s="348">
        <v>0.52239999999999998</v>
      </c>
      <c r="L174" s="348">
        <v>1.4400999999999999</v>
      </c>
      <c r="M174" s="348">
        <v>-3.464</v>
      </c>
      <c r="N174" s="350" t="s">
        <v>430</v>
      </c>
      <c r="O174" s="348" t="s">
        <v>430</v>
      </c>
      <c r="P174" s="348" t="s">
        <v>430</v>
      </c>
      <c r="Q174" s="348" t="s">
        <v>430</v>
      </c>
      <c r="R174" s="348" t="s">
        <v>430</v>
      </c>
      <c r="S174" s="348">
        <v>1.2544</v>
      </c>
      <c r="T174" s="348">
        <v>8.7934999999999999</v>
      </c>
      <c r="U174" s="348">
        <v>-6.8479000000000001</v>
      </c>
      <c r="V174" s="348" t="s">
        <v>430</v>
      </c>
      <c r="W174" s="348">
        <v>-1.0904</v>
      </c>
      <c r="X174" s="348">
        <v>-3.2092000000000001</v>
      </c>
      <c r="Y174" s="374"/>
      <c r="Z174" s="346">
        <v>157</v>
      </c>
      <c r="AA174" s="346">
        <v>193</v>
      </c>
      <c r="AB174" s="346">
        <v>181</v>
      </c>
      <c r="AC174" s="346">
        <v>174</v>
      </c>
      <c r="AD174" s="346">
        <v>161</v>
      </c>
      <c r="AE174" s="346" t="s">
        <v>430</v>
      </c>
      <c r="AF174" s="346" t="s">
        <v>430</v>
      </c>
      <c r="AG174" s="346" t="s">
        <v>430</v>
      </c>
      <c r="AH174" s="346" t="s">
        <v>430</v>
      </c>
      <c r="AI174" s="346" t="s">
        <v>430</v>
      </c>
      <c r="AJ174" s="346">
        <v>173</v>
      </c>
      <c r="AK174" s="346">
        <v>173</v>
      </c>
      <c r="AL174" s="346">
        <v>189</v>
      </c>
      <c r="AM174" s="346" t="s">
        <v>430</v>
      </c>
      <c r="AN174" s="346">
        <v>189</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13.187667083696899</v>
      </c>
      <c r="BC174" s="348">
        <v>0.99722541675842202</v>
      </c>
      <c r="BD174" s="348">
        <v>-7.7791331968397701E-2</v>
      </c>
      <c r="BE174" s="375">
        <v>8.8383837327077298E-4</v>
      </c>
      <c r="BF174" s="374"/>
      <c r="BG174" s="372">
        <v>0.13969999999999999</v>
      </c>
      <c r="BH174" s="373"/>
      <c r="BI174" s="348">
        <v>98.254400000000004</v>
      </c>
      <c r="BJ174" s="348">
        <v>1.3500799999999999</v>
      </c>
      <c r="BK174" s="348" t="s">
        <v>430</v>
      </c>
      <c r="BL174" s="348">
        <v>0.39551999999999998</v>
      </c>
      <c r="BM174" s="373"/>
      <c r="BN174" s="372" t="s">
        <v>5165</v>
      </c>
      <c r="BO174" s="372" t="s">
        <v>754</v>
      </c>
      <c r="BP174" s="372" t="s">
        <v>4501</v>
      </c>
      <c r="BQ174" s="372" t="s">
        <v>4382</v>
      </c>
      <c r="BR174" s="372" t="s">
        <v>4383</v>
      </c>
      <c r="BS174" s="373"/>
      <c r="BT174" s="354" t="s">
        <v>555</v>
      </c>
    </row>
    <row r="175" spans="1:72" s="428" customFormat="1" x14ac:dyDescent="0.25">
      <c r="A175" s="345" t="s">
        <v>6265</v>
      </c>
      <c r="B175" s="373"/>
      <c r="C175" s="719">
        <v>44972</v>
      </c>
      <c r="D175" s="373"/>
      <c r="E175" s="346">
        <v>127.52200000000001</v>
      </c>
      <c r="F175" s="373"/>
      <c r="G175" s="347">
        <v>37.715499999999999</v>
      </c>
      <c r="H175" s="374"/>
      <c r="I175" s="348">
        <v>-0.51170000000000004</v>
      </c>
      <c r="J175" s="348">
        <v>-0.28949999999999998</v>
      </c>
      <c r="K175" s="348">
        <v>1.4578</v>
      </c>
      <c r="L175" s="348">
        <v>2.6246999999999998</v>
      </c>
      <c r="M175" s="348">
        <v>1.5083</v>
      </c>
      <c r="N175" s="350">
        <v>3.2549000000000001</v>
      </c>
      <c r="O175" s="348">
        <v>-5.91E-2</v>
      </c>
      <c r="P175" s="348">
        <v>11.9924</v>
      </c>
      <c r="Q175" s="348" t="s">
        <v>430</v>
      </c>
      <c r="R175" s="348" t="s">
        <v>430</v>
      </c>
      <c r="S175" s="348">
        <v>2.2782</v>
      </c>
      <c r="T175" s="348">
        <v>14.563000000000001</v>
      </c>
      <c r="U175" s="348">
        <v>-1.4757</v>
      </c>
      <c r="V175" s="348">
        <v>3.3839999999999999</v>
      </c>
      <c r="W175" s="348">
        <v>0.1099</v>
      </c>
      <c r="X175" s="348">
        <v>13.8568</v>
      </c>
      <c r="Y175" s="374"/>
      <c r="Z175" s="346">
        <v>165</v>
      </c>
      <c r="AA175" s="346">
        <v>147</v>
      </c>
      <c r="AB175" s="346">
        <v>141</v>
      </c>
      <c r="AC175" s="346">
        <v>131</v>
      </c>
      <c r="AD175" s="346">
        <v>111</v>
      </c>
      <c r="AE175" s="346">
        <v>130</v>
      </c>
      <c r="AF175" s="346">
        <v>89</v>
      </c>
      <c r="AG175" s="346">
        <v>67</v>
      </c>
      <c r="AH175" s="346" t="s">
        <v>430</v>
      </c>
      <c r="AI175" s="346" t="s">
        <v>430</v>
      </c>
      <c r="AJ175" s="346">
        <v>143</v>
      </c>
      <c r="AK175" s="346">
        <v>126</v>
      </c>
      <c r="AL175" s="346">
        <v>134</v>
      </c>
      <c r="AM175" s="346">
        <v>131</v>
      </c>
      <c r="AN175" s="346">
        <v>153</v>
      </c>
      <c r="AO175" s="373"/>
      <c r="AP175" s="348" t="s">
        <v>430</v>
      </c>
      <c r="AQ175" s="348" t="s">
        <v>430</v>
      </c>
      <c r="AR175" s="348" t="s">
        <v>430</v>
      </c>
      <c r="AS175" s="348">
        <v>5.75</v>
      </c>
      <c r="AT175" s="348">
        <v>4.7</v>
      </c>
      <c r="AU175" s="351"/>
      <c r="AV175" s="346" t="s">
        <v>430</v>
      </c>
      <c r="AW175" s="346" t="s">
        <v>430</v>
      </c>
      <c r="AX175" s="346" t="s">
        <v>430</v>
      </c>
      <c r="AY175" s="346">
        <v>72</v>
      </c>
      <c r="AZ175" s="346">
        <v>104</v>
      </c>
      <c r="BA175" s="374"/>
      <c r="BB175" s="348">
        <v>14.241396052956</v>
      </c>
      <c r="BC175" s="348">
        <v>0.99957137202975099</v>
      </c>
      <c r="BD175" s="348">
        <v>3.8694407736888002E-2</v>
      </c>
      <c r="BE175" s="375">
        <v>-2.7600524662379399E-2</v>
      </c>
      <c r="BF175" s="374"/>
      <c r="BG175" s="372">
        <v>5.4899999999999997E-2</v>
      </c>
      <c r="BH175" s="373"/>
      <c r="BI175" s="348">
        <v>68.120199999999997</v>
      </c>
      <c r="BJ175" s="348">
        <v>20.795100000000001</v>
      </c>
      <c r="BK175" s="348">
        <v>10.829599999999999</v>
      </c>
      <c r="BL175" s="348">
        <v>0.25509999999999999</v>
      </c>
      <c r="BM175" s="373"/>
      <c r="BN175" s="372" t="s">
        <v>521</v>
      </c>
      <c r="BO175" s="372" t="s">
        <v>2237</v>
      </c>
      <c r="BP175" s="372" t="s">
        <v>561</v>
      </c>
      <c r="BQ175" s="372" t="s">
        <v>6266</v>
      </c>
      <c r="BR175" s="372" t="s">
        <v>6061</v>
      </c>
      <c r="BS175" s="373"/>
      <c r="BT175" s="354" t="s">
        <v>555</v>
      </c>
    </row>
    <row r="176" spans="1:72" s="428" customFormat="1" x14ac:dyDescent="0.25">
      <c r="A176" s="345" t="s">
        <v>6267</v>
      </c>
      <c r="B176" s="373"/>
      <c r="C176" s="719">
        <v>39890</v>
      </c>
      <c r="D176" s="373"/>
      <c r="E176" s="346">
        <v>58.638100000000001</v>
      </c>
      <c r="F176" s="373"/>
      <c r="G176" s="347">
        <v>455.23689999999999</v>
      </c>
      <c r="H176" s="374"/>
      <c r="I176" s="348">
        <v>-0.4284</v>
      </c>
      <c r="J176" s="348">
        <v>-1.0538000000000001</v>
      </c>
      <c r="K176" s="348">
        <v>-1.1028</v>
      </c>
      <c r="L176" s="348">
        <v>-2.5619000000000001</v>
      </c>
      <c r="M176" s="348">
        <v>-4.4397000000000002</v>
      </c>
      <c r="N176" s="350">
        <v>-9.5343999999999998</v>
      </c>
      <c r="O176" s="348">
        <v>-12.038399999999999</v>
      </c>
      <c r="P176" s="348">
        <v>2.0607000000000002</v>
      </c>
      <c r="Q176" s="348">
        <v>0.6986</v>
      </c>
      <c r="R176" s="348">
        <v>8.7870000000000008</v>
      </c>
      <c r="S176" s="348">
        <v>3.0327999999999999</v>
      </c>
      <c r="T176" s="348">
        <v>3.0897000000000001</v>
      </c>
      <c r="U176" s="348">
        <v>-11.632199999999999</v>
      </c>
      <c r="V176" s="348">
        <v>-5.4255000000000004</v>
      </c>
      <c r="W176" s="348">
        <v>-3.2105000000000001</v>
      </c>
      <c r="X176" s="348">
        <v>11.7926</v>
      </c>
      <c r="Y176" s="374"/>
      <c r="Z176" s="346">
        <v>136</v>
      </c>
      <c r="AA176" s="346">
        <v>246</v>
      </c>
      <c r="AB176" s="346">
        <v>256</v>
      </c>
      <c r="AC176" s="346">
        <v>226</v>
      </c>
      <c r="AD176" s="346">
        <v>186</v>
      </c>
      <c r="AE176" s="346">
        <v>207</v>
      </c>
      <c r="AF176" s="346">
        <v>159</v>
      </c>
      <c r="AG176" s="346">
        <v>135</v>
      </c>
      <c r="AH176" s="346">
        <v>77</v>
      </c>
      <c r="AI176" s="346">
        <v>40</v>
      </c>
      <c r="AJ176" s="346">
        <v>125</v>
      </c>
      <c r="AK176" s="346">
        <v>243</v>
      </c>
      <c r="AL176" s="346">
        <v>235</v>
      </c>
      <c r="AM176" s="346">
        <v>208</v>
      </c>
      <c r="AN176" s="346">
        <v>278</v>
      </c>
      <c r="AO176" s="373"/>
      <c r="AP176" s="348">
        <v>6.44</v>
      </c>
      <c r="AQ176" s="348">
        <v>3.91</v>
      </c>
      <c r="AR176" s="348">
        <v>-0.43</v>
      </c>
      <c r="AS176" s="348">
        <v>-5.81</v>
      </c>
      <c r="AT176" s="348">
        <v>-10.37</v>
      </c>
      <c r="AU176" s="351"/>
      <c r="AV176" s="346">
        <v>42</v>
      </c>
      <c r="AW176" s="346">
        <v>61</v>
      </c>
      <c r="AX176" s="346">
        <v>79</v>
      </c>
      <c r="AY176" s="346">
        <v>136</v>
      </c>
      <c r="AZ176" s="346">
        <v>215</v>
      </c>
      <c r="BA176" s="374"/>
      <c r="BB176" s="348">
        <v>15.3811882641865</v>
      </c>
      <c r="BC176" s="348">
        <v>0.99359227760652302</v>
      </c>
      <c r="BD176" s="348">
        <v>-1.0627812493606101E-2</v>
      </c>
      <c r="BE176" s="375">
        <v>-9.3026522320539498E-2</v>
      </c>
      <c r="BF176" s="374"/>
      <c r="BG176" s="372">
        <v>0.2747</v>
      </c>
      <c r="BH176" s="373"/>
      <c r="BI176" s="348">
        <v>93.188900000000004</v>
      </c>
      <c r="BJ176" s="348">
        <v>6.3836899999999996</v>
      </c>
      <c r="BK176" s="348" t="s">
        <v>430</v>
      </c>
      <c r="BL176" s="348">
        <v>0.42741000000000001</v>
      </c>
      <c r="BM176" s="373"/>
      <c r="BN176" s="372" t="s">
        <v>6268</v>
      </c>
      <c r="BO176" s="372" t="s">
        <v>6269</v>
      </c>
      <c r="BP176" s="372" t="s">
        <v>6270</v>
      </c>
      <c r="BQ176" s="372" t="s">
        <v>6271</v>
      </c>
      <c r="BR176" s="372" t="s">
        <v>6272</v>
      </c>
      <c r="BS176" s="373"/>
      <c r="BT176" s="354" t="s">
        <v>555</v>
      </c>
    </row>
    <row r="177" spans="1:72" s="428" customFormat="1" x14ac:dyDescent="0.25">
      <c r="A177" s="345" t="s">
        <v>6273</v>
      </c>
      <c r="B177" s="373"/>
      <c r="C177" s="719">
        <v>44497</v>
      </c>
      <c r="D177" s="373"/>
      <c r="E177" s="346">
        <v>52.142499999999998</v>
      </c>
      <c r="F177" s="373"/>
      <c r="G177" s="347">
        <v>123.73139999999999</v>
      </c>
      <c r="H177" s="374"/>
      <c r="I177" s="348">
        <v>-0.39300000000000002</v>
      </c>
      <c r="J177" s="348">
        <v>-1.2155</v>
      </c>
      <c r="K177" s="348">
        <v>0.36709999999999998</v>
      </c>
      <c r="L177" s="348">
        <v>4.4428000000000001</v>
      </c>
      <c r="M177" s="348">
        <v>3.8595999999999999</v>
      </c>
      <c r="N177" s="350">
        <v>-1.4705999999999999</v>
      </c>
      <c r="O177" s="348">
        <v>0.40300000000000002</v>
      </c>
      <c r="P177" s="348">
        <v>13.714700000000001</v>
      </c>
      <c r="Q177" s="348" t="s">
        <v>430</v>
      </c>
      <c r="R177" s="348" t="s">
        <v>430</v>
      </c>
      <c r="S177" s="348">
        <v>3.9188999999999998</v>
      </c>
      <c r="T177" s="348">
        <v>15.9581</v>
      </c>
      <c r="U177" s="348">
        <v>-2.4466999999999999</v>
      </c>
      <c r="V177" s="348">
        <v>-0.60580000000000001</v>
      </c>
      <c r="W177" s="348">
        <v>-1.2855000000000001</v>
      </c>
      <c r="X177" s="348">
        <v>12.350099999999999</v>
      </c>
      <c r="Y177" s="374"/>
      <c r="Z177" s="346">
        <v>118</v>
      </c>
      <c r="AA177" s="346">
        <v>250</v>
      </c>
      <c r="AB177" s="346">
        <v>210</v>
      </c>
      <c r="AC177" s="346">
        <v>69</v>
      </c>
      <c r="AD177" s="346">
        <v>92</v>
      </c>
      <c r="AE177" s="346">
        <v>164</v>
      </c>
      <c r="AF177" s="346">
        <v>80</v>
      </c>
      <c r="AG177" s="346">
        <v>57</v>
      </c>
      <c r="AH177" s="346" t="s">
        <v>430</v>
      </c>
      <c r="AI177" s="346" t="s">
        <v>430</v>
      </c>
      <c r="AJ177" s="346">
        <v>93</v>
      </c>
      <c r="AK177" s="346">
        <v>98</v>
      </c>
      <c r="AL177" s="346">
        <v>139</v>
      </c>
      <c r="AM177" s="346">
        <v>164</v>
      </c>
      <c r="AN177" s="346">
        <v>218</v>
      </c>
      <c r="AO177" s="373"/>
      <c r="AP177" s="348" t="s">
        <v>430</v>
      </c>
      <c r="AQ177" s="348" t="s">
        <v>430</v>
      </c>
      <c r="AR177" s="348" t="s">
        <v>430</v>
      </c>
      <c r="AS177" s="348">
        <v>6.58</v>
      </c>
      <c r="AT177" s="348">
        <v>4.53</v>
      </c>
      <c r="AU177" s="351"/>
      <c r="AV177" s="346" t="s">
        <v>430</v>
      </c>
      <c r="AW177" s="346" t="s">
        <v>430</v>
      </c>
      <c r="AX177" s="346" t="s">
        <v>430</v>
      </c>
      <c r="AY177" s="346">
        <v>65</v>
      </c>
      <c r="AZ177" s="346">
        <v>108</v>
      </c>
      <c r="BA177" s="374"/>
      <c r="BB177" s="348">
        <v>15.056862740416101</v>
      </c>
      <c r="BC177" s="348">
        <v>0.99925537584788904</v>
      </c>
      <c r="BD177" s="348">
        <v>4.4816801759426698E-2</v>
      </c>
      <c r="BE177" s="375">
        <v>-2.0745651589354E-2</v>
      </c>
      <c r="BF177" s="374"/>
      <c r="BG177" s="372">
        <v>5.0900000000000001E-2</v>
      </c>
      <c r="BH177" s="373"/>
      <c r="BI177" s="348">
        <v>88.265100000000004</v>
      </c>
      <c r="BJ177" s="348">
        <v>11.383800000000001</v>
      </c>
      <c r="BK177" s="348" t="s">
        <v>430</v>
      </c>
      <c r="BL177" s="348">
        <v>0.35110000000000002</v>
      </c>
      <c r="BM177" s="373"/>
      <c r="BN177" s="372" t="s">
        <v>6274</v>
      </c>
      <c r="BO177" s="372" t="s">
        <v>6275</v>
      </c>
      <c r="BP177" s="372" t="s">
        <v>6276</v>
      </c>
      <c r="BQ177" s="372" t="s">
        <v>6277</v>
      </c>
      <c r="BR177" s="372" t="s">
        <v>6135</v>
      </c>
      <c r="BS177" s="373"/>
      <c r="BT177" s="354" t="s">
        <v>555</v>
      </c>
    </row>
    <row r="178" spans="1:72" s="428" customFormat="1" x14ac:dyDescent="0.25">
      <c r="A178" s="345" t="s">
        <v>6278</v>
      </c>
      <c r="B178" s="373"/>
      <c r="C178" s="719">
        <v>45838</v>
      </c>
      <c r="D178" s="373"/>
      <c r="E178" s="346">
        <v>51.07</v>
      </c>
      <c r="F178" s="373"/>
      <c r="G178" s="347">
        <v>65.710800000000006</v>
      </c>
      <c r="H178" s="374"/>
      <c r="I178" s="348">
        <v>0.17150000000000001</v>
      </c>
      <c r="J178" s="348">
        <v>1.6929000000000001</v>
      </c>
      <c r="K178" s="348">
        <v>4.4352999999999998</v>
      </c>
      <c r="L178" s="348">
        <v>1.0806</v>
      </c>
      <c r="M178" s="348">
        <v>5.0510999999999999</v>
      </c>
      <c r="N178" s="350">
        <v>6.6725000000000003</v>
      </c>
      <c r="O178" s="348" t="s">
        <v>430</v>
      </c>
      <c r="P178" s="348" t="s">
        <v>430</v>
      </c>
      <c r="Q178" s="348" t="s">
        <v>430</v>
      </c>
      <c r="R178" s="348" t="s">
        <v>430</v>
      </c>
      <c r="S178" s="348">
        <v>2.6823000000000001</v>
      </c>
      <c r="T178" s="348">
        <v>19.054500000000001</v>
      </c>
      <c r="U178" s="348">
        <v>4.7815000000000003</v>
      </c>
      <c r="V178" s="348">
        <v>10.161</v>
      </c>
      <c r="W178" s="348">
        <v>3.1503999999999999</v>
      </c>
      <c r="X178" s="348">
        <v>1.1798999999999999</v>
      </c>
      <c r="Y178" s="374"/>
      <c r="Z178" s="346">
        <v>21</v>
      </c>
      <c r="AA178" s="346">
        <v>20</v>
      </c>
      <c r="AB178" s="346">
        <v>46</v>
      </c>
      <c r="AC178" s="346">
        <v>199</v>
      </c>
      <c r="AD178" s="346">
        <v>79</v>
      </c>
      <c r="AE178" s="346">
        <v>92</v>
      </c>
      <c r="AF178" s="346" t="s">
        <v>430</v>
      </c>
      <c r="AG178" s="346" t="s">
        <v>430</v>
      </c>
      <c r="AH178" s="346" t="s">
        <v>430</v>
      </c>
      <c r="AI178" s="346" t="s">
        <v>430</v>
      </c>
      <c r="AJ178" s="346">
        <v>137</v>
      </c>
      <c r="AK178" s="346">
        <v>79</v>
      </c>
      <c r="AL178" s="346">
        <v>75</v>
      </c>
      <c r="AM178" s="346">
        <v>79</v>
      </c>
      <c r="AN178" s="346">
        <v>46</v>
      </c>
      <c r="AO178" s="373"/>
      <c r="AP178" s="348" t="s">
        <v>430</v>
      </c>
      <c r="AQ178" s="348" t="s">
        <v>430</v>
      </c>
      <c r="AR178" s="348" t="s">
        <v>430</v>
      </c>
      <c r="AS178" s="348" t="s">
        <v>430</v>
      </c>
      <c r="AT178" s="348">
        <v>11.78</v>
      </c>
      <c r="AU178" s="351"/>
      <c r="AV178" s="346" t="s">
        <v>430</v>
      </c>
      <c r="AW178" s="346" t="s">
        <v>430</v>
      </c>
      <c r="AX178" s="346" t="s">
        <v>430</v>
      </c>
      <c r="AY178" s="346" t="s">
        <v>430</v>
      </c>
      <c r="AZ178" s="346">
        <v>80</v>
      </c>
      <c r="BA178" s="374"/>
      <c r="BB178" s="348">
        <v>17.750407526046899</v>
      </c>
      <c r="BC178" s="348">
        <v>1.0042745826956401</v>
      </c>
      <c r="BD178" s="348">
        <v>3.7469698632845499E-3</v>
      </c>
      <c r="BE178" s="375">
        <v>-7.2500970467908002E-2</v>
      </c>
      <c r="BF178" s="374"/>
      <c r="BG178" s="372">
        <v>0.25829999999999997</v>
      </c>
      <c r="BH178" s="373"/>
      <c r="BI178" s="348">
        <v>21.234400000000001</v>
      </c>
      <c r="BJ178" s="348">
        <v>78.703400000000002</v>
      </c>
      <c r="BK178" s="348" t="s">
        <v>430</v>
      </c>
      <c r="BL178" s="348">
        <v>6.2199999999999998E-2</v>
      </c>
      <c r="BM178" s="373"/>
      <c r="BN178" s="372" t="s">
        <v>4605</v>
      </c>
      <c r="BO178" s="372" t="s">
        <v>4606</v>
      </c>
      <c r="BP178" s="372" t="s">
        <v>4607</v>
      </c>
      <c r="BQ178" s="372" t="s">
        <v>4608</v>
      </c>
      <c r="BR178" s="372" t="s">
        <v>4609</v>
      </c>
      <c r="BS178" s="373"/>
      <c r="BT178" s="354" t="s">
        <v>555</v>
      </c>
    </row>
    <row r="179" spans="1:72" s="428" customFormat="1" x14ac:dyDescent="0.25">
      <c r="A179" s="345" t="s">
        <v>6279</v>
      </c>
      <c r="B179" s="373"/>
      <c r="C179" s="719">
        <v>45582</v>
      </c>
      <c r="D179" s="373"/>
      <c r="E179" s="346">
        <v>48.526600000000002</v>
      </c>
      <c r="F179" s="373"/>
      <c r="G179" s="347">
        <v>15.170299999999999</v>
      </c>
      <c r="H179" s="374"/>
      <c r="I179" s="348">
        <v>-0.81659999999999999</v>
      </c>
      <c r="J179" s="348">
        <v>-6.1899999999999997E-2</v>
      </c>
      <c r="K179" s="348">
        <v>-1.2099</v>
      </c>
      <c r="L179" s="348">
        <v>-5.6056999999999997</v>
      </c>
      <c r="M179" s="348">
        <v>-7.4478999999999997</v>
      </c>
      <c r="N179" s="350">
        <v>19.221900000000002</v>
      </c>
      <c r="O179" s="348" t="s">
        <v>430</v>
      </c>
      <c r="P179" s="348" t="s">
        <v>430</v>
      </c>
      <c r="Q179" s="348" t="s">
        <v>430</v>
      </c>
      <c r="R179" s="348" t="s">
        <v>430</v>
      </c>
      <c r="S179" s="348">
        <v>-1.5087999999999999</v>
      </c>
      <c r="T179" s="348">
        <v>6.0015000000000001</v>
      </c>
      <c r="U179" s="348">
        <v>1.6245000000000001</v>
      </c>
      <c r="V179" s="348">
        <v>12.719099999999999</v>
      </c>
      <c r="W179" s="348">
        <v>-1.7544</v>
      </c>
      <c r="X179" s="348">
        <v>5.7625000000000002</v>
      </c>
      <c r="Y179" s="374"/>
      <c r="Z179" s="346">
        <v>199</v>
      </c>
      <c r="AA179" s="346">
        <v>135</v>
      </c>
      <c r="AB179" s="346">
        <v>258</v>
      </c>
      <c r="AC179" s="346">
        <v>239</v>
      </c>
      <c r="AD179" s="346">
        <v>222</v>
      </c>
      <c r="AE179" s="346">
        <v>34</v>
      </c>
      <c r="AF179" s="346" t="s">
        <v>430</v>
      </c>
      <c r="AG179" s="346" t="s">
        <v>430</v>
      </c>
      <c r="AH179" s="346" t="s">
        <v>430</v>
      </c>
      <c r="AI179" s="346" t="s">
        <v>430</v>
      </c>
      <c r="AJ179" s="346">
        <v>256</v>
      </c>
      <c r="AK179" s="346">
        <v>218</v>
      </c>
      <c r="AL179" s="346">
        <v>106</v>
      </c>
      <c r="AM179" s="346">
        <v>48</v>
      </c>
      <c r="AN179" s="346">
        <v>261</v>
      </c>
      <c r="AO179" s="373"/>
      <c r="AP179" s="348" t="s">
        <v>430</v>
      </c>
      <c r="AQ179" s="348" t="s">
        <v>430</v>
      </c>
      <c r="AR179" s="348" t="s">
        <v>430</v>
      </c>
      <c r="AS179" s="348" t="s">
        <v>430</v>
      </c>
      <c r="AT179" s="348">
        <v>2.5299999999999998</v>
      </c>
      <c r="AU179" s="351"/>
      <c r="AV179" s="346" t="s">
        <v>430</v>
      </c>
      <c r="AW179" s="346" t="s">
        <v>430</v>
      </c>
      <c r="AX179" s="346" t="s">
        <v>430</v>
      </c>
      <c r="AY179" s="346" t="s">
        <v>430</v>
      </c>
      <c r="AZ179" s="346">
        <v>128</v>
      </c>
      <c r="BA179" s="374"/>
      <c r="BB179" s="348">
        <v>18.7001875555145</v>
      </c>
      <c r="BC179" s="348">
        <v>1.00074750196863</v>
      </c>
      <c r="BD179" s="348">
        <v>2.45000844122624E-2</v>
      </c>
      <c r="BE179" s="375">
        <v>-3.2879996123895402E-2</v>
      </c>
      <c r="BF179" s="374"/>
      <c r="BG179" s="372">
        <v>0.12939999999999999</v>
      </c>
      <c r="BH179" s="373"/>
      <c r="BI179" s="348">
        <v>80.700400000000002</v>
      </c>
      <c r="BJ179" s="348">
        <v>18.009699999999999</v>
      </c>
      <c r="BK179" s="348">
        <v>1.13548</v>
      </c>
      <c r="BL179" s="348">
        <v>0.15442</v>
      </c>
      <c r="BM179" s="373"/>
      <c r="BN179" s="372" t="s">
        <v>6280</v>
      </c>
      <c r="BO179" s="372" t="s">
        <v>4949</v>
      </c>
      <c r="BP179" s="372" t="s">
        <v>4950</v>
      </c>
      <c r="BQ179" s="372" t="s">
        <v>4951</v>
      </c>
      <c r="BR179" s="372" t="s">
        <v>4952</v>
      </c>
      <c r="BS179" s="373"/>
      <c r="BT179" s="354" t="s">
        <v>555</v>
      </c>
    </row>
    <row r="180" spans="1:72" s="428" customFormat="1" x14ac:dyDescent="0.25">
      <c r="A180" s="345" t="s">
        <v>6281</v>
      </c>
      <c r="B180" s="373"/>
      <c r="C180" s="719">
        <v>45566</v>
      </c>
      <c r="D180" s="373"/>
      <c r="E180" s="346">
        <v>48.688899999999997</v>
      </c>
      <c r="F180" s="373"/>
      <c r="G180" s="347">
        <v>86.647099999999995</v>
      </c>
      <c r="H180" s="374"/>
      <c r="I180" s="348">
        <v>-0.94269999999999998</v>
      </c>
      <c r="J180" s="348">
        <v>-0.33850000000000002</v>
      </c>
      <c r="K180" s="348">
        <v>2.6566000000000001</v>
      </c>
      <c r="L180" s="348">
        <v>4.3775000000000004</v>
      </c>
      <c r="M180" s="348">
        <v>-12.0989</v>
      </c>
      <c r="N180" s="350">
        <v>25.931899999999999</v>
      </c>
      <c r="O180" s="348" t="s">
        <v>430</v>
      </c>
      <c r="P180" s="348" t="s">
        <v>430</v>
      </c>
      <c r="Q180" s="348" t="s">
        <v>430</v>
      </c>
      <c r="R180" s="348" t="s">
        <v>430</v>
      </c>
      <c r="S180" s="348">
        <v>1.0959000000000001</v>
      </c>
      <c r="T180" s="348">
        <v>9.6585000000000001</v>
      </c>
      <c r="U180" s="348">
        <v>1.1976</v>
      </c>
      <c r="V180" s="348">
        <v>14.694599999999999</v>
      </c>
      <c r="W180" s="348">
        <v>2.6212</v>
      </c>
      <c r="X180" s="348">
        <v>13.9049</v>
      </c>
      <c r="Y180" s="374"/>
      <c r="Z180" s="346">
        <v>210</v>
      </c>
      <c r="AA180" s="346">
        <v>155</v>
      </c>
      <c r="AB180" s="346">
        <v>79</v>
      </c>
      <c r="AC180" s="346">
        <v>73</v>
      </c>
      <c r="AD180" s="346">
        <v>252</v>
      </c>
      <c r="AE180" s="346">
        <v>26</v>
      </c>
      <c r="AF180" s="346" t="s">
        <v>430</v>
      </c>
      <c r="AG180" s="346" t="s">
        <v>430</v>
      </c>
      <c r="AH180" s="346" t="s">
        <v>430</v>
      </c>
      <c r="AI180" s="346" t="s">
        <v>430</v>
      </c>
      <c r="AJ180" s="346">
        <v>195</v>
      </c>
      <c r="AK180" s="346">
        <v>163</v>
      </c>
      <c r="AL180" s="346">
        <v>115</v>
      </c>
      <c r="AM180" s="346">
        <v>38</v>
      </c>
      <c r="AN180" s="346">
        <v>64</v>
      </c>
      <c r="AO180" s="373"/>
      <c r="AP180" s="348" t="s">
        <v>430</v>
      </c>
      <c r="AQ180" s="348" t="s">
        <v>430</v>
      </c>
      <c r="AR180" s="348" t="s">
        <v>430</v>
      </c>
      <c r="AS180" s="348" t="s">
        <v>430</v>
      </c>
      <c r="AT180" s="348">
        <v>4.53</v>
      </c>
      <c r="AU180" s="351"/>
      <c r="AV180" s="346" t="s">
        <v>430</v>
      </c>
      <c r="AW180" s="346" t="s">
        <v>430</v>
      </c>
      <c r="AX180" s="346" t="s">
        <v>430</v>
      </c>
      <c r="AY180" s="346" t="s">
        <v>430</v>
      </c>
      <c r="AZ180" s="346">
        <v>108</v>
      </c>
      <c r="BA180" s="374"/>
      <c r="BB180" s="348">
        <v>23.3242588372479</v>
      </c>
      <c r="BC180" s="348">
        <v>0.99944014055369301</v>
      </c>
      <c r="BD180" s="348">
        <v>5.3433620130317203E-2</v>
      </c>
      <c r="BE180" s="375">
        <v>-2.1775524333690299E-2</v>
      </c>
      <c r="BF180" s="374"/>
      <c r="BG180" s="372">
        <v>8.7999999999999995E-2</v>
      </c>
      <c r="BH180" s="373"/>
      <c r="BI180" s="348">
        <v>86.776700000000005</v>
      </c>
      <c r="BJ180" s="348">
        <v>11.464</v>
      </c>
      <c r="BK180" s="348">
        <v>1.76891</v>
      </c>
      <c r="BL180" s="348">
        <v>-9.6100000000000005E-3</v>
      </c>
      <c r="BM180" s="373"/>
      <c r="BN180" s="372" t="s">
        <v>6282</v>
      </c>
      <c r="BO180" s="372" t="s">
        <v>6099</v>
      </c>
      <c r="BP180" s="372" t="s">
        <v>430</v>
      </c>
      <c r="BQ180" s="372" t="s">
        <v>430</v>
      </c>
      <c r="BR180" s="372" t="s">
        <v>430</v>
      </c>
      <c r="BS180" s="373"/>
      <c r="BT180" s="354" t="s">
        <v>555</v>
      </c>
    </row>
    <row r="181" spans="1:72" s="428" customFormat="1" ht="11" x14ac:dyDescent="0.3">
      <c r="A181" s="841" t="s">
        <v>6283</v>
      </c>
      <c r="B181" s="842"/>
      <c r="C181" s="843">
        <v>44778</v>
      </c>
      <c r="D181" s="842"/>
      <c r="E181" s="844">
        <v>47.187199999999997</v>
      </c>
      <c r="F181" s="842"/>
      <c r="G181" s="845">
        <v>34.128799999999998</v>
      </c>
      <c r="H181" s="847"/>
      <c r="I181" s="846">
        <v>-0.40560000000000002</v>
      </c>
      <c r="J181" s="846">
        <v>-0.39779999999999999</v>
      </c>
      <c r="K181" s="846">
        <v>1.4591000000000001</v>
      </c>
      <c r="L181" s="846">
        <v>1.4211</v>
      </c>
      <c r="M181" s="846">
        <v>5.1557000000000004</v>
      </c>
      <c r="N181" s="848">
        <v>13.02</v>
      </c>
      <c r="O181" s="846">
        <v>4.3410000000000002</v>
      </c>
      <c r="P181" s="846">
        <v>15.845599999999999</v>
      </c>
      <c r="Q181" s="846" t="s">
        <v>430</v>
      </c>
      <c r="R181" s="846" t="s">
        <v>430</v>
      </c>
      <c r="S181" s="846">
        <v>2.2046999999999999</v>
      </c>
      <c r="T181" s="846">
        <v>19.742999999999999</v>
      </c>
      <c r="U181" s="846">
        <v>9.1430000000000007</v>
      </c>
      <c r="V181" s="846">
        <v>11.9344</v>
      </c>
      <c r="W181" s="846">
        <v>0.27029999999999998</v>
      </c>
      <c r="X181" s="846">
        <v>15.0351</v>
      </c>
      <c r="Y181" s="847"/>
      <c r="Z181" s="844">
        <v>129</v>
      </c>
      <c r="AA181" s="844">
        <v>170</v>
      </c>
      <c r="AB181" s="844">
        <v>140</v>
      </c>
      <c r="AC181" s="844">
        <v>175</v>
      </c>
      <c r="AD181" s="844">
        <v>77</v>
      </c>
      <c r="AE181" s="844">
        <v>56</v>
      </c>
      <c r="AF181" s="844">
        <v>55</v>
      </c>
      <c r="AG181" s="844">
        <v>52</v>
      </c>
      <c r="AH181" s="844" t="s">
        <v>430</v>
      </c>
      <c r="AI181" s="844" t="s">
        <v>430</v>
      </c>
      <c r="AJ181" s="844">
        <v>147</v>
      </c>
      <c r="AK181" s="844">
        <v>70</v>
      </c>
      <c r="AL181" s="844">
        <v>30</v>
      </c>
      <c r="AM181" s="844">
        <v>60</v>
      </c>
      <c r="AN181" s="844">
        <v>148</v>
      </c>
      <c r="AO181" s="842"/>
      <c r="AP181" s="846" t="s">
        <v>430</v>
      </c>
      <c r="AQ181" s="846" t="s">
        <v>430</v>
      </c>
      <c r="AR181" s="846" t="s">
        <v>430</v>
      </c>
      <c r="AS181" s="846">
        <v>12.5</v>
      </c>
      <c r="AT181" s="846">
        <v>16.12</v>
      </c>
      <c r="AU181" s="849"/>
      <c r="AV181" s="844" t="s">
        <v>430</v>
      </c>
      <c r="AW181" s="844" t="s">
        <v>430</v>
      </c>
      <c r="AX181" s="844" t="s">
        <v>430</v>
      </c>
      <c r="AY181" s="844">
        <v>31</v>
      </c>
      <c r="AZ181" s="844">
        <v>67</v>
      </c>
      <c r="BA181" s="847"/>
      <c r="BB181" s="846">
        <v>15.7358458700947</v>
      </c>
      <c r="BC181" s="846">
        <v>0.99875969305897905</v>
      </c>
      <c r="BD181" s="846">
        <v>5.1404433542323803E-2</v>
      </c>
      <c r="BE181" s="852">
        <v>-3.1464035605489403E-2</v>
      </c>
      <c r="BF181" s="847"/>
      <c r="BG181" s="855">
        <v>8.7499999999999994E-2</v>
      </c>
      <c r="BH181" s="842"/>
      <c r="BI181" s="846">
        <v>63.960299999999997</v>
      </c>
      <c r="BJ181" s="846">
        <v>29.244299999999999</v>
      </c>
      <c r="BK181" s="846">
        <v>6.4986600000000001</v>
      </c>
      <c r="BL181" s="846">
        <v>0.29674</v>
      </c>
      <c r="BM181" s="842"/>
      <c r="BN181" s="855" t="s">
        <v>6284</v>
      </c>
      <c r="BO181" s="855" t="s">
        <v>6285</v>
      </c>
      <c r="BP181" s="855" t="s">
        <v>6286</v>
      </c>
      <c r="BQ181" s="855" t="s">
        <v>6287</v>
      </c>
      <c r="BR181" s="855" t="s">
        <v>474</v>
      </c>
      <c r="BS181" s="842"/>
      <c r="BT181" s="856" t="s">
        <v>555</v>
      </c>
    </row>
    <row r="182" spans="1:72" s="428" customFormat="1" x14ac:dyDescent="0.25">
      <c r="A182" s="345" t="s">
        <v>6288</v>
      </c>
      <c r="B182" s="373"/>
      <c r="C182" s="719">
        <v>45687</v>
      </c>
      <c r="D182" s="373"/>
      <c r="E182" s="346">
        <v>47.604300000000002</v>
      </c>
      <c r="F182" s="373"/>
      <c r="G182" s="347">
        <v>43.263199999999998</v>
      </c>
      <c r="H182" s="374"/>
      <c r="I182" s="348">
        <v>-0.56010000000000004</v>
      </c>
      <c r="J182" s="348">
        <v>-0.54730000000000001</v>
      </c>
      <c r="K182" s="348">
        <v>2.1486000000000001</v>
      </c>
      <c r="L182" s="348">
        <v>0.29210000000000003</v>
      </c>
      <c r="M182" s="348">
        <v>4.4215</v>
      </c>
      <c r="N182" s="350">
        <v>12.208299999999999</v>
      </c>
      <c r="O182" s="348" t="s">
        <v>430</v>
      </c>
      <c r="P182" s="348" t="s">
        <v>430</v>
      </c>
      <c r="Q182" s="348" t="s">
        <v>430</v>
      </c>
      <c r="R182" s="348" t="s">
        <v>430</v>
      </c>
      <c r="S182" s="348">
        <v>3.5728</v>
      </c>
      <c r="T182" s="348">
        <v>15.946099999999999</v>
      </c>
      <c r="U182" s="348">
        <v>5.9097999999999997</v>
      </c>
      <c r="V182" s="348">
        <v>11.9049</v>
      </c>
      <c r="W182" s="348">
        <v>0.33090000000000003</v>
      </c>
      <c r="X182" s="348">
        <v>14.9946</v>
      </c>
      <c r="Y182" s="374"/>
      <c r="Z182" s="346">
        <v>173</v>
      </c>
      <c r="AA182" s="346">
        <v>189</v>
      </c>
      <c r="AB182" s="346">
        <v>119</v>
      </c>
      <c r="AC182" s="346">
        <v>209</v>
      </c>
      <c r="AD182" s="346">
        <v>87</v>
      </c>
      <c r="AE182" s="346">
        <v>59</v>
      </c>
      <c r="AF182" s="346" t="s">
        <v>430</v>
      </c>
      <c r="AG182" s="346" t="s">
        <v>430</v>
      </c>
      <c r="AH182" s="346" t="s">
        <v>430</v>
      </c>
      <c r="AI182" s="346" t="s">
        <v>430</v>
      </c>
      <c r="AJ182" s="346">
        <v>106</v>
      </c>
      <c r="AK182" s="346">
        <v>99</v>
      </c>
      <c r="AL182" s="346">
        <v>65</v>
      </c>
      <c r="AM182" s="346">
        <v>61</v>
      </c>
      <c r="AN182" s="346">
        <v>145</v>
      </c>
      <c r="AO182" s="373"/>
      <c r="AP182" s="348" t="s">
        <v>430</v>
      </c>
      <c r="AQ182" s="348" t="s">
        <v>430</v>
      </c>
      <c r="AR182" s="348" t="s">
        <v>430</v>
      </c>
      <c r="AS182" s="348" t="s">
        <v>430</v>
      </c>
      <c r="AT182" s="348">
        <v>12.91</v>
      </c>
      <c r="AU182" s="351"/>
      <c r="AV182" s="346" t="s">
        <v>430</v>
      </c>
      <c r="AW182" s="346" t="s">
        <v>430</v>
      </c>
      <c r="AX182" s="346" t="s">
        <v>430</v>
      </c>
      <c r="AY182" s="346" t="s">
        <v>430</v>
      </c>
      <c r="AZ182" s="346">
        <v>76</v>
      </c>
      <c r="BA182" s="374"/>
      <c r="BB182" s="348">
        <v>15.009332817611501</v>
      </c>
      <c r="BC182" s="348">
        <v>0.99768608116032997</v>
      </c>
      <c r="BD182" s="348">
        <v>7.5493598528205197E-2</v>
      </c>
      <c r="BE182" s="375">
        <v>-1.5164339715995999E-2</v>
      </c>
      <c r="BF182" s="374"/>
      <c r="BG182" s="372">
        <v>8.8499999999999995E-2</v>
      </c>
      <c r="BH182" s="373"/>
      <c r="BI182" s="348">
        <v>89.199600000000004</v>
      </c>
      <c r="BJ182" s="348">
        <v>13.084899999999999</v>
      </c>
      <c r="BK182" s="348" t="s">
        <v>430</v>
      </c>
      <c r="BL182" s="348">
        <v>-2.2845</v>
      </c>
      <c r="BM182" s="373"/>
      <c r="BN182" s="372" t="s">
        <v>6289</v>
      </c>
      <c r="BO182" s="372" t="s">
        <v>6290</v>
      </c>
      <c r="BP182" s="372" t="s">
        <v>6291</v>
      </c>
      <c r="BQ182" s="372" t="s">
        <v>6292</v>
      </c>
      <c r="BR182" s="372" t="s">
        <v>2821</v>
      </c>
      <c r="BS182" s="373"/>
      <c r="BT182" s="354" t="s">
        <v>555</v>
      </c>
    </row>
    <row r="183" spans="1:72" s="428" customFormat="1" x14ac:dyDescent="0.25">
      <c r="A183" s="345" t="s">
        <v>6293</v>
      </c>
      <c r="B183" s="373"/>
      <c r="C183" s="719">
        <v>45009</v>
      </c>
      <c r="D183" s="373"/>
      <c r="E183" s="346">
        <v>43.703400000000002</v>
      </c>
      <c r="F183" s="373"/>
      <c r="G183" s="347">
        <v>207.44319999999999</v>
      </c>
      <c r="H183" s="374"/>
      <c r="I183" s="348">
        <v>-0.1668</v>
      </c>
      <c r="J183" s="348">
        <v>-0.66490000000000005</v>
      </c>
      <c r="K183" s="348">
        <v>-0.29520000000000002</v>
      </c>
      <c r="L183" s="348">
        <v>2.6549999999999998</v>
      </c>
      <c r="M183" s="348">
        <v>-1.0885</v>
      </c>
      <c r="N183" s="350">
        <v>-0.3226</v>
      </c>
      <c r="O183" s="348">
        <v>-3.6900000000000002E-2</v>
      </c>
      <c r="P183" s="348">
        <v>11.6899</v>
      </c>
      <c r="Q183" s="348" t="s">
        <v>430</v>
      </c>
      <c r="R183" s="348" t="s">
        <v>430</v>
      </c>
      <c r="S183" s="348">
        <v>2.7000999999999999</v>
      </c>
      <c r="T183" s="348">
        <v>10.7669</v>
      </c>
      <c r="U183" s="348">
        <v>-3.9672999999999998</v>
      </c>
      <c r="V183" s="348">
        <v>1.89</v>
      </c>
      <c r="W183" s="348">
        <v>-1.962</v>
      </c>
      <c r="X183" s="348">
        <v>15.1372</v>
      </c>
      <c r="Y183" s="374"/>
      <c r="Z183" s="346">
        <v>73</v>
      </c>
      <c r="AA183" s="346">
        <v>213</v>
      </c>
      <c r="AB183" s="346">
        <v>241</v>
      </c>
      <c r="AC183" s="346">
        <v>128</v>
      </c>
      <c r="AD183" s="346">
        <v>142</v>
      </c>
      <c r="AE183" s="346">
        <v>159</v>
      </c>
      <c r="AF183" s="346">
        <v>87</v>
      </c>
      <c r="AG183" s="346">
        <v>71</v>
      </c>
      <c r="AH183" s="346" t="s">
        <v>430</v>
      </c>
      <c r="AI183" s="346" t="s">
        <v>430</v>
      </c>
      <c r="AJ183" s="346">
        <v>136</v>
      </c>
      <c r="AK183" s="346">
        <v>160</v>
      </c>
      <c r="AL183" s="346">
        <v>176</v>
      </c>
      <c r="AM183" s="346">
        <v>144</v>
      </c>
      <c r="AN183" s="346">
        <v>269</v>
      </c>
      <c r="AO183" s="373"/>
      <c r="AP183" s="348" t="s">
        <v>430</v>
      </c>
      <c r="AQ183" s="348" t="s">
        <v>430</v>
      </c>
      <c r="AR183" s="348" t="s">
        <v>430</v>
      </c>
      <c r="AS183" s="348">
        <v>4.99</v>
      </c>
      <c r="AT183" s="348">
        <v>1</v>
      </c>
      <c r="AU183" s="351"/>
      <c r="AV183" s="346" t="s">
        <v>430</v>
      </c>
      <c r="AW183" s="346" t="s">
        <v>430</v>
      </c>
      <c r="AX183" s="346" t="s">
        <v>430</v>
      </c>
      <c r="AY183" s="346">
        <v>84</v>
      </c>
      <c r="AZ183" s="346">
        <v>151</v>
      </c>
      <c r="BA183" s="374"/>
      <c r="BB183" s="348">
        <v>13.049483682788001</v>
      </c>
      <c r="BC183" s="348">
        <v>0.99879840948196696</v>
      </c>
      <c r="BD183" s="348">
        <v>3.8056774865670398E-2</v>
      </c>
      <c r="BE183" s="375">
        <v>-2.8679268095224801E-2</v>
      </c>
      <c r="BF183" s="374"/>
      <c r="BG183" s="372">
        <v>4.9599999999999998E-2</v>
      </c>
      <c r="BH183" s="373"/>
      <c r="BI183" s="348">
        <v>94.219099999999997</v>
      </c>
      <c r="BJ183" s="348">
        <v>5.4572000000000003</v>
      </c>
      <c r="BK183" s="348" t="s">
        <v>430</v>
      </c>
      <c r="BL183" s="348">
        <v>0.32369999999999999</v>
      </c>
      <c r="BM183" s="373"/>
      <c r="BN183" s="372" t="s">
        <v>4935</v>
      </c>
      <c r="BO183" s="372" t="s">
        <v>4616</v>
      </c>
      <c r="BP183" s="372" t="s">
        <v>4617</v>
      </c>
      <c r="BQ183" s="372" t="s">
        <v>4618</v>
      </c>
      <c r="BR183" s="372" t="s">
        <v>4619</v>
      </c>
      <c r="BS183" s="373"/>
      <c r="BT183" s="354" t="s">
        <v>555</v>
      </c>
    </row>
    <row r="184" spans="1:72" s="428" customFormat="1" x14ac:dyDescent="0.25">
      <c r="A184" s="345" t="s">
        <v>6294</v>
      </c>
      <c r="B184" s="373"/>
      <c r="C184" s="719">
        <v>45993</v>
      </c>
      <c r="D184" s="373"/>
      <c r="E184" s="346">
        <v>48.656500000000001</v>
      </c>
      <c r="F184" s="373"/>
      <c r="G184" s="347">
        <v>11.5267</v>
      </c>
      <c r="H184" s="374"/>
      <c r="I184" s="348">
        <v>-1.2229000000000001</v>
      </c>
      <c r="J184" s="348">
        <v>1.1983999999999999</v>
      </c>
      <c r="K184" s="348">
        <v>3.2572000000000001</v>
      </c>
      <c r="L184" s="348">
        <v>-1.8904000000000001</v>
      </c>
      <c r="M184" s="348">
        <v>18.878499999999999</v>
      </c>
      <c r="N184" s="350" t="s">
        <v>430</v>
      </c>
      <c r="O184" s="348" t="s">
        <v>430</v>
      </c>
      <c r="P184" s="348" t="s">
        <v>430</v>
      </c>
      <c r="Q184" s="348" t="s">
        <v>430</v>
      </c>
      <c r="R184" s="348" t="s">
        <v>430</v>
      </c>
      <c r="S184" s="348">
        <v>0.44969999999999999</v>
      </c>
      <c r="T184" s="348">
        <v>28.715199999999999</v>
      </c>
      <c r="U184" s="348">
        <v>17.593</v>
      </c>
      <c r="V184" s="348" t="s">
        <v>430</v>
      </c>
      <c r="W184" s="348">
        <v>2.9565000000000001</v>
      </c>
      <c r="X184" s="348">
        <v>15.266999999999999</v>
      </c>
      <c r="Y184" s="374"/>
      <c r="Z184" s="346">
        <v>223</v>
      </c>
      <c r="AA184" s="346">
        <v>30</v>
      </c>
      <c r="AB184" s="346">
        <v>72</v>
      </c>
      <c r="AC184" s="346">
        <v>220</v>
      </c>
      <c r="AD184" s="346">
        <v>10</v>
      </c>
      <c r="AE184" s="346" t="s">
        <v>430</v>
      </c>
      <c r="AF184" s="346" t="s">
        <v>430</v>
      </c>
      <c r="AG184" s="346" t="s">
        <v>430</v>
      </c>
      <c r="AH184" s="346" t="s">
        <v>430</v>
      </c>
      <c r="AI184" s="346" t="s">
        <v>430</v>
      </c>
      <c r="AJ184" s="346">
        <v>216</v>
      </c>
      <c r="AK184" s="346">
        <v>22</v>
      </c>
      <c r="AL184" s="346">
        <v>11</v>
      </c>
      <c r="AM184" s="346" t="s">
        <v>430</v>
      </c>
      <c r="AN184" s="346">
        <v>52</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27.149861964705899</v>
      </c>
      <c r="BC184" s="348">
        <v>0.99929024601151495</v>
      </c>
      <c r="BD184" s="348">
        <v>6.6525582993806301E-2</v>
      </c>
      <c r="BE184" s="375">
        <v>-4.1469043718103997E-2</v>
      </c>
      <c r="BF184" s="374"/>
      <c r="BG184" s="372">
        <v>6.0199999999999997E-2</v>
      </c>
      <c r="BH184" s="373"/>
      <c r="BI184" s="348">
        <v>38.8202</v>
      </c>
      <c r="BJ184" s="348">
        <v>30.932600000000001</v>
      </c>
      <c r="BK184" s="348">
        <v>30.153300000000002</v>
      </c>
      <c r="BL184" s="348">
        <v>9.3899999999999997E-2</v>
      </c>
      <c r="BM184" s="373"/>
      <c r="BN184" s="372" t="s">
        <v>6295</v>
      </c>
      <c r="BO184" s="372" t="s">
        <v>6296</v>
      </c>
      <c r="BP184" s="372" t="s">
        <v>430</v>
      </c>
      <c r="BQ184" s="372" t="s">
        <v>430</v>
      </c>
      <c r="BR184" s="372" t="s">
        <v>430</v>
      </c>
      <c r="BS184" s="373"/>
      <c r="BT184" s="354" t="s">
        <v>555</v>
      </c>
    </row>
    <row r="185" spans="1:72" s="428" customFormat="1" x14ac:dyDescent="0.25">
      <c r="A185" s="345" t="s">
        <v>6297</v>
      </c>
      <c r="B185" s="373"/>
      <c r="C185" s="719">
        <v>44778</v>
      </c>
      <c r="D185" s="373"/>
      <c r="E185" s="346">
        <v>44.0779</v>
      </c>
      <c r="F185" s="373"/>
      <c r="G185" s="347">
        <v>26.165099999999999</v>
      </c>
      <c r="H185" s="374"/>
      <c r="I185" s="348">
        <v>-0.42699999999999999</v>
      </c>
      <c r="J185" s="348">
        <v>-0.43490000000000001</v>
      </c>
      <c r="K185" s="348">
        <v>0.88219999999999998</v>
      </c>
      <c r="L185" s="348">
        <v>1.7519</v>
      </c>
      <c r="M185" s="348">
        <v>-1.7886</v>
      </c>
      <c r="N185" s="350">
        <v>0.5897</v>
      </c>
      <c r="O185" s="348">
        <v>-0.76790000000000003</v>
      </c>
      <c r="P185" s="348">
        <v>10.4322</v>
      </c>
      <c r="Q185" s="348" t="s">
        <v>430</v>
      </c>
      <c r="R185" s="348" t="s">
        <v>430</v>
      </c>
      <c r="S185" s="348">
        <v>1.7171000000000001</v>
      </c>
      <c r="T185" s="348">
        <v>11.184699999999999</v>
      </c>
      <c r="U185" s="348">
        <v>-4.6387999999999998</v>
      </c>
      <c r="V185" s="348">
        <v>0.68030000000000002</v>
      </c>
      <c r="W185" s="348">
        <v>-0.7198</v>
      </c>
      <c r="X185" s="348">
        <v>10.09</v>
      </c>
      <c r="Y185" s="374"/>
      <c r="Z185" s="346">
        <v>131</v>
      </c>
      <c r="AA185" s="346">
        <v>179</v>
      </c>
      <c r="AB185" s="346">
        <v>170</v>
      </c>
      <c r="AC185" s="346">
        <v>164</v>
      </c>
      <c r="AD185" s="346">
        <v>147</v>
      </c>
      <c r="AE185" s="346">
        <v>152</v>
      </c>
      <c r="AF185" s="346">
        <v>100</v>
      </c>
      <c r="AG185" s="346">
        <v>78</v>
      </c>
      <c r="AH185" s="346" t="s">
        <v>430</v>
      </c>
      <c r="AI185" s="346" t="s">
        <v>430</v>
      </c>
      <c r="AJ185" s="346">
        <v>166</v>
      </c>
      <c r="AK185" s="346">
        <v>151</v>
      </c>
      <c r="AL185" s="346">
        <v>181</v>
      </c>
      <c r="AM185" s="346">
        <v>155</v>
      </c>
      <c r="AN185" s="346">
        <v>172</v>
      </c>
      <c r="AO185" s="373"/>
      <c r="AP185" s="348" t="s">
        <v>430</v>
      </c>
      <c r="AQ185" s="348" t="s">
        <v>430</v>
      </c>
      <c r="AR185" s="348" t="s">
        <v>430</v>
      </c>
      <c r="AS185" s="348">
        <v>3.98</v>
      </c>
      <c r="AT185" s="348">
        <v>-0.15</v>
      </c>
      <c r="AU185" s="351"/>
      <c r="AV185" s="346" t="s">
        <v>430</v>
      </c>
      <c r="AW185" s="346" t="s">
        <v>430</v>
      </c>
      <c r="AX185" s="346" t="s">
        <v>430</v>
      </c>
      <c r="AY185" s="346">
        <v>90</v>
      </c>
      <c r="AZ185" s="346">
        <v>156</v>
      </c>
      <c r="BA185" s="374"/>
      <c r="BB185" s="348">
        <v>13.7033755421335</v>
      </c>
      <c r="BC185" s="348">
        <v>0.99908529999850504</v>
      </c>
      <c r="BD185" s="348">
        <v>2.8752489908177199E-2</v>
      </c>
      <c r="BE185" s="375">
        <v>-2.7069572925956201E-2</v>
      </c>
      <c r="BF185" s="374"/>
      <c r="BG185" s="372">
        <v>6.5699999999999995E-2</v>
      </c>
      <c r="BH185" s="373"/>
      <c r="BI185" s="348">
        <v>96.116500000000002</v>
      </c>
      <c r="BJ185" s="348">
        <v>3.5518900000000002</v>
      </c>
      <c r="BK185" s="348" t="s">
        <v>430</v>
      </c>
      <c r="BL185" s="348">
        <v>0.33161000000000002</v>
      </c>
      <c r="BM185" s="373"/>
      <c r="BN185" s="372" t="s">
        <v>4902</v>
      </c>
      <c r="BO185" s="372" t="s">
        <v>4791</v>
      </c>
      <c r="BP185" s="372" t="s">
        <v>4594</v>
      </c>
      <c r="BQ185" s="372" t="s">
        <v>4595</v>
      </c>
      <c r="BR185" s="372" t="s">
        <v>4792</v>
      </c>
      <c r="BS185" s="373"/>
      <c r="BT185" s="354" t="s">
        <v>555</v>
      </c>
    </row>
    <row r="186" spans="1:72" s="428" customFormat="1" x14ac:dyDescent="0.25">
      <c r="A186" s="345" t="s">
        <v>6298</v>
      </c>
      <c r="B186" s="373"/>
      <c r="C186" s="719">
        <v>44777</v>
      </c>
      <c r="D186" s="373"/>
      <c r="E186" s="346">
        <v>44.26</v>
      </c>
      <c r="F186" s="373"/>
      <c r="G186" s="347">
        <v>52.086500000000001</v>
      </c>
      <c r="H186" s="374"/>
      <c r="I186" s="348">
        <v>0.38890000000000002</v>
      </c>
      <c r="J186" s="348">
        <v>1.1756</v>
      </c>
      <c r="K186" s="348">
        <v>2.2711999999999999</v>
      </c>
      <c r="L186" s="348">
        <v>8.3989999999999991</v>
      </c>
      <c r="M186" s="348">
        <v>17.107299999999999</v>
      </c>
      <c r="N186" s="350">
        <v>16.730599999999999</v>
      </c>
      <c r="O186" s="348">
        <v>10.4025</v>
      </c>
      <c r="P186" s="348">
        <v>23.172699999999999</v>
      </c>
      <c r="Q186" s="348" t="s">
        <v>430</v>
      </c>
      <c r="R186" s="348" t="s">
        <v>430</v>
      </c>
      <c r="S186" s="348">
        <v>4.3280000000000003</v>
      </c>
      <c r="T186" s="348">
        <v>23.128399999999999</v>
      </c>
      <c r="U186" s="348">
        <v>17.548100000000002</v>
      </c>
      <c r="V186" s="348">
        <v>19.495699999999999</v>
      </c>
      <c r="W186" s="348">
        <v>1.0374000000000001</v>
      </c>
      <c r="X186" s="348">
        <v>21.935700000000001</v>
      </c>
      <c r="Y186" s="374"/>
      <c r="Z186" s="346">
        <v>11</v>
      </c>
      <c r="AA186" s="346">
        <v>32</v>
      </c>
      <c r="AB186" s="346">
        <v>117</v>
      </c>
      <c r="AC186" s="346">
        <v>11</v>
      </c>
      <c r="AD186" s="346">
        <v>14</v>
      </c>
      <c r="AE186" s="346">
        <v>37</v>
      </c>
      <c r="AF186" s="346">
        <v>27</v>
      </c>
      <c r="AG186" s="346">
        <v>22</v>
      </c>
      <c r="AH186" s="346" t="s">
        <v>430</v>
      </c>
      <c r="AI186" s="346" t="s">
        <v>430</v>
      </c>
      <c r="AJ186" s="346">
        <v>68</v>
      </c>
      <c r="AK186" s="346">
        <v>41</v>
      </c>
      <c r="AL186" s="346">
        <v>12</v>
      </c>
      <c r="AM186" s="346">
        <v>26</v>
      </c>
      <c r="AN186" s="346">
        <v>117</v>
      </c>
      <c r="AO186" s="373"/>
      <c r="AP186" s="348" t="s">
        <v>430</v>
      </c>
      <c r="AQ186" s="348" t="s">
        <v>430</v>
      </c>
      <c r="AR186" s="348" t="s">
        <v>430</v>
      </c>
      <c r="AS186" s="348">
        <v>18.38</v>
      </c>
      <c r="AT186" s="348">
        <v>30.96</v>
      </c>
      <c r="AU186" s="351"/>
      <c r="AV186" s="346" t="s">
        <v>430</v>
      </c>
      <c r="AW186" s="346" t="s">
        <v>430</v>
      </c>
      <c r="AX186" s="346" t="s">
        <v>430</v>
      </c>
      <c r="AY186" s="346">
        <v>16</v>
      </c>
      <c r="AZ186" s="346">
        <v>10</v>
      </c>
      <c r="BA186" s="374"/>
      <c r="BB186" s="348">
        <v>14.9017741259005</v>
      </c>
      <c r="BC186" s="348">
        <v>0.99794226187134905</v>
      </c>
      <c r="BD186" s="348">
        <v>9.11866012925171E-2</v>
      </c>
      <c r="BE186" s="375">
        <v>-1.9390873841181398E-2</v>
      </c>
      <c r="BF186" s="374"/>
      <c r="BG186" s="372">
        <v>6.8400000000000002E-2</v>
      </c>
      <c r="BH186" s="373"/>
      <c r="BI186" s="348">
        <v>35.050199999999997</v>
      </c>
      <c r="BJ186" s="348">
        <v>39.520800000000001</v>
      </c>
      <c r="BK186" s="348">
        <v>25.165199999999999</v>
      </c>
      <c r="BL186" s="348">
        <v>0.26379999999999998</v>
      </c>
      <c r="BM186" s="373"/>
      <c r="BN186" s="372" t="s">
        <v>6299</v>
      </c>
      <c r="BO186" s="372" t="s">
        <v>6300</v>
      </c>
      <c r="BP186" s="372" t="s">
        <v>5402</v>
      </c>
      <c r="BQ186" s="372" t="s">
        <v>6009</v>
      </c>
      <c r="BR186" s="372" t="s">
        <v>430</v>
      </c>
      <c r="BS186" s="373"/>
      <c r="BT186" s="354" t="s">
        <v>555</v>
      </c>
    </row>
    <row r="187" spans="1:72" s="428" customFormat="1" x14ac:dyDescent="0.25">
      <c r="A187" s="345" t="s">
        <v>6301</v>
      </c>
      <c r="B187" s="373"/>
      <c r="C187" s="719">
        <v>44498</v>
      </c>
      <c r="D187" s="373"/>
      <c r="E187" s="346">
        <v>26.8903</v>
      </c>
      <c r="F187" s="373"/>
      <c r="G187" s="347">
        <v>33.111899999999999</v>
      </c>
      <c r="H187" s="374"/>
      <c r="I187" s="348">
        <v>-0.32269999999999999</v>
      </c>
      <c r="J187" s="348">
        <v>-1.4758</v>
      </c>
      <c r="K187" s="348">
        <v>2.6067</v>
      </c>
      <c r="L187" s="348">
        <v>4.9767999999999999</v>
      </c>
      <c r="M187" s="348">
        <v>6.0699999999999997E-2</v>
      </c>
      <c r="N187" s="350">
        <v>-13.778700000000001</v>
      </c>
      <c r="O187" s="348">
        <v>-12.7799</v>
      </c>
      <c r="P187" s="348">
        <v>1.3861000000000001</v>
      </c>
      <c r="Q187" s="348" t="s">
        <v>430</v>
      </c>
      <c r="R187" s="348" t="s">
        <v>430</v>
      </c>
      <c r="S187" s="348">
        <v>15.1983</v>
      </c>
      <c r="T187" s="348">
        <v>5.3875000000000002</v>
      </c>
      <c r="U187" s="348">
        <v>-18.7592</v>
      </c>
      <c r="V187" s="348">
        <v>-7.6279000000000003</v>
      </c>
      <c r="W187" s="348">
        <v>-1.5944</v>
      </c>
      <c r="X187" s="348">
        <v>-0.7923</v>
      </c>
      <c r="Y187" s="374"/>
      <c r="Z187" s="346">
        <v>110</v>
      </c>
      <c r="AA187" s="346">
        <v>265</v>
      </c>
      <c r="AB187" s="346">
        <v>101</v>
      </c>
      <c r="AC187" s="346">
        <v>51</v>
      </c>
      <c r="AD187" s="346">
        <v>124</v>
      </c>
      <c r="AE187" s="346">
        <v>209</v>
      </c>
      <c r="AF187" s="346">
        <v>161</v>
      </c>
      <c r="AG187" s="346">
        <v>136</v>
      </c>
      <c r="AH187" s="346" t="s">
        <v>430</v>
      </c>
      <c r="AI187" s="346" t="s">
        <v>430</v>
      </c>
      <c r="AJ187" s="346">
        <v>6</v>
      </c>
      <c r="AK187" s="346">
        <v>222</v>
      </c>
      <c r="AL187" s="346">
        <v>238</v>
      </c>
      <c r="AM187" s="346">
        <v>210</v>
      </c>
      <c r="AN187" s="346">
        <v>255</v>
      </c>
      <c r="AO187" s="373"/>
      <c r="AP187" s="348" t="s">
        <v>430</v>
      </c>
      <c r="AQ187" s="348" t="s">
        <v>430</v>
      </c>
      <c r="AR187" s="348" t="s">
        <v>430</v>
      </c>
      <c r="AS187" s="348">
        <v>-8</v>
      </c>
      <c r="AT187" s="348">
        <v>-9.36</v>
      </c>
      <c r="AU187" s="351"/>
      <c r="AV187" s="346" t="s">
        <v>430</v>
      </c>
      <c r="AW187" s="346" t="s">
        <v>430</v>
      </c>
      <c r="AX187" s="346" t="s">
        <v>430</v>
      </c>
      <c r="AY187" s="346">
        <v>137</v>
      </c>
      <c r="AZ187" s="346">
        <v>205</v>
      </c>
      <c r="BA187" s="374"/>
      <c r="BB187" s="348">
        <v>22.3490586270599</v>
      </c>
      <c r="BC187" s="348">
        <v>0.99824705475861797</v>
      </c>
      <c r="BD187" s="348">
        <v>-9.8410533175896306E-4</v>
      </c>
      <c r="BE187" s="375">
        <v>-7.9630342017575405E-4</v>
      </c>
      <c r="BF187" s="374"/>
      <c r="BG187" s="372">
        <v>0.23139999999999999</v>
      </c>
      <c r="BH187" s="373"/>
      <c r="BI187" s="348">
        <v>81.428600000000003</v>
      </c>
      <c r="BJ187" s="348">
        <v>18.341200000000001</v>
      </c>
      <c r="BK187" s="348" t="s">
        <v>430</v>
      </c>
      <c r="BL187" s="348">
        <v>0.23019999999999999</v>
      </c>
      <c r="BM187" s="373"/>
      <c r="BN187" s="372" t="s">
        <v>6302</v>
      </c>
      <c r="BO187" s="372" t="s">
        <v>6303</v>
      </c>
      <c r="BP187" s="372" t="s">
        <v>430</v>
      </c>
      <c r="BQ187" s="372" t="s">
        <v>430</v>
      </c>
      <c r="BR187" s="372" t="s">
        <v>430</v>
      </c>
      <c r="BS187" s="373"/>
      <c r="BT187" s="354" t="s">
        <v>555</v>
      </c>
    </row>
    <row r="188" spans="1:72" s="428" customFormat="1" x14ac:dyDescent="0.25">
      <c r="A188" s="345" t="s">
        <v>6304</v>
      </c>
      <c r="B188" s="373"/>
      <c r="C188" s="719">
        <v>45198</v>
      </c>
      <c r="D188" s="373"/>
      <c r="E188" s="346">
        <v>41.968800000000002</v>
      </c>
      <c r="F188" s="373"/>
      <c r="G188" s="347">
        <v>79.457800000000006</v>
      </c>
      <c r="H188" s="374"/>
      <c r="I188" s="348">
        <v>-0.69620000000000004</v>
      </c>
      <c r="J188" s="348">
        <v>-0.7802</v>
      </c>
      <c r="K188" s="348">
        <v>0.23480000000000001</v>
      </c>
      <c r="L188" s="348">
        <v>1.9883999999999999</v>
      </c>
      <c r="M188" s="348">
        <v>-4.6302000000000003</v>
      </c>
      <c r="N188" s="350">
        <v>-3.8292999999999999</v>
      </c>
      <c r="O188" s="348">
        <v>-1.9419999999999999</v>
      </c>
      <c r="P188" s="348" t="s">
        <v>430</v>
      </c>
      <c r="Q188" s="348" t="s">
        <v>430</v>
      </c>
      <c r="R188" s="348" t="s">
        <v>430</v>
      </c>
      <c r="S188" s="348">
        <v>0.85819999999999996</v>
      </c>
      <c r="T188" s="348">
        <v>7.7430000000000003</v>
      </c>
      <c r="U188" s="348">
        <v>-8.9753000000000007</v>
      </c>
      <c r="V188" s="348">
        <v>-3.2286000000000001</v>
      </c>
      <c r="W188" s="348">
        <v>-1.3736999999999999</v>
      </c>
      <c r="X188" s="348">
        <v>6.6745999999999999</v>
      </c>
      <c r="Y188" s="374"/>
      <c r="Z188" s="346">
        <v>188</v>
      </c>
      <c r="AA188" s="346">
        <v>231</v>
      </c>
      <c r="AB188" s="346">
        <v>223</v>
      </c>
      <c r="AC188" s="346">
        <v>149</v>
      </c>
      <c r="AD188" s="346">
        <v>209</v>
      </c>
      <c r="AE188" s="346">
        <v>198</v>
      </c>
      <c r="AF188" s="346">
        <v>129</v>
      </c>
      <c r="AG188" s="346" t="s">
        <v>430</v>
      </c>
      <c r="AH188" s="346" t="s">
        <v>430</v>
      </c>
      <c r="AI188" s="346" t="s">
        <v>430</v>
      </c>
      <c r="AJ188" s="346">
        <v>210</v>
      </c>
      <c r="AK188" s="346">
        <v>206</v>
      </c>
      <c r="AL188" s="346">
        <v>223</v>
      </c>
      <c r="AM188" s="346">
        <v>199</v>
      </c>
      <c r="AN188" s="346">
        <v>232</v>
      </c>
      <c r="AO188" s="373"/>
      <c r="AP188" s="348" t="s">
        <v>430</v>
      </c>
      <c r="AQ188" s="348" t="s">
        <v>430</v>
      </c>
      <c r="AR188" s="348" t="s">
        <v>430</v>
      </c>
      <c r="AS188" s="348" t="s">
        <v>430</v>
      </c>
      <c r="AT188" s="348">
        <v>-5.65</v>
      </c>
      <c r="AU188" s="351"/>
      <c r="AV188" s="346" t="s">
        <v>430</v>
      </c>
      <c r="AW188" s="346" t="s">
        <v>430</v>
      </c>
      <c r="AX188" s="346" t="s">
        <v>430</v>
      </c>
      <c r="AY188" s="346" t="s">
        <v>430</v>
      </c>
      <c r="AZ188" s="346">
        <v>196</v>
      </c>
      <c r="BA188" s="374"/>
      <c r="BB188" s="348">
        <v>12.9868139651812</v>
      </c>
      <c r="BC188" s="348">
        <v>0.99877642883406603</v>
      </c>
      <c r="BD188" s="348">
        <v>2.0634922709352001E-2</v>
      </c>
      <c r="BE188" s="375">
        <v>-7.2809924124039296E-3</v>
      </c>
      <c r="BF188" s="374"/>
      <c r="BG188" s="372">
        <v>3.0200000000000001E-2</v>
      </c>
      <c r="BH188" s="373"/>
      <c r="BI188" s="348">
        <v>99.588499999999996</v>
      </c>
      <c r="BJ188" s="348" t="s">
        <v>430</v>
      </c>
      <c r="BK188" s="348" t="s">
        <v>430</v>
      </c>
      <c r="BL188" s="348">
        <v>0.41149999999999998</v>
      </c>
      <c r="BM188" s="373"/>
      <c r="BN188" s="372" t="s">
        <v>4819</v>
      </c>
      <c r="BO188" s="372" t="s">
        <v>4517</v>
      </c>
      <c r="BP188" s="372" t="s">
        <v>4518</v>
      </c>
      <c r="BQ188" s="372" t="s">
        <v>4678</v>
      </c>
      <c r="BR188" s="372" t="s">
        <v>744</v>
      </c>
      <c r="BS188" s="373"/>
      <c r="BT188" s="354" t="s">
        <v>555</v>
      </c>
    </row>
    <row r="189" spans="1:72" s="428" customFormat="1" x14ac:dyDescent="0.25">
      <c r="A189" s="345" t="s">
        <v>6305</v>
      </c>
      <c r="B189" s="373"/>
      <c r="C189" s="719">
        <v>45716</v>
      </c>
      <c r="D189" s="373"/>
      <c r="E189" s="346">
        <v>44.0379</v>
      </c>
      <c r="F189" s="373"/>
      <c r="G189" s="347">
        <v>12.011900000000001</v>
      </c>
      <c r="H189" s="374"/>
      <c r="I189" s="348">
        <v>-0.32029999999999997</v>
      </c>
      <c r="J189" s="348">
        <v>-0.104</v>
      </c>
      <c r="K189" s="348">
        <v>1.651</v>
      </c>
      <c r="L189" s="348">
        <v>3.0145</v>
      </c>
      <c r="M189" s="348">
        <v>2.6728000000000001</v>
      </c>
      <c r="N189" s="350">
        <v>4.2074999999999996</v>
      </c>
      <c r="O189" s="348" t="s">
        <v>430</v>
      </c>
      <c r="P189" s="348" t="s">
        <v>430</v>
      </c>
      <c r="Q189" s="348" t="s">
        <v>430</v>
      </c>
      <c r="R189" s="348" t="s">
        <v>430</v>
      </c>
      <c r="S189" s="348">
        <v>2.4609000000000001</v>
      </c>
      <c r="T189" s="348">
        <v>15.8522</v>
      </c>
      <c r="U189" s="348">
        <v>-0.37490000000000001</v>
      </c>
      <c r="V189" s="348">
        <v>4.4168000000000003</v>
      </c>
      <c r="W189" s="348">
        <v>0.36509999999999998</v>
      </c>
      <c r="X189" s="348">
        <v>13.0623</v>
      </c>
      <c r="Y189" s="374"/>
      <c r="Z189" s="346">
        <v>104</v>
      </c>
      <c r="AA189" s="346">
        <v>138</v>
      </c>
      <c r="AB189" s="346">
        <v>129</v>
      </c>
      <c r="AC189" s="346">
        <v>107</v>
      </c>
      <c r="AD189" s="346">
        <v>102</v>
      </c>
      <c r="AE189" s="346">
        <v>126</v>
      </c>
      <c r="AF189" s="346" t="s">
        <v>430</v>
      </c>
      <c r="AG189" s="346" t="s">
        <v>430</v>
      </c>
      <c r="AH189" s="346" t="s">
        <v>430</v>
      </c>
      <c r="AI189" s="346" t="s">
        <v>430</v>
      </c>
      <c r="AJ189" s="346">
        <v>140</v>
      </c>
      <c r="AK189" s="346">
        <v>102</v>
      </c>
      <c r="AL189" s="346">
        <v>126</v>
      </c>
      <c r="AM189" s="346">
        <v>128</v>
      </c>
      <c r="AN189" s="346">
        <v>143</v>
      </c>
      <c r="AO189" s="373"/>
      <c r="AP189" s="348" t="s">
        <v>430</v>
      </c>
      <c r="AQ189" s="348" t="s">
        <v>430</v>
      </c>
      <c r="AR189" s="348" t="s">
        <v>430</v>
      </c>
      <c r="AS189" s="348" t="s">
        <v>430</v>
      </c>
      <c r="AT189" s="348">
        <v>6.42</v>
      </c>
      <c r="AU189" s="351"/>
      <c r="AV189" s="346" t="s">
        <v>430</v>
      </c>
      <c r="AW189" s="346" t="s">
        <v>430</v>
      </c>
      <c r="AX189" s="346" t="s">
        <v>430</v>
      </c>
      <c r="AY189" s="346" t="s">
        <v>430</v>
      </c>
      <c r="AZ189" s="346">
        <v>92</v>
      </c>
      <c r="BA189" s="374"/>
      <c r="BB189" s="348">
        <v>13.835383783752899</v>
      </c>
      <c r="BC189" s="348">
        <v>0.99849940901648904</v>
      </c>
      <c r="BD189" s="348">
        <v>2.0075746112119999E-2</v>
      </c>
      <c r="BE189" s="375">
        <v>-2.2172838812967201E-2</v>
      </c>
      <c r="BF189" s="374"/>
      <c r="BG189" s="372">
        <v>3.0300000000000001E-2</v>
      </c>
      <c r="BH189" s="373"/>
      <c r="BI189" s="348">
        <v>65.153400000000005</v>
      </c>
      <c r="BJ189" s="348">
        <v>19.8902</v>
      </c>
      <c r="BK189" s="348">
        <v>14.68</v>
      </c>
      <c r="BL189" s="348">
        <v>0.27639999999999998</v>
      </c>
      <c r="BM189" s="373"/>
      <c r="BN189" s="372" t="s">
        <v>5228</v>
      </c>
      <c r="BO189" s="372" t="s">
        <v>1947</v>
      </c>
      <c r="BP189" s="372" t="s">
        <v>1170</v>
      </c>
      <c r="BQ189" s="372" t="s">
        <v>1317</v>
      </c>
      <c r="BR189" s="372" t="s">
        <v>885</v>
      </c>
      <c r="BS189" s="373"/>
      <c r="BT189" s="354" t="s">
        <v>5699</v>
      </c>
    </row>
    <row r="190" spans="1:72" s="428" customFormat="1" x14ac:dyDescent="0.25">
      <c r="A190" s="345" t="s">
        <v>6306</v>
      </c>
      <c r="B190" s="373"/>
      <c r="C190" s="719">
        <v>46219</v>
      </c>
      <c r="D190" s="373"/>
      <c r="E190" s="346">
        <v>69.429299999999998</v>
      </c>
      <c r="F190" s="373"/>
      <c r="G190" s="347">
        <v>13.253</v>
      </c>
      <c r="H190" s="374"/>
      <c r="I190" s="348">
        <v>-0.26640000000000003</v>
      </c>
      <c r="J190" s="348">
        <v>1.7988999999999999</v>
      </c>
      <c r="K190" s="348">
        <v>6.0155000000000003</v>
      </c>
      <c r="L190" s="348" t="s">
        <v>430</v>
      </c>
      <c r="M190" s="348" t="s">
        <v>430</v>
      </c>
      <c r="N190" s="350" t="s">
        <v>430</v>
      </c>
      <c r="O190" s="348" t="s">
        <v>430</v>
      </c>
      <c r="P190" s="348" t="s">
        <v>430</v>
      </c>
      <c r="Q190" s="348" t="s">
        <v>430</v>
      </c>
      <c r="R190" s="348" t="s">
        <v>430</v>
      </c>
      <c r="S190" s="348" t="s">
        <v>430</v>
      </c>
      <c r="T190" s="348" t="s">
        <v>430</v>
      </c>
      <c r="U190" s="348" t="s">
        <v>430</v>
      </c>
      <c r="V190" s="348" t="s">
        <v>430</v>
      </c>
      <c r="W190" s="348">
        <v>4.7907999999999999</v>
      </c>
      <c r="X190" s="348">
        <v>5.0382999999999996</v>
      </c>
      <c r="Y190" s="374"/>
      <c r="Z190" s="346">
        <v>94</v>
      </c>
      <c r="AA190" s="346">
        <v>18</v>
      </c>
      <c r="AB190" s="346">
        <v>32</v>
      </c>
      <c r="AC190" s="346" t="s">
        <v>430</v>
      </c>
      <c r="AD190" s="346" t="s">
        <v>430</v>
      </c>
      <c r="AE190" s="346" t="s">
        <v>430</v>
      </c>
      <c r="AF190" s="346" t="s">
        <v>430</v>
      </c>
      <c r="AG190" s="346" t="s">
        <v>430</v>
      </c>
      <c r="AH190" s="346" t="s">
        <v>430</v>
      </c>
      <c r="AI190" s="346" t="s">
        <v>430</v>
      </c>
      <c r="AJ190" s="346" t="s">
        <v>430</v>
      </c>
      <c r="AK190" s="346" t="s">
        <v>430</v>
      </c>
      <c r="AL190" s="346" t="s">
        <v>430</v>
      </c>
      <c r="AM190" s="346" t="s">
        <v>430</v>
      </c>
      <c r="AN190" s="346">
        <v>34</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t="s">
        <v>430</v>
      </c>
      <c r="BC190" s="348">
        <v>0</v>
      </c>
      <c r="BD190" s="348">
        <v>0</v>
      </c>
      <c r="BE190" s="375" t="s">
        <v>430</v>
      </c>
      <c r="BF190" s="374"/>
      <c r="BG190" s="372" t="s">
        <v>430</v>
      </c>
      <c r="BH190" s="373"/>
      <c r="BI190" s="348">
        <v>19.899899999999999</v>
      </c>
      <c r="BJ190" s="348">
        <v>80.078100000000006</v>
      </c>
      <c r="BK190" s="348" t="s">
        <v>430</v>
      </c>
      <c r="BL190" s="348">
        <v>2.1999999999999999E-2</v>
      </c>
      <c r="BM190" s="373"/>
      <c r="BN190" s="372" t="s">
        <v>6307</v>
      </c>
      <c r="BO190" s="372" t="s">
        <v>6308</v>
      </c>
      <c r="BP190" s="372" t="s">
        <v>6309</v>
      </c>
      <c r="BQ190" s="372" t="s">
        <v>6310</v>
      </c>
      <c r="BR190" s="372" t="s">
        <v>6311</v>
      </c>
      <c r="BS190" s="373"/>
      <c r="BT190" s="354" t="s">
        <v>555</v>
      </c>
    </row>
    <row r="191" spans="1:72" s="428" customFormat="1" x14ac:dyDescent="0.25">
      <c r="A191" s="345" t="s">
        <v>6312</v>
      </c>
      <c r="B191" s="373"/>
      <c r="C191" s="719">
        <v>45744</v>
      </c>
      <c r="D191" s="373"/>
      <c r="E191" s="346">
        <v>48.18</v>
      </c>
      <c r="F191" s="373"/>
      <c r="G191" s="347">
        <v>233.28440000000001</v>
      </c>
      <c r="H191" s="374"/>
      <c r="I191" s="348">
        <v>-1.4040999999999999</v>
      </c>
      <c r="J191" s="348">
        <v>0.48770000000000002</v>
      </c>
      <c r="K191" s="348">
        <v>6.5304000000000002</v>
      </c>
      <c r="L191" s="348">
        <v>-8.2158999999999995</v>
      </c>
      <c r="M191" s="348">
        <v>-10.1168</v>
      </c>
      <c r="N191" s="350">
        <v>102.334</v>
      </c>
      <c r="O191" s="348" t="s">
        <v>430</v>
      </c>
      <c r="P191" s="348" t="s">
        <v>430</v>
      </c>
      <c r="Q191" s="348" t="s">
        <v>430</v>
      </c>
      <c r="R191" s="348" t="s">
        <v>430</v>
      </c>
      <c r="S191" s="348">
        <v>6.1414999999999997</v>
      </c>
      <c r="T191" s="348">
        <v>1.9402999999999999</v>
      </c>
      <c r="U191" s="348">
        <v>4.5190000000000001</v>
      </c>
      <c r="V191" s="348">
        <v>66.299899999999994</v>
      </c>
      <c r="W191" s="348">
        <v>9.5952000000000002</v>
      </c>
      <c r="X191" s="348">
        <v>80.970799999999997</v>
      </c>
      <c r="Y191" s="374"/>
      <c r="Z191" s="346">
        <v>235</v>
      </c>
      <c r="AA191" s="346">
        <v>83</v>
      </c>
      <c r="AB191" s="346">
        <v>20</v>
      </c>
      <c r="AC191" s="346">
        <v>256</v>
      </c>
      <c r="AD191" s="346">
        <v>240</v>
      </c>
      <c r="AE191" s="346">
        <v>13</v>
      </c>
      <c r="AF191" s="346" t="s">
        <v>430</v>
      </c>
      <c r="AG191" s="346" t="s">
        <v>430</v>
      </c>
      <c r="AH191" s="346" t="s">
        <v>430</v>
      </c>
      <c r="AI191" s="346" t="s">
        <v>430</v>
      </c>
      <c r="AJ191" s="346">
        <v>41</v>
      </c>
      <c r="AK191" s="346">
        <v>250</v>
      </c>
      <c r="AL191" s="346">
        <v>76</v>
      </c>
      <c r="AM191" s="346">
        <v>13</v>
      </c>
      <c r="AN191" s="346">
        <v>9</v>
      </c>
      <c r="AO191" s="373"/>
      <c r="AP191" s="348" t="s">
        <v>430</v>
      </c>
      <c r="AQ191" s="348" t="s">
        <v>430</v>
      </c>
      <c r="AR191" s="348" t="s">
        <v>430</v>
      </c>
      <c r="AS191" s="348" t="s">
        <v>430</v>
      </c>
      <c r="AT191" s="348">
        <v>28.09</v>
      </c>
      <c r="AU191" s="351"/>
      <c r="AV191" s="346" t="s">
        <v>430</v>
      </c>
      <c r="AW191" s="346" t="s">
        <v>430</v>
      </c>
      <c r="AX191" s="346" t="s">
        <v>430</v>
      </c>
      <c r="AY191" s="346" t="s">
        <v>430</v>
      </c>
      <c r="AZ191" s="346">
        <v>21</v>
      </c>
      <c r="BA191" s="374"/>
      <c r="BB191" s="348">
        <v>64.613825650609002</v>
      </c>
      <c r="BC191" s="348">
        <v>0</v>
      </c>
      <c r="BD191" s="348">
        <v>0.10219452935424</v>
      </c>
      <c r="BE191" s="375" t="s">
        <v>430</v>
      </c>
      <c r="BF191" s="374"/>
      <c r="BG191" s="372" t="s">
        <v>430</v>
      </c>
      <c r="BH191" s="373"/>
      <c r="BI191" s="348" t="s">
        <v>430</v>
      </c>
      <c r="BJ191" s="348" t="s">
        <v>430</v>
      </c>
      <c r="BK191" s="348" t="s">
        <v>430</v>
      </c>
      <c r="BL191" s="348" t="s">
        <v>430</v>
      </c>
      <c r="BM191" s="373"/>
      <c r="BN191" s="372" t="s">
        <v>6313</v>
      </c>
      <c r="BO191" s="372" t="s">
        <v>6314</v>
      </c>
      <c r="BP191" s="372" t="s">
        <v>430</v>
      </c>
      <c r="BQ191" s="372" t="s">
        <v>430</v>
      </c>
      <c r="BR191" s="372" t="s">
        <v>430</v>
      </c>
      <c r="BS191" s="373"/>
      <c r="BT191" s="354" t="s">
        <v>555</v>
      </c>
    </row>
    <row r="192" spans="1:72" s="428" customFormat="1" x14ac:dyDescent="0.25">
      <c r="A192" s="345" t="s">
        <v>6315</v>
      </c>
      <c r="B192" s="373"/>
      <c r="C192" s="719">
        <v>46010</v>
      </c>
      <c r="D192" s="373"/>
      <c r="E192" s="346">
        <v>42.714300000000001</v>
      </c>
      <c r="F192" s="373"/>
      <c r="G192" s="347">
        <v>12.7981</v>
      </c>
      <c r="H192" s="374"/>
      <c r="I192" s="348">
        <v>-0.86060000000000003</v>
      </c>
      <c r="J192" s="348">
        <v>2.8142</v>
      </c>
      <c r="K192" s="348">
        <v>7.5876999999999999</v>
      </c>
      <c r="L192" s="348">
        <v>-1.8167</v>
      </c>
      <c r="M192" s="348">
        <v>10.2211</v>
      </c>
      <c r="N192" s="350" t="s">
        <v>430</v>
      </c>
      <c r="O192" s="348" t="s">
        <v>430</v>
      </c>
      <c r="P192" s="348" t="s">
        <v>430</v>
      </c>
      <c r="Q192" s="348" t="s">
        <v>430</v>
      </c>
      <c r="R192" s="348" t="s">
        <v>430</v>
      </c>
      <c r="S192" s="348">
        <v>7.3666</v>
      </c>
      <c r="T192" s="348">
        <v>20.8782</v>
      </c>
      <c r="U192" s="348">
        <v>20.7972</v>
      </c>
      <c r="V192" s="348" t="s">
        <v>430</v>
      </c>
      <c r="W192" s="348">
        <v>5.5452000000000004</v>
      </c>
      <c r="X192" s="348">
        <v>27.981000000000002</v>
      </c>
      <c r="Y192" s="374"/>
      <c r="Z192" s="346">
        <v>204</v>
      </c>
      <c r="AA192" s="346">
        <v>6</v>
      </c>
      <c r="AB192" s="346">
        <v>9</v>
      </c>
      <c r="AC192" s="346">
        <v>217</v>
      </c>
      <c r="AD192" s="346">
        <v>36</v>
      </c>
      <c r="AE192" s="346" t="s">
        <v>430</v>
      </c>
      <c r="AF192" s="346" t="s">
        <v>430</v>
      </c>
      <c r="AG192" s="346" t="s">
        <v>430</v>
      </c>
      <c r="AH192" s="346" t="s">
        <v>430</v>
      </c>
      <c r="AI192" s="346" t="s">
        <v>430</v>
      </c>
      <c r="AJ192" s="346">
        <v>28</v>
      </c>
      <c r="AK192" s="346">
        <v>68</v>
      </c>
      <c r="AL192" s="346">
        <v>7</v>
      </c>
      <c r="AM192" s="346" t="s">
        <v>430</v>
      </c>
      <c r="AN192" s="346">
        <v>28</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30.404605193345901</v>
      </c>
      <c r="BC192" s="348">
        <v>1.0001119582051301</v>
      </c>
      <c r="BD192" s="348">
        <v>8.85293885017297E-2</v>
      </c>
      <c r="BE192" s="375">
        <v>-6.0445145911255597E-2</v>
      </c>
      <c r="BF192" s="374"/>
      <c r="BG192" s="372">
        <v>0.246</v>
      </c>
      <c r="BH192" s="373"/>
      <c r="BI192" s="348">
        <v>74.930000000000007</v>
      </c>
      <c r="BJ192" s="348">
        <v>22.417300000000001</v>
      </c>
      <c r="BK192" s="348">
        <v>2.6333299999999999</v>
      </c>
      <c r="BL192" s="348">
        <v>1.9369999999999998E-2</v>
      </c>
      <c r="BM192" s="373"/>
      <c r="BN192" s="372" t="s">
        <v>5960</v>
      </c>
      <c r="BO192" s="372" t="s">
        <v>5961</v>
      </c>
      <c r="BP192" s="372" t="s">
        <v>5962</v>
      </c>
      <c r="BQ192" s="372" t="s">
        <v>5963</v>
      </c>
      <c r="BR192" s="372" t="s">
        <v>5964</v>
      </c>
      <c r="BS192" s="373"/>
      <c r="BT192" s="354" t="s">
        <v>555</v>
      </c>
    </row>
    <row r="193" spans="1:72" s="428" customFormat="1" x14ac:dyDescent="0.25">
      <c r="A193" s="345" t="s">
        <v>6316</v>
      </c>
      <c r="B193" s="373"/>
      <c r="C193" s="719">
        <v>45489</v>
      </c>
      <c r="D193" s="373"/>
      <c r="E193" s="346">
        <v>40.281300000000002</v>
      </c>
      <c r="F193" s="373"/>
      <c r="G193" s="347">
        <v>33.501800000000003</v>
      </c>
      <c r="H193" s="374"/>
      <c r="I193" s="348">
        <v>-0.2626</v>
      </c>
      <c r="J193" s="348">
        <v>-0.41880000000000001</v>
      </c>
      <c r="K193" s="348">
        <v>0.44819999999999999</v>
      </c>
      <c r="L193" s="348">
        <v>0.6804</v>
      </c>
      <c r="M193" s="348">
        <v>0.19020000000000001</v>
      </c>
      <c r="N193" s="350">
        <v>5.8901000000000003</v>
      </c>
      <c r="O193" s="348">
        <v>2.0659000000000001</v>
      </c>
      <c r="P193" s="348" t="s">
        <v>430</v>
      </c>
      <c r="Q193" s="348" t="s">
        <v>430</v>
      </c>
      <c r="R193" s="348" t="s">
        <v>430</v>
      </c>
      <c r="S193" s="348">
        <v>2.1431</v>
      </c>
      <c r="T193" s="348">
        <v>12.1654</v>
      </c>
      <c r="U193" s="348">
        <v>-0.45550000000000002</v>
      </c>
      <c r="V193" s="348">
        <v>5.2294999999999998</v>
      </c>
      <c r="W193" s="348">
        <v>-1.1760999999999999</v>
      </c>
      <c r="X193" s="348">
        <v>3.3820000000000001</v>
      </c>
      <c r="Y193" s="374"/>
      <c r="Z193" s="346">
        <v>92</v>
      </c>
      <c r="AA193" s="346">
        <v>175</v>
      </c>
      <c r="AB193" s="346">
        <v>205</v>
      </c>
      <c r="AC193" s="346">
        <v>207</v>
      </c>
      <c r="AD193" s="346">
        <v>122</v>
      </c>
      <c r="AE193" s="346">
        <v>111</v>
      </c>
      <c r="AF193" s="346">
        <v>68</v>
      </c>
      <c r="AG193" s="346" t="s">
        <v>430</v>
      </c>
      <c r="AH193" s="346" t="s">
        <v>430</v>
      </c>
      <c r="AI193" s="346" t="s">
        <v>430</v>
      </c>
      <c r="AJ193" s="346">
        <v>151</v>
      </c>
      <c r="AK193" s="346">
        <v>142</v>
      </c>
      <c r="AL193" s="346">
        <v>127</v>
      </c>
      <c r="AM193" s="346">
        <v>123</v>
      </c>
      <c r="AN193" s="346">
        <v>214</v>
      </c>
      <c r="AO193" s="373"/>
      <c r="AP193" s="348" t="s">
        <v>430</v>
      </c>
      <c r="AQ193" s="348" t="s">
        <v>430</v>
      </c>
      <c r="AR193" s="348" t="s">
        <v>430</v>
      </c>
      <c r="AS193" s="348" t="s">
        <v>430</v>
      </c>
      <c r="AT193" s="348">
        <v>4.2699999999999996</v>
      </c>
      <c r="AU193" s="351"/>
      <c r="AV193" s="346" t="s">
        <v>430</v>
      </c>
      <c r="AW193" s="346" t="s">
        <v>430</v>
      </c>
      <c r="AX193" s="346" t="s">
        <v>430</v>
      </c>
      <c r="AY193" s="346" t="s">
        <v>430</v>
      </c>
      <c r="AZ193" s="346">
        <v>117</v>
      </c>
      <c r="BA193" s="374"/>
      <c r="BB193" s="348">
        <v>13.4854346970954</v>
      </c>
      <c r="BC193" s="348">
        <v>0.99867992542912898</v>
      </c>
      <c r="BD193" s="348">
        <v>-1.10949054190149E-2</v>
      </c>
      <c r="BE193" s="375">
        <v>-2.8774415132091301E-2</v>
      </c>
      <c r="BF193" s="374"/>
      <c r="BG193" s="372">
        <v>3.78E-2</v>
      </c>
      <c r="BH193" s="373"/>
      <c r="BI193" s="348">
        <v>96.131799999999998</v>
      </c>
      <c r="BJ193" s="348">
        <v>3.6602000000000001</v>
      </c>
      <c r="BK193" s="348" t="s">
        <v>430</v>
      </c>
      <c r="BL193" s="348">
        <v>0.20799999999999999</v>
      </c>
      <c r="BM193" s="373"/>
      <c r="BN193" s="372" t="s">
        <v>4668</v>
      </c>
      <c r="BO193" s="372" t="s">
        <v>4669</v>
      </c>
      <c r="BP193" s="372" t="s">
        <v>4670</v>
      </c>
      <c r="BQ193" s="372" t="s">
        <v>4671</v>
      </c>
      <c r="BR193" s="372" t="s">
        <v>4672</v>
      </c>
      <c r="BS193" s="373"/>
      <c r="BT193" s="354" t="s">
        <v>555</v>
      </c>
    </row>
    <row r="194" spans="1:72" s="428" customFormat="1" x14ac:dyDescent="0.25">
      <c r="A194" s="345" t="s">
        <v>6317</v>
      </c>
      <c r="B194" s="373"/>
      <c r="C194" s="719">
        <v>44785</v>
      </c>
      <c r="D194" s="373"/>
      <c r="E194" s="346">
        <v>39.346299999999999</v>
      </c>
      <c r="F194" s="373"/>
      <c r="G194" s="347">
        <v>31.898800000000001</v>
      </c>
      <c r="H194" s="374"/>
      <c r="I194" s="348">
        <v>0.37290000000000001</v>
      </c>
      <c r="J194" s="348">
        <v>1.9827999999999999</v>
      </c>
      <c r="K194" s="348">
        <v>3.7736999999999998</v>
      </c>
      <c r="L194" s="348">
        <v>1.7885</v>
      </c>
      <c r="M194" s="348">
        <v>0.62109999999999999</v>
      </c>
      <c r="N194" s="350">
        <v>4.5136000000000003</v>
      </c>
      <c r="O194" s="348">
        <v>-7.3257000000000003</v>
      </c>
      <c r="P194" s="348">
        <v>12.976699999999999</v>
      </c>
      <c r="Q194" s="348" t="s">
        <v>430</v>
      </c>
      <c r="R194" s="348" t="s">
        <v>430</v>
      </c>
      <c r="S194" s="348">
        <v>2.0878999999999999</v>
      </c>
      <c r="T194" s="348">
        <v>16.534199999999998</v>
      </c>
      <c r="U194" s="348">
        <v>1.3619000000000001</v>
      </c>
      <c r="V194" s="348">
        <v>5.5195999999999996</v>
      </c>
      <c r="W194" s="348">
        <v>3.0110000000000001</v>
      </c>
      <c r="X194" s="348">
        <v>13.918900000000001</v>
      </c>
      <c r="Y194" s="374"/>
      <c r="Z194" s="346">
        <v>15</v>
      </c>
      <c r="AA194" s="346">
        <v>15</v>
      </c>
      <c r="AB194" s="346">
        <v>56</v>
      </c>
      <c r="AC194" s="346">
        <v>162</v>
      </c>
      <c r="AD194" s="346">
        <v>116</v>
      </c>
      <c r="AE194" s="346">
        <v>123</v>
      </c>
      <c r="AF194" s="346">
        <v>151</v>
      </c>
      <c r="AG194" s="346">
        <v>61</v>
      </c>
      <c r="AH194" s="346" t="s">
        <v>430</v>
      </c>
      <c r="AI194" s="346" t="s">
        <v>430</v>
      </c>
      <c r="AJ194" s="346">
        <v>157</v>
      </c>
      <c r="AK194" s="346">
        <v>93</v>
      </c>
      <c r="AL194" s="346">
        <v>110</v>
      </c>
      <c r="AM194" s="346">
        <v>112</v>
      </c>
      <c r="AN194" s="346">
        <v>51</v>
      </c>
      <c r="AO194" s="373"/>
      <c r="AP194" s="348" t="s">
        <v>430</v>
      </c>
      <c r="AQ194" s="348" t="s">
        <v>430</v>
      </c>
      <c r="AR194" s="348" t="s">
        <v>430</v>
      </c>
      <c r="AS194" s="348">
        <v>2.65</v>
      </c>
      <c r="AT194" s="348">
        <v>5.98</v>
      </c>
      <c r="AU194" s="351"/>
      <c r="AV194" s="346" t="s">
        <v>430</v>
      </c>
      <c r="AW194" s="346" t="s">
        <v>430</v>
      </c>
      <c r="AX194" s="346" t="s">
        <v>430</v>
      </c>
      <c r="AY194" s="346">
        <v>115</v>
      </c>
      <c r="AZ194" s="346">
        <v>96</v>
      </c>
      <c r="BA194" s="374"/>
      <c r="BB194" s="348">
        <v>19.293332880044002</v>
      </c>
      <c r="BC194" s="348">
        <v>1.0012615171278101</v>
      </c>
      <c r="BD194" s="348">
        <v>3.7561023722668202E-2</v>
      </c>
      <c r="BE194" s="375">
        <v>-4.2840895101717E-2</v>
      </c>
      <c r="BF194" s="374"/>
      <c r="BG194" s="372">
        <v>0.2097</v>
      </c>
      <c r="BH194" s="373"/>
      <c r="BI194" s="348">
        <v>67.823499999999996</v>
      </c>
      <c r="BJ194" s="348">
        <v>32.084899999999998</v>
      </c>
      <c r="BK194" s="348" t="s">
        <v>430</v>
      </c>
      <c r="BL194" s="348">
        <v>9.1600000000000001E-2</v>
      </c>
      <c r="BM194" s="373"/>
      <c r="BN194" s="372" t="s">
        <v>4521</v>
      </c>
      <c r="BO194" s="372" t="s">
        <v>4522</v>
      </c>
      <c r="BP194" s="372" t="s">
        <v>4523</v>
      </c>
      <c r="BQ194" s="372" t="s">
        <v>4524</v>
      </c>
      <c r="BR194" s="372" t="s">
        <v>4525</v>
      </c>
      <c r="BS194" s="373"/>
      <c r="BT194" s="354" t="s">
        <v>555</v>
      </c>
    </row>
    <row r="195" spans="1:72" s="428" customFormat="1" x14ac:dyDescent="0.25">
      <c r="A195" s="345" t="s">
        <v>6318</v>
      </c>
      <c r="B195" s="373"/>
      <c r="C195" s="719">
        <v>45839</v>
      </c>
      <c r="D195" s="373"/>
      <c r="E195" s="346">
        <v>41.346400000000003</v>
      </c>
      <c r="F195" s="373"/>
      <c r="G195" s="347">
        <v>10.917</v>
      </c>
      <c r="H195" s="374"/>
      <c r="I195" s="348">
        <v>-0.44230000000000003</v>
      </c>
      <c r="J195" s="348">
        <v>1.6479999999999999</v>
      </c>
      <c r="K195" s="348">
        <v>11.1496</v>
      </c>
      <c r="L195" s="348">
        <v>19.035699999999999</v>
      </c>
      <c r="M195" s="348">
        <v>24.547899999999998</v>
      </c>
      <c r="N195" s="350">
        <v>1.7087000000000001</v>
      </c>
      <c r="O195" s="348" t="s">
        <v>430</v>
      </c>
      <c r="P195" s="348" t="s">
        <v>430</v>
      </c>
      <c r="Q195" s="348" t="s">
        <v>430</v>
      </c>
      <c r="R195" s="348" t="s">
        <v>430</v>
      </c>
      <c r="S195" s="348">
        <v>17.181699999999999</v>
      </c>
      <c r="T195" s="348">
        <v>36.892000000000003</v>
      </c>
      <c r="U195" s="348">
        <v>5.0873999999999997</v>
      </c>
      <c r="V195" s="348">
        <v>5.4466999999999999</v>
      </c>
      <c r="W195" s="348">
        <v>8.7545999999999999</v>
      </c>
      <c r="X195" s="348">
        <v>7.8838999999999997</v>
      </c>
      <c r="Y195" s="374"/>
      <c r="Z195" s="346">
        <v>139</v>
      </c>
      <c r="AA195" s="346">
        <v>22</v>
      </c>
      <c r="AB195" s="346">
        <v>2</v>
      </c>
      <c r="AC195" s="346">
        <v>2</v>
      </c>
      <c r="AD195" s="346">
        <v>4</v>
      </c>
      <c r="AE195" s="346">
        <v>143</v>
      </c>
      <c r="AF195" s="346" t="s">
        <v>430</v>
      </c>
      <c r="AG195" s="346" t="s">
        <v>430</v>
      </c>
      <c r="AH195" s="346" t="s">
        <v>430</v>
      </c>
      <c r="AI195" s="346" t="s">
        <v>430</v>
      </c>
      <c r="AJ195" s="346">
        <v>2</v>
      </c>
      <c r="AK195" s="346">
        <v>5</v>
      </c>
      <c r="AL195" s="346">
        <v>72</v>
      </c>
      <c r="AM195" s="346">
        <v>114</v>
      </c>
      <c r="AN195" s="346">
        <v>20</v>
      </c>
      <c r="AO195" s="373"/>
      <c r="AP195" s="348" t="s">
        <v>430</v>
      </c>
      <c r="AQ195" s="348" t="s">
        <v>430</v>
      </c>
      <c r="AR195" s="348" t="s">
        <v>430</v>
      </c>
      <c r="AS195" s="348" t="s">
        <v>430</v>
      </c>
      <c r="AT195" s="348">
        <v>29.12</v>
      </c>
      <c r="AU195" s="351"/>
      <c r="AV195" s="346" t="s">
        <v>430</v>
      </c>
      <c r="AW195" s="346" t="s">
        <v>430</v>
      </c>
      <c r="AX195" s="346" t="s">
        <v>430</v>
      </c>
      <c r="AY195" s="346" t="s">
        <v>430</v>
      </c>
      <c r="AZ195" s="346">
        <v>13</v>
      </c>
      <c r="BA195" s="374"/>
      <c r="BB195" s="348">
        <v>24.336312266379799</v>
      </c>
      <c r="BC195" s="348">
        <v>0.99874498967667302</v>
      </c>
      <c r="BD195" s="348">
        <v>5.4069582443481198E-3</v>
      </c>
      <c r="BE195" s="375">
        <v>-3.8126357336919499E-2</v>
      </c>
      <c r="BF195" s="374"/>
      <c r="BG195" s="372">
        <v>2.4876</v>
      </c>
      <c r="BH195" s="373"/>
      <c r="BI195" s="348">
        <v>24.764900000000001</v>
      </c>
      <c r="BJ195" s="348">
        <v>57.696599999999997</v>
      </c>
      <c r="BK195" s="348">
        <v>17.4956</v>
      </c>
      <c r="BL195" s="348">
        <v>4.2900000000000001E-2</v>
      </c>
      <c r="BM195" s="373"/>
      <c r="BN195" s="372" t="s">
        <v>6319</v>
      </c>
      <c r="BO195" s="372" t="s">
        <v>6320</v>
      </c>
      <c r="BP195" s="372" t="s">
        <v>4608</v>
      </c>
      <c r="BQ195" s="372" t="s">
        <v>6321</v>
      </c>
      <c r="BR195" s="372" t="s">
        <v>6322</v>
      </c>
      <c r="BS195" s="373"/>
      <c r="BT195" s="354" t="s">
        <v>555</v>
      </c>
    </row>
    <row r="196" spans="1:72" s="428" customFormat="1" ht="11" x14ac:dyDescent="0.3">
      <c r="A196" s="841" t="s">
        <v>6323</v>
      </c>
      <c r="B196" s="842"/>
      <c r="C196" s="843">
        <v>44770</v>
      </c>
      <c r="D196" s="842"/>
      <c r="E196" s="844">
        <v>35.500999999999998</v>
      </c>
      <c r="F196" s="842"/>
      <c r="G196" s="845">
        <v>12.289199999999999</v>
      </c>
      <c r="H196" s="847"/>
      <c r="I196" s="846">
        <v>-0.3931</v>
      </c>
      <c r="J196" s="846">
        <v>-1.2138</v>
      </c>
      <c r="K196" s="846">
        <v>0.3765</v>
      </c>
      <c r="L196" s="846">
        <v>4.5453000000000001</v>
      </c>
      <c r="M196" s="846">
        <v>3.9914999999999998</v>
      </c>
      <c r="N196" s="848">
        <v>-1.3220000000000001</v>
      </c>
      <c r="O196" s="846">
        <v>0.54849999999999999</v>
      </c>
      <c r="P196" s="846">
        <v>13.856400000000001</v>
      </c>
      <c r="Q196" s="846" t="s">
        <v>430</v>
      </c>
      <c r="R196" s="846" t="s">
        <v>430</v>
      </c>
      <c r="S196" s="846">
        <v>4.0109000000000004</v>
      </c>
      <c r="T196" s="846">
        <v>16.088100000000001</v>
      </c>
      <c r="U196" s="846">
        <v>-2.3075999999999999</v>
      </c>
      <c r="V196" s="846">
        <v>-0.438</v>
      </c>
      <c r="W196" s="846">
        <v>-1.2781</v>
      </c>
      <c r="X196" s="846">
        <v>13.086</v>
      </c>
      <c r="Y196" s="847"/>
      <c r="Z196" s="844">
        <v>119</v>
      </c>
      <c r="AA196" s="844">
        <v>249</v>
      </c>
      <c r="AB196" s="844">
        <v>209</v>
      </c>
      <c r="AC196" s="844">
        <v>66</v>
      </c>
      <c r="AD196" s="844">
        <v>91</v>
      </c>
      <c r="AE196" s="844">
        <v>161</v>
      </c>
      <c r="AF196" s="844">
        <v>73</v>
      </c>
      <c r="AG196" s="844">
        <v>56</v>
      </c>
      <c r="AH196" s="844" t="s">
        <v>430</v>
      </c>
      <c r="AI196" s="844" t="s">
        <v>430</v>
      </c>
      <c r="AJ196" s="844">
        <v>89</v>
      </c>
      <c r="AK196" s="844">
        <v>97</v>
      </c>
      <c r="AL196" s="844">
        <v>137</v>
      </c>
      <c r="AM196" s="844">
        <v>163</v>
      </c>
      <c r="AN196" s="844">
        <v>217</v>
      </c>
      <c r="AO196" s="842"/>
      <c r="AP196" s="846" t="s">
        <v>430</v>
      </c>
      <c r="AQ196" s="846" t="s">
        <v>430</v>
      </c>
      <c r="AR196" s="846" t="s">
        <v>430</v>
      </c>
      <c r="AS196" s="846">
        <v>6.73</v>
      </c>
      <c r="AT196" s="846">
        <v>4.78</v>
      </c>
      <c r="AU196" s="849"/>
      <c r="AV196" s="844" t="s">
        <v>430</v>
      </c>
      <c r="AW196" s="844" t="s">
        <v>430</v>
      </c>
      <c r="AX196" s="844" t="s">
        <v>430</v>
      </c>
      <c r="AY196" s="844">
        <v>64</v>
      </c>
      <c r="AZ196" s="844">
        <v>103</v>
      </c>
      <c r="BA196" s="847"/>
      <c r="BB196" s="846">
        <v>15.0534946595635</v>
      </c>
      <c r="BC196" s="846">
        <v>0.99902457225875796</v>
      </c>
      <c r="BD196" s="846">
        <v>4.5501224317669502E-2</v>
      </c>
      <c r="BE196" s="852">
        <v>-1.0432992716246099E-2</v>
      </c>
      <c r="BF196" s="847"/>
      <c r="BG196" s="855">
        <v>0.1177</v>
      </c>
      <c r="BH196" s="842"/>
      <c r="BI196" s="846">
        <v>88.258200000000002</v>
      </c>
      <c r="BJ196" s="846">
        <v>11.3849</v>
      </c>
      <c r="BK196" s="846" t="s">
        <v>430</v>
      </c>
      <c r="BL196" s="846">
        <v>0.3569</v>
      </c>
      <c r="BM196" s="842"/>
      <c r="BN196" s="855" t="s">
        <v>6274</v>
      </c>
      <c r="BO196" s="855" t="s">
        <v>6275</v>
      </c>
      <c r="BP196" s="855" t="s">
        <v>6276</v>
      </c>
      <c r="BQ196" s="855" t="s">
        <v>6277</v>
      </c>
      <c r="BR196" s="855" t="s">
        <v>6135</v>
      </c>
      <c r="BS196" s="842"/>
      <c r="BT196" s="856" t="s">
        <v>555</v>
      </c>
    </row>
    <row r="197" spans="1:72" s="428" customFormat="1" x14ac:dyDescent="0.25">
      <c r="A197" s="345" t="s">
        <v>6324</v>
      </c>
      <c r="B197" s="373"/>
      <c r="C197" s="719">
        <v>44827</v>
      </c>
      <c r="D197" s="373"/>
      <c r="E197" s="346">
        <v>35.883600000000001</v>
      </c>
      <c r="F197" s="373"/>
      <c r="G197" s="347">
        <v>124.91289999999999</v>
      </c>
      <c r="H197" s="374"/>
      <c r="I197" s="348">
        <v>-0.66090000000000004</v>
      </c>
      <c r="J197" s="348">
        <v>-0.66959999999999997</v>
      </c>
      <c r="K197" s="348">
        <v>-0.37869999999999998</v>
      </c>
      <c r="L197" s="348">
        <v>-2.6147999999999998</v>
      </c>
      <c r="M197" s="348">
        <v>-8.1837999999999997</v>
      </c>
      <c r="N197" s="350">
        <v>-5.9188999999999998</v>
      </c>
      <c r="O197" s="348">
        <v>-7.6075999999999997</v>
      </c>
      <c r="P197" s="348">
        <v>7.2798999999999996</v>
      </c>
      <c r="Q197" s="348" t="s">
        <v>430</v>
      </c>
      <c r="R197" s="348" t="s">
        <v>430</v>
      </c>
      <c r="S197" s="348">
        <v>-0.4158</v>
      </c>
      <c r="T197" s="348">
        <v>2.1692999999999998</v>
      </c>
      <c r="U197" s="348">
        <v>-10.6556</v>
      </c>
      <c r="V197" s="348">
        <v>-4.6580000000000004</v>
      </c>
      <c r="W197" s="348">
        <v>-1.5470999999999999</v>
      </c>
      <c r="X197" s="348">
        <v>9.9702000000000002</v>
      </c>
      <c r="Y197" s="374"/>
      <c r="Z197" s="346">
        <v>181</v>
      </c>
      <c r="AA197" s="346">
        <v>215</v>
      </c>
      <c r="AB197" s="346">
        <v>243</v>
      </c>
      <c r="AC197" s="346">
        <v>229</v>
      </c>
      <c r="AD197" s="346">
        <v>227</v>
      </c>
      <c r="AE197" s="346">
        <v>203</v>
      </c>
      <c r="AF197" s="346">
        <v>155</v>
      </c>
      <c r="AG197" s="346">
        <v>116</v>
      </c>
      <c r="AH197" s="346" t="s">
        <v>430</v>
      </c>
      <c r="AI197" s="346" t="s">
        <v>430</v>
      </c>
      <c r="AJ197" s="346">
        <v>246</v>
      </c>
      <c r="AK197" s="346">
        <v>246</v>
      </c>
      <c r="AL197" s="346">
        <v>230</v>
      </c>
      <c r="AM197" s="346">
        <v>205</v>
      </c>
      <c r="AN197" s="346">
        <v>240</v>
      </c>
      <c r="AO197" s="373"/>
      <c r="AP197" s="348" t="s">
        <v>430</v>
      </c>
      <c r="AQ197" s="348" t="s">
        <v>430</v>
      </c>
      <c r="AR197" s="348" t="s">
        <v>430</v>
      </c>
      <c r="AS197" s="348">
        <v>-2.5499999999999998</v>
      </c>
      <c r="AT197" s="348">
        <v>-10.83</v>
      </c>
      <c r="AU197" s="351"/>
      <c r="AV197" s="346" t="s">
        <v>430</v>
      </c>
      <c r="AW197" s="346" t="s">
        <v>430</v>
      </c>
      <c r="AX197" s="346" t="s">
        <v>430</v>
      </c>
      <c r="AY197" s="346">
        <v>133</v>
      </c>
      <c r="AZ197" s="346">
        <v>218</v>
      </c>
      <c r="BA197" s="374"/>
      <c r="BB197" s="348">
        <v>13.2148719107493</v>
      </c>
      <c r="BC197" s="348">
        <v>0.99852083387351498</v>
      </c>
      <c r="BD197" s="348">
        <v>1.49719192132763E-2</v>
      </c>
      <c r="BE197" s="375">
        <v>-2.20687895624842E-2</v>
      </c>
      <c r="BF197" s="374"/>
      <c r="BG197" s="372">
        <v>7.4899999999999994E-2</v>
      </c>
      <c r="BH197" s="373"/>
      <c r="BI197" s="348">
        <v>99.947900000000004</v>
      </c>
      <c r="BJ197" s="348" t="s">
        <v>430</v>
      </c>
      <c r="BK197" s="348" t="s">
        <v>430</v>
      </c>
      <c r="BL197" s="348">
        <v>5.21E-2</v>
      </c>
      <c r="BM197" s="373"/>
      <c r="BN197" s="372" t="s">
        <v>6325</v>
      </c>
      <c r="BO197" s="372" t="s">
        <v>6241</v>
      </c>
      <c r="BP197" s="372" t="s">
        <v>6242</v>
      </c>
      <c r="BQ197" s="372" t="s">
        <v>6326</v>
      </c>
      <c r="BR197" s="372" t="s">
        <v>4688</v>
      </c>
      <c r="BS197" s="373"/>
      <c r="BT197" s="354" t="s">
        <v>555</v>
      </c>
    </row>
    <row r="198" spans="1:72" s="428" customFormat="1" x14ac:dyDescent="0.25">
      <c r="A198" s="345" t="s">
        <v>6327</v>
      </c>
      <c r="B198" s="373"/>
      <c r="C198" s="719">
        <v>45856</v>
      </c>
      <c r="D198" s="373"/>
      <c r="E198" s="346">
        <v>37.784100000000002</v>
      </c>
      <c r="F198" s="373"/>
      <c r="G198" s="347">
        <v>9.7428000000000008</v>
      </c>
      <c r="H198" s="374"/>
      <c r="I198" s="348">
        <v>-0.48209999999999997</v>
      </c>
      <c r="J198" s="348">
        <v>-0.5837</v>
      </c>
      <c r="K198" s="348">
        <v>0.50029999999999997</v>
      </c>
      <c r="L198" s="348">
        <v>1.3408</v>
      </c>
      <c r="M198" s="348">
        <v>-3.6282000000000001</v>
      </c>
      <c r="N198" s="350">
        <v>-1.6598999999999999</v>
      </c>
      <c r="O198" s="348" t="s">
        <v>430</v>
      </c>
      <c r="P198" s="348" t="s">
        <v>430</v>
      </c>
      <c r="Q198" s="348" t="s">
        <v>430</v>
      </c>
      <c r="R198" s="348" t="s">
        <v>430</v>
      </c>
      <c r="S198" s="348">
        <v>1.2029000000000001</v>
      </c>
      <c r="T198" s="348">
        <v>8.6142000000000003</v>
      </c>
      <c r="U198" s="348">
        <v>-7.0423</v>
      </c>
      <c r="V198" s="348">
        <v>-1.2486999999999999</v>
      </c>
      <c r="W198" s="348">
        <v>-1.1084000000000001</v>
      </c>
      <c r="X198" s="348">
        <v>-2.3209</v>
      </c>
      <c r="Y198" s="374"/>
      <c r="Z198" s="346">
        <v>156</v>
      </c>
      <c r="AA198" s="346">
        <v>205</v>
      </c>
      <c r="AB198" s="346">
        <v>199</v>
      </c>
      <c r="AC198" s="346">
        <v>196</v>
      </c>
      <c r="AD198" s="346">
        <v>182</v>
      </c>
      <c r="AE198" s="346">
        <v>184</v>
      </c>
      <c r="AF198" s="346" t="s">
        <v>430</v>
      </c>
      <c r="AG198" s="346" t="s">
        <v>430</v>
      </c>
      <c r="AH198" s="346" t="s">
        <v>430</v>
      </c>
      <c r="AI198" s="346" t="s">
        <v>430</v>
      </c>
      <c r="AJ198" s="346">
        <v>193</v>
      </c>
      <c r="AK198" s="346">
        <v>193</v>
      </c>
      <c r="AL198" s="346">
        <v>208</v>
      </c>
      <c r="AM198" s="346">
        <v>187</v>
      </c>
      <c r="AN198" s="346">
        <v>209</v>
      </c>
      <c r="AO198" s="373"/>
      <c r="AP198" s="348" t="s">
        <v>430</v>
      </c>
      <c r="AQ198" s="348" t="s">
        <v>430</v>
      </c>
      <c r="AR198" s="348" t="s">
        <v>430</v>
      </c>
      <c r="AS198" s="348" t="s">
        <v>430</v>
      </c>
      <c r="AT198" s="348">
        <v>-3.45</v>
      </c>
      <c r="AU198" s="351"/>
      <c r="AV198" s="346" t="s">
        <v>430</v>
      </c>
      <c r="AW198" s="346" t="s">
        <v>430</v>
      </c>
      <c r="AX198" s="346" t="s">
        <v>430</v>
      </c>
      <c r="AY198" s="346" t="s">
        <v>430</v>
      </c>
      <c r="AZ198" s="346">
        <v>183</v>
      </c>
      <c r="BA198" s="374"/>
      <c r="BB198" s="348">
        <v>12.768514204099301</v>
      </c>
      <c r="BC198" s="348">
        <v>0.99552653998199803</v>
      </c>
      <c r="BD198" s="348">
        <v>-4.2123707172545002E-2</v>
      </c>
      <c r="BE198" s="375">
        <v>-2.1511855162421802E-2</v>
      </c>
      <c r="BF198" s="374"/>
      <c r="BG198" s="372">
        <v>5.7500000000000002E-2</v>
      </c>
      <c r="BH198" s="373"/>
      <c r="BI198" s="348">
        <v>98.138999999999996</v>
      </c>
      <c r="BJ198" s="348">
        <v>1.3530500000000001</v>
      </c>
      <c r="BK198" s="348" t="s">
        <v>430</v>
      </c>
      <c r="BL198" s="348">
        <v>0.50795000000000001</v>
      </c>
      <c r="BM198" s="373"/>
      <c r="BN198" s="372" t="s">
        <v>5975</v>
      </c>
      <c r="BO198" s="372" t="s">
        <v>4825</v>
      </c>
      <c r="BP198" s="372" t="s">
        <v>2499</v>
      </c>
      <c r="BQ198" s="372" t="s">
        <v>4714</v>
      </c>
      <c r="BR198" s="372" t="s">
        <v>4383</v>
      </c>
      <c r="BS198" s="373"/>
      <c r="BT198" s="354" t="s">
        <v>555</v>
      </c>
    </row>
    <row r="199" spans="1:72" s="428" customFormat="1" x14ac:dyDescent="0.25">
      <c r="A199" s="345" t="s">
        <v>6328</v>
      </c>
      <c r="B199" s="373"/>
      <c r="C199" s="719">
        <v>43536</v>
      </c>
      <c r="D199" s="373"/>
      <c r="E199" s="346">
        <v>34.447099999999999</v>
      </c>
      <c r="F199" s="373"/>
      <c r="G199" s="347">
        <v>95.928700000000006</v>
      </c>
      <c r="H199" s="374"/>
      <c r="I199" s="348">
        <v>-0.72119999999999995</v>
      </c>
      <c r="J199" s="348">
        <v>-0.5585</v>
      </c>
      <c r="K199" s="348">
        <v>1.8836999999999999</v>
      </c>
      <c r="L199" s="348">
        <v>3.6718000000000002</v>
      </c>
      <c r="M199" s="348">
        <v>4.4877000000000002</v>
      </c>
      <c r="N199" s="350">
        <v>8.3618000000000006</v>
      </c>
      <c r="O199" s="348">
        <v>2.4956999999999998</v>
      </c>
      <c r="P199" s="348">
        <v>18.258500000000002</v>
      </c>
      <c r="Q199" s="348">
        <v>16.0059</v>
      </c>
      <c r="R199" s="348" t="s">
        <v>430</v>
      </c>
      <c r="S199" s="348">
        <v>3.6585000000000001</v>
      </c>
      <c r="T199" s="348">
        <v>19.2699</v>
      </c>
      <c r="U199" s="348">
        <v>2.7795000000000001</v>
      </c>
      <c r="V199" s="348">
        <v>8.0434999999999999</v>
      </c>
      <c r="W199" s="348">
        <v>0.58789999999999998</v>
      </c>
      <c r="X199" s="348">
        <v>15.1465</v>
      </c>
      <c r="Y199" s="374"/>
      <c r="Z199" s="346">
        <v>192</v>
      </c>
      <c r="AA199" s="346">
        <v>190</v>
      </c>
      <c r="AB199" s="346">
        <v>123</v>
      </c>
      <c r="AC199" s="346">
        <v>92</v>
      </c>
      <c r="AD199" s="346">
        <v>83</v>
      </c>
      <c r="AE199" s="346">
        <v>89</v>
      </c>
      <c r="AF199" s="346">
        <v>63</v>
      </c>
      <c r="AG199" s="346">
        <v>41</v>
      </c>
      <c r="AH199" s="346">
        <v>10</v>
      </c>
      <c r="AI199" s="346" t="s">
        <v>430</v>
      </c>
      <c r="AJ199" s="346">
        <v>103</v>
      </c>
      <c r="AK199" s="346">
        <v>74</v>
      </c>
      <c r="AL199" s="346">
        <v>101</v>
      </c>
      <c r="AM199" s="346">
        <v>87</v>
      </c>
      <c r="AN199" s="346">
        <v>125</v>
      </c>
      <c r="AO199" s="373"/>
      <c r="AP199" s="348" t="s">
        <v>430</v>
      </c>
      <c r="AQ199" s="348">
        <v>18.02</v>
      </c>
      <c r="AR199" s="348">
        <v>15.68</v>
      </c>
      <c r="AS199" s="348">
        <v>10.41</v>
      </c>
      <c r="AT199" s="348">
        <v>11.11</v>
      </c>
      <c r="AU199" s="351"/>
      <c r="AV199" s="346" t="s">
        <v>430</v>
      </c>
      <c r="AW199" s="346">
        <v>9</v>
      </c>
      <c r="AX199" s="346">
        <v>16</v>
      </c>
      <c r="AY199" s="346">
        <v>46</v>
      </c>
      <c r="AZ199" s="346">
        <v>83</v>
      </c>
      <c r="BA199" s="374"/>
      <c r="BB199" s="348">
        <v>16.445330656440301</v>
      </c>
      <c r="BC199" s="348">
        <v>0.99881815217120096</v>
      </c>
      <c r="BD199" s="348">
        <v>6.5317551682707906E-2</v>
      </c>
      <c r="BE199" s="375">
        <v>-1.31744403373391E-2</v>
      </c>
      <c r="BF199" s="374"/>
      <c r="BG199" s="372">
        <v>330.30029999999999</v>
      </c>
      <c r="BH199" s="373"/>
      <c r="BI199" s="348">
        <v>57.099400000000003</v>
      </c>
      <c r="BJ199" s="348">
        <v>42.648899999999998</v>
      </c>
      <c r="BK199" s="348" t="s">
        <v>430</v>
      </c>
      <c r="BL199" s="348">
        <v>0.25169999999999998</v>
      </c>
      <c r="BM199" s="373"/>
      <c r="BN199" s="372" t="s">
        <v>484</v>
      </c>
      <c r="BO199" s="372" t="s">
        <v>6185</v>
      </c>
      <c r="BP199" s="372" t="s">
        <v>4564</v>
      </c>
      <c r="BQ199" s="372" t="s">
        <v>997</v>
      </c>
      <c r="BR199" s="372" t="s">
        <v>6186</v>
      </c>
      <c r="BS199" s="373"/>
      <c r="BT199" s="354" t="s">
        <v>555</v>
      </c>
    </row>
    <row r="200" spans="1:72" s="428" customFormat="1" x14ac:dyDescent="0.25">
      <c r="A200" s="345" t="s">
        <v>6329</v>
      </c>
      <c r="B200" s="373"/>
      <c r="C200" s="719">
        <v>45729</v>
      </c>
      <c r="D200" s="373"/>
      <c r="E200" s="346">
        <v>32.563899999999997</v>
      </c>
      <c r="F200" s="373"/>
      <c r="G200" s="347">
        <v>32.819699999999997</v>
      </c>
      <c r="H200" s="374"/>
      <c r="I200" s="348">
        <v>-0.8468</v>
      </c>
      <c r="J200" s="348">
        <v>0.30320000000000003</v>
      </c>
      <c r="K200" s="348">
        <v>0.32190000000000002</v>
      </c>
      <c r="L200" s="348">
        <v>-4.9065000000000003</v>
      </c>
      <c r="M200" s="348">
        <v>-4.4667000000000003</v>
      </c>
      <c r="N200" s="350">
        <v>17.7407</v>
      </c>
      <c r="O200" s="348" t="s">
        <v>430</v>
      </c>
      <c r="P200" s="348" t="s">
        <v>430</v>
      </c>
      <c r="Q200" s="348" t="s">
        <v>430</v>
      </c>
      <c r="R200" s="348" t="s">
        <v>430</v>
      </c>
      <c r="S200" s="348">
        <v>-0.39119999999999999</v>
      </c>
      <c r="T200" s="348">
        <v>7.5811999999999999</v>
      </c>
      <c r="U200" s="348">
        <v>3.9041999999999999</v>
      </c>
      <c r="V200" s="348">
        <v>11.7342</v>
      </c>
      <c r="W200" s="348">
        <v>-0.69979999999999998</v>
      </c>
      <c r="X200" s="348">
        <v>20.2195</v>
      </c>
      <c r="Y200" s="374"/>
      <c r="Z200" s="346">
        <v>201</v>
      </c>
      <c r="AA200" s="346">
        <v>94</v>
      </c>
      <c r="AB200" s="346">
        <v>215</v>
      </c>
      <c r="AC200" s="346">
        <v>235</v>
      </c>
      <c r="AD200" s="346">
        <v>192</v>
      </c>
      <c r="AE200" s="346">
        <v>35</v>
      </c>
      <c r="AF200" s="346" t="s">
        <v>430</v>
      </c>
      <c r="AG200" s="346" t="s">
        <v>430</v>
      </c>
      <c r="AH200" s="346" t="s">
        <v>430</v>
      </c>
      <c r="AI200" s="346" t="s">
        <v>430</v>
      </c>
      <c r="AJ200" s="346">
        <v>243</v>
      </c>
      <c r="AK200" s="346">
        <v>213</v>
      </c>
      <c r="AL200" s="346">
        <v>89</v>
      </c>
      <c r="AM200" s="346">
        <v>63</v>
      </c>
      <c r="AN200" s="346">
        <v>169</v>
      </c>
      <c r="AO200" s="373"/>
      <c r="AP200" s="348" t="s">
        <v>430</v>
      </c>
      <c r="AQ200" s="348" t="s">
        <v>430</v>
      </c>
      <c r="AR200" s="348" t="s">
        <v>430</v>
      </c>
      <c r="AS200" s="348" t="s">
        <v>430</v>
      </c>
      <c r="AT200" s="348">
        <v>5.53</v>
      </c>
      <c r="AU200" s="351"/>
      <c r="AV200" s="346" t="s">
        <v>430</v>
      </c>
      <c r="AW200" s="346" t="s">
        <v>430</v>
      </c>
      <c r="AX200" s="346" t="s">
        <v>430</v>
      </c>
      <c r="AY200" s="346" t="s">
        <v>430</v>
      </c>
      <c r="AZ200" s="346">
        <v>99</v>
      </c>
      <c r="BA200" s="374"/>
      <c r="BB200" s="348">
        <v>16.3700831317115</v>
      </c>
      <c r="BC200" s="348">
        <v>1.00052464999643</v>
      </c>
      <c r="BD200" s="348">
        <v>5.0383148391509397E-2</v>
      </c>
      <c r="BE200" s="375">
        <v>-2.0198684920518201E-2</v>
      </c>
      <c r="BF200" s="374"/>
      <c r="BG200" s="372">
        <v>0.1661</v>
      </c>
      <c r="BH200" s="373"/>
      <c r="BI200" s="348">
        <v>65.073599999999999</v>
      </c>
      <c r="BJ200" s="348">
        <v>20.836300000000001</v>
      </c>
      <c r="BK200" s="348">
        <v>13.9514</v>
      </c>
      <c r="BL200" s="348">
        <v>0.13869999999999999</v>
      </c>
      <c r="BM200" s="373"/>
      <c r="BN200" s="372" t="s">
        <v>6330</v>
      </c>
      <c r="BO200" s="372" t="s">
        <v>6331</v>
      </c>
      <c r="BP200" s="372" t="s">
        <v>6332</v>
      </c>
      <c r="BQ200" s="372" t="s">
        <v>4693</v>
      </c>
      <c r="BR200" s="372" t="s">
        <v>4694</v>
      </c>
      <c r="BS200" s="373"/>
      <c r="BT200" s="354" t="s">
        <v>555</v>
      </c>
    </row>
    <row r="201" spans="1:72" s="428" customFormat="1" x14ac:dyDescent="0.25">
      <c r="A201" s="345" t="s">
        <v>6333</v>
      </c>
      <c r="B201" s="373"/>
      <c r="C201" s="719">
        <v>45839</v>
      </c>
      <c r="D201" s="373"/>
      <c r="E201" s="346">
        <v>37.464700000000001</v>
      </c>
      <c r="F201" s="373"/>
      <c r="G201" s="347">
        <v>14.746600000000001</v>
      </c>
      <c r="H201" s="374"/>
      <c r="I201" s="348">
        <v>-0.4415</v>
      </c>
      <c r="J201" s="348">
        <v>1.6536999999999999</v>
      </c>
      <c r="K201" s="348">
        <v>11.1785</v>
      </c>
      <c r="L201" s="348">
        <v>19.090299999999999</v>
      </c>
      <c r="M201" s="348">
        <v>24.676400000000001</v>
      </c>
      <c r="N201" s="350">
        <v>1.9175</v>
      </c>
      <c r="O201" s="348" t="s">
        <v>430</v>
      </c>
      <c r="P201" s="348" t="s">
        <v>430</v>
      </c>
      <c r="Q201" s="348" t="s">
        <v>430</v>
      </c>
      <c r="R201" s="348" t="s">
        <v>430</v>
      </c>
      <c r="S201" s="348">
        <v>17.2179</v>
      </c>
      <c r="T201" s="348">
        <v>36.997999999999998</v>
      </c>
      <c r="U201" s="348">
        <v>5.2126000000000001</v>
      </c>
      <c r="V201" s="348">
        <v>5.64</v>
      </c>
      <c r="W201" s="348">
        <v>8.7788000000000004</v>
      </c>
      <c r="X201" s="348">
        <v>8.1722999999999999</v>
      </c>
      <c r="Y201" s="374"/>
      <c r="Z201" s="346">
        <v>138</v>
      </c>
      <c r="AA201" s="346">
        <v>21</v>
      </c>
      <c r="AB201" s="346">
        <v>1</v>
      </c>
      <c r="AC201" s="346">
        <v>1</v>
      </c>
      <c r="AD201" s="346">
        <v>3</v>
      </c>
      <c r="AE201" s="346">
        <v>140</v>
      </c>
      <c r="AF201" s="346" t="s">
        <v>430</v>
      </c>
      <c r="AG201" s="346" t="s">
        <v>430</v>
      </c>
      <c r="AH201" s="346" t="s">
        <v>430</v>
      </c>
      <c r="AI201" s="346" t="s">
        <v>430</v>
      </c>
      <c r="AJ201" s="346">
        <v>1</v>
      </c>
      <c r="AK201" s="346">
        <v>4</v>
      </c>
      <c r="AL201" s="346">
        <v>71</v>
      </c>
      <c r="AM201" s="346">
        <v>107</v>
      </c>
      <c r="AN201" s="346">
        <v>19</v>
      </c>
      <c r="AO201" s="373"/>
      <c r="AP201" s="348" t="s">
        <v>430</v>
      </c>
      <c r="AQ201" s="348" t="s">
        <v>430</v>
      </c>
      <c r="AR201" s="348" t="s">
        <v>430</v>
      </c>
      <c r="AS201" s="348" t="s">
        <v>430</v>
      </c>
      <c r="AT201" s="348">
        <v>29.35</v>
      </c>
      <c r="AU201" s="351"/>
      <c r="AV201" s="346" t="s">
        <v>430</v>
      </c>
      <c r="AW201" s="346" t="s">
        <v>430</v>
      </c>
      <c r="AX201" s="346" t="s">
        <v>430</v>
      </c>
      <c r="AY201" s="346" t="s">
        <v>430</v>
      </c>
      <c r="AZ201" s="346">
        <v>12</v>
      </c>
      <c r="BA201" s="374"/>
      <c r="BB201" s="348">
        <v>24.371871377761199</v>
      </c>
      <c r="BC201" s="348">
        <v>1.00020524549206</v>
      </c>
      <c r="BD201" s="348">
        <v>6.1412568237925701E-3</v>
      </c>
      <c r="BE201" s="375">
        <v>-2.0285994202142801E-2</v>
      </c>
      <c r="BF201" s="374"/>
      <c r="BG201" s="372">
        <v>2.5084</v>
      </c>
      <c r="BH201" s="373"/>
      <c r="BI201" s="348">
        <v>24.776900000000001</v>
      </c>
      <c r="BJ201" s="348">
        <v>57.728299999999997</v>
      </c>
      <c r="BK201" s="348">
        <v>17.502600000000001</v>
      </c>
      <c r="BL201" s="348">
        <v>-7.7999999999999996E-3</v>
      </c>
      <c r="BM201" s="373"/>
      <c r="BN201" s="372" t="s">
        <v>6334</v>
      </c>
      <c r="BO201" s="372" t="s">
        <v>6335</v>
      </c>
      <c r="BP201" s="372" t="s">
        <v>4608</v>
      </c>
      <c r="BQ201" s="372" t="s">
        <v>6321</v>
      </c>
      <c r="BR201" s="372" t="s">
        <v>6322</v>
      </c>
      <c r="BS201" s="373"/>
      <c r="BT201" s="354" t="s">
        <v>555</v>
      </c>
    </row>
    <row r="202" spans="1:72" s="428" customFormat="1" ht="11" x14ac:dyDescent="0.3">
      <c r="A202" s="841" t="s">
        <v>6336</v>
      </c>
      <c r="B202" s="842"/>
      <c r="C202" s="843">
        <v>45940</v>
      </c>
      <c r="D202" s="842"/>
      <c r="E202" s="844">
        <v>35.172800000000002</v>
      </c>
      <c r="F202" s="842"/>
      <c r="G202" s="845">
        <v>31.498999999999999</v>
      </c>
      <c r="H202" s="847"/>
      <c r="I202" s="846">
        <v>0.37280000000000002</v>
      </c>
      <c r="J202" s="846">
        <v>1.9846999999999999</v>
      </c>
      <c r="K202" s="846">
        <v>3.7755999999999998</v>
      </c>
      <c r="L202" s="846">
        <v>1.7377</v>
      </c>
      <c r="M202" s="846">
        <v>0.55230000000000001</v>
      </c>
      <c r="N202" s="848" t="s">
        <v>430</v>
      </c>
      <c r="O202" s="846" t="s">
        <v>430</v>
      </c>
      <c r="P202" s="846" t="s">
        <v>430</v>
      </c>
      <c r="Q202" s="846" t="s">
        <v>430</v>
      </c>
      <c r="R202" s="846" t="s">
        <v>430</v>
      </c>
      <c r="S202" s="846">
        <v>2.0872000000000002</v>
      </c>
      <c r="T202" s="846">
        <v>16.468800000000002</v>
      </c>
      <c r="U202" s="846">
        <v>1.2991999999999999</v>
      </c>
      <c r="V202" s="846" t="s">
        <v>430</v>
      </c>
      <c r="W202" s="846">
        <v>3.012</v>
      </c>
      <c r="X202" s="846">
        <v>1.1235999999999999</v>
      </c>
      <c r="Y202" s="847"/>
      <c r="Z202" s="844">
        <v>16</v>
      </c>
      <c r="AA202" s="844">
        <v>12</v>
      </c>
      <c r="AB202" s="844">
        <v>54</v>
      </c>
      <c r="AC202" s="844">
        <v>166</v>
      </c>
      <c r="AD202" s="844">
        <v>119</v>
      </c>
      <c r="AE202" s="844" t="s">
        <v>430</v>
      </c>
      <c r="AF202" s="844" t="s">
        <v>430</v>
      </c>
      <c r="AG202" s="844" t="s">
        <v>430</v>
      </c>
      <c r="AH202" s="844" t="s">
        <v>430</v>
      </c>
      <c r="AI202" s="844" t="s">
        <v>430</v>
      </c>
      <c r="AJ202" s="844">
        <v>158</v>
      </c>
      <c r="AK202" s="844">
        <v>95</v>
      </c>
      <c r="AL202" s="844">
        <v>112</v>
      </c>
      <c r="AM202" s="844" t="s">
        <v>430</v>
      </c>
      <c r="AN202" s="844">
        <v>49</v>
      </c>
      <c r="AO202" s="842"/>
      <c r="AP202" s="846" t="s">
        <v>430</v>
      </c>
      <c r="AQ202" s="846" t="s">
        <v>430</v>
      </c>
      <c r="AR202" s="846" t="s">
        <v>430</v>
      </c>
      <c r="AS202" s="846" t="s">
        <v>430</v>
      </c>
      <c r="AT202" s="846" t="s">
        <v>430</v>
      </c>
      <c r="AU202" s="849"/>
      <c r="AV202" s="844" t="s">
        <v>430</v>
      </c>
      <c r="AW202" s="844" t="s">
        <v>430</v>
      </c>
      <c r="AX202" s="844" t="s">
        <v>430</v>
      </c>
      <c r="AY202" s="844" t="s">
        <v>430</v>
      </c>
      <c r="AZ202" s="844" t="s">
        <v>430</v>
      </c>
      <c r="BA202" s="847"/>
      <c r="BB202" s="846">
        <v>18.7953408924702</v>
      </c>
      <c r="BC202" s="846">
        <v>1.0018284777574</v>
      </c>
      <c r="BD202" s="846">
        <v>-2.1517848931306201E-2</v>
      </c>
      <c r="BE202" s="852">
        <v>-5.5613074848787698E-2</v>
      </c>
      <c r="BF202" s="847"/>
      <c r="BG202" s="855">
        <v>0.25609999999999999</v>
      </c>
      <c r="BH202" s="842"/>
      <c r="BI202" s="846">
        <v>67.823300000000003</v>
      </c>
      <c r="BJ202" s="846">
        <v>32.084200000000003</v>
      </c>
      <c r="BK202" s="846" t="s">
        <v>430</v>
      </c>
      <c r="BL202" s="846">
        <v>9.2499999999999999E-2</v>
      </c>
      <c r="BM202" s="842"/>
      <c r="BN202" s="855" t="s">
        <v>4734</v>
      </c>
      <c r="BO202" s="855" t="s">
        <v>4522</v>
      </c>
      <c r="BP202" s="855" t="s">
        <v>4523</v>
      </c>
      <c r="BQ202" s="855" t="s">
        <v>4524</v>
      </c>
      <c r="BR202" s="855" t="s">
        <v>4525</v>
      </c>
      <c r="BS202" s="842"/>
      <c r="BT202" s="856" t="s">
        <v>555</v>
      </c>
    </row>
    <row r="203" spans="1:72" s="428" customFormat="1" ht="11" x14ac:dyDescent="0.3">
      <c r="A203" s="841" t="s">
        <v>6337</v>
      </c>
      <c r="B203" s="842"/>
      <c r="C203" s="843">
        <v>45712</v>
      </c>
      <c r="D203" s="842"/>
      <c r="E203" s="844">
        <v>35.681199999999997</v>
      </c>
      <c r="F203" s="842"/>
      <c r="G203" s="845">
        <v>35.543999999999997</v>
      </c>
      <c r="H203" s="847"/>
      <c r="I203" s="846">
        <v>-0.29170000000000001</v>
      </c>
      <c r="J203" s="846">
        <v>-1.1299999999999999E-2</v>
      </c>
      <c r="K203" s="846">
        <v>1.5949</v>
      </c>
      <c r="L203" s="846">
        <v>2.2437</v>
      </c>
      <c r="M203" s="846">
        <v>4.3417000000000003</v>
      </c>
      <c r="N203" s="848">
        <v>9.1250999999999998</v>
      </c>
      <c r="O203" s="846" t="s">
        <v>430</v>
      </c>
      <c r="P203" s="846" t="s">
        <v>430</v>
      </c>
      <c r="Q203" s="846" t="s">
        <v>430</v>
      </c>
      <c r="R203" s="846" t="s">
        <v>430</v>
      </c>
      <c r="S203" s="846">
        <v>3.3226</v>
      </c>
      <c r="T203" s="846">
        <v>18.539300000000001</v>
      </c>
      <c r="U203" s="846">
        <v>4.1612999999999998</v>
      </c>
      <c r="V203" s="846">
        <v>7.8398000000000003</v>
      </c>
      <c r="W203" s="846">
        <v>3.3799999999999997E-2</v>
      </c>
      <c r="X203" s="846">
        <v>14.4123</v>
      </c>
      <c r="Y203" s="847"/>
      <c r="Z203" s="844">
        <v>97</v>
      </c>
      <c r="AA203" s="844">
        <v>131</v>
      </c>
      <c r="AB203" s="844">
        <v>130</v>
      </c>
      <c r="AC203" s="844">
        <v>139</v>
      </c>
      <c r="AD203" s="844">
        <v>89</v>
      </c>
      <c r="AE203" s="844">
        <v>85</v>
      </c>
      <c r="AF203" s="844" t="s">
        <v>430</v>
      </c>
      <c r="AG203" s="844" t="s">
        <v>430</v>
      </c>
      <c r="AH203" s="844" t="s">
        <v>430</v>
      </c>
      <c r="AI203" s="844" t="s">
        <v>430</v>
      </c>
      <c r="AJ203" s="844">
        <v>122</v>
      </c>
      <c r="AK203" s="844">
        <v>80</v>
      </c>
      <c r="AL203" s="844">
        <v>78</v>
      </c>
      <c r="AM203" s="844">
        <v>90</v>
      </c>
      <c r="AN203" s="844">
        <v>154</v>
      </c>
      <c r="AO203" s="842"/>
      <c r="AP203" s="846" t="s">
        <v>430</v>
      </c>
      <c r="AQ203" s="846" t="s">
        <v>430</v>
      </c>
      <c r="AR203" s="846" t="s">
        <v>430</v>
      </c>
      <c r="AS203" s="846" t="s">
        <v>430</v>
      </c>
      <c r="AT203" s="846">
        <v>11.25</v>
      </c>
      <c r="AU203" s="849"/>
      <c r="AV203" s="844" t="s">
        <v>430</v>
      </c>
      <c r="AW203" s="844" t="s">
        <v>430</v>
      </c>
      <c r="AX203" s="844" t="s">
        <v>430</v>
      </c>
      <c r="AY203" s="844" t="s">
        <v>430</v>
      </c>
      <c r="AZ203" s="844">
        <v>82</v>
      </c>
      <c r="BA203" s="847"/>
      <c r="BB203" s="846">
        <v>14.9182756079766</v>
      </c>
      <c r="BC203" s="846">
        <v>0.99739015867599701</v>
      </c>
      <c r="BD203" s="846">
        <v>5.5529935851480403E-2</v>
      </c>
      <c r="BE203" s="852">
        <v>-3.03464947222352E-2</v>
      </c>
      <c r="BF203" s="847"/>
      <c r="BG203" s="855">
        <v>0.1166</v>
      </c>
      <c r="BH203" s="842"/>
      <c r="BI203" s="846">
        <v>88.7988</v>
      </c>
      <c r="BJ203" s="846">
        <v>10.943199999999999</v>
      </c>
      <c r="BK203" s="846" t="s">
        <v>430</v>
      </c>
      <c r="BL203" s="846">
        <v>0.25800000000000001</v>
      </c>
      <c r="BM203" s="842"/>
      <c r="BN203" s="855" t="s">
        <v>4768</v>
      </c>
      <c r="BO203" s="855" t="s">
        <v>1503</v>
      </c>
      <c r="BP203" s="855" t="s">
        <v>6338</v>
      </c>
      <c r="BQ203" s="855" t="s">
        <v>6339</v>
      </c>
      <c r="BR203" s="855" t="s">
        <v>4215</v>
      </c>
      <c r="BS203" s="842"/>
      <c r="BT203" s="856" t="s">
        <v>555</v>
      </c>
    </row>
    <row r="204" spans="1:72" s="428" customFormat="1" x14ac:dyDescent="0.25">
      <c r="A204" s="345" t="s">
        <v>6340</v>
      </c>
      <c r="B204" s="373"/>
      <c r="C204" s="719">
        <v>44795</v>
      </c>
      <c r="D204" s="373"/>
      <c r="E204" s="346">
        <v>41.27</v>
      </c>
      <c r="F204" s="373"/>
      <c r="G204" s="347">
        <v>201.98759999999999</v>
      </c>
      <c r="H204" s="374"/>
      <c r="I204" s="348">
        <v>-0.69720000000000004</v>
      </c>
      <c r="J204" s="348">
        <v>-0.64810000000000001</v>
      </c>
      <c r="K204" s="348">
        <v>0.1237</v>
      </c>
      <c r="L204" s="348">
        <v>-1.8795999999999999</v>
      </c>
      <c r="M204" s="348">
        <v>4.5198999999999998</v>
      </c>
      <c r="N204" s="350">
        <v>5.7435</v>
      </c>
      <c r="O204" s="348">
        <v>-3.2725</v>
      </c>
      <c r="P204" s="348">
        <v>14.7699</v>
      </c>
      <c r="Q204" s="348" t="s">
        <v>430</v>
      </c>
      <c r="R204" s="348" t="s">
        <v>430</v>
      </c>
      <c r="S204" s="348">
        <v>1.4942</v>
      </c>
      <c r="T204" s="348">
        <v>13.837300000000001</v>
      </c>
      <c r="U204" s="348">
        <v>1.1026</v>
      </c>
      <c r="V204" s="348">
        <v>5.9611000000000001</v>
      </c>
      <c r="W204" s="348">
        <v>-0.55079999999999996</v>
      </c>
      <c r="X204" s="348">
        <v>15.414300000000001</v>
      </c>
      <c r="Y204" s="374"/>
      <c r="Z204" s="346">
        <v>189</v>
      </c>
      <c r="AA204" s="346">
        <v>209</v>
      </c>
      <c r="AB204" s="346">
        <v>233</v>
      </c>
      <c r="AC204" s="346">
        <v>219</v>
      </c>
      <c r="AD204" s="346">
        <v>82</v>
      </c>
      <c r="AE204" s="346">
        <v>117</v>
      </c>
      <c r="AF204" s="346">
        <v>139</v>
      </c>
      <c r="AG204" s="346">
        <v>54</v>
      </c>
      <c r="AH204" s="346" t="s">
        <v>430</v>
      </c>
      <c r="AI204" s="346" t="s">
        <v>430</v>
      </c>
      <c r="AJ204" s="346">
        <v>170</v>
      </c>
      <c r="AK204" s="346">
        <v>129</v>
      </c>
      <c r="AL204" s="346">
        <v>117</v>
      </c>
      <c r="AM204" s="346">
        <v>94</v>
      </c>
      <c r="AN204" s="346">
        <v>164</v>
      </c>
      <c r="AO204" s="373"/>
      <c r="AP204" s="348" t="s">
        <v>430</v>
      </c>
      <c r="AQ204" s="348" t="s">
        <v>430</v>
      </c>
      <c r="AR204" s="348" t="s">
        <v>430</v>
      </c>
      <c r="AS204" s="348">
        <v>6.29</v>
      </c>
      <c r="AT204" s="348">
        <v>5.57</v>
      </c>
      <c r="AU204" s="351"/>
      <c r="AV204" s="346" t="s">
        <v>430</v>
      </c>
      <c r="AW204" s="346" t="s">
        <v>430</v>
      </c>
      <c r="AX204" s="346" t="s">
        <v>430</v>
      </c>
      <c r="AY204" s="346">
        <v>70</v>
      </c>
      <c r="AZ204" s="346">
        <v>98</v>
      </c>
      <c r="BA204" s="374"/>
      <c r="BB204" s="348">
        <v>16.5530869309925</v>
      </c>
      <c r="BC204" s="348">
        <v>0</v>
      </c>
      <c r="BD204" s="348">
        <v>4.7080129529142797E-2</v>
      </c>
      <c r="BE204" s="375" t="s">
        <v>430</v>
      </c>
      <c r="BF204" s="374"/>
      <c r="BG204" s="372" t="s">
        <v>430</v>
      </c>
      <c r="BH204" s="373"/>
      <c r="BI204" s="348">
        <v>53.305100000000003</v>
      </c>
      <c r="BJ204" s="348">
        <v>43.568600000000004</v>
      </c>
      <c r="BK204" s="348">
        <v>2.8700700000000001</v>
      </c>
      <c r="BL204" s="348">
        <v>0.25623000000000001</v>
      </c>
      <c r="BM204" s="373"/>
      <c r="BN204" s="372" t="s">
        <v>5206</v>
      </c>
      <c r="BO204" s="372" t="s">
        <v>6201</v>
      </c>
      <c r="BP204" s="372" t="s">
        <v>6341</v>
      </c>
      <c r="BQ204" s="372" t="s">
        <v>5209</v>
      </c>
      <c r="BR204" s="372" t="s">
        <v>5210</v>
      </c>
      <c r="BS204" s="373"/>
      <c r="BT204" s="354" t="s">
        <v>555</v>
      </c>
    </row>
    <row r="205" spans="1:72" s="428" customFormat="1" x14ac:dyDescent="0.25">
      <c r="A205" s="345" t="s">
        <v>6342</v>
      </c>
      <c r="B205" s="373"/>
      <c r="C205" s="719">
        <v>45596</v>
      </c>
      <c r="D205" s="373"/>
      <c r="E205" s="346">
        <v>31.062000000000001</v>
      </c>
      <c r="F205" s="373"/>
      <c r="G205" s="347">
        <v>42.519799999999996</v>
      </c>
      <c r="H205" s="374"/>
      <c r="I205" s="348">
        <v>0.1656</v>
      </c>
      <c r="J205" s="348">
        <v>1.2073</v>
      </c>
      <c r="K205" s="348">
        <v>3.7412000000000001</v>
      </c>
      <c r="L205" s="348">
        <v>-2.1128999999999998</v>
      </c>
      <c r="M205" s="348">
        <v>4.5864000000000003</v>
      </c>
      <c r="N205" s="350">
        <v>4.4805000000000001</v>
      </c>
      <c r="O205" s="348" t="s">
        <v>430</v>
      </c>
      <c r="P205" s="348" t="s">
        <v>430</v>
      </c>
      <c r="Q205" s="348" t="s">
        <v>430</v>
      </c>
      <c r="R205" s="348" t="s">
        <v>430</v>
      </c>
      <c r="S205" s="348">
        <v>2.1381000000000001</v>
      </c>
      <c r="T205" s="348">
        <v>16.233699999999999</v>
      </c>
      <c r="U205" s="348">
        <v>3.0095999999999998</v>
      </c>
      <c r="V205" s="348">
        <v>4.6500000000000004</v>
      </c>
      <c r="W205" s="348">
        <v>3.8022999999999998</v>
      </c>
      <c r="X205" s="348">
        <v>-3.7564000000000002</v>
      </c>
      <c r="Y205" s="374"/>
      <c r="Z205" s="346">
        <v>22</v>
      </c>
      <c r="AA205" s="346">
        <v>29</v>
      </c>
      <c r="AB205" s="346">
        <v>57</v>
      </c>
      <c r="AC205" s="346">
        <v>223</v>
      </c>
      <c r="AD205" s="346">
        <v>81</v>
      </c>
      <c r="AE205" s="346">
        <v>124</v>
      </c>
      <c r="AF205" s="346" t="s">
        <v>430</v>
      </c>
      <c r="AG205" s="346" t="s">
        <v>430</v>
      </c>
      <c r="AH205" s="346" t="s">
        <v>430</v>
      </c>
      <c r="AI205" s="346" t="s">
        <v>430</v>
      </c>
      <c r="AJ205" s="346">
        <v>152</v>
      </c>
      <c r="AK205" s="346">
        <v>96</v>
      </c>
      <c r="AL205" s="346">
        <v>100</v>
      </c>
      <c r="AM205" s="346">
        <v>127</v>
      </c>
      <c r="AN205" s="346">
        <v>42</v>
      </c>
      <c r="AO205" s="373"/>
      <c r="AP205" s="348" t="s">
        <v>430</v>
      </c>
      <c r="AQ205" s="348" t="s">
        <v>430</v>
      </c>
      <c r="AR205" s="348" t="s">
        <v>430</v>
      </c>
      <c r="AS205" s="348" t="s">
        <v>430</v>
      </c>
      <c r="AT205" s="348">
        <v>6.53</v>
      </c>
      <c r="AU205" s="351"/>
      <c r="AV205" s="346" t="s">
        <v>430</v>
      </c>
      <c r="AW205" s="346" t="s">
        <v>430</v>
      </c>
      <c r="AX205" s="346" t="s">
        <v>430</v>
      </c>
      <c r="AY205" s="346" t="s">
        <v>430</v>
      </c>
      <c r="AZ205" s="346">
        <v>91</v>
      </c>
      <c r="BA205" s="374"/>
      <c r="BB205" s="348">
        <v>21.010567222683498</v>
      </c>
      <c r="BC205" s="348">
        <v>0.99896273774092104</v>
      </c>
      <c r="BD205" s="348">
        <v>-3.2113494761954402E-2</v>
      </c>
      <c r="BE205" s="375">
        <v>-5.8426144084116297E-2</v>
      </c>
      <c r="BF205" s="374"/>
      <c r="BG205" s="372">
        <v>0.379</v>
      </c>
      <c r="BH205" s="373"/>
      <c r="BI205" s="348">
        <v>53.104300000000002</v>
      </c>
      <c r="BJ205" s="348">
        <v>25.512599999999999</v>
      </c>
      <c r="BK205" s="348">
        <v>21.150200000000002</v>
      </c>
      <c r="BL205" s="348">
        <v>0.2329</v>
      </c>
      <c r="BM205" s="373"/>
      <c r="BN205" s="372" t="s">
        <v>6343</v>
      </c>
      <c r="BO205" s="372" t="s">
        <v>4737</v>
      </c>
      <c r="BP205" s="372" t="s">
        <v>4738</v>
      </c>
      <c r="BQ205" s="372" t="s">
        <v>4739</v>
      </c>
      <c r="BR205" s="372" t="s">
        <v>836</v>
      </c>
      <c r="BS205" s="373"/>
      <c r="BT205" s="354" t="s">
        <v>555</v>
      </c>
    </row>
    <row r="206" spans="1:72" s="428" customFormat="1" x14ac:dyDescent="0.25">
      <c r="A206" s="345" t="s">
        <v>6344</v>
      </c>
      <c r="B206" s="373"/>
      <c r="C206" s="719">
        <v>46077</v>
      </c>
      <c r="D206" s="373"/>
      <c r="E206" s="346">
        <v>35.495199999999997</v>
      </c>
      <c r="F206" s="373"/>
      <c r="G206" s="347">
        <v>9.1836000000000002</v>
      </c>
      <c r="H206" s="374"/>
      <c r="I206" s="348" t="s">
        <v>430</v>
      </c>
      <c r="J206" s="348">
        <v>1.8691</v>
      </c>
      <c r="K206" s="348">
        <v>7.9217000000000004</v>
      </c>
      <c r="L206" s="348">
        <v>-6.9147999999999996</v>
      </c>
      <c r="M206" s="348">
        <v>-8.1639999999999997</v>
      </c>
      <c r="N206" s="350" t="s">
        <v>430</v>
      </c>
      <c r="O206" s="348" t="s">
        <v>430</v>
      </c>
      <c r="P206" s="348" t="s">
        <v>430</v>
      </c>
      <c r="Q206" s="348" t="s">
        <v>430</v>
      </c>
      <c r="R206" s="348" t="s">
        <v>430</v>
      </c>
      <c r="S206" s="348">
        <v>7.5086000000000004</v>
      </c>
      <c r="T206" s="348">
        <v>3.1865000000000001</v>
      </c>
      <c r="U206" s="348" t="s">
        <v>430</v>
      </c>
      <c r="V206" s="348" t="s">
        <v>430</v>
      </c>
      <c r="W206" s="348">
        <v>10.958600000000001</v>
      </c>
      <c r="X206" s="348">
        <v>-8.1639999999999997</v>
      </c>
      <c r="Y206" s="374"/>
      <c r="Z206" s="346" t="s">
        <v>430</v>
      </c>
      <c r="AA206" s="346">
        <v>16</v>
      </c>
      <c r="AB206" s="346">
        <v>5</v>
      </c>
      <c r="AC206" s="346">
        <v>245</v>
      </c>
      <c r="AD206" s="346">
        <v>226</v>
      </c>
      <c r="AE206" s="346" t="s">
        <v>430</v>
      </c>
      <c r="AF206" s="346" t="s">
        <v>430</v>
      </c>
      <c r="AG206" s="346" t="s">
        <v>430</v>
      </c>
      <c r="AH206" s="346" t="s">
        <v>430</v>
      </c>
      <c r="AI206" s="346" t="s">
        <v>430</v>
      </c>
      <c r="AJ206" s="346">
        <v>25</v>
      </c>
      <c r="AK206" s="346">
        <v>242</v>
      </c>
      <c r="AL206" s="346" t="s">
        <v>430</v>
      </c>
      <c r="AM206" s="346" t="s">
        <v>430</v>
      </c>
      <c r="AN206" s="346">
        <v>2</v>
      </c>
      <c r="AO206" s="373"/>
      <c r="AP206" s="348" t="s">
        <v>430</v>
      </c>
      <c r="AQ206" s="348" t="s">
        <v>430</v>
      </c>
      <c r="AR206" s="348" t="s">
        <v>430</v>
      </c>
      <c r="AS206" s="348" t="s">
        <v>430</v>
      </c>
      <c r="AT206" s="348" t="s">
        <v>430</v>
      </c>
      <c r="AU206" s="351"/>
      <c r="AV206" s="346" t="s">
        <v>430</v>
      </c>
      <c r="AW206" s="346" t="s">
        <v>430</v>
      </c>
      <c r="AX206" s="346" t="s">
        <v>430</v>
      </c>
      <c r="AY206" s="346" t="s">
        <v>430</v>
      </c>
      <c r="AZ206" s="346" t="s">
        <v>430</v>
      </c>
      <c r="BA206" s="374"/>
      <c r="BB206" s="348">
        <v>41.193247003251898</v>
      </c>
      <c r="BC206" s="348">
        <v>0</v>
      </c>
      <c r="BD206" s="348">
        <v>-3.0091907905003299E-2</v>
      </c>
      <c r="BE206" s="375" t="s">
        <v>430</v>
      </c>
      <c r="BF206" s="374"/>
      <c r="BG206" s="372" t="s">
        <v>430</v>
      </c>
      <c r="BH206" s="373"/>
      <c r="BI206" s="348" t="s">
        <v>430</v>
      </c>
      <c r="BJ206" s="348" t="s">
        <v>430</v>
      </c>
      <c r="BK206" s="348" t="s">
        <v>430</v>
      </c>
      <c r="BL206" s="348" t="s">
        <v>430</v>
      </c>
      <c r="BM206" s="373"/>
      <c r="BN206" s="372" t="s">
        <v>6345</v>
      </c>
      <c r="BO206" s="372" t="s">
        <v>6346</v>
      </c>
      <c r="BP206" s="372" t="s">
        <v>6347</v>
      </c>
      <c r="BQ206" s="372" t="s">
        <v>430</v>
      </c>
      <c r="BR206" s="372" t="s">
        <v>430</v>
      </c>
      <c r="BS206" s="373"/>
      <c r="BT206" s="354" t="s">
        <v>555</v>
      </c>
    </row>
    <row r="207" spans="1:72" s="428" customFormat="1" x14ac:dyDescent="0.25">
      <c r="A207" s="345" t="s">
        <v>6348</v>
      </c>
      <c r="B207" s="373"/>
      <c r="C207" s="719">
        <v>45769</v>
      </c>
      <c r="D207" s="373"/>
      <c r="E207" s="346">
        <v>29.195</v>
      </c>
      <c r="F207" s="373"/>
      <c r="G207" s="347">
        <v>11.2033</v>
      </c>
      <c r="H207" s="374"/>
      <c r="I207" s="348">
        <v>0.71109999999999995</v>
      </c>
      <c r="J207" s="348">
        <v>2.448</v>
      </c>
      <c r="K207" s="348">
        <v>5.7493999999999996</v>
      </c>
      <c r="L207" s="348">
        <v>3.8371</v>
      </c>
      <c r="M207" s="348">
        <v>6.9660000000000002</v>
      </c>
      <c r="N207" s="350">
        <v>9.0225000000000009</v>
      </c>
      <c r="O207" s="348" t="s">
        <v>430</v>
      </c>
      <c r="P207" s="348" t="s">
        <v>430</v>
      </c>
      <c r="Q207" s="348" t="s">
        <v>430</v>
      </c>
      <c r="R207" s="348" t="s">
        <v>430</v>
      </c>
      <c r="S207" s="348">
        <v>3.9777999999999998</v>
      </c>
      <c r="T207" s="348">
        <v>21.794899999999998</v>
      </c>
      <c r="U207" s="348">
        <v>6.2690000000000001</v>
      </c>
      <c r="V207" s="348">
        <v>10.3545</v>
      </c>
      <c r="W207" s="348">
        <v>5.0266999999999999</v>
      </c>
      <c r="X207" s="348">
        <v>8.7948000000000004</v>
      </c>
      <c r="Y207" s="374"/>
      <c r="Z207" s="346">
        <v>7</v>
      </c>
      <c r="AA207" s="346">
        <v>8</v>
      </c>
      <c r="AB207" s="346">
        <v>35</v>
      </c>
      <c r="AC207" s="346">
        <v>84</v>
      </c>
      <c r="AD207" s="346">
        <v>69</v>
      </c>
      <c r="AE207" s="346">
        <v>86</v>
      </c>
      <c r="AF207" s="346" t="s">
        <v>430</v>
      </c>
      <c r="AG207" s="346" t="s">
        <v>430</v>
      </c>
      <c r="AH207" s="346" t="s">
        <v>430</v>
      </c>
      <c r="AI207" s="346" t="s">
        <v>430</v>
      </c>
      <c r="AJ207" s="346">
        <v>91</v>
      </c>
      <c r="AK207" s="346">
        <v>52</v>
      </c>
      <c r="AL207" s="346">
        <v>54</v>
      </c>
      <c r="AM207" s="346">
        <v>74</v>
      </c>
      <c r="AN207" s="346">
        <v>33</v>
      </c>
      <c r="AO207" s="373"/>
      <c r="AP207" s="348" t="s">
        <v>430</v>
      </c>
      <c r="AQ207" s="348" t="s">
        <v>430</v>
      </c>
      <c r="AR207" s="348" t="s">
        <v>430</v>
      </c>
      <c r="AS207" s="348" t="s">
        <v>430</v>
      </c>
      <c r="AT207" s="348">
        <v>14.64</v>
      </c>
      <c r="AU207" s="351"/>
      <c r="AV207" s="346" t="s">
        <v>430</v>
      </c>
      <c r="AW207" s="346" t="s">
        <v>430</v>
      </c>
      <c r="AX207" s="346" t="s">
        <v>430</v>
      </c>
      <c r="AY207" s="346" t="s">
        <v>430</v>
      </c>
      <c r="AZ207" s="346">
        <v>74</v>
      </c>
      <c r="BA207" s="374"/>
      <c r="BB207" s="348">
        <v>18.597864487189199</v>
      </c>
      <c r="BC207" s="348">
        <v>1.00035179923797</v>
      </c>
      <c r="BD207" s="348">
        <v>2.4529712786321201E-2</v>
      </c>
      <c r="BE207" s="375">
        <v>-7.2198548192533699E-2</v>
      </c>
      <c r="BF207" s="374"/>
      <c r="BG207" s="372">
        <v>0.3165</v>
      </c>
      <c r="BH207" s="373"/>
      <c r="BI207" s="348">
        <v>45.9251</v>
      </c>
      <c r="BJ207" s="348">
        <v>35.017400000000002</v>
      </c>
      <c r="BK207" s="348">
        <v>18.9251</v>
      </c>
      <c r="BL207" s="348">
        <v>0.13239999999999999</v>
      </c>
      <c r="BM207" s="373"/>
      <c r="BN207" s="372" t="s">
        <v>4643</v>
      </c>
      <c r="BO207" s="372" t="s">
        <v>2075</v>
      </c>
      <c r="BP207" s="372" t="s">
        <v>4644</v>
      </c>
      <c r="BQ207" s="372" t="s">
        <v>4645</v>
      </c>
      <c r="BR207" s="372" t="s">
        <v>4646</v>
      </c>
      <c r="BS207" s="373"/>
      <c r="BT207" s="354" t="s">
        <v>555</v>
      </c>
    </row>
    <row r="208" spans="1:72" s="428" customFormat="1" x14ac:dyDescent="0.25">
      <c r="A208" s="345" t="s">
        <v>6349</v>
      </c>
      <c r="B208" s="373"/>
      <c r="C208" s="719">
        <v>45786</v>
      </c>
      <c r="D208" s="373"/>
      <c r="E208" s="346">
        <v>22.67</v>
      </c>
      <c r="F208" s="373"/>
      <c r="G208" s="347">
        <v>74.310900000000004</v>
      </c>
      <c r="H208" s="374"/>
      <c r="I208" s="348">
        <v>-0.18440000000000001</v>
      </c>
      <c r="J208" s="348">
        <v>0.22770000000000001</v>
      </c>
      <c r="K208" s="348">
        <v>2.6044</v>
      </c>
      <c r="L208" s="348">
        <v>3.7477999999999998</v>
      </c>
      <c r="M208" s="348">
        <v>7.2127999999999997</v>
      </c>
      <c r="N208" s="350">
        <v>11.8895</v>
      </c>
      <c r="O208" s="348" t="s">
        <v>430</v>
      </c>
      <c r="P208" s="348" t="s">
        <v>430</v>
      </c>
      <c r="Q208" s="348" t="s">
        <v>430</v>
      </c>
      <c r="R208" s="348" t="s">
        <v>430</v>
      </c>
      <c r="S208" s="348">
        <v>4.0628000000000002</v>
      </c>
      <c r="T208" s="348">
        <v>23.662500000000001</v>
      </c>
      <c r="U208" s="348">
        <v>7.8459000000000003</v>
      </c>
      <c r="V208" s="348">
        <v>10.302</v>
      </c>
      <c r="W208" s="348">
        <v>1.0426</v>
      </c>
      <c r="X208" s="348">
        <v>15.180300000000001</v>
      </c>
      <c r="Y208" s="374"/>
      <c r="Z208" s="346">
        <v>84</v>
      </c>
      <c r="AA208" s="346">
        <v>107</v>
      </c>
      <c r="AB208" s="346">
        <v>103</v>
      </c>
      <c r="AC208" s="346">
        <v>88</v>
      </c>
      <c r="AD208" s="346">
        <v>66</v>
      </c>
      <c r="AE208" s="346">
        <v>69</v>
      </c>
      <c r="AF208" s="346" t="s">
        <v>430</v>
      </c>
      <c r="AG208" s="346" t="s">
        <v>430</v>
      </c>
      <c r="AH208" s="346" t="s">
        <v>430</v>
      </c>
      <c r="AI208" s="346" t="s">
        <v>430</v>
      </c>
      <c r="AJ208" s="346">
        <v>87</v>
      </c>
      <c r="AK208" s="346">
        <v>35</v>
      </c>
      <c r="AL208" s="346">
        <v>45</v>
      </c>
      <c r="AM208" s="346">
        <v>76</v>
      </c>
      <c r="AN208" s="346">
        <v>114</v>
      </c>
      <c r="AO208" s="373"/>
      <c r="AP208" s="348" t="s">
        <v>430</v>
      </c>
      <c r="AQ208" s="348" t="s">
        <v>430</v>
      </c>
      <c r="AR208" s="348" t="s">
        <v>430</v>
      </c>
      <c r="AS208" s="348" t="s">
        <v>430</v>
      </c>
      <c r="AT208" s="348">
        <v>17.059999999999999</v>
      </c>
      <c r="AU208" s="351"/>
      <c r="AV208" s="346" t="s">
        <v>430</v>
      </c>
      <c r="AW208" s="346" t="s">
        <v>430</v>
      </c>
      <c r="AX208" s="346" t="s">
        <v>430</v>
      </c>
      <c r="AY208" s="346" t="s">
        <v>430</v>
      </c>
      <c r="AZ208" s="346">
        <v>59</v>
      </c>
      <c r="BA208" s="374"/>
      <c r="BB208" s="348">
        <v>17.9563223708459</v>
      </c>
      <c r="BC208" s="348">
        <v>0.99674343065964299</v>
      </c>
      <c r="BD208" s="348">
        <v>2.2918428216028099E-2</v>
      </c>
      <c r="BE208" s="375">
        <v>-3.57622126802482E-2</v>
      </c>
      <c r="BF208" s="374"/>
      <c r="BG208" s="372">
        <v>0.1905</v>
      </c>
      <c r="BH208" s="373"/>
      <c r="BI208" s="348">
        <v>86.556899999999999</v>
      </c>
      <c r="BJ208" s="348">
        <v>13.2355</v>
      </c>
      <c r="BK208" s="348" t="s">
        <v>430</v>
      </c>
      <c r="BL208" s="348">
        <v>0.20760000000000001</v>
      </c>
      <c r="BM208" s="373"/>
      <c r="BN208" s="372" t="s">
        <v>4527</v>
      </c>
      <c r="BO208" s="372" t="s">
        <v>4528</v>
      </c>
      <c r="BP208" s="372" t="s">
        <v>4529</v>
      </c>
      <c r="BQ208" s="372" t="s">
        <v>4530</v>
      </c>
      <c r="BR208" s="372" t="s">
        <v>4531</v>
      </c>
      <c r="BS208" s="373"/>
      <c r="BT208" s="354" t="s">
        <v>555</v>
      </c>
    </row>
    <row r="209" spans="1:72" s="428" customFormat="1" x14ac:dyDescent="0.25">
      <c r="A209" s="345" t="s">
        <v>6350</v>
      </c>
      <c r="B209" s="373"/>
      <c r="C209" s="719">
        <v>43368</v>
      </c>
      <c r="D209" s="373"/>
      <c r="E209" s="346">
        <v>26.214500000000001</v>
      </c>
      <c r="F209" s="373"/>
      <c r="G209" s="347">
        <v>962.1087</v>
      </c>
      <c r="H209" s="374"/>
      <c r="I209" s="348">
        <v>-0.72150000000000003</v>
      </c>
      <c r="J209" s="348">
        <v>-0.56040000000000001</v>
      </c>
      <c r="K209" s="348">
        <v>1.8786</v>
      </c>
      <c r="L209" s="348">
        <v>3.6678000000000002</v>
      </c>
      <c r="M209" s="348">
        <v>4.4733999999999998</v>
      </c>
      <c r="N209" s="350">
        <v>8.3376999999999999</v>
      </c>
      <c r="O209" s="348">
        <v>2.4569999999999999</v>
      </c>
      <c r="P209" s="348">
        <v>18.218800000000002</v>
      </c>
      <c r="Q209" s="348">
        <v>15.9917</v>
      </c>
      <c r="R209" s="348" t="s">
        <v>430</v>
      </c>
      <c r="S209" s="348">
        <v>3.6501000000000001</v>
      </c>
      <c r="T209" s="348">
        <v>19.264299999999999</v>
      </c>
      <c r="U209" s="348">
        <v>2.7753000000000001</v>
      </c>
      <c r="V209" s="348">
        <v>8.0343999999999998</v>
      </c>
      <c r="W209" s="348">
        <v>0.58399999999999996</v>
      </c>
      <c r="X209" s="348">
        <v>14.6305</v>
      </c>
      <c r="Y209" s="374"/>
      <c r="Z209" s="346">
        <v>193</v>
      </c>
      <c r="AA209" s="346">
        <v>191</v>
      </c>
      <c r="AB209" s="346">
        <v>124</v>
      </c>
      <c r="AC209" s="346">
        <v>94</v>
      </c>
      <c r="AD209" s="346">
        <v>84</v>
      </c>
      <c r="AE209" s="346">
        <v>90</v>
      </c>
      <c r="AF209" s="346">
        <v>65</v>
      </c>
      <c r="AG209" s="346">
        <v>42</v>
      </c>
      <c r="AH209" s="346">
        <v>11</v>
      </c>
      <c r="AI209" s="346" t="s">
        <v>430</v>
      </c>
      <c r="AJ209" s="346">
        <v>104</v>
      </c>
      <c r="AK209" s="346">
        <v>75</v>
      </c>
      <c r="AL209" s="346">
        <v>102</v>
      </c>
      <c r="AM209" s="346">
        <v>88</v>
      </c>
      <c r="AN209" s="346">
        <v>126</v>
      </c>
      <c r="AO209" s="373"/>
      <c r="AP209" s="348" t="s">
        <v>430</v>
      </c>
      <c r="AQ209" s="348">
        <v>18.010000000000002</v>
      </c>
      <c r="AR209" s="348">
        <v>15.64</v>
      </c>
      <c r="AS209" s="348">
        <v>10.37</v>
      </c>
      <c r="AT209" s="348">
        <v>11.1</v>
      </c>
      <c r="AU209" s="351"/>
      <c r="AV209" s="346" t="s">
        <v>430</v>
      </c>
      <c r="AW209" s="346">
        <v>10</v>
      </c>
      <c r="AX209" s="346">
        <v>17</v>
      </c>
      <c r="AY209" s="346">
        <v>47</v>
      </c>
      <c r="AZ209" s="346">
        <v>84</v>
      </c>
      <c r="BA209" s="374"/>
      <c r="BB209" s="348">
        <v>16.448463631963001</v>
      </c>
      <c r="BC209" s="348">
        <v>0.99900992179056203</v>
      </c>
      <c r="BD209" s="348">
        <v>6.5118893753708301E-2</v>
      </c>
      <c r="BE209" s="375">
        <v>-1.6446185883717001E-2</v>
      </c>
      <c r="BF209" s="374"/>
      <c r="BG209" s="372">
        <v>0.39629999999999999</v>
      </c>
      <c r="BH209" s="373"/>
      <c r="BI209" s="348">
        <v>57.1021</v>
      </c>
      <c r="BJ209" s="348">
        <v>42.6599</v>
      </c>
      <c r="BK209" s="348" t="s">
        <v>430</v>
      </c>
      <c r="BL209" s="348">
        <v>0.23799999999999999</v>
      </c>
      <c r="BM209" s="373"/>
      <c r="BN209" s="372" t="s">
        <v>484</v>
      </c>
      <c r="BO209" s="372" t="s">
        <v>6185</v>
      </c>
      <c r="BP209" s="372" t="s">
        <v>4564</v>
      </c>
      <c r="BQ209" s="372" t="s">
        <v>997</v>
      </c>
      <c r="BR209" s="372" t="s">
        <v>6186</v>
      </c>
      <c r="BS209" s="373"/>
      <c r="BT209" s="354" t="s">
        <v>555</v>
      </c>
    </row>
    <row r="210" spans="1:72" s="428" customFormat="1" x14ac:dyDescent="0.25">
      <c r="A210" s="345" t="s">
        <v>6351</v>
      </c>
      <c r="B210" s="373"/>
      <c r="C210" s="719">
        <v>44785</v>
      </c>
      <c r="D210" s="373"/>
      <c r="E210" s="346">
        <v>23.918800000000001</v>
      </c>
      <c r="F210" s="373"/>
      <c r="G210" s="347">
        <v>21.468399999999999</v>
      </c>
      <c r="H210" s="374"/>
      <c r="I210" s="348">
        <v>-0.31569999999999998</v>
      </c>
      <c r="J210" s="348">
        <v>-0.96779999999999999</v>
      </c>
      <c r="K210" s="348">
        <v>0.4168</v>
      </c>
      <c r="L210" s="348">
        <v>0.84650000000000003</v>
      </c>
      <c r="M210" s="348">
        <v>2.2753000000000001</v>
      </c>
      <c r="N210" s="350">
        <v>0.80449999999999999</v>
      </c>
      <c r="O210" s="348">
        <v>-3.5247999999999999</v>
      </c>
      <c r="P210" s="348">
        <v>10.252800000000001</v>
      </c>
      <c r="Q210" s="348" t="s">
        <v>430</v>
      </c>
      <c r="R210" s="348" t="s">
        <v>430</v>
      </c>
      <c r="S210" s="348">
        <v>4.8840000000000003</v>
      </c>
      <c r="T210" s="348">
        <v>13.1065</v>
      </c>
      <c r="U210" s="348">
        <v>-3.4725000000000001</v>
      </c>
      <c r="V210" s="348">
        <v>1.8401000000000001</v>
      </c>
      <c r="W210" s="348">
        <v>-0.76090000000000002</v>
      </c>
      <c r="X210" s="348">
        <v>9.8203999999999994</v>
      </c>
      <c r="Y210" s="374"/>
      <c r="Z210" s="346">
        <v>102</v>
      </c>
      <c r="AA210" s="346">
        <v>244</v>
      </c>
      <c r="AB210" s="346">
        <v>208</v>
      </c>
      <c r="AC210" s="346">
        <v>203</v>
      </c>
      <c r="AD210" s="346">
        <v>106</v>
      </c>
      <c r="AE210" s="346">
        <v>147</v>
      </c>
      <c r="AF210" s="346">
        <v>141</v>
      </c>
      <c r="AG210" s="346">
        <v>80</v>
      </c>
      <c r="AH210" s="346" t="s">
        <v>430</v>
      </c>
      <c r="AI210" s="346" t="s">
        <v>430</v>
      </c>
      <c r="AJ210" s="346">
        <v>60</v>
      </c>
      <c r="AK210" s="346">
        <v>136</v>
      </c>
      <c r="AL210" s="346">
        <v>167</v>
      </c>
      <c r="AM210" s="346">
        <v>146</v>
      </c>
      <c r="AN210" s="346">
        <v>179</v>
      </c>
      <c r="AO210" s="373"/>
      <c r="AP210" s="348" t="s">
        <v>430</v>
      </c>
      <c r="AQ210" s="348" t="s">
        <v>430</v>
      </c>
      <c r="AR210" s="348" t="s">
        <v>430</v>
      </c>
      <c r="AS210" s="348">
        <v>3.5</v>
      </c>
      <c r="AT210" s="348">
        <v>2.3199999999999998</v>
      </c>
      <c r="AU210" s="351"/>
      <c r="AV210" s="346" t="s">
        <v>430</v>
      </c>
      <c r="AW210" s="346" t="s">
        <v>430</v>
      </c>
      <c r="AX210" s="346" t="s">
        <v>430</v>
      </c>
      <c r="AY210" s="346">
        <v>94</v>
      </c>
      <c r="AZ210" s="346">
        <v>137</v>
      </c>
      <c r="BA210" s="374"/>
      <c r="BB210" s="348">
        <v>14.4161999171952</v>
      </c>
      <c r="BC210" s="348">
        <v>0.99725271399027304</v>
      </c>
      <c r="BD210" s="348">
        <v>3.01055854234436E-2</v>
      </c>
      <c r="BE210" s="375">
        <v>-2.4053590916712799E-2</v>
      </c>
      <c r="BF210" s="374"/>
      <c r="BG210" s="372">
        <v>9.5100000000000004E-2</v>
      </c>
      <c r="BH210" s="373"/>
      <c r="BI210" s="348">
        <v>72.174999999999997</v>
      </c>
      <c r="BJ210" s="348">
        <v>25.185199999999998</v>
      </c>
      <c r="BK210" s="348">
        <v>2.3673199999999999</v>
      </c>
      <c r="BL210" s="348">
        <v>0.27248</v>
      </c>
      <c r="BM210" s="373"/>
      <c r="BN210" s="372" t="s">
        <v>6352</v>
      </c>
      <c r="BO210" s="372" t="s">
        <v>4753</v>
      </c>
      <c r="BP210" s="372" t="s">
        <v>4841</v>
      </c>
      <c r="BQ210" s="372" t="s">
        <v>4755</v>
      </c>
      <c r="BR210" s="372" t="s">
        <v>4756</v>
      </c>
      <c r="BS210" s="373"/>
      <c r="BT210" s="354" t="s">
        <v>555</v>
      </c>
    </row>
    <row r="211" spans="1:72" s="428" customFormat="1" x14ac:dyDescent="0.25">
      <c r="A211" s="345" t="s">
        <v>6353</v>
      </c>
      <c r="B211" s="373"/>
      <c r="C211" s="719">
        <v>44333</v>
      </c>
      <c r="D211" s="373"/>
      <c r="E211" s="346">
        <v>23.734000000000002</v>
      </c>
      <c r="F211" s="373"/>
      <c r="G211" s="347">
        <v>170.09520000000001</v>
      </c>
      <c r="H211" s="374"/>
      <c r="I211" s="348">
        <v>0.72870000000000001</v>
      </c>
      <c r="J211" s="348">
        <v>1.4655</v>
      </c>
      <c r="K211" s="348">
        <v>1.4133</v>
      </c>
      <c r="L211" s="348">
        <v>6.7207999999999997</v>
      </c>
      <c r="M211" s="348">
        <v>12.4634</v>
      </c>
      <c r="N211" s="350">
        <v>15.2644</v>
      </c>
      <c r="O211" s="348">
        <v>8.7509999999999994</v>
      </c>
      <c r="P211" s="348">
        <v>21.182200000000002</v>
      </c>
      <c r="Q211" s="348">
        <v>13.7393</v>
      </c>
      <c r="R211" s="348" t="s">
        <v>430</v>
      </c>
      <c r="S211" s="348">
        <v>3.6629999999999998</v>
      </c>
      <c r="T211" s="348">
        <v>17.797599999999999</v>
      </c>
      <c r="U211" s="348">
        <v>14.3889</v>
      </c>
      <c r="V211" s="348">
        <v>18.3626</v>
      </c>
      <c r="W211" s="348">
        <v>-0.29160000000000003</v>
      </c>
      <c r="X211" s="348">
        <v>14.353400000000001</v>
      </c>
      <c r="Y211" s="374"/>
      <c r="Z211" s="346">
        <v>4</v>
      </c>
      <c r="AA211" s="346">
        <v>27</v>
      </c>
      <c r="AB211" s="346">
        <v>147</v>
      </c>
      <c r="AC211" s="346">
        <v>33</v>
      </c>
      <c r="AD211" s="346">
        <v>32</v>
      </c>
      <c r="AE211" s="346">
        <v>45</v>
      </c>
      <c r="AF211" s="346">
        <v>32</v>
      </c>
      <c r="AG211" s="346">
        <v>26</v>
      </c>
      <c r="AH211" s="346">
        <v>23</v>
      </c>
      <c r="AI211" s="346" t="s">
        <v>430</v>
      </c>
      <c r="AJ211" s="346">
        <v>102</v>
      </c>
      <c r="AK211" s="346">
        <v>89</v>
      </c>
      <c r="AL211" s="346">
        <v>17</v>
      </c>
      <c r="AM211" s="346">
        <v>30</v>
      </c>
      <c r="AN211" s="346">
        <v>159</v>
      </c>
      <c r="AO211" s="373"/>
      <c r="AP211" s="348" t="s">
        <v>430</v>
      </c>
      <c r="AQ211" s="348" t="s">
        <v>430</v>
      </c>
      <c r="AR211" s="348">
        <v>18.739999999999998</v>
      </c>
      <c r="AS211" s="348">
        <v>16.239999999999998</v>
      </c>
      <c r="AT211" s="348">
        <v>24.74</v>
      </c>
      <c r="AU211" s="351"/>
      <c r="AV211" s="346" t="s">
        <v>430</v>
      </c>
      <c r="AW211" s="346" t="s">
        <v>430</v>
      </c>
      <c r="AX211" s="346">
        <v>9</v>
      </c>
      <c r="AY211" s="346">
        <v>21</v>
      </c>
      <c r="AZ211" s="346">
        <v>36</v>
      </c>
      <c r="BA211" s="374"/>
      <c r="BB211" s="348">
        <v>14.7492494852604</v>
      </c>
      <c r="BC211" s="348">
        <v>0.99804679814251196</v>
      </c>
      <c r="BD211" s="348">
        <v>8.0141203266487895E-2</v>
      </c>
      <c r="BE211" s="375">
        <v>-2.8348695688909398E-2</v>
      </c>
      <c r="BF211" s="374"/>
      <c r="BG211" s="372">
        <v>7.2700000000000001E-2</v>
      </c>
      <c r="BH211" s="373"/>
      <c r="BI211" s="348">
        <v>48.942300000000003</v>
      </c>
      <c r="BJ211" s="348">
        <v>49.220700000000001</v>
      </c>
      <c r="BK211" s="348">
        <v>1.6942699999999999</v>
      </c>
      <c r="BL211" s="348">
        <v>0.14273</v>
      </c>
      <c r="BM211" s="373"/>
      <c r="BN211" s="372" t="s">
        <v>6354</v>
      </c>
      <c r="BO211" s="372" t="s">
        <v>6113</v>
      </c>
      <c r="BP211" s="372" t="s">
        <v>6012</v>
      </c>
      <c r="BQ211" s="372" t="s">
        <v>430</v>
      </c>
      <c r="BR211" s="372" t="s">
        <v>430</v>
      </c>
      <c r="BS211" s="373"/>
      <c r="BT211" s="354" t="s">
        <v>555</v>
      </c>
    </row>
    <row r="212" spans="1:72" s="428" customFormat="1" x14ac:dyDescent="0.25">
      <c r="A212" s="345" t="s">
        <v>6355</v>
      </c>
      <c r="B212" s="373"/>
      <c r="C212" s="719">
        <v>46219</v>
      </c>
      <c r="D212" s="373"/>
      <c r="E212" s="346">
        <v>107.42100000000001</v>
      </c>
      <c r="F212" s="373"/>
      <c r="G212" s="347">
        <v>20.7333</v>
      </c>
      <c r="H212" s="374"/>
      <c r="I212" s="348">
        <v>-1.0698000000000001</v>
      </c>
      <c r="J212" s="348">
        <v>-0.35659999999999997</v>
      </c>
      <c r="K212" s="348">
        <v>-0.39779999999999999</v>
      </c>
      <c r="L212" s="348" t="s">
        <v>430</v>
      </c>
      <c r="M212" s="348" t="s">
        <v>430</v>
      </c>
      <c r="N212" s="350" t="s">
        <v>430</v>
      </c>
      <c r="O212" s="348" t="s">
        <v>430</v>
      </c>
      <c r="P212" s="348" t="s">
        <v>430</v>
      </c>
      <c r="Q212" s="348" t="s">
        <v>430</v>
      </c>
      <c r="R212" s="348" t="s">
        <v>430</v>
      </c>
      <c r="S212" s="348" t="s">
        <v>430</v>
      </c>
      <c r="T212" s="348" t="s">
        <v>430</v>
      </c>
      <c r="U212" s="348" t="s">
        <v>430</v>
      </c>
      <c r="V212" s="348" t="s">
        <v>430</v>
      </c>
      <c r="W212" s="348">
        <v>-0.80089999999999995</v>
      </c>
      <c r="X212" s="348">
        <v>-2.7906</v>
      </c>
      <c r="Y212" s="374"/>
      <c r="Z212" s="346">
        <v>220</v>
      </c>
      <c r="AA212" s="346">
        <v>166</v>
      </c>
      <c r="AB212" s="346">
        <v>247</v>
      </c>
      <c r="AC212" s="346" t="s">
        <v>430</v>
      </c>
      <c r="AD212" s="346" t="s">
        <v>430</v>
      </c>
      <c r="AE212" s="346" t="s">
        <v>430</v>
      </c>
      <c r="AF212" s="346" t="s">
        <v>430</v>
      </c>
      <c r="AG212" s="346" t="s">
        <v>430</v>
      </c>
      <c r="AH212" s="346" t="s">
        <v>430</v>
      </c>
      <c r="AI212" s="346" t="s">
        <v>430</v>
      </c>
      <c r="AJ212" s="346" t="s">
        <v>430</v>
      </c>
      <c r="AK212" s="346" t="s">
        <v>430</v>
      </c>
      <c r="AL212" s="346" t="s">
        <v>430</v>
      </c>
      <c r="AM212" s="346" t="s">
        <v>430</v>
      </c>
      <c r="AN212" s="346">
        <v>183</v>
      </c>
      <c r="AO212" s="373"/>
      <c r="AP212" s="348" t="s">
        <v>430</v>
      </c>
      <c r="AQ212" s="348" t="s">
        <v>430</v>
      </c>
      <c r="AR212" s="348" t="s">
        <v>430</v>
      </c>
      <c r="AS212" s="348" t="s">
        <v>430</v>
      </c>
      <c r="AT212" s="348" t="s">
        <v>430</v>
      </c>
      <c r="AU212" s="351"/>
      <c r="AV212" s="346" t="s">
        <v>430</v>
      </c>
      <c r="AW212" s="346" t="s">
        <v>430</v>
      </c>
      <c r="AX212" s="346" t="s">
        <v>430</v>
      </c>
      <c r="AY212" s="346" t="s">
        <v>430</v>
      </c>
      <c r="AZ212" s="346" t="s">
        <v>430</v>
      </c>
      <c r="BA212" s="374"/>
      <c r="BB212" s="348" t="s">
        <v>430</v>
      </c>
      <c r="BC212" s="348">
        <v>0</v>
      </c>
      <c r="BD212" s="348">
        <v>0</v>
      </c>
      <c r="BE212" s="375" t="s">
        <v>430</v>
      </c>
      <c r="BF212" s="374"/>
      <c r="BG212" s="372" t="s">
        <v>430</v>
      </c>
      <c r="BH212" s="373"/>
      <c r="BI212" s="348">
        <v>83.2363</v>
      </c>
      <c r="BJ212" s="348">
        <v>16.643699999999999</v>
      </c>
      <c r="BK212" s="348" t="s">
        <v>430</v>
      </c>
      <c r="BL212" s="348">
        <v>0.12</v>
      </c>
      <c r="BM212" s="373"/>
      <c r="BN212" s="372" t="s">
        <v>6356</v>
      </c>
      <c r="BO212" s="372" t="s">
        <v>5028</v>
      </c>
      <c r="BP212" s="372" t="s">
        <v>430</v>
      </c>
      <c r="BQ212" s="372" t="s">
        <v>430</v>
      </c>
      <c r="BR212" s="372" t="s">
        <v>430</v>
      </c>
      <c r="BS212" s="373"/>
      <c r="BT212" s="354" t="s">
        <v>555</v>
      </c>
    </row>
    <row r="213" spans="1:72" s="428" customFormat="1" ht="11" x14ac:dyDescent="0.3">
      <c r="A213" s="841" t="s">
        <v>6357</v>
      </c>
      <c r="B213" s="842"/>
      <c r="C213" s="843">
        <v>39605</v>
      </c>
      <c r="D213" s="842"/>
      <c r="E213" s="844">
        <v>24.440300000000001</v>
      </c>
      <c r="F213" s="842"/>
      <c r="G213" s="845">
        <v>84.471000000000004</v>
      </c>
      <c r="H213" s="847"/>
      <c r="I213" s="846">
        <v>-0.69610000000000005</v>
      </c>
      <c r="J213" s="846">
        <v>-0.78169999999999995</v>
      </c>
      <c r="K213" s="846">
        <v>0.22650000000000001</v>
      </c>
      <c r="L213" s="846">
        <v>1.9604999999999999</v>
      </c>
      <c r="M213" s="846">
        <v>-4.6879</v>
      </c>
      <c r="N213" s="848">
        <v>-3.9156</v>
      </c>
      <c r="O213" s="846">
        <v>-2.0518000000000001</v>
      </c>
      <c r="P213" s="846">
        <v>6.8418000000000001</v>
      </c>
      <c r="Q213" s="846">
        <v>7.5492999999999997</v>
      </c>
      <c r="R213" s="846">
        <v>11.747299999999999</v>
      </c>
      <c r="S213" s="846">
        <v>0.84109999999999996</v>
      </c>
      <c r="T213" s="846">
        <v>7.6921999999999997</v>
      </c>
      <c r="U213" s="846">
        <v>-9.0558999999999994</v>
      </c>
      <c r="V213" s="846">
        <v>-3.3073999999999999</v>
      </c>
      <c r="W213" s="846">
        <v>-1.3804000000000001</v>
      </c>
      <c r="X213" s="846">
        <v>10.230700000000001</v>
      </c>
      <c r="Y213" s="847"/>
      <c r="Z213" s="844">
        <v>187</v>
      </c>
      <c r="AA213" s="844">
        <v>233</v>
      </c>
      <c r="AB213" s="844">
        <v>227</v>
      </c>
      <c r="AC213" s="844">
        <v>154</v>
      </c>
      <c r="AD213" s="844">
        <v>212</v>
      </c>
      <c r="AE213" s="844">
        <v>200</v>
      </c>
      <c r="AF213" s="844">
        <v>133</v>
      </c>
      <c r="AG213" s="844">
        <v>133</v>
      </c>
      <c r="AH213" s="844">
        <v>74</v>
      </c>
      <c r="AI213" s="844">
        <v>35</v>
      </c>
      <c r="AJ213" s="844">
        <v>213</v>
      </c>
      <c r="AK213" s="844">
        <v>210</v>
      </c>
      <c r="AL213" s="844">
        <v>226</v>
      </c>
      <c r="AM213" s="844">
        <v>201</v>
      </c>
      <c r="AN213" s="844">
        <v>235</v>
      </c>
      <c r="AO213" s="842"/>
      <c r="AP213" s="846">
        <v>10.61</v>
      </c>
      <c r="AQ213" s="846">
        <v>9.3000000000000007</v>
      </c>
      <c r="AR213" s="846">
        <v>5.72</v>
      </c>
      <c r="AS213" s="846">
        <v>0.84</v>
      </c>
      <c r="AT213" s="846">
        <v>-5.75</v>
      </c>
      <c r="AU213" s="849"/>
      <c r="AV213" s="844">
        <v>39</v>
      </c>
      <c r="AW213" s="844">
        <v>59</v>
      </c>
      <c r="AX213" s="844">
        <v>73</v>
      </c>
      <c r="AY213" s="844">
        <v>130</v>
      </c>
      <c r="AZ213" s="844">
        <v>198</v>
      </c>
      <c r="BA213" s="847"/>
      <c r="BB213" s="846">
        <v>12.7646560279941</v>
      </c>
      <c r="BC213" s="846">
        <v>0.99919759764751703</v>
      </c>
      <c r="BD213" s="846">
        <v>8.5512946252896405E-3</v>
      </c>
      <c r="BE213" s="852">
        <v>-1.6839813450716699E-2</v>
      </c>
      <c r="BF213" s="847"/>
      <c r="BG213" s="855">
        <v>9.0399999999999994E-2</v>
      </c>
      <c r="BH213" s="842"/>
      <c r="BI213" s="846">
        <v>99.581100000000006</v>
      </c>
      <c r="BJ213" s="846" t="s">
        <v>430</v>
      </c>
      <c r="BK213" s="846" t="s">
        <v>430</v>
      </c>
      <c r="BL213" s="846">
        <v>0.41889999999999999</v>
      </c>
      <c r="BM213" s="842"/>
      <c r="BN213" s="855" t="s">
        <v>4861</v>
      </c>
      <c r="BO213" s="855" t="s">
        <v>4517</v>
      </c>
      <c r="BP213" s="855" t="s">
        <v>4518</v>
      </c>
      <c r="BQ213" s="855" t="s">
        <v>4678</v>
      </c>
      <c r="BR213" s="855" t="s">
        <v>744</v>
      </c>
      <c r="BS213" s="842"/>
      <c r="BT213" s="856" t="s">
        <v>555</v>
      </c>
    </row>
    <row r="214" spans="1:72" s="428" customFormat="1" x14ac:dyDescent="0.25">
      <c r="A214" s="345" t="s">
        <v>6358</v>
      </c>
      <c r="B214" s="373"/>
      <c r="C214" s="719">
        <v>44399</v>
      </c>
      <c r="D214" s="373"/>
      <c r="E214" s="346">
        <v>23.241399999999999</v>
      </c>
      <c r="F214" s="373"/>
      <c r="G214" s="347">
        <v>123.25539999999999</v>
      </c>
      <c r="H214" s="374"/>
      <c r="I214" s="348">
        <v>-0.39319999999999999</v>
      </c>
      <c r="J214" s="348">
        <v>-1.2163999999999999</v>
      </c>
      <c r="K214" s="348">
        <v>0.3639</v>
      </c>
      <c r="L214" s="348">
        <v>4.4348999999999998</v>
      </c>
      <c r="M214" s="348">
        <v>3.8403</v>
      </c>
      <c r="N214" s="350">
        <v>-1.5303</v>
      </c>
      <c r="O214" s="348">
        <v>0.34260000000000002</v>
      </c>
      <c r="P214" s="348">
        <v>13.639900000000001</v>
      </c>
      <c r="Q214" s="348">
        <v>13.084</v>
      </c>
      <c r="R214" s="348" t="s">
        <v>430</v>
      </c>
      <c r="S214" s="348">
        <v>3.9125999999999999</v>
      </c>
      <c r="T214" s="348">
        <v>15.941000000000001</v>
      </c>
      <c r="U214" s="348">
        <v>-2.4769000000000001</v>
      </c>
      <c r="V214" s="348">
        <v>-0.65180000000000005</v>
      </c>
      <c r="W214" s="348">
        <v>-1.2884</v>
      </c>
      <c r="X214" s="348">
        <v>13.642200000000001</v>
      </c>
      <c r="Y214" s="374"/>
      <c r="Z214" s="346">
        <v>120</v>
      </c>
      <c r="AA214" s="346">
        <v>251</v>
      </c>
      <c r="AB214" s="346">
        <v>211</v>
      </c>
      <c r="AC214" s="346">
        <v>70</v>
      </c>
      <c r="AD214" s="346">
        <v>93</v>
      </c>
      <c r="AE214" s="346">
        <v>175</v>
      </c>
      <c r="AF214" s="346">
        <v>82</v>
      </c>
      <c r="AG214" s="346">
        <v>58</v>
      </c>
      <c r="AH214" s="346">
        <v>24</v>
      </c>
      <c r="AI214" s="346" t="s">
        <v>430</v>
      </c>
      <c r="AJ214" s="346">
        <v>94</v>
      </c>
      <c r="AK214" s="346">
        <v>100</v>
      </c>
      <c r="AL214" s="346">
        <v>140</v>
      </c>
      <c r="AM214" s="346">
        <v>165</v>
      </c>
      <c r="AN214" s="346">
        <v>219</v>
      </c>
      <c r="AO214" s="373"/>
      <c r="AP214" s="348" t="s">
        <v>430</v>
      </c>
      <c r="AQ214" s="348" t="s">
        <v>430</v>
      </c>
      <c r="AR214" s="348">
        <v>11.57</v>
      </c>
      <c r="AS214" s="348">
        <v>6.51</v>
      </c>
      <c r="AT214" s="348">
        <v>4.49</v>
      </c>
      <c r="AU214" s="351"/>
      <c r="AV214" s="346" t="s">
        <v>430</v>
      </c>
      <c r="AW214" s="346" t="s">
        <v>430</v>
      </c>
      <c r="AX214" s="346">
        <v>26</v>
      </c>
      <c r="AY214" s="346">
        <v>66</v>
      </c>
      <c r="AZ214" s="346">
        <v>110</v>
      </c>
      <c r="BA214" s="374"/>
      <c r="BB214" s="348">
        <v>15.0540092941468</v>
      </c>
      <c r="BC214" s="348">
        <v>0.99906632284468899</v>
      </c>
      <c r="BD214" s="348">
        <v>4.44511427237895E-2</v>
      </c>
      <c r="BE214" s="375">
        <v>-2.6246575382666101E-2</v>
      </c>
      <c r="BF214" s="374"/>
      <c r="BG214" s="372">
        <v>3.27E-2</v>
      </c>
      <c r="BH214" s="373"/>
      <c r="BI214" s="348">
        <v>88.260999999999996</v>
      </c>
      <c r="BJ214" s="348">
        <v>11.385899999999999</v>
      </c>
      <c r="BK214" s="348" t="s">
        <v>430</v>
      </c>
      <c r="BL214" s="348">
        <v>0.35310000000000002</v>
      </c>
      <c r="BM214" s="373"/>
      <c r="BN214" s="372" t="s">
        <v>6274</v>
      </c>
      <c r="BO214" s="372" t="s">
        <v>6275</v>
      </c>
      <c r="BP214" s="372" t="s">
        <v>6276</v>
      </c>
      <c r="BQ214" s="372" t="s">
        <v>6277</v>
      </c>
      <c r="BR214" s="372" t="s">
        <v>6135</v>
      </c>
      <c r="BS214" s="373"/>
      <c r="BT214" s="354" t="s">
        <v>555</v>
      </c>
    </row>
    <row r="215" spans="1:72" s="428" customFormat="1" x14ac:dyDescent="0.25">
      <c r="A215" s="345" t="s">
        <v>6359</v>
      </c>
      <c r="B215" s="373"/>
      <c r="C215" s="719">
        <v>42650</v>
      </c>
      <c r="D215" s="373"/>
      <c r="E215" s="346">
        <v>22.575099999999999</v>
      </c>
      <c r="F215" s="373"/>
      <c r="G215" s="347">
        <v>266.3972</v>
      </c>
      <c r="H215" s="374"/>
      <c r="I215" s="348">
        <v>-0.48280000000000001</v>
      </c>
      <c r="J215" s="348">
        <v>-0.58279999999999998</v>
      </c>
      <c r="K215" s="348">
        <v>0.50839999999999996</v>
      </c>
      <c r="L215" s="348">
        <v>1.3636999999999999</v>
      </c>
      <c r="M215" s="348">
        <v>-3.6082999999999998</v>
      </c>
      <c r="N215" s="350">
        <v>-1.5770999999999999</v>
      </c>
      <c r="O215" s="348">
        <v>-0.82630000000000003</v>
      </c>
      <c r="P215" s="348">
        <v>8.8530999999999995</v>
      </c>
      <c r="Q215" s="348">
        <v>8.7607999999999997</v>
      </c>
      <c r="R215" s="348" t="s">
        <v>430</v>
      </c>
      <c r="S215" s="348">
        <v>1.2184999999999999</v>
      </c>
      <c r="T215" s="348">
        <v>8.6801999999999992</v>
      </c>
      <c r="U215" s="348">
        <v>-7.0239000000000003</v>
      </c>
      <c r="V215" s="348">
        <v>-1.1745000000000001</v>
      </c>
      <c r="W215" s="348">
        <v>-1.1035999999999999</v>
      </c>
      <c r="X215" s="348">
        <v>11.981299999999999</v>
      </c>
      <c r="Y215" s="374"/>
      <c r="Z215" s="346">
        <v>162</v>
      </c>
      <c r="AA215" s="346">
        <v>203</v>
      </c>
      <c r="AB215" s="346">
        <v>195</v>
      </c>
      <c r="AC215" s="346">
        <v>195</v>
      </c>
      <c r="AD215" s="346">
        <v>178</v>
      </c>
      <c r="AE215" s="346">
        <v>182</v>
      </c>
      <c r="AF215" s="346">
        <v>111</v>
      </c>
      <c r="AG215" s="346">
        <v>109</v>
      </c>
      <c r="AH215" s="346">
        <v>58</v>
      </c>
      <c r="AI215" s="346" t="s">
        <v>430</v>
      </c>
      <c r="AJ215" s="346">
        <v>190</v>
      </c>
      <c r="AK215" s="346">
        <v>188</v>
      </c>
      <c r="AL215" s="346">
        <v>206</v>
      </c>
      <c r="AM215" s="346">
        <v>186</v>
      </c>
      <c r="AN215" s="346">
        <v>206</v>
      </c>
      <c r="AO215" s="373"/>
      <c r="AP215" s="348" t="s">
        <v>430</v>
      </c>
      <c r="AQ215" s="348">
        <v>10.72</v>
      </c>
      <c r="AR215" s="348">
        <v>7.4</v>
      </c>
      <c r="AS215" s="348">
        <v>2.73</v>
      </c>
      <c r="AT215" s="348">
        <v>-3.39</v>
      </c>
      <c r="AU215" s="351"/>
      <c r="AV215" s="346" t="s">
        <v>430</v>
      </c>
      <c r="AW215" s="346">
        <v>46</v>
      </c>
      <c r="AX215" s="346">
        <v>60</v>
      </c>
      <c r="AY215" s="346">
        <v>112</v>
      </c>
      <c r="AZ215" s="346">
        <v>180</v>
      </c>
      <c r="BA215" s="374"/>
      <c r="BB215" s="348">
        <v>12.8847169415123</v>
      </c>
      <c r="BC215" s="348">
        <v>0.99866052767305202</v>
      </c>
      <c r="BD215" s="348">
        <v>2.06211644858681E-2</v>
      </c>
      <c r="BE215" s="375">
        <v>-8.5563221848525793E-3</v>
      </c>
      <c r="BF215" s="374"/>
      <c r="BG215" s="372">
        <v>0.2495</v>
      </c>
      <c r="BH215" s="373"/>
      <c r="BI215" s="348">
        <v>98.311000000000007</v>
      </c>
      <c r="BJ215" s="348">
        <v>1.35514</v>
      </c>
      <c r="BK215" s="348" t="s">
        <v>430</v>
      </c>
      <c r="BL215" s="348">
        <v>0.33385999999999999</v>
      </c>
      <c r="BM215" s="373"/>
      <c r="BN215" s="372" t="s">
        <v>668</v>
      </c>
      <c r="BO215" s="372" t="s">
        <v>4500</v>
      </c>
      <c r="BP215" s="372" t="s">
        <v>4381</v>
      </c>
      <c r="BQ215" s="372" t="s">
        <v>730</v>
      </c>
      <c r="BR215" s="372" t="s">
        <v>4502</v>
      </c>
      <c r="BS215" s="373"/>
      <c r="BT215" s="354" t="s">
        <v>555</v>
      </c>
    </row>
    <row r="216" spans="1:72" s="428" customFormat="1" x14ac:dyDescent="0.25">
      <c r="A216" s="345" t="s">
        <v>6360</v>
      </c>
      <c r="B216" s="373"/>
      <c r="C216" s="719">
        <v>45799</v>
      </c>
      <c r="D216" s="373"/>
      <c r="E216" s="346">
        <v>21.512499999999999</v>
      </c>
      <c r="F216" s="373"/>
      <c r="G216" s="347">
        <v>9.9570000000000007</v>
      </c>
      <c r="H216" s="374"/>
      <c r="I216" s="348">
        <v>-0.48170000000000002</v>
      </c>
      <c r="J216" s="348">
        <v>-0.58109999999999995</v>
      </c>
      <c r="K216" s="348">
        <v>0.50770000000000004</v>
      </c>
      <c r="L216" s="348">
        <v>1.3683000000000001</v>
      </c>
      <c r="M216" s="348">
        <v>-3.58</v>
      </c>
      <c r="N216" s="350">
        <v>-1.5316000000000001</v>
      </c>
      <c r="O216" s="348" t="s">
        <v>430</v>
      </c>
      <c r="P216" s="348" t="s">
        <v>430</v>
      </c>
      <c r="Q216" s="348" t="s">
        <v>430</v>
      </c>
      <c r="R216" s="348" t="s">
        <v>430</v>
      </c>
      <c r="S216" s="348">
        <v>1.2199</v>
      </c>
      <c r="T216" s="348">
        <v>8.6806999999999999</v>
      </c>
      <c r="U216" s="348">
        <v>-6.9916999999999998</v>
      </c>
      <c r="V216" s="348">
        <v>-1.1369</v>
      </c>
      <c r="W216" s="348">
        <v>-1.1025</v>
      </c>
      <c r="X216" s="348">
        <v>-0.33989999999999998</v>
      </c>
      <c r="Y216" s="374"/>
      <c r="Z216" s="346">
        <v>154</v>
      </c>
      <c r="AA216" s="346">
        <v>194</v>
      </c>
      <c r="AB216" s="346">
        <v>196</v>
      </c>
      <c r="AC216" s="346">
        <v>191</v>
      </c>
      <c r="AD216" s="346">
        <v>172</v>
      </c>
      <c r="AE216" s="346">
        <v>176</v>
      </c>
      <c r="AF216" s="346" t="s">
        <v>430</v>
      </c>
      <c r="AG216" s="346" t="s">
        <v>430</v>
      </c>
      <c r="AH216" s="346" t="s">
        <v>430</v>
      </c>
      <c r="AI216" s="346" t="s">
        <v>430</v>
      </c>
      <c r="AJ216" s="346">
        <v>187</v>
      </c>
      <c r="AK216" s="346">
        <v>187</v>
      </c>
      <c r="AL216" s="346">
        <v>201</v>
      </c>
      <c r="AM216" s="346">
        <v>179</v>
      </c>
      <c r="AN216" s="346">
        <v>205</v>
      </c>
      <c r="AO216" s="373"/>
      <c r="AP216" s="348" t="s">
        <v>430</v>
      </c>
      <c r="AQ216" s="348" t="s">
        <v>430</v>
      </c>
      <c r="AR216" s="348" t="s">
        <v>430</v>
      </c>
      <c r="AS216" s="348" t="s">
        <v>430</v>
      </c>
      <c r="AT216" s="348">
        <v>-3.35</v>
      </c>
      <c r="AU216" s="351"/>
      <c r="AV216" s="346" t="s">
        <v>430</v>
      </c>
      <c r="AW216" s="346" t="s">
        <v>430</v>
      </c>
      <c r="AX216" s="346" t="s">
        <v>430</v>
      </c>
      <c r="AY216" s="346" t="s">
        <v>430</v>
      </c>
      <c r="AZ216" s="346">
        <v>176</v>
      </c>
      <c r="BA216" s="374"/>
      <c r="BB216" s="348">
        <v>12.886684891493299</v>
      </c>
      <c r="BC216" s="348">
        <v>1.0151063830648801</v>
      </c>
      <c r="BD216" s="348">
        <v>-3.1700116464364901E-2</v>
      </c>
      <c r="BE216" s="375">
        <v>5.8906011792225203E-2</v>
      </c>
      <c r="BF216" s="374"/>
      <c r="BG216" s="372">
        <v>3.7199999999999997E-2</v>
      </c>
      <c r="BH216" s="373"/>
      <c r="BI216" s="348">
        <v>98.195899999999995</v>
      </c>
      <c r="BJ216" s="348">
        <v>1.3547100000000001</v>
      </c>
      <c r="BK216" s="348" t="s">
        <v>430</v>
      </c>
      <c r="BL216" s="348">
        <v>0.44939000000000001</v>
      </c>
      <c r="BM216" s="373"/>
      <c r="BN216" s="372" t="s">
        <v>4379</v>
      </c>
      <c r="BO216" s="372" t="s">
        <v>754</v>
      </c>
      <c r="BP216" s="372" t="s">
        <v>2499</v>
      </c>
      <c r="BQ216" s="372" t="s">
        <v>4382</v>
      </c>
      <c r="BR216" s="372" t="s">
        <v>4502</v>
      </c>
      <c r="BS216" s="373"/>
      <c r="BT216" s="354" t="s">
        <v>555</v>
      </c>
    </row>
    <row r="217" spans="1:72" s="428" customFormat="1" x14ac:dyDescent="0.25">
      <c r="A217" s="345" t="s">
        <v>6361</v>
      </c>
      <c r="B217" s="373"/>
      <c r="C217" s="719">
        <v>45726</v>
      </c>
      <c r="D217" s="373"/>
      <c r="E217" s="346">
        <v>23.092500000000001</v>
      </c>
      <c r="F217" s="373"/>
      <c r="G217" s="347">
        <v>49.119599999999998</v>
      </c>
      <c r="H217" s="374"/>
      <c r="I217" s="348">
        <v>-0.3861</v>
      </c>
      <c r="J217" s="348">
        <v>0.76659999999999995</v>
      </c>
      <c r="K217" s="348">
        <v>6.7032999999999996</v>
      </c>
      <c r="L217" s="348">
        <v>11.898400000000001</v>
      </c>
      <c r="M217" s="348">
        <v>16.3947</v>
      </c>
      <c r="N217" s="350">
        <v>-6.4699999999999994E-2</v>
      </c>
      <c r="O217" s="348" t="s">
        <v>430</v>
      </c>
      <c r="P217" s="348" t="s">
        <v>430</v>
      </c>
      <c r="Q217" s="348" t="s">
        <v>430</v>
      </c>
      <c r="R217" s="348" t="s">
        <v>430</v>
      </c>
      <c r="S217" s="348">
        <v>8.8087</v>
      </c>
      <c r="T217" s="348">
        <v>28.857600000000001</v>
      </c>
      <c r="U217" s="348">
        <v>6.3913000000000002</v>
      </c>
      <c r="V217" s="348">
        <v>2.6105999999999998</v>
      </c>
      <c r="W217" s="348">
        <v>4.5423</v>
      </c>
      <c r="X217" s="348">
        <v>15.642899999999999</v>
      </c>
      <c r="Y217" s="374"/>
      <c r="Z217" s="346">
        <v>116</v>
      </c>
      <c r="AA217" s="346">
        <v>46</v>
      </c>
      <c r="AB217" s="346">
        <v>13</v>
      </c>
      <c r="AC217" s="346">
        <v>5</v>
      </c>
      <c r="AD217" s="346">
        <v>19</v>
      </c>
      <c r="AE217" s="346">
        <v>157</v>
      </c>
      <c r="AF217" s="346" t="s">
        <v>430</v>
      </c>
      <c r="AG217" s="346" t="s">
        <v>430</v>
      </c>
      <c r="AH217" s="346" t="s">
        <v>430</v>
      </c>
      <c r="AI217" s="346" t="s">
        <v>430</v>
      </c>
      <c r="AJ217" s="346">
        <v>21</v>
      </c>
      <c r="AK217" s="346">
        <v>20</v>
      </c>
      <c r="AL217" s="346">
        <v>51</v>
      </c>
      <c r="AM217" s="346">
        <v>140</v>
      </c>
      <c r="AN217" s="346">
        <v>38</v>
      </c>
      <c r="AO217" s="373"/>
      <c r="AP217" s="348" t="s">
        <v>430</v>
      </c>
      <c r="AQ217" s="348" t="s">
        <v>430</v>
      </c>
      <c r="AR217" s="348" t="s">
        <v>430</v>
      </c>
      <c r="AS217" s="348" t="s">
        <v>430</v>
      </c>
      <c r="AT217" s="348">
        <v>20.78</v>
      </c>
      <c r="AU217" s="351"/>
      <c r="AV217" s="346" t="s">
        <v>430</v>
      </c>
      <c r="AW217" s="346" t="s">
        <v>430</v>
      </c>
      <c r="AX217" s="346" t="s">
        <v>430</v>
      </c>
      <c r="AY217" s="346" t="s">
        <v>430</v>
      </c>
      <c r="AZ217" s="346">
        <v>41</v>
      </c>
      <c r="BA217" s="374"/>
      <c r="BB217" s="348">
        <v>18.799436260085201</v>
      </c>
      <c r="BC217" s="348">
        <v>1.0006407207581001</v>
      </c>
      <c r="BD217" s="348">
        <v>2.9801465126377401E-2</v>
      </c>
      <c r="BE217" s="375">
        <v>-3.5887029091998E-2</v>
      </c>
      <c r="BF217" s="374"/>
      <c r="BG217" s="372">
        <v>8.1500000000000003E-2</v>
      </c>
      <c r="BH217" s="373"/>
      <c r="BI217" s="348">
        <v>24.1907</v>
      </c>
      <c r="BJ217" s="348">
        <v>47.285299999999999</v>
      </c>
      <c r="BK217" s="348">
        <v>28.487200000000001</v>
      </c>
      <c r="BL217" s="348">
        <v>3.6799999999999999E-2</v>
      </c>
      <c r="BM217" s="373"/>
      <c r="BN217" s="372" t="s">
        <v>6362</v>
      </c>
      <c r="BO217" s="372" t="s">
        <v>6363</v>
      </c>
      <c r="BP217" s="372" t="s">
        <v>3290</v>
      </c>
      <c r="BQ217" s="372" t="s">
        <v>6364</v>
      </c>
      <c r="BR217" s="372" t="s">
        <v>6365</v>
      </c>
      <c r="BS217" s="373"/>
      <c r="BT217" s="354" t="s">
        <v>555</v>
      </c>
    </row>
    <row r="218" spans="1:72" s="428" customFormat="1" x14ac:dyDescent="0.25">
      <c r="A218" s="345" t="s">
        <v>6366</v>
      </c>
      <c r="B218" s="373"/>
      <c r="C218" s="719">
        <v>45817</v>
      </c>
      <c r="D218" s="373"/>
      <c r="E218" s="346">
        <v>17.649999999999999</v>
      </c>
      <c r="F218" s="373"/>
      <c r="G218" s="347">
        <v>79.363100000000003</v>
      </c>
      <c r="H218" s="374"/>
      <c r="I218" s="348">
        <v>-0.6371</v>
      </c>
      <c r="J218" s="348">
        <v>-0.81159999999999999</v>
      </c>
      <c r="K218" s="348">
        <v>0.68869999999999998</v>
      </c>
      <c r="L218" s="348">
        <v>8.2772000000000006</v>
      </c>
      <c r="M218" s="348">
        <v>2.355</v>
      </c>
      <c r="N218" s="350">
        <v>-14.3248</v>
      </c>
      <c r="O218" s="348" t="s">
        <v>430</v>
      </c>
      <c r="P218" s="348" t="s">
        <v>430</v>
      </c>
      <c r="Q218" s="348" t="s">
        <v>430</v>
      </c>
      <c r="R218" s="348" t="s">
        <v>430</v>
      </c>
      <c r="S218" s="348">
        <v>-0.3886</v>
      </c>
      <c r="T218" s="348">
        <v>22.465399999999999</v>
      </c>
      <c r="U218" s="348">
        <v>-7.2869000000000002</v>
      </c>
      <c r="V218" s="348">
        <v>-9.5684000000000005</v>
      </c>
      <c r="W218" s="348">
        <v>1.3915</v>
      </c>
      <c r="X218" s="348">
        <v>-11.646000000000001</v>
      </c>
      <c r="Y218" s="374"/>
      <c r="Z218" s="346">
        <v>177</v>
      </c>
      <c r="AA218" s="346">
        <v>237</v>
      </c>
      <c r="AB218" s="346">
        <v>180</v>
      </c>
      <c r="AC218" s="346">
        <v>14</v>
      </c>
      <c r="AD218" s="346">
        <v>105</v>
      </c>
      <c r="AE218" s="346">
        <v>212</v>
      </c>
      <c r="AF218" s="346" t="s">
        <v>430</v>
      </c>
      <c r="AG218" s="346" t="s">
        <v>430</v>
      </c>
      <c r="AH218" s="346" t="s">
        <v>430</v>
      </c>
      <c r="AI218" s="346" t="s">
        <v>430</v>
      </c>
      <c r="AJ218" s="346">
        <v>242</v>
      </c>
      <c r="AK218" s="346">
        <v>44</v>
      </c>
      <c r="AL218" s="346">
        <v>211</v>
      </c>
      <c r="AM218" s="346">
        <v>220</v>
      </c>
      <c r="AN218" s="346">
        <v>94</v>
      </c>
      <c r="AO218" s="373"/>
      <c r="AP218" s="348" t="s">
        <v>430</v>
      </c>
      <c r="AQ218" s="348" t="s">
        <v>430</v>
      </c>
      <c r="AR218" s="348" t="s">
        <v>430</v>
      </c>
      <c r="AS218" s="348" t="s">
        <v>430</v>
      </c>
      <c r="AT218" s="348">
        <v>0.36</v>
      </c>
      <c r="AU218" s="351"/>
      <c r="AV218" s="346" t="s">
        <v>430</v>
      </c>
      <c r="AW218" s="346" t="s">
        <v>430</v>
      </c>
      <c r="AX218" s="346" t="s">
        <v>430</v>
      </c>
      <c r="AY218" s="346" t="s">
        <v>430</v>
      </c>
      <c r="AZ218" s="346">
        <v>152</v>
      </c>
      <c r="BA218" s="374"/>
      <c r="BB218" s="348">
        <v>22.288399219411399</v>
      </c>
      <c r="BC218" s="348">
        <v>0.99763041304868905</v>
      </c>
      <c r="BD218" s="348">
        <v>-6.0238850282968097E-2</v>
      </c>
      <c r="BE218" s="375">
        <v>-7.90977107458843E-2</v>
      </c>
      <c r="BF218" s="374"/>
      <c r="BG218" s="372">
        <v>0.3014</v>
      </c>
      <c r="BH218" s="373"/>
      <c r="BI218" s="348">
        <v>20.1326</v>
      </c>
      <c r="BJ218" s="348">
        <v>52.922699999999999</v>
      </c>
      <c r="BK218" s="348">
        <v>26.873999999999999</v>
      </c>
      <c r="BL218" s="348">
        <v>7.0699999999999999E-2</v>
      </c>
      <c r="BM218" s="373"/>
      <c r="BN218" s="372" t="s">
        <v>6367</v>
      </c>
      <c r="BO218" s="372" t="s">
        <v>6368</v>
      </c>
      <c r="BP218" s="372" t="s">
        <v>5306</v>
      </c>
      <c r="BQ218" s="372" t="s">
        <v>5403</v>
      </c>
      <c r="BR218" s="372" t="s">
        <v>430</v>
      </c>
      <c r="BS218" s="373"/>
      <c r="BT218" s="354" t="s">
        <v>555</v>
      </c>
    </row>
    <row r="219" spans="1:72" s="428" customFormat="1" x14ac:dyDescent="0.25">
      <c r="A219" s="345" t="s">
        <v>6369</v>
      </c>
      <c r="B219" s="373"/>
      <c r="C219" s="719">
        <v>44827</v>
      </c>
      <c r="D219" s="373"/>
      <c r="E219" s="346">
        <v>21.439399999999999</v>
      </c>
      <c r="F219" s="373"/>
      <c r="G219" s="347">
        <v>59.185600000000001</v>
      </c>
      <c r="H219" s="374"/>
      <c r="I219" s="348">
        <v>-0.2923</v>
      </c>
      <c r="J219" s="348">
        <v>-0.51119999999999999</v>
      </c>
      <c r="K219" s="348">
        <v>1.7040999999999999</v>
      </c>
      <c r="L219" s="348">
        <v>2.2856999999999998</v>
      </c>
      <c r="M219" s="348">
        <v>2.9485000000000001</v>
      </c>
      <c r="N219" s="350">
        <v>2.1751999999999998</v>
      </c>
      <c r="O219" s="348">
        <v>-1.9418</v>
      </c>
      <c r="P219" s="348">
        <v>10.8872</v>
      </c>
      <c r="Q219" s="348" t="s">
        <v>430</v>
      </c>
      <c r="R219" s="348" t="s">
        <v>430</v>
      </c>
      <c r="S219" s="348">
        <v>5.9353999999999996</v>
      </c>
      <c r="T219" s="348">
        <v>13.7544</v>
      </c>
      <c r="U219" s="348">
        <v>-2.0985999999999998</v>
      </c>
      <c r="V219" s="348">
        <v>3.1581000000000001</v>
      </c>
      <c r="W219" s="348">
        <v>0.28139999999999998</v>
      </c>
      <c r="X219" s="348">
        <v>11.53</v>
      </c>
      <c r="Y219" s="374"/>
      <c r="Z219" s="346">
        <v>98</v>
      </c>
      <c r="AA219" s="346">
        <v>186</v>
      </c>
      <c r="AB219" s="346">
        <v>127</v>
      </c>
      <c r="AC219" s="346">
        <v>138</v>
      </c>
      <c r="AD219" s="346">
        <v>100</v>
      </c>
      <c r="AE219" s="346">
        <v>138</v>
      </c>
      <c r="AF219" s="346">
        <v>128</v>
      </c>
      <c r="AG219" s="346">
        <v>75</v>
      </c>
      <c r="AH219" s="346" t="s">
        <v>430</v>
      </c>
      <c r="AI219" s="346" t="s">
        <v>430</v>
      </c>
      <c r="AJ219" s="346">
        <v>55</v>
      </c>
      <c r="AK219" s="346">
        <v>130</v>
      </c>
      <c r="AL219" s="346">
        <v>136</v>
      </c>
      <c r="AM219" s="346">
        <v>135</v>
      </c>
      <c r="AN219" s="346">
        <v>147</v>
      </c>
      <c r="AO219" s="373"/>
      <c r="AP219" s="348" t="s">
        <v>430</v>
      </c>
      <c r="AQ219" s="348" t="s">
        <v>430</v>
      </c>
      <c r="AR219" s="348" t="s">
        <v>430</v>
      </c>
      <c r="AS219" s="348">
        <v>4.6900000000000004</v>
      </c>
      <c r="AT219" s="348">
        <v>4.67</v>
      </c>
      <c r="AU219" s="351"/>
      <c r="AV219" s="346" t="s">
        <v>430</v>
      </c>
      <c r="AW219" s="346" t="s">
        <v>430</v>
      </c>
      <c r="AX219" s="346" t="s">
        <v>430</v>
      </c>
      <c r="AY219" s="346">
        <v>86</v>
      </c>
      <c r="AZ219" s="346">
        <v>107</v>
      </c>
      <c r="BA219" s="374"/>
      <c r="BB219" s="348">
        <v>14.0109025424791</v>
      </c>
      <c r="BC219" s="348">
        <v>0.99918143192746101</v>
      </c>
      <c r="BD219" s="348">
        <v>3.3080421098099402E-2</v>
      </c>
      <c r="BE219" s="375">
        <v>-1.8851769221840502E-2</v>
      </c>
      <c r="BF219" s="374"/>
      <c r="BG219" s="372">
        <v>8.5300000000000001E-2</v>
      </c>
      <c r="BH219" s="373"/>
      <c r="BI219" s="348">
        <v>89.740200000000002</v>
      </c>
      <c r="BJ219" s="348">
        <v>9.9905100000000004</v>
      </c>
      <c r="BK219" s="348" t="s">
        <v>430</v>
      </c>
      <c r="BL219" s="348">
        <v>0.26928999999999997</v>
      </c>
      <c r="BM219" s="373"/>
      <c r="BN219" s="372" t="s">
        <v>6370</v>
      </c>
      <c r="BO219" s="372" t="s">
        <v>6371</v>
      </c>
      <c r="BP219" s="372" t="s">
        <v>4754</v>
      </c>
      <c r="BQ219" s="372" t="s">
        <v>5371</v>
      </c>
      <c r="BR219" s="372" t="s">
        <v>6372</v>
      </c>
      <c r="BS219" s="373"/>
      <c r="BT219" s="354" t="s">
        <v>555</v>
      </c>
    </row>
    <row r="220" spans="1:72" s="428" customFormat="1" x14ac:dyDescent="0.25">
      <c r="A220" s="345" t="s">
        <v>6373</v>
      </c>
      <c r="B220" s="373"/>
      <c r="C220" s="719">
        <v>44827</v>
      </c>
      <c r="D220" s="373"/>
      <c r="E220" s="346">
        <v>21.8005</v>
      </c>
      <c r="F220" s="373"/>
      <c r="G220" s="347">
        <v>120.4832</v>
      </c>
      <c r="H220" s="374"/>
      <c r="I220" s="348">
        <v>-0.30599999999999999</v>
      </c>
      <c r="J220" s="348">
        <v>-0.6764</v>
      </c>
      <c r="K220" s="348">
        <v>2.1299000000000001</v>
      </c>
      <c r="L220" s="348">
        <v>6.1783000000000001</v>
      </c>
      <c r="M220" s="348">
        <v>0.81320000000000003</v>
      </c>
      <c r="N220" s="350">
        <v>-1.8583000000000001</v>
      </c>
      <c r="O220" s="348">
        <v>-3.1375999999999999</v>
      </c>
      <c r="P220" s="348">
        <v>7.4542000000000002</v>
      </c>
      <c r="Q220" s="348" t="s">
        <v>430</v>
      </c>
      <c r="R220" s="348" t="s">
        <v>430</v>
      </c>
      <c r="S220" s="348">
        <v>9.1851000000000003</v>
      </c>
      <c r="T220" s="348">
        <v>11.036199999999999</v>
      </c>
      <c r="U220" s="348">
        <v>-7.1429</v>
      </c>
      <c r="V220" s="348">
        <v>0.4269</v>
      </c>
      <c r="W220" s="348">
        <v>-1.3023</v>
      </c>
      <c r="X220" s="348">
        <v>8.0264000000000006</v>
      </c>
      <c r="Y220" s="374"/>
      <c r="Z220" s="346">
        <v>100</v>
      </c>
      <c r="AA220" s="346">
        <v>218</v>
      </c>
      <c r="AB220" s="346">
        <v>121</v>
      </c>
      <c r="AC220" s="346">
        <v>34</v>
      </c>
      <c r="AD220" s="346">
        <v>114</v>
      </c>
      <c r="AE220" s="346">
        <v>185</v>
      </c>
      <c r="AF220" s="346">
        <v>137</v>
      </c>
      <c r="AG220" s="346">
        <v>114</v>
      </c>
      <c r="AH220" s="346" t="s">
        <v>430</v>
      </c>
      <c r="AI220" s="346" t="s">
        <v>430</v>
      </c>
      <c r="AJ220" s="346">
        <v>20</v>
      </c>
      <c r="AK220" s="346">
        <v>155</v>
      </c>
      <c r="AL220" s="346">
        <v>210</v>
      </c>
      <c r="AM220" s="346">
        <v>159</v>
      </c>
      <c r="AN220" s="346">
        <v>221</v>
      </c>
      <c r="AO220" s="373"/>
      <c r="AP220" s="348" t="s">
        <v>430</v>
      </c>
      <c r="AQ220" s="348" t="s">
        <v>430</v>
      </c>
      <c r="AR220" s="348" t="s">
        <v>430</v>
      </c>
      <c r="AS220" s="348">
        <v>2.54</v>
      </c>
      <c r="AT220" s="348">
        <v>2.0699999999999998</v>
      </c>
      <c r="AU220" s="351"/>
      <c r="AV220" s="346" t="s">
        <v>430</v>
      </c>
      <c r="AW220" s="346" t="s">
        <v>430</v>
      </c>
      <c r="AX220" s="346" t="s">
        <v>430</v>
      </c>
      <c r="AY220" s="346">
        <v>117</v>
      </c>
      <c r="AZ220" s="346">
        <v>145</v>
      </c>
      <c r="BA220" s="374"/>
      <c r="BB220" s="348">
        <v>13.885261322186</v>
      </c>
      <c r="BC220" s="348">
        <v>0.99878106962671898</v>
      </c>
      <c r="BD220" s="348">
        <v>1.48691880447965E-2</v>
      </c>
      <c r="BE220" s="375">
        <v>-3.7047806865773497E-2</v>
      </c>
      <c r="BF220" s="374"/>
      <c r="BG220" s="372">
        <v>0.1203</v>
      </c>
      <c r="BH220" s="373"/>
      <c r="BI220" s="348">
        <v>97.290700000000001</v>
      </c>
      <c r="BJ220" s="348">
        <v>2.4540099999999998</v>
      </c>
      <c r="BK220" s="348" t="s">
        <v>430</v>
      </c>
      <c r="BL220" s="348">
        <v>0.25529000000000002</v>
      </c>
      <c r="BM220" s="373"/>
      <c r="BN220" s="372" t="s">
        <v>6374</v>
      </c>
      <c r="BO220" s="372" t="s">
        <v>6375</v>
      </c>
      <c r="BP220" s="372" t="s">
        <v>6376</v>
      </c>
      <c r="BQ220" s="372" t="s">
        <v>6377</v>
      </c>
      <c r="BR220" s="372" t="s">
        <v>6378</v>
      </c>
      <c r="BS220" s="373"/>
      <c r="BT220" s="354" t="s">
        <v>555</v>
      </c>
    </row>
    <row r="221" spans="1:72" s="428" customFormat="1" x14ac:dyDescent="0.25">
      <c r="A221" s="345" t="s">
        <v>6379</v>
      </c>
      <c r="B221" s="373"/>
      <c r="C221" s="719">
        <v>45429</v>
      </c>
      <c r="D221" s="373"/>
      <c r="E221" s="346">
        <v>22.465800000000002</v>
      </c>
      <c r="F221" s="373"/>
      <c r="G221" s="347">
        <v>10.0967</v>
      </c>
      <c r="H221" s="374"/>
      <c r="I221" s="348">
        <v>-0.2233</v>
      </c>
      <c r="J221" s="348">
        <v>-0.38279999999999997</v>
      </c>
      <c r="K221" s="348">
        <v>-2.7077</v>
      </c>
      <c r="L221" s="348">
        <v>-7.0473999999999997</v>
      </c>
      <c r="M221" s="348">
        <v>-6.7159000000000004</v>
      </c>
      <c r="N221" s="350">
        <v>5.8932000000000002</v>
      </c>
      <c r="O221" s="348">
        <v>-6.1916000000000002</v>
      </c>
      <c r="P221" s="348" t="s">
        <v>430</v>
      </c>
      <c r="Q221" s="348" t="s">
        <v>430</v>
      </c>
      <c r="R221" s="348" t="s">
        <v>430</v>
      </c>
      <c r="S221" s="348">
        <v>-2.4228000000000001</v>
      </c>
      <c r="T221" s="348">
        <v>1.8305</v>
      </c>
      <c r="U221" s="348">
        <v>-0.51039999999999996</v>
      </c>
      <c r="V221" s="348">
        <v>0.44369999999999998</v>
      </c>
      <c r="W221" s="348">
        <v>-2.2339000000000002</v>
      </c>
      <c r="X221" s="348">
        <v>-1.0025999999999999</v>
      </c>
      <c r="Y221" s="374"/>
      <c r="Z221" s="346">
        <v>87</v>
      </c>
      <c r="AA221" s="346">
        <v>167</v>
      </c>
      <c r="AB221" s="346">
        <v>264</v>
      </c>
      <c r="AC221" s="346">
        <v>246</v>
      </c>
      <c r="AD221" s="346">
        <v>217</v>
      </c>
      <c r="AE221" s="346">
        <v>110</v>
      </c>
      <c r="AF221" s="346">
        <v>148</v>
      </c>
      <c r="AG221" s="346" t="s">
        <v>430</v>
      </c>
      <c r="AH221" s="346" t="s">
        <v>430</v>
      </c>
      <c r="AI221" s="346" t="s">
        <v>430</v>
      </c>
      <c r="AJ221" s="346">
        <v>260</v>
      </c>
      <c r="AK221" s="346">
        <v>257</v>
      </c>
      <c r="AL221" s="346">
        <v>128</v>
      </c>
      <c r="AM221" s="346">
        <v>158</v>
      </c>
      <c r="AN221" s="346">
        <v>271</v>
      </c>
      <c r="AO221" s="373"/>
      <c r="AP221" s="348" t="s">
        <v>430</v>
      </c>
      <c r="AQ221" s="348" t="s">
        <v>430</v>
      </c>
      <c r="AR221" s="348" t="s">
        <v>430</v>
      </c>
      <c r="AS221" s="348" t="s">
        <v>430</v>
      </c>
      <c r="AT221" s="348">
        <v>-4.68</v>
      </c>
      <c r="AU221" s="351"/>
      <c r="AV221" s="346" t="s">
        <v>430</v>
      </c>
      <c r="AW221" s="346" t="s">
        <v>430</v>
      </c>
      <c r="AX221" s="346" t="s">
        <v>430</v>
      </c>
      <c r="AY221" s="346" t="s">
        <v>430</v>
      </c>
      <c r="AZ221" s="346">
        <v>184</v>
      </c>
      <c r="BA221" s="374"/>
      <c r="BB221" s="348">
        <v>19.907624203383602</v>
      </c>
      <c r="BC221" s="348">
        <v>0.99810080386815303</v>
      </c>
      <c r="BD221" s="348">
        <v>-2.6873371188486601E-2</v>
      </c>
      <c r="BE221" s="375">
        <v>0.14935373722178599</v>
      </c>
      <c r="BF221" s="374"/>
      <c r="BG221" s="372">
        <v>0.47820000000000001</v>
      </c>
      <c r="BH221" s="373"/>
      <c r="BI221" s="348">
        <v>82.466800000000006</v>
      </c>
      <c r="BJ221" s="348">
        <v>17.304300000000001</v>
      </c>
      <c r="BK221" s="348" t="s">
        <v>430</v>
      </c>
      <c r="BL221" s="348">
        <v>0.22889999999999999</v>
      </c>
      <c r="BM221" s="373"/>
      <c r="BN221" s="372" t="s">
        <v>6380</v>
      </c>
      <c r="BO221" s="372" t="s">
        <v>6381</v>
      </c>
      <c r="BP221" s="372" t="s">
        <v>6382</v>
      </c>
      <c r="BQ221" s="372" t="s">
        <v>2910</v>
      </c>
      <c r="BR221" s="372" t="s">
        <v>6383</v>
      </c>
      <c r="BS221" s="373"/>
      <c r="BT221" s="354" t="s">
        <v>555</v>
      </c>
    </row>
    <row r="222" spans="1:72" s="428" customFormat="1" x14ac:dyDescent="0.25">
      <c r="A222" s="345" t="s">
        <v>6384</v>
      </c>
      <c r="B222" s="373"/>
      <c r="C222" s="719">
        <v>46234</v>
      </c>
      <c r="D222" s="373"/>
      <c r="E222" s="888">
        <v>20.77</v>
      </c>
      <c r="F222" s="373"/>
      <c r="G222" s="347">
        <v>16.7224</v>
      </c>
      <c r="H222" s="374"/>
      <c r="I222" s="348">
        <v>-1.0644</v>
      </c>
      <c r="J222" s="348">
        <v>-0.3528</v>
      </c>
      <c r="K222" s="348" t="s">
        <v>430</v>
      </c>
      <c r="L222" s="348" t="s">
        <v>430</v>
      </c>
      <c r="M222" s="348" t="s">
        <v>430</v>
      </c>
      <c r="N222" s="350" t="s">
        <v>430</v>
      </c>
      <c r="O222" s="348" t="s">
        <v>430</v>
      </c>
      <c r="P222" s="348" t="s">
        <v>430</v>
      </c>
      <c r="Q222" s="348" t="s">
        <v>430</v>
      </c>
      <c r="R222" s="348" t="s">
        <v>430</v>
      </c>
      <c r="S222" s="348" t="s">
        <v>430</v>
      </c>
      <c r="T222" s="348" t="s">
        <v>430</v>
      </c>
      <c r="U222" s="348" t="s">
        <v>430</v>
      </c>
      <c r="V222" s="348" t="s">
        <v>430</v>
      </c>
      <c r="W222" s="348">
        <v>-0.91549999999999998</v>
      </c>
      <c r="X222" s="348">
        <v>-0.91549999999999998</v>
      </c>
      <c r="Y222" s="374"/>
      <c r="Z222" s="346">
        <v>216</v>
      </c>
      <c r="AA222" s="346">
        <v>162</v>
      </c>
      <c r="AB222" s="346" t="s">
        <v>430</v>
      </c>
      <c r="AC222" s="346" t="s">
        <v>430</v>
      </c>
      <c r="AD222" s="346" t="s">
        <v>430</v>
      </c>
      <c r="AE222" s="346" t="s">
        <v>430</v>
      </c>
      <c r="AF222" s="346" t="s">
        <v>430</v>
      </c>
      <c r="AG222" s="346" t="s">
        <v>430</v>
      </c>
      <c r="AH222" s="346" t="s">
        <v>430</v>
      </c>
      <c r="AI222" s="346" t="s">
        <v>430</v>
      </c>
      <c r="AJ222" s="346" t="s">
        <v>430</v>
      </c>
      <c r="AK222" s="346" t="s">
        <v>430</v>
      </c>
      <c r="AL222" s="346" t="s">
        <v>430</v>
      </c>
      <c r="AM222" s="346" t="s">
        <v>430</v>
      </c>
      <c r="AN222" s="346">
        <v>186</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t="s">
        <v>430</v>
      </c>
      <c r="BC222" s="348">
        <v>0</v>
      </c>
      <c r="BD222" s="348">
        <v>0</v>
      </c>
      <c r="BE222" s="375" t="s">
        <v>430</v>
      </c>
      <c r="BF222" s="374"/>
      <c r="BG222" s="372" t="s">
        <v>430</v>
      </c>
      <c r="BH222" s="373"/>
      <c r="BI222" s="348">
        <v>81.189300000000003</v>
      </c>
      <c r="BJ222" s="348">
        <v>16.0655</v>
      </c>
      <c r="BK222" s="348" t="s">
        <v>430</v>
      </c>
      <c r="BL222" s="348">
        <v>2.7452000000000001</v>
      </c>
      <c r="BM222" s="373"/>
      <c r="BN222" s="372" t="s">
        <v>6385</v>
      </c>
      <c r="BO222" s="372" t="s">
        <v>6386</v>
      </c>
      <c r="BP222" s="372" t="s">
        <v>2985</v>
      </c>
      <c r="BQ222" s="372" t="s">
        <v>430</v>
      </c>
      <c r="BR222" s="372" t="s">
        <v>430</v>
      </c>
      <c r="BS222" s="373"/>
      <c r="BT222" s="354" t="s">
        <v>555</v>
      </c>
    </row>
    <row r="223" spans="1:72" s="428" customFormat="1" x14ac:dyDescent="0.25">
      <c r="A223" s="345" t="s">
        <v>6387</v>
      </c>
      <c r="B223" s="373"/>
      <c r="C223" s="719">
        <v>45726</v>
      </c>
      <c r="D223" s="373"/>
      <c r="E223" s="346">
        <v>20.114799999999999</v>
      </c>
      <c r="F223" s="373"/>
      <c r="G223" s="347">
        <v>13.983499999999999</v>
      </c>
      <c r="H223" s="374"/>
      <c r="I223" s="348">
        <v>-0.47689999999999999</v>
      </c>
      <c r="J223" s="348">
        <v>-7.9299999999999995E-2</v>
      </c>
      <c r="K223" s="348">
        <v>1.5785</v>
      </c>
      <c r="L223" s="348">
        <v>2.4904999999999999</v>
      </c>
      <c r="M223" s="348">
        <v>4.4058999999999999</v>
      </c>
      <c r="N223" s="350">
        <v>9.2231000000000005</v>
      </c>
      <c r="O223" s="348" t="s">
        <v>430</v>
      </c>
      <c r="P223" s="348" t="s">
        <v>430</v>
      </c>
      <c r="Q223" s="348" t="s">
        <v>430</v>
      </c>
      <c r="R223" s="348" t="s">
        <v>430</v>
      </c>
      <c r="S223" s="348">
        <v>3.3266</v>
      </c>
      <c r="T223" s="348">
        <v>18.278700000000001</v>
      </c>
      <c r="U223" s="348">
        <v>3.7221000000000002</v>
      </c>
      <c r="V223" s="348">
        <v>8.1887000000000008</v>
      </c>
      <c r="W223" s="348">
        <v>0.34589999999999999</v>
      </c>
      <c r="X223" s="348">
        <v>15.4237</v>
      </c>
      <c r="Y223" s="374"/>
      <c r="Z223" s="346">
        <v>153</v>
      </c>
      <c r="AA223" s="346">
        <v>137</v>
      </c>
      <c r="AB223" s="346">
        <v>131</v>
      </c>
      <c r="AC223" s="346">
        <v>137</v>
      </c>
      <c r="AD223" s="346">
        <v>88</v>
      </c>
      <c r="AE223" s="346">
        <v>84</v>
      </c>
      <c r="AF223" s="346" t="s">
        <v>430</v>
      </c>
      <c r="AG223" s="346" t="s">
        <v>430</v>
      </c>
      <c r="AH223" s="346" t="s">
        <v>430</v>
      </c>
      <c r="AI223" s="346" t="s">
        <v>430</v>
      </c>
      <c r="AJ223" s="346">
        <v>121</v>
      </c>
      <c r="AK223" s="346">
        <v>83</v>
      </c>
      <c r="AL223" s="346">
        <v>93</v>
      </c>
      <c r="AM223" s="346">
        <v>86</v>
      </c>
      <c r="AN223" s="346">
        <v>144</v>
      </c>
      <c r="AO223" s="373"/>
      <c r="AP223" s="348" t="s">
        <v>430</v>
      </c>
      <c r="AQ223" s="348" t="s">
        <v>430</v>
      </c>
      <c r="AR223" s="348" t="s">
        <v>430</v>
      </c>
      <c r="AS223" s="348" t="s">
        <v>430</v>
      </c>
      <c r="AT223" s="348">
        <v>11.3</v>
      </c>
      <c r="AU223" s="351"/>
      <c r="AV223" s="346" t="s">
        <v>430</v>
      </c>
      <c r="AW223" s="346" t="s">
        <v>430</v>
      </c>
      <c r="AX223" s="346" t="s">
        <v>430</v>
      </c>
      <c r="AY223" s="346" t="s">
        <v>430</v>
      </c>
      <c r="AZ223" s="346">
        <v>81</v>
      </c>
      <c r="BA223" s="374"/>
      <c r="BB223" s="348">
        <v>15.149845150872901</v>
      </c>
      <c r="BC223" s="348">
        <v>0.99794287108280999</v>
      </c>
      <c r="BD223" s="348">
        <v>3.6570015885862402E-2</v>
      </c>
      <c r="BE223" s="375">
        <v>-1.6980295624799999E-2</v>
      </c>
      <c r="BF223" s="374"/>
      <c r="BG223" s="372">
        <v>0.37659999999999999</v>
      </c>
      <c r="BH223" s="373"/>
      <c r="BI223" s="348">
        <v>47.7684</v>
      </c>
      <c r="BJ223" s="348">
        <v>52.006</v>
      </c>
      <c r="BK223" s="348" t="s">
        <v>430</v>
      </c>
      <c r="BL223" s="348">
        <v>0.22559999999999999</v>
      </c>
      <c r="BM223" s="373"/>
      <c r="BN223" s="372" t="s">
        <v>6388</v>
      </c>
      <c r="BO223" s="372" t="s">
        <v>4896</v>
      </c>
      <c r="BP223" s="372" t="s">
        <v>1723</v>
      </c>
      <c r="BQ223" s="372" t="s">
        <v>6231</v>
      </c>
      <c r="BR223" s="372" t="s">
        <v>6389</v>
      </c>
      <c r="BS223" s="373"/>
      <c r="BT223" s="354" t="s">
        <v>555</v>
      </c>
    </row>
    <row r="224" spans="1:72" s="428" customFormat="1" x14ac:dyDescent="0.25">
      <c r="A224" s="345" t="s">
        <v>6390</v>
      </c>
      <c r="B224" s="373"/>
      <c r="C224" s="719">
        <v>43707</v>
      </c>
      <c r="D224" s="373"/>
      <c r="E224" s="346">
        <v>19.68</v>
      </c>
      <c r="F224" s="373"/>
      <c r="G224" s="347">
        <v>288.04610000000002</v>
      </c>
      <c r="H224" s="374"/>
      <c r="I224" s="348">
        <v>9.1899999999999996E-2</v>
      </c>
      <c r="J224" s="348">
        <v>1.1201000000000001</v>
      </c>
      <c r="K224" s="348">
        <v>1.5226999999999999</v>
      </c>
      <c r="L224" s="348">
        <v>4.7493999999999996</v>
      </c>
      <c r="M224" s="348">
        <v>-2.5146000000000002</v>
      </c>
      <c r="N224" s="350">
        <v>5.9210000000000003</v>
      </c>
      <c r="O224" s="348">
        <v>4.3975999999999997</v>
      </c>
      <c r="P224" s="348">
        <v>7.0323000000000002</v>
      </c>
      <c r="Q224" s="348">
        <v>9.0663999999999998</v>
      </c>
      <c r="R224" s="348" t="s">
        <v>430</v>
      </c>
      <c r="S224" s="348">
        <v>-0.3851</v>
      </c>
      <c r="T224" s="348">
        <v>15.515599999999999</v>
      </c>
      <c r="U224" s="348">
        <v>-2.8307000000000002</v>
      </c>
      <c r="V224" s="348">
        <v>5.4554999999999998</v>
      </c>
      <c r="W224" s="348">
        <v>1.0422</v>
      </c>
      <c r="X224" s="348">
        <v>9.58</v>
      </c>
      <c r="Y224" s="374"/>
      <c r="Z224" s="346">
        <v>27</v>
      </c>
      <c r="AA224" s="346">
        <v>38</v>
      </c>
      <c r="AB224" s="346">
        <v>138</v>
      </c>
      <c r="AC224" s="346">
        <v>64</v>
      </c>
      <c r="AD224" s="346">
        <v>157</v>
      </c>
      <c r="AE224" s="346">
        <v>109</v>
      </c>
      <c r="AF224" s="346">
        <v>50</v>
      </c>
      <c r="AG224" s="346">
        <v>119</v>
      </c>
      <c r="AH224" s="346">
        <v>42</v>
      </c>
      <c r="AI224" s="346" t="s">
        <v>430</v>
      </c>
      <c r="AJ224" s="346">
        <v>240</v>
      </c>
      <c r="AK224" s="346">
        <v>110</v>
      </c>
      <c r="AL224" s="346">
        <v>144</v>
      </c>
      <c r="AM224" s="346">
        <v>113</v>
      </c>
      <c r="AN224" s="346">
        <v>115</v>
      </c>
      <c r="AO224" s="373"/>
      <c r="AP224" s="348" t="s">
        <v>430</v>
      </c>
      <c r="AQ224" s="348">
        <v>9.98</v>
      </c>
      <c r="AR224" s="348">
        <v>8.1300000000000008</v>
      </c>
      <c r="AS224" s="348">
        <v>5.77</v>
      </c>
      <c r="AT224" s="348">
        <v>3.1</v>
      </c>
      <c r="AU224" s="351"/>
      <c r="AV224" s="346" t="s">
        <v>430</v>
      </c>
      <c r="AW224" s="346">
        <v>50</v>
      </c>
      <c r="AX224" s="346">
        <v>46</v>
      </c>
      <c r="AY224" s="346">
        <v>71</v>
      </c>
      <c r="AZ224" s="346">
        <v>121</v>
      </c>
      <c r="BA224" s="374"/>
      <c r="BB224" s="348">
        <v>16.116212549163102</v>
      </c>
      <c r="BC224" s="348">
        <v>0.99734408215535797</v>
      </c>
      <c r="BD224" s="348">
        <v>1.0875071603080501E-2</v>
      </c>
      <c r="BE224" s="375">
        <v>-1.0530077333778899E-2</v>
      </c>
      <c r="BF224" s="374"/>
      <c r="BG224" s="372">
        <v>0.78220000000000001</v>
      </c>
      <c r="BH224" s="373"/>
      <c r="BI224" s="348">
        <v>80.621799999999993</v>
      </c>
      <c r="BJ224" s="348">
        <v>17.286999999999999</v>
      </c>
      <c r="BK224" s="348">
        <v>1.7318800000000001</v>
      </c>
      <c r="BL224" s="348">
        <v>0.35931999999999997</v>
      </c>
      <c r="BM224" s="373"/>
      <c r="BN224" s="372" t="s">
        <v>6391</v>
      </c>
      <c r="BO224" s="372" t="s">
        <v>5070</v>
      </c>
      <c r="BP224" s="372" t="s">
        <v>430</v>
      </c>
      <c r="BQ224" s="372" t="s">
        <v>430</v>
      </c>
      <c r="BR224" s="372" t="s">
        <v>430</v>
      </c>
      <c r="BS224" s="373"/>
      <c r="BT224" s="354" t="s">
        <v>555</v>
      </c>
    </row>
    <row r="225" spans="1:72" s="428" customFormat="1" ht="11" x14ac:dyDescent="0.3">
      <c r="A225" s="841" t="s">
        <v>6392</v>
      </c>
      <c r="B225" s="842"/>
      <c r="C225" s="843">
        <v>46029</v>
      </c>
      <c r="D225" s="842"/>
      <c r="E225" s="844">
        <v>20.964700000000001</v>
      </c>
      <c r="F225" s="842"/>
      <c r="G225" s="845">
        <v>74.944000000000003</v>
      </c>
      <c r="H225" s="847"/>
      <c r="I225" s="846">
        <v>-0.18379999999999999</v>
      </c>
      <c r="J225" s="846">
        <v>0.23269999999999999</v>
      </c>
      <c r="K225" s="846">
        <v>2.6166</v>
      </c>
      <c r="L225" s="846">
        <v>3.6255000000000002</v>
      </c>
      <c r="M225" s="846">
        <v>7.2466999999999997</v>
      </c>
      <c r="N225" s="848" t="s">
        <v>430</v>
      </c>
      <c r="O225" s="846" t="s">
        <v>430</v>
      </c>
      <c r="P225" s="846" t="s">
        <v>430</v>
      </c>
      <c r="Q225" s="846" t="s">
        <v>430</v>
      </c>
      <c r="R225" s="846" t="s">
        <v>430</v>
      </c>
      <c r="S225" s="846">
        <v>4.0960999999999999</v>
      </c>
      <c r="T225" s="846">
        <v>23.5578</v>
      </c>
      <c r="U225" s="846" t="s">
        <v>430</v>
      </c>
      <c r="V225" s="846" t="s">
        <v>430</v>
      </c>
      <c r="W225" s="846">
        <v>1.0530999999999999</v>
      </c>
      <c r="X225" s="846">
        <v>5.8605999999999998</v>
      </c>
      <c r="Y225" s="847"/>
      <c r="Z225" s="844">
        <v>80</v>
      </c>
      <c r="AA225" s="844">
        <v>101</v>
      </c>
      <c r="AB225" s="844">
        <v>97</v>
      </c>
      <c r="AC225" s="844">
        <v>100</v>
      </c>
      <c r="AD225" s="844">
        <v>63</v>
      </c>
      <c r="AE225" s="844" t="s">
        <v>430</v>
      </c>
      <c r="AF225" s="844" t="s">
        <v>430</v>
      </c>
      <c r="AG225" s="844" t="s">
        <v>430</v>
      </c>
      <c r="AH225" s="844" t="s">
        <v>430</v>
      </c>
      <c r="AI225" s="844" t="s">
        <v>430</v>
      </c>
      <c r="AJ225" s="844">
        <v>84</v>
      </c>
      <c r="AK225" s="844">
        <v>39</v>
      </c>
      <c r="AL225" s="844" t="s">
        <v>430</v>
      </c>
      <c r="AM225" s="844" t="s">
        <v>430</v>
      </c>
      <c r="AN225" s="844">
        <v>111</v>
      </c>
      <c r="AO225" s="842"/>
      <c r="AP225" s="846" t="s">
        <v>430</v>
      </c>
      <c r="AQ225" s="846" t="s">
        <v>430</v>
      </c>
      <c r="AR225" s="846" t="s">
        <v>430</v>
      </c>
      <c r="AS225" s="846" t="s">
        <v>430</v>
      </c>
      <c r="AT225" s="846" t="s">
        <v>430</v>
      </c>
      <c r="AU225" s="849"/>
      <c r="AV225" s="844" t="s">
        <v>430</v>
      </c>
      <c r="AW225" s="844" t="s">
        <v>430</v>
      </c>
      <c r="AX225" s="844" t="s">
        <v>430</v>
      </c>
      <c r="AY225" s="844" t="s">
        <v>430</v>
      </c>
      <c r="AZ225" s="844" t="s">
        <v>430</v>
      </c>
      <c r="BA225" s="847"/>
      <c r="BB225" s="846">
        <v>25.5531103745606</v>
      </c>
      <c r="BC225" s="846">
        <v>0.99693820078509898</v>
      </c>
      <c r="BD225" s="846">
        <v>5.62669296432095E-2</v>
      </c>
      <c r="BE225" s="852">
        <v>-1.98565408865248E-2</v>
      </c>
      <c r="BF225" s="847"/>
      <c r="BG225" s="855">
        <v>0.16950000000000001</v>
      </c>
      <c r="BH225" s="842"/>
      <c r="BI225" s="846">
        <v>86.522099999999995</v>
      </c>
      <c r="BJ225" s="846">
        <v>13.197800000000001</v>
      </c>
      <c r="BK225" s="846" t="s">
        <v>430</v>
      </c>
      <c r="BL225" s="846">
        <v>0.28010000000000002</v>
      </c>
      <c r="BM225" s="842"/>
      <c r="BN225" s="855" t="s">
        <v>4758</v>
      </c>
      <c r="BO225" s="855" t="s">
        <v>4759</v>
      </c>
      <c r="BP225" s="855" t="s">
        <v>4529</v>
      </c>
      <c r="BQ225" s="855" t="s">
        <v>4513</v>
      </c>
      <c r="BR225" s="855" t="s">
        <v>4761</v>
      </c>
      <c r="BS225" s="842"/>
      <c r="BT225" s="856" t="s">
        <v>555</v>
      </c>
    </row>
    <row r="226" spans="1:72" s="428" customFormat="1" x14ac:dyDescent="0.25">
      <c r="A226" s="345" t="s">
        <v>6393</v>
      </c>
      <c r="B226" s="373"/>
      <c r="C226" s="719">
        <v>45323</v>
      </c>
      <c r="D226" s="373"/>
      <c r="E226" s="346">
        <v>17.738900000000001</v>
      </c>
      <c r="F226" s="373"/>
      <c r="G226" s="347">
        <v>16.8748</v>
      </c>
      <c r="H226" s="374"/>
      <c r="I226" s="348">
        <v>0.72819999999999996</v>
      </c>
      <c r="J226" s="348">
        <v>1.4678</v>
      </c>
      <c r="K226" s="348">
        <v>1.4306000000000001</v>
      </c>
      <c r="L226" s="348">
        <v>6.7765000000000004</v>
      </c>
      <c r="M226" s="348">
        <v>12.5609</v>
      </c>
      <c r="N226" s="350">
        <v>15.422499999999999</v>
      </c>
      <c r="O226" s="348">
        <v>8.8995999999999995</v>
      </c>
      <c r="P226" s="348" t="s">
        <v>430</v>
      </c>
      <c r="Q226" s="348" t="s">
        <v>430</v>
      </c>
      <c r="R226" s="348" t="s">
        <v>430</v>
      </c>
      <c r="S226" s="348">
        <v>3.6913999999999998</v>
      </c>
      <c r="T226" s="348">
        <v>17.885899999999999</v>
      </c>
      <c r="U226" s="348">
        <v>14.511200000000001</v>
      </c>
      <c r="V226" s="348">
        <v>18.510000000000002</v>
      </c>
      <c r="W226" s="348">
        <v>-0.27600000000000002</v>
      </c>
      <c r="X226" s="348">
        <v>16.631499999999999</v>
      </c>
      <c r="Y226" s="374"/>
      <c r="Z226" s="346">
        <v>5</v>
      </c>
      <c r="AA226" s="346">
        <v>26</v>
      </c>
      <c r="AB226" s="346">
        <v>145</v>
      </c>
      <c r="AC226" s="346">
        <v>32</v>
      </c>
      <c r="AD226" s="346">
        <v>31</v>
      </c>
      <c r="AE226" s="346">
        <v>43</v>
      </c>
      <c r="AF226" s="346">
        <v>31</v>
      </c>
      <c r="AG226" s="346" t="s">
        <v>430</v>
      </c>
      <c r="AH226" s="346" t="s">
        <v>430</v>
      </c>
      <c r="AI226" s="346" t="s">
        <v>430</v>
      </c>
      <c r="AJ226" s="346">
        <v>101</v>
      </c>
      <c r="AK226" s="346">
        <v>88</v>
      </c>
      <c r="AL226" s="346">
        <v>16</v>
      </c>
      <c r="AM226" s="346">
        <v>29</v>
      </c>
      <c r="AN226" s="346">
        <v>157</v>
      </c>
      <c r="AO226" s="373"/>
      <c r="AP226" s="348" t="s">
        <v>430</v>
      </c>
      <c r="AQ226" s="348" t="s">
        <v>430</v>
      </c>
      <c r="AR226" s="348" t="s">
        <v>430</v>
      </c>
      <c r="AS226" s="348" t="s">
        <v>430</v>
      </c>
      <c r="AT226" s="348">
        <v>24.94</v>
      </c>
      <c r="AU226" s="351"/>
      <c r="AV226" s="346" t="s">
        <v>430</v>
      </c>
      <c r="AW226" s="346" t="s">
        <v>430</v>
      </c>
      <c r="AX226" s="346" t="s">
        <v>430</v>
      </c>
      <c r="AY226" s="346" t="s">
        <v>430</v>
      </c>
      <c r="AZ226" s="346">
        <v>35</v>
      </c>
      <c r="BA226" s="374"/>
      <c r="BB226" s="348">
        <v>14.075758244203101</v>
      </c>
      <c r="BC226" s="348">
        <v>0.998644010659957</v>
      </c>
      <c r="BD226" s="348">
        <v>5.2237266836376001E-2</v>
      </c>
      <c r="BE226" s="375">
        <v>-1.7351149615495901E-2</v>
      </c>
      <c r="BF226" s="374"/>
      <c r="BG226" s="372">
        <v>2.8899999999999999E-2</v>
      </c>
      <c r="BH226" s="373"/>
      <c r="BI226" s="348">
        <v>49.101799999999997</v>
      </c>
      <c r="BJ226" s="348">
        <v>49.403300000000002</v>
      </c>
      <c r="BK226" s="348">
        <v>1.6994</v>
      </c>
      <c r="BL226" s="348">
        <v>-0.20449999999999999</v>
      </c>
      <c r="BM226" s="373"/>
      <c r="BN226" s="372" t="s">
        <v>6394</v>
      </c>
      <c r="BO226" s="372" t="s">
        <v>6395</v>
      </c>
      <c r="BP226" s="372" t="s">
        <v>6396</v>
      </c>
      <c r="BQ226" s="372" t="s">
        <v>430</v>
      </c>
      <c r="BR226" s="372" t="s">
        <v>430</v>
      </c>
      <c r="BS226" s="373"/>
      <c r="BT226" s="354" t="s">
        <v>555</v>
      </c>
    </row>
    <row r="227" spans="1:72" s="428" customFormat="1" x14ac:dyDescent="0.25">
      <c r="A227" s="345" t="s">
        <v>6397</v>
      </c>
      <c r="B227" s="373"/>
      <c r="C227" s="719">
        <v>46062</v>
      </c>
      <c r="D227" s="373"/>
      <c r="E227" s="346">
        <v>17.289300000000001</v>
      </c>
      <c r="F227" s="373"/>
      <c r="G227" s="347">
        <v>97.56</v>
      </c>
      <c r="H227" s="374"/>
      <c r="I227" s="348">
        <v>-0.22359999999999999</v>
      </c>
      <c r="J227" s="348">
        <v>-0.38840000000000002</v>
      </c>
      <c r="K227" s="348">
        <v>-2.7355999999999998</v>
      </c>
      <c r="L227" s="348">
        <v>-7.1275000000000004</v>
      </c>
      <c r="M227" s="348">
        <v>-6.8727</v>
      </c>
      <c r="N227" s="350" t="s">
        <v>430</v>
      </c>
      <c r="O227" s="348" t="s">
        <v>430</v>
      </c>
      <c r="P227" s="348" t="s">
        <v>430</v>
      </c>
      <c r="Q227" s="348" t="s">
        <v>430</v>
      </c>
      <c r="R227" s="348" t="s">
        <v>430</v>
      </c>
      <c r="S227" s="348">
        <v>-2.4750000000000001</v>
      </c>
      <c r="T227" s="348">
        <v>1.6754</v>
      </c>
      <c r="U227" s="348" t="s">
        <v>430</v>
      </c>
      <c r="V227" s="348" t="s">
        <v>430</v>
      </c>
      <c r="W227" s="348">
        <v>-2.2583000000000002</v>
      </c>
      <c r="X227" s="348">
        <v>-5.7774000000000001</v>
      </c>
      <c r="Y227" s="374"/>
      <c r="Z227" s="346">
        <v>88</v>
      </c>
      <c r="AA227" s="346">
        <v>168</v>
      </c>
      <c r="AB227" s="346">
        <v>266</v>
      </c>
      <c r="AC227" s="346">
        <v>249</v>
      </c>
      <c r="AD227" s="346">
        <v>220</v>
      </c>
      <c r="AE227" s="346" t="s">
        <v>430</v>
      </c>
      <c r="AF227" s="346" t="s">
        <v>430</v>
      </c>
      <c r="AG227" s="346" t="s">
        <v>430</v>
      </c>
      <c r="AH227" s="346" t="s">
        <v>430</v>
      </c>
      <c r="AI227" s="346" t="s">
        <v>430</v>
      </c>
      <c r="AJ227" s="346">
        <v>263</v>
      </c>
      <c r="AK227" s="346">
        <v>259</v>
      </c>
      <c r="AL227" s="346" t="s">
        <v>430</v>
      </c>
      <c r="AM227" s="346" t="s">
        <v>430</v>
      </c>
      <c r="AN227" s="346">
        <v>273</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21.609071952609298</v>
      </c>
      <c r="BC227" s="348">
        <v>0.99734159768581698</v>
      </c>
      <c r="BD227" s="348">
        <v>-6.7973502335094305E-2</v>
      </c>
      <c r="BE227" s="375">
        <v>-4.4056554857129698E-2</v>
      </c>
      <c r="BF227" s="374"/>
      <c r="BG227" s="372">
        <v>5.0200000000000002E-2</v>
      </c>
      <c r="BH227" s="373"/>
      <c r="BI227" s="348">
        <v>82.511899999999997</v>
      </c>
      <c r="BJ227" s="348">
        <v>17.3124</v>
      </c>
      <c r="BK227" s="348" t="s">
        <v>430</v>
      </c>
      <c r="BL227" s="348">
        <v>0.1757</v>
      </c>
      <c r="BM227" s="373"/>
      <c r="BN227" s="372" t="s">
        <v>6398</v>
      </c>
      <c r="BO227" s="372" t="s">
        <v>6399</v>
      </c>
      <c r="BP227" s="372" t="s">
        <v>6400</v>
      </c>
      <c r="BQ227" s="372" t="s">
        <v>6401</v>
      </c>
      <c r="BR227" s="372" t="s">
        <v>6383</v>
      </c>
      <c r="BS227" s="373"/>
      <c r="BT227" s="354" t="s">
        <v>555</v>
      </c>
    </row>
    <row r="228" spans="1:72" s="428" customFormat="1" x14ac:dyDescent="0.25">
      <c r="A228" s="345" t="s">
        <v>6402</v>
      </c>
      <c r="B228" s="373"/>
      <c r="C228" s="719">
        <v>45943</v>
      </c>
      <c r="D228" s="373"/>
      <c r="E228" s="346">
        <v>18.079999999999998</v>
      </c>
      <c r="F228" s="373"/>
      <c r="G228" s="347">
        <v>25.46</v>
      </c>
      <c r="H228" s="374"/>
      <c r="I228" s="348">
        <v>-0.4279</v>
      </c>
      <c r="J228" s="348">
        <v>-0.44069999999999998</v>
      </c>
      <c r="K228" s="348">
        <v>0.86360000000000003</v>
      </c>
      <c r="L228" s="348">
        <v>1.6664000000000001</v>
      </c>
      <c r="M228" s="348">
        <v>-1.9253</v>
      </c>
      <c r="N228" s="350" t="s">
        <v>430</v>
      </c>
      <c r="O228" s="348" t="s">
        <v>430</v>
      </c>
      <c r="P228" s="348" t="s">
        <v>430</v>
      </c>
      <c r="Q228" s="348" t="s">
        <v>430</v>
      </c>
      <c r="R228" s="348" t="s">
        <v>430</v>
      </c>
      <c r="S228" s="348">
        <v>1.6846000000000001</v>
      </c>
      <c r="T228" s="348">
        <v>11.049099999999999</v>
      </c>
      <c r="U228" s="348">
        <v>-4.7961</v>
      </c>
      <c r="V228" s="348" t="s">
        <v>430</v>
      </c>
      <c r="W228" s="348">
        <v>-0.73529999999999995</v>
      </c>
      <c r="X228" s="348">
        <v>-1.7538</v>
      </c>
      <c r="Y228" s="374"/>
      <c r="Z228" s="346">
        <v>135</v>
      </c>
      <c r="AA228" s="346">
        <v>182</v>
      </c>
      <c r="AB228" s="346">
        <v>175</v>
      </c>
      <c r="AC228" s="346">
        <v>171</v>
      </c>
      <c r="AD228" s="346">
        <v>150</v>
      </c>
      <c r="AE228" s="346" t="s">
        <v>430</v>
      </c>
      <c r="AF228" s="346" t="s">
        <v>430</v>
      </c>
      <c r="AG228" s="346" t="s">
        <v>430</v>
      </c>
      <c r="AH228" s="346" t="s">
        <v>430</v>
      </c>
      <c r="AI228" s="346" t="s">
        <v>430</v>
      </c>
      <c r="AJ228" s="346">
        <v>167</v>
      </c>
      <c r="AK228" s="346">
        <v>154</v>
      </c>
      <c r="AL228" s="346">
        <v>184</v>
      </c>
      <c r="AM228" s="346" t="s">
        <v>430</v>
      </c>
      <c r="AN228" s="346">
        <v>176</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14.4955564396894</v>
      </c>
      <c r="BC228" s="348">
        <v>1.0002120341046099</v>
      </c>
      <c r="BD228" s="348">
        <v>-5.4955564972685202E-2</v>
      </c>
      <c r="BE228" s="375">
        <v>-3.00884045675163E-2</v>
      </c>
      <c r="BF228" s="374"/>
      <c r="BG228" s="372">
        <v>0.16239999999999999</v>
      </c>
      <c r="BH228" s="373"/>
      <c r="BI228" s="348">
        <v>96.158900000000003</v>
      </c>
      <c r="BJ228" s="348">
        <v>3.53844</v>
      </c>
      <c r="BK228" s="348" t="s">
        <v>430</v>
      </c>
      <c r="BL228" s="348">
        <v>0.30265999999999998</v>
      </c>
      <c r="BM228" s="373"/>
      <c r="BN228" s="372" t="s">
        <v>6403</v>
      </c>
      <c r="BO228" s="372" t="s">
        <v>4593</v>
      </c>
      <c r="BP228" s="372" t="s">
        <v>4594</v>
      </c>
      <c r="BQ228" s="372" t="s">
        <v>4595</v>
      </c>
      <c r="BR228" s="372" t="s">
        <v>4596</v>
      </c>
      <c r="BS228" s="373"/>
      <c r="BT228" s="354" t="s">
        <v>555</v>
      </c>
    </row>
    <row r="229" spans="1:72" s="428" customFormat="1" x14ac:dyDescent="0.25">
      <c r="A229" s="345" t="s">
        <v>6404</v>
      </c>
      <c r="B229" s="373"/>
      <c r="C229" s="719">
        <v>45713</v>
      </c>
      <c r="D229" s="373"/>
      <c r="E229" s="346">
        <v>16.602699999999999</v>
      </c>
      <c r="F229" s="373"/>
      <c r="G229" s="347">
        <v>11.429600000000001</v>
      </c>
      <c r="H229" s="374"/>
      <c r="I229" s="348">
        <v>-0.36180000000000001</v>
      </c>
      <c r="J229" s="348">
        <v>-0.23130000000000001</v>
      </c>
      <c r="K229" s="348">
        <v>1.258</v>
      </c>
      <c r="L229" s="348">
        <v>1.859</v>
      </c>
      <c r="M229" s="348">
        <v>4.4600000000000001E-2</v>
      </c>
      <c r="N229" s="350">
        <v>2.7496999999999998</v>
      </c>
      <c r="O229" s="348" t="s">
        <v>430</v>
      </c>
      <c r="P229" s="348" t="s">
        <v>430</v>
      </c>
      <c r="Q229" s="348" t="s">
        <v>430</v>
      </c>
      <c r="R229" s="348" t="s">
        <v>430</v>
      </c>
      <c r="S229" s="348">
        <v>2.1038000000000001</v>
      </c>
      <c r="T229" s="348">
        <v>13.063599999999999</v>
      </c>
      <c r="U229" s="348">
        <v>-2.7176999999999998</v>
      </c>
      <c r="V229" s="348">
        <v>2.911</v>
      </c>
      <c r="W229" s="348">
        <v>-0.22439999999999999</v>
      </c>
      <c r="X229" s="348">
        <v>9.3079999999999998</v>
      </c>
      <c r="Y229" s="374"/>
      <c r="Z229" s="346">
        <v>113</v>
      </c>
      <c r="AA229" s="346">
        <v>144</v>
      </c>
      <c r="AB229" s="346">
        <v>149</v>
      </c>
      <c r="AC229" s="346">
        <v>156</v>
      </c>
      <c r="AD229" s="346">
        <v>125</v>
      </c>
      <c r="AE229" s="346">
        <v>134</v>
      </c>
      <c r="AF229" s="346" t="s">
        <v>430</v>
      </c>
      <c r="AG229" s="346" t="s">
        <v>430</v>
      </c>
      <c r="AH229" s="346" t="s">
        <v>430</v>
      </c>
      <c r="AI229" s="346" t="s">
        <v>430</v>
      </c>
      <c r="AJ229" s="346">
        <v>153</v>
      </c>
      <c r="AK229" s="346">
        <v>137</v>
      </c>
      <c r="AL229" s="346">
        <v>143</v>
      </c>
      <c r="AM229" s="346">
        <v>136</v>
      </c>
      <c r="AN229" s="346">
        <v>155</v>
      </c>
      <c r="AO229" s="373"/>
      <c r="AP229" s="348" t="s">
        <v>430</v>
      </c>
      <c r="AQ229" s="348" t="s">
        <v>430</v>
      </c>
      <c r="AR229" s="348" t="s">
        <v>430</v>
      </c>
      <c r="AS229" s="348" t="s">
        <v>430</v>
      </c>
      <c r="AT229" s="348">
        <v>2.73</v>
      </c>
      <c r="AU229" s="351"/>
      <c r="AV229" s="346" t="s">
        <v>430</v>
      </c>
      <c r="AW229" s="346" t="s">
        <v>430</v>
      </c>
      <c r="AX229" s="346" t="s">
        <v>430</v>
      </c>
      <c r="AY229" s="346" t="s">
        <v>430</v>
      </c>
      <c r="AZ229" s="346">
        <v>126</v>
      </c>
      <c r="BA229" s="374"/>
      <c r="BB229" s="348">
        <v>13.3774970377175</v>
      </c>
      <c r="BC229" s="348">
        <v>0.99625558457947105</v>
      </c>
      <c r="BD229" s="348">
        <v>2.9585502370450899E-2</v>
      </c>
      <c r="BE229" s="375">
        <v>-3.4977125683625501E-2</v>
      </c>
      <c r="BF229" s="374"/>
      <c r="BG229" s="372">
        <v>8.1500000000000003E-2</v>
      </c>
      <c r="BH229" s="373"/>
      <c r="BI229" s="348">
        <v>79.501000000000005</v>
      </c>
      <c r="BJ229" s="348">
        <v>19.6099</v>
      </c>
      <c r="BK229" s="348">
        <v>0.48993199999999998</v>
      </c>
      <c r="BL229" s="348">
        <v>0.39916800000000002</v>
      </c>
      <c r="BM229" s="373"/>
      <c r="BN229" s="372" t="s">
        <v>6405</v>
      </c>
      <c r="BO229" s="372" t="s">
        <v>6406</v>
      </c>
      <c r="BP229" s="372" t="s">
        <v>6407</v>
      </c>
      <c r="BQ229" s="372" t="s">
        <v>6408</v>
      </c>
      <c r="BR229" s="372" t="s">
        <v>1265</v>
      </c>
      <c r="BS229" s="373"/>
      <c r="BT229" s="354" t="s">
        <v>555</v>
      </c>
    </row>
    <row r="230" spans="1:72" s="428" customFormat="1" ht="11" x14ac:dyDescent="0.3">
      <c r="A230" s="841" t="s">
        <v>6409</v>
      </c>
      <c r="B230" s="842"/>
      <c r="C230" s="843">
        <v>46220</v>
      </c>
      <c r="D230" s="842"/>
      <c r="E230" s="844">
        <v>16.4937</v>
      </c>
      <c r="F230" s="842"/>
      <c r="G230" s="845">
        <v>27.847000000000001</v>
      </c>
      <c r="H230" s="847"/>
      <c r="I230" s="846">
        <v>8.9899999999999994E-2</v>
      </c>
      <c r="J230" s="846">
        <v>1.1221000000000001</v>
      </c>
      <c r="K230" s="846">
        <v>1.5499000000000001</v>
      </c>
      <c r="L230" s="846" t="s">
        <v>430</v>
      </c>
      <c r="M230" s="846" t="s">
        <v>430</v>
      </c>
      <c r="N230" s="848" t="s">
        <v>430</v>
      </c>
      <c r="O230" s="846" t="s">
        <v>430</v>
      </c>
      <c r="P230" s="846" t="s">
        <v>430</v>
      </c>
      <c r="Q230" s="846" t="s">
        <v>430</v>
      </c>
      <c r="R230" s="846" t="s">
        <v>430</v>
      </c>
      <c r="S230" s="846" t="s">
        <v>430</v>
      </c>
      <c r="T230" s="846" t="s">
        <v>430</v>
      </c>
      <c r="U230" s="846" t="s">
        <v>430</v>
      </c>
      <c r="V230" s="846" t="s">
        <v>430</v>
      </c>
      <c r="W230" s="846">
        <v>1.0780000000000001</v>
      </c>
      <c r="X230" s="846">
        <v>-2.4144999999999999</v>
      </c>
      <c r="Y230" s="847"/>
      <c r="Z230" s="844">
        <v>30</v>
      </c>
      <c r="AA230" s="844">
        <v>36</v>
      </c>
      <c r="AB230" s="844">
        <v>132</v>
      </c>
      <c r="AC230" s="844" t="s">
        <v>430</v>
      </c>
      <c r="AD230" s="844" t="s">
        <v>430</v>
      </c>
      <c r="AE230" s="844" t="s">
        <v>430</v>
      </c>
      <c r="AF230" s="844" t="s">
        <v>430</v>
      </c>
      <c r="AG230" s="844" t="s">
        <v>430</v>
      </c>
      <c r="AH230" s="844" t="s">
        <v>430</v>
      </c>
      <c r="AI230" s="844" t="s">
        <v>430</v>
      </c>
      <c r="AJ230" s="844" t="s">
        <v>430</v>
      </c>
      <c r="AK230" s="844" t="s">
        <v>430</v>
      </c>
      <c r="AL230" s="844" t="s">
        <v>430</v>
      </c>
      <c r="AM230" s="844" t="s">
        <v>430</v>
      </c>
      <c r="AN230" s="844">
        <v>100</v>
      </c>
      <c r="AO230" s="842"/>
      <c r="AP230" s="846" t="s">
        <v>430</v>
      </c>
      <c r="AQ230" s="846" t="s">
        <v>430</v>
      </c>
      <c r="AR230" s="846" t="s">
        <v>430</v>
      </c>
      <c r="AS230" s="846" t="s">
        <v>430</v>
      </c>
      <c r="AT230" s="846" t="s">
        <v>430</v>
      </c>
      <c r="AU230" s="849"/>
      <c r="AV230" s="844" t="s">
        <v>430</v>
      </c>
      <c r="AW230" s="844" t="s">
        <v>430</v>
      </c>
      <c r="AX230" s="844" t="s">
        <v>430</v>
      </c>
      <c r="AY230" s="844" t="s">
        <v>430</v>
      </c>
      <c r="AZ230" s="844" t="s">
        <v>430</v>
      </c>
      <c r="BA230" s="847"/>
      <c r="BB230" s="846" t="s">
        <v>430</v>
      </c>
      <c r="BC230" s="846">
        <v>0</v>
      </c>
      <c r="BD230" s="846">
        <v>0</v>
      </c>
      <c r="BE230" s="852">
        <v>1.1051929507534199</v>
      </c>
      <c r="BF230" s="847"/>
      <c r="BG230" s="855">
        <v>3.5700000000000003E-2</v>
      </c>
      <c r="BH230" s="842"/>
      <c r="BI230" s="846">
        <v>80.111999999999995</v>
      </c>
      <c r="BJ230" s="846">
        <v>17.177299999999999</v>
      </c>
      <c r="BK230" s="846">
        <v>2.6723300000000001</v>
      </c>
      <c r="BL230" s="846">
        <v>3.8370000000000001E-2</v>
      </c>
      <c r="BM230" s="842"/>
      <c r="BN230" s="855" t="s">
        <v>6410</v>
      </c>
      <c r="BO230" s="855" t="s">
        <v>5004</v>
      </c>
      <c r="BP230" s="855" t="s">
        <v>430</v>
      </c>
      <c r="BQ230" s="855" t="s">
        <v>430</v>
      </c>
      <c r="BR230" s="855" t="s">
        <v>430</v>
      </c>
      <c r="BS230" s="842"/>
      <c r="BT230" s="856" t="s">
        <v>555</v>
      </c>
    </row>
    <row r="231" spans="1:72" s="428" customFormat="1" x14ac:dyDescent="0.25">
      <c r="A231" s="345" t="s">
        <v>6411</v>
      </c>
      <c r="B231" s="373"/>
      <c r="C231" s="719">
        <v>45937</v>
      </c>
      <c r="D231" s="373"/>
      <c r="E231" s="346">
        <v>16.3813</v>
      </c>
      <c r="F231" s="373"/>
      <c r="G231" s="347">
        <v>10.203200000000001</v>
      </c>
      <c r="H231" s="374"/>
      <c r="I231" s="348">
        <v>-6.0699999999999997E-2</v>
      </c>
      <c r="J231" s="348">
        <v>0.16789999999999999</v>
      </c>
      <c r="K231" s="348">
        <v>0.96279999999999999</v>
      </c>
      <c r="L231" s="348">
        <v>16.278400000000001</v>
      </c>
      <c r="M231" s="348">
        <v>16.757400000000001</v>
      </c>
      <c r="N231" s="350" t="s">
        <v>430</v>
      </c>
      <c r="O231" s="348" t="s">
        <v>430</v>
      </c>
      <c r="P231" s="348" t="s">
        <v>430</v>
      </c>
      <c r="Q231" s="348" t="s">
        <v>430</v>
      </c>
      <c r="R231" s="348" t="s">
        <v>430</v>
      </c>
      <c r="S231" s="348">
        <v>10.023</v>
      </c>
      <c r="T231" s="348">
        <v>39.988500000000002</v>
      </c>
      <c r="U231" s="348">
        <v>3.7987000000000002</v>
      </c>
      <c r="V231" s="348" t="s">
        <v>430</v>
      </c>
      <c r="W231" s="348">
        <v>0.95179999999999998</v>
      </c>
      <c r="X231" s="348">
        <v>2.032</v>
      </c>
      <c r="Y231" s="374"/>
      <c r="Z231" s="346">
        <v>45</v>
      </c>
      <c r="AA231" s="346">
        <v>112</v>
      </c>
      <c r="AB231" s="346">
        <v>156</v>
      </c>
      <c r="AC231" s="346">
        <v>4</v>
      </c>
      <c r="AD231" s="346">
        <v>17</v>
      </c>
      <c r="AE231" s="346" t="s">
        <v>430</v>
      </c>
      <c r="AF231" s="346" t="s">
        <v>430</v>
      </c>
      <c r="AG231" s="346" t="s">
        <v>430</v>
      </c>
      <c r="AH231" s="346" t="s">
        <v>430</v>
      </c>
      <c r="AI231" s="346" t="s">
        <v>430</v>
      </c>
      <c r="AJ231" s="346">
        <v>16</v>
      </c>
      <c r="AK231" s="346">
        <v>2</v>
      </c>
      <c r="AL231" s="346">
        <v>92</v>
      </c>
      <c r="AM231" s="346" t="s">
        <v>430</v>
      </c>
      <c r="AN231" s="346">
        <v>119</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35.136001854070599</v>
      </c>
      <c r="BC231" s="348">
        <v>0.99789401254653498</v>
      </c>
      <c r="BD231" s="348">
        <v>-1.3083038587764601E-2</v>
      </c>
      <c r="BE231" s="375">
        <v>-3.25123795263225E-2</v>
      </c>
      <c r="BF231" s="374"/>
      <c r="BG231" s="372">
        <v>0.06</v>
      </c>
      <c r="BH231" s="373"/>
      <c r="BI231" s="348">
        <v>18.8916</v>
      </c>
      <c r="BJ231" s="348">
        <v>65.693299999999994</v>
      </c>
      <c r="BK231" s="348">
        <v>15.1068</v>
      </c>
      <c r="BL231" s="348">
        <v>0.30830000000000002</v>
      </c>
      <c r="BM231" s="373"/>
      <c r="BN231" s="372" t="s">
        <v>6412</v>
      </c>
      <c r="BO231" s="372" t="s">
        <v>6413</v>
      </c>
      <c r="BP231" s="372" t="s">
        <v>430</v>
      </c>
      <c r="BQ231" s="372" t="s">
        <v>430</v>
      </c>
      <c r="BR231" s="372" t="s">
        <v>430</v>
      </c>
      <c r="BS231" s="373"/>
      <c r="BT231" s="354" t="s">
        <v>555</v>
      </c>
    </row>
    <row r="232" spans="1:72" s="428" customFormat="1" x14ac:dyDescent="0.25">
      <c r="A232" s="345" t="s">
        <v>6414</v>
      </c>
      <c r="B232" s="373"/>
      <c r="C232" s="719">
        <v>45958</v>
      </c>
      <c r="D232" s="373"/>
      <c r="E232" s="346">
        <v>17.468900000000001</v>
      </c>
      <c r="F232" s="373"/>
      <c r="G232" s="347">
        <v>10.6441</v>
      </c>
      <c r="H232" s="374"/>
      <c r="I232" s="348">
        <v>-0.12570000000000001</v>
      </c>
      <c r="J232" s="348">
        <v>0.51180000000000003</v>
      </c>
      <c r="K232" s="348">
        <v>3.4904999999999999</v>
      </c>
      <c r="L232" s="348">
        <v>7.9654999999999996</v>
      </c>
      <c r="M232" s="348">
        <v>16.218499999999999</v>
      </c>
      <c r="N232" s="350" t="s">
        <v>430</v>
      </c>
      <c r="O232" s="348" t="s">
        <v>430</v>
      </c>
      <c r="P232" s="348" t="s">
        <v>430</v>
      </c>
      <c r="Q232" s="348" t="s">
        <v>430</v>
      </c>
      <c r="R232" s="348" t="s">
        <v>430</v>
      </c>
      <c r="S232" s="348">
        <v>4.1946000000000003</v>
      </c>
      <c r="T232" s="348">
        <v>29.1556</v>
      </c>
      <c r="U232" s="348">
        <v>10.7249</v>
      </c>
      <c r="V232" s="348" t="s">
        <v>430</v>
      </c>
      <c r="W232" s="348">
        <v>2.9121000000000001</v>
      </c>
      <c r="X232" s="348">
        <v>6.4409999999999998</v>
      </c>
      <c r="Y232" s="374"/>
      <c r="Z232" s="346">
        <v>69</v>
      </c>
      <c r="AA232" s="346">
        <v>70</v>
      </c>
      <c r="AB232" s="346">
        <v>69</v>
      </c>
      <c r="AC232" s="346">
        <v>21</v>
      </c>
      <c r="AD232" s="346">
        <v>22</v>
      </c>
      <c r="AE232" s="346" t="s">
        <v>430</v>
      </c>
      <c r="AF232" s="346" t="s">
        <v>430</v>
      </c>
      <c r="AG232" s="346" t="s">
        <v>430</v>
      </c>
      <c r="AH232" s="346" t="s">
        <v>430</v>
      </c>
      <c r="AI232" s="346" t="s">
        <v>430</v>
      </c>
      <c r="AJ232" s="346">
        <v>75</v>
      </c>
      <c r="AK232" s="346">
        <v>17</v>
      </c>
      <c r="AL232" s="346">
        <v>25</v>
      </c>
      <c r="AM232" s="346" t="s">
        <v>430</v>
      </c>
      <c r="AN232" s="346">
        <v>60</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22.880177898058101</v>
      </c>
      <c r="BC232" s="348">
        <v>0.99878109850263697</v>
      </c>
      <c r="BD232" s="348">
        <v>3.58240707376032E-2</v>
      </c>
      <c r="BE232" s="375">
        <v>-2.70860125751913E-2</v>
      </c>
      <c r="BF232" s="374"/>
      <c r="BG232" s="372">
        <v>0.10970000000000001</v>
      </c>
      <c r="BH232" s="373"/>
      <c r="BI232" s="348" t="s">
        <v>430</v>
      </c>
      <c r="BJ232" s="348">
        <v>7.1724300000000003</v>
      </c>
      <c r="BK232" s="348">
        <v>92.580699999999993</v>
      </c>
      <c r="BL232" s="348">
        <v>0.24687000000000001</v>
      </c>
      <c r="BM232" s="373"/>
      <c r="BN232" s="372" t="s">
        <v>6415</v>
      </c>
      <c r="BO232" s="372" t="s">
        <v>6416</v>
      </c>
      <c r="BP232" s="372" t="s">
        <v>3479</v>
      </c>
      <c r="BQ232" s="372" t="s">
        <v>817</v>
      </c>
      <c r="BR232" s="372" t="s">
        <v>4560</v>
      </c>
      <c r="BS232" s="373"/>
      <c r="BT232" s="354" t="s">
        <v>555</v>
      </c>
    </row>
    <row r="233" spans="1:72" s="428" customFormat="1" x14ac:dyDescent="0.25">
      <c r="A233" s="345" t="s">
        <v>6417</v>
      </c>
      <c r="B233" s="373"/>
      <c r="C233" s="719">
        <v>45981</v>
      </c>
      <c r="D233" s="373"/>
      <c r="E233" s="888">
        <v>16.14</v>
      </c>
      <c r="F233" s="373"/>
      <c r="G233" s="347">
        <v>24.290500000000002</v>
      </c>
      <c r="H233" s="374"/>
      <c r="I233" s="348">
        <v>-0.48259999999999997</v>
      </c>
      <c r="J233" s="348">
        <v>-0.58279999999999998</v>
      </c>
      <c r="K233" s="348">
        <v>0.50770000000000004</v>
      </c>
      <c r="L233" s="348">
        <v>1.3912</v>
      </c>
      <c r="M233" s="348">
        <v>-3.5689000000000002</v>
      </c>
      <c r="N233" s="350" t="s">
        <v>430</v>
      </c>
      <c r="O233" s="348" t="s">
        <v>430</v>
      </c>
      <c r="P233" s="348" t="s">
        <v>430</v>
      </c>
      <c r="Q233" s="348" t="s">
        <v>430</v>
      </c>
      <c r="R233" s="348" t="s">
        <v>430</v>
      </c>
      <c r="S233" s="348">
        <v>1.2349000000000001</v>
      </c>
      <c r="T233" s="348">
        <v>8.6769999999999996</v>
      </c>
      <c r="U233" s="348">
        <v>-6.9574999999999996</v>
      </c>
      <c r="V233" s="348" t="s">
        <v>430</v>
      </c>
      <c r="W233" s="348">
        <v>-1.1021000000000001</v>
      </c>
      <c r="X233" s="348">
        <v>-7.2606000000000002</v>
      </c>
      <c r="Y233" s="374"/>
      <c r="Z233" s="346">
        <v>160</v>
      </c>
      <c r="AA233" s="346">
        <v>203</v>
      </c>
      <c r="AB233" s="346">
        <v>196</v>
      </c>
      <c r="AC233" s="346">
        <v>179</v>
      </c>
      <c r="AD233" s="346">
        <v>167</v>
      </c>
      <c r="AE233" s="346" t="s">
        <v>430</v>
      </c>
      <c r="AF233" s="346" t="s">
        <v>430</v>
      </c>
      <c r="AG233" s="346" t="s">
        <v>430</v>
      </c>
      <c r="AH233" s="346" t="s">
        <v>430</v>
      </c>
      <c r="AI233" s="346" t="s">
        <v>430</v>
      </c>
      <c r="AJ233" s="346">
        <v>175</v>
      </c>
      <c r="AK233" s="346">
        <v>189</v>
      </c>
      <c r="AL233" s="346">
        <v>190</v>
      </c>
      <c r="AM233" s="346" t="s">
        <v>430</v>
      </c>
      <c r="AN233" s="346">
        <v>204</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13.8264779829109</v>
      </c>
      <c r="BC233" s="348">
        <v>0.99676266458038698</v>
      </c>
      <c r="BD233" s="348">
        <v>-8.7352588623028304E-2</v>
      </c>
      <c r="BE233" s="375">
        <v>-4.6252910731121597E-3</v>
      </c>
      <c r="BF233" s="374"/>
      <c r="BG233" s="372">
        <v>6.4299999999999996E-2</v>
      </c>
      <c r="BH233" s="373"/>
      <c r="BI233" s="348">
        <v>98.174199999999999</v>
      </c>
      <c r="BJ233" s="348">
        <v>1.35294</v>
      </c>
      <c r="BK233" s="348" t="s">
        <v>430</v>
      </c>
      <c r="BL233" s="348">
        <v>0.47286</v>
      </c>
      <c r="BM233" s="373"/>
      <c r="BN233" s="372" t="s">
        <v>6418</v>
      </c>
      <c r="BO233" s="372" t="s">
        <v>4825</v>
      </c>
      <c r="BP233" s="372" t="s">
        <v>2499</v>
      </c>
      <c r="BQ233" s="372" t="s">
        <v>4382</v>
      </c>
      <c r="BR233" s="372" t="s">
        <v>4383</v>
      </c>
      <c r="BS233" s="373"/>
      <c r="BT233" s="354" t="s">
        <v>555</v>
      </c>
    </row>
    <row r="234" spans="1:72" s="428" customFormat="1" x14ac:dyDescent="0.25">
      <c r="A234" s="345" t="s">
        <v>6419</v>
      </c>
      <c r="B234" s="373"/>
      <c r="C234" s="719">
        <v>45982</v>
      </c>
      <c r="D234" s="373"/>
      <c r="E234" s="346">
        <v>16.477399999999999</v>
      </c>
      <c r="F234" s="373"/>
      <c r="G234" s="347">
        <v>10.4421</v>
      </c>
      <c r="H234" s="374"/>
      <c r="I234" s="348">
        <v>0.2477</v>
      </c>
      <c r="J234" s="348">
        <v>0.78269999999999995</v>
      </c>
      <c r="K234" s="348">
        <v>4.2115</v>
      </c>
      <c r="L234" s="348">
        <v>-0.59589999999999999</v>
      </c>
      <c r="M234" s="348">
        <v>6.8857999999999997</v>
      </c>
      <c r="N234" s="350" t="s">
        <v>430</v>
      </c>
      <c r="O234" s="348" t="s">
        <v>430</v>
      </c>
      <c r="P234" s="348" t="s">
        <v>430</v>
      </c>
      <c r="Q234" s="348" t="s">
        <v>430</v>
      </c>
      <c r="R234" s="348" t="s">
        <v>430</v>
      </c>
      <c r="S234" s="348">
        <v>2.9062000000000001</v>
      </c>
      <c r="T234" s="348">
        <v>19.162600000000001</v>
      </c>
      <c r="U234" s="348">
        <v>8.4860000000000007</v>
      </c>
      <c r="V234" s="348" t="s">
        <v>430</v>
      </c>
      <c r="W234" s="348">
        <v>3.8271000000000002</v>
      </c>
      <c r="X234" s="348">
        <v>4.4210000000000003</v>
      </c>
      <c r="Y234" s="374"/>
      <c r="Z234" s="346">
        <v>17</v>
      </c>
      <c r="AA234" s="346">
        <v>45</v>
      </c>
      <c r="AB234" s="346">
        <v>47</v>
      </c>
      <c r="AC234" s="346">
        <v>213</v>
      </c>
      <c r="AD234" s="346">
        <v>71</v>
      </c>
      <c r="AE234" s="346" t="s">
        <v>430</v>
      </c>
      <c r="AF234" s="346" t="s">
        <v>430</v>
      </c>
      <c r="AG234" s="346" t="s">
        <v>430</v>
      </c>
      <c r="AH234" s="346" t="s">
        <v>430</v>
      </c>
      <c r="AI234" s="346" t="s">
        <v>430</v>
      </c>
      <c r="AJ234" s="346">
        <v>129</v>
      </c>
      <c r="AK234" s="346">
        <v>78</v>
      </c>
      <c r="AL234" s="346">
        <v>34</v>
      </c>
      <c r="AM234" s="346" t="s">
        <v>430</v>
      </c>
      <c r="AN234" s="346">
        <v>41</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21.015567762036198</v>
      </c>
      <c r="BC234" s="348">
        <v>1.00104105837729</v>
      </c>
      <c r="BD234" s="348">
        <v>9.1056228124793796E-3</v>
      </c>
      <c r="BE234" s="375">
        <v>-6.8179754409264798E-2</v>
      </c>
      <c r="BF234" s="374"/>
      <c r="BG234" s="372">
        <v>0.27729999999999999</v>
      </c>
      <c r="BH234" s="373"/>
      <c r="BI234" s="348">
        <v>55.817500000000003</v>
      </c>
      <c r="BJ234" s="348">
        <v>28.4908</v>
      </c>
      <c r="BK234" s="348">
        <v>15.366300000000001</v>
      </c>
      <c r="BL234" s="348">
        <v>0.32540000000000002</v>
      </c>
      <c r="BM234" s="373"/>
      <c r="BN234" s="372" t="s">
        <v>6420</v>
      </c>
      <c r="BO234" s="372" t="s">
        <v>6421</v>
      </c>
      <c r="BP234" s="372" t="s">
        <v>6422</v>
      </c>
      <c r="BQ234" s="372" t="s">
        <v>6423</v>
      </c>
      <c r="BR234" s="372" t="s">
        <v>4569</v>
      </c>
      <c r="BS234" s="373"/>
      <c r="BT234" s="354" t="s">
        <v>555</v>
      </c>
    </row>
    <row r="235" spans="1:72" s="428" customFormat="1" x14ac:dyDescent="0.25">
      <c r="A235" s="345" t="s">
        <v>6424</v>
      </c>
      <c r="B235" s="373"/>
      <c r="C235" s="719">
        <v>45656</v>
      </c>
      <c r="D235" s="373"/>
      <c r="E235" s="346">
        <v>15.9284</v>
      </c>
      <c r="F235" s="373"/>
      <c r="G235" s="347">
        <v>24.235600000000002</v>
      </c>
      <c r="H235" s="374"/>
      <c r="I235" s="348">
        <v>-0.99629999999999996</v>
      </c>
      <c r="J235" s="348">
        <v>0.443</v>
      </c>
      <c r="K235" s="348">
        <v>1.7306999999999999</v>
      </c>
      <c r="L235" s="348">
        <v>-1.4797</v>
      </c>
      <c r="M235" s="348">
        <v>0.93789999999999996</v>
      </c>
      <c r="N235" s="350">
        <v>5.4265999999999996</v>
      </c>
      <c r="O235" s="348" t="s">
        <v>430</v>
      </c>
      <c r="P235" s="348" t="s">
        <v>430</v>
      </c>
      <c r="Q235" s="348" t="s">
        <v>430</v>
      </c>
      <c r="R235" s="348" t="s">
        <v>430</v>
      </c>
      <c r="S235" s="348">
        <v>0.21590000000000001</v>
      </c>
      <c r="T235" s="348">
        <v>14.273099999999999</v>
      </c>
      <c r="U235" s="348">
        <v>0.24490000000000001</v>
      </c>
      <c r="V235" s="348">
        <v>7.3582999999999998</v>
      </c>
      <c r="W235" s="348">
        <v>2.1202999999999999</v>
      </c>
      <c r="X235" s="348">
        <v>9.0808999999999997</v>
      </c>
      <c r="Y235" s="374"/>
      <c r="Z235" s="346">
        <v>215</v>
      </c>
      <c r="AA235" s="346">
        <v>88</v>
      </c>
      <c r="AB235" s="346">
        <v>126</v>
      </c>
      <c r="AC235" s="346">
        <v>214</v>
      </c>
      <c r="AD235" s="346">
        <v>113</v>
      </c>
      <c r="AE235" s="346">
        <v>119</v>
      </c>
      <c r="AF235" s="346" t="s">
        <v>430</v>
      </c>
      <c r="AG235" s="346" t="s">
        <v>430</v>
      </c>
      <c r="AH235" s="346" t="s">
        <v>430</v>
      </c>
      <c r="AI235" s="346" t="s">
        <v>430</v>
      </c>
      <c r="AJ235" s="346">
        <v>220</v>
      </c>
      <c r="AK235" s="346">
        <v>128</v>
      </c>
      <c r="AL235" s="346">
        <v>122</v>
      </c>
      <c r="AM235" s="346">
        <v>91</v>
      </c>
      <c r="AN235" s="346">
        <v>72</v>
      </c>
      <c r="AO235" s="373"/>
      <c r="AP235" s="348" t="s">
        <v>430</v>
      </c>
      <c r="AQ235" s="348" t="s">
        <v>430</v>
      </c>
      <c r="AR235" s="348" t="s">
        <v>430</v>
      </c>
      <c r="AS235" s="348" t="s">
        <v>430</v>
      </c>
      <c r="AT235" s="348">
        <v>5.12</v>
      </c>
      <c r="AU235" s="351"/>
      <c r="AV235" s="346" t="s">
        <v>430</v>
      </c>
      <c r="AW235" s="346" t="s">
        <v>430</v>
      </c>
      <c r="AX235" s="346" t="s">
        <v>430</v>
      </c>
      <c r="AY235" s="346" t="s">
        <v>430</v>
      </c>
      <c r="AZ235" s="346">
        <v>101</v>
      </c>
      <c r="BA235" s="374"/>
      <c r="BB235" s="348">
        <v>17.553758081866</v>
      </c>
      <c r="BC235" s="348">
        <v>1.0002359211335601</v>
      </c>
      <c r="BD235" s="348">
        <v>5.9701203560701598E-2</v>
      </c>
      <c r="BE235" s="375">
        <v>-2.2598493727781901E-2</v>
      </c>
      <c r="BF235" s="374"/>
      <c r="BG235" s="372">
        <v>7.6499999999999999E-2</v>
      </c>
      <c r="BH235" s="373"/>
      <c r="BI235" s="348">
        <v>38.116700000000002</v>
      </c>
      <c r="BJ235" s="348">
        <v>38.473399999999998</v>
      </c>
      <c r="BK235" s="348">
        <v>23.345099999999999</v>
      </c>
      <c r="BL235" s="348">
        <v>6.4799999999999996E-2</v>
      </c>
      <c r="BM235" s="373"/>
      <c r="BN235" s="372" t="s">
        <v>6425</v>
      </c>
      <c r="BO235" s="372" t="s">
        <v>6426</v>
      </c>
      <c r="BP235" s="372" t="s">
        <v>4800</v>
      </c>
      <c r="BQ235" s="372" t="s">
        <v>430</v>
      </c>
      <c r="BR235" s="372" t="s">
        <v>430</v>
      </c>
      <c r="BS235" s="373"/>
      <c r="BT235" s="354" t="s">
        <v>555</v>
      </c>
    </row>
    <row r="236" spans="1:72" s="428" customFormat="1" x14ac:dyDescent="0.25">
      <c r="A236" s="345" t="s">
        <v>6427</v>
      </c>
      <c r="B236" s="373"/>
      <c r="C236" s="719">
        <v>46006</v>
      </c>
      <c r="D236" s="373"/>
      <c r="E236" s="346">
        <v>13.9063</v>
      </c>
      <c r="F236" s="373"/>
      <c r="G236" s="347">
        <v>8.9418000000000006</v>
      </c>
      <c r="H236" s="374"/>
      <c r="I236" s="348">
        <v>-0.43540000000000001</v>
      </c>
      <c r="J236" s="348">
        <v>-0.76570000000000005</v>
      </c>
      <c r="K236" s="348">
        <v>0.94379999999999997</v>
      </c>
      <c r="L236" s="348">
        <v>4.0820999999999996</v>
      </c>
      <c r="M236" s="348">
        <v>-3.6122000000000001</v>
      </c>
      <c r="N236" s="350" t="s">
        <v>430</v>
      </c>
      <c r="O236" s="348" t="s">
        <v>430</v>
      </c>
      <c r="P236" s="348" t="s">
        <v>430</v>
      </c>
      <c r="Q236" s="348" t="s">
        <v>430</v>
      </c>
      <c r="R236" s="348" t="s">
        <v>430</v>
      </c>
      <c r="S236" s="348">
        <v>3.9224999999999999</v>
      </c>
      <c r="T236" s="348">
        <v>9.4374000000000002</v>
      </c>
      <c r="U236" s="348">
        <v>-7.6489000000000003</v>
      </c>
      <c r="V236" s="348" t="s">
        <v>430</v>
      </c>
      <c r="W236" s="348">
        <v>-1.1333</v>
      </c>
      <c r="X236" s="348">
        <v>-7.7489999999999997</v>
      </c>
      <c r="Y236" s="374"/>
      <c r="Z236" s="346">
        <v>137</v>
      </c>
      <c r="AA236" s="346">
        <v>221</v>
      </c>
      <c r="AB236" s="346">
        <v>157</v>
      </c>
      <c r="AC236" s="346">
        <v>79</v>
      </c>
      <c r="AD236" s="346">
        <v>180</v>
      </c>
      <c r="AE236" s="346" t="s">
        <v>430</v>
      </c>
      <c r="AF236" s="346" t="s">
        <v>430</v>
      </c>
      <c r="AG236" s="346" t="s">
        <v>430</v>
      </c>
      <c r="AH236" s="346" t="s">
        <v>430</v>
      </c>
      <c r="AI236" s="346" t="s">
        <v>430</v>
      </c>
      <c r="AJ236" s="346">
        <v>92</v>
      </c>
      <c r="AK236" s="346">
        <v>171</v>
      </c>
      <c r="AL236" s="346">
        <v>212</v>
      </c>
      <c r="AM236" s="346" t="s">
        <v>430</v>
      </c>
      <c r="AN236" s="346">
        <v>210</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15.4883069450626</v>
      </c>
      <c r="BC236" s="348">
        <v>1.0008721297251699</v>
      </c>
      <c r="BD236" s="348">
        <v>-8.4865319423475694E-2</v>
      </c>
      <c r="BE236" s="375">
        <v>-9.4809392144383792E-3</v>
      </c>
      <c r="BF236" s="374"/>
      <c r="BG236" s="372">
        <v>4.9500000000000002E-2</v>
      </c>
      <c r="BH236" s="373"/>
      <c r="BI236" s="348">
        <v>99.738200000000006</v>
      </c>
      <c r="BJ236" s="348" t="s">
        <v>430</v>
      </c>
      <c r="BK236" s="348" t="s">
        <v>430</v>
      </c>
      <c r="BL236" s="348">
        <v>0.26179999999999998</v>
      </c>
      <c r="BM236" s="373"/>
      <c r="BN236" s="372" t="s">
        <v>2312</v>
      </c>
      <c r="BO236" s="372" t="s">
        <v>6428</v>
      </c>
      <c r="BP236" s="372" t="s">
        <v>5101</v>
      </c>
      <c r="BQ236" s="372" t="s">
        <v>5102</v>
      </c>
      <c r="BR236" s="372" t="s">
        <v>5103</v>
      </c>
      <c r="BS236" s="373"/>
      <c r="BT236" s="354" t="s">
        <v>555</v>
      </c>
    </row>
    <row r="237" spans="1:72" s="428" customFormat="1" x14ac:dyDescent="0.25">
      <c r="A237" s="345" t="s">
        <v>6429</v>
      </c>
      <c r="B237" s="373"/>
      <c r="C237" s="719">
        <v>45981</v>
      </c>
      <c r="D237" s="373"/>
      <c r="E237" s="888">
        <v>14.92</v>
      </c>
      <c r="F237" s="373"/>
      <c r="G237" s="347">
        <v>77.504300000000001</v>
      </c>
      <c r="H237" s="374"/>
      <c r="I237" s="348">
        <v>-0.69610000000000005</v>
      </c>
      <c r="J237" s="348">
        <v>-0.78090000000000004</v>
      </c>
      <c r="K237" s="348">
        <v>0.2268</v>
      </c>
      <c r="L237" s="348">
        <v>1.9612000000000001</v>
      </c>
      <c r="M237" s="348">
        <v>-4.6444999999999999</v>
      </c>
      <c r="N237" s="350" t="s">
        <v>430</v>
      </c>
      <c r="O237" s="348" t="s">
        <v>430</v>
      </c>
      <c r="P237" s="348" t="s">
        <v>430</v>
      </c>
      <c r="Q237" s="348" t="s">
        <v>430</v>
      </c>
      <c r="R237" s="348" t="s">
        <v>430</v>
      </c>
      <c r="S237" s="348">
        <v>0.82699999999999996</v>
      </c>
      <c r="T237" s="348">
        <v>7.6901999999999999</v>
      </c>
      <c r="U237" s="348">
        <v>-8.9809999999999999</v>
      </c>
      <c r="V237" s="348" t="s">
        <v>430</v>
      </c>
      <c r="W237" s="348">
        <v>-1.3786</v>
      </c>
      <c r="X237" s="348">
        <v>-9.4922000000000004</v>
      </c>
      <c r="Y237" s="374"/>
      <c r="Z237" s="346">
        <v>187</v>
      </c>
      <c r="AA237" s="346">
        <v>232</v>
      </c>
      <c r="AB237" s="346">
        <v>226</v>
      </c>
      <c r="AC237" s="346">
        <v>153</v>
      </c>
      <c r="AD237" s="346">
        <v>211</v>
      </c>
      <c r="AE237" s="346" t="s">
        <v>430</v>
      </c>
      <c r="AF237" s="346" t="s">
        <v>430</v>
      </c>
      <c r="AG237" s="346" t="s">
        <v>430</v>
      </c>
      <c r="AH237" s="346" t="s">
        <v>430</v>
      </c>
      <c r="AI237" s="346" t="s">
        <v>430</v>
      </c>
      <c r="AJ237" s="346">
        <v>214</v>
      </c>
      <c r="AK237" s="346">
        <v>211</v>
      </c>
      <c r="AL237" s="346">
        <v>224</v>
      </c>
      <c r="AM237" s="346" t="s">
        <v>430</v>
      </c>
      <c r="AN237" s="346">
        <v>234</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13.8938560214478</v>
      </c>
      <c r="BC237" s="348">
        <v>0.99698431714675595</v>
      </c>
      <c r="BD237" s="348">
        <v>-0.106340430878163</v>
      </c>
      <c r="BE237" s="375">
        <v>-1.15667214557587E-2</v>
      </c>
      <c r="BF237" s="374"/>
      <c r="BG237" s="372">
        <v>5.0700000000000002E-2</v>
      </c>
      <c r="BH237" s="373"/>
      <c r="BI237" s="348">
        <v>99.5779</v>
      </c>
      <c r="BJ237" s="348" t="s">
        <v>430</v>
      </c>
      <c r="BK237" s="348" t="s">
        <v>430</v>
      </c>
      <c r="BL237" s="348">
        <v>0.42209999999999998</v>
      </c>
      <c r="BM237" s="373"/>
      <c r="BN237" s="372" t="s">
        <v>4861</v>
      </c>
      <c r="BO237" s="372" t="s">
        <v>4517</v>
      </c>
      <c r="BP237" s="372" t="s">
        <v>4518</v>
      </c>
      <c r="BQ237" s="372" t="s">
        <v>4678</v>
      </c>
      <c r="BR237" s="372" t="s">
        <v>744</v>
      </c>
      <c r="BS237" s="373"/>
      <c r="BT237" s="354" t="s">
        <v>555</v>
      </c>
    </row>
    <row r="238" spans="1:72" s="428" customFormat="1" x14ac:dyDescent="0.25">
      <c r="A238" s="345" t="s">
        <v>6430</v>
      </c>
      <c r="B238" s="373"/>
      <c r="C238" s="719">
        <v>46006</v>
      </c>
      <c r="D238" s="373"/>
      <c r="E238" s="346">
        <v>15.349600000000001</v>
      </c>
      <c r="F238" s="373"/>
      <c r="G238" s="347">
        <v>35.520299999999999</v>
      </c>
      <c r="H238" s="374"/>
      <c r="I238" s="348">
        <v>-0.84719999999999995</v>
      </c>
      <c r="J238" s="348">
        <v>-0.33169999999999999</v>
      </c>
      <c r="K238" s="348">
        <v>0.16270000000000001</v>
      </c>
      <c r="L238" s="348">
        <v>-2.9239999999999999</v>
      </c>
      <c r="M238" s="348">
        <v>-3.38</v>
      </c>
      <c r="N238" s="350" t="s">
        <v>430</v>
      </c>
      <c r="O238" s="348" t="s">
        <v>430</v>
      </c>
      <c r="P238" s="348" t="s">
        <v>430</v>
      </c>
      <c r="Q238" s="348" t="s">
        <v>430</v>
      </c>
      <c r="R238" s="348" t="s">
        <v>430</v>
      </c>
      <c r="S238" s="348">
        <v>2.8408000000000002</v>
      </c>
      <c r="T238" s="348">
        <v>5.9226000000000001</v>
      </c>
      <c r="U238" s="348">
        <v>-2.3368000000000002</v>
      </c>
      <c r="V238" s="348" t="s">
        <v>430</v>
      </c>
      <c r="W238" s="348">
        <v>-1.6577999999999999</v>
      </c>
      <c r="X238" s="348">
        <v>-1.1988000000000001</v>
      </c>
      <c r="Y238" s="374"/>
      <c r="Z238" s="346">
        <v>202</v>
      </c>
      <c r="AA238" s="346">
        <v>150</v>
      </c>
      <c r="AB238" s="346">
        <v>230</v>
      </c>
      <c r="AC238" s="346">
        <v>233</v>
      </c>
      <c r="AD238" s="346">
        <v>160</v>
      </c>
      <c r="AE238" s="346" t="s">
        <v>430</v>
      </c>
      <c r="AF238" s="346" t="s">
        <v>430</v>
      </c>
      <c r="AG238" s="346" t="s">
        <v>430</v>
      </c>
      <c r="AH238" s="346" t="s">
        <v>430</v>
      </c>
      <c r="AI238" s="346" t="s">
        <v>430</v>
      </c>
      <c r="AJ238" s="346">
        <v>130</v>
      </c>
      <c r="AK238" s="346">
        <v>219</v>
      </c>
      <c r="AL238" s="346">
        <v>138</v>
      </c>
      <c r="AM238" s="346" t="s">
        <v>430</v>
      </c>
      <c r="AN238" s="346">
        <v>257</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17.4014099476992</v>
      </c>
      <c r="BC238" s="348">
        <v>0</v>
      </c>
      <c r="BD238" s="348">
        <v>-3.1296304056446997E-2</v>
      </c>
      <c r="BE238" s="375" t="s">
        <v>430</v>
      </c>
      <c r="BF238" s="374"/>
      <c r="BG238" s="372" t="s">
        <v>430</v>
      </c>
      <c r="BH238" s="373"/>
      <c r="BI238" s="348">
        <v>62.277999999999999</v>
      </c>
      <c r="BJ238" s="348">
        <v>26.7516</v>
      </c>
      <c r="BK238" s="348">
        <v>10.6751</v>
      </c>
      <c r="BL238" s="348">
        <v>0.29530000000000001</v>
      </c>
      <c r="BM238" s="373"/>
      <c r="BN238" s="372" t="s">
        <v>6431</v>
      </c>
      <c r="BO238" s="372" t="s">
        <v>3718</v>
      </c>
      <c r="BP238" s="372" t="s">
        <v>6432</v>
      </c>
      <c r="BQ238" s="372" t="s">
        <v>6433</v>
      </c>
      <c r="BR238" s="372" t="s">
        <v>6434</v>
      </c>
      <c r="BS238" s="373"/>
      <c r="BT238" s="354" t="s">
        <v>555</v>
      </c>
    </row>
    <row r="239" spans="1:72" s="428" customFormat="1" x14ac:dyDescent="0.25">
      <c r="A239" s="345" t="s">
        <v>6435</v>
      </c>
      <c r="B239" s="373"/>
      <c r="C239" s="719">
        <v>45940</v>
      </c>
      <c r="D239" s="373"/>
      <c r="E239" s="346">
        <v>14.7766</v>
      </c>
      <c r="F239" s="373"/>
      <c r="G239" s="347">
        <v>10.167899999999999</v>
      </c>
      <c r="H239" s="374"/>
      <c r="I239" s="348">
        <v>-0.12379999999999999</v>
      </c>
      <c r="J239" s="348">
        <v>-0.92759999999999998</v>
      </c>
      <c r="K239" s="348">
        <v>1.3758999999999999</v>
      </c>
      <c r="L239" s="348">
        <v>3.3176000000000001</v>
      </c>
      <c r="M239" s="348">
        <v>3.2536</v>
      </c>
      <c r="N239" s="350" t="s">
        <v>430</v>
      </c>
      <c r="O239" s="348" t="s">
        <v>430</v>
      </c>
      <c r="P239" s="348" t="s">
        <v>430</v>
      </c>
      <c r="Q239" s="348" t="s">
        <v>430</v>
      </c>
      <c r="R239" s="348" t="s">
        <v>430</v>
      </c>
      <c r="S239" s="348">
        <v>6.2165999999999997</v>
      </c>
      <c r="T239" s="348">
        <v>13.644600000000001</v>
      </c>
      <c r="U239" s="348">
        <v>-4.3038999999999996</v>
      </c>
      <c r="V239" s="348" t="s">
        <v>430</v>
      </c>
      <c r="W239" s="348">
        <v>-0.49419999999999997</v>
      </c>
      <c r="X239" s="348">
        <v>-3.6602000000000001</v>
      </c>
      <c r="Y239" s="374"/>
      <c r="Z239" s="346">
        <v>62</v>
      </c>
      <c r="AA239" s="346">
        <v>240</v>
      </c>
      <c r="AB239" s="346">
        <v>148</v>
      </c>
      <c r="AC239" s="346">
        <v>103</v>
      </c>
      <c r="AD239" s="346">
        <v>98</v>
      </c>
      <c r="AE239" s="346" t="s">
        <v>430</v>
      </c>
      <c r="AF239" s="346" t="s">
        <v>430</v>
      </c>
      <c r="AG239" s="346" t="s">
        <v>430</v>
      </c>
      <c r="AH239" s="346" t="s">
        <v>430</v>
      </c>
      <c r="AI239" s="346" t="s">
        <v>430</v>
      </c>
      <c r="AJ239" s="346">
        <v>36</v>
      </c>
      <c r="AK239" s="346">
        <v>131</v>
      </c>
      <c r="AL239" s="346">
        <v>178</v>
      </c>
      <c r="AM239" s="346" t="s">
        <v>430</v>
      </c>
      <c r="AN239" s="346">
        <v>162</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v>14.4817767388971</v>
      </c>
      <c r="BC239" s="348">
        <v>0.99031263242951895</v>
      </c>
      <c r="BD239" s="348">
        <v>-7.0583866272504001E-2</v>
      </c>
      <c r="BE239" s="375">
        <v>-5.7950973798545899E-2</v>
      </c>
      <c r="BF239" s="374"/>
      <c r="BG239" s="372">
        <v>0.23319999999999999</v>
      </c>
      <c r="BH239" s="373"/>
      <c r="BI239" s="348">
        <v>39.829500000000003</v>
      </c>
      <c r="BJ239" s="348">
        <v>30.605699999999999</v>
      </c>
      <c r="BK239" s="348">
        <v>29.495100000000001</v>
      </c>
      <c r="BL239" s="348">
        <v>6.9699999999999998E-2</v>
      </c>
      <c r="BM239" s="373"/>
      <c r="BN239" s="372" t="s">
        <v>6436</v>
      </c>
      <c r="BO239" s="372" t="s">
        <v>6437</v>
      </c>
      <c r="BP239" s="372" t="s">
        <v>6438</v>
      </c>
      <c r="BQ239" s="372" t="s">
        <v>6439</v>
      </c>
      <c r="BR239" s="372" t="s">
        <v>6440</v>
      </c>
      <c r="BS239" s="373"/>
      <c r="BT239" s="354" t="s">
        <v>555</v>
      </c>
    </row>
    <row r="240" spans="1:72" s="428" customFormat="1" x14ac:dyDescent="0.25">
      <c r="A240" s="345" t="s">
        <v>6441</v>
      </c>
      <c r="B240" s="373"/>
      <c r="C240" s="719">
        <v>46063</v>
      </c>
      <c r="D240" s="373"/>
      <c r="E240" s="346">
        <v>14.4305</v>
      </c>
      <c r="F240" s="373"/>
      <c r="G240" s="347">
        <v>21.796199999999999</v>
      </c>
      <c r="H240" s="374"/>
      <c r="I240" s="348">
        <v>0.68920000000000003</v>
      </c>
      <c r="J240" s="348">
        <v>1.3103</v>
      </c>
      <c r="K240" s="348">
        <v>2.2488999999999999</v>
      </c>
      <c r="L240" s="348">
        <v>8.0704999999999991</v>
      </c>
      <c r="M240" s="348">
        <v>15.660399999999999</v>
      </c>
      <c r="N240" s="350" t="s">
        <v>430</v>
      </c>
      <c r="O240" s="348" t="s">
        <v>430</v>
      </c>
      <c r="P240" s="348" t="s">
        <v>430</v>
      </c>
      <c r="Q240" s="348" t="s">
        <v>430</v>
      </c>
      <c r="R240" s="348" t="s">
        <v>430</v>
      </c>
      <c r="S240" s="348">
        <v>4.1341000000000001</v>
      </c>
      <c r="T240" s="348">
        <v>21.997499999999999</v>
      </c>
      <c r="U240" s="348" t="s">
        <v>430</v>
      </c>
      <c r="V240" s="348" t="s">
        <v>430</v>
      </c>
      <c r="W240" s="348">
        <v>0.71060000000000001</v>
      </c>
      <c r="X240" s="348">
        <v>19.7758</v>
      </c>
      <c r="Y240" s="374"/>
      <c r="Z240" s="346">
        <v>8</v>
      </c>
      <c r="AA240" s="346">
        <v>28</v>
      </c>
      <c r="AB240" s="346">
        <v>118</v>
      </c>
      <c r="AC240" s="346">
        <v>16</v>
      </c>
      <c r="AD240" s="346">
        <v>24</v>
      </c>
      <c r="AE240" s="346" t="s">
        <v>430</v>
      </c>
      <c r="AF240" s="346" t="s">
        <v>430</v>
      </c>
      <c r="AG240" s="346" t="s">
        <v>430</v>
      </c>
      <c r="AH240" s="346" t="s">
        <v>430</v>
      </c>
      <c r="AI240" s="346" t="s">
        <v>430</v>
      </c>
      <c r="AJ240" s="346">
        <v>80</v>
      </c>
      <c r="AK240" s="346">
        <v>49</v>
      </c>
      <c r="AL240" s="346" t="s">
        <v>430</v>
      </c>
      <c r="AM240" s="346" t="s">
        <v>430</v>
      </c>
      <c r="AN240" s="346">
        <v>122</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11.926749815972199</v>
      </c>
      <c r="BC240" s="348">
        <v>0.99967879862932196</v>
      </c>
      <c r="BD240" s="348">
        <v>0.17258676472754</v>
      </c>
      <c r="BE240" s="375">
        <v>-1.70028120850776E-2</v>
      </c>
      <c r="BF240" s="374"/>
      <c r="BG240" s="372">
        <v>1.9300000000000001E-2</v>
      </c>
      <c r="BH240" s="373"/>
      <c r="BI240" s="348">
        <v>35.4208</v>
      </c>
      <c r="BJ240" s="348">
        <v>45.588999999999999</v>
      </c>
      <c r="BK240" s="348">
        <v>18.803699999999999</v>
      </c>
      <c r="BL240" s="348">
        <v>0.1865</v>
      </c>
      <c r="BM240" s="373"/>
      <c r="BN240" s="372" t="s">
        <v>6442</v>
      </c>
      <c r="BO240" s="372" t="s">
        <v>6443</v>
      </c>
      <c r="BP240" s="372" t="s">
        <v>3015</v>
      </c>
      <c r="BQ240" s="372" t="s">
        <v>4704</v>
      </c>
      <c r="BR240" s="372" t="s">
        <v>430</v>
      </c>
      <c r="BS240" s="373"/>
      <c r="BT240" s="354" t="s">
        <v>555</v>
      </c>
    </row>
    <row r="241" spans="1:72" s="428" customFormat="1" x14ac:dyDescent="0.25">
      <c r="A241" s="345" t="s">
        <v>6444</v>
      </c>
      <c r="B241" s="373"/>
      <c r="C241" s="719">
        <v>46101</v>
      </c>
      <c r="D241" s="373"/>
      <c r="E241" s="346">
        <v>12.8147</v>
      </c>
      <c r="F241" s="373"/>
      <c r="G241" s="347">
        <v>16.119700000000002</v>
      </c>
      <c r="H241" s="374"/>
      <c r="I241" s="348">
        <v>-0.84640000000000004</v>
      </c>
      <c r="J241" s="348">
        <v>0.30370000000000003</v>
      </c>
      <c r="K241" s="348">
        <v>0.32550000000000001</v>
      </c>
      <c r="L241" s="348">
        <v>-4.9423000000000004</v>
      </c>
      <c r="M241" s="348" t="s">
        <v>430</v>
      </c>
      <c r="N241" s="350" t="s">
        <v>430</v>
      </c>
      <c r="O241" s="348" t="s">
        <v>430</v>
      </c>
      <c r="P241" s="348" t="s">
        <v>430</v>
      </c>
      <c r="Q241" s="348" t="s">
        <v>430</v>
      </c>
      <c r="R241" s="348" t="s">
        <v>430</v>
      </c>
      <c r="S241" s="348">
        <v>-0.3967</v>
      </c>
      <c r="T241" s="348">
        <v>7.5542999999999996</v>
      </c>
      <c r="U241" s="348" t="s">
        <v>430</v>
      </c>
      <c r="V241" s="348" t="s">
        <v>430</v>
      </c>
      <c r="W241" s="348">
        <v>-0.69610000000000005</v>
      </c>
      <c r="X241" s="348">
        <v>4.7026000000000003</v>
      </c>
      <c r="Y241" s="374"/>
      <c r="Z241" s="346">
        <v>200</v>
      </c>
      <c r="AA241" s="346">
        <v>93</v>
      </c>
      <c r="AB241" s="346">
        <v>214</v>
      </c>
      <c r="AC241" s="346">
        <v>236</v>
      </c>
      <c r="AD241" s="346" t="s">
        <v>430</v>
      </c>
      <c r="AE241" s="346" t="s">
        <v>430</v>
      </c>
      <c r="AF241" s="346" t="s">
        <v>430</v>
      </c>
      <c r="AG241" s="346" t="s">
        <v>430</v>
      </c>
      <c r="AH241" s="346" t="s">
        <v>430</v>
      </c>
      <c r="AI241" s="346" t="s">
        <v>430</v>
      </c>
      <c r="AJ241" s="346">
        <v>244</v>
      </c>
      <c r="AK241" s="346">
        <v>214</v>
      </c>
      <c r="AL241" s="346" t="s">
        <v>430</v>
      </c>
      <c r="AM241" s="346" t="s">
        <v>430</v>
      </c>
      <c r="AN241" s="346">
        <v>168</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19.3689160150582</v>
      </c>
      <c r="BC241" s="348">
        <v>1.00575106848743</v>
      </c>
      <c r="BD241" s="348">
        <v>4.6393049932935401E-2</v>
      </c>
      <c r="BE241" s="375">
        <v>-6.0432794709779802E-2</v>
      </c>
      <c r="BF241" s="374"/>
      <c r="BG241" s="372">
        <v>0.1787</v>
      </c>
      <c r="BH241" s="373"/>
      <c r="BI241" s="348">
        <v>65.068399999999997</v>
      </c>
      <c r="BJ241" s="348">
        <v>20.833500000000001</v>
      </c>
      <c r="BK241" s="348">
        <v>13.947800000000001</v>
      </c>
      <c r="BL241" s="348">
        <v>0.15029999999999999</v>
      </c>
      <c r="BM241" s="373"/>
      <c r="BN241" s="372" t="s">
        <v>6330</v>
      </c>
      <c r="BO241" s="372" t="s">
        <v>6331</v>
      </c>
      <c r="BP241" s="372" t="s">
        <v>6332</v>
      </c>
      <c r="BQ241" s="372" t="s">
        <v>4693</v>
      </c>
      <c r="BR241" s="372" t="s">
        <v>5296</v>
      </c>
      <c r="BS241" s="373"/>
      <c r="BT241" s="354" t="s">
        <v>555</v>
      </c>
    </row>
    <row r="242" spans="1:72" s="428" customFormat="1" x14ac:dyDescent="0.25">
      <c r="A242" s="345" t="s">
        <v>6445</v>
      </c>
      <c r="B242" s="373"/>
      <c r="C242" s="719">
        <v>44456</v>
      </c>
      <c r="D242" s="373"/>
      <c r="E242" s="346">
        <v>13.770300000000001</v>
      </c>
      <c r="F242" s="373"/>
      <c r="G242" s="347">
        <v>122.89919999999999</v>
      </c>
      <c r="H242" s="374"/>
      <c r="I242" s="348">
        <v>-0.39350000000000002</v>
      </c>
      <c r="J242" s="348">
        <v>-1.2197</v>
      </c>
      <c r="K242" s="348">
        <v>0.34499999999999997</v>
      </c>
      <c r="L242" s="348">
        <v>4.383</v>
      </c>
      <c r="M242" s="348">
        <v>3.7648000000000001</v>
      </c>
      <c r="N242" s="350">
        <v>-1.6425000000000001</v>
      </c>
      <c r="O242" s="348">
        <v>0.25900000000000001</v>
      </c>
      <c r="P242" s="348">
        <v>13.495799999999999</v>
      </c>
      <c r="Q242" s="348" t="s">
        <v>430</v>
      </c>
      <c r="R242" s="348" t="s">
        <v>430</v>
      </c>
      <c r="S242" s="348">
        <v>3.8799000000000001</v>
      </c>
      <c r="T242" s="348">
        <v>15.851599999999999</v>
      </c>
      <c r="U242" s="348">
        <v>-2.5626000000000002</v>
      </c>
      <c r="V242" s="348">
        <v>-0.7611</v>
      </c>
      <c r="W242" s="348">
        <v>-1.3027</v>
      </c>
      <c r="X242" s="348">
        <v>11.3331</v>
      </c>
      <c r="Y242" s="374"/>
      <c r="Z242" s="346">
        <v>121</v>
      </c>
      <c r="AA242" s="346">
        <v>253</v>
      </c>
      <c r="AB242" s="346">
        <v>213</v>
      </c>
      <c r="AC242" s="346">
        <v>72</v>
      </c>
      <c r="AD242" s="346">
        <v>95</v>
      </c>
      <c r="AE242" s="346">
        <v>183</v>
      </c>
      <c r="AF242" s="346">
        <v>84</v>
      </c>
      <c r="AG242" s="346">
        <v>60</v>
      </c>
      <c r="AH242" s="346" t="s">
        <v>430</v>
      </c>
      <c r="AI242" s="346" t="s">
        <v>430</v>
      </c>
      <c r="AJ242" s="346">
        <v>96</v>
      </c>
      <c r="AK242" s="346">
        <v>103</v>
      </c>
      <c r="AL242" s="346">
        <v>142</v>
      </c>
      <c r="AM242" s="346">
        <v>167</v>
      </c>
      <c r="AN242" s="346">
        <v>222</v>
      </c>
      <c r="AO242" s="373"/>
      <c r="AP242" s="348" t="s">
        <v>430</v>
      </c>
      <c r="AQ242" s="348" t="s">
        <v>430</v>
      </c>
      <c r="AR242" s="348">
        <v>11.46</v>
      </c>
      <c r="AS242" s="348">
        <v>6.39</v>
      </c>
      <c r="AT242" s="348">
        <v>4.34</v>
      </c>
      <c r="AU242" s="351"/>
      <c r="AV242" s="346" t="s">
        <v>430</v>
      </c>
      <c r="AW242" s="346" t="s">
        <v>430</v>
      </c>
      <c r="AX242" s="346">
        <v>28</v>
      </c>
      <c r="AY242" s="346">
        <v>68</v>
      </c>
      <c r="AZ242" s="346">
        <v>116</v>
      </c>
      <c r="BA242" s="374"/>
      <c r="BB242" s="348">
        <v>15.0313075127765</v>
      </c>
      <c r="BC242" s="348">
        <v>0.99755462405124595</v>
      </c>
      <c r="BD242" s="348">
        <v>4.3788471108261999E-2</v>
      </c>
      <c r="BE242" s="375">
        <v>-3.6164276640141997E-2</v>
      </c>
      <c r="BF242" s="374"/>
      <c r="BG242" s="372">
        <v>0.15840000000000001</v>
      </c>
      <c r="BH242" s="373"/>
      <c r="BI242" s="348">
        <v>88.221299999999999</v>
      </c>
      <c r="BJ242" s="348">
        <v>11.379099999999999</v>
      </c>
      <c r="BK242" s="348" t="s">
        <v>430</v>
      </c>
      <c r="BL242" s="348">
        <v>0.39960000000000001</v>
      </c>
      <c r="BM242" s="373"/>
      <c r="BN242" s="372" t="s">
        <v>6131</v>
      </c>
      <c r="BO242" s="372" t="s">
        <v>6132</v>
      </c>
      <c r="BP242" s="372" t="s">
        <v>6133</v>
      </c>
      <c r="BQ242" s="372" t="s">
        <v>6134</v>
      </c>
      <c r="BR242" s="372" t="s">
        <v>6135</v>
      </c>
      <c r="BS242" s="373"/>
      <c r="BT242" s="354" t="s">
        <v>555</v>
      </c>
    </row>
    <row r="243" spans="1:72" s="428" customFormat="1" x14ac:dyDescent="0.25">
      <c r="A243" s="345" t="s">
        <v>6446</v>
      </c>
      <c r="B243" s="373"/>
      <c r="C243" s="719">
        <v>45834</v>
      </c>
      <c r="D243" s="373"/>
      <c r="E243" s="346">
        <v>13.1187</v>
      </c>
      <c r="F243" s="373"/>
      <c r="G243" s="347">
        <v>9.8790999999999993</v>
      </c>
      <c r="H243" s="374"/>
      <c r="I243" s="348">
        <v>-0.57669999999999999</v>
      </c>
      <c r="J243" s="348">
        <v>-0.871</v>
      </c>
      <c r="K243" s="348">
        <v>0.46989999999999998</v>
      </c>
      <c r="L243" s="348">
        <v>1.982</v>
      </c>
      <c r="M243" s="348">
        <v>-6.4017999999999997</v>
      </c>
      <c r="N243" s="350">
        <v>-3.6819000000000002</v>
      </c>
      <c r="O243" s="348" t="s">
        <v>430</v>
      </c>
      <c r="P243" s="348" t="s">
        <v>430</v>
      </c>
      <c r="Q243" s="348" t="s">
        <v>430</v>
      </c>
      <c r="R243" s="348" t="s">
        <v>430</v>
      </c>
      <c r="S243" s="348">
        <v>1.3064</v>
      </c>
      <c r="T243" s="348">
        <v>7.7587000000000002</v>
      </c>
      <c r="U243" s="348">
        <v>-10.946999999999999</v>
      </c>
      <c r="V243" s="348">
        <v>-4.5663999999999998</v>
      </c>
      <c r="W243" s="348">
        <v>-1.6759999999999999</v>
      </c>
      <c r="X243" s="348">
        <v>-1.0344</v>
      </c>
      <c r="Y243" s="374"/>
      <c r="Z243" s="346">
        <v>175</v>
      </c>
      <c r="AA243" s="346">
        <v>239</v>
      </c>
      <c r="AB243" s="346">
        <v>201</v>
      </c>
      <c r="AC243" s="346">
        <v>152</v>
      </c>
      <c r="AD243" s="346">
        <v>216</v>
      </c>
      <c r="AE243" s="346">
        <v>189</v>
      </c>
      <c r="AF243" s="346" t="s">
        <v>430</v>
      </c>
      <c r="AG243" s="346" t="s">
        <v>430</v>
      </c>
      <c r="AH243" s="346" t="s">
        <v>430</v>
      </c>
      <c r="AI243" s="346" t="s">
        <v>430</v>
      </c>
      <c r="AJ243" s="346">
        <v>172</v>
      </c>
      <c r="AK243" s="346">
        <v>200</v>
      </c>
      <c r="AL243" s="346">
        <v>233</v>
      </c>
      <c r="AM243" s="346">
        <v>204</v>
      </c>
      <c r="AN243" s="346">
        <v>258</v>
      </c>
      <c r="AO243" s="373"/>
      <c r="AP243" s="348" t="s">
        <v>430</v>
      </c>
      <c r="AQ243" s="348" t="s">
        <v>430</v>
      </c>
      <c r="AR243" s="348" t="s">
        <v>430</v>
      </c>
      <c r="AS243" s="348" t="s">
        <v>430</v>
      </c>
      <c r="AT243" s="348">
        <v>-7.32</v>
      </c>
      <c r="AU243" s="351"/>
      <c r="AV243" s="346" t="s">
        <v>430</v>
      </c>
      <c r="AW243" s="346" t="s">
        <v>430</v>
      </c>
      <c r="AX243" s="346" t="s">
        <v>430</v>
      </c>
      <c r="AY243" s="346" t="s">
        <v>430</v>
      </c>
      <c r="AZ243" s="346">
        <v>203</v>
      </c>
      <c r="BA243" s="374"/>
      <c r="BB243" s="348">
        <v>14.125507992240699</v>
      </c>
      <c r="BC243" s="348">
        <v>0.99921575381874295</v>
      </c>
      <c r="BD243" s="348">
        <v>-5.6341502455661198E-2</v>
      </c>
      <c r="BE243" s="375">
        <v>-2.89486710316844E-2</v>
      </c>
      <c r="BF243" s="374"/>
      <c r="BG243" s="372">
        <v>3.5999999999999997E-2</v>
      </c>
      <c r="BH243" s="373"/>
      <c r="BI243" s="348">
        <v>99.590699999999998</v>
      </c>
      <c r="BJ243" s="348" t="s">
        <v>430</v>
      </c>
      <c r="BK243" s="348" t="s">
        <v>430</v>
      </c>
      <c r="BL243" s="348">
        <v>0.4093</v>
      </c>
      <c r="BM243" s="373"/>
      <c r="BN243" s="372" t="s">
        <v>5356</v>
      </c>
      <c r="BO243" s="372" t="s">
        <v>6447</v>
      </c>
      <c r="BP243" s="372" t="s">
        <v>6448</v>
      </c>
      <c r="BQ243" s="372" t="s">
        <v>5359</v>
      </c>
      <c r="BR243" s="372" t="s">
        <v>1269</v>
      </c>
      <c r="BS243" s="373"/>
      <c r="BT243" s="354" t="s">
        <v>555</v>
      </c>
    </row>
    <row r="244" spans="1:72" s="428" customFormat="1" x14ac:dyDescent="0.25">
      <c r="A244" s="345" t="s">
        <v>6449</v>
      </c>
      <c r="B244" s="373"/>
      <c r="C244" s="719">
        <v>44845</v>
      </c>
      <c r="D244" s="373"/>
      <c r="E244" s="346">
        <v>13.1929</v>
      </c>
      <c r="F244" s="373"/>
      <c r="G244" s="347">
        <v>20.723700000000001</v>
      </c>
      <c r="H244" s="374"/>
      <c r="I244" s="348">
        <v>-0.16669999999999999</v>
      </c>
      <c r="J244" s="348">
        <v>-0.66339999999999999</v>
      </c>
      <c r="K244" s="348">
        <v>-0.29060000000000002</v>
      </c>
      <c r="L244" s="348">
        <v>2.6698</v>
      </c>
      <c r="M244" s="348">
        <v>-1.0575000000000001</v>
      </c>
      <c r="N244" s="350">
        <v>-0.26540000000000002</v>
      </c>
      <c r="O244" s="348">
        <v>-3.4700000000000002E-2</v>
      </c>
      <c r="P244" s="348">
        <v>11.667299999999999</v>
      </c>
      <c r="Q244" s="348" t="s">
        <v>430</v>
      </c>
      <c r="R244" s="348" t="s">
        <v>430</v>
      </c>
      <c r="S244" s="348">
        <v>2.7080000000000002</v>
      </c>
      <c r="T244" s="348">
        <v>10.7941</v>
      </c>
      <c r="U244" s="348">
        <v>-3.9323999999999999</v>
      </c>
      <c r="V244" s="348">
        <v>1.9265000000000001</v>
      </c>
      <c r="W244" s="348">
        <v>-1.9567000000000001</v>
      </c>
      <c r="X244" s="348">
        <v>13.680300000000001</v>
      </c>
      <c r="Y244" s="374"/>
      <c r="Z244" s="346">
        <v>72</v>
      </c>
      <c r="AA244" s="346">
        <v>211</v>
      </c>
      <c r="AB244" s="346">
        <v>240</v>
      </c>
      <c r="AC244" s="346">
        <v>125</v>
      </c>
      <c r="AD244" s="346">
        <v>140</v>
      </c>
      <c r="AE244" s="346">
        <v>158</v>
      </c>
      <c r="AF244" s="346">
        <v>86</v>
      </c>
      <c r="AG244" s="346">
        <v>72</v>
      </c>
      <c r="AH244" s="346" t="s">
        <v>430</v>
      </c>
      <c r="AI244" s="346" t="s">
        <v>430</v>
      </c>
      <c r="AJ244" s="346">
        <v>135</v>
      </c>
      <c r="AK244" s="346">
        <v>158</v>
      </c>
      <c r="AL244" s="346">
        <v>174</v>
      </c>
      <c r="AM244" s="346">
        <v>143</v>
      </c>
      <c r="AN244" s="346">
        <v>267</v>
      </c>
      <c r="AO244" s="373"/>
      <c r="AP244" s="348" t="s">
        <v>430</v>
      </c>
      <c r="AQ244" s="348" t="s">
        <v>430</v>
      </c>
      <c r="AR244" s="348" t="s">
        <v>430</v>
      </c>
      <c r="AS244" s="348">
        <v>5</v>
      </c>
      <c r="AT244" s="348">
        <v>1.06</v>
      </c>
      <c r="AU244" s="351"/>
      <c r="AV244" s="346" t="s">
        <v>430</v>
      </c>
      <c r="AW244" s="346" t="s">
        <v>430</v>
      </c>
      <c r="AX244" s="346" t="s">
        <v>430</v>
      </c>
      <c r="AY244" s="346">
        <v>83</v>
      </c>
      <c r="AZ244" s="346">
        <v>149</v>
      </c>
      <c r="BA244" s="374"/>
      <c r="BB244" s="348">
        <v>13.0505054285649</v>
      </c>
      <c r="BC244" s="348">
        <v>0.99887733643037702</v>
      </c>
      <c r="BD244" s="348">
        <v>3.79467993638022E-2</v>
      </c>
      <c r="BE244" s="375">
        <v>-3.0117129876566499E-2</v>
      </c>
      <c r="BF244" s="374"/>
      <c r="BG244" s="372">
        <v>5.7299999999999997E-2</v>
      </c>
      <c r="BH244" s="373"/>
      <c r="BI244" s="348">
        <v>94.192800000000005</v>
      </c>
      <c r="BJ244" s="348">
        <v>5.4521199999999999</v>
      </c>
      <c r="BK244" s="348" t="s">
        <v>430</v>
      </c>
      <c r="BL244" s="348">
        <v>0.35508000000000001</v>
      </c>
      <c r="BM244" s="373"/>
      <c r="BN244" s="372" t="s">
        <v>4615</v>
      </c>
      <c r="BO244" s="372" t="s">
        <v>4616</v>
      </c>
      <c r="BP244" s="372" t="s">
        <v>6094</v>
      </c>
      <c r="BQ244" s="372" t="s">
        <v>4618</v>
      </c>
      <c r="BR244" s="372" t="s">
        <v>5059</v>
      </c>
      <c r="BS244" s="373"/>
      <c r="BT244" s="354" t="s">
        <v>555</v>
      </c>
    </row>
    <row r="245" spans="1:72" s="428" customFormat="1" ht="11" x14ac:dyDescent="0.3">
      <c r="A245" s="841" t="s">
        <v>6450</v>
      </c>
      <c r="B245" s="842"/>
      <c r="C245" s="843">
        <v>45737</v>
      </c>
      <c r="D245" s="842"/>
      <c r="E245" s="844">
        <v>14.3504</v>
      </c>
      <c r="F245" s="842"/>
      <c r="G245" s="845">
        <v>23.902999999999999</v>
      </c>
      <c r="H245" s="847"/>
      <c r="I245" s="846">
        <v>-0.1045</v>
      </c>
      <c r="J245" s="846">
        <v>0.52569999999999995</v>
      </c>
      <c r="K245" s="846">
        <v>2.5792000000000002</v>
      </c>
      <c r="L245" s="846">
        <v>2.9725000000000001</v>
      </c>
      <c r="M245" s="846">
        <v>7.8753000000000002</v>
      </c>
      <c r="N245" s="848">
        <v>11.7875</v>
      </c>
      <c r="O245" s="846" t="s">
        <v>430</v>
      </c>
      <c r="P245" s="846" t="s">
        <v>430</v>
      </c>
      <c r="Q245" s="846" t="s">
        <v>430</v>
      </c>
      <c r="R245" s="846" t="s">
        <v>430</v>
      </c>
      <c r="S245" s="846">
        <v>3.4001000000000001</v>
      </c>
      <c r="T245" s="846">
        <v>21.304200000000002</v>
      </c>
      <c r="U245" s="846">
        <v>5.9530000000000003</v>
      </c>
      <c r="V245" s="846">
        <v>12.273400000000001</v>
      </c>
      <c r="W245" s="846">
        <v>1.6543000000000001</v>
      </c>
      <c r="X245" s="846">
        <v>16.419799999999999</v>
      </c>
      <c r="Y245" s="847"/>
      <c r="Z245" s="844">
        <v>60</v>
      </c>
      <c r="AA245" s="844">
        <v>57</v>
      </c>
      <c r="AB245" s="844">
        <v>109</v>
      </c>
      <c r="AC245" s="844">
        <v>111</v>
      </c>
      <c r="AD245" s="844">
        <v>51</v>
      </c>
      <c r="AE245" s="844">
        <v>71</v>
      </c>
      <c r="AF245" s="844" t="s">
        <v>430</v>
      </c>
      <c r="AG245" s="844" t="s">
        <v>430</v>
      </c>
      <c r="AH245" s="844" t="s">
        <v>430</v>
      </c>
      <c r="AI245" s="844" t="s">
        <v>430</v>
      </c>
      <c r="AJ245" s="844">
        <v>116</v>
      </c>
      <c r="AK245" s="844">
        <v>59</v>
      </c>
      <c r="AL245" s="844">
        <v>61</v>
      </c>
      <c r="AM245" s="844">
        <v>56</v>
      </c>
      <c r="AN245" s="844">
        <v>83</v>
      </c>
      <c r="AO245" s="842"/>
      <c r="AP245" s="846" t="s">
        <v>430</v>
      </c>
      <c r="AQ245" s="846" t="s">
        <v>430</v>
      </c>
      <c r="AR245" s="846" t="s">
        <v>430</v>
      </c>
      <c r="AS245" s="846" t="s">
        <v>430</v>
      </c>
      <c r="AT245" s="846">
        <v>15.91</v>
      </c>
      <c r="AU245" s="849"/>
      <c r="AV245" s="844" t="s">
        <v>430</v>
      </c>
      <c r="AW245" s="844" t="s">
        <v>430</v>
      </c>
      <c r="AX245" s="844" t="s">
        <v>430</v>
      </c>
      <c r="AY245" s="844" t="s">
        <v>430</v>
      </c>
      <c r="AZ245" s="844">
        <v>70</v>
      </c>
      <c r="BA245" s="847"/>
      <c r="BB245" s="846">
        <v>15.9409503809675</v>
      </c>
      <c r="BC245" s="846">
        <v>1.0038497800516399</v>
      </c>
      <c r="BD245" s="846">
        <v>5.9785137015462703E-2</v>
      </c>
      <c r="BE245" s="852">
        <v>3.5387645704046601E-2</v>
      </c>
      <c r="BF245" s="847"/>
      <c r="BG245" s="855">
        <v>0.74039999999999995</v>
      </c>
      <c r="BH245" s="842"/>
      <c r="BI245" s="846">
        <v>11.0824</v>
      </c>
      <c r="BJ245" s="846">
        <v>84.4726</v>
      </c>
      <c r="BK245" s="846">
        <v>4.2427599999999996</v>
      </c>
      <c r="BL245" s="846">
        <v>0.20224</v>
      </c>
      <c r="BM245" s="842"/>
      <c r="BN245" s="855" t="s">
        <v>4722</v>
      </c>
      <c r="BO245" s="855" t="s">
        <v>3719</v>
      </c>
      <c r="BP245" s="855" t="s">
        <v>5158</v>
      </c>
      <c r="BQ245" s="855" t="s">
        <v>725</v>
      </c>
      <c r="BR245" s="855" t="s">
        <v>4814</v>
      </c>
      <c r="BS245" s="842"/>
      <c r="BT245" s="856" t="s">
        <v>555</v>
      </c>
    </row>
    <row r="246" spans="1:72" s="428" customFormat="1" x14ac:dyDescent="0.25">
      <c r="A246" s="345" t="s">
        <v>6451</v>
      </c>
      <c r="B246" s="373"/>
      <c r="C246" s="719">
        <v>45168</v>
      </c>
      <c r="D246" s="373"/>
      <c r="E246" s="346">
        <v>13.488099999999999</v>
      </c>
      <c r="F246" s="373"/>
      <c r="G246" s="347">
        <v>237.69759999999999</v>
      </c>
      <c r="H246" s="374"/>
      <c r="I246" s="348">
        <v>-0.1012</v>
      </c>
      <c r="J246" s="348">
        <v>0.52749999999999997</v>
      </c>
      <c r="K246" s="348">
        <v>2.5821999999999998</v>
      </c>
      <c r="L246" s="348">
        <v>2.9782999999999999</v>
      </c>
      <c r="M246" s="348">
        <v>7.8503999999999996</v>
      </c>
      <c r="N246" s="350">
        <v>11.739800000000001</v>
      </c>
      <c r="O246" s="348">
        <v>4.0998999999999999</v>
      </c>
      <c r="P246" s="348" t="s">
        <v>430</v>
      </c>
      <c r="Q246" s="348" t="s">
        <v>430</v>
      </c>
      <c r="R246" s="348" t="s">
        <v>430</v>
      </c>
      <c r="S246" s="348">
        <v>3.4028</v>
      </c>
      <c r="T246" s="348">
        <v>21.314800000000002</v>
      </c>
      <c r="U246" s="348">
        <v>5.9184000000000001</v>
      </c>
      <c r="V246" s="348">
        <v>12.2204</v>
      </c>
      <c r="W246" s="348">
        <v>1.659</v>
      </c>
      <c r="X246" s="348">
        <v>17.493400000000001</v>
      </c>
      <c r="Y246" s="374"/>
      <c r="Z246" s="346">
        <v>54</v>
      </c>
      <c r="AA246" s="346">
        <v>56</v>
      </c>
      <c r="AB246" s="346">
        <v>107</v>
      </c>
      <c r="AC246" s="346">
        <v>110</v>
      </c>
      <c r="AD246" s="346">
        <v>52</v>
      </c>
      <c r="AE246" s="346">
        <v>73</v>
      </c>
      <c r="AF246" s="346">
        <v>59</v>
      </c>
      <c r="AG246" s="346" t="s">
        <v>430</v>
      </c>
      <c r="AH246" s="346" t="s">
        <v>430</v>
      </c>
      <c r="AI246" s="346" t="s">
        <v>430</v>
      </c>
      <c r="AJ246" s="346">
        <v>115</v>
      </c>
      <c r="AK246" s="346">
        <v>58</v>
      </c>
      <c r="AL246" s="346">
        <v>64</v>
      </c>
      <c r="AM246" s="346">
        <v>57</v>
      </c>
      <c r="AN246" s="346">
        <v>81</v>
      </c>
      <c r="AO246" s="373"/>
      <c r="AP246" s="348" t="s">
        <v>430</v>
      </c>
      <c r="AQ246" s="348" t="s">
        <v>430</v>
      </c>
      <c r="AR246" s="348" t="s">
        <v>430</v>
      </c>
      <c r="AS246" s="348">
        <v>11.96</v>
      </c>
      <c r="AT246" s="348">
        <v>15.86</v>
      </c>
      <c r="AU246" s="351"/>
      <c r="AV246" s="346" t="s">
        <v>430</v>
      </c>
      <c r="AW246" s="346" t="s">
        <v>430</v>
      </c>
      <c r="AX246" s="346" t="s">
        <v>430</v>
      </c>
      <c r="AY246" s="346">
        <v>34</v>
      </c>
      <c r="AZ246" s="346">
        <v>71</v>
      </c>
      <c r="BA246" s="374"/>
      <c r="BB246" s="348">
        <v>16.7295213785019</v>
      </c>
      <c r="BC246" s="348">
        <v>1.0001943086140701</v>
      </c>
      <c r="BD246" s="348">
        <v>5.7457012739002299E-2</v>
      </c>
      <c r="BE246" s="375">
        <v>-1.7574397063071401E-2</v>
      </c>
      <c r="BF246" s="374"/>
      <c r="BG246" s="372">
        <v>5.1700000000000003E-2</v>
      </c>
      <c r="BH246" s="373"/>
      <c r="BI246" s="348">
        <v>11.055</v>
      </c>
      <c r="BJ246" s="348">
        <v>84.439400000000006</v>
      </c>
      <c r="BK246" s="348">
        <v>4.2400399999999996</v>
      </c>
      <c r="BL246" s="348">
        <v>0.26556000000000002</v>
      </c>
      <c r="BM246" s="373"/>
      <c r="BN246" s="372" t="s">
        <v>4810</v>
      </c>
      <c r="BO246" s="372" t="s">
        <v>4723</v>
      </c>
      <c r="BP246" s="372" t="s">
        <v>5158</v>
      </c>
      <c r="BQ246" s="372" t="s">
        <v>4783</v>
      </c>
      <c r="BR246" s="372" t="s">
        <v>4814</v>
      </c>
      <c r="BS246" s="373"/>
      <c r="BT246" s="354" t="s">
        <v>555</v>
      </c>
    </row>
    <row r="247" spans="1:72" s="428" customFormat="1" x14ac:dyDescent="0.25">
      <c r="A247" s="345" t="s">
        <v>6452</v>
      </c>
      <c r="B247" s="373"/>
      <c r="C247" s="719">
        <v>46111</v>
      </c>
      <c r="D247" s="373"/>
      <c r="E247" s="346">
        <v>14.1441</v>
      </c>
      <c r="F247" s="373"/>
      <c r="G247" s="347">
        <v>23.5687</v>
      </c>
      <c r="H247" s="374"/>
      <c r="I247" s="348">
        <v>-0.10299999999999999</v>
      </c>
      <c r="J247" s="348">
        <v>0.52249999999999996</v>
      </c>
      <c r="K247" s="348">
        <v>2.5640000000000001</v>
      </c>
      <c r="L247" s="348">
        <v>2.9439000000000002</v>
      </c>
      <c r="M247" s="348" t="s">
        <v>430</v>
      </c>
      <c r="N247" s="350" t="s">
        <v>430</v>
      </c>
      <c r="O247" s="348" t="s">
        <v>430</v>
      </c>
      <c r="P247" s="348" t="s">
        <v>430</v>
      </c>
      <c r="Q247" s="348" t="s">
        <v>430</v>
      </c>
      <c r="R247" s="348" t="s">
        <v>430</v>
      </c>
      <c r="S247" s="348">
        <v>3.3774000000000002</v>
      </c>
      <c r="T247" s="348">
        <v>21.294899999999998</v>
      </c>
      <c r="U247" s="348" t="s">
        <v>430</v>
      </c>
      <c r="V247" s="348" t="s">
        <v>430</v>
      </c>
      <c r="W247" s="348">
        <v>1.6427</v>
      </c>
      <c r="X247" s="348">
        <v>21.294899999999998</v>
      </c>
      <c r="Y247" s="374"/>
      <c r="Z247" s="346">
        <v>59</v>
      </c>
      <c r="AA247" s="346">
        <v>60</v>
      </c>
      <c r="AB247" s="346">
        <v>114</v>
      </c>
      <c r="AC247" s="346">
        <v>116</v>
      </c>
      <c r="AD247" s="346" t="s">
        <v>430</v>
      </c>
      <c r="AE247" s="346" t="s">
        <v>430</v>
      </c>
      <c r="AF247" s="346" t="s">
        <v>430</v>
      </c>
      <c r="AG247" s="346" t="s">
        <v>430</v>
      </c>
      <c r="AH247" s="346" t="s">
        <v>430</v>
      </c>
      <c r="AI247" s="346" t="s">
        <v>430</v>
      </c>
      <c r="AJ247" s="346">
        <v>119</v>
      </c>
      <c r="AK247" s="346">
        <v>60</v>
      </c>
      <c r="AL247" s="346" t="s">
        <v>430</v>
      </c>
      <c r="AM247" s="346" t="s">
        <v>430</v>
      </c>
      <c r="AN247" s="346">
        <v>87</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5.7487969563697696</v>
      </c>
      <c r="BC247" s="348">
        <v>1.0005836481842001</v>
      </c>
      <c r="BD247" s="348">
        <v>0.185596440529391</v>
      </c>
      <c r="BE247" s="375">
        <v>-2.0014541324652899E-2</v>
      </c>
      <c r="BF247" s="374"/>
      <c r="BG247" s="372">
        <v>9.9099999999999994E-2</v>
      </c>
      <c r="BH247" s="373"/>
      <c r="BI247" s="348">
        <v>11.0655</v>
      </c>
      <c r="BJ247" s="348">
        <v>84.523200000000003</v>
      </c>
      <c r="BK247" s="348">
        <v>4.2493999999999996</v>
      </c>
      <c r="BL247" s="348">
        <v>0.16189999999999999</v>
      </c>
      <c r="BM247" s="373"/>
      <c r="BN247" s="372" t="s">
        <v>4722</v>
      </c>
      <c r="BO247" s="372" t="s">
        <v>4723</v>
      </c>
      <c r="BP247" s="372" t="s">
        <v>4547</v>
      </c>
      <c r="BQ247" s="372" t="s">
        <v>6453</v>
      </c>
      <c r="BR247" s="372" t="s">
        <v>4548</v>
      </c>
      <c r="BS247" s="373"/>
      <c r="BT247" s="354" t="s">
        <v>555</v>
      </c>
    </row>
    <row r="248" spans="1:72" s="428" customFormat="1" x14ac:dyDescent="0.25">
      <c r="A248" s="345" t="s">
        <v>6454</v>
      </c>
      <c r="B248" s="373"/>
      <c r="C248" s="719">
        <v>46035</v>
      </c>
      <c r="D248" s="373"/>
      <c r="E248" s="346">
        <v>11.753399999999999</v>
      </c>
      <c r="F248" s="373"/>
      <c r="G248" s="347">
        <v>30.455400000000001</v>
      </c>
      <c r="H248" s="374"/>
      <c r="I248" s="348">
        <v>1.77E-2</v>
      </c>
      <c r="J248" s="348">
        <v>0.51819999999999999</v>
      </c>
      <c r="K248" s="348">
        <v>1.5100000000000001E-2</v>
      </c>
      <c r="L248" s="348">
        <v>2.6412</v>
      </c>
      <c r="M248" s="348">
        <v>9.6721000000000004</v>
      </c>
      <c r="N248" s="350" t="s">
        <v>430</v>
      </c>
      <c r="O248" s="348" t="s">
        <v>430</v>
      </c>
      <c r="P248" s="348" t="s">
        <v>430</v>
      </c>
      <c r="Q248" s="348" t="s">
        <v>430</v>
      </c>
      <c r="R248" s="348" t="s">
        <v>430</v>
      </c>
      <c r="S248" s="348">
        <v>2.9420000000000002</v>
      </c>
      <c r="T248" s="348">
        <v>22.113199999999999</v>
      </c>
      <c r="U248" s="348" t="s">
        <v>430</v>
      </c>
      <c r="V248" s="348" t="s">
        <v>430</v>
      </c>
      <c r="W248" s="348">
        <v>1.0887</v>
      </c>
      <c r="X248" s="348">
        <v>5.7659000000000002</v>
      </c>
      <c r="Y248" s="374"/>
      <c r="Z248" s="346">
        <v>32</v>
      </c>
      <c r="AA248" s="346">
        <v>63</v>
      </c>
      <c r="AB248" s="346">
        <v>236</v>
      </c>
      <c r="AC248" s="346">
        <v>130</v>
      </c>
      <c r="AD248" s="346">
        <v>41</v>
      </c>
      <c r="AE248" s="346" t="s">
        <v>430</v>
      </c>
      <c r="AF248" s="346" t="s">
        <v>430</v>
      </c>
      <c r="AG248" s="346" t="s">
        <v>430</v>
      </c>
      <c r="AH248" s="346" t="s">
        <v>430</v>
      </c>
      <c r="AI248" s="346" t="s">
        <v>430</v>
      </c>
      <c r="AJ248" s="346">
        <v>128</v>
      </c>
      <c r="AK248" s="346">
        <v>48</v>
      </c>
      <c r="AL248" s="346" t="s">
        <v>430</v>
      </c>
      <c r="AM248" s="346" t="s">
        <v>430</v>
      </c>
      <c r="AN248" s="346">
        <v>97</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19.8866161567055</v>
      </c>
      <c r="BC248" s="348">
        <v>0.99609048937154698</v>
      </c>
      <c r="BD248" s="348">
        <v>6.4561227073914998E-2</v>
      </c>
      <c r="BE248" s="375">
        <v>-4.0543146016174703E-2</v>
      </c>
      <c r="BF248" s="374"/>
      <c r="BG248" s="372">
        <v>6.8000000000000005E-2</v>
      </c>
      <c r="BH248" s="373"/>
      <c r="BI248" s="348">
        <v>25.2927</v>
      </c>
      <c r="BJ248" s="348">
        <v>40.479599999999998</v>
      </c>
      <c r="BK248" s="348">
        <v>33.814300000000003</v>
      </c>
      <c r="BL248" s="348">
        <v>0.41339999999999999</v>
      </c>
      <c r="BM248" s="373"/>
      <c r="BN248" s="372" t="s">
        <v>6455</v>
      </c>
      <c r="BO248" s="372" t="s">
        <v>6456</v>
      </c>
      <c r="BP248" s="372" t="s">
        <v>6457</v>
      </c>
      <c r="BQ248" s="372" t="s">
        <v>430</v>
      </c>
      <c r="BR248" s="372" t="s">
        <v>430</v>
      </c>
      <c r="BS248" s="373"/>
      <c r="BT248" s="354" t="s">
        <v>555</v>
      </c>
    </row>
    <row r="249" spans="1:72" s="428" customFormat="1" x14ac:dyDescent="0.25">
      <c r="A249" s="345" t="s">
        <v>6458</v>
      </c>
      <c r="B249" s="373"/>
      <c r="C249" s="719">
        <v>45895</v>
      </c>
      <c r="D249" s="373"/>
      <c r="E249" s="346">
        <v>11.704800000000001</v>
      </c>
      <c r="F249" s="373"/>
      <c r="G249" s="347">
        <v>166.41820000000001</v>
      </c>
      <c r="H249" s="374"/>
      <c r="I249" s="348">
        <v>-5.3900000000000003E-2</v>
      </c>
      <c r="J249" s="348">
        <v>0.28299999999999997</v>
      </c>
      <c r="K249" s="348">
        <v>3.5028000000000001</v>
      </c>
      <c r="L249" s="348">
        <v>2.9540000000000002</v>
      </c>
      <c r="M249" s="348">
        <v>5.5361000000000002</v>
      </c>
      <c r="N249" s="350">
        <v>15.7171</v>
      </c>
      <c r="O249" s="348" t="s">
        <v>430</v>
      </c>
      <c r="P249" s="348" t="s">
        <v>430</v>
      </c>
      <c r="Q249" s="348" t="s">
        <v>430</v>
      </c>
      <c r="R249" s="348" t="s">
        <v>430</v>
      </c>
      <c r="S249" s="348">
        <v>4.5894000000000004</v>
      </c>
      <c r="T249" s="348">
        <v>18.536799999999999</v>
      </c>
      <c r="U249" s="348">
        <v>8.0545000000000009</v>
      </c>
      <c r="V249" s="348">
        <v>12.701599999999999</v>
      </c>
      <c r="W249" s="348">
        <v>1.4839</v>
      </c>
      <c r="X249" s="348">
        <v>15.7171</v>
      </c>
      <c r="Y249" s="374"/>
      <c r="Z249" s="346">
        <v>40</v>
      </c>
      <c r="AA249" s="346">
        <v>95</v>
      </c>
      <c r="AB249" s="346">
        <v>64</v>
      </c>
      <c r="AC249" s="346">
        <v>113</v>
      </c>
      <c r="AD249" s="346">
        <v>74</v>
      </c>
      <c r="AE249" s="346">
        <v>39</v>
      </c>
      <c r="AF249" s="346" t="s">
        <v>430</v>
      </c>
      <c r="AG249" s="346" t="s">
        <v>430</v>
      </c>
      <c r="AH249" s="346" t="s">
        <v>430</v>
      </c>
      <c r="AI249" s="346" t="s">
        <v>430</v>
      </c>
      <c r="AJ249" s="346">
        <v>62</v>
      </c>
      <c r="AK249" s="346">
        <v>81</v>
      </c>
      <c r="AL249" s="346">
        <v>36</v>
      </c>
      <c r="AM249" s="346">
        <v>49</v>
      </c>
      <c r="AN249" s="346">
        <v>90</v>
      </c>
      <c r="AO249" s="373"/>
      <c r="AP249" s="348" t="s">
        <v>430</v>
      </c>
      <c r="AQ249" s="348" t="s">
        <v>430</v>
      </c>
      <c r="AR249" s="348" t="s">
        <v>430</v>
      </c>
      <c r="AS249" s="348" t="s">
        <v>430</v>
      </c>
      <c r="AT249" s="348">
        <v>17.45</v>
      </c>
      <c r="AU249" s="351"/>
      <c r="AV249" s="346" t="s">
        <v>430</v>
      </c>
      <c r="AW249" s="346" t="s">
        <v>430</v>
      </c>
      <c r="AX249" s="346" t="s">
        <v>430</v>
      </c>
      <c r="AY249" s="346" t="s">
        <v>430</v>
      </c>
      <c r="AZ249" s="346">
        <v>51</v>
      </c>
      <c r="BA249" s="374"/>
      <c r="BB249" s="348">
        <v>16.345027590064699</v>
      </c>
      <c r="BC249" s="348">
        <v>0.99925500191646799</v>
      </c>
      <c r="BD249" s="348">
        <v>5.4083287905598902E-2</v>
      </c>
      <c r="BE249" s="375">
        <v>-2.6472180496511101E-2</v>
      </c>
      <c r="BF249" s="374"/>
      <c r="BG249" s="372">
        <v>5.2499999999999998E-2</v>
      </c>
      <c r="BH249" s="373"/>
      <c r="BI249" s="348">
        <v>69.072199999999995</v>
      </c>
      <c r="BJ249" s="348">
        <v>28.1874</v>
      </c>
      <c r="BK249" s="348">
        <v>2.4107599999999998</v>
      </c>
      <c r="BL249" s="348">
        <v>0.32963999999999999</v>
      </c>
      <c r="BM249" s="373"/>
      <c r="BN249" s="372" t="s">
        <v>6459</v>
      </c>
      <c r="BO249" s="372" t="s">
        <v>6460</v>
      </c>
      <c r="BP249" s="372" t="s">
        <v>5135</v>
      </c>
      <c r="BQ249" s="372" t="s">
        <v>5353</v>
      </c>
      <c r="BR249" s="372" t="s">
        <v>5137</v>
      </c>
      <c r="BS249" s="373"/>
      <c r="BT249" s="354" t="s">
        <v>555</v>
      </c>
    </row>
    <row r="250" spans="1:72" s="428" customFormat="1" x14ac:dyDescent="0.25">
      <c r="A250" s="345" t="s">
        <v>6461</v>
      </c>
      <c r="B250" s="373"/>
      <c r="C250" s="719" t="s">
        <v>430</v>
      </c>
      <c r="D250" s="373"/>
      <c r="E250" s="346">
        <v>126.66800000000001</v>
      </c>
      <c r="F250" s="373"/>
      <c r="G250" s="347">
        <v>134.19390000000001</v>
      </c>
      <c r="H250" s="374"/>
      <c r="I250" s="348">
        <v>-0.86109999999999998</v>
      </c>
      <c r="J250" s="348">
        <v>2.8180000000000001</v>
      </c>
      <c r="K250" s="348">
        <v>7.5740999999999996</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v>5.5545</v>
      </c>
      <c r="X250" s="348" t="s">
        <v>430</v>
      </c>
      <c r="Y250" s="374"/>
      <c r="Z250" s="346">
        <v>206</v>
      </c>
      <c r="AA250" s="346">
        <v>3</v>
      </c>
      <c r="AB250" s="346">
        <v>10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v>25</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v>7.1293971819534203</v>
      </c>
      <c r="BF250" s="374"/>
      <c r="BG250" s="372">
        <v>0.20180000000000001</v>
      </c>
      <c r="BH250" s="373"/>
      <c r="BI250" s="348">
        <v>74.879099999999994</v>
      </c>
      <c r="BJ250" s="348">
        <v>22.419899999999998</v>
      </c>
      <c r="BK250" s="348">
        <v>2.6408100000000001</v>
      </c>
      <c r="BL250" s="348">
        <v>6.019E-2</v>
      </c>
      <c r="BM250" s="373"/>
      <c r="BN250" s="372" t="s">
        <v>5960</v>
      </c>
      <c r="BO250" s="372" t="s">
        <v>6462</v>
      </c>
      <c r="BP250" s="372" t="s">
        <v>6463</v>
      </c>
      <c r="BQ250" s="372" t="s">
        <v>6464</v>
      </c>
      <c r="BR250" s="372" t="s">
        <v>6465</v>
      </c>
      <c r="BS250" s="373"/>
      <c r="BT250" s="354" t="s">
        <v>555</v>
      </c>
    </row>
    <row r="251" spans="1:72" s="428" customFormat="1" x14ac:dyDescent="0.25">
      <c r="A251" s="345" t="s">
        <v>6466</v>
      </c>
      <c r="B251" s="373"/>
      <c r="C251" s="719">
        <v>46070</v>
      </c>
      <c r="D251" s="373"/>
      <c r="E251" s="888">
        <v>11.27</v>
      </c>
      <c r="F251" s="373"/>
      <c r="G251" s="347">
        <v>29.7058</v>
      </c>
      <c r="H251" s="374"/>
      <c r="I251" s="348">
        <v>-0.40100000000000002</v>
      </c>
      <c r="J251" s="348">
        <v>-0.33579999999999999</v>
      </c>
      <c r="K251" s="348">
        <v>1.0208999999999999</v>
      </c>
      <c r="L251" s="348">
        <v>1.6737</v>
      </c>
      <c r="M251" s="348">
        <v>-0.62419999999999998</v>
      </c>
      <c r="N251" s="350" t="s">
        <v>430</v>
      </c>
      <c r="O251" s="348" t="s">
        <v>430</v>
      </c>
      <c r="P251" s="348" t="s">
        <v>430</v>
      </c>
      <c r="Q251" s="348" t="s">
        <v>430</v>
      </c>
      <c r="R251" s="348" t="s">
        <v>430</v>
      </c>
      <c r="S251" s="348">
        <v>1.9823</v>
      </c>
      <c r="T251" s="348">
        <v>12.0631</v>
      </c>
      <c r="U251" s="348" t="s">
        <v>430</v>
      </c>
      <c r="V251" s="348" t="s">
        <v>430</v>
      </c>
      <c r="W251" s="348">
        <v>-0.56340000000000001</v>
      </c>
      <c r="X251" s="348">
        <v>-2.2282000000000002</v>
      </c>
      <c r="Y251" s="374"/>
      <c r="Z251" s="346">
        <v>124</v>
      </c>
      <c r="AA251" s="346">
        <v>151</v>
      </c>
      <c r="AB251" s="346">
        <v>154</v>
      </c>
      <c r="AC251" s="346">
        <v>170</v>
      </c>
      <c r="AD251" s="346">
        <v>137</v>
      </c>
      <c r="AE251" s="346" t="s">
        <v>430</v>
      </c>
      <c r="AF251" s="346" t="s">
        <v>430</v>
      </c>
      <c r="AG251" s="346" t="s">
        <v>430</v>
      </c>
      <c r="AH251" s="346" t="s">
        <v>430</v>
      </c>
      <c r="AI251" s="346" t="s">
        <v>430</v>
      </c>
      <c r="AJ251" s="346">
        <v>160</v>
      </c>
      <c r="AK251" s="346">
        <v>144</v>
      </c>
      <c r="AL251" s="346" t="s">
        <v>430</v>
      </c>
      <c r="AM251" s="346" t="s">
        <v>430</v>
      </c>
      <c r="AN251" s="346">
        <v>166</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18.563598719669699</v>
      </c>
      <c r="BC251" s="348">
        <v>0</v>
      </c>
      <c r="BD251" s="348">
        <v>-2.3074846923908501E-2</v>
      </c>
      <c r="BE251" s="375" t="s">
        <v>430</v>
      </c>
      <c r="BF251" s="374"/>
      <c r="BG251" s="372" t="s">
        <v>430</v>
      </c>
      <c r="BH251" s="373"/>
      <c r="BI251" s="348">
        <v>80.332099999999997</v>
      </c>
      <c r="BJ251" s="348">
        <v>19.0595</v>
      </c>
      <c r="BK251" s="348" t="s">
        <v>430</v>
      </c>
      <c r="BL251" s="348">
        <v>0.60840000000000005</v>
      </c>
      <c r="BM251" s="373"/>
      <c r="BN251" s="372" t="s">
        <v>1385</v>
      </c>
      <c r="BO251" s="372" t="s">
        <v>6467</v>
      </c>
      <c r="BP251" s="372" t="s">
        <v>6468</v>
      </c>
      <c r="BQ251" s="372" t="s">
        <v>6469</v>
      </c>
      <c r="BR251" s="372" t="s">
        <v>6470</v>
      </c>
      <c r="BS251" s="373"/>
      <c r="BT251" s="354" t="s">
        <v>555</v>
      </c>
    </row>
    <row r="252" spans="1:72" s="428" customFormat="1" x14ac:dyDescent="0.25">
      <c r="A252" s="345" t="s">
        <v>6471</v>
      </c>
      <c r="B252" s="373"/>
      <c r="C252" s="719">
        <v>46065</v>
      </c>
      <c r="D252" s="373"/>
      <c r="E252" s="346">
        <v>11.075100000000001</v>
      </c>
      <c r="F252" s="373"/>
      <c r="G252" s="347">
        <v>12.1724</v>
      </c>
      <c r="H252" s="374"/>
      <c r="I252" s="348">
        <v>-5.8299999999999998E-2</v>
      </c>
      <c r="J252" s="348">
        <v>0.1613</v>
      </c>
      <c r="K252" s="348">
        <v>0.14560000000000001</v>
      </c>
      <c r="L252" s="348">
        <v>-1.4963</v>
      </c>
      <c r="M252" s="348">
        <v>6.5343</v>
      </c>
      <c r="N252" s="350" t="s">
        <v>430</v>
      </c>
      <c r="O252" s="348" t="s">
        <v>430</v>
      </c>
      <c r="P252" s="348" t="s">
        <v>430</v>
      </c>
      <c r="Q252" s="348" t="s">
        <v>430</v>
      </c>
      <c r="R252" s="348" t="s">
        <v>430</v>
      </c>
      <c r="S252" s="348">
        <v>-1.2101</v>
      </c>
      <c r="T252" s="348">
        <v>19.421600000000002</v>
      </c>
      <c r="U252" s="348" t="s">
        <v>430</v>
      </c>
      <c r="V252" s="348" t="s">
        <v>430</v>
      </c>
      <c r="W252" s="348">
        <v>0.38350000000000001</v>
      </c>
      <c r="X252" s="348">
        <v>5.4653999999999998</v>
      </c>
      <c r="Y252" s="374"/>
      <c r="Z252" s="346">
        <v>44</v>
      </c>
      <c r="AA252" s="346">
        <v>113</v>
      </c>
      <c r="AB252" s="346">
        <v>232</v>
      </c>
      <c r="AC252" s="346">
        <v>215</v>
      </c>
      <c r="AD252" s="346">
        <v>72</v>
      </c>
      <c r="AE252" s="346" t="s">
        <v>430</v>
      </c>
      <c r="AF252" s="346" t="s">
        <v>430</v>
      </c>
      <c r="AG252" s="346" t="s">
        <v>430</v>
      </c>
      <c r="AH252" s="346" t="s">
        <v>430</v>
      </c>
      <c r="AI252" s="346" t="s">
        <v>430</v>
      </c>
      <c r="AJ252" s="346">
        <v>251</v>
      </c>
      <c r="AK252" s="346">
        <v>73</v>
      </c>
      <c r="AL252" s="346" t="s">
        <v>430</v>
      </c>
      <c r="AM252" s="346" t="s">
        <v>430</v>
      </c>
      <c r="AN252" s="346">
        <v>142</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26.9011798947299</v>
      </c>
      <c r="BC252" s="348">
        <v>1.00009460071138</v>
      </c>
      <c r="BD252" s="348">
        <v>3.1709930986603498E-2</v>
      </c>
      <c r="BE252" s="375">
        <v>-1.5838800796101098E-2</v>
      </c>
      <c r="BF252" s="374"/>
      <c r="BG252" s="372">
        <v>9.0399999999999994E-2</v>
      </c>
      <c r="BH252" s="373"/>
      <c r="BI252" s="348">
        <v>66.176599999999993</v>
      </c>
      <c r="BJ252" s="348">
        <v>22.126000000000001</v>
      </c>
      <c r="BK252" s="348">
        <v>11.3827</v>
      </c>
      <c r="BL252" s="348">
        <v>0.31469999999999998</v>
      </c>
      <c r="BM252" s="373"/>
      <c r="BN252" s="372" t="s">
        <v>6472</v>
      </c>
      <c r="BO252" s="372" t="s">
        <v>6473</v>
      </c>
      <c r="BP252" s="372" t="s">
        <v>6474</v>
      </c>
      <c r="BQ252" s="372" t="s">
        <v>6475</v>
      </c>
      <c r="BR252" s="372" t="s">
        <v>6476</v>
      </c>
      <c r="BS252" s="373"/>
      <c r="BT252" s="354" t="s">
        <v>555</v>
      </c>
    </row>
    <row r="253" spans="1:72" s="428" customFormat="1" x14ac:dyDescent="0.25">
      <c r="A253" s="345" t="s">
        <v>6477</v>
      </c>
      <c r="B253" s="373"/>
      <c r="C253" s="719">
        <v>46083</v>
      </c>
      <c r="D253" s="373"/>
      <c r="E253" s="346">
        <v>128.898</v>
      </c>
      <c r="F253" s="373"/>
      <c r="G253" s="347">
        <v>64.874600000000001</v>
      </c>
      <c r="H253" s="374"/>
      <c r="I253" s="348">
        <v>0.17230000000000001</v>
      </c>
      <c r="J253" s="348">
        <v>1.6984999999999999</v>
      </c>
      <c r="K253" s="348">
        <v>4.4722999999999997</v>
      </c>
      <c r="L253" s="348">
        <v>1.1941999999999999</v>
      </c>
      <c r="M253" s="348" t="s">
        <v>430</v>
      </c>
      <c r="N253" s="350" t="s">
        <v>430</v>
      </c>
      <c r="O253" s="348" t="s">
        <v>430</v>
      </c>
      <c r="P253" s="348" t="s">
        <v>430</v>
      </c>
      <c r="Q253" s="348" t="s">
        <v>430</v>
      </c>
      <c r="R253" s="348" t="s">
        <v>430</v>
      </c>
      <c r="S253" s="348">
        <v>2.7389000000000001</v>
      </c>
      <c r="T253" s="348">
        <v>19.225200000000001</v>
      </c>
      <c r="U253" s="348" t="s">
        <v>430</v>
      </c>
      <c r="V253" s="348" t="s">
        <v>430</v>
      </c>
      <c r="W253" s="348">
        <v>3.1854</v>
      </c>
      <c r="X253" s="348">
        <v>6.7328999999999999</v>
      </c>
      <c r="Y253" s="374"/>
      <c r="Z253" s="346">
        <v>20</v>
      </c>
      <c r="AA253" s="346">
        <v>19</v>
      </c>
      <c r="AB253" s="346">
        <v>45</v>
      </c>
      <c r="AC253" s="346">
        <v>198</v>
      </c>
      <c r="AD253" s="346" t="s">
        <v>430</v>
      </c>
      <c r="AE253" s="346" t="s">
        <v>430</v>
      </c>
      <c r="AF253" s="346" t="s">
        <v>430</v>
      </c>
      <c r="AG253" s="346" t="s">
        <v>430</v>
      </c>
      <c r="AH253" s="346" t="s">
        <v>430</v>
      </c>
      <c r="AI253" s="346" t="s">
        <v>430</v>
      </c>
      <c r="AJ253" s="346">
        <v>133</v>
      </c>
      <c r="AK253" s="346">
        <v>76</v>
      </c>
      <c r="AL253" s="346" t="s">
        <v>430</v>
      </c>
      <c r="AM253" s="346" t="s">
        <v>430</v>
      </c>
      <c r="AN253" s="346">
        <v>45</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17.1282371319639</v>
      </c>
      <c r="BC253" s="348">
        <v>1.0052990137058899</v>
      </c>
      <c r="BD253" s="348">
        <v>0.15177033165206799</v>
      </c>
      <c r="BE253" s="375">
        <v>-6.0288728375890603E-2</v>
      </c>
      <c r="BF253" s="374"/>
      <c r="BG253" s="372">
        <v>0.1633</v>
      </c>
      <c r="BH253" s="373"/>
      <c r="BI253" s="348">
        <v>21.212499999999999</v>
      </c>
      <c r="BJ253" s="348">
        <v>78.710700000000003</v>
      </c>
      <c r="BK253" s="348" t="s">
        <v>430</v>
      </c>
      <c r="BL253" s="348">
        <v>7.6799999999999993E-2</v>
      </c>
      <c r="BM253" s="373"/>
      <c r="BN253" s="372" t="s">
        <v>6478</v>
      </c>
      <c r="BO253" s="372" t="s">
        <v>4606</v>
      </c>
      <c r="BP253" s="372" t="s">
        <v>4607</v>
      </c>
      <c r="BQ253" s="372" t="s">
        <v>4608</v>
      </c>
      <c r="BR253" s="372" t="s">
        <v>4609</v>
      </c>
      <c r="BS253" s="373"/>
      <c r="BT253" s="354" t="s">
        <v>555</v>
      </c>
    </row>
    <row r="254" spans="1:72" s="428" customFormat="1" x14ac:dyDescent="0.25">
      <c r="A254" s="345" t="s">
        <v>6479</v>
      </c>
      <c r="B254" s="373"/>
      <c r="C254" s="719">
        <v>42083</v>
      </c>
      <c r="D254" s="373"/>
      <c r="E254" s="346">
        <v>9.6928000000000001</v>
      </c>
      <c r="F254" s="373"/>
      <c r="G254" s="347">
        <v>286.7638</v>
      </c>
      <c r="H254" s="374"/>
      <c r="I254" s="348">
        <v>-0.68310000000000004</v>
      </c>
      <c r="J254" s="348">
        <v>-0.71160000000000001</v>
      </c>
      <c r="K254" s="348">
        <v>0.83809999999999996</v>
      </c>
      <c r="L254" s="348">
        <v>2.0331000000000001</v>
      </c>
      <c r="M254" s="348">
        <v>-1.7486999999999999</v>
      </c>
      <c r="N254" s="350">
        <v>0.64659999999999995</v>
      </c>
      <c r="O254" s="348">
        <v>-0.3377</v>
      </c>
      <c r="P254" s="348">
        <v>10.4779</v>
      </c>
      <c r="Q254" s="348">
        <v>10.036099999999999</v>
      </c>
      <c r="R254" s="348">
        <v>12.5503</v>
      </c>
      <c r="S254" s="348">
        <v>1.8398000000000001</v>
      </c>
      <c r="T254" s="348">
        <v>10.984</v>
      </c>
      <c r="U254" s="348">
        <v>-4.9109999999999996</v>
      </c>
      <c r="V254" s="348">
        <v>0.89329999999999998</v>
      </c>
      <c r="W254" s="348">
        <v>-0.7823</v>
      </c>
      <c r="X254" s="348">
        <v>11.2524</v>
      </c>
      <c r="Y254" s="374"/>
      <c r="Z254" s="346">
        <v>182</v>
      </c>
      <c r="AA254" s="346">
        <v>220</v>
      </c>
      <c r="AB254" s="346">
        <v>177</v>
      </c>
      <c r="AC254" s="346">
        <v>141</v>
      </c>
      <c r="AD254" s="346">
        <v>146</v>
      </c>
      <c r="AE254" s="346">
        <v>150</v>
      </c>
      <c r="AF254" s="346">
        <v>92</v>
      </c>
      <c r="AG254" s="346">
        <v>77</v>
      </c>
      <c r="AH254" s="346">
        <v>38</v>
      </c>
      <c r="AI254" s="346">
        <v>13</v>
      </c>
      <c r="AJ254" s="346">
        <v>163</v>
      </c>
      <c r="AK254" s="346">
        <v>157</v>
      </c>
      <c r="AL254" s="346">
        <v>185</v>
      </c>
      <c r="AM254" s="346">
        <v>153</v>
      </c>
      <c r="AN254" s="346">
        <v>180</v>
      </c>
      <c r="AO254" s="373"/>
      <c r="AP254" s="348">
        <v>12.33</v>
      </c>
      <c r="AQ254" s="348">
        <v>12.1</v>
      </c>
      <c r="AR254" s="348">
        <v>8.89</v>
      </c>
      <c r="AS254" s="348">
        <v>4.2</v>
      </c>
      <c r="AT254" s="348">
        <v>-0.21</v>
      </c>
      <c r="AU254" s="351"/>
      <c r="AV254" s="346">
        <v>13</v>
      </c>
      <c r="AW254" s="346">
        <v>22</v>
      </c>
      <c r="AX254" s="346">
        <v>42</v>
      </c>
      <c r="AY254" s="346">
        <v>88</v>
      </c>
      <c r="AZ254" s="346">
        <v>157</v>
      </c>
      <c r="BA254" s="374"/>
      <c r="BB254" s="348">
        <v>13.4535384765774</v>
      </c>
      <c r="BC254" s="348">
        <v>0.99932721593694496</v>
      </c>
      <c r="BD254" s="348">
        <v>3.01925729460987E-2</v>
      </c>
      <c r="BE254" s="375">
        <v>-1.29812927300323E-2</v>
      </c>
      <c r="BF254" s="374"/>
      <c r="BG254" s="372">
        <v>0.15079999999999999</v>
      </c>
      <c r="BH254" s="373"/>
      <c r="BI254" s="348">
        <v>89.917000000000002</v>
      </c>
      <c r="BJ254" s="348">
        <v>9.7634600000000002</v>
      </c>
      <c r="BK254" s="348" t="s">
        <v>430</v>
      </c>
      <c r="BL254" s="348">
        <v>0.31953999999999999</v>
      </c>
      <c r="BM254" s="373"/>
      <c r="BN254" s="372" t="s">
        <v>6480</v>
      </c>
      <c r="BO254" s="372" t="s">
        <v>6481</v>
      </c>
      <c r="BP254" s="372" t="s">
        <v>6482</v>
      </c>
      <c r="BQ254" s="372" t="s">
        <v>2146</v>
      </c>
      <c r="BR254" s="372" t="s">
        <v>4923</v>
      </c>
      <c r="BS254" s="373"/>
      <c r="BT254" s="354" t="s">
        <v>555</v>
      </c>
    </row>
    <row r="255" spans="1:72" s="428" customFormat="1" x14ac:dyDescent="0.25">
      <c r="A255" s="345" t="s">
        <v>6483</v>
      </c>
      <c r="B255" s="373"/>
      <c r="C255" s="719">
        <v>45891</v>
      </c>
      <c r="D255" s="373"/>
      <c r="E255" s="346">
        <v>9.1054999999999993</v>
      </c>
      <c r="F255" s="373"/>
      <c r="G255" s="347">
        <v>74.724000000000004</v>
      </c>
      <c r="H255" s="374"/>
      <c r="I255" s="348">
        <v>-0.1845</v>
      </c>
      <c r="J255" s="348">
        <v>0.2243</v>
      </c>
      <c r="K255" s="348">
        <v>2.5817999999999999</v>
      </c>
      <c r="L255" s="348">
        <v>3.6541000000000001</v>
      </c>
      <c r="M255" s="348">
        <v>7.1608000000000001</v>
      </c>
      <c r="N255" s="350">
        <v>11.7803</v>
      </c>
      <c r="O255" s="348" t="s">
        <v>430</v>
      </c>
      <c r="P255" s="348" t="s">
        <v>430</v>
      </c>
      <c r="Q255" s="348" t="s">
        <v>430</v>
      </c>
      <c r="R255" s="348" t="s">
        <v>430</v>
      </c>
      <c r="S255" s="348">
        <v>4.0537000000000001</v>
      </c>
      <c r="T255" s="348">
        <v>23.527100000000001</v>
      </c>
      <c r="U255" s="348">
        <v>7.7724000000000002</v>
      </c>
      <c r="V255" s="348">
        <v>10.2033</v>
      </c>
      <c r="W255" s="348">
        <v>1.0221</v>
      </c>
      <c r="X255" s="348">
        <v>10.347799999999999</v>
      </c>
      <c r="Y255" s="374"/>
      <c r="Z255" s="346">
        <v>85</v>
      </c>
      <c r="AA255" s="346">
        <v>110</v>
      </c>
      <c r="AB255" s="346">
        <v>108</v>
      </c>
      <c r="AC255" s="346">
        <v>97</v>
      </c>
      <c r="AD255" s="346">
        <v>68</v>
      </c>
      <c r="AE255" s="346">
        <v>72</v>
      </c>
      <c r="AF255" s="346" t="s">
        <v>430</v>
      </c>
      <c r="AG255" s="346" t="s">
        <v>430</v>
      </c>
      <c r="AH255" s="346" t="s">
        <v>430</v>
      </c>
      <c r="AI255" s="346" t="s">
        <v>430</v>
      </c>
      <c r="AJ255" s="346">
        <v>88</v>
      </c>
      <c r="AK255" s="346">
        <v>40</v>
      </c>
      <c r="AL255" s="346">
        <v>47</v>
      </c>
      <c r="AM255" s="346">
        <v>78</v>
      </c>
      <c r="AN255" s="346">
        <v>118</v>
      </c>
      <c r="AO255" s="373"/>
      <c r="AP255" s="348" t="s">
        <v>430</v>
      </c>
      <c r="AQ255" s="348" t="s">
        <v>430</v>
      </c>
      <c r="AR255" s="348" t="s">
        <v>430</v>
      </c>
      <c r="AS255" s="348" t="s">
        <v>430</v>
      </c>
      <c r="AT255" s="348">
        <v>16.899999999999999</v>
      </c>
      <c r="AU255" s="351"/>
      <c r="AV255" s="346" t="s">
        <v>430</v>
      </c>
      <c r="AW255" s="346" t="s">
        <v>430</v>
      </c>
      <c r="AX255" s="346" t="s">
        <v>430</v>
      </c>
      <c r="AY255" s="346" t="s">
        <v>430</v>
      </c>
      <c r="AZ255" s="346">
        <v>62</v>
      </c>
      <c r="BA255" s="374"/>
      <c r="BB255" s="348">
        <v>19.856652693398001</v>
      </c>
      <c r="BC255" s="348">
        <v>0.99533238337137597</v>
      </c>
      <c r="BD255" s="348">
        <v>3.2070926397805698E-2</v>
      </c>
      <c r="BE255" s="375">
        <v>-3.4820521728496298E-2</v>
      </c>
      <c r="BF255" s="374"/>
      <c r="BG255" s="372">
        <v>0.1371</v>
      </c>
      <c r="BH255" s="373"/>
      <c r="BI255" s="348">
        <v>86.527900000000002</v>
      </c>
      <c r="BJ255" s="348">
        <v>13.186999999999999</v>
      </c>
      <c r="BK255" s="348" t="s">
        <v>430</v>
      </c>
      <c r="BL255" s="348">
        <v>0.28510000000000002</v>
      </c>
      <c r="BM255" s="373"/>
      <c r="BN255" s="372" t="s">
        <v>4758</v>
      </c>
      <c r="BO255" s="372" t="s">
        <v>4528</v>
      </c>
      <c r="BP255" s="372" t="s">
        <v>4529</v>
      </c>
      <c r="BQ255" s="372" t="s">
        <v>4880</v>
      </c>
      <c r="BR255" s="372" t="s">
        <v>4531</v>
      </c>
      <c r="BS255" s="373"/>
      <c r="BT255" s="354" t="s">
        <v>555</v>
      </c>
    </row>
    <row r="256" spans="1:72" s="428" customFormat="1" x14ac:dyDescent="0.25">
      <c r="A256" s="345" t="s">
        <v>6484</v>
      </c>
      <c r="B256" s="373"/>
      <c r="C256" s="719">
        <v>46192</v>
      </c>
      <c r="D256" s="373"/>
      <c r="E256" s="346">
        <v>9.1870999999999992</v>
      </c>
      <c r="F256" s="373"/>
      <c r="G256" s="347">
        <v>18.4663</v>
      </c>
      <c r="H256" s="374"/>
      <c r="I256" s="348">
        <v>-0.1249</v>
      </c>
      <c r="J256" s="348">
        <v>0.51549999999999996</v>
      </c>
      <c r="K256" s="348">
        <v>3.5053999999999998</v>
      </c>
      <c r="L256" s="348" t="s">
        <v>430</v>
      </c>
      <c r="M256" s="348" t="s">
        <v>430</v>
      </c>
      <c r="N256" s="350" t="s">
        <v>430</v>
      </c>
      <c r="O256" s="348" t="s">
        <v>430</v>
      </c>
      <c r="P256" s="348" t="s">
        <v>430</v>
      </c>
      <c r="Q256" s="348" t="s">
        <v>430</v>
      </c>
      <c r="R256" s="348" t="s">
        <v>430</v>
      </c>
      <c r="S256" s="348">
        <v>4.2127999999999997</v>
      </c>
      <c r="T256" s="348" t="s">
        <v>430</v>
      </c>
      <c r="U256" s="348" t="s">
        <v>430</v>
      </c>
      <c r="V256" s="348" t="s">
        <v>430</v>
      </c>
      <c r="W256" s="348">
        <v>2.9216000000000002</v>
      </c>
      <c r="X256" s="348">
        <v>4.1445999999999996</v>
      </c>
      <c r="Y256" s="374"/>
      <c r="Z256" s="346">
        <v>67</v>
      </c>
      <c r="AA256" s="346">
        <v>65</v>
      </c>
      <c r="AB256" s="346">
        <v>63</v>
      </c>
      <c r="AC256" s="346" t="s">
        <v>430</v>
      </c>
      <c r="AD256" s="346" t="s">
        <v>430</v>
      </c>
      <c r="AE256" s="346" t="s">
        <v>430</v>
      </c>
      <c r="AF256" s="346" t="s">
        <v>430</v>
      </c>
      <c r="AG256" s="346" t="s">
        <v>430</v>
      </c>
      <c r="AH256" s="346" t="s">
        <v>430</v>
      </c>
      <c r="AI256" s="346" t="s">
        <v>430</v>
      </c>
      <c r="AJ256" s="346">
        <v>72</v>
      </c>
      <c r="AK256" s="346" t="s">
        <v>430</v>
      </c>
      <c r="AL256" s="346" t="s">
        <v>430</v>
      </c>
      <c r="AM256" s="346" t="s">
        <v>430</v>
      </c>
      <c r="AN256" s="346">
        <v>56</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v>6.7344930907640599</v>
      </c>
      <c r="BC256" s="348">
        <v>0.99835818415870903</v>
      </c>
      <c r="BD256" s="348">
        <v>0.251770449921281</v>
      </c>
      <c r="BE256" s="375">
        <v>-2.5756956599180401E-2</v>
      </c>
      <c r="BF256" s="374"/>
      <c r="BG256" s="372">
        <v>2.4400000000000002E-2</v>
      </c>
      <c r="BH256" s="373"/>
      <c r="BI256" s="348" t="s">
        <v>430</v>
      </c>
      <c r="BJ256" s="348">
        <v>7.1854500000000003</v>
      </c>
      <c r="BK256" s="348">
        <v>92.658199999999994</v>
      </c>
      <c r="BL256" s="348">
        <v>0.15634999999999999</v>
      </c>
      <c r="BM256" s="373"/>
      <c r="BN256" s="372" t="s">
        <v>5025</v>
      </c>
      <c r="BO256" s="372" t="s">
        <v>6485</v>
      </c>
      <c r="BP256" s="372" t="s">
        <v>2187</v>
      </c>
      <c r="BQ256" s="372" t="s">
        <v>817</v>
      </c>
      <c r="BR256" s="372" t="s">
        <v>4611</v>
      </c>
      <c r="BS256" s="373"/>
      <c r="BT256" s="354" t="s">
        <v>555</v>
      </c>
    </row>
    <row r="257" spans="1:72" s="428" customFormat="1" x14ac:dyDescent="0.25">
      <c r="A257" s="345" t="s">
        <v>6486</v>
      </c>
      <c r="B257" s="373"/>
      <c r="C257" s="719">
        <v>46027</v>
      </c>
      <c r="D257" s="373"/>
      <c r="E257" s="346">
        <v>9.5291999999999994</v>
      </c>
      <c r="F257" s="373"/>
      <c r="G257" s="347">
        <v>74.777199999999993</v>
      </c>
      <c r="H257" s="374"/>
      <c r="I257" s="348">
        <v>-0.1842</v>
      </c>
      <c r="J257" s="348">
        <v>0.2273</v>
      </c>
      <c r="K257" s="348">
        <v>2.6009000000000002</v>
      </c>
      <c r="L257" s="348">
        <v>3.6709999999999998</v>
      </c>
      <c r="M257" s="348">
        <v>7.2313999999999998</v>
      </c>
      <c r="N257" s="350" t="s">
        <v>430</v>
      </c>
      <c r="O257" s="348" t="s">
        <v>430</v>
      </c>
      <c r="P257" s="348" t="s">
        <v>430</v>
      </c>
      <c r="Q257" s="348" t="s">
        <v>430</v>
      </c>
      <c r="R257" s="348" t="s">
        <v>430</v>
      </c>
      <c r="S257" s="348">
        <v>4.0822000000000003</v>
      </c>
      <c r="T257" s="348">
        <v>23.607099999999999</v>
      </c>
      <c r="U257" s="348" t="s">
        <v>430</v>
      </c>
      <c r="V257" s="348" t="s">
        <v>430</v>
      </c>
      <c r="W257" s="348">
        <v>1.0407</v>
      </c>
      <c r="X257" s="348">
        <v>6.2577999999999996</v>
      </c>
      <c r="Y257" s="374"/>
      <c r="Z257" s="346">
        <v>83</v>
      </c>
      <c r="AA257" s="346">
        <v>108</v>
      </c>
      <c r="AB257" s="346">
        <v>104</v>
      </c>
      <c r="AC257" s="346">
        <v>93</v>
      </c>
      <c r="AD257" s="346">
        <v>64</v>
      </c>
      <c r="AE257" s="346" t="s">
        <v>430</v>
      </c>
      <c r="AF257" s="346" t="s">
        <v>430</v>
      </c>
      <c r="AG257" s="346" t="s">
        <v>430</v>
      </c>
      <c r="AH257" s="346" t="s">
        <v>430</v>
      </c>
      <c r="AI257" s="346" t="s">
        <v>430</v>
      </c>
      <c r="AJ257" s="346">
        <v>86</v>
      </c>
      <c r="AK257" s="346">
        <v>37</v>
      </c>
      <c r="AL257" s="346" t="s">
        <v>430</v>
      </c>
      <c r="AM257" s="346" t="s">
        <v>430</v>
      </c>
      <c r="AN257" s="346">
        <v>116</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25.578536745739601</v>
      </c>
      <c r="BC257" s="348">
        <v>0.99794069150651898</v>
      </c>
      <c r="BD257" s="348">
        <v>5.6263501377363197E-2</v>
      </c>
      <c r="BE257" s="375">
        <v>-1.9979337174558701E-2</v>
      </c>
      <c r="BF257" s="374"/>
      <c r="BG257" s="372">
        <v>5.28E-2</v>
      </c>
      <c r="BH257" s="373"/>
      <c r="BI257" s="348">
        <v>88.474100000000007</v>
      </c>
      <c r="BJ257" s="348">
        <v>13.540800000000001</v>
      </c>
      <c r="BK257" s="348" t="s">
        <v>430</v>
      </c>
      <c r="BL257" s="348">
        <v>-2.0148999999999999</v>
      </c>
      <c r="BM257" s="373"/>
      <c r="BN257" s="372" t="s">
        <v>6487</v>
      </c>
      <c r="BO257" s="372" t="s">
        <v>6488</v>
      </c>
      <c r="BP257" s="372" t="s">
        <v>6489</v>
      </c>
      <c r="BQ257" s="372" t="s">
        <v>6490</v>
      </c>
      <c r="BR257" s="372" t="s">
        <v>6491</v>
      </c>
      <c r="BS257" s="373"/>
      <c r="BT257" s="354" t="s">
        <v>555</v>
      </c>
    </row>
    <row r="258" spans="1:72" s="428" customFormat="1" x14ac:dyDescent="0.25">
      <c r="A258" s="345" t="s">
        <v>6492</v>
      </c>
      <c r="B258" s="373"/>
      <c r="C258" s="719">
        <v>46162</v>
      </c>
      <c r="D258" s="373"/>
      <c r="E258" s="888">
        <v>8.2899999999999991</v>
      </c>
      <c r="F258" s="373"/>
      <c r="G258" s="347">
        <v>74.129900000000006</v>
      </c>
      <c r="H258" s="374"/>
      <c r="I258" s="348">
        <v>-0.18390000000000001</v>
      </c>
      <c r="J258" s="348">
        <v>0.2296</v>
      </c>
      <c r="K258" s="348">
        <v>2.6118999999999999</v>
      </c>
      <c r="L258" s="348">
        <v>3.0133999999999999</v>
      </c>
      <c r="M258" s="348" t="s">
        <v>430</v>
      </c>
      <c r="N258" s="350" t="s">
        <v>430</v>
      </c>
      <c r="O258" s="348" t="s">
        <v>430</v>
      </c>
      <c r="P258" s="348" t="s">
        <v>430</v>
      </c>
      <c r="Q258" s="348" t="s">
        <v>430</v>
      </c>
      <c r="R258" s="348" t="s">
        <v>430</v>
      </c>
      <c r="S258" s="348">
        <v>4.1364000000000001</v>
      </c>
      <c r="T258" s="348" t="s">
        <v>430</v>
      </c>
      <c r="U258" s="348" t="s">
        <v>430</v>
      </c>
      <c r="V258" s="348" t="s">
        <v>430</v>
      </c>
      <c r="W258" s="348">
        <v>1.0470999999999999</v>
      </c>
      <c r="X258" s="348">
        <v>6.8746</v>
      </c>
      <c r="Y258" s="374"/>
      <c r="Z258" s="346">
        <v>81</v>
      </c>
      <c r="AA258" s="346">
        <v>105</v>
      </c>
      <c r="AB258" s="346">
        <v>99</v>
      </c>
      <c r="AC258" s="346">
        <v>108</v>
      </c>
      <c r="AD258" s="346" t="s">
        <v>430</v>
      </c>
      <c r="AE258" s="346" t="s">
        <v>430</v>
      </c>
      <c r="AF258" s="346" t="s">
        <v>430</v>
      </c>
      <c r="AG258" s="346" t="s">
        <v>430</v>
      </c>
      <c r="AH258" s="346" t="s">
        <v>430</v>
      </c>
      <c r="AI258" s="346" t="s">
        <v>430</v>
      </c>
      <c r="AJ258" s="346">
        <v>78</v>
      </c>
      <c r="AK258" s="346" t="s">
        <v>430</v>
      </c>
      <c r="AL258" s="346" t="s">
        <v>430</v>
      </c>
      <c r="AM258" s="346" t="s">
        <v>430</v>
      </c>
      <c r="AN258" s="346">
        <v>112</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5.19047774538741</v>
      </c>
      <c r="BC258" s="348">
        <v>1.19309071794296</v>
      </c>
      <c r="BD258" s="348">
        <v>0.107346693602897</v>
      </c>
      <c r="BE258" s="375">
        <v>-0.38638783999020199</v>
      </c>
      <c r="BF258" s="374"/>
      <c r="BG258" s="372">
        <v>1.5504</v>
      </c>
      <c r="BH258" s="373"/>
      <c r="BI258" s="348">
        <v>86.456000000000003</v>
      </c>
      <c r="BJ258" s="348">
        <v>13.2181</v>
      </c>
      <c r="BK258" s="348" t="s">
        <v>430</v>
      </c>
      <c r="BL258" s="348">
        <v>0.32590000000000002</v>
      </c>
      <c r="BM258" s="373"/>
      <c r="BN258" s="372" t="s">
        <v>5469</v>
      </c>
      <c r="BO258" s="372" t="s">
        <v>4759</v>
      </c>
      <c r="BP258" s="372" t="s">
        <v>4760</v>
      </c>
      <c r="BQ258" s="372" t="s">
        <v>4880</v>
      </c>
      <c r="BR258" s="372" t="s">
        <v>4761</v>
      </c>
      <c r="BS258" s="373"/>
      <c r="BT258" s="354" t="s">
        <v>555</v>
      </c>
    </row>
    <row r="259" spans="1:72" s="428" customFormat="1" x14ac:dyDescent="0.25">
      <c r="A259" s="345" t="s">
        <v>6493</v>
      </c>
      <c r="B259" s="373"/>
      <c r="C259" s="719">
        <v>46162</v>
      </c>
      <c r="D259" s="373"/>
      <c r="E259" s="346">
        <v>8.4544999999999995</v>
      </c>
      <c r="F259" s="373"/>
      <c r="G259" s="347">
        <v>18.454999999999998</v>
      </c>
      <c r="H259" s="374"/>
      <c r="I259" s="348">
        <v>-0.1239</v>
      </c>
      <c r="J259" s="348">
        <v>0.51470000000000005</v>
      </c>
      <c r="K259" s="348">
        <v>3.5013000000000001</v>
      </c>
      <c r="L259" s="348">
        <v>7.9960000000000004</v>
      </c>
      <c r="M259" s="348" t="s">
        <v>430</v>
      </c>
      <c r="N259" s="350" t="s">
        <v>430</v>
      </c>
      <c r="O259" s="348" t="s">
        <v>430</v>
      </c>
      <c r="P259" s="348" t="s">
        <v>430</v>
      </c>
      <c r="Q259" s="348" t="s">
        <v>430</v>
      </c>
      <c r="R259" s="348" t="s">
        <v>430</v>
      </c>
      <c r="S259" s="348">
        <v>4.2096</v>
      </c>
      <c r="T259" s="348" t="s">
        <v>430</v>
      </c>
      <c r="U259" s="348" t="s">
        <v>430</v>
      </c>
      <c r="V259" s="348" t="s">
        <v>430</v>
      </c>
      <c r="W259" s="348">
        <v>2.9188999999999998</v>
      </c>
      <c r="X259" s="348">
        <v>10.6541</v>
      </c>
      <c r="Y259" s="374"/>
      <c r="Z259" s="346">
        <v>63</v>
      </c>
      <c r="AA259" s="346">
        <v>67</v>
      </c>
      <c r="AB259" s="346">
        <v>66</v>
      </c>
      <c r="AC259" s="346">
        <v>19</v>
      </c>
      <c r="AD259" s="346" t="s">
        <v>430</v>
      </c>
      <c r="AE259" s="346" t="s">
        <v>430</v>
      </c>
      <c r="AF259" s="346" t="s">
        <v>430</v>
      </c>
      <c r="AG259" s="346" t="s">
        <v>430</v>
      </c>
      <c r="AH259" s="346" t="s">
        <v>430</v>
      </c>
      <c r="AI259" s="346" t="s">
        <v>430</v>
      </c>
      <c r="AJ259" s="346">
        <v>73</v>
      </c>
      <c r="AK259" s="346" t="s">
        <v>430</v>
      </c>
      <c r="AL259" s="346" t="s">
        <v>430</v>
      </c>
      <c r="AM259" s="346" t="s">
        <v>430</v>
      </c>
      <c r="AN259" s="346">
        <v>58</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5.5303510164817604</v>
      </c>
      <c r="BC259" s="348">
        <v>0.99869532948173301</v>
      </c>
      <c r="BD259" s="348">
        <v>0.39072387025951999</v>
      </c>
      <c r="BE259" s="375">
        <v>-2.60521883872924E-2</v>
      </c>
      <c r="BF259" s="374"/>
      <c r="BG259" s="372">
        <v>2.7099999999999999E-2</v>
      </c>
      <c r="BH259" s="373"/>
      <c r="BI259" s="348" t="s">
        <v>430</v>
      </c>
      <c r="BJ259" s="348">
        <v>7.1693499999999997</v>
      </c>
      <c r="BK259" s="348">
        <v>92.585899999999995</v>
      </c>
      <c r="BL259" s="348">
        <v>0.24475</v>
      </c>
      <c r="BM259" s="373"/>
      <c r="BN259" s="372" t="s">
        <v>6415</v>
      </c>
      <c r="BO259" s="372" t="s">
        <v>6416</v>
      </c>
      <c r="BP259" s="372" t="s">
        <v>2187</v>
      </c>
      <c r="BQ259" s="372" t="s">
        <v>817</v>
      </c>
      <c r="BR259" s="372" t="s">
        <v>4560</v>
      </c>
      <c r="BS259" s="373"/>
      <c r="BT259" s="354" t="s">
        <v>555</v>
      </c>
    </row>
    <row r="260" spans="1:72" s="428" customFormat="1" x14ac:dyDescent="0.25">
      <c r="A260" s="345" t="s">
        <v>6494</v>
      </c>
      <c r="B260" s="373"/>
      <c r="C260" s="719">
        <v>45845</v>
      </c>
      <c r="D260" s="373"/>
      <c r="E260" s="346">
        <v>3.57</v>
      </c>
      <c r="F260" s="373"/>
      <c r="G260" s="347">
        <v>57.144399999999997</v>
      </c>
      <c r="H260" s="374"/>
      <c r="I260" s="348">
        <v>-9.69E-2</v>
      </c>
      <c r="J260" s="348">
        <v>2.3752</v>
      </c>
      <c r="K260" s="348">
        <v>7.1740000000000004</v>
      </c>
      <c r="L260" s="348">
        <v>7.2824</v>
      </c>
      <c r="M260" s="348">
        <v>13.2431</v>
      </c>
      <c r="N260" s="350">
        <v>13.819000000000001</v>
      </c>
      <c r="O260" s="348" t="s">
        <v>430</v>
      </c>
      <c r="P260" s="348" t="s">
        <v>430</v>
      </c>
      <c r="Q260" s="348" t="s">
        <v>430</v>
      </c>
      <c r="R260" s="348" t="s">
        <v>430</v>
      </c>
      <c r="S260" s="348">
        <v>7.0831999999999997</v>
      </c>
      <c r="T260" s="348">
        <v>29.113900000000001</v>
      </c>
      <c r="U260" s="348">
        <v>13.968999999999999</v>
      </c>
      <c r="V260" s="348">
        <v>17.3965</v>
      </c>
      <c r="W260" s="348">
        <v>5.9669999999999996</v>
      </c>
      <c r="X260" s="348">
        <v>6.1920000000000002</v>
      </c>
      <c r="Y260" s="374"/>
      <c r="Z260" s="346">
        <v>51</v>
      </c>
      <c r="AA260" s="346">
        <v>10</v>
      </c>
      <c r="AB260" s="346">
        <v>12</v>
      </c>
      <c r="AC260" s="346">
        <v>27</v>
      </c>
      <c r="AD260" s="346">
        <v>28</v>
      </c>
      <c r="AE260" s="346">
        <v>50</v>
      </c>
      <c r="AF260" s="346" t="s">
        <v>430</v>
      </c>
      <c r="AG260" s="346" t="s">
        <v>430</v>
      </c>
      <c r="AH260" s="346" t="s">
        <v>430</v>
      </c>
      <c r="AI260" s="346" t="s">
        <v>430</v>
      </c>
      <c r="AJ260" s="346">
        <v>33</v>
      </c>
      <c r="AK260" s="346">
        <v>18</v>
      </c>
      <c r="AL260" s="346">
        <v>20</v>
      </c>
      <c r="AM260" s="346">
        <v>32</v>
      </c>
      <c r="AN260" s="346">
        <v>23</v>
      </c>
      <c r="AO260" s="373"/>
      <c r="AP260" s="348" t="s">
        <v>430</v>
      </c>
      <c r="AQ260" s="348" t="s">
        <v>430</v>
      </c>
      <c r="AR260" s="348" t="s">
        <v>430</v>
      </c>
      <c r="AS260" s="348" t="s">
        <v>430</v>
      </c>
      <c r="AT260" s="348">
        <v>27.52</v>
      </c>
      <c r="AU260" s="351"/>
      <c r="AV260" s="346" t="s">
        <v>430</v>
      </c>
      <c r="AW260" s="346" t="s">
        <v>430</v>
      </c>
      <c r="AX260" s="346" t="s">
        <v>430</v>
      </c>
      <c r="AY260" s="346" t="s">
        <v>430</v>
      </c>
      <c r="AZ260" s="346">
        <v>30</v>
      </c>
      <c r="BA260" s="374"/>
      <c r="BB260" s="348">
        <v>19.957808068283899</v>
      </c>
      <c r="BC260" s="348">
        <v>1.0017871409027601</v>
      </c>
      <c r="BD260" s="348">
        <v>2.1923093927540299E-2</v>
      </c>
      <c r="BE260" s="375">
        <v>-8.4930994627396006E-2</v>
      </c>
      <c r="BF260" s="374"/>
      <c r="BG260" s="372">
        <v>0.24030000000000001</v>
      </c>
      <c r="BH260" s="373"/>
      <c r="BI260" s="348">
        <v>36.627200000000002</v>
      </c>
      <c r="BJ260" s="348">
        <v>40.755099999999999</v>
      </c>
      <c r="BK260" s="348">
        <v>22.508299999999998</v>
      </c>
      <c r="BL260" s="348">
        <v>0.1094</v>
      </c>
      <c r="BM260" s="373"/>
      <c r="BN260" s="372" t="s">
        <v>5977</v>
      </c>
      <c r="BO260" s="372" t="s">
        <v>5273</v>
      </c>
      <c r="BP260" s="372" t="s">
        <v>5274</v>
      </c>
      <c r="BQ260" s="372" t="s">
        <v>4746</v>
      </c>
      <c r="BR260" s="372" t="s">
        <v>5979</v>
      </c>
      <c r="BS260" s="373"/>
      <c r="BT260" s="354" t="s">
        <v>555</v>
      </c>
    </row>
    <row r="261" spans="1:72" s="428" customFormat="1" x14ac:dyDescent="0.25">
      <c r="A261" s="345" t="s">
        <v>6495</v>
      </c>
      <c r="B261" s="373"/>
      <c r="C261" s="719">
        <v>46003</v>
      </c>
      <c r="D261" s="373"/>
      <c r="E261" s="346">
        <v>8.0056999999999992</v>
      </c>
      <c r="F261" s="373"/>
      <c r="G261" s="347">
        <v>18.5412</v>
      </c>
      <c r="H261" s="374"/>
      <c r="I261" s="348">
        <v>-0.1244</v>
      </c>
      <c r="J261" s="348">
        <v>0.51339999999999997</v>
      </c>
      <c r="K261" s="348">
        <v>3.5057999999999998</v>
      </c>
      <c r="L261" s="348">
        <v>8.1844999999999999</v>
      </c>
      <c r="M261" s="348">
        <v>16.769200000000001</v>
      </c>
      <c r="N261" s="350" t="s">
        <v>430</v>
      </c>
      <c r="O261" s="348" t="s">
        <v>430</v>
      </c>
      <c r="P261" s="348" t="s">
        <v>430</v>
      </c>
      <c r="Q261" s="348" t="s">
        <v>430</v>
      </c>
      <c r="R261" s="348" t="s">
        <v>430</v>
      </c>
      <c r="S261" s="348">
        <v>4.2308000000000003</v>
      </c>
      <c r="T261" s="348">
        <v>29.5138</v>
      </c>
      <c r="U261" s="348">
        <v>11.212300000000001</v>
      </c>
      <c r="V261" s="348" t="s">
        <v>430</v>
      </c>
      <c r="W261" s="348">
        <v>2.9163000000000001</v>
      </c>
      <c r="X261" s="348">
        <v>13.18</v>
      </c>
      <c r="Y261" s="374"/>
      <c r="Z261" s="346">
        <v>64</v>
      </c>
      <c r="AA261" s="346">
        <v>69</v>
      </c>
      <c r="AB261" s="346">
        <v>62</v>
      </c>
      <c r="AC261" s="346">
        <v>15</v>
      </c>
      <c r="AD261" s="346">
        <v>16</v>
      </c>
      <c r="AE261" s="346" t="s">
        <v>430</v>
      </c>
      <c r="AF261" s="346" t="s">
        <v>430</v>
      </c>
      <c r="AG261" s="346" t="s">
        <v>430</v>
      </c>
      <c r="AH261" s="346" t="s">
        <v>430</v>
      </c>
      <c r="AI261" s="346" t="s">
        <v>430</v>
      </c>
      <c r="AJ261" s="346">
        <v>69</v>
      </c>
      <c r="AK261" s="346">
        <v>12</v>
      </c>
      <c r="AL261" s="346">
        <v>23</v>
      </c>
      <c r="AM261" s="346" t="s">
        <v>430</v>
      </c>
      <c r="AN261" s="346">
        <v>59</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24.255171980540901</v>
      </c>
      <c r="BC261" s="348">
        <v>0.99841868202440698</v>
      </c>
      <c r="BD261" s="348">
        <v>4.7542033040048101E-2</v>
      </c>
      <c r="BE261" s="375">
        <v>2.98543694557569E-2</v>
      </c>
      <c r="BF261" s="374"/>
      <c r="BG261" s="372">
        <v>0.34210000000000002</v>
      </c>
      <c r="BH261" s="373"/>
      <c r="BI261" s="348" t="s">
        <v>430</v>
      </c>
      <c r="BJ261" s="348">
        <v>7.5234399999999999</v>
      </c>
      <c r="BK261" s="348">
        <v>97.140799999999999</v>
      </c>
      <c r="BL261" s="348">
        <v>-4.6642400000000004</v>
      </c>
      <c r="BM261" s="373"/>
      <c r="BN261" s="372" t="s">
        <v>6496</v>
      </c>
      <c r="BO261" s="372" t="s">
        <v>852</v>
      </c>
      <c r="BP261" s="372" t="s">
        <v>1906</v>
      </c>
      <c r="BQ261" s="372" t="s">
        <v>6497</v>
      </c>
      <c r="BR261" s="372" t="s">
        <v>6498</v>
      </c>
      <c r="BS261" s="373"/>
      <c r="BT261" s="354" t="s">
        <v>555</v>
      </c>
    </row>
    <row r="262" spans="1:72" s="428" customFormat="1" x14ac:dyDescent="0.25">
      <c r="A262" s="345" t="s">
        <v>6499</v>
      </c>
      <c r="B262" s="373"/>
      <c r="C262" s="719">
        <v>46226</v>
      </c>
      <c r="D262" s="373"/>
      <c r="E262" s="888">
        <v>7.01</v>
      </c>
      <c r="F262" s="373"/>
      <c r="G262" s="347">
        <v>13.4145</v>
      </c>
      <c r="H262" s="374"/>
      <c r="I262" s="348">
        <v>-0.86029999999999995</v>
      </c>
      <c r="J262" s="348">
        <v>2.8159999999999998</v>
      </c>
      <c r="K262" s="348">
        <v>7.5975000000000001</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v>5.5519999999999996</v>
      </c>
      <c r="X262" s="348">
        <v>7.5768000000000004</v>
      </c>
      <c r="Y262" s="374"/>
      <c r="Z262" s="346">
        <v>203</v>
      </c>
      <c r="AA262" s="346">
        <v>5</v>
      </c>
      <c r="AB262" s="346">
        <v>8</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v>27</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v>7.15281746035342</v>
      </c>
      <c r="BF262" s="374"/>
      <c r="BG262" s="372">
        <v>2.64E-2</v>
      </c>
      <c r="BH262" s="373"/>
      <c r="BI262" s="348">
        <v>74.874399999999994</v>
      </c>
      <c r="BJ262" s="348">
        <v>22.403400000000001</v>
      </c>
      <c r="BK262" s="348">
        <v>2.62948</v>
      </c>
      <c r="BL262" s="348">
        <v>9.2719999999999997E-2</v>
      </c>
      <c r="BM262" s="373"/>
      <c r="BN262" s="372" t="s">
        <v>6500</v>
      </c>
      <c r="BO262" s="372" t="s">
        <v>6462</v>
      </c>
      <c r="BP262" s="372" t="s">
        <v>6501</v>
      </c>
      <c r="BQ262" s="372" t="s">
        <v>6502</v>
      </c>
      <c r="BR262" s="372" t="s">
        <v>6465</v>
      </c>
      <c r="BS262" s="373"/>
      <c r="BT262" s="354" t="s">
        <v>555</v>
      </c>
    </row>
    <row r="263" spans="1:72" s="428" customFormat="1" x14ac:dyDescent="0.25">
      <c r="A263" s="345" t="s">
        <v>6503</v>
      </c>
      <c r="B263" s="373"/>
      <c r="C263" s="719">
        <v>46164</v>
      </c>
      <c r="D263" s="373"/>
      <c r="E263" s="346">
        <v>6.8116000000000003</v>
      </c>
      <c r="F263" s="373"/>
      <c r="G263" s="347">
        <v>27.886900000000001</v>
      </c>
      <c r="H263" s="374"/>
      <c r="I263" s="348">
        <v>9.0800000000000006E-2</v>
      </c>
      <c r="J263" s="348">
        <v>1.1168</v>
      </c>
      <c r="K263" s="348">
        <v>1.5232000000000001</v>
      </c>
      <c r="L263" s="348">
        <v>4.7367999999999997</v>
      </c>
      <c r="M263" s="348" t="s">
        <v>430</v>
      </c>
      <c r="N263" s="350" t="s">
        <v>430</v>
      </c>
      <c r="O263" s="348" t="s">
        <v>430</v>
      </c>
      <c r="P263" s="348" t="s">
        <v>430</v>
      </c>
      <c r="Q263" s="348" t="s">
        <v>430</v>
      </c>
      <c r="R263" s="348" t="s">
        <v>430</v>
      </c>
      <c r="S263" s="348">
        <v>-0.3876</v>
      </c>
      <c r="T263" s="348" t="s">
        <v>430</v>
      </c>
      <c r="U263" s="348" t="s">
        <v>430</v>
      </c>
      <c r="V263" s="348" t="s">
        <v>430</v>
      </c>
      <c r="W263" s="348">
        <v>1.0650999999999999</v>
      </c>
      <c r="X263" s="348">
        <v>5.6677999999999997</v>
      </c>
      <c r="Y263" s="374"/>
      <c r="Z263" s="346">
        <v>29</v>
      </c>
      <c r="AA263" s="346">
        <v>39</v>
      </c>
      <c r="AB263" s="346">
        <v>137</v>
      </c>
      <c r="AC263" s="346">
        <v>65</v>
      </c>
      <c r="AD263" s="346" t="s">
        <v>430</v>
      </c>
      <c r="AE263" s="346" t="s">
        <v>430</v>
      </c>
      <c r="AF263" s="346" t="s">
        <v>430</v>
      </c>
      <c r="AG263" s="346" t="s">
        <v>430</v>
      </c>
      <c r="AH263" s="346" t="s">
        <v>430</v>
      </c>
      <c r="AI263" s="346" t="s">
        <v>430</v>
      </c>
      <c r="AJ263" s="346">
        <v>241</v>
      </c>
      <c r="AK263" s="346" t="s">
        <v>430</v>
      </c>
      <c r="AL263" s="346" t="s">
        <v>430</v>
      </c>
      <c r="AM263" s="346" t="s">
        <v>430</v>
      </c>
      <c r="AN263" s="346">
        <v>106</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17.238209204397599</v>
      </c>
      <c r="BC263" s="348">
        <v>0.99787248715602805</v>
      </c>
      <c r="BD263" s="348">
        <v>6.9035732589313101E-2</v>
      </c>
      <c r="BE263" s="375">
        <v>-2.79321761044116E-2</v>
      </c>
      <c r="BF263" s="374"/>
      <c r="BG263" s="372">
        <v>6.8099999999999994E-2</v>
      </c>
      <c r="BH263" s="373"/>
      <c r="BI263" s="348">
        <v>79.775599999999997</v>
      </c>
      <c r="BJ263" s="348">
        <v>17.106000000000002</v>
      </c>
      <c r="BK263" s="348">
        <v>2.6606700000000001</v>
      </c>
      <c r="BL263" s="348">
        <v>0.45773000000000003</v>
      </c>
      <c r="BM263" s="373"/>
      <c r="BN263" s="372" t="s">
        <v>6504</v>
      </c>
      <c r="BO263" s="372" t="s">
        <v>6505</v>
      </c>
      <c r="BP263" s="372" t="s">
        <v>430</v>
      </c>
      <c r="BQ263" s="372" t="s">
        <v>430</v>
      </c>
      <c r="BR263" s="372" t="s">
        <v>430</v>
      </c>
      <c r="BS263" s="373"/>
      <c r="BT263" s="354" t="s">
        <v>555</v>
      </c>
    </row>
    <row r="264" spans="1:72" s="428" customFormat="1" x14ac:dyDescent="0.25">
      <c r="A264" s="345" t="s">
        <v>6506</v>
      </c>
      <c r="B264" s="373"/>
      <c r="C264" s="719">
        <v>46189</v>
      </c>
      <c r="D264" s="373"/>
      <c r="E264" s="346">
        <v>7.3611000000000004</v>
      </c>
      <c r="F264" s="373"/>
      <c r="G264" s="347">
        <v>49.152000000000001</v>
      </c>
      <c r="H264" s="374"/>
      <c r="I264" s="348">
        <v>-9.4500000000000001E-2</v>
      </c>
      <c r="J264" s="348">
        <v>1.1113</v>
      </c>
      <c r="K264" s="348">
        <v>4.7257999999999996</v>
      </c>
      <c r="L264" s="348" t="s">
        <v>430</v>
      </c>
      <c r="M264" s="348" t="s">
        <v>430</v>
      </c>
      <c r="N264" s="350" t="s">
        <v>430</v>
      </c>
      <c r="O264" s="348" t="s">
        <v>430</v>
      </c>
      <c r="P264" s="348" t="s">
        <v>430</v>
      </c>
      <c r="Q264" s="348" t="s">
        <v>430</v>
      </c>
      <c r="R264" s="348" t="s">
        <v>430</v>
      </c>
      <c r="S264" s="348">
        <v>6.0061999999999998</v>
      </c>
      <c r="T264" s="348" t="s">
        <v>430</v>
      </c>
      <c r="U264" s="348" t="s">
        <v>430</v>
      </c>
      <c r="V264" s="348" t="s">
        <v>430</v>
      </c>
      <c r="W264" s="348">
        <v>4.6310000000000002</v>
      </c>
      <c r="X264" s="348">
        <v>7.6136999999999997</v>
      </c>
      <c r="Y264" s="374"/>
      <c r="Z264" s="346">
        <v>50</v>
      </c>
      <c r="AA264" s="346">
        <v>41</v>
      </c>
      <c r="AB264" s="346">
        <v>39</v>
      </c>
      <c r="AC264" s="346" t="s">
        <v>430</v>
      </c>
      <c r="AD264" s="346" t="s">
        <v>430</v>
      </c>
      <c r="AE264" s="346" t="s">
        <v>430</v>
      </c>
      <c r="AF264" s="346" t="s">
        <v>430</v>
      </c>
      <c r="AG264" s="346" t="s">
        <v>430</v>
      </c>
      <c r="AH264" s="346" t="s">
        <v>430</v>
      </c>
      <c r="AI264" s="346" t="s">
        <v>430</v>
      </c>
      <c r="AJ264" s="346">
        <v>53</v>
      </c>
      <c r="AK264" s="346" t="s">
        <v>430</v>
      </c>
      <c r="AL264" s="346" t="s">
        <v>430</v>
      </c>
      <c r="AM264" s="346" t="s">
        <v>430</v>
      </c>
      <c r="AN264" s="346">
        <v>37</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9.1631229690148199</v>
      </c>
      <c r="BC264" s="348">
        <v>1.00666676439503</v>
      </c>
      <c r="BD264" s="348">
        <v>0.26449150161454099</v>
      </c>
      <c r="BE264" s="375">
        <v>-9.2239179032480606E-2</v>
      </c>
      <c r="BF264" s="374"/>
      <c r="BG264" s="372">
        <v>0.1603</v>
      </c>
      <c r="BH264" s="373"/>
      <c r="BI264" s="348" t="s">
        <v>430</v>
      </c>
      <c r="BJ264" s="348">
        <v>6.26267</v>
      </c>
      <c r="BK264" s="348">
        <v>93.457899999999995</v>
      </c>
      <c r="BL264" s="348">
        <v>0.27943000000000001</v>
      </c>
      <c r="BM264" s="373"/>
      <c r="BN264" s="372" t="s">
        <v>6507</v>
      </c>
      <c r="BO264" s="372" t="s">
        <v>6508</v>
      </c>
      <c r="BP264" s="372" t="s">
        <v>6509</v>
      </c>
      <c r="BQ264" s="372" t="s">
        <v>890</v>
      </c>
      <c r="BR264" s="372" t="s">
        <v>5966</v>
      </c>
      <c r="BS264" s="373"/>
      <c r="BT264" s="354" t="s">
        <v>555</v>
      </c>
    </row>
    <row r="265" spans="1:72" s="428" customFormat="1" x14ac:dyDescent="0.25">
      <c r="A265" s="345" t="s">
        <v>6510</v>
      </c>
      <c r="B265" s="373"/>
      <c r="C265" s="719">
        <v>46164</v>
      </c>
      <c r="D265" s="373"/>
      <c r="E265" s="346">
        <v>6.73</v>
      </c>
      <c r="F265" s="373"/>
      <c r="G265" s="347">
        <v>10.160500000000001</v>
      </c>
      <c r="H265" s="374"/>
      <c r="I265" s="348">
        <v>-0.39800000000000002</v>
      </c>
      <c r="J265" s="348">
        <v>-0.34129999999999999</v>
      </c>
      <c r="K265" s="348">
        <v>0.9819</v>
      </c>
      <c r="L265" s="348">
        <v>1.605</v>
      </c>
      <c r="M265" s="348" t="s">
        <v>430</v>
      </c>
      <c r="N265" s="350" t="s">
        <v>430</v>
      </c>
      <c r="O265" s="348" t="s">
        <v>430</v>
      </c>
      <c r="P265" s="348" t="s">
        <v>430</v>
      </c>
      <c r="Q265" s="348" t="s">
        <v>430</v>
      </c>
      <c r="R265" s="348" t="s">
        <v>430</v>
      </c>
      <c r="S265" s="348">
        <v>1.9178999999999999</v>
      </c>
      <c r="T265" s="348" t="s">
        <v>430</v>
      </c>
      <c r="U265" s="348" t="s">
        <v>430</v>
      </c>
      <c r="V265" s="348" t="s">
        <v>430</v>
      </c>
      <c r="W265" s="348">
        <v>-0.56950000000000001</v>
      </c>
      <c r="X265" s="348">
        <v>1.605</v>
      </c>
      <c r="Y265" s="374"/>
      <c r="Z265" s="346">
        <v>123</v>
      </c>
      <c r="AA265" s="346">
        <v>157</v>
      </c>
      <c r="AB265" s="346">
        <v>155</v>
      </c>
      <c r="AC265" s="346">
        <v>173</v>
      </c>
      <c r="AD265" s="346" t="s">
        <v>430</v>
      </c>
      <c r="AE265" s="346" t="s">
        <v>430</v>
      </c>
      <c r="AF265" s="346" t="s">
        <v>430</v>
      </c>
      <c r="AG265" s="346" t="s">
        <v>430</v>
      </c>
      <c r="AH265" s="346" t="s">
        <v>430</v>
      </c>
      <c r="AI265" s="346" t="s">
        <v>430</v>
      </c>
      <c r="AJ265" s="346">
        <v>162</v>
      </c>
      <c r="AK265" s="346" t="s">
        <v>430</v>
      </c>
      <c r="AL265" s="346" t="s">
        <v>430</v>
      </c>
      <c r="AM265" s="346" t="s">
        <v>430</v>
      </c>
      <c r="AN265" s="346">
        <v>167</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v>1.3589421124808001</v>
      </c>
      <c r="BC265" s="348">
        <v>0</v>
      </c>
      <c r="BD265" s="348">
        <v>6.4762139911485703E-2</v>
      </c>
      <c r="BE265" s="375" t="s">
        <v>430</v>
      </c>
      <c r="BF265" s="374"/>
      <c r="BG265" s="372" t="s">
        <v>430</v>
      </c>
      <c r="BH265" s="373"/>
      <c r="BI265" s="348">
        <v>78.775499999999994</v>
      </c>
      <c r="BJ265" s="348">
        <v>18.5777</v>
      </c>
      <c r="BK265" s="348" t="s">
        <v>430</v>
      </c>
      <c r="BL265" s="348">
        <v>2.6467999999999998</v>
      </c>
      <c r="BM265" s="373"/>
      <c r="BN265" s="372" t="s">
        <v>6511</v>
      </c>
      <c r="BO265" s="372" t="s">
        <v>834</v>
      </c>
      <c r="BP265" s="372" t="s">
        <v>3402</v>
      </c>
      <c r="BQ265" s="372" t="s">
        <v>6512</v>
      </c>
      <c r="BR265" s="372" t="s">
        <v>6513</v>
      </c>
      <c r="BS265" s="373"/>
      <c r="BT265" s="354" t="s">
        <v>555</v>
      </c>
    </row>
    <row r="266" spans="1:72" s="428" customFormat="1" x14ac:dyDescent="0.25">
      <c r="A266" s="345" t="s">
        <v>6514</v>
      </c>
      <c r="B266" s="373"/>
      <c r="C266" s="719">
        <v>45320</v>
      </c>
      <c r="D266" s="373"/>
      <c r="E266" s="346">
        <v>6.6169000000000002</v>
      </c>
      <c r="F266" s="373"/>
      <c r="G266" s="347">
        <v>318.07760000000002</v>
      </c>
      <c r="H266" s="374"/>
      <c r="I266" s="348">
        <v>-0.32069999999999999</v>
      </c>
      <c r="J266" s="348">
        <v>-1.4648000000000001</v>
      </c>
      <c r="K266" s="348">
        <v>2.6309</v>
      </c>
      <c r="L266" s="348">
        <v>4.8376999999999999</v>
      </c>
      <c r="M266" s="348">
        <v>-0.43969999999999998</v>
      </c>
      <c r="N266" s="350">
        <v>-14.3779</v>
      </c>
      <c r="O266" s="348">
        <v>-13.0951</v>
      </c>
      <c r="P266" s="348" t="s">
        <v>430</v>
      </c>
      <c r="Q266" s="348" t="s">
        <v>430</v>
      </c>
      <c r="R266" s="348" t="s">
        <v>430</v>
      </c>
      <c r="S266" s="348">
        <v>15.193199999999999</v>
      </c>
      <c r="T266" s="348">
        <v>4.8484999999999996</v>
      </c>
      <c r="U266" s="348">
        <v>-19.1782</v>
      </c>
      <c r="V266" s="348">
        <v>-8.2814999999999994</v>
      </c>
      <c r="W266" s="348">
        <v>-1.5579000000000001</v>
      </c>
      <c r="X266" s="348">
        <v>-5.2077999999999998</v>
      </c>
      <c r="Y266" s="374"/>
      <c r="Z266" s="346">
        <v>105</v>
      </c>
      <c r="AA266" s="346">
        <v>260</v>
      </c>
      <c r="AB266" s="346">
        <v>88</v>
      </c>
      <c r="AC266" s="346">
        <v>56</v>
      </c>
      <c r="AD266" s="346">
        <v>132</v>
      </c>
      <c r="AE266" s="346">
        <v>213</v>
      </c>
      <c r="AF266" s="346">
        <v>165</v>
      </c>
      <c r="AG266" s="346" t="s">
        <v>430</v>
      </c>
      <c r="AH266" s="346" t="s">
        <v>430</v>
      </c>
      <c r="AI266" s="346" t="s">
        <v>430</v>
      </c>
      <c r="AJ266" s="346">
        <v>7</v>
      </c>
      <c r="AK266" s="346">
        <v>229</v>
      </c>
      <c r="AL266" s="346">
        <v>243</v>
      </c>
      <c r="AM266" s="346">
        <v>213</v>
      </c>
      <c r="AN266" s="346">
        <v>244</v>
      </c>
      <c r="AO266" s="373"/>
      <c r="AP266" s="348" t="s">
        <v>430</v>
      </c>
      <c r="AQ266" s="348" t="s">
        <v>430</v>
      </c>
      <c r="AR266" s="348" t="s">
        <v>430</v>
      </c>
      <c r="AS266" s="348" t="s">
        <v>430</v>
      </c>
      <c r="AT266" s="348">
        <v>-10.07</v>
      </c>
      <c r="AU266" s="351"/>
      <c r="AV266" s="346" t="s">
        <v>430</v>
      </c>
      <c r="AW266" s="346" t="s">
        <v>430</v>
      </c>
      <c r="AX266" s="346" t="s">
        <v>430</v>
      </c>
      <c r="AY266" s="346" t="s">
        <v>430</v>
      </c>
      <c r="AZ266" s="346">
        <v>210</v>
      </c>
      <c r="BA266" s="374"/>
      <c r="BB266" s="348">
        <v>22.700091402002698</v>
      </c>
      <c r="BC266" s="348">
        <v>0.99802206133615501</v>
      </c>
      <c r="BD266" s="348">
        <v>-3.5797045686266203E-2</v>
      </c>
      <c r="BE266" s="375">
        <v>-1.42825473560306E-2</v>
      </c>
      <c r="BF266" s="374"/>
      <c r="BG266" s="372">
        <v>6.88E-2</v>
      </c>
      <c r="BH266" s="373"/>
      <c r="BI266" s="348">
        <v>81.2988</v>
      </c>
      <c r="BJ266" s="348">
        <v>18.326599999999999</v>
      </c>
      <c r="BK266" s="348" t="s">
        <v>430</v>
      </c>
      <c r="BL266" s="348">
        <v>0.37459999999999999</v>
      </c>
      <c r="BM266" s="373"/>
      <c r="BN266" s="372" t="s">
        <v>6515</v>
      </c>
      <c r="BO266" s="372" t="s">
        <v>4917</v>
      </c>
      <c r="BP266" s="372" t="s">
        <v>430</v>
      </c>
      <c r="BQ266" s="372" t="s">
        <v>430</v>
      </c>
      <c r="BR266" s="372" t="s">
        <v>430</v>
      </c>
      <c r="BS266" s="373"/>
      <c r="BT266" s="354" t="s">
        <v>555</v>
      </c>
    </row>
    <row r="267" spans="1:72" s="428" customFormat="1" x14ac:dyDescent="0.25">
      <c r="A267" s="345" t="s">
        <v>6516</v>
      </c>
      <c r="B267" s="373"/>
      <c r="C267" s="719">
        <v>46227</v>
      </c>
      <c r="D267" s="373"/>
      <c r="E267" s="346">
        <v>7.7724000000000002</v>
      </c>
      <c r="F267" s="373"/>
      <c r="G267" s="347">
        <v>14.9049</v>
      </c>
      <c r="H267" s="374"/>
      <c r="I267" s="348">
        <v>-1.33</v>
      </c>
      <c r="J267" s="348">
        <v>-0.19819999999999999</v>
      </c>
      <c r="K267" s="348">
        <v>-2.9470999999999998</v>
      </c>
      <c r="L267" s="348" t="s">
        <v>430</v>
      </c>
      <c r="M267" s="348" t="s">
        <v>430</v>
      </c>
      <c r="N267" s="350" t="s">
        <v>430</v>
      </c>
      <c r="O267" s="348" t="s">
        <v>430</v>
      </c>
      <c r="P267" s="348" t="s">
        <v>430</v>
      </c>
      <c r="Q267" s="348" t="s">
        <v>430</v>
      </c>
      <c r="R267" s="348" t="s">
        <v>430</v>
      </c>
      <c r="S267" s="348" t="s">
        <v>430</v>
      </c>
      <c r="T267" s="348" t="s">
        <v>430</v>
      </c>
      <c r="U267" s="348" t="s">
        <v>430</v>
      </c>
      <c r="V267" s="348" t="s">
        <v>430</v>
      </c>
      <c r="W267" s="348">
        <v>-1.9542999999999999</v>
      </c>
      <c r="X267" s="348">
        <v>-2.4209999999999998</v>
      </c>
      <c r="Y267" s="374"/>
      <c r="Z267" s="346">
        <v>224</v>
      </c>
      <c r="AA267" s="346">
        <v>143</v>
      </c>
      <c r="AB267" s="346">
        <v>267</v>
      </c>
      <c r="AC267" s="346" t="s">
        <v>430</v>
      </c>
      <c r="AD267" s="346" t="s">
        <v>430</v>
      </c>
      <c r="AE267" s="346" t="s">
        <v>430</v>
      </c>
      <c r="AF267" s="346" t="s">
        <v>430</v>
      </c>
      <c r="AG267" s="346" t="s">
        <v>430</v>
      </c>
      <c r="AH267" s="346" t="s">
        <v>430</v>
      </c>
      <c r="AI267" s="346" t="s">
        <v>430</v>
      </c>
      <c r="AJ267" s="346" t="s">
        <v>430</v>
      </c>
      <c r="AK267" s="346" t="s">
        <v>430</v>
      </c>
      <c r="AL267" s="346" t="s">
        <v>430</v>
      </c>
      <c r="AM267" s="346" t="s">
        <v>430</v>
      </c>
      <c r="AN267" s="346">
        <v>266</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t="s">
        <v>430</v>
      </c>
      <c r="BC267" s="348">
        <v>0</v>
      </c>
      <c r="BD267" s="348">
        <v>0</v>
      </c>
      <c r="BE267" s="375" t="s">
        <v>430</v>
      </c>
      <c r="BF267" s="374"/>
      <c r="BG267" s="372" t="s">
        <v>430</v>
      </c>
      <c r="BH267" s="373"/>
      <c r="BI267" s="348">
        <v>44.391500000000001</v>
      </c>
      <c r="BJ267" s="348">
        <v>34.383200000000002</v>
      </c>
      <c r="BK267" s="348">
        <v>20.841899999999999</v>
      </c>
      <c r="BL267" s="348">
        <v>0.38340000000000002</v>
      </c>
      <c r="BM267" s="373"/>
      <c r="BN267" s="372" t="s">
        <v>6517</v>
      </c>
      <c r="BO267" s="372" t="s">
        <v>4933</v>
      </c>
      <c r="BP267" s="372" t="s">
        <v>430</v>
      </c>
      <c r="BQ267" s="372" t="s">
        <v>430</v>
      </c>
      <c r="BR267" s="372" t="s">
        <v>430</v>
      </c>
      <c r="BS267" s="373"/>
      <c r="BT267" s="354" t="s">
        <v>555</v>
      </c>
    </row>
    <row r="268" spans="1:72" s="428" customFormat="1" x14ac:dyDescent="0.25">
      <c r="A268" s="345" t="s">
        <v>6518</v>
      </c>
      <c r="B268" s="373"/>
      <c r="C268" s="719">
        <v>45818</v>
      </c>
      <c r="D268" s="373"/>
      <c r="E268" s="346">
        <v>6.6959</v>
      </c>
      <c r="F268" s="373"/>
      <c r="G268" s="347">
        <v>43.141300000000001</v>
      </c>
      <c r="H268" s="374"/>
      <c r="I268" s="348">
        <v>-0.55920000000000003</v>
      </c>
      <c r="J268" s="348">
        <v>-0.5464</v>
      </c>
      <c r="K268" s="348">
        <v>2.1450999999999998</v>
      </c>
      <c r="L268" s="348">
        <v>0.20349999999999999</v>
      </c>
      <c r="M268" s="348">
        <v>4.3388999999999998</v>
      </c>
      <c r="N268" s="350">
        <v>12.1509</v>
      </c>
      <c r="O268" s="348" t="s">
        <v>430</v>
      </c>
      <c r="P268" s="348" t="s">
        <v>430</v>
      </c>
      <c r="Q268" s="348" t="s">
        <v>430</v>
      </c>
      <c r="R268" s="348" t="s">
        <v>430</v>
      </c>
      <c r="S268" s="348">
        <v>3.5253999999999999</v>
      </c>
      <c r="T268" s="348">
        <v>15.829599999999999</v>
      </c>
      <c r="U268" s="348">
        <v>5.8513000000000002</v>
      </c>
      <c r="V268" s="348">
        <v>11.846399999999999</v>
      </c>
      <c r="W268" s="348">
        <v>0.33069999999999999</v>
      </c>
      <c r="X268" s="348">
        <v>9.5756999999999994</v>
      </c>
      <c r="Y268" s="374"/>
      <c r="Z268" s="346">
        <v>172</v>
      </c>
      <c r="AA268" s="346">
        <v>188</v>
      </c>
      <c r="AB268" s="346">
        <v>120</v>
      </c>
      <c r="AC268" s="346">
        <v>211</v>
      </c>
      <c r="AD268" s="346">
        <v>90</v>
      </c>
      <c r="AE268" s="346">
        <v>64</v>
      </c>
      <c r="AF268" s="346" t="s">
        <v>430</v>
      </c>
      <c r="AG268" s="346" t="s">
        <v>430</v>
      </c>
      <c r="AH268" s="346" t="s">
        <v>430</v>
      </c>
      <c r="AI268" s="346" t="s">
        <v>430</v>
      </c>
      <c r="AJ268" s="346">
        <v>108</v>
      </c>
      <c r="AK268" s="346">
        <v>104</v>
      </c>
      <c r="AL268" s="346">
        <v>67</v>
      </c>
      <c r="AM268" s="346">
        <v>62</v>
      </c>
      <c r="AN268" s="346">
        <v>146</v>
      </c>
      <c r="AO268" s="373"/>
      <c r="AP268" s="348" t="s">
        <v>430</v>
      </c>
      <c r="AQ268" s="348" t="s">
        <v>430</v>
      </c>
      <c r="AR268" s="348" t="s">
        <v>430</v>
      </c>
      <c r="AS268" s="348" t="s">
        <v>430</v>
      </c>
      <c r="AT268" s="348">
        <v>12.77</v>
      </c>
      <c r="AU268" s="351"/>
      <c r="AV268" s="346" t="s">
        <v>430</v>
      </c>
      <c r="AW268" s="346" t="s">
        <v>430</v>
      </c>
      <c r="AX268" s="346" t="s">
        <v>430</v>
      </c>
      <c r="AY268" s="346" t="s">
        <v>430</v>
      </c>
      <c r="AZ268" s="346">
        <v>77</v>
      </c>
      <c r="BA268" s="374"/>
      <c r="BB268" s="348">
        <v>14.902724395239501</v>
      </c>
      <c r="BC268" s="348">
        <v>0.99718917518141303</v>
      </c>
      <c r="BD268" s="348">
        <v>1.9260877693379599E-2</v>
      </c>
      <c r="BE268" s="375">
        <v>-1.4306989969198E-2</v>
      </c>
      <c r="BF268" s="374"/>
      <c r="BG268" s="372">
        <v>9.6199999999999994E-2</v>
      </c>
      <c r="BH268" s="373"/>
      <c r="BI268" s="348">
        <v>86.833399999999997</v>
      </c>
      <c r="BJ268" s="348">
        <v>12.7356</v>
      </c>
      <c r="BK268" s="348" t="s">
        <v>430</v>
      </c>
      <c r="BL268" s="348">
        <v>0.43099999999999999</v>
      </c>
      <c r="BM268" s="373"/>
      <c r="BN268" s="372" t="s">
        <v>6519</v>
      </c>
      <c r="BO268" s="372" t="s">
        <v>6520</v>
      </c>
      <c r="BP268" s="372" t="s">
        <v>6521</v>
      </c>
      <c r="BQ268" s="372" t="s">
        <v>6522</v>
      </c>
      <c r="BR268" s="372" t="s">
        <v>6523</v>
      </c>
      <c r="BS268" s="373"/>
      <c r="BT268" s="354" t="s">
        <v>555</v>
      </c>
    </row>
    <row r="269" spans="1:72" s="428" customFormat="1" x14ac:dyDescent="0.25">
      <c r="A269" s="345" t="s">
        <v>6524</v>
      </c>
      <c r="B269" s="373"/>
      <c r="C269" s="719">
        <v>46105</v>
      </c>
      <c r="D269" s="373"/>
      <c r="E269" s="346">
        <v>6.1923000000000004</v>
      </c>
      <c r="F269" s="373"/>
      <c r="G269" s="347">
        <v>86.146500000000003</v>
      </c>
      <c r="H269" s="374"/>
      <c r="I269" s="348">
        <v>-0.94179999999999997</v>
      </c>
      <c r="J269" s="348">
        <v>-0.34300000000000003</v>
      </c>
      <c r="K269" s="348">
        <v>2.629</v>
      </c>
      <c r="L269" s="348">
        <v>4.2751999999999999</v>
      </c>
      <c r="M269" s="348" t="s">
        <v>430</v>
      </c>
      <c r="N269" s="350" t="s">
        <v>430</v>
      </c>
      <c r="O269" s="348" t="s">
        <v>430</v>
      </c>
      <c r="P269" s="348" t="s">
        <v>430</v>
      </c>
      <c r="Q269" s="348" t="s">
        <v>430</v>
      </c>
      <c r="R269" s="348" t="s">
        <v>430</v>
      </c>
      <c r="S269" s="348">
        <v>1.0491999999999999</v>
      </c>
      <c r="T269" s="348">
        <v>9.4815000000000005</v>
      </c>
      <c r="U269" s="348" t="s">
        <v>430</v>
      </c>
      <c r="V269" s="348" t="s">
        <v>430</v>
      </c>
      <c r="W269" s="348">
        <v>2.5968</v>
      </c>
      <c r="X269" s="348">
        <v>2.9750999999999999</v>
      </c>
      <c r="Y269" s="374"/>
      <c r="Z269" s="346">
        <v>208</v>
      </c>
      <c r="AA269" s="346">
        <v>159</v>
      </c>
      <c r="AB269" s="346">
        <v>90</v>
      </c>
      <c r="AC269" s="346">
        <v>78</v>
      </c>
      <c r="AD269" s="346" t="s">
        <v>430</v>
      </c>
      <c r="AE269" s="346" t="s">
        <v>430</v>
      </c>
      <c r="AF269" s="346" t="s">
        <v>430</v>
      </c>
      <c r="AG269" s="346" t="s">
        <v>430</v>
      </c>
      <c r="AH269" s="346" t="s">
        <v>430</v>
      </c>
      <c r="AI269" s="346" t="s">
        <v>430</v>
      </c>
      <c r="AJ269" s="346">
        <v>200</v>
      </c>
      <c r="AK269" s="346">
        <v>169</v>
      </c>
      <c r="AL269" s="346" t="s">
        <v>430</v>
      </c>
      <c r="AM269" s="346" t="s">
        <v>430</v>
      </c>
      <c r="AN269" s="346">
        <v>69</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20.028623184102401</v>
      </c>
      <c r="BC269" s="348">
        <v>0.99504722987697003</v>
      </c>
      <c r="BD269" s="348">
        <v>2.8640742542340201E-2</v>
      </c>
      <c r="BE269" s="375">
        <v>-5.65470895598272E-2</v>
      </c>
      <c r="BF269" s="374"/>
      <c r="BG269" s="372">
        <v>0.1759</v>
      </c>
      <c r="BH269" s="373"/>
      <c r="BI269" s="348">
        <v>86.6203</v>
      </c>
      <c r="BJ269" s="348">
        <v>11.443199999999999</v>
      </c>
      <c r="BK269" s="348">
        <v>1.7659199999999999</v>
      </c>
      <c r="BL269" s="348">
        <v>0.17058000000000001</v>
      </c>
      <c r="BM269" s="373"/>
      <c r="BN269" s="372" t="s">
        <v>6525</v>
      </c>
      <c r="BO269" s="372" t="s">
        <v>5181</v>
      </c>
      <c r="BP269" s="372" t="s">
        <v>430</v>
      </c>
      <c r="BQ269" s="372" t="s">
        <v>430</v>
      </c>
      <c r="BR269" s="372" t="s">
        <v>430</v>
      </c>
      <c r="BS269" s="373"/>
      <c r="BT269" s="354" t="s">
        <v>555</v>
      </c>
    </row>
    <row r="270" spans="1:72" s="428" customFormat="1" x14ac:dyDescent="0.25">
      <c r="A270" s="345" t="s">
        <v>6526</v>
      </c>
      <c r="B270" s="373"/>
      <c r="C270" s="719">
        <v>46234</v>
      </c>
      <c r="D270" s="373"/>
      <c r="E270" s="888">
        <v>6.24</v>
      </c>
      <c r="F270" s="373"/>
      <c r="G270" s="347">
        <v>36.663200000000003</v>
      </c>
      <c r="H270" s="374"/>
      <c r="I270" s="348">
        <v>-0.56599999999999995</v>
      </c>
      <c r="J270" s="348">
        <v>-0.41149999999999998</v>
      </c>
      <c r="K270" s="348" t="s">
        <v>430</v>
      </c>
      <c r="L270" s="348" t="s">
        <v>430</v>
      </c>
      <c r="M270" s="348" t="s">
        <v>430</v>
      </c>
      <c r="N270" s="350" t="s">
        <v>430</v>
      </c>
      <c r="O270" s="348" t="s">
        <v>430</v>
      </c>
      <c r="P270" s="348" t="s">
        <v>430</v>
      </c>
      <c r="Q270" s="348" t="s">
        <v>430</v>
      </c>
      <c r="R270" s="348" t="s">
        <v>430</v>
      </c>
      <c r="S270" s="348" t="s">
        <v>430</v>
      </c>
      <c r="T270" s="348" t="s">
        <v>430</v>
      </c>
      <c r="U270" s="348" t="s">
        <v>430</v>
      </c>
      <c r="V270" s="348" t="s">
        <v>430</v>
      </c>
      <c r="W270" s="348">
        <v>0.1532</v>
      </c>
      <c r="X270" s="348">
        <v>0.1532</v>
      </c>
      <c r="Y270" s="374"/>
      <c r="Z270" s="346">
        <v>174</v>
      </c>
      <c r="AA270" s="346">
        <v>172</v>
      </c>
      <c r="AB270" s="346" t="s">
        <v>430</v>
      </c>
      <c r="AC270" s="346" t="s">
        <v>430</v>
      </c>
      <c r="AD270" s="346" t="s">
        <v>430</v>
      </c>
      <c r="AE270" s="346" t="s">
        <v>430</v>
      </c>
      <c r="AF270" s="346" t="s">
        <v>430</v>
      </c>
      <c r="AG270" s="346" t="s">
        <v>430</v>
      </c>
      <c r="AH270" s="346" t="s">
        <v>430</v>
      </c>
      <c r="AI270" s="346" t="s">
        <v>430</v>
      </c>
      <c r="AJ270" s="346" t="s">
        <v>430</v>
      </c>
      <c r="AK270" s="346" t="s">
        <v>430</v>
      </c>
      <c r="AL270" s="346" t="s">
        <v>430</v>
      </c>
      <c r="AM270" s="346" t="s">
        <v>430</v>
      </c>
      <c r="AN270" s="346">
        <v>151</v>
      </c>
      <c r="AO270" s="373"/>
      <c r="AP270" s="348" t="s">
        <v>430</v>
      </c>
      <c r="AQ270" s="348" t="s">
        <v>430</v>
      </c>
      <c r="AR270" s="348" t="s">
        <v>430</v>
      </c>
      <c r="AS270" s="348" t="s">
        <v>430</v>
      </c>
      <c r="AT270" s="348" t="s">
        <v>430</v>
      </c>
      <c r="AU270" s="351"/>
      <c r="AV270" s="346" t="s">
        <v>430</v>
      </c>
      <c r="AW270" s="346" t="s">
        <v>430</v>
      </c>
      <c r="AX270" s="346" t="s">
        <v>430</v>
      </c>
      <c r="AY270" s="346" t="s">
        <v>430</v>
      </c>
      <c r="AZ270" s="346" t="s">
        <v>430</v>
      </c>
      <c r="BA270" s="374"/>
      <c r="BB270" s="348" t="s">
        <v>430</v>
      </c>
      <c r="BC270" s="348">
        <v>0</v>
      </c>
      <c r="BD270" s="348">
        <v>0</v>
      </c>
      <c r="BE270" s="375" t="s">
        <v>430</v>
      </c>
      <c r="BF270" s="374"/>
      <c r="BG270" s="372" t="s">
        <v>430</v>
      </c>
      <c r="BH270" s="373"/>
      <c r="BI270" s="348">
        <v>63.823999999999998</v>
      </c>
      <c r="BJ270" s="348">
        <v>34.892200000000003</v>
      </c>
      <c r="BK270" s="348" t="s">
        <v>430</v>
      </c>
      <c r="BL270" s="348">
        <v>1.2838000000000001</v>
      </c>
      <c r="BM270" s="373"/>
      <c r="BN270" s="372" t="s">
        <v>6527</v>
      </c>
      <c r="BO270" s="372" t="s">
        <v>6528</v>
      </c>
      <c r="BP270" s="372" t="s">
        <v>5382</v>
      </c>
      <c r="BQ270" s="372" t="s">
        <v>6529</v>
      </c>
      <c r="BR270" s="372" t="s">
        <v>6530</v>
      </c>
      <c r="BS270" s="373"/>
      <c r="BT270" s="354" t="s">
        <v>555</v>
      </c>
    </row>
    <row r="271" spans="1:72" s="428" customFormat="1" x14ac:dyDescent="0.25">
      <c r="A271" s="345" t="s">
        <v>6531</v>
      </c>
      <c r="B271" s="373"/>
      <c r="C271" s="719">
        <v>45985</v>
      </c>
      <c r="D271" s="373"/>
      <c r="E271" s="346">
        <v>6.32</v>
      </c>
      <c r="F271" s="373"/>
      <c r="G271" s="347">
        <v>30.934999999999999</v>
      </c>
      <c r="H271" s="374"/>
      <c r="I271" s="348">
        <v>-0.48409999999999997</v>
      </c>
      <c r="J271" s="348">
        <v>-0.46210000000000001</v>
      </c>
      <c r="K271" s="348">
        <v>2.6800000000000001E-2</v>
      </c>
      <c r="L271" s="348">
        <v>2.6642999999999999</v>
      </c>
      <c r="M271" s="348">
        <v>-4.3169000000000004</v>
      </c>
      <c r="N271" s="350" t="s">
        <v>430</v>
      </c>
      <c r="O271" s="348" t="s">
        <v>430</v>
      </c>
      <c r="P271" s="348" t="s">
        <v>430</v>
      </c>
      <c r="Q271" s="348" t="s">
        <v>430</v>
      </c>
      <c r="R271" s="348" t="s">
        <v>430</v>
      </c>
      <c r="S271" s="348">
        <v>1.034</v>
      </c>
      <c r="T271" s="348">
        <v>9.0877999999999997</v>
      </c>
      <c r="U271" s="348">
        <v>-8.0372000000000003</v>
      </c>
      <c r="V271" s="348" t="s">
        <v>430</v>
      </c>
      <c r="W271" s="348">
        <v>-1.5618000000000001</v>
      </c>
      <c r="X271" s="348">
        <v>-8.7522000000000002</v>
      </c>
      <c r="Y271" s="374"/>
      <c r="Z271" s="346">
        <v>164</v>
      </c>
      <c r="AA271" s="346">
        <v>184</v>
      </c>
      <c r="AB271" s="346">
        <v>235</v>
      </c>
      <c r="AC271" s="346">
        <v>126</v>
      </c>
      <c r="AD271" s="346">
        <v>184</v>
      </c>
      <c r="AE271" s="346" t="s">
        <v>430</v>
      </c>
      <c r="AF271" s="346" t="s">
        <v>430</v>
      </c>
      <c r="AG271" s="346" t="s">
        <v>430</v>
      </c>
      <c r="AH271" s="346" t="s">
        <v>430</v>
      </c>
      <c r="AI271" s="346" t="s">
        <v>430</v>
      </c>
      <c r="AJ271" s="346">
        <v>202</v>
      </c>
      <c r="AK271" s="346">
        <v>172</v>
      </c>
      <c r="AL271" s="346">
        <v>214</v>
      </c>
      <c r="AM271" s="346" t="s">
        <v>430</v>
      </c>
      <c r="AN271" s="346">
        <v>246</v>
      </c>
      <c r="AO271" s="373"/>
      <c r="AP271" s="348" t="s">
        <v>430</v>
      </c>
      <c r="AQ271" s="348" t="s">
        <v>430</v>
      </c>
      <c r="AR271" s="348" t="s">
        <v>430</v>
      </c>
      <c r="AS271" s="348" t="s">
        <v>430</v>
      </c>
      <c r="AT271" s="348" t="s">
        <v>430</v>
      </c>
      <c r="AU271" s="351"/>
      <c r="AV271" s="346" t="s">
        <v>430</v>
      </c>
      <c r="AW271" s="346" t="s">
        <v>430</v>
      </c>
      <c r="AX271" s="346" t="s">
        <v>430</v>
      </c>
      <c r="AY271" s="346" t="s">
        <v>430</v>
      </c>
      <c r="AZ271" s="346" t="s">
        <v>430</v>
      </c>
      <c r="BA271" s="374"/>
      <c r="BB271" s="348">
        <v>14.121459619319801</v>
      </c>
      <c r="BC271" s="348">
        <v>0.99843345256291105</v>
      </c>
      <c r="BD271" s="348">
        <v>-0.102347643557903</v>
      </c>
      <c r="BE271" s="375">
        <v>-4.4371351133579699E-2</v>
      </c>
      <c r="BF271" s="374"/>
      <c r="BG271" s="372">
        <v>3.5799999999999998E-2</v>
      </c>
      <c r="BH271" s="373"/>
      <c r="BI271" s="348">
        <v>96.781999999999996</v>
      </c>
      <c r="BJ271" s="348">
        <v>2.8051599999999999</v>
      </c>
      <c r="BK271" s="348" t="s">
        <v>430</v>
      </c>
      <c r="BL271" s="348">
        <v>0.41283999999999998</v>
      </c>
      <c r="BM271" s="373"/>
      <c r="BN271" s="372" t="s">
        <v>6532</v>
      </c>
      <c r="BO271" s="372" t="s">
        <v>4274</v>
      </c>
      <c r="BP271" s="372" t="s">
        <v>6533</v>
      </c>
      <c r="BQ271" s="372" t="s">
        <v>6534</v>
      </c>
      <c r="BR271" s="372" t="s">
        <v>6535</v>
      </c>
      <c r="BS271" s="373"/>
      <c r="BT271" s="354" t="s">
        <v>555</v>
      </c>
    </row>
    <row r="272" spans="1:72" s="428" customFormat="1" x14ac:dyDescent="0.25">
      <c r="A272" s="345" t="s">
        <v>6536</v>
      </c>
      <c r="B272" s="373"/>
      <c r="C272" s="719">
        <v>45974</v>
      </c>
      <c r="D272" s="373"/>
      <c r="E272" s="346">
        <v>6.5026999999999999</v>
      </c>
      <c r="F272" s="373"/>
      <c r="G272" s="347">
        <v>235.78020000000001</v>
      </c>
      <c r="H272" s="374"/>
      <c r="I272" s="348">
        <v>-0.1047</v>
      </c>
      <c r="J272" s="348">
        <v>0.52090000000000003</v>
      </c>
      <c r="K272" s="348">
        <v>2.5587</v>
      </c>
      <c r="L272" s="348">
        <v>2.9241000000000001</v>
      </c>
      <c r="M272" s="348">
        <v>7.7675000000000001</v>
      </c>
      <c r="N272" s="350" t="s">
        <v>430</v>
      </c>
      <c r="O272" s="348" t="s">
        <v>430</v>
      </c>
      <c r="P272" s="348" t="s">
        <v>430</v>
      </c>
      <c r="Q272" s="348" t="s">
        <v>430</v>
      </c>
      <c r="R272" s="348" t="s">
        <v>430</v>
      </c>
      <c r="S272" s="348">
        <v>3.3658999999999999</v>
      </c>
      <c r="T272" s="348">
        <v>21.105</v>
      </c>
      <c r="U272" s="348">
        <v>5.8410000000000002</v>
      </c>
      <c r="V272" s="348" t="s">
        <v>430</v>
      </c>
      <c r="W272" s="348">
        <v>1.6403000000000001</v>
      </c>
      <c r="X272" s="348">
        <v>5.5054999999999996</v>
      </c>
      <c r="Y272" s="374"/>
      <c r="Z272" s="346">
        <v>61</v>
      </c>
      <c r="AA272" s="346">
        <v>61</v>
      </c>
      <c r="AB272" s="346">
        <v>115</v>
      </c>
      <c r="AC272" s="346">
        <v>117</v>
      </c>
      <c r="AD272" s="346">
        <v>56</v>
      </c>
      <c r="AE272" s="346" t="s">
        <v>430</v>
      </c>
      <c r="AF272" s="346" t="s">
        <v>430</v>
      </c>
      <c r="AG272" s="346" t="s">
        <v>430</v>
      </c>
      <c r="AH272" s="346" t="s">
        <v>430</v>
      </c>
      <c r="AI272" s="346" t="s">
        <v>430</v>
      </c>
      <c r="AJ272" s="346">
        <v>120</v>
      </c>
      <c r="AK272" s="346">
        <v>64</v>
      </c>
      <c r="AL272" s="346">
        <v>69</v>
      </c>
      <c r="AM272" s="346" t="s">
        <v>430</v>
      </c>
      <c r="AN272" s="346">
        <v>88</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v>19.4444196360371</v>
      </c>
      <c r="BC272" s="348">
        <v>0.99300646821391003</v>
      </c>
      <c r="BD272" s="348">
        <v>1.2941188195047E-2</v>
      </c>
      <c r="BE272" s="375">
        <v>-2.23574254567897E-2</v>
      </c>
      <c r="BF272" s="374"/>
      <c r="BG272" s="372">
        <v>0.11899999999999999</v>
      </c>
      <c r="BH272" s="373"/>
      <c r="BI272" s="348">
        <v>11.034800000000001</v>
      </c>
      <c r="BJ272" s="348">
        <v>84.416899999999998</v>
      </c>
      <c r="BK272" s="348">
        <v>4.2214999999999998</v>
      </c>
      <c r="BL272" s="348">
        <v>0.32679999999999998</v>
      </c>
      <c r="BM272" s="373"/>
      <c r="BN272" s="372" t="s">
        <v>4546</v>
      </c>
      <c r="BO272" s="372" t="s">
        <v>6537</v>
      </c>
      <c r="BP272" s="372" t="s">
        <v>4547</v>
      </c>
      <c r="BQ272" s="372" t="s">
        <v>860</v>
      </c>
      <c r="BR272" s="372" t="s">
        <v>4814</v>
      </c>
      <c r="BS272" s="373"/>
      <c r="BT272" s="354" t="s">
        <v>555</v>
      </c>
    </row>
    <row r="273" spans="1:72" s="428" customFormat="1" x14ac:dyDescent="0.25">
      <c r="A273" s="345" t="s">
        <v>6538</v>
      </c>
      <c r="B273" s="373"/>
      <c r="C273" s="719">
        <v>46162</v>
      </c>
      <c r="D273" s="373"/>
      <c r="E273" s="346">
        <v>5.9356999999999998</v>
      </c>
      <c r="F273" s="373"/>
      <c r="G273" s="347">
        <v>14.7249</v>
      </c>
      <c r="H273" s="374"/>
      <c r="I273" s="348">
        <v>-0.81369999999999998</v>
      </c>
      <c r="J273" s="348">
        <v>-6.0400000000000002E-2</v>
      </c>
      <c r="K273" s="348">
        <v>-1.2010000000000001</v>
      </c>
      <c r="L273" s="348">
        <v>-6.5251999999999999</v>
      </c>
      <c r="M273" s="348" t="s">
        <v>430</v>
      </c>
      <c r="N273" s="350" t="s">
        <v>430</v>
      </c>
      <c r="O273" s="348" t="s">
        <v>430</v>
      </c>
      <c r="P273" s="348" t="s">
        <v>430</v>
      </c>
      <c r="Q273" s="348" t="s">
        <v>430</v>
      </c>
      <c r="R273" s="348" t="s">
        <v>430</v>
      </c>
      <c r="S273" s="348">
        <v>-1.4951000000000001</v>
      </c>
      <c r="T273" s="348" t="s">
        <v>430</v>
      </c>
      <c r="U273" s="348" t="s">
        <v>430</v>
      </c>
      <c r="V273" s="348" t="s">
        <v>430</v>
      </c>
      <c r="W273" s="348">
        <v>-1.7456</v>
      </c>
      <c r="X273" s="348">
        <v>-3.8856999999999999</v>
      </c>
      <c r="Y273" s="374"/>
      <c r="Z273" s="346">
        <v>198</v>
      </c>
      <c r="AA273" s="346">
        <v>134</v>
      </c>
      <c r="AB273" s="346">
        <v>257</v>
      </c>
      <c r="AC273" s="346">
        <v>244</v>
      </c>
      <c r="AD273" s="346" t="s">
        <v>430</v>
      </c>
      <c r="AE273" s="346" t="s">
        <v>430</v>
      </c>
      <c r="AF273" s="346" t="s">
        <v>430</v>
      </c>
      <c r="AG273" s="346" t="s">
        <v>430</v>
      </c>
      <c r="AH273" s="346" t="s">
        <v>430</v>
      </c>
      <c r="AI273" s="346" t="s">
        <v>430</v>
      </c>
      <c r="AJ273" s="346">
        <v>255</v>
      </c>
      <c r="AK273" s="346" t="s">
        <v>430</v>
      </c>
      <c r="AL273" s="346" t="s">
        <v>430</v>
      </c>
      <c r="AM273" s="346" t="s">
        <v>430</v>
      </c>
      <c r="AN273" s="346">
        <v>259</v>
      </c>
      <c r="AO273" s="373"/>
      <c r="AP273" s="348" t="s">
        <v>430</v>
      </c>
      <c r="AQ273" s="348" t="s">
        <v>430</v>
      </c>
      <c r="AR273" s="348" t="s">
        <v>430</v>
      </c>
      <c r="AS273" s="348" t="s">
        <v>430</v>
      </c>
      <c r="AT273" s="348" t="s">
        <v>430</v>
      </c>
      <c r="AU273" s="351"/>
      <c r="AV273" s="346" t="s">
        <v>430</v>
      </c>
      <c r="AW273" s="346" t="s">
        <v>430</v>
      </c>
      <c r="AX273" s="346" t="s">
        <v>430</v>
      </c>
      <c r="AY273" s="346" t="s">
        <v>430</v>
      </c>
      <c r="AZ273" s="346" t="s">
        <v>430</v>
      </c>
      <c r="BA273" s="374"/>
      <c r="BB273" s="348">
        <v>7.1690835514408704</v>
      </c>
      <c r="BC273" s="348">
        <v>1.4477632265757201</v>
      </c>
      <c r="BD273" s="348">
        <v>-0.370243815200959</v>
      </c>
      <c r="BE273" s="375">
        <v>0.61152169884817098</v>
      </c>
      <c r="BF273" s="374"/>
      <c r="BG273" s="372">
        <v>2.2610999999999999</v>
      </c>
      <c r="BH273" s="373"/>
      <c r="BI273" s="348">
        <v>80.554100000000005</v>
      </c>
      <c r="BJ273" s="348">
        <v>17.978999999999999</v>
      </c>
      <c r="BK273" s="348">
        <v>1.1331800000000001</v>
      </c>
      <c r="BL273" s="348">
        <v>0.33372000000000002</v>
      </c>
      <c r="BM273" s="373"/>
      <c r="BN273" s="372" t="s">
        <v>5449</v>
      </c>
      <c r="BO273" s="372" t="s">
        <v>5450</v>
      </c>
      <c r="BP273" s="372" t="s">
        <v>5451</v>
      </c>
      <c r="BQ273" s="372" t="s">
        <v>5452</v>
      </c>
      <c r="BR273" s="372" t="s">
        <v>5453</v>
      </c>
      <c r="BS273" s="373"/>
      <c r="BT273" s="354" t="s">
        <v>555</v>
      </c>
    </row>
    <row r="274" spans="1:72" s="428" customFormat="1" x14ac:dyDescent="0.25">
      <c r="A274" s="345" t="s">
        <v>6539</v>
      </c>
      <c r="B274" s="373"/>
      <c r="C274" s="719">
        <v>45978</v>
      </c>
      <c r="D274" s="373"/>
      <c r="E274" s="346">
        <v>6.38</v>
      </c>
      <c r="F274" s="373"/>
      <c r="G274" s="347">
        <v>49.136699999999998</v>
      </c>
      <c r="H274" s="374"/>
      <c r="I274" s="348">
        <v>-0.3866</v>
      </c>
      <c r="J274" s="348">
        <v>0.76219999999999999</v>
      </c>
      <c r="K274" s="348">
        <v>6.6874000000000002</v>
      </c>
      <c r="L274" s="348">
        <v>11.8179</v>
      </c>
      <c r="M274" s="348">
        <v>16.2897</v>
      </c>
      <c r="N274" s="350" t="s">
        <v>430</v>
      </c>
      <c r="O274" s="348" t="s">
        <v>430</v>
      </c>
      <c r="P274" s="348" t="s">
        <v>430</v>
      </c>
      <c r="Q274" s="348" t="s">
        <v>430</v>
      </c>
      <c r="R274" s="348" t="s">
        <v>430</v>
      </c>
      <c r="S274" s="348">
        <v>8.7697000000000003</v>
      </c>
      <c r="T274" s="348">
        <v>28.7393</v>
      </c>
      <c r="U274" s="348">
        <v>6.2736999999999998</v>
      </c>
      <c r="V274" s="348" t="s">
        <v>430</v>
      </c>
      <c r="W274" s="348">
        <v>4.5277000000000003</v>
      </c>
      <c r="X274" s="348">
        <v>-0.15970000000000001</v>
      </c>
      <c r="Y274" s="374"/>
      <c r="Z274" s="346">
        <v>117</v>
      </c>
      <c r="AA274" s="346">
        <v>47</v>
      </c>
      <c r="AB274" s="346">
        <v>14</v>
      </c>
      <c r="AC274" s="346">
        <v>6</v>
      </c>
      <c r="AD274" s="346">
        <v>20</v>
      </c>
      <c r="AE274" s="346" t="s">
        <v>430</v>
      </c>
      <c r="AF274" s="346" t="s">
        <v>430</v>
      </c>
      <c r="AG274" s="346" t="s">
        <v>430</v>
      </c>
      <c r="AH274" s="346" t="s">
        <v>430</v>
      </c>
      <c r="AI274" s="346" t="s">
        <v>430</v>
      </c>
      <c r="AJ274" s="346">
        <v>22</v>
      </c>
      <c r="AK274" s="346">
        <v>21</v>
      </c>
      <c r="AL274" s="346">
        <v>53</v>
      </c>
      <c r="AM274" s="346" t="s">
        <v>430</v>
      </c>
      <c r="AN274" s="346">
        <v>39</v>
      </c>
      <c r="AO274" s="373"/>
      <c r="AP274" s="348" t="s">
        <v>430</v>
      </c>
      <c r="AQ274" s="348" t="s">
        <v>430</v>
      </c>
      <c r="AR274" s="348" t="s">
        <v>430</v>
      </c>
      <c r="AS274" s="348" t="s">
        <v>430</v>
      </c>
      <c r="AT274" s="348" t="s">
        <v>430</v>
      </c>
      <c r="AU274" s="351"/>
      <c r="AV274" s="346" t="s">
        <v>430</v>
      </c>
      <c r="AW274" s="346" t="s">
        <v>430</v>
      </c>
      <c r="AX274" s="346" t="s">
        <v>430</v>
      </c>
      <c r="AY274" s="346" t="s">
        <v>430</v>
      </c>
      <c r="AZ274" s="346" t="s">
        <v>430</v>
      </c>
      <c r="BA274" s="374"/>
      <c r="BB274" s="348">
        <v>23.424092128531498</v>
      </c>
      <c r="BC274" s="348">
        <v>1.0007747951319701</v>
      </c>
      <c r="BD274" s="348">
        <v>-2.1638364396417702E-3</v>
      </c>
      <c r="BE274" s="375">
        <v>-4.9907444197778997E-2</v>
      </c>
      <c r="BF274" s="374"/>
      <c r="BG274" s="372">
        <v>7.2300000000000003E-2</v>
      </c>
      <c r="BH274" s="373"/>
      <c r="BI274" s="348">
        <v>24.198399999999999</v>
      </c>
      <c r="BJ274" s="348">
        <v>47.297499999999999</v>
      </c>
      <c r="BK274" s="348">
        <v>28.497299999999999</v>
      </c>
      <c r="BL274" s="348">
        <v>6.7999999999999996E-3</v>
      </c>
      <c r="BM274" s="373"/>
      <c r="BN274" s="372" t="s">
        <v>6362</v>
      </c>
      <c r="BO274" s="372" t="s">
        <v>6363</v>
      </c>
      <c r="BP274" s="372" t="s">
        <v>3290</v>
      </c>
      <c r="BQ274" s="372" t="s">
        <v>1435</v>
      </c>
      <c r="BR274" s="372" t="s">
        <v>6365</v>
      </c>
      <c r="BS274" s="373"/>
      <c r="BT274" s="354" t="s">
        <v>555</v>
      </c>
    </row>
    <row r="275" spans="1:72" s="428" customFormat="1" x14ac:dyDescent="0.25">
      <c r="A275" s="345" t="s">
        <v>6540</v>
      </c>
      <c r="B275" s="373"/>
      <c r="C275" s="719">
        <v>46118</v>
      </c>
      <c r="D275" s="373"/>
      <c r="E275" s="346">
        <v>5.84</v>
      </c>
      <c r="F275" s="373"/>
      <c r="G275" s="347">
        <v>16.851900000000001</v>
      </c>
      <c r="H275" s="374"/>
      <c r="I275" s="348">
        <v>-1.0649999999999999</v>
      </c>
      <c r="J275" s="348">
        <v>-0.35360000000000003</v>
      </c>
      <c r="K275" s="348">
        <v>-0.39839999999999998</v>
      </c>
      <c r="L275" s="348">
        <v>3.8534999999999999</v>
      </c>
      <c r="M275" s="348" t="s">
        <v>430</v>
      </c>
      <c r="N275" s="350" t="s">
        <v>430</v>
      </c>
      <c r="O275" s="348" t="s">
        <v>430</v>
      </c>
      <c r="P275" s="348" t="s">
        <v>430</v>
      </c>
      <c r="Q275" s="348" t="s">
        <v>430</v>
      </c>
      <c r="R275" s="348" t="s">
        <v>430</v>
      </c>
      <c r="S275" s="348">
        <v>-2.1564000000000001</v>
      </c>
      <c r="T275" s="348" t="s">
        <v>430</v>
      </c>
      <c r="U275" s="348" t="s">
        <v>430</v>
      </c>
      <c r="V275" s="348" t="s">
        <v>430</v>
      </c>
      <c r="W275" s="348">
        <v>-0.80059999999999998</v>
      </c>
      <c r="X275" s="348">
        <v>6.7224000000000004</v>
      </c>
      <c r="Y275" s="374"/>
      <c r="Z275" s="346">
        <v>218</v>
      </c>
      <c r="AA275" s="346">
        <v>163</v>
      </c>
      <c r="AB275" s="346">
        <v>248</v>
      </c>
      <c r="AC275" s="346">
        <v>82</v>
      </c>
      <c r="AD275" s="346" t="s">
        <v>430</v>
      </c>
      <c r="AE275" s="346" t="s">
        <v>430</v>
      </c>
      <c r="AF275" s="346" t="s">
        <v>430</v>
      </c>
      <c r="AG275" s="346" t="s">
        <v>430</v>
      </c>
      <c r="AH275" s="346" t="s">
        <v>430</v>
      </c>
      <c r="AI275" s="346" t="s">
        <v>430</v>
      </c>
      <c r="AJ275" s="346">
        <v>257</v>
      </c>
      <c r="AK275" s="346" t="s">
        <v>430</v>
      </c>
      <c r="AL275" s="346" t="s">
        <v>430</v>
      </c>
      <c r="AM275" s="346" t="s">
        <v>430</v>
      </c>
      <c r="AN275" s="346">
        <v>182</v>
      </c>
      <c r="AO275" s="373"/>
      <c r="AP275" s="348" t="s">
        <v>430</v>
      </c>
      <c r="AQ275" s="348" t="s">
        <v>430</v>
      </c>
      <c r="AR275" s="348" t="s">
        <v>430</v>
      </c>
      <c r="AS275" s="348" t="s">
        <v>430</v>
      </c>
      <c r="AT275" s="348" t="s">
        <v>430</v>
      </c>
      <c r="AU275" s="351"/>
      <c r="AV275" s="346" t="s">
        <v>430</v>
      </c>
      <c r="AW275" s="346" t="s">
        <v>430</v>
      </c>
      <c r="AX275" s="346" t="s">
        <v>430</v>
      </c>
      <c r="AY275" s="346" t="s">
        <v>430</v>
      </c>
      <c r="AZ275" s="346" t="s">
        <v>430</v>
      </c>
      <c r="BA275" s="374"/>
      <c r="BB275" s="348">
        <v>15.9925678354589</v>
      </c>
      <c r="BC275" s="348">
        <v>0</v>
      </c>
      <c r="BD275" s="348">
        <v>-1.14038267774114E-2</v>
      </c>
      <c r="BE275" s="375" t="s">
        <v>430</v>
      </c>
      <c r="BF275" s="374"/>
      <c r="BG275" s="372" t="s">
        <v>430</v>
      </c>
      <c r="BH275" s="373"/>
      <c r="BI275" s="348">
        <v>82.835099999999997</v>
      </c>
      <c r="BJ275" s="348">
        <v>16.5609</v>
      </c>
      <c r="BK275" s="348" t="s">
        <v>430</v>
      </c>
      <c r="BL275" s="348">
        <v>0.60399999999999998</v>
      </c>
      <c r="BM275" s="373"/>
      <c r="BN275" s="372" t="s">
        <v>6541</v>
      </c>
      <c r="BO275" s="372" t="s">
        <v>6542</v>
      </c>
      <c r="BP275" s="372" t="s">
        <v>430</v>
      </c>
      <c r="BQ275" s="372" t="s">
        <v>430</v>
      </c>
      <c r="BR275" s="372" t="s">
        <v>430</v>
      </c>
      <c r="BS275" s="373"/>
      <c r="BT275" s="354" t="s">
        <v>555</v>
      </c>
    </row>
    <row r="276" spans="1:72" s="428" customFormat="1" x14ac:dyDescent="0.25">
      <c r="A276" s="345" t="s">
        <v>6543</v>
      </c>
      <c r="B276" s="373"/>
      <c r="C276" s="719">
        <v>46160</v>
      </c>
      <c r="D276" s="373"/>
      <c r="E276" s="346">
        <v>6.2229999999999999</v>
      </c>
      <c r="F276" s="373"/>
      <c r="G276" s="347">
        <v>47.241700000000002</v>
      </c>
      <c r="H276" s="374"/>
      <c r="I276" s="348">
        <v>-0.47070000000000001</v>
      </c>
      <c r="J276" s="348">
        <v>-1.7329000000000001</v>
      </c>
      <c r="K276" s="348">
        <v>-4.9607999999999999</v>
      </c>
      <c r="L276" s="348">
        <v>-5.7507000000000001</v>
      </c>
      <c r="M276" s="348" t="s">
        <v>430</v>
      </c>
      <c r="N276" s="350" t="s">
        <v>430</v>
      </c>
      <c r="O276" s="348" t="s">
        <v>430</v>
      </c>
      <c r="P276" s="348" t="s">
        <v>430</v>
      </c>
      <c r="Q276" s="348" t="s">
        <v>430</v>
      </c>
      <c r="R276" s="348" t="s">
        <v>430</v>
      </c>
      <c r="S276" s="348">
        <v>-3.3708999999999998</v>
      </c>
      <c r="T276" s="348" t="s">
        <v>430</v>
      </c>
      <c r="U276" s="348" t="s">
        <v>430</v>
      </c>
      <c r="V276" s="348" t="s">
        <v>430</v>
      </c>
      <c r="W276" s="348">
        <v>-4.2275</v>
      </c>
      <c r="X276" s="348">
        <v>-7.0803000000000003</v>
      </c>
      <c r="Y276" s="374"/>
      <c r="Z276" s="346">
        <v>142</v>
      </c>
      <c r="AA276" s="346">
        <v>269</v>
      </c>
      <c r="AB276" s="346">
        <v>273</v>
      </c>
      <c r="AC276" s="346">
        <v>240</v>
      </c>
      <c r="AD276" s="346" t="s">
        <v>430</v>
      </c>
      <c r="AE276" s="346" t="s">
        <v>430</v>
      </c>
      <c r="AF276" s="346" t="s">
        <v>430</v>
      </c>
      <c r="AG276" s="346" t="s">
        <v>430</v>
      </c>
      <c r="AH276" s="346" t="s">
        <v>430</v>
      </c>
      <c r="AI276" s="346" t="s">
        <v>430</v>
      </c>
      <c r="AJ276" s="346">
        <v>267</v>
      </c>
      <c r="AK276" s="346" t="s">
        <v>430</v>
      </c>
      <c r="AL276" s="346" t="s">
        <v>430</v>
      </c>
      <c r="AM276" s="346" t="s">
        <v>430</v>
      </c>
      <c r="AN276" s="346">
        <v>281</v>
      </c>
      <c r="AO276" s="373"/>
      <c r="AP276" s="348" t="s">
        <v>430</v>
      </c>
      <c r="AQ276" s="348" t="s">
        <v>430</v>
      </c>
      <c r="AR276" s="348" t="s">
        <v>430</v>
      </c>
      <c r="AS276" s="348" t="s">
        <v>430</v>
      </c>
      <c r="AT276" s="348" t="s">
        <v>430</v>
      </c>
      <c r="AU276" s="351"/>
      <c r="AV276" s="346" t="s">
        <v>430</v>
      </c>
      <c r="AW276" s="346" t="s">
        <v>430</v>
      </c>
      <c r="AX276" s="346" t="s">
        <v>430</v>
      </c>
      <c r="AY276" s="346" t="s">
        <v>430</v>
      </c>
      <c r="AZ276" s="346" t="s">
        <v>430</v>
      </c>
      <c r="BA276" s="374"/>
      <c r="BB276" s="348">
        <v>9.5854741037823192</v>
      </c>
      <c r="BC276" s="348">
        <v>0.99844901746845505</v>
      </c>
      <c r="BD276" s="348">
        <v>-0.24763319536206199</v>
      </c>
      <c r="BE276" s="375">
        <v>-1.37694433329658E-2</v>
      </c>
      <c r="BF276" s="374"/>
      <c r="BG276" s="372">
        <v>0.1139</v>
      </c>
      <c r="BH276" s="373"/>
      <c r="BI276" s="348">
        <v>82.377099999999999</v>
      </c>
      <c r="BJ276" s="348">
        <v>20.468</v>
      </c>
      <c r="BK276" s="348">
        <v>0.80444400000000005</v>
      </c>
      <c r="BL276" s="348">
        <v>-3.6495440000000001</v>
      </c>
      <c r="BM276" s="373"/>
      <c r="BN276" s="372" t="s">
        <v>6544</v>
      </c>
      <c r="BO276" s="372" t="s">
        <v>6545</v>
      </c>
      <c r="BP276" s="372" t="s">
        <v>6546</v>
      </c>
      <c r="BQ276" s="372" t="s">
        <v>6547</v>
      </c>
      <c r="BR276" s="372" t="s">
        <v>6548</v>
      </c>
      <c r="BS276" s="373"/>
      <c r="BT276" s="354" t="s">
        <v>555</v>
      </c>
    </row>
    <row r="277" spans="1:72" s="428" customFormat="1" x14ac:dyDescent="0.25">
      <c r="A277" s="345" t="s">
        <v>6549</v>
      </c>
      <c r="B277" s="373"/>
      <c r="C277" s="719">
        <v>46003</v>
      </c>
      <c r="D277" s="373"/>
      <c r="E277" s="346">
        <v>6.6094999999999997</v>
      </c>
      <c r="F277" s="373"/>
      <c r="G277" s="347">
        <v>23.5701</v>
      </c>
      <c r="H277" s="374"/>
      <c r="I277" s="348">
        <v>-0.10299999999999999</v>
      </c>
      <c r="J277" s="348">
        <v>0.52329999999999999</v>
      </c>
      <c r="K277" s="348">
        <v>2.5697000000000001</v>
      </c>
      <c r="L277" s="348">
        <v>2.9518</v>
      </c>
      <c r="M277" s="348">
        <v>7.7949000000000002</v>
      </c>
      <c r="N277" s="350" t="s">
        <v>430</v>
      </c>
      <c r="O277" s="348" t="s">
        <v>430</v>
      </c>
      <c r="P277" s="348" t="s">
        <v>430</v>
      </c>
      <c r="Q277" s="348" t="s">
        <v>430</v>
      </c>
      <c r="R277" s="348" t="s">
        <v>430</v>
      </c>
      <c r="S277" s="348">
        <v>3.3816999999999999</v>
      </c>
      <c r="T277" s="348">
        <v>21.249099999999999</v>
      </c>
      <c r="U277" s="348">
        <v>5.8441000000000001</v>
      </c>
      <c r="V277" s="348" t="s">
        <v>430</v>
      </c>
      <c r="W277" s="348">
        <v>1.647</v>
      </c>
      <c r="X277" s="348">
        <v>6.4706000000000001</v>
      </c>
      <c r="Y277" s="374"/>
      <c r="Z277" s="346">
        <v>59</v>
      </c>
      <c r="AA277" s="346">
        <v>59</v>
      </c>
      <c r="AB277" s="346">
        <v>112</v>
      </c>
      <c r="AC277" s="346">
        <v>115</v>
      </c>
      <c r="AD277" s="346">
        <v>55</v>
      </c>
      <c r="AE277" s="346" t="s">
        <v>430</v>
      </c>
      <c r="AF277" s="346" t="s">
        <v>430</v>
      </c>
      <c r="AG277" s="346" t="s">
        <v>430</v>
      </c>
      <c r="AH277" s="346" t="s">
        <v>430</v>
      </c>
      <c r="AI277" s="346" t="s">
        <v>430</v>
      </c>
      <c r="AJ277" s="346">
        <v>118</v>
      </c>
      <c r="AK277" s="346">
        <v>62</v>
      </c>
      <c r="AL277" s="346">
        <v>68</v>
      </c>
      <c r="AM277" s="346" t="s">
        <v>430</v>
      </c>
      <c r="AN277" s="346">
        <v>85</v>
      </c>
      <c r="AO277" s="373"/>
      <c r="AP277" s="348" t="s">
        <v>430</v>
      </c>
      <c r="AQ277" s="348" t="s">
        <v>430</v>
      </c>
      <c r="AR277" s="348" t="s">
        <v>430</v>
      </c>
      <c r="AS277" s="348" t="s">
        <v>430</v>
      </c>
      <c r="AT277" s="348" t="s">
        <v>430</v>
      </c>
      <c r="AU277" s="351"/>
      <c r="AV277" s="346" t="s">
        <v>430</v>
      </c>
      <c r="AW277" s="346" t="s">
        <v>430</v>
      </c>
      <c r="AX277" s="346" t="s">
        <v>430</v>
      </c>
      <c r="AY277" s="346" t="s">
        <v>430</v>
      </c>
      <c r="AZ277" s="346" t="s">
        <v>430</v>
      </c>
      <c r="BA277" s="374"/>
      <c r="BB277" s="348">
        <v>20.8050247363526</v>
      </c>
      <c r="BC277" s="348">
        <v>1.0006839679419699</v>
      </c>
      <c r="BD277" s="348">
        <v>2.2630112739941199E-2</v>
      </c>
      <c r="BE277" s="375">
        <v>-2.33848369535667E-2</v>
      </c>
      <c r="BF277" s="374"/>
      <c r="BG277" s="372">
        <v>7.6999999999999999E-2</v>
      </c>
      <c r="BH277" s="373"/>
      <c r="BI277" s="348">
        <v>11.0688</v>
      </c>
      <c r="BJ277" s="348">
        <v>84.528499999999994</v>
      </c>
      <c r="BK277" s="348">
        <v>4.2410600000000001</v>
      </c>
      <c r="BL277" s="348">
        <v>0.16164000000000001</v>
      </c>
      <c r="BM277" s="373"/>
      <c r="BN277" s="372" t="s">
        <v>4810</v>
      </c>
      <c r="BO277" s="372" t="s">
        <v>4723</v>
      </c>
      <c r="BP277" s="372" t="s">
        <v>5158</v>
      </c>
      <c r="BQ277" s="372" t="s">
        <v>4813</v>
      </c>
      <c r="BR277" s="372" t="s">
        <v>4814</v>
      </c>
      <c r="BS277" s="373"/>
      <c r="BT277" s="354" t="s">
        <v>555</v>
      </c>
    </row>
    <row r="278" spans="1:72" s="428" customFormat="1" x14ac:dyDescent="0.25">
      <c r="A278" s="345" t="s">
        <v>6550</v>
      </c>
      <c r="B278" s="373"/>
      <c r="C278" s="719">
        <v>45461</v>
      </c>
      <c r="D278" s="373"/>
      <c r="E278" s="346">
        <v>4.3</v>
      </c>
      <c r="F278" s="373"/>
      <c r="G278" s="347">
        <v>58.034199999999998</v>
      </c>
      <c r="H278" s="374"/>
      <c r="I278" s="348">
        <v>-0.47570000000000001</v>
      </c>
      <c r="J278" s="348">
        <v>2.07E-2</v>
      </c>
      <c r="K278" s="348">
        <v>0.86570000000000003</v>
      </c>
      <c r="L278" s="348">
        <v>5.2195999999999998</v>
      </c>
      <c r="M278" s="348">
        <v>-4.5456000000000003</v>
      </c>
      <c r="N278" s="350">
        <v>5.9817</v>
      </c>
      <c r="O278" s="348">
        <v>6.4081999999999999</v>
      </c>
      <c r="P278" s="348" t="s">
        <v>430</v>
      </c>
      <c r="Q278" s="348" t="s">
        <v>430</v>
      </c>
      <c r="R278" s="348" t="s">
        <v>430</v>
      </c>
      <c r="S278" s="348">
        <v>3.5000000000000003E-2</v>
      </c>
      <c r="T278" s="348">
        <v>14.897399999999999</v>
      </c>
      <c r="U278" s="348">
        <v>-3.0686</v>
      </c>
      <c r="V278" s="348">
        <v>5.6780999999999997</v>
      </c>
      <c r="W278" s="348">
        <v>0.55320000000000003</v>
      </c>
      <c r="X278" s="348">
        <v>6.6071</v>
      </c>
      <c r="Y278" s="374"/>
      <c r="Z278" s="346">
        <v>152</v>
      </c>
      <c r="AA278" s="346">
        <v>126</v>
      </c>
      <c r="AB278" s="346">
        <v>173</v>
      </c>
      <c r="AC278" s="346">
        <v>49</v>
      </c>
      <c r="AD278" s="346">
        <v>199</v>
      </c>
      <c r="AE278" s="346">
        <v>105</v>
      </c>
      <c r="AF278" s="346">
        <v>44</v>
      </c>
      <c r="AG278" s="346" t="s">
        <v>430</v>
      </c>
      <c r="AH278" s="346" t="s">
        <v>430</v>
      </c>
      <c r="AI278" s="346" t="s">
        <v>430</v>
      </c>
      <c r="AJ278" s="346">
        <v>233</v>
      </c>
      <c r="AK278" s="346">
        <v>124</v>
      </c>
      <c r="AL278" s="346">
        <v>160</v>
      </c>
      <c r="AM278" s="346">
        <v>105</v>
      </c>
      <c r="AN278" s="346">
        <v>140</v>
      </c>
      <c r="AO278" s="373"/>
      <c r="AP278" s="348" t="s">
        <v>430</v>
      </c>
      <c r="AQ278" s="348" t="s">
        <v>430</v>
      </c>
      <c r="AR278" s="348" t="s">
        <v>430</v>
      </c>
      <c r="AS278" s="348" t="s">
        <v>430</v>
      </c>
      <c r="AT278" s="348">
        <v>2.2200000000000002</v>
      </c>
      <c r="AU278" s="351"/>
      <c r="AV278" s="346" t="s">
        <v>430</v>
      </c>
      <c r="AW278" s="346" t="s">
        <v>430</v>
      </c>
      <c r="AX278" s="346" t="s">
        <v>430</v>
      </c>
      <c r="AY278" s="346" t="s">
        <v>430</v>
      </c>
      <c r="AZ278" s="346">
        <v>143</v>
      </c>
      <c r="BA278" s="374"/>
      <c r="BB278" s="348">
        <v>16.624788299266601</v>
      </c>
      <c r="BC278" s="348">
        <v>0.99720752540107704</v>
      </c>
      <c r="BD278" s="348">
        <v>2.5696665360244899E-3</v>
      </c>
      <c r="BE278" s="375">
        <v>-2.1183482661397399E-2</v>
      </c>
      <c r="BF278" s="374"/>
      <c r="BG278" s="372">
        <v>9.3299999999999994E-2</v>
      </c>
      <c r="BH278" s="373"/>
      <c r="BI278" s="348">
        <v>74.337800000000001</v>
      </c>
      <c r="BJ278" s="348">
        <v>25.257999999999999</v>
      </c>
      <c r="BK278" s="348" t="s">
        <v>430</v>
      </c>
      <c r="BL278" s="348">
        <v>0.4042</v>
      </c>
      <c r="BM278" s="373"/>
      <c r="BN278" s="372" t="s">
        <v>6551</v>
      </c>
      <c r="BO278" s="372" t="s">
        <v>6552</v>
      </c>
      <c r="BP278" s="372" t="s">
        <v>430</v>
      </c>
      <c r="BQ278" s="372" t="s">
        <v>430</v>
      </c>
      <c r="BR278" s="372" t="s">
        <v>430</v>
      </c>
      <c r="BS278" s="373"/>
      <c r="BT278" s="354" t="s">
        <v>555</v>
      </c>
    </row>
    <row r="279" spans="1:72" s="428" customFormat="1" x14ac:dyDescent="0.25">
      <c r="A279" s="345" t="s">
        <v>6553</v>
      </c>
      <c r="B279" s="373"/>
      <c r="C279" s="719">
        <v>45821</v>
      </c>
      <c r="D279" s="373"/>
      <c r="E279" s="346">
        <v>3.9695</v>
      </c>
      <c r="F279" s="373"/>
      <c r="G279" s="347">
        <v>10.3977</v>
      </c>
      <c r="H279" s="374"/>
      <c r="I279" s="348">
        <v>-0.30009999999999998</v>
      </c>
      <c r="J279" s="348">
        <v>-0.84109999999999996</v>
      </c>
      <c r="K279" s="348">
        <v>-0.85909999999999997</v>
      </c>
      <c r="L279" s="348">
        <v>0.23619999999999999</v>
      </c>
      <c r="M279" s="348">
        <v>-2.5036</v>
      </c>
      <c r="N279" s="350">
        <v>2.2547999999999999</v>
      </c>
      <c r="O279" s="348" t="s">
        <v>430</v>
      </c>
      <c r="P279" s="348" t="s">
        <v>430</v>
      </c>
      <c r="Q279" s="348" t="s">
        <v>430</v>
      </c>
      <c r="R279" s="348" t="s">
        <v>430</v>
      </c>
      <c r="S279" s="348">
        <v>2.5251999999999999</v>
      </c>
      <c r="T279" s="348">
        <v>8.1888000000000005</v>
      </c>
      <c r="U279" s="348">
        <v>-3.0851999999999999</v>
      </c>
      <c r="V279" s="348">
        <v>1.4221999999999999</v>
      </c>
      <c r="W279" s="348">
        <v>-2.4230999999999998</v>
      </c>
      <c r="X279" s="348">
        <v>3.2881</v>
      </c>
      <c r="Y279" s="374"/>
      <c r="Z279" s="346">
        <v>99</v>
      </c>
      <c r="AA279" s="346">
        <v>238</v>
      </c>
      <c r="AB279" s="346">
        <v>254</v>
      </c>
      <c r="AC279" s="346">
        <v>210</v>
      </c>
      <c r="AD279" s="346">
        <v>156</v>
      </c>
      <c r="AE279" s="346">
        <v>137</v>
      </c>
      <c r="AF279" s="346" t="s">
        <v>430</v>
      </c>
      <c r="AG279" s="346" t="s">
        <v>430</v>
      </c>
      <c r="AH279" s="346" t="s">
        <v>430</v>
      </c>
      <c r="AI279" s="346" t="s">
        <v>430</v>
      </c>
      <c r="AJ279" s="346">
        <v>139</v>
      </c>
      <c r="AK279" s="346">
        <v>197</v>
      </c>
      <c r="AL279" s="346">
        <v>162</v>
      </c>
      <c r="AM279" s="346">
        <v>151</v>
      </c>
      <c r="AN279" s="346">
        <v>275</v>
      </c>
      <c r="AO279" s="373"/>
      <c r="AP279" s="348" t="s">
        <v>430</v>
      </c>
      <c r="AQ279" s="348" t="s">
        <v>430</v>
      </c>
      <c r="AR279" s="348" t="s">
        <v>430</v>
      </c>
      <c r="AS279" s="348" t="s">
        <v>430</v>
      </c>
      <c r="AT279" s="348">
        <v>-0.1</v>
      </c>
      <c r="AU279" s="351"/>
      <c r="AV279" s="346" t="s">
        <v>430</v>
      </c>
      <c r="AW279" s="346" t="s">
        <v>430</v>
      </c>
      <c r="AX279" s="346" t="s">
        <v>430</v>
      </c>
      <c r="AY279" s="346" t="s">
        <v>430</v>
      </c>
      <c r="AZ279" s="346">
        <v>155</v>
      </c>
      <c r="BA279" s="374"/>
      <c r="BB279" s="348">
        <v>11.6910030404648</v>
      </c>
      <c r="BC279" s="348">
        <v>0.99086734412852095</v>
      </c>
      <c r="BD279" s="348">
        <v>-2.2398489814671602E-2</v>
      </c>
      <c r="BE279" s="375">
        <v>-4.8389355551946803E-2</v>
      </c>
      <c r="BF279" s="374"/>
      <c r="BG279" s="372">
        <v>0.19070000000000001</v>
      </c>
      <c r="BH279" s="373"/>
      <c r="BI279" s="348">
        <v>79.969899999999996</v>
      </c>
      <c r="BJ279" s="348">
        <v>17.7392</v>
      </c>
      <c r="BK279" s="348">
        <v>1.2955000000000001</v>
      </c>
      <c r="BL279" s="348">
        <v>0.99539999999999995</v>
      </c>
      <c r="BM279" s="373"/>
      <c r="BN279" s="372" t="s">
        <v>6554</v>
      </c>
      <c r="BO279" s="372" t="s">
        <v>6555</v>
      </c>
      <c r="BP279" s="372" t="s">
        <v>4957</v>
      </c>
      <c r="BQ279" s="372" t="s">
        <v>5494</v>
      </c>
      <c r="BR279" s="372" t="s">
        <v>6556</v>
      </c>
      <c r="BS279" s="373"/>
      <c r="BT279" s="354" t="s">
        <v>555</v>
      </c>
    </row>
    <row r="280" spans="1:72" s="428" customFormat="1" x14ac:dyDescent="0.25">
      <c r="A280" s="345" t="s">
        <v>6557</v>
      </c>
      <c r="B280" s="373"/>
      <c r="C280" s="719">
        <v>45134</v>
      </c>
      <c r="D280" s="373"/>
      <c r="E280" s="346">
        <v>3.8592</v>
      </c>
      <c r="F280" s="373"/>
      <c r="G280" s="347">
        <v>79.413200000000003</v>
      </c>
      <c r="H280" s="374"/>
      <c r="I280" s="348">
        <v>-0.6946</v>
      </c>
      <c r="J280" s="348">
        <v>-0.77880000000000005</v>
      </c>
      <c r="K280" s="348">
        <v>0.2374</v>
      </c>
      <c r="L280" s="348">
        <v>1.9822</v>
      </c>
      <c r="M280" s="348">
        <v>-4.6014999999999997</v>
      </c>
      <c r="N280" s="350">
        <v>-3.7774999999999999</v>
      </c>
      <c r="O280" s="348">
        <v>-1.9769000000000001</v>
      </c>
      <c r="P280" s="348">
        <v>6.8948999999999998</v>
      </c>
      <c r="Q280" s="348" t="s">
        <v>430</v>
      </c>
      <c r="R280" s="348" t="s">
        <v>430</v>
      </c>
      <c r="S280" s="348">
        <v>0.85770000000000002</v>
      </c>
      <c r="T280" s="348">
        <v>7.7305999999999999</v>
      </c>
      <c r="U280" s="348">
        <v>-8.9492999999999991</v>
      </c>
      <c r="V280" s="348">
        <v>-3.1772999999999998</v>
      </c>
      <c r="W280" s="348">
        <v>-1.3688</v>
      </c>
      <c r="X280" s="348">
        <v>6.0647000000000002</v>
      </c>
      <c r="Y280" s="374"/>
      <c r="Z280" s="346">
        <v>184</v>
      </c>
      <c r="AA280" s="346">
        <v>225</v>
      </c>
      <c r="AB280" s="346">
        <v>220</v>
      </c>
      <c r="AC280" s="346">
        <v>151</v>
      </c>
      <c r="AD280" s="346">
        <v>201</v>
      </c>
      <c r="AE280" s="346">
        <v>191</v>
      </c>
      <c r="AF280" s="346">
        <v>130</v>
      </c>
      <c r="AG280" s="346">
        <v>131</v>
      </c>
      <c r="AH280" s="346" t="s">
        <v>430</v>
      </c>
      <c r="AI280" s="346" t="s">
        <v>430</v>
      </c>
      <c r="AJ280" s="346">
        <v>211</v>
      </c>
      <c r="AK280" s="346">
        <v>208</v>
      </c>
      <c r="AL280" s="346">
        <v>215</v>
      </c>
      <c r="AM280" s="346">
        <v>192</v>
      </c>
      <c r="AN280" s="346">
        <v>223</v>
      </c>
      <c r="AO280" s="373"/>
      <c r="AP280" s="348" t="s">
        <v>430</v>
      </c>
      <c r="AQ280" s="348" t="s">
        <v>430</v>
      </c>
      <c r="AR280" s="348" t="s">
        <v>430</v>
      </c>
      <c r="AS280" s="348">
        <v>0.93</v>
      </c>
      <c r="AT280" s="348">
        <v>-5.61</v>
      </c>
      <c r="AU280" s="351"/>
      <c r="AV280" s="346" t="s">
        <v>430</v>
      </c>
      <c r="AW280" s="346" t="s">
        <v>430</v>
      </c>
      <c r="AX280" s="346" t="s">
        <v>430</v>
      </c>
      <c r="AY280" s="346">
        <v>127</v>
      </c>
      <c r="AZ280" s="346">
        <v>188</v>
      </c>
      <c r="BA280" s="374"/>
      <c r="BB280" s="348">
        <v>12.742867424891701</v>
      </c>
      <c r="BC280" s="348">
        <v>0.99749299205754405</v>
      </c>
      <c r="BD280" s="348">
        <v>8.8810632142918393E-3</v>
      </c>
      <c r="BE280" s="375">
        <v>-1.26089940052861E-2</v>
      </c>
      <c r="BF280" s="374"/>
      <c r="BG280" s="372">
        <v>4.3900000000000002E-2</v>
      </c>
      <c r="BH280" s="373"/>
      <c r="BI280" s="348">
        <v>100.773</v>
      </c>
      <c r="BJ280" s="348" t="s">
        <v>430</v>
      </c>
      <c r="BK280" s="348" t="s">
        <v>430</v>
      </c>
      <c r="BL280" s="348">
        <v>-0.77300000000000002</v>
      </c>
      <c r="BM280" s="373"/>
      <c r="BN280" s="372" t="s">
        <v>6558</v>
      </c>
      <c r="BO280" s="372" t="s">
        <v>6559</v>
      </c>
      <c r="BP280" s="372" t="s">
        <v>3345</v>
      </c>
      <c r="BQ280" s="372" t="s">
        <v>6560</v>
      </c>
      <c r="BR280" s="372" t="s">
        <v>6561</v>
      </c>
      <c r="BS280" s="373"/>
      <c r="BT280" s="354" t="s">
        <v>555</v>
      </c>
    </row>
    <row r="281" spans="1:72" s="428" customFormat="1" x14ac:dyDescent="0.25">
      <c r="A281" s="345" t="s">
        <v>6562</v>
      </c>
      <c r="B281" s="373"/>
      <c r="C281" s="719">
        <v>45986</v>
      </c>
      <c r="D281" s="373"/>
      <c r="E281" s="346">
        <v>2.7757000000000001</v>
      </c>
      <c r="F281" s="373"/>
      <c r="G281" s="347">
        <v>29.731999999999999</v>
      </c>
      <c r="H281" s="374"/>
      <c r="I281" s="348">
        <v>-0.39660000000000001</v>
      </c>
      <c r="J281" s="348">
        <v>-0.33750000000000002</v>
      </c>
      <c r="K281" s="348">
        <v>1.0286</v>
      </c>
      <c r="L281" s="348">
        <v>1.6527000000000001</v>
      </c>
      <c r="M281" s="348">
        <v>-0.67120000000000002</v>
      </c>
      <c r="N281" s="350" t="s">
        <v>430</v>
      </c>
      <c r="O281" s="348" t="s">
        <v>430</v>
      </c>
      <c r="P281" s="348" t="s">
        <v>430</v>
      </c>
      <c r="Q281" s="348" t="s">
        <v>430</v>
      </c>
      <c r="R281" s="348" t="s">
        <v>430</v>
      </c>
      <c r="S281" s="348">
        <v>1.9664999999999999</v>
      </c>
      <c r="T281" s="348">
        <v>11.99</v>
      </c>
      <c r="U281" s="348">
        <v>-3.2069999999999999</v>
      </c>
      <c r="V281" s="348" t="s">
        <v>430</v>
      </c>
      <c r="W281" s="348">
        <v>-0.54520000000000002</v>
      </c>
      <c r="X281" s="348">
        <v>-2.0985</v>
      </c>
      <c r="Y281" s="374"/>
      <c r="Z281" s="346">
        <v>122</v>
      </c>
      <c r="AA281" s="346">
        <v>153</v>
      </c>
      <c r="AB281" s="346">
        <v>153</v>
      </c>
      <c r="AC281" s="346">
        <v>172</v>
      </c>
      <c r="AD281" s="346">
        <v>138</v>
      </c>
      <c r="AE281" s="346" t="s">
        <v>430</v>
      </c>
      <c r="AF281" s="346" t="s">
        <v>430</v>
      </c>
      <c r="AG281" s="346" t="s">
        <v>430</v>
      </c>
      <c r="AH281" s="346" t="s">
        <v>430</v>
      </c>
      <c r="AI281" s="346" t="s">
        <v>430</v>
      </c>
      <c r="AJ281" s="346">
        <v>161</v>
      </c>
      <c r="AK281" s="346">
        <v>145</v>
      </c>
      <c r="AL281" s="346">
        <v>164</v>
      </c>
      <c r="AM281" s="346" t="s">
        <v>430</v>
      </c>
      <c r="AN281" s="346">
        <v>163</v>
      </c>
      <c r="AO281" s="373"/>
      <c r="AP281" s="348" t="s">
        <v>430</v>
      </c>
      <c r="AQ281" s="348" t="s">
        <v>430</v>
      </c>
      <c r="AR281" s="348" t="s">
        <v>430</v>
      </c>
      <c r="AS281" s="348" t="s">
        <v>430</v>
      </c>
      <c r="AT281" s="348" t="s">
        <v>430</v>
      </c>
      <c r="AU281" s="351"/>
      <c r="AV281" s="346" t="s">
        <v>430</v>
      </c>
      <c r="AW281" s="346" t="s">
        <v>430</v>
      </c>
      <c r="AX281" s="346" t="s">
        <v>430</v>
      </c>
      <c r="AY281" s="346" t="s">
        <v>430</v>
      </c>
      <c r="AZ281" s="346" t="s">
        <v>430</v>
      </c>
      <c r="BA281" s="374"/>
      <c r="BB281" s="348">
        <v>15.296031505609101</v>
      </c>
      <c r="BC281" s="348">
        <v>0</v>
      </c>
      <c r="BD281" s="348">
        <v>-4.7818706345173302E-2</v>
      </c>
      <c r="BE281" s="375" t="s">
        <v>430</v>
      </c>
      <c r="BF281" s="374"/>
      <c r="BG281" s="372" t="s">
        <v>430</v>
      </c>
      <c r="BH281" s="373"/>
      <c r="BI281" s="348">
        <v>66.659700000000001</v>
      </c>
      <c r="BJ281" s="348">
        <v>16.235099999999999</v>
      </c>
      <c r="BK281" s="348" t="s">
        <v>430</v>
      </c>
      <c r="BL281" s="348">
        <v>17.1052</v>
      </c>
      <c r="BM281" s="373"/>
      <c r="BN281" s="372" t="s">
        <v>6563</v>
      </c>
      <c r="BO281" s="372" t="s">
        <v>6564</v>
      </c>
      <c r="BP281" s="372" t="s">
        <v>5496</v>
      </c>
      <c r="BQ281" s="372" t="s">
        <v>6565</v>
      </c>
      <c r="BR281" s="372" t="s">
        <v>6566</v>
      </c>
      <c r="BS281" s="373"/>
      <c r="BT281" s="354" t="s">
        <v>555</v>
      </c>
    </row>
    <row r="282" spans="1:72" s="428" customFormat="1" x14ac:dyDescent="0.25">
      <c r="A282" s="345" t="s">
        <v>6567</v>
      </c>
      <c r="B282" s="373"/>
      <c r="C282" s="719">
        <v>45545</v>
      </c>
      <c r="D282" s="373"/>
      <c r="E282" s="346">
        <v>3.3344</v>
      </c>
      <c r="F282" s="373"/>
      <c r="G282" s="347">
        <v>58.0717</v>
      </c>
      <c r="H282" s="374"/>
      <c r="I282" s="348">
        <v>-0.47370000000000001</v>
      </c>
      <c r="J282" s="348">
        <v>1.9599999999999999E-2</v>
      </c>
      <c r="K282" s="348">
        <v>0.88090000000000002</v>
      </c>
      <c r="L282" s="348">
        <v>5.2472000000000003</v>
      </c>
      <c r="M282" s="348">
        <v>-4.5324</v>
      </c>
      <c r="N282" s="350">
        <v>5.9539999999999997</v>
      </c>
      <c r="O282" s="348" t="s">
        <v>430</v>
      </c>
      <c r="P282" s="348" t="s">
        <v>430</v>
      </c>
      <c r="Q282" s="348" t="s">
        <v>430</v>
      </c>
      <c r="R282" s="348" t="s">
        <v>430</v>
      </c>
      <c r="S282" s="348">
        <v>7.1199999999999999E-2</v>
      </c>
      <c r="T282" s="348">
        <v>14.9655</v>
      </c>
      <c r="U282" s="348">
        <v>-3.0842999999999998</v>
      </c>
      <c r="V282" s="348">
        <v>5.6246999999999998</v>
      </c>
      <c r="W282" s="348">
        <v>0.56840000000000002</v>
      </c>
      <c r="X282" s="348">
        <v>6.5540000000000003</v>
      </c>
      <c r="Y282" s="374"/>
      <c r="Z282" s="346">
        <v>146</v>
      </c>
      <c r="AA282" s="346">
        <v>128</v>
      </c>
      <c r="AB282" s="346">
        <v>172</v>
      </c>
      <c r="AC282" s="346">
        <v>48</v>
      </c>
      <c r="AD282" s="346">
        <v>198</v>
      </c>
      <c r="AE282" s="346">
        <v>108</v>
      </c>
      <c r="AF282" s="346" t="s">
        <v>430</v>
      </c>
      <c r="AG282" s="346" t="s">
        <v>430</v>
      </c>
      <c r="AH282" s="346" t="s">
        <v>430</v>
      </c>
      <c r="AI282" s="346" t="s">
        <v>430</v>
      </c>
      <c r="AJ282" s="346">
        <v>232</v>
      </c>
      <c r="AK282" s="346">
        <v>123</v>
      </c>
      <c r="AL282" s="346">
        <v>161</v>
      </c>
      <c r="AM282" s="346">
        <v>109</v>
      </c>
      <c r="AN282" s="346">
        <v>139</v>
      </c>
      <c r="AO282" s="373"/>
      <c r="AP282" s="348" t="s">
        <v>430</v>
      </c>
      <c r="AQ282" s="348" t="s">
        <v>430</v>
      </c>
      <c r="AR282" s="348" t="s">
        <v>430</v>
      </c>
      <c r="AS282" s="348" t="s">
        <v>430</v>
      </c>
      <c r="AT282" s="348">
        <v>2.2200000000000002</v>
      </c>
      <c r="AU282" s="351"/>
      <c r="AV282" s="346" t="s">
        <v>430</v>
      </c>
      <c r="AW282" s="346" t="s">
        <v>430</v>
      </c>
      <c r="AX282" s="346" t="s">
        <v>430</v>
      </c>
      <c r="AY282" s="346" t="s">
        <v>430</v>
      </c>
      <c r="AZ282" s="346">
        <v>143</v>
      </c>
      <c r="BA282" s="374"/>
      <c r="BB282" s="348">
        <v>17.263725267575499</v>
      </c>
      <c r="BC282" s="348">
        <v>0.99892967705760005</v>
      </c>
      <c r="BD282" s="348">
        <v>5.3069365228497999E-4</v>
      </c>
      <c r="BE282" s="375">
        <v>-1.7386533925888601E-2</v>
      </c>
      <c r="BF282" s="374"/>
      <c r="BG282" s="372">
        <v>4.8899999999999999E-2</v>
      </c>
      <c r="BH282" s="373"/>
      <c r="BI282" s="348">
        <v>74.2136</v>
      </c>
      <c r="BJ282" s="348">
        <v>25.443999999999999</v>
      </c>
      <c r="BK282" s="348" t="s">
        <v>430</v>
      </c>
      <c r="BL282" s="348">
        <v>0.34239999999999998</v>
      </c>
      <c r="BM282" s="373"/>
      <c r="BN282" s="372" t="s">
        <v>5878</v>
      </c>
      <c r="BO282" s="372" t="s">
        <v>5879</v>
      </c>
      <c r="BP282" s="372" t="s">
        <v>430</v>
      </c>
      <c r="BQ282" s="372" t="s">
        <v>430</v>
      </c>
      <c r="BR282" s="372" t="s">
        <v>430</v>
      </c>
      <c r="BS282" s="373"/>
      <c r="BT282" s="354" t="s">
        <v>555</v>
      </c>
    </row>
    <row r="283" spans="1:72" s="428" customFormat="1" x14ac:dyDescent="0.25">
      <c r="A283" s="345" t="s">
        <v>6568</v>
      </c>
      <c r="B283" s="373"/>
      <c r="C283" s="719">
        <v>45793</v>
      </c>
      <c r="D283" s="373"/>
      <c r="E283" s="346">
        <v>3</v>
      </c>
      <c r="F283" s="373"/>
      <c r="G283" s="347">
        <v>58.835000000000001</v>
      </c>
      <c r="H283" s="374"/>
      <c r="I283" s="348">
        <v>-0.55489999999999995</v>
      </c>
      <c r="J283" s="348">
        <v>-0.63819999999999999</v>
      </c>
      <c r="K283" s="348">
        <v>-3.0103</v>
      </c>
      <c r="L283" s="348">
        <v>-7.5884999999999998</v>
      </c>
      <c r="M283" s="348">
        <v>-3.827</v>
      </c>
      <c r="N283" s="350">
        <v>2.6360999999999999</v>
      </c>
      <c r="O283" s="348" t="s">
        <v>430</v>
      </c>
      <c r="P283" s="348" t="s">
        <v>430</v>
      </c>
      <c r="Q283" s="348" t="s">
        <v>430</v>
      </c>
      <c r="R283" s="348" t="s">
        <v>430</v>
      </c>
      <c r="S283" s="348">
        <v>-6.0994000000000002</v>
      </c>
      <c r="T283" s="348">
        <v>6.4608999999999996</v>
      </c>
      <c r="U283" s="348">
        <v>-1.4056</v>
      </c>
      <c r="V283" s="348">
        <v>-1.9792000000000001</v>
      </c>
      <c r="W283" s="348">
        <v>-2.9750999999999999</v>
      </c>
      <c r="X283" s="348">
        <v>-1.6089</v>
      </c>
      <c r="Y283" s="374"/>
      <c r="Z283" s="346">
        <v>171</v>
      </c>
      <c r="AA283" s="346">
        <v>208</v>
      </c>
      <c r="AB283" s="346">
        <v>269</v>
      </c>
      <c r="AC283" s="346">
        <v>250</v>
      </c>
      <c r="AD283" s="346">
        <v>183</v>
      </c>
      <c r="AE283" s="346">
        <v>135</v>
      </c>
      <c r="AF283" s="346" t="s">
        <v>430</v>
      </c>
      <c r="AG283" s="346" t="s">
        <v>430</v>
      </c>
      <c r="AH283" s="346" t="s">
        <v>430</v>
      </c>
      <c r="AI283" s="346" t="s">
        <v>430</v>
      </c>
      <c r="AJ283" s="346">
        <v>272</v>
      </c>
      <c r="AK283" s="346">
        <v>217</v>
      </c>
      <c r="AL283" s="346">
        <v>133</v>
      </c>
      <c r="AM283" s="346">
        <v>190</v>
      </c>
      <c r="AN283" s="346">
        <v>277</v>
      </c>
      <c r="AO283" s="373"/>
      <c r="AP283" s="348" t="s">
        <v>430</v>
      </c>
      <c r="AQ283" s="348" t="s">
        <v>430</v>
      </c>
      <c r="AR283" s="348" t="s">
        <v>430</v>
      </c>
      <c r="AS283" s="348" t="s">
        <v>430</v>
      </c>
      <c r="AT283" s="348">
        <v>-5.52</v>
      </c>
      <c r="AU283" s="351"/>
      <c r="AV283" s="346" t="s">
        <v>430</v>
      </c>
      <c r="AW283" s="346" t="s">
        <v>430</v>
      </c>
      <c r="AX283" s="346" t="s">
        <v>430</v>
      </c>
      <c r="AY283" s="346" t="s">
        <v>430</v>
      </c>
      <c r="AZ283" s="346">
        <v>187</v>
      </c>
      <c r="BA283" s="374"/>
      <c r="BB283" s="348">
        <v>20.044368937823801</v>
      </c>
      <c r="BC283" s="348">
        <v>0</v>
      </c>
      <c r="BD283" s="348">
        <v>-2.0793655670217299E-2</v>
      </c>
      <c r="BE283" s="375" t="s">
        <v>430</v>
      </c>
      <c r="BF283" s="374"/>
      <c r="BG283" s="372" t="s">
        <v>430</v>
      </c>
      <c r="BH283" s="373"/>
      <c r="BI283" s="348">
        <v>67.457499999999996</v>
      </c>
      <c r="BJ283" s="348">
        <v>15.663399999999999</v>
      </c>
      <c r="BK283" s="348">
        <v>16.7226</v>
      </c>
      <c r="BL283" s="348">
        <v>0.1565</v>
      </c>
      <c r="BM283" s="373"/>
      <c r="BN283" s="372" t="s">
        <v>6569</v>
      </c>
      <c r="BO283" s="372" t="s">
        <v>6570</v>
      </c>
      <c r="BP283" s="372" t="s">
        <v>6571</v>
      </c>
      <c r="BQ283" s="372" t="s">
        <v>6572</v>
      </c>
      <c r="BR283" s="372" t="s">
        <v>6573</v>
      </c>
      <c r="BS283" s="373"/>
      <c r="BT283" s="354" t="s">
        <v>555</v>
      </c>
    </row>
    <row r="284" spans="1:72" s="428" customFormat="1" ht="11" x14ac:dyDescent="0.3">
      <c r="A284" s="841" t="s">
        <v>6574</v>
      </c>
      <c r="B284" s="842"/>
      <c r="C284" s="843">
        <v>45852</v>
      </c>
      <c r="D284" s="842"/>
      <c r="E284" s="844">
        <v>2.8591000000000002</v>
      </c>
      <c r="F284" s="842"/>
      <c r="G284" s="845">
        <v>20.838000000000001</v>
      </c>
      <c r="H284" s="847"/>
      <c r="I284" s="846">
        <v>-0.31569999999999998</v>
      </c>
      <c r="J284" s="846">
        <v>-0.96479999999999999</v>
      </c>
      <c r="K284" s="846">
        <v>0.45800000000000002</v>
      </c>
      <c r="L284" s="846">
        <v>0.98870000000000002</v>
      </c>
      <c r="M284" s="846">
        <v>2.3879999999999999</v>
      </c>
      <c r="N284" s="848">
        <v>0.89329999999999998</v>
      </c>
      <c r="O284" s="846" t="s">
        <v>430</v>
      </c>
      <c r="P284" s="846" t="s">
        <v>430</v>
      </c>
      <c r="Q284" s="846" t="s">
        <v>430</v>
      </c>
      <c r="R284" s="846" t="s">
        <v>430</v>
      </c>
      <c r="S284" s="846">
        <v>5.0144000000000002</v>
      </c>
      <c r="T284" s="846">
        <v>13.2623</v>
      </c>
      <c r="U284" s="846">
        <v>-3.3443000000000001</v>
      </c>
      <c r="V284" s="846">
        <v>1.9372</v>
      </c>
      <c r="W284" s="846">
        <v>-0.72419999999999995</v>
      </c>
      <c r="X284" s="846">
        <v>0.1201</v>
      </c>
      <c r="Y284" s="847"/>
      <c r="Z284" s="844">
        <v>102</v>
      </c>
      <c r="AA284" s="844">
        <v>241</v>
      </c>
      <c r="AB284" s="844">
        <v>203</v>
      </c>
      <c r="AC284" s="844">
        <v>200</v>
      </c>
      <c r="AD284" s="844">
        <v>104</v>
      </c>
      <c r="AE284" s="844">
        <v>145</v>
      </c>
      <c r="AF284" s="844" t="s">
        <v>430</v>
      </c>
      <c r="AG284" s="844" t="s">
        <v>430</v>
      </c>
      <c r="AH284" s="844" t="s">
        <v>430</v>
      </c>
      <c r="AI284" s="844" t="s">
        <v>430</v>
      </c>
      <c r="AJ284" s="844">
        <v>57</v>
      </c>
      <c r="AK284" s="844">
        <v>133</v>
      </c>
      <c r="AL284" s="844">
        <v>165</v>
      </c>
      <c r="AM284" s="844">
        <v>142</v>
      </c>
      <c r="AN284" s="844">
        <v>173</v>
      </c>
      <c r="AO284" s="842"/>
      <c r="AP284" s="846" t="s">
        <v>430</v>
      </c>
      <c r="AQ284" s="846" t="s">
        <v>430</v>
      </c>
      <c r="AR284" s="846" t="s">
        <v>430</v>
      </c>
      <c r="AS284" s="846" t="s">
        <v>430</v>
      </c>
      <c r="AT284" s="846">
        <v>2.5499999999999998</v>
      </c>
      <c r="AU284" s="849"/>
      <c r="AV284" s="844" t="s">
        <v>430</v>
      </c>
      <c r="AW284" s="844" t="s">
        <v>430</v>
      </c>
      <c r="AX284" s="844" t="s">
        <v>430</v>
      </c>
      <c r="AY284" s="844" t="s">
        <v>430</v>
      </c>
      <c r="AZ284" s="844">
        <v>127</v>
      </c>
      <c r="BA284" s="847"/>
      <c r="BB284" s="846">
        <v>14.146864460891701</v>
      </c>
      <c r="BC284" s="846">
        <v>0.99937801387487701</v>
      </c>
      <c r="BD284" s="846">
        <v>-9.7113875061955197E-3</v>
      </c>
      <c r="BE284" s="852">
        <v>-1.51199769948566E-2</v>
      </c>
      <c r="BF284" s="847"/>
      <c r="BG284" s="855">
        <v>8.6400000000000005E-2</v>
      </c>
      <c r="BH284" s="842"/>
      <c r="BI284" s="846">
        <v>72.229399999999998</v>
      </c>
      <c r="BJ284" s="846">
        <v>25.062000000000001</v>
      </c>
      <c r="BK284" s="846">
        <v>2.4010099999999999</v>
      </c>
      <c r="BL284" s="846">
        <v>0.30758999999999997</v>
      </c>
      <c r="BM284" s="842"/>
      <c r="BN284" s="855" t="s">
        <v>5017</v>
      </c>
      <c r="BO284" s="855" t="s">
        <v>5462</v>
      </c>
      <c r="BP284" s="855" t="s">
        <v>6575</v>
      </c>
      <c r="BQ284" s="855" t="s">
        <v>6576</v>
      </c>
      <c r="BR284" s="855" t="s">
        <v>6577</v>
      </c>
      <c r="BS284" s="842"/>
      <c r="BT284" s="856" t="s">
        <v>555</v>
      </c>
    </row>
    <row r="285" spans="1:72" s="428" customFormat="1" x14ac:dyDescent="0.25">
      <c r="A285" s="345" t="s">
        <v>6578</v>
      </c>
      <c r="B285" s="373"/>
      <c r="C285" s="719">
        <v>45992</v>
      </c>
      <c r="D285" s="373"/>
      <c r="E285" s="346">
        <v>2.4900000000000002</v>
      </c>
      <c r="F285" s="373"/>
      <c r="G285" s="347">
        <v>33.0501</v>
      </c>
      <c r="H285" s="374"/>
      <c r="I285" s="348">
        <v>-0.40439999999999998</v>
      </c>
      <c r="J285" s="348">
        <v>-0.40260000000000001</v>
      </c>
      <c r="K285" s="348">
        <v>1.4258</v>
      </c>
      <c r="L285" s="348">
        <v>1.2555000000000001</v>
      </c>
      <c r="M285" s="348">
        <v>4.9173</v>
      </c>
      <c r="N285" s="350" t="s">
        <v>430</v>
      </c>
      <c r="O285" s="348" t="s">
        <v>430</v>
      </c>
      <c r="P285" s="348" t="s">
        <v>430</v>
      </c>
      <c r="Q285" s="348" t="s">
        <v>430</v>
      </c>
      <c r="R285" s="348" t="s">
        <v>430</v>
      </c>
      <c r="S285" s="348">
        <v>2.1461000000000001</v>
      </c>
      <c r="T285" s="348">
        <v>19.4909</v>
      </c>
      <c r="U285" s="348">
        <v>8.7868999999999993</v>
      </c>
      <c r="V285" s="348" t="s">
        <v>430</v>
      </c>
      <c r="W285" s="348">
        <v>0.2414</v>
      </c>
      <c r="X285" s="348">
        <v>8.9105000000000008</v>
      </c>
      <c r="Y285" s="374"/>
      <c r="Z285" s="346">
        <v>128</v>
      </c>
      <c r="AA285" s="346">
        <v>171</v>
      </c>
      <c r="AB285" s="346">
        <v>146</v>
      </c>
      <c r="AC285" s="346">
        <v>197</v>
      </c>
      <c r="AD285" s="346">
        <v>80</v>
      </c>
      <c r="AE285" s="346" t="s">
        <v>430</v>
      </c>
      <c r="AF285" s="346" t="s">
        <v>430</v>
      </c>
      <c r="AG285" s="346" t="s">
        <v>430</v>
      </c>
      <c r="AH285" s="346" t="s">
        <v>430</v>
      </c>
      <c r="AI285" s="346" t="s">
        <v>430</v>
      </c>
      <c r="AJ285" s="346">
        <v>150</v>
      </c>
      <c r="AK285" s="346">
        <v>71</v>
      </c>
      <c r="AL285" s="346">
        <v>31</v>
      </c>
      <c r="AM285" s="346" t="s">
        <v>430</v>
      </c>
      <c r="AN285" s="346">
        <v>149</v>
      </c>
      <c r="AO285" s="373"/>
      <c r="AP285" s="348" t="s">
        <v>430</v>
      </c>
      <c r="AQ285" s="348" t="s">
        <v>430</v>
      </c>
      <c r="AR285" s="348" t="s">
        <v>430</v>
      </c>
      <c r="AS285" s="348" t="s">
        <v>430</v>
      </c>
      <c r="AT285" s="348" t="s">
        <v>430</v>
      </c>
      <c r="AU285" s="351"/>
      <c r="AV285" s="346" t="s">
        <v>430</v>
      </c>
      <c r="AW285" s="346" t="s">
        <v>430</v>
      </c>
      <c r="AX285" s="346" t="s">
        <v>430</v>
      </c>
      <c r="AY285" s="346" t="s">
        <v>430</v>
      </c>
      <c r="AZ285" s="346" t="s">
        <v>430</v>
      </c>
      <c r="BA285" s="374"/>
      <c r="BB285" s="348">
        <v>22.871611068209798</v>
      </c>
      <c r="BC285" s="348">
        <v>0.99828269367765898</v>
      </c>
      <c r="BD285" s="348">
        <v>3.8570891541484E-2</v>
      </c>
      <c r="BE285" s="375">
        <v>-7.21701274635871E-2</v>
      </c>
      <c r="BF285" s="374"/>
      <c r="BG285" s="372">
        <v>0.29799999999999999</v>
      </c>
      <c r="BH285" s="373"/>
      <c r="BI285" s="348">
        <v>63.870899999999999</v>
      </c>
      <c r="BJ285" s="348">
        <v>29.165299999999998</v>
      </c>
      <c r="BK285" s="348">
        <v>6.49871</v>
      </c>
      <c r="BL285" s="348">
        <v>0.46509</v>
      </c>
      <c r="BM285" s="373"/>
      <c r="BN285" s="372" t="s">
        <v>6579</v>
      </c>
      <c r="BO285" s="372" t="s">
        <v>6580</v>
      </c>
      <c r="BP285" s="372" t="s">
        <v>6581</v>
      </c>
      <c r="BQ285" s="372" t="s">
        <v>6287</v>
      </c>
      <c r="BR285" s="372" t="s">
        <v>474</v>
      </c>
      <c r="BS285" s="373"/>
      <c r="BT285" s="354" t="s">
        <v>555</v>
      </c>
    </row>
    <row r="286" spans="1:72" s="428" customFormat="1" x14ac:dyDescent="0.25">
      <c r="A286" s="345" t="s">
        <v>6582</v>
      </c>
      <c r="B286" s="373"/>
      <c r="C286" s="719">
        <v>45810</v>
      </c>
      <c r="D286" s="373"/>
      <c r="E286" s="346">
        <v>2.09</v>
      </c>
      <c r="F286" s="373"/>
      <c r="G286" s="347">
        <v>98.748900000000006</v>
      </c>
      <c r="H286" s="374"/>
      <c r="I286" s="348">
        <v>-0.2238</v>
      </c>
      <c r="J286" s="348">
        <v>-0.3886</v>
      </c>
      <c r="K286" s="348">
        <v>-2.7336999999999998</v>
      </c>
      <c r="L286" s="348">
        <v>-7.1197999999999997</v>
      </c>
      <c r="M286" s="348">
        <v>-6.8422999999999998</v>
      </c>
      <c r="N286" s="350">
        <v>5.5016999999999996</v>
      </c>
      <c r="O286" s="348" t="s">
        <v>430</v>
      </c>
      <c r="P286" s="348" t="s">
        <v>430</v>
      </c>
      <c r="Q286" s="348" t="s">
        <v>430</v>
      </c>
      <c r="R286" s="348" t="s">
        <v>430</v>
      </c>
      <c r="S286" s="348">
        <v>-2.4722</v>
      </c>
      <c r="T286" s="348">
        <v>1.6604000000000001</v>
      </c>
      <c r="U286" s="348">
        <v>-0.74119999999999997</v>
      </c>
      <c r="V286" s="348">
        <v>0.11360000000000001</v>
      </c>
      <c r="W286" s="348">
        <v>-2.2576000000000001</v>
      </c>
      <c r="X286" s="348">
        <v>-0.38400000000000001</v>
      </c>
      <c r="Y286" s="374"/>
      <c r="Z286" s="346">
        <v>89</v>
      </c>
      <c r="AA286" s="346">
        <v>169</v>
      </c>
      <c r="AB286" s="346">
        <v>265</v>
      </c>
      <c r="AC286" s="346">
        <v>247</v>
      </c>
      <c r="AD286" s="346">
        <v>219</v>
      </c>
      <c r="AE286" s="346">
        <v>118</v>
      </c>
      <c r="AF286" s="346" t="s">
        <v>430</v>
      </c>
      <c r="AG286" s="346" t="s">
        <v>430</v>
      </c>
      <c r="AH286" s="346" t="s">
        <v>430</v>
      </c>
      <c r="AI286" s="346" t="s">
        <v>430</v>
      </c>
      <c r="AJ286" s="346">
        <v>262</v>
      </c>
      <c r="AK286" s="346">
        <v>260</v>
      </c>
      <c r="AL286" s="346">
        <v>130</v>
      </c>
      <c r="AM286" s="346">
        <v>161</v>
      </c>
      <c r="AN286" s="346">
        <v>272</v>
      </c>
      <c r="AO286" s="373"/>
      <c r="AP286" s="348" t="s">
        <v>430</v>
      </c>
      <c r="AQ286" s="348" t="s">
        <v>430</v>
      </c>
      <c r="AR286" s="348" t="s">
        <v>430</v>
      </c>
      <c r="AS286" s="348" t="s">
        <v>430</v>
      </c>
      <c r="AT286" s="348">
        <v>-5.0199999999999996</v>
      </c>
      <c r="AU286" s="351"/>
      <c r="AV286" s="346" t="s">
        <v>430</v>
      </c>
      <c r="AW286" s="346" t="s">
        <v>430</v>
      </c>
      <c r="AX286" s="346" t="s">
        <v>430</v>
      </c>
      <c r="AY286" s="346" t="s">
        <v>430</v>
      </c>
      <c r="AZ286" s="346">
        <v>186</v>
      </c>
      <c r="BA286" s="374"/>
      <c r="BB286" s="348">
        <v>17.135968130650699</v>
      </c>
      <c r="BC286" s="348">
        <v>0.99397313590042802</v>
      </c>
      <c r="BD286" s="348">
        <v>-2.8031403953033301E-2</v>
      </c>
      <c r="BE286" s="375">
        <v>-4.8230391250247702E-2</v>
      </c>
      <c r="BF286" s="374"/>
      <c r="BG286" s="372">
        <v>9.4200000000000006E-2</v>
      </c>
      <c r="BH286" s="373"/>
      <c r="BI286" s="348">
        <v>82.315100000000001</v>
      </c>
      <c r="BJ286" s="348">
        <v>17.266999999999999</v>
      </c>
      <c r="BK286" s="348" t="s">
        <v>430</v>
      </c>
      <c r="BL286" s="348">
        <v>0.41789999999999999</v>
      </c>
      <c r="BM286" s="373"/>
      <c r="BN286" s="372" t="s">
        <v>6583</v>
      </c>
      <c r="BO286" s="372" t="s">
        <v>6584</v>
      </c>
      <c r="BP286" s="372" t="s">
        <v>4686</v>
      </c>
      <c r="BQ286" s="372" t="s">
        <v>6585</v>
      </c>
      <c r="BR286" s="372" t="s">
        <v>6586</v>
      </c>
      <c r="BS286" s="373"/>
      <c r="BT286" s="354" t="s">
        <v>555</v>
      </c>
    </row>
    <row r="287" spans="1:72" s="428" customFormat="1" x14ac:dyDescent="0.25">
      <c r="A287" s="345" t="s">
        <v>6587</v>
      </c>
      <c r="B287" s="373"/>
      <c r="C287" s="719">
        <v>45800</v>
      </c>
      <c r="D287" s="373"/>
      <c r="E287" s="346">
        <v>1.66</v>
      </c>
      <c r="F287" s="373"/>
      <c r="G287" s="347">
        <v>165.3169</v>
      </c>
      <c r="H287" s="374"/>
      <c r="I287" s="348">
        <v>-5.7000000000000002E-2</v>
      </c>
      <c r="J287" s="348">
        <v>0.27060000000000001</v>
      </c>
      <c r="K287" s="348">
        <v>3.4617</v>
      </c>
      <c r="L287" s="348">
        <v>2.7989999999999999</v>
      </c>
      <c r="M287" s="348">
        <v>5.3446999999999996</v>
      </c>
      <c r="N287" s="350">
        <v>15.2948</v>
      </c>
      <c r="O287" s="348" t="s">
        <v>430</v>
      </c>
      <c r="P287" s="348" t="s">
        <v>430</v>
      </c>
      <c r="Q287" s="348" t="s">
        <v>430</v>
      </c>
      <c r="R287" s="348" t="s">
        <v>430</v>
      </c>
      <c r="S287" s="348">
        <v>4.5316999999999998</v>
      </c>
      <c r="T287" s="348">
        <v>18.272500000000001</v>
      </c>
      <c r="U287" s="348">
        <v>7.7888999999999999</v>
      </c>
      <c r="V287" s="348">
        <v>12.329800000000001</v>
      </c>
      <c r="W287" s="348">
        <v>1.4521999999999999</v>
      </c>
      <c r="X287" s="348">
        <v>13.600300000000001</v>
      </c>
      <c r="Y287" s="374"/>
      <c r="Z287" s="346">
        <v>43</v>
      </c>
      <c r="AA287" s="346">
        <v>97</v>
      </c>
      <c r="AB287" s="346">
        <v>70</v>
      </c>
      <c r="AC287" s="346">
        <v>122</v>
      </c>
      <c r="AD287" s="346">
        <v>76</v>
      </c>
      <c r="AE287" s="346">
        <v>44</v>
      </c>
      <c r="AF287" s="346" t="s">
        <v>430</v>
      </c>
      <c r="AG287" s="346" t="s">
        <v>430</v>
      </c>
      <c r="AH287" s="346" t="s">
        <v>430</v>
      </c>
      <c r="AI287" s="346" t="s">
        <v>430</v>
      </c>
      <c r="AJ287" s="346">
        <v>65</v>
      </c>
      <c r="AK287" s="346">
        <v>84</v>
      </c>
      <c r="AL287" s="346">
        <v>46</v>
      </c>
      <c r="AM287" s="346">
        <v>54</v>
      </c>
      <c r="AN287" s="346">
        <v>92</v>
      </c>
      <c r="AO287" s="373"/>
      <c r="AP287" s="348" t="s">
        <v>430</v>
      </c>
      <c r="AQ287" s="348" t="s">
        <v>430</v>
      </c>
      <c r="AR287" s="348" t="s">
        <v>430</v>
      </c>
      <c r="AS287" s="348" t="s">
        <v>430</v>
      </c>
      <c r="AT287" s="348">
        <v>16.98</v>
      </c>
      <c r="AU287" s="351"/>
      <c r="AV287" s="346" t="s">
        <v>430</v>
      </c>
      <c r="AW287" s="346" t="s">
        <v>430</v>
      </c>
      <c r="AX287" s="346" t="s">
        <v>430</v>
      </c>
      <c r="AY287" s="346" t="s">
        <v>430</v>
      </c>
      <c r="AZ287" s="346">
        <v>61</v>
      </c>
      <c r="BA287" s="374"/>
      <c r="BB287" s="348">
        <v>14.733423220077199</v>
      </c>
      <c r="BC287" s="348">
        <v>0.99741429202240295</v>
      </c>
      <c r="BD287" s="348">
        <v>4.8770395543984497E-2</v>
      </c>
      <c r="BE287" s="375">
        <v>-1.9876455935415299E-2</v>
      </c>
      <c r="BF287" s="374"/>
      <c r="BG287" s="372">
        <v>0.17249999999999999</v>
      </c>
      <c r="BH287" s="373"/>
      <c r="BI287" s="348">
        <v>68.941400000000002</v>
      </c>
      <c r="BJ287" s="348">
        <v>28.223400000000002</v>
      </c>
      <c r="BK287" s="348">
        <v>2.4485999999999999</v>
      </c>
      <c r="BL287" s="348">
        <v>0.3866</v>
      </c>
      <c r="BM287" s="373"/>
      <c r="BN287" s="372" t="s">
        <v>6588</v>
      </c>
      <c r="BO287" s="372" t="s">
        <v>6589</v>
      </c>
      <c r="BP287" s="372" t="s">
        <v>5135</v>
      </c>
      <c r="BQ287" s="372" t="s">
        <v>5136</v>
      </c>
      <c r="BR287" s="372" t="s">
        <v>6590</v>
      </c>
      <c r="BS287" s="373"/>
      <c r="BT287" s="354" t="s">
        <v>555</v>
      </c>
    </row>
    <row r="288" spans="1:72" s="428" customFormat="1" x14ac:dyDescent="0.25">
      <c r="A288" s="345" t="s">
        <v>6591</v>
      </c>
      <c r="B288" s="373"/>
      <c r="C288" s="719">
        <v>42650</v>
      </c>
      <c r="D288" s="373"/>
      <c r="E288" s="346">
        <v>1.1860999999999999</v>
      </c>
      <c r="F288" s="373"/>
      <c r="G288" s="347">
        <v>837.54280000000006</v>
      </c>
      <c r="H288" s="374"/>
      <c r="I288" s="348">
        <v>-0.69730000000000003</v>
      </c>
      <c r="J288" s="348">
        <v>-0.78639999999999999</v>
      </c>
      <c r="K288" s="348">
        <v>0.20849999999999999</v>
      </c>
      <c r="L288" s="348">
        <v>1.9177</v>
      </c>
      <c r="M288" s="348">
        <v>-4.7629000000000001</v>
      </c>
      <c r="N288" s="350">
        <v>-4.1161000000000003</v>
      </c>
      <c r="O288" s="348">
        <v>-2.2387999999999999</v>
      </c>
      <c r="P288" s="348">
        <v>6.6234999999999999</v>
      </c>
      <c r="Q288" s="348">
        <v>7.3712999999999997</v>
      </c>
      <c r="R288" s="348" t="s">
        <v>430</v>
      </c>
      <c r="S288" s="348">
        <v>0.80900000000000005</v>
      </c>
      <c r="T288" s="348">
        <v>7.6254</v>
      </c>
      <c r="U288" s="348">
        <v>-9.1518999999999995</v>
      </c>
      <c r="V288" s="348">
        <v>-3.4906999999999999</v>
      </c>
      <c r="W288" s="348">
        <v>-1.397</v>
      </c>
      <c r="X288" s="348">
        <v>11.687099999999999</v>
      </c>
      <c r="Y288" s="374"/>
      <c r="Z288" s="346">
        <v>190</v>
      </c>
      <c r="AA288" s="346">
        <v>235</v>
      </c>
      <c r="AB288" s="346">
        <v>228</v>
      </c>
      <c r="AC288" s="346">
        <v>155</v>
      </c>
      <c r="AD288" s="346">
        <v>213</v>
      </c>
      <c r="AE288" s="346">
        <v>201</v>
      </c>
      <c r="AF288" s="346">
        <v>135</v>
      </c>
      <c r="AG288" s="346">
        <v>134</v>
      </c>
      <c r="AH288" s="346">
        <v>75</v>
      </c>
      <c r="AI288" s="346" t="s">
        <v>430</v>
      </c>
      <c r="AJ288" s="346">
        <v>215</v>
      </c>
      <c r="AK288" s="346">
        <v>212</v>
      </c>
      <c r="AL288" s="346">
        <v>227</v>
      </c>
      <c r="AM288" s="346">
        <v>202</v>
      </c>
      <c r="AN288" s="346">
        <v>236</v>
      </c>
      <c r="AO288" s="373"/>
      <c r="AP288" s="348" t="s">
        <v>430</v>
      </c>
      <c r="AQ288" s="348">
        <v>9.08</v>
      </c>
      <c r="AR288" s="348">
        <v>5.53</v>
      </c>
      <c r="AS288" s="348">
        <v>0.64</v>
      </c>
      <c r="AT288" s="348">
        <v>-5.92</v>
      </c>
      <c r="AU288" s="351"/>
      <c r="AV288" s="346" t="s">
        <v>430</v>
      </c>
      <c r="AW288" s="346">
        <v>60</v>
      </c>
      <c r="AX288" s="346">
        <v>74</v>
      </c>
      <c r="AY288" s="346">
        <v>131</v>
      </c>
      <c r="AZ288" s="346">
        <v>199</v>
      </c>
      <c r="BA288" s="374"/>
      <c r="BB288" s="348">
        <v>12.741525883957699</v>
      </c>
      <c r="BC288" s="348">
        <v>0.99738840209044799</v>
      </c>
      <c r="BD288" s="348">
        <v>7.2404181986329402E-3</v>
      </c>
      <c r="BE288" s="375">
        <v>-3.3512040942414598E-2</v>
      </c>
      <c r="BF288" s="374"/>
      <c r="BG288" s="372">
        <v>0.28010000000000002</v>
      </c>
      <c r="BH288" s="373"/>
      <c r="BI288" s="348">
        <v>99.573599999999999</v>
      </c>
      <c r="BJ288" s="348" t="s">
        <v>430</v>
      </c>
      <c r="BK288" s="348" t="s">
        <v>430</v>
      </c>
      <c r="BL288" s="348">
        <v>0.4264</v>
      </c>
      <c r="BM288" s="373"/>
      <c r="BN288" s="372" t="s">
        <v>6592</v>
      </c>
      <c r="BO288" s="372" t="s">
        <v>5226</v>
      </c>
      <c r="BP288" s="372" t="s">
        <v>6593</v>
      </c>
      <c r="BQ288" s="372" t="s">
        <v>4678</v>
      </c>
      <c r="BR288" s="372" t="s">
        <v>3134</v>
      </c>
      <c r="BS288" s="373"/>
      <c r="BT288" s="354" t="s">
        <v>555</v>
      </c>
    </row>
    <row r="289" spans="1:72" s="428" customFormat="1" x14ac:dyDescent="0.25">
      <c r="A289" s="345" t="s">
        <v>6594</v>
      </c>
      <c r="B289" s="373"/>
      <c r="C289" s="719" t="s">
        <v>430</v>
      </c>
      <c r="D289" s="373"/>
      <c r="E289" s="346">
        <v>5.9949000000000003</v>
      </c>
      <c r="F289" s="373"/>
      <c r="G289" s="347">
        <v>17.040500000000002</v>
      </c>
      <c r="H289" s="374"/>
      <c r="I289" s="348">
        <v>-2.5589</v>
      </c>
      <c r="J289" s="348">
        <v>-2.3915000000000002</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v>243</v>
      </c>
      <c r="AA289" s="346">
        <v>273</v>
      </c>
      <c r="AB289" s="346" t="s">
        <v>430</v>
      </c>
      <c r="AC289" s="346" t="s">
        <v>430</v>
      </c>
      <c r="AD289" s="346" t="s">
        <v>430</v>
      </c>
      <c r="AE289" s="346" t="s">
        <v>430</v>
      </c>
      <c r="AF289" s="346" t="s">
        <v>430</v>
      </c>
      <c r="AG289" s="346" t="s">
        <v>430</v>
      </c>
      <c r="AH289" s="346" t="s">
        <v>430</v>
      </c>
      <c r="AI289" s="346" t="s">
        <v>430</v>
      </c>
      <c r="AJ289" s="346" t="s">
        <v>430</v>
      </c>
      <c r="AK289" s="346" t="s">
        <v>430</v>
      </c>
      <c r="AL289" s="346" t="s">
        <v>430</v>
      </c>
      <c r="AM289" s="346" t="s">
        <v>430</v>
      </c>
      <c r="AN289" s="346" t="s">
        <v>430</v>
      </c>
      <c r="AO289" s="373"/>
      <c r="AP289" s="348" t="s">
        <v>430</v>
      </c>
      <c r="AQ289" s="348" t="s">
        <v>430</v>
      </c>
      <c r="AR289" s="348" t="s">
        <v>430</v>
      </c>
      <c r="AS289" s="348" t="s">
        <v>430</v>
      </c>
      <c r="AT289" s="348" t="s">
        <v>430</v>
      </c>
      <c r="AU289" s="351"/>
      <c r="AV289" s="346" t="s">
        <v>430</v>
      </c>
      <c r="AW289" s="346" t="s">
        <v>430</v>
      </c>
      <c r="AX289" s="346" t="s">
        <v>430</v>
      </c>
      <c r="AY289" s="346" t="s">
        <v>430</v>
      </c>
      <c r="AZ289" s="346" t="s">
        <v>430</v>
      </c>
      <c r="BA289" s="374"/>
      <c r="BB289" s="348" t="s">
        <v>430</v>
      </c>
      <c r="BC289" s="348">
        <v>0</v>
      </c>
      <c r="BD289" s="348">
        <v>0</v>
      </c>
      <c r="BE289" s="375" t="s">
        <v>430</v>
      </c>
      <c r="BF289" s="374"/>
      <c r="BG289" s="372" t="s">
        <v>430</v>
      </c>
      <c r="BH289" s="373"/>
      <c r="BI289" s="348" t="s">
        <v>430</v>
      </c>
      <c r="BJ289" s="348" t="s">
        <v>430</v>
      </c>
      <c r="BK289" s="348" t="s">
        <v>430</v>
      </c>
      <c r="BL289" s="348" t="s">
        <v>430</v>
      </c>
      <c r="BM289" s="373"/>
      <c r="BN289" s="372" t="s">
        <v>430</v>
      </c>
      <c r="BO289" s="372" t="s">
        <v>430</v>
      </c>
      <c r="BP289" s="372" t="s">
        <v>430</v>
      </c>
      <c r="BQ289" s="372" t="s">
        <v>430</v>
      </c>
      <c r="BR289" s="372" t="s">
        <v>430</v>
      </c>
      <c r="BS289" s="373"/>
      <c r="BT289" s="354" t="s">
        <v>555</v>
      </c>
    </row>
    <row r="290" spans="1:72" s="428" customFormat="1" x14ac:dyDescent="0.25">
      <c r="A290" s="345" t="s">
        <v>6595</v>
      </c>
      <c r="B290" s="373"/>
      <c r="C290" s="719">
        <v>46234</v>
      </c>
      <c r="D290" s="373"/>
      <c r="E290" s="346">
        <v>56.070700000000002</v>
      </c>
      <c r="F290" s="373"/>
      <c r="G290" s="347">
        <v>15.4679</v>
      </c>
      <c r="H290" s="374"/>
      <c r="I290" s="348">
        <v>-0.28489999999999999</v>
      </c>
      <c r="J290" s="348">
        <v>-6.3299999999999995E-2</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v>-1.4614</v>
      </c>
      <c r="X290" s="348">
        <v>-1.4614</v>
      </c>
      <c r="Y290" s="374"/>
      <c r="Z290" s="346">
        <v>96</v>
      </c>
      <c r="AA290" s="346">
        <v>136</v>
      </c>
      <c r="AB290" s="346" t="s">
        <v>430</v>
      </c>
      <c r="AC290" s="346" t="s">
        <v>430</v>
      </c>
      <c r="AD290" s="346" t="s">
        <v>430</v>
      </c>
      <c r="AE290" s="346" t="s">
        <v>430</v>
      </c>
      <c r="AF290" s="346" t="s">
        <v>430</v>
      </c>
      <c r="AG290" s="346" t="s">
        <v>430</v>
      </c>
      <c r="AH290" s="346" t="s">
        <v>430</v>
      </c>
      <c r="AI290" s="346" t="s">
        <v>430</v>
      </c>
      <c r="AJ290" s="346" t="s">
        <v>430</v>
      </c>
      <c r="AK290" s="346" t="s">
        <v>430</v>
      </c>
      <c r="AL290" s="346" t="s">
        <v>430</v>
      </c>
      <c r="AM290" s="346" t="s">
        <v>430</v>
      </c>
      <c r="AN290" s="346">
        <v>237</v>
      </c>
      <c r="AO290" s="373"/>
      <c r="AP290" s="348" t="s">
        <v>430</v>
      </c>
      <c r="AQ290" s="348" t="s">
        <v>430</v>
      </c>
      <c r="AR290" s="348" t="s">
        <v>430</v>
      </c>
      <c r="AS290" s="348" t="s">
        <v>430</v>
      </c>
      <c r="AT290" s="348" t="s">
        <v>430</v>
      </c>
      <c r="AU290" s="351"/>
      <c r="AV290" s="346" t="s">
        <v>430</v>
      </c>
      <c r="AW290" s="346" t="s">
        <v>430</v>
      </c>
      <c r="AX290" s="346" t="s">
        <v>430</v>
      </c>
      <c r="AY290" s="346" t="s">
        <v>430</v>
      </c>
      <c r="AZ290" s="346" t="s">
        <v>430</v>
      </c>
      <c r="BA290" s="374"/>
      <c r="BB290" s="348" t="s">
        <v>430</v>
      </c>
      <c r="BC290" s="348">
        <v>0</v>
      </c>
      <c r="BD290" s="348">
        <v>0</v>
      </c>
      <c r="BE290" s="375" t="s">
        <v>430</v>
      </c>
      <c r="BF290" s="374"/>
      <c r="BG290" s="372" t="s">
        <v>430</v>
      </c>
      <c r="BH290" s="373"/>
      <c r="BI290" s="348" t="s">
        <v>430</v>
      </c>
      <c r="BJ290" s="348" t="s">
        <v>430</v>
      </c>
      <c r="BK290" s="348" t="s">
        <v>430</v>
      </c>
      <c r="BL290" s="348" t="s">
        <v>430</v>
      </c>
      <c r="BM290" s="373"/>
      <c r="BN290" s="372" t="s">
        <v>430</v>
      </c>
      <c r="BO290" s="372" t="s">
        <v>430</v>
      </c>
      <c r="BP290" s="372" t="s">
        <v>430</v>
      </c>
      <c r="BQ290" s="372" t="s">
        <v>430</v>
      </c>
      <c r="BR290" s="372" t="s">
        <v>430</v>
      </c>
      <c r="BS290" s="373"/>
      <c r="BT290" s="354" t="s">
        <v>555</v>
      </c>
    </row>
    <row r="291" spans="1:72" s="428" customFormat="1" x14ac:dyDescent="0.25">
      <c r="A291" s="345" t="s">
        <v>6596</v>
      </c>
      <c r="B291" s="373"/>
      <c r="C291" s="719">
        <v>46248</v>
      </c>
      <c r="D291" s="373"/>
      <c r="E291" s="346" t="s">
        <v>430</v>
      </c>
      <c r="F291" s="373"/>
      <c r="G291" s="347">
        <v>76.962699999999998</v>
      </c>
      <c r="H291" s="374"/>
      <c r="I291" s="348">
        <v>-0.69499999999999995</v>
      </c>
      <c r="J291" s="348">
        <v>-0.78180000000000005</v>
      </c>
      <c r="K291" s="348" t="s">
        <v>430</v>
      </c>
      <c r="L291" s="348" t="s">
        <v>430</v>
      </c>
      <c r="M291" s="348" t="s">
        <v>430</v>
      </c>
      <c r="N291" s="350" t="s">
        <v>430</v>
      </c>
      <c r="O291" s="348" t="s">
        <v>430</v>
      </c>
      <c r="P291" s="348" t="s">
        <v>430</v>
      </c>
      <c r="Q291" s="348" t="s">
        <v>430</v>
      </c>
      <c r="R291" s="348" t="s">
        <v>430</v>
      </c>
      <c r="S291" s="348" t="s">
        <v>430</v>
      </c>
      <c r="T291" s="348" t="s">
        <v>430</v>
      </c>
      <c r="U291" s="348" t="s">
        <v>430</v>
      </c>
      <c r="V291" s="348" t="s">
        <v>430</v>
      </c>
      <c r="W291" s="348" t="s">
        <v>430</v>
      </c>
      <c r="X291" s="348">
        <v>-1.3415999999999999</v>
      </c>
      <c r="Y291" s="374"/>
      <c r="Z291" s="346">
        <v>185</v>
      </c>
      <c r="AA291" s="346">
        <v>234</v>
      </c>
      <c r="AB291" s="346" t="s">
        <v>430</v>
      </c>
      <c r="AC291" s="346" t="s">
        <v>430</v>
      </c>
      <c r="AD291" s="346" t="s">
        <v>430</v>
      </c>
      <c r="AE291" s="346" t="s">
        <v>430</v>
      </c>
      <c r="AF291" s="346" t="s">
        <v>430</v>
      </c>
      <c r="AG291" s="346" t="s">
        <v>430</v>
      </c>
      <c r="AH291" s="346" t="s">
        <v>430</v>
      </c>
      <c r="AI291" s="346" t="s">
        <v>430</v>
      </c>
      <c r="AJ291" s="346" t="s">
        <v>430</v>
      </c>
      <c r="AK291" s="346" t="s">
        <v>430</v>
      </c>
      <c r="AL291" s="346" t="s">
        <v>430</v>
      </c>
      <c r="AM291" s="346" t="s">
        <v>430</v>
      </c>
      <c r="AN291" s="346" t="s">
        <v>430</v>
      </c>
      <c r="AO291" s="373"/>
      <c r="AP291" s="348" t="s">
        <v>430</v>
      </c>
      <c r="AQ291" s="348" t="s">
        <v>430</v>
      </c>
      <c r="AR291" s="348" t="s">
        <v>430</v>
      </c>
      <c r="AS291" s="348" t="s">
        <v>430</v>
      </c>
      <c r="AT291" s="348" t="s">
        <v>430</v>
      </c>
      <c r="AU291" s="351"/>
      <c r="AV291" s="346" t="s">
        <v>430</v>
      </c>
      <c r="AW291" s="346" t="s">
        <v>430</v>
      </c>
      <c r="AX291" s="346" t="s">
        <v>430</v>
      </c>
      <c r="AY291" s="346" t="s">
        <v>430</v>
      </c>
      <c r="AZ291" s="346" t="s">
        <v>430</v>
      </c>
      <c r="BA291" s="374"/>
      <c r="BB291" s="348" t="s">
        <v>430</v>
      </c>
      <c r="BC291" s="348">
        <v>0</v>
      </c>
      <c r="BD291" s="348">
        <v>0</v>
      </c>
      <c r="BE291" s="375" t="s">
        <v>430</v>
      </c>
      <c r="BF291" s="374"/>
      <c r="BG291" s="372">
        <v>2.69E-2</v>
      </c>
      <c r="BH291" s="373"/>
      <c r="BI291" s="348" t="s">
        <v>430</v>
      </c>
      <c r="BJ291" s="348" t="s">
        <v>430</v>
      </c>
      <c r="BK291" s="348" t="s">
        <v>430</v>
      </c>
      <c r="BL291" s="348" t="s">
        <v>430</v>
      </c>
      <c r="BM291" s="373"/>
      <c r="BN291" s="372" t="s">
        <v>430</v>
      </c>
      <c r="BO291" s="372" t="s">
        <v>430</v>
      </c>
      <c r="BP291" s="372" t="s">
        <v>430</v>
      </c>
      <c r="BQ291" s="372" t="s">
        <v>430</v>
      </c>
      <c r="BR291" s="372" t="s">
        <v>430</v>
      </c>
      <c r="BS291" s="373"/>
      <c r="BT291" s="354" t="s">
        <v>555</v>
      </c>
    </row>
    <row r="292" spans="1:72" s="428" customFormat="1" x14ac:dyDescent="0.25">
      <c r="A292" s="345" t="s">
        <v>6597</v>
      </c>
      <c r="B292" s="373"/>
      <c r="C292" s="719">
        <v>46248</v>
      </c>
      <c r="D292" s="373"/>
      <c r="E292" s="346" t="s">
        <v>430</v>
      </c>
      <c r="F292" s="373"/>
      <c r="G292" s="347">
        <v>57.463799999999999</v>
      </c>
      <c r="H292" s="374"/>
      <c r="I292" s="348">
        <v>-0.47039999999999998</v>
      </c>
      <c r="J292" s="348">
        <v>2.5100000000000001E-2</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t="s">
        <v>430</v>
      </c>
      <c r="X292" s="348">
        <v>-4.7500000000000001E-2</v>
      </c>
      <c r="Y292" s="374"/>
      <c r="Z292" s="346">
        <v>141</v>
      </c>
      <c r="AA292" s="346">
        <v>117</v>
      </c>
      <c r="AB292" s="346" t="s">
        <v>430</v>
      </c>
      <c r="AC292" s="346" t="s">
        <v>430</v>
      </c>
      <c r="AD292" s="346" t="s">
        <v>430</v>
      </c>
      <c r="AE292" s="346" t="s">
        <v>430</v>
      </c>
      <c r="AF292" s="346" t="s">
        <v>430</v>
      </c>
      <c r="AG292" s="346" t="s">
        <v>430</v>
      </c>
      <c r="AH292" s="346" t="s">
        <v>430</v>
      </c>
      <c r="AI292" s="346" t="s">
        <v>430</v>
      </c>
      <c r="AJ292" s="346" t="s">
        <v>430</v>
      </c>
      <c r="AK292" s="346" t="s">
        <v>430</v>
      </c>
      <c r="AL292" s="346" t="s">
        <v>430</v>
      </c>
      <c r="AM292" s="346" t="s">
        <v>430</v>
      </c>
      <c r="AN292" s="346" t="s">
        <v>430</v>
      </c>
      <c r="AO292" s="373"/>
      <c r="AP292" s="348" t="s">
        <v>430</v>
      </c>
      <c r="AQ292" s="348" t="s">
        <v>430</v>
      </c>
      <c r="AR292" s="348" t="s">
        <v>430</v>
      </c>
      <c r="AS292" s="348" t="s">
        <v>430</v>
      </c>
      <c r="AT292" s="348" t="s">
        <v>430</v>
      </c>
      <c r="AU292" s="351"/>
      <c r="AV292" s="346" t="s">
        <v>430</v>
      </c>
      <c r="AW292" s="346" t="s">
        <v>430</v>
      </c>
      <c r="AX292" s="346" t="s">
        <v>430</v>
      </c>
      <c r="AY292" s="346" t="s">
        <v>430</v>
      </c>
      <c r="AZ292" s="346" t="s">
        <v>430</v>
      </c>
      <c r="BA292" s="374"/>
      <c r="BB292" s="348" t="s">
        <v>430</v>
      </c>
      <c r="BC292" s="348">
        <v>0</v>
      </c>
      <c r="BD292" s="348">
        <v>0</v>
      </c>
      <c r="BE292" s="375" t="s">
        <v>430</v>
      </c>
      <c r="BF292" s="374"/>
      <c r="BG292" s="372">
        <v>2.7799999999999998E-2</v>
      </c>
      <c r="BH292" s="373"/>
      <c r="BI292" s="348" t="s">
        <v>430</v>
      </c>
      <c r="BJ292" s="348" t="s">
        <v>430</v>
      </c>
      <c r="BK292" s="348" t="s">
        <v>430</v>
      </c>
      <c r="BL292" s="348" t="s">
        <v>430</v>
      </c>
      <c r="BM292" s="373"/>
      <c r="BN292" s="372" t="s">
        <v>430</v>
      </c>
      <c r="BO292" s="372" t="s">
        <v>430</v>
      </c>
      <c r="BP292" s="372" t="s">
        <v>430</v>
      </c>
      <c r="BQ292" s="372" t="s">
        <v>430</v>
      </c>
      <c r="BR292" s="372" t="s">
        <v>430</v>
      </c>
      <c r="BS292" s="373"/>
      <c r="BT292" s="354" t="s">
        <v>555</v>
      </c>
    </row>
    <row r="293" spans="1:72" x14ac:dyDescent="0.25">
      <c r="A293" s="36" t="s">
        <v>93</v>
      </c>
      <c r="B293" s="43"/>
      <c r="C293" s="720"/>
      <c r="D293" s="43"/>
      <c r="E293" s="51"/>
      <c r="F293" s="43"/>
      <c r="G293" s="55"/>
      <c r="H293" s="66"/>
      <c r="I293" s="59">
        <v>-0.41959999999999997</v>
      </c>
      <c r="J293" s="59">
        <v>-4.1000000000000003E-3</v>
      </c>
      <c r="K293" s="59">
        <v>2.0286</v>
      </c>
      <c r="L293" s="59">
        <v>1.859</v>
      </c>
      <c r="M293" s="59">
        <v>1.4283999999999999</v>
      </c>
      <c r="N293" s="70">
        <v>12.694599999999999</v>
      </c>
      <c r="O293" s="59">
        <v>5.6712999999999996</v>
      </c>
      <c r="P293" s="59">
        <v>14.930400000000001</v>
      </c>
      <c r="Q293" s="59">
        <v>10.993</v>
      </c>
      <c r="R293" s="59">
        <v>12.468500000000001</v>
      </c>
      <c r="S293" s="59">
        <v>3.1698</v>
      </c>
      <c r="T293" s="59">
        <v>14.3569</v>
      </c>
      <c r="U293" s="59">
        <v>0.42259999999999998</v>
      </c>
      <c r="V293" s="59">
        <v>9.7159999999999993</v>
      </c>
      <c r="W293" s="59">
        <v>1.0525</v>
      </c>
      <c r="X293" s="59">
        <v>12.1846</v>
      </c>
      <c r="Y293" s="66"/>
      <c r="Z293" s="51">
        <v>243</v>
      </c>
      <c r="AA293" s="51">
        <v>273</v>
      </c>
      <c r="AB293" s="51">
        <v>273</v>
      </c>
      <c r="AC293" s="51">
        <v>271</v>
      </c>
      <c r="AD293" s="51">
        <v>258</v>
      </c>
      <c r="AE293" s="51">
        <v>221</v>
      </c>
      <c r="AF293" s="51">
        <v>170</v>
      </c>
      <c r="AG293" s="51">
        <v>144</v>
      </c>
      <c r="AH293" s="51">
        <v>82</v>
      </c>
      <c r="AI293" s="51">
        <v>41</v>
      </c>
      <c r="AJ293" s="51">
        <v>273</v>
      </c>
      <c r="AK293" s="51">
        <v>264</v>
      </c>
      <c r="AL293" s="51">
        <v>248</v>
      </c>
      <c r="AM293" s="51">
        <v>223</v>
      </c>
      <c r="AN293" s="51">
        <v>282</v>
      </c>
      <c r="AO293" s="43"/>
      <c r="AP293" s="59">
        <v>12.694761904761901</v>
      </c>
      <c r="AQ293" s="59">
        <v>13.414754098360699</v>
      </c>
      <c r="AR293" s="59">
        <v>10.5429761904762</v>
      </c>
      <c r="AS293" s="59">
        <v>9.8603448275862107</v>
      </c>
      <c r="AT293" s="59">
        <v>7.9158295964125598</v>
      </c>
      <c r="AU293" s="78"/>
      <c r="AV293" s="51">
        <v>42</v>
      </c>
      <c r="AW293" s="51">
        <v>61</v>
      </c>
      <c r="AX293" s="51">
        <v>84</v>
      </c>
      <c r="AY293" s="51">
        <v>144</v>
      </c>
      <c r="AZ293" s="51">
        <v>223</v>
      </c>
      <c r="BA293" s="66"/>
      <c r="BB293" s="59"/>
      <c r="BC293" s="59"/>
      <c r="BD293" s="59"/>
      <c r="BE293" s="276"/>
      <c r="BF293" s="66"/>
      <c r="BG293" s="33"/>
      <c r="BH293" s="43"/>
      <c r="BI293" s="59"/>
      <c r="BJ293" s="59"/>
      <c r="BK293" s="59"/>
      <c r="BL293" s="59"/>
      <c r="BM293" s="43"/>
      <c r="BN293" s="84"/>
      <c r="BO293" s="84"/>
      <c r="BP293" s="84"/>
      <c r="BQ293" s="84"/>
      <c r="BR293" s="84"/>
      <c r="BS293" s="43"/>
      <c r="BT293" s="88"/>
    </row>
    <row r="294" spans="1:72" x14ac:dyDescent="0.25">
      <c r="A294" s="37" t="s">
        <v>94</v>
      </c>
      <c r="B294" s="44"/>
      <c r="C294" s="721"/>
      <c r="D294" s="44"/>
      <c r="E294" s="52"/>
      <c r="F294" s="44"/>
      <c r="G294" s="56"/>
      <c r="H294" s="67"/>
      <c r="I294" s="60">
        <v>0.83450000000000002</v>
      </c>
      <c r="J294" s="60">
        <v>2.9561999999999999</v>
      </c>
      <c r="K294" s="60">
        <v>11.1785</v>
      </c>
      <c r="L294" s="60">
        <v>19.090299999999999</v>
      </c>
      <c r="M294" s="60">
        <v>33.648600000000002</v>
      </c>
      <c r="N294" s="71">
        <v>105.91</v>
      </c>
      <c r="O294" s="60">
        <v>65.151399999999995</v>
      </c>
      <c r="P294" s="60">
        <v>46.495899999999999</v>
      </c>
      <c r="Q294" s="60">
        <v>31.046099999999999</v>
      </c>
      <c r="R294" s="60">
        <v>23.941500000000001</v>
      </c>
      <c r="S294" s="60">
        <v>17.2179</v>
      </c>
      <c r="T294" s="60">
        <v>40.347000000000001</v>
      </c>
      <c r="U294" s="60">
        <v>41.048099999999998</v>
      </c>
      <c r="V294" s="60">
        <v>69.0244</v>
      </c>
      <c r="W294" s="60">
        <v>11.278499999999999</v>
      </c>
      <c r="X294" s="60">
        <v>99.421800000000005</v>
      </c>
      <c r="Y294" s="67"/>
      <c r="Z294" s="52"/>
      <c r="AA294" s="52"/>
      <c r="AB294" s="52"/>
      <c r="AC294" s="52"/>
      <c r="AD294" s="52"/>
      <c r="AE294" s="52"/>
      <c r="AF294" s="52"/>
      <c r="AG294" s="52"/>
      <c r="AH294" s="52"/>
      <c r="AI294" s="52"/>
      <c r="AJ294" s="52"/>
      <c r="AK294" s="52"/>
      <c r="AL294" s="52"/>
      <c r="AM294" s="52"/>
      <c r="AN294" s="52"/>
      <c r="AO294" s="44"/>
      <c r="AP294" s="60">
        <v>24.86</v>
      </c>
      <c r="AQ294" s="60">
        <v>28.6</v>
      </c>
      <c r="AR294" s="60">
        <v>38.25</v>
      </c>
      <c r="AS294" s="60">
        <v>61.34</v>
      </c>
      <c r="AT294" s="60">
        <v>58.13</v>
      </c>
      <c r="AU294" s="79"/>
      <c r="AV294" s="52"/>
      <c r="AW294" s="52"/>
      <c r="AX294" s="52"/>
      <c r="AY294" s="52"/>
      <c r="AZ294" s="52"/>
      <c r="BA294" s="67"/>
      <c r="BB294" s="60"/>
      <c r="BC294" s="60"/>
      <c r="BD294" s="60"/>
      <c r="BE294" s="277"/>
      <c r="BF294" s="67"/>
      <c r="BG294" s="25"/>
      <c r="BH294" s="44"/>
      <c r="BI294" s="60"/>
      <c r="BJ294" s="60"/>
      <c r="BK294" s="60"/>
      <c r="BL294" s="60"/>
      <c r="BM294" s="44"/>
      <c r="BN294" s="85"/>
      <c r="BO294" s="85"/>
      <c r="BP294" s="85"/>
      <c r="BQ294" s="85"/>
      <c r="BR294" s="85"/>
      <c r="BS294" s="44"/>
      <c r="BT294" s="89"/>
    </row>
    <row r="295" spans="1:72" x14ac:dyDescent="0.25">
      <c r="A295" s="37" t="s">
        <v>95</v>
      </c>
      <c r="B295" s="44"/>
      <c r="C295" s="721"/>
      <c r="D295" s="44"/>
      <c r="E295" s="52"/>
      <c r="F295" s="44"/>
      <c r="G295" s="56"/>
      <c r="H295" s="67"/>
      <c r="I295" s="60">
        <v>-2.5589</v>
      </c>
      <c r="J295" s="60">
        <v>-2.3915000000000002</v>
      </c>
      <c r="K295" s="60">
        <v>-4.9607999999999999</v>
      </c>
      <c r="L295" s="60">
        <v>-11.315799999999999</v>
      </c>
      <c r="M295" s="60">
        <v>-13.242599999999999</v>
      </c>
      <c r="N295" s="71">
        <v>-16.378</v>
      </c>
      <c r="O295" s="60">
        <v>-13.214700000000001</v>
      </c>
      <c r="P295" s="60">
        <v>-1.6011</v>
      </c>
      <c r="Q295" s="60">
        <v>-0.75239999999999996</v>
      </c>
      <c r="R295" s="60">
        <v>7.1177000000000001</v>
      </c>
      <c r="S295" s="60">
        <v>-6.9192999999999998</v>
      </c>
      <c r="T295" s="60">
        <v>-7.2953000000000001</v>
      </c>
      <c r="U295" s="60">
        <v>-20.036200000000001</v>
      </c>
      <c r="V295" s="60">
        <v>-23.3035</v>
      </c>
      <c r="W295" s="60">
        <v>-4.2321999999999997</v>
      </c>
      <c r="X295" s="60">
        <v>-15.980700000000001</v>
      </c>
      <c r="Y295" s="67"/>
      <c r="Z295" s="52"/>
      <c r="AA295" s="52"/>
      <c r="AB295" s="52"/>
      <c r="AC295" s="52"/>
      <c r="AD295" s="52"/>
      <c r="AE295" s="52"/>
      <c r="AF295" s="52"/>
      <c r="AG295" s="52"/>
      <c r="AH295" s="52"/>
      <c r="AI295" s="52"/>
      <c r="AJ295" s="52"/>
      <c r="AK295" s="52"/>
      <c r="AL295" s="52"/>
      <c r="AM295" s="52"/>
      <c r="AN295" s="52"/>
      <c r="AO295" s="44"/>
      <c r="AP295" s="60">
        <v>6.44</v>
      </c>
      <c r="AQ295" s="60">
        <v>3.91</v>
      </c>
      <c r="AR295" s="60">
        <v>-1.91</v>
      </c>
      <c r="AS295" s="60">
        <v>-8.49</v>
      </c>
      <c r="AT295" s="60">
        <v>-23.09</v>
      </c>
      <c r="AU295" s="79"/>
      <c r="AV295" s="52"/>
      <c r="AW295" s="52"/>
      <c r="AX295" s="52"/>
      <c r="AY295" s="52"/>
      <c r="AZ295" s="52"/>
      <c r="BA295" s="67"/>
      <c r="BB295" s="60"/>
      <c r="BC295" s="60"/>
      <c r="BD295" s="60"/>
      <c r="BE295" s="277"/>
      <c r="BF295" s="67"/>
      <c r="BG295" s="25"/>
      <c r="BH295" s="44"/>
      <c r="BI295" s="60"/>
      <c r="BJ295" s="60"/>
      <c r="BK295" s="60"/>
      <c r="BL295" s="60"/>
      <c r="BM295" s="44"/>
      <c r="BN295" s="85"/>
      <c r="BO295" s="85"/>
      <c r="BP295" s="85"/>
      <c r="BQ295" s="85"/>
      <c r="BR295" s="85"/>
      <c r="BS295" s="44"/>
      <c r="BT295" s="89"/>
    </row>
    <row r="296" spans="1:72" x14ac:dyDescent="0.25">
      <c r="A296" s="38" t="s">
        <v>96</v>
      </c>
      <c r="B296" s="45"/>
      <c r="C296" s="722"/>
      <c r="D296" s="45"/>
      <c r="E296" s="53"/>
      <c r="F296" s="45"/>
      <c r="G296" s="57"/>
      <c r="H296" s="68"/>
      <c r="I296" s="61">
        <v>-0.40439999999999998</v>
      </c>
      <c r="J296" s="61">
        <v>-0.12670000000000001</v>
      </c>
      <c r="K296" s="61">
        <v>1.5232000000000001</v>
      </c>
      <c r="L296" s="61">
        <v>2.5438000000000001</v>
      </c>
      <c r="M296" s="61">
        <v>-0.4037</v>
      </c>
      <c r="N296" s="72">
        <v>5.8901000000000003</v>
      </c>
      <c r="O296" s="61">
        <v>0.2399</v>
      </c>
      <c r="P296" s="61">
        <v>11.614100000000001</v>
      </c>
      <c r="Q296" s="61">
        <v>9.0850000000000009</v>
      </c>
      <c r="R296" s="61">
        <v>12.077400000000001</v>
      </c>
      <c r="S296" s="61">
        <v>2.2782</v>
      </c>
      <c r="T296" s="61">
        <v>12.1076</v>
      </c>
      <c r="U296" s="61">
        <v>-2.7176999999999998</v>
      </c>
      <c r="V296" s="61">
        <v>1.9265000000000001</v>
      </c>
      <c r="W296" s="61">
        <v>0.36509999999999998</v>
      </c>
      <c r="X296" s="61">
        <v>11.3331</v>
      </c>
      <c r="Y296" s="68"/>
      <c r="Z296" s="53"/>
      <c r="AA296" s="53"/>
      <c r="AB296" s="53"/>
      <c r="AC296" s="53"/>
      <c r="AD296" s="53"/>
      <c r="AE296" s="53"/>
      <c r="AF296" s="53"/>
      <c r="AG296" s="53"/>
      <c r="AH296" s="53"/>
      <c r="AI296" s="53"/>
      <c r="AJ296" s="53"/>
      <c r="AK296" s="53"/>
      <c r="AL296" s="53"/>
      <c r="AM296" s="53"/>
      <c r="AN296" s="53"/>
      <c r="AO296" s="45"/>
      <c r="AP296" s="61">
        <v>11.51</v>
      </c>
      <c r="AQ296" s="61">
        <v>10.88</v>
      </c>
      <c r="AR296" s="61">
        <v>8.64</v>
      </c>
      <c r="AS296" s="61">
        <v>5.75</v>
      </c>
      <c r="AT296" s="61">
        <v>4.43</v>
      </c>
      <c r="AU296" s="80"/>
      <c r="AV296" s="53"/>
      <c r="AW296" s="53"/>
      <c r="AX296" s="53"/>
      <c r="AY296" s="53"/>
      <c r="AZ296" s="53"/>
      <c r="BA296" s="68"/>
      <c r="BB296" s="61"/>
      <c r="BC296" s="61"/>
      <c r="BD296" s="61"/>
      <c r="BE296" s="279"/>
      <c r="BF296" s="68"/>
      <c r="BG296" s="27"/>
      <c r="BH296" s="45"/>
      <c r="BI296" s="61"/>
      <c r="BJ296" s="61"/>
      <c r="BK296" s="61"/>
      <c r="BL296" s="61"/>
      <c r="BM296" s="45"/>
      <c r="BN296" s="86"/>
      <c r="BO296" s="86"/>
      <c r="BP296" s="86"/>
      <c r="BQ296" s="86"/>
      <c r="BR296" s="86"/>
      <c r="BS296" s="45"/>
      <c r="BT296" s="90"/>
    </row>
    <row r="297" spans="1:72" ht="14.5" x14ac:dyDescent="0.25">
      <c r="A297" s="39" t="s">
        <v>91</v>
      </c>
      <c r="B297" s="40"/>
      <c r="C297" s="726"/>
      <c r="D297" s="40"/>
      <c r="E297" s="40"/>
      <c r="F297" s="40"/>
      <c r="G297" s="40"/>
      <c r="H297" s="69"/>
      <c r="I297" s="62"/>
      <c r="J297" s="62"/>
      <c r="K297" s="62"/>
      <c r="L297" s="62"/>
      <c r="M297" s="62"/>
      <c r="N297" s="73"/>
      <c r="O297" s="62"/>
      <c r="P297" s="62"/>
      <c r="Q297" s="62"/>
      <c r="R297" s="62"/>
      <c r="S297" s="62"/>
      <c r="T297" s="62"/>
      <c r="U297" s="62"/>
      <c r="V297" s="62"/>
      <c r="W297" s="62"/>
      <c r="X297" s="62"/>
      <c r="Y297" s="69"/>
      <c r="Z297" s="54"/>
      <c r="AA297" s="54"/>
      <c r="AB297" s="54"/>
      <c r="AC297" s="54"/>
      <c r="AD297" s="54"/>
      <c r="AE297" s="54"/>
      <c r="AF297" s="54"/>
      <c r="AG297" s="54"/>
      <c r="AH297" s="54"/>
      <c r="AI297" s="54"/>
      <c r="AJ297" s="54"/>
      <c r="AK297" s="54"/>
      <c r="AL297" s="54"/>
      <c r="AM297" s="54"/>
      <c r="AN297" s="54"/>
      <c r="AO297" s="69"/>
      <c r="AP297" s="245"/>
      <c r="AQ297" s="245"/>
      <c r="AR297" s="245"/>
      <c r="AS297" s="245"/>
      <c r="AT297" s="245"/>
      <c r="AU297" s="69"/>
      <c r="AV297" s="247"/>
      <c r="AW297" s="247"/>
      <c r="AX297" s="247"/>
      <c r="AY297" s="247"/>
      <c r="AZ297" s="247"/>
      <c r="BA297" s="40"/>
      <c r="BB297" s="245"/>
      <c r="BC297" s="245"/>
      <c r="BD297" s="245"/>
      <c r="BE297" s="245"/>
      <c r="BF297" s="69"/>
      <c r="BG297" s="40"/>
      <c r="BH297" s="40"/>
      <c r="BI297" s="245"/>
      <c r="BJ297" s="245"/>
      <c r="BK297" s="245"/>
      <c r="BL297" s="245"/>
      <c r="BM297" s="40"/>
      <c r="BN297" s="40"/>
      <c r="BO297" s="41"/>
    </row>
    <row r="298" spans="1:72" s="428" customFormat="1" x14ac:dyDescent="0.25">
      <c r="A298" s="481" t="s">
        <v>984</v>
      </c>
      <c r="B298" s="401"/>
      <c r="C298" s="730"/>
      <c r="D298" s="401"/>
      <c r="E298" s="401"/>
      <c r="F298" s="401"/>
      <c r="G298" s="401"/>
      <c r="H298" s="406"/>
      <c r="I298" s="405">
        <v>-0.68300000000000005</v>
      </c>
      <c r="J298" s="405">
        <v>-0.70940000000000003</v>
      </c>
      <c r="K298" s="405">
        <v>0.85650000000000004</v>
      </c>
      <c r="L298" s="405">
        <v>2.0903999999999998</v>
      </c>
      <c r="M298" s="405">
        <v>-1.6574</v>
      </c>
      <c r="N298" s="407">
        <v>0.8125</v>
      </c>
      <c r="O298" s="405">
        <v>-0.18149999999999999</v>
      </c>
      <c r="P298" s="405">
        <v>10.652799999999999</v>
      </c>
      <c r="Q298" s="405">
        <v>10.2094</v>
      </c>
      <c r="R298" s="405">
        <v>12.763299999999999</v>
      </c>
      <c r="S298" s="405">
        <v>1.8736999999999999</v>
      </c>
      <c r="T298" s="405">
        <v>11.075200000000001</v>
      </c>
      <c r="U298" s="405">
        <v>-4.8038999999999996</v>
      </c>
      <c r="V298" s="405">
        <v>1.0462</v>
      </c>
      <c r="W298" s="405">
        <v>-0.77090000000000003</v>
      </c>
      <c r="X298" s="405" t="s">
        <v>428</v>
      </c>
      <c r="Y298" s="406"/>
      <c r="Z298" s="403"/>
      <c r="AA298" s="403"/>
      <c r="AB298" s="403"/>
      <c r="AC298" s="403"/>
      <c r="AD298" s="403"/>
      <c r="AE298" s="403"/>
      <c r="AF298" s="403"/>
      <c r="AG298" s="403"/>
      <c r="AH298" s="403"/>
      <c r="AI298" s="403"/>
      <c r="AJ298" s="403"/>
      <c r="AK298" s="403"/>
      <c r="AL298" s="403"/>
      <c r="AM298" s="403"/>
      <c r="AN298" s="403"/>
      <c r="AO298" s="406"/>
      <c r="AP298" s="405">
        <v>12.54</v>
      </c>
      <c r="AQ298" s="405">
        <v>12.31</v>
      </c>
      <c r="AR298" s="405">
        <v>9.06</v>
      </c>
      <c r="AS298" s="405">
        <v>4.38</v>
      </c>
      <c r="AT298" s="405">
        <v>-0.03</v>
      </c>
      <c r="AU298" s="406"/>
      <c r="AV298" s="426"/>
      <c r="AW298" s="426"/>
      <c r="AX298" s="426"/>
      <c r="AY298" s="426"/>
      <c r="AZ298" s="426"/>
      <c r="BA298" s="401"/>
      <c r="BB298" s="410"/>
      <c r="BC298" s="410"/>
      <c r="BD298" s="410"/>
      <c r="BE298" s="410"/>
      <c r="BF298" s="406"/>
      <c r="BG298" s="401"/>
      <c r="BH298" s="401"/>
      <c r="BI298" s="410"/>
      <c r="BJ298" s="410"/>
      <c r="BK298" s="410"/>
      <c r="BL298" s="410"/>
      <c r="BM298" s="401"/>
      <c r="BN298" s="401"/>
      <c r="BO298" s="427"/>
    </row>
    <row r="299" spans="1:72" s="428" customFormat="1" x14ac:dyDescent="0.25">
      <c r="A299" s="345" t="s">
        <v>5784</v>
      </c>
      <c r="B299" s="372"/>
      <c r="C299" s="731"/>
      <c r="D299" s="372"/>
      <c r="E299" s="372"/>
      <c r="F299" s="372"/>
      <c r="G299" s="372"/>
      <c r="H299" s="374"/>
      <c r="I299" s="348">
        <v>-0.47599999999999998</v>
      </c>
      <c r="J299" s="348">
        <v>-7.2599999999999998E-2</v>
      </c>
      <c r="K299" s="348">
        <v>1.6069</v>
      </c>
      <c r="L299" s="348">
        <v>2.5973000000000002</v>
      </c>
      <c r="M299" s="348">
        <v>4.6238999999999999</v>
      </c>
      <c r="N299" s="350">
        <v>9.3305000000000007</v>
      </c>
      <c r="O299" s="348" t="s">
        <v>430</v>
      </c>
      <c r="P299" s="348" t="s">
        <v>430</v>
      </c>
      <c r="Q299" s="348" t="s">
        <v>430</v>
      </c>
      <c r="R299" s="348" t="s">
        <v>430</v>
      </c>
      <c r="S299" s="348">
        <v>3.3835999999999999</v>
      </c>
      <c r="T299" s="348">
        <v>18.4909</v>
      </c>
      <c r="U299" s="348">
        <v>3.9895999999999998</v>
      </c>
      <c r="V299" s="348">
        <v>8.5769000000000002</v>
      </c>
      <c r="W299" s="348">
        <v>0.36749999999999999</v>
      </c>
      <c r="X299" s="348" t="s">
        <v>428</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v>11.75</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72" s="428" customFormat="1" x14ac:dyDescent="0.25">
      <c r="A300" s="345" t="s">
        <v>5785</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72" s="428" customFormat="1" x14ac:dyDescent="0.25">
      <c r="A301" s="345" t="s">
        <v>664</v>
      </c>
      <c r="B301" s="372"/>
      <c r="C301" s="731"/>
      <c r="D301" s="372"/>
      <c r="E301" s="372"/>
      <c r="F301" s="372"/>
      <c r="G301" s="372"/>
      <c r="H301" s="374"/>
      <c r="I301" s="348">
        <v>-0.51249999999999996</v>
      </c>
      <c r="J301" s="348">
        <v>-0.28649999999999998</v>
      </c>
      <c r="K301" s="348">
        <v>1.4885999999999999</v>
      </c>
      <c r="L301" s="348">
        <v>2.7128999999999999</v>
      </c>
      <c r="M301" s="348">
        <v>1.6656</v>
      </c>
      <c r="N301" s="350">
        <v>3.5746000000000002</v>
      </c>
      <c r="O301" s="348">
        <v>0.27989999999999998</v>
      </c>
      <c r="P301" s="348">
        <v>12.362299999999999</v>
      </c>
      <c r="Q301" s="348">
        <v>11.5122</v>
      </c>
      <c r="R301" s="348">
        <v>13.5685</v>
      </c>
      <c r="S301" s="348">
        <v>2.3319000000000001</v>
      </c>
      <c r="T301" s="348">
        <v>14.7111</v>
      </c>
      <c r="U301" s="348">
        <v>-1.2846</v>
      </c>
      <c r="V301" s="348">
        <v>3.6736</v>
      </c>
      <c r="W301" s="348">
        <v>0.13519999999999999</v>
      </c>
      <c r="X301" s="348" t="s">
        <v>428</v>
      </c>
      <c r="Y301" s="374"/>
      <c r="Z301" s="346"/>
      <c r="AA301" s="346"/>
      <c r="AB301" s="346"/>
      <c r="AC301" s="346"/>
      <c r="AD301" s="346"/>
      <c r="AE301" s="346"/>
      <c r="AF301" s="346"/>
      <c r="AG301" s="346"/>
      <c r="AH301" s="346"/>
      <c r="AI301" s="346"/>
      <c r="AJ301" s="346"/>
      <c r="AK301" s="346"/>
      <c r="AL301" s="346"/>
      <c r="AM301" s="346"/>
      <c r="AN301" s="346"/>
      <c r="AO301" s="374"/>
      <c r="AP301" s="348">
        <v>13.75</v>
      </c>
      <c r="AQ301" s="348">
        <v>14.03</v>
      </c>
      <c r="AR301" s="348">
        <v>10.79</v>
      </c>
      <c r="AS301" s="348">
        <v>6.1</v>
      </c>
      <c r="AT301" s="348">
        <v>5.03</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72" s="428" customFormat="1" x14ac:dyDescent="0.25">
      <c r="A302" s="345" t="s">
        <v>5786</v>
      </c>
      <c r="B302" s="372"/>
      <c r="C302" s="731"/>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72" s="428" customFormat="1" x14ac:dyDescent="0.25">
      <c r="A303" s="345" t="s">
        <v>5787</v>
      </c>
      <c r="B303" s="372"/>
      <c r="C303" s="731"/>
      <c r="D303" s="372"/>
      <c r="E303" s="372"/>
      <c r="F303" s="372"/>
      <c r="G303" s="372"/>
      <c r="H303" s="374"/>
      <c r="I303" s="348">
        <v>-0.99619999999999997</v>
      </c>
      <c r="J303" s="348">
        <v>0.44829999999999998</v>
      </c>
      <c r="K303" s="348">
        <v>1.7536</v>
      </c>
      <c r="L303" s="348">
        <v>-1.379</v>
      </c>
      <c r="M303" s="348">
        <v>1.1022000000000001</v>
      </c>
      <c r="N303" s="350">
        <v>5.7732999999999999</v>
      </c>
      <c r="O303" s="348" t="s">
        <v>430</v>
      </c>
      <c r="P303" s="348" t="s">
        <v>430</v>
      </c>
      <c r="Q303" s="348" t="s">
        <v>430</v>
      </c>
      <c r="R303" s="348" t="s">
        <v>430</v>
      </c>
      <c r="S303" s="348">
        <v>0.26840000000000003</v>
      </c>
      <c r="T303" s="348">
        <v>14.444100000000001</v>
      </c>
      <c r="U303" s="348">
        <v>0.45550000000000002</v>
      </c>
      <c r="V303" s="348">
        <v>7.6776</v>
      </c>
      <c r="W303" s="348">
        <v>2.1412</v>
      </c>
      <c r="X303" s="348" t="s">
        <v>428</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v>5.47</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72" s="428" customFormat="1" x14ac:dyDescent="0.25">
      <c r="A304" s="345" t="s">
        <v>4429</v>
      </c>
      <c r="B304" s="372"/>
      <c r="C304" s="731"/>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428</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2529</v>
      </c>
      <c r="B305" s="372"/>
      <c r="C305" s="731"/>
      <c r="D305" s="372"/>
      <c r="E305" s="372"/>
      <c r="F305" s="372"/>
      <c r="G305" s="372"/>
      <c r="H305" s="374"/>
      <c r="I305" s="348">
        <v>0.3901</v>
      </c>
      <c r="J305" s="348">
        <v>1.1807000000000001</v>
      </c>
      <c r="K305" s="348">
        <v>2.2915000000000001</v>
      </c>
      <c r="L305" s="348">
        <v>8.4076000000000004</v>
      </c>
      <c r="M305" s="348">
        <v>17.2013</v>
      </c>
      <c r="N305" s="350">
        <v>16.958400000000001</v>
      </c>
      <c r="O305" s="348">
        <v>10.6526</v>
      </c>
      <c r="P305" s="348">
        <v>23.491900000000001</v>
      </c>
      <c r="Q305" s="348">
        <v>15.3703</v>
      </c>
      <c r="R305" s="348">
        <v>13.018000000000001</v>
      </c>
      <c r="S305" s="348">
        <v>4.2994000000000003</v>
      </c>
      <c r="T305" s="348">
        <v>23.202100000000002</v>
      </c>
      <c r="U305" s="348">
        <v>17.690899999999999</v>
      </c>
      <c r="V305" s="348">
        <v>19.703299999999999</v>
      </c>
      <c r="W305" s="348">
        <v>1.0521</v>
      </c>
      <c r="X305" s="348" t="s">
        <v>428</v>
      </c>
      <c r="Y305" s="374"/>
      <c r="Z305" s="346"/>
      <c r="AA305" s="346"/>
      <c r="AB305" s="346"/>
      <c r="AC305" s="346"/>
      <c r="AD305" s="346"/>
      <c r="AE305" s="346"/>
      <c r="AF305" s="346"/>
      <c r="AG305" s="346"/>
      <c r="AH305" s="346"/>
      <c r="AI305" s="346"/>
      <c r="AJ305" s="346"/>
      <c r="AK305" s="346"/>
      <c r="AL305" s="346"/>
      <c r="AM305" s="346"/>
      <c r="AN305" s="346"/>
      <c r="AO305" s="374"/>
      <c r="AP305" s="348">
        <v>18.32</v>
      </c>
      <c r="AQ305" s="348">
        <v>20.68</v>
      </c>
      <c r="AR305" s="348">
        <v>21.08</v>
      </c>
      <c r="AS305" s="348">
        <v>18.649999999999999</v>
      </c>
      <c r="AT305" s="348">
        <v>31.17</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5788</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5789</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2376</v>
      </c>
      <c r="B308" s="372"/>
      <c r="C308" s="731"/>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428</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5790</v>
      </c>
      <c r="B309" s="372"/>
      <c r="C309" s="731"/>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5791</v>
      </c>
      <c r="B310" s="372"/>
      <c r="C310" s="731"/>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4435</v>
      </c>
      <c r="B311" s="372"/>
      <c r="C311" s="731"/>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4436</v>
      </c>
      <c r="B312" s="372"/>
      <c r="C312" s="731"/>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5792</v>
      </c>
      <c r="B313" s="372"/>
      <c r="C313" s="731"/>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5793</v>
      </c>
      <c r="B314" s="372"/>
      <c r="C314" s="731"/>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5794</v>
      </c>
      <c r="B315" s="372"/>
      <c r="C315" s="731"/>
      <c r="D315" s="372"/>
      <c r="E315" s="372"/>
      <c r="F315" s="372"/>
      <c r="G315" s="372"/>
      <c r="H315" s="374"/>
      <c r="I315" s="348">
        <v>0.19939999999999999</v>
      </c>
      <c r="J315" s="348">
        <v>0.51239999999999997</v>
      </c>
      <c r="K315" s="348">
        <v>-2.9403999999999999</v>
      </c>
      <c r="L315" s="348">
        <v>-11.206</v>
      </c>
      <c r="M315" s="348">
        <v>8.3106000000000009</v>
      </c>
      <c r="N315" s="350">
        <v>17.962700000000002</v>
      </c>
      <c r="O315" s="348">
        <v>-3.3776999999999999</v>
      </c>
      <c r="P315" s="348">
        <v>21.867799999999999</v>
      </c>
      <c r="Q315" s="348">
        <v>23.988199999999999</v>
      </c>
      <c r="R315" s="348">
        <v>16.344799999999999</v>
      </c>
      <c r="S315" s="348">
        <v>-6.8489000000000004</v>
      </c>
      <c r="T315" s="348">
        <v>13.0998</v>
      </c>
      <c r="U315" s="348">
        <v>16.533899999999999</v>
      </c>
      <c r="V315" s="348">
        <v>13.3775</v>
      </c>
      <c r="W315" s="348">
        <v>-1.718</v>
      </c>
      <c r="X315" s="348" t="s">
        <v>428</v>
      </c>
      <c r="Y315" s="374"/>
      <c r="Z315" s="346"/>
      <c r="AA315" s="346"/>
      <c r="AB315" s="346"/>
      <c r="AC315" s="346"/>
      <c r="AD315" s="346"/>
      <c r="AE315" s="346"/>
      <c r="AF315" s="346"/>
      <c r="AG315" s="346"/>
      <c r="AH315" s="346"/>
      <c r="AI315" s="346"/>
      <c r="AJ315" s="346"/>
      <c r="AK315" s="346"/>
      <c r="AL315" s="346"/>
      <c r="AM315" s="346"/>
      <c r="AN315" s="346"/>
      <c r="AO315" s="374"/>
      <c r="AP315" s="348">
        <v>20.72</v>
      </c>
      <c r="AQ315" s="348">
        <v>24.2</v>
      </c>
      <c r="AR315" s="348">
        <v>16.47</v>
      </c>
      <c r="AS315" s="348">
        <v>9.1199999999999992</v>
      </c>
      <c r="AT315" s="348">
        <v>13.28</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4438</v>
      </c>
      <c r="B316" s="372"/>
      <c r="C316" s="731"/>
      <c r="D316" s="372"/>
      <c r="E316" s="372"/>
      <c r="F316" s="372"/>
      <c r="G316" s="372"/>
      <c r="H316" s="374"/>
      <c r="I316" s="348" t="s">
        <v>430</v>
      </c>
      <c r="J316" s="348" t="s">
        <v>430</v>
      </c>
      <c r="K316" s="348" t="s">
        <v>430</v>
      </c>
      <c r="L316" s="348" t="s">
        <v>430</v>
      </c>
      <c r="M316" s="348" t="s">
        <v>430</v>
      </c>
      <c r="N316" s="350" t="s">
        <v>430</v>
      </c>
      <c r="O316" s="348" t="s">
        <v>430</v>
      </c>
      <c r="P316" s="348" t="s">
        <v>430</v>
      </c>
      <c r="Q316" s="348" t="s">
        <v>430</v>
      </c>
      <c r="R316" s="348" t="s">
        <v>430</v>
      </c>
      <c r="S316" s="348" t="s">
        <v>430</v>
      </c>
      <c r="T316" s="348" t="s">
        <v>430</v>
      </c>
      <c r="U316" s="348" t="s">
        <v>430</v>
      </c>
      <c r="V316" s="348" t="s">
        <v>430</v>
      </c>
      <c r="W316" s="348" t="s">
        <v>430</v>
      </c>
      <c r="X316" s="348" t="s">
        <v>430</v>
      </c>
      <c r="Y316" s="374"/>
      <c r="Z316" s="346"/>
      <c r="AA316" s="346"/>
      <c r="AB316" s="346"/>
      <c r="AC316" s="346"/>
      <c r="AD316" s="346"/>
      <c r="AE316" s="346"/>
      <c r="AF316" s="346"/>
      <c r="AG316" s="346"/>
      <c r="AH316" s="346"/>
      <c r="AI316" s="346"/>
      <c r="AJ316" s="346"/>
      <c r="AK316" s="346"/>
      <c r="AL316" s="346"/>
      <c r="AM316" s="346"/>
      <c r="AN316" s="346"/>
      <c r="AO316" s="374"/>
      <c r="AP316" s="348" t="s">
        <v>430</v>
      </c>
      <c r="AQ316" s="348" t="s">
        <v>430</v>
      </c>
      <c r="AR316" s="348" t="s">
        <v>430</v>
      </c>
      <c r="AS316" s="348" t="s">
        <v>430</v>
      </c>
      <c r="AT316" s="348" t="s">
        <v>430</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2532</v>
      </c>
      <c r="B317" s="372"/>
      <c r="C317" s="731"/>
      <c r="D317" s="372"/>
      <c r="E317" s="372"/>
      <c r="F317" s="372"/>
      <c r="G317" s="372"/>
      <c r="H317" s="374"/>
      <c r="I317" s="348" t="s">
        <v>430</v>
      </c>
      <c r="J317" s="348" t="s">
        <v>430</v>
      </c>
      <c r="K317" s="348" t="s">
        <v>430</v>
      </c>
      <c r="L317" s="348" t="s">
        <v>430</v>
      </c>
      <c r="M317" s="348" t="s">
        <v>430</v>
      </c>
      <c r="N317" s="350" t="s">
        <v>430</v>
      </c>
      <c r="O317" s="348" t="s">
        <v>430</v>
      </c>
      <c r="P317" s="348" t="s">
        <v>430</v>
      </c>
      <c r="Q317" s="348" t="s">
        <v>430</v>
      </c>
      <c r="R317" s="348" t="s">
        <v>430</v>
      </c>
      <c r="S317" s="348" t="s">
        <v>430</v>
      </c>
      <c r="T317" s="348" t="s">
        <v>430</v>
      </c>
      <c r="U317" s="348" t="s">
        <v>430</v>
      </c>
      <c r="V317" s="348" t="s">
        <v>430</v>
      </c>
      <c r="W317" s="348" t="s">
        <v>430</v>
      </c>
      <c r="X317" s="348" t="s">
        <v>430</v>
      </c>
      <c r="Y317" s="374"/>
      <c r="Z317" s="346"/>
      <c r="AA317" s="346"/>
      <c r="AB317" s="346"/>
      <c r="AC317" s="346"/>
      <c r="AD317" s="346"/>
      <c r="AE317" s="346"/>
      <c r="AF317" s="346"/>
      <c r="AG317" s="346"/>
      <c r="AH317" s="346"/>
      <c r="AI317" s="346"/>
      <c r="AJ317" s="346"/>
      <c r="AK317" s="346"/>
      <c r="AL317" s="346"/>
      <c r="AM317" s="346"/>
      <c r="AN317" s="346"/>
      <c r="AO317" s="374"/>
      <c r="AP317" s="348" t="s">
        <v>430</v>
      </c>
      <c r="AQ317" s="348" t="s">
        <v>430</v>
      </c>
      <c r="AR317" s="348" t="s">
        <v>430</v>
      </c>
      <c r="AS317" s="348" t="s">
        <v>430</v>
      </c>
      <c r="AT317" s="348" t="s">
        <v>430</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5795</v>
      </c>
      <c r="B318" s="372"/>
      <c r="C318" s="731"/>
      <c r="D318" s="372"/>
      <c r="E318" s="372"/>
      <c r="F318" s="372"/>
      <c r="G318" s="372"/>
      <c r="H318" s="374"/>
      <c r="I318" s="348">
        <v>-0.38519999999999999</v>
      </c>
      <c r="J318" s="348">
        <v>0.77339999999999998</v>
      </c>
      <c r="K318" s="348">
        <v>6.7366000000000001</v>
      </c>
      <c r="L318" s="348">
        <v>12.021699999999999</v>
      </c>
      <c r="M318" s="348">
        <v>16.6538</v>
      </c>
      <c r="N318" s="350">
        <v>0.36730000000000002</v>
      </c>
      <c r="O318" s="348" t="s">
        <v>430</v>
      </c>
      <c r="P318" s="348" t="s">
        <v>430</v>
      </c>
      <c r="Q318" s="348" t="s">
        <v>430</v>
      </c>
      <c r="R318" s="348" t="s">
        <v>430</v>
      </c>
      <c r="S318" s="348">
        <v>8.8719000000000001</v>
      </c>
      <c r="T318" s="348">
        <v>29.0548</v>
      </c>
      <c r="U318" s="348">
        <v>6.6954000000000002</v>
      </c>
      <c r="V318" s="348">
        <v>3.0112999999999999</v>
      </c>
      <c r="W318" s="348">
        <v>4.57</v>
      </c>
      <c r="X318" s="348" t="s">
        <v>428</v>
      </c>
      <c r="Y318" s="374"/>
      <c r="Z318" s="346"/>
      <c r="AA318" s="346"/>
      <c r="AB318" s="346"/>
      <c r="AC318" s="346"/>
      <c r="AD318" s="346"/>
      <c r="AE318" s="346"/>
      <c r="AF318" s="346"/>
      <c r="AG318" s="346"/>
      <c r="AH318" s="346"/>
      <c r="AI318" s="346"/>
      <c r="AJ318" s="346"/>
      <c r="AK318" s="346"/>
      <c r="AL318" s="346"/>
      <c r="AM318" s="346"/>
      <c r="AN318" s="346"/>
      <c r="AO318" s="374"/>
      <c r="AP318" s="348" t="s">
        <v>430</v>
      </c>
      <c r="AQ318" s="348" t="s">
        <v>430</v>
      </c>
      <c r="AR318" s="348" t="s">
        <v>430</v>
      </c>
      <c r="AS318" s="348" t="s">
        <v>430</v>
      </c>
      <c r="AT318" s="348">
        <v>21.28</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4440</v>
      </c>
      <c r="B319" s="372"/>
      <c r="C319" s="731"/>
      <c r="D319" s="372"/>
      <c r="E319" s="372"/>
      <c r="F319" s="372"/>
      <c r="G319" s="372"/>
      <c r="H319" s="374"/>
      <c r="I319" s="348">
        <v>-0.5605</v>
      </c>
      <c r="J319" s="348">
        <v>-0.54530000000000001</v>
      </c>
      <c r="K319" s="348">
        <v>2.1669999999999998</v>
      </c>
      <c r="L319" s="348">
        <v>0.25940000000000002</v>
      </c>
      <c r="M319" s="348">
        <v>4.4451999999999998</v>
      </c>
      <c r="N319" s="350">
        <v>12.369899999999999</v>
      </c>
      <c r="O319" s="348" t="s">
        <v>430</v>
      </c>
      <c r="P319" s="348" t="s">
        <v>430</v>
      </c>
      <c r="Q319" s="348" t="s">
        <v>430</v>
      </c>
      <c r="R319" s="348" t="s">
        <v>430</v>
      </c>
      <c r="S319" s="348">
        <v>3.5642</v>
      </c>
      <c r="T319" s="348">
        <v>15.9718</v>
      </c>
      <c r="U319" s="348">
        <v>5.9664999999999999</v>
      </c>
      <c r="V319" s="348">
        <v>12.0472</v>
      </c>
      <c r="W319" s="348">
        <v>0.34350000000000003</v>
      </c>
      <c r="X319" s="348" t="s">
        <v>428</v>
      </c>
      <c r="Y319" s="374"/>
      <c r="Z319" s="346"/>
      <c r="AA319" s="346"/>
      <c r="AB319" s="346"/>
      <c r="AC319" s="346"/>
      <c r="AD319" s="346"/>
      <c r="AE319" s="346"/>
      <c r="AF319" s="346"/>
      <c r="AG319" s="346"/>
      <c r="AH319" s="346"/>
      <c r="AI319" s="346"/>
      <c r="AJ319" s="346"/>
      <c r="AK319" s="346"/>
      <c r="AL319" s="346"/>
      <c r="AM319" s="346"/>
      <c r="AN319" s="346"/>
      <c r="AO319" s="374"/>
      <c r="AP319" s="348" t="s">
        <v>430</v>
      </c>
      <c r="AQ319" s="348" t="s">
        <v>430</v>
      </c>
      <c r="AR319" s="348" t="s">
        <v>430</v>
      </c>
      <c r="AS319" s="348" t="s">
        <v>430</v>
      </c>
      <c r="AT319" s="348">
        <v>13</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5796</v>
      </c>
      <c r="B320" s="372"/>
      <c r="C320" s="731"/>
      <c r="D320" s="372"/>
      <c r="E320" s="372"/>
      <c r="F320" s="372"/>
      <c r="G320" s="372"/>
      <c r="H320" s="374"/>
      <c r="I320" s="348">
        <v>-0.72170000000000001</v>
      </c>
      <c r="J320" s="348">
        <v>-0.55769999999999997</v>
      </c>
      <c r="K320" s="348">
        <v>1.8951</v>
      </c>
      <c r="L320" s="348">
        <v>3.7469999999999999</v>
      </c>
      <c r="M320" s="348">
        <v>4.6016000000000004</v>
      </c>
      <c r="N320" s="350">
        <v>8.5612999999999992</v>
      </c>
      <c r="O320" s="348">
        <v>2.6566999999999998</v>
      </c>
      <c r="P320" s="348">
        <v>18.462399999999999</v>
      </c>
      <c r="Q320" s="348">
        <v>16.211400000000001</v>
      </c>
      <c r="R320" s="348">
        <v>13.5945</v>
      </c>
      <c r="S320" s="348">
        <v>3.6817000000000002</v>
      </c>
      <c r="T320" s="348">
        <v>19.4009</v>
      </c>
      <c r="U320" s="348">
        <v>2.923</v>
      </c>
      <c r="V320" s="348">
        <v>8.2393000000000001</v>
      </c>
      <c r="W320" s="348">
        <v>0.59660000000000002</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15.82</v>
      </c>
      <c r="AQ320" s="348">
        <v>18.309999999999999</v>
      </c>
      <c r="AR320" s="348">
        <v>15.88</v>
      </c>
      <c r="AS320" s="348">
        <v>10.6</v>
      </c>
      <c r="AT320" s="348">
        <v>11.35</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4441</v>
      </c>
      <c r="B321" s="372"/>
      <c r="C321" s="731"/>
      <c r="D321" s="372"/>
      <c r="E321" s="372"/>
      <c r="F321" s="372"/>
      <c r="G321" s="372"/>
      <c r="H321" s="374"/>
      <c r="I321" s="348">
        <v>-0.69620000000000004</v>
      </c>
      <c r="J321" s="348">
        <v>-0.77910000000000001</v>
      </c>
      <c r="K321" s="348">
        <v>0.2475</v>
      </c>
      <c r="L321" s="348">
        <v>2.02</v>
      </c>
      <c r="M321" s="348">
        <v>-4.5902000000000003</v>
      </c>
      <c r="N321" s="350">
        <v>-3.7488000000000001</v>
      </c>
      <c r="O321" s="348">
        <v>-1.8747</v>
      </c>
      <c r="P321" s="348">
        <v>7.0564</v>
      </c>
      <c r="Q321" s="348">
        <v>7.8141999999999996</v>
      </c>
      <c r="R321" s="348">
        <v>12.0502</v>
      </c>
      <c r="S321" s="348">
        <v>0.87780000000000002</v>
      </c>
      <c r="T321" s="348">
        <v>7.7870999999999997</v>
      </c>
      <c r="U321" s="348">
        <v>-8.9356000000000009</v>
      </c>
      <c r="V321" s="348">
        <v>-3.1528999999999998</v>
      </c>
      <c r="W321" s="348">
        <v>-1.3685</v>
      </c>
      <c r="X321" s="348">
        <v>10.632199999999999</v>
      </c>
      <c r="Y321" s="374"/>
      <c r="Z321" s="346"/>
      <c r="AA321" s="346"/>
      <c r="AB321" s="346"/>
      <c r="AC321" s="346"/>
      <c r="AD321" s="346"/>
      <c r="AE321" s="346"/>
      <c r="AF321" s="346"/>
      <c r="AG321" s="346"/>
      <c r="AH321" s="346"/>
      <c r="AI321" s="346"/>
      <c r="AJ321" s="346"/>
      <c r="AK321" s="346"/>
      <c r="AL321" s="346"/>
      <c r="AM321" s="346"/>
      <c r="AN321" s="346"/>
      <c r="AO321" s="374"/>
      <c r="AP321" s="348">
        <v>10.92</v>
      </c>
      <c r="AQ321" s="348">
        <v>9.59</v>
      </c>
      <c r="AR321" s="348">
        <v>5.97</v>
      </c>
      <c r="AS321" s="348">
        <v>1.04</v>
      </c>
      <c r="AT321" s="348">
        <v>-5.56</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5797</v>
      </c>
      <c r="B322" s="372"/>
      <c r="C322" s="731"/>
      <c r="D322" s="372"/>
      <c r="E322" s="372"/>
      <c r="F322" s="372"/>
      <c r="G322" s="372"/>
      <c r="H322" s="374"/>
      <c r="I322" s="348" t="s">
        <v>430</v>
      </c>
      <c r="J322" s="348" t="s">
        <v>430</v>
      </c>
      <c r="K322" s="348" t="s">
        <v>430</v>
      </c>
      <c r="L322" s="348" t="s">
        <v>430</v>
      </c>
      <c r="M322" s="348" t="s">
        <v>430</v>
      </c>
      <c r="N322" s="350" t="s">
        <v>430</v>
      </c>
      <c r="O322" s="348" t="s">
        <v>430</v>
      </c>
      <c r="P322" s="348" t="s">
        <v>430</v>
      </c>
      <c r="Q322" s="348" t="s">
        <v>430</v>
      </c>
      <c r="R322" s="348" t="s">
        <v>430</v>
      </c>
      <c r="S322" s="348" t="s">
        <v>430</v>
      </c>
      <c r="T322" s="348" t="s">
        <v>430</v>
      </c>
      <c r="U322" s="348" t="s">
        <v>430</v>
      </c>
      <c r="V322" s="348" t="s">
        <v>430</v>
      </c>
      <c r="W322" s="348" t="s">
        <v>430</v>
      </c>
      <c r="X322" s="348" t="s">
        <v>430</v>
      </c>
      <c r="Y322" s="374"/>
      <c r="Z322" s="346"/>
      <c r="AA322" s="346"/>
      <c r="AB322" s="346"/>
      <c r="AC322" s="346"/>
      <c r="AD322" s="346"/>
      <c r="AE322" s="346"/>
      <c r="AF322" s="346"/>
      <c r="AG322" s="346"/>
      <c r="AH322" s="346"/>
      <c r="AI322" s="346"/>
      <c r="AJ322" s="346"/>
      <c r="AK322" s="346"/>
      <c r="AL322" s="346"/>
      <c r="AM322" s="346"/>
      <c r="AN322" s="346"/>
      <c r="AO322" s="374"/>
      <c r="AP322" s="348" t="s">
        <v>430</v>
      </c>
      <c r="AQ322" s="348" t="s">
        <v>430</v>
      </c>
      <c r="AR322" s="348" t="s">
        <v>430</v>
      </c>
      <c r="AS322" s="348" t="s">
        <v>430</v>
      </c>
      <c r="AT322" s="348" t="s">
        <v>430</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5798</v>
      </c>
      <c r="B323" s="372"/>
      <c r="C323" s="731"/>
      <c r="D323" s="372"/>
      <c r="E323" s="372"/>
      <c r="F323" s="372"/>
      <c r="G323" s="372"/>
      <c r="H323" s="374"/>
      <c r="I323" s="348" t="s">
        <v>430</v>
      </c>
      <c r="J323" s="348" t="s">
        <v>430</v>
      </c>
      <c r="K323" s="348" t="s">
        <v>430</v>
      </c>
      <c r="L323" s="348" t="s">
        <v>430</v>
      </c>
      <c r="M323" s="348" t="s">
        <v>430</v>
      </c>
      <c r="N323" s="350" t="s">
        <v>430</v>
      </c>
      <c r="O323" s="348" t="s">
        <v>430</v>
      </c>
      <c r="P323" s="348" t="s">
        <v>430</v>
      </c>
      <c r="Q323" s="348" t="s">
        <v>430</v>
      </c>
      <c r="R323" s="348" t="s">
        <v>430</v>
      </c>
      <c r="S323" s="348" t="s">
        <v>430</v>
      </c>
      <c r="T323" s="348" t="s">
        <v>430</v>
      </c>
      <c r="U323" s="348" t="s">
        <v>430</v>
      </c>
      <c r="V323" s="348" t="s">
        <v>430</v>
      </c>
      <c r="W323" s="348" t="s">
        <v>430</v>
      </c>
      <c r="X323" s="348" t="s">
        <v>430</v>
      </c>
      <c r="Y323" s="374"/>
      <c r="Z323" s="346"/>
      <c r="AA323" s="346"/>
      <c r="AB323" s="346"/>
      <c r="AC323" s="346"/>
      <c r="AD323" s="346"/>
      <c r="AE323" s="346"/>
      <c r="AF323" s="346"/>
      <c r="AG323" s="346"/>
      <c r="AH323" s="346"/>
      <c r="AI323" s="346"/>
      <c r="AJ323" s="346"/>
      <c r="AK323" s="346"/>
      <c r="AL323" s="346"/>
      <c r="AM323" s="346"/>
      <c r="AN323" s="346"/>
      <c r="AO323" s="374"/>
      <c r="AP323" s="348" t="s">
        <v>430</v>
      </c>
      <c r="AQ323" s="348" t="s">
        <v>430</v>
      </c>
      <c r="AR323" s="348" t="s">
        <v>430</v>
      </c>
      <c r="AS323" s="348" t="s">
        <v>430</v>
      </c>
      <c r="AT323" s="348" t="s">
        <v>430</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5799</v>
      </c>
      <c r="B324" s="372"/>
      <c r="C324" s="731"/>
      <c r="D324" s="372"/>
      <c r="E324" s="372"/>
      <c r="F324" s="372"/>
      <c r="G324" s="372"/>
      <c r="H324" s="374"/>
      <c r="I324" s="348" t="s">
        <v>430</v>
      </c>
      <c r="J324" s="348" t="s">
        <v>430</v>
      </c>
      <c r="K324" s="348" t="s">
        <v>430</v>
      </c>
      <c r="L324" s="348" t="s">
        <v>430</v>
      </c>
      <c r="M324" s="348" t="s">
        <v>430</v>
      </c>
      <c r="N324" s="350" t="s">
        <v>430</v>
      </c>
      <c r="O324" s="348" t="s">
        <v>430</v>
      </c>
      <c r="P324" s="348" t="s">
        <v>430</v>
      </c>
      <c r="Q324" s="348" t="s">
        <v>430</v>
      </c>
      <c r="R324" s="348" t="s">
        <v>430</v>
      </c>
      <c r="S324" s="348" t="s">
        <v>430</v>
      </c>
      <c r="T324" s="348" t="s">
        <v>430</v>
      </c>
      <c r="U324" s="348" t="s">
        <v>430</v>
      </c>
      <c r="V324" s="348" t="s">
        <v>430</v>
      </c>
      <c r="W324" s="348" t="s">
        <v>430</v>
      </c>
      <c r="X324" s="348" t="s">
        <v>430</v>
      </c>
      <c r="Y324" s="374"/>
      <c r="Z324" s="346"/>
      <c r="AA324" s="346"/>
      <c r="AB324" s="346"/>
      <c r="AC324" s="346"/>
      <c r="AD324" s="346"/>
      <c r="AE324" s="346"/>
      <c r="AF324" s="346"/>
      <c r="AG324" s="346"/>
      <c r="AH324" s="346"/>
      <c r="AI324" s="346"/>
      <c r="AJ324" s="346"/>
      <c r="AK324" s="346"/>
      <c r="AL324" s="346"/>
      <c r="AM324" s="346"/>
      <c r="AN324" s="346"/>
      <c r="AO324" s="374"/>
      <c r="AP324" s="348" t="s">
        <v>430</v>
      </c>
      <c r="AQ324" s="348" t="s">
        <v>430</v>
      </c>
      <c r="AR324" s="348" t="s">
        <v>430</v>
      </c>
      <c r="AS324" s="348" t="s">
        <v>430</v>
      </c>
      <c r="AT324" s="348" t="s">
        <v>430</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5800</v>
      </c>
      <c r="B325" s="372"/>
      <c r="C325" s="731"/>
      <c r="D325" s="372"/>
      <c r="E325" s="372"/>
      <c r="F325" s="372"/>
      <c r="G325" s="372"/>
      <c r="H325" s="374"/>
      <c r="I325" s="348" t="s">
        <v>430</v>
      </c>
      <c r="J325" s="348" t="s">
        <v>430</v>
      </c>
      <c r="K325" s="348" t="s">
        <v>430</v>
      </c>
      <c r="L325" s="348" t="s">
        <v>430</v>
      </c>
      <c r="M325" s="348" t="s">
        <v>430</v>
      </c>
      <c r="N325" s="350" t="s">
        <v>430</v>
      </c>
      <c r="O325" s="348" t="s">
        <v>430</v>
      </c>
      <c r="P325" s="348" t="s">
        <v>430</v>
      </c>
      <c r="Q325" s="348" t="s">
        <v>430</v>
      </c>
      <c r="R325" s="348" t="s">
        <v>430</v>
      </c>
      <c r="S325" s="348" t="s">
        <v>430</v>
      </c>
      <c r="T325" s="348" t="s">
        <v>430</v>
      </c>
      <c r="U325" s="348" t="s">
        <v>430</v>
      </c>
      <c r="V325" s="348" t="s">
        <v>430</v>
      </c>
      <c r="W325" s="348" t="s">
        <v>430</v>
      </c>
      <c r="X325" s="348" t="s">
        <v>430</v>
      </c>
      <c r="Y325" s="374"/>
      <c r="Z325" s="346"/>
      <c r="AA325" s="346"/>
      <c r="AB325" s="346"/>
      <c r="AC325" s="346"/>
      <c r="AD325" s="346"/>
      <c r="AE325" s="346"/>
      <c r="AF325" s="346"/>
      <c r="AG325" s="346"/>
      <c r="AH325" s="346"/>
      <c r="AI325" s="346"/>
      <c r="AJ325" s="346"/>
      <c r="AK325" s="346"/>
      <c r="AL325" s="346"/>
      <c r="AM325" s="346"/>
      <c r="AN325" s="346"/>
      <c r="AO325" s="374"/>
      <c r="AP325" s="348" t="s">
        <v>430</v>
      </c>
      <c r="AQ325" s="348" t="s">
        <v>430</v>
      </c>
      <c r="AR325" s="348" t="s">
        <v>430</v>
      </c>
      <c r="AS325" s="348" t="s">
        <v>430</v>
      </c>
      <c r="AT325" s="348" t="s">
        <v>430</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5801</v>
      </c>
      <c r="B326" s="372"/>
      <c r="C326" s="731"/>
      <c r="D326" s="372"/>
      <c r="E326" s="372"/>
      <c r="F326" s="372"/>
      <c r="G326" s="372"/>
      <c r="H326" s="374"/>
      <c r="I326" s="348" t="s">
        <v>430</v>
      </c>
      <c r="J326" s="348" t="s">
        <v>430</v>
      </c>
      <c r="K326" s="348" t="s">
        <v>430</v>
      </c>
      <c r="L326" s="348" t="s">
        <v>430</v>
      </c>
      <c r="M326" s="348" t="s">
        <v>430</v>
      </c>
      <c r="N326" s="350" t="s">
        <v>430</v>
      </c>
      <c r="O326" s="348" t="s">
        <v>430</v>
      </c>
      <c r="P326" s="348" t="s">
        <v>430</v>
      </c>
      <c r="Q326" s="348" t="s">
        <v>430</v>
      </c>
      <c r="R326" s="348" t="s">
        <v>430</v>
      </c>
      <c r="S326" s="348" t="s">
        <v>430</v>
      </c>
      <c r="T326" s="348" t="s">
        <v>430</v>
      </c>
      <c r="U326" s="348" t="s">
        <v>430</v>
      </c>
      <c r="V326" s="348" t="s">
        <v>430</v>
      </c>
      <c r="W326" s="348" t="s">
        <v>430</v>
      </c>
      <c r="X326" s="348" t="s">
        <v>430</v>
      </c>
      <c r="Y326" s="374"/>
      <c r="Z326" s="346"/>
      <c r="AA326" s="346"/>
      <c r="AB326" s="346"/>
      <c r="AC326" s="346"/>
      <c r="AD326" s="346"/>
      <c r="AE326" s="346"/>
      <c r="AF326" s="346"/>
      <c r="AG326" s="346"/>
      <c r="AH326" s="346"/>
      <c r="AI326" s="346"/>
      <c r="AJ326" s="346"/>
      <c r="AK326" s="346"/>
      <c r="AL326" s="346"/>
      <c r="AM326" s="346"/>
      <c r="AN326" s="346"/>
      <c r="AO326" s="374"/>
      <c r="AP326" s="348" t="s">
        <v>430</v>
      </c>
      <c r="AQ326" s="348" t="s">
        <v>430</v>
      </c>
      <c r="AR326" s="348" t="s">
        <v>430</v>
      </c>
      <c r="AS326" s="348" t="s">
        <v>430</v>
      </c>
      <c r="AT326" s="348" t="s">
        <v>430</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5802</v>
      </c>
      <c r="B327" s="372"/>
      <c r="C327" s="731"/>
      <c r="D327" s="372"/>
      <c r="E327" s="372"/>
      <c r="F327" s="372"/>
      <c r="G327" s="372"/>
      <c r="H327" s="374"/>
      <c r="I327" s="348" t="s">
        <v>430</v>
      </c>
      <c r="J327" s="348" t="s">
        <v>430</v>
      </c>
      <c r="K327" s="348" t="s">
        <v>430</v>
      </c>
      <c r="L327" s="348" t="s">
        <v>430</v>
      </c>
      <c r="M327" s="348" t="s">
        <v>430</v>
      </c>
      <c r="N327" s="350" t="s">
        <v>430</v>
      </c>
      <c r="O327" s="348" t="s">
        <v>430</v>
      </c>
      <c r="P327" s="348" t="s">
        <v>430</v>
      </c>
      <c r="Q327" s="348" t="s">
        <v>430</v>
      </c>
      <c r="R327" s="348" t="s">
        <v>430</v>
      </c>
      <c r="S327" s="348" t="s">
        <v>430</v>
      </c>
      <c r="T327" s="348" t="s">
        <v>430</v>
      </c>
      <c r="U327" s="348" t="s">
        <v>430</v>
      </c>
      <c r="V327" s="348" t="s">
        <v>430</v>
      </c>
      <c r="W327" s="348" t="s">
        <v>430</v>
      </c>
      <c r="X327" s="348" t="s">
        <v>430</v>
      </c>
      <c r="Y327" s="374"/>
      <c r="Z327" s="346"/>
      <c r="AA327" s="346"/>
      <c r="AB327" s="346"/>
      <c r="AC327" s="346"/>
      <c r="AD327" s="346"/>
      <c r="AE327" s="346"/>
      <c r="AF327" s="346"/>
      <c r="AG327" s="346"/>
      <c r="AH327" s="346"/>
      <c r="AI327" s="346"/>
      <c r="AJ327" s="346"/>
      <c r="AK327" s="346"/>
      <c r="AL327" s="346"/>
      <c r="AM327" s="346"/>
      <c r="AN327" s="346"/>
      <c r="AO327" s="374"/>
      <c r="AP327" s="348" t="s">
        <v>430</v>
      </c>
      <c r="AQ327" s="348" t="s">
        <v>430</v>
      </c>
      <c r="AR327" s="348" t="s">
        <v>430</v>
      </c>
      <c r="AS327" s="348" t="s">
        <v>430</v>
      </c>
      <c r="AT327" s="348" t="s">
        <v>430</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5803</v>
      </c>
      <c r="B328" s="372"/>
      <c r="C328" s="731"/>
      <c r="D328" s="372"/>
      <c r="E328" s="372"/>
      <c r="F328" s="372"/>
      <c r="G328" s="372"/>
      <c r="H328" s="374"/>
      <c r="I328" s="348" t="s">
        <v>430</v>
      </c>
      <c r="J328" s="348" t="s">
        <v>430</v>
      </c>
      <c r="K328" s="348" t="s">
        <v>430</v>
      </c>
      <c r="L328" s="348" t="s">
        <v>430</v>
      </c>
      <c r="M328" s="348" t="s">
        <v>430</v>
      </c>
      <c r="N328" s="350" t="s">
        <v>430</v>
      </c>
      <c r="O328" s="348" t="s">
        <v>430</v>
      </c>
      <c r="P328" s="348" t="s">
        <v>430</v>
      </c>
      <c r="Q328" s="348" t="s">
        <v>430</v>
      </c>
      <c r="R328" s="348" t="s">
        <v>430</v>
      </c>
      <c r="S328" s="348" t="s">
        <v>430</v>
      </c>
      <c r="T328" s="348" t="s">
        <v>430</v>
      </c>
      <c r="U328" s="348" t="s">
        <v>430</v>
      </c>
      <c r="V328" s="348" t="s">
        <v>430</v>
      </c>
      <c r="W328" s="348" t="s">
        <v>430</v>
      </c>
      <c r="X328" s="348" t="s">
        <v>430</v>
      </c>
      <c r="Y328" s="374"/>
      <c r="Z328" s="346"/>
      <c r="AA328" s="346"/>
      <c r="AB328" s="346"/>
      <c r="AC328" s="346"/>
      <c r="AD328" s="346"/>
      <c r="AE328" s="346"/>
      <c r="AF328" s="346"/>
      <c r="AG328" s="346"/>
      <c r="AH328" s="346"/>
      <c r="AI328" s="346"/>
      <c r="AJ328" s="346"/>
      <c r="AK328" s="346"/>
      <c r="AL328" s="346"/>
      <c r="AM328" s="346"/>
      <c r="AN328" s="346"/>
      <c r="AO328" s="374"/>
      <c r="AP328" s="348" t="s">
        <v>430</v>
      </c>
      <c r="AQ328" s="348" t="s">
        <v>430</v>
      </c>
      <c r="AR328" s="348" t="s">
        <v>430</v>
      </c>
      <c r="AS328" s="348" t="s">
        <v>430</v>
      </c>
      <c r="AT328" s="348" t="s">
        <v>430</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5804</v>
      </c>
      <c r="B329" s="372"/>
      <c r="C329" s="731"/>
      <c r="D329" s="372"/>
      <c r="E329" s="372"/>
      <c r="F329" s="372"/>
      <c r="G329" s="372"/>
      <c r="H329" s="374"/>
      <c r="I329" s="348" t="s">
        <v>430</v>
      </c>
      <c r="J329" s="348" t="s">
        <v>430</v>
      </c>
      <c r="K329" s="348" t="s">
        <v>430</v>
      </c>
      <c r="L329" s="348" t="s">
        <v>430</v>
      </c>
      <c r="M329" s="348" t="s">
        <v>430</v>
      </c>
      <c r="N329" s="350" t="s">
        <v>430</v>
      </c>
      <c r="O329" s="348" t="s">
        <v>430</v>
      </c>
      <c r="P329" s="348" t="s">
        <v>430</v>
      </c>
      <c r="Q329" s="348" t="s">
        <v>430</v>
      </c>
      <c r="R329" s="348" t="s">
        <v>430</v>
      </c>
      <c r="S329" s="348" t="s">
        <v>430</v>
      </c>
      <c r="T329" s="348" t="s">
        <v>430</v>
      </c>
      <c r="U329" s="348" t="s">
        <v>430</v>
      </c>
      <c r="V329" s="348" t="s">
        <v>430</v>
      </c>
      <c r="W329" s="348" t="s">
        <v>430</v>
      </c>
      <c r="X329" s="348" t="s">
        <v>430</v>
      </c>
      <c r="Y329" s="374"/>
      <c r="Z329" s="346"/>
      <c r="AA329" s="346"/>
      <c r="AB329" s="346"/>
      <c r="AC329" s="346"/>
      <c r="AD329" s="346"/>
      <c r="AE329" s="346"/>
      <c r="AF329" s="346"/>
      <c r="AG329" s="346"/>
      <c r="AH329" s="346"/>
      <c r="AI329" s="346"/>
      <c r="AJ329" s="346"/>
      <c r="AK329" s="346"/>
      <c r="AL329" s="346"/>
      <c r="AM329" s="346"/>
      <c r="AN329" s="346"/>
      <c r="AO329" s="374"/>
      <c r="AP329" s="348" t="s">
        <v>430</v>
      </c>
      <c r="AQ329" s="348" t="s">
        <v>430</v>
      </c>
      <c r="AR329" s="348" t="s">
        <v>430</v>
      </c>
      <c r="AS329" s="348" t="s">
        <v>430</v>
      </c>
      <c r="AT329" s="348" t="s">
        <v>430</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4445</v>
      </c>
      <c r="B330" s="372"/>
      <c r="C330" s="731"/>
      <c r="D330" s="372"/>
      <c r="E330" s="372"/>
      <c r="F330" s="372"/>
      <c r="G330" s="372"/>
      <c r="H330" s="374"/>
      <c r="I330" s="348" t="s">
        <v>430</v>
      </c>
      <c r="J330" s="348" t="s">
        <v>430</v>
      </c>
      <c r="K330" s="348" t="s">
        <v>430</v>
      </c>
      <c r="L330" s="348" t="s">
        <v>430</v>
      </c>
      <c r="M330" s="348" t="s">
        <v>430</v>
      </c>
      <c r="N330" s="350" t="s">
        <v>430</v>
      </c>
      <c r="O330" s="348" t="s">
        <v>430</v>
      </c>
      <c r="P330" s="348" t="s">
        <v>430</v>
      </c>
      <c r="Q330" s="348" t="s">
        <v>430</v>
      </c>
      <c r="R330" s="348" t="s">
        <v>430</v>
      </c>
      <c r="S330" s="348" t="s">
        <v>430</v>
      </c>
      <c r="T330" s="348" t="s">
        <v>430</v>
      </c>
      <c r="U330" s="348" t="s">
        <v>430</v>
      </c>
      <c r="V330" s="348" t="s">
        <v>430</v>
      </c>
      <c r="W330" s="348" t="s">
        <v>430</v>
      </c>
      <c r="X330" s="348" t="s">
        <v>430</v>
      </c>
      <c r="Y330" s="374"/>
      <c r="Z330" s="346"/>
      <c r="AA330" s="346"/>
      <c r="AB330" s="346"/>
      <c r="AC330" s="346"/>
      <c r="AD330" s="346"/>
      <c r="AE330" s="346"/>
      <c r="AF330" s="346"/>
      <c r="AG330" s="346"/>
      <c r="AH330" s="346"/>
      <c r="AI330" s="346"/>
      <c r="AJ330" s="346"/>
      <c r="AK330" s="346"/>
      <c r="AL330" s="346"/>
      <c r="AM330" s="346"/>
      <c r="AN330" s="346"/>
      <c r="AO330" s="374"/>
      <c r="AP330" s="348" t="s">
        <v>430</v>
      </c>
      <c r="AQ330" s="348" t="s">
        <v>430</v>
      </c>
      <c r="AR330" s="348" t="s">
        <v>430</v>
      </c>
      <c r="AS330" s="348" t="s">
        <v>430</v>
      </c>
      <c r="AT330" s="348" t="s">
        <v>430</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5805</v>
      </c>
      <c r="B331" s="372"/>
      <c r="C331" s="731"/>
      <c r="D331" s="372"/>
      <c r="E331" s="372"/>
      <c r="F331" s="372"/>
      <c r="G331" s="372"/>
      <c r="H331" s="374"/>
      <c r="I331" s="348" t="s">
        <v>430</v>
      </c>
      <c r="J331" s="348" t="s">
        <v>430</v>
      </c>
      <c r="K331" s="348" t="s">
        <v>430</v>
      </c>
      <c r="L331" s="348" t="s">
        <v>430</v>
      </c>
      <c r="M331" s="348" t="s">
        <v>430</v>
      </c>
      <c r="N331" s="350" t="s">
        <v>430</v>
      </c>
      <c r="O331" s="348" t="s">
        <v>430</v>
      </c>
      <c r="P331" s="348" t="s">
        <v>430</v>
      </c>
      <c r="Q331" s="348" t="s">
        <v>430</v>
      </c>
      <c r="R331" s="348" t="s">
        <v>430</v>
      </c>
      <c r="S331" s="348" t="s">
        <v>430</v>
      </c>
      <c r="T331" s="348" t="s">
        <v>430</v>
      </c>
      <c r="U331" s="348" t="s">
        <v>430</v>
      </c>
      <c r="V331" s="348" t="s">
        <v>430</v>
      </c>
      <c r="W331" s="348" t="s">
        <v>430</v>
      </c>
      <c r="X331" s="348" t="s">
        <v>430</v>
      </c>
      <c r="Y331" s="374"/>
      <c r="Z331" s="346"/>
      <c r="AA331" s="346"/>
      <c r="AB331" s="346"/>
      <c r="AC331" s="346"/>
      <c r="AD331" s="346"/>
      <c r="AE331" s="346"/>
      <c r="AF331" s="346"/>
      <c r="AG331" s="346"/>
      <c r="AH331" s="346"/>
      <c r="AI331" s="346"/>
      <c r="AJ331" s="346"/>
      <c r="AK331" s="346"/>
      <c r="AL331" s="346"/>
      <c r="AM331" s="346"/>
      <c r="AN331" s="346"/>
      <c r="AO331" s="374"/>
      <c r="AP331" s="348" t="s">
        <v>430</v>
      </c>
      <c r="AQ331" s="348" t="s">
        <v>430</v>
      </c>
      <c r="AR331" s="348" t="s">
        <v>430</v>
      </c>
      <c r="AS331" s="348" t="s">
        <v>430</v>
      </c>
      <c r="AT331" s="348" t="s">
        <v>430</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5806</v>
      </c>
      <c r="B332" s="372"/>
      <c r="C332" s="731"/>
      <c r="D332" s="372"/>
      <c r="E332" s="372"/>
      <c r="F332" s="372"/>
      <c r="G332" s="372"/>
      <c r="H332" s="374"/>
      <c r="I332" s="348">
        <v>-0.51429999999999998</v>
      </c>
      <c r="J332" s="348">
        <v>-0.67820000000000003</v>
      </c>
      <c r="K332" s="348">
        <v>0.19789999999999999</v>
      </c>
      <c r="L332" s="348">
        <v>1.5071000000000001</v>
      </c>
      <c r="M332" s="348">
        <v>-1.8815</v>
      </c>
      <c r="N332" s="350">
        <v>-1.9523999999999999</v>
      </c>
      <c r="O332" s="348">
        <v>-0.50970000000000004</v>
      </c>
      <c r="P332" s="348">
        <v>10.2813</v>
      </c>
      <c r="Q332" s="348">
        <v>8.3798999999999992</v>
      </c>
      <c r="R332" s="348">
        <v>12.3705</v>
      </c>
      <c r="S332" s="348">
        <v>1.5422</v>
      </c>
      <c r="T332" s="348">
        <v>9.9198000000000004</v>
      </c>
      <c r="U332" s="348">
        <v>-6.2512999999999996</v>
      </c>
      <c r="V332" s="348">
        <v>-0.70499999999999996</v>
      </c>
      <c r="W332" s="348">
        <v>-1.5389999999999999</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11.71</v>
      </c>
      <c r="AQ332" s="348">
        <v>10.8</v>
      </c>
      <c r="AR332" s="348">
        <v>7.92</v>
      </c>
      <c r="AS332" s="348">
        <v>3.52</v>
      </c>
      <c r="AT332" s="348">
        <v>-2.09</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4446</v>
      </c>
      <c r="B333" s="372"/>
      <c r="C333" s="731"/>
      <c r="D333" s="372"/>
      <c r="E333" s="372"/>
      <c r="F333" s="372"/>
      <c r="G333" s="372"/>
      <c r="H333" s="374"/>
      <c r="I333" s="348">
        <v>-0.16600000000000001</v>
      </c>
      <c r="J333" s="348">
        <v>-0.65839999999999999</v>
      </c>
      <c r="K333" s="348">
        <v>-0.2631</v>
      </c>
      <c r="L333" s="348">
        <v>2.7722000000000002</v>
      </c>
      <c r="M333" s="348">
        <v>-0.88</v>
      </c>
      <c r="N333" s="350">
        <v>9.01E-2</v>
      </c>
      <c r="O333" s="348">
        <v>0.32069999999999999</v>
      </c>
      <c r="P333" s="348">
        <v>12.0786</v>
      </c>
      <c r="Q333" s="348">
        <v>10.7986</v>
      </c>
      <c r="R333" s="348">
        <v>13.1534</v>
      </c>
      <c r="S333" s="348">
        <v>2.7694000000000001</v>
      </c>
      <c r="T333" s="348">
        <v>10.9526</v>
      </c>
      <c r="U333" s="348">
        <v>-3.7155999999999998</v>
      </c>
      <c r="V333" s="348">
        <v>2.2505000000000002</v>
      </c>
      <c r="W333" s="348">
        <v>-1.9389000000000001</v>
      </c>
      <c r="X333" s="348">
        <v>12.711499999999999</v>
      </c>
      <c r="Y333" s="374"/>
      <c r="Z333" s="346"/>
      <c r="AA333" s="346"/>
      <c r="AB333" s="346"/>
      <c r="AC333" s="346"/>
      <c r="AD333" s="346"/>
      <c r="AE333" s="346"/>
      <c r="AF333" s="346"/>
      <c r="AG333" s="346"/>
      <c r="AH333" s="346"/>
      <c r="AI333" s="346"/>
      <c r="AJ333" s="346"/>
      <c r="AK333" s="346"/>
      <c r="AL333" s="346"/>
      <c r="AM333" s="346"/>
      <c r="AN333" s="346"/>
      <c r="AO333" s="374"/>
      <c r="AP333" s="348">
        <v>13.33</v>
      </c>
      <c r="AQ333" s="348">
        <v>13.13</v>
      </c>
      <c r="AR333" s="348">
        <v>10.53</v>
      </c>
      <c r="AS333" s="348">
        <v>5.38</v>
      </c>
      <c r="AT333" s="348">
        <v>1.41</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4447</v>
      </c>
      <c r="B334" s="372"/>
      <c r="C334" s="731"/>
      <c r="D334" s="372"/>
      <c r="E334" s="372"/>
      <c r="F334" s="372"/>
      <c r="G334" s="372"/>
      <c r="H334" s="374"/>
      <c r="I334" s="348">
        <v>-0.29160000000000003</v>
      </c>
      <c r="J334" s="348">
        <v>-0.50639999999999996</v>
      </c>
      <c r="K334" s="348">
        <v>1.7323999999999999</v>
      </c>
      <c r="L334" s="348">
        <v>2.3824000000000001</v>
      </c>
      <c r="M334" s="348">
        <v>3.0975000000000001</v>
      </c>
      <c r="N334" s="350">
        <v>2.4643999999999999</v>
      </c>
      <c r="O334" s="348">
        <v>-1.7172000000000001</v>
      </c>
      <c r="P334" s="348">
        <v>11.1378</v>
      </c>
      <c r="Q334" s="348">
        <v>9.9057999999999993</v>
      </c>
      <c r="R334" s="348">
        <v>11.640499999999999</v>
      </c>
      <c r="S334" s="348">
        <v>5.9915000000000003</v>
      </c>
      <c r="T334" s="348">
        <v>13.891999999999999</v>
      </c>
      <c r="U334" s="348">
        <v>-1.9237</v>
      </c>
      <c r="V334" s="348">
        <v>3.4178999999999999</v>
      </c>
      <c r="W334" s="348">
        <v>0.30320000000000003</v>
      </c>
      <c r="X334" s="348" t="s">
        <v>428</v>
      </c>
      <c r="Y334" s="374"/>
      <c r="Z334" s="346"/>
      <c r="AA334" s="346"/>
      <c r="AB334" s="346"/>
      <c r="AC334" s="346"/>
      <c r="AD334" s="346"/>
      <c r="AE334" s="346"/>
      <c r="AF334" s="346"/>
      <c r="AG334" s="346"/>
      <c r="AH334" s="346"/>
      <c r="AI334" s="346"/>
      <c r="AJ334" s="346"/>
      <c r="AK334" s="346"/>
      <c r="AL334" s="346"/>
      <c r="AM334" s="346"/>
      <c r="AN334" s="346"/>
      <c r="AO334" s="374"/>
      <c r="AP334" s="348">
        <v>12.1</v>
      </c>
      <c r="AQ334" s="348">
        <v>12.08</v>
      </c>
      <c r="AR334" s="348">
        <v>9.6199999999999992</v>
      </c>
      <c r="AS334" s="348">
        <v>4.95</v>
      </c>
      <c r="AT334" s="348">
        <v>4.99</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986</v>
      </c>
      <c r="B335" s="372"/>
      <c r="C335" s="731"/>
      <c r="D335" s="372"/>
      <c r="E335" s="372"/>
      <c r="F335" s="372"/>
      <c r="G335" s="372"/>
      <c r="H335" s="374"/>
      <c r="I335" s="348">
        <v>-0.42659999999999998</v>
      </c>
      <c r="J335" s="348">
        <v>-0.42949999999999999</v>
      </c>
      <c r="K335" s="348">
        <v>0.9123</v>
      </c>
      <c r="L335" s="348">
        <v>1.8362000000000001</v>
      </c>
      <c r="M335" s="348">
        <v>-1.6244000000000001</v>
      </c>
      <c r="N335" s="350">
        <v>0.91390000000000005</v>
      </c>
      <c r="O335" s="348">
        <v>-0.45300000000000001</v>
      </c>
      <c r="P335" s="348">
        <v>10.794600000000001</v>
      </c>
      <c r="Q335" s="348">
        <v>9.5710999999999995</v>
      </c>
      <c r="R335" s="348">
        <v>12.4369</v>
      </c>
      <c r="S335" s="348">
        <v>1.772</v>
      </c>
      <c r="T335" s="348">
        <v>11.3287</v>
      </c>
      <c r="U335" s="348">
        <v>-4.4349999999999996</v>
      </c>
      <c r="V335" s="348">
        <v>0.97219999999999995</v>
      </c>
      <c r="W335" s="348">
        <v>-0.69789999999999996</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12.09</v>
      </c>
      <c r="AQ335" s="348">
        <v>11.78</v>
      </c>
      <c r="AR335" s="348">
        <v>8.7200000000000006</v>
      </c>
      <c r="AS335" s="348">
        <v>4.32</v>
      </c>
      <c r="AT335" s="348">
        <v>0.17</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4448</v>
      </c>
      <c r="B336" s="372"/>
      <c r="C336" s="731"/>
      <c r="D336" s="372"/>
      <c r="E336" s="372"/>
      <c r="F336" s="372"/>
      <c r="G336" s="372"/>
      <c r="H336" s="374"/>
      <c r="I336" s="348">
        <v>4.2500000000000003E-2</v>
      </c>
      <c r="J336" s="348">
        <v>2.9655</v>
      </c>
      <c r="K336" s="348">
        <v>5.8407999999999998</v>
      </c>
      <c r="L336" s="348">
        <v>4.2435999999999998</v>
      </c>
      <c r="M336" s="348">
        <v>8.1507000000000005</v>
      </c>
      <c r="N336" s="350">
        <v>11.0436</v>
      </c>
      <c r="O336" s="348">
        <v>-2.4742000000000002</v>
      </c>
      <c r="P336" s="348">
        <v>19.9025</v>
      </c>
      <c r="Q336" s="348">
        <v>16.5502</v>
      </c>
      <c r="R336" s="348">
        <v>19.522600000000001</v>
      </c>
      <c r="S336" s="348">
        <v>4.7042000000000002</v>
      </c>
      <c r="T336" s="348">
        <v>24.831399999999999</v>
      </c>
      <c r="U336" s="348">
        <v>10.2804</v>
      </c>
      <c r="V336" s="348">
        <v>14.507</v>
      </c>
      <c r="W336" s="348">
        <v>4.7085999999999997</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19.61</v>
      </c>
      <c r="AQ336" s="348">
        <v>20.79</v>
      </c>
      <c r="AR336" s="348">
        <v>17.739999999999998</v>
      </c>
      <c r="AS336" s="348">
        <v>10.08</v>
      </c>
      <c r="AT336" s="348">
        <v>20.18</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4449</v>
      </c>
      <c r="B337" s="372"/>
      <c r="C337" s="731"/>
      <c r="D337" s="372"/>
      <c r="E337" s="372"/>
      <c r="F337" s="372"/>
      <c r="G337" s="372"/>
      <c r="H337" s="374"/>
      <c r="I337" s="348">
        <v>0.37409999999999999</v>
      </c>
      <c r="J337" s="348">
        <v>1.9905999999999999</v>
      </c>
      <c r="K337" s="348">
        <v>3.8016999999999999</v>
      </c>
      <c r="L337" s="348">
        <v>2.0457000000000001</v>
      </c>
      <c r="M337" s="348">
        <v>0.92</v>
      </c>
      <c r="N337" s="350">
        <v>5.1745000000000001</v>
      </c>
      <c r="O337" s="348">
        <v>-6.7584999999999997</v>
      </c>
      <c r="P337" s="348">
        <v>13.553599999999999</v>
      </c>
      <c r="Q337" s="348">
        <v>11.815899999999999</v>
      </c>
      <c r="R337" s="348">
        <v>16.921500000000002</v>
      </c>
      <c r="S337" s="348">
        <v>2.1366000000000001</v>
      </c>
      <c r="T337" s="348">
        <v>16.884799999999998</v>
      </c>
      <c r="U337" s="348">
        <v>1.7060999999999999</v>
      </c>
      <c r="V337" s="348">
        <v>6.1605999999999996</v>
      </c>
      <c r="W337" s="348">
        <v>3.0346000000000002</v>
      </c>
      <c r="X337" s="348">
        <v>1.8533999999999999</v>
      </c>
      <c r="Y337" s="374"/>
      <c r="Z337" s="346"/>
      <c r="AA337" s="346"/>
      <c r="AB337" s="346"/>
      <c r="AC337" s="346"/>
      <c r="AD337" s="346"/>
      <c r="AE337" s="346"/>
      <c r="AF337" s="346"/>
      <c r="AG337" s="346"/>
      <c r="AH337" s="346"/>
      <c r="AI337" s="346"/>
      <c r="AJ337" s="346"/>
      <c r="AK337" s="346"/>
      <c r="AL337" s="346"/>
      <c r="AM337" s="346"/>
      <c r="AN337" s="346"/>
      <c r="AO337" s="374"/>
      <c r="AP337" s="348">
        <v>15.67</v>
      </c>
      <c r="AQ337" s="348">
        <v>14.98</v>
      </c>
      <c r="AR337" s="348">
        <v>10.84</v>
      </c>
      <c r="AS337" s="348">
        <v>3.29</v>
      </c>
      <c r="AT337" s="348">
        <v>6.7</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2537</v>
      </c>
      <c r="B338" s="372"/>
      <c r="C338" s="731"/>
      <c r="D338" s="372"/>
      <c r="E338" s="372"/>
      <c r="F338" s="372"/>
      <c r="G338" s="372"/>
      <c r="H338" s="374"/>
      <c r="I338" s="348">
        <v>-0.31540000000000001</v>
      </c>
      <c r="J338" s="348">
        <v>-0.96250000000000002</v>
      </c>
      <c r="K338" s="348">
        <v>0.44879999999999998</v>
      </c>
      <c r="L338" s="348">
        <v>0.95179999999999998</v>
      </c>
      <c r="M338" s="348">
        <v>2.4009</v>
      </c>
      <c r="N338" s="350">
        <v>1.0566</v>
      </c>
      <c r="O338" s="348">
        <v>-3.2605</v>
      </c>
      <c r="P338" s="348">
        <v>10.58</v>
      </c>
      <c r="Q338" s="348">
        <v>9.1647999999999996</v>
      </c>
      <c r="R338" s="348">
        <v>12.432399999999999</v>
      </c>
      <c r="S338" s="348">
        <v>4.9515000000000002</v>
      </c>
      <c r="T338" s="348">
        <v>13.281599999999999</v>
      </c>
      <c r="U338" s="348">
        <v>-3.2995999999999999</v>
      </c>
      <c r="V338" s="348">
        <v>2.0718000000000001</v>
      </c>
      <c r="W338" s="348">
        <v>-0.73670000000000002</v>
      </c>
      <c r="X338" s="348">
        <v>0.28460000000000002</v>
      </c>
      <c r="Y338" s="374"/>
      <c r="Z338" s="346"/>
      <c r="AA338" s="346"/>
      <c r="AB338" s="346"/>
      <c r="AC338" s="346"/>
      <c r="AD338" s="346"/>
      <c r="AE338" s="346"/>
      <c r="AF338" s="346"/>
      <c r="AG338" s="346"/>
      <c r="AH338" s="346"/>
      <c r="AI338" s="346"/>
      <c r="AJ338" s="346"/>
      <c r="AK338" s="346"/>
      <c r="AL338" s="346"/>
      <c r="AM338" s="346"/>
      <c r="AN338" s="346"/>
      <c r="AO338" s="374"/>
      <c r="AP338" s="348">
        <v>12.28</v>
      </c>
      <c r="AQ338" s="348">
        <v>11.48</v>
      </c>
      <c r="AR338" s="348">
        <v>8.7200000000000006</v>
      </c>
      <c r="AS338" s="348">
        <v>3.79</v>
      </c>
      <c r="AT338" s="348">
        <v>2.61</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2538</v>
      </c>
      <c r="B339" s="372"/>
      <c r="C339" s="731"/>
      <c r="D339" s="372"/>
      <c r="E339" s="372"/>
      <c r="F339" s="372"/>
      <c r="G339" s="372"/>
      <c r="H339" s="374"/>
      <c r="I339" s="348">
        <v>-0.36070000000000002</v>
      </c>
      <c r="J339" s="348">
        <v>-0.2233</v>
      </c>
      <c r="K339" s="348">
        <v>1.3033999999999999</v>
      </c>
      <c r="L339" s="348">
        <v>2.0002</v>
      </c>
      <c r="M339" s="348">
        <v>0.28399999999999997</v>
      </c>
      <c r="N339" s="350">
        <v>3.2052</v>
      </c>
      <c r="O339" s="348">
        <v>0.51439999999999997</v>
      </c>
      <c r="P339" s="348">
        <v>12.195499999999999</v>
      </c>
      <c r="Q339" s="348">
        <v>11.0078</v>
      </c>
      <c r="R339" s="348">
        <v>13.145200000000001</v>
      </c>
      <c r="S339" s="348">
        <v>2.1823000000000001</v>
      </c>
      <c r="T339" s="348">
        <v>13.3238</v>
      </c>
      <c r="U339" s="348">
        <v>-2.4432999999999998</v>
      </c>
      <c r="V339" s="348">
        <v>3.3273000000000001</v>
      </c>
      <c r="W339" s="348">
        <v>-0.1903</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13.2</v>
      </c>
      <c r="AQ339" s="348">
        <v>13.36</v>
      </c>
      <c r="AR339" s="348">
        <v>10.34</v>
      </c>
      <c r="AS339" s="348">
        <v>5.85</v>
      </c>
      <c r="AT339" s="348">
        <v>3.2</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4451</v>
      </c>
      <c r="B340" s="372"/>
      <c r="C340" s="731"/>
      <c r="D340" s="372"/>
      <c r="E340" s="372"/>
      <c r="F340" s="372"/>
      <c r="G340" s="372"/>
      <c r="H340" s="374"/>
      <c r="I340" s="348">
        <v>-0.26219999999999999</v>
      </c>
      <c r="J340" s="348">
        <v>-0.41570000000000001</v>
      </c>
      <c r="K340" s="348">
        <v>0.4718</v>
      </c>
      <c r="L340" s="348">
        <v>0.75729999999999997</v>
      </c>
      <c r="M340" s="348">
        <v>0.34710000000000002</v>
      </c>
      <c r="N340" s="350">
        <v>6.2424999999999997</v>
      </c>
      <c r="O340" s="348">
        <v>2.4110999999999998</v>
      </c>
      <c r="P340" s="348">
        <v>14.448399999999999</v>
      </c>
      <c r="Q340" s="348">
        <v>13.604100000000001</v>
      </c>
      <c r="R340" s="348">
        <v>13.437099999999999</v>
      </c>
      <c r="S340" s="348">
        <v>2.1901000000000002</v>
      </c>
      <c r="T340" s="348">
        <v>12.3041</v>
      </c>
      <c r="U340" s="348">
        <v>-0.25580000000000003</v>
      </c>
      <c r="V340" s="348">
        <v>5.5243000000000002</v>
      </c>
      <c r="W340" s="348">
        <v>-1.1597</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15.04</v>
      </c>
      <c r="AQ340" s="348">
        <v>16.41</v>
      </c>
      <c r="AR340" s="348">
        <v>12.79</v>
      </c>
      <c r="AS340" s="348">
        <v>7.97</v>
      </c>
      <c r="AT340" s="348">
        <v>4.59</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5807</v>
      </c>
      <c r="B341" s="372"/>
      <c r="C341" s="731"/>
      <c r="D341" s="372"/>
      <c r="E341" s="372"/>
      <c r="F341" s="372"/>
      <c r="G341" s="372"/>
      <c r="H341" s="374"/>
      <c r="I341" s="348">
        <v>-0.42630000000000001</v>
      </c>
      <c r="J341" s="348">
        <v>-1.0369999999999999</v>
      </c>
      <c r="K341" s="348">
        <v>-1.0202</v>
      </c>
      <c r="L341" s="348">
        <v>-2.3279999999999998</v>
      </c>
      <c r="M341" s="348">
        <v>-3.9912000000000001</v>
      </c>
      <c r="N341" s="350">
        <v>-8.6630000000000003</v>
      </c>
      <c r="O341" s="348">
        <v>-11.166700000000001</v>
      </c>
      <c r="P341" s="348">
        <v>3.1840999999999999</v>
      </c>
      <c r="Q341" s="348">
        <v>1.7519</v>
      </c>
      <c r="R341" s="348">
        <v>10.027900000000001</v>
      </c>
      <c r="S341" s="348">
        <v>3.2084999999999999</v>
      </c>
      <c r="T341" s="348">
        <v>3.5015999999999998</v>
      </c>
      <c r="U341" s="348">
        <v>-11.105</v>
      </c>
      <c r="V341" s="348">
        <v>-4.6177999999999999</v>
      </c>
      <c r="W341" s="348">
        <v>-3.1509</v>
      </c>
      <c r="X341" s="348" t="s">
        <v>428</v>
      </c>
      <c r="Y341" s="374"/>
      <c r="Z341" s="346"/>
      <c r="AA341" s="346"/>
      <c r="AB341" s="346"/>
      <c r="AC341" s="346"/>
      <c r="AD341" s="346"/>
      <c r="AE341" s="346"/>
      <c r="AF341" s="346"/>
      <c r="AG341" s="346"/>
      <c r="AH341" s="346"/>
      <c r="AI341" s="346"/>
      <c r="AJ341" s="346"/>
      <c r="AK341" s="346"/>
      <c r="AL341" s="346"/>
      <c r="AM341" s="346"/>
      <c r="AN341" s="346"/>
      <c r="AO341" s="374"/>
      <c r="AP341" s="348">
        <v>7.7</v>
      </c>
      <c r="AQ341" s="348">
        <v>5.13</v>
      </c>
      <c r="AR341" s="348">
        <v>0.67</v>
      </c>
      <c r="AS341" s="348">
        <v>-4.8</v>
      </c>
      <c r="AT341" s="348">
        <v>-9.5299999999999994</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426</v>
      </c>
      <c r="B342" s="372"/>
      <c r="C342" s="731"/>
      <c r="D342" s="372"/>
      <c r="E342" s="372"/>
      <c r="F342" s="372"/>
      <c r="G342" s="372"/>
      <c r="H342" s="374"/>
      <c r="I342" s="348">
        <v>-0.48280000000000001</v>
      </c>
      <c r="J342" s="348">
        <v>-0.58169999999999999</v>
      </c>
      <c r="K342" s="348">
        <v>0.52300000000000002</v>
      </c>
      <c r="L342" s="348">
        <v>1.3996999999999999</v>
      </c>
      <c r="M342" s="348">
        <v>-3.5547</v>
      </c>
      <c r="N342" s="350">
        <v>-1.4574</v>
      </c>
      <c r="O342" s="348">
        <v>-0.73380000000000001</v>
      </c>
      <c r="P342" s="348">
        <v>8.9700000000000006</v>
      </c>
      <c r="Q342" s="348">
        <v>8.8758999999999997</v>
      </c>
      <c r="R342" s="348">
        <v>12.227499999999999</v>
      </c>
      <c r="S342" s="348">
        <v>1.2422</v>
      </c>
      <c r="T342" s="348">
        <v>8.7339000000000002</v>
      </c>
      <c r="U342" s="348">
        <v>-6.9626999999999999</v>
      </c>
      <c r="V342" s="348">
        <v>-1.0753999999999999</v>
      </c>
      <c r="W342" s="348">
        <v>-1.0969</v>
      </c>
      <c r="X342" s="348">
        <v>11.528700000000001</v>
      </c>
      <c r="Y342" s="374"/>
      <c r="Z342" s="346"/>
      <c r="AA342" s="346"/>
      <c r="AB342" s="346"/>
      <c r="AC342" s="346"/>
      <c r="AD342" s="346"/>
      <c r="AE342" s="346"/>
      <c r="AF342" s="346"/>
      <c r="AG342" s="346"/>
      <c r="AH342" s="346"/>
      <c r="AI342" s="346"/>
      <c r="AJ342" s="346"/>
      <c r="AK342" s="346"/>
      <c r="AL342" s="346"/>
      <c r="AM342" s="346"/>
      <c r="AN342" s="346"/>
      <c r="AO342" s="374"/>
      <c r="AP342" s="348">
        <v>11.61</v>
      </c>
      <c r="AQ342" s="348">
        <v>10.9</v>
      </c>
      <c r="AR342" s="348">
        <v>7.51</v>
      </c>
      <c r="AS342" s="348">
        <v>2.84</v>
      </c>
      <c r="AT342" s="348">
        <v>-3.28</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4452</v>
      </c>
      <c r="B343" s="372"/>
      <c r="C343" s="731"/>
      <c r="D343" s="372"/>
      <c r="E343" s="372"/>
      <c r="F343" s="372"/>
      <c r="G343" s="372"/>
      <c r="H343" s="374"/>
      <c r="I343" s="348">
        <v>-0.66039999999999999</v>
      </c>
      <c r="J343" s="348">
        <v>-0.66600000000000004</v>
      </c>
      <c r="K343" s="348">
        <v>-0.36599999999999999</v>
      </c>
      <c r="L343" s="348">
        <v>-2.4950999999999999</v>
      </c>
      <c r="M343" s="348">
        <v>-8.0248000000000008</v>
      </c>
      <c r="N343" s="350">
        <v>-5.6420000000000003</v>
      </c>
      <c r="O343" s="348">
        <v>-7.3830999999999998</v>
      </c>
      <c r="P343" s="348">
        <v>7.5671999999999997</v>
      </c>
      <c r="Q343" s="348">
        <v>8.4373000000000005</v>
      </c>
      <c r="R343" s="348">
        <v>14.5108</v>
      </c>
      <c r="S343" s="348">
        <v>-0.3921</v>
      </c>
      <c r="T343" s="348">
        <v>2.3277000000000001</v>
      </c>
      <c r="U343" s="348">
        <v>-10.4771</v>
      </c>
      <c r="V343" s="348">
        <v>-4.4183000000000003</v>
      </c>
      <c r="W343" s="348">
        <v>-1.5365</v>
      </c>
      <c r="X343" s="348">
        <v>14.041499999999999</v>
      </c>
      <c r="Y343" s="374"/>
      <c r="Z343" s="346"/>
      <c r="AA343" s="346"/>
      <c r="AB343" s="346"/>
      <c r="AC343" s="346"/>
      <c r="AD343" s="346"/>
      <c r="AE343" s="346"/>
      <c r="AF343" s="346"/>
      <c r="AG343" s="346"/>
      <c r="AH343" s="346"/>
      <c r="AI343" s="346"/>
      <c r="AJ343" s="346"/>
      <c r="AK343" s="346"/>
      <c r="AL343" s="346"/>
      <c r="AM343" s="346"/>
      <c r="AN343" s="346"/>
      <c r="AO343" s="374"/>
      <c r="AP343" s="348">
        <v>12.89</v>
      </c>
      <c r="AQ343" s="348">
        <v>10.79</v>
      </c>
      <c r="AR343" s="348">
        <v>5.48</v>
      </c>
      <c r="AS343" s="348">
        <v>-2.2799999999999998</v>
      </c>
      <c r="AT343" s="348">
        <v>-10.55</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5808</v>
      </c>
      <c r="B344" s="372"/>
      <c r="C344" s="731"/>
      <c r="D344" s="372"/>
      <c r="E344" s="372"/>
      <c r="F344" s="372"/>
      <c r="G344" s="372"/>
      <c r="H344" s="374"/>
      <c r="I344" s="348">
        <v>0.69</v>
      </c>
      <c r="J344" s="348">
        <v>1.3140000000000001</v>
      </c>
      <c r="K344" s="348">
        <v>2.2682000000000002</v>
      </c>
      <c r="L344" s="348">
        <v>8.1356000000000002</v>
      </c>
      <c r="M344" s="348">
        <v>15.78</v>
      </c>
      <c r="N344" s="350">
        <v>15.6088</v>
      </c>
      <c r="O344" s="348">
        <v>10.4124</v>
      </c>
      <c r="P344" s="348">
        <v>22.396000000000001</v>
      </c>
      <c r="Q344" s="348">
        <v>14.3017</v>
      </c>
      <c r="R344" s="348">
        <v>12.712899999999999</v>
      </c>
      <c r="S344" s="348">
        <v>4.1745000000000001</v>
      </c>
      <c r="T344" s="348">
        <v>22.106999999999999</v>
      </c>
      <c r="U344" s="348">
        <v>16.657800000000002</v>
      </c>
      <c r="V344" s="348">
        <v>18.7377</v>
      </c>
      <c r="W344" s="348">
        <v>0.72440000000000004</v>
      </c>
      <c r="X344" s="348" t="s">
        <v>428</v>
      </c>
      <c r="Y344" s="374"/>
      <c r="Z344" s="346"/>
      <c r="AA344" s="346"/>
      <c r="AB344" s="346"/>
      <c r="AC344" s="346"/>
      <c r="AD344" s="346"/>
      <c r="AE344" s="346"/>
      <c r="AF344" s="346"/>
      <c r="AG344" s="346"/>
      <c r="AH344" s="346"/>
      <c r="AI344" s="346"/>
      <c r="AJ344" s="346"/>
      <c r="AK344" s="346"/>
      <c r="AL344" s="346"/>
      <c r="AM344" s="346"/>
      <c r="AN344" s="346"/>
      <c r="AO344" s="374"/>
      <c r="AP344" s="348">
        <v>17.489999999999998</v>
      </c>
      <c r="AQ344" s="348">
        <v>19.64</v>
      </c>
      <c r="AR344" s="348">
        <v>20.190000000000001</v>
      </c>
      <c r="AS344" s="348">
        <v>17.95</v>
      </c>
      <c r="AT344" s="348">
        <v>29.44</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427</v>
      </c>
      <c r="B345" s="372"/>
      <c r="C345" s="731"/>
      <c r="D345" s="372"/>
      <c r="E345" s="372"/>
      <c r="F345" s="372"/>
      <c r="G345" s="372"/>
      <c r="H345" s="374"/>
      <c r="I345" s="348">
        <v>-0.26840000000000003</v>
      </c>
      <c r="J345" s="348">
        <v>5.0200000000000002E-2</v>
      </c>
      <c r="K345" s="348">
        <v>1.9894000000000001</v>
      </c>
      <c r="L345" s="348">
        <v>3.6718999999999999</v>
      </c>
      <c r="M345" s="348">
        <v>5.1694000000000004</v>
      </c>
      <c r="N345" s="350">
        <v>6.1810999999999998</v>
      </c>
      <c r="O345" s="348">
        <v>1.3274999999999999</v>
      </c>
      <c r="P345" s="348">
        <v>14.498699999999999</v>
      </c>
      <c r="Q345" s="348">
        <v>13.7872</v>
      </c>
      <c r="R345" s="348">
        <v>14.6335</v>
      </c>
      <c r="S345" s="348">
        <v>2.8117000000000001</v>
      </c>
      <c r="T345" s="348">
        <v>18.2881</v>
      </c>
      <c r="U345" s="348">
        <v>1.9561999999999999</v>
      </c>
      <c r="V345" s="348">
        <v>6.3846999999999996</v>
      </c>
      <c r="W345" s="348">
        <v>0.7964</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15.59</v>
      </c>
      <c r="AQ345" s="348">
        <v>16.850000000000001</v>
      </c>
      <c r="AR345" s="348">
        <v>13.27</v>
      </c>
      <c r="AS345" s="348">
        <v>8.09</v>
      </c>
      <c r="AT345" s="348">
        <v>10.050000000000001</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666</v>
      </c>
      <c r="B346" s="372"/>
      <c r="C346" s="731"/>
      <c r="D346" s="372"/>
      <c r="E346" s="372"/>
      <c r="F346" s="372"/>
      <c r="G346" s="372"/>
      <c r="H346" s="374"/>
      <c r="I346" s="348">
        <v>-0.32469999999999999</v>
      </c>
      <c r="J346" s="348">
        <v>-0.124</v>
      </c>
      <c r="K346" s="348">
        <v>1.5488999999999999</v>
      </c>
      <c r="L346" s="348">
        <v>2.7414000000000001</v>
      </c>
      <c r="M346" s="348">
        <v>2.0034999999999998</v>
      </c>
      <c r="N346" s="350">
        <v>4.0563000000000002</v>
      </c>
      <c r="O346" s="348">
        <v>0.69369999999999998</v>
      </c>
      <c r="P346" s="348">
        <v>12.792199999999999</v>
      </c>
      <c r="Q346" s="348">
        <v>11.712999999999999</v>
      </c>
      <c r="R346" s="348">
        <v>13.557700000000001</v>
      </c>
      <c r="S346" s="348">
        <v>2.3896999999999999</v>
      </c>
      <c r="T346" s="348">
        <v>15.0822</v>
      </c>
      <c r="U346" s="348">
        <v>-0.88970000000000005</v>
      </c>
      <c r="V346" s="348">
        <v>4.1993</v>
      </c>
      <c r="W346" s="348">
        <v>0.1857</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13.83</v>
      </c>
      <c r="AQ346" s="348">
        <v>14.23</v>
      </c>
      <c r="AR346" s="348">
        <v>11.12</v>
      </c>
      <c r="AS346" s="348">
        <v>6.51</v>
      </c>
      <c r="AT346" s="348">
        <v>5.6</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4455</v>
      </c>
      <c r="B347" s="372"/>
      <c r="C347" s="731"/>
      <c r="D347" s="372"/>
      <c r="E347" s="372"/>
      <c r="F347" s="372"/>
      <c r="G347" s="372"/>
      <c r="H347" s="374"/>
      <c r="I347" s="348">
        <v>-0.84830000000000005</v>
      </c>
      <c r="J347" s="348">
        <v>0.30940000000000001</v>
      </c>
      <c r="K347" s="348">
        <v>0.3427</v>
      </c>
      <c r="L347" s="348">
        <v>-4.7149000000000001</v>
      </c>
      <c r="M347" s="348">
        <v>-4.2343000000000002</v>
      </c>
      <c r="N347" s="350">
        <v>18.254899999999999</v>
      </c>
      <c r="O347" s="348">
        <v>3.5266999999999999</v>
      </c>
      <c r="P347" s="348">
        <v>25.9969</v>
      </c>
      <c r="Q347" s="348">
        <v>26.5852</v>
      </c>
      <c r="R347" s="348">
        <v>16.8767</v>
      </c>
      <c r="S347" s="348">
        <v>-0.32490000000000002</v>
      </c>
      <c r="T347" s="348">
        <v>7.8544</v>
      </c>
      <c r="U347" s="348">
        <v>4.1769999999999996</v>
      </c>
      <c r="V347" s="348">
        <v>12.203200000000001</v>
      </c>
      <c r="W347" s="348">
        <v>-0.6825</v>
      </c>
      <c r="X347" s="348" t="s">
        <v>428</v>
      </c>
      <c r="Y347" s="374"/>
      <c r="Z347" s="346"/>
      <c r="AA347" s="346"/>
      <c r="AB347" s="346"/>
      <c r="AC347" s="346"/>
      <c r="AD347" s="346"/>
      <c r="AE347" s="346"/>
      <c r="AF347" s="346"/>
      <c r="AG347" s="346"/>
      <c r="AH347" s="346"/>
      <c r="AI347" s="346"/>
      <c r="AJ347" s="346"/>
      <c r="AK347" s="346"/>
      <c r="AL347" s="346"/>
      <c r="AM347" s="346"/>
      <c r="AN347" s="346"/>
      <c r="AO347" s="374"/>
      <c r="AP347" s="348">
        <v>21.75</v>
      </c>
      <c r="AQ347" s="348">
        <v>28.54</v>
      </c>
      <c r="AR347" s="348">
        <v>23.58</v>
      </c>
      <c r="AS347" s="348">
        <v>12.82</v>
      </c>
      <c r="AT347" s="348">
        <v>6.06</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4456</v>
      </c>
      <c r="B348" s="372"/>
      <c r="C348" s="731"/>
      <c r="D348" s="372"/>
      <c r="E348" s="372"/>
      <c r="F348" s="372"/>
      <c r="G348" s="372"/>
      <c r="H348" s="374"/>
      <c r="I348" s="348">
        <v>-9.2299999999999993E-2</v>
      </c>
      <c r="J348" s="348">
        <v>2.3927999999999998</v>
      </c>
      <c r="K348" s="348">
        <v>7.2356999999999996</v>
      </c>
      <c r="L348" s="348">
        <v>7.5625999999999998</v>
      </c>
      <c r="M348" s="348">
        <v>13.79</v>
      </c>
      <c r="N348" s="350">
        <v>15.0166</v>
      </c>
      <c r="O348" s="348">
        <v>-1.387</v>
      </c>
      <c r="P348" s="348">
        <v>19.843599999999999</v>
      </c>
      <c r="Q348" s="348">
        <v>15.1531</v>
      </c>
      <c r="R348" s="348">
        <v>20.956900000000001</v>
      </c>
      <c r="S348" s="348">
        <v>7.1879999999999997</v>
      </c>
      <c r="T348" s="348">
        <v>29.563500000000001</v>
      </c>
      <c r="U348" s="348">
        <v>14.622400000000001</v>
      </c>
      <c r="V348" s="348">
        <v>18.395399999999999</v>
      </c>
      <c r="W348" s="348">
        <v>6.0205000000000002</v>
      </c>
      <c r="X348" s="348">
        <v>13.3026</v>
      </c>
      <c r="Y348" s="374"/>
      <c r="Z348" s="346"/>
      <c r="AA348" s="346"/>
      <c r="AB348" s="346"/>
      <c r="AC348" s="346"/>
      <c r="AD348" s="346"/>
      <c r="AE348" s="346"/>
      <c r="AF348" s="346"/>
      <c r="AG348" s="346"/>
      <c r="AH348" s="346"/>
      <c r="AI348" s="346"/>
      <c r="AJ348" s="346"/>
      <c r="AK348" s="346"/>
      <c r="AL348" s="346"/>
      <c r="AM348" s="346"/>
      <c r="AN348" s="346"/>
      <c r="AO348" s="374"/>
      <c r="AP348" s="348">
        <v>21.34</v>
      </c>
      <c r="AQ348" s="348">
        <v>21.57</v>
      </c>
      <c r="AR348" s="348">
        <v>16.43</v>
      </c>
      <c r="AS348" s="348">
        <v>11.29</v>
      </c>
      <c r="AT348" s="348">
        <v>28.71</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4458</v>
      </c>
      <c r="B349" s="372"/>
      <c r="C349" s="731"/>
      <c r="D349" s="372"/>
      <c r="E349" s="372"/>
      <c r="F349" s="372"/>
      <c r="G349" s="372"/>
      <c r="H349" s="374"/>
      <c r="I349" s="348">
        <v>-0.1724</v>
      </c>
      <c r="J349" s="348">
        <v>-0.45490000000000003</v>
      </c>
      <c r="K349" s="348">
        <v>0.2828</v>
      </c>
      <c r="L349" s="348">
        <v>4.6699000000000002</v>
      </c>
      <c r="M349" s="348">
        <v>0.38700000000000001</v>
      </c>
      <c r="N349" s="350">
        <v>3.7486999999999999</v>
      </c>
      <c r="O349" s="348">
        <v>-4.0696000000000003</v>
      </c>
      <c r="P349" s="348">
        <v>13.141</v>
      </c>
      <c r="Q349" s="348">
        <v>10.974600000000001</v>
      </c>
      <c r="R349" s="348">
        <v>13.7051</v>
      </c>
      <c r="S349" s="348">
        <v>3.5758000000000001</v>
      </c>
      <c r="T349" s="348">
        <v>13.9176</v>
      </c>
      <c r="U349" s="348">
        <v>0.89739999999999998</v>
      </c>
      <c r="V349" s="348">
        <v>5.3967000000000001</v>
      </c>
      <c r="W349" s="348">
        <v>-1.1635</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13.34</v>
      </c>
      <c r="AQ349" s="348">
        <v>13.35</v>
      </c>
      <c r="AR349" s="348">
        <v>10.87</v>
      </c>
      <c r="AS349" s="348">
        <v>4.26</v>
      </c>
      <c r="AT349" s="348">
        <v>6.92</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2540</v>
      </c>
      <c r="B350" s="372"/>
      <c r="C350" s="731"/>
      <c r="D350" s="372"/>
      <c r="E350" s="372"/>
      <c r="F350" s="372"/>
      <c r="G350" s="372"/>
      <c r="H350" s="374"/>
      <c r="I350" s="348">
        <v>-0.40229999999999999</v>
      </c>
      <c r="J350" s="348">
        <v>-1.4274</v>
      </c>
      <c r="K350" s="348">
        <v>4.7050999999999998</v>
      </c>
      <c r="L350" s="348">
        <v>8.4527000000000001</v>
      </c>
      <c r="M350" s="348">
        <v>3.5085999999999999</v>
      </c>
      <c r="N350" s="350">
        <v>15.239100000000001</v>
      </c>
      <c r="O350" s="348">
        <v>6.6292</v>
      </c>
      <c r="P350" s="348">
        <v>24.4666</v>
      </c>
      <c r="Q350" s="348">
        <v>25.2837</v>
      </c>
      <c r="R350" s="348">
        <v>12.908300000000001</v>
      </c>
      <c r="S350" s="348">
        <v>9.7356999999999996</v>
      </c>
      <c r="T350" s="348">
        <v>22.572199999999999</v>
      </c>
      <c r="U350" s="348">
        <v>3.5253000000000001</v>
      </c>
      <c r="V350" s="348">
        <v>9.9760000000000009</v>
      </c>
      <c r="W350" s="348">
        <v>0.6431</v>
      </c>
      <c r="X350" s="348" t="s">
        <v>428</v>
      </c>
      <c r="Y350" s="374"/>
      <c r="Z350" s="346"/>
      <c r="AA350" s="346"/>
      <c r="AB350" s="346"/>
      <c r="AC350" s="346"/>
      <c r="AD350" s="346"/>
      <c r="AE350" s="346"/>
      <c r="AF350" s="346"/>
      <c r="AG350" s="346"/>
      <c r="AH350" s="346"/>
      <c r="AI350" s="346"/>
      <c r="AJ350" s="346"/>
      <c r="AK350" s="346"/>
      <c r="AL350" s="346"/>
      <c r="AM350" s="346"/>
      <c r="AN350" s="346"/>
      <c r="AO350" s="374"/>
      <c r="AP350" s="348">
        <v>18.559999999999999</v>
      </c>
      <c r="AQ350" s="348">
        <v>24.33</v>
      </c>
      <c r="AR350" s="348">
        <v>23.02</v>
      </c>
      <c r="AS350" s="348">
        <v>16.7</v>
      </c>
      <c r="AT350" s="348">
        <v>18.27</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4459</v>
      </c>
      <c r="B351" s="372"/>
      <c r="C351" s="731"/>
      <c r="D351" s="372"/>
      <c r="E351" s="372"/>
      <c r="F351" s="372"/>
      <c r="G351" s="372"/>
      <c r="H351" s="374"/>
      <c r="I351" s="348">
        <v>-0.4738</v>
      </c>
      <c r="J351" s="348">
        <v>2.4500000000000001E-2</v>
      </c>
      <c r="K351" s="348">
        <v>0.90639999999999998</v>
      </c>
      <c r="L351" s="348">
        <v>5.3571999999999997</v>
      </c>
      <c r="M351" s="348">
        <v>-4.3636999999999997</v>
      </c>
      <c r="N351" s="350">
        <v>6.2948000000000004</v>
      </c>
      <c r="O351" s="348">
        <v>6.67</v>
      </c>
      <c r="P351" s="348">
        <v>9.9685000000000006</v>
      </c>
      <c r="Q351" s="348">
        <v>10.9238</v>
      </c>
      <c r="R351" s="348">
        <v>12.240399999999999</v>
      </c>
      <c r="S351" s="348">
        <v>0.12959999999999999</v>
      </c>
      <c r="T351" s="348">
        <v>15.141299999999999</v>
      </c>
      <c r="U351" s="348">
        <v>-2.8433999999999999</v>
      </c>
      <c r="V351" s="348">
        <v>5.9518000000000004</v>
      </c>
      <c r="W351" s="348">
        <v>0.58879999999999999</v>
      </c>
      <c r="X351" s="348">
        <v>10.720800000000001</v>
      </c>
      <c r="Y351" s="374"/>
      <c r="Z351" s="346"/>
      <c r="AA351" s="346"/>
      <c r="AB351" s="346"/>
      <c r="AC351" s="346"/>
      <c r="AD351" s="346"/>
      <c r="AE351" s="346"/>
      <c r="AF351" s="346"/>
      <c r="AG351" s="346"/>
      <c r="AH351" s="346"/>
      <c r="AI351" s="346"/>
      <c r="AJ351" s="346"/>
      <c r="AK351" s="346"/>
      <c r="AL351" s="346"/>
      <c r="AM351" s="346"/>
      <c r="AN351" s="346"/>
      <c r="AO351" s="374"/>
      <c r="AP351" s="348">
        <v>11.63</v>
      </c>
      <c r="AQ351" s="348">
        <v>12.3</v>
      </c>
      <c r="AR351" s="348">
        <v>10.050000000000001</v>
      </c>
      <c r="AS351" s="348">
        <v>7.75</v>
      </c>
      <c r="AT351" s="348">
        <v>2.59</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4460</v>
      </c>
      <c r="B352" s="372"/>
      <c r="C352" s="731"/>
      <c r="D352" s="372"/>
      <c r="E352" s="372"/>
      <c r="F352" s="372"/>
      <c r="G352" s="372"/>
      <c r="H352" s="374"/>
      <c r="I352" s="348">
        <v>-1.2212000000000001</v>
      </c>
      <c r="J352" s="348">
        <v>1.2079</v>
      </c>
      <c r="K352" s="348">
        <v>3.2978999999999998</v>
      </c>
      <c r="L352" s="348">
        <v>-1.7694000000000001</v>
      </c>
      <c r="M352" s="348">
        <v>19.1815</v>
      </c>
      <c r="N352" s="350">
        <v>28.4283</v>
      </c>
      <c r="O352" s="348">
        <v>30.2807</v>
      </c>
      <c r="P352" s="348">
        <v>55.656700000000001</v>
      </c>
      <c r="Q352" s="348">
        <v>30.21</v>
      </c>
      <c r="R352" s="348" t="s">
        <v>430</v>
      </c>
      <c r="S352" s="348">
        <v>0.51590000000000003</v>
      </c>
      <c r="T352" s="348">
        <v>28.992799999999999</v>
      </c>
      <c r="U352" s="348">
        <v>17.970700000000001</v>
      </c>
      <c r="V352" s="348">
        <v>32.745600000000003</v>
      </c>
      <c r="W352" s="348">
        <v>2.9914000000000001</v>
      </c>
      <c r="X352" s="348" t="s">
        <v>428</v>
      </c>
      <c r="Y352" s="374"/>
      <c r="Z352" s="346"/>
      <c r="AA352" s="346"/>
      <c r="AB352" s="346"/>
      <c r="AC352" s="346"/>
      <c r="AD352" s="346"/>
      <c r="AE352" s="346"/>
      <c r="AF352" s="346"/>
      <c r="AG352" s="346"/>
      <c r="AH352" s="346"/>
      <c r="AI352" s="346"/>
      <c r="AJ352" s="346"/>
      <c r="AK352" s="346"/>
      <c r="AL352" s="346"/>
      <c r="AM352" s="346"/>
      <c r="AN352" s="346"/>
      <c r="AO352" s="374"/>
      <c r="AP352" s="348" t="s">
        <v>430</v>
      </c>
      <c r="AQ352" s="348">
        <v>36.369999999999997</v>
      </c>
      <c r="AR352" s="348">
        <v>41.21</v>
      </c>
      <c r="AS352" s="348">
        <v>36.549999999999997</v>
      </c>
      <c r="AT352" s="348">
        <v>29.35</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5809</v>
      </c>
      <c r="B353" s="372"/>
      <c r="C353" s="731"/>
      <c r="D353" s="372"/>
      <c r="E353" s="372"/>
      <c r="F353" s="372"/>
      <c r="G353" s="372"/>
      <c r="H353" s="374"/>
      <c r="I353" s="348" t="s">
        <v>430</v>
      </c>
      <c r="J353" s="348" t="s">
        <v>430</v>
      </c>
      <c r="K353" s="348" t="s">
        <v>430</v>
      </c>
      <c r="L353" s="348" t="s">
        <v>430</v>
      </c>
      <c r="M353" s="348" t="s">
        <v>430</v>
      </c>
      <c r="N353" s="350" t="s">
        <v>430</v>
      </c>
      <c r="O353" s="348" t="s">
        <v>430</v>
      </c>
      <c r="P353" s="348" t="s">
        <v>430</v>
      </c>
      <c r="Q353" s="348" t="s">
        <v>430</v>
      </c>
      <c r="R353" s="348" t="s">
        <v>430</v>
      </c>
      <c r="S353" s="348" t="s">
        <v>430</v>
      </c>
      <c r="T353" s="348" t="s">
        <v>430</v>
      </c>
      <c r="U353" s="348" t="s">
        <v>430</v>
      </c>
      <c r="V353" s="348" t="s">
        <v>430</v>
      </c>
      <c r="W353" s="348" t="s">
        <v>430</v>
      </c>
      <c r="X353" s="348" t="s">
        <v>430</v>
      </c>
      <c r="Y353" s="374"/>
      <c r="Z353" s="346"/>
      <c r="AA353" s="346"/>
      <c r="AB353" s="346"/>
      <c r="AC353" s="346"/>
      <c r="AD353" s="346"/>
      <c r="AE353" s="346"/>
      <c r="AF353" s="346"/>
      <c r="AG353" s="346"/>
      <c r="AH353" s="346"/>
      <c r="AI353" s="346"/>
      <c r="AJ353" s="346"/>
      <c r="AK353" s="346"/>
      <c r="AL353" s="346"/>
      <c r="AM353" s="346"/>
      <c r="AN353" s="346"/>
      <c r="AO353" s="374"/>
      <c r="AP353" s="348" t="s">
        <v>430</v>
      </c>
      <c r="AQ353" s="348" t="s">
        <v>430</v>
      </c>
      <c r="AR353" s="348" t="s">
        <v>430</v>
      </c>
      <c r="AS353" s="348" t="s">
        <v>430</v>
      </c>
      <c r="AT353" s="348" t="s">
        <v>430</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5810</v>
      </c>
      <c r="B354" s="372"/>
      <c r="C354" s="731"/>
      <c r="D354" s="372"/>
      <c r="E354" s="372"/>
      <c r="F354" s="372"/>
      <c r="G354" s="372"/>
      <c r="H354" s="374"/>
      <c r="I354" s="348">
        <v>1.6799999999999999E-2</v>
      </c>
      <c r="J354" s="348">
        <v>0.52459999999999996</v>
      </c>
      <c r="K354" s="348">
        <v>5.7200000000000001E-2</v>
      </c>
      <c r="L354" s="348">
        <v>2.7780999999999998</v>
      </c>
      <c r="M354" s="348">
        <v>9.9631000000000007</v>
      </c>
      <c r="N354" s="350">
        <v>2.1381000000000001</v>
      </c>
      <c r="O354" s="348">
        <v>2.7284999999999999</v>
      </c>
      <c r="P354" s="348">
        <v>9.7681000000000004</v>
      </c>
      <c r="Q354" s="348">
        <v>8.2887000000000004</v>
      </c>
      <c r="R354" s="348">
        <v>18.9712</v>
      </c>
      <c r="S354" s="348">
        <v>3.028</v>
      </c>
      <c r="T354" s="348">
        <v>22.4377</v>
      </c>
      <c r="U354" s="348">
        <v>5.1651999999999996</v>
      </c>
      <c r="V354" s="348">
        <v>6.8697999999999997</v>
      </c>
      <c r="W354" s="348">
        <v>1.1303000000000001</v>
      </c>
      <c r="X354" s="348">
        <v>3.8727</v>
      </c>
      <c r="Y354" s="374"/>
      <c r="Z354" s="346"/>
      <c r="AA354" s="346"/>
      <c r="AB354" s="346"/>
      <c r="AC354" s="346"/>
      <c r="AD354" s="346"/>
      <c r="AE354" s="346"/>
      <c r="AF354" s="346"/>
      <c r="AG354" s="346"/>
      <c r="AH354" s="346"/>
      <c r="AI354" s="346"/>
      <c r="AJ354" s="346"/>
      <c r="AK354" s="346"/>
      <c r="AL354" s="346"/>
      <c r="AM354" s="346"/>
      <c r="AN354" s="346"/>
      <c r="AO354" s="374"/>
      <c r="AP354" s="348">
        <v>16.93</v>
      </c>
      <c r="AQ354" s="348">
        <v>14.17</v>
      </c>
      <c r="AR354" s="348">
        <v>8.08</v>
      </c>
      <c r="AS354" s="348">
        <v>7.73</v>
      </c>
      <c r="AT354" s="348">
        <v>15.17</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2541</v>
      </c>
      <c r="B355" s="372"/>
      <c r="C355" s="731"/>
      <c r="D355" s="372"/>
      <c r="E355" s="372"/>
      <c r="F355" s="372"/>
      <c r="G355" s="372"/>
      <c r="H355" s="374"/>
      <c r="I355" s="348">
        <v>-0.62670000000000003</v>
      </c>
      <c r="J355" s="348">
        <v>0.32669999999999999</v>
      </c>
      <c r="K355" s="348">
        <v>0.20569999999999999</v>
      </c>
      <c r="L355" s="348">
        <v>-6.1402000000000001</v>
      </c>
      <c r="M355" s="348">
        <v>-0.85419999999999996</v>
      </c>
      <c r="N355" s="350">
        <v>14.155099999999999</v>
      </c>
      <c r="O355" s="348">
        <v>2.8662000000000001</v>
      </c>
      <c r="P355" s="348">
        <v>17.7285</v>
      </c>
      <c r="Q355" s="348">
        <v>14.375400000000001</v>
      </c>
      <c r="R355" s="348">
        <v>14.503</v>
      </c>
      <c r="S355" s="348">
        <v>0.442</v>
      </c>
      <c r="T355" s="348">
        <v>8.0031999999999996</v>
      </c>
      <c r="U355" s="348">
        <v>3.9192999999999998</v>
      </c>
      <c r="V355" s="348">
        <v>10.150600000000001</v>
      </c>
      <c r="W355" s="348">
        <v>-0.4259</v>
      </c>
      <c r="X355" s="348" t="s">
        <v>428</v>
      </c>
      <c r="Y355" s="374"/>
      <c r="Z355" s="346"/>
      <c r="AA355" s="346"/>
      <c r="AB355" s="346"/>
      <c r="AC355" s="346"/>
      <c r="AD355" s="346"/>
      <c r="AE355" s="346"/>
      <c r="AF355" s="346"/>
      <c r="AG355" s="346"/>
      <c r="AH355" s="346"/>
      <c r="AI355" s="346"/>
      <c r="AJ355" s="346"/>
      <c r="AK355" s="346"/>
      <c r="AL355" s="346"/>
      <c r="AM355" s="346"/>
      <c r="AN355" s="346"/>
      <c r="AO355" s="374"/>
      <c r="AP355" s="348">
        <v>15.83</v>
      </c>
      <c r="AQ355" s="348">
        <v>18.02</v>
      </c>
      <c r="AR355" s="348">
        <v>14.07</v>
      </c>
      <c r="AS355" s="348">
        <v>9.8699999999999992</v>
      </c>
      <c r="AT355" s="348">
        <v>5.61</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5811</v>
      </c>
      <c r="B356" s="372"/>
      <c r="C356" s="731"/>
      <c r="D356" s="372"/>
      <c r="E356" s="372"/>
      <c r="F356" s="372"/>
      <c r="G356" s="372"/>
      <c r="H356" s="374"/>
      <c r="I356" s="348">
        <v>-0.1789</v>
      </c>
      <c r="J356" s="348">
        <v>-0.7893</v>
      </c>
      <c r="K356" s="348">
        <v>-3.5672999999999999</v>
      </c>
      <c r="L356" s="348">
        <v>-10.905799999999999</v>
      </c>
      <c r="M356" s="348">
        <v>-9.6311999999999998</v>
      </c>
      <c r="N356" s="350">
        <v>4.9410999999999996</v>
      </c>
      <c r="O356" s="348">
        <v>-5.0690999999999997</v>
      </c>
      <c r="P356" s="348">
        <v>25.104800000000001</v>
      </c>
      <c r="Q356" s="348">
        <v>29.880600000000001</v>
      </c>
      <c r="R356" s="348">
        <v>15.068099999999999</v>
      </c>
      <c r="S356" s="348">
        <v>-4.4589999999999996</v>
      </c>
      <c r="T356" s="348">
        <v>-7.2789999999999999</v>
      </c>
      <c r="U356" s="348">
        <v>1.3048999999999999</v>
      </c>
      <c r="V356" s="348">
        <v>0.33660000000000001</v>
      </c>
      <c r="W356" s="348">
        <v>-2.2021000000000002</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20.05</v>
      </c>
      <c r="AQ356" s="348">
        <v>26.65</v>
      </c>
      <c r="AR356" s="348">
        <v>22.01</v>
      </c>
      <c r="AS356" s="348">
        <v>5.63</v>
      </c>
      <c r="AT356" s="348">
        <v>-8.65</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5812</v>
      </c>
      <c r="B357" s="372"/>
      <c r="C357" s="731"/>
      <c r="D357" s="372"/>
      <c r="E357" s="372"/>
      <c r="F357" s="372"/>
      <c r="G357" s="372"/>
      <c r="H357" s="374"/>
      <c r="I357" s="348">
        <v>-0.75800000000000001</v>
      </c>
      <c r="J357" s="348">
        <v>-0.76080000000000003</v>
      </c>
      <c r="K357" s="348">
        <v>-0.45129999999999998</v>
      </c>
      <c r="L357" s="348">
        <v>-1.7374000000000001</v>
      </c>
      <c r="M357" s="348">
        <v>-6.7972000000000001</v>
      </c>
      <c r="N357" s="350">
        <v>0.75980000000000003</v>
      </c>
      <c r="O357" s="348">
        <v>-5.7332000000000001</v>
      </c>
      <c r="P357" s="348">
        <v>12.250299999999999</v>
      </c>
      <c r="Q357" s="348">
        <v>12.650499999999999</v>
      </c>
      <c r="R357" s="348">
        <v>13.4711</v>
      </c>
      <c r="S357" s="348">
        <v>2.6053999999999999</v>
      </c>
      <c r="T357" s="348">
        <v>4.1927000000000003</v>
      </c>
      <c r="U357" s="348">
        <v>-7.4379</v>
      </c>
      <c r="V357" s="348">
        <v>0.3911</v>
      </c>
      <c r="W357" s="348">
        <v>-1.7343</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13.71</v>
      </c>
      <c r="AQ357" s="348">
        <v>14.38</v>
      </c>
      <c r="AR357" s="348">
        <v>10.28</v>
      </c>
      <c r="AS357" s="348">
        <v>1.3</v>
      </c>
      <c r="AT357" s="348">
        <v>-5.71</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2543</v>
      </c>
      <c r="B358" s="372"/>
      <c r="C358" s="731"/>
      <c r="D358" s="372"/>
      <c r="E358" s="372"/>
      <c r="F358" s="372"/>
      <c r="G358" s="372"/>
      <c r="H358" s="374"/>
      <c r="I358" s="348">
        <v>1.06E-2</v>
      </c>
      <c r="J358" s="348">
        <v>-0.1169</v>
      </c>
      <c r="K358" s="348">
        <v>-1.6453</v>
      </c>
      <c r="L358" s="348">
        <v>-7.9462999999999999</v>
      </c>
      <c r="M358" s="348">
        <v>3.2433999999999998</v>
      </c>
      <c r="N358" s="350">
        <v>13.3925</v>
      </c>
      <c r="O358" s="348">
        <v>-5.2891000000000004</v>
      </c>
      <c r="P358" s="348">
        <v>15.023899999999999</v>
      </c>
      <c r="Q358" s="348">
        <v>15.651</v>
      </c>
      <c r="R358" s="348">
        <v>17.197199999999999</v>
      </c>
      <c r="S358" s="348">
        <v>-3.8738999999999999</v>
      </c>
      <c r="T358" s="348">
        <v>9.7263999999999999</v>
      </c>
      <c r="U358" s="348">
        <v>8.6597000000000008</v>
      </c>
      <c r="V358" s="348">
        <v>9.8583999999999996</v>
      </c>
      <c r="W358" s="348">
        <v>-1.526</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15.3</v>
      </c>
      <c r="AQ358" s="348">
        <v>15.04</v>
      </c>
      <c r="AR358" s="348">
        <v>10.68</v>
      </c>
      <c r="AS358" s="348">
        <v>5.2</v>
      </c>
      <c r="AT358" s="348">
        <v>7.9</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5813</v>
      </c>
      <c r="B359" s="372"/>
      <c r="C359" s="731"/>
      <c r="D359" s="372"/>
      <c r="E359" s="372"/>
      <c r="F359" s="372"/>
      <c r="G359" s="372"/>
      <c r="H359" s="374"/>
      <c r="I359" s="348">
        <v>-1.06E-2</v>
      </c>
      <c r="J359" s="348">
        <v>-1.3182</v>
      </c>
      <c r="K359" s="348">
        <v>4.5698999999999996</v>
      </c>
      <c r="L359" s="348">
        <v>7.4718</v>
      </c>
      <c r="M359" s="348">
        <v>8.3968000000000007</v>
      </c>
      <c r="N359" s="350">
        <v>11.4374</v>
      </c>
      <c r="O359" s="348">
        <v>-0.41089999999999999</v>
      </c>
      <c r="P359" s="348">
        <v>17.5029</v>
      </c>
      <c r="Q359" s="348">
        <v>22.063600000000001</v>
      </c>
      <c r="R359" s="348" t="s">
        <v>430</v>
      </c>
      <c r="S359" s="348">
        <v>7.4283999999999999</v>
      </c>
      <c r="T359" s="348">
        <v>27.124099999999999</v>
      </c>
      <c r="U359" s="348">
        <v>6.3190999999999997</v>
      </c>
      <c r="V359" s="348">
        <v>9.4094999999999995</v>
      </c>
      <c r="W359" s="348">
        <v>2.0790999999999999</v>
      </c>
      <c r="X359" s="348" t="s">
        <v>428</v>
      </c>
      <c r="Y359" s="374"/>
      <c r="Z359" s="346"/>
      <c r="AA359" s="346"/>
      <c r="AB359" s="346"/>
      <c r="AC359" s="346"/>
      <c r="AD359" s="346"/>
      <c r="AE359" s="346"/>
      <c r="AF359" s="346"/>
      <c r="AG359" s="346"/>
      <c r="AH359" s="346"/>
      <c r="AI359" s="346"/>
      <c r="AJ359" s="346"/>
      <c r="AK359" s="346"/>
      <c r="AL359" s="346"/>
      <c r="AM359" s="346"/>
      <c r="AN359" s="346"/>
      <c r="AO359" s="374"/>
      <c r="AP359" s="348" t="s">
        <v>430</v>
      </c>
      <c r="AQ359" s="348">
        <v>23.98</v>
      </c>
      <c r="AR359" s="348">
        <v>17.61</v>
      </c>
      <c r="AS359" s="348">
        <v>11.22</v>
      </c>
      <c r="AT359" s="348">
        <v>20.68</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4461</v>
      </c>
      <c r="B360" s="372"/>
      <c r="C360" s="731"/>
      <c r="D360" s="372"/>
      <c r="E360" s="372"/>
      <c r="F360" s="372"/>
      <c r="G360" s="372"/>
      <c r="H360" s="374"/>
      <c r="I360" s="348">
        <v>-0.78800000000000003</v>
      </c>
      <c r="J360" s="348">
        <v>7.7899999999999997E-2</v>
      </c>
      <c r="K360" s="348">
        <v>2.7715000000000001</v>
      </c>
      <c r="L360" s="348">
        <v>3.0792999999999999</v>
      </c>
      <c r="M360" s="348">
        <v>4.5838000000000001</v>
      </c>
      <c r="N360" s="350">
        <v>14.0153</v>
      </c>
      <c r="O360" s="348">
        <v>12.069900000000001</v>
      </c>
      <c r="P360" s="348">
        <v>19.907399999999999</v>
      </c>
      <c r="Q360" s="348">
        <v>13.587</v>
      </c>
      <c r="R360" s="348">
        <v>14.538500000000001</v>
      </c>
      <c r="S360" s="348">
        <v>3.2884000000000002</v>
      </c>
      <c r="T360" s="348">
        <v>21.430099999999999</v>
      </c>
      <c r="U360" s="348">
        <v>2.8121</v>
      </c>
      <c r="V360" s="348">
        <v>11.935499999999999</v>
      </c>
      <c r="W360" s="348">
        <v>-0.34320000000000001</v>
      </c>
      <c r="X360" s="348" t="s">
        <v>428</v>
      </c>
      <c r="Y360" s="374"/>
      <c r="Z360" s="346"/>
      <c r="AA360" s="346"/>
      <c r="AB360" s="346"/>
      <c r="AC360" s="346"/>
      <c r="AD360" s="346"/>
      <c r="AE360" s="346"/>
      <c r="AF360" s="346"/>
      <c r="AG360" s="346"/>
      <c r="AH360" s="346"/>
      <c r="AI360" s="346"/>
      <c r="AJ360" s="346"/>
      <c r="AK360" s="346"/>
      <c r="AL360" s="346"/>
      <c r="AM360" s="346"/>
      <c r="AN360" s="346"/>
      <c r="AO360" s="374"/>
      <c r="AP360" s="348">
        <v>15.62</v>
      </c>
      <c r="AQ360" s="348">
        <v>18.04</v>
      </c>
      <c r="AR360" s="348">
        <v>18.14</v>
      </c>
      <c r="AS360" s="348">
        <v>15.79</v>
      </c>
      <c r="AT360" s="348">
        <v>12.22</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2544</v>
      </c>
      <c r="B361" s="372"/>
      <c r="C361" s="731"/>
      <c r="D361" s="372"/>
      <c r="E361" s="372"/>
      <c r="F361" s="372"/>
      <c r="G361" s="372"/>
      <c r="H361" s="374"/>
      <c r="I361" s="348">
        <v>-0.38469999999999999</v>
      </c>
      <c r="J361" s="348">
        <v>0.3201</v>
      </c>
      <c r="K361" s="348">
        <v>0.78700000000000003</v>
      </c>
      <c r="L361" s="348">
        <v>2.6850999999999998</v>
      </c>
      <c r="M361" s="348">
        <v>-4.9192</v>
      </c>
      <c r="N361" s="350">
        <v>2.1766999999999999</v>
      </c>
      <c r="O361" s="348">
        <v>6.5823</v>
      </c>
      <c r="P361" s="348">
        <v>11.2094</v>
      </c>
      <c r="Q361" s="348">
        <v>9.4692000000000007</v>
      </c>
      <c r="R361" s="348">
        <v>13.617000000000001</v>
      </c>
      <c r="S361" s="348">
        <v>-0.77869999999999995</v>
      </c>
      <c r="T361" s="348">
        <v>12.6152</v>
      </c>
      <c r="U361" s="348">
        <v>-4.0015000000000001</v>
      </c>
      <c r="V361" s="348">
        <v>1.9098999999999999</v>
      </c>
      <c r="W361" s="348">
        <v>-1.02</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12.37</v>
      </c>
      <c r="AQ361" s="348">
        <v>11.9</v>
      </c>
      <c r="AR361" s="348">
        <v>10.02</v>
      </c>
      <c r="AS361" s="348">
        <v>7.5</v>
      </c>
      <c r="AT361" s="348">
        <v>-0.8</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2545</v>
      </c>
      <c r="B362" s="372"/>
      <c r="C362" s="731"/>
      <c r="D362" s="372"/>
      <c r="E362" s="372"/>
      <c r="F362" s="372"/>
      <c r="G362" s="372"/>
      <c r="H362" s="374"/>
      <c r="I362" s="348">
        <v>-0.4708</v>
      </c>
      <c r="J362" s="348">
        <v>-1.732</v>
      </c>
      <c r="K362" s="348">
        <v>-4.9535999999999998</v>
      </c>
      <c r="L362" s="348">
        <v>-5.7218</v>
      </c>
      <c r="M362" s="348">
        <v>-7.4725000000000001</v>
      </c>
      <c r="N362" s="350">
        <v>-15.477399999999999</v>
      </c>
      <c r="O362" s="348">
        <v>-12.310499999999999</v>
      </c>
      <c r="P362" s="348">
        <v>-1.4058999999999999</v>
      </c>
      <c r="Q362" s="348">
        <v>5.6502999999999997</v>
      </c>
      <c r="R362" s="348">
        <v>9.4664000000000001</v>
      </c>
      <c r="S362" s="348">
        <v>-3.3355999999999999</v>
      </c>
      <c r="T362" s="348">
        <v>3.9131</v>
      </c>
      <c r="U362" s="348">
        <v>-14.620200000000001</v>
      </c>
      <c r="V362" s="348">
        <v>-13.2384</v>
      </c>
      <c r="W362" s="348">
        <v>-4.2225999999999999</v>
      </c>
      <c r="X362" s="348" t="s">
        <v>428</v>
      </c>
      <c r="Y362" s="374"/>
      <c r="Z362" s="346"/>
      <c r="AA362" s="346"/>
      <c r="AB362" s="346"/>
      <c r="AC362" s="346"/>
      <c r="AD362" s="346"/>
      <c r="AE362" s="346"/>
      <c r="AF362" s="346"/>
      <c r="AG362" s="346"/>
      <c r="AH362" s="346"/>
      <c r="AI362" s="346"/>
      <c r="AJ362" s="346"/>
      <c r="AK362" s="346"/>
      <c r="AL362" s="346"/>
      <c r="AM362" s="346"/>
      <c r="AN362" s="346"/>
      <c r="AO362" s="374"/>
      <c r="AP362" s="348">
        <v>7.28</v>
      </c>
      <c r="AQ362" s="348">
        <v>5.01</v>
      </c>
      <c r="AR362" s="348">
        <v>0.34</v>
      </c>
      <c r="AS362" s="348">
        <v>-8.15</v>
      </c>
      <c r="AT362" s="348">
        <v>-16.54</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5814</v>
      </c>
      <c r="B363" s="372"/>
      <c r="C363" s="731"/>
      <c r="D363" s="372"/>
      <c r="E363" s="372"/>
      <c r="F363" s="372"/>
      <c r="G363" s="372"/>
      <c r="H363" s="374"/>
      <c r="I363" s="348">
        <v>-0.30530000000000002</v>
      </c>
      <c r="J363" s="348">
        <v>-0.67120000000000002</v>
      </c>
      <c r="K363" s="348">
        <v>2.1659999999999999</v>
      </c>
      <c r="L363" s="348">
        <v>6.2892999999999999</v>
      </c>
      <c r="M363" s="348">
        <v>1.0271999999999999</v>
      </c>
      <c r="N363" s="350">
        <v>-1.4513</v>
      </c>
      <c r="O363" s="348">
        <v>-2.6924000000000001</v>
      </c>
      <c r="P363" s="348">
        <v>7.9349999999999996</v>
      </c>
      <c r="Q363" s="348">
        <v>10.2417</v>
      </c>
      <c r="R363" s="348">
        <v>9.31</v>
      </c>
      <c r="S363" s="348">
        <v>9.2605000000000004</v>
      </c>
      <c r="T363" s="348">
        <v>11.2013</v>
      </c>
      <c r="U363" s="348">
        <v>-6.9170999999999996</v>
      </c>
      <c r="V363" s="348">
        <v>0.75139999999999996</v>
      </c>
      <c r="W363" s="348">
        <v>-1.2829999999999999</v>
      </c>
      <c r="X363" s="348" t="s">
        <v>428</v>
      </c>
      <c r="Y363" s="374"/>
      <c r="Z363" s="346"/>
      <c r="AA363" s="346"/>
      <c r="AB363" s="346"/>
      <c r="AC363" s="346"/>
      <c r="AD363" s="346"/>
      <c r="AE363" s="346"/>
      <c r="AF363" s="346"/>
      <c r="AG363" s="346"/>
      <c r="AH363" s="346"/>
      <c r="AI363" s="346"/>
      <c r="AJ363" s="346"/>
      <c r="AK363" s="346"/>
      <c r="AL363" s="346"/>
      <c r="AM363" s="346"/>
      <c r="AN363" s="346"/>
      <c r="AO363" s="374"/>
      <c r="AP363" s="348">
        <v>9.98</v>
      </c>
      <c r="AQ363" s="348">
        <v>10.81</v>
      </c>
      <c r="AR363" s="348">
        <v>8.0299999999999994</v>
      </c>
      <c r="AS363" s="348">
        <v>3</v>
      </c>
      <c r="AT363" s="348">
        <v>2.4500000000000002</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2546</v>
      </c>
      <c r="B364" s="372"/>
      <c r="C364" s="731"/>
      <c r="D364" s="372"/>
      <c r="E364" s="372"/>
      <c r="F364" s="372"/>
      <c r="G364" s="372"/>
      <c r="H364" s="374"/>
      <c r="I364" s="348">
        <v>0.72989999999999999</v>
      </c>
      <c r="J364" s="348">
        <v>1.4730000000000001</v>
      </c>
      <c r="K364" s="348">
        <v>1.4487000000000001</v>
      </c>
      <c r="L364" s="348">
        <v>6.8392999999999997</v>
      </c>
      <c r="M364" s="348">
        <v>12.684100000000001</v>
      </c>
      <c r="N364" s="350">
        <v>15.6808</v>
      </c>
      <c r="O364" s="348">
        <v>9.1356000000000002</v>
      </c>
      <c r="P364" s="348">
        <v>21.6235</v>
      </c>
      <c r="Q364" s="348">
        <v>14.110200000000001</v>
      </c>
      <c r="R364" s="348">
        <v>11.100199999999999</v>
      </c>
      <c r="S364" s="348">
        <v>3.7372000000000001</v>
      </c>
      <c r="T364" s="348">
        <v>18.000900000000001</v>
      </c>
      <c r="U364" s="348">
        <v>14.6797</v>
      </c>
      <c r="V364" s="348">
        <v>18.750499999999999</v>
      </c>
      <c r="W364" s="348">
        <v>-0.26379999999999998</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16.579999999999998</v>
      </c>
      <c r="AQ364" s="348">
        <v>18.96</v>
      </c>
      <c r="AR364" s="348">
        <v>19.16</v>
      </c>
      <c r="AS364" s="348">
        <v>16.670000000000002</v>
      </c>
      <c r="AT364" s="348">
        <v>25.22</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2550</v>
      </c>
      <c r="B365" s="372"/>
      <c r="C365" s="731"/>
      <c r="D365" s="372"/>
      <c r="E365" s="372"/>
      <c r="F365" s="372"/>
      <c r="G365" s="372"/>
      <c r="H365" s="374"/>
      <c r="I365" s="348">
        <v>-0.39269999999999999</v>
      </c>
      <c r="J365" s="348">
        <v>-1.2128000000000001</v>
      </c>
      <c r="K365" s="348">
        <v>0.39129999999999998</v>
      </c>
      <c r="L365" s="348">
        <v>4.5266000000000002</v>
      </c>
      <c r="M365" s="348">
        <v>3.9975999999999998</v>
      </c>
      <c r="N365" s="350">
        <v>-1.2401</v>
      </c>
      <c r="O365" s="348">
        <v>0.64219999999999999</v>
      </c>
      <c r="P365" s="348">
        <v>14.0025</v>
      </c>
      <c r="Q365" s="348">
        <v>13.4687</v>
      </c>
      <c r="R365" s="348">
        <v>13.086</v>
      </c>
      <c r="S365" s="348">
        <v>3.9775999999999998</v>
      </c>
      <c r="T365" s="348">
        <v>16.0901</v>
      </c>
      <c r="U365" s="348">
        <v>-2.2932999999999999</v>
      </c>
      <c r="V365" s="348">
        <v>-0.39929999999999999</v>
      </c>
      <c r="W365" s="348">
        <v>-1.27</v>
      </c>
      <c r="X365" s="348">
        <v>13.347099999999999</v>
      </c>
      <c r="Y365" s="374"/>
      <c r="Z365" s="346"/>
      <c r="AA365" s="346"/>
      <c r="AB365" s="346"/>
      <c r="AC365" s="346"/>
      <c r="AD365" s="346"/>
      <c r="AE365" s="346"/>
      <c r="AF365" s="346"/>
      <c r="AG365" s="346"/>
      <c r="AH365" s="346"/>
      <c r="AI365" s="346"/>
      <c r="AJ365" s="346"/>
      <c r="AK365" s="346"/>
      <c r="AL365" s="346"/>
      <c r="AM365" s="346"/>
      <c r="AN365" s="346"/>
      <c r="AO365" s="374"/>
      <c r="AP365" s="348">
        <v>13.7</v>
      </c>
      <c r="AQ365" s="348">
        <v>14.26</v>
      </c>
      <c r="AR365" s="348">
        <v>11.94</v>
      </c>
      <c r="AS365" s="348">
        <v>6.84</v>
      </c>
      <c r="AT365" s="348">
        <v>4.79</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2551</v>
      </c>
      <c r="B366" s="372"/>
      <c r="C366" s="731"/>
      <c r="D366" s="372"/>
      <c r="E366" s="372"/>
      <c r="F366" s="372"/>
      <c r="G366" s="372"/>
      <c r="H366" s="374"/>
      <c r="I366" s="348">
        <v>0.58889999999999998</v>
      </c>
      <c r="J366" s="348">
        <v>1.3599999999999999E-2</v>
      </c>
      <c r="K366" s="348">
        <v>4.1463999999999999</v>
      </c>
      <c r="L366" s="348">
        <v>6.0776000000000003</v>
      </c>
      <c r="M366" s="348">
        <v>20.897500000000001</v>
      </c>
      <c r="N366" s="350">
        <v>30.956099999999999</v>
      </c>
      <c r="O366" s="348">
        <v>18.980899999999998</v>
      </c>
      <c r="P366" s="348">
        <v>46.844099999999997</v>
      </c>
      <c r="Q366" s="348">
        <v>55.398299999999999</v>
      </c>
      <c r="R366" s="348" t="s">
        <v>430</v>
      </c>
      <c r="S366" s="348">
        <v>3.1151</v>
      </c>
      <c r="T366" s="348">
        <v>36.065899999999999</v>
      </c>
      <c r="U366" s="348">
        <v>27.102900000000002</v>
      </c>
      <c r="V366" s="348">
        <v>25.479299999999999</v>
      </c>
      <c r="W366" s="348">
        <v>5.1336000000000004</v>
      </c>
      <c r="X366" s="348" t="s">
        <v>428</v>
      </c>
      <c r="Y366" s="374"/>
      <c r="Z366" s="346"/>
      <c r="AA366" s="346"/>
      <c r="AB366" s="346"/>
      <c r="AC366" s="346"/>
      <c r="AD366" s="346"/>
      <c r="AE366" s="346"/>
      <c r="AF366" s="346"/>
      <c r="AG366" s="346"/>
      <c r="AH366" s="346"/>
      <c r="AI366" s="346"/>
      <c r="AJ366" s="346"/>
      <c r="AK366" s="346"/>
      <c r="AL366" s="346"/>
      <c r="AM366" s="346"/>
      <c r="AN366" s="346"/>
      <c r="AO366" s="374"/>
      <c r="AP366" s="348" t="s">
        <v>430</v>
      </c>
      <c r="AQ366" s="348">
        <v>52.79</v>
      </c>
      <c r="AR366" s="348">
        <v>50.55</v>
      </c>
      <c r="AS366" s="348">
        <v>34</v>
      </c>
      <c r="AT366" s="348">
        <v>39.74</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4462</v>
      </c>
      <c r="B367" s="372"/>
      <c r="C367" s="731"/>
      <c r="D367" s="372"/>
      <c r="E367" s="372"/>
      <c r="F367" s="372"/>
      <c r="G367" s="372"/>
      <c r="H367" s="374"/>
      <c r="I367" s="348">
        <v>-0.37840000000000001</v>
      </c>
      <c r="J367" s="348">
        <v>-0.1163</v>
      </c>
      <c r="K367" s="348">
        <v>6.1859000000000002</v>
      </c>
      <c r="L367" s="348">
        <v>10.8904</v>
      </c>
      <c r="M367" s="348">
        <v>12.0585</v>
      </c>
      <c r="N367" s="350">
        <v>-2.3014999999999999</v>
      </c>
      <c r="O367" s="348">
        <v>-2.6524000000000001</v>
      </c>
      <c r="P367" s="348">
        <v>13.4733</v>
      </c>
      <c r="Q367" s="348">
        <v>8.6163000000000007</v>
      </c>
      <c r="R367" s="348">
        <v>12.396699999999999</v>
      </c>
      <c r="S367" s="348">
        <v>14.6494</v>
      </c>
      <c r="T367" s="348">
        <v>21.155799999999999</v>
      </c>
      <c r="U367" s="348">
        <v>-6.3193999999999999</v>
      </c>
      <c r="V367" s="348">
        <v>1.7681</v>
      </c>
      <c r="W367" s="348">
        <v>2.8115999999999999</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13.8</v>
      </c>
      <c r="AQ367" s="348">
        <v>14.29</v>
      </c>
      <c r="AR367" s="348">
        <v>10.33</v>
      </c>
      <c r="AS367" s="348">
        <v>5.1100000000000003</v>
      </c>
      <c r="AT367" s="348">
        <v>10.02</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5815</v>
      </c>
      <c r="B368" s="372"/>
      <c r="C368" s="731"/>
      <c r="D368" s="372"/>
      <c r="E368" s="372"/>
      <c r="F368" s="372"/>
      <c r="G368" s="372"/>
      <c r="H368" s="374"/>
      <c r="I368" s="348">
        <v>-5.7099999999999998E-2</v>
      </c>
      <c r="J368" s="348">
        <v>0.1668</v>
      </c>
      <c r="K368" s="348">
        <v>0.1701</v>
      </c>
      <c r="L368" s="348">
        <v>-1.4395</v>
      </c>
      <c r="M368" s="348">
        <v>6.6341999999999999</v>
      </c>
      <c r="N368" s="350">
        <v>10.2201</v>
      </c>
      <c r="O368" s="348" t="s">
        <v>430</v>
      </c>
      <c r="P368" s="348" t="s">
        <v>430</v>
      </c>
      <c r="Q368" s="348" t="s">
        <v>430</v>
      </c>
      <c r="R368" s="348" t="s">
        <v>430</v>
      </c>
      <c r="S368" s="348">
        <v>-1.1713</v>
      </c>
      <c r="T368" s="348">
        <v>19.569900000000001</v>
      </c>
      <c r="U368" s="348">
        <v>7.9593999999999996</v>
      </c>
      <c r="V368" s="348">
        <v>8.4396000000000004</v>
      </c>
      <c r="W368" s="348">
        <v>0.40460000000000002</v>
      </c>
      <c r="X368" s="348" t="s">
        <v>428</v>
      </c>
      <c r="Y368" s="374"/>
      <c r="Z368" s="346"/>
      <c r="AA368" s="346"/>
      <c r="AB368" s="346"/>
      <c r="AC368" s="346"/>
      <c r="AD368" s="346"/>
      <c r="AE368" s="346"/>
      <c r="AF368" s="346"/>
      <c r="AG368" s="346"/>
      <c r="AH368" s="346"/>
      <c r="AI368" s="346"/>
      <c r="AJ368" s="346"/>
      <c r="AK368" s="346"/>
      <c r="AL368" s="346"/>
      <c r="AM368" s="346"/>
      <c r="AN368" s="346"/>
      <c r="AO368" s="374"/>
      <c r="AP368" s="348" t="s">
        <v>430</v>
      </c>
      <c r="AQ368" s="348" t="s">
        <v>430</v>
      </c>
      <c r="AR368" s="348" t="s">
        <v>430</v>
      </c>
      <c r="AS368" s="348" t="s">
        <v>430</v>
      </c>
      <c r="AT368" s="348">
        <v>12.03</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5816</v>
      </c>
      <c r="B369" s="372"/>
      <c r="C369" s="731"/>
      <c r="D369" s="372"/>
      <c r="E369" s="372"/>
      <c r="F369" s="372"/>
      <c r="G369" s="372"/>
      <c r="H369" s="374"/>
      <c r="I369" s="348">
        <v>-0.44080000000000003</v>
      </c>
      <c r="J369" s="348">
        <v>1.6573</v>
      </c>
      <c r="K369" s="348">
        <v>11.1943</v>
      </c>
      <c r="L369" s="348">
        <v>19.174399999999999</v>
      </c>
      <c r="M369" s="348">
        <v>24.831</v>
      </c>
      <c r="N369" s="350">
        <v>2.1711999999999998</v>
      </c>
      <c r="O369" s="348">
        <v>6.5286999999999997</v>
      </c>
      <c r="P369" s="348">
        <v>27.0867</v>
      </c>
      <c r="Q369" s="348" t="s">
        <v>430</v>
      </c>
      <c r="R369" s="348" t="s">
        <v>430</v>
      </c>
      <c r="S369" s="348">
        <v>17.263400000000001</v>
      </c>
      <c r="T369" s="348">
        <v>37.151600000000002</v>
      </c>
      <c r="U369" s="348">
        <v>5.3712</v>
      </c>
      <c r="V369" s="348">
        <v>5.8703000000000003</v>
      </c>
      <c r="W369" s="348">
        <v>8.7925000000000004</v>
      </c>
      <c r="X369" s="348" t="s">
        <v>428</v>
      </c>
      <c r="Y369" s="374"/>
      <c r="Z369" s="346"/>
      <c r="AA369" s="346"/>
      <c r="AB369" s="346"/>
      <c r="AC369" s="346"/>
      <c r="AD369" s="346"/>
      <c r="AE369" s="346"/>
      <c r="AF369" s="346"/>
      <c r="AG369" s="346"/>
      <c r="AH369" s="346"/>
      <c r="AI369" s="346"/>
      <c r="AJ369" s="346"/>
      <c r="AK369" s="346"/>
      <c r="AL369" s="346"/>
      <c r="AM369" s="346"/>
      <c r="AN369" s="346"/>
      <c r="AO369" s="374"/>
      <c r="AP369" s="348" t="s">
        <v>430</v>
      </c>
      <c r="AQ369" s="348" t="s">
        <v>430</v>
      </c>
      <c r="AR369" s="348" t="s">
        <v>430</v>
      </c>
      <c r="AS369" s="348">
        <v>17.37</v>
      </c>
      <c r="AT369" s="348">
        <v>29.65</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2553</v>
      </c>
      <c r="B370" s="372"/>
      <c r="C370" s="731"/>
      <c r="D370" s="372"/>
      <c r="E370" s="372"/>
      <c r="F370" s="372"/>
      <c r="G370" s="372"/>
      <c r="H370" s="374"/>
      <c r="I370" s="348">
        <v>-5.3199999999999997E-2</v>
      </c>
      <c r="J370" s="348">
        <v>0.28799999999999998</v>
      </c>
      <c r="K370" s="348">
        <v>3.5341</v>
      </c>
      <c r="L370" s="348">
        <v>3.0135000000000001</v>
      </c>
      <c r="M370" s="348">
        <v>5.7047999999999996</v>
      </c>
      <c r="N370" s="350">
        <v>16.087599999999998</v>
      </c>
      <c r="O370" s="348">
        <v>5.5370999999999997</v>
      </c>
      <c r="P370" s="348">
        <v>20.773</v>
      </c>
      <c r="Q370" s="348">
        <v>18.254899999999999</v>
      </c>
      <c r="R370" s="348">
        <v>14.666</v>
      </c>
      <c r="S370" s="348">
        <v>4.6356999999999999</v>
      </c>
      <c r="T370" s="348">
        <v>18.6813</v>
      </c>
      <c r="U370" s="348">
        <v>8.2681000000000004</v>
      </c>
      <c r="V370" s="348">
        <v>13.008599999999999</v>
      </c>
      <c r="W370" s="348">
        <v>1.5083</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18.05</v>
      </c>
      <c r="AQ370" s="348">
        <v>21.42</v>
      </c>
      <c r="AR370" s="348">
        <v>19.010000000000002</v>
      </c>
      <c r="AS370" s="348">
        <v>14.92</v>
      </c>
      <c r="AT370" s="348">
        <v>17.79</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5817</v>
      </c>
      <c r="B371" s="372"/>
      <c r="C371" s="731"/>
      <c r="D371" s="372"/>
      <c r="E371" s="372"/>
      <c r="F371" s="372"/>
      <c r="G371" s="372"/>
      <c r="H371" s="374"/>
      <c r="I371" s="348">
        <v>-0.40350000000000003</v>
      </c>
      <c r="J371" s="348">
        <v>-0.24360000000000001</v>
      </c>
      <c r="K371" s="348">
        <v>4.1081000000000003</v>
      </c>
      <c r="L371" s="348">
        <v>10.732200000000001</v>
      </c>
      <c r="M371" s="348">
        <v>10.416499999999999</v>
      </c>
      <c r="N371" s="350">
        <v>2.2355</v>
      </c>
      <c r="O371" s="348">
        <v>1.6706000000000001</v>
      </c>
      <c r="P371" s="348">
        <v>20.363299999999999</v>
      </c>
      <c r="Q371" s="348">
        <v>18.390599999999999</v>
      </c>
      <c r="R371" s="348">
        <v>13.112399999999999</v>
      </c>
      <c r="S371" s="348">
        <v>7.6890999999999998</v>
      </c>
      <c r="T371" s="348">
        <v>26.671199999999999</v>
      </c>
      <c r="U371" s="348">
        <v>3.8304999999999998</v>
      </c>
      <c r="V371" s="348">
        <v>3.8089</v>
      </c>
      <c r="W371" s="348">
        <v>1.9196</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15.71</v>
      </c>
      <c r="AQ371" s="348">
        <v>19.07</v>
      </c>
      <c r="AR371" s="348">
        <v>16.899999999999999</v>
      </c>
      <c r="AS371" s="348">
        <v>10.91</v>
      </c>
      <c r="AT371" s="348">
        <v>17.07</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4463</v>
      </c>
      <c r="B372" s="372"/>
      <c r="C372" s="731"/>
      <c r="D372" s="372"/>
      <c r="E372" s="372"/>
      <c r="F372" s="372"/>
      <c r="G372" s="372"/>
      <c r="H372" s="374"/>
      <c r="I372" s="348">
        <v>-1.6516999999999999</v>
      </c>
      <c r="J372" s="348">
        <v>-2.1505999999999998</v>
      </c>
      <c r="K372" s="348">
        <v>-2.3178000000000001</v>
      </c>
      <c r="L372" s="348">
        <v>-7.7775999999999996</v>
      </c>
      <c r="M372" s="348">
        <v>-12.688800000000001</v>
      </c>
      <c r="N372" s="350">
        <v>-15.9604</v>
      </c>
      <c r="O372" s="348">
        <v>-22.636900000000001</v>
      </c>
      <c r="P372" s="348">
        <v>12.126899999999999</v>
      </c>
      <c r="Q372" s="348">
        <v>21.618200000000002</v>
      </c>
      <c r="R372" s="348" t="s">
        <v>430</v>
      </c>
      <c r="S372" s="348">
        <v>-2.7473000000000001</v>
      </c>
      <c r="T372" s="348">
        <v>1.5185</v>
      </c>
      <c r="U372" s="348">
        <v>-19.7727</v>
      </c>
      <c r="V372" s="348">
        <v>-18.4847</v>
      </c>
      <c r="W372" s="348">
        <v>-2.7189999999999999</v>
      </c>
      <c r="X372" s="348" t="s">
        <v>428</v>
      </c>
      <c r="Y372" s="374"/>
      <c r="Z372" s="346"/>
      <c r="AA372" s="346"/>
      <c r="AB372" s="346"/>
      <c r="AC372" s="346"/>
      <c r="AD372" s="346"/>
      <c r="AE372" s="346"/>
      <c r="AF372" s="346"/>
      <c r="AG372" s="346"/>
      <c r="AH372" s="346"/>
      <c r="AI372" s="346"/>
      <c r="AJ372" s="346"/>
      <c r="AK372" s="346"/>
      <c r="AL372" s="346"/>
      <c r="AM372" s="346"/>
      <c r="AN372" s="346"/>
      <c r="AO372" s="374"/>
      <c r="AP372" s="348" t="s">
        <v>430</v>
      </c>
      <c r="AQ372" s="348" t="s">
        <v>430</v>
      </c>
      <c r="AR372" s="348">
        <v>10.96</v>
      </c>
      <c r="AS372" s="348">
        <v>-12.94</v>
      </c>
      <c r="AT372" s="348">
        <v>-22.7</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4464</v>
      </c>
      <c r="B373" s="372"/>
      <c r="C373" s="731"/>
      <c r="D373" s="372"/>
      <c r="E373" s="372"/>
      <c r="F373" s="372"/>
      <c r="G373" s="372"/>
      <c r="H373" s="374"/>
      <c r="I373" s="348">
        <v>-0.63600000000000001</v>
      </c>
      <c r="J373" s="348">
        <v>-0.80189999999999995</v>
      </c>
      <c r="K373" s="348">
        <v>0.73650000000000004</v>
      </c>
      <c r="L373" s="348">
        <v>8.4403000000000006</v>
      </c>
      <c r="M373" s="348">
        <v>2.6339000000000001</v>
      </c>
      <c r="N373" s="350">
        <v>-13.614000000000001</v>
      </c>
      <c r="O373" s="348">
        <v>-4.9448999999999996</v>
      </c>
      <c r="P373" s="348">
        <v>10.0365</v>
      </c>
      <c r="Q373" s="348">
        <v>13.8803</v>
      </c>
      <c r="R373" s="348">
        <v>13.8878</v>
      </c>
      <c r="S373" s="348">
        <v>-0.30180000000000001</v>
      </c>
      <c r="T373" s="348">
        <v>22.7485</v>
      </c>
      <c r="U373" s="348">
        <v>-6.9645000000000001</v>
      </c>
      <c r="V373" s="348">
        <v>-9.1196999999999999</v>
      </c>
      <c r="W373" s="348">
        <v>1.4341999999999999</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14.08</v>
      </c>
      <c r="AQ373" s="348">
        <v>14.69</v>
      </c>
      <c r="AR373" s="348">
        <v>8.66</v>
      </c>
      <c r="AS373" s="348">
        <v>0.28999999999999998</v>
      </c>
      <c r="AT373" s="348">
        <v>0.9</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2377</v>
      </c>
      <c r="B374" s="372"/>
      <c r="C374" s="731"/>
      <c r="D374" s="372"/>
      <c r="E374" s="372"/>
      <c r="F374" s="372"/>
      <c r="G374" s="372"/>
      <c r="H374" s="374"/>
      <c r="I374" s="348">
        <v>-0.55000000000000004</v>
      </c>
      <c r="J374" s="348">
        <v>-1.1926000000000001</v>
      </c>
      <c r="K374" s="348">
        <v>-0.64739999999999998</v>
      </c>
      <c r="L374" s="348">
        <v>-2.3456000000000001</v>
      </c>
      <c r="M374" s="348">
        <v>-2.5472000000000001</v>
      </c>
      <c r="N374" s="350">
        <v>3.8359999999999999</v>
      </c>
      <c r="O374" s="348">
        <v>0.2868</v>
      </c>
      <c r="P374" s="348">
        <v>16.7774</v>
      </c>
      <c r="Q374" s="348">
        <v>16.3062</v>
      </c>
      <c r="R374" s="348">
        <v>13.891400000000001</v>
      </c>
      <c r="S374" s="348">
        <v>-1.3708</v>
      </c>
      <c r="T374" s="348">
        <v>8.4853000000000005</v>
      </c>
      <c r="U374" s="348">
        <v>-3.3087</v>
      </c>
      <c r="V374" s="348">
        <v>3.3479999999999999</v>
      </c>
      <c r="W374" s="348">
        <v>-1.7835000000000001</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15.85</v>
      </c>
      <c r="AQ374" s="348">
        <v>17.440000000000001</v>
      </c>
      <c r="AR374" s="348">
        <v>14.02</v>
      </c>
      <c r="AS374" s="348">
        <v>6.22</v>
      </c>
      <c r="AT374" s="348">
        <v>-0.65</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2555</v>
      </c>
      <c r="B375" s="372"/>
      <c r="C375" s="731"/>
      <c r="D375" s="372"/>
      <c r="E375" s="372"/>
      <c r="F375" s="372"/>
      <c r="G375" s="372"/>
      <c r="H375" s="374"/>
      <c r="I375" s="348">
        <v>-0.32229999999999998</v>
      </c>
      <c r="J375" s="348">
        <v>-1.4733000000000001</v>
      </c>
      <c r="K375" s="348">
        <v>2.661</v>
      </c>
      <c r="L375" s="348">
        <v>4.8845999999999998</v>
      </c>
      <c r="M375" s="348">
        <v>-0.38390000000000002</v>
      </c>
      <c r="N375" s="350">
        <v>-14.3673</v>
      </c>
      <c r="O375" s="348">
        <v>-13.0091</v>
      </c>
      <c r="P375" s="348">
        <v>1.3765000000000001</v>
      </c>
      <c r="Q375" s="348">
        <v>-0.49030000000000001</v>
      </c>
      <c r="R375" s="348">
        <v>13.383900000000001</v>
      </c>
      <c r="S375" s="348">
        <v>15.2844</v>
      </c>
      <c r="T375" s="348">
        <v>4.899</v>
      </c>
      <c r="U375" s="348">
        <v>-19.136900000000001</v>
      </c>
      <c r="V375" s="348">
        <v>-8.2789999999999999</v>
      </c>
      <c r="W375" s="348">
        <v>-1.5747</v>
      </c>
      <c r="X375" s="348">
        <v>5.4222000000000001</v>
      </c>
      <c r="Y375" s="374"/>
      <c r="Z375" s="346"/>
      <c r="AA375" s="346"/>
      <c r="AB375" s="346"/>
      <c r="AC375" s="346"/>
      <c r="AD375" s="346"/>
      <c r="AE375" s="346"/>
      <c r="AF375" s="346"/>
      <c r="AG375" s="346"/>
      <c r="AH375" s="346"/>
      <c r="AI375" s="346"/>
      <c r="AJ375" s="346"/>
      <c r="AK375" s="346"/>
      <c r="AL375" s="346"/>
      <c r="AM375" s="346"/>
      <c r="AN375" s="346"/>
      <c r="AO375" s="374"/>
      <c r="AP375" s="348">
        <v>10.49</v>
      </c>
      <c r="AQ375" s="348">
        <v>5.3</v>
      </c>
      <c r="AR375" s="348">
        <v>-1.64</v>
      </c>
      <c r="AS375" s="348">
        <v>-8.25</v>
      </c>
      <c r="AT375" s="348">
        <v>-10</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1229</v>
      </c>
      <c r="B376" s="372"/>
      <c r="C376" s="731"/>
      <c r="D376" s="372"/>
      <c r="E376" s="372"/>
      <c r="F376" s="372"/>
      <c r="G376" s="372"/>
      <c r="H376" s="374"/>
      <c r="I376" s="348">
        <v>-0.2626</v>
      </c>
      <c r="J376" s="348">
        <v>5.2400000000000002E-2</v>
      </c>
      <c r="K376" s="348">
        <v>1.7544</v>
      </c>
      <c r="L376" s="348">
        <v>2.4062999999999999</v>
      </c>
      <c r="M376" s="348">
        <v>3.1154999999999999</v>
      </c>
      <c r="N376" s="350">
        <v>6.3617999999999997</v>
      </c>
      <c r="O376" s="348">
        <v>1.9891000000000001</v>
      </c>
      <c r="P376" s="348">
        <v>14.5875</v>
      </c>
      <c r="Q376" s="348">
        <v>14.0116</v>
      </c>
      <c r="R376" s="348">
        <v>15.1584</v>
      </c>
      <c r="S376" s="348">
        <v>2.5989</v>
      </c>
      <c r="T376" s="348">
        <v>16.307700000000001</v>
      </c>
      <c r="U376" s="348">
        <v>0.73</v>
      </c>
      <c r="V376" s="348">
        <v>6.5930999999999997</v>
      </c>
      <c r="W376" s="348">
        <v>0.48120000000000002</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15.83</v>
      </c>
      <c r="AQ376" s="348">
        <v>16.760000000000002</v>
      </c>
      <c r="AR376" s="348">
        <v>13.42</v>
      </c>
      <c r="AS376" s="348">
        <v>8.2799999999999994</v>
      </c>
      <c r="AT376" s="348">
        <v>7.9</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5818</v>
      </c>
      <c r="B377" s="372"/>
      <c r="C377" s="731"/>
      <c r="D377" s="372"/>
      <c r="E377" s="372"/>
      <c r="F377" s="372"/>
      <c r="G377" s="372"/>
      <c r="H377" s="374"/>
      <c r="I377" s="348">
        <v>-0.86019999999999996</v>
      </c>
      <c r="J377" s="348">
        <v>2.8252999999999999</v>
      </c>
      <c r="K377" s="348">
        <v>7.6368</v>
      </c>
      <c r="L377" s="348">
        <v>-1.5753999999999999</v>
      </c>
      <c r="M377" s="348">
        <v>10.642899999999999</v>
      </c>
      <c r="N377" s="350">
        <v>46.042900000000003</v>
      </c>
      <c r="O377" s="348">
        <v>20.461099999999998</v>
      </c>
      <c r="P377" s="348">
        <v>28.172000000000001</v>
      </c>
      <c r="Q377" s="348">
        <v>21.1052</v>
      </c>
      <c r="R377" s="348">
        <v>20.291499999999999</v>
      </c>
      <c r="S377" s="348">
        <v>7.4526000000000003</v>
      </c>
      <c r="T377" s="348">
        <v>21.3079</v>
      </c>
      <c r="U377" s="348">
        <v>21.3399</v>
      </c>
      <c r="V377" s="348">
        <v>35.057499999999997</v>
      </c>
      <c r="W377" s="348">
        <v>5.5845000000000002</v>
      </c>
      <c r="X377" s="348" t="s">
        <v>428</v>
      </c>
      <c r="Y377" s="374"/>
      <c r="Z377" s="346"/>
      <c r="AA377" s="346"/>
      <c r="AB377" s="346"/>
      <c r="AC377" s="346"/>
      <c r="AD377" s="346"/>
      <c r="AE377" s="346"/>
      <c r="AF377" s="346"/>
      <c r="AG377" s="346"/>
      <c r="AH377" s="346"/>
      <c r="AI377" s="346"/>
      <c r="AJ377" s="346"/>
      <c r="AK377" s="346"/>
      <c r="AL377" s="346"/>
      <c r="AM377" s="346"/>
      <c r="AN377" s="346"/>
      <c r="AO377" s="374"/>
      <c r="AP377" s="348">
        <v>23.79</v>
      </c>
      <c r="AQ377" s="348">
        <v>30.04</v>
      </c>
      <c r="AR377" s="348">
        <v>25.28</v>
      </c>
      <c r="AS377" s="348">
        <v>27.11</v>
      </c>
      <c r="AT377" s="348">
        <v>36.21</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5819</v>
      </c>
      <c r="B378" s="372"/>
      <c r="C378" s="731"/>
      <c r="D378" s="372"/>
      <c r="E378" s="372"/>
      <c r="F378" s="372"/>
      <c r="G378" s="372"/>
      <c r="H378" s="374"/>
      <c r="I378" s="348">
        <v>-0.1026</v>
      </c>
      <c r="J378" s="348">
        <v>0.58899999999999997</v>
      </c>
      <c r="K378" s="348">
        <v>2.8559000000000001</v>
      </c>
      <c r="L378" s="348">
        <v>2.6252</v>
      </c>
      <c r="M378" s="348">
        <v>8.641</v>
      </c>
      <c r="N378" s="350">
        <v>13.434900000000001</v>
      </c>
      <c r="O378" s="348">
        <v>4.5800999999999998</v>
      </c>
      <c r="P378" s="348">
        <v>19.129300000000001</v>
      </c>
      <c r="Q378" s="348">
        <v>19.087700000000002</v>
      </c>
      <c r="R378" s="348">
        <v>16.514099999999999</v>
      </c>
      <c r="S378" s="348">
        <v>3.8115999999999999</v>
      </c>
      <c r="T378" s="348">
        <v>21.976700000000001</v>
      </c>
      <c r="U378" s="348">
        <v>6.3548</v>
      </c>
      <c r="V378" s="348">
        <v>13.9087</v>
      </c>
      <c r="W378" s="348">
        <v>1.8398000000000001</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19.13</v>
      </c>
      <c r="AQ378" s="348">
        <v>22.33</v>
      </c>
      <c r="AR378" s="348">
        <v>18.79</v>
      </c>
      <c r="AS378" s="348">
        <v>12.68</v>
      </c>
      <c r="AT378" s="348">
        <v>16.829999999999998</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1474</v>
      </c>
      <c r="B379" s="372"/>
      <c r="C379" s="731"/>
      <c r="D379" s="372"/>
      <c r="E379" s="372"/>
      <c r="F379" s="372"/>
      <c r="G379" s="372"/>
      <c r="H379" s="374"/>
      <c r="I379" s="348">
        <v>-0.1016</v>
      </c>
      <c r="J379" s="348">
        <v>0.5282</v>
      </c>
      <c r="K379" s="348">
        <v>2.5893000000000002</v>
      </c>
      <c r="L379" s="348">
        <v>3.0099</v>
      </c>
      <c r="M379" s="348">
        <v>7.9492000000000003</v>
      </c>
      <c r="N379" s="350">
        <v>11.960699999999999</v>
      </c>
      <c r="O379" s="348">
        <v>4.2891000000000004</v>
      </c>
      <c r="P379" s="348">
        <v>18.268899999999999</v>
      </c>
      <c r="Q379" s="348">
        <v>18.3825</v>
      </c>
      <c r="R379" s="348">
        <v>17.696000000000002</v>
      </c>
      <c r="S379" s="348">
        <v>3.4178999999999999</v>
      </c>
      <c r="T379" s="348">
        <v>21.369299999999999</v>
      </c>
      <c r="U379" s="348">
        <v>6.0370999999999997</v>
      </c>
      <c r="V379" s="348">
        <v>12.3843</v>
      </c>
      <c r="W379" s="348">
        <v>1.6612</v>
      </c>
      <c r="X379" s="348">
        <v>15.8971</v>
      </c>
      <c r="Y379" s="374"/>
      <c r="Z379" s="346"/>
      <c r="AA379" s="346"/>
      <c r="AB379" s="346"/>
      <c r="AC379" s="346"/>
      <c r="AD379" s="346"/>
      <c r="AE379" s="346"/>
      <c r="AF379" s="346"/>
      <c r="AG379" s="346"/>
      <c r="AH379" s="346"/>
      <c r="AI379" s="346"/>
      <c r="AJ379" s="346"/>
      <c r="AK379" s="346"/>
      <c r="AL379" s="346"/>
      <c r="AM379" s="346"/>
      <c r="AN379" s="346"/>
      <c r="AO379" s="374"/>
      <c r="AP379" s="348">
        <v>19.39</v>
      </c>
      <c r="AQ379" s="348">
        <v>21.69</v>
      </c>
      <c r="AR379" s="348">
        <v>18.07</v>
      </c>
      <c r="AS379" s="348">
        <v>12.16</v>
      </c>
      <c r="AT379" s="348">
        <v>16.04</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4466</v>
      </c>
      <c r="B380" s="372"/>
      <c r="C380" s="731"/>
      <c r="D380" s="372"/>
      <c r="E380" s="372"/>
      <c r="F380" s="372"/>
      <c r="G380" s="372"/>
      <c r="H380" s="374"/>
      <c r="I380" s="348">
        <v>-0.1026</v>
      </c>
      <c r="J380" s="348">
        <v>0.3337</v>
      </c>
      <c r="K380" s="348">
        <v>2.4336000000000002</v>
      </c>
      <c r="L380" s="348">
        <v>3.7010999999999998</v>
      </c>
      <c r="M380" s="348">
        <v>9.8346</v>
      </c>
      <c r="N380" s="350">
        <v>15.2294</v>
      </c>
      <c r="O380" s="348">
        <v>5.7988999999999997</v>
      </c>
      <c r="P380" s="348">
        <v>19.1648</v>
      </c>
      <c r="Q380" s="348">
        <v>21.019600000000001</v>
      </c>
      <c r="R380" s="348">
        <v>18.107600000000001</v>
      </c>
      <c r="S380" s="348">
        <v>4.5637999999999996</v>
      </c>
      <c r="T380" s="348">
        <v>22.894500000000001</v>
      </c>
      <c r="U380" s="348">
        <v>6.8940000000000001</v>
      </c>
      <c r="V380" s="348">
        <v>15.7895</v>
      </c>
      <c r="W380" s="348">
        <v>1.4473</v>
      </c>
      <c r="X380" s="348">
        <v>19.987400000000001</v>
      </c>
      <c r="Y380" s="374"/>
      <c r="Z380" s="346"/>
      <c r="AA380" s="346"/>
      <c r="AB380" s="346"/>
      <c r="AC380" s="346"/>
      <c r="AD380" s="346"/>
      <c r="AE380" s="346"/>
      <c r="AF380" s="346"/>
      <c r="AG380" s="346"/>
      <c r="AH380" s="346"/>
      <c r="AI380" s="346"/>
      <c r="AJ380" s="346"/>
      <c r="AK380" s="346"/>
      <c r="AL380" s="346"/>
      <c r="AM380" s="346"/>
      <c r="AN380" s="346"/>
      <c r="AO380" s="374"/>
      <c r="AP380" s="348">
        <v>20.2</v>
      </c>
      <c r="AQ380" s="348">
        <v>23.27</v>
      </c>
      <c r="AR380" s="348">
        <v>19.850000000000001</v>
      </c>
      <c r="AS380" s="348">
        <v>13.71</v>
      </c>
      <c r="AT380" s="348">
        <v>18.77</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4467</v>
      </c>
      <c r="B381" s="372"/>
      <c r="C381" s="731"/>
      <c r="D381" s="372"/>
      <c r="E381" s="372"/>
      <c r="F381" s="372"/>
      <c r="G381" s="372"/>
      <c r="H381" s="374"/>
      <c r="I381" s="348">
        <v>0.17319999999999999</v>
      </c>
      <c r="J381" s="348">
        <v>1.7056</v>
      </c>
      <c r="K381" s="348">
        <v>4.4889999999999999</v>
      </c>
      <c r="L381" s="348">
        <v>1.3685</v>
      </c>
      <c r="M381" s="348">
        <v>5.4752999999999998</v>
      </c>
      <c r="N381" s="350">
        <v>7.6440999999999999</v>
      </c>
      <c r="O381" s="348">
        <v>-0.17469999999999999</v>
      </c>
      <c r="P381" s="348">
        <v>18.6111</v>
      </c>
      <c r="Q381" s="348">
        <v>18.569800000000001</v>
      </c>
      <c r="R381" s="348">
        <v>20.8644</v>
      </c>
      <c r="S381" s="348">
        <v>2.7755999999999998</v>
      </c>
      <c r="T381" s="348">
        <v>19.495000000000001</v>
      </c>
      <c r="U381" s="348">
        <v>5.2824</v>
      </c>
      <c r="V381" s="348">
        <v>11.077</v>
      </c>
      <c r="W381" s="348">
        <v>3.1970000000000001</v>
      </c>
      <c r="X381" s="348" t="s">
        <v>428</v>
      </c>
      <c r="Y381" s="374"/>
      <c r="Z381" s="346"/>
      <c r="AA381" s="346"/>
      <c r="AB381" s="346"/>
      <c r="AC381" s="346"/>
      <c r="AD381" s="346"/>
      <c r="AE381" s="346"/>
      <c r="AF381" s="346"/>
      <c r="AG381" s="346"/>
      <c r="AH381" s="346"/>
      <c r="AI381" s="346"/>
      <c r="AJ381" s="346"/>
      <c r="AK381" s="346"/>
      <c r="AL381" s="346"/>
      <c r="AM381" s="346"/>
      <c r="AN381" s="346"/>
      <c r="AO381" s="374"/>
      <c r="AP381" s="348">
        <v>21.76</v>
      </c>
      <c r="AQ381" s="348">
        <v>22.98</v>
      </c>
      <c r="AR381" s="348">
        <v>17.059999999999999</v>
      </c>
      <c r="AS381" s="348">
        <v>8.7200000000000006</v>
      </c>
      <c r="AT381" s="348">
        <v>12.81</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4468</v>
      </c>
      <c r="B382" s="372"/>
      <c r="C382" s="731"/>
      <c r="D382" s="372"/>
      <c r="E382" s="372"/>
      <c r="F382" s="372"/>
      <c r="G382" s="372"/>
      <c r="H382" s="374"/>
      <c r="I382" s="348">
        <v>0.14680000000000001</v>
      </c>
      <c r="J382" s="348">
        <v>-0.32850000000000001</v>
      </c>
      <c r="K382" s="348">
        <v>2.5945999999999998</v>
      </c>
      <c r="L382" s="348">
        <v>2.6722999999999999</v>
      </c>
      <c r="M382" s="348">
        <v>5.9329000000000001</v>
      </c>
      <c r="N382" s="350">
        <v>3.6833</v>
      </c>
      <c r="O382" s="348">
        <v>-0.64019999999999999</v>
      </c>
      <c r="P382" s="348">
        <v>10.9727</v>
      </c>
      <c r="Q382" s="348">
        <v>9.0608000000000004</v>
      </c>
      <c r="R382" s="348">
        <v>13.711399999999999</v>
      </c>
      <c r="S382" s="348">
        <v>3.5697000000000001</v>
      </c>
      <c r="T382" s="348">
        <v>19.6951</v>
      </c>
      <c r="U382" s="348">
        <v>3.4178000000000002</v>
      </c>
      <c r="V382" s="348">
        <v>5.6200999999999999</v>
      </c>
      <c r="W382" s="348">
        <v>0.92659999999999998</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13.18</v>
      </c>
      <c r="AQ382" s="348">
        <v>12.89</v>
      </c>
      <c r="AR382" s="348">
        <v>10.14</v>
      </c>
      <c r="AS382" s="348">
        <v>6.66</v>
      </c>
      <c r="AT382" s="348">
        <v>11.15</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4473</v>
      </c>
      <c r="B383" s="372"/>
      <c r="C383" s="731"/>
      <c r="D383" s="372"/>
      <c r="E383" s="372"/>
      <c r="F383" s="372"/>
      <c r="G383" s="372"/>
      <c r="H383" s="374"/>
      <c r="I383" s="348">
        <v>0.14449999999999999</v>
      </c>
      <c r="J383" s="348">
        <v>0.87929999999999997</v>
      </c>
      <c r="K383" s="348">
        <v>3.7498</v>
      </c>
      <c r="L383" s="348">
        <v>2.0244</v>
      </c>
      <c r="M383" s="348">
        <v>11.8668</v>
      </c>
      <c r="N383" s="350">
        <v>10.9742</v>
      </c>
      <c r="O383" s="348">
        <v>-1.5846</v>
      </c>
      <c r="P383" s="348">
        <v>15.9407</v>
      </c>
      <c r="Q383" s="348">
        <v>15.482699999999999</v>
      </c>
      <c r="R383" s="348">
        <v>18.241599999999998</v>
      </c>
      <c r="S383" s="348">
        <v>3.64</v>
      </c>
      <c r="T383" s="348">
        <v>22.930800000000001</v>
      </c>
      <c r="U383" s="348">
        <v>10.661799999999999</v>
      </c>
      <c r="V383" s="348">
        <v>12.8042</v>
      </c>
      <c r="W383" s="348">
        <v>2.8738999999999999</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18.64</v>
      </c>
      <c r="AQ383" s="348">
        <v>19.66</v>
      </c>
      <c r="AR383" s="348">
        <v>15.29</v>
      </c>
      <c r="AS383" s="348">
        <v>8.82</v>
      </c>
      <c r="AT383" s="348">
        <v>18.77</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2556</v>
      </c>
      <c r="B384" s="372"/>
      <c r="C384" s="731"/>
      <c r="D384" s="372"/>
      <c r="E384" s="372"/>
      <c r="F384" s="372"/>
      <c r="G384" s="372"/>
      <c r="H384" s="374"/>
      <c r="I384" s="348">
        <v>-0.40579999999999999</v>
      </c>
      <c r="J384" s="348">
        <v>-0.3931</v>
      </c>
      <c r="K384" s="348">
        <v>1.4888999999999999</v>
      </c>
      <c r="L384" s="348">
        <v>1.5461</v>
      </c>
      <c r="M384" s="348">
        <v>5.3628</v>
      </c>
      <c r="N384" s="350">
        <v>13.449</v>
      </c>
      <c r="O384" s="348">
        <v>4.7565</v>
      </c>
      <c r="P384" s="348">
        <v>16.295400000000001</v>
      </c>
      <c r="Q384" s="348">
        <v>13.788600000000001</v>
      </c>
      <c r="R384" s="348">
        <v>14.0578</v>
      </c>
      <c r="S384" s="348">
        <v>2.2564000000000002</v>
      </c>
      <c r="T384" s="348">
        <v>19.958200000000001</v>
      </c>
      <c r="U384" s="348">
        <v>9.4042999999999992</v>
      </c>
      <c r="V384" s="348">
        <v>12.302199999999999</v>
      </c>
      <c r="W384" s="348">
        <v>0.29360000000000003</v>
      </c>
      <c r="X384" s="348">
        <v>15.473100000000001</v>
      </c>
      <c r="Y384" s="374"/>
      <c r="Z384" s="346"/>
      <c r="AA384" s="346"/>
      <c r="AB384" s="346"/>
      <c r="AC384" s="346"/>
      <c r="AD384" s="346"/>
      <c r="AE384" s="346"/>
      <c r="AF384" s="346"/>
      <c r="AG384" s="346"/>
      <c r="AH384" s="346"/>
      <c r="AI384" s="346"/>
      <c r="AJ384" s="346"/>
      <c r="AK384" s="346"/>
      <c r="AL384" s="346"/>
      <c r="AM384" s="346"/>
      <c r="AN384" s="346"/>
      <c r="AO384" s="374"/>
      <c r="AP384" s="348">
        <v>14.42</v>
      </c>
      <c r="AQ384" s="348">
        <v>15.82</v>
      </c>
      <c r="AR384" s="348">
        <v>15.05</v>
      </c>
      <c r="AS384" s="348">
        <v>12.94</v>
      </c>
      <c r="AT384" s="348">
        <v>16.559999999999999</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4476</v>
      </c>
      <c r="B385" s="372"/>
      <c r="C385" s="731"/>
      <c r="D385" s="372"/>
      <c r="E385" s="372"/>
      <c r="F385" s="372"/>
      <c r="G385" s="372"/>
      <c r="H385" s="374"/>
      <c r="I385" s="348">
        <v>-0.184</v>
      </c>
      <c r="J385" s="348">
        <v>0.23180000000000001</v>
      </c>
      <c r="K385" s="348">
        <v>2.6236999999999999</v>
      </c>
      <c r="L385" s="348">
        <v>3.7378</v>
      </c>
      <c r="M385" s="348">
        <v>7.3672000000000004</v>
      </c>
      <c r="N385" s="350">
        <v>12.266999999999999</v>
      </c>
      <c r="O385" s="348">
        <v>0.59260000000000002</v>
      </c>
      <c r="P385" s="348">
        <v>19.971399999999999</v>
      </c>
      <c r="Q385" s="348">
        <v>13.9582</v>
      </c>
      <c r="R385" s="348">
        <v>13.714399999999999</v>
      </c>
      <c r="S385" s="348">
        <v>4.1143999999999998</v>
      </c>
      <c r="T385" s="348">
        <v>23.779499999999999</v>
      </c>
      <c r="U385" s="348">
        <v>8.0406999999999993</v>
      </c>
      <c r="V385" s="348">
        <v>10.5603</v>
      </c>
      <c r="W385" s="348">
        <v>1.0576000000000001</v>
      </c>
      <c r="X385" s="348">
        <v>6.0138999999999996</v>
      </c>
      <c r="Y385" s="374"/>
      <c r="Z385" s="346"/>
      <c r="AA385" s="346"/>
      <c r="AB385" s="346"/>
      <c r="AC385" s="346"/>
      <c r="AD385" s="346"/>
      <c r="AE385" s="346"/>
      <c r="AF385" s="346"/>
      <c r="AG385" s="346"/>
      <c r="AH385" s="346"/>
      <c r="AI385" s="346"/>
      <c r="AJ385" s="346"/>
      <c r="AK385" s="346"/>
      <c r="AL385" s="346"/>
      <c r="AM385" s="346"/>
      <c r="AN385" s="346"/>
      <c r="AO385" s="374"/>
      <c r="AP385" s="348">
        <v>14.96</v>
      </c>
      <c r="AQ385" s="348">
        <v>16.88</v>
      </c>
      <c r="AR385" s="348">
        <v>15.47</v>
      </c>
      <c r="AS385" s="348">
        <v>11.39</v>
      </c>
      <c r="AT385" s="348">
        <v>17.34</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5820</v>
      </c>
      <c r="B386" s="372"/>
      <c r="C386" s="731"/>
      <c r="D386" s="372"/>
      <c r="E386" s="372"/>
      <c r="F386" s="372"/>
      <c r="G386" s="372"/>
      <c r="H386" s="374"/>
      <c r="I386" s="348">
        <v>-0.79569999999999996</v>
      </c>
      <c r="J386" s="348">
        <v>-1.0513999999999999</v>
      </c>
      <c r="K386" s="348">
        <v>-7.3499999999999996E-2</v>
      </c>
      <c r="L386" s="348">
        <v>-3.4064999999999999</v>
      </c>
      <c r="M386" s="348">
        <v>-9.4379000000000008</v>
      </c>
      <c r="N386" s="350">
        <v>1.8045</v>
      </c>
      <c r="O386" s="348">
        <v>-7.9321999999999999</v>
      </c>
      <c r="P386" s="348">
        <v>13.110900000000001</v>
      </c>
      <c r="Q386" s="348">
        <v>10.970700000000001</v>
      </c>
      <c r="R386" s="348">
        <v>14.7448</v>
      </c>
      <c r="S386" s="348">
        <v>0.38319999999999999</v>
      </c>
      <c r="T386" s="348">
        <v>2.8334000000000001</v>
      </c>
      <c r="U386" s="348">
        <v>-9.0922000000000001</v>
      </c>
      <c r="V386" s="348">
        <v>-1.3319000000000001</v>
      </c>
      <c r="W386" s="348">
        <v>-1.5713999999999999</v>
      </c>
      <c r="X386" s="348" t="s">
        <v>428</v>
      </c>
      <c r="Y386" s="374"/>
      <c r="Z386" s="346"/>
      <c r="AA386" s="346"/>
      <c r="AB386" s="346"/>
      <c r="AC386" s="346"/>
      <c r="AD386" s="346"/>
      <c r="AE386" s="346"/>
      <c r="AF386" s="346"/>
      <c r="AG386" s="346"/>
      <c r="AH386" s="346"/>
      <c r="AI386" s="346"/>
      <c r="AJ386" s="346"/>
      <c r="AK386" s="346"/>
      <c r="AL386" s="346"/>
      <c r="AM386" s="346"/>
      <c r="AN386" s="346"/>
      <c r="AO386" s="374"/>
      <c r="AP386" s="348">
        <v>12.63</v>
      </c>
      <c r="AQ386" s="348">
        <v>12.06</v>
      </c>
      <c r="AR386" s="348">
        <v>7.88</v>
      </c>
      <c r="AS386" s="348">
        <v>1.63</v>
      </c>
      <c r="AT386" s="348">
        <v>-6.85</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4478</v>
      </c>
      <c r="B387" s="372"/>
      <c r="C387" s="731"/>
      <c r="D387" s="372"/>
      <c r="E387" s="372"/>
      <c r="F387" s="372"/>
      <c r="G387" s="372"/>
      <c r="H387" s="374"/>
      <c r="I387" s="348">
        <v>0.83560000000000001</v>
      </c>
      <c r="J387" s="348">
        <v>1.6383000000000001</v>
      </c>
      <c r="K387" s="348">
        <v>3.5259999999999998</v>
      </c>
      <c r="L387" s="348">
        <v>9.0061</v>
      </c>
      <c r="M387" s="348">
        <v>17.388300000000001</v>
      </c>
      <c r="N387" s="350">
        <v>22.765899999999998</v>
      </c>
      <c r="O387" s="348">
        <v>9.4023000000000003</v>
      </c>
      <c r="P387" s="348">
        <v>22.089500000000001</v>
      </c>
      <c r="Q387" s="348">
        <v>14.8154</v>
      </c>
      <c r="R387" s="348">
        <v>9.7070000000000007</v>
      </c>
      <c r="S387" s="348">
        <v>6.2706999999999997</v>
      </c>
      <c r="T387" s="348">
        <v>21.1904</v>
      </c>
      <c r="U387" s="348">
        <v>18.835899999999999</v>
      </c>
      <c r="V387" s="348">
        <v>25.8964</v>
      </c>
      <c r="W387" s="348">
        <v>1.2277</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15.92</v>
      </c>
      <c r="AQ387" s="348">
        <v>19.010000000000002</v>
      </c>
      <c r="AR387" s="348">
        <v>20.18</v>
      </c>
      <c r="AS387" s="348">
        <v>18.86</v>
      </c>
      <c r="AT387" s="348">
        <v>34.89</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4479</v>
      </c>
      <c r="B388" s="372"/>
      <c r="C388" s="731"/>
      <c r="D388" s="372"/>
      <c r="E388" s="372"/>
      <c r="F388" s="372"/>
      <c r="G388" s="372"/>
      <c r="H388" s="374"/>
      <c r="I388" s="348">
        <v>9.2600000000000002E-2</v>
      </c>
      <c r="J388" s="348">
        <v>1.1266</v>
      </c>
      <c r="K388" s="348">
        <v>1.5639000000000001</v>
      </c>
      <c r="L388" s="348">
        <v>4.8303000000000003</v>
      </c>
      <c r="M388" s="348">
        <v>-2.4180999999999999</v>
      </c>
      <c r="N388" s="350">
        <v>6.0064000000000002</v>
      </c>
      <c r="O388" s="348">
        <v>4.5678999999999998</v>
      </c>
      <c r="P388" s="348">
        <v>7.1669999999999998</v>
      </c>
      <c r="Q388" s="348">
        <v>9.2881</v>
      </c>
      <c r="R388" s="348">
        <v>10.4932</v>
      </c>
      <c r="S388" s="348">
        <v>-0.3382</v>
      </c>
      <c r="T388" s="348">
        <v>15.6584</v>
      </c>
      <c r="U388" s="348">
        <v>-2.7700999999999998</v>
      </c>
      <c r="V388" s="348">
        <v>5.5289000000000001</v>
      </c>
      <c r="W388" s="348">
        <v>1.0866</v>
      </c>
      <c r="X388" s="348">
        <v>-2.4089999999999998</v>
      </c>
      <c r="Y388" s="374"/>
      <c r="Z388" s="346"/>
      <c r="AA388" s="346"/>
      <c r="AB388" s="346"/>
      <c r="AC388" s="346"/>
      <c r="AD388" s="346"/>
      <c r="AE388" s="346"/>
      <c r="AF388" s="346"/>
      <c r="AG388" s="346"/>
      <c r="AH388" s="346"/>
      <c r="AI388" s="346"/>
      <c r="AJ388" s="346"/>
      <c r="AK388" s="346"/>
      <c r="AL388" s="346"/>
      <c r="AM388" s="346"/>
      <c r="AN388" s="346"/>
      <c r="AO388" s="374"/>
      <c r="AP388" s="348">
        <v>9.6</v>
      </c>
      <c r="AQ388" s="348">
        <v>10.15</v>
      </c>
      <c r="AR388" s="348">
        <v>8.31</v>
      </c>
      <c r="AS388" s="348">
        <v>5.9</v>
      </c>
      <c r="AT388" s="348">
        <v>3.25</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5821</v>
      </c>
      <c r="B389" s="372"/>
      <c r="C389" s="731"/>
      <c r="D389" s="372"/>
      <c r="E389" s="372"/>
      <c r="F389" s="372"/>
      <c r="G389" s="372"/>
      <c r="H389" s="374"/>
      <c r="I389" s="348">
        <v>-0.27039999999999997</v>
      </c>
      <c r="J389" s="348">
        <v>-0.42699999999999999</v>
      </c>
      <c r="K389" s="348">
        <v>-3.0790000000000002</v>
      </c>
      <c r="L389" s="348">
        <v>-7.3864000000000001</v>
      </c>
      <c r="M389" s="348">
        <v>-7.2164000000000001</v>
      </c>
      <c r="N389" s="350">
        <v>4.2123999999999997</v>
      </c>
      <c r="O389" s="348">
        <v>-7.8764000000000003</v>
      </c>
      <c r="P389" s="348">
        <v>21.177399999999999</v>
      </c>
      <c r="Q389" s="348">
        <v>22.156700000000001</v>
      </c>
      <c r="R389" s="348">
        <v>10.7624</v>
      </c>
      <c r="S389" s="348">
        <v>-2.7968999999999999</v>
      </c>
      <c r="T389" s="348">
        <v>1.4913000000000001</v>
      </c>
      <c r="U389" s="348">
        <v>-1.5436000000000001</v>
      </c>
      <c r="V389" s="348">
        <v>-1.0132000000000001</v>
      </c>
      <c r="W389" s="348">
        <v>-2.4175</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15.58</v>
      </c>
      <c r="AQ389" s="348">
        <v>20.92</v>
      </c>
      <c r="AR389" s="348">
        <v>17.760000000000002</v>
      </c>
      <c r="AS389" s="348">
        <v>2.81</v>
      </c>
      <c r="AT389" s="348">
        <v>-6.14</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2557</v>
      </c>
      <c r="B390" s="372"/>
      <c r="C390" s="731"/>
      <c r="D390" s="372"/>
      <c r="E390" s="372"/>
      <c r="F390" s="372"/>
      <c r="G390" s="372"/>
      <c r="H390" s="374"/>
      <c r="I390" s="348">
        <v>-0.22309999999999999</v>
      </c>
      <c r="J390" s="348">
        <v>-0.37990000000000002</v>
      </c>
      <c r="K390" s="348">
        <v>-2.7004999999999999</v>
      </c>
      <c r="L390" s="348">
        <v>-7.0094000000000003</v>
      </c>
      <c r="M390" s="348">
        <v>-6.6492000000000004</v>
      </c>
      <c r="N390" s="350">
        <v>6.0980999999999996</v>
      </c>
      <c r="O390" s="348">
        <v>-6.0689000000000002</v>
      </c>
      <c r="P390" s="348">
        <v>23.525200000000002</v>
      </c>
      <c r="Q390" s="348">
        <v>25.4252</v>
      </c>
      <c r="R390" s="348">
        <v>14.3064</v>
      </c>
      <c r="S390" s="348">
        <v>-2.4011999999999998</v>
      </c>
      <c r="T390" s="348">
        <v>1.9041999999999999</v>
      </c>
      <c r="U390" s="348">
        <v>-0.39779999999999999</v>
      </c>
      <c r="V390" s="348">
        <v>0.59589999999999999</v>
      </c>
      <c r="W390" s="348">
        <v>-2.2288000000000001</v>
      </c>
      <c r="X390" s="348" t="s">
        <v>428</v>
      </c>
      <c r="Y390" s="374"/>
      <c r="Z390" s="346"/>
      <c r="AA390" s="346"/>
      <c r="AB390" s="346"/>
      <c r="AC390" s="346"/>
      <c r="AD390" s="346"/>
      <c r="AE390" s="346"/>
      <c r="AF390" s="346"/>
      <c r="AG390" s="346"/>
      <c r="AH390" s="346"/>
      <c r="AI390" s="346"/>
      <c r="AJ390" s="346"/>
      <c r="AK390" s="346"/>
      <c r="AL390" s="346"/>
      <c r="AM390" s="346"/>
      <c r="AN390" s="346"/>
      <c r="AO390" s="374"/>
      <c r="AP390" s="348">
        <v>18.62</v>
      </c>
      <c r="AQ390" s="348">
        <v>24.08</v>
      </c>
      <c r="AR390" s="348">
        <v>20.29</v>
      </c>
      <c r="AS390" s="348">
        <v>4.9000000000000004</v>
      </c>
      <c r="AT390" s="348">
        <v>-4.5199999999999996</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4480</v>
      </c>
      <c r="B391" s="372"/>
      <c r="C391" s="731"/>
      <c r="D391" s="372"/>
      <c r="E391" s="372"/>
      <c r="F391" s="372"/>
      <c r="G391" s="372"/>
      <c r="H391" s="374"/>
      <c r="I391" s="348">
        <v>-0.94220000000000004</v>
      </c>
      <c r="J391" s="348">
        <v>-0.33479999999999999</v>
      </c>
      <c r="K391" s="348">
        <v>2.6741999999999999</v>
      </c>
      <c r="L391" s="348">
        <v>4.4832999999999998</v>
      </c>
      <c r="M391" s="348">
        <v>-11.954000000000001</v>
      </c>
      <c r="N391" s="350">
        <v>26.235099999999999</v>
      </c>
      <c r="O391" s="348">
        <v>11.657299999999999</v>
      </c>
      <c r="P391" s="348">
        <v>24.558399999999999</v>
      </c>
      <c r="Q391" s="348">
        <v>31.793099999999999</v>
      </c>
      <c r="R391" s="348">
        <v>11.6943</v>
      </c>
      <c r="S391" s="348">
        <v>1.1251</v>
      </c>
      <c r="T391" s="348">
        <v>9.8185000000000002</v>
      </c>
      <c r="U391" s="348">
        <v>1.387</v>
      </c>
      <c r="V391" s="348">
        <v>14.9497</v>
      </c>
      <c r="W391" s="348">
        <v>2.6366000000000001</v>
      </c>
      <c r="X391" s="348">
        <v>7.2389000000000001</v>
      </c>
      <c r="Y391" s="374"/>
      <c r="Z391" s="346"/>
      <c r="AA391" s="346"/>
      <c r="AB391" s="346"/>
      <c r="AC391" s="346"/>
      <c r="AD391" s="346"/>
      <c r="AE391" s="346"/>
      <c r="AF391" s="346"/>
      <c r="AG391" s="346"/>
      <c r="AH391" s="346"/>
      <c r="AI391" s="346"/>
      <c r="AJ391" s="346"/>
      <c r="AK391" s="346"/>
      <c r="AL391" s="346"/>
      <c r="AM391" s="346"/>
      <c r="AN391" s="346"/>
      <c r="AO391" s="374"/>
      <c r="AP391" s="348">
        <v>19.920000000000002</v>
      </c>
      <c r="AQ391" s="348">
        <v>29.37</v>
      </c>
      <c r="AR391" s="348">
        <v>26.27</v>
      </c>
      <c r="AS391" s="348">
        <v>15.56</v>
      </c>
      <c r="AT391" s="348">
        <v>4.84</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345" t="s">
        <v>4481</v>
      </c>
      <c r="B392" s="372"/>
      <c r="C392" s="731"/>
      <c r="D392" s="372"/>
      <c r="E392" s="372"/>
      <c r="F392" s="372"/>
      <c r="G392" s="372"/>
      <c r="H392" s="374"/>
      <c r="I392" s="348">
        <v>-5.9200000000000003E-2</v>
      </c>
      <c r="J392" s="348">
        <v>0.1789</v>
      </c>
      <c r="K392" s="348">
        <v>1.0055000000000001</v>
      </c>
      <c r="L392" s="348">
        <v>16.410599999999999</v>
      </c>
      <c r="M392" s="348">
        <v>17.019400000000001</v>
      </c>
      <c r="N392" s="350">
        <v>2.0063</v>
      </c>
      <c r="O392" s="348">
        <v>-6.0235000000000003</v>
      </c>
      <c r="P392" s="348">
        <v>19.891999999999999</v>
      </c>
      <c r="Q392" s="348">
        <v>19.6585</v>
      </c>
      <c r="R392" s="348">
        <v>16.458200000000001</v>
      </c>
      <c r="S392" s="348">
        <v>10.099600000000001</v>
      </c>
      <c r="T392" s="348">
        <v>40.282299999999999</v>
      </c>
      <c r="U392" s="348">
        <v>4.0560999999999998</v>
      </c>
      <c r="V392" s="348">
        <v>5.3057999999999996</v>
      </c>
      <c r="W392" s="348">
        <v>0.99039999999999995</v>
      </c>
      <c r="X392" s="348" t="s">
        <v>428</v>
      </c>
      <c r="Y392" s="374"/>
      <c r="Z392" s="346"/>
      <c r="AA392" s="346"/>
      <c r="AB392" s="346"/>
      <c r="AC392" s="346"/>
      <c r="AD392" s="346"/>
      <c r="AE392" s="346"/>
      <c r="AF392" s="346"/>
      <c r="AG392" s="346"/>
      <c r="AH392" s="346"/>
      <c r="AI392" s="346"/>
      <c r="AJ392" s="346"/>
      <c r="AK392" s="346"/>
      <c r="AL392" s="346"/>
      <c r="AM392" s="346"/>
      <c r="AN392" s="346"/>
      <c r="AO392" s="374"/>
      <c r="AP392" s="348">
        <v>18.3</v>
      </c>
      <c r="AQ392" s="348">
        <v>20.7</v>
      </c>
      <c r="AR392" s="348">
        <v>15.63</v>
      </c>
      <c r="AS392" s="348">
        <v>4.0599999999999996</v>
      </c>
      <c r="AT392" s="348">
        <v>23.22</v>
      </c>
      <c r="AU392" s="374"/>
      <c r="AV392" s="429"/>
      <c r="AW392" s="429"/>
      <c r="AX392" s="429"/>
      <c r="AY392" s="429"/>
      <c r="AZ392" s="429"/>
      <c r="BA392" s="372"/>
      <c r="BB392" s="375"/>
      <c r="BC392" s="375"/>
      <c r="BD392" s="375"/>
      <c r="BE392" s="375"/>
      <c r="BF392" s="374"/>
      <c r="BG392" s="372"/>
      <c r="BH392" s="372"/>
      <c r="BI392" s="375"/>
      <c r="BJ392" s="375"/>
      <c r="BK392" s="375"/>
      <c r="BL392" s="375"/>
      <c r="BM392" s="372"/>
      <c r="BN392" s="372"/>
      <c r="BO392" s="430"/>
    </row>
    <row r="393" spans="1:67" s="428" customFormat="1" x14ac:dyDescent="0.25">
      <c r="A393" s="345" t="s">
        <v>2559</v>
      </c>
      <c r="B393" s="372"/>
      <c r="C393" s="731"/>
      <c r="D393" s="372"/>
      <c r="E393" s="372"/>
      <c r="F393" s="372"/>
      <c r="G393" s="372"/>
      <c r="H393" s="374"/>
      <c r="I393" s="348">
        <v>-0.48309999999999997</v>
      </c>
      <c r="J393" s="348">
        <v>-0.4521</v>
      </c>
      <c r="K393" s="348">
        <v>7.5899999999999995E-2</v>
      </c>
      <c r="L393" s="348">
        <v>2.8178999999999998</v>
      </c>
      <c r="M393" s="348">
        <v>-4.0597000000000003</v>
      </c>
      <c r="N393" s="350">
        <v>-3.6448</v>
      </c>
      <c r="O393" s="348">
        <v>-0.35099999999999998</v>
      </c>
      <c r="P393" s="348">
        <v>8.8306000000000004</v>
      </c>
      <c r="Q393" s="348">
        <v>6.7746000000000004</v>
      </c>
      <c r="R393" s="348">
        <v>12.1591</v>
      </c>
      <c r="S393" s="348">
        <v>1.1275999999999999</v>
      </c>
      <c r="T393" s="348">
        <v>9.34</v>
      </c>
      <c r="U393" s="348">
        <v>-7.7276999999999996</v>
      </c>
      <c r="V393" s="348">
        <v>-2.2900999999999998</v>
      </c>
      <c r="W393" s="348">
        <v>-1.526</v>
      </c>
      <c r="X393" s="348" t="s">
        <v>428</v>
      </c>
      <c r="Y393" s="374"/>
      <c r="Z393" s="346"/>
      <c r="AA393" s="346"/>
      <c r="AB393" s="346"/>
      <c r="AC393" s="346"/>
      <c r="AD393" s="346"/>
      <c r="AE393" s="346"/>
      <c r="AF393" s="346"/>
      <c r="AG393" s="346"/>
      <c r="AH393" s="346"/>
      <c r="AI393" s="346"/>
      <c r="AJ393" s="346"/>
      <c r="AK393" s="346"/>
      <c r="AL393" s="346"/>
      <c r="AM393" s="346"/>
      <c r="AN393" s="346"/>
      <c r="AO393" s="374"/>
      <c r="AP393" s="348">
        <v>10.71</v>
      </c>
      <c r="AQ393" s="348">
        <v>9.4700000000000006</v>
      </c>
      <c r="AR393" s="348">
        <v>6.2</v>
      </c>
      <c r="AS393" s="348">
        <v>2.34</v>
      </c>
      <c r="AT393" s="348">
        <v>-4.58</v>
      </c>
      <c r="AU393" s="374"/>
      <c r="AV393" s="429"/>
      <c r="AW393" s="429"/>
      <c r="AX393" s="429"/>
      <c r="AY393" s="429"/>
      <c r="AZ393" s="429"/>
      <c r="BA393" s="372"/>
      <c r="BB393" s="375"/>
      <c r="BC393" s="375"/>
      <c r="BD393" s="375"/>
      <c r="BE393" s="375"/>
      <c r="BF393" s="374"/>
      <c r="BG393" s="372"/>
      <c r="BH393" s="372"/>
      <c r="BI393" s="375"/>
      <c r="BJ393" s="375"/>
      <c r="BK393" s="375"/>
      <c r="BL393" s="375"/>
      <c r="BM393" s="372"/>
      <c r="BN393" s="372"/>
      <c r="BO393" s="430"/>
    </row>
    <row r="394" spans="1:67" s="428" customFormat="1" x14ac:dyDescent="0.25">
      <c r="A394" s="345" t="s">
        <v>5822</v>
      </c>
      <c r="B394" s="372"/>
      <c r="C394" s="731"/>
      <c r="D394" s="372"/>
      <c r="E394" s="372"/>
      <c r="F394" s="372"/>
      <c r="G394" s="372"/>
      <c r="H394" s="374"/>
      <c r="I394" s="348">
        <v>-0.13270000000000001</v>
      </c>
      <c r="J394" s="348">
        <v>1.0097</v>
      </c>
      <c r="K394" s="348">
        <v>4.9291999999999998</v>
      </c>
      <c r="L394" s="348">
        <v>9.8834</v>
      </c>
      <c r="M394" s="348">
        <v>18.8124</v>
      </c>
      <c r="N394" s="350">
        <v>14.8424</v>
      </c>
      <c r="O394" s="348">
        <v>2.4843000000000002</v>
      </c>
      <c r="P394" s="348">
        <v>19.832799999999999</v>
      </c>
      <c r="Q394" s="348">
        <v>15.7127</v>
      </c>
      <c r="R394" s="348">
        <v>13.8035</v>
      </c>
      <c r="S394" s="348">
        <v>6.4915000000000003</v>
      </c>
      <c r="T394" s="348">
        <v>32.278399999999998</v>
      </c>
      <c r="U394" s="348">
        <v>13.673999999999999</v>
      </c>
      <c r="V394" s="348">
        <v>14.748699999999999</v>
      </c>
      <c r="W394" s="348">
        <v>3.7130999999999998</v>
      </c>
      <c r="X394" s="348" t="s">
        <v>428</v>
      </c>
      <c r="Y394" s="374"/>
      <c r="Z394" s="346"/>
      <c r="AA394" s="346"/>
      <c r="AB394" s="346"/>
      <c r="AC394" s="346"/>
      <c r="AD394" s="346"/>
      <c r="AE394" s="346"/>
      <c r="AF394" s="346"/>
      <c r="AG394" s="346"/>
      <c r="AH394" s="346"/>
      <c r="AI394" s="346"/>
      <c r="AJ394" s="346"/>
      <c r="AK394" s="346"/>
      <c r="AL394" s="346"/>
      <c r="AM394" s="346"/>
      <c r="AN394" s="346"/>
      <c r="AO394" s="374"/>
      <c r="AP394" s="348">
        <v>17.010000000000002</v>
      </c>
      <c r="AQ394" s="348">
        <v>21.19</v>
      </c>
      <c r="AR394" s="348">
        <v>18.100000000000001</v>
      </c>
      <c r="AS394" s="348">
        <v>12.67</v>
      </c>
      <c r="AT394" s="348">
        <v>29.99</v>
      </c>
      <c r="AU394" s="374"/>
      <c r="AV394" s="429"/>
      <c r="AW394" s="429"/>
      <c r="AX394" s="429"/>
      <c r="AY394" s="429"/>
      <c r="AZ394" s="429"/>
      <c r="BA394" s="372"/>
      <c r="BB394" s="375"/>
      <c r="BC394" s="375"/>
      <c r="BD394" s="375"/>
      <c r="BE394" s="375"/>
      <c r="BF394" s="374"/>
      <c r="BG394" s="372"/>
      <c r="BH394" s="372"/>
      <c r="BI394" s="375"/>
      <c r="BJ394" s="375"/>
      <c r="BK394" s="375"/>
      <c r="BL394" s="375"/>
      <c r="BM394" s="372"/>
      <c r="BN394" s="372"/>
      <c r="BO394" s="430"/>
    </row>
    <row r="395" spans="1:67" s="428" customFormat="1" x14ac:dyDescent="0.25">
      <c r="A395" s="345" t="s">
        <v>1699</v>
      </c>
      <c r="B395" s="372"/>
      <c r="C395" s="731"/>
      <c r="D395" s="372"/>
      <c r="E395" s="372"/>
      <c r="F395" s="372"/>
      <c r="G395" s="372"/>
      <c r="H395" s="374"/>
      <c r="I395" s="348">
        <v>-0.1241</v>
      </c>
      <c r="J395" s="348">
        <v>0.52059999999999995</v>
      </c>
      <c r="K395" s="348">
        <v>3.5363000000000002</v>
      </c>
      <c r="L395" s="348">
        <v>8.0871999999999993</v>
      </c>
      <c r="M395" s="348">
        <v>16.468599999999999</v>
      </c>
      <c r="N395" s="350">
        <v>10.6952</v>
      </c>
      <c r="O395" s="348">
        <v>1.1701999999999999</v>
      </c>
      <c r="P395" s="348">
        <v>17.515899999999998</v>
      </c>
      <c r="Q395" s="348">
        <v>17.105899999999998</v>
      </c>
      <c r="R395" s="348">
        <v>15.2461</v>
      </c>
      <c r="S395" s="348">
        <v>4.2647000000000004</v>
      </c>
      <c r="T395" s="348">
        <v>29.437799999999999</v>
      </c>
      <c r="U395" s="348">
        <v>10.9527</v>
      </c>
      <c r="V395" s="348">
        <v>10.994199999999999</v>
      </c>
      <c r="W395" s="348">
        <v>2.9474</v>
      </c>
      <c r="X395" s="348" t="s">
        <v>428</v>
      </c>
      <c r="Y395" s="374"/>
      <c r="Z395" s="346"/>
      <c r="AA395" s="346"/>
      <c r="AB395" s="346"/>
      <c r="AC395" s="346"/>
      <c r="AD395" s="346"/>
      <c r="AE395" s="346"/>
      <c r="AF395" s="346"/>
      <c r="AG395" s="346"/>
      <c r="AH395" s="346"/>
      <c r="AI395" s="346"/>
      <c r="AJ395" s="346"/>
      <c r="AK395" s="346"/>
      <c r="AL395" s="346"/>
      <c r="AM395" s="346"/>
      <c r="AN395" s="346"/>
      <c r="AO395" s="374"/>
      <c r="AP395" s="348">
        <v>18.149999999999999</v>
      </c>
      <c r="AQ395" s="348">
        <v>21.74</v>
      </c>
      <c r="AR395" s="348">
        <v>17.059999999999999</v>
      </c>
      <c r="AS395" s="348">
        <v>10.96</v>
      </c>
      <c r="AT395" s="348">
        <v>24.9</v>
      </c>
      <c r="AU395" s="374"/>
      <c r="AV395" s="429"/>
      <c r="AW395" s="429"/>
      <c r="AX395" s="429"/>
      <c r="AY395" s="429"/>
      <c r="AZ395" s="429"/>
      <c r="BA395" s="372"/>
      <c r="BB395" s="375"/>
      <c r="BC395" s="375"/>
      <c r="BD395" s="375"/>
      <c r="BE395" s="375"/>
      <c r="BF395" s="374"/>
      <c r="BG395" s="372"/>
      <c r="BH395" s="372"/>
      <c r="BI395" s="375"/>
      <c r="BJ395" s="375"/>
      <c r="BK395" s="375"/>
      <c r="BL395" s="375"/>
      <c r="BM395" s="372"/>
      <c r="BN395" s="372"/>
      <c r="BO395" s="430"/>
    </row>
    <row r="396" spans="1:67" s="428" customFormat="1" x14ac:dyDescent="0.25">
      <c r="A396" s="345" t="s">
        <v>4483</v>
      </c>
      <c r="B396" s="372"/>
      <c r="C396" s="731"/>
      <c r="D396" s="372"/>
      <c r="E396" s="372"/>
      <c r="F396" s="372"/>
      <c r="G396" s="372"/>
      <c r="H396" s="374"/>
      <c r="I396" s="348">
        <v>-9.3399999999999997E-2</v>
      </c>
      <c r="J396" s="348">
        <v>1.1233</v>
      </c>
      <c r="K396" s="348">
        <v>4.7891000000000004</v>
      </c>
      <c r="L396" s="348">
        <v>8.2689000000000004</v>
      </c>
      <c r="M396" s="348">
        <v>18.039200000000001</v>
      </c>
      <c r="N396" s="350">
        <v>10.8841</v>
      </c>
      <c r="O396" s="348">
        <v>-3.7191999999999998</v>
      </c>
      <c r="P396" s="348">
        <v>13.1669</v>
      </c>
      <c r="Q396" s="348">
        <v>14.061299999999999</v>
      </c>
      <c r="R396" s="348">
        <v>17.572299999999998</v>
      </c>
      <c r="S396" s="348">
        <v>6.0869999999999997</v>
      </c>
      <c r="T396" s="348">
        <v>31.035599999999999</v>
      </c>
      <c r="U396" s="348">
        <v>12.2037</v>
      </c>
      <c r="V396" s="348">
        <v>11.1388</v>
      </c>
      <c r="W396" s="348">
        <v>4.6874000000000002</v>
      </c>
      <c r="X396" s="348" t="s">
        <v>428</v>
      </c>
      <c r="Y396" s="374"/>
      <c r="Z396" s="346"/>
      <c r="AA396" s="346"/>
      <c r="AB396" s="346"/>
      <c r="AC396" s="346"/>
      <c r="AD396" s="346"/>
      <c r="AE396" s="346"/>
      <c r="AF396" s="346"/>
      <c r="AG396" s="346"/>
      <c r="AH396" s="346"/>
      <c r="AI396" s="346"/>
      <c r="AJ396" s="346"/>
      <c r="AK396" s="346"/>
      <c r="AL396" s="346"/>
      <c r="AM396" s="346"/>
      <c r="AN396" s="346"/>
      <c r="AO396" s="374"/>
      <c r="AP396" s="348">
        <v>17.850000000000001</v>
      </c>
      <c r="AQ396" s="348">
        <v>19.2</v>
      </c>
      <c r="AR396" s="348">
        <v>13.52</v>
      </c>
      <c r="AS396" s="348">
        <v>7.56</v>
      </c>
      <c r="AT396" s="348">
        <v>26.38</v>
      </c>
      <c r="AU396" s="374"/>
      <c r="AV396" s="429"/>
      <c r="AW396" s="429"/>
      <c r="AX396" s="429"/>
      <c r="AY396" s="429"/>
      <c r="AZ396" s="429"/>
      <c r="BA396" s="372"/>
      <c r="BB396" s="375"/>
      <c r="BC396" s="375"/>
      <c r="BD396" s="375"/>
      <c r="BE396" s="375"/>
      <c r="BF396" s="374"/>
      <c r="BG396" s="372"/>
      <c r="BH396" s="372"/>
      <c r="BI396" s="375"/>
      <c r="BJ396" s="375"/>
      <c r="BK396" s="375"/>
      <c r="BL396" s="375"/>
      <c r="BM396" s="372"/>
      <c r="BN396" s="372"/>
      <c r="BO396" s="430"/>
    </row>
    <row r="397" spans="1:67" s="428" customFormat="1" x14ac:dyDescent="0.25">
      <c r="A397" s="345" t="s">
        <v>4485</v>
      </c>
      <c r="B397" s="372"/>
      <c r="C397" s="731"/>
      <c r="D397" s="372"/>
      <c r="E397" s="372"/>
      <c r="F397" s="372"/>
      <c r="G397" s="372"/>
      <c r="H397" s="374"/>
      <c r="I397" s="348">
        <v>-0.42699999999999999</v>
      </c>
      <c r="J397" s="348">
        <v>-0.46760000000000002</v>
      </c>
      <c r="K397" s="348">
        <v>0.7964</v>
      </c>
      <c r="L397" s="348">
        <v>0.57630000000000003</v>
      </c>
      <c r="M397" s="348">
        <v>-6.6986999999999997</v>
      </c>
      <c r="N397" s="350">
        <v>-7.2579000000000002</v>
      </c>
      <c r="O397" s="348">
        <v>-4.6121999999999996</v>
      </c>
      <c r="P397" s="348">
        <v>3.8692000000000002</v>
      </c>
      <c r="Q397" s="348">
        <v>6.8060999999999998</v>
      </c>
      <c r="R397" s="348">
        <v>12.782</v>
      </c>
      <c r="S397" s="348">
        <v>1.0801000000000001</v>
      </c>
      <c r="T397" s="348">
        <v>5.3880999999999997</v>
      </c>
      <c r="U397" s="348">
        <v>-13.855399999999999</v>
      </c>
      <c r="V397" s="348">
        <v>-6.0631000000000004</v>
      </c>
      <c r="W397" s="348">
        <v>-0.93840000000000001</v>
      </c>
      <c r="X397" s="348" t="s">
        <v>428</v>
      </c>
      <c r="Y397" s="374"/>
      <c r="Z397" s="346"/>
      <c r="AA397" s="346"/>
      <c r="AB397" s="346"/>
      <c r="AC397" s="346"/>
      <c r="AD397" s="346"/>
      <c r="AE397" s="346"/>
      <c r="AF397" s="346"/>
      <c r="AG397" s="346"/>
      <c r="AH397" s="346"/>
      <c r="AI397" s="346"/>
      <c r="AJ397" s="346"/>
      <c r="AK397" s="346"/>
      <c r="AL397" s="346"/>
      <c r="AM397" s="346"/>
      <c r="AN397" s="346"/>
      <c r="AO397" s="374"/>
      <c r="AP397" s="348">
        <v>10.35</v>
      </c>
      <c r="AQ397" s="348">
        <v>7.82</v>
      </c>
      <c r="AR397" s="348">
        <v>3.56</v>
      </c>
      <c r="AS397" s="348">
        <v>-2.3199999999999998</v>
      </c>
      <c r="AT397" s="348">
        <v>-10.38</v>
      </c>
      <c r="AU397" s="374"/>
      <c r="AV397" s="429"/>
      <c r="AW397" s="429"/>
      <c r="AX397" s="429"/>
      <c r="AY397" s="429"/>
      <c r="AZ397" s="429"/>
      <c r="BA397" s="372"/>
      <c r="BB397" s="375"/>
      <c r="BC397" s="375"/>
      <c r="BD397" s="375"/>
      <c r="BE397" s="375"/>
      <c r="BF397" s="374"/>
      <c r="BG397" s="372"/>
      <c r="BH397" s="372"/>
      <c r="BI397" s="375"/>
      <c r="BJ397" s="375"/>
      <c r="BK397" s="375"/>
      <c r="BL397" s="375"/>
      <c r="BM397" s="372"/>
      <c r="BN397" s="372"/>
      <c r="BO397" s="430"/>
    </row>
    <row r="398" spans="1:67" s="428" customFormat="1" x14ac:dyDescent="0.25">
      <c r="A398" s="345" t="s">
        <v>4486</v>
      </c>
      <c r="B398" s="372"/>
      <c r="C398" s="731"/>
      <c r="D398" s="372"/>
      <c r="E398" s="372"/>
      <c r="F398" s="372"/>
      <c r="G398" s="372"/>
      <c r="H398" s="374"/>
      <c r="I398" s="348">
        <v>-0.57630000000000003</v>
      </c>
      <c r="J398" s="348">
        <v>-0.86519999999999997</v>
      </c>
      <c r="K398" s="348">
        <v>0.50929999999999997</v>
      </c>
      <c r="L398" s="348">
        <v>2.1</v>
      </c>
      <c r="M398" s="348">
        <v>-6.2229000000000001</v>
      </c>
      <c r="N398" s="350">
        <v>-3.3433000000000002</v>
      </c>
      <c r="O398" s="348">
        <v>5.2400000000000002E-2</v>
      </c>
      <c r="P398" s="348">
        <v>7.7628000000000004</v>
      </c>
      <c r="Q398" s="348">
        <v>10.02</v>
      </c>
      <c r="R398" s="348">
        <v>12.2308</v>
      </c>
      <c r="S398" s="348">
        <v>1.3797999999999999</v>
      </c>
      <c r="T398" s="348">
        <v>7.9330999999999996</v>
      </c>
      <c r="U398" s="348">
        <v>-10.7334</v>
      </c>
      <c r="V398" s="348">
        <v>-4.2609000000000004</v>
      </c>
      <c r="W398" s="348">
        <v>-1.6500999999999999</v>
      </c>
      <c r="X398" s="348" t="s">
        <v>428</v>
      </c>
      <c r="Y398" s="374"/>
      <c r="Z398" s="346"/>
      <c r="AA398" s="346"/>
      <c r="AB398" s="346"/>
      <c r="AC398" s="346"/>
      <c r="AD398" s="346"/>
      <c r="AE398" s="346"/>
      <c r="AF398" s="346"/>
      <c r="AG398" s="346"/>
      <c r="AH398" s="346"/>
      <c r="AI398" s="346"/>
      <c r="AJ398" s="346"/>
      <c r="AK398" s="346"/>
      <c r="AL398" s="346"/>
      <c r="AM398" s="346"/>
      <c r="AN398" s="346"/>
      <c r="AO398" s="374"/>
      <c r="AP398" s="348">
        <v>11.83</v>
      </c>
      <c r="AQ398" s="348">
        <v>11.19</v>
      </c>
      <c r="AR398" s="348">
        <v>7.28</v>
      </c>
      <c r="AS398" s="348">
        <v>2.19</v>
      </c>
      <c r="AT398" s="348">
        <v>-6.97</v>
      </c>
      <c r="AU398" s="374"/>
      <c r="AV398" s="429"/>
      <c r="AW398" s="429"/>
      <c r="AX398" s="429"/>
      <c r="AY398" s="429"/>
      <c r="AZ398" s="429"/>
      <c r="BA398" s="372"/>
      <c r="BB398" s="375"/>
      <c r="BC398" s="375"/>
      <c r="BD398" s="375"/>
      <c r="BE398" s="375"/>
      <c r="BF398" s="374"/>
      <c r="BG398" s="372"/>
      <c r="BH398" s="372"/>
      <c r="BI398" s="375"/>
      <c r="BJ398" s="375"/>
      <c r="BK398" s="375"/>
      <c r="BL398" s="375"/>
      <c r="BM398" s="372"/>
      <c r="BN398" s="372"/>
      <c r="BO398" s="430"/>
    </row>
    <row r="399" spans="1:67" s="428" customFormat="1" x14ac:dyDescent="0.25">
      <c r="A399" s="345" t="s">
        <v>4487</v>
      </c>
      <c r="B399" s="372"/>
      <c r="C399" s="731"/>
      <c r="D399" s="372"/>
      <c r="E399" s="372"/>
      <c r="F399" s="372"/>
      <c r="G399" s="372"/>
      <c r="H399" s="374"/>
      <c r="I399" s="348">
        <v>-0.435</v>
      </c>
      <c r="J399" s="348">
        <v>-0.76480000000000004</v>
      </c>
      <c r="K399" s="348">
        <v>0.95809999999999995</v>
      </c>
      <c r="L399" s="348">
        <v>4.1311999999999998</v>
      </c>
      <c r="M399" s="348">
        <v>-3.5276000000000001</v>
      </c>
      <c r="N399" s="350">
        <v>-1.2777000000000001</v>
      </c>
      <c r="O399" s="348">
        <v>-0.37180000000000002</v>
      </c>
      <c r="P399" s="348">
        <v>9.0094999999999992</v>
      </c>
      <c r="Q399" s="348">
        <v>10.6065</v>
      </c>
      <c r="R399" s="348">
        <v>12.8451</v>
      </c>
      <c r="S399" s="348">
        <v>3.9552</v>
      </c>
      <c r="T399" s="348">
        <v>9.5108999999999995</v>
      </c>
      <c r="U399" s="348">
        <v>-7.5810000000000004</v>
      </c>
      <c r="V399" s="348">
        <v>-1.0310999999999999</v>
      </c>
      <c r="W399" s="348">
        <v>-1.1262000000000001</v>
      </c>
      <c r="X399" s="348" t="s">
        <v>428</v>
      </c>
      <c r="Y399" s="374"/>
      <c r="Z399" s="346"/>
      <c r="AA399" s="346"/>
      <c r="AB399" s="346"/>
      <c r="AC399" s="346"/>
      <c r="AD399" s="346"/>
      <c r="AE399" s="346"/>
      <c r="AF399" s="346"/>
      <c r="AG399" s="346"/>
      <c r="AH399" s="346"/>
      <c r="AI399" s="346"/>
      <c r="AJ399" s="346"/>
      <c r="AK399" s="346"/>
      <c r="AL399" s="346"/>
      <c r="AM399" s="346"/>
      <c r="AN399" s="346"/>
      <c r="AO399" s="374"/>
      <c r="AP399" s="348">
        <v>12.61</v>
      </c>
      <c r="AQ399" s="348">
        <v>12.12</v>
      </c>
      <c r="AR399" s="348">
        <v>8.32</v>
      </c>
      <c r="AS399" s="348">
        <v>3.02</v>
      </c>
      <c r="AT399" s="348">
        <v>-2.13</v>
      </c>
      <c r="AU399" s="374"/>
      <c r="AV399" s="429"/>
      <c r="AW399" s="429"/>
      <c r="AX399" s="429"/>
      <c r="AY399" s="429"/>
      <c r="AZ399" s="429"/>
      <c r="BA399" s="372"/>
      <c r="BB399" s="375"/>
      <c r="BC399" s="375"/>
      <c r="BD399" s="375"/>
      <c r="BE399" s="375"/>
      <c r="BF399" s="374"/>
      <c r="BG399" s="372"/>
      <c r="BH399" s="372"/>
      <c r="BI399" s="375"/>
      <c r="BJ399" s="375"/>
      <c r="BK399" s="375"/>
      <c r="BL399" s="375"/>
      <c r="BM399" s="372"/>
      <c r="BN399" s="372"/>
      <c r="BO399" s="430"/>
    </row>
    <row r="400" spans="1:67" s="428" customFormat="1" x14ac:dyDescent="0.25">
      <c r="A400" s="345" t="s">
        <v>4488</v>
      </c>
      <c r="B400" s="372"/>
      <c r="C400" s="731"/>
      <c r="D400" s="372"/>
      <c r="E400" s="372"/>
      <c r="F400" s="372"/>
      <c r="G400" s="372"/>
      <c r="H400" s="374"/>
      <c r="I400" s="348">
        <v>0.2485</v>
      </c>
      <c r="J400" s="348">
        <v>0.79100000000000004</v>
      </c>
      <c r="K400" s="348">
        <v>4.2531999999999996</v>
      </c>
      <c r="L400" s="348">
        <v>-0.40439999999999998</v>
      </c>
      <c r="M400" s="348">
        <v>7.2332000000000001</v>
      </c>
      <c r="N400" s="350">
        <v>7.5827</v>
      </c>
      <c r="O400" s="348">
        <v>-3.0165999999999999</v>
      </c>
      <c r="P400" s="348">
        <v>14.833399999999999</v>
      </c>
      <c r="Q400" s="348">
        <v>13.0806</v>
      </c>
      <c r="R400" s="348">
        <v>18.2789</v>
      </c>
      <c r="S400" s="348">
        <v>2.9780000000000002</v>
      </c>
      <c r="T400" s="348">
        <v>19.549299999999999</v>
      </c>
      <c r="U400" s="348">
        <v>8.8836999999999993</v>
      </c>
      <c r="V400" s="348">
        <v>8.1286000000000005</v>
      </c>
      <c r="W400" s="348">
        <v>3.8656999999999999</v>
      </c>
      <c r="X400" s="348" t="s">
        <v>428</v>
      </c>
      <c r="Y400" s="374"/>
      <c r="Z400" s="346"/>
      <c r="AA400" s="346"/>
      <c r="AB400" s="346"/>
      <c r="AC400" s="346"/>
      <c r="AD400" s="346"/>
      <c r="AE400" s="346"/>
      <c r="AF400" s="346"/>
      <c r="AG400" s="346"/>
      <c r="AH400" s="346"/>
      <c r="AI400" s="346"/>
      <c r="AJ400" s="346"/>
      <c r="AK400" s="346"/>
      <c r="AL400" s="346"/>
      <c r="AM400" s="346"/>
      <c r="AN400" s="346"/>
      <c r="AO400" s="374"/>
      <c r="AP400" s="348">
        <v>17.920000000000002</v>
      </c>
      <c r="AQ400" s="348">
        <v>17.489999999999998</v>
      </c>
      <c r="AR400" s="348">
        <v>13.82</v>
      </c>
      <c r="AS400" s="348">
        <v>6.67</v>
      </c>
      <c r="AT400" s="348">
        <v>13.76</v>
      </c>
      <c r="AU400" s="374"/>
      <c r="AV400" s="429"/>
      <c r="AW400" s="429"/>
      <c r="AX400" s="429"/>
      <c r="AY400" s="429"/>
      <c r="AZ400" s="429"/>
      <c r="BA400" s="372"/>
      <c r="BB400" s="375"/>
      <c r="BC400" s="375"/>
      <c r="BD400" s="375"/>
      <c r="BE400" s="375"/>
      <c r="BF400" s="374"/>
      <c r="BG400" s="372"/>
      <c r="BH400" s="372"/>
      <c r="BI400" s="375"/>
      <c r="BJ400" s="375"/>
      <c r="BK400" s="375"/>
      <c r="BL400" s="375"/>
      <c r="BM400" s="372"/>
      <c r="BN400" s="372"/>
      <c r="BO400" s="430"/>
    </row>
    <row r="401" spans="1:67" s="428" customFormat="1" x14ac:dyDescent="0.25">
      <c r="A401" s="345" t="s">
        <v>4489</v>
      </c>
      <c r="B401" s="372"/>
      <c r="C401" s="731"/>
      <c r="D401" s="372"/>
      <c r="E401" s="372"/>
      <c r="F401" s="372"/>
      <c r="G401" s="372"/>
      <c r="H401" s="374"/>
      <c r="I401" s="348">
        <v>-0.32100000000000001</v>
      </c>
      <c r="J401" s="348">
        <v>-9.9299999999999999E-2</v>
      </c>
      <c r="K401" s="348">
        <v>1.681</v>
      </c>
      <c r="L401" s="348">
        <v>3.0884</v>
      </c>
      <c r="M401" s="348">
        <v>2.8138999999999998</v>
      </c>
      <c r="N401" s="350">
        <v>4.4825999999999997</v>
      </c>
      <c r="O401" s="348">
        <v>0.80659999999999998</v>
      </c>
      <c r="P401" s="348">
        <v>13.068099999999999</v>
      </c>
      <c r="Q401" s="348">
        <v>12.0748</v>
      </c>
      <c r="R401" s="348">
        <v>13.7461</v>
      </c>
      <c r="S401" s="348">
        <v>2.5091000000000001</v>
      </c>
      <c r="T401" s="348">
        <v>15.992900000000001</v>
      </c>
      <c r="U401" s="348">
        <v>-0.2016</v>
      </c>
      <c r="V401" s="348">
        <v>4.6711999999999998</v>
      </c>
      <c r="W401" s="348">
        <v>0.38729999999999998</v>
      </c>
      <c r="X401" s="348" t="s">
        <v>428</v>
      </c>
      <c r="Y401" s="374"/>
      <c r="Z401" s="346"/>
      <c r="AA401" s="346"/>
      <c r="AB401" s="346"/>
      <c r="AC401" s="346"/>
      <c r="AD401" s="346"/>
      <c r="AE401" s="346"/>
      <c r="AF401" s="346"/>
      <c r="AG401" s="346"/>
      <c r="AH401" s="346"/>
      <c r="AI401" s="346"/>
      <c r="AJ401" s="346"/>
      <c r="AK401" s="346"/>
      <c r="AL401" s="346"/>
      <c r="AM401" s="346"/>
      <c r="AN401" s="346"/>
      <c r="AO401" s="374"/>
      <c r="AP401" s="348">
        <v>14.11</v>
      </c>
      <c r="AQ401" s="348">
        <v>14.64</v>
      </c>
      <c r="AR401" s="348">
        <v>11.5</v>
      </c>
      <c r="AS401" s="348">
        <v>6.82</v>
      </c>
      <c r="AT401" s="348">
        <v>6.7</v>
      </c>
      <c r="AU401" s="374"/>
      <c r="AV401" s="429"/>
      <c r="AW401" s="429"/>
      <c r="AX401" s="429"/>
      <c r="AY401" s="429"/>
      <c r="AZ401" s="429"/>
      <c r="BA401" s="372"/>
      <c r="BB401" s="375"/>
      <c r="BC401" s="375"/>
      <c r="BD401" s="375"/>
      <c r="BE401" s="375"/>
      <c r="BF401" s="374"/>
      <c r="BG401" s="372"/>
      <c r="BH401" s="372"/>
      <c r="BI401" s="375"/>
      <c r="BJ401" s="375"/>
      <c r="BK401" s="375"/>
      <c r="BL401" s="375"/>
      <c r="BM401" s="372"/>
      <c r="BN401" s="372"/>
      <c r="BO401" s="430"/>
    </row>
    <row r="402" spans="1:67" s="428" customFormat="1" x14ac:dyDescent="0.25">
      <c r="A402" s="345" t="s">
        <v>4490</v>
      </c>
      <c r="B402" s="372"/>
      <c r="C402" s="731"/>
      <c r="D402" s="372"/>
      <c r="E402" s="372"/>
      <c r="F402" s="372"/>
      <c r="G402" s="372"/>
      <c r="H402" s="374"/>
      <c r="I402" s="348">
        <v>-0.29110000000000003</v>
      </c>
      <c r="J402" s="348">
        <v>-6.6E-3</v>
      </c>
      <c r="K402" s="348">
        <v>1.6205000000000001</v>
      </c>
      <c r="L402" s="348">
        <v>2.3435000000000001</v>
      </c>
      <c r="M402" s="348">
        <v>4.4779</v>
      </c>
      <c r="N402" s="350">
        <v>9.4533000000000005</v>
      </c>
      <c r="O402" s="348">
        <v>2.1701999999999999</v>
      </c>
      <c r="P402" s="348">
        <v>17.081399999999999</v>
      </c>
      <c r="Q402" s="348">
        <v>13.5036</v>
      </c>
      <c r="R402" s="348">
        <v>13.204000000000001</v>
      </c>
      <c r="S402" s="348">
        <v>3.3523999999999998</v>
      </c>
      <c r="T402" s="348">
        <v>18.694400000000002</v>
      </c>
      <c r="U402" s="348">
        <v>4.3392999999999997</v>
      </c>
      <c r="V402" s="348">
        <v>8.1085999999999991</v>
      </c>
      <c r="W402" s="348">
        <v>5.1799999999999999E-2</v>
      </c>
      <c r="X402" s="348">
        <v>14.835699999999999</v>
      </c>
      <c r="Y402" s="374"/>
      <c r="Z402" s="346"/>
      <c r="AA402" s="346"/>
      <c r="AB402" s="346"/>
      <c r="AC402" s="346"/>
      <c r="AD402" s="346"/>
      <c r="AE402" s="346"/>
      <c r="AF402" s="346"/>
      <c r="AG402" s="346"/>
      <c r="AH402" s="346"/>
      <c r="AI402" s="346"/>
      <c r="AJ402" s="346"/>
      <c r="AK402" s="346"/>
      <c r="AL402" s="346"/>
      <c r="AM402" s="346"/>
      <c r="AN402" s="346"/>
      <c r="AO402" s="374"/>
      <c r="AP402" s="348">
        <v>14.86</v>
      </c>
      <c r="AQ402" s="348">
        <v>16.59</v>
      </c>
      <c r="AR402" s="348">
        <v>14.14</v>
      </c>
      <c r="AS402" s="348">
        <v>9.9700000000000006</v>
      </c>
      <c r="AT402" s="348">
        <v>11.56</v>
      </c>
      <c r="AU402" s="374"/>
      <c r="AV402" s="429"/>
      <c r="AW402" s="429"/>
      <c r="AX402" s="429"/>
      <c r="AY402" s="429"/>
      <c r="AZ402" s="429"/>
      <c r="BA402" s="372"/>
      <c r="BB402" s="375"/>
      <c r="BC402" s="375"/>
      <c r="BD402" s="375"/>
      <c r="BE402" s="375"/>
      <c r="BF402" s="374"/>
      <c r="BG402" s="372"/>
      <c r="BH402" s="372"/>
      <c r="BI402" s="375"/>
      <c r="BJ402" s="375"/>
      <c r="BK402" s="375"/>
      <c r="BL402" s="375"/>
      <c r="BM402" s="372"/>
      <c r="BN402" s="372"/>
      <c r="BO402" s="430"/>
    </row>
    <row r="403" spans="1:67" s="428" customFormat="1" x14ac:dyDescent="0.25">
      <c r="A403" s="345" t="s">
        <v>4491</v>
      </c>
      <c r="B403" s="372"/>
      <c r="C403" s="731"/>
      <c r="D403" s="372"/>
      <c r="E403" s="372"/>
      <c r="F403" s="372"/>
      <c r="G403" s="372"/>
      <c r="H403" s="374"/>
      <c r="I403" s="348">
        <v>-0.81759999999999999</v>
      </c>
      <c r="J403" s="348">
        <v>-5.6399999999999999E-2</v>
      </c>
      <c r="K403" s="348">
        <v>-1.1900999999999999</v>
      </c>
      <c r="L403" s="348">
        <v>-5.3554000000000004</v>
      </c>
      <c r="M403" s="348">
        <v>-7.1505999999999998</v>
      </c>
      <c r="N403" s="350">
        <v>19.8215</v>
      </c>
      <c r="O403" s="348">
        <v>3.9472999999999998</v>
      </c>
      <c r="P403" s="348">
        <v>27.002099999999999</v>
      </c>
      <c r="Q403" s="348">
        <v>26.997699999999998</v>
      </c>
      <c r="R403" s="348">
        <v>17.307200000000002</v>
      </c>
      <c r="S403" s="348">
        <v>-1.4657</v>
      </c>
      <c r="T403" s="348">
        <v>6.3358999999999996</v>
      </c>
      <c r="U403" s="348">
        <v>2.0009000000000001</v>
      </c>
      <c r="V403" s="348">
        <v>13.2386</v>
      </c>
      <c r="W403" s="348">
        <v>-1.7382</v>
      </c>
      <c r="X403" s="348" t="s">
        <v>428</v>
      </c>
      <c r="Y403" s="374"/>
      <c r="Z403" s="346"/>
      <c r="AA403" s="346"/>
      <c r="AB403" s="346"/>
      <c r="AC403" s="346"/>
      <c r="AD403" s="346"/>
      <c r="AE403" s="346"/>
      <c r="AF403" s="346"/>
      <c r="AG403" s="346"/>
      <c r="AH403" s="346"/>
      <c r="AI403" s="346"/>
      <c r="AJ403" s="346"/>
      <c r="AK403" s="346"/>
      <c r="AL403" s="346"/>
      <c r="AM403" s="346"/>
      <c r="AN403" s="346"/>
      <c r="AO403" s="374"/>
      <c r="AP403" s="348">
        <v>21.99</v>
      </c>
      <c r="AQ403" s="348">
        <v>28.54</v>
      </c>
      <c r="AR403" s="348">
        <v>24.5</v>
      </c>
      <c r="AS403" s="348">
        <v>13.33</v>
      </c>
      <c r="AT403" s="348">
        <v>3.16</v>
      </c>
      <c r="AU403" s="374"/>
      <c r="AV403" s="429"/>
      <c r="AW403" s="429"/>
      <c r="AX403" s="429"/>
      <c r="AY403" s="429"/>
      <c r="AZ403" s="429"/>
      <c r="BA403" s="372"/>
      <c r="BB403" s="375"/>
      <c r="BC403" s="375"/>
      <c r="BD403" s="375"/>
      <c r="BE403" s="375"/>
      <c r="BF403" s="374"/>
      <c r="BG403" s="372"/>
      <c r="BH403" s="372"/>
      <c r="BI403" s="375"/>
      <c r="BJ403" s="375"/>
      <c r="BK403" s="375"/>
      <c r="BL403" s="375"/>
      <c r="BM403" s="372"/>
      <c r="BN403" s="372"/>
      <c r="BO403" s="430"/>
    </row>
    <row r="404" spans="1:67" s="428" customFormat="1" x14ac:dyDescent="0.25">
      <c r="A404" s="345" t="s">
        <v>4493</v>
      </c>
      <c r="B404" s="372"/>
      <c r="C404" s="731"/>
      <c r="D404" s="372"/>
      <c r="E404" s="372"/>
      <c r="F404" s="372"/>
      <c r="G404" s="372"/>
      <c r="H404" s="374"/>
      <c r="I404" s="348">
        <v>-0.123</v>
      </c>
      <c r="J404" s="348">
        <v>-0.92420000000000002</v>
      </c>
      <c r="K404" s="348">
        <v>1.4120999999999999</v>
      </c>
      <c r="L404" s="348">
        <v>3.3856999999999999</v>
      </c>
      <c r="M404" s="348">
        <v>3.6071</v>
      </c>
      <c r="N404" s="350">
        <v>-2.1124999999999998</v>
      </c>
      <c r="O404" s="348">
        <v>-7.5728999999999997</v>
      </c>
      <c r="P404" s="348">
        <v>5.5658000000000003</v>
      </c>
      <c r="Q404" s="348">
        <v>9.3983000000000008</v>
      </c>
      <c r="R404" s="348">
        <v>16.065300000000001</v>
      </c>
      <c r="S404" s="348">
        <v>6.3243999999999998</v>
      </c>
      <c r="T404" s="348">
        <v>13.8041</v>
      </c>
      <c r="U404" s="348">
        <v>-3.9721000000000002</v>
      </c>
      <c r="V404" s="348">
        <v>0.31459999999999999</v>
      </c>
      <c r="W404" s="348">
        <v>-0.47249999999999998</v>
      </c>
      <c r="X404" s="348" t="s">
        <v>428</v>
      </c>
      <c r="Y404" s="374"/>
      <c r="Z404" s="346"/>
      <c r="AA404" s="346"/>
      <c r="AB404" s="346"/>
      <c r="AC404" s="346"/>
      <c r="AD404" s="346"/>
      <c r="AE404" s="346"/>
      <c r="AF404" s="346"/>
      <c r="AG404" s="346"/>
      <c r="AH404" s="346"/>
      <c r="AI404" s="346"/>
      <c r="AJ404" s="346"/>
      <c r="AK404" s="346"/>
      <c r="AL404" s="346"/>
      <c r="AM404" s="346"/>
      <c r="AN404" s="346"/>
      <c r="AO404" s="374"/>
      <c r="AP404" s="348">
        <v>14.54</v>
      </c>
      <c r="AQ404" s="348">
        <v>12.81</v>
      </c>
      <c r="AR404" s="348">
        <v>5.98</v>
      </c>
      <c r="AS404" s="348">
        <v>-0.82</v>
      </c>
      <c r="AT404" s="348">
        <v>2.4</v>
      </c>
      <c r="AU404" s="374"/>
      <c r="AV404" s="429"/>
      <c r="AW404" s="429"/>
      <c r="AX404" s="429"/>
      <c r="AY404" s="429"/>
      <c r="AZ404" s="429"/>
      <c r="BA404" s="372"/>
      <c r="BB404" s="375"/>
      <c r="BC404" s="375"/>
      <c r="BD404" s="375"/>
      <c r="BE404" s="375"/>
      <c r="BF404" s="374"/>
      <c r="BG404" s="372"/>
      <c r="BH404" s="372"/>
      <c r="BI404" s="375"/>
      <c r="BJ404" s="375"/>
      <c r="BK404" s="375"/>
      <c r="BL404" s="375"/>
      <c r="BM404" s="372"/>
      <c r="BN404" s="372"/>
      <c r="BO404" s="430"/>
    </row>
    <row r="405" spans="1:67" s="428" customFormat="1" x14ac:dyDescent="0.25">
      <c r="A405" s="345" t="s">
        <v>4494</v>
      </c>
      <c r="B405" s="372"/>
      <c r="C405" s="731"/>
      <c r="D405" s="372"/>
      <c r="E405" s="372"/>
      <c r="F405" s="372"/>
      <c r="G405" s="372"/>
      <c r="H405" s="374"/>
      <c r="I405" s="348">
        <v>-0.29980000000000001</v>
      </c>
      <c r="J405" s="348">
        <v>-0.83879999999999999</v>
      </c>
      <c r="K405" s="348">
        <v>-0.83409999999999995</v>
      </c>
      <c r="L405" s="348">
        <v>0.4254</v>
      </c>
      <c r="M405" s="348">
        <v>-2.2742</v>
      </c>
      <c r="N405" s="350">
        <v>2.8393000000000002</v>
      </c>
      <c r="O405" s="348">
        <v>2.2892000000000001</v>
      </c>
      <c r="P405" s="348">
        <v>15.088699999999999</v>
      </c>
      <c r="Q405" s="348">
        <v>13.78</v>
      </c>
      <c r="R405" s="348">
        <v>14.878299999999999</v>
      </c>
      <c r="S405" s="348">
        <v>2.5998999999999999</v>
      </c>
      <c r="T405" s="348">
        <v>8.5216999999999992</v>
      </c>
      <c r="U405" s="348">
        <v>-2.8250000000000002</v>
      </c>
      <c r="V405" s="348">
        <v>1.9244000000000001</v>
      </c>
      <c r="W405" s="348">
        <v>-2.4138000000000002</v>
      </c>
      <c r="X405" s="348" t="s">
        <v>428</v>
      </c>
      <c r="Y405" s="374"/>
      <c r="Z405" s="346"/>
      <c r="AA405" s="346"/>
      <c r="AB405" s="346"/>
      <c r="AC405" s="346"/>
      <c r="AD405" s="346"/>
      <c r="AE405" s="346"/>
      <c r="AF405" s="346"/>
      <c r="AG405" s="346"/>
      <c r="AH405" s="346"/>
      <c r="AI405" s="346"/>
      <c r="AJ405" s="346"/>
      <c r="AK405" s="346"/>
      <c r="AL405" s="346"/>
      <c r="AM405" s="346"/>
      <c r="AN405" s="346"/>
      <c r="AO405" s="374"/>
      <c r="AP405" s="348">
        <v>15.51</v>
      </c>
      <c r="AQ405" s="348">
        <v>15.69</v>
      </c>
      <c r="AR405" s="348">
        <v>13.59</v>
      </c>
      <c r="AS405" s="348">
        <v>7.61</v>
      </c>
      <c r="AT405" s="348">
        <v>0.47</v>
      </c>
      <c r="AU405" s="374"/>
      <c r="AV405" s="429"/>
      <c r="AW405" s="429"/>
      <c r="AX405" s="429"/>
      <c r="AY405" s="429"/>
      <c r="AZ405" s="429"/>
      <c r="BA405" s="372"/>
      <c r="BB405" s="375"/>
      <c r="BC405" s="375"/>
      <c r="BD405" s="375"/>
      <c r="BE405" s="375"/>
      <c r="BF405" s="374"/>
      <c r="BG405" s="372"/>
      <c r="BH405" s="372"/>
      <c r="BI405" s="375"/>
      <c r="BJ405" s="375"/>
      <c r="BK405" s="375"/>
      <c r="BL405" s="375"/>
      <c r="BM405" s="372"/>
      <c r="BN405" s="372"/>
      <c r="BO405" s="430"/>
    </row>
    <row r="406" spans="1:67" s="428" customFormat="1" x14ac:dyDescent="0.25">
      <c r="A406" s="345" t="s">
        <v>4495</v>
      </c>
      <c r="B406" s="372"/>
      <c r="C406" s="731"/>
      <c r="D406" s="372"/>
      <c r="E406" s="372"/>
      <c r="F406" s="372"/>
      <c r="G406" s="372"/>
      <c r="H406" s="374"/>
      <c r="I406" s="348">
        <v>0.71419999999999995</v>
      </c>
      <c r="J406" s="348">
        <v>2.4605000000000001</v>
      </c>
      <c r="K406" s="348">
        <v>5.7996999999999996</v>
      </c>
      <c r="L406" s="348">
        <v>4.0789</v>
      </c>
      <c r="M406" s="348">
        <v>7.3094000000000001</v>
      </c>
      <c r="N406" s="350">
        <v>9.9024000000000001</v>
      </c>
      <c r="O406" s="348">
        <v>-5.1653000000000002</v>
      </c>
      <c r="P406" s="348">
        <v>15.6342</v>
      </c>
      <c r="Q406" s="348">
        <v>15.3109</v>
      </c>
      <c r="R406" s="348">
        <v>19.122</v>
      </c>
      <c r="S406" s="348">
        <v>4.0590999999999999</v>
      </c>
      <c r="T406" s="348">
        <v>22.160599999999999</v>
      </c>
      <c r="U406" s="348">
        <v>6.6844000000000001</v>
      </c>
      <c r="V406" s="348">
        <v>11.2033</v>
      </c>
      <c r="W406" s="348">
        <v>5.07</v>
      </c>
      <c r="X406" s="348" t="s">
        <v>428</v>
      </c>
      <c r="Y406" s="374"/>
      <c r="Z406" s="346"/>
      <c r="AA406" s="346"/>
      <c r="AB406" s="346"/>
      <c r="AC406" s="346"/>
      <c r="AD406" s="346"/>
      <c r="AE406" s="346"/>
      <c r="AF406" s="346"/>
      <c r="AG406" s="346"/>
      <c r="AH406" s="346"/>
      <c r="AI406" s="346"/>
      <c r="AJ406" s="346"/>
      <c r="AK406" s="346"/>
      <c r="AL406" s="346"/>
      <c r="AM406" s="346"/>
      <c r="AN406" s="346"/>
      <c r="AO406" s="374"/>
      <c r="AP406" s="348">
        <v>18.79</v>
      </c>
      <c r="AQ406" s="348">
        <v>19.16</v>
      </c>
      <c r="AR406" s="348">
        <v>13.87</v>
      </c>
      <c r="AS406" s="348">
        <v>6.18</v>
      </c>
      <c r="AT406" s="348">
        <v>15.56</v>
      </c>
      <c r="AU406" s="374"/>
      <c r="AV406" s="429"/>
      <c r="AW406" s="429"/>
      <c r="AX406" s="429"/>
      <c r="AY406" s="429"/>
      <c r="AZ406" s="429"/>
      <c r="BA406" s="372"/>
      <c r="BB406" s="375"/>
      <c r="BC406" s="375"/>
      <c r="BD406" s="375"/>
      <c r="BE406" s="375"/>
      <c r="BF406" s="374"/>
      <c r="BG406" s="372"/>
      <c r="BH406" s="372"/>
      <c r="BI406" s="375"/>
      <c r="BJ406" s="375"/>
      <c r="BK406" s="375"/>
      <c r="BL406" s="375"/>
      <c r="BM406" s="372"/>
      <c r="BN406" s="372"/>
      <c r="BO406" s="430"/>
    </row>
    <row r="407" spans="1:67" s="428" customFormat="1" x14ac:dyDescent="0.25">
      <c r="A407" s="345" t="s">
        <v>4496</v>
      </c>
      <c r="B407" s="372"/>
      <c r="C407" s="731"/>
      <c r="D407" s="372"/>
      <c r="E407" s="372"/>
      <c r="F407" s="372"/>
      <c r="G407" s="372"/>
      <c r="H407" s="374"/>
      <c r="I407" s="348">
        <v>0.1668</v>
      </c>
      <c r="J407" s="348">
        <v>1.2142999999999999</v>
      </c>
      <c r="K407" s="348">
        <v>3.7776999999999998</v>
      </c>
      <c r="L407" s="348">
        <v>-1.8907</v>
      </c>
      <c r="M407" s="348">
        <v>4.9032999999999998</v>
      </c>
      <c r="N407" s="350">
        <v>5.1524999999999999</v>
      </c>
      <c r="O407" s="348">
        <v>-6.7495000000000003</v>
      </c>
      <c r="P407" s="348">
        <v>14.504200000000001</v>
      </c>
      <c r="Q407" s="348">
        <v>12.216799999999999</v>
      </c>
      <c r="R407" s="348">
        <v>17.357500000000002</v>
      </c>
      <c r="S407" s="348">
        <v>2.2014</v>
      </c>
      <c r="T407" s="348">
        <v>16.5824</v>
      </c>
      <c r="U407" s="348">
        <v>3.3761000000000001</v>
      </c>
      <c r="V407" s="348">
        <v>5.2819000000000003</v>
      </c>
      <c r="W407" s="348">
        <v>3.835</v>
      </c>
      <c r="X407" s="348" t="s">
        <v>428</v>
      </c>
      <c r="Y407" s="374"/>
      <c r="Z407" s="346"/>
      <c r="AA407" s="346"/>
      <c r="AB407" s="346"/>
      <c r="AC407" s="346"/>
      <c r="AD407" s="346"/>
      <c r="AE407" s="346"/>
      <c r="AF407" s="346"/>
      <c r="AG407" s="346"/>
      <c r="AH407" s="346"/>
      <c r="AI407" s="346"/>
      <c r="AJ407" s="346"/>
      <c r="AK407" s="346"/>
      <c r="AL407" s="346"/>
      <c r="AM407" s="346"/>
      <c r="AN407" s="346"/>
      <c r="AO407" s="374"/>
      <c r="AP407" s="348">
        <v>17.14</v>
      </c>
      <c r="AQ407" s="348">
        <v>16.37</v>
      </c>
      <c r="AR407" s="348">
        <v>11.98</v>
      </c>
      <c r="AS407" s="348">
        <v>3.56</v>
      </c>
      <c r="AT407" s="348">
        <v>7.25</v>
      </c>
      <c r="AU407" s="374"/>
      <c r="AV407" s="429"/>
      <c r="AW407" s="429"/>
      <c r="AX407" s="429"/>
      <c r="AY407" s="429"/>
      <c r="AZ407" s="429"/>
      <c r="BA407" s="372"/>
      <c r="BB407" s="375"/>
      <c r="BC407" s="375"/>
      <c r="BD407" s="375"/>
      <c r="BE407" s="375"/>
      <c r="BF407" s="374"/>
      <c r="BG407" s="372"/>
      <c r="BH407" s="372"/>
      <c r="BI407" s="375"/>
      <c r="BJ407" s="375"/>
      <c r="BK407" s="375"/>
      <c r="BL407" s="375"/>
      <c r="BM407" s="372"/>
      <c r="BN407" s="372"/>
      <c r="BO407" s="430"/>
    </row>
    <row r="408" spans="1:67" s="428" customFormat="1" x14ac:dyDescent="0.25">
      <c r="A408" s="345" t="s">
        <v>5823</v>
      </c>
      <c r="B408" s="372"/>
      <c r="C408" s="731"/>
      <c r="D408" s="372"/>
      <c r="E408" s="372"/>
      <c r="F408" s="372"/>
      <c r="G408" s="372"/>
      <c r="H408" s="374"/>
      <c r="I408" s="348" t="s">
        <v>430</v>
      </c>
      <c r="J408" s="348" t="s">
        <v>430</v>
      </c>
      <c r="K408" s="348" t="s">
        <v>430</v>
      </c>
      <c r="L408" s="348" t="s">
        <v>430</v>
      </c>
      <c r="M408" s="348" t="s">
        <v>430</v>
      </c>
      <c r="N408" s="350" t="s">
        <v>430</v>
      </c>
      <c r="O408" s="348" t="s">
        <v>430</v>
      </c>
      <c r="P408" s="348" t="s">
        <v>430</v>
      </c>
      <c r="Q408" s="348" t="s">
        <v>430</v>
      </c>
      <c r="R408" s="348" t="s">
        <v>430</v>
      </c>
      <c r="S408" s="348" t="s">
        <v>430</v>
      </c>
      <c r="T408" s="348" t="s">
        <v>430</v>
      </c>
      <c r="U408" s="348" t="s">
        <v>430</v>
      </c>
      <c r="V408" s="348" t="s">
        <v>430</v>
      </c>
      <c r="W408" s="348" t="s">
        <v>430</v>
      </c>
      <c r="X408" s="348" t="s">
        <v>430</v>
      </c>
      <c r="Y408" s="374"/>
      <c r="Z408" s="346"/>
      <c r="AA408" s="346"/>
      <c r="AB408" s="346"/>
      <c r="AC408" s="346"/>
      <c r="AD408" s="346"/>
      <c r="AE408" s="346"/>
      <c r="AF408" s="346"/>
      <c r="AG408" s="346"/>
      <c r="AH408" s="346"/>
      <c r="AI408" s="346"/>
      <c r="AJ408" s="346"/>
      <c r="AK408" s="346"/>
      <c r="AL408" s="346"/>
      <c r="AM408" s="346"/>
      <c r="AN408" s="346"/>
      <c r="AO408" s="374"/>
      <c r="AP408" s="348" t="s">
        <v>430</v>
      </c>
      <c r="AQ408" s="348" t="s">
        <v>430</v>
      </c>
      <c r="AR408" s="348" t="s">
        <v>430</v>
      </c>
      <c r="AS408" s="348" t="s">
        <v>430</v>
      </c>
      <c r="AT408" s="348" t="s">
        <v>430</v>
      </c>
      <c r="AU408" s="374"/>
      <c r="AV408" s="429"/>
      <c r="AW408" s="429"/>
      <c r="AX408" s="429"/>
      <c r="AY408" s="429"/>
      <c r="AZ408" s="429"/>
      <c r="BA408" s="372"/>
      <c r="BB408" s="375"/>
      <c r="BC408" s="375"/>
      <c r="BD408" s="375"/>
      <c r="BE408" s="375"/>
      <c r="BF408" s="374"/>
      <c r="BG408" s="372"/>
      <c r="BH408" s="372"/>
      <c r="BI408" s="375"/>
      <c r="BJ408" s="375"/>
      <c r="BK408" s="375"/>
      <c r="BL408" s="375"/>
      <c r="BM408" s="372"/>
      <c r="BN408" s="372"/>
      <c r="BO408" s="430"/>
    </row>
    <row r="409" spans="1:67" s="428" customFormat="1" x14ac:dyDescent="0.25">
      <c r="A409" s="345" t="s">
        <v>5824</v>
      </c>
      <c r="B409" s="372"/>
      <c r="C409" s="731"/>
      <c r="D409" s="372"/>
      <c r="E409" s="372"/>
      <c r="F409" s="372"/>
      <c r="G409" s="372"/>
      <c r="H409" s="374"/>
      <c r="I409" s="348">
        <v>-1.4244000000000001</v>
      </c>
      <c r="J409" s="348">
        <v>0.51019999999999999</v>
      </c>
      <c r="K409" s="348">
        <v>6.6955999999999998</v>
      </c>
      <c r="L409" s="348">
        <v>-8.2606999999999999</v>
      </c>
      <c r="M409" s="348">
        <v>-10.050800000000001</v>
      </c>
      <c r="N409" s="350">
        <v>106.4448</v>
      </c>
      <c r="O409" s="348">
        <v>67.279700000000005</v>
      </c>
      <c r="P409" s="348">
        <v>47.998699999999999</v>
      </c>
      <c r="Q409" s="348">
        <v>30.580200000000001</v>
      </c>
      <c r="R409" s="348">
        <v>18.443899999999999</v>
      </c>
      <c r="S409" s="348">
        <v>6.3315999999999999</v>
      </c>
      <c r="T409" s="348">
        <v>4.5963000000000003</v>
      </c>
      <c r="U409" s="348">
        <v>4.3263999999999996</v>
      </c>
      <c r="V409" s="348">
        <v>68.674199999999999</v>
      </c>
      <c r="W409" s="348">
        <v>9.8118999999999996</v>
      </c>
      <c r="X409" s="348" t="s">
        <v>428</v>
      </c>
      <c r="Y409" s="374"/>
      <c r="Z409" s="346"/>
      <c r="AA409" s="346"/>
      <c r="AB409" s="346"/>
      <c r="AC409" s="346"/>
      <c r="AD409" s="346"/>
      <c r="AE409" s="346"/>
      <c r="AF409" s="346"/>
      <c r="AG409" s="346"/>
      <c r="AH409" s="346"/>
      <c r="AI409" s="346"/>
      <c r="AJ409" s="346"/>
      <c r="AK409" s="346"/>
      <c r="AL409" s="346"/>
      <c r="AM409" s="346"/>
      <c r="AN409" s="346"/>
      <c r="AO409" s="374"/>
      <c r="AP409" s="348">
        <v>27.15</v>
      </c>
      <c r="AQ409" s="348">
        <v>34.4</v>
      </c>
      <c r="AR409" s="348">
        <v>44.57</v>
      </c>
      <c r="AS409" s="348">
        <v>63.33</v>
      </c>
      <c r="AT409" s="348">
        <v>29.38</v>
      </c>
      <c r="AU409" s="374"/>
      <c r="AV409" s="429"/>
      <c r="AW409" s="429"/>
      <c r="AX409" s="429"/>
      <c r="AY409" s="429"/>
      <c r="AZ409" s="429"/>
      <c r="BA409" s="372"/>
      <c r="BB409" s="375"/>
      <c r="BC409" s="375"/>
      <c r="BD409" s="375"/>
      <c r="BE409" s="375"/>
      <c r="BF409" s="374"/>
      <c r="BG409" s="372"/>
      <c r="BH409" s="372"/>
      <c r="BI409" s="375"/>
      <c r="BJ409" s="375"/>
      <c r="BK409" s="375"/>
      <c r="BL409" s="375"/>
      <c r="BM409" s="372"/>
      <c r="BN409" s="372"/>
      <c r="BO409" s="430"/>
    </row>
    <row r="410" spans="1:67" s="428" customFormat="1" x14ac:dyDescent="0.25">
      <c r="A410" s="495" t="s">
        <v>5825</v>
      </c>
      <c r="B410" s="431"/>
      <c r="C410" s="732"/>
      <c r="D410" s="431"/>
      <c r="E410" s="431"/>
      <c r="F410" s="431"/>
      <c r="G410" s="431"/>
      <c r="H410" s="432"/>
      <c r="I410" s="433" t="s">
        <v>430</v>
      </c>
      <c r="J410" s="433" t="s">
        <v>430</v>
      </c>
      <c r="K410" s="433" t="s">
        <v>430</v>
      </c>
      <c r="L410" s="433" t="s">
        <v>430</v>
      </c>
      <c r="M410" s="433" t="s">
        <v>430</v>
      </c>
      <c r="N410" s="434" t="s">
        <v>430</v>
      </c>
      <c r="O410" s="433" t="s">
        <v>430</v>
      </c>
      <c r="P410" s="433" t="s">
        <v>430</v>
      </c>
      <c r="Q410" s="433" t="s">
        <v>430</v>
      </c>
      <c r="R410" s="433" t="s">
        <v>430</v>
      </c>
      <c r="S410" s="433" t="s">
        <v>430</v>
      </c>
      <c r="T410" s="433" t="s">
        <v>430</v>
      </c>
      <c r="U410" s="433" t="s">
        <v>430</v>
      </c>
      <c r="V410" s="433" t="s">
        <v>430</v>
      </c>
      <c r="W410" s="433" t="s">
        <v>430</v>
      </c>
      <c r="X410" s="433" t="s">
        <v>430</v>
      </c>
      <c r="Y410" s="432"/>
      <c r="Z410" s="435"/>
      <c r="AA410" s="435"/>
      <c r="AB410" s="435"/>
      <c r="AC410" s="435"/>
      <c r="AD410" s="435"/>
      <c r="AE410" s="435"/>
      <c r="AF410" s="435"/>
      <c r="AG410" s="435"/>
      <c r="AH410" s="435"/>
      <c r="AI410" s="435"/>
      <c r="AJ410" s="435"/>
      <c r="AK410" s="435"/>
      <c r="AL410" s="435"/>
      <c r="AM410" s="435"/>
      <c r="AN410" s="435"/>
      <c r="AO410" s="432"/>
      <c r="AP410" s="433" t="s">
        <v>430</v>
      </c>
      <c r="AQ410" s="433" t="s">
        <v>430</v>
      </c>
      <c r="AR410" s="433" t="s">
        <v>430</v>
      </c>
      <c r="AS410" s="433" t="s">
        <v>430</v>
      </c>
      <c r="AT410" s="433" t="s">
        <v>430</v>
      </c>
      <c r="AU410" s="432"/>
      <c r="AV410" s="436"/>
      <c r="AW410" s="436"/>
      <c r="AX410" s="436"/>
      <c r="AY410" s="436"/>
      <c r="AZ410" s="436"/>
      <c r="BA410" s="431"/>
      <c r="BB410" s="437"/>
      <c r="BC410" s="437"/>
      <c r="BD410" s="437"/>
      <c r="BE410" s="437"/>
      <c r="BF410" s="417"/>
      <c r="BG410" s="431"/>
      <c r="BH410" s="431"/>
      <c r="BI410" s="437"/>
      <c r="BJ410" s="437"/>
      <c r="BK410" s="437"/>
      <c r="BL410" s="437"/>
      <c r="BM410" s="431"/>
      <c r="BN410" s="431"/>
      <c r="BO410" s="438"/>
    </row>
    <row r="414" spans="1:67" hidden="1" x14ac:dyDescent="0.25">
      <c r="A414" s="488" t="s">
        <v>179</v>
      </c>
    </row>
    <row r="415" spans="1:67" x14ac:dyDescent="0.25">
      <c r="A415" s="488" t="s">
        <v>10510</v>
      </c>
    </row>
    <row r="416" spans="1:67" x14ac:dyDescent="0.25">
      <c r="A416"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8B393-2312-4460-ACE6-42E264293B67}">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12" t="s">
        <v>170</v>
      </c>
      <c r="B5" s="1097"/>
      <c r="C5" s="1097" t="s">
        <v>44</v>
      </c>
      <c r="D5" s="1097"/>
      <c r="E5" s="1097" t="s">
        <v>45</v>
      </c>
      <c r="F5" s="1097"/>
      <c r="G5" s="1097"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097"/>
      <c r="AP5" s="236" t="s">
        <v>55</v>
      </c>
      <c r="AQ5" s="236" t="s">
        <v>69</v>
      </c>
      <c r="AR5" s="236" t="s">
        <v>54</v>
      </c>
      <c r="AS5" s="236" t="s">
        <v>53</v>
      </c>
      <c r="AT5" s="236" t="s">
        <v>4</v>
      </c>
      <c r="AU5" s="24"/>
      <c r="AV5" s="240" t="s">
        <v>55</v>
      </c>
      <c r="AW5" s="240" t="s">
        <v>69</v>
      </c>
      <c r="AX5" s="240" t="s">
        <v>54</v>
      </c>
      <c r="AY5" s="240" t="s">
        <v>53</v>
      </c>
      <c r="AZ5" s="241" t="s">
        <v>4</v>
      </c>
      <c r="BA5" s="1097"/>
      <c r="BB5" s="1057" t="s">
        <v>76</v>
      </c>
      <c r="BC5" s="1096"/>
      <c r="BD5" s="1096"/>
      <c r="BE5" s="1108"/>
      <c r="BF5" s="1111"/>
      <c r="BG5" s="1056" t="s">
        <v>160</v>
      </c>
      <c r="BH5" s="1097"/>
      <c r="BI5" s="1057" t="s">
        <v>81</v>
      </c>
      <c r="BJ5" s="1096"/>
      <c r="BK5" s="1096"/>
      <c r="BL5" s="1108"/>
      <c r="BM5" s="1097"/>
      <c r="BN5" s="1103" t="s">
        <v>87</v>
      </c>
      <c r="BO5" s="1098"/>
      <c r="BP5" s="1098"/>
      <c r="BQ5" s="1098"/>
      <c r="BR5" s="1098"/>
      <c r="BS5" s="1097"/>
      <c r="BT5" s="1097" t="s">
        <v>88</v>
      </c>
    </row>
    <row r="6" spans="1:72" ht="14.5" x14ac:dyDescent="0.25">
      <c r="A6" s="1112"/>
      <c r="B6" s="1100"/>
      <c r="C6" s="1100"/>
      <c r="D6" s="1100"/>
      <c r="E6" s="1100"/>
      <c r="F6" s="1100"/>
      <c r="G6" s="110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6"/>
      <c r="AO6" s="1100"/>
      <c r="AP6" s="1101" t="s">
        <v>70</v>
      </c>
      <c r="AQ6" s="1102"/>
      <c r="AR6" s="1102"/>
      <c r="AS6" s="1102"/>
      <c r="AT6" s="1102"/>
      <c r="AU6" s="28"/>
      <c r="AV6" s="1109" t="s">
        <v>71</v>
      </c>
      <c r="AW6" s="1106"/>
      <c r="AX6" s="1106"/>
      <c r="AY6" s="1106"/>
      <c r="AZ6" s="1107"/>
      <c r="BA6" s="1100"/>
      <c r="BB6" s="326" t="s">
        <v>72</v>
      </c>
      <c r="BC6" s="303" t="s">
        <v>73</v>
      </c>
      <c r="BD6" s="303" t="s">
        <v>74</v>
      </c>
      <c r="BE6" s="327" t="s">
        <v>75</v>
      </c>
      <c r="BF6" s="1102"/>
      <c r="BG6" s="1113"/>
      <c r="BH6" s="1100"/>
      <c r="BI6" s="326" t="s">
        <v>77</v>
      </c>
      <c r="BJ6" s="303" t="s">
        <v>78</v>
      </c>
      <c r="BK6" s="303" t="s">
        <v>79</v>
      </c>
      <c r="BL6" s="327" t="s">
        <v>80</v>
      </c>
      <c r="BM6" s="1100"/>
      <c r="BN6" s="233" t="s">
        <v>82</v>
      </c>
      <c r="BO6" s="28" t="s">
        <v>83</v>
      </c>
      <c r="BP6" s="28" t="s">
        <v>84</v>
      </c>
      <c r="BQ6" s="28" t="s">
        <v>85</v>
      </c>
      <c r="BR6" s="28" t="s">
        <v>86</v>
      </c>
      <c r="BS6" s="1100"/>
      <c r="BT6" s="1100"/>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6601</v>
      </c>
      <c r="B8" s="402"/>
      <c r="C8" s="724">
        <v>39149</v>
      </c>
      <c r="D8" s="402"/>
      <c r="E8" s="403">
        <v>60564.6</v>
      </c>
      <c r="F8" s="402"/>
      <c r="G8" s="404">
        <v>129.6935</v>
      </c>
      <c r="H8" s="406"/>
      <c r="I8" s="405">
        <v>-1.6718</v>
      </c>
      <c r="J8" s="405">
        <v>0.70569999999999999</v>
      </c>
      <c r="K8" s="405">
        <v>9.4411000000000005</v>
      </c>
      <c r="L8" s="405">
        <v>1.2765</v>
      </c>
      <c r="M8" s="405">
        <v>-0.92430000000000001</v>
      </c>
      <c r="N8" s="407">
        <v>54.782800000000002</v>
      </c>
      <c r="O8" s="405">
        <v>46.59</v>
      </c>
      <c r="P8" s="405">
        <v>37.329300000000003</v>
      </c>
      <c r="Q8" s="405">
        <v>25.860499999999998</v>
      </c>
      <c r="R8" s="405">
        <v>16.103999999999999</v>
      </c>
      <c r="S8" s="405">
        <v>11.6371</v>
      </c>
      <c r="T8" s="405">
        <v>7.4589999999999996</v>
      </c>
      <c r="U8" s="405">
        <v>18.0031</v>
      </c>
      <c r="V8" s="405">
        <v>35.854799999999997</v>
      </c>
      <c r="W8" s="405">
        <v>10.610799999999999</v>
      </c>
      <c r="X8" s="405">
        <v>14.3825</v>
      </c>
      <c r="Y8" s="406"/>
      <c r="Z8" s="403">
        <v>20</v>
      </c>
      <c r="AA8" s="403">
        <v>16</v>
      </c>
      <c r="AB8" s="403">
        <v>13</v>
      </c>
      <c r="AC8" s="403">
        <v>25</v>
      </c>
      <c r="AD8" s="403">
        <v>22</v>
      </c>
      <c r="AE8" s="403">
        <v>15</v>
      </c>
      <c r="AF8" s="403">
        <v>14</v>
      </c>
      <c r="AG8" s="403">
        <v>13</v>
      </c>
      <c r="AH8" s="403">
        <v>11</v>
      </c>
      <c r="AI8" s="403">
        <v>10</v>
      </c>
      <c r="AJ8" s="403">
        <v>14</v>
      </c>
      <c r="AK8" s="403">
        <v>10</v>
      </c>
      <c r="AL8" s="403">
        <v>19</v>
      </c>
      <c r="AM8" s="403">
        <v>16</v>
      </c>
      <c r="AN8" s="403">
        <v>11</v>
      </c>
      <c r="AO8" s="402"/>
      <c r="AP8" s="405">
        <v>22.04</v>
      </c>
      <c r="AQ8" s="405">
        <v>26.19</v>
      </c>
      <c r="AR8" s="405">
        <v>33.01</v>
      </c>
      <c r="AS8" s="405">
        <v>42.23</v>
      </c>
      <c r="AT8" s="405">
        <v>26.48</v>
      </c>
      <c r="AU8" s="408"/>
      <c r="AV8" s="403">
        <v>11</v>
      </c>
      <c r="AW8" s="403">
        <v>11</v>
      </c>
      <c r="AX8" s="403">
        <v>11</v>
      </c>
      <c r="AY8" s="403">
        <v>13</v>
      </c>
      <c r="AZ8" s="403">
        <v>19</v>
      </c>
      <c r="BA8" s="406"/>
      <c r="BB8" s="405">
        <v>18.4478724508485</v>
      </c>
      <c r="BC8" s="405">
        <v>0</v>
      </c>
      <c r="BD8" s="405">
        <v>0.122210759011723</v>
      </c>
      <c r="BE8" s="410" t="s">
        <v>430</v>
      </c>
      <c r="BF8" s="478"/>
      <c r="BG8" s="410" t="s">
        <v>430</v>
      </c>
      <c r="BH8" s="406"/>
      <c r="BI8" s="405" t="s">
        <v>430</v>
      </c>
      <c r="BJ8" s="405" t="s">
        <v>430</v>
      </c>
      <c r="BK8" s="405" t="s">
        <v>430</v>
      </c>
      <c r="BL8" s="405" t="s">
        <v>430</v>
      </c>
      <c r="BM8" s="406"/>
      <c r="BN8" s="401" t="s">
        <v>6602</v>
      </c>
      <c r="BO8" s="401" t="s">
        <v>6603</v>
      </c>
      <c r="BP8" s="401" t="s">
        <v>430</v>
      </c>
      <c r="BQ8" s="401" t="s">
        <v>430</v>
      </c>
      <c r="BR8" s="401" t="s">
        <v>430</v>
      </c>
      <c r="BS8" s="402"/>
      <c r="BT8" s="411" t="s">
        <v>555</v>
      </c>
    </row>
    <row r="9" spans="1:72" s="428" customFormat="1" x14ac:dyDescent="0.25">
      <c r="A9" s="345" t="s">
        <v>6604</v>
      </c>
      <c r="B9" s="373"/>
      <c r="C9" s="719">
        <v>40414</v>
      </c>
      <c r="D9" s="373"/>
      <c r="E9" s="346">
        <v>29191.1</v>
      </c>
      <c r="F9" s="373"/>
      <c r="G9" s="347">
        <v>134.3219</v>
      </c>
      <c r="H9" s="374"/>
      <c r="I9" s="348">
        <v>-1.6672</v>
      </c>
      <c r="J9" s="348">
        <v>0.70899999999999996</v>
      </c>
      <c r="K9" s="348">
        <v>9.4454999999999991</v>
      </c>
      <c r="L9" s="348">
        <v>1.3522000000000001</v>
      </c>
      <c r="M9" s="348">
        <v>-0.77200000000000002</v>
      </c>
      <c r="N9" s="350">
        <v>55.215000000000003</v>
      </c>
      <c r="O9" s="348">
        <v>47.000900000000001</v>
      </c>
      <c r="P9" s="348">
        <v>37.661099999999998</v>
      </c>
      <c r="Q9" s="348">
        <v>26.129200000000001</v>
      </c>
      <c r="R9" s="348">
        <v>16.141300000000001</v>
      </c>
      <c r="S9" s="348">
        <v>11.662599999999999</v>
      </c>
      <c r="T9" s="348">
        <v>7.1475999999999997</v>
      </c>
      <c r="U9" s="348">
        <v>18.208200000000001</v>
      </c>
      <c r="V9" s="348">
        <v>36.192399999999999</v>
      </c>
      <c r="W9" s="348">
        <v>10.608499999999999</v>
      </c>
      <c r="X9" s="348">
        <v>13.0138</v>
      </c>
      <c r="Y9" s="374"/>
      <c r="Z9" s="346">
        <v>15</v>
      </c>
      <c r="AA9" s="346">
        <v>11</v>
      </c>
      <c r="AB9" s="346">
        <v>12</v>
      </c>
      <c r="AC9" s="346">
        <v>13</v>
      </c>
      <c r="AD9" s="346">
        <v>11</v>
      </c>
      <c r="AE9" s="346">
        <v>5</v>
      </c>
      <c r="AF9" s="346">
        <v>5</v>
      </c>
      <c r="AG9" s="346">
        <v>3</v>
      </c>
      <c r="AH9" s="346">
        <v>4</v>
      </c>
      <c r="AI9" s="346">
        <v>9</v>
      </c>
      <c r="AJ9" s="346">
        <v>11</v>
      </c>
      <c r="AK9" s="346">
        <v>16</v>
      </c>
      <c r="AL9" s="346">
        <v>10</v>
      </c>
      <c r="AM9" s="346">
        <v>6</v>
      </c>
      <c r="AN9" s="346">
        <v>12</v>
      </c>
      <c r="AO9" s="373"/>
      <c r="AP9" s="348">
        <v>22.22</v>
      </c>
      <c r="AQ9" s="348">
        <v>26.48</v>
      </c>
      <c r="AR9" s="348">
        <v>33.33</v>
      </c>
      <c r="AS9" s="348">
        <v>42.61</v>
      </c>
      <c r="AT9" s="348">
        <v>26.83</v>
      </c>
      <c r="AU9" s="351"/>
      <c r="AV9" s="346">
        <v>7</v>
      </c>
      <c r="AW9" s="346">
        <v>4</v>
      </c>
      <c r="AX9" s="346">
        <v>3</v>
      </c>
      <c r="AY9" s="346">
        <v>5</v>
      </c>
      <c r="AZ9" s="346">
        <v>8</v>
      </c>
      <c r="BA9" s="374"/>
      <c r="BB9" s="348">
        <v>18.270808285361401</v>
      </c>
      <c r="BC9" s="348">
        <v>0</v>
      </c>
      <c r="BD9" s="348">
        <v>0.124433626185257</v>
      </c>
      <c r="BE9" s="375" t="s">
        <v>430</v>
      </c>
      <c r="BF9" s="479"/>
      <c r="BG9" s="375" t="s">
        <v>430</v>
      </c>
      <c r="BH9" s="374"/>
      <c r="BI9" s="348" t="s">
        <v>430</v>
      </c>
      <c r="BJ9" s="348" t="s">
        <v>430</v>
      </c>
      <c r="BK9" s="348" t="s">
        <v>430</v>
      </c>
      <c r="BL9" s="348" t="s">
        <v>430</v>
      </c>
      <c r="BM9" s="374"/>
      <c r="BN9" s="372" t="s">
        <v>6605</v>
      </c>
      <c r="BO9" s="372" t="s">
        <v>6606</v>
      </c>
      <c r="BP9" s="372" t="s">
        <v>430</v>
      </c>
      <c r="BQ9" s="372" t="s">
        <v>430</v>
      </c>
      <c r="BR9" s="372" t="s">
        <v>430</v>
      </c>
      <c r="BS9" s="373"/>
      <c r="BT9" s="354" t="s">
        <v>555</v>
      </c>
    </row>
    <row r="10" spans="1:72" s="428" customFormat="1" x14ac:dyDescent="0.25">
      <c r="A10" s="345" t="s">
        <v>6607</v>
      </c>
      <c r="B10" s="373"/>
      <c r="C10" s="719">
        <v>39951</v>
      </c>
      <c r="D10" s="373"/>
      <c r="E10" s="346">
        <v>27955.9</v>
      </c>
      <c r="F10" s="373"/>
      <c r="G10" s="347">
        <v>133.7458</v>
      </c>
      <c r="H10" s="374"/>
      <c r="I10" s="348">
        <v>-1.6696</v>
      </c>
      <c r="J10" s="348">
        <v>0.70799999999999996</v>
      </c>
      <c r="K10" s="348">
        <v>9.4467999999999996</v>
      </c>
      <c r="L10" s="348">
        <v>1.32</v>
      </c>
      <c r="M10" s="348">
        <v>-0.84440000000000004</v>
      </c>
      <c r="N10" s="350">
        <v>54.918399999999998</v>
      </c>
      <c r="O10" s="348">
        <v>46.7179</v>
      </c>
      <c r="P10" s="348">
        <v>37.3598</v>
      </c>
      <c r="Q10" s="348">
        <v>25.930700000000002</v>
      </c>
      <c r="R10" s="348">
        <v>16.174299999999999</v>
      </c>
      <c r="S10" s="348">
        <v>11.654999999999999</v>
      </c>
      <c r="T10" s="348">
        <v>7.0899000000000001</v>
      </c>
      <c r="U10" s="348">
        <v>18.105</v>
      </c>
      <c r="V10" s="348">
        <v>35.9773</v>
      </c>
      <c r="W10" s="348">
        <v>10.6134</v>
      </c>
      <c r="X10" s="348">
        <v>13.655200000000001</v>
      </c>
      <c r="Y10" s="374"/>
      <c r="Z10" s="346">
        <v>17</v>
      </c>
      <c r="AA10" s="346">
        <v>13</v>
      </c>
      <c r="AB10" s="346">
        <v>10</v>
      </c>
      <c r="AC10" s="346">
        <v>21</v>
      </c>
      <c r="AD10" s="346">
        <v>19</v>
      </c>
      <c r="AE10" s="346">
        <v>12</v>
      </c>
      <c r="AF10" s="346">
        <v>11</v>
      </c>
      <c r="AG10" s="346">
        <v>12</v>
      </c>
      <c r="AH10" s="346">
        <v>10</v>
      </c>
      <c r="AI10" s="346">
        <v>8</v>
      </c>
      <c r="AJ10" s="346">
        <v>12</v>
      </c>
      <c r="AK10" s="346">
        <v>21</v>
      </c>
      <c r="AL10" s="346">
        <v>14</v>
      </c>
      <c r="AM10" s="346">
        <v>12</v>
      </c>
      <c r="AN10" s="346">
        <v>9</v>
      </c>
      <c r="AO10" s="373"/>
      <c r="AP10" s="348">
        <v>22.16</v>
      </c>
      <c r="AQ10" s="348">
        <v>26.3</v>
      </c>
      <c r="AR10" s="348">
        <v>33.06</v>
      </c>
      <c r="AS10" s="348">
        <v>42.31</v>
      </c>
      <c r="AT10" s="348">
        <v>26.64</v>
      </c>
      <c r="AU10" s="351"/>
      <c r="AV10" s="346">
        <v>10</v>
      </c>
      <c r="AW10" s="346">
        <v>10</v>
      </c>
      <c r="AX10" s="346">
        <v>10</v>
      </c>
      <c r="AY10" s="346">
        <v>12</v>
      </c>
      <c r="AZ10" s="346">
        <v>13</v>
      </c>
      <c r="BA10" s="374"/>
      <c r="BB10" s="348">
        <v>18.3555923424274</v>
      </c>
      <c r="BC10" s="348">
        <v>0.98726141126245404</v>
      </c>
      <c r="BD10" s="348">
        <v>0.12240556845730199</v>
      </c>
      <c r="BE10" s="375">
        <v>-8.5617956939415804E-2</v>
      </c>
      <c r="BF10" s="479"/>
      <c r="BG10" s="375">
        <v>9.2652000000000001</v>
      </c>
      <c r="BH10" s="374"/>
      <c r="BI10" s="348" t="s">
        <v>430</v>
      </c>
      <c r="BJ10" s="348" t="s">
        <v>430</v>
      </c>
      <c r="BK10" s="348" t="s">
        <v>430</v>
      </c>
      <c r="BL10" s="348" t="s">
        <v>430</v>
      </c>
      <c r="BM10" s="374"/>
      <c r="BN10" s="372" t="s">
        <v>6608</v>
      </c>
      <c r="BO10" s="372" t="s">
        <v>6609</v>
      </c>
      <c r="BP10" s="372" t="s">
        <v>430</v>
      </c>
      <c r="BQ10" s="372" t="s">
        <v>430</v>
      </c>
      <c r="BR10" s="372" t="s">
        <v>430</v>
      </c>
      <c r="BS10" s="373"/>
      <c r="BT10" s="354" t="s">
        <v>555</v>
      </c>
    </row>
    <row r="11" spans="1:72" s="428" customFormat="1" x14ac:dyDescent="0.25">
      <c r="A11" s="345" t="s">
        <v>6610</v>
      </c>
      <c r="B11" s="373"/>
      <c r="C11" s="719">
        <v>40403</v>
      </c>
      <c r="D11" s="373"/>
      <c r="E11" s="346">
        <v>25209.8</v>
      </c>
      <c r="F11" s="373"/>
      <c r="G11" s="347">
        <v>134.02510000000001</v>
      </c>
      <c r="H11" s="374"/>
      <c r="I11" s="348">
        <v>-1.6737</v>
      </c>
      <c r="J11" s="348">
        <v>0.71060000000000001</v>
      </c>
      <c r="K11" s="348">
        <v>9.4756999999999998</v>
      </c>
      <c r="L11" s="348">
        <v>1.3368</v>
      </c>
      <c r="M11" s="348">
        <v>-0.80969999999999998</v>
      </c>
      <c r="N11" s="350">
        <v>55.052399999999999</v>
      </c>
      <c r="O11" s="348">
        <v>46.505400000000002</v>
      </c>
      <c r="P11" s="348">
        <v>37.563099999999999</v>
      </c>
      <c r="Q11" s="348">
        <v>26.017900000000001</v>
      </c>
      <c r="R11" s="348">
        <v>16.283899999999999</v>
      </c>
      <c r="S11" s="348">
        <v>11.6965</v>
      </c>
      <c r="T11" s="348">
        <v>7.5728999999999997</v>
      </c>
      <c r="U11" s="348">
        <v>18.179500000000001</v>
      </c>
      <c r="V11" s="348">
        <v>36.108199999999997</v>
      </c>
      <c r="W11" s="348">
        <v>10.6448</v>
      </c>
      <c r="X11" s="348">
        <v>13.3241</v>
      </c>
      <c r="Y11" s="374"/>
      <c r="Z11" s="346">
        <v>21</v>
      </c>
      <c r="AA11" s="346">
        <v>8</v>
      </c>
      <c r="AB11" s="346">
        <v>7</v>
      </c>
      <c r="AC11" s="346">
        <v>19</v>
      </c>
      <c r="AD11" s="346">
        <v>16</v>
      </c>
      <c r="AE11" s="346">
        <v>9</v>
      </c>
      <c r="AF11" s="346">
        <v>15</v>
      </c>
      <c r="AG11" s="346">
        <v>8</v>
      </c>
      <c r="AH11" s="346">
        <v>9</v>
      </c>
      <c r="AI11" s="346">
        <v>5</v>
      </c>
      <c r="AJ11" s="346">
        <v>7</v>
      </c>
      <c r="AK11" s="346">
        <v>8</v>
      </c>
      <c r="AL11" s="346">
        <v>12</v>
      </c>
      <c r="AM11" s="346">
        <v>10</v>
      </c>
      <c r="AN11" s="346">
        <v>7</v>
      </c>
      <c r="AO11" s="373"/>
      <c r="AP11" s="348">
        <v>22.19</v>
      </c>
      <c r="AQ11" s="348">
        <v>26.39</v>
      </c>
      <c r="AR11" s="348">
        <v>33.19</v>
      </c>
      <c r="AS11" s="348">
        <v>42.41</v>
      </c>
      <c r="AT11" s="348">
        <v>26.78</v>
      </c>
      <c r="AU11" s="351"/>
      <c r="AV11" s="346">
        <v>8</v>
      </c>
      <c r="AW11" s="346">
        <v>9</v>
      </c>
      <c r="AX11" s="346">
        <v>9</v>
      </c>
      <c r="AY11" s="346">
        <v>10</v>
      </c>
      <c r="AZ11" s="346">
        <v>11</v>
      </c>
      <c r="BA11" s="374"/>
      <c r="BB11" s="348">
        <v>18.2405193897307</v>
      </c>
      <c r="BC11" s="348">
        <v>0</v>
      </c>
      <c r="BD11" s="348">
        <v>0.123448543595545</v>
      </c>
      <c r="BE11" s="375" t="s">
        <v>430</v>
      </c>
      <c r="BF11" s="479"/>
      <c r="BG11" s="375" t="s">
        <v>430</v>
      </c>
      <c r="BH11" s="374"/>
      <c r="BI11" s="348" t="s">
        <v>430</v>
      </c>
      <c r="BJ11" s="348" t="s">
        <v>430</v>
      </c>
      <c r="BK11" s="348" t="s">
        <v>430</v>
      </c>
      <c r="BL11" s="348" t="s">
        <v>430</v>
      </c>
      <c r="BM11" s="374"/>
      <c r="BN11" s="372" t="s">
        <v>6611</v>
      </c>
      <c r="BO11" s="372" t="s">
        <v>6612</v>
      </c>
      <c r="BP11" s="372" t="s">
        <v>430</v>
      </c>
      <c r="BQ11" s="372" t="s">
        <v>430</v>
      </c>
      <c r="BR11" s="372" t="s">
        <v>430</v>
      </c>
      <c r="BS11" s="373"/>
      <c r="BT11" s="354" t="s">
        <v>555</v>
      </c>
    </row>
    <row r="12" spans="1:72" s="428" customFormat="1" ht="11" x14ac:dyDescent="0.3">
      <c r="A12" s="841" t="s">
        <v>6613</v>
      </c>
      <c r="B12" s="842"/>
      <c r="C12" s="843">
        <v>39290</v>
      </c>
      <c r="D12" s="842"/>
      <c r="E12" s="844">
        <v>15377.4</v>
      </c>
      <c r="F12" s="842"/>
      <c r="G12" s="845">
        <v>130.9452</v>
      </c>
      <c r="H12" s="847"/>
      <c r="I12" s="846">
        <v>-1.6738</v>
      </c>
      <c r="J12" s="846">
        <v>0.71279999999999999</v>
      </c>
      <c r="K12" s="846">
        <v>9.4901</v>
      </c>
      <c r="L12" s="846">
        <v>1.3589</v>
      </c>
      <c r="M12" s="846">
        <v>-0.77610000000000001</v>
      </c>
      <c r="N12" s="848">
        <v>55.148200000000003</v>
      </c>
      <c r="O12" s="846">
        <v>46.860300000000002</v>
      </c>
      <c r="P12" s="846">
        <v>37.5717</v>
      </c>
      <c r="Q12" s="846">
        <v>26.052499999999998</v>
      </c>
      <c r="R12" s="846">
        <v>16.246700000000001</v>
      </c>
      <c r="S12" s="846">
        <v>11.717700000000001</v>
      </c>
      <c r="T12" s="846">
        <v>7.1741999999999999</v>
      </c>
      <c r="U12" s="846">
        <v>18.247</v>
      </c>
      <c r="V12" s="846">
        <v>36.190199999999997</v>
      </c>
      <c r="W12" s="846">
        <v>10.6593</v>
      </c>
      <c r="X12" s="846">
        <v>15.175800000000001</v>
      </c>
      <c r="Y12" s="847"/>
      <c r="Z12" s="844">
        <v>22</v>
      </c>
      <c r="AA12" s="844">
        <v>4</v>
      </c>
      <c r="AB12" s="844">
        <v>5</v>
      </c>
      <c r="AC12" s="844">
        <v>12</v>
      </c>
      <c r="AD12" s="844">
        <v>12</v>
      </c>
      <c r="AE12" s="844">
        <v>6</v>
      </c>
      <c r="AF12" s="844">
        <v>7</v>
      </c>
      <c r="AG12" s="844">
        <v>7</v>
      </c>
      <c r="AH12" s="844">
        <v>8</v>
      </c>
      <c r="AI12" s="844">
        <v>6</v>
      </c>
      <c r="AJ12" s="844">
        <v>5</v>
      </c>
      <c r="AK12" s="844">
        <v>13</v>
      </c>
      <c r="AL12" s="844">
        <v>8</v>
      </c>
      <c r="AM12" s="844">
        <v>7</v>
      </c>
      <c r="AN12" s="844">
        <v>5</v>
      </c>
      <c r="AO12" s="842"/>
      <c r="AP12" s="846">
        <v>22.25</v>
      </c>
      <c r="AQ12" s="846">
        <v>26.43</v>
      </c>
      <c r="AR12" s="846">
        <v>33.229999999999997</v>
      </c>
      <c r="AS12" s="846">
        <v>42.51</v>
      </c>
      <c r="AT12" s="846">
        <v>26.88</v>
      </c>
      <c r="AU12" s="849"/>
      <c r="AV12" s="844">
        <v>5</v>
      </c>
      <c r="AW12" s="844">
        <v>6</v>
      </c>
      <c r="AX12" s="844">
        <v>7</v>
      </c>
      <c r="AY12" s="844">
        <v>6</v>
      </c>
      <c r="AZ12" s="844">
        <v>6</v>
      </c>
      <c r="BA12" s="847"/>
      <c r="BB12" s="846">
        <v>18.274550136990399</v>
      </c>
      <c r="BC12" s="846">
        <v>0</v>
      </c>
      <c r="BD12" s="846">
        <v>0.124132259526477</v>
      </c>
      <c r="BE12" s="852" t="s">
        <v>430</v>
      </c>
      <c r="BF12" s="891"/>
      <c r="BG12" s="852" t="s">
        <v>430</v>
      </c>
      <c r="BH12" s="847"/>
      <c r="BI12" s="846" t="s">
        <v>430</v>
      </c>
      <c r="BJ12" s="846" t="s">
        <v>430</v>
      </c>
      <c r="BK12" s="846" t="s">
        <v>430</v>
      </c>
      <c r="BL12" s="846" t="s">
        <v>430</v>
      </c>
      <c r="BM12" s="847"/>
      <c r="BN12" s="855" t="s">
        <v>6614</v>
      </c>
      <c r="BO12" s="855" t="s">
        <v>6615</v>
      </c>
      <c r="BP12" s="855" t="s">
        <v>430</v>
      </c>
      <c r="BQ12" s="855" t="s">
        <v>430</v>
      </c>
      <c r="BR12" s="855" t="s">
        <v>430</v>
      </c>
      <c r="BS12" s="842"/>
      <c r="BT12" s="856" t="s">
        <v>555</v>
      </c>
    </row>
    <row r="13" spans="1:72" s="428" customFormat="1" x14ac:dyDescent="0.25">
      <c r="A13" s="345" t="s">
        <v>6616</v>
      </c>
      <c r="B13" s="373"/>
      <c r="C13" s="719">
        <v>45303</v>
      </c>
      <c r="D13" s="373"/>
      <c r="E13" s="346">
        <v>6378.75</v>
      </c>
      <c r="F13" s="373"/>
      <c r="G13" s="347">
        <v>15.238200000000001</v>
      </c>
      <c r="H13" s="374"/>
      <c r="I13" s="348">
        <v>-1.6567000000000001</v>
      </c>
      <c r="J13" s="348">
        <v>0.70850000000000002</v>
      </c>
      <c r="K13" s="348">
        <v>9.3960000000000008</v>
      </c>
      <c r="L13" s="348">
        <v>1.3818999999999999</v>
      </c>
      <c r="M13" s="348">
        <v>-0.69920000000000004</v>
      </c>
      <c r="N13" s="350">
        <v>54.822299999999998</v>
      </c>
      <c r="O13" s="348">
        <v>46.694400000000002</v>
      </c>
      <c r="P13" s="348" t="s">
        <v>430</v>
      </c>
      <c r="Q13" s="348" t="s">
        <v>430</v>
      </c>
      <c r="R13" s="348" t="s">
        <v>430</v>
      </c>
      <c r="S13" s="348">
        <v>11.6065</v>
      </c>
      <c r="T13" s="348">
        <v>7.5923999999999996</v>
      </c>
      <c r="U13" s="348">
        <v>16.482199999999999</v>
      </c>
      <c r="V13" s="348">
        <v>35.7669</v>
      </c>
      <c r="W13" s="348">
        <v>10.548299999999999</v>
      </c>
      <c r="X13" s="348">
        <v>40.902099999999997</v>
      </c>
      <c r="Y13" s="374"/>
      <c r="Z13" s="346">
        <v>6</v>
      </c>
      <c r="AA13" s="346">
        <v>12</v>
      </c>
      <c r="AB13" s="346">
        <v>19</v>
      </c>
      <c r="AC13" s="346">
        <v>4</v>
      </c>
      <c r="AD13" s="346">
        <v>4</v>
      </c>
      <c r="AE13" s="346">
        <v>14</v>
      </c>
      <c r="AF13" s="346">
        <v>12</v>
      </c>
      <c r="AG13" s="346" t="s">
        <v>430</v>
      </c>
      <c r="AH13" s="346" t="s">
        <v>430</v>
      </c>
      <c r="AI13" s="346" t="s">
        <v>430</v>
      </c>
      <c r="AJ13" s="346">
        <v>18</v>
      </c>
      <c r="AK13" s="346">
        <v>7</v>
      </c>
      <c r="AL13" s="346">
        <v>24</v>
      </c>
      <c r="AM13" s="346">
        <v>17</v>
      </c>
      <c r="AN13" s="346">
        <v>20</v>
      </c>
      <c r="AO13" s="373"/>
      <c r="AP13" s="348" t="s">
        <v>430</v>
      </c>
      <c r="AQ13" s="348" t="s">
        <v>430</v>
      </c>
      <c r="AR13" s="348" t="s">
        <v>430</v>
      </c>
      <c r="AS13" s="348" t="s">
        <v>430</v>
      </c>
      <c r="AT13" s="348">
        <v>26.55</v>
      </c>
      <c r="AU13" s="351"/>
      <c r="AV13" s="346" t="s">
        <v>430</v>
      </c>
      <c r="AW13" s="346" t="s">
        <v>430</v>
      </c>
      <c r="AX13" s="346" t="s">
        <v>430</v>
      </c>
      <c r="AY13" s="346" t="s">
        <v>430</v>
      </c>
      <c r="AZ13" s="346">
        <v>17</v>
      </c>
      <c r="BA13" s="374"/>
      <c r="BB13" s="348">
        <v>18.738606636739298</v>
      </c>
      <c r="BC13" s="348">
        <v>0</v>
      </c>
      <c r="BD13" s="348">
        <v>0.14152475198203401</v>
      </c>
      <c r="BE13" s="375" t="s">
        <v>430</v>
      </c>
      <c r="BF13" s="479"/>
      <c r="BG13" s="375" t="s">
        <v>430</v>
      </c>
      <c r="BH13" s="374"/>
      <c r="BI13" s="348" t="s">
        <v>430</v>
      </c>
      <c r="BJ13" s="348" t="s">
        <v>430</v>
      </c>
      <c r="BK13" s="348" t="s">
        <v>430</v>
      </c>
      <c r="BL13" s="348" t="s">
        <v>430</v>
      </c>
      <c r="BM13" s="374"/>
      <c r="BN13" s="372" t="s">
        <v>6617</v>
      </c>
      <c r="BO13" s="372" t="s">
        <v>6618</v>
      </c>
      <c r="BP13" s="372" t="s">
        <v>430</v>
      </c>
      <c r="BQ13" s="372" t="s">
        <v>430</v>
      </c>
      <c r="BR13" s="372" t="s">
        <v>430</v>
      </c>
      <c r="BS13" s="373"/>
      <c r="BT13" s="354" t="s">
        <v>555</v>
      </c>
    </row>
    <row r="14" spans="1:72" s="428" customFormat="1" x14ac:dyDescent="0.25">
      <c r="A14" s="345" t="s">
        <v>6619</v>
      </c>
      <c r="B14" s="373"/>
      <c r="C14" s="719">
        <v>40492</v>
      </c>
      <c r="D14" s="373"/>
      <c r="E14" s="346">
        <v>5879.38</v>
      </c>
      <c r="F14" s="373"/>
      <c r="G14" s="347">
        <v>130.67160000000001</v>
      </c>
      <c r="H14" s="374"/>
      <c r="I14" s="348">
        <v>-1.6692</v>
      </c>
      <c r="J14" s="348">
        <v>0.7</v>
      </c>
      <c r="K14" s="348">
        <v>9.4184000000000001</v>
      </c>
      <c r="L14" s="348">
        <v>1.274</v>
      </c>
      <c r="M14" s="348">
        <v>-0.96220000000000006</v>
      </c>
      <c r="N14" s="350">
        <v>54.833799999999997</v>
      </c>
      <c r="O14" s="348">
        <v>46.768700000000003</v>
      </c>
      <c r="P14" s="348">
        <v>37.540300000000002</v>
      </c>
      <c r="Q14" s="348">
        <v>26.062100000000001</v>
      </c>
      <c r="R14" s="348">
        <v>15.991199999999999</v>
      </c>
      <c r="S14" s="348">
        <v>11.613300000000001</v>
      </c>
      <c r="T14" s="348">
        <v>7.0461</v>
      </c>
      <c r="U14" s="348">
        <v>17.9925</v>
      </c>
      <c r="V14" s="348">
        <v>35.909100000000002</v>
      </c>
      <c r="W14" s="348">
        <v>10.5846</v>
      </c>
      <c r="X14" s="348">
        <v>12.5143</v>
      </c>
      <c r="Y14" s="374"/>
      <c r="Z14" s="346">
        <v>16</v>
      </c>
      <c r="AA14" s="346">
        <v>23</v>
      </c>
      <c r="AB14" s="346">
        <v>16</v>
      </c>
      <c r="AC14" s="346">
        <v>26</v>
      </c>
      <c r="AD14" s="346">
        <v>23</v>
      </c>
      <c r="AE14" s="346">
        <v>13</v>
      </c>
      <c r="AF14" s="346">
        <v>10</v>
      </c>
      <c r="AG14" s="346">
        <v>10</v>
      </c>
      <c r="AH14" s="346">
        <v>6</v>
      </c>
      <c r="AI14" s="346">
        <v>11</v>
      </c>
      <c r="AJ14" s="346">
        <v>17</v>
      </c>
      <c r="AK14" s="346">
        <v>26</v>
      </c>
      <c r="AL14" s="346">
        <v>20</v>
      </c>
      <c r="AM14" s="346">
        <v>13</v>
      </c>
      <c r="AN14" s="346">
        <v>14</v>
      </c>
      <c r="AO14" s="373"/>
      <c r="AP14" s="348">
        <v>22.24</v>
      </c>
      <c r="AQ14" s="348">
        <v>26.42</v>
      </c>
      <c r="AR14" s="348">
        <v>33.21</v>
      </c>
      <c r="AS14" s="348">
        <v>42.38</v>
      </c>
      <c r="AT14" s="348">
        <v>26.49</v>
      </c>
      <c r="AU14" s="351"/>
      <c r="AV14" s="346">
        <v>6</v>
      </c>
      <c r="AW14" s="346">
        <v>7</v>
      </c>
      <c r="AX14" s="346">
        <v>8</v>
      </c>
      <c r="AY14" s="346">
        <v>11</v>
      </c>
      <c r="AZ14" s="346">
        <v>18</v>
      </c>
      <c r="BA14" s="374"/>
      <c r="BB14" s="348">
        <v>18.398334990375201</v>
      </c>
      <c r="BC14" s="348">
        <v>0</v>
      </c>
      <c r="BD14" s="348">
        <v>0.12276603408728801</v>
      </c>
      <c r="BE14" s="375" t="s">
        <v>430</v>
      </c>
      <c r="BF14" s="479"/>
      <c r="BG14" s="375" t="s">
        <v>430</v>
      </c>
      <c r="BH14" s="374"/>
      <c r="BI14" s="348" t="s">
        <v>430</v>
      </c>
      <c r="BJ14" s="348" t="s">
        <v>430</v>
      </c>
      <c r="BK14" s="348" t="s">
        <v>430</v>
      </c>
      <c r="BL14" s="348" t="s">
        <v>430</v>
      </c>
      <c r="BM14" s="374"/>
      <c r="BN14" s="372" t="s">
        <v>6620</v>
      </c>
      <c r="BO14" s="372" t="s">
        <v>6621</v>
      </c>
      <c r="BP14" s="372" t="s">
        <v>430</v>
      </c>
      <c r="BQ14" s="372" t="s">
        <v>430</v>
      </c>
      <c r="BR14" s="372" t="s">
        <v>430</v>
      </c>
      <c r="BS14" s="373"/>
      <c r="BT14" s="354" t="s">
        <v>555</v>
      </c>
    </row>
    <row r="15" spans="1:72" s="428" customFormat="1" x14ac:dyDescent="0.25">
      <c r="A15" s="345" t="s">
        <v>6622</v>
      </c>
      <c r="B15" s="373"/>
      <c r="C15" s="719">
        <v>39182</v>
      </c>
      <c r="D15" s="373"/>
      <c r="E15" s="346">
        <v>4655.22</v>
      </c>
      <c r="F15" s="373"/>
      <c r="G15" s="347">
        <v>132.04849999999999</v>
      </c>
      <c r="H15" s="374"/>
      <c r="I15" s="348">
        <v>-1.6785000000000001</v>
      </c>
      <c r="J15" s="348">
        <v>0.71279999999999999</v>
      </c>
      <c r="K15" s="348">
        <v>9.5089000000000006</v>
      </c>
      <c r="L15" s="348">
        <v>1.3493999999999999</v>
      </c>
      <c r="M15" s="348">
        <v>-1.3536999999999999</v>
      </c>
      <c r="N15" s="350">
        <v>55.509900000000002</v>
      </c>
      <c r="O15" s="348">
        <v>47.302199999999999</v>
      </c>
      <c r="P15" s="348">
        <v>38.016800000000003</v>
      </c>
      <c r="Q15" s="348">
        <v>26.2334</v>
      </c>
      <c r="R15" s="348">
        <v>16.291699999999999</v>
      </c>
      <c r="S15" s="348">
        <v>11.7387</v>
      </c>
      <c r="T15" s="348">
        <v>8.0875000000000004</v>
      </c>
      <c r="U15" s="348">
        <v>19.271100000000001</v>
      </c>
      <c r="V15" s="348">
        <v>36.8551</v>
      </c>
      <c r="W15" s="348">
        <v>10.6822</v>
      </c>
      <c r="X15" s="348">
        <v>14.5655</v>
      </c>
      <c r="Y15" s="374"/>
      <c r="Z15" s="346">
        <v>24</v>
      </c>
      <c r="AA15" s="346">
        <v>4</v>
      </c>
      <c r="AB15" s="346">
        <v>3</v>
      </c>
      <c r="AC15" s="346">
        <v>15</v>
      </c>
      <c r="AD15" s="346">
        <v>24</v>
      </c>
      <c r="AE15" s="346">
        <v>2</v>
      </c>
      <c r="AF15" s="346">
        <v>2</v>
      </c>
      <c r="AG15" s="346">
        <v>1</v>
      </c>
      <c r="AH15" s="346">
        <v>2</v>
      </c>
      <c r="AI15" s="346">
        <v>4</v>
      </c>
      <c r="AJ15" s="346">
        <v>3</v>
      </c>
      <c r="AK15" s="346">
        <v>4</v>
      </c>
      <c r="AL15" s="346">
        <v>4</v>
      </c>
      <c r="AM15" s="346">
        <v>3</v>
      </c>
      <c r="AN15" s="346">
        <v>3</v>
      </c>
      <c r="AO15" s="373"/>
      <c r="AP15" s="348">
        <v>22.29</v>
      </c>
      <c r="AQ15" s="348">
        <v>26.56</v>
      </c>
      <c r="AR15" s="348">
        <v>33.520000000000003</v>
      </c>
      <c r="AS15" s="348">
        <v>42.82</v>
      </c>
      <c r="AT15" s="348">
        <v>27.1</v>
      </c>
      <c r="AU15" s="351"/>
      <c r="AV15" s="346">
        <v>4</v>
      </c>
      <c r="AW15" s="346">
        <v>2</v>
      </c>
      <c r="AX15" s="346">
        <v>2</v>
      </c>
      <c r="AY15" s="346">
        <v>1</v>
      </c>
      <c r="AZ15" s="346">
        <v>3</v>
      </c>
      <c r="BA15" s="374"/>
      <c r="BB15" s="348">
        <v>18.650904558351101</v>
      </c>
      <c r="BC15" s="348">
        <v>0.99883827646836698</v>
      </c>
      <c r="BD15" s="348">
        <v>0.12281658826196</v>
      </c>
      <c r="BE15" s="375">
        <v>-6.9155014394560996E-2</v>
      </c>
      <c r="BF15" s="479"/>
      <c r="BG15" s="375">
        <v>9.6355000000000004</v>
      </c>
      <c r="BH15" s="374"/>
      <c r="BI15" s="348" t="s">
        <v>430</v>
      </c>
      <c r="BJ15" s="348" t="s">
        <v>430</v>
      </c>
      <c r="BK15" s="348" t="s">
        <v>430</v>
      </c>
      <c r="BL15" s="348" t="s">
        <v>430</v>
      </c>
      <c r="BM15" s="374"/>
      <c r="BN15" s="372" t="s">
        <v>6623</v>
      </c>
      <c r="BO15" s="372" t="s">
        <v>6624</v>
      </c>
      <c r="BP15" s="372" t="s">
        <v>430</v>
      </c>
      <c r="BQ15" s="372" t="s">
        <v>430</v>
      </c>
      <c r="BR15" s="372" t="s">
        <v>430</v>
      </c>
      <c r="BS15" s="373"/>
      <c r="BT15" s="354" t="s">
        <v>555</v>
      </c>
    </row>
    <row r="16" spans="1:72" s="428" customFormat="1" x14ac:dyDescent="0.25">
      <c r="A16" s="345" t="s">
        <v>6625</v>
      </c>
      <c r="B16" s="373"/>
      <c r="C16" s="719">
        <v>44977</v>
      </c>
      <c r="D16" s="373"/>
      <c r="E16" s="346">
        <v>3661.11</v>
      </c>
      <c r="F16" s="373"/>
      <c r="G16" s="347">
        <v>152.46870000000001</v>
      </c>
      <c r="H16" s="374"/>
      <c r="I16" s="348">
        <v>-1.6615</v>
      </c>
      <c r="J16" s="348">
        <v>0.71030000000000004</v>
      </c>
      <c r="K16" s="348">
        <v>9.4258000000000006</v>
      </c>
      <c r="L16" s="348">
        <v>1.3738999999999999</v>
      </c>
      <c r="M16" s="348">
        <v>-0.71179999999999999</v>
      </c>
      <c r="N16" s="350">
        <v>54.943199999999997</v>
      </c>
      <c r="O16" s="348">
        <v>46.770800000000001</v>
      </c>
      <c r="P16" s="348">
        <v>37.560499999999998</v>
      </c>
      <c r="Q16" s="348" t="s">
        <v>430</v>
      </c>
      <c r="R16" s="348" t="s">
        <v>430</v>
      </c>
      <c r="S16" s="348">
        <v>11.643800000000001</v>
      </c>
      <c r="T16" s="348">
        <v>7.1631</v>
      </c>
      <c r="U16" s="348">
        <v>18.207599999999999</v>
      </c>
      <c r="V16" s="348">
        <v>36.079700000000003</v>
      </c>
      <c r="W16" s="348">
        <v>10.5832</v>
      </c>
      <c r="X16" s="348">
        <v>32.584899999999998</v>
      </c>
      <c r="Y16" s="374"/>
      <c r="Z16" s="346">
        <v>11</v>
      </c>
      <c r="AA16" s="346">
        <v>9</v>
      </c>
      <c r="AB16" s="346">
        <v>14</v>
      </c>
      <c r="AC16" s="346">
        <v>6</v>
      </c>
      <c r="AD16" s="346">
        <v>5</v>
      </c>
      <c r="AE16" s="346">
        <v>11</v>
      </c>
      <c r="AF16" s="346">
        <v>9</v>
      </c>
      <c r="AG16" s="346">
        <v>9</v>
      </c>
      <c r="AH16" s="346" t="s">
        <v>430</v>
      </c>
      <c r="AI16" s="346" t="s">
        <v>430</v>
      </c>
      <c r="AJ16" s="346">
        <v>13</v>
      </c>
      <c r="AK16" s="346">
        <v>15</v>
      </c>
      <c r="AL16" s="346">
        <v>11</v>
      </c>
      <c r="AM16" s="346">
        <v>11</v>
      </c>
      <c r="AN16" s="346">
        <v>15</v>
      </c>
      <c r="AO16" s="373"/>
      <c r="AP16" s="348" t="s">
        <v>430</v>
      </c>
      <c r="AQ16" s="348" t="s">
        <v>430</v>
      </c>
      <c r="AR16" s="348" t="s">
        <v>430</v>
      </c>
      <c r="AS16" s="348">
        <v>42.43</v>
      </c>
      <c r="AT16" s="348">
        <v>26.82</v>
      </c>
      <c r="AU16" s="351"/>
      <c r="AV16" s="346" t="s">
        <v>430</v>
      </c>
      <c r="AW16" s="346" t="s">
        <v>430</v>
      </c>
      <c r="AX16" s="346" t="s">
        <v>430</v>
      </c>
      <c r="AY16" s="346">
        <v>8</v>
      </c>
      <c r="AZ16" s="346">
        <v>9</v>
      </c>
      <c r="BA16" s="374"/>
      <c r="BB16" s="348">
        <v>18.1431098641388</v>
      </c>
      <c r="BC16" s="348">
        <v>0</v>
      </c>
      <c r="BD16" s="348">
        <v>0.124954658445662</v>
      </c>
      <c r="BE16" s="375" t="s">
        <v>430</v>
      </c>
      <c r="BF16" s="479"/>
      <c r="BG16" s="375" t="s">
        <v>430</v>
      </c>
      <c r="BH16" s="374"/>
      <c r="BI16" s="348" t="s">
        <v>430</v>
      </c>
      <c r="BJ16" s="348" t="s">
        <v>430</v>
      </c>
      <c r="BK16" s="348" t="s">
        <v>430</v>
      </c>
      <c r="BL16" s="348" t="s">
        <v>430</v>
      </c>
      <c r="BM16" s="374"/>
      <c r="BN16" s="372" t="s">
        <v>5864</v>
      </c>
      <c r="BO16" s="372" t="s">
        <v>5865</v>
      </c>
      <c r="BP16" s="372" t="s">
        <v>430</v>
      </c>
      <c r="BQ16" s="372" t="s">
        <v>430</v>
      </c>
      <c r="BR16" s="372" t="s">
        <v>430</v>
      </c>
      <c r="BS16" s="373"/>
      <c r="BT16" s="354" t="s">
        <v>555</v>
      </c>
    </row>
    <row r="17" spans="1:72" s="428" customFormat="1" x14ac:dyDescent="0.25">
      <c r="A17" s="345" t="s">
        <v>6626</v>
      </c>
      <c r="B17" s="373"/>
      <c r="C17" s="719">
        <v>40676</v>
      </c>
      <c r="D17" s="373"/>
      <c r="E17" s="346">
        <v>3209.67</v>
      </c>
      <c r="F17" s="373"/>
      <c r="G17" s="347">
        <v>137.9855</v>
      </c>
      <c r="H17" s="374"/>
      <c r="I17" s="348">
        <v>-1.6706000000000001</v>
      </c>
      <c r="J17" s="348">
        <v>0.71209999999999996</v>
      </c>
      <c r="K17" s="348">
        <v>9.4815000000000005</v>
      </c>
      <c r="L17" s="348">
        <v>1.3791</v>
      </c>
      <c r="M17" s="348">
        <v>-0.71950000000000003</v>
      </c>
      <c r="N17" s="350">
        <v>55.335700000000003</v>
      </c>
      <c r="O17" s="348">
        <v>47.0246</v>
      </c>
      <c r="P17" s="348">
        <v>37.641599999999997</v>
      </c>
      <c r="Q17" s="348">
        <v>26.0913</v>
      </c>
      <c r="R17" s="348">
        <v>16.303599999999999</v>
      </c>
      <c r="S17" s="348">
        <v>11.7121</v>
      </c>
      <c r="T17" s="348">
        <v>7.6395</v>
      </c>
      <c r="U17" s="348">
        <v>18.3033</v>
      </c>
      <c r="V17" s="348">
        <v>36.297499999999999</v>
      </c>
      <c r="W17" s="348">
        <v>10.648</v>
      </c>
      <c r="X17" s="348">
        <v>12.653600000000001</v>
      </c>
      <c r="Y17" s="374"/>
      <c r="Z17" s="346">
        <v>19</v>
      </c>
      <c r="AA17" s="346">
        <v>5</v>
      </c>
      <c r="AB17" s="346">
        <v>6</v>
      </c>
      <c r="AC17" s="346">
        <v>5</v>
      </c>
      <c r="AD17" s="346">
        <v>7</v>
      </c>
      <c r="AE17" s="346">
        <v>3</v>
      </c>
      <c r="AF17" s="346">
        <v>4</v>
      </c>
      <c r="AG17" s="346">
        <v>5</v>
      </c>
      <c r="AH17" s="346">
        <v>5</v>
      </c>
      <c r="AI17" s="346">
        <v>3</v>
      </c>
      <c r="AJ17" s="346">
        <v>6</v>
      </c>
      <c r="AK17" s="346">
        <v>5</v>
      </c>
      <c r="AL17" s="346">
        <v>6</v>
      </c>
      <c r="AM17" s="346">
        <v>5</v>
      </c>
      <c r="AN17" s="346">
        <v>6</v>
      </c>
      <c r="AO17" s="373"/>
      <c r="AP17" s="348">
        <v>22.3</v>
      </c>
      <c r="AQ17" s="348">
        <v>26.48</v>
      </c>
      <c r="AR17" s="348">
        <v>33.29</v>
      </c>
      <c r="AS17" s="348">
        <v>42.63</v>
      </c>
      <c r="AT17" s="348">
        <v>26.97</v>
      </c>
      <c r="AU17" s="351"/>
      <c r="AV17" s="346">
        <v>3</v>
      </c>
      <c r="AW17" s="346">
        <v>4</v>
      </c>
      <c r="AX17" s="346">
        <v>4</v>
      </c>
      <c r="AY17" s="346">
        <v>4</v>
      </c>
      <c r="AZ17" s="346">
        <v>5</v>
      </c>
      <c r="BA17" s="374"/>
      <c r="BB17" s="348">
        <v>18.298365072566199</v>
      </c>
      <c r="BC17" s="348">
        <v>0.98472470573073101</v>
      </c>
      <c r="BD17" s="348">
        <v>0.123705971086033</v>
      </c>
      <c r="BE17" s="375">
        <v>-6.2834582858937199E-2</v>
      </c>
      <c r="BF17" s="479"/>
      <c r="BG17" s="375">
        <v>9.5657999999999994</v>
      </c>
      <c r="BH17" s="374"/>
      <c r="BI17" s="348" t="s">
        <v>430</v>
      </c>
      <c r="BJ17" s="348" t="s">
        <v>430</v>
      </c>
      <c r="BK17" s="348" t="s">
        <v>430</v>
      </c>
      <c r="BL17" s="348" t="s">
        <v>430</v>
      </c>
      <c r="BM17" s="374"/>
      <c r="BN17" s="372" t="s">
        <v>6627</v>
      </c>
      <c r="BO17" s="372" t="s">
        <v>6628</v>
      </c>
      <c r="BP17" s="372" t="s">
        <v>430</v>
      </c>
      <c r="BQ17" s="372" t="s">
        <v>430</v>
      </c>
      <c r="BR17" s="372" t="s">
        <v>430</v>
      </c>
      <c r="BS17" s="373"/>
      <c r="BT17" s="354" t="s">
        <v>555</v>
      </c>
    </row>
    <row r="18" spans="1:72" s="428" customFormat="1" x14ac:dyDescent="0.25">
      <c r="A18" s="345" t="s">
        <v>6629</v>
      </c>
      <c r="B18" s="373"/>
      <c r="C18" s="719">
        <v>45348</v>
      </c>
      <c r="D18" s="373"/>
      <c r="E18" s="346">
        <v>2646.18</v>
      </c>
      <c r="F18" s="373"/>
      <c r="G18" s="347">
        <v>25.121200000000002</v>
      </c>
      <c r="H18" s="374"/>
      <c r="I18" s="348" t="s">
        <v>430</v>
      </c>
      <c r="J18" s="348">
        <v>2.3993000000000002</v>
      </c>
      <c r="K18" s="348">
        <v>11.419499999999999</v>
      </c>
      <c r="L18" s="348">
        <v>3.0638999999999998</v>
      </c>
      <c r="M18" s="348">
        <v>0.85509999999999997</v>
      </c>
      <c r="N18" s="350">
        <v>57.994</v>
      </c>
      <c r="O18" s="348">
        <v>48.194000000000003</v>
      </c>
      <c r="P18" s="348" t="s">
        <v>430</v>
      </c>
      <c r="Q18" s="348" t="s">
        <v>430</v>
      </c>
      <c r="R18" s="348" t="s">
        <v>430</v>
      </c>
      <c r="S18" s="348">
        <v>13.6798</v>
      </c>
      <c r="T18" s="348">
        <v>9.4267000000000003</v>
      </c>
      <c r="U18" s="348">
        <v>20.2835</v>
      </c>
      <c r="V18" s="348">
        <v>38.622700000000002</v>
      </c>
      <c r="W18" s="348">
        <v>12.604699999999999</v>
      </c>
      <c r="X18" s="348">
        <v>44.581400000000002</v>
      </c>
      <c r="Y18" s="374"/>
      <c r="Z18" s="346" t="s">
        <v>430</v>
      </c>
      <c r="AA18" s="346">
        <v>1</v>
      </c>
      <c r="AB18" s="346">
        <v>1</v>
      </c>
      <c r="AC18" s="346">
        <v>1</v>
      </c>
      <c r="AD18" s="346">
        <v>2</v>
      </c>
      <c r="AE18" s="346">
        <v>1</v>
      </c>
      <c r="AF18" s="346">
        <v>1</v>
      </c>
      <c r="AG18" s="346" t="s">
        <v>430</v>
      </c>
      <c r="AH18" s="346" t="s">
        <v>430</v>
      </c>
      <c r="AI18" s="346" t="s">
        <v>430</v>
      </c>
      <c r="AJ18" s="346">
        <v>1</v>
      </c>
      <c r="AK18" s="346">
        <v>1</v>
      </c>
      <c r="AL18" s="346">
        <v>1</v>
      </c>
      <c r="AM18" s="346">
        <v>1</v>
      </c>
      <c r="AN18" s="346">
        <v>1</v>
      </c>
      <c r="AO18" s="373"/>
      <c r="AP18" s="348" t="s">
        <v>430</v>
      </c>
      <c r="AQ18" s="348" t="s">
        <v>430</v>
      </c>
      <c r="AR18" s="348" t="s">
        <v>430</v>
      </c>
      <c r="AS18" s="348" t="s">
        <v>430</v>
      </c>
      <c r="AT18" s="348">
        <v>31.34</v>
      </c>
      <c r="AU18" s="351"/>
      <c r="AV18" s="346" t="s">
        <v>430</v>
      </c>
      <c r="AW18" s="346" t="s">
        <v>430</v>
      </c>
      <c r="AX18" s="346" t="s">
        <v>430</v>
      </c>
      <c r="AY18" s="346" t="s">
        <v>430</v>
      </c>
      <c r="AZ18" s="346">
        <v>1</v>
      </c>
      <c r="BA18" s="374"/>
      <c r="BB18" s="348">
        <v>20.031015678215802</v>
      </c>
      <c r="BC18" s="348">
        <v>0</v>
      </c>
      <c r="BD18" s="348">
        <v>0.14131538301251501</v>
      </c>
      <c r="BE18" s="375" t="s">
        <v>430</v>
      </c>
      <c r="BF18" s="479"/>
      <c r="BG18" s="375" t="s">
        <v>430</v>
      </c>
      <c r="BH18" s="374"/>
      <c r="BI18" s="348" t="s">
        <v>430</v>
      </c>
      <c r="BJ18" s="348" t="s">
        <v>430</v>
      </c>
      <c r="BK18" s="348" t="s">
        <v>430</v>
      </c>
      <c r="BL18" s="348" t="s">
        <v>430</v>
      </c>
      <c r="BM18" s="374"/>
      <c r="BN18" s="372" t="s">
        <v>6630</v>
      </c>
      <c r="BO18" s="372" t="s">
        <v>6631</v>
      </c>
      <c r="BP18" s="372" t="s">
        <v>430</v>
      </c>
      <c r="BQ18" s="372" t="s">
        <v>430</v>
      </c>
      <c r="BR18" s="372" t="s">
        <v>430</v>
      </c>
      <c r="BS18" s="373"/>
      <c r="BT18" s="354" t="s">
        <v>555</v>
      </c>
    </row>
    <row r="19" spans="1:72" s="428" customFormat="1" x14ac:dyDescent="0.25">
      <c r="A19" s="345" t="s">
        <v>6632</v>
      </c>
      <c r="B19" s="373"/>
      <c r="C19" s="719">
        <v>45044</v>
      </c>
      <c r="D19" s="373"/>
      <c r="E19" s="346">
        <v>2926.94</v>
      </c>
      <c r="F19" s="373"/>
      <c r="G19" s="347">
        <v>152.38130000000001</v>
      </c>
      <c r="H19" s="374"/>
      <c r="I19" s="348">
        <v>-1.6649</v>
      </c>
      <c r="J19" s="348">
        <v>0.71130000000000004</v>
      </c>
      <c r="K19" s="348">
        <v>9.4457000000000004</v>
      </c>
      <c r="L19" s="348">
        <v>1.3701000000000001</v>
      </c>
      <c r="M19" s="348">
        <v>-0.75409999999999999</v>
      </c>
      <c r="N19" s="350">
        <v>55.088299999999997</v>
      </c>
      <c r="O19" s="348">
        <v>46.786799999999999</v>
      </c>
      <c r="P19" s="348">
        <v>37.505800000000001</v>
      </c>
      <c r="Q19" s="348" t="s">
        <v>430</v>
      </c>
      <c r="R19" s="348" t="s">
        <v>430</v>
      </c>
      <c r="S19" s="348">
        <v>11.664999999999999</v>
      </c>
      <c r="T19" s="348">
        <v>7.6029</v>
      </c>
      <c r="U19" s="348">
        <v>18.221499999999999</v>
      </c>
      <c r="V19" s="348">
        <v>36.171199999999999</v>
      </c>
      <c r="W19" s="348">
        <v>10.6073</v>
      </c>
      <c r="X19" s="348">
        <v>32.347099999999998</v>
      </c>
      <c r="Y19" s="374"/>
      <c r="Z19" s="346">
        <v>13</v>
      </c>
      <c r="AA19" s="346">
        <v>6</v>
      </c>
      <c r="AB19" s="346">
        <v>11</v>
      </c>
      <c r="AC19" s="346">
        <v>8</v>
      </c>
      <c r="AD19" s="346">
        <v>8</v>
      </c>
      <c r="AE19" s="346">
        <v>8</v>
      </c>
      <c r="AF19" s="346">
        <v>8</v>
      </c>
      <c r="AG19" s="346">
        <v>11</v>
      </c>
      <c r="AH19" s="346" t="s">
        <v>430</v>
      </c>
      <c r="AI19" s="346" t="s">
        <v>430</v>
      </c>
      <c r="AJ19" s="346">
        <v>10</v>
      </c>
      <c r="AK19" s="346">
        <v>6</v>
      </c>
      <c r="AL19" s="346">
        <v>9</v>
      </c>
      <c r="AM19" s="346">
        <v>8</v>
      </c>
      <c r="AN19" s="346">
        <v>13</v>
      </c>
      <c r="AO19" s="373"/>
      <c r="AP19" s="348" t="s">
        <v>430</v>
      </c>
      <c r="AQ19" s="348" t="s">
        <v>430</v>
      </c>
      <c r="AR19" s="348" t="s">
        <v>430</v>
      </c>
      <c r="AS19" s="348">
        <v>42.43</v>
      </c>
      <c r="AT19" s="348">
        <v>26.84</v>
      </c>
      <c r="AU19" s="351"/>
      <c r="AV19" s="346" t="s">
        <v>430</v>
      </c>
      <c r="AW19" s="346" t="s">
        <v>430</v>
      </c>
      <c r="AX19" s="346" t="s">
        <v>430</v>
      </c>
      <c r="AY19" s="346">
        <v>8</v>
      </c>
      <c r="AZ19" s="346">
        <v>7</v>
      </c>
      <c r="BA19" s="374"/>
      <c r="BB19" s="348">
        <v>18.203991064071602</v>
      </c>
      <c r="BC19" s="348">
        <v>0.979684258648989</v>
      </c>
      <c r="BD19" s="348">
        <v>0.124380645597595</v>
      </c>
      <c r="BE19" s="375">
        <v>-5.03191840995467E-2</v>
      </c>
      <c r="BF19" s="479"/>
      <c r="BG19" s="375">
        <v>4.4692999999999996</v>
      </c>
      <c r="BH19" s="374"/>
      <c r="BI19" s="348" t="s">
        <v>430</v>
      </c>
      <c r="BJ19" s="348" t="s">
        <v>430</v>
      </c>
      <c r="BK19" s="348" t="s">
        <v>430</v>
      </c>
      <c r="BL19" s="348" t="s">
        <v>430</v>
      </c>
      <c r="BM19" s="374"/>
      <c r="BN19" s="372" t="s">
        <v>6633</v>
      </c>
      <c r="BO19" s="372" t="s">
        <v>6634</v>
      </c>
      <c r="BP19" s="372" t="s">
        <v>430</v>
      </c>
      <c r="BQ19" s="372" t="s">
        <v>430</v>
      </c>
      <c r="BR19" s="372" t="s">
        <v>430</v>
      </c>
      <c r="BS19" s="373"/>
      <c r="BT19" s="354" t="s">
        <v>555</v>
      </c>
    </row>
    <row r="20" spans="1:72" s="428" customFormat="1" x14ac:dyDescent="0.25">
      <c r="A20" s="345" t="s">
        <v>6635</v>
      </c>
      <c r="B20" s="373"/>
      <c r="C20" s="719">
        <v>45866</v>
      </c>
      <c r="D20" s="373"/>
      <c r="E20" s="346">
        <v>2035.7</v>
      </c>
      <c r="F20" s="373"/>
      <c r="G20" s="347">
        <v>155.07169999999999</v>
      </c>
      <c r="H20" s="374"/>
      <c r="I20" s="348">
        <v>-1.6561999999999999</v>
      </c>
      <c r="J20" s="348">
        <v>0.70240000000000002</v>
      </c>
      <c r="K20" s="348">
        <v>9.3640000000000008</v>
      </c>
      <c r="L20" s="348">
        <v>1.3197000000000001</v>
      </c>
      <c r="M20" s="348">
        <v>-0.81200000000000006</v>
      </c>
      <c r="N20" s="350">
        <v>54.409500000000001</v>
      </c>
      <c r="O20" s="348" t="s">
        <v>430</v>
      </c>
      <c r="P20" s="348" t="s">
        <v>430</v>
      </c>
      <c r="Q20" s="348" t="s">
        <v>430</v>
      </c>
      <c r="R20" s="348" t="s">
        <v>430</v>
      </c>
      <c r="S20" s="348">
        <v>11.555300000000001</v>
      </c>
      <c r="T20" s="348">
        <v>7.0471000000000004</v>
      </c>
      <c r="U20" s="348">
        <v>17.959599999999998</v>
      </c>
      <c r="V20" s="348">
        <v>35.6068</v>
      </c>
      <c r="W20" s="348">
        <v>10.520200000000001</v>
      </c>
      <c r="X20" s="348">
        <v>52.744100000000003</v>
      </c>
      <c r="Y20" s="374"/>
      <c r="Z20" s="346">
        <v>5</v>
      </c>
      <c r="AA20" s="346">
        <v>20</v>
      </c>
      <c r="AB20" s="346">
        <v>21</v>
      </c>
      <c r="AC20" s="346">
        <v>22</v>
      </c>
      <c r="AD20" s="346">
        <v>17</v>
      </c>
      <c r="AE20" s="346">
        <v>19</v>
      </c>
      <c r="AF20" s="346" t="s">
        <v>430</v>
      </c>
      <c r="AG20" s="346" t="s">
        <v>430</v>
      </c>
      <c r="AH20" s="346" t="s">
        <v>430</v>
      </c>
      <c r="AI20" s="346" t="s">
        <v>430</v>
      </c>
      <c r="AJ20" s="346">
        <v>21</v>
      </c>
      <c r="AK20" s="346">
        <v>25</v>
      </c>
      <c r="AL20" s="346">
        <v>22</v>
      </c>
      <c r="AM20" s="346">
        <v>21</v>
      </c>
      <c r="AN20" s="346">
        <v>21</v>
      </c>
      <c r="AO20" s="373"/>
      <c r="AP20" s="348" t="s">
        <v>430</v>
      </c>
      <c r="AQ20" s="348" t="s">
        <v>430</v>
      </c>
      <c r="AR20" s="348" t="s">
        <v>430</v>
      </c>
      <c r="AS20" s="348" t="s">
        <v>430</v>
      </c>
      <c r="AT20" s="348">
        <v>26.42</v>
      </c>
      <c r="AU20" s="351"/>
      <c r="AV20" s="346" t="s">
        <v>430</v>
      </c>
      <c r="AW20" s="346" t="s">
        <v>430</v>
      </c>
      <c r="AX20" s="346" t="s">
        <v>430</v>
      </c>
      <c r="AY20" s="346" t="s">
        <v>430</v>
      </c>
      <c r="AZ20" s="346">
        <v>21</v>
      </c>
      <c r="BA20" s="374"/>
      <c r="BB20" s="348">
        <v>27.115076447442</v>
      </c>
      <c r="BC20" s="348">
        <v>0</v>
      </c>
      <c r="BD20" s="348">
        <v>0.130129052114584</v>
      </c>
      <c r="BE20" s="375" t="s">
        <v>430</v>
      </c>
      <c r="BF20" s="479"/>
      <c r="BG20" s="375" t="s">
        <v>430</v>
      </c>
      <c r="BH20" s="374"/>
      <c r="BI20" s="348" t="s">
        <v>430</v>
      </c>
      <c r="BJ20" s="348" t="s">
        <v>430</v>
      </c>
      <c r="BK20" s="348" t="s">
        <v>430</v>
      </c>
      <c r="BL20" s="348" t="s">
        <v>430</v>
      </c>
      <c r="BM20" s="374"/>
      <c r="BN20" s="372" t="s">
        <v>6636</v>
      </c>
      <c r="BO20" s="372" t="s">
        <v>6637</v>
      </c>
      <c r="BP20" s="372" t="s">
        <v>430</v>
      </c>
      <c r="BQ20" s="372" t="s">
        <v>430</v>
      </c>
      <c r="BR20" s="372" t="s">
        <v>430</v>
      </c>
      <c r="BS20" s="373"/>
      <c r="BT20" s="354" t="s">
        <v>555</v>
      </c>
    </row>
    <row r="21" spans="1:72" s="428" customFormat="1" x14ac:dyDescent="0.25">
      <c r="A21" s="345" t="s">
        <v>6638</v>
      </c>
      <c r="B21" s="373"/>
      <c r="C21" s="719">
        <v>45237</v>
      </c>
      <c r="D21" s="373"/>
      <c r="E21" s="346">
        <v>1844.26</v>
      </c>
      <c r="F21" s="373"/>
      <c r="G21" s="347">
        <v>156.691</v>
      </c>
      <c r="H21" s="374"/>
      <c r="I21" s="348">
        <v>-1.6591</v>
      </c>
      <c r="J21" s="348">
        <v>0.7056</v>
      </c>
      <c r="K21" s="348">
        <v>9.3947000000000003</v>
      </c>
      <c r="L21" s="348">
        <v>1.351</v>
      </c>
      <c r="M21" s="348">
        <v>-0.75880000000000003</v>
      </c>
      <c r="N21" s="350">
        <v>54.640900000000002</v>
      </c>
      <c r="O21" s="348">
        <v>46.444699999999997</v>
      </c>
      <c r="P21" s="348" t="s">
        <v>430</v>
      </c>
      <c r="Q21" s="348" t="s">
        <v>430</v>
      </c>
      <c r="R21" s="348" t="s">
        <v>430</v>
      </c>
      <c r="S21" s="348">
        <v>11.600199999999999</v>
      </c>
      <c r="T21" s="348">
        <v>7.1082000000000001</v>
      </c>
      <c r="U21" s="348">
        <v>18.087499999999999</v>
      </c>
      <c r="V21" s="348">
        <v>35.879399999999997</v>
      </c>
      <c r="W21" s="348">
        <v>10.550700000000001</v>
      </c>
      <c r="X21" s="348">
        <v>38.868099999999998</v>
      </c>
      <c r="Y21" s="374"/>
      <c r="Z21" s="346">
        <v>9</v>
      </c>
      <c r="AA21" s="346">
        <v>17</v>
      </c>
      <c r="AB21" s="346">
        <v>20</v>
      </c>
      <c r="AC21" s="346">
        <v>14</v>
      </c>
      <c r="AD21" s="346">
        <v>10</v>
      </c>
      <c r="AE21" s="346">
        <v>16</v>
      </c>
      <c r="AF21" s="346">
        <v>17</v>
      </c>
      <c r="AG21" s="346" t="s">
        <v>430</v>
      </c>
      <c r="AH21" s="346" t="s">
        <v>430</v>
      </c>
      <c r="AI21" s="346" t="s">
        <v>430</v>
      </c>
      <c r="AJ21" s="346">
        <v>20</v>
      </c>
      <c r="AK21" s="346">
        <v>19</v>
      </c>
      <c r="AL21" s="346">
        <v>15</v>
      </c>
      <c r="AM21" s="346">
        <v>14</v>
      </c>
      <c r="AN21" s="346">
        <v>19</v>
      </c>
      <c r="AO21" s="373"/>
      <c r="AP21" s="348" t="s">
        <v>430</v>
      </c>
      <c r="AQ21" s="348" t="s">
        <v>430</v>
      </c>
      <c r="AR21" s="348" t="s">
        <v>430</v>
      </c>
      <c r="AS21" s="348" t="s">
        <v>430</v>
      </c>
      <c r="AT21" s="348">
        <v>26.64</v>
      </c>
      <c r="AU21" s="351"/>
      <c r="AV21" s="346" t="s">
        <v>430</v>
      </c>
      <c r="AW21" s="346" t="s">
        <v>430</v>
      </c>
      <c r="AX21" s="346" t="s">
        <v>430</v>
      </c>
      <c r="AY21" s="346" t="s">
        <v>430</v>
      </c>
      <c r="AZ21" s="346">
        <v>13</v>
      </c>
      <c r="BA21" s="374"/>
      <c r="BB21" s="348">
        <v>18.849284974440302</v>
      </c>
      <c r="BC21" s="348">
        <v>0</v>
      </c>
      <c r="BD21" s="348">
        <v>0.132112660610921</v>
      </c>
      <c r="BE21" s="375" t="s">
        <v>430</v>
      </c>
      <c r="BF21" s="479"/>
      <c r="BG21" s="375" t="s">
        <v>430</v>
      </c>
      <c r="BH21" s="374"/>
      <c r="BI21" s="348" t="s">
        <v>430</v>
      </c>
      <c r="BJ21" s="348" t="s">
        <v>430</v>
      </c>
      <c r="BK21" s="348" t="s">
        <v>430</v>
      </c>
      <c r="BL21" s="348" t="s">
        <v>430</v>
      </c>
      <c r="BM21" s="374"/>
      <c r="BN21" s="372" t="s">
        <v>6639</v>
      </c>
      <c r="BO21" s="372" t="s">
        <v>6640</v>
      </c>
      <c r="BP21" s="372" t="s">
        <v>430</v>
      </c>
      <c r="BQ21" s="372" t="s">
        <v>430</v>
      </c>
      <c r="BR21" s="372" t="s">
        <v>430</v>
      </c>
      <c r="BS21" s="373"/>
      <c r="BT21" s="354" t="s">
        <v>555</v>
      </c>
    </row>
    <row r="22" spans="1:72" s="428" customFormat="1" x14ac:dyDescent="0.25">
      <c r="A22" s="345" t="s">
        <v>6641</v>
      </c>
      <c r="B22" s="373"/>
      <c r="C22" s="719">
        <v>40856</v>
      </c>
      <c r="D22" s="373"/>
      <c r="E22" s="346">
        <v>1551.24</v>
      </c>
      <c r="F22" s="373"/>
      <c r="G22" s="347">
        <v>141.34719999999999</v>
      </c>
      <c r="H22" s="374"/>
      <c r="I22" s="348">
        <v>-1.6669</v>
      </c>
      <c r="J22" s="348">
        <v>0.7107</v>
      </c>
      <c r="K22" s="348">
        <v>9.4504000000000001</v>
      </c>
      <c r="L22" s="348">
        <v>1.3696999999999999</v>
      </c>
      <c r="M22" s="348">
        <v>-1.8461000000000001</v>
      </c>
      <c r="N22" s="350">
        <v>55.132800000000003</v>
      </c>
      <c r="O22" s="348">
        <v>47.058700000000002</v>
      </c>
      <c r="P22" s="348">
        <v>37.891100000000002</v>
      </c>
      <c r="Q22" s="348">
        <v>26.461600000000001</v>
      </c>
      <c r="R22" s="348">
        <v>16.5822</v>
      </c>
      <c r="S22" s="348">
        <v>11.672599999999999</v>
      </c>
      <c r="T22" s="348">
        <v>8.5039999999999996</v>
      </c>
      <c r="U22" s="348">
        <v>19.410799999999998</v>
      </c>
      <c r="V22" s="348">
        <v>36.593400000000003</v>
      </c>
      <c r="W22" s="348">
        <v>10.6129</v>
      </c>
      <c r="X22" s="348">
        <v>11.2852</v>
      </c>
      <c r="Y22" s="374"/>
      <c r="Z22" s="346">
        <v>14</v>
      </c>
      <c r="AA22" s="346">
        <v>7</v>
      </c>
      <c r="AB22" s="346">
        <v>9</v>
      </c>
      <c r="AC22" s="346">
        <v>9</v>
      </c>
      <c r="AD22" s="346">
        <v>25</v>
      </c>
      <c r="AE22" s="346">
        <v>7</v>
      </c>
      <c r="AF22" s="346">
        <v>3</v>
      </c>
      <c r="AG22" s="346">
        <v>2</v>
      </c>
      <c r="AH22" s="346">
        <v>1</v>
      </c>
      <c r="AI22" s="346">
        <v>1</v>
      </c>
      <c r="AJ22" s="346">
        <v>9</v>
      </c>
      <c r="AK22" s="346">
        <v>3</v>
      </c>
      <c r="AL22" s="346">
        <v>3</v>
      </c>
      <c r="AM22" s="346">
        <v>4</v>
      </c>
      <c r="AN22" s="346">
        <v>10</v>
      </c>
      <c r="AO22" s="373"/>
      <c r="AP22" s="348">
        <v>22.51</v>
      </c>
      <c r="AQ22" s="348">
        <v>26.72</v>
      </c>
      <c r="AR22" s="348">
        <v>33.53</v>
      </c>
      <c r="AS22" s="348">
        <v>42.65</v>
      </c>
      <c r="AT22" s="348">
        <v>27.03</v>
      </c>
      <c r="AU22" s="351"/>
      <c r="AV22" s="346">
        <v>1</v>
      </c>
      <c r="AW22" s="346">
        <v>1</v>
      </c>
      <c r="AX22" s="346">
        <v>1</v>
      </c>
      <c r="AY22" s="346">
        <v>2</v>
      </c>
      <c r="AZ22" s="346">
        <v>4</v>
      </c>
      <c r="BA22" s="374"/>
      <c r="BB22" s="348">
        <v>18.826011340225801</v>
      </c>
      <c r="BC22" s="348">
        <v>0</v>
      </c>
      <c r="BD22" s="348">
        <v>0.12147558269994101</v>
      </c>
      <c r="BE22" s="375" t="s">
        <v>430</v>
      </c>
      <c r="BF22" s="479"/>
      <c r="BG22" s="375" t="s">
        <v>430</v>
      </c>
      <c r="BH22" s="374"/>
      <c r="BI22" s="348" t="s">
        <v>430</v>
      </c>
      <c r="BJ22" s="348" t="s">
        <v>430</v>
      </c>
      <c r="BK22" s="348" t="s">
        <v>430</v>
      </c>
      <c r="BL22" s="348" t="s">
        <v>430</v>
      </c>
      <c r="BM22" s="374"/>
      <c r="BN22" s="372" t="s">
        <v>6642</v>
      </c>
      <c r="BO22" s="372" t="s">
        <v>6643</v>
      </c>
      <c r="BP22" s="372" t="s">
        <v>430</v>
      </c>
      <c r="BQ22" s="372" t="s">
        <v>430</v>
      </c>
      <c r="BR22" s="372" t="s">
        <v>430</v>
      </c>
      <c r="BS22" s="373"/>
      <c r="BT22" s="354" t="s">
        <v>555</v>
      </c>
    </row>
    <row r="23" spans="1:72" s="428" customFormat="1" x14ac:dyDescent="0.25">
      <c r="A23" s="345" t="s">
        <v>6644</v>
      </c>
      <c r="B23" s="373"/>
      <c r="C23" s="719">
        <v>40249</v>
      </c>
      <c r="D23" s="373"/>
      <c r="E23" s="346">
        <v>811.74</v>
      </c>
      <c r="F23" s="373"/>
      <c r="G23" s="347">
        <v>136.40260000000001</v>
      </c>
      <c r="H23" s="374"/>
      <c r="I23" s="348">
        <v>-1.6705000000000001</v>
      </c>
      <c r="J23" s="348">
        <v>0.71060000000000001</v>
      </c>
      <c r="K23" s="348">
        <v>9.4642999999999997</v>
      </c>
      <c r="L23" s="348">
        <v>1.3606</v>
      </c>
      <c r="M23" s="348">
        <v>-0.90190000000000003</v>
      </c>
      <c r="N23" s="350">
        <v>55.002699999999997</v>
      </c>
      <c r="O23" s="348">
        <v>46.597999999999999</v>
      </c>
      <c r="P23" s="348">
        <v>37.646000000000001</v>
      </c>
      <c r="Q23" s="348">
        <v>26.138999999999999</v>
      </c>
      <c r="R23" s="348">
        <v>16.347999999999999</v>
      </c>
      <c r="S23" s="348">
        <v>11.683999999999999</v>
      </c>
      <c r="T23" s="348">
        <v>7.3902000000000001</v>
      </c>
      <c r="U23" s="348">
        <v>19.134899999999998</v>
      </c>
      <c r="V23" s="348">
        <v>36.1297</v>
      </c>
      <c r="W23" s="348">
        <v>10.6296</v>
      </c>
      <c r="X23" s="348">
        <v>13.5581</v>
      </c>
      <c r="Y23" s="374"/>
      <c r="Z23" s="346">
        <v>18</v>
      </c>
      <c r="AA23" s="346">
        <v>8</v>
      </c>
      <c r="AB23" s="346">
        <v>8</v>
      </c>
      <c r="AC23" s="346">
        <v>11</v>
      </c>
      <c r="AD23" s="346">
        <v>21</v>
      </c>
      <c r="AE23" s="346">
        <v>10</v>
      </c>
      <c r="AF23" s="346">
        <v>13</v>
      </c>
      <c r="AG23" s="346">
        <v>4</v>
      </c>
      <c r="AH23" s="346">
        <v>3</v>
      </c>
      <c r="AI23" s="346">
        <v>2</v>
      </c>
      <c r="AJ23" s="346">
        <v>8</v>
      </c>
      <c r="AK23" s="346">
        <v>12</v>
      </c>
      <c r="AL23" s="346">
        <v>5</v>
      </c>
      <c r="AM23" s="346">
        <v>9</v>
      </c>
      <c r="AN23" s="346">
        <v>8</v>
      </c>
      <c r="AO23" s="373"/>
      <c r="AP23" s="348">
        <v>22.33</v>
      </c>
      <c r="AQ23" s="348">
        <v>26.49</v>
      </c>
      <c r="AR23" s="348">
        <v>33.270000000000003</v>
      </c>
      <c r="AS23" s="348">
        <v>42.48</v>
      </c>
      <c r="AT23" s="348">
        <v>26.81</v>
      </c>
      <c r="AU23" s="351"/>
      <c r="AV23" s="346">
        <v>2</v>
      </c>
      <c r="AW23" s="346">
        <v>3</v>
      </c>
      <c r="AX23" s="346">
        <v>5</v>
      </c>
      <c r="AY23" s="346">
        <v>7</v>
      </c>
      <c r="AZ23" s="346">
        <v>10</v>
      </c>
      <c r="BA23" s="374"/>
      <c r="BB23" s="348">
        <v>18.5011524814214</v>
      </c>
      <c r="BC23" s="348">
        <v>0.99221587370276498</v>
      </c>
      <c r="BD23" s="348">
        <v>0.122484868497252</v>
      </c>
      <c r="BE23" s="375">
        <v>-7.8038559432853205E-2</v>
      </c>
      <c r="BF23" s="479"/>
      <c r="BG23" s="375">
        <v>9.8338000000000001</v>
      </c>
      <c r="BH23" s="374"/>
      <c r="BI23" s="348" t="s">
        <v>430</v>
      </c>
      <c r="BJ23" s="348" t="s">
        <v>430</v>
      </c>
      <c r="BK23" s="348" t="s">
        <v>430</v>
      </c>
      <c r="BL23" s="348" t="s">
        <v>430</v>
      </c>
      <c r="BM23" s="374"/>
      <c r="BN23" s="372" t="s">
        <v>6645</v>
      </c>
      <c r="BO23" s="372" t="s">
        <v>6646</v>
      </c>
      <c r="BP23" s="372" t="s">
        <v>430</v>
      </c>
      <c r="BQ23" s="372" t="s">
        <v>430</v>
      </c>
      <c r="BR23" s="372" t="s">
        <v>430</v>
      </c>
      <c r="BS23" s="373"/>
      <c r="BT23" s="354" t="s">
        <v>555</v>
      </c>
    </row>
    <row r="24" spans="1:72" s="428" customFormat="1" x14ac:dyDescent="0.25">
      <c r="A24" s="345" t="s">
        <v>6647</v>
      </c>
      <c r="B24" s="373"/>
      <c r="C24" s="719">
        <v>39500</v>
      </c>
      <c r="D24" s="373"/>
      <c r="E24" s="346">
        <v>816.11</v>
      </c>
      <c r="F24" s="373"/>
      <c r="G24" s="347">
        <v>130.011</v>
      </c>
      <c r="H24" s="374"/>
      <c r="I24" s="348">
        <v>-1.6769000000000001</v>
      </c>
      <c r="J24" s="348">
        <v>0.71350000000000002</v>
      </c>
      <c r="K24" s="348">
        <v>9.5040999999999993</v>
      </c>
      <c r="L24" s="348">
        <v>1.3482000000000001</v>
      </c>
      <c r="M24" s="348">
        <v>-0.80259999999999998</v>
      </c>
      <c r="N24" s="350">
        <v>55.248800000000003</v>
      </c>
      <c r="O24" s="348">
        <v>46.890799999999999</v>
      </c>
      <c r="P24" s="348">
        <v>37.639800000000001</v>
      </c>
      <c r="Q24" s="348">
        <v>26.054300000000001</v>
      </c>
      <c r="R24" s="348">
        <v>16.180599999999998</v>
      </c>
      <c r="S24" s="348">
        <v>11.7356</v>
      </c>
      <c r="T24" s="348">
        <v>7.1714000000000002</v>
      </c>
      <c r="U24" s="348">
        <v>18.288900000000002</v>
      </c>
      <c r="V24" s="348">
        <v>34.694600000000001</v>
      </c>
      <c r="W24" s="348">
        <v>10.6762</v>
      </c>
      <c r="X24" s="348">
        <v>13.800700000000001</v>
      </c>
      <c r="Y24" s="374"/>
      <c r="Z24" s="346">
        <v>23</v>
      </c>
      <c r="AA24" s="346">
        <v>3</v>
      </c>
      <c r="AB24" s="346">
        <v>4</v>
      </c>
      <c r="AC24" s="346">
        <v>16</v>
      </c>
      <c r="AD24" s="346">
        <v>15</v>
      </c>
      <c r="AE24" s="346">
        <v>4</v>
      </c>
      <c r="AF24" s="346">
        <v>6</v>
      </c>
      <c r="AG24" s="346">
        <v>6</v>
      </c>
      <c r="AH24" s="346">
        <v>7</v>
      </c>
      <c r="AI24" s="346">
        <v>7</v>
      </c>
      <c r="AJ24" s="346">
        <v>4</v>
      </c>
      <c r="AK24" s="346">
        <v>14</v>
      </c>
      <c r="AL24" s="346">
        <v>7</v>
      </c>
      <c r="AM24" s="346">
        <v>22</v>
      </c>
      <c r="AN24" s="346">
        <v>4</v>
      </c>
      <c r="AO24" s="373"/>
      <c r="AP24" s="348">
        <v>22.18</v>
      </c>
      <c r="AQ24" s="348">
        <v>26.41</v>
      </c>
      <c r="AR24" s="348">
        <v>33.270000000000003</v>
      </c>
      <c r="AS24" s="348">
        <v>42.64</v>
      </c>
      <c r="AT24" s="348">
        <v>26.71</v>
      </c>
      <c r="AU24" s="351"/>
      <c r="AV24" s="346">
        <v>9</v>
      </c>
      <c r="AW24" s="346">
        <v>8</v>
      </c>
      <c r="AX24" s="346">
        <v>5</v>
      </c>
      <c r="AY24" s="346">
        <v>3</v>
      </c>
      <c r="AZ24" s="346">
        <v>12</v>
      </c>
      <c r="BA24" s="374"/>
      <c r="BB24" s="348">
        <v>18.558965934766501</v>
      </c>
      <c r="BC24" s="348">
        <v>0</v>
      </c>
      <c r="BD24" s="348">
        <v>0.12206329420055199</v>
      </c>
      <c r="BE24" s="375" t="s">
        <v>430</v>
      </c>
      <c r="BF24" s="479"/>
      <c r="BG24" s="375" t="s">
        <v>430</v>
      </c>
      <c r="BH24" s="374"/>
      <c r="BI24" s="348" t="s">
        <v>430</v>
      </c>
      <c r="BJ24" s="348" t="s">
        <v>430</v>
      </c>
      <c r="BK24" s="348" t="s">
        <v>430</v>
      </c>
      <c r="BL24" s="348" t="s">
        <v>430</v>
      </c>
      <c r="BM24" s="374"/>
      <c r="BN24" s="372" t="s">
        <v>6648</v>
      </c>
      <c r="BO24" s="372" t="s">
        <v>6649</v>
      </c>
      <c r="BP24" s="372" t="s">
        <v>430</v>
      </c>
      <c r="BQ24" s="372" t="s">
        <v>430</v>
      </c>
      <c r="BR24" s="372" t="s">
        <v>430</v>
      </c>
      <c r="BS24" s="373"/>
      <c r="BT24" s="354" t="s">
        <v>555</v>
      </c>
    </row>
    <row r="25" spans="1:72" s="428" customFormat="1" x14ac:dyDescent="0.25">
      <c r="A25" s="345" t="s">
        <v>6650</v>
      </c>
      <c r="B25" s="373"/>
      <c r="C25" s="719">
        <v>46104</v>
      </c>
      <c r="D25" s="373"/>
      <c r="E25" s="346">
        <v>717.23</v>
      </c>
      <c r="F25" s="373"/>
      <c r="G25" s="347">
        <v>136.4074</v>
      </c>
      <c r="H25" s="374"/>
      <c r="I25" s="348">
        <v>-1.6479999999999999</v>
      </c>
      <c r="J25" s="348">
        <v>0.70520000000000005</v>
      </c>
      <c r="K25" s="348">
        <v>9.3348999999999993</v>
      </c>
      <c r="L25" s="348">
        <v>1.3204</v>
      </c>
      <c r="M25" s="348" t="s">
        <v>430</v>
      </c>
      <c r="N25" s="350" t="s">
        <v>430</v>
      </c>
      <c r="O25" s="348" t="s">
        <v>430</v>
      </c>
      <c r="P25" s="348" t="s">
        <v>430</v>
      </c>
      <c r="Q25" s="348" t="s">
        <v>430</v>
      </c>
      <c r="R25" s="348" t="s">
        <v>430</v>
      </c>
      <c r="S25" s="348">
        <v>11.514799999999999</v>
      </c>
      <c r="T25" s="348">
        <v>7.4816000000000003</v>
      </c>
      <c r="U25" s="348" t="s">
        <v>430</v>
      </c>
      <c r="V25" s="348" t="s">
        <v>430</v>
      </c>
      <c r="W25" s="348">
        <v>10.4848</v>
      </c>
      <c r="X25" s="348">
        <v>14.4641</v>
      </c>
      <c r="Y25" s="374"/>
      <c r="Z25" s="346">
        <v>2</v>
      </c>
      <c r="AA25" s="346">
        <v>18</v>
      </c>
      <c r="AB25" s="346">
        <v>24</v>
      </c>
      <c r="AC25" s="346">
        <v>20</v>
      </c>
      <c r="AD25" s="346" t="s">
        <v>430</v>
      </c>
      <c r="AE25" s="346" t="s">
        <v>430</v>
      </c>
      <c r="AF25" s="346" t="s">
        <v>430</v>
      </c>
      <c r="AG25" s="346" t="s">
        <v>430</v>
      </c>
      <c r="AH25" s="346" t="s">
        <v>430</v>
      </c>
      <c r="AI25" s="346" t="s">
        <v>430</v>
      </c>
      <c r="AJ25" s="346">
        <v>25</v>
      </c>
      <c r="AK25" s="346">
        <v>9</v>
      </c>
      <c r="AL25" s="346" t="s">
        <v>430</v>
      </c>
      <c r="AM25" s="346" t="s">
        <v>430</v>
      </c>
      <c r="AN25" s="346">
        <v>24</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25.1418390860062</v>
      </c>
      <c r="BC25" s="348">
        <v>0</v>
      </c>
      <c r="BD25" s="348">
        <v>6.9862507799243106E-2</v>
      </c>
      <c r="BE25" s="375" t="s">
        <v>430</v>
      </c>
      <c r="BF25" s="479"/>
      <c r="BG25" s="375" t="s">
        <v>430</v>
      </c>
      <c r="BH25" s="374"/>
      <c r="BI25" s="348" t="s">
        <v>430</v>
      </c>
      <c r="BJ25" s="348" t="s">
        <v>430</v>
      </c>
      <c r="BK25" s="348" t="s">
        <v>430</v>
      </c>
      <c r="BL25" s="348" t="s">
        <v>430</v>
      </c>
      <c r="BM25" s="374"/>
      <c r="BN25" s="372" t="s">
        <v>6651</v>
      </c>
      <c r="BO25" s="372" t="s">
        <v>3085</v>
      </c>
      <c r="BP25" s="372" t="s">
        <v>430</v>
      </c>
      <c r="BQ25" s="372" t="s">
        <v>430</v>
      </c>
      <c r="BR25" s="372" t="s">
        <v>430</v>
      </c>
      <c r="BS25" s="373"/>
      <c r="BT25" s="354" t="s">
        <v>555</v>
      </c>
    </row>
    <row r="26" spans="1:72" s="428" customFormat="1" x14ac:dyDescent="0.25">
      <c r="A26" s="345" t="s">
        <v>6652</v>
      </c>
      <c r="B26" s="373"/>
      <c r="C26" s="719">
        <v>45587</v>
      </c>
      <c r="D26" s="373"/>
      <c r="E26" s="346">
        <v>483.35</v>
      </c>
      <c r="F26" s="373"/>
      <c r="G26" s="347">
        <v>15.3177</v>
      </c>
      <c r="H26" s="374"/>
      <c r="I26" s="348">
        <v>-1.659</v>
      </c>
      <c r="J26" s="348">
        <v>0.70150000000000001</v>
      </c>
      <c r="K26" s="348">
        <v>9.3450000000000006</v>
      </c>
      <c r="L26" s="348">
        <v>1.2927999999999999</v>
      </c>
      <c r="M26" s="348">
        <v>-0.89290000000000003</v>
      </c>
      <c r="N26" s="350">
        <v>54.346400000000003</v>
      </c>
      <c r="O26" s="348" t="s">
        <v>430</v>
      </c>
      <c r="P26" s="348" t="s">
        <v>430</v>
      </c>
      <c r="Q26" s="348" t="s">
        <v>430</v>
      </c>
      <c r="R26" s="348" t="s">
        <v>430</v>
      </c>
      <c r="S26" s="348">
        <v>11.526400000000001</v>
      </c>
      <c r="T26" s="348">
        <v>7.4459</v>
      </c>
      <c r="U26" s="348">
        <v>17.916399999999999</v>
      </c>
      <c r="V26" s="348">
        <v>35.676499999999997</v>
      </c>
      <c r="W26" s="348">
        <v>10.5022</v>
      </c>
      <c r="X26" s="348">
        <v>44.2318</v>
      </c>
      <c r="Y26" s="374"/>
      <c r="Z26" s="346">
        <v>8</v>
      </c>
      <c r="AA26" s="346">
        <v>22</v>
      </c>
      <c r="AB26" s="346">
        <v>22</v>
      </c>
      <c r="AC26" s="346">
        <v>24</v>
      </c>
      <c r="AD26" s="346">
        <v>20</v>
      </c>
      <c r="AE26" s="346">
        <v>20</v>
      </c>
      <c r="AF26" s="346" t="s">
        <v>430</v>
      </c>
      <c r="AG26" s="346" t="s">
        <v>430</v>
      </c>
      <c r="AH26" s="346" t="s">
        <v>430</v>
      </c>
      <c r="AI26" s="346" t="s">
        <v>430</v>
      </c>
      <c r="AJ26" s="346">
        <v>23</v>
      </c>
      <c r="AK26" s="346">
        <v>11</v>
      </c>
      <c r="AL26" s="346">
        <v>23</v>
      </c>
      <c r="AM26" s="346">
        <v>20</v>
      </c>
      <c r="AN26" s="346">
        <v>22</v>
      </c>
      <c r="AO26" s="373"/>
      <c r="AP26" s="348" t="s">
        <v>430</v>
      </c>
      <c r="AQ26" s="348" t="s">
        <v>430</v>
      </c>
      <c r="AR26" s="348" t="s">
        <v>430</v>
      </c>
      <c r="AS26" s="348" t="s">
        <v>430</v>
      </c>
      <c r="AT26" s="348">
        <v>26.36</v>
      </c>
      <c r="AU26" s="351"/>
      <c r="AV26" s="346" t="s">
        <v>430</v>
      </c>
      <c r="AW26" s="346" t="s">
        <v>430</v>
      </c>
      <c r="AX26" s="346" t="s">
        <v>430</v>
      </c>
      <c r="AY26" s="346" t="s">
        <v>430</v>
      </c>
      <c r="AZ26" s="346">
        <v>22</v>
      </c>
      <c r="BA26" s="374"/>
      <c r="BB26" s="348">
        <v>21.045238921129201</v>
      </c>
      <c r="BC26" s="348">
        <v>0</v>
      </c>
      <c r="BD26" s="348">
        <v>0.13612411653830001</v>
      </c>
      <c r="BE26" s="375" t="s">
        <v>430</v>
      </c>
      <c r="BF26" s="479"/>
      <c r="BG26" s="375" t="s">
        <v>430</v>
      </c>
      <c r="BH26" s="374"/>
      <c r="BI26" s="348" t="s">
        <v>430</v>
      </c>
      <c r="BJ26" s="348" t="s">
        <v>430</v>
      </c>
      <c r="BK26" s="348" t="s">
        <v>430</v>
      </c>
      <c r="BL26" s="348" t="s">
        <v>430</v>
      </c>
      <c r="BM26" s="374"/>
      <c r="BN26" s="372" t="s">
        <v>6653</v>
      </c>
      <c r="BO26" s="372" t="s">
        <v>3897</v>
      </c>
      <c r="BP26" s="372" t="s">
        <v>430</v>
      </c>
      <c r="BQ26" s="372" t="s">
        <v>430</v>
      </c>
      <c r="BR26" s="372" t="s">
        <v>430</v>
      </c>
      <c r="BS26" s="373"/>
      <c r="BT26" s="354" t="s">
        <v>555</v>
      </c>
    </row>
    <row r="27" spans="1:72" s="428" customFormat="1" x14ac:dyDescent="0.25">
      <c r="A27" s="345" t="s">
        <v>6654</v>
      </c>
      <c r="B27" s="373"/>
      <c r="C27" s="719">
        <v>45273</v>
      </c>
      <c r="D27" s="373"/>
      <c r="E27" s="346">
        <v>348.61</v>
      </c>
      <c r="F27" s="373"/>
      <c r="G27" s="347">
        <v>151.82329999999999</v>
      </c>
      <c r="H27" s="374"/>
      <c r="I27" s="348">
        <v>-1.6635</v>
      </c>
      <c r="J27" s="348">
        <v>0.70650000000000002</v>
      </c>
      <c r="K27" s="348">
        <v>9.4131</v>
      </c>
      <c r="L27" s="348">
        <v>1.3408</v>
      </c>
      <c r="M27" s="348">
        <v>-0.81820000000000004</v>
      </c>
      <c r="N27" s="350">
        <v>54.5901</v>
      </c>
      <c r="O27" s="348">
        <v>46.494700000000002</v>
      </c>
      <c r="P27" s="348" t="s">
        <v>430</v>
      </c>
      <c r="Q27" s="348" t="s">
        <v>430</v>
      </c>
      <c r="R27" s="348" t="s">
        <v>430</v>
      </c>
      <c r="S27" s="348">
        <v>11.616300000000001</v>
      </c>
      <c r="T27" s="348">
        <v>7.0952000000000002</v>
      </c>
      <c r="U27" s="348">
        <v>18.1126</v>
      </c>
      <c r="V27" s="348">
        <v>35.862200000000001</v>
      </c>
      <c r="W27" s="348">
        <v>10.573</v>
      </c>
      <c r="X27" s="348">
        <v>40.107700000000001</v>
      </c>
      <c r="Y27" s="374"/>
      <c r="Z27" s="346">
        <v>12</v>
      </c>
      <c r="AA27" s="346">
        <v>14</v>
      </c>
      <c r="AB27" s="346">
        <v>17</v>
      </c>
      <c r="AC27" s="346">
        <v>18</v>
      </c>
      <c r="AD27" s="346">
        <v>18</v>
      </c>
      <c r="AE27" s="346">
        <v>17</v>
      </c>
      <c r="AF27" s="346">
        <v>16</v>
      </c>
      <c r="AG27" s="346" t="s">
        <v>430</v>
      </c>
      <c r="AH27" s="346" t="s">
        <v>430</v>
      </c>
      <c r="AI27" s="346" t="s">
        <v>430</v>
      </c>
      <c r="AJ27" s="346">
        <v>16</v>
      </c>
      <c r="AK27" s="346">
        <v>20</v>
      </c>
      <c r="AL27" s="346">
        <v>13</v>
      </c>
      <c r="AM27" s="346">
        <v>15</v>
      </c>
      <c r="AN27" s="346">
        <v>17</v>
      </c>
      <c r="AO27" s="373"/>
      <c r="AP27" s="348" t="s">
        <v>430</v>
      </c>
      <c r="AQ27" s="348" t="s">
        <v>430</v>
      </c>
      <c r="AR27" s="348" t="s">
        <v>430</v>
      </c>
      <c r="AS27" s="348" t="s">
        <v>430</v>
      </c>
      <c r="AT27" s="348">
        <v>26.62</v>
      </c>
      <c r="AU27" s="351"/>
      <c r="AV27" s="346" t="s">
        <v>430</v>
      </c>
      <c r="AW27" s="346" t="s">
        <v>430</v>
      </c>
      <c r="AX27" s="346" t="s">
        <v>430</v>
      </c>
      <c r="AY27" s="346" t="s">
        <v>430</v>
      </c>
      <c r="AZ27" s="346">
        <v>15</v>
      </c>
      <c r="BA27" s="374"/>
      <c r="BB27" s="348">
        <v>19.191273499697999</v>
      </c>
      <c r="BC27" s="348">
        <v>0</v>
      </c>
      <c r="BD27" s="348">
        <v>0.13013727685295201</v>
      </c>
      <c r="BE27" s="375" t="s">
        <v>430</v>
      </c>
      <c r="BF27" s="479"/>
      <c r="BG27" s="375" t="s">
        <v>430</v>
      </c>
      <c r="BH27" s="374"/>
      <c r="BI27" s="348" t="s">
        <v>430</v>
      </c>
      <c r="BJ27" s="348" t="s">
        <v>430</v>
      </c>
      <c r="BK27" s="348" t="s">
        <v>430</v>
      </c>
      <c r="BL27" s="348" t="s">
        <v>430</v>
      </c>
      <c r="BM27" s="374"/>
      <c r="BN27" s="372" t="s">
        <v>6655</v>
      </c>
      <c r="BO27" s="372" t="s">
        <v>6656</v>
      </c>
      <c r="BP27" s="372" t="s">
        <v>430</v>
      </c>
      <c r="BQ27" s="372" t="s">
        <v>430</v>
      </c>
      <c r="BR27" s="372" t="s">
        <v>430</v>
      </c>
      <c r="BS27" s="373"/>
      <c r="BT27" s="354" t="s">
        <v>555</v>
      </c>
    </row>
    <row r="28" spans="1:72" s="428" customFormat="1" x14ac:dyDescent="0.25">
      <c r="A28" s="345" t="s">
        <v>6657</v>
      </c>
      <c r="B28" s="373"/>
      <c r="C28" s="719">
        <v>45706</v>
      </c>
      <c r="D28" s="373"/>
      <c r="E28" s="346">
        <v>306.73</v>
      </c>
      <c r="F28" s="373"/>
      <c r="G28" s="347">
        <v>153.4511</v>
      </c>
      <c r="H28" s="374"/>
      <c r="I28" s="348">
        <v>-1.6506000000000001</v>
      </c>
      <c r="J28" s="348">
        <v>0.70340000000000003</v>
      </c>
      <c r="K28" s="348">
        <v>9.3412000000000006</v>
      </c>
      <c r="L28" s="348">
        <v>1.3186</v>
      </c>
      <c r="M28" s="348">
        <v>-0.7893</v>
      </c>
      <c r="N28" s="350">
        <v>54.463200000000001</v>
      </c>
      <c r="O28" s="348" t="s">
        <v>430</v>
      </c>
      <c r="P28" s="348" t="s">
        <v>430</v>
      </c>
      <c r="Q28" s="348" t="s">
        <v>430</v>
      </c>
      <c r="R28" s="348" t="s">
        <v>430</v>
      </c>
      <c r="S28" s="348">
        <v>11.537100000000001</v>
      </c>
      <c r="T28" s="348">
        <v>7.0670999999999999</v>
      </c>
      <c r="U28" s="348">
        <v>18.008500000000002</v>
      </c>
      <c r="V28" s="348">
        <v>35.757300000000001</v>
      </c>
      <c r="W28" s="348">
        <v>10.4916</v>
      </c>
      <c r="X28" s="348">
        <v>47.0366</v>
      </c>
      <c r="Y28" s="374"/>
      <c r="Z28" s="346">
        <v>4</v>
      </c>
      <c r="AA28" s="346">
        <v>19</v>
      </c>
      <c r="AB28" s="346">
        <v>23</v>
      </c>
      <c r="AC28" s="346">
        <v>23</v>
      </c>
      <c r="AD28" s="346">
        <v>13</v>
      </c>
      <c r="AE28" s="346">
        <v>18</v>
      </c>
      <c r="AF28" s="346" t="s">
        <v>430</v>
      </c>
      <c r="AG28" s="346" t="s">
        <v>430</v>
      </c>
      <c r="AH28" s="346" t="s">
        <v>430</v>
      </c>
      <c r="AI28" s="346" t="s">
        <v>430</v>
      </c>
      <c r="AJ28" s="346">
        <v>22</v>
      </c>
      <c r="AK28" s="346">
        <v>23</v>
      </c>
      <c r="AL28" s="346">
        <v>18</v>
      </c>
      <c r="AM28" s="346">
        <v>18</v>
      </c>
      <c r="AN28" s="346">
        <v>23</v>
      </c>
      <c r="AO28" s="373"/>
      <c r="AP28" s="348" t="s">
        <v>430</v>
      </c>
      <c r="AQ28" s="348" t="s">
        <v>430</v>
      </c>
      <c r="AR28" s="348" t="s">
        <v>430</v>
      </c>
      <c r="AS28" s="348" t="s">
        <v>430</v>
      </c>
      <c r="AT28" s="348">
        <v>26.47</v>
      </c>
      <c r="AU28" s="351"/>
      <c r="AV28" s="346" t="s">
        <v>430</v>
      </c>
      <c r="AW28" s="346" t="s">
        <v>430</v>
      </c>
      <c r="AX28" s="346" t="s">
        <v>430</v>
      </c>
      <c r="AY28" s="346" t="s">
        <v>430</v>
      </c>
      <c r="AZ28" s="346">
        <v>20</v>
      </c>
      <c r="BA28" s="374"/>
      <c r="BB28" s="348">
        <v>22.601797878908201</v>
      </c>
      <c r="BC28" s="348">
        <v>0</v>
      </c>
      <c r="BD28" s="348">
        <v>0.13690341001376999</v>
      </c>
      <c r="BE28" s="375" t="s">
        <v>430</v>
      </c>
      <c r="BF28" s="479"/>
      <c r="BG28" s="375" t="s">
        <v>430</v>
      </c>
      <c r="BH28" s="374"/>
      <c r="BI28" s="348" t="s">
        <v>430</v>
      </c>
      <c r="BJ28" s="348" t="s">
        <v>430</v>
      </c>
      <c r="BK28" s="348" t="s">
        <v>430</v>
      </c>
      <c r="BL28" s="348" t="s">
        <v>430</v>
      </c>
      <c r="BM28" s="374"/>
      <c r="BN28" s="372" t="s">
        <v>6658</v>
      </c>
      <c r="BO28" s="372" t="s">
        <v>2650</v>
      </c>
      <c r="BP28" s="372" t="s">
        <v>430</v>
      </c>
      <c r="BQ28" s="372" t="s">
        <v>430</v>
      </c>
      <c r="BR28" s="372" t="s">
        <v>430</v>
      </c>
      <c r="BS28" s="373"/>
      <c r="BT28" s="354" t="s">
        <v>555</v>
      </c>
    </row>
    <row r="29" spans="1:72" s="428" customFormat="1" x14ac:dyDescent="0.25">
      <c r="A29" s="345" t="s">
        <v>6659</v>
      </c>
      <c r="B29" s="373"/>
      <c r="C29" s="719">
        <v>45996</v>
      </c>
      <c r="D29" s="373"/>
      <c r="E29" s="346">
        <v>195.81100000000001</v>
      </c>
      <c r="F29" s="373"/>
      <c r="G29" s="347">
        <v>156.58070000000001</v>
      </c>
      <c r="H29" s="374"/>
      <c r="I29" s="348">
        <v>-1.65</v>
      </c>
      <c r="J29" s="348">
        <v>0.70189999999999997</v>
      </c>
      <c r="K29" s="348">
        <v>9.3322000000000003</v>
      </c>
      <c r="L29" s="348">
        <v>1.3440000000000001</v>
      </c>
      <c r="M29" s="348">
        <v>-0.75470000000000004</v>
      </c>
      <c r="N29" s="350" t="s">
        <v>430</v>
      </c>
      <c r="O29" s="348" t="s">
        <v>430</v>
      </c>
      <c r="P29" s="348" t="s">
        <v>430</v>
      </c>
      <c r="Q29" s="348" t="s">
        <v>430</v>
      </c>
      <c r="R29" s="348" t="s">
        <v>430</v>
      </c>
      <c r="S29" s="348">
        <v>11.5205</v>
      </c>
      <c r="T29" s="348">
        <v>7.0651000000000002</v>
      </c>
      <c r="U29" s="348">
        <v>18.04</v>
      </c>
      <c r="V29" s="348" t="s">
        <v>430</v>
      </c>
      <c r="W29" s="348">
        <v>10.476800000000001</v>
      </c>
      <c r="X29" s="348">
        <v>21.333400000000001</v>
      </c>
      <c r="Y29" s="374"/>
      <c r="Z29" s="346">
        <v>3</v>
      </c>
      <c r="AA29" s="346">
        <v>21</v>
      </c>
      <c r="AB29" s="346">
        <v>25</v>
      </c>
      <c r="AC29" s="346">
        <v>17</v>
      </c>
      <c r="AD29" s="346">
        <v>9</v>
      </c>
      <c r="AE29" s="346" t="s">
        <v>430</v>
      </c>
      <c r="AF29" s="346" t="s">
        <v>430</v>
      </c>
      <c r="AG29" s="346" t="s">
        <v>430</v>
      </c>
      <c r="AH29" s="346" t="s">
        <v>430</v>
      </c>
      <c r="AI29" s="346" t="s">
        <v>430</v>
      </c>
      <c r="AJ29" s="346">
        <v>24</v>
      </c>
      <c r="AK29" s="346">
        <v>24</v>
      </c>
      <c r="AL29" s="346">
        <v>16</v>
      </c>
      <c r="AM29" s="346" t="s">
        <v>430</v>
      </c>
      <c r="AN29" s="346">
        <v>25</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30.3119142101311</v>
      </c>
      <c r="BC29" s="348">
        <v>0</v>
      </c>
      <c r="BD29" s="348">
        <v>5.04151252481825E-2</v>
      </c>
      <c r="BE29" s="375" t="s">
        <v>430</v>
      </c>
      <c r="BF29" s="479"/>
      <c r="BG29" s="375" t="s">
        <v>430</v>
      </c>
      <c r="BH29" s="374"/>
      <c r="BI29" s="348" t="s">
        <v>430</v>
      </c>
      <c r="BJ29" s="348" t="s">
        <v>430</v>
      </c>
      <c r="BK29" s="348" t="s">
        <v>430</v>
      </c>
      <c r="BL29" s="348" t="s">
        <v>430</v>
      </c>
      <c r="BM29" s="374"/>
      <c r="BN29" s="372" t="s">
        <v>6660</v>
      </c>
      <c r="BO29" s="372" t="s">
        <v>6661</v>
      </c>
      <c r="BP29" s="372" t="s">
        <v>430</v>
      </c>
      <c r="BQ29" s="372" t="s">
        <v>430</v>
      </c>
      <c r="BR29" s="372" t="s">
        <v>430</v>
      </c>
      <c r="BS29" s="373"/>
      <c r="BT29" s="354" t="s">
        <v>555</v>
      </c>
    </row>
    <row r="30" spans="1:72" s="428" customFormat="1" x14ac:dyDescent="0.25">
      <c r="A30" s="345" t="s">
        <v>6662</v>
      </c>
      <c r="B30" s="373"/>
      <c r="C30" s="719">
        <v>45723</v>
      </c>
      <c r="D30" s="373"/>
      <c r="E30" s="346">
        <v>144.44</v>
      </c>
      <c r="F30" s="373"/>
      <c r="G30" s="347">
        <v>153.0849</v>
      </c>
      <c r="H30" s="374"/>
      <c r="I30" s="348">
        <v>-1.6585000000000001</v>
      </c>
      <c r="J30" s="348">
        <v>0.70579999999999998</v>
      </c>
      <c r="K30" s="348">
        <v>9.3971</v>
      </c>
      <c r="L30" s="348">
        <v>1.3723000000000001</v>
      </c>
      <c r="M30" s="348">
        <v>-0.71440000000000003</v>
      </c>
      <c r="N30" s="350">
        <v>54.119</v>
      </c>
      <c r="O30" s="348" t="s">
        <v>430</v>
      </c>
      <c r="P30" s="348" t="s">
        <v>430</v>
      </c>
      <c r="Q30" s="348" t="s">
        <v>430</v>
      </c>
      <c r="R30" s="348" t="s">
        <v>430</v>
      </c>
      <c r="S30" s="348">
        <v>11.6013</v>
      </c>
      <c r="T30" s="348">
        <v>7.125</v>
      </c>
      <c r="U30" s="348">
        <v>18.037500000000001</v>
      </c>
      <c r="V30" s="348">
        <v>35.6843</v>
      </c>
      <c r="W30" s="348">
        <v>10.5526</v>
      </c>
      <c r="X30" s="348">
        <v>48.194000000000003</v>
      </c>
      <c r="Y30" s="374"/>
      <c r="Z30" s="346">
        <v>7</v>
      </c>
      <c r="AA30" s="346">
        <v>15</v>
      </c>
      <c r="AB30" s="346">
        <v>18</v>
      </c>
      <c r="AC30" s="346">
        <v>7</v>
      </c>
      <c r="AD30" s="346">
        <v>6</v>
      </c>
      <c r="AE30" s="346">
        <v>21</v>
      </c>
      <c r="AF30" s="346" t="s">
        <v>430</v>
      </c>
      <c r="AG30" s="346" t="s">
        <v>430</v>
      </c>
      <c r="AH30" s="346" t="s">
        <v>430</v>
      </c>
      <c r="AI30" s="346" t="s">
        <v>430</v>
      </c>
      <c r="AJ30" s="346">
        <v>19</v>
      </c>
      <c r="AK30" s="346">
        <v>18</v>
      </c>
      <c r="AL30" s="346">
        <v>17</v>
      </c>
      <c r="AM30" s="346">
        <v>19</v>
      </c>
      <c r="AN30" s="346">
        <v>18</v>
      </c>
      <c r="AO30" s="373"/>
      <c r="AP30" s="348" t="s">
        <v>430</v>
      </c>
      <c r="AQ30" s="348" t="s">
        <v>430</v>
      </c>
      <c r="AR30" s="348" t="s">
        <v>430</v>
      </c>
      <c r="AS30" s="348" t="s">
        <v>430</v>
      </c>
      <c r="AT30" s="348">
        <v>26.57</v>
      </c>
      <c r="AU30" s="351"/>
      <c r="AV30" s="346" t="s">
        <v>430</v>
      </c>
      <c r="AW30" s="346" t="s">
        <v>430</v>
      </c>
      <c r="AX30" s="346" t="s">
        <v>430</v>
      </c>
      <c r="AY30" s="346" t="s">
        <v>430</v>
      </c>
      <c r="AZ30" s="346">
        <v>16</v>
      </c>
      <c r="BA30" s="374"/>
      <c r="BB30" s="348">
        <v>23.164592399861299</v>
      </c>
      <c r="BC30" s="348">
        <v>0</v>
      </c>
      <c r="BD30" s="348">
        <v>0.13348104674672001</v>
      </c>
      <c r="BE30" s="375" t="s">
        <v>430</v>
      </c>
      <c r="BF30" s="479"/>
      <c r="BG30" s="375" t="s">
        <v>430</v>
      </c>
      <c r="BH30" s="374"/>
      <c r="BI30" s="348" t="s">
        <v>430</v>
      </c>
      <c r="BJ30" s="348" t="s">
        <v>430</v>
      </c>
      <c r="BK30" s="348" t="s">
        <v>430</v>
      </c>
      <c r="BL30" s="348" t="s">
        <v>430</v>
      </c>
      <c r="BM30" s="374"/>
      <c r="BN30" s="372" t="s">
        <v>6639</v>
      </c>
      <c r="BO30" s="372" t="s">
        <v>6640</v>
      </c>
      <c r="BP30" s="372" t="s">
        <v>430</v>
      </c>
      <c r="BQ30" s="372" t="s">
        <v>430</v>
      </c>
      <c r="BR30" s="372" t="s">
        <v>430</v>
      </c>
      <c r="BS30" s="373"/>
      <c r="BT30" s="354" t="s">
        <v>555</v>
      </c>
    </row>
    <row r="31" spans="1:72" s="428" customFormat="1" x14ac:dyDescent="0.25">
      <c r="A31" s="345" t="s">
        <v>6663</v>
      </c>
      <c r="B31" s="373"/>
      <c r="C31" s="719">
        <v>45905</v>
      </c>
      <c r="D31" s="373"/>
      <c r="E31" s="346">
        <v>90.669399999999996</v>
      </c>
      <c r="F31" s="373"/>
      <c r="G31" s="347">
        <v>14.893000000000001</v>
      </c>
      <c r="H31" s="374"/>
      <c r="I31" s="348" t="s">
        <v>430</v>
      </c>
      <c r="J31" s="348">
        <v>2.3967999999999998</v>
      </c>
      <c r="K31" s="348">
        <v>11.2165</v>
      </c>
      <c r="L31" s="348">
        <v>3.0615000000000001</v>
      </c>
      <c r="M31" s="348">
        <v>0.95989999999999998</v>
      </c>
      <c r="N31" s="350" t="s">
        <v>430</v>
      </c>
      <c r="O31" s="348" t="s">
        <v>430</v>
      </c>
      <c r="P31" s="348" t="s">
        <v>430</v>
      </c>
      <c r="Q31" s="348" t="s">
        <v>430</v>
      </c>
      <c r="R31" s="348" t="s">
        <v>430</v>
      </c>
      <c r="S31" s="348">
        <v>13.460100000000001</v>
      </c>
      <c r="T31" s="348">
        <v>8.9194999999999993</v>
      </c>
      <c r="U31" s="348">
        <v>20.118400000000001</v>
      </c>
      <c r="V31" s="348">
        <v>38.228400000000001</v>
      </c>
      <c r="W31" s="348">
        <v>12.3881</v>
      </c>
      <c r="X31" s="348">
        <v>48.93</v>
      </c>
      <c r="Y31" s="374"/>
      <c r="Z31" s="346" t="s">
        <v>430</v>
      </c>
      <c r="AA31" s="346">
        <v>2</v>
      </c>
      <c r="AB31" s="346">
        <v>2</v>
      </c>
      <c r="AC31" s="346">
        <v>2</v>
      </c>
      <c r="AD31" s="346">
        <v>1</v>
      </c>
      <c r="AE31" s="346" t="s">
        <v>430</v>
      </c>
      <c r="AF31" s="346" t="s">
        <v>430</v>
      </c>
      <c r="AG31" s="346" t="s">
        <v>430</v>
      </c>
      <c r="AH31" s="346" t="s">
        <v>430</v>
      </c>
      <c r="AI31" s="346" t="s">
        <v>430</v>
      </c>
      <c r="AJ31" s="346">
        <v>2</v>
      </c>
      <c r="AK31" s="346">
        <v>2</v>
      </c>
      <c r="AL31" s="346">
        <v>2</v>
      </c>
      <c r="AM31" s="346">
        <v>2</v>
      </c>
      <c r="AN31" s="346">
        <v>2</v>
      </c>
      <c r="AO31" s="373"/>
      <c r="AP31" s="348" t="s">
        <v>430</v>
      </c>
      <c r="AQ31" s="348" t="s">
        <v>430</v>
      </c>
      <c r="AR31" s="348" t="s">
        <v>430</v>
      </c>
      <c r="AS31" s="348" t="s">
        <v>430</v>
      </c>
      <c r="AT31" s="348">
        <v>31.02</v>
      </c>
      <c r="AU31" s="351"/>
      <c r="AV31" s="346" t="s">
        <v>430</v>
      </c>
      <c r="AW31" s="346" t="s">
        <v>430</v>
      </c>
      <c r="AX31" s="346" t="s">
        <v>430</v>
      </c>
      <c r="AY31" s="346" t="s">
        <v>430</v>
      </c>
      <c r="AZ31" s="346">
        <v>2</v>
      </c>
      <c r="BA31" s="374"/>
      <c r="BB31" s="348">
        <v>27.387886535693699</v>
      </c>
      <c r="BC31" s="348">
        <v>0</v>
      </c>
      <c r="BD31" s="348">
        <v>0.108306396338805</v>
      </c>
      <c r="BE31" s="375" t="s">
        <v>430</v>
      </c>
      <c r="BF31" s="479"/>
      <c r="BG31" s="375" t="s">
        <v>430</v>
      </c>
      <c r="BH31" s="374"/>
      <c r="BI31" s="348" t="s">
        <v>430</v>
      </c>
      <c r="BJ31" s="348" t="s">
        <v>430</v>
      </c>
      <c r="BK31" s="348" t="s">
        <v>430</v>
      </c>
      <c r="BL31" s="348" t="s">
        <v>430</v>
      </c>
      <c r="BM31" s="374"/>
      <c r="BN31" s="372" t="s">
        <v>6664</v>
      </c>
      <c r="BO31" s="372" t="s">
        <v>6665</v>
      </c>
      <c r="BP31" s="372" t="s">
        <v>6666</v>
      </c>
      <c r="BQ31" s="372" t="s">
        <v>430</v>
      </c>
      <c r="BR31" s="372" t="s">
        <v>430</v>
      </c>
      <c r="BS31" s="373"/>
      <c r="BT31" s="354" t="s">
        <v>555</v>
      </c>
    </row>
    <row r="32" spans="1:72" s="428" customFormat="1" x14ac:dyDescent="0.25">
      <c r="A32" s="345" t="s">
        <v>6667</v>
      </c>
      <c r="B32" s="373"/>
      <c r="C32" s="719">
        <v>45965</v>
      </c>
      <c r="D32" s="373"/>
      <c r="E32" s="346">
        <v>51.454599999999999</v>
      </c>
      <c r="F32" s="373"/>
      <c r="G32" s="347">
        <v>155.702</v>
      </c>
      <c r="H32" s="374"/>
      <c r="I32" s="348">
        <v>-1.6613</v>
      </c>
      <c r="J32" s="348">
        <v>0.70909999999999995</v>
      </c>
      <c r="K32" s="348">
        <v>9.4198000000000004</v>
      </c>
      <c r="L32" s="348">
        <v>1.3623000000000001</v>
      </c>
      <c r="M32" s="348">
        <v>-0.79869999999999997</v>
      </c>
      <c r="N32" s="350" t="s">
        <v>430</v>
      </c>
      <c r="O32" s="348" t="s">
        <v>430</v>
      </c>
      <c r="P32" s="348" t="s">
        <v>430</v>
      </c>
      <c r="Q32" s="348" t="s">
        <v>430</v>
      </c>
      <c r="R32" s="348" t="s">
        <v>430</v>
      </c>
      <c r="S32" s="348">
        <v>11.6294</v>
      </c>
      <c r="T32" s="348">
        <v>7.1379999999999999</v>
      </c>
      <c r="U32" s="348">
        <v>17.963100000000001</v>
      </c>
      <c r="V32" s="348" t="s">
        <v>430</v>
      </c>
      <c r="W32" s="348">
        <v>10.578900000000001</v>
      </c>
      <c r="X32" s="348">
        <v>29.970199999999998</v>
      </c>
      <c r="Y32" s="374"/>
      <c r="Z32" s="346">
        <v>10</v>
      </c>
      <c r="AA32" s="346">
        <v>10</v>
      </c>
      <c r="AB32" s="346">
        <v>15</v>
      </c>
      <c r="AC32" s="346">
        <v>10</v>
      </c>
      <c r="AD32" s="346">
        <v>14</v>
      </c>
      <c r="AE32" s="346" t="s">
        <v>430</v>
      </c>
      <c r="AF32" s="346" t="s">
        <v>430</v>
      </c>
      <c r="AG32" s="346" t="s">
        <v>430</v>
      </c>
      <c r="AH32" s="346" t="s">
        <v>430</v>
      </c>
      <c r="AI32" s="346" t="s">
        <v>430</v>
      </c>
      <c r="AJ32" s="346">
        <v>15</v>
      </c>
      <c r="AK32" s="346">
        <v>17</v>
      </c>
      <c r="AL32" s="346">
        <v>21</v>
      </c>
      <c r="AM32" s="346" t="s">
        <v>430</v>
      </c>
      <c r="AN32" s="346">
        <v>16</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29.6759720304448</v>
      </c>
      <c r="BC32" s="348">
        <v>0</v>
      </c>
      <c r="BD32" s="348">
        <v>7.8734332762948001E-2</v>
      </c>
      <c r="BE32" s="375" t="s">
        <v>430</v>
      </c>
      <c r="BF32" s="479"/>
      <c r="BG32" s="375" t="s">
        <v>430</v>
      </c>
      <c r="BH32" s="374"/>
      <c r="BI32" s="348" t="s">
        <v>430</v>
      </c>
      <c r="BJ32" s="348" t="s">
        <v>430</v>
      </c>
      <c r="BK32" s="348" t="s">
        <v>430</v>
      </c>
      <c r="BL32" s="348" t="s">
        <v>430</v>
      </c>
      <c r="BM32" s="374"/>
      <c r="BN32" s="372" t="s">
        <v>5864</v>
      </c>
      <c r="BO32" s="372" t="s">
        <v>5865</v>
      </c>
      <c r="BP32" s="372" t="s">
        <v>430</v>
      </c>
      <c r="BQ32" s="372" t="s">
        <v>430</v>
      </c>
      <c r="BR32" s="372" t="s">
        <v>430</v>
      </c>
      <c r="BS32" s="373"/>
      <c r="BT32" s="354" t="s">
        <v>555</v>
      </c>
    </row>
    <row r="33" spans="1:72" s="428" customFormat="1" x14ac:dyDescent="0.25">
      <c r="A33" s="345" t="s">
        <v>6668</v>
      </c>
      <c r="B33" s="373"/>
      <c r="C33" s="719">
        <v>46020</v>
      </c>
      <c r="D33" s="373"/>
      <c r="E33" s="346">
        <v>29.890799999999999</v>
      </c>
      <c r="F33" s="373"/>
      <c r="G33" s="347">
        <v>155.95089999999999</v>
      </c>
      <c r="H33" s="374"/>
      <c r="I33" s="348">
        <v>-1.6388</v>
      </c>
      <c r="J33" s="348">
        <v>0.69279999999999997</v>
      </c>
      <c r="K33" s="348">
        <v>9.2348999999999997</v>
      </c>
      <c r="L33" s="348">
        <v>1.41</v>
      </c>
      <c r="M33" s="348">
        <v>-0.59950000000000003</v>
      </c>
      <c r="N33" s="350" t="s">
        <v>430</v>
      </c>
      <c r="O33" s="348" t="s">
        <v>430</v>
      </c>
      <c r="P33" s="348" t="s">
        <v>430</v>
      </c>
      <c r="Q33" s="348" t="s">
        <v>430</v>
      </c>
      <c r="R33" s="348" t="s">
        <v>430</v>
      </c>
      <c r="S33" s="348">
        <v>11.398199999999999</v>
      </c>
      <c r="T33" s="348">
        <v>7.0766999999999998</v>
      </c>
      <c r="U33" s="348">
        <v>12.815799999999999</v>
      </c>
      <c r="V33" s="348" t="s">
        <v>430</v>
      </c>
      <c r="W33" s="348">
        <v>10.363899999999999</v>
      </c>
      <c r="X33" s="348">
        <v>12.815799999999999</v>
      </c>
      <c r="Y33" s="374"/>
      <c r="Z33" s="346">
        <v>1</v>
      </c>
      <c r="AA33" s="346">
        <v>24</v>
      </c>
      <c r="AB33" s="346">
        <v>26</v>
      </c>
      <c r="AC33" s="346">
        <v>3</v>
      </c>
      <c r="AD33" s="346">
        <v>3</v>
      </c>
      <c r="AE33" s="346" t="s">
        <v>430</v>
      </c>
      <c r="AF33" s="346" t="s">
        <v>430</v>
      </c>
      <c r="AG33" s="346" t="s">
        <v>430</v>
      </c>
      <c r="AH33" s="346" t="s">
        <v>430</v>
      </c>
      <c r="AI33" s="346" t="s">
        <v>430</v>
      </c>
      <c r="AJ33" s="346">
        <v>26</v>
      </c>
      <c r="AK33" s="346">
        <v>22</v>
      </c>
      <c r="AL33" s="346">
        <v>25</v>
      </c>
      <c r="AM33" s="346" t="s">
        <v>430</v>
      </c>
      <c r="AN33" s="346">
        <v>26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25.482969639919599</v>
      </c>
      <c r="BC33" s="348">
        <v>0</v>
      </c>
      <c r="BD33" s="348">
        <v>-1.13735241557889E-2</v>
      </c>
      <c r="BE33" s="375" t="s">
        <v>430</v>
      </c>
      <c r="BF33" s="479"/>
      <c r="BG33" s="375" t="s">
        <v>430</v>
      </c>
      <c r="BH33" s="374"/>
      <c r="BI33" s="348" t="s">
        <v>430</v>
      </c>
      <c r="BJ33" s="348" t="s">
        <v>430</v>
      </c>
      <c r="BK33" s="348" t="s">
        <v>430</v>
      </c>
      <c r="BL33" s="348" t="s">
        <v>430</v>
      </c>
      <c r="BM33" s="374"/>
      <c r="BN33" s="372" t="s">
        <v>6669</v>
      </c>
      <c r="BO33" s="372" t="s">
        <v>6670</v>
      </c>
      <c r="BP33" s="372" t="s">
        <v>430</v>
      </c>
      <c r="BQ33" s="372" t="s">
        <v>430</v>
      </c>
      <c r="BR33" s="372" t="s">
        <v>430</v>
      </c>
      <c r="BS33" s="373"/>
      <c r="BT33" s="354" t="s">
        <v>555</v>
      </c>
    </row>
    <row r="34" spans="1:72" x14ac:dyDescent="0.25">
      <c r="A34" s="36" t="s">
        <v>93</v>
      </c>
      <c r="B34" s="43"/>
      <c r="C34" s="720"/>
      <c r="D34" s="43"/>
      <c r="E34" s="51"/>
      <c r="F34" s="43"/>
      <c r="G34" s="55"/>
      <c r="H34" s="66"/>
      <c r="I34" s="59">
        <v>-1.6632</v>
      </c>
      <c r="J34" s="59">
        <v>0.83720000000000006</v>
      </c>
      <c r="K34" s="59">
        <v>9.5617999999999999</v>
      </c>
      <c r="L34" s="59">
        <v>1.4773000000000001</v>
      </c>
      <c r="M34" s="59">
        <v>-0.72</v>
      </c>
      <c r="N34" s="70">
        <v>55.028399999999998</v>
      </c>
      <c r="O34" s="59">
        <v>46.864899999999999</v>
      </c>
      <c r="P34" s="59">
        <v>37.6098</v>
      </c>
      <c r="Q34" s="59">
        <v>26.093900000000001</v>
      </c>
      <c r="R34" s="59">
        <v>16.2407</v>
      </c>
      <c r="S34" s="59">
        <v>11.7723</v>
      </c>
      <c r="T34" s="59">
        <v>7.4859999999999998</v>
      </c>
      <c r="U34" s="59">
        <v>18.135899999999999</v>
      </c>
      <c r="V34" s="59">
        <v>36.188099999999999</v>
      </c>
      <c r="W34" s="59">
        <v>10.722899999999999</v>
      </c>
      <c r="X34" s="59">
        <v>26.809200000000001</v>
      </c>
      <c r="Y34" s="66"/>
      <c r="Z34" s="51">
        <v>24</v>
      </c>
      <c r="AA34" s="51">
        <v>24</v>
      </c>
      <c r="AB34" s="51">
        <v>26</v>
      </c>
      <c r="AC34" s="51">
        <v>26</v>
      </c>
      <c r="AD34" s="51">
        <v>25</v>
      </c>
      <c r="AE34" s="51">
        <v>21</v>
      </c>
      <c r="AF34" s="51">
        <v>17</v>
      </c>
      <c r="AG34" s="51">
        <v>13</v>
      </c>
      <c r="AH34" s="51">
        <v>11</v>
      </c>
      <c r="AI34" s="51">
        <v>11</v>
      </c>
      <c r="AJ34" s="51">
        <v>26</v>
      </c>
      <c r="AK34" s="51">
        <v>26</v>
      </c>
      <c r="AL34" s="51">
        <v>25</v>
      </c>
      <c r="AM34" s="51">
        <v>22</v>
      </c>
      <c r="AN34" s="51">
        <v>26</v>
      </c>
      <c r="AO34" s="43"/>
      <c r="AP34" s="59">
        <v>22.246363636363601</v>
      </c>
      <c r="AQ34" s="59">
        <v>26.4427272727273</v>
      </c>
      <c r="AR34" s="59">
        <v>33.264545454545399</v>
      </c>
      <c r="AS34" s="59">
        <v>42.502307692307703</v>
      </c>
      <c r="AT34" s="59">
        <v>27.107727272727299</v>
      </c>
      <c r="AU34" s="78"/>
      <c r="AV34" s="51">
        <v>11</v>
      </c>
      <c r="AW34" s="51">
        <v>11</v>
      </c>
      <c r="AX34" s="51">
        <v>11</v>
      </c>
      <c r="AY34" s="51">
        <v>13</v>
      </c>
      <c r="AZ34" s="51">
        <v>22</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-1.6388</v>
      </c>
      <c r="J35" s="60">
        <v>2.3993000000000002</v>
      </c>
      <c r="K35" s="60">
        <v>11.419499999999999</v>
      </c>
      <c r="L35" s="60">
        <v>3.0638999999999998</v>
      </c>
      <c r="M35" s="60">
        <v>0.95989999999999998</v>
      </c>
      <c r="N35" s="71">
        <v>57.994</v>
      </c>
      <c r="O35" s="60">
        <v>48.194000000000003</v>
      </c>
      <c r="P35" s="60">
        <v>38.016800000000003</v>
      </c>
      <c r="Q35" s="60">
        <v>26.461600000000001</v>
      </c>
      <c r="R35" s="60">
        <v>16.5822</v>
      </c>
      <c r="S35" s="60">
        <v>13.6798</v>
      </c>
      <c r="T35" s="60">
        <v>9.4267000000000003</v>
      </c>
      <c r="U35" s="60">
        <v>20.2835</v>
      </c>
      <c r="V35" s="60">
        <v>38.622700000000002</v>
      </c>
      <c r="W35" s="60">
        <v>12.604699999999999</v>
      </c>
      <c r="X35" s="60">
        <v>52.744100000000003</v>
      </c>
      <c r="Y35" s="67"/>
      <c r="Z35" s="52"/>
      <c r="AA35" s="52"/>
      <c r="AB35" s="52"/>
      <c r="AC35" s="52"/>
      <c r="AD35" s="52"/>
      <c r="AE35" s="52"/>
      <c r="AF35" s="52"/>
      <c r="AG35" s="52"/>
      <c r="AH35" s="52"/>
      <c r="AI35" s="52"/>
      <c r="AJ35" s="52"/>
      <c r="AK35" s="52"/>
      <c r="AL35" s="52"/>
      <c r="AM35" s="52"/>
      <c r="AN35" s="52"/>
      <c r="AO35" s="44"/>
      <c r="AP35" s="60">
        <v>22.51</v>
      </c>
      <c r="AQ35" s="60">
        <v>26.72</v>
      </c>
      <c r="AR35" s="60">
        <v>33.53</v>
      </c>
      <c r="AS35" s="60">
        <v>42.82</v>
      </c>
      <c r="AT35" s="60">
        <v>31.34</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-1.6785000000000001</v>
      </c>
      <c r="J36" s="60">
        <v>0.69279999999999997</v>
      </c>
      <c r="K36" s="60">
        <v>9.2348999999999997</v>
      </c>
      <c r="L36" s="60">
        <v>1.274</v>
      </c>
      <c r="M36" s="60">
        <v>-1.8461000000000001</v>
      </c>
      <c r="N36" s="71">
        <v>54.119</v>
      </c>
      <c r="O36" s="60">
        <v>46.444699999999997</v>
      </c>
      <c r="P36" s="60">
        <v>37.329300000000003</v>
      </c>
      <c r="Q36" s="60">
        <v>25.860499999999998</v>
      </c>
      <c r="R36" s="60">
        <v>15.991199999999999</v>
      </c>
      <c r="S36" s="60">
        <v>11.398199999999999</v>
      </c>
      <c r="T36" s="60">
        <v>7.0461</v>
      </c>
      <c r="U36" s="60">
        <v>12.815799999999999</v>
      </c>
      <c r="V36" s="60">
        <v>34.694600000000001</v>
      </c>
      <c r="W36" s="60">
        <v>10.363899999999999</v>
      </c>
      <c r="X36" s="60">
        <v>11.2852</v>
      </c>
      <c r="Y36" s="67"/>
      <c r="Z36" s="52"/>
      <c r="AA36" s="52"/>
      <c r="AB36" s="52"/>
      <c r="AC36" s="52"/>
      <c r="AD36" s="52"/>
      <c r="AE36" s="52"/>
      <c r="AF36" s="52"/>
      <c r="AG36" s="52"/>
      <c r="AH36" s="52"/>
      <c r="AI36" s="52"/>
      <c r="AJ36" s="52"/>
      <c r="AK36" s="52"/>
      <c r="AL36" s="52"/>
      <c r="AM36" s="52"/>
      <c r="AN36" s="52"/>
      <c r="AO36" s="44"/>
      <c r="AP36" s="60">
        <v>22.04</v>
      </c>
      <c r="AQ36" s="60">
        <v>26.19</v>
      </c>
      <c r="AR36" s="60">
        <v>33.01</v>
      </c>
      <c r="AS36" s="60">
        <v>42.23</v>
      </c>
      <c r="AT36" s="60">
        <v>26.36</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-1.6641999999999999</v>
      </c>
      <c r="J37" s="61">
        <v>0.70874999999999999</v>
      </c>
      <c r="K37" s="61">
        <v>9.4334500000000006</v>
      </c>
      <c r="L37" s="61">
        <v>1.3515999999999999</v>
      </c>
      <c r="M37" s="61">
        <v>-0.7893</v>
      </c>
      <c r="N37" s="72">
        <v>54.943199999999997</v>
      </c>
      <c r="O37" s="61">
        <v>46.770800000000001</v>
      </c>
      <c r="P37" s="61">
        <v>37.5717</v>
      </c>
      <c r="Q37" s="61">
        <v>26.062100000000001</v>
      </c>
      <c r="R37" s="61">
        <v>16.246700000000001</v>
      </c>
      <c r="S37" s="61">
        <v>11.6404</v>
      </c>
      <c r="T37" s="61">
        <v>7.1727999999999996</v>
      </c>
      <c r="U37" s="61">
        <v>18.108799999999999</v>
      </c>
      <c r="V37" s="61">
        <v>35.894300000000001</v>
      </c>
      <c r="W37" s="61">
        <v>10.5959</v>
      </c>
      <c r="X37" s="61">
        <v>18.2546</v>
      </c>
      <c r="Y37" s="68"/>
      <c r="Z37" s="53"/>
      <c r="AA37" s="53"/>
      <c r="AB37" s="53"/>
      <c r="AC37" s="53"/>
      <c r="AD37" s="53"/>
      <c r="AE37" s="53"/>
      <c r="AF37" s="53"/>
      <c r="AG37" s="53"/>
      <c r="AH37" s="53"/>
      <c r="AI37" s="53"/>
      <c r="AJ37" s="53"/>
      <c r="AK37" s="53"/>
      <c r="AL37" s="53"/>
      <c r="AM37" s="53"/>
      <c r="AN37" s="53"/>
      <c r="AO37" s="45"/>
      <c r="AP37" s="61">
        <v>22.24</v>
      </c>
      <c r="AQ37" s="61">
        <v>26.43</v>
      </c>
      <c r="AR37" s="61">
        <v>33.270000000000003</v>
      </c>
      <c r="AS37" s="61">
        <v>42.48</v>
      </c>
      <c r="AT37" s="61">
        <v>26.74</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6598</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6599</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6600</v>
      </c>
      <c r="B41" s="417"/>
      <c r="C41" s="732"/>
      <c r="D41" s="417"/>
      <c r="E41" s="431"/>
      <c r="F41" s="417"/>
      <c r="G41" s="431"/>
      <c r="H41" s="432"/>
      <c r="I41" s="433">
        <v>-1.6950000000000001</v>
      </c>
      <c r="J41" s="433">
        <v>0.73240000000000005</v>
      </c>
      <c r="K41" s="433">
        <v>9.6789000000000005</v>
      </c>
      <c r="L41" s="433">
        <v>1.5122</v>
      </c>
      <c r="M41" s="433">
        <v>-0.52649999999999997</v>
      </c>
      <c r="N41" s="434">
        <v>57.004100000000001</v>
      </c>
      <c r="O41" s="433">
        <v>48.605600000000003</v>
      </c>
      <c r="P41" s="433">
        <v>39.062399999999997</v>
      </c>
      <c r="Q41" s="433">
        <v>27.370999999999999</v>
      </c>
      <c r="R41" s="433">
        <v>17.6279</v>
      </c>
      <c r="S41" s="433">
        <v>11.987399999999999</v>
      </c>
      <c r="T41" s="433">
        <v>7.9547999999999996</v>
      </c>
      <c r="U41" s="433">
        <v>18.930900000000001</v>
      </c>
      <c r="V41" s="433">
        <v>37.459600000000002</v>
      </c>
      <c r="W41" s="433">
        <v>10.8612</v>
      </c>
      <c r="X41" s="433" t="s">
        <v>428</v>
      </c>
      <c r="Y41" s="432"/>
      <c r="Z41" s="435"/>
      <c r="AA41" s="435"/>
      <c r="AB41" s="435"/>
      <c r="AC41" s="435"/>
      <c r="AD41" s="435"/>
      <c r="AE41" s="435"/>
      <c r="AF41" s="435"/>
      <c r="AG41" s="435"/>
      <c r="AH41" s="435"/>
      <c r="AI41" s="435"/>
      <c r="AJ41" s="435"/>
      <c r="AK41" s="435"/>
      <c r="AL41" s="435"/>
      <c r="AM41" s="435"/>
      <c r="AN41" s="435"/>
      <c r="AO41" s="432"/>
      <c r="AP41" s="433">
        <v>23.41</v>
      </c>
      <c r="AQ41" s="433">
        <v>27.77</v>
      </c>
      <c r="AR41" s="433">
        <v>34.65</v>
      </c>
      <c r="AS41" s="433">
        <v>44.1</v>
      </c>
      <c r="AT41" s="433">
        <v>28</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10510</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423B-F708-4BE6-AC53-D8A9B49EC29E}">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72" t="s">
        <v>172</v>
      </c>
      <c r="B5" s="1097"/>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103" t="s">
        <v>81</v>
      </c>
      <c r="BH5" s="1098"/>
      <c r="BI5" s="1098"/>
      <c r="BJ5" s="1099"/>
      <c r="BK5" s="1097"/>
      <c r="BL5" s="1115" t="s">
        <v>87</v>
      </c>
      <c r="BM5" s="1100"/>
      <c r="BN5" s="1100"/>
      <c r="BO5" s="1100"/>
      <c r="BP5" s="1114"/>
      <c r="BQ5" s="1073"/>
      <c r="BR5" s="1103" t="s">
        <v>88</v>
      </c>
    </row>
    <row r="6" spans="1:70" ht="14.5" x14ac:dyDescent="0.25">
      <c r="A6" s="1072"/>
      <c r="B6" s="1100"/>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83" t="s">
        <v>77</v>
      </c>
      <c r="BH6" s="28" t="s">
        <v>78</v>
      </c>
      <c r="BI6" s="28" t="s">
        <v>79</v>
      </c>
      <c r="BJ6" s="82" t="s">
        <v>80</v>
      </c>
      <c r="BK6" s="1114"/>
      <c r="BL6" s="658" t="s">
        <v>82</v>
      </c>
      <c r="BM6" s="659" t="s">
        <v>83</v>
      </c>
      <c r="BN6" s="659" t="s">
        <v>84</v>
      </c>
      <c r="BO6" s="659" t="s">
        <v>85</v>
      </c>
      <c r="BP6" s="661" t="s">
        <v>86</v>
      </c>
      <c r="BQ6" s="1116"/>
      <c r="BR6" s="1104"/>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6707</v>
      </c>
      <c r="B8" s="374"/>
      <c r="C8" s="719">
        <v>40945</v>
      </c>
      <c r="D8" s="373"/>
      <c r="E8" s="346">
        <v>5969.09</v>
      </c>
      <c r="F8" s="373"/>
      <c r="G8" s="347">
        <v>91.014600000000002</v>
      </c>
      <c r="H8" s="374"/>
      <c r="I8" s="348">
        <v>7.7999999999999996E-3</v>
      </c>
      <c r="J8" s="348">
        <v>-0.97740000000000005</v>
      </c>
      <c r="K8" s="348">
        <v>1.5023</v>
      </c>
      <c r="L8" s="348">
        <v>-1.6396999999999999</v>
      </c>
      <c r="M8" s="348">
        <v>14.2887</v>
      </c>
      <c r="N8" s="350">
        <v>15.446999999999999</v>
      </c>
      <c r="O8" s="348">
        <v>15.7651</v>
      </c>
      <c r="P8" s="348">
        <v>21.429200000000002</v>
      </c>
      <c r="Q8" s="348">
        <v>9.0192999999999994</v>
      </c>
      <c r="R8" s="348">
        <v>16.029299999999999</v>
      </c>
      <c r="S8" s="348">
        <v>-2.4636999999999998</v>
      </c>
      <c r="T8" s="348">
        <v>21.837900000000001</v>
      </c>
      <c r="U8" s="348">
        <v>12.9335</v>
      </c>
      <c r="V8" s="348">
        <v>11.763199999999999</v>
      </c>
      <c r="W8" s="348">
        <v>2.4900000000000002</v>
      </c>
      <c r="X8" s="348">
        <v>16.3766</v>
      </c>
      <c r="Y8" s="374"/>
      <c r="Z8" s="346">
        <v>18</v>
      </c>
      <c r="AA8" s="346">
        <v>41</v>
      </c>
      <c r="AB8" s="346">
        <v>35</v>
      </c>
      <c r="AC8" s="346">
        <v>31</v>
      </c>
      <c r="AD8" s="346">
        <v>17</v>
      </c>
      <c r="AE8" s="346">
        <v>41</v>
      </c>
      <c r="AF8" s="346">
        <v>42</v>
      </c>
      <c r="AG8" s="346">
        <v>32</v>
      </c>
      <c r="AH8" s="346">
        <v>25</v>
      </c>
      <c r="AI8" s="346">
        <v>3</v>
      </c>
      <c r="AJ8" s="346">
        <v>40</v>
      </c>
      <c r="AK8" s="346">
        <v>18</v>
      </c>
      <c r="AL8" s="346">
        <v>41</v>
      </c>
      <c r="AM8" s="346">
        <v>42</v>
      </c>
      <c r="AN8" s="346">
        <v>34</v>
      </c>
      <c r="AO8" s="373"/>
      <c r="AP8" s="348">
        <v>15.85</v>
      </c>
      <c r="AQ8" s="348">
        <v>15.41</v>
      </c>
      <c r="AR8" s="348">
        <v>17.829999999999998</v>
      </c>
      <c r="AS8" s="348">
        <v>18.239999999999998</v>
      </c>
      <c r="AT8" s="348">
        <v>18.2</v>
      </c>
      <c r="AU8" s="351"/>
      <c r="AV8" s="346">
        <v>6</v>
      </c>
      <c r="AW8" s="346">
        <v>15</v>
      </c>
      <c r="AX8" s="346">
        <v>25</v>
      </c>
      <c r="AY8" s="346">
        <v>41</v>
      </c>
      <c r="AZ8" s="346">
        <v>39</v>
      </c>
      <c r="BA8" s="374"/>
      <c r="BB8" s="348">
        <v>17.434572950818701</v>
      </c>
      <c r="BC8" s="348">
        <v>0.91468865430192903</v>
      </c>
      <c r="BD8" s="348">
        <v>7.0614774841384301E-2</v>
      </c>
      <c r="BE8" s="375">
        <v>0.34816591940638397</v>
      </c>
      <c r="BF8" s="374"/>
      <c r="BG8" s="372" t="s">
        <v>430</v>
      </c>
      <c r="BH8" s="373" t="s">
        <v>430</v>
      </c>
      <c r="BI8" s="348" t="s">
        <v>430</v>
      </c>
      <c r="BJ8" s="348" t="s">
        <v>430</v>
      </c>
      <c r="BK8" s="350"/>
      <c r="BL8" s="350" t="s">
        <v>6708</v>
      </c>
      <c r="BM8" s="372" t="s">
        <v>6709</v>
      </c>
      <c r="BN8" s="372" t="s">
        <v>430</v>
      </c>
      <c r="BO8" s="372" t="s">
        <v>430</v>
      </c>
      <c r="BP8" s="430" t="s">
        <v>430</v>
      </c>
      <c r="BQ8" s="468"/>
      <c r="BR8" s="354" t="s">
        <v>443</v>
      </c>
    </row>
    <row r="9" spans="1:70" s="428" customFormat="1" ht="11" x14ac:dyDescent="0.3">
      <c r="A9" s="841" t="s">
        <v>6710</v>
      </c>
      <c r="B9" s="847"/>
      <c r="C9" s="843">
        <v>44229</v>
      </c>
      <c r="D9" s="842"/>
      <c r="E9" s="844">
        <v>4494.78</v>
      </c>
      <c r="F9" s="842"/>
      <c r="G9" s="845">
        <v>27.7454</v>
      </c>
      <c r="H9" s="847"/>
      <c r="I9" s="846">
        <v>-0.1091</v>
      </c>
      <c r="J9" s="846">
        <v>-1.1677</v>
      </c>
      <c r="K9" s="846">
        <v>1.9683999999999999</v>
      </c>
      <c r="L9" s="846">
        <v>-2.3757000000000001</v>
      </c>
      <c r="M9" s="846">
        <v>22.478400000000001</v>
      </c>
      <c r="N9" s="848">
        <v>35.191699999999997</v>
      </c>
      <c r="O9" s="846">
        <v>29.302399999999999</v>
      </c>
      <c r="P9" s="846">
        <v>31.049600000000002</v>
      </c>
      <c r="Q9" s="846">
        <v>19.305800000000001</v>
      </c>
      <c r="R9" s="846" t="s">
        <v>430</v>
      </c>
      <c r="S9" s="846">
        <v>-2.1768000000000001</v>
      </c>
      <c r="T9" s="846">
        <v>26.176200000000001</v>
      </c>
      <c r="U9" s="846">
        <v>21.794499999999999</v>
      </c>
      <c r="V9" s="846">
        <v>27.503499999999999</v>
      </c>
      <c r="W9" s="846">
        <v>4.2786</v>
      </c>
      <c r="X9" s="846">
        <v>20.115400000000001</v>
      </c>
      <c r="Y9" s="847"/>
      <c r="Z9" s="844">
        <v>26</v>
      </c>
      <c r="AA9" s="844">
        <v>45</v>
      </c>
      <c r="AB9" s="844">
        <v>30</v>
      </c>
      <c r="AC9" s="844">
        <v>36</v>
      </c>
      <c r="AD9" s="844">
        <v>2</v>
      </c>
      <c r="AE9" s="844">
        <v>14</v>
      </c>
      <c r="AF9" s="844">
        <v>15</v>
      </c>
      <c r="AG9" s="844">
        <v>7</v>
      </c>
      <c r="AH9" s="844">
        <v>3</v>
      </c>
      <c r="AI9" s="844" t="s">
        <v>430</v>
      </c>
      <c r="AJ9" s="844">
        <v>39</v>
      </c>
      <c r="AK9" s="844">
        <v>7</v>
      </c>
      <c r="AL9" s="844">
        <v>14</v>
      </c>
      <c r="AM9" s="844">
        <v>16</v>
      </c>
      <c r="AN9" s="844">
        <v>12</v>
      </c>
      <c r="AO9" s="842"/>
      <c r="AP9" s="846" t="s">
        <v>430</v>
      </c>
      <c r="AQ9" s="846" t="s">
        <v>430</v>
      </c>
      <c r="AR9" s="846">
        <v>28.2</v>
      </c>
      <c r="AS9" s="846">
        <v>31.42</v>
      </c>
      <c r="AT9" s="846">
        <v>33.17</v>
      </c>
      <c r="AU9" s="849"/>
      <c r="AV9" s="844" t="s">
        <v>430</v>
      </c>
      <c r="AW9" s="844" t="s">
        <v>430</v>
      </c>
      <c r="AX9" s="844">
        <v>3</v>
      </c>
      <c r="AY9" s="844">
        <v>12</v>
      </c>
      <c r="AZ9" s="844">
        <v>12</v>
      </c>
      <c r="BA9" s="847"/>
      <c r="BB9" s="846">
        <v>18.014492839910499</v>
      </c>
      <c r="BC9" s="846">
        <v>0</v>
      </c>
      <c r="BD9" s="846">
        <v>9.7618475645949707E-2</v>
      </c>
      <c r="BE9" s="852" t="s">
        <v>430</v>
      </c>
      <c r="BF9" s="847"/>
      <c r="BG9" s="855" t="s">
        <v>430</v>
      </c>
      <c r="BH9" s="842" t="s">
        <v>430</v>
      </c>
      <c r="BI9" s="846" t="s">
        <v>430</v>
      </c>
      <c r="BJ9" s="846" t="s">
        <v>430</v>
      </c>
      <c r="BK9" s="848"/>
      <c r="BL9" s="848" t="s">
        <v>6711</v>
      </c>
      <c r="BM9" s="855" t="s">
        <v>5188</v>
      </c>
      <c r="BN9" s="855" t="s">
        <v>430</v>
      </c>
      <c r="BO9" s="855" t="s">
        <v>430</v>
      </c>
      <c r="BP9" s="892" t="s">
        <v>430</v>
      </c>
      <c r="BQ9" s="854"/>
      <c r="BR9" s="856" t="s">
        <v>555</v>
      </c>
    </row>
    <row r="10" spans="1:70" s="428" customFormat="1" x14ac:dyDescent="0.25">
      <c r="A10" s="345" t="s">
        <v>6712</v>
      </c>
      <c r="B10" s="374"/>
      <c r="C10" s="719">
        <v>43895</v>
      </c>
      <c r="D10" s="373"/>
      <c r="E10" s="346">
        <v>4289.05</v>
      </c>
      <c r="F10" s="373"/>
      <c r="G10" s="347">
        <v>37.275199999999998</v>
      </c>
      <c r="H10" s="374"/>
      <c r="I10" s="348">
        <v>6.5199999999999994E-2</v>
      </c>
      <c r="J10" s="348">
        <v>-0.38400000000000001</v>
      </c>
      <c r="K10" s="348">
        <v>2.7797000000000001</v>
      </c>
      <c r="L10" s="348">
        <v>-6.5983000000000001</v>
      </c>
      <c r="M10" s="348">
        <v>21.082699999999999</v>
      </c>
      <c r="N10" s="350">
        <v>25.334</v>
      </c>
      <c r="O10" s="348">
        <v>27.373899999999999</v>
      </c>
      <c r="P10" s="348">
        <v>29.0291</v>
      </c>
      <c r="Q10" s="348">
        <v>13.833600000000001</v>
      </c>
      <c r="R10" s="348" t="s">
        <v>430</v>
      </c>
      <c r="S10" s="348">
        <v>-9.0319000000000003</v>
      </c>
      <c r="T10" s="348">
        <v>26.7959</v>
      </c>
      <c r="U10" s="348">
        <v>13.871600000000001</v>
      </c>
      <c r="V10" s="348">
        <v>14.434799999999999</v>
      </c>
      <c r="W10" s="348">
        <v>4.3197000000000001</v>
      </c>
      <c r="X10" s="348">
        <v>22.5151</v>
      </c>
      <c r="Y10" s="374"/>
      <c r="Z10" s="346">
        <v>16</v>
      </c>
      <c r="AA10" s="346">
        <v>32</v>
      </c>
      <c r="AB10" s="346">
        <v>26</v>
      </c>
      <c r="AC10" s="346">
        <v>47</v>
      </c>
      <c r="AD10" s="346">
        <v>7</v>
      </c>
      <c r="AE10" s="346">
        <v>32</v>
      </c>
      <c r="AF10" s="346">
        <v>20</v>
      </c>
      <c r="AG10" s="346">
        <v>10</v>
      </c>
      <c r="AH10" s="346">
        <v>12</v>
      </c>
      <c r="AI10" s="346" t="s">
        <v>430</v>
      </c>
      <c r="AJ10" s="346">
        <v>49</v>
      </c>
      <c r="AK10" s="346">
        <v>5</v>
      </c>
      <c r="AL10" s="346">
        <v>40</v>
      </c>
      <c r="AM10" s="346">
        <v>41</v>
      </c>
      <c r="AN10" s="346">
        <v>11</v>
      </c>
      <c r="AO10" s="373"/>
      <c r="AP10" s="348" t="s">
        <v>430</v>
      </c>
      <c r="AQ10" s="348" t="s">
        <v>430</v>
      </c>
      <c r="AR10" s="348">
        <v>25.17</v>
      </c>
      <c r="AS10" s="348">
        <v>26.36</v>
      </c>
      <c r="AT10" s="348">
        <v>21.82</v>
      </c>
      <c r="AU10" s="351"/>
      <c r="AV10" s="346" t="s">
        <v>430</v>
      </c>
      <c r="AW10" s="346" t="s">
        <v>430</v>
      </c>
      <c r="AX10" s="346">
        <v>4</v>
      </c>
      <c r="AY10" s="346">
        <v>27</v>
      </c>
      <c r="AZ10" s="346">
        <v>32</v>
      </c>
      <c r="BA10" s="374"/>
      <c r="BB10" s="348">
        <v>23.9909859021896</v>
      </c>
      <c r="BC10" s="348">
        <v>0</v>
      </c>
      <c r="BD10" s="348">
        <v>6.9675419998488905E-2</v>
      </c>
      <c r="BE10" s="375" t="s">
        <v>430</v>
      </c>
      <c r="BF10" s="374"/>
      <c r="BG10" s="372" t="s">
        <v>430</v>
      </c>
      <c r="BH10" s="373" t="s">
        <v>430</v>
      </c>
      <c r="BI10" s="348" t="s">
        <v>430</v>
      </c>
      <c r="BJ10" s="348" t="s">
        <v>430</v>
      </c>
      <c r="BK10" s="350"/>
      <c r="BL10" s="350" t="s">
        <v>6713</v>
      </c>
      <c r="BM10" s="372" t="s">
        <v>6714</v>
      </c>
      <c r="BN10" s="372" t="s">
        <v>2656</v>
      </c>
      <c r="BO10" s="372" t="s">
        <v>430</v>
      </c>
      <c r="BP10" s="430" t="s">
        <v>430</v>
      </c>
      <c r="BQ10" s="468"/>
      <c r="BR10" s="354" t="s">
        <v>476</v>
      </c>
    </row>
    <row r="11" spans="1:70" s="428" customFormat="1" x14ac:dyDescent="0.25">
      <c r="A11" s="345" t="s">
        <v>6715</v>
      </c>
      <c r="B11" s="374"/>
      <c r="C11" s="719">
        <v>44237</v>
      </c>
      <c r="D11" s="373"/>
      <c r="E11" s="346">
        <v>4015.33</v>
      </c>
      <c r="F11" s="373"/>
      <c r="G11" s="347">
        <v>12.1</v>
      </c>
      <c r="H11" s="374"/>
      <c r="I11" s="348">
        <v>0.83330000000000004</v>
      </c>
      <c r="J11" s="348">
        <v>1.2552000000000001</v>
      </c>
      <c r="K11" s="348">
        <v>5.6768999999999998</v>
      </c>
      <c r="L11" s="348">
        <v>-1.1437999999999999</v>
      </c>
      <c r="M11" s="348">
        <v>10.704499999999999</v>
      </c>
      <c r="N11" s="350">
        <v>31.808299999999999</v>
      </c>
      <c r="O11" s="348">
        <v>34.286200000000001</v>
      </c>
      <c r="P11" s="348">
        <v>21.916499999999999</v>
      </c>
      <c r="Q11" s="348">
        <v>6.6210000000000004</v>
      </c>
      <c r="R11" s="348" t="s">
        <v>430</v>
      </c>
      <c r="S11" s="348">
        <v>6.8905000000000003</v>
      </c>
      <c r="T11" s="348">
        <v>17.248100000000001</v>
      </c>
      <c r="U11" s="348">
        <v>21.2425</v>
      </c>
      <c r="V11" s="348">
        <v>19.565200000000001</v>
      </c>
      <c r="W11" s="348">
        <v>6.1403999999999996</v>
      </c>
      <c r="X11" s="348">
        <v>3.4990999999999999</v>
      </c>
      <c r="Y11" s="374"/>
      <c r="Z11" s="346">
        <v>6</v>
      </c>
      <c r="AA11" s="346">
        <v>11</v>
      </c>
      <c r="AB11" s="346">
        <v>7</v>
      </c>
      <c r="AC11" s="346">
        <v>28</v>
      </c>
      <c r="AD11" s="346">
        <v>26</v>
      </c>
      <c r="AE11" s="346">
        <v>24</v>
      </c>
      <c r="AF11" s="346">
        <v>8</v>
      </c>
      <c r="AG11" s="346">
        <v>30</v>
      </c>
      <c r="AH11" s="346">
        <v>29</v>
      </c>
      <c r="AI11" s="346" t="s">
        <v>430</v>
      </c>
      <c r="AJ11" s="346">
        <v>7</v>
      </c>
      <c r="AK11" s="346">
        <v>28</v>
      </c>
      <c r="AL11" s="346">
        <v>21</v>
      </c>
      <c r="AM11" s="346">
        <v>34</v>
      </c>
      <c r="AN11" s="346">
        <v>7</v>
      </c>
      <c r="AO11" s="373"/>
      <c r="AP11" s="348" t="s">
        <v>430</v>
      </c>
      <c r="AQ11" s="348" t="s">
        <v>430</v>
      </c>
      <c r="AR11" s="348">
        <v>18.54</v>
      </c>
      <c r="AS11" s="348">
        <v>30.13</v>
      </c>
      <c r="AT11" s="348">
        <v>26.98</v>
      </c>
      <c r="AU11" s="351"/>
      <c r="AV11" s="346" t="s">
        <v>430</v>
      </c>
      <c r="AW11" s="346" t="s">
        <v>430</v>
      </c>
      <c r="AX11" s="346">
        <v>23</v>
      </c>
      <c r="AY11" s="346">
        <v>16</v>
      </c>
      <c r="AZ11" s="346">
        <v>27</v>
      </c>
      <c r="BA11" s="374"/>
      <c r="BB11" s="348">
        <v>19.7301495143391</v>
      </c>
      <c r="BC11" s="348">
        <v>0</v>
      </c>
      <c r="BD11" s="348">
        <v>5.8542908461279602E-2</v>
      </c>
      <c r="BE11" s="375" t="s">
        <v>430</v>
      </c>
      <c r="BF11" s="374"/>
      <c r="BG11" s="372" t="s">
        <v>430</v>
      </c>
      <c r="BH11" s="373" t="s">
        <v>430</v>
      </c>
      <c r="BI11" s="348" t="s">
        <v>430</v>
      </c>
      <c r="BJ11" s="348" t="s">
        <v>430</v>
      </c>
      <c r="BK11" s="350"/>
      <c r="BL11" s="350" t="s">
        <v>6716</v>
      </c>
      <c r="BM11" s="372" t="s">
        <v>6717</v>
      </c>
      <c r="BN11" s="372" t="s">
        <v>430</v>
      </c>
      <c r="BO11" s="372" t="s">
        <v>430</v>
      </c>
      <c r="BP11" s="430" t="s">
        <v>430</v>
      </c>
      <c r="BQ11" s="468"/>
      <c r="BR11" s="354" t="s">
        <v>436</v>
      </c>
    </row>
    <row r="12" spans="1:70" s="428" customFormat="1" x14ac:dyDescent="0.25">
      <c r="A12" s="345" t="s">
        <v>6718</v>
      </c>
      <c r="B12" s="374"/>
      <c r="C12" s="719">
        <v>40051</v>
      </c>
      <c r="D12" s="373"/>
      <c r="E12" s="346">
        <v>3074.73</v>
      </c>
      <c r="F12" s="373"/>
      <c r="G12" s="347">
        <v>64.290000000000006</v>
      </c>
      <c r="H12" s="374"/>
      <c r="I12" s="348">
        <v>1.3015000000000001</v>
      </c>
      <c r="J12" s="348">
        <v>0.2198</v>
      </c>
      <c r="K12" s="348">
        <v>2.9546000000000001</v>
      </c>
      <c r="L12" s="348">
        <v>-4.8654999999999999</v>
      </c>
      <c r="M12" s="348">
        <v>12.2911</v>
      </c>
      <c r="N12" s="350">
        <v>34.233899999999998</v>
      </c>
      <c r="O12" s="348">
        <v>38.321300000000001</v>
      </c>
      <c r="P12" s="348">
        <v>23.440999999999999</v>
      </c>
      <c r="Q12" s="348">
        <v>5.2717999999999998</v>
      </c>
      <c r="R12" s="348">
        <v>12.3042</v>
      </c>
      <c r="S12" s="348">
        <v>-0.2777</v>
      </c>
      <c r="T12" s="348">
        <v>17.035599999999999</v>
      </c>
      <c r="U12" s="348">
        <v>22.2987</v>
      </c>
      <c r="V12" s="348">
        <v>22.5458</v>
      </c>
      <c r="W12" s="348">
        <v>3.8056999999999999</v>
      </c>
      <c r="X12" s="348">
        <v>11.559699999999999</v>
      </c>
      <c r="Y12" s="374"/>
      <c r="Z12" s="346">
        <v>2</v>
      </c>
      <c r="AA12" s="346">
        <v>25</v>
      </c>
      <c r="AB12" s="346">
        <v>23</v>
      </c>
      <c r="AC12" s="346">
        <v>44</v>
      </c>
      <c r="AD12" s="346">
        <v>21</v>
      </c>
      <c r="AE12" s="346">
        <v>18</v>
      </c>
      <c r="AF12" s="346">
        <v>5</v>
      </c>
      <c r="AG12" s="346">
        <v>27</v>
      </c>
      <c r="AH12" s="346">
        <v>30</v>
      </c>
      <c r="AI12" s="346">
        <v>10</v>
      </c>
      <c r="AJ12" s="346">
        <v>32</v>
      </c>
      <c r="AK12" s="346">
        <v>29</v>
      </c>
      <c r="AL12" s="346">
        <v>12</v>
      </c>
      <c r="AM12" s="346">
        <v>29</v>
      </c>
      <c r="AN12" s="346">
        <v>20</v>
      </c>
      <c r="AO12" s="373"/>
      <c r="AP12" s="348">
        <v>12.58</v>
      </c>
      <c r="AQ12" s="348">
        <v>13.4</v>
      </c>
      <c r="AR12" s="348">
        <v>19.43</v>
      </c>
      <c r="AS12" s="348">
        <v>32.409999999999997</v>
      </c>
      <c r="AT12" s="348">
        <v>25.68</v>
      </c>
      <c r="AU12" s="351"/>
      <c r="AV12" s="346">
        <v>17</v>
      </c>
      <c r="AW12" s="346">
        <v>17</v>
      </c>
      <c r="AX12" s="346">
        <v>20</v>
      </c>
      <c r="AY12" s="346">
        <v>9</v>
      </c>
      <c r="AZ12" s="346">
        <v>29</v>
      </c>
      <c r="BA12" s="374"/>
      <c r="BB12" s="348">
        <v>20.153606234163401</v>
      </c>
      <c r="BC12" s="348">
        <v>0</v>
      </c>
      <c r="BD12" s="348">
        <v>5.9847598935965599E-2</v>
      </c>
      <c r="BE12" s="375" t="s">
        <v>430</v>
      </c>
      <c r="BF12" s="374"/>
      <c r="BG12" s="372" t="s">
        <v>430</v>
      </c>
      <c r="BH12" s="373" t="s">
        <v>430</v>
      </c>
      <c r="BI12" s="348" t="s">
        <v>430</v>
      </c>
      <c r="BJ12" s="348" t="s">
        <v>430</v>
      </c>
      <c r="BK12" s="350"/>
      <c r="BL12" s="350" t="s">
        <v>6719</v>
      </c>
      <c r="BM12" s="372" t="s">
        <v>6720</v>
      </c>
      <c r="BN12" s="372" t="s">
        <v>2656</v>
      </c>
      <c r="BO12" s="372" t="s">
        <v>430</v>
      </c>
      <c r="BP12" s="430" t="s">
        <v>430</v>
      </c>
      <c r="BQ12" s="468"/>
      <c r="BR12" s="354" t="s">
        <v>476</v>
      </c>
    </row>
    <row r="13" spans="1:70" s="428" customFormat="1" x14ac:dyDescent="0.25">
      <c r="A13" s="345" t="s">
        <v>6721</v>
      </c>
      <c r="B13" s="374"/>
      <c r="C13" s="719">
        <v>44098</v>
      </c>
      <c r="D13" s="373"/>
      <c r="E13" s="346">
        <v>2524.37</v>
      </c>
      <c r="F13" s="373"/>
      <c r="G13" s="347">
        <v>25.592099999999999</v>
      </c>
      <c r="H13" s="374"/>
      <c r="I13" s="348">
        <v>0.1087</v>
      </c>
      <c r="J13" s="348">
        <v>0.52869999999999995</v>
      </c>
      <c r="K13" s="348">
        <v>5.5491999999999999</v>
      </c>
      <c r="L13" s="348">
        <v>5.6551</v>
      </c>
      <c r="M13" s="348">
        <v>12.0603</v>
      </c>
      <c r="N13" s="350">
        <v>24.851099999999999</v>
      </c>
      <c r="O13" s="348">
        <v>23.3063</v>
      </c>
      <c r="P13" s="348">
        <v>23.952999999999999</v>
      </c>
      <c r="Q13" s="348">
        <v>14.480499999999999</v>
      </c>
      <c r="R13" s="348" t="s">
        <v>430</v>
      </c>
      <c r="S13" s="348">
        <v>7.4675000000000002</v>
      </c>
      <c r="T13" s="348">
        <v>20.0549</v>
      </c>
      <c r="U13" s="348">
        <v>15.5593</v>
      </c>
      <c r="V13" s="348">
        <v>20.5242</v>
      </c>
      <c r="W13" s="348">
        <v>4.7830000000000004</v>
      </c>
      <c r="X13" s="348">
        <v>17.1922</v>
      </c>
      <c r="Y13" s="374"/>
      <c r="Z13" s="346">
        <v>14</v>
      </c>
      <c r="AA13" s="346">
        <v>20</v>
      </c>
      <c r="AB13" s="346">
        <v>8</v>
      </c>
      <c r="AC13" s="346">
        <v>8</v>
      </c>
      <c r="AD13" s="346">
        <v>22</v>
      </c>
      <c r="AE13" s="346">
        <v>34</v>
      </c>
      <c r="AF13" s="346">
        <v>30</v>
      </c>
      <c r="AG13" s="346">
        <v>25</v>
      </c>
      <c r="AH13" s="346">
        <v>10</v>
      </c>
      <c r="AI13" s="346" t="s">
        <v>430</v>
      </c>
      <c r="AJ13" s="346">
        <v>6</v>
      </c>
      <c r="AK13" s="346">
        <v>20</v>
      </c>
      <c r="AL13" s="346">
        <v>34</v>
      </c>
      <c r="AM13" s="346">
        <v>32</v>
      </c>
      <c r="AN13" s="346">
        <v>10</v>
      </c>
      <c r="AO13" s="373"/>
      <c r="AP13" s="348" t="s">
        <v>430</v>
      </c>
      <c r="AQ13" s="348" t="s">
        <v>430</v>
      </c>
      <c r="AR13" s="348">
        <v>21.13</v>
      </c>
      <c r="AS13" s="348">
        <v>24.86</v>
      </c>
      <c r="AT13" s="348">
        <v>27.53</v>
      </c>
      <c r="AU13" s="351"/>
      <c r="AV13" s="346" t="s">
        <v>430</v>
      </c>
      <c r="AW13" s="346" t="s">
        <v>430</v>
      </c>
      <c r="AX13" s="346">
        <v>16</v>
      </c>
      <c r="AY13" s="346">
        <v>31</v>
      </c>
      <c r="AZ13" s="346">
        <v>26</v>
      </c>
      <c r="BA13" s="374"/>
      <c r="BB13" s="348">
        <v>13.1058091731438</v>
      </c>
      <c r="BC13" s="348">
        <v>0</v>
      </c>
      <c r="BD13" s="348">
        <v>9.8644225163571395E-2</v>
      </c>
      <c r="BE13" s="375" t="s">
        <v>430</v>
      </c>
      <c r="BF13" s="374"/>
      <c r="BG13" s="372" t="s">
        <v>430</v>
      </c>
      <c r="BH13" s="373" t="s">
        <v>430</v>
      </c>
      <c r="BI13" s="348" t="s">
        <v>430</v>
      </c>
      <c r="BJ13" s="348" t="s">
        <v>430</v>
      </c>
      <c r="BK13" s="350"/>
      <c r="BL13" s="350" t="s">
        <v>6722</v>
      </c>
      <c r="BM13" s="372" t="s">
        <v>3063</v>
      </c>
      <c r="BN13" s="372" t="s">
        <v>430</v>
      </c>
      <c r="BO13" s="372" t="s">
        <v>430</v>
      </c>
      <c r="BP13" s="430" t="s">
        <v>430</v>
      </c>
      <c r="BQ13" s="468"/>
      <c r="BR13" s="354" t="s">
        <v>436</v>
      </c>
    </row>
    <row r="14" spans="1:70" s="428" customFormat="1" x14ac:dyDescent="0.25">
      <c r="A14" s="345" t="s">
        <v>6723</v>
      </c>
      <c r="B14" s="374"/>
      <c r="C14" s="719">
        <v>44475</v>
      </c>
      <c r="D14" s="373"/>
      <c r="E14" s="346">
        <v>1735.34</v>
      </c>
      <c r="F14" s="373"/>
      <c r="G14" s="347">
        <v>21.702999999999999</v>
      </c>
      <c r="H14" s="374"/>
      <c r="I14" s="348">
        <v>-5.9900000000000002E-2</v>
      </c>
      <c r="J14" s="348">
        <v>-0.17480000000000001</v>
      </c>
      <c r="K14" s="348">
        <v>2.7896000000000001</v>
      </c>
      <c r="L14" s="348">
        <v>3.2296</v>
      </c>
      <c r="M14" s="348">
        <v>15.135300000000001</v>
      </c>
      <c r="N14" s="350">
        <v>30.630800000000001</v>
      </c>
      <c r="O14" s="348">
        <v>25.684699999999999</v>
      </c>
      <c r="P14" s="348">
        <v>26.130800000000001</v>
      </c>
      <c r="Q14" s="348" t="s">
        <v>430</v>
      </c>
      <c r="R14" s="348" t="s">
        <v>430</v>
      </c>
      <c r="S14" s="348">
        <v>4.4920999999999998</v>
      </c>
      <c r="T14" s="348">
        <v>19.6615</v>
      </c>
      <c r="U14" s="348">
        <v>19.168700000000001</v>
      </c>
      <c r="V14" s="348">
        <v>25.342199999999998</v>
      </c>
      <c r="W14" s="348">
        <v>3.6190000000000002</v>
      </c>
      <c r="X14" s="348">
        <v>17.168800000000001</v>
      </c>
      <c r="Y14" s="374"/>
      <c r="Z14" s="346">
        <v>21</v>
      </c>
      <c r="AA14" s="346">
        <v>30</v>
      </c>
      <c r="AB14" s="346">
        <v>25</v>
      </c>
      <c r="AC14" s="346">
        <v>15</v>
      </c>
      <c r="AD14" s="346">
        <v>15</v>
      </c>
      <c r="AE14" s="346">
        <v>25</v>
      </c>
      <c r="AF14" s="346">
        <v>24</v>
      </c>
      <c r="AG14" s="346">
        <v>20</v>
      </c>
      <c r="AH14" s="346" t="s">
        <v>430</v>
      </c>
      <c r="AI14" s="346" t="s">
        <v>430</v>
      </c>
      <c r="AJ14" s="346">
        <v>18</v>
      </c>
      <c r="AK14" s="346">
        <v>21</v>
      </c>
      <c r="AL14" s="346">
        <v>27</v>
      </c>
      <c r="AM14" s="346">
        <v>23</v>
      </c>
      <c r="AN14" s="346">
        <v>21</v>
      </c>
      <c r="AO14" s="373"/>
      <c r="AP14" s="348" t="s">
        <v>430</v>
      </c>
      <c r="AQ14" s="348" t="s">
        <v>430</v>
      </c>
      <c r="AR14" s="348" t="s">
        <v>430</v>
      </c>
      <c r="AS14" s="348">
        <v>27.7</v>
      </c>
      <c r="AT14" s="348">
        <v>31.03</v>
      </c>
      <c r="AU14" s="351"/>
      <c r="AV14" s="346" t="s">
        <v>430</v>
      </c>
      <c r="AW14" s="346" t="s">
        <v>430</v>
      </c>
      <c r="AX14" s="346" t="s">
        <v>430</v>
      </c>
      <c r="AY14" s="346">
        <v>20</v>
      </c>
      <c r="AZ14" s="346">
        <v>20</v>
      </c>
      <c r="BA14" s="374"/>
      <c r="BB14" s="348">
        <v>12.269773537321001</v>
      </c>
      <c r="BC14" s="348">
        <v>0</v>
      </c>
      <c r="BD14" s="348">
        <v>0.114838308084627</v>
      </c>
      <c r="BE14" s="375" t="s">
        <v>430</v>
      </c>
      <c r="BF14" s="374"/>
      <c r="BG14" s="372" t="s">
        <v>430</v>
      </c>
      <c r="BH14" s="373" t="s">
        <v>430</v>
      </c>
      <c r="BI14" s="348" t="s">
        <v>430</v>
      </c>
      <c r="BJ14" s="348" t="s">
        <v>430</v>
      </c>
      <c r="BK14" s="350"/>
      <c r="BL14" s="350" t="s">
        <v>6724</v>
      </c>
      <c r="BM14" s="372" t="s">
        <v>4726</v>
      </c>
      <c r="BN14" s="372" t="s">
        <v>430</v>
      </c>
      <c r="BO14" s="372" t="s">
        <v>430</v>
      </c>
      <c r="BP14" s="430" t="s">
        <v>430</v>
      </c>
      <c r="BQ14" s="468"/>
      <c r="BR14" s="354" t="s">
        <v>463</v>
      </c>
    </row>
    <row r="15" spans="1:70" s="428" customFormat="1" x14ac:dyDescent="0.25">
      <c r="A15" s="345" t="s">
        <v>6725</v>
      </c>
      <c r="B15" s="374"/>
      <c r="C15" s="719">
        <v>40311</v>
      </c>
      <c r="D15" s="373"/>
      <c r="E15" s="346">
        <v>1667.53</v>
      </c>
      <c r="F15" s="373"/>
      <c r="G15" s="347">
        <v>49.02</v>
      </c>
      <c r="H15" s="374"/>
      <c r="I15" s="348">
        <v>-0.1019</v>
      </c>
      <c r="J15" s="348">
        <v>-1.4078999999999999</v>
      </c>
      <c r="K15" s="348">
        <v>-2.0384000000000002</v>
      </c>
      <c r="L15" s="348">
        <v>-7.3521000000000001</v>
      </c>
      <c r="M15" s="348">
        <v>8.9574999999999996</v>
      </c>
      <c r="N15" s="350">
        <v>8.6918000000000006</v>
      </c>
      <c r="O15" s="348">
        <v>7.6505999999999998</v>
      </c>
      <c r="P15" s="348">
        <v>15.8277</v>
      </c>
      <c r="Q15" s="348">
        <v>4.8007</v>
      </c>
      <c r="R15" s="348">
        <v>13.4079</v>
      </c>
      <c r="S15" s="348">
        <v>-11.050599999999999</v>
      </c>
      <c r="T15" s="348">
        <v>13.841200000000001</v>
      </c>
      <c r="U15" s="348">
        <v>5.1931000000000003</v>
      </c>
      <c r="V15" s="348">
        <v>2.0611999999999999</v>
      </c>
      <c r="W15" s="348">
        <v>0.14299999999999999</v>
      </c>
      <c r="X15" s="348">
        <v>10.2447</v>
      </c>
      <c r="Y15" s="374"/>
      <c r="Z15" s="346">
        <v>23</v>
      </c>
      <c r="AA15" s="346">
        <v>48</v>
      </c>
      <c r="AB15" s="346">
        <v>47</v>
      </c>
      <c r="AC15" s="346">
        <v>48</v>
      </c>
      <c r="AD15" s="346">
        <v>32</v>
      </c>
      <c r="AE15" s="346">
        <v>47</v>
      </c>
      <c r="AF15" s="346">
        <v>50</v>
      </c>
      <c r="AG15" s="346">
        <v>41</v>
      </c>
      <c r="AH15" s="346">
        <v>31</v>
      </c>
      <c r="AI15" s="346">
        <v>6</v>
      </c>
      <c r="AJ15" s="346">
        <v>51</v>
      </c>
      <c r="AK15" s="346">
        <v>37</v>
      </c>
      <c r="AL15" s="346">
        <v>47</v>
      </c>
      <c r="AM15" s="346">
        <v>48</v>
      </c>
      <c r="AN15" s="346">
        <v>47</v>
      </c>
      <c r="AO15" s="373"/>
      <c r="AP15" s="348">
        <v>13.39</v>
      </c>
      <c r="AQ15" s="348">
        <v>11.64</v>
      </c>
      <c r="AR15" s="348">
        <v>12.81</v>
      </c>
      <c r="AS15" s="348">
        <v>10.73</v>
      </c>
      <c r="AT15" s="348">
        <v>3.79</v>
      </c>
      <c r="AU15" s="351"/>
      <c r="AV15" s="346">
        <v>14</v>
      </c>
      <c r="AW15" s="346">
        <v>21</v>
      </c>
      <c r="AX15" s="346">
        <v>33</v>
      </c>
      <c r="AY15" s="346">
        <v>48</v>
      </c>
      <c r="AZ15" s="346">
        <v>48</v>
      </c>
      <c r="BA15" s="374"/>
      <c r="BB15" s="348">
        <v>19.324727976824398</v>
      </c>
      <c r="BC15" s="348">
        <v>0</v>
      </c>
      <c r="BD15" s="348">
        <v>4.38103493873645E-2</v>
      </c>
      <c r="BE15" s="375" t="s">
        <v>430</v>
      </c>
      <c r="BF15" s="374"/>
      <c r="BG15" s="372" t="s">
        <v>430</v>
      </c>
      <c r="BH15" s="373" t="s">
        <v>430</v>
      </c>
      <c r="BI15" s="348" t="s">
        <v>430</v>
      </c>
      <c r="BJ15" s="348" t="s">
        <v>430</v>
      </c>
      <c r="BK15" s="350"/>
      <c r="BL15" s="350" t="s">
        <v>6726</v>
      </c>
      <c r="BM15" s="372" t="s">
        <v>6727</v>
      </c>
      <c r="BN15" s="372" t="s">
        <v>430</v>
      </c>
      <c r="BO15" s="372" t="s">
        <v>430</v>
      </c>
      <c r="BP15" s="430" t="s">
        <v>430</v>
      </c>
      <c r="BQ15" s="468"/>
      <c r="BR15" s="354" t="s">
        <v>611</v>
      </c>
    </row>
    <row r="16" spans="1:70" s="428" customFormat="1" ht="11" x14ac:dyDescent="0.3">
      <c r="A16" s="841" t="s">
        <v>6728</v>
      </c>
      <c r="B16" s="847"/>
      <c r="C16" s="843">
        <v>39351</v>
      </c>
      <c r="D16" s="842"/>
      <c r="E16" s="844">
        <v>1748.8</v>
      </c>
      <c r="F16" s="842"/>
      <c r="G16" s="845">
        <v>40.082999999999998</v>
      </c>
      <c r="H16" s="847"/>
      <c r="I16" s="846">
        <v>0.5897</v>
      </c>
      <c r="J16" s="846">
        <v>2.5324</v>
      </c>
      <c r="K16" s="846">
        <v>4.4073000000000002</v>
      </c>
      <c r="L16" s="846">
        <v>-1.5788</v>
      </c>
      <c r="M16" s="846">
        <v>11.873100000000001</v>
      </c>
      <c r="N16" s="848">
        <v>46.829599999999999</v>
      </c>
      <c r="O16" s="846">
        <v>32.844299999999997</v>
      </c>
      <c r="P16" s="846">
        <v>26.420500000000001</v>
      </c>
      <c r="Q16" s="846">
        <v>12.290900000000001</v>
      </c>
      <c r="R16" s="846">
        <v>11.103999999999999</v>
      </c>
      <c r="S16" s="846">
        <v>-1.8127</v>
      </c>
      <c r="T16" s="846">
        <v>24.334599999999998</v>
      </c>
      <c r="U16" s="846">
        <v>30.211500000000001</v>
      </c>
      <c r="V16" s="846">
        <v>35.768700000000003</v>
      </c>
      <c r="W16" s="846">
        <v>4.0225</v>
      </c>
      <c r="X16" s="846">
        <v>7.6104000000000003</v>
      </c>
      <c r="Y16" s="847"/>
      <c r="Z16" s="844">
        <v>8</v>
      </c>
      <c r="AA16" s="844">
        <v>6</v>
      </c>
      <c r="AB16" s="844">
        <v>15</v>
      </c>
      <c r="AC16" s="844">
        <v>30</v>
      </c>
      <c r="AD16" s="844">
        <v>24</v>
      </c>
      <c r="AE16" s="844">
        <v>7</v>
      </c>
      <c r="AF16" s="844">
        <v>10</v>
      </c>
      <c r="AG16" s="844">
        <v>18</v>
      </c>
      <c r="AH16" s="844">
        <v>15</v>
      </c>
      <c r="AI16" s="844">
        <v>15</v>
      </c>
      <c r="AJ16" s="844">
        <v>37</v>
      </c>
      <c r="AK16" s="844">
        <v>9</v>
      </c>
      <c r="AL16" s="844">
        <v>6</v>
      </c>
      <c r="AM16" s="844">
        <v>8</v>
      </c>
      <c r="AN16" s="844">
        <v>17</v>
      </c>
      <c r="AO16" s="842"/>
      <c r="AP16" s="846">
        <v>14.42</v>
      </c>
      <c r="AQ16" s="846">
        <v>17.809999999999999</v>
      </c>
      <c r="AR16" s="846">
        <v>23.36</v>
      </c>
      <c r="AS16" s="846">
        <v>33.93</v>
      </c>
      <c r="AT16" s="846">
        <v>36.93</v>
      </c>
      <c r="AU16" s="849"/>
      <c r="AV16" s="844">
        <v>11</v>
      </c>
      <c r="AW16" s="844">
        <v>9</v>
      </c>
      <c r="AX16" s="844">
        <v>9</v>
      </c>
      <c r="AY16" s="844">
        <v>7</v>
      </c>
      <c r="AZ16" s="844">
        <v>8</v>
      </c>
      <c r="BA16" s="847"/>
      <c r="BB16" s="846">
        <v>16.7322630113519</v>
      </c>
      <c r="BC16" s="846">
        <v>0</v>
      </c>
      <c r="BD16" s="846">
        <v>8.9528551897375006E-2</v>
      </c>
      <c r="BE16" s="852" t="s">
        <v>430</v>
      </c>
      <c r="BF16" s="847"/>
      <c r="BG16" s="855" t="s">
        <v>430</v>
      </c>
      <c r="BH16" s="842" t="s">
        <v>430</v>
      </c>
      <c r="BI16" s="846" t="s">
        <v>430</v>
      </c>
      <c r="BJ16" s="846" t="s">
        <v>430</v>
      </c>
      <c r="BK16" s="848"/>
      <c r="BL16" s="848" t="s">
        <v>6729</v>
      </c>
      <c r="BM16" s="855" t="s">
        <v>6730</v>
      </c>
      <c r="BN16" s="855" t="s">
        <v>430</v>
      </c>
      <c r="BO16" s="855" t="s">
        <v>430</v>
      </c>
      <c r="BP16" s="892" t="s">
        <v>430</v>
      </c>
      <c r="BQ16" s="854"/>
      <c r="BR16" s="856" t="s">
        <v>443</v>
      </c>
    </row>
    <row r="17" spans="1:70" s="428" customFormat="1" x14ac:dyDescent="0.25">
      <c r="A17" s="345" t="s">
        <v>6731</v>
      </c>
      <c r="B17" s="374"/>
      <c r="C17" s="719">
        <v>39339</v>
      </c>
      <c r="D17" s="373"/>
      <c r="E17" s="346">
        <v>1942.03</v>
      </c>
      <c r="F17" s="373"/>
      <c r="G17" s="347">
        <v>67.5214</v>
      </c>
      <c r="H17" s="374"/>
      <c r="I17" s="348" t="s">
        <v>430</v>
      </c>
      <c r="J17" s="348">
        <v>7.9325000000000001</v>
      </c>
      <c r="K17" s="348">
        <v>34.024999999999999</v>
      </c>
      <c r="L17" s="348">
        <v>17.141500000000001</v>
      </c>
      <c r="M17" s="348">
        <v>-0.62970000000000004</v>
      </c>
      <c r="N17" s="350">
        <v>89.263900000000007</v>
      </c>
      <c r="O17" s="348">
        <v>75.218000000000004</v>
      </c>
      <c r="P17" s="348">
        <v>61.454700000000003</v>
      </c>
      <c r="Q17" s="348">
        <v>31.603899999999999</v>
      </c>
      <c r="R17" s="348">
        <v>15.9429</v>
      </c>
      <c r="S17" s="348">
        <v>37.033099999999997</v>
      </c>
      <c r="T17" s="348">
        <v>16.4268</v>
      </c>
      <c r="U17" s="348">
        <v>26.742000000000001</v>
      </c>
      <c r="V17" s="348">
        <v>51.060699999999997</v>
      </c>
      <c r="W17" s="348">
        <v>38.140700000000002</v>
      </c>
      <c r="X17" s="348">
        <v>10.598599999999999</v>
      </c>
      <c r="Y17" s="374"/>
      <c r="Z17" s="346" t="s">
        <v>430</v>
      </c>
      <c r="AA17" s="346">
        <v>1</v>
      </c>
      <c r="AB17" s="346">
        <v>1</v>
      </c>
      <c r="AC17" s="346">
        <v>2</v>
      </c>
      <c r="AD17" s="346">
        <v>48</v>
      </c>
      <c r="AE17" s="346">
        <v>1</v>
      </c>
      <c r="AF17" s="346">
        <v>1</v>
      </c>
      <c r="AG17" s="346">
        <v>1</v>
      </c>
      <c r="AH17" s="346">
        <v>1</v>
      </c>
      <c r="AI17" s="346">
        <v>4</v>
      </c>
      <c r="AJ17" s="346">
        <v>1</v>
      </c>
      <c r="AK17" s="346">
        <v>32</v>
      </c>
      <c r="AL17" s="346">
        <v>8</v>
      </c>
      <c r="AM17" s="346">
        <v>3</v>
      </c>
      <c r="AN17" s="346">
        <v>1</v>
      </c>
      <c r="AO17" s="373"/>
      <c r="AP17" s="348">
        <v>27.04</v>
      </c>
      <c r="AQ17" s="348">
        <v>35.61</v>
      </c>
      <c r="AR17" s="348">
        <v>50.53</v>
      </c>
      <c r="AS17" s="348">
        <v>77.36</v>
      </c>
      <c r="AT17" s="348">
        <v>61.38</v>
      </c>
      <c r="AU17" s="351"/>
      <c r="AV17" s="346">
        <v>1</v>
      </c>
      <c r="AW17" s="346">
        <v>1</v>
      </c>
      <c r="AX17" s="346">
        <v>1</v>
      </c>
      <c r="AY17" s="346">
        <v>1</v>
      </c>
      <c r="AZ17" s="346">
        <v>3</v>
      </c>
      <c r="BA17" s="374"/>
      <c r="BB17" s="348">
        <v>38.0168303158123</v>
      </c>
      <c r="BC17" s="348">
        <v>0</v>
      </c>
      <c r="BD17" s="348">
        <v>0.10287972378202399</v>
      </c>
      <c r="BE17" s="375" t="s">
        <v>430</v>
      </c>
      <c r="BF17" s="374"/>
      <c r="BG17" s="372" t="s">
        <v>430</v>
      </c>
      <c r="BH17" s="373" t="s">
        <v>430</v>
      </c>
      <c r="BI17" s="348" t="s">
        <v>430</v>
      </c>
      <c r="BJ17" s="348" t="s">
        <v>430</v>
      </c>
      <c r="BK17" s="350"/>
      <c r="BL17" s="350" t="s">
        <v>6732</v>
      </c>
      <c r="BM17" s="372" t="s">
        <v>6733</v>
      </c>
      <c r="BN17" s="372" t="s">
        <v>430</v>
      </c>
      <c r="BO17" s="372" t="s">
        <v>430</v>
      </c>
      <c r="BP17" s="430" t="s">
        <v>430</v>
      </c>
      <c r="BQ17" s="468"/>
      <c r="BR17" s="354" t="s">
        <v>555</v>
      </c>
    </row>
    <row r="18" spans="1:70" s="428" customFormat="1" x14ac:dyDescent="0.25">
      <c r="A18" s="345" t="s">
        <v>6734</v>
      </c>
      <c r="B18" s="374"/>
      <c r="C18" s="719">
        <v>44606</v>
      </c>
      <c r="D18" s="373"/>
      <c r="E18" s="346">
        <v>1434.71</v>
      </c>
      <c r="F18" s="373"/>
      <c r="G18" s="347">
        <v>22.125399999999999</v>
      </c>
      <c r="H18" s="374"/>
      <c r="I18" s="348" t="s">
        <v>430</v>
      </c>
      <c r="J18" s="348">
        <v>-0.5242</v>
      </c>
      <c r="K18" s="348">
        <v>4.0921000000000003</v>
      </c>
      <c r="L18" s="348">
        <v>2.5402</v>
      </c>
      <c r="M18" s="348">
        <v>19.5884</v>
      </c>
      <c r="N18" s="350">
        <v>29.515599999999999</v>
      </c>
      <c r="O18" s="348">
        <v>26.315100000000001</v>
      </c>
      <c r="P18" s="348">
        <v>27.838200000000001</v>
      </c>
      <c r="Q18" s="348" t="s">
        <v>430</v>
      </c>
      <c r="R18" s="348" t="s">
        <v>430</v>
      </c>
      <c r="S18" s="348">
        <v>1.0241</v>
      </c>
      <c r="T18" s="348">
        <v>23.673300000000001</v>
      </c>
      <c r="U18" s="348">
        <v>19.0824</v>
      </c>
      <c r="V18" s="348">
        <v>21.282900000000001</v>
      </c>
      <c r="W18" s="348">
        <v>4.0656999999999996</v>
      </c>
      <c r="X18" s="348">
        <v>19.166899999999998</v>
      </c>
      <c r="Y18" s="374"/>
      <c r="Z18" s="346" t="s">
        <v>430</v>
      </c>
      <c r="AA18" s="346">
        <v>35</v>
      </c>
      <c r="AB18" s="346">
        <v>17</v>
      </c>
      <c r="AC18" s="346">
        <v>17</v>
      </c>
      <c r="AD18" s="346">
        <v>10</v>
      </c>
      <c r="AE18" s="346">
        <v>27</v>
      </c>
      <c r="AF18" s="346">
        <v>23</v>
      </c>
      <c r="AG18" s="346">
        <v>13</v>
      </c>
      <c r="AH18" s="346" t="s">
        <v>430</v>
      </c>
      <c r="AI18" s="346" t="s">
        <v>430</v>
      </c>
      <c r="AJ18" s="346">
        <v>27</v>
      </c>
      <c r="AK18" s="346">
        <v>12</v>
      </c>
      <c r="AL18" s="346">
        <v>28</v>
      </c>
      <c r="AM18" s="346">
        <v>31</v>
      </c>
      <c r="AN18" s="346">
        <v>16</v>
      </c>
      <c r="AO18" s="373"/>
      <c r="AP18" s="348" t="s">
        <v>430</v>
      </c>
      <c r="AQ18" s="348" t="s">
        <v>430</v>
      </c>
      <c r="AR18" s="348" t="s">
        <v>430</v>
      </c>
      <c r="AS18" s="348">
        <v>27.6</v>
      </c>
      <c r="AT18" s="348">
        <v>29.93</v>
      </c>
      <c r="AU18" s="351"/>
      <c r="AV18" s="346" t="s">
        <v>430</v>
      </c>
      <c r="AW18" s="346" t="s">
        <v>430</v>
      </c>
      <c r="AX18" s="346" t="s">
        <v>430</v>
      </c>
      <c r="AY18" s="346">
        <v>23</v>
      </c>
      <c r="AZ18" s="346">
        <v>24</v>
      </c>
      <c r="BA18" s="374"/>
      <c r="BB18" s="348">
        <v>16.704404675026201</v>
      </c>
      <c r="BC18" s="348">
        <v>0</v>
      </c>
      <c r="BD18" s="348">
        <v>9.2217089933800095E-2</v>
      </c>
      <c r="BE18" s="375" t="s">
        <v>430</v>
      </c>
      <c r="BF18" s="374"/>
      <c r="BG18" s="372" t="s">
        <v>430</v>
      </c>
      <c r="BH18" s="373" t="s">
        <v>430</v>
      </c>
      <c r="BI18" s="348" t="s">
        <v>430</v>
      </c>
      <c r="BJ18" s="348" t="s">
        <v>430</v>
      </c>
      <c r="BK18" s="350"/>
      <c r="BL18" s="350" t="s">
        <v>6735</v>
      </c>
      <c r="BM18" s="372" t="s">
        <v>6736</v>
      </c>
      <c r="BN18" s="372" t="s">
        <v>430</v>
      </c>
      <c r="BO18" s="372" t="s">
        <v>430</v>
      </c>
      <c r="BP18" s="430" t="s">
        <v>430</v>
      </c>
      <c r="BQ18" s="468"/>
      <c r="BR18" s="354" t="s">
        <v>555</v>
      </c>
    </row>
    <row r="19" spans="1:70" s="428" customFormat="1" x14ac:dyDescent="0.25">
      <c r="A19" s="345" t="s">
        <v>6737</v>
      </c>
      <c r="B19" s="374"/>
      <c r="C19" s="719">
        <v>39336</v>
      </c>
      <c r="D19" s="373"/>
      <c r="E19" s="346">
        <v>1440.09</v>
      </c>
      <c r="F19" s="373"/>
      <c r="G19" s="347">
        <v>23.25</v>
      </c>
      <c r="H19" s="374"/>
      <c r="I19" s="348">
        <v>0.91149999999999998</v>
      </c>
      <c r="J19" s="348">
        <v>1.706</v>
      </c>
      <c r="K19" s="348">
        <v>6.9949000000000003</v>
      </c>
      <c r="L19" s="348">
        <v>-6.3254999999999999</v>
      </c>
      <c r="M19" s="348">
        <v>5.9226000000000001</v>
      </c>
      <c r="N19" s="350">
        <v>32.252600000000001</v>
      </c>
      <c r="O19" s="348">
        <v>26.802399999999999</v>
      </c>
      <c r="P19" s="348">
        <v>26.834800000000001</v>
      </c>
      <c r="Q19" s="348">
        <v>3.5253999999999999</v>
      </c>
      <c r="R19" s="348">
        <v>7.2148000000000003</v>
      </c>
      <c r="S19" s="348">
        <v>-3.7267000000000001</v>
      </c>
      <c r="T19" s="348">
        <v>18.864999999999998</v>
      </c>
      <c r="U19" s="348">
        <v>26.910499999999999</v>
      </c>
      <c r="V19" s="348">
        <v>28.028600000000001</v>
      </c>
      <c r="W19" s="348">
        <v>8.2905999999999995</v>
      </c>
      <c r="X19" s="348">
        <v>4.5480999999999998</v>
      </c>
      <c r="Y19" s="374"/>
      <c r="Z19" s="346">
        <v>4</v>
      </c>
      <c r="AA19" s="346">
        <v>9</v>
      </c>
      <c r="AB19" s="346">
        <v>5</v>
      </c>
      <c r="AC19" s="346">
        <v>46</v>
      </c>
      <c r="AD19" s="346">
        <v>42</v>
      </c>
      <c r="AE19" s="346">
        <v>23</v>
      </c>
      <c r="AF19" s="346">
        <v>22</v>
      </c>
      <c r="AG19" s="346">
        <v>16</v>
      </c>
      <c r="AH19" s="346">
        <v>32</v>
      </c>
      <c r="AI19" s="346">
        <v>21</v>
      </c>
      <c r="AJ19" s="346">
        <v>45</v>
      </c>
      <c r="AK19" s="346">
        <v>23</v>
      </c>
      <c r="AL19" s="346">
        <v>7</v>
      </c>
      <c r="AM19" s="346">
        <v>15</v>
      </c>
      <c r="AN19" s="346">
        <v>4</v>
      </c>
      <c r="AO19" s="373"/>
      <c r="AP19" s="348">
        <v>9.69</v>
      </c>
      <c r="AQ19" s="348">
        <v>13.03</v>
      </c>
      <c r="AR19" s="348">
        <v>19.670000000000002</v>
      </c>
      <c r="AS19" s="348">
        <v>27.56</v>
      </c>
      <c r="AT19" s="348">
        <v>26.86</v>
      </c>
      <c r="AU19" s="351"/>
      <c r="AV19" s="346">
        <v>21</v>
      </c>
      <c r="AW19" s="346">
        <v>20</v>
      </c>
      <c r="AX19" s="346">
        <v>19</v>
      </c>
      <c r="AY19" s="346">
        <v>24</v>
      </c>
      <c r="AZ19" s="346">
        <v>28</v>
      </c>
      <c r="BA19" s="374"/>
      <c r="BB19" s="348">
        <v>19.3207795750956</v>
      </c>
      <c r="BC19" s="348">
        <v>0</v>
      </c>
      <c r="BD19" s="348">
        <v>8.2399555833245194E-2</v>
      </c>
      <c r="BE19" s="375" t="s">
        <v>430</v>
      </c>
      <c r="BF19" s="374"/>
      <c r="BG19" s="372" t="s">
        <v>430</v>
      </c>
      <c r="BH19" s="373" t="s">
        <v>430</v>
      </c>
      <c r="BI19" s="348" t="s">
        <v>430</v>
      </c>
      <c r="BJ19" s="348" t="s">
        <v>430</v>
      </c>
      <c r="BK19" s="350"/>
      <c r="BL19" s="350" t="s">
        <v>6738</v>
      </c>
      <c r="BM19" s="372" t="s">
        <v>6739</v>
      </c>
      <c r="BN19" s="372" t="s">
        <v>430</v>
      </c>
      <c r="BO19" s="372" t="s">
        <v>430</v>
      </c>
      <c r="BP19" s="430" t="s">
        <v>430</v>
      </c>
      <c r="BQ19" s="468"/>
      <c r="BR19" s="354" t="s">
        <v>611</v>
      </c>
    </row>
    <row r="20" spans="1:70" s="428" customFormat="1" x14ac:dyDescent="0.25">
      <c r="A20" s="345" t="s">
        <v>6740</v>
      </c>
      <c r="B20" s="374"/>
      <c r="C20" s="719">
        <v>41124</v>
      </c>
      <c r="D20" s="373"/>
      <c r="E20" s="346">
        <v>1272.21</v>
      </c>
      <c r="F20" s="373"/>
      <c r="G20" s="347">
        <v>92.582300000000004</v>
      </c>
      <c r="H20" s="374"/>
      <c r="I20" s="348" t="s">
        <v>430</v>
      </c>
      <c r="J20" s="348">
        <v>-0.89349999999999996</v>
      </c>
      <c r="K20" s="348">
        <v>0.61380000000000001</v>
      </c>
      <c r="L20" s="348">
        <v>-2.8919000000000001</v>
      </c>
      <c r="M20" s="348">
        <v>17.642499999999998</v>
      </c>
      <c r="N20" s="350">
        <v>37.603900000000003</v>
      </c>
      <c r="O20" s="348">
        <v>29.400200000000002</v>
      </c>
      <c r="P20" s="348">
        <v>27.119299999999999</v>
      </c>
      <c r="Q20" s="348">
        <v>17.814900000000002</v>
      </c>
      <c r="R20" s="348">
        <v>17.9373</v>
      </c>
      <c r="S20" s="348">
        <v>-1.3894</v>
      </c>
      <c r="T20" s="348">
        <v>21.1937</v>
      </c>
      <c r="U20" s="348">
        <v>20.489799999999999</v>
      </c>
      <c r="V20" s="348">
        <v>29.6083</v>
      </c>
      <c r="W20" s="348">
        <v>1.6123000000000001</v>
      </c>
      <c r="X20" s="348">
        <v>17.138999999999999</v>
      </c>
      <c r="Y20" s="374"/>
      <c r="Z20" s="346" t="s">
        <v>430</v>
      </c>
      <c r="AA20" s="346">
        <v>40</v>
      </c>
      <c r="AB20" s="346">
        <v>42</v>
      </c>
      <c r="AC20" s="346">
        <v>40</v>
      </c>
      <c r="AD20" s="346">
        <v>11</v>
      </c>
      <c r="AE20" s="346">
        <v>11</v>
      </c>
      <c r="AF20" s="346">
        <v>14</v>
      </c>
      <c r="AG20" s="346">
        <v>15</v>
      </c>
      <c r="AH20" s="346">
        <v>4</v>
      </c>
      <c r="AI20" s="346">
        <v>2</v>
      </c>
      <c r="AJ20" s="346">
        <v>36</v>
      </c>
      <c r="AK20" s="346">
        <v>19</v>
      </c>
      <c r="AL20" s="346">
        <v>23</v>
      </c>
      <c r="AM20" s="346">
        <v>11</v>
      </c>
      <c r="AN20" s="346">
        <v>42</v>
      </c>
      <c r="AO20" s="373"/>
      <c r="AP20" s="348">
        <v>19.62</v>
      </c>
      <c r="AQ20" s="348">
        <v>21.92</v>
      </c>
      <c r="AR20" s="348">
        <v>24.73</v>
      </c>
      <c r="AS20" s="348">
        <v>31.02</v>
      </c>
      <c r="AT20" s="348">
        <v>30.78</v>
      </c>
      <c r="AU20" s="351"/>
      <c r="AV20" s="346">
        <v>3</v>
      </c>
      <c r="AW20" s="346">
        <v>3</v>
      </c>
      <c r="AX20" s="346">
        <v>5</v>
      </c>
      <c r="AY20" s="346">
        <v>14</v>
      </c>
      <c r="AZ20" s="346">
        <v>21</v>
      </c>
      <c r="BA20" s="374"/>
      <c r="BB20" s="348">
        <v>16.2004702757601</v>
      </c>
      <c r="BC20" s="348">
        <v>0</v>
      </c>
      <c r="BD20" s="348">
        <v>9.4059789446670802E-2</v>
      </c>
      <c r="BE20" s="375" t="s">
        <v>430</v>
      </c>
      <c r="BF20" s="374"/>
      <c r="BG20" s="372" t="s">
        <v>430</v>
      </c>
      <c r="BH20" s="373" t="s">
        <v>430</v>
      </c>
      <c r="BI20" s="348" t="s">
        <v>430</v>
      </c>
      <c r="BJ20" s="348" t="s">
        <v>430</v>
      </c>
      <c r="BK20" s="350"/>
      <c r="BL20" s="350" t="s">
        <v>6741</v>
      </c>
      <c r="BM20" s="372" t="s">
        <v>6742</v>
      </c>
      <c r="BN20" s="372" t="s">
        <v>430</v>
      </c>
      <c r="BO20" s="372" t="s">
        <v>430</v>
      </c>
      <c r="BP20" s="430" t="s">
        <v>430</v>
      </c>
      <c r="BQ20" s="468"/>
      <c r="BR20" s="354" t="s">
        <v>555</v>
      </c>
    </row>
    <row r="21" spans="1:70" s="428" customFormat="1" x14ac:dyDescent="0.25">
      <c r="A21" s="345" t="s">
        <v>6743</v>
      </c>
      <c r="B21" s="374"/>
      <c r="C21" s="719">
        <v>44277</v>
      </c>
      <c r="D21" s="373"/>
      <c r="E21" s="346">
        <v>1229.9100000000001</v>
      </c>
      <c r="F21" s="373"/>
      <c r="G21" s="347">
        <v>24.2346</v>
      </c>
      <c r="H21" s="374"/>
      <c r="I21" s="348" t="s">
        <v>430</v>
      </c>
      <c r="J21" s="348">
        <v>-0.61229999999999996</v>
      </c>
      <c r="K21" s="348">
        <v>1.0849</v>
      </c>
      <c r="L21" s="348">
        <v>-2.3435999999999999</v>
      </c>
      <c r="M21" s="348">
        <v>8.0257000000000005</v>
      </c>
      <c r="N21" s="350">
        <v>26.858499999999999</v>
      </c>
      <c r="O21" s="348">
        <v>21.691800000000001</v>
      </c>
      <c r="P21" s="348">
        <v>26.200500000000002</v>
      </c>
      <c r="Q21" s="348">
        <v>16.154900000000001</v>
      </c>
      <c r="R21" s="348" t="s">
        <v>430</v>
      </c>
      <c r="S21" s="348">
        <v>-0.19520000000000001</v>
      </c>
      <c r="T21" s="348">
        <v>12.0105</v>
      </c>
      <c r="U21" s="348">
        <v>14.996</v>
      </c>
      <c r="V21" s="348">
        <v>21.690799999999999</v>
      </c>
      <c r="W21" s="348">
        <v>1.9091</v>
      </c>
      <c r="X21" s="348">
        <v>17.705500000000001</v>
      </c>
      <c r="Y21" s="374"/>
      <c r="Z21" s="346" t="s">
        <v>430</v>
      </c>
      <c r="AA21" s="346">
        <v>37</v>
      </c>
      <c r="AB21" s="346">
        <v>39</v>
      </c>
      <c r="AC21" s="346">
        <v>35</v>
      </c>
      <c r="AD21" s="346">
        <v>34</v>
      </c>
      <c r="AE21" s="346">
        <v>30</v>
      </c>
      <c r="AF21" s="346">
        <v>34</v>
      </c>
      <c r="AG21" s="346">
        <v>19</v>
      </c>
      <c r="AH21" s="346">
        <v>6</v>
      </c>
      <c r="AI21" s="346" t="s">
        <v>430</v>
      </c>
      <c r="AJ21" s="346">
        <v>31</v>
      </c>
      <c r="AK21" s="346">
        <v>40</v>
      </c>
      <c r="AL21" s="346">
        <v>36</v>
      </c>
      <c r="AM21" s="346">
        <v>30</v>
      </c>
      <c r="AN21" s="346">
        <v>40</v>
      </c>
      <c r="AO21" s="373"/>
      <c r="AP21" s="348" t="s">
        <v>430</v>
      </c>
      <c r="AQ21" s="348" t="s">
        <v>430</v>
      </c>
      <c r="AR21" s="348">
        <v>22.41</v>
      </c>
      <c r="AS21" s="348">
        <v>25.15</v>
      </c>
      <c r="AT21" s="348">
        <v>19.64</v>
      </c>
      <c r="AU21" s="351"/>
      <c r="AV21" s="346" t="s">
        <v>430</v>
      </c>
      <c r="AW21" s="346" t="s">
        <v>430</v>
      </c>
      <c r="AX21" s="346">
        <v>13</v>
      </c>
      <c r="AY21" s="346">
        <v>30</v>
      </c>
      <c r="AZ21" s="346">
        <v>38</v>
      </c>
      <c r="BA21" s="374"/>
      <c r="BB21" s="348">
        <v>15.1843214938297</v>
      </c>
      <c r="BC21" s="348">
        <v>0</v>
      </c>
      <c r="BD21" s="348">
        <v>9.8604151526862402E-2</v>
      </c>
      <c r="BE21" s="375" t="s">
        <v>430</v>
      </c>
      <c r="BF21" s="374"/>
      <c r="BG21" s="372" t="s">
        <v>430</v>
      </c>
      <c r="BH21" s="373" t="s">
        <v>430</v>
      </c>
      <c r="BI21" s="348" t="s">
        <v>430</v>
      </c>
      <c r="BJ21" s="348" t="s">
        <v>430</v>
      </c>
      <c r="BK21" s="350"/>
      <c r="BL21" s="350" t="s">
        <v>6722</v>
      </c>
      <c r="BM21" s="372" t="s">
        <v>3063</v>
      </c>
      <c r="BN21" s="372" t="s">
        <v>430</v>
      </c>
      <c r="BO21" s="372" t="s">
        <v>430</v>
      </c>
      <c r="BP21" s="430" t="s">
        <v>430</v>
      </c>
      <c r="BQ21" s="468"/>
      <c r="BR21" s="354" t="s">
        <v>443</v>
      </c>
    </row>
    <row r="22" spans="1:70" s="428" customFormat="1" x14ac:dyDescent="0.25">
      <c r="A22" s="345" t="s">
        <v>6744</v>
      </c>
      <c r="B22" s="374"/>
      <c r="C22" s="719">
        <v>44643</v>
      </c>
      <c r="D22" s="373"/>
      <c r="E22" s="346">
        <v>1245.33</v>
      </c>
      <c r="F22" s="373"/>
      <c r="G22" s="347">
        <v>24.685400000000001</v>
      </c>
      <c r="H22" s="374"/>
      <c r="I22" s="348">
        <v>8.1100000000000005E-2</v>
      </c>
      <c r="J22" s="348">
        <v>-1.0287999999999999</v>
      </c>
      <c r="K22" s="348">
        <v>2.6991999999999998</v>
      </c>
      <c r="L22" s="348">
        <v>-2.8730000000000002</v>
      </c>
      <c r="M22" s="348">
        <v>22.4742</v>
      </c>
      <c r="N22" s="350">
        <v>35.078200000000002</v>
      </c>
      <c r="O22" s="348">
        <v>30.397600000000001</v>
      </c>
      <c r="P22" s="348">
        <v>31.137699999999999</v>
      </c>
      <c r="Q22" s="348" t="s">
        <v>430</v>
      </c>
      <c r="R22" s="348" t="s">
        <v>430</v>
      </c>
      <c r="S22" s="348">
        <v>-2.6120999999999999</v>
      </c>
      <c r="T22" s="348">
        <v>28.066199999999998</v>
      </c>
      <c r="U22" s="348">
        <v>21.793099999999999</v>
      </c>
      <c r="V22" s="348">
        <v>27.319800000000001</v>
      </c>
      <c r="W22" s="348">
        <v>3.3843999999999999</v>
      </c>
      <c r="X22" s="348">
        <v>22.6265</v>
      </c>
      <c r="Y22" s="374"/>
      <c r="Z22" s="346">
        <v>15</v>
      </c>
      <c r="AA22" s="346">
        <v>42</v>
      </c>
      <c r="AB22" s="346">
        <v>27</v>
      </c>
      <c r="AC22" s="346">
        <v>39</v>
      </c>
      <c r="AD22" s="346">
        <v>3</v>
      </c>
      <c r="AE22" s="346">
        <v>15</v>
      </c>
      <c r="AF22" s="346">
        <v>12</v>
      </c>
      <c r="AG22" s="346">
        <v>6</v>
      </c>
      <c r="AH22" s="346" t="s">
        <v>430</v>
      </c>
      <c r="AI22" s="346" t="s">
        <v>430</v>
      </c>
      <c r="AJ22" s="346">
        <v>42</v>
      </c>
      <c r="AK22" s="346">
        <v>4</v>
      </c>
      <c r="AL22" s="346">
        <v>15</v>
      </c>
      <c r="AM22" s="346">
        <v>18</v>
      </c>
      <c r="AN22" s="346">
        <v>24</v>
      </c>
      <c r="AO22" s="373"/>
      <c r="AP22" s="348" t="s">
        <v>430</v>
      </c>
      <c r="AQ22" s="348" t="s">
        <v>430</v>
      </c>
      <c r="AR22" s="348" t="s">
        <v>430</v>
      </c>
      <c r="AS22" s="348">
        <v>31.74</v>
      </c>
      <c r="AT22" s="348">
        <v>32.82</v>
      </c>
      <c r="AU22" s="351"/>
      <c r="AV22" s="346" t="s">
        <v>430</v>
      </c>
      <c r="AW22" s="346" t="s">
        <v>430</v>
      </c>
      <c r="AX22" s="346" t="s">
        <v>430</v>
      </c>
      <c r="AY22" s="346">
        <v>11</v>
      </c>
      <c r="AZ22" s="346">
        <v>15</v>
      </c>
      <c r="BA22" s="374"/>
      <c r="BB22" s="348">
        <v>17.857294191423399</v>
      </c>
      <c r="BC22" s="348">
        <v>0</v>
      </c>
      <c r="BD22" s="348">
        <v>0.10270144869862199</v>
      </c>
      <c r="BE22" s="375" t="s">
        <v>430</v>
      </c>
      <c r="BF22" s="374"/>
      <c r="BG22" s="372" t="s">
        <v>430</v>
      </c>
      <c r="BH22" s="373" t="s">
        <v>430</v>
      </c>
      <c r="BI22" s="348" t="s">
        <v>430</v>
      </c>
      <c r="BJ22" s="348" t="s">
        <v>430</v>
      </c>
      <c r="BK22" s="350"/>
      <c r="BL22" s="350" t="s">
        <v>6745</v>
      </c>
      <c r="BM22" s="372" t="s">
        <v>6012</v>
      </c>
      <c r="BN22" s="372" t="s">
        <v>430</v>
      </c>
      <c r="BO22" s="372" t="s">
        <v>430</v>
      </c>
      <c r="BP22" s="430" t="s">
        <v>430</v>
      </c>
      <c r="BQ22" s="468"/>
      <c r="BR22" s="354" t="s">
        <v>555</v>
      </c>
    </row>
    <row r="23" spans="1:70" s="428" customFormat="1" x14ac:dyDescent="0.25">
      <c r="A23" s="345" t="s">
        <v>6746</v>
      </c>
      <c r="B23" s="374"/>
      <c r="C23" s="719">
        <v>44616</v>
      </c>
      <c r="D23" s="373"/>
      <c r="E23" s="346">
        <v>1095.0899999999999</v>
      </c>
      <c r="F23" s="373"/>
      <c r="G23" s="347">
        <v>22.934999999999999</v>
      </c>
      <c r="H23" s="374"/>
      <c r="I23" s="348">
        <v>2.0899999999999998E-2</v>
      </c>
      <c r="J23" s="348">
        <v>-0.81989999999999996</v>
      </c>
      <c r="K23" s="348">
        <v>2.3902000000000001</v>
      </c>
      <c r="L23" s="348">
        <v>2.2349999999999999</v>
      </c>
      <c r="M23" s="348">
        <v>16.800799999999999</v>
      </c>
      <c r="N23" s="350">
        <v>30.1218</v>
      </c>
      <c r="O23" s="348">
        <v>25.372499999999999</v>
      </c>
      <c r="P23" s="348">
        <v>26.8003</v>
      </c>
      <c r="Q23" s="348" t="s">
        <v>430</v>
      </c>
      <c r="R23" s="348" t="s">
        <v>430</v>
      </c>
      <c r="S23" s="348">
        <v>2.9777999999999998</v>
      </c>
      <c r="T23" s="348">
        <v>21.960899999999999</v>
      </c>
      <c r="U23" s="348">
        <v>19.939800000000002</v>
      </c>
      <c r="V23" s="348">
        <v>24.580400000000001</v>
      </c>
      <c r="W23" s="348">
        <v>2.7052</v>
      </c>
      <c r="X23" s="348">
        <v>20.236899999999999</v>
      </c>
      <c r="Y23" s="374"/>
      <c r="Z23" s="346">
        <v>17</v>
      </c>
      <c r="AA23" s="346">
        <v>38</v>
      </c>
      <c r="AB23" s="346">
        <v>28</v>
      </c>
      <c r="AC23" s="346">
        <v>19</v>
      </c>
      <c r="AD23" s="346">
        <v>12</v>
      </c>
      <c r="AE23" s="346">
        <v>26</v>
      </c>
      <c r="AF23" s="346">
        <v>26</v>
      </c>
      <c r="AG23" s="346">
        <v>17</v>
      </c>
      <c r="AH23" s="346" t="s">
        <v>430</v>
      </c>
      <c r="AI23" s="346" t="s">
        <v>430</v>
      </c>
      <c r="AJ23" s="346">
        <v>22</v>
      </c>
      <c r="AK23" s="346">
        <v>16</v>
      </c>
      <c r="AL23" s="346">
        <v>25</v>
      </c>
      <c r="AM23" s="346">
        <v>24</v>
      </c>
      <c r="AN23" s="346">
        <v>30</v>
      </c>
      <c r="AO23" s="373"/>
      <c r="AP23" s="348" t="s">
        <v>430</v>
      </c>
      <c r="AQ23" s="348" t="s">
        <v>430</v>
      </c>
      <c r="AR23" s="348" t="s">
        <v>430</v>
      </c>
      <c r="AS23" s="348">
        <v>27.7</v>
      </c>
      <c r="AT23" s="348">
        <v>30.36</v>
      </c>
      <c r="AU23" s="351"/>
      <c r="AV23" s="346" t="s">
        <v>430</v>
      </c>
      <c r="AW23" s="346" t="s">
        <v>430</v>
      </c>
      <c r="AX23" s="346" t="s">
        <v>430</v>
      </c>
      <c r="AY23" s="346">
        <v>20</v>
      </c>
      <c r="AZ23" s="346">
        <v>22</v>
      </c>
      <c r="BA23" s="374"/>
      <c r="BB23" s="348">
        <v>13.583077069062499</v>
      </c>
      <c r="BC23" s="348">
        <v>0</v>
      </c>
      <c r="BD23" s="348">
        <v>0.111515324022202</v>
      </c>
      <c r="BE23" s="375" t="s">
        <v>430</v>
      </c>
      <c r="BF23" s="374"/>
      <c r="BG23" s="372" t="s">
        <v>430</v>
      </c>
      <c r="BH23" s="373" t="s">
        <v>430</v>
      </c>
      <c r="BI23" s="348" t="s">
        <v>430</v>
      </c>
      <c r="BJ23" s="348" t="s">
        <v>430</v>
      </c>
      <c r="BK23" s="350"/>
      <c r="BL23" s="350" t="s">
        <v>6747</v>
      </c>
      <c r="BM23" s="372" t="s">
        <v>6649</v>
      </c>
      <c r="BN23" s="372" t="s">
        <v>430</v>
      </c>
      <c r="BO23" s="372" t="s">
        <v>430</v>
      </c>
      <c r="BP23" s="430" t="s">
        <v>430</v>
      </c>
      <c r="BQ23" s="468"/>
      <c r="BR23" s="354" t="s">
        <v>555</v>
      </c>
    </row>
    <row r="24" spans="1:70" s="428" customFormat="1" x14ac:dyDescent="0.25">
      <c r="A24" s="345" t="s">
        <v>6748</v>
      </c>
      <c r="B24" s="374"/>
      <c r="C24" s="719">
        <v>44344</v>
      </c>
      <c r="D24" s="373"/>
      <c r="E24" s="346">
        <v>916.21799999999996</v>
      </c>
      <c r="F24" s="373"/>
      <c r="G24" s="347">
        <v>19.239999999999998</v>
      </c>
      <c r="H24" s="374"/>
      <c r="I24" s="348">
        <v>0.2606</v>
      </c>
      <c r="J24" s="348">
        <v>-0.36249999999999999</v>
      </c>
      <c r="K24" s="348">
        <v>4.7930000000000001</v>
      </c>
      <c r="L24" s="348">
        <v>1.7988999999999999</v>
      </c>
      <c r="M24" s="348">
        <v>20.400500000000001</v>
      </c>
      <c r="N24" s="350">
        <v>27.9255</v>
      </c>
      <c r="O24" s="348">
        <v>22.794</v>
      </c>
      <c r="P24" s="348">
        <v>25.377800000000001</v>
      </c>
      <c r="Q24" s="348">
        <v>12.235099999999999</v>
      </c>
      <c r="R24" s="348" t="s">
        <v>430</v>
      </c>
      <c r="S24" s="348">
        <v>5.6562000000000001</v>
      </c>
      <c r="T24" s="348">
        <v>28.523700000000002</v>
      </c>
      <c r="U24" s="348">
        <v>19.800699999999999</v>
      </c>
      <c r="V24" s="348">
        <v>22.782399999999999</v>
      </c>
      <c r="W24" s="348">
        <v>4.7930000000000001</v>
      </c>
      <c r="X24" s="348">
        <v>13.276899999999999</v>
      </c>
      <c r="Y24" s="374"/>
      <c r="Z24" s="346">
        <v>11</v>
      </c>
      <c r="AA24" s="346">
        <v>31</v>
      </c>
      <c r="AB24" s="346">
        <v>13</v>
      </c>
      <c r="AC24" s="346">
        <v>21</v>
      </c>
      <c r="AD24" s="346">
        <v>8</v>
      </c>
      <c r="AE24" s="346">
        <v>29</v>
      </c>
      <c r="AF24" s="346">
        <v>32</v>
      </c>
      <c r="AG24" s="346">
        <v>22</v>
      </c>
      <c r="AH24" s="346">
        <v>16</v>
      </c>
      <c r="AI24" s="346" t="s">
        <v>430</v>
      </c>
      <c r="AJ24" s="346">
        <v>12</v>
      </c>
      <c r="AK24" s="346">
        <v>2</v>
      </c>
      <c r="AL24" s="346">
        <v>26</v>
      </c>
      <c r="AM24" s="346">
        <v>28</v>
      </c>
      <c r="AN24" s="346">
        <v>9</v>
      </c>
      <c r="AO24" s="373"/>
      <c r="AP24" s="348" t="s">
        <v>430</v>
      </c>
      <c r="AQ24" s="348" t="s">
        <v>430</v>
      </c>
      <c r="AR24" s="348">
        <v>21.61</v>
      </c>
      <c r="AS24" s="348">
        <v>25.83</v>
      </c>
      <c r="AT24" s="348">
        <v>32.97</v>
      </c>
      <c r="AU24" s="351"/>
      <c r="AV24" s="346" t="s">
        <v>430</v>
      </c>
      <c r="AW24" s="346" t="s">
        <v>430</v>
      </c>
      <c r="AX24" s="346">
        <v>14</v>
      </c>
      <c r="AY24" s="346">
        <v>28</v>
      </c>
      <c r="AZ24" s="346">
        <v>13</v>
      </c>
      <c r="BA24" s="374"/>
      <c r="BB24" s="348">
        <v>17.7951257288621</v>
      </c>
      <c r="BC24" s="348">
        <v>0</v>
      </c>
      <c r="BD24" s="348">
        <v>7.8942630919544302E-2</v>
      </c>
      <c r="BE24" s="375" t="s">
        <v>430</v>
      </c>
      <c r="BF24" s="374"/>
      <c r="BG24" s="372" t="s">
        <v>430</v>
      </c>
      <c r="BH24" s="373" t="s">
        <v>430</v>
      </c>
      <c r="BI24" s="348" t="s">
        <v>430</v>
      </c>
      <c r="BJ24" s="348" t="s">
        <v>430</v>
      </c>
      <c r="BK24" s="350"/>
      <c r="BL24" s="350" t="s">
        <v>6749</v>
      </c>
      <c r="BM24" s="372" t="s">
        <v>6542</v>
      </c>
      <c r="BN24" s="372" t="s">
        <v>430</v>
      </c>
      <c r="BO24" s="372" t="s">
        <v>430</v>
      </c>
      <c r="BP24" s="430" t="s">
        <v>430</v>
      </c>
      <c r="BQ24" s="468"/>
      <c r="BR24" s="354" t="s">
        <v>436</v>
      </c>
    </row>
    <row r="25" spans="1:70" s="428" customFormat="1" ht="11" x14ac:dyDescent="0.3">
      <c r="A25" s="841" t="s">
        <v>6750</v>
      </c>
      <c r="B25" s="847"/>
      <c r="C25" s="843">
        <v>44406</v>
      </c>
      <c r="D25" s="842"/>
      <c r="E25" s="844">
        <v>847.28700000000003</v>
      </c>
      <c r="F25" s="842"/>
      <c r="G25" s="845">
        <v>15.242900000000001</v>
      </c>
      <c r="H25" s="847"/>
      <c r="I25" s="846">
        <v>0.2374</v>
      </c>
      <c r="J25" s="846">
        <v>0.45939999999999998</v>
      </c>
      <c r="K25" s="846">
        <v>6.5549999999999997</v>
      </c>
      <c r="L25" s="846">
        <v>5.3159000000000001</v>
      </c>
      <c r="M25" s="846">
        <v>20.2197</v>
      </c>
      <c r="N25" s="848">
        <v>32.757100000000001</v>
      </c>
      <c r="O25" s="846">
        <v>23.5456</v>
      </c>
      <c r="P25" s="846">
        <v>24.2776</v>
      </c>
      <c r="Q25" s="846">
        <v>8.8183000000000007</v>
      </c>
      <c r="R25" s="846" t="s">
        <v>430</v>
      </c>
      <c r="S25" s="846">
        <v>2.5436000000000001</v>
      </c>
      <c r="T25" s="846">
        <v>24.1814</v>
      </c>
      <c r="U25" s="846">
        <v>21.760999999999999</v>
      </c>
      <c r="V25" s="846">
        <v>27.066500000000001</v>
      </c>
      <c r="W25" s="846">
        <v>6.1676000000000002</v>
      </c>
      <c r="X25" s="846">
        <v>8.6527999999999992</v>
      </c>
      <c r="Y25" s="847"/>
      <c r="Z25" s="844">
        <v>12</v>
      </c>
      <c r="AA25" s="844">
        <v>22</v>
      </c>
      <c r="AB25" s="844">
        <v>6</v>
      </c>
      <c r="AC25" s="844">
        <v>11</v>
      </c>
      <c r="AD25" s="844">
        <v>9</v>
      </c>
      <c r="AE25" s="844">
        <v>20</v>
      </c>
      <c r="AF25" s="844">
        <v>29</v>
      </c>
      <c r="AG25" s="844">
        <v>23</v>
      </c>
      <c r="AH25" s="844">
        <v>26</v>
      </c>
      <c r="AI25" s="844" t="s">
        <v>430</v>
      </c>
      <c r="AJ25" s="844">
        <v>25</v>
      </c>
      <c r="AK25" s="844">
        <v>10</v>
      </c>
      <c r="AL25" s="844">
        <v>16</v>
      </c>
      <c r="AM25" s="844">
        <v>20</v>
      </c>
      <c r="AN25" s="844">
        <v>6</v>
      </c>
      <c r="AO25" s="842"/>
      <c r="AP25" s="846" t="s">
        <v>430</v>
      </c>
      <c r="AQ25" s="846" t="s">
        <v>430</v>
      </c>
      <c r="AR25" s="846">
        <v>21.17</v>
      </c>
      <c r="AS25" s="846">
        <v>26.58</v>
      </c>
      <c r="AT25" s="846">
        <v>35.07</v>
      </c>
      <c r="AU25" s="849"/>
      <c r="AV25" s="844" t="s">
        <v>430</v>
      </c>
      <c r="AW25" s="844" t="s">
        <v>430</v>
      </c>
      <c r="AX25" s="844">
        <v>15</v>
      </c>
      <c r="AY25" s="844">
        <v>26</v>
      </c>
      <c r="AZ25" s="844">
        <v>11</v>
      </c>
      <c r="BA25" s="847"/>
      <c r="BB25" s="846">
        <v>16.903145581074099</v>
      </c>
      <c r="BC25" s="846">
        <v>0</v>
      </c>
      <c r="BD25" s="846">
        <v>8.1529480518652206E-2</v>
      </c>
      <c r="BE25" s="852" t="s">
        <v>430</v>
      </c>
      <c r="BF25" s="847"/>
      <c r="BG25" s="855" t="s">
        <v>430</v>
      </c>
      <c r="BH25" s="842" t="s">
        <v>430</v>
      </c>
      <c r="BI25" s="846" t="s">
        <v>430</v>
      </c>
      <c r="BJ25" s="846" t="s">
        <v>430</v>
      </c>
      <c r="BK25" s="848"/>
      <c r="BL25" s="848" t="s">
        <v>6751</v>
      </c>
      <c r="BM25" s="855" t="s">
        <v>6752</v>
      </c>
      <c r="BN25" s="855" t="s">
        <v>430</v>
      </c>
      <c r="BO25" s="855" t="s">
        <v>430</v>
      </c>
      <c r="BP25" s="892" t="s">
        <v>430</v>
      </c>
      <c r="BQ25" s="854"/>
      <c r="BR25" s="856" t="s">
        <v>443</v>
      </c>
    </row>
    <row r="26" spans="1:70" s="428" customFormat="1" x14ac:dyDescent="0.25">
      <c r="A26" s="345" t="s">
        <v>6753</v>
      </c>
      <c r="B26" s="374"/>
      <c r="C26" s="719">
        <v>44189</v>
      </c>
      <c r="D26" s="373"/>
      <c r="E26" s="346">
        <v>494.69</v>
      </c>
      <c r="F26" s="373"/>
      <c r="G26" s="347">
        <v>12.5198</v>
      </c>
      <c r="H26" s="374"/>
      <c r="I26" s="348" t="s">
        <v>430</v>
      </c>
      <c r="J26" s="348">
        <v>-2.7107000000000001</v>
      </c>
      <c r="K26" s="348">
        <v>-3.2210999999999999</v>
      </c>
      <c r="L26" s="348">
        <v>-12.4124</v>
      </c>
      <c r="M26" s="348">
        <v>9.6137999999999995</v>
      </c>
      <c r="N26" s="350">
        <v>5.1158999999999999</v>
      </c>
      <c r="O26" s="348">
        <v>24.6663</v>
      </c>
      <c r="P26" s="348">
        <v>22.167200000000001</v>
      </c>
      <c r="Q26" s="348">
        <v>3.4079000000000002</v>
      </c>
      <c r="R26" s="348" t="s">
        <v>430</v>
      </c>
      <c r="S26" s="348">
        <v>-10.3352</v>
      </c>
      <c r="T26" s="348">
        <v>21.8828</v>
      </c>
      <c r="U26" s="348">
        <v>6.1432000000000002</v>
      </c>
      <c r="V26" s="348">
        <v>-5.7826000000000004</v>
      </c>
      <c r="W26" s="348">
        <v>4.0922999999999998</v>
      </c>
      <c r="X26" s="348">
        <v>3.7229999999999999</v>
      </c>
      <c r="Y26" s="374"/>
      <c r="Z26" s="346" t="s">
        <v>430</v>
      </c>
      <c r="AA26" s="346">
        <v>51</v>
      </c>
      <c r="AB26" s="346">
        <v>51</v>
      </c>
      <c r="AC26" s="346">
        <v>50</v>
      </c>
      <c r="AD26" s="346">
        <v>30</v>
      </c>
      <c r="AE26" s="346">
        <v>49</v>
      </c>
      <c r="AF26" s="346">
        <v>28</v>
      </c>
      <c r="AG26" s="346">
        <v>29</v>
      </c>
      <c r="AH26" s="346">
        <v>33</v>
      </c>
      <c r="AI26" s="346" t="s">
        <v>430</v>
      </c>
      <c r="AJ26" s="346">
        <v>50</v>
      </c>
      <c r="AK26" s="346">
        <v>17</v>
      </c>
      <c r="AL26" s="346">
        <v>44</v>
      </c>
      <c r="AM26" s="346">
        <v>49</v>
      </c>
      <c r="AN26" s="346">
        <v>15</v>
      </c>
      <c r="AO26" s="373"/>
      <c r="AP26" s="348" t="s">
        <v>430</v>
      </c>
      <c r="AQ26" s="348" t="s">
        <v>430</v>
      </c>
      <c r="AR26" s="348">
        <v>17.34</v>
      </c>
      <c r="AS26" s="348">
        <v>22.08</v>
      </c>
      <c r="AT26" s="348">
        <v>1.9</v>
      </c>
      <c r="AU26" s="351"/>
      <c r="AV26" s="346" t="s">
        <v>430</v>
      </c>
      <c r="AW26" s="346" t="s">
        <v>430</v>
      </c>
      <c r="AX26" s="346">
        <v>27</v>
      </c>
      <c r="AY26" s="346">
        <v>35</v>
      </c>
      <c r="AZ26" s="346">
        <v>49</v>
      </c>
      <c r="BA26" s="374"/>
      <c r="BB26" s="348">
        <v>26.587681665398499</v>
      </c>
      <c r="BC26" s="348">
        <v>0</v>
      </c>
      <c r="BD26" s="348">
        <v>4.9217232392844402E-2</v>
      </c>
      <c r="BE26" s="375" t="s">
        <v>430</v>
      </c>
      <c r="BF26" s="374"/>
      <c r="BG26" s="372" t="s">
        <v>430</v>
      </c>
      <c r="BH26" s="373" t="s">
        <v>430</v>
      </c>
      <c r="BI26" s="348" t="s">
        <v>430</v>
      </c>
      <c r="BJ26" s="348" t="s">
        <v>430</v>
      </c>
      <c r="BK26" s="350"/>
      <c r="BL26" s="350" t="s">
        <v>6754</v>
      </c>
      <c r="BM26" s="372" t="s">
        <v>6755</v>
      </c>
      <c r="BN26" s="372" t="s">
        <v>430</v>
      </c>
      <c r="BO26" s="372" t="s">
        <v>430</v>
      </c>
      <c r="BP26" s="430" t="s">
        <v>430</v>
      </c>
      <c r="BQ26" s="468"/>
      <c r="BR26" s="354" t="s">
        <v>443</v>
      </c>
    </row>
    <row r="27" spans="1:70" s="428" customFormat="1" x14ac:dyDescent="0.25">
      <c r="A27" s="345" t="s">
        <v>6756</v>
      </c>
      <c r="B27" s="374"/>
      <c r="C27" s="719">
        <v>44501</v>
      </c>
      <c r="D27" s="373"/>
      <c r="E27" s="346">
        <v>515.19200000000001</v>
      </c>
      <c r="F27" s="373"/>
      <c r="G27" s="347">
        <v>22.440100000000001</v>
      </c>
      <c r="H27" s="374"/>
      <c r="I27" s="348">
        <v>-0.1082</v>
      </c>
      <c r="J27" s="348">
        <v>-1.4813000000000001</v>
      </c>
      <c r="K27" s="348">
        <v>1.6171</v>
      </c>
      <c r="L27" s="348">
        <v>-2.8529</v>
      </c>
      <c r="M27" s="348">
        <v>22.0061</v>
      </c>
      <c r="N27" s="350">
        <v>34.790799999999997</v>
      </c>
      <c r="O27" s="348">
        <v>29.162099999999999</v>
      </c>
      <c r="P27" s="348">
        <v>30.799800000000001</v>
      </c>
      <c r="Q27" s="348" t="s">
        <v>430</v>
      </c>
      <c r="R27" s="348" t="s">
        <v>430</v>
      </c>
      <c r="S27" s="348">
        <v>-2.4950000000000001</v>
      </c>
      <c r="T27" s="348">
        <v>26.642099999999999</v>
      </c>
      <c r="U27" s="348">
        <v>21.440899999999999</v>
      </c>
      <c r="V27" s="348">
        <v>26.9574</v>
      </c>
      <c r="W27" s="348">
        <v>3.9129</v>
      </c>
      <c r="X27" s="348">
        <v>18.260300000000001</v>
      </c>
      <c r="Y27" s="374"/>
      <c r="Z27" s="346">
        <v>24</v>
      </c>
      <c r="AA27" s="346">
        <v>49</v>
      </c>
      <c r="AB27" s="346">
        <v>34</v>
      </c>
      <c r="AC27" s="346">
        <v>38</v>
      </c>
      <c r="AD27" s="346">
        <v>6</v>
      </c>
      <c r="AE27" s="346">
        <v>16</v>
      </c>
      <c r="AF27" s="346">
        <v>16</v>
      </c>
      <c r="AG27" s="346">
        <v>8</v>
      </c>
      <c r="AH27" s="346" t="s">
        <v>430</v>
      </c>
      <c r="AI27" s="346" t="s">
        <v>430</v>
      </c>
      <c r="AJ27" s="346">
        <v>41</v>
      </c>
      <c r="AK27" s="346">
        <v>6</v>
      </c>
      <c r="AL27" s="346">
        <v>18</v>
      </c>
      <c r="AM27" s="346">
        <v>21</v>
      </c>
      <c r="AN27" s="346">
        <v>18</v>
      </c>
      <c r="AO27" s="373"/>
      <c r="AP27" s="348" t="s">
        <v>430</v>
      </c>
      <c r="AQ27" s="348" t="s">
        <v>430</v>
      </c>
      <c r="AR27" s="348" t="s">
        <v>430</v>
      </c>
      <c r="AS27" s="348">
        <v>31.1</v>
      </c>
      <c r="AT27" s="348">
        <v>32.24</v>
      </c>
      <c r="AU27" s="351"/>
      <c r="AV27" s="346" t="s">
        <v>430</v>
      </c>
      <c r="AW27" s="346" t="s">
        <v>430</v>
      </c>
      <c r="AX27" s="346" t="s">
        <v>430</v>
      </c>
      <c r="AY27" s="346">
        <v>13</v>
      </c>
      <c r="AZ27" s="346">
        <v>17</v>
      </c>
      <c r="BA27" s="374"/>
      <c r="BB27" s="348">
        <v>17.8017743824063</v>
      </c>
      <c r="BC27" s="348">
        <v>0</v>
      </c>
      <c r="BD27" s="348">
        <v>9.7961822747176103E-2</v>
      </c>
      <c r="BE27" s="375" t="s">
        <v>430</v>
      </c>
      <c r="BF27" s="374"/>
      <c r="BG27" s="372" t="s">
        <v>430</v>
      </c>
      <c r="BH27" s="373" t="s">
        <v>430</v>
      </c>
      <c r="BI27" s="348" t="s">
        <v>430</v>
      </c>
      <c r="BJ27" s="348" t="s">
        <v>430</v>
      </c>
      <c r="BK27" s="350"/>
      <c r="BL27" s="350" t="s">
        <v>6757</v>
      </c>
      <c r="BM27" s="372" t="s">
        <v>6758</v>
      </c>
      <c r="BN27" s="372" t="s">
        <v>430</v>
      </c>
      <c r="BO27" s="372" t="s">
        <v>430</v>
      </c>
      <c r="BP27" s="430" t="s">
        <v>430</v>
      </c>
      <c r="BQ27" s="468"/>
      <c r="BR27" s="354" t="s">
        <v>555</v>
      </c>
    </row>
    <row r="28" spans="1:70" s="428" customFormat="1" x14ac:dyDescent="0.25">
      <c r="A28" s="345" t="s">
        <v>6759</v>
      </c>
      <c r="B28" s="374"/>
      <c r="C28" s="719">
        <v>39524</v>
      </c>
      <c r="D28" s="373"/>
      <c r="E28" s="346">
        <v>517.09900000000005</v>
      </c>
      <c r="F28" s="373"/>
      <c r="G28" s="347">
        <v>34.872900000000001</v>
      </c>
      <c r="H28" s="374"/>
      <c r="I28" s="348">
        <v>0.83830000000000005</v>
      </c>
      <c r="J28" s="348">
        <v>2.4739</v>
      </c>
      <c r="K28" s="348">
        <v>4.1489000000000003</v>
      </c>
      <c r="L28" s="348">
        <v>-2.2166000000000001</v>
      </c>
      <c r="M28" s="348">
        <v>11.572900000000001</v>
      </c>
      <c r="N28" s="350">
        <v>53.282800000000002</v>
      </c>
      <c r="O28" s="348">
        <v>35.593499999999999</v>
      </c>
      <c r="P28" s="348">
        <v>28.343499999999999</v>
      </c>
      <c r="Q28" s="348">
        <v>12.224500000000001</v>
      </c>
      <c r="R28" s="348">
        <v>11.815300000000001</v>
      </c>
      <c r="S28" s="348">
        <v>-0.68459999999999999</v>
      </c>
      <c r="T28" s="348">
        <v>23.268899999999999</v>
      </c>
      <c r="U28" s="348">
        <v>31.784800000000001</v>
      </c>
      <c r="V28" s="348">
        <v>41.485999999999997</v>
      </c>
      <c r="W28" s="348">
        <v>2.9108999999999998</v>
      </c>
      <c r="X28" s="348">
        <v>7.0029000000000003</v>
      </c>
      <c r="Y28" s="374"/>
      <c r="Z28" s="346">
        <v>5</v>
      </c>
      <c r="AA28" s="346">
        <v>7</v>
      </c>
      <c r="AB28" s="346">
        <v>16</v>
      </c>
      <c r="AC28" s="346">
        <v>33</v>
      </c>
      <c r="AD28" s="346">
        <v>25</v>
      </c>
      <c r="AE28" s="346">
        <v>5</v>
      </c>
      <c r="AF28" s="346">
        <v>7</v>
      </c>
      <c r="AG28" s="346">
        <v>11</v>
      </c>
      <c r="AH28" s="346">
        <v>17</v>
      </c>
      <c r="AI28" s="346">
        <v>13</v>
      </c>
      <c r="AJ28" s="346">
        <v>33</v>
      </c>
      <c r="AK28" s="346">
        <v>13</v>
      </c>
      <c r="AL28" s="346">
        <v>4</v>
      </c>
      <c r="AM28" s="346">
        <v>5</v>
      </c>
      <c r="AN28" s="346">
        <v>28</v>
      </c>
      <c r="AO28" s="373"/>
      <c r="AP28" s="348">
        <v>14.49</v>
      </c>
      <c r="AQ28" s="348">
        <v>18.190000000000001</v>
      </c>
      <c r="AR28" s="348">
        <v>24.53</v>
      </c>
      <c r="AS28" s="348">
        <v>37.29</v>
      </c>
      <c r="AT28" s="348">
        <v>40.26</v>
      </c>
      <c r="AU28" s="351"/>
      <c r="AV28" s="346">
        <v>10</v>
      </c>
      <c r="AW28" s="346">
        <v>8</v>
      </c>
      <c r="AX28" s="346">
        <v>7</v>
      </c>
      <c r="AY28" s="346">
        <v>6</v>
      </c>
      <c r="AZ28" s="346">
        <v>6</v>
      </c>
      <c r="BA28" s="374"/>
      <c r="BB28" s="348">
        <v>18.1758045495354</v>
      </c>
      <c r="BC28" s="348">
        <v>0</v>
      </c>
      <c r="BD28" s="348">
        <v>8.6764614451924099E-2</v>
      </c>
      <c r="BE28" s="375" t="s">
        <v>430</v>
      </c>
      <c r="BF28" s="374"/>
      <c r="BG28" s="372" t="s">
        <v>430</v>
      </c>
      <c r="BH28" s="373" t="s">
        <v>430</v>
      </c>
      <c r="BI28" s="348" t="s">
        <v>430</v>
      </c>
      <c r="BJ28" s="348" t="s">
        <v>430</v>
      </c>
      <c r="BK28" s="350"/>
      <c r="BL28" s="350" t="s">
        <v>6760</v>
      </c>
      <c r="BM28" s="372" t="s">
        <v>6761</v>
      </c>
      <c r="BN28" s="372" t="s">
        <v>430</v>
      </c>
      <c r="BO28" s="372" t="s">
        <v>430</v>
      </c>
      <c r="BP28" s="430" t="s">
        <v>430</v>
      </c>
      <c r="BQ28" s="468"/>
      <c r="BR28" s="354" t="s">
        <v>519</v>
      </c>
    </row>
    <row r="29" spans="1:70" s="428" customFormat="1" x14ac:dyDescent="0.25">
      <c r="A29" s="345" t="s">
        <v>6762</v>
      </c>
      <c r="B29" s="374"/>
      <c r="C29" s="719">
        <v>44672</v>
      </c>
      <c r="D29" s="373"/>
      <c r="E29" s="346">
        <v>467.76</v>
      </c>
      <c r="F29" s="373"/>
      <c r="G29" s="347">
        <v>26.116800000000001</v>
      </c>
      <c r="H29" s="374"/>
      <c r="I29" s="348" t="s">
        <v>430</v>
      </c>
      <c r="J29" s="348">
        <v>-1.343</v>
      </c>
      <c r="K29" s="348">
        <v>1.7283999999999999</v>
      </c>
      <c r="L29" s="348">
        <v>-2.7593000000000001</v>
      </c>
      <c r="M29" s="348">
        <v>22.221800000000002</v>
      </c>
      <c r="N29" s="350">
        <v>35.202399999999997</v>
      </c>
      <c r="O29" s="348">
        <v>30.141999999999999</v>
      </c>
      <c r="P29" s="348">
        <v>31.1632</v>
      </c>
      <c r="Q29" s="348" t="s">
        <v>430</v>
      </c>
      <c r="R29" s="348" t="s">
        <v>430</v>
      </c>
      <c r="S29" s="348">
        <v>-1.2713000000000001</v>
      </c>
      <c r="T29" s="348">
        <v>28.319199999999999</v>
      </c>
      <c r="U29" s="348">
        <v>22.420999999999999</v>
      </c>
      <c r="V29" s="348">
        <v>28.759499999999999</v>
      </c>
      <c r="W29" s="348">
        <v>5.2583000000000002</v>
      </c>
      <c r="X29" s="348">
        <v>24.379899999999999</v>
      </c>
      <c r="Y29" s="374"/>
      <c r="Z29" s="346" t="s">
        <v>430</v>
      </c>
      <c r="AA29" s="346">
        <v>47</v>
      </c>
      <c r="AB29" s="346">
        <v>33</v>
      </c>
      <c r="AC29" s="346">
        <v>37</v>
      </c>
      <c r="AD29" s="346">
        <v>4</v>
      </c>
      <c r="AE29" s="346">
        <v>13</v>
      </c>
      <c r="AF29" s="346">
        <v>13</v>
      </c>
      <c r="AG29" s="346">
        <v>5</v>
      </c>
      <c r="AH29" s="346" t="s">
        <v>430</v>
      </c>
      <c r="AI29" s="346" t="s">
        <v>430</v>
      </c>
      <c r="AJ29" s="346">
        <v>35</v>
      </c>
      <c r="AK29" s="346">
        <v>3</v>
      </c>
      <c r="AL29" s="346">
        <v>11</v>
      </c>
      <c r="AM29" s="346">
        <v>13</v>
      </c>
      <c r="AN29" s="346">
        <v>8</v>
      </c>
      <c r="AO29" s="373"/>
      <c r="AP29" s="348" t="s">
        <v>430</v>
      </c>
      <c r="AQ29" s="348" t="s">
        <v>430</v>
      </c>
      <c r="AR29" s="348" t="s">
        <v>430</v>
      </c>
      <c r="AS29" s="348">
        <v>32.28</v>
      </c>
      <c r="AT29" s="348">
        <v>35.119999999999997</v>
      </c>
      <c r="AU29" s="351"/>
      <c r="AV29" s="346" t="s">
        <v>430</v>
      </c>
      <c r="AW29" s="346" t="s">
        <v>430</v>
      </c>
      <c r="AX29" s="346" t="s">
        <v>430</v>
      </c>
      <c r="AY29" s="346">
        <v>10</v>
      </c>
      <c r="AZ29" s="346">
        <v>10</v>
      </c>
      <c r="BA29" s="374"/>
      <c r="BB29" s="348">
        <v>17.739089301922601</v>
      </c>
      <c r="BC29" s="348">
        <v>0</v>
      </c>
      <c r="BD29" s="348">
        <v>0.101387605792057</v>
      </c>
      <c r="BE29" s="375" t="s">
        <v>430</v>
      </c>
      <c r="BF29" s="374"/>
      <c r="BG29" s="372" t="s">
        <v>430</v>
      </c>
      <c r="BH29" s="373" t="s">
        <v>430</v>
      </c>
      <c r="BI29" s="348" t="s">
        <v>430</v>
      </c>
      <c r="BJ29" s="348" t="s">
        <v>430</v>
      </c>
      <c r="BK29" s="350"/>
      <c r="BL29" s="350" t="s">
        <v>6763</v>
      </c>
      <c r="BM29" s="372" t="s">
        <v>6764</v>
      </c>
      <c r="BN29" s="372" t="s">
        <v>430</v>
      </c>
      <c r="BO29" s="372" t="s">
        <v>430</v>
      </c>
      <c r="BP29" s="430" t="s">
        <v>430</v>
      </c>
      <c r="BQ29" s="468"/>
      <c r="BR29" s="354" t="s">
        <v>555</v>
      </c>
    </row>
    <row r="30" spans="1:70" s="428" customFormat="1" x14ac:dyDescent="0.25">
      <c r="A30" s="345" t="s">
        <v>6765</v>
      </c>
      <c r="B30" s="374"/>
      <c r="C30" s="719">
        <v>44811</v>
      </c>
      <c r="D30" s="373"/>
      <c r="E30" s="346">
        <v>472.35300000000001</v>
      </c>
      <c r="F30" s="373"/>
      <c r="G30" s="347">
        <v>35.225999999999999</v>
      </c>
      <c r="H30" s="374"/>
      <c r="I30" s="348">
        <v>-1.4200000000000001E-2</v>
      </c>
      <c r="J30" s="348">
        <v>8.8099999999999998E-2</v>
      </c>
      <c r="K30" s="348">
        <v>7.8105000000000002</v>
      </c>
      <c r="L30" s="348">
        <v>-3.0360999999999998</v>
      </c>
      <c r="M30" s="348">
        <v>31.1906</v>
      </c>
      <c r="N30" s="350">
        <v>52.473700000000001</v>
      </c>
      <c r="O30" s="348">
        <v>42.559100000000001</v>
      </c>
      <c r="P30" s="348">
        <v>38.007199999999997</v>
      </c>
      <c r="Q30" s="348" t="s">
        <v>430</v>
      </c>
      <c r="R30" s="348" t="s">
        <v>430</v>
      </c>
      <c r="S30" s="348">
        <v>-2.7524000000000002</v>
      </c>
      <c r="T30" s="348">
        <v>36.434399999999997</v>
      </c>
      <c r="U30" s="348">
        <v>31.671199999999999</v>
      </c>
      <c r="V30" s="348">
        <v>37.290500000000002</v>
      </c>
      <c r="W30" s="348">
        <v>7.452</v>
      </c>
      <c r="X30" s="348">
        <v>37.326300000000003</v>
      </c>
      <c r="Y30" s="374"/>
      <c r="Z30" s="346">
        <v>19</v>
      </c>
      <c r="AA30" s="346">
        <v>27</v>
      </c>
      <c r="AB30" s="346">
        <v>4</v>
      </c>
      <c r="AC30" s="346">
        <v>41</v>
      </c>
      <c r="AD30" s="346">
        <v>1</v>
      </c>
      <c r="AE30" s="346">
        <v>6</v>
      </c>
      <c r="AF30" s="346">
        <v>4</v>
      </c>
      <c r="AG30" s="346">
        <v>2</v>
      </c>
      <c r="AH30" s="346" t="s">
        <v>430</v>
      </c>
      <c r="AI30" s="346" t="s">
        <v>430</v>
      </c>
      <c r="AJ30" s="346">
        <v>43</v>
      </c>
      <c r="AK30" s="346">
        <v>1</v>
      </c>
      <c r="AL30" s="346">
        <v>5</v>
      </c>
      <c r="AM30" s="346">
        <v>6</v>
      </c>
      <c r="AN30" s="346">
        <v>5</v>
      </c>
      <c r="AO30" s="373"/>
      <c r="AP30" s="348" t="s">
        <v>430</v>
      </c>
      <c r="AQ30" s="348" t="s">
        <v>430</v>
      </c>
      <c r="AR30" s="348" t="s">
        <v>430</v>
      </c>
      <c r="AS30" s="348">
        <v>42.04</v>
      </c>
      <c r="AT30" s="348">
        <v>48.62</v>
      </c>
      <c r="AU30" s="351"/>
      <c r="AV30" s="346" t="s">
        <v>430</v>
      </c>
      <c r="AW30" s="346" t="s">
        <v>430</v>
      </c>
      <c r="AX30" s="346" t="s">
        <v>430</v>
      </c>
      <c r="AY30" s="346">
        <v>4</v>
      </c>
      <c r="AZ30" s="346">
        <v>4</v>
      </c>
      <c r="BA30" s="374"/>
      <c r="BB30" s="348">
        <v>23.555759158864699</v>
      </c>
      <c r="BC30" s="348">
        <v>0</v>
      </c>
      <c r="BD30" s="348">
        <v>9.7940278105818401E-2</v>
      </c>
      <c r="BE30" s="375" t="s">
        <v>430</v>
      </c>
      <c r="BF30" s="374"/>
      <c r="BG30" s="372" t="s">
        <v>430</v>
      </c>
      <c r="BH30" s="373" t="s">
        <v>430</v>
      </c>
      <c r="BI30" s="348" t="s">
        <v>430</v>
      </c>
      <c r="BJ30" s="348" t="s">
        <v>430</v>
      </c>
      <c r="BK30" s="350"/>
      <c r="BL30" s="350" t="s">
        <v>6766</v>
      </c>
      <c r="BM30" s="372" t="s">
        <v>5862</v>
      </c>
      <c r="BN30" s="372" t="s">
        <v>430</v>
      </c>
      <c r="BO30" s="372" t="s">
        <v>430</v>
      </c>
      <c r="BP30" s="430" t="s">
        <v>430</v>
      </c>
      <c r="BQ30" s="468"/>
      <c r="BR30" s="354" t="s">
        <v>443</v>
      </c>
    </row>
    <row r="31" spans="1:70" s="428" customFormat="1" x14ac:dyDescent="0.25">
      <c r="A31" s="345" t="s">
        <v>6767</v>
      </c>
      <c r="B31" s="374"/>
      <c r="C31" s="719">
        <v>43734</v>
      </c>
      <c r="D31" s="373"/>
      <c r="E31" s="346">
        <v>415.45</v>
      </c>
      <c r="F31" s="373"/>
      <c r="G31" s="347">
        <v>22.6721</v>
      </c>
      <c r="H31" s="374"/>
      <c r="I31" s="348" t="s">
        <v>430</v>
      </c>
      <c r="J31" s="348">
        <v>0.4617</v>
      </c>
      <c r="K31" s="348">
        <v>4.6856999999999998</v>
      </c>
      <c r="L31" s="348">
        <v>3.1802000000000001</v>
      </c>
      <c r="M31" s="348">
        <v>5.6378000000000004</v>
      </c>
      <c r="N31" s="350">
        <v>23.2315</v>
      </c>
      <c r="O31" s="348">
        <v>22.782699999999998</v>
      </c>
      <c r="P31" s="348">
        <v>20.656500000000001</v>
      </c>
      <c r="Q31" s="348">
        <v>10.4101</v>
      </c>
      <c r="R31" s="348" t="s">
        <v>430</v>
      </c>
      <c r="S31" s="348">
        <v>5.2591999999999999</v>
      </c>
      <c r="T31" s="348">
        <v>16.808700000000002</v>
      </c>
      <c r="U31" s="348">
        <v>14.4495</v>
      </c>
      <c r="V31" s="348">
        <v>17.154599999999999</v>
      </c>
      <c r="W31" s="348">
        <v>2.6533000000000002</v>
      </c>
      <c r="X31" s="348">
        <v>12.561</v>
      </c>
      <c r="Y31" s="374"/>
      <c r="Z31" s="346" t="s">
        <v>430</v>
      </c>
      <c r="AA31" s="346">
        <v>21</v>
      </c>
      <c r="AB31" s="346">
        <v>14</v>
      </c>
      <c r="AC31" s="346">
        <v>16</v>
      </c>
      <c r="AD31" s="346">
        <v>43</v>
      </c>
      <c r="AE31" s="346">
        <v>36</v>
      </c>
      <c r="AF31" s="346">
        <v>33</v>
      </c>
      <c r="AG31" s="346">
        <v>33</v>
      </c>
      <c r="AH31" s="346">
        <v>23</v>
      </c>
      <c r="AI31" s="346" t="s">
        <v>430</v>
      </c>
      <c r="AJ31" s="346">
        <v>15</v>
      </c>
      <c r="AK31" s="346">
        <v>30</v>
      </c>
      <c r="AL31" s="346">
        <v>39</v>
      </c>
      <c r="AM31" s="346">
        <v>37</v>
      </c>
      <c r="AN31" s="346">
        <v>31</v>
      </c>
      <c r="AO31" s="373"/>
      <c r="AP31" s="348" t="s">
        <v>430</v>
      </c>
      <c r="AQ31" s="348" t="s">
        <v>430</v>
      </c>
      <c r="AR31" s="348">
        <v>18.079999999999998</v>
      </c>
      <c r="AS31" s="348">
        <v>23.23</v>
      </c>
      <c r="AT31" s="348">
        <v>20.84</v>
      </c>
      <c r="AU31" s="351"/>
      <c r="AV31" s="346" t="s">
        <v>430</v>
      </c>
      <c r="AW31" s="346" t="s">
        <v>430</v>
      </c>
      <c r="AX31" s="346">
        <v>24</v>
      </c>
      <c r="AY31" s="346">
        <v>33</v>
      </c>
      <c r="AZ31" s="346">
        <v>35</v>
      </c>
      <c r="BA31" s="374"/>
      <c r="BB31" s="348">
        <v>13.2180760504405</v>
      </c>
      <c r="BC31" s="348">
        <v>0</v>
      </c>
      <c r="BD31" s="348">
        <v>7.7464015976151906E-2</v>
      </c>
      <c r="BE31" s="375" t="s">
        <v>430</v>
      </c>
      <c r="BF31" s="374"/>
      <c r="BG31" s="372" t="s">
        <v>430</v>
      </c>
      <c r="BH31" s="373" t="s">
        <v>430</v>
      </c>
      <c r="BI31" s="348" t="s">
        <v>430</v>
      </c>
      <c r="BJ31" s="348" t="s">
        <v>430</v>
      </c>
      <c r="BK31" s="350"/>
      <c r="BL31" s="350" t="s">
        <v>6768</v>
      </c>
      <c r="BM31" s="372" t="s">
        <v>6769</v>
      </c>
      <c r="BN31" s="372" t="s">
        <v>430</v>
      </c>
      <c r="BO31" s="372" t="s">
        <v>430</v>
      </c>
      <c r="BP31" s="430" t="s">
        <v>430</v>
      </c>
      <c r="BQ31" s="468"/>
      <c r="BR31" s="354" t="s">
        <v>463</v>
      </c>
    </row>
    <row r="32" spans="1:70" s="428" customFormat="1" ht="11" x14ac:dyDescent="0.3">
      <c r="A32" s="841" t="s">
        <v>6770</v>
      </c>
      <c r="B32" s="847"/>
      <c r="C32" s="843">
        <v>46106</v>
      </c>
      <c r="D32" s="842"/>
      <c r="E32" s="844">
        <v>403.52</v>
      </c>
      <c r="F32" s="842"/>
      <c r="G32" s="845">
        <v>11.561999999999999</v>
      </c>
      <c r="H32" s="847"/>
      <c r="I32" s="846">
        <v>-0.25879999999999997</v>
      </c>
      <c r="J32" s="846">
        <v>0.34720000000000001</v>
      </c>
      <c r="K32" s="846">
        <v>5.3388999999999998</v>
      </c>
      <c r="L32" s="846">
        <v>5.4542000000000002</v>
      </c>
      <c r="M32" s="846" t="s">
        <v>430</v>
      </c>
      <c r="N32" s="848" t="s">
        <v>430</v>
      </c>
      <c r="O32" s="846" t="s">
        <v>430</v>
      </c>
      <c r="P32" s="846" t="s">
        <v>430</v>
      </c>
      <c r="Q32" s="846" t="s">
        <v>430</v>
      </c>
      <c r="R32" s="846" t="s">
        <v>430</v>
      </c>
      <c r="S32" s="846">
        <v>6.1123000000000003</v>
      </c>
      <c r="T32" s="846">
        <v>15.469900000000001</v>
      </c>
      <c r="U32" s="846" t="s">
        <v>430</v>
      </c>
      <c r="V32" s="846" t="s">
        <v>430</v>
      </c>
      <c r="W32" s="846">
        <v>3.6021999999999998</v>
      </c>
      <c r="X32" s="846">
        <v>15.62</v>
      </c>
      <c r="Y32" s="847"/>
      <c r="Z32" s="844">
        <v>33</v>
      </c>
      <c r="AA32" s="844">
        <v>23</v>
      </c>
      <c r="AB32" s="844">
        <v>10</v>
      </c>
      <c r="AC32" s="844">
        <v>9</v>
      </c>
      <c r="AD32" s="844" t="s">
        <v>430</v>
      </c>
      <c r="AE32" s="844" t="s">
        <v>430</v>
      </c>
      <c r="AF32" s="844" t="s">
        <v>430</v>
      </c>
      <c r="AG32" s="844" t="s">
        <v>430</v>
      </c>
      <c r="AH32" s="844" t="s">
        <v>430</v>
      </c>
      <c r="AI32" s="844" t="s">
        <v>430</v>
      </c>
      <c r="AJ32" s="844">
        <v>10</v>
      </c>
      <c r="AK32" s="844">
        <v>33</v>
      </c>
      <c r="AL32" s="844" t="s">
        <v>430</v>
      </c>
      <c r="AM32" s="844" t="s">
        <v>430</v>
      </c>
      <c r="AN32" s="844">
        <v>22</v>
      </c>
      <c r="AO32" s="842"/>
      <c r="AP32" s="846" t="s">
        <v>430</v>
      </c>
      <c r="AQ32" s="846" t="s">
        <v>430</v>
      </c>
      <c r="AR32" s="846" t="s">
        <v>430</v>
      </c>
      <c r="AS32" s="846" t="s">
        <v>430</v>
      </c>
      <c r="AT32" s="846" t="s">
        <v>430</v>
      </c>
      <c r="AU32" s="849"/>
      <c r="AV32" s="844" t="s">
        <v>430</v>
      </c>
      <c r="AW32" s="844" t="s">
        <v>430</v>
      </c>
      <c r="AX32" s="844" t="s">
        <v>430</v>
      </c>
      <c r="AY32" s="844" t="s">
        <v>430</v>
      </c>
      <c r="AZ32" s="844" t="s">
        <v>430</v>
      </c>
      <c r="BA32" s="847"/>
      <c r="BB32" s="846">
        <v>12.930717436740499</v>
      </c>
      <c r="BC32" s="846">
        <v>0</v>
      </c>
      <c r="BD32" s="846">
        <v>0.19764512607721499</v>
      </c>
      <c r="BE32" s="852" t="s">
        <v>430</v>
      </c>
      <c r="BF32" s="847"/>
      <c r="BG32" s="855" t="s">
        <v>430</v>
      </c>
      <c r="BH32" s="842" t="s">
        <v>430</v>
      </c>
      <c r="BI32" s="846" t="s">
        <v>430</v>
      </c>
      <c r="BJ32" s="846" t="s">
        <v>430</v>
      </c>
      <c r="BK32" s="848"/>
      <c r="BL32" s="848" t="s">
        <v>6771</v>
      </c>
      <c r="BM32" s="855" t="s">
        <v>6772</v>
      </c>
      <c r="BN32" s="855" t="s">
        <v>430</v>
      </c>
      <c r="BO32" s="855" t="s">
        <v>430</v>
      </c>
      <c r="BP32" s="892" t="s">
        <v>430</v>
      </c>
      <c r="BQ32" s="854"/>
      <c r="BR32" s="856" t="s">
        <v>476</v>
      </c>
    </row>
    <row r="33" spans="1:70" s="428" customFormat="1" x14ac:dyDescent="0.25">
      <c r="A33" s="345" t="s">
        <v>6773</v>
      </c>
      <c r="B33" s="374"/>
      <c r="C33" s="719">
        <v>40669</v>
      </c>
      <c r="D33" s="373"/>
      <c r="E33" s="346">
        <v>344.29399999999998</v>
      </c>
      <c r="F33" s="373"/>
      <c r="G33" s="347">
        <v>10.3177</v>
      </c>
      <c r="H33" s="374"/>
      <c r="I33" s="348">
        <v>1.4702999999999999</v>
      </c>
      <c r="J33" s="348">
        <v>2.8222999999999998</v>
      </c>
      <c r="K33" s="348">
        <v>-2.2241</v>
      </c>
      <c r="L33" s="348">
        <v>-1.9098999999999999</v>
      </c>
      <c r="M33" s="348">
        <v>-4.6115000000000004</v>
      </c>
      <c r="N33" s="350">
        <v>34.0518</v>
      </c>
      <c r="O33" s="348">
        <v>18.462</v>
      </c>
      <c r="P33" s="348">
        <v>13.479699999999999</v>
      </c>
      <c r="Q33" s="348">
        <v>6.8404999999999996</v>
      </c>
      <c r="R33" s="348">
        <v>4.2651000000000003</v>
      </c>
      <c r="S33" s="348">
        <v>4.3003</v>
      </c>
      <c r="T33" s="348">
        <v>-2.3833000000000002</v>
      </c>
      <c r="U33" s="348">
        <v>15.533300000000001</v>
      </c>
      <c r="V33" s="348">
        <v>23.265599999999999</v>
      </c>
      <c r="W33" s="348">
        <v>-1.2944</v>
      </c>
      <c r="X33" s="348">
        <v>0.2044</v>
      </c>
      <c r="Y33" s="374"/>
      <c r="Z33" s="346">
        <v>1</v>
      </c>
      <c r="AA33" s="346">
        <v>4</v>
      </c>
      <c r="AB33" s="346">
        <v>49</v>
      </c>
      <c r="AC33" s="346">
        <v>32</v>
      </c>
      <c r="AD33" s="346">
        <v>49</v>
      </c>
      <c r="AE33" s="346">
        <v>19</v>
      </c>
      <c r="AF33" s="346">
        <v>38</v>
      </c>
      <c r="AG33" s="346">
        <v>45</v>
      </c>
      <c r="AH33" s="346">
        <v>28</v>
      </c>
      <c r="AI33" s="346">
        <v>22</v>
      </c>
      <c r="AJ33" s="346">
        <v>19</v>
      </c>
      <c r="AK33" s="346">
        <v>51</v>
      </c>
      <c r="AL33" s="346">
        <v>35</v>
      </c>
      <c r="AM33" s="346">
        <v>27</v>
      </c>
      <c r="AN33" s="346">
        <v>50</v>
      </c>
      <c r="AO33" s="373"/>
      <c r="AP33" s="348">
        <v>6.88</v>
      </c>
      <c r="AQ33" s="348">
        <v>10.48</v>
      </c>
      <c r="AR33" s="348">
        <v>14.94</v>
      </c>
      <c r="AS33" s="348">
        <v>20.71</v>
      </c>
      <c r="AT33" s="348">
        <v>11.43</v>
      </c>
      <c r="AU33" s="351"/>
      <c r="AV33" s="346">
        <v>22</v>
      </c>
      <c r="AW33" s="346">
        <v>22</v>
      </c>
      <c r="AX33" s="346">
        <v>30</v>
      </c>
      <c r="AY33" s="346">
        <v>37</v>
      </c>
      <c r="AZ33" s="346">
        <v>42</v>
      </c>
      <c r="BA33" s="374"/>
      <c r="BB33" s="348">
        <v>23.475459653011299</v>
      </c>
      <c r="BC33" s="348">
        <v>0</v>
      </c>
      <c r="BD33" s="348">
        <v>2.52015376451751E-2</v>
      </c>
      <c r="BE33" s="375" t="s">
        <v>430</v>
      </c>
      <c r="BF33" s="374"/>
      <c r="BG33" s="372" t="s">
        <v>430</v>
      </c>
      <c r="BH33" s="373" t="s">
        <v>430</v>
      </c>
      <c r="BI33" s="348" t="s">
        <v>430</v>
      </c>
      <c r="BJ33" s="348" t="s">
        <v>430</v>
      </c>
      <c r="BK33" s="350"/>
      <c r="BL33" s="350" t="s">
        <v>6774</v>
      </c>
      <c r="BM33" s="372" t="s">
        <v>6618</v>
      </c>
      <c r="BN33" s="372" t="s">
        <v>430</v>
      </c>
      <c r="BO33" s="372" t="s">
        <v>430</v>
      </c>
      <c r="BP33" s="430" t="s">
        <v>430</v>
      </c>
      <c r="BQ33" s="468"/>
      <c r="BR33" s="354" t="s">
        <v>519</v>
      </c>
    </row>
    <row r="34" spans="1:70" s="428" customFormat="1" x14ac:dyDescent="0.25">
      <c r="A34" s="345" t="s">
        <v>6775</v>
      </c>
      <c r="B34" s="374"/>
      <c r="C34" s="719">
        <v>44428</v>
      </c>
      <c r="D34" s="373"/>
      <c r="E34" s="346">
        <v>356.75700000000001</v>
      </c>
      <c r="F34" s="373"/>
      <c r="G34" s="347">
        <v>19.481999999999999</v>
      </c>
      <c r="H34" s="374"/>
      <c r="I34" s="348" t="s">
        <v>430</v>
      </c>
      <c r="J34" s="348">
        <v>-0.41589999999999999</v>
      </c>
      <c r="K34" s="348">
        <v>1.0367</v>
      </c>
      <c r="L34" s="348">
        <v>-4.5709999999999997</v>
      </c>
      <c r="M34" s="348">
        <v>9.2737999999999996</v>
      </c>
      <c r="N34" s="350">
        <v>13.5669</v>
      </c>
      <c r="O34" s="348">
        <v>17.258800000000001</v>
      </c>
      <c r="P34" s="348">
        <v>23.510100000000001</v>
      </c>
      <c r="Q34" s="348">
        <v>13.8269</v>
      </c>
      <c r="R34" s="348" t="s">
        <v>430</v>
      </c>
      <c r="S34" s="348">
        <v>-3.3439000000000001</v>
      </c>
      <c r="T34" s="348">
        <v>13.485200000000001</v>
      </c>
      <c r="U34" s="348">
        <v>5.9092000000000002</v>
      </c>
      <c r="V34" s="348">
        <v>6.7682000000000002</v>
      </c>
      <c r="W34" s="348">
        <v>4.1539999999999999</v>
      </c>
      <c r="X34" s="348">
        <v>14.1168</v>
      </c>
      <c r="Y34" s="374"/>
      <c r="Z34" s="346" t="s">
        <v>430</v>
      </c>
      <c r="AA34" s="346">
        <v>33</v>
      </c>
      <c r="AB34" s="346">
        <v>40</v>
      </c>
      <c r="AC34" s="346">
        <v>42</v>
      </c>
      <c r="AD34" s="346">
        <v>31</v>
      </c>
      <c r="AE34" s="346">
        <v>43</v>
      </c>
      <c r="AF34" s="346">
        <v>40</v>
      </c>
      <c r="AG34" s="346">
        <v>26</v>
      </c>
      <c r="AH34" s="346">
        <v>13</v>
      </c>
      <c r="AI34" s="346" t="s">
        <v>430</v>
      </c>
      <c r="AJ34" s="346">
        <v>44</v>
      </c>
      <c r="AK34" s="346">
        <v>38</v>
      </c>
      <c r="AL34" s="346">
        <v>45</v>
      </c>
      <c r="AM34" s="346">
        <v>46</v>
      </c>
      <c r="AN34" s="346">
        <v>14</v>
      </c>
      <c r="AO34" s="373"/>
      <c r="AP34" s="348" t="s">
        <v>430</v>
      </c>
      <c r="AQ34" s="348" t="s">
        <v>430</v>
      </c>
      <c r="AR34" s="348">
        <v>20.079999999999998</v>
      </c>
      <c r="AS34" s="348">
        <v>19.11</v>
      </c>
      <c r="AT34" s="348">
        <v>10.029999999999999</v>
      </c>
      <c r="AU34" s="351"/>
      <c r="AV34" s="346" t="s">
        <v>430</v>
      </c>
      <c r="AW34" s="346" t="s">
        <v>430</v>
      </c>
      <c r="AX34" s="346">
        <v>17</v>
      </c>
      <c r="AY34" s="346">
        <v>39</v>
      </c>
      <c r="AZ34" s="346">
        <v>44</v>
      </c>
      <c r="BA34" s="374"/>
      <c r="BB34" s="348">
        <v>16.494230195987999</v>
      </c>
      <c r="BC34" s="348">
        <v>0</v>
      </c>
      <c r="BD34" s="348">
        <v>7.8689944189741401E-2</v>
      </c>
      <c r="BE34" s="375" t="s">
        <v>430</v>
      </c>
      <c r="BF34" s="374"/>
      <c r="BG34" s="372" t="s">
        <v>430</v>
      </c>
      <c r="BH34" s="373" t="s">
        <v>430</v>
      </c>
      <c r="BI34" s="348" t="s">
        <v>430</v>
      </c>
      <c r="BJ34" s="348" t="s">
        <v>430</v>
      </c>
      <c r="BK34" s="350"/>
      <c r="BL34" s="350" t="s">
        <v>6776</v>
      </c>
      <c r="BM34" s="372" t="s">
        <v>6777</v>
      </c>
      <c r="BN34" s="372" t="s">
        <v>2985</v>
      </c>
      <c r="BO34" s="372" t="s">
        <v>430</v>
      </c>
      <c r="BP34" s="430" t="s">
        <v>430</v>
      </c>
      <c r="BQ34" s="468"/>
      <c r="BR34" s="354" t="s">
        <v>443</v>
      </c>
    </row>
    <row r="35" spans="1:70" s="428" customFormat="1" x14ac:dyDescent="0.25">
      <c r="A35" s="345" t="s">
        <v>6778</v>
      </c>
      <c r="B35" s="374"/>
      <c r="C35" s="719">
        <v>41764</v>
      </c>
      <c r="D35" s="373"/>
      <c r="E35" s="346">
        <v>313.85000000000002</v>
      </c>
      <c r="F35" s="373"/>
      <c r="G35" s="347">
        <v>39.093699999999998</v>
      </c>
      <c r="H35" s="374"/>
      <c r="I35" s="348" t="s">
        <v>430</v>
      </c>
      <c r="J35" s="348">
        <v>1.0659000000000001</v>
      </c>
      <c r="K35" s="348">
        <v>2.8334999999999999</v>
      </c>
      <c r="L35" s="348">
        <v>5.3574000000000002</v>
      </c>
      <c r="M35" s="348">
        <v>14.700900000000001</v>
      </c>
      <c r="N35" s="350">
        <v>25.9344</v>
      </c>
      <c r="O35" s="348">
        <v>23.0275</v>
      </c>
      <c r="P35" s="348">
        <v>24.197900000000001</v>
      </c>
      <c r="Q35" s="348">
        <v>17.358899999999998</v>
      </c>
      <c r="R35" s="348">
        <v>13.988799999999999</v>
      </c>
      <c r="S35" s="348">
        <v>5.9414999999999996</v>
      </c>
      <c r="T35" s="348">
        <v>22.677299999999999</v>
      </c>
      <c r="U35" s="348">
        <v>21.298300000000001</v>
      </c>
      <c r="V35" s="348">
        <v>23.690799999999999</v>
      </c>
      <c r="W35" s="348">
        <v>1.8267</v>
      </c>
      <c r="X35" s="348">
        <v>11.7196</v>
      </c>
      <c r="Y35" s="374"/>
      <c r="Z35" s="346" t="s">
        <v>430</v>
      </c>
      <c r="AA35" s="346">
        <v>12</v>
      </c>
      <c r="AB35" s="346">
        <v>24</v>
      </c>
      <c r="AC35" s="346">
        <v>10</v>
      </c>
      <c r="AD35" s="346">
        <v>16</v>
      </c>
      <c r="AE35" s="346">
        <v>31</v>
      </c>
      <c r="AF35" s="346">
        <v>31</v>
      </c>
      <c r="AG35" s="346">
        <v>24</v>
      </c>
      <c r="AH35" s="346">
        <v>5</v>
      </c>
      <c r="AI35" s="346">
        <v>5</v>
      </c>
      <c r="AJ35" s="346">
        <v>11</v>
      </c>
      <c r="AK35" s="346">
        <v>14</v>
      </c>
      <c r="AL35" s="346">
        <v>20</v>
      </c>
      <c r="AM35" s="346">
        <v>26</v>
      </c>
      <c r="AN35" s="346">
        <v>41</v>
      </c>
      <c r="AO35" s="373"/>
      <c r="AP35" s="348">
        <v>16.940000000000001</v>
      </c>
      <c r="AQ35" s="348">
        <v>20.3</v>
      </c>
      <c r="AR35" s="348">
        <v>22.7</v>
      </c>
      <c r="AS35" s="348">
        <v>25.47</v>
      </c>
      <c r="AT35" s="348">
        <v>31.19</v>
      </c>
      <c r="AU35" s="351"/>
      <c r="AV35" s="346">
        <v>4</v>
      </c>
      <c r="AW35" s="346">
        <v>4</v>
      </c>
      <c r="AX35" s="346">
        <v>11</v>
      </c>
      <c r="AY35" s="346">
        <v>29</v>
      </c>
      <c r="AZ35" s="346">
        <v>19</v>
      </c>
      <c r="BA35" s="374"/>
      <c r="BB35" s="348">
        <v>14.074565184189501</v>
      </c>
      <c r="BC35" s="348">
        <v>0</v>
      </c>
      <c r="BD35" s="348">
        <v>9.1030687704517693E-2</v>
      </c>
      <c r="BE35" s="375" t="s">
        <v>430</v>
      </c>
      <c r="BF35" s="374"/>
      <c r="BG35" s="372" t="s">
        <v>430</v>
      </c>
      <c r="BH35" s="373" t="s">
        <v>430</v>
      </c>
      <c r="BI35" s="348" t="s">
        <v>430</v>
      </c>
      <c r="BJ35" s="348" t="s">
        <v>430</v>
      </c>
      <c r="BK35" s="350"/>
      <c r="BL35" s="350" t="s">
        <v>6779</v>
      </c>
      <c r="BM35" s="372" t="s">
        <v>6780</v>
      </c>
      <c r="BN35" s="372" t="s">
        <v>430</v>
      </c>
      <c r="BO35" s="372" t="s">
        <v>430</v>
      </c>
      <c r="BP35" s="430" t="s">
        <v>430</v>
      </c>
      <c r="BQ35" s="468"/>
      <c r="BR35" s="354" t="s">
        <v>519</v>
      </c>
    </row>
    <row r="36" spans="1:70" s="428" customFormat="1" x14ac:dyDescent="0.25">
      <c r="A36" s="345" t="s">
        <v>6781</v>
      </c>
      <c r="B36" s="374"/>
      <c r="C36" s="719">
        <v>44593</v>
      </c>
      <c r="D36" s="373"/>
      <c r="E36" s="346">
        <v>338.00799999999998</v>
      </c>
      <c r="F36" s="373"/>
      <c r="G36" s="347">
        <v>34.292200000000001</v>
      </c>
      <c r="H36" s="374"/>
      <c r="I36" s="348" t="s">
        <v>430</v>
      </c>
      <c r="J36" s="348">
        <v>3.7014</v>
      </c>
      <c r="K36" s="348">
        <v>17.505800000000001</v>
      </c>
      <c r="L36" s="348">
        <v>17.421700000000001</v>
      </c>
      <c r="M36" s="348">
        <v>16.594100000000001</v>
      </c>
      <c r="N36" s="350">
        <v>80.037099999999995</v>
      </c>
      <c r="O36" s="348">
        <v>49.439599999999999</v>
      </c>
      <c r="P36" s="348">
        <v>37.947600000000001</v>
      </c>
      <c r="Q36" s="348" t="s">
        <v>430</v>
      </c>
      <c r="R36" s="348" t="s">
        <v>430</v>
      </c>
      <c r="S36" s="348">
        <v>31.465299999999999</v>
      </c>
      <c r="T36" s="348">
        <v>12.286899999999999</v>
      </c>
      <c r="U36" s="348">
        <v>47.350099999999998</v>
      </c>
      <c r="V36" s="348">
        <v>61.283200000000001</v>
      </c>
      <c r="W36" s="348">
        <v>18.359200000000001</v>
      </c>
      <c r="X36" s="348">
        <v>30.995000000000001</v>
      </c>
      <c r="Y36" s="374"/>
      <c r="Z36" s="346" t="s">
        <v>430</v>
      </c>
      <c r="AA36" s="346">
        <v>3</v>
      </c>
      <c r="AB36" s="346">
        <v>3</v>
      </c>
      <c r="AC36" s="346">
        <v>1</v>
      </c>
      <c r="AD36" s="346">
        <v>13</v>
      </c>
      <c r="AE36" s="346">
        <v>3</v>
      </c>
      <c r="AF36" s="346">
        <v>2</v>
      </c>
      <c r="AG36" s="346">
        <v>3</v>
      </c>
      <c r="AH36" s="346" t="s">
        <v>430</v>
      </c>
      <c r="AI36" s="346" t="s">
        <v>430</v>
      </c>
      <c r="AJ36" s="346">
        <v>2</v>
      </c>
      <c r="AK36" s="346">
        <v>39</v>
      </c>
      <c r="AL36" s="346">
        <v>1</v>
      </c>
      <c r="AM36" s="346">
        <v>1</v>
      </c>
      <c r="AN36" s="346">
        <v>3</v>
      </c>
      <c r="AO36" s="373"/>
      <c r="AP36" s="348" t="s">
        <v>430</v>
      </c>
      <c r="AQ36" s="348" t="s">
        <v>430</v>
      </c>
      <c r="AR36" s="348" t="s">
        <v>430</v>
      </c>
      <c r="AS36" s="348">
        <v>52.27</v>
      </c>
      <c r="AT36" s="348">
        <v>75.08</v>
      </c>
      <c r="AU36" s="351"/>
      <c r="AV36" s="346" t="s">
        <v>430</v>
      </c>
      <c r="AW36" s="346" t="s">
        <v>430</v>
      </c>
      <c r="AX36" s="346" t="s">
        <v>430</v>
      </c>
      <c r="AY36" s="346">
        <v>2</v>
      </c>
      <c r="AZ36" s="346">
        <v>1</v>
      </c>
      <c r="BA36" s="374"/>
      <c r="BB36" s="348">
        <v>23.988030973962399</v>
      </c>
      <c r="BC36" s="348">
        <v>0</v>
      </c>
      <c r="BD36" s="348">
        <v>9.9609790070835702E-2</v>
      </c>
      <c r="BE36" s="375" t="s">
        <v>430</v>
      </c>
      <c r="BF36" s="374"/>
      <c r="BG36" s="372" t="s">
        <v>430</v>
      </c>
      <c r="BH36" s="373" t="s">
        <v>430</v>
      </c>
      <c r="BI36" s="348" t="s">
        <v>430</v>
      </c>
      <c r="BJ36" s="348" t="s">
        <v>430</v>
      </c>
      <c r="BK36" s="350"/>
      <c r="BL36" s="350" t="s">
        <v>6782</v>
      </c>
      <c r="BM36" s="372" t="s">
        <v>6783</v>
      </c>
      <c r="BN36" s="372" t="s">
        <v>430</v>
      </c>
      <c r="BO36" s="372" t="s">
        <v>430</v>
      </c>
      <c r="BP36" s="430" t="s">
        <v>430</v>
      </c>
      <c r="BQ36" s="468"/>
      <c r="BR36" s="354" t="s">
        <v>443</v>
      </c>
    </row>
    <row r="37" spans="1:70" s="428" customFormat="1" x14ac:dyDescent="0.25">
      <c r="A37" s="345" t="s">
        <v>6784</v>
      </c>
      <c r="B37" s="374"/>
      <c r="C37" s="719">
        <v>39708</v>
      </c>
      <c r="D37" s="373"/>
      <c r="E37" s="346">
        <v>283.27199999999999</v>
      </c>
      <c r="F37" s="373"/>
      <c r="G37" s="347">
        <v>33.115699999999997</v>
      </c>
      <c r="H37" s="374"/>
      <c r="I37" s="348">
        <v>-9.1700000000000004E-2</v>
      </c>
      <c r="J37" s="348">
        <v>-0.82179999999999997</v>
      </c>
      <c r="K37" s="348">
        <v>1.4186000000000001</v>
      </c>
      <c r="L37" s="348">
        <v>-4.82</v>
      </c>
      <c r="M37" s="348">
        <v>13.0105</v>
      </c>
      <c r="N37" s="350">
        <v>21.064299999999999</v>
      </c>
      <c r="O37" s="348">
        <v>16.374099999999999</v>
      </c>
      <c r="P37" s="348">
        <v>19.416</v>
      </c>
      <c r="Q37" s="348">
        <v>9.6396999999999995</v>
      </c>
      <c r="R37" s="348">
        <v>10.9489</v>
      </c>
      <c r="S37" s="348">
        <v>-4.8875000000000002</v>
      </c>
      <c r="T37" s="348">
        <v>18.506900000000002</v>
      </c>
      <c r="U37" s="348">
        <v>16.692900000000002</v>
      </c>
      <c r="V37" s="348">
        <v>16.134699999999999</v>
      </c>
      <c r="W37" s="348">
        <v>2.3549000000000002</v>
      </c>
      <c r="X37" s="348">
        <v>6.8981000000000003</v>
      </c>
      <c r="Y37" s="374"/>
      <c r="Z37" s="346">
        <v>22</v>
      </c>
      <c r="AA37" s="346">
        <v>39</v>
      </c>
      <c r="AB37" s="346">
        <v>37</v>
      </c>
      <c r="AC37" s="346">
        <v>43</v>
      </c>
      <c r="AD37" s="346">
        <v>19</v>
      </c>
      <c r="AE37" s="346">
        <v>39</v>
      </c>
      <c r="AF37" s="346">
        <v>41</v>
      </c>
      <c r="AG37" s="346">
        <v>35</v>
      </c>
      <c r="AH37" s="346">
        <v>24</v>
      </c>
      <c r="AI37" s="346">
        <v>16</v>
      </c>
      <c r="AJ37" s="346">
        <v>47</v>
      </c>
      <c r="AK37" s="346">
        <v>24</v>
      </c>
      <c r="AL37" s="346">
        <v>31</v>
      </c>
      <c r="AM37" s="346">
        <v>39</v>
      </c>
      <c r="AN37" s="346">
        <v>39</v>
      </c>
      <c r="AO37" s="373"/>
      <c r="AP37" s="348">
        <v>12.96</v>
      </c>
      <c r="AQ37" s="348">
        <v>14.12</v>
      </c>
      <c r="AR37" s="348">
        <v>15.57</v>
      </c>
      <c r="AS37" s="348">
        <v>18.45</v>
      </c>
      <c r="AT37" s="348">
        <v>20.09</v>
      </c>
      <c r="AU37" s="351"/>
      <c r="AV37" s="346">
        <v>16</v>
      </c>
      <c r="AW37" s="346">
        <v>16</v>
      </c>
      <c r="AX37" s="346">
        <v>29</v>
      </c>
      <c r="AY37" s="346">
        <v>40</v>
      </c>
      <c r="AZ37" s="346">
        <v>37</v>
      </c>
      <c r="BA37" s="374"/>
      <c r="BB37" s="348">
        <v>16.0685302330754</v>
      </c>
      <c r="BC37" s="348">
        <v>0</v>
      </c>
      <c r="BD37" s="348">
        <v>6.1369755511258298E-2</v>
      </c>
      <c r="BE37" s="375" t="s">
        <v>430</v>
      </c>
      <c r="BF37" s="374"/>
      <c r="BG37" s="372" t="s">
        <v>430</v>
      </c>
      <c r="BH37" s="373" t="s">
        <v>430</v>
      </c>
      <c r="BI37" s="348" t="s">
        <v>430</v>
      </c>
      <c r="BJ37" s="348" t="s">
        <v>430</v>
      </c>
      <c r="BK37" s="350"/>
      <c r="BL37" s="350" t="s">
        <v>6785</v>
      </c>
      <c r="BM37" s="372" t="s">
        <v>6786</v>
      </c>
      <c r="BN37" s="372" t="s">
        <v>430</v>
      </c>
      <c r="BO37" s="372" t="s">
        <v>430</v>
      </c>
      <c r="BP37" s="430" t="s">
        <v>430</v>
      </c>
      <c r="BQ37" s="468"/>
      <c r="BR37" s="354" t="s">
        <v>6787</v>
      </c>
    </row>
    <row r="38" spans="1:70" s="428" customFormat="1" x14ac:dyDescent="0.25">
      <c r="A38" s="345" t="s">
        <v>6788</v>
      </c>
      <c r="B38" s="374"/>
      <c r="C38" s="719">
        <v>41677</v>
      </c>
      <c r="D38" s="373"/>
      <c r="E38" s="346">
        <v>287.14600000000002</v>
      </c>
      <c r="F38" s="373"/>
      <c r="G38" s="347">
        <v>32.099800000000002</v>
      </c>
      <c r="H38" s="374"/>
      <c r="I38" s="348">
        <v>0.39090000000000003</v>
      </c>
      <c r="J38" s="348">
        <v>1.3433999999999999</v>
      </c>
      <c r="K38" s="348">
        <v>3.4950000000000001</v>
      </c>
      <c r="L38" s="348">
        <v>4.6399999999999997</v>
      </c>
      <c r="M38" s="348">
        <v>7.3418000000000001</v>
      </c>
      <c r="N38" s="350">
        <v>29.2361</v>
      </c>
      <c r="O38" s="348">
        <v>26.8873</v>
      </c>
      <c r="P38" s="348">
        <v>25.895</v>
      </c>
      <c r="Q38" s="348">
        <v>15.2227</v>
      </c>
      <c r="R38" s="348">
        <v>12.678800000000001</v>
      </c>
      <c r="S38" s="348">
        <v>4.7923999999999998</v>
      </c>
      <c r="T38" s="348">
        <v>14.0037</v>
      </c>
      <c r="U38" s="348">
        <v>16.293099999999999</v>
      </c>
      <c r="V38" s="348">
        <v>26.5456</v>
      </c>
      <c r="W38" s="348">
        <v>3.1637</v>
      </c>
      <c r="X38" s="348">
        <v>9.7333999999999996</v>
      </c>
      <c r="Y38" s="374"/>
      <c r="Z38" s="346">
        <v>10</v>
      </c>
      <c r="AA38" s="346">
        <v>10</v>
      </c>
      <c r="AB38" s="346">
        <v>19</v>
      </c>
      <c r="AC38" s="346">
        <v>12</v>
      </c>
      <c r="AD38" s="346">
        <v>37</v>
      </c>
      <c r="AE38" s="346">
        <v>28</v>
      </c>
      <c r="AF38" s="346">
        <v>21</v>
      </c>
      <c r="AG38" s="346">
        <v>21</v>
      </c>
      <c r="AH38" s="346">
        <v>8</v>
      </c>
      <c r="AI38" s="346">
        <v>9</v>
      </c>
      <c r="AJ38" s="346">
        <v>16</v>
      </c>
      <c r="AK38" s="346">
        <v>36</v>
      </c>
      <c r="AL38" s="346">
        <v>33</v>
      </c>
      <c r="AM38" s="346">
        <v>22</v>
      </c>
      <c r="AN38" s="346">
        <v>26</v>
      </c>
      <c r="AO38" s="373"/>
      <c r="AP38" s="348">
        <v>16.14</v>
      </c>
      <c r="AQ38" s="348">
        <v>19.899999999999999</v>
      </c>
      <c r="AR38" s="348">
        <v>23.32</v>
      </c>
      <c r="AS38" s="348">
        <v>28.67</v>
      </c>
      <c r="AT38" s="348">
        <v>28.02</v>
      </c>
      <c r="AU38" s="351"/>
      <c r="AV38" s="346">
        <v>5</v>
      </c>
      <c r="AW38" s="346">
        <v>5</v>
      </c>
      <c r="AX38" s="346">
        <v>10</v>
      </c>
      <c r="AY38" s="346">
        <v>19</v>
      </c>
      <c r="AZ38" s="346">
        <v>25</v>
      </c>
      <c r="BA38" s="374"/>
      <c r="BB38" s="348">
        <v>13.9731120253731</v>
      </c>
      <c r="BC38" s="348">
        <v>0</v>
      </c>
      <c r="BD38" s="348">
        <v>9.9546444741025406E-2</v>
      </c>
      <c r="BE38" s="375" t="s">
        <v>430</v>
      </c>
      <c r="BF38" s="374"/>
      <c r="BG38" s="372" t="s">
        <v>430</v>
      </c>
      <c r="BH38" s="373" t="s">
        <v>430</v>
      </c>
      <c r="BI38" s="348" t="s">
        <v>430</v>
      </c>
      <c r="BJ38" s="348" t="s">
        <v>430</v>
      </c>
      <c r="BK38" s="350"/>
      <c r="BL38" s="350" t="s">
        <v>6789</v>
      </c>
      <c r="BM38" s="372" t="s">
        <v>6790</v>
      </c>
      <c r="BN38" s="372" t="s">
        <v>2656</v>
      </c>
      <c r="BO38" s="372" t="s">
        <v>430</v>
      </c>
      <c r="BP38" s="430" t="s">
        <v>430</v>
      </c>
      <c r="BQ38" s="468"/>
      <c r="BR38" s="354" t="s">
        <v>476</v>
      </c>
    </row>
    <row r="39" spans="1:70" s="428" customFormat="1" x14ac:dyDescent="0.25">
      <c r="A39" s="345" t="s">
        <v>6791</v>
      </c>
      <c r="B39" s="374"/>
      <c r="C39" s="719">
        <v>41827</v>
      </c>
      <c r="D39" s="373"/>
      <c r="E39" s="346">
        <v>277.08699999999999</v>
      </c>
      <c r="F39" s="373"/>
      <c r="G39" s="347">
        <v>28.491800000000001</v>
      </c>
      <c r="H39" s="374"/>
      <c r="I39" s="348">
        <v>1.2364999999999999</v>
      </c>
      <c r="J39" s="348">
        <v>2.7298</v>
      </c>
      <c r="K39" s="348">
        <v>3.1265000000000001</v>
      </c>
      <c r="L39" s="348">
        <v>-1.3936999999999999</v>
      </c>
      <c r="M39" s="348">
        <v>13.2515</v>
      </c>
      <c r="N39" s="350">
        <v>56.829300000000003</v>
      </c>
      <c r="O39" s="348">
        <v>35.961599999999997</v>
      </c>
      <c r="P39" s="348">
        <v>28.284700000000001</v>
      </c>
      <c r="Q39" s="348">
        <v>11.091699999999999</v>
      </c>
      <c r="R39" s="348">
        <v>11.5335</v>
      </c>
      <c r="S39" s="348">
        <v>-0.94320000000000004</v>
      </c>
      <c r="T39" s="348">
        <v>23.692900000000002</v>
      </c>
      <c r="U39" s="348">
        <v>34.249600000000001</v>
      </c>
      <c r="V39" s="348">
        <v>44.1083</v>
      </c>
      <c r="W39" s="348">
        <v>3.4133</v>
      </c>
      <c r="X39" s="348">
        <v>9.0035000000000007</v>
      </c>
      <c r="Y39" s="374"/>
      <c r="Z39" s="346">
        <v>3</v>
      </c>
      <c r="AA39" s="346">
        <v>5</v>
      </c>
      <c r="AB39" s="346">
        <v>21</v>
      </c>
      <c r="AC39" s="346">
        <v>29</v>
      </c>
      <c r="AD39" s="346">
        <v>18</v>
      </c>
      <c r="AE39" s="346">
        <v>4</v>
      </c>
      <c r="AF39" s="346">
        <v>6</v>
      </c>
      <c r="AG39" s="346">
        <v>12</v>
      </c>
      <c r="AH39" s="346">
        <v>20</v>
      </c>
      <c r="AI39" s="346">
        <v>14</v>
      </c>
      <c r="AJ39" s="346">
        <v>34</v>
      </c>
      <c r="AK39" s="346">
        <v>11</v>
      </c>
      <c r="AL39" s="346">
        <v>3</v>
      </c>
      <c r="AM39" s="346">
        <v>4</v>
      </c>
      <c r="AN39" s="346">
        <v>23</v>
      </c>
      <c r="AO39" s="373"/>
      <c r="AP39" s="348">
        <v>13.81</v>
      </c>
      <c r="AQ39" s="348">
        <v>17.45</v>
      </c>
      <c r="AR39" s="348">
        <v>24.55</v>
      </c>
      <c r="AS39" s="348">
        <v>37.49</v>
      </c>
      <c r="AT39" s="348">
        <v>43.06</v>
      </c>
      <c r="AU39" s="351"/>
      <c r="AV39" s="346">
        <v>13</v>
      </c>
      <c r="AW39" s="346">
        <v>10</v>
      </c>
      <c r="AX39" s="346">
        <v>6</v>
      </c>
      <c r="AY39" s="346">
        <v>5</v>
      </c>
      <c r="AZ39" s="346">
        <v>5</v>
      </c>
      <c r="BA39" s="374"/>
      <c r="BB39" s="348">
        <v>16.650529304796699</v>
      </c>
      <c r="BC39" s="348">
        <v>0</v>
      </c>
      <c r="BD39" s="348">
        <v>9.1969086046223794E-2</v>
      </c>
      <c r="BE39" s="375" t="s">
        <v>430</v>
      </c>
      <c r="BF39" s="374"/>
      <c r="BG39" s="372" t="s">
        <v>430</v>
      </c>
      <c r="BH39" s="373" t="s">
        <v>430</v>
      </c>
      <c r="BI39" s="348" t="s">
        <v>430</v>
      </c>
      <c r="BJ39" s="348" t="s">
        <v>430</v>
      </c>
      <c r="BK39" s="350"/>
      <c r="BL39" s="350" t="s">
        <v>6792</v>
      </c>
      <c r="BM39" s="372" t="s">
        <v>6793</v>
      </c>
      <c r="BN39" s="372" t="s">
        <v>2656</v>
      </c>
      <c r="BO39" s="372" t="s">
        <v>430</v>
      </c>
      <c r="BP39" s="430" t="s">
        <v>430</v>
      </c>
      <c r="BQ39" s="468"/>
      <c r="BR39" s="354" t="s">
        <v>476</v>
      </c>
    </row>
    <row r="40" spans="1:70" s="428" customFormat="1" x14ac:dyDescent="0.25">
      <c r="A40" s="345" t="s">
        <v>6794</v>
      </c>
      <c r="B40" s="374"/>
      <c r="C40" s="719">
        <v>41493</v>
      </c>
      <c r="D40" s="373"/>
      <c r="E40" s="346">
        <v>251.78399999999999</v>
      </c>
      <c r="F40" s="373"/>
      <c r="G40" s="347">
        <v>44.760100000000001</v>
      </c>
      <c r="H40" s="374"/>
      <c r="I40" s="348">
        <v>0.20979999999999999</v>
      </c>
      <c r="J40" s="348">
        <v>-0.57240000000000002</v>
      </c>
      <c r="K40" s="348">
        <v>2.2075999999999998</v>
      </c>
      <c r="L40" s="348">
        <v>7.3646000000000003</v>
      </c>
      <c r="M40" s="348">
        <v>16.143599999999999</v>
      </c>
      <c r="N40" s="350">
        <v>32.3962</v>
      </c>
      <c r="O40" s="348">
        <v>20.555499999999999</v>
      </c>
      <c r="P40" s="348">
        <v>20.633299999999998</v>
      </c>
      <c r="Q40" s="348">
        <v>13.847799999999999</v>
      </c>
      <c r="R40" s="348">
        <v>13.3934</v>
      </c>
      <c r="S40" s="348">
        <v>5.4012000000000002</v>
      </c>
      <c r="T40" s="348">
        <v>18.136399999999998</v>
      </c>
      <c r="U40" s="348">
        <v>22.150500000000001</v>
      </c>
      <c r="V40" s="348">
        <v>29.245699999999999</v>
      </c>
      <c r="W40" s="348">
        <v>2.4575</v>
      </c>
      <c r="X40" s="348">
        <v>12.1599</v>
      </c>
      <c r="Y40" s="374"/>
      <c r="Z40" s="346">
        <v>13</v>
      </c>
      <c r="AA40" s="346">
        <v>36</v>
      </c>
      <c r="AB40" s="346">
        <v>29</v>
      </c>
      <c r="AC40" s="346">
        <v>5</v>
      </c>
      <c r="AD40" s="346">
        <v>14</v>
      </c>
      <c r="AE40" s="346">
        <v>21</v>
      </c>
      <c r="AF40" s="346">
        <v>35</v>
      </c>
      <c r="AG40" s="346">
        <v>34</v>
      </c>
      <c r="AH40" s="346">
        <v>11</v>
      </c>
      <c r="AI40" s="346">
        <v>7</v>
      </c>
      <c r="AJ40" s="346">
        <v>14</v>
      </c>
      <c r="AK40" s="346">
        <v>26</v>
      </c>
      <c r="AL40" s="346">
        <v>13</v>
      </c>
      <c r="AM40" s="346">
        <v>12</v>
      </c>
      <c r="AN40" s="346">
        <v>35</v>
      </c>
      <c r="AO40" s="373"/>
      <c r="AP40" s="348">
        <v>15.33</v>
      </c>
      <c r="AQ40" s="348">
        <v>17.3</v>
      </c>
      <c r="AR40" s="348">
        <v>18.690000000000001</v>
      </c>
      <c r="AS40" s="348">
        <v>23.75</v>
      </c>
      <c r="AT40" s="348">
        <v>35.840000000000003</v>
      </c>
      <c r="AU40" s="351"/>
      <c r="AV40" s="346">
        <v>7</v>
      </c>
      <c r="AW40" s="346">
        <v>11</v>
      </c>
      <c r="AX40" s="346">
        <v>21</v>
      </c>
      <c r="AY40" s="346">
        <v>32</v>
      </c>
      <c r="AZ40" s="346">
        <v>9</v>
      </c>
      <c r="BA40" s="374"/>
      <c r="BB40" s="348">
        <v>11.426167964428201</v>
      </c>
      <c r="BC40" s="348">
        <v>0.622566865029477</v>
      </c>
      <c r="BD40" s="348">
        <v>8.9467490836468003E-2</v>
      </c>
      <c r="BE40" s="375">
        <v>0.49793619196956301</v>
      </c>
      <c r="BF40" s="374"/>
      <c r="BG40" s="372" t="s">
        <v>430</v>
      </c>
      <c r="BH40" s="373" t="s">
        <v>430</v>
      </c>
      <c r="BI40" s="348" t="s">
        <v>430</v>
      </c>
      <c r="BJ40" s="348" t="s">
        <v>430</v>
      </c>
      <c r="BK40" s="350"/>
      <c r="BL40" s="350" t="s">
        <v>6795</v>
      </c>
      <c r="BM40" s="372" t="s">
        <v>6796</v>
      </c>
      <c r="BN40" s="372" t="s">
        <v>2656</v>
      </c>
      <c r="BO40" s="372" t="s">
        <v>430</v>
      </c>
      <c r="BP40" s="430" t="s">
        <v>430</v>
      </c>
      <c r="BQ40" s="468"/>
      <c r="BR40" s="354" t="s">
        <v>476</v>
      </c>
    </row>
    <row r="41" spans="1:70" s="428" customFormat="1" x14ac:dyDescent="0.25">
      <c r="A41" s="345" t="s">
        <v>6797</v>
      </c>
      <c r="B41" s="374"/>
      <c r="C41" s="719">
        <v>41670</v>
      </c>
      <c r="D41" s="373"/>
      <c r="E41" s="346">
        <v>233.4</v>
      </c>
      <c r="F41" s="373"/>
      <c r="G41" s="347">
        <v>27.6707</v>
      </c>
      <c r="H41" s="374"/>
      <c r="I41" s="348" t="s">
        <v>430</v>
      </c>
      <c r="J41" s="348">
        <v>0.71930000000000005</v>
      </c>
      <c r="K41" s="348">
        <v>5.3621999999999996</v>
      </c>
      <c r="L41" s="348">
        <v>6.7643000000000004</v>
      </c>
      <c r="M41" s="348">
        <v>12.390499999999999</v>
      </c>
      <c r="N41" s="350">
        <v>39.1982</v>
      </c>
      <c r="O41" s="348">
        <v>27.518799999999999</v>
      </c>
      <c r="P41" s="348">
        <v>22.424399999999999</v>
      </c>
      <c r="Q41" s="348">
        <v>15.430999999999999</v>
      </c>
      <c r="R41" s="348">
        <v>12.119</v>
      </c>
      <c r="S41" s="348">
        <v>6.4241000000000001</v>
      </c>
      <c r="T41" s="348">
        <v>22.182099999999998</v>
      </c>
      <c r="U41" s="348">
        <v>24.517199999999999</v>
      </c>
      <c r="V41" s="348">
        <v>35.776499999999999</v>
      </c>
      <c r="W41" s="348">
        <v>2.4009999999999998</v>
      </c>
      <c r="X41" s="348">
        <v>8.4743999999999993</v>
      </c>
      <c r="Y41" s="374"/>
      <c r="Z41" s="346" t="s">
        <v>430</v>
      </c>
      <c r="AA41" s="346">
        <v>15</v>
      </c>
      <c r="AB41" s="346">
        <v>9</v>
      </c>
      <c r="AC41" s="346">
        <v>7</v>
      </c>
      <c r="AD41" s="346">
        <v>20</v>
      </c>
      <c r="AE41" s="346">
        <v>10</v>
      </c>
      <c r="AF41" s="346">
        <v>18</v>
      </c>
      <c r="AG41" s="346">
        <v>28</v>
      </c>
      <c r="AH41" s="346">
        <v>7</v>
      </c>
      <c r="AI41" s="346">
        <v>11</v>
      </c>
      <c r="AJ41" s="346">
        <v>8</v>
      </c>
      <c r="AK41" s="346">
        <v>15</v>
      </c>
      <c r="AL41" s="346">
        <v>10</v>
      </c>
      <c r="AM41" s="346">
        <v>7</v>
      </c>
      <c r="AN41" s="346">
        <v>37</v>
      </c>
      <c r="AO41" s="373"/>
      <c r="AP41" s="348">
        <v>15.06</v>
      </c>
      <c r="AQ41" s="348">
        <v>19.329999999999998</v>
      </c>
      <c r="AR41" s="348">
        <v>22.56</v>
      </c>
      <c r="AS41" s="348">
        <v>29.16</v>
      </c>
      <c r="AT41" s="348">
        <v>39.93</v>
      </c>
      <c r="AU41" s="351"/>
      <c r="AV41" s="346">
        <v>9</v>
      </c>
      <c r="AW41" s="346">
        <v>6</v>
      </c>
      <c r="AX41" s="346">
        <v>12</v>
      </c>
      <c r="AY41" s="346">
        <v>17</v>
      </c>
      <c r="AZ41" s="346">
        <v>7</v>
      </c>
      <c r="BA41" s="374"/>
      <c r="BB41" s="348">
        <v>15.964772665396801</v>
      </c>
      <c r="BC41" s="348">
        <v>0</v>
      </c>
      <c r="BD41" s="348">
        <v>7.2567922041066102E-2</v>
      </c>
      <c r="BE41" s="375" t="s">
        <v>430</v>
      </c>
      <c r="BF41" s="374"/>
      <c r="BG41" s="372" t="s">
        <v>430</v>
      </c>
      <c r="BH41" s="373" t="s">
        <v>430</v>
      </c>
      <c r="BI41" s="348" t="s">
        <v>430</v>
      </c>
      <c r="BJ41" s="348" t="s">
        <v>430</v>
      </c>
      <c r="BK41" s="350"/>
      <c r="BL41" s="350" t="s">
        <v>6798</v>
      </c>
      <c r="BM41" s="372" t="s">
        <v>6799</v>
      </c>
      <c r="BN41" s="372" t="s">
        <v>430</v>
      </c>
      <c r="BO41" s="372" t="s">
        <v>430</v>
      </c>
      <c r="BP41" s="430" t="s">
        <v>430</v>
      </c>
      <c r="BQ41" s="468"/>
      <c r="BR41" s="354" t="s">
        <v>519</v>
      </c>
    </row>
    <row r="42" spans="1:70" s="428" customFormat="1" x14ac:dyDescent="0.25">
      <c r="A42" s="345" t="s">
        <v>6800</v>
      </c>
      <c r="B42" s="374"/>
      <c r="C42" s="719">
        <v>39447</v>
      </c>
      <c r="D42" s="373"/>
      <c r="E42" s="346">
        <v>225.161</v>
      </c>
      <c r="F42" s="373"/>
      <c r="G42" s="347">
        <v>44.180599999999998</v>
      </c>
      <c r="H42" s="374"/>
      <c r="I42" s="348">
        <v>-0.13539999999999999</v>
      </c>
      <c r="J42" s="348">
        <v>-0.44169999999999998</v>
      </c>
      <c r="K42" s="348">
        <v>1.8620000000000001</v>
      </c>
      <c r="L42" s="348">
        <v>1.5077</v>
      </c>
      <c r="M42" s="348">
        <v>11.929500000000001</v>
      </c>
      <c r="N42" s="350">
        <v>25.137699999999999</v>
      </c>
      <c r="O42" s="348">
        <v>17.488299999999999</v>
      </c>
      <c r="P42" s="348">
        <v>21.660499999999999</v>
      </c>
      <c r="Q42" s="348">
        <v>12.7475</v>
      </c>
      <c r="R42" s="348">
        <v>8.8415999999999997</v>
      </c>
      <c r="S42" s="348">
        <v>7.0400000000000004E-2</v>
      </c>
      <c r="T42" s="348">
        <v>16.610600000000002</v>
      </c>
      <c r="U42" s="348">
        <v>16.671199999999999</v>
      </c>
      <c r="V42" s="348">
        <v>19.926300000000001</v>
      </c>
      <c r="W42" s="348">
        <v>2.5261999999999998</v>
      </c>
      <c r="X42" s="348">
        <v>8.2848000000000006</v>
      </c>
      <c r="Y42" s="374"/>
      <c r="Z42" s="346">
        <v>28</v>
      </c>
      <c r="AA42" s="346">
        <v>34</v>
      </c>
      <c r="AB42" s="346">
        <v>32</v>
      </c>
      <c r="AC42" s="346">
        <v>22</v>
      </c>
      <c r="AD42" s="346">
        <v>23</v>
      </c>
      <c r="AE42" s="346">
        <v>33</v>
      </c>
      <c r="AF42" s="346">
        <v>39</v>
      </c>
      <c r="AG42" s="346">
        <v>31</v>
      </c>
      <c r="AH42" s="346">
        <v>14</v>
      </c>
      <c r="AI42" s="346">
        <v>18</v>
      </c>
      <c r="AJ42" s="346">
        <v>30</v>
      </c>
      <c r="AK42" s="346">
        <v>31</v>
      </c>
      <c r="AL42" s="346">
        <v>32</v>
      </c>
      <c r="AM42" s="346">
        <v>33</v>
      </c>
      <c r="AN42" s="346">
        <v>33</v>
      </c>
      <c r="AO42" s="373"/>
      <c r="AP42" s="348">
        <v>13.38</v>
      </c>
      <c r="AQ42" s="348">
        <v>16.73</v>
      </c>
      <c r="AR42" s="348">
        <v>19.71</v>
      </c>
      <c r="AS42" s="348">
        <v>21.09</v>
      </c>
      <c r="AT42" s="348">
        <v>23.83</v>
      </c>
      <c r="AU42" s="351"/>
      <c r="AV42" s="346">
        <v>15</v>
      </c>
      <c r="AW42" s="346">
        <v>12</v>
      </c>
      <c r="AX42" s="346">
        <v>18</v>
      </c>
      <c r="AY42" s="346">
        <v>36</v>
      </c>
      <c r="AZ42" s="346">
        <v>31</v>
      </c>
      <c r="BA42" s="374"/>
      <c r="BB42" s="348">
        <v>13.509396995717299</v>
      </c>
      <c r="BC42" s="348">
        <v>0</v>
      </c>
      <c r="BD42" s="348">
        <v>8.7525697850222503E-2</v>
      </c>
      <c r="BE42" s="375" t="s">
        <v>430</v>
      </c>
      <c r="BF42" s="374"/>
      <c r="BG42" s="372" t="s">
        <v>430</v>
      </c>
      <c r="BH42" s="373" t="s">
        <v>430</v>
      </c>
      <c r="BI42" s="348" t="s">
        <v>430</v>
      </c>
      <c r="BJ42" s="348" t="s">
        <v>430</v>
      </c>
      <c r="BK42" s="350"/>
      <c r="BL42" s="350" t="s">
        <v>6801</v>
      </c>
      <c r="BM42" s="372" t="s">
        <v>6802</v>
      </c>
      <c r="BN42" s="372" t="s">
        <v>430</v>
      </c>
      <c r="BO42" s="372" t="s">
        <v>430</v>
      </c>
      <c r="BP42" s="430" t="s">
        <v>430</v>
      </c>
      <c r="BQ42" s="468"/>
      <c r="BR42" s="354" t="s">
        <v>6787</v>
      </c>
    </row>
    <row r="43" spans="1:70" s="428" customFormat="1" x14ac:dyDescent="0.25">
      <c r="A43" s="345" t="s">
        <v>6803</v>
      </c>
      <c r="B43" s="374"/>
      <c r="C43" s="719">
        <v>44866</v>
      </c>
      <c r="D43" s="373"/>
      <c r="E43" s="346">
        <v>217.03399999999999</v>
      </c>
      <c r="F43" s="373"/>
      <c r="G43" s="347">
        <v>29.1557</v>
      </c>
      <c r="H43" s="374"/>
      <c r="I43" s="348">
        <v>-0.10829999999999999</v>
      </c>
      <c r="J43" s="348">
        <v>-1.1587000000000001</v>
      </c>
      <c r="K43" s="348">
        <v>1.9516</v>
      </c>
      <c r="L43" s="348">
        <v>-2.2768999999999999</v>
      </c>
      <c r="M43" s="348">
        <v>22.0915</v>
      </c>
      <c r="N43" s="350">
        <v>34.6858</v>
      </c>
      <c r="O43" s="348">
        <v>28.796099999999999</v>
      </c>
      <c r="P43" s="348">
        <v>30.538799999999998</v>
      </c>
      <c r="Q43" s="348" t="s">
        <v>430</v>
      </c>
      <c r="R43" s="348" t="s">
        <v>430</v>
      </c>
      <c r="S43" s="348">
        <v>-2.1099000000000001</v>
      </c>
      <c r="T43" s="348">
        <v>25.6083</v>
      </c>
      <c r="U43" s="348">
        <v>21.436</v>
      </c>
      <c r="V43" s="348">
        <v>27.1509</v>
      </c>
      <c r="W43" s="348">
        <v>4.2213000000000003</v>
      </c>
      <c r="X43" s="348">
        <v>32.3371</v>
      </c>
      <c r="Y43" s="374"/>
      <c r="Z43" s="346">
        <v>25</v>
      </c>
      <c r="AA43" s="346">
        <v>44</v>
      </c>
      <c r="AB43" s="346">
        <v>31</v>
      </c>
      <c r="AC43" s="346">
        <v>34</v>
      </c>
      <c r="AD43" s="346">
        <v>5</v>
      </c>
      <c r="AE43" s="346">
        <v>17</v>
      </c>
      <c r="AF43" s="346">
        <v>17</v>
      </c>
      <c r="AG43" s="346">
        <v>9</v>
      </c>
      <c r="AH43" s="346" t="s">
        <v>430</v>
      </c>
      <c r="AI43" s="346" t="s">
        <v>430</v>
      </c>
      <c r="AJ43" s="346">
        <v>38</v>
      </c>
      <c r="AK43" s="346">
        <v>8</v>
      </c>
      <c r="AL43" s="346">
        <v>19</v>
      </c>
      <c r="AM43" s="346">
        <v>19</v>
      </c>
      <c r="AN43" s="346">
        <v>13</v>
      </c>
      <c r="AO43" s="373"/>
      <c r="AP43" s="348" t="s">
        <v>430</v>
      </c>
      <c r="AQ43" s="348" t="s">
        <v>430</v>
      </c>
      <c r="AR43" s="348" t="s">
        <v>430</v>
      </c>
      <c r="AS43" s="348">
        <v>30.91</v>
      </c>
      <c r="AT43" s="348">
        <v>32.65</v>
      </c>
      <c r="AU43" s="351"/>
      <c r="AV43" s="346" t="s">
        <v>430</v>
      </c>
      <c r="AW43" s="346" t="s">
        <v>430</v>
      </c>
      <c r="AX43" s="346" t="s">
        <v>430</v>
      </c>
      <c r="AY43" s="346">
        <v>15</v>
      </c>
      <c r="AZ43" s="346">
        <v>16</v>
      </c>
      <c r="BA43" s="374"/>
      <c r="BB43" s="348">
        <v>17.5185683766843</v>
      </c>
      <c r="BC43" s="348">
        <v>0</v>
      </c>
      <c r="BD43" s="348">
        <v>9.8456252602197203E-2</v>
      </c>
      <c r="BE43" s="375" t="s">
        <v>430</v>
      </c>
      <c r="BF43" s="374"/>
      <c r="BG43" s="372" t="s">
        <v>430</v>
      </c>
      <c r="BH43" s="373" t="s">
        <v>430</v>
      </c>
      <c r="BI43" s="348" t="s">
        <v>430</v>
      </c>
      <c r="BJ43" s="348" t="s">
        <v>430</v>
      </c>
      <c r="BK43" s="350"/>
      <c r="BL43" s="350" t="s">
        <v>6804</v>
      </c>
      <c r="BM43" s="372" t="s">
        <v>6805</v>
      </c>
      <c r="BN43" s="372" t="s">
        <v>430</v>
      </c>
      <c r="BO43" s="372" t="s">
        <v>430</v>
      </c>
      <c r="BP43" s="430" t="s">
        <v>430</v>
      </c>
      <c r="BQ43" s="468"/>
      <c r="BR43" s="354" t="s">
        <v>1005</v>
      </c>
    </row>
    <row r="44" spans="1:70" s="428" customFormat="1" x14ac:dyDescent="0.25">
      <c r="A44" s="345" t="s">
        <v>6806</v>
      </c>
      <c r="B44" s="374"/>
      <c r="C44" s="719">
        <v>39316</v>
      </c>
      <c r="D44" s="373"/>
      <c r="E44" s="346">
        <v>174.63</v>
      </c>
      <c r="F44" s="373"/>
      <c r="G44" s="347">
        <v>44.202100000000002</v>
      </c>
      <c r="H44" s="374"/>
      <c r="I44" s="348">
        <v>-0.2545</v>
      </c>
      <c r="J44" s="348">
        <v>0.19089999999999999</v>
      </c>
      <c r="K44" s="348">
        <v>4.9477000000000002</v>
      </c>
      <c r="L44" s="348">
        <v>2.2825000000000002</v>
      </c>
      <c r="M44" s="348">
        <v>9.8672000000000004</v>
      </c>
      <c r="N44" s="350">
        <v>22.229800000000001</v>
      </c>
      <c r="O44" s="348">
        <v>19.845300000000002</v>
      </c>
      <c r="P44" s="348">
        <v>18.8537</v>
      </c>
      <c r="Q44" s="348">
        <v>11.905099999999999</v>
      </c>
      <c r="R44" s="348">
        <v>12.0032</v>
      </c>
      <c r="S44" s="348">
        <v>6.3278999999999996</v>
      </c>
      <c r="T44" s="348">
        <v>17.422599999999999</v>
      </c>
      <c r="U44" s="348">
        <v>10.3246</v>
      </c>
      <c r="V44" s="348">
        <v>17.004899999999999</v>
      </c>
      <c r="W44" s="348">
        <v>2.4127999999999998</v>
      </c>
      <c r="X44" s="348">
        <v>8.1250999999999998</v>
      </c>
      <c r="Y44" s="374"/>
      <c r="Z44" s="346">
        <v>32</v>
      </c>
      <c r="AA44" s="346">
        <v>26</v>
      </c>
      <c r="AB44" s="346">
        <v>12</v>
      </c>
      <c r="AC44" s="346">
        <v>18</v>
      </c>
      <c r="AD44" s="346">
        <v>27</v>
      </c>
      <c r="AE44" s="346">
        <v>38</v>
      </c>
      <c r="AF44" s="346">
        <v>36</v>
      </c>
      <c r="AG44" s="346">
        <v>36</v>
      </c>
      <c r="AH44" s="346">
        <v>19</v>
      </c>
      <c r="AI44" s="346">
        <v>12</v>
      </c>
      <c r="AJ44" s="346">
        <v>9</v>
      </c>
      <c r="AK44" s="346">
        <v>27</v>
      </c>
      <c r="AL44" s="346">
        <v>42</v>
      </c>
      <c r="AM44" s="346">
        <v>38</v>
      </c>
      <c r="AN44" s="346">
        <v>36</v>
      </c>
      <c r="AO44" s="373"/>
      <c r="AP44" s="348">
        <v>13.91</v>
      </c>
      <c r="AQ44" s="348">
        <v>15.76</v>
      </c>
      <c r="AR44" s="348">
        <v>17.760000000000002</v>
      </c>
      <c r="AS44" s="348">
        <v>19.93</v>
      </c>
      <c r="AT44" s="348">
        <v>20.47</v>
      </c>
      <c r="AU44" s="351"/>
      <c r="AV44" s="346">
        <v>12</v>
      </c>
      <c r="AW44" s="346">
        <v>14</v>
      </c>
      <c r="AX44" s="346">
        <v>26</v>
      </c>
      <c r="AY44" s="346">
        <v>38</v>
      </c>
      <c r="AZ44" s="346">
        <v>36</v>
      </c>
      <c r="BA44" s="374"/>
      <c r="BB44" s="348">
        <v>13.4827875715891</v>
      </c>
      <c r="BC44" s="348">
        <v>0</v>
      </c>
      <c r="BD44" s="348">
        <v>7.0825471160363099E-2</v>
      </c>
      <c r="BE44" s="375" t="s">
        <v>430</v>
      </c>
      <c r="BF44" s="374"/>
      <c r="BG44" s="372" t="s">
        <v>430</v>
      </c>
      <c r="BH44" s="373" t="s">
        <v>430</v>
      </c>
      <c r="BI44" s="348" t="s">
        <v>430</v>
      </c>
      <c r="BJ44" s="348" t="s">
        <v>430</v>
      </c>
      <c r="BK44" s="350"/>
      <c r="BL44" s="350" t="s">
        <v>6807</v>
      </c>
      <c r="BM44" s="372" t="s">
        <v>6808</v>
      </c>
      <c r="BN44" s="372" t="s">
        <v>430</v>
      </c>
      <c r="BO44" s="372" t="s">
        <v>430</v>
      </c>
      <c r="BP44" s="430" t="s">
        <v>430</v>
      </c>
      <c r="BQ44" s="468"/>
      <c r="BR44" s="354" t="s">
        <v>443</v>
      </c>
    </row>
    <row r="45" spans="1:70" s="428" customFormat="1" x14ac:dyDescent="0.25">
      <c r="A45" s="345" t="s">
        <v>6809</v>
      </c>
      <c r="B45" s="374"/>
      <c r="C45" s="719">
        <v>40176</v>
      </c>
      <c r="D45" s="373"/>
      <c r="E45" s="346">
        <v>199.61</v>
      </c>
      <c r="F45" s="373"/>
      <c r="G45" s="347">
        <v>36.200800000000001</v>
      </c>
      <c r="H45" s="374"/>
      <c r="I45" s="348" t="s">
        <v>430</v>
      </c>
      <c r="J45" s="348">
        <v>5.3326000000000002</v>
      </c>
      <c r="K45" s="348">
        <v>19.0624</v>
      </c>
      <c r="L45" s="348">
        <v>7.7857000000000003</v>
      </c>
      <c r="M45" s="348">
        <v>7.6444000000000001</v>
      </c>
      <c r="N45" s="350">
        <v>85.386099999999999</v>
      </c>
      <c r="O45" s="348">
        <v>47.678100000000001</v>
      </c>
      <c r="P45" s="348">
        <v>33.903799999999997</v>
      </c>
      <c r="Q45" s="348">
        <v>20.7195</v>
      </c>
      <c r="R45" s="348">
        <v>18.489000000000001</v>
      </c>
      <c r="S45" s="348">
        <v>22.129200000000001</v>
      </c>
      <c r="T45" s="348">
        <v>18.318000000000001</v>
      </c>
      <c r="U45" s="348">
        <v>34.845700000000001</v>
      </c>
      <c r="V45" s="348">
        <v>59.723999999999997</v>
      </c>
      <c r="W45" s="348">
        <v>19.933700000000002</v>
      </c>
      <c r="X45" s="348">
        <v>8.0251999999999999</v>
      </c>
      <c r="Y45" s="374"/>
      <c r="Z45" s="346" t="s">
        <v>430</v>
      </c>
      <c r="AA45" s="346">
        <v>2</v>
      </c>
      <c r="AB45" s="346">
        <v>2</v>
      </c>
      <c r="AC45" s="346">
        <v>3</v>
      </c>
      <c r="AD45" s="346">
        <v>36</v>
      </c>
      <c r="AE45" s="346">
        <v>2</v>
      </c>
      <c r="AF45" s="346">
        <v>3</v>
      </c>
      <c r="AG45" s="346">
        <v>4</v>
      </c>
      <c r="AH45" s="346">
        <v>2</v>
      </c>
      <c r="AI45" s="346">
        <v>1</v>
      </c>
      <c r="AJ45" s="346">
        <v>3</v>
      </c>
      <c r="AK45" s="346">
        <v>25</v>
      </c>
      <c r="AL45" s="346">
        <v>2</v>
      </c>
      <c r="AM45" s="346">
        <v>2</v>
      </c>
      <c r="AN45" s="346">
        <v>2</v>
      </c>
      <c r="AO45" s="373"/>
      <c r="AP45" s="348">
        <v>22.13</v>
      </c>
      <c r="AQ45" s="348">
        <v>26.39</v>
      </c>
      <c r="AR45" s="348">
        <v>31.22</v>
      </c>
      <c r="AS45" s="348">
        <v>49.66</v>
      </c>
      <c r="AT45" s="348">
        <v>62.51</v>
      </c>
      <c r="AU45" s="351"/>
      <c r="AV45" s="346">
        <v>2</v>
      </c>
      <c r="AW45" s="346">
        <v>2</v>
      </c>
      <c r="AX45" s="346">
        <v>2</v>
      </c>
      <c r="AY45" s="346">
        <v>3</v>
      </c>
      <c r="AZ45" s="346">
        <v>2</v>
      </c>
      <c r="BA45" s="374"/>
      <c r="BB45" s="348">
        <v>27.286161166866599</v>
      </c>
      <c r="BC45" s="348">
        <v>0</v>
      </c>
      <c r="BD45" s="348">
        <v>7.3259157601232999E-2</v>
      </c>
      <c r="BE45" s="375" t="s">
        <v>430</v>
      </c>
      <c r="BF45" s="374"/>
      <c r="BG45" s="372" t="s">
        <v>430</v>
      </c>
      <c r="BH45" s="373" t="s">
        <v>430</v>
      </c>
      <c r="BI45" s="348" t="s">
        <v>430</v>
      </c>
      <c r="BJ45" s="348" t="s">
        <v>430</v>
      </c>
      <c r="BK45" s="350"/>
      <c r="BL45" s="350" t="s">
        <v>6810</v>
      </c>
      <c r="BM45" s="372" t="s">
        <v>6811</v>
      </c>
      <c r="BN45" s="372" t="s">
        <v>430</v>
      </c>
      <c r="BO45" s="372" t="s">
        <v>430</v>
      </c>
      <c r="BP45" s="430" t="s">
        <v>430</v>
      </c>
      <c r="BQ45" s="468"/>
      <c r="BR45" s="354" t="s">
        <v>555</v>
      </c>
    </row>
    <row r="46" spans="1:70" s="428" customFormat="1" x14ac:dyDescent="0.25">
      <c r="A46" s="345" t="s">
        <v>6812</v>
      </c>
      <c r="B46" s="374"/>
      <c r="C46" s="719">
        <v>40725</v>
      </c>
      <c r="D46" s="373"/>
      <c r="E46" s="346">
        <v>166.59800000000001</v>
      </c>
      <c r="F46" s="373"/>
      <c r="G46" s="347">
        <v>38.762</v>
      </c>
      <c r="H46" s="374"/>
      <c r="I46" s="348">
        <v>-2.58E-2</v>
      </c>
      <c r="J46" s="348">
        <v>0.66739999999999999</v>
      </c>
      <c r="K46" s="348">
        <v>3.4011999999999998</v>
      </c>
      <c r="L46" s="348">
        <v>7.6871999999999998</v>
      </c>
      <c r="M46" s="348">
        <v>9.6552000000000007</v>
      </c>
      <c r="N46" s="350">
        <v>24.1496</v>
      </c>
      <c r="O46" s="348">
        <v>19.7136</v>
      </c>
      <c r="P46" s="348">
        <v>17.051600000000001</v>
      </c>
      <c r="Q46" s="348">
        <v>10.918900000000001</v>
      </c>
      <c r="R46" s="348">
        <v>8.4062999999999999</v>
      </c>
      <c r="S46" s="348">
        <v>9.5715000000000003</v>
      </c>
      <c r="T46" s="348">
        <v>14.8606</v>
      </c>
      <c r="U46" s="348">
        <v>18.2742</v>
      </c>
      <c r="V46" s="348">
        <v>24.2133</v>
      </c>
      <c r="W46" s="348">
        <v>3.1837</v>
      </c>
      <c r="X46" s="348">
        <v>9.3457000000000008</v>
      </c>
      <c r="Y46" s="374"/>
      <c r="Z46" s="346">
        <v>20</v>
      </c>
      <c r="AA46" s="346">
        <v>17</v>
      </c>
      <c r="AB46" s="346">
        <v>20</v>
      </c>
      <c r="AC46" s="346">
        <v>4</v>
      </c>
      <c r="AD46" s="346">
        <v>29</v>
      </c>
      <c r="AE46" s="346">
        <v>35</v>
      </c>
      <c r="AF46" s="346">
        <v>37</v>
      </c>
      <c r="AG46" s="346">
        <v>39</v>
      </c>
      <c r="AH46" s="346">
        <v>21</v>
      </c>
      <c r="AI46" s="346">
        <v>20</v>
      </c>
      <c r="AJ46" s="346">
        <v>5</v>
      </c>
      <c r="AK46" s="346">
        <v>34</v>
      </c>
      <c r="AL46" s="346">
        <v>30</v>
      </c>
      <c r="AM46" s="346">
        <v>25</v>
      </c>
      <c r="AN46" s="346">
        <v>25</v>
      </c>
      <c r="AO46" s="373"/>
      <c r="AP46" s="348">
        <v>10.67</v>
      </c>
      <c r="AQ46" s="348">
        <v>13.34</v>
      </c>
      <c r="AR46" s="348">
        <v>15.9</v>
      </c>
      <c r="AS46" s="348">
        <v>22.44</v>
      </c>
      <c r="AT46" s="348">
        <v>30.07</v>
      </c>
      <c r="AU46" s="351"/>
      <c r="AV46" s="346">
        <v>20</v>
      </c>
      <c r="AW46" s="346">
        <v>18</v>
      </c>
      <c r="AX46" s="346">
        <v>28</v>
      </c>
      <c r="AY46" s="346">
        <v>34</v>
      </c>
      <c r="AZ46" s="346">
        <v>23</v>
      </c>
      <c r="BA46" s="374"/>
      <c r="BB46" s="348">
        <v>12.2991644692038</v>
      </c>
      <c r="BC46" s="348">
        <v>0</v>
      </c>
      <c r="BD46" s="348">
        <v>6.4213124732314802E-2</v>
      </c>
      <c r="BE46" s="375" t="s">
        <v>430</v>
      </c>
      <c r="BF46" s="374"/>
      <c r="BG46" s="372" t="s">
        <v>430</v>
      </c>
      <c r="BH46" s="373" t="s">
        <v>430</v>
      </c>
      <c r="BI46" s="348" t="s">
        <v>430</v>
      </c>
      <c r="BJ46" s="348" t="s">
        <v>430</v>
      </c>
      <c r="BK46" s="350"/>
      <c r="BL46" s="350" t="s">
        <v>6813</v>
      </c>
      <c r="BM46" s="372" t="s">
        <v>6814</v>
      </c>
      <c r="BN46" s="372" t="s">
        <v>2656</v>
      </c>
      <c r="BO46" s="372" t="s">
        <v>430</v>
      </c>
      <c r="BP46" s="430" t="s">
        <v>430</v>
      </c>
      <c r="BQ46" s="468"/>
      <c r="BR46" s="354" t="s">
        <v>476</v>
      </c>
    </row>
    <row r="47" spans="1:70" s="428" customFormat="1" x14ac:dyDescent="0.25">
      <c r="A47" s="345" t="s">
        <v>6815</v>
      </c>
      <c r="B47" s="374"/>
      <c r="C47" s="719">
        <v>45013</v>
      </c>
      <c r="D47" s="373"/>
      <c r="E47" s="346">
        <v>143.49600000000001</v>
      </c>
      <c r="F47" s="373"/>
      <c r="G47" s="347">
        <v>13.399900000000001</v>
      </c>
      <c r="H47" s="374"/>
      <c r="I47" s="348" t="s">
        <v>430</v>
      </c>
      <c r="J47" s="348">
        <v>3.73E-2</v>
      </c>
      <c r="K47" s="348">
        <v>-0.49580000000000002</v>
      </c>
      <c r="L47" s="348">
        <v>1.1771</v>
      </c>
      <c r="M47" s="348">
        <v>7.0442999999999998</v>
      </c>
      <c r="N47" s="350">
        <v>13.0052</v>
      </c>
      <c r="O47" s="348">
        <v>10.950200000000001</v>
      </c>
      <c r="P47" s="348">
        <v>9.5292999999999992</v>
      </c>
      <c r="Q47" s="348" t="s">
        <v>430</v>
      </c>
      <c r="R47" s="348" t="s">
        <v>430</v>
      </c>
      <c r="S47" s="348">
        <v>1.569</v>
      </c>
      <c r="T47" s="348">
        <v>2.3275999999999999</v>
      </c>
      <c r="U47" s="348">
        <v>8.4941999999999993</v>
      </c>
      <c r="V47" s="348">
        <v>10.964</v>
      </c>
      <c r="W47" s="348">
        <v>0.40160000000000001</v>
      </c>
      <c r="X47" s="348">
        <v>9.0126000000000008</v>
      </c>
      <c r="Y47" s="374"/>
      <c r="Z47" s="346" t="s">
        <v>430</v>
      </c>
      <c r="AA47" s="346">
        <v>28</v>
      </c>
      <c r="AB47" s="346">
        <v>45</v>
      </c>
      <c r="AC47" s="346">
        <v>23</v>
      </c>
      <c r="AD47" s="346">
        <v>38</v>
      </c>
      <c r="AE47" s="346">
        <v>44</v>
      </c>
      <c r="AF47" s="346">
        <v>47</v>
      </c>
      <c r="AG47" s="346">
        <v>48</v>
      </c>
      <c r="AH47" s="346" t="s">
        <v>430</v>
      </c>
      <c r="AI47" s="346" t="s">
        <v>430</v>
      </c>
      <c r="AJ47" s="346">
        <v>26</v>
      </c>
      <c r="AK47" s="346">
        <v>48</v>
      </c>
      <c r="AL47" s="346">
        <v>43</v>
      </c>
      <c r="AM47" s="346">
        <v>43</v>
      </c>
      <c r="AN47" s="346">
        <v>45</v>
      </c>
      <c r="AO47" s="373"/>
      <c r="AP47" s="348" t="s">
        <v>430</v>
      </c>
      <c r="AQ47" s="348" t="s">
        <v>430</v>
      </c>
      <c r="AR47" s="348" t="s">
        <v>430</v>
      </c>
      <c r="AS47" s="348">
        <v>10.71</v>
      </c>
      <c r="AT47" s="348">
        <v>11.3</v>
      </c>
      <c r="AU47" s="351"/>
      <c r="AV47" s="346" t="s">
        <v>430</v>
      </c>
      <c r="AW47" s="346" t="s">
        <v>430</v>
      </c>
      <c r="AX47" s="346" t="s">
        <v>430</v>
      </c>
      <c r="AY47" s="346">
        <v>49</v>
      </c>
      <c r="AZ47" s="346">
        <v>43</v>
      </c>
      <c r="BA47" s="374"/>
      <c r="BB47" s="348">
        <v>3.6288398093249401</v>
      </c>
      <c r="BC47" s="348">
        <v>0</v>
      </c>
      <c r="BD47" s="348">
        <v>9.0829649729314205E-2</v>
      </c>
      <c r="BE47" s="375" t="s">
        <v>430</v>
      </c>
      <c r="BF47" s="374"/>
      <c r="BG47" s="372" t="s">
        <v>430</v>
      </c>
      <c r="BH47" s="373" t="s">
        <v>430</v>
      </c>
      <c r="BI47" s="348" t="s">
        <v>430</v>
      </c>
      <c r="BJ47" s="348" t="s">
        <v>430</v>
      </c>
      <c r="BK47" s="350"/>
      <c r="BL47" s="350" t="s">
        <v>6816</v>
      </c>
      <c r="BM47" s="372" t="s">
        <v>6817</v>
      </c>
      <c r="BN47" s="372" t="s">
        <v>2656</v>
      </c>
      <c r="BO47" s="372" t="s">
        <v>430</v>
      </c>
      <c r="BP47" s="430" t="s">
        <v>430</v>
      </c>
      <c r="BQ47" s="468"/>
      <c r="BR47" s="354" t="s">
        <v>6818</v>
      </c>
    </row>
    <row r="48" spans="1:70" s="428" customFormat="1" x14ac:dyDescent="0.25">
      <c r="A48" s="345" t="s">
        <v>6819</v>
      </c>
      <c r="B48" s="374"/>
      <c r="C48" s="719">
        <v>40039</v>
      </c>
      <c r="D48" s="373"/>
      <c r="E48" s="346">
        <v>111.43300000000001</v>
      </c>
      <c r="F48" s="373"/>
      <c r="G48" s="347">
        <v>28.620899999999999</v>
      </c>
      <c r="H48" s="374"/>
      <c r="I48" s="348" t="s">
        <v>430</v>
      </c>
      <c r="J48" s="348">
        <v>-1.1681999999999999</v>
      </c>
      <c r="K48" s="348">
        <v>-0.75039999999999996</v>
      </c>
      <c r="L48" s="348">
        <v>-7.4379999999999997</v>
      </c>
      <c r="M48" s="348">
        <v>6.6611000000000002</v>
      </c>
      <c r="N48" s="350">
        <v>35.8294</v>
      </c>
      <c r="O48" s="348">
        <v>25.144300000000001</v>
      </c>
      <c r="P48" s="348">
        <v>18.473099999999999</v>
      </c>
      <c r="Q48" s="348">
        <v>11.9922</v>
      </c>
      <c r="R48" s="348">
        <v>8.609</v>
      </c>
      <c r="S48" s="348">
        <v>-4.4051999999999998</v>
      </c>
      <c r="T48" s="348">
        <v>7.4717000000000002</v>
      </c>
      <c r="U48" s="348">
        <v>20.532399999999999</v>
      </c>
      <c r="V48" s="348">
        <v>30.820499999999999</v>
      </c>
      <c r="W48" s="348">
        <v>1.472</v>
      </c>
      <c r="X48" s="348">
        <v>6.3650000000000002</v>
      </c>
      <c r="Y48" s="374"/>
      <c r="Z48" s="346" t="s">
        <v>430</v>
      </c>
      <c r="AA48" s="346">
        <v>46</v>
      </c>
      <c r="AB48" s="346">
        <v>46</v>
      </c>
      <c r="AC48" s="346">
        <v>49</v>
      </c>
      <c r="AD48" s="346">
        <v>39</v>
      </c>
      <c r="AE48" s="346">
        <v>12</v>
      </c>
      <c r="AF48" s="346">
        <v>27</v>
      </c>
      <c r="AG48" s="346">
        <v>37</v>
      </c>
      <c r="AH48" s="346">
        <v>18</v>
      </c>
      <c r="AI48" s="346">
        <v>19</v>
      </c>
      <c r="AJ48" s="346">
        <v>46</v>
      </c>
      <c r="AK48" s="346">
        <v>46</v>
      </c>
      <c r="AL48" s="346">
        <v>22</v>
      </c>
      <c r="AM48" s="346">
        <v>10</v>
      </c>
      <c r="AN48" s="346">
        <v>43</v>
      </c>
      <c r="AO48" s="373"/>
      <c r="AP48" s="348">
        <v>12.46</v>
      </c>
      <c r="AQ48" s="348">
        <v>16.079999999999998</v>
      </c>
      <c r="AR48" s="348">
        <v>18.63</v>
      </c>
      <c r="AS48" s="348">
        <v>27.11</v>
      </c>
      <c r="AT48" s="348">
        <v>21.56</v>
      </c>
      <c r="AU48" s="351"/>
      <c r="AV48" s="346">
        <v>18</v>
      </c>
      <c r="AW48" s="346">
        <v>13</v>
      </c>
      <c r="AX48" s="346">
        <v>22</v>
      </c>
      <c r="AY48" s="346">
        <v>25</v>
      </c>
      <c r="AZ48" s="346">
        <v>34</v>
      </c>
      <c r="BA48" s="374"/>
      <c r="BB48" s="348">
        <v>19.0734283634302</v>
      </c>
      <c r="BC48" s="348">
        <v>0</v>
      </c>
      <c r="BD48" s="348">
        <v>4.52459475835124E-2</v>
      </c>
      <c r="BE48" s="375" t="s">
        <v>430</v>
      </c>
      <c r="BF48" s="374"/>
      <c r="BG48" s="372" t="s">
        <v>430</v>
      </c>
      <c r="BH48" s="373" t="s">
        <v>430</v>
      </c>
      <c r="BI48" s="348" t="s">
        <v>430</v>
      </c>
      <c r="BJ48" s="348" t="s">
        <v>430</v>
      </c>
      <c r="BK48" s="350"/>
      <c r="BL48" s="350" t="s">
        <v>6820</v>
      </c>
      <c r="BM48" s="372" t="s">
        <v>6821</v>
      </c>
      <c r="BN48" s="372" t="s">
        <v>430</v>
      </c>
      <c r="BO48" s="372" t="s">
        <v>430</v>
      </c>
      <c r="BP48" s="430" t="s">
        <v>430</v>
      </c>
      <c r="BQ48" s="468"/>
      <c r="BR48" s="354" t="s">
        <v>555</v>
      </c>
    </row>
    <row r="49" spans="1:70" s="428" customFormat="1" ht="11" x14ac:dyDescent="0.3">
      <c r="A49" s="841" t="s">
        <v>6822</v>
      </c>
      <c r="B49" s="847"/>
      <c r="C49" s="843">
        <v>44194</v>
      </c>
      <c r="D49" s="842"/>
      <c r="E49" s="844">
        <v>106.748</v>
      </c>
      <c r="F49" s="842"/>
      <c r="G49" s="845">
        <v>11.852</v>
      </c>
      <c r="H49" s="847"/>
      <c r="I49" s="846">
        <v>-0.19700000000000001</v>
      </c>
      <c r="J49" s="846">
        <v>0.59240000000000004</v>
      </c>
      <c r="K49" s="846">
        <v>-0.35399999999999998</v>
      </c>
      <c r="L49" s="846">
        <v>0.43730000000000002</v>
      </c>
      <c r="M49" s="846">
        <v>0.69499999999999995</v>
      </c>
      <c r="N49" s="848">
        <v>6.9848999999999997</v>
      </c>
      <c r="O49" s="846">
        <v>8.4190000000000005</v>
      </c>
      <c r="P49" s="846">
        <v>10.012499999999999</v>
      </c>
      <c r="Q49" s="846">
        <v>3.1478999999999999</v>
      </c>
      <c r="R49" s="846" t="s">
        <v>430</v>
      </c>
      <c r="S49" s="846">
        <v>2.6316000000000002</v>
      </c>
      <c r="T49" s="846">
        <v>9.1534999999999993</v>
      </c>
      <c r="U49" s="846">
        <v>3.5661</v>
      </c>
      <c r="V49" s="846">
        <v>5.3371000000000004</v>
      </c>
      <c r="W49" s="846">
        <v>-0.60219999999999996</v>
      </c>
      <c r="X49" s="846">
        <v>3.0369999999999999</v>
      </c>
      <c r="Y49" s="847"/>
      <c r="Z49" s="844">
        <v>29</v>
      </c>
      <c r="AA49" s="844">
        <v>19</v>
      </c>
      <c r="AB49" s="844">
        <v>44</v>
      </c>
      <c r="AC49" s="844">
        <v>26</v>
      </c>
      <c r="AD49" s="844">
        <v>47</v>
      </c>
      <c r="AE49" s="844">
        <v>48</v>
      </c>
      <c r="AF49" s="844">
        <v>48</v>
      </c>
      <c r="AG49" s="844">
        <v>47</v>
      </c>
      <c r="AH49" s="844">
        <v>34</v>
      </c>
      <c r="AI49" s="844" t="s">
        <v>430</v>
      </c>
      <c r="AJ49" s="844">
        <v>24</v>
      </c>
      <c r="AK49" s="844">
        <v>45</v>
      </c>
      <c r="AL49" s="844">
        <v>49</v>
      </c>
      <c r="AM49" s="844">
        <v>47</v>
      </c>
      <c r="AN49" s="844">
        <v>48</v>
      </c>
      <c r="AO49" s="842"/>
      <c r="AP49" s="846" t="s">
        <v>430</v>
      </c>
      <c r="AQ49" s="846" t="s">
        <v>430</v>
      </c>
      <c r="AR49" s="846">
        <v>7.52</v>
      </c>
      <c r="AS49" s="846">
        <v>11.31</v>
      </c>
      <c r="AT49" s="846">
        <v>5.44</v>
      </c>
      <c r="AU49" s="849"/>
      <c r="AV49" s="844" t="s">
        <v>430</v>
      </c>
      <c r="AW49" s="844" t="s">
        <v>430</v>
      </c>
      <c r="AX49" s="844">
        <v>34</v>
      </c>
      <c r="AY49" s="844">
        <v>47</v>
      </c>
      <c r="AZ49" s="844">
        <v>47</v>
      </c>
      <c r="BA49" s="847"/>
      <c r="BB49" s="846">
        <v>15.813931644058901</v>
      </c>
      <c r="BC49" s="846">
        <v>0</v>
      </c>
      <c r="BD49" s="846">
        <v>1.7112442520739301E-2</v>
      </c>
      <c r="BE49" s="852" t="s">
        <v>430</v>
      </c>
      <c r="BF49" s="847"/>
      <c r="BG49" s="855" t="s">
        <v>430</v>
      </c>
      <c r="BH49" s="842" t="s">
        <v>430</v>
      </c>
      <c r="BI49" s="846" t="s">
        <v>430</v>
      </c>
      <c r="BJ49" s="846" t="s">
        <v>430</v>
      </c>
      <c r="BK49" s="848"/>
      <c r="BL49" s="848" t="s">
        <v>6823</v>
      </c>
      <c r="BM49" s="855" t="s">
        <v>6824</v>
      </c>
      <c r="BN49" s="855" t="s">
        <v>430</v>
      </c>
      <c r="BO49" s="855" t="s">
        <v>430</v>
      </c>
      <c r="BP49" s="892" t="s">
        <v>430</v>
      </c>
      <c r="BQ49" s="854"/>
      <c r="BR49" s="856" t="s">
        <v>443</v>
      </c>
    </row>
    <row r="50" spans="1:70" s="428" customFormat="1" x14ac:dyDescent="0.25">
      <c r="A50" s="345" t="s">
        <v>6825</v>
      </c>
      <c r="B50" s="374"/>
      <c r="C50" s="719">
        <v>41530</v>
      </c>
      <c r="D50" s="373"/>
      <c r="E50" s="346">
        <v>94.910799999999995</v>
      </c>
      <c r="F50" s="373"/>
      <c r="G50" s="347">
        <v>34.51</v>
      </c>
      <c r="H50" s="374"/>
      <c r="I50" s="348" t="s">
        <v>430</v>
      </c>
      <c r="J50" s="348">
        <v>0.61219999999999997</v>
      </c>
      <c r="K50" s="348">
        <v>5.0213000000000001</v>
      </c>
      <c r="L50" s="348">
        <v>7.1074000000000002</v>
      </c>
      <c r="M50" s="348">
        <v>7.7427000000000001</v>
      </c>
      <c r="N50" s="350">
        <v>19.760899999999999</v>
      </c>
      <c r="O50" s="348">
        <v>14.921799999999999</v>
      </c>
      <c r="P50" s="348">
        <v>14.651300000000001</v>
      </c>
      <c r="Q50" s="348">
        <v>10.6563</v>
      </c>
      <c r="R50" s="348">
        <v>9.9847999999999999</v>
      </c>
      <c r="S50" s="348">
        <v>9.9745000000000008</v>
      </c>
      <c r="T50" s="348">
        <v>10.857699999999999</v>
      </c>
      <c r="U50" s="348">
        <v>14.8802</v>
      </c>
      <c r="V50" s="348">
        <v>18.917999999999999</v>
      </c>
      <c r="W50" s="348">
        <v>3.1381000000000001</v>
      </c>
      <c r="X50" s="348">
        <v>10.032299999999999</v>
      </c>
      <c r="Y50" s="374"/>
      <c r="Z50" s="346" t="s">
        <v>430</v>
      </c>
      <c r="AA50" s="346">
        <v>18</v>
      </c>
      <c r="AB50" s="346">
        <v>11</v>
      </c>
      <c r="AC50" s="346">
        <v>6</v>
      </c>
      <c r="AD50" s="346">
        <v>35</v>
      </c>
      <c r="AE50" s="346">
        <v>40</v>
      </c>
      <c r="AF50" s="346">
        <v>43</v>
      </c>
      <c r="AG50" s="346">
        <v>44</v>
      </c>
      <c r="AH50" s="346">
        <v>22</v>
      </c>
      <c r="AI50" s="346">
        <v>17</v>
      </c>
      <c r="AJ50" s="346">
        <v>4</v>
      </c>
      <c r="AK50" s="346">
        <v>42</v>
      </c>
      <c r="AL50" s="346">
        <v>37</v>
      </c>
      <c r="AM50" s="346">
        <v>35</v>
      </c>
      <c r="AN50" s="346">
        <v>27</v>
      </c>
      <c r="AO50" s="373"/>
      <c r="AP50" s="348">
        <v>11.93</v>
      </c>
      <c r="AQ50" s="348">
        <v>13.2</v>
      </c>
      <c r="AR50" s="348">
        <v>14.27</v>
      </c>
      <c r="AS50" s="348">
        <v>17.39</v>
      </c>
      <c r="AT50" s="348">
        <v>24.25</v>
      </c>
      <c r="AU50" s="351"/>
      <c r="AV50" s="346">
        <v>19</v>
      </c>
      <c r="AW50" s="346">
        <v>19</v>
      </c>
      <c r="AX50" s="346">
        <v>31</v>
      </c>
      <c r="AY50" s="346">
        <v>43</v>
      </c>
      <c r="AZ50" s="346">
        <v>30</v>
      </c>
      <c r="BA50" s="374"/>
      <c r="BB50" s="348">
        <v>9.9722525108982705</v>
      </c>
      <c r="BC50" s="348">
        <v>0</v>
      </c>
      <c r="BD50" s="348">
        <v>6.0810046956863602E-2</v>
      </c>
      <c r="BE50" s="375" t="s">
        <v>430</v>
      </c>
      <c r="BF50" s="374"/>
      <c r="BG50" s="372" t="s">
        <v>430</v>
      </c>
      <c r="BH50" s="373" t="s">
        <v>430</v>
      </c>
      <c r="BI50" s="348" t="s">
        <v>430</v>
      </c>
      <c r="BJ50" s="348" t="s">
        <v>430</v>
      </c>
      <c r="BK50" s="350"/>
      <c r="BL50" s="350" t="s">
        <v>6826</v>
      </c>
      <c r="BM50" s="372" t="s">
        <v>6552</v>
      </c>
      <c r="BN50" s="372" t="s">
        <v>430</v>
      </c>
      <c r="BO50" s="372" t="s">
        <v>430</v>
      </c>
      <c r="BP50" s="430" t="s">
        <v>430</v>
      </c>
      <c r="BQ50" s="468"/>
      <c r="BR50" s="354" t="s">
        <v>1248</v>
      </c>
    </row>
    <row r="51" spans="1:70" s="428" customFormat="1" x14ac:dyDescent="0.25">
      <c r="A51" s="345" t="s">
        <v>6827</v>
      </c>
      <c r="B51" s="374"/>
      <c r="C51" s="719">
        <v>44538</v>
      </c>
      <c r="D51" s="373"/>
      <c r="E51" s="346">
        <v>75.806200000000004</v>
      </c>
      <c r="F51" s="373"/>
      <c r="G51" s="347">
        <v>11.452</v>
      </c>
      <c r="H51" s="374"/>
      <c r="I51" s="348">
        <v>-0.87860000000000005</v>
      </c>
      <c r="J51" s="348">
        <v>-2.2094</v>
      </c>
      <c r="K51" s="348">
        <v>-2.1095999999999999</v>
      </c>
      <c r="L51" s="348">
        <v>-5.2839999999999998</v>
      </c>
      <c r="M51" s="348">
        <v>-7.7515000000000001</v>
      </c>
      <c r="N51" s="350">
        <v>-10.464499999999999</v>
      </c>
      <c r="O51" s="348">
        <v>27.4741</v>
      </c>
      <c r="P51" s="348">
        <v>15.2537</v>
      </c>
      <c r="Q51" s="348" t="s">
        <v>430</v>
      </c>
      <c r="R51" s="348" t="s">
        <v>430</v>
      </c>
      <c r="S51" s="348">
        <v>5.5484</v>
      </c>
      <c r="T51" s="348">
        <v>2.0859000000000001</v>
      </c>
      <c r="U51" s="348">
        <v>-11.6767</v>
      </c>
      <c r="V51" s="348">
        <v>-20.8734</v>
      </c>
      <c r="W51" s="348">
        <v>-4.7572000000000001</v>
      </c>
      <c r="X51" s="348">
        <v>3.0219</v>
      </c>
      <c r="Y51" s="374"/>
      <c r="Z51" s="346">
        <v>35</v>
      </c>
      <c r="AA51" s="346">
        <v>50</v>
      </c>
      <c r="AB51" s="346">
        <v>48</v>
      </c>
      <c r="AC51" s="346">
        <v>45</v>
      </c>
      <c r="AD51" s="346">
        <v>50</v>
      </c>
      <c r="AE51" s="346">
        <v>50</v>
      </c>
      <c r="AF51" s="346">
        <v>19</v>
      </c>
      <c r="AG51" s="346">
        <v>42</v>
      </c>
      <c r="AH51" s="346" t="s">
        <v>430</v>
      </c>
      <c r="AI51" s="346" t="s">
        <v>430</v>
      </c>
      <c r="AJ51" s="346">
        <v>13</v>
      </c>
      <c r="AK51" s="346">
        <v>49</v>
      </c>
      <c r="AL51" s="346">
        <v>50</v>
      </c>
      <c r="AM51" s="346">
        <v>50</v>
      </c>
      <c r="AN51" s="346">
        <v>51</v>
      </c>
      <c r="AO51" s="373"/>
      <c r="AP51" s="348" t="s">
        <v>430</v>
      </c>
      <c r="AQ51" s="348" t="s">
        <v>430</v>
      </c>
      <c r="AR51" s="348" t="s">
        <v>430</v>
      </c>
      <c r="AS51" s="348">
        <v>13.5</v>
      </c>
      <c r="AT51" s="348">
        <v>-17.760000000000002</v>
      </c>
      <c r="AU51" s="351"/>
      <c r="AV51" s="346" t="s">
        <v>430</v>
      </c>
      <c r="AW51" s="346" t="s">
        <v>430</v>
      </c>
      <c r="AX51" s="346" t="s">
        <v>430</v>
      </c>
      <c r="AY51" s="346">
        <v>45</v>
      </c>
      <c r="AZ51" s="346">
        <v>50</v>
      </c>
      <c r="BA51" s="374"/>
      <c r="BB51" s="348">
        <v>29.3701828452961</v>
      </c>
      <c r="BC51" s="348">
        <v>0</v>
      </c>
      <c r="BD51" s="348">
        <v>3.1438501394729902E-2</v>
      </c>
      <c r="BE51" s="375" t="s">
        <v>430</v>
      </c>
      <c r="BF51" s="374"/>
      <c r="BG51" s="372" t="s">
        <v>430</v>
      </c>
      <c r="BH51" s="373" t="s">
        <v>430</v>
      </c>
      <c r="BI51" s="348" t="s">
        <v>430</v>
      </c>
      <c r="BJ51" s="348" t="s">
        <v>430</v>
      </c>
      <c r="BK51" s="350"/>
      <c r="BL51" s="350" t="s">
        <v>6828</v>
      </c>
      <c r="BM51" s="372" t="s">
        <v>5982</v>
      </c>
      <c r="BN51" s="372" t="s">
        <v>430</v>
      </c>
      <c r="BO51" s="372" t="s">
        <v>430</v>
      </c>
      <c r="BP51" s="430" t="s">
        <v>430</v>
      </c>
      <c r="BQ51" s="468"/>
      <c r="BR51" s="354" t="s">
        <v>611</v>
      </c>
    </row>
    <row r="52" spans="1:70" s="428" customFormat="1" x14ac:dyDescent="0.25">
      <c r="A52" s="345" t="s">
        <v>6829</v>
      </c>
      <c r="B52" s="374"/>
      <c r="C52" s="719">
        <v>41694</v>
      </c>
      <c r="D52" s="373"/>
      <c r="E52" s="346">
        <v>85.656300000000002</v>
      </c>
      <c r="F52" s="373"/>
      <c r="G52" s="347">
        <v>36.780700000000003</v>
      </c>
      <c r="H52" s="374"/>
      <c r="I52" s="348">
        <v>0.74529999999999996</v>
      </c>
      <c r="J52" s="348">
        <v>2.4498000000000002</v>
      </c>
      <c r="K52" s="348">
        <v>3.0901000000000001</v>
      </c>
      <c r="L52" s="348">
        <v>-0.20430000000000001</v>
      </c>
      <c r="M52" s="348">
        <v>9.7141999999999999</v>
      </c>
      <c r="N52" s="350">
        <v>39.557699999999997</v>
      </c>
      <c r="O52" s="348">
        <v>31.3508</v>
      </c>
      <c r="P52" s="348">
        <v>27.796099999999999</v>
      </c>
      <c r="Q52" s="348">
        <v>14.939500000000001</v>
      </c>
      <c r="R52" s="348">
        <v>12.713200000000001</v>
      </c>
      <c r="S52" s="348">
        <v>2.8536999999999999</v>
      </c>
      <c r="T52" s="348">
        <v>18.988600000000002</v>
      </c>
      <c r="U52" s="348">
        <v>25.226199999999999</v>
      </c>
      <c r="V52" s="348">
        <v>31.952999999999999</v>
      </c>
      <c r="W52" s="348">
        <v>2.3885000000000001</v>
      </c>
      <c r="X52" s="348">
        <v>10.9724</v>
      </c>
      <c r="Y52" s="374"/>
      <c r="Z52" s="346">
        <v>7</v>
      </c>
      <c r="AA52" s="346">
        <v>8</v>
      </c>
      <c r="AB52" s="346">
        <v>22</v>
      </c>
      <c r="AC52" s="346">
        <v>27</v>
      </c>
      <c r="AD52" s="346">
        <v>28</v>
      </c>
      <c r="AE52" s="346">
        <v>9</v>
      </c>
      <c r="AF52" s="346">
        <v>11</v>
      </c>
      <c r="AG52" s="346">
        <v>14</v>
      </c>
      <c r="AH52" s="346">
        <v>9</v>
      </c>
      <c r="AI52" s="346">
        <v>8</v>
      </c>
      <c r="AJ52" s="346">
        <v>23</v>
      </c>
      <c r="AK52" s="346">
        <v>22</v>
      </c>
      <c r="AL52" s="346">
        <v>9</v>
      </c>
      <c r="AM52" s="346">
        <v>9</v>
      </c>
      <c r="AN52" s="346">
        <v>38</v>
      </c>
      <c r="AO52" s="373"/>
      <c r="AP52" s="348">
        <v>15.11</v>
      </c>
      <c r="AQ52" s="348">
        <v>18.440000000000001</v>
      </c>
      <c r="AR52" s="348">
        <v>23.61</v>
      </c>
      <c r="AS52" s="348">
        <v>32.89</v>
      </c>
      <c r="AT52" s="348">
        <v>32.97</v>
      </c>
      <c r="AU52" s="351"/>
      <c r="AV52" s="346">
        <v>8</v>
      </c>
      <c r="AW52" s="346">
        <v>7</v>
      </c>
      <c r="AX52" s="346">
        <v>8</v>
      </c>
      <c r="AY52" s="346">
        <v>8</v>
      </c>
      <c r="AZ52" s="346">
        <v>13</v>
      </c>
      <c r="BA52" s="374"/>
      <c r="BB52" s="348">
        <v>14.2027250565844</v>
      </c>
      <c r="BC52" s="348">
        <v>0</v>
      </c>
      <c r="BD52" s="348">
        <v>0.107142998090174</v>
      </c>
      <c r="BE52" s="375" t="s">
        <v>430</v>
      </c>
      <c r="BF52" s="374"/>
      <c r="BG52" s="372" t="s">
        <v>430</v>
      </c>
      <c r="BH52" s="373" t="s">
        <v>430</v>
      </c>
      <c r="BI52" s="348" t="s">
        <v>430</v>
      </c>
      <c r="BJ52" s="348" t="s">
        <v>430</v>
      </c>
      <c r="BK52" s="350"/>
      <c r="BL52" s="350" t="s">
        <v>6830</v>
      </c>
      <c r="BM52" s="372" t="s">
        <v>6831</v>
      </c>
      <c r="BN52" s="372" t="s">
        <v>430</v>
      </c>
      <c r="BO52" s="372" t="s">
        <v>430</v>
      </c>
      <c r="BP52" s="430" t="s">
        <v>430</v>
      </c>
      <c r="BQ52" s="468"/>
      <c r="BR52" s="354" t="s">
        <v>519</v>
      </c>
    </row>
    <row r="53" spans="1:70" s="428" customFormat="1" x14ac:dyDescent="0.25">
      <c r="A53" s="345" t="s">
        <v>6832</v>
      </c>
      <c r="B53" s="374"/>
      <c r="C53" s="719">
        <v>44811</v>
      </c>
      <c r="D53" s="373"/>
      <c r="E53" s="346">
        <v>65.791300000000007</v>
      </c>
      <c r="F53" s="373"/>
      <c r="G53" s="347">
        <v>16.21</v>
      </c>
      <c r="H53" s="374"/>
      <c r="I53" s="348">
        <v>-0.22159999999999999</v>
      </c>
      <c r="J53" s="348">
        <v>-1.0741000000000001</v>
      </c>
      <c r="K53" s="348">
        <v>1.4330000000000001</v>
      </c>
      <c r="L53" s="348">
        <v>-16.352799999999998</v>
      </c>
      <c r="M53" s="348">
        <v>6.2045000000000003</v>
      </c>
      <c r="N53" s="350">
        <v>43.286499999999997</v>
      </c>
      <c r="O53" s="348">
        <v>33.900799999999997</v>
      </c>
      <c r="P53" s="348">
        <v>18.015799999999999</v>
      </c>
      <c r="Q53" s="348" t="s">
        <v>430</v>
      </c>
      <c r="R53" s="348" t="s">
        <v>430</v>
      </c>
      <c r="S53" s="348">
        <v>-8.33</v>
      </c>
      <c r="T53" s="348">
        <v>10.6258</v>
      </c>
      <c r="U53" s="348">
        <v>18.8504</v>
      </c>
      <c r="V53" s="348">
        <v>27.387</v>
      </c>
      <c r="W53" s="348">
        <v>3.8237000000000001</v>
      </c>
      <c r="X53" s="348">
        <v>12.939</v>
      </c>
      <c r="Y53" s="374"/>
      <c r="Z53" s="346">
        <v>31</v>
      </c>
      <c r="AA53" s="346">
        <v>43</v>
      </c>
      <c r="AB53" s="346">
        <v>36</v>
      </c>
      <c r="AC53" s="346">
        <v>51</v>
      </c>
      <c r="AD53" s="346">
        <v>40</v>
      </c>
      <c r="AE53" s="346">
        <v>8</v>
      </c>
      <c r="AF53" s="346">
        <v>9</v>
      </c>
      <c r="AG53" s="346">
        <v>38</v>
      </c>
      <c r="AH53" s="346" t="s">
        <v>430</v>
      </c>
      <c r="AI53" s="346" t="s">
        <v>430</v>
      </c>
      <c r="AJ53" s="346">
        <v>48</v>
      </c>
      <c r="AK53" s="346">
        <v>43</v>
      </c>
      <c r="AL53" s="346">
        <v>29</v>
      </c>
      <c r="AM53" s="346">
        <v>17</v>
      </c>
      <c r="AN53" s="346">
        <v>19</v>
      </c>
      <c r="AO53" s="373"/>
      <c r="AP53" s="348" t="s">
        <v>430</v>
      </c>
      <c r="AQ53" s="348" t="s">
        <v>430</v>
      </c>
      <c r="AR53" s="348" t="s">
        <v>430</v>
      </c>
      <c r="AS53" s="348">
        <v>28.71</v>
      </c>
      <c r="AT53" s="348">
        <v>16.79</v>
      </c>
      <c r="AU53" s="351"/>
      <c r="AV53" s="346" t="s">
        <v>430</v>
      </c>
      <c r="AW53" s="346" t="s">
        <v>430</v>
      </c>
      <c r="AX53" s="346" t="s">
        <v>430</v>
      </c>
      <c r="AY53" s="346">
        <v>18</v>
      </c>
      <c r="AZ53" s="346">
        <v>40</v>
      </c>
      <c r="BA53" s="374"/>
      <c r="BB53" s="348">
        <v>24.661642674625</v>
      </c>
      <c r="BC53" s="348">
        <v>0</v>
      </c>
      <c r="BD53" s="348">
        <v>3.2497279367722599E-2</v>
      </c>
      <c r="BE53" s="375" t="s">
        <v>430</v>
      </c>
      <c r="BF53" s="374"/>
      <c r="BG53" s="372" t="s">
        <v>430</v>
      </c>
      <c r="BH53" s="373" t="s">
        <v>430</v>
      </c>
      <c r="BI53" s="348" t="s">
        <v>430</v>
      </c>
      <c r="BJ53" s="348" t="s">
        <v>430</v>
      </c>
      <c r="BK53" s="350"/>
      <c r="BL53" s="350" t="s">
        <v>6711</v>
      </c>
      <c r="BM53" s="372" t="s">
        <v>5188</v>
      </c>
      <c r="BN53" s="372" t="s">
        <v>430</v>
      </c>
      <c r="BO53" s="372" t="s">
        <v>430</v>
      </c>
      <c r="BP53" s="430" t="s">
        <v>430</v>
      </c>
      <c r="BQ53" s="468"/>
      <c r="BR53" s="354" t="s">
        <v>443</v>
      </c>
    </row>
    <row r="54" spans="1:70" s="428" customFormat="1" x14ac:dyDescent="0.25">
      <c r="A54" s="345" t="s">
        <v>6833</v>
      </c>
      <c r="B54" s="374"/>
      <c r="C54" s="719">
        <v>44533</v>
      </c>
      <c r="D54" s="373"/>
      <c r="E54" s="346">
        <v>62.541600000000003</v>
      </c>
      <c r="F54" s="373"/>
      <c r="G54" s="347">
        <v>13.68</v>
      </c>
      <c r="H54" s="374"/>
      <c r="I54" s="348">
        <v>-0.21879999999999999</v>
      </c>
      <c r="J54" s="348">
        <v>0.81059999999999999</v>
      </c>
      <c r="K54" s="348">
        <v>-2.4946999999999999</v>
      </c>
      <c r="L54" s="348">
        <v>1.9374</v>
      </c>
      <c r="M54" s="348">
        <v>5.9644000000000004</v>
      </c>
      <c r="N54" s="350">
        <v>22.800699999999999</v>
      </c>
      <c r="O54" s="348">
        <v>12.9655</v>
      </c>
      <c r="P54" s="348">
        <v>16.252600000000001</v>
      </c>
      <c r="Q54" s="348" t="s">
        <v>430</v>
      </c>
      <c r="R54" s="348" t="s">
        <v>430</v>
      </c>
      <c r="S54" s="348">
        <v>3.0897000000000001</v>
      </c>
      <c r="T54" s="348">
        <v>10.859</v>
      </c>
      <c r="U54" s="348">
        <v>20</v>
      </c>
      <c r="V54" s="348">
        <v>18.646999999999998</v>
      </c>
      <c r="W54" s="348">
        <v>0.1464</v>
      </c>
      <c r="X54" s="348">
        <v>6.8468</v>
      </c>
      <c r="Y54" s="374"/>
      <c r="Z54" s="346">
        <v>30</v>
      </c>
      <c r="AA54" s="346">
        <v>14</v>
      </c>
      <c r="AB54" s="346">
        <v>50</v>
      </c>
      <c r="AC54" s="346">
        <v>20</v>
      </c>
      <c r="AD54" s="346">
        <v>41</v>
      </c>
      <c r="AE54" s="346">
        <v>37</v>
      </c>
      <c r="AF54" s="346">
        <v>44</v>
      </c>
      <c r="AG54" s="346">
        <v>40</v>
      </c>
      <c r="AH54" s="346" t="s">
        <v>430</v>
      </c>
      <c r="AI54" s="346" t="s">
        <v>430</v>
      </c>
      <c r="AJ54" s="346">
        <v>21</v>
      </c>
      <c r="AK54" s="346">
        <v>41</v>
      </c>
      <c r="AL54" s="346">
        <v>24</v>
      </c>
      <c r="AM54" s="346">
        <v>36</v>
      </c>
      <c r="AN54" s="346">
        <v>46</v>
      </c>
      <c r="AO54" s="373"/>
      <c r="AP54" s="348" t="s">
        <v>430</v>
      </c>
      <c r="AQ54" s="348" t="s">
        <v>430</v>
      </c>
      <c r="AR54" s="348" t="s">
        <v>430</v>
      </c>
      <c r="AS54" s="348">
        <v>17.829999999999998</v>
      </c>
      <c r="AT54" s="348">
        <v>21.66</v>
      </c>
      <c r="AU54" s="351"/>
      <c r="AV54" s="346" t="s">
        <v>430</v>
      </c>
      <c r="AW54" s="346" t="s">
        <v>430</v>
      </c>
      <c r="AX54" s="346" t="s">
        <v>430</v>
      </c>
      <c r="AY54" s="346">
        <v>42</v>
      </c>
      <c r="AZ54" s="346">
        <v>33</v>
      </c>
      <c r="BA54" s="374"/>
      <c r="BB54" s="348">
        <v>14.8344594292358</v>
      </c>
      <c r="BC54" s="348">
        <v>0</v>
      </c>
      <c r="BD54" s="348">
        <v>5.21866613078312E-2</v>
      </c>
      <c r="BE54" s="375" t="s">
        <v>430</v>
      </c>
      <c r="BF54" s="374"/>
      <c r="BG54" s="372" t="s">
        <v>430</v>
      </c>
      <c r="BH54" s="373" t="s">
        <v>430</v>
      </c>
      <c r="BI54" s="348" t="s">
        <v>430</v>
      </c>
      <c r="BJ54" s="348" t="s">
        <v>430</v>
      </c>
      <c r="BK54" s="350"/>
      <c r="BL54" s="350" t="s">
        <v>6834</v>
      </c>
      <c r="BM54" s="372" t="s">
        <v>6835</v>
      </c>
      <c r="BN54" s="372" t="s">
        <v>430</v>
      </c>
      <c r="BO54" s="372" t="s">
        <v>430</v>
      </c>
      <c r="BP54" s="430" t="s">
        <v>430</v>
      </c>
      <c r="BQ54" s="468"/>
      <c r="BR54" s="354" t="s">
        <v>611</v>
      </c>
    </row>
    <row r="55" spans="1:70" s="428" customFormat="1" x14ac:dyDescent="0.25">
      <c r="A55" s="345" t="s">
        <v>6836</v>
      </c>
      <c r="B55" s="374"/>
      <c r="C55" s="719">
        <v>44323</v>
      </c>
      <c r="D55" s="373"/>
      <c r="E55" s="346">
        <v>66.319999999999993</v>
      </c>
      <c r="F55" s="373"/>
      <c r="G55" s="347">
        <v>15.965400000000001</v>
      </c>
      <c r="H55" s="374"/>
      <c r="I55" s="348">
        <v>0.48080000000000001</v>
      </c>
      <c r="J55" s="348">
        <v>0.69120000000000004</v>
      </c>
      <c r="K55" s="348">
        <v>1.1826000000000001</v>
      </c>
      <c r="L55" s="348">
        <v>3.8258000000000001</v>
      </c>
      <c r="M55" s="348">
        <v>2.1393</v>
      </c>
      <c r="N55" s="350">
        <v>15.232900000000001</v>
      </c>
      <c r="O55" s="348">
        <v>12.338200000000001</v>
      </c>
      <c r="P55" s="348">
        <v>15.039</v>
      </c>
      <c r="Q55" s="348">
        <v>7.8842999999999996</v>
      </c>
      <c r="R55" s="348" t="s">
        <v>430</v>
      </c>
      <c r="S55" s="348">
        <v>0.43530000000000002</v>
      </c>
      <c r="T55" s="348">
        <v>9.2294</v>
      </c>
      <c r="U55" s="348">
        <v>14.485099999999999</v>
      </c>
      <c r="V55" s="348">
        <v>14.5738</v>
      </c>
      <c r="W55" s="348">
        <v>2.5407999999999999</v>
      </c>
      <c r="X55" s="348">
        <v>9.2159999999999993</v>
      </c>
      <c r="Y55" s="374"/>
      <c r="Z55" s="346">
        <v>9</v>
      </c>
      <c r="AA55" s="346">
        <v>16</v>
      </c>
      <c r="AB55" s="346">
        <v>38</v>
      </c>
      <c r="AC55" s="346">
        <v>13</v>
      </c>
      <c r="AD55" s="346">
        <v>45</v>
      </c>
      <c r="AE55" s="346">
        <v>42</v>
      </c>
      <c r="AF55" s="346">
        <v>45</v>
      </c>
      <c r="AG55" s="346">
        <v>43</v>
      </c>
      <c r="AH55" s="346">
        <v>27</v>
      </c>
      <c r="AI55" s="346" t="s">
        <v>430</v>
      </c>
      <c r="AJ55" s="346">
        <v>28</v>
      </c>
      <c r="AK55" s="346">
        <v>44</v>
      </c>
      <c r="AL55" s="346">
        <v>38</v>
      </c>
      <c r="AM55" s="346">
        <v>40</v>
      </c>
      <c r="AN55" s="346">
        <v>32</v>
      </c>
      <c r="AO55" s="373"/>
      <c r="AP55" s="348" t="s">
        <v>430</v>
      </c>
      <c r="AQ55" s="348" t="s">
        <v>430</v>
      </c>
      <c r="AR55" s="348">
        <v>13.46</v>
      </c>
      <c r="AS55" s="348">
        <v>15.33</v>
      </c>
      <c r="AT55" s="348">
        <v>15.88</v>
      </c>
      <c r="AU55" s="351"/>
      <c r="AV55" s="346" t="s">
        <v>430</v>
      </c>
      <c r="AW55" s="346" t="s">
        <v>430</v>
      </c>
      <c r="AX55" s="346">
        <v>32</v>
      </c>
      <c r="AY55" s="346">
        <v>44</v>
      </c>
      <c r="AZ55" s="346">
        <v>41</v>
      </c>
      <c r="BA55" s="374"/>
      <c r="BB55" s="348">
        <v>16.1268045573911</v>
      </c>
      <c r="BC55" s="348">
        <v>0</v>
      </c>
      <c r="BD55" s="348">
        <v>4.1046571330585903E-2</v>
      </c>
      <c r="BE55" s="375" t="s">
        <v>430</v>
      </c>
      <c r="BF55" s="374"/>
      <c r="BG55" s="372" t="s">
        <v>430</v>
      </c>
      <c r="BH55" s="373" t="s">
        <v>430</v>
      </c>
      <c r="BI55" s="348" t="s">
        <v>430</v>
      </c>
      <c r="BJ55" s="348" t="s">
        <v>430</v>
      </c>
      <c r="BK55" s="350"/>
      <c r="BL55" s="350" t="s">
        <v>6810</v>
      </c>
      <c r="BM55" s="372" t="s">
        <v>6811</v>
      </c>
      <c r="BN55" s="372" t="s">
        <v>430</v>
      </c>
      <c r="BO55" s="372" t="s">
        <v>430</v>
      </c>
      <c r="BP55" s="430" t="s">
        <v>430</v>
      </c>
      <c r="BQ55" s="468"/>
      <c r="BR55" s="354" t="s">
        <v>436</v>
      </c>
    </row>
    <row r="56" spans="1:70" s="428" customFormat="1" x14ac:dyDescent="0.25">
      <c r="A56" s="345" t="s">
        <v>6837</v>
      </c>
      <c r="B56" s="374"/>
      <c r="C56" s="719">
        <v>44277</v>
      </c>
      <c r="D56" s="373"/>
      <c r="E56" s="888">
        <v>54.4</v>
      </c>
      <c r="F56" s="373"/>
      <c r="G56" s="347" t="s">
        <v>430</v>
      </c>
      <c r="H56" s="374"/>
      <c r="I56" s="348" t="s">
        <v>430</v>
      </c>
      <c r="J56" s="348" t="s">
        <v>430</v>
      </c>
      <c r="K56" s="348" t="s">
        <v>430</v>
      </c>
      <c r="L56" s="348" t="s">
        <v>430</v>
      </c>
      <c r="M56" s="348" t="s">
        <v>430</v>
      </c>
      <c r="N56" s="350" t="s">
        <v>430</v>
      </c>
      <c r="O56" s="348" t="s">
        <v>430</v>
      </c>
      <c r="P56" s="348" t="s">
        <v>430</v>
      </c>
      <c r="Q56" s="348" t="s">
        <v>430</v>
      </c>
      <c r="R56" s="348" t="s">
        <v>430</v>
      </c>
      <c r="S56" s="348" t="s">
        <v>430</v>
      </c>
      <c r="T56" s="348" t="s">
        <v>430</v>
      </c>
      <c r="U56" s="348" t="s">
        <v>430</v>
      </c>
      <c r="V56" s="348" t="s">
        <v>430</v>
      </c>
      <c r="W56" s="348" t="s">
        <v>430</v>
      </c>
      <c r="X56" s="348" t="s">
        <v>430</v>
      </c>
      <c r="Y56" s="374"/>
      <c r="Z56" s="346" t="s">
        <v>430</v>
      </c>
      <c r="AA56" s="346" t="s">
        <v>430</v>
      </c>
      <c r="AB56" s="346" t="s">
        <v>430</v>
      </c>
      <c r="AC56" s="346" t="s">
        <v>430</v>
      </c>
      <c r="AD56" s="346" t="s">
        <v>430</v>
      </c>
      <c r="AE56" s="346" t="s">
        <v>430</v>
      </c>
      <c r="AF56" s="346" t="s">
        <v>430</v>
      </c>
      <c r="AG56" s="346" t="s">
        <v>430</v>
      </c>
      <c r="AH56" s="346" t="s">
        <v>430</v>
      </c>
      <c r="AI56" s="346" t="s">
        <v>430</v>
      </c>
      <c r="AJ56" s="346" t="s">
        <v>430</v>
      </c>
      <c r="AK56" s="346" t="s">
        <v>430</v>
      </c>
      <c r="AL56" s="346" t="s">
        <v>430</v>
      </c>
      <c r="AM56" s="346" t="s">
        <v>430</v>
      </c>
      <c r="AN56" s="346" t="s">
        <v>430</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74"/>
      <c r="BB56" s="348">
        <v>14.9916683879388</v>
      </c>
      <c r="BC56" s="348">
        <v>0</v>
      </c>
      <c r="BD56" s="348">
        <v>2.4823760331085201E-2</v>
      </c>
      <c r="BE56" s="375" t="s">
        <v>430</v>
      </c>
      <c r="BF56" s="374"/>
      <c r="BG56" s="372" t="s">
        <v>430</v>
      </c>
      <c r="BH56" s="373" t="s">
        <v>430</v>
      </c>
      <c r="BI56" s="348" t="s">
        <v>430</v>
      </c>
      <c r="BJ56" s="348" t="s">
        <v>430</v>
      </c>
      <c r="BK56" s="350"/>
      <c r="BL56" s="350" t="s">
        <v>430</v>
      </c>
      <c r="BM56" s="372" t="s">
        <v>430</v>
      </c>
      <c r="BN56" s="372" t="s">
        <v>430</v>
      </c>
      <c r="BO56" s="372" t="s">
        <v>430</v>
      </c>
      <c r="BP56" s="430" t="s">
        <v>430</v>
      </c>
      <c r="BQ56" s="468"/>
      <c r="BR56" s="354" t="s">
        <v>443</v>
      </c>
    </row>
    <row r="57" spans="1:70" s="428" customFormat="1" x14ac:dyDescent="0.25">
      <c r="A57" s="345" t="s">
        <v>6838</v>
      </c>
      <c r="B57" s="374"/>
      <c r="C57" s="719">
        <v>44489</v>
      </c>
      <c r="D57" s="373"/>
      <c r="E57" s="346">
        <v>42.18</v>
      </c>
      <c r="F57" s="373"/>
      <c r="G57" s="347">
        <v>10.817299999999999</v>
      </c>
      <c r="H57" s="374"/>
      <c r="I57" s="348" t="s">
        <v>430</v>
      </c>
      <c r="J57" s="348">
        <v>0.88149999999999995</v>
      </c>
      <c r="K57" s="348">
        <v>0.80600000000000005</v>
      </c>
      <c r="L57" s="348">
        <v>0.9627</v>
      </c>
      <c r="M57" s="348">
        <v>0.91879999999999995</v>
      </c>
      <c r="N57" s="350">
        <v>11.7742</v>
      </c>
      <c r="O57" s="348">
        <v>11.472899999999999</v>
      </c>
      <c r="P57" s="348">
        <v>10.0252</v>
      </c>
      <c r="Q57" s="348" t="s">
        <v>430</v>
      </c>
      <c r="R57" s="348" t="s">
        <v>430</v>
      </c>
      <c r="S57" s="348">
        <v>3.5158</v>
      </c>
      <c r="T57" s="348">
        <v>5.8174999999999999</v>
      </c>
      <c r="U57" s="348">
        <v>5.4554</v>
      </c>
      <c r="V57" s="348">
        <v>7.7850000000000001</v>
      </c>
      <c r="W57" s="348">
        <v>-0.94140000000000001</v>
      </c>
      <c r="X57" s="348">
        <v>1.8273999999999999</v>
      </c>
      <c r="Y57" s="374"/>
      <c r="Z57" s="346" t="s">
        <v>430</v>
      </c>
      <c r="AA57" s="346">
        <v>13</v>
      </c>
      <c r="AB57" s="346">
        <v>41</v>
      </c>
      <c r="AC57" s="346">
        <v>24</v>
      </c>
      <c r="AD57" s="346">
        <v>46</v>
      </c>
      <c r="AE57" s="346">
        <v>45</v>
      </c>
      <c r="AF57" s="346">
        <v>46</v>
      </c>
      <c r="AG57" s="346">
        <v>46</v>
      </c>
      <c r="AH57" s="346" t="s">
        <v>430</v>
      </c>
      <c r="AI57" s="346" t="s">
        <v>430</v>
      </c>
      <c r="AJ57" s="346">
        <v>20</v>
      </c>
      <c r="AK57" s="346">
        <v>47</v>
      </c>
      <c r="AL57" s="346">
        <v>46</v>
      </c>
      <c r="AM57" s="346">
        <v>44</v>
      </c>
      <c r="AN57" s="346">
        <v>49</v>
      </c>
      <c r="AO57" s="373"/>
      <c r="AP57" s="348" t="s">
        <v>430</v>
      </c>
      <c r="AQ57" s="348" t="s">
        <v>430</v>
      </c>
      <c r="AR57" s="348" t="s">
        <v>430</v>
      </c>
      <c r="AS57" s="348">
        <v>13.21</v>
      </c>
      <c r="AT57" s="348">
        <v>6.45</v>
      </c>
      <c r="AU57" s="351"/>
      <c r="AV57" s="346" t="s">
        <v>430</v>
      </c>
      <c r="AW57" s="346" t="s">
        <v>430</v>
      </c>
      <c r="AX57" s="346" t="s">
        <v>430</v>
      </c>
      <c r="AY57" s="346">
        <v>46</v>
      </c>
      <c r="AZ57" s="346">
        <v>45</v>
      </c>
      <c r="BA57" s="374"/>
      <c r="BB57" s="348">
        <v>16.462537266332301</v>
      </c>
      <c r="BC57" s="348">
        <v>0</v>
      </c>
      <c r="BD57" s="348">
        <v>1.3305026366859899E-2</v>
      </c>
      <c r="BE57" s="375" t="s">
        <v>430</v>
      </c>
      <c r="BF57" s="374"/>
      <c r="BG57" s="372" t="s">
        <v>430</v>
      </c>
      <c r="BH57" s="373" t="s">
        <v>430</v>
      </c>
      <c r="BI57" s="348" t="s">
        <v>430</v>
      </c>
      <c r="BJ57" s="348" t="s">
        <v>430</v>
      </c>
      <c r="BK57" s="350"/>
      <c r="BL57" s="350" t="s">
        <v>6839</v>
      </c>
      <c r="BM57" s="372" t="s">
        <v>6840</v>
      </c>
      <c r="BN57" s="372" t="s">
        <v>6841</v>
      </c>
      <c r="BO57" s="372" t="s">
        <v>430</v>
      </c>
      <c r="BP57" s="430" t="s">
        <v>430</v>
      </c>
      <c r="BQ57" s="468"/>
      <c r="BR57" s="354" t="s">
        <v>436</v>
      </c>
    </row>
    <row r="58" spans="1:70" s="428" customFormat="1" x14ac:dyDescent="0.25">
      <c r="A58" s="345" t="s">
        <v>6842</v>
      </c>
      <c r="B58" s="374"/>
      <c r="C58" s="719">
        <v>45282</v>
      </c>
      <c r="D58" s="373"/>
      <c r="E58" s="346">
        <v>39.019199999999998</v>
      </c>
      <c r="F58" s="373"/>
      <c r="G58" s="347">
        <v>12.2912</v>
      </c>
      <c r="H58" s="374"/>
      <c r="I58" s="348">
        <v>-0.1154</v>
      </c>
      <c r="J58" s="348">
        <v>3.5000000000000003E-2</v>
      </c>
      <c r="K58" s="348">
        <v>-0.34379999999999999</v>
      </c>
      <c r="L58" s="348">
        <v>0.46750000000000003</v>
      </c>
      <c r="M58" s="348">
        <v>2.7648999999999999</v>
      </c>
      <c r="N58" s="350">
        <v>10.3627</v>
      </c>
      <c r="O58" s="348">
        <v>8.3642000000000003</v>
      </c>
      <c r="P58" s="348" t="s">
        <v>430</v>
      </c>
      <c r="Q58" s="348" t="s">
        <v>430</v>
      </c>
      <c r="R58" s="348" t="s">
        <v>430</v>
      </c>
      <c r="S58" s="348">
        <v>0.27660000000000001</v>
      </c>
      <c r="T58" s="348">
        <v>0.68320000000000003</v>
      </c>
      <c r="U58" s="348">
        <v>4.9363999999999999</v>
      </c>
      <c r="V58" s="348">
        <v>7.7731000000000003</v>
      </c>
      <c r="W58" s="348">
        <v>1.2471000000000001</v>
      </c>
      <c r="X58" s="348">
        <v>8.0033999999999992</v>
      </c>
      <c r="Y58" s="374"/>
      <c r="Z58" s="346">
        <v>27</v>
      </c>
      <c r="AA58" s="346">
        <v>29</v>
      </c>
      <c r="AB58" s="346">
        <v>43</v>
      </c>
      <c r="AC58" s="346">
        <v>25</v>
      </c>
      <c r="AD58" s="346">
        <v>44</v>
      </c>
      <c r="AE58" s="346">
        <v>46</v>
      </c>
      <c r="AF58" s="346">
        <v>49</v>
      </c>
      <c r="AG58" s="346" t="s">
        <v>430</v>
      </c>
      <c r="AH58" s="346" t="s">
        <v>430</v>
      </c>
      <c r="AI58" s="346" t="s">
        <v>430</v>
      </c>
      <c r="AJ58" s="346">
        <v>29</v>
      </c>
      <c r="AK58" s="346">
        <v>50</v>
      </c>
      <c r="AL58" s="346">
        <v>48</v>
      </c>
      <c r="AM58" s="346">
        <v>45</v>
      </c>
      <c r="AN58" s="346">
        <v>44</v>
      </c>
      <c r="AO58" s="373"/>
      <c r="AP58" s="348" t="s">
        <v>430</v>
      </c>
      <c r="AQ58" s="348" t="s">
        <v>430</v>
      </c>
      <c r="AR58" s="348" t="s">
        <v>430</v>
      </c>
      <c r="AS58" s="348" t="s">
        <v>430</v>
      </c>
      <c r="AT58" s="348">
        <v>6.38</v>
      </c>
      <c r="AU58" s="351"/>
      <c r="AV58" s="346" t="s">
        <v>430</v>
      </c>
      <c r="AW58" s="346" t="s">
        <v>430</v>
      </c>
      <c r="AX58" s="346" t="s">
        <v>430</v>
      </c>
      <c r="AY58" s="346" t="s">
        <v>430</v>
      </c>
      <c r="AZ58" s="346">
        <v>46</v>
      </c>
      <c r="BA58" s="374"/>
      <c r="BB58" s="348">
        <v>5.5233463659434996</v>
      </c>
      <c r="BC58" s="348">
        <v>0</v>
      </c>
      <c r="BD58" s="348">
        <v>3.7138019719026798E-2</v>
      </c>
      <c r="BE58" s="375" t="s">
        <v>430</v>
      </c>
      <c r="BF58" s="374"/>
      <c r="BG58" s="372" t="s">
        <v>430</v>
      </c>
      <c r="BH58" s="373" t="s">
        <v>430</v>
      </c>
      <c r="BI58" s="348" t="s">
        <v>430</v>
      </c>
      <c r="BJ58" s="348" t="s">
        <v>430</v>
      </c>
      <c r="BK58" s="350"/>
      <c r="BL58" s="350" t="s">
        <v>6843</v>
      </c>
      <c r="BM58" s="372" t="s">
        <v>6844</v>
      </c>
      <c r="BN58" s="372" t="s">
        <v>430</v>
      </c>
      <c r="BO58" s="372" t="s">
        <v>430</v>
      </c>
      <c r="BP58" s="430" t="s">
        <v>430</v>
      </c>
      <c r="BQ58" s="468"/>
      <c r="BR58" s="354" t="s">
        <v>2439</v>
      </c>
    </row>
    <row r="59" spans="1:70" s="428" customFormat="1" x14ac:dyDescent="0.25">
      <c r="A59" s="345" t="s">
        <v>6845</v>
      </c>
      <c r="B59" s="374"/>
      <c r="C59" s="719">
        <v>45194</v>
      </c>
      <c r="D59" s="373"/>
      <c r="E59" s="346">
        <v>39.700000000000003</v>
      </c>
      <c r="F59" s="373"/>
      <c r="G59" s="347">
        <v>18.880600000000001</v>
      </c>
      <c r="H59" s="374"/>
      <c r="I59" s="348">
        <v>-0.47439999999999999</v>
      </c>
      <c r="J59" s="348">
        <v>0.27350000000000002</v>
      </c>
      <c r="K59" s="348">
        <v>3.5484</v>
      </c>
      <c r="L59" s="348">
        <v>3.3908</v>
      </c>
      <c r="M59" s="348">
        <v>8.9337</v>
      </c>
      <c r="N59" s="350">
        <v>32.344999999999999</v>
      </c>
      <c r="O59" s="348">
        <v>25.462299999999999</v>
      </c>
      <c r="P59" s="348" t="s">
        <v>430</v>
      </c>
      <c r="Q59" s="348" t="s">
        <v>430</v>
      </c>
      <c r="R59" s="348" t="s">
        <v>430</v>
      </c>
      <c r="S59" s="348">
        <v>4.6898</v>
      </c>
      <c r="T59" s="348">
        <v>14.844799999999999</v>
      </c>
      <c r="U59" s="348">
        <v>21.662800000000001</v>
      </c>
      <c r="V59" s="348">
        <v>28.3949</v>
      </c>
      <c r="W59" s="348">
        <v>2.8932000000000002</v>
      </c>
      <c r="X59" s="348">
        <v>24.310600000000001</v>
      </c>
      <c r="Y59" s="374"/>
      <c r="Z59" s="346">
        <v>34</v>
      </c>
      <c r="AA59" s="346">
        <v>24</v>
      </c>
      <c r="AB59" s="346">
        <v>18</v>
      </c>
      <c r="AC59" s="346">
        <v>14</v>
      </c>
      <c r="AD59" s="346">
        <v>33</v>
      </c>
      <c r="AE59" s="346">
        <v>22</v>
      </c>
      <c r="AF59" s="346">
        <v>25</v>
      </c>
      <c r="AG59" s="346" t="s">
        <v>430</v>
      </c>
      <c r="AH59" s="346" t="s">
        <v>430</v>
      </c>
      <c r="AI59" s="346" t="s">
        <v>430</v>
      </c>
      <c r="AJ59" s="346">
        <v>17</v>
      </c>
      <c r="AK59" s="346">
        <v>35</v>
      </c>
      <c r="AL59" s="346">
        <v>17</v>
      </c>
      <c r="AM59" s="346">
        <v>14</v>
      </c>
      <c r="AN59" s="346">
        <v>29</v>
      </c>
      <c r="AO59" s="373"/>
      <c r="AP59" s="348" t="s">
        <v>430</v>
      </c>
      <c r="AQ59" s="348" t="s">
        <v>430</v>
      </c>
      <c r="AR59" s="348" t="s">
        <v>430</v>
      </c>
      <c r="AS59" s="348">
        <v>27.64</v>
      </c>
      <c r="AT59" s="348">
        <v>31.42</v>
      </c>
      <c r="AU59" s="351"/>
      <c r="AV59" s="346" t="s">
        <v>430</v>
      </c>
      <c r="AW59" s="346" t="s">
        <v>430</v>
      </c>
      <c r="AX59" s="346" t="s">
        <v>430</v>
      </c>
      <c r="AY59" s="346">
        <v>22</v>
      </c>
      <c r="AZ59" s="346">
        <v>18</v>
      </c>
      <c r="BA59" s="374"/>
      <c r="BB59" s="348">
        <v>12.871818041108501</v>
      </c>
      <c r="BC59" s="348">
        <v>0</v>
      </c>
      <c r="BD59" s="348">
        <v>0.116490304358969</v>
      </c>
      <c r="BE59" s="375" t="s">
        <v>430</v>
      </c>
      <c r="BF59" s="374"/>
      <c r="BG59" s="372" t="s">
        <v>430</v>
      </c>
      <c r="BH59" s="373" t="s">
        <v>430</v>
      </c>
      <c r="BI59" s="348" t="s">
        <v>430</v>
      </c>
      <c r="BJ59" s="348" t="s">
        <v>430</v>
      </c>
      <c r="BK59" s="350"/>
      <c r="BL59" s="350" t="s">
        <v>6846</v>
      </c>
      <c r="BM59" s="372" t="s">
        <v>2674</v>
      </c>
      <c r="BN59" s="372" t="s">
        <v>430</v>
      </c>
      <c r="BO59" s="372" t="s">
        <v>430</v>
      </c>
      <c r="BP59" s="430" t="s">
        <v>430</v>
      </c>
      <c r="BQ59" s="468"/>
      <c r="BR59" s="354" t="s">
        <v>548</v>
      </c>
    </row>
    <row r="60" spans="1:70" s="428" customFormat="1" x14ac:dyDescent="0.25">
      <c r="A60" s="345" t="s">
        <v>6847</v>
      </c>
      <c r="B60" s="374"/>
      <c r="C60" s="719">
        <v>41775</v>
      </c>
      <c r="D60" s="373"/>
      <c r="E60" s="888">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16.676842137636701</v>
      </c>
      <c r="BC60" s="348">
        <v>0</v>
      </c>
      <c r="BD60" s="348">
        <v>1.18654996185646E-2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0.18329999999999999</v>
      </c>
      <c r="J61" s="59">
        <v>0.41589999999999999</v>
      </c>
      <c r="K61" s="59">
        <v>3.6366000000000001</v>
      </c>
      <c r="L61" s="59">
        <v>0.3755</v>
      </c>
      <c r="M61" s="59">
        <v>11.4375</v>
      </c>
      <c r="N61" s="70">
        <v>31.257400000000001</v>
      </c>
      <c r="O61" s="59">
        <v>25.855</v>
      </c>
      <c r="P61" s="59">
        <v>24.171299999999999</v>
      </c>
      <c r="Q61" s="59">
        <v>12.0585</v>
      </c>
      <c r="R61" s="59">
        <v>11.9877</v>
      </c>
      <c r="S61" s="59">
        <v>2.6307999999999998</v>
      </c>
      <c r="T61" s="59">
        <v>17.432700000000001</v>
      </c>
      <c r="U61" s="59">
        <v>18.673200000000001</v>
      </c>
      <c r="V61" s="59">
        <v>23.5062</v>
      </c>
      <c r="W61" s="59">
        <v>4.2239000000000004</v>
      </c>
      <c r="X61" s="59">
        <v>12.825799999999999</v>
      </c>
      <c r="Y61" s="66"/>
      <c r="Z61" s="51">
        <v>35</v>
      </c>
      <c r="AA61" s="51">
        <v>51</v>
      </c>
      <c r="AB61" s="51">
        <v>51</v>
      </c>
      <c r="AC61" s="51">
        <v>51</v>
      </c>
      <c r="AD61" s="51">
        <v>50</v>
      </c>
      <c r="AE61" s="51">
        <v>50</v>
      </c>
      <c r="AF61" s="51">
        <v>50</v>
      </c>
      <c r="AG61" s="51">
        <v>48</v>
      </c>
      <c r="AH61" s="51">
        <v>34</v>
      </c>
      <c r="AI61" s="51">
        <v>22</v>
      </c>
      <c r="AJ61" s="51">
        <v>51</v>
      </c>
      <c r="AK61" s="51">
        <v>51</v>
      </c>
      <c r="AL61" s="51">
        <v>50</v>
      </c>
      <c r="AM61" s="51">
        <v>50</v>
      </c>
      <c r="AN61" s="51">
        <v>51</v>
      </c>
      <c r="AO61" s="43"/>
      <c r="AP61" s="59">
        <v>14.7177272727273</v>
      </c>
      <c r="AQ61" s="59">
        <v>17.537727272727299</v>
      </c>
      <c r="AR61" s="59">
        <v>20.912647058823499</v>
      </c>
      <c r="AS61" s="59">
        <v>27.328163265306099</v>
      </c>
      <c r="AT61" s="59">
        <v>26.889199999999999</v>
      </c>
      <c r="AU61" s="78"/>
      <c r="AV61" s="51">
        <v>22</v>
      </c>
      <c r="AW61" s="51">
        <v>22</v>
      </c>
      <c r="AX61" s="51">
        <v>34</v>
      </c>
      <c r="AY61" s="51">
        <v>49</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1.4702999999999999</v>
      </c>
      <c r="J62" s="60">
        <v>7.9325000000000001</v>
      </c>
      <c r="K62" s="60">
        <v>34.024999999999999</v>
      </c>
      <c r="L62" s="60">
        <v>17.421700000000001</v>
      </c>
      <c r="M62" s="60">
        <v>31.1906</v>
      </c>
      <c r="N62" s="71">
        <v>89.263900000000007</v>
      </c>
      <c r="O62" s="60">
        <v>75.218000000000004</v>
      </c>
      <c r="P62" s="60">
        <v>61.454700000000003</v>
      </c>
      <c r="Q62" s="60">
        <v>31.603899999999999</v>
      </c>
      <c r="R62" s="60">
        <v>18.489000000000001</v>
      </c>
      <c r="S62" s="60">
        <v>37.033099999999997</v>
      </c>
      <c r="T62" s="60">
        <v>36.434399999999997</v>
      </c>
      <c r="U62" s="60">
        <v>47.350099999999998</v>
      </c>
      <c r="V62" s="60">
        <v>61.283200000000001</v>
      </c>
      <c r="W62" s="60">
        <v>38.140700000000002</v>
      </c>
      <c r="X62" s="60">
        <v>37.326300000000003</v>
      </c>
      <c r="Y62" s="67"/>
      <c r="Z62" s="52"/>
      <c r="AA62" s="52"/>
      <c r="AB62" s="52"/>
      <c r="AC62" s="52"/>
      <c r="AD62" s="52"/>
      <c r="AE62" s="52"/>
      <c r="AF62" s="52"/>
      <c r="AG62" s="52"/>
      <c r="AH62" s="52"/>
      <c r="AI62" s="52"/>
      <c r="AJ62" s="52"/>
      <c r="AK62" s="52"/>
      <c r="AL62" s="52"/>
      <c r="AM62" s="52"/>
      <c r="AN62" s="52"/>
      <c r="AO62" s="44"/>
      <c r="AP62" s="60">
        <v>27.04</v>
      </c>
      <c r="AQ62" s="60">
        <v>35.61</v>
      </c>
      <c r="AR62" s="60">
        <v>50.53</v>
      </c>
      <c r="AS62" s="60">
        <v>77.36</v>
      </c>
      <c r="AT62" s="60">
        <v>75.08</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-0.87860000000000005</v>
      </c>
      <c r="J63" s="60">
        <v>-2.7107000000000001</v>
      </c>
      <c r="K63" s="60">
        <v>-3.2210999999999999</v>
      </c>
      <c r="L63" s="60">
        <v>-16.352799999999998</v>
      </c>
      <c r="M63" s="60">
        <v>-7.7515000000000001</v>
      </c>
      <c r="N63" s="71">
        <v>-10.464499999999999</v>
      </c>
      <c r="O63" s="60">
        <v>7.6505999999999998</v>
      </c>
      <c r="P63" s="60">
        <v>9.5292999999999992</v>
      </c>
      <c r="Q63" s="60">
        <v>3.1478999999999999</v>
      </c>
      <c r="R63" s="60">
        <v>4.2651000000000003</v>
      </c>
      <c r="S63" s="60">
        <v>-11.050599999999999</v>
      </c>
      <c r="T63" s="60">
        <v>-2.3833000000000002</v>
      </c>
      <c r="U63" s="60">
        <v>-11.6767</v>
      </c>
      <c r="V63" s="60">
        <v>-20.8734</v>
      </c>
      <c r="W63" s="60">
        <v>-4.7572000000000001</v>
      </c>
      <c r="X63" s="60">
        <v>0.2044</v>
      </c>
      <c r="Y63" s="67"/>
      <c r="Z63" s="52"/>
      <c r="AA63" s="52"/>
      <c r="AB63" s="52"/>
      <c r="AC63" s="52"/>
      <c r="AD63" s="52"/>
      <c r="AE63" s="52"/>
      <c r="AF63" s="52"/>
      <c r="AG63" s="52"/>
      <c r="AH63" s="52"/>
      <c r="AI63" s="52"/>
      <c r="AJ63" s="52"/>
      <c r="AK63" s="52"/>
      <c r="AL63" s="52"/>
      <c r="AM63" s="52"/>
      <c r="AN63" s="52"/>
      <c r="AO63" s="44"/>
      <c r="AP63" s="60">
        <v>6.88</v>
      </c>
      <c r="AQ63" s="60">
        <v>10.48</v>
      </c>
      <c r="AR63" s="60">
        <v>7.52</v>
      </c>
      <c r="AS63" s="60">
        <v>10.71</v>
      </c>
      <c r="AT63" s="60">
        <v>-17.760000000000002</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7.7999999999999996E-3</v>
      </c>
      <c r="J64" s="61">
        <v>0.19089999999999999</v>
      </c>
      <c r="K64" s="61">
        <v>2.7797000000000001</v>
      </c>
      <c r="L64" s="61">
        <v>0.43730000000000002</v>
      </c>
      <c r="M64" s="61">
        <v>11.1387</v>
      </c>
      <c r="N64" s="72">
        <v>30.376300000000001</v>
      </c>
      <c r="O64" s="61">
        <v>25.417400000000001</v>
      </c>
      <c r="P64" s="61">
        <v>24.075500000000002</v>
      </c>
      <c r="Q64" s="61">
        <v>12.1084</v>
      </c>
      <c r="R64" s="61">
        <v>12.0611</v>
      </c>
      <c r="S64" s="61">
        <v>1.569</v>
      </c>
      <c r="T64" s="61">
        <v>18.136399999999998</v>
      </c>
      <c r="U64" s="61">
        <v>19.800699999999999</v>
      </c>
      <c r="V64" s="61">
        <v>23.690799999999999</v>
      </c>
      <c r="W64" s="61">
        <v>3.1637</v>
      </c>
      <c r="X64" s="61">
        <v>10.598599999999999</v>
      </c>
      <c r="Y64" s="68"/>
      <c r="Z64" s="53"/>
      <c r="AA64" s="53"/>
      <c r="AB64" s="53"/>
      <c r="AC64" s="53"/>
      <c r="AD64" s="53"/>
      <c r="AE64" s="53"/>
      <c r="AF64" s="53"/>
      <c r="AG64" s="53"/>
      <c r="AH64" s="53"/>
      <c r="AI64" s="53"/>
      <c r="AJ64" s="53"/>
      <c r="AK64" s="53"/>
      <c r="AL64" s="53"/>
      <c r="AM64" s="53"/>
      <c r="AN64" s="53"/>
      <c r="AO64" s="45"/>
      <c r="AP64" s="61">
        <v>14.16</v>
      </c>
      <c r="AQ64" s="61">
        <v>17.02</v>
      </c>
      <c r="AR64" s="61">
        <v>19.899999999999999</v>
      </c>
      <c r="AS64" s="61">
        <v>27.11</v>
      </c>
      <c r="AT64" s="61">
        <v>27.78</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6848</v>
      </c>
      <c r="B66" s="374"/>
      <c r="C66" s="719">
        <v>41276</v>
      </c>
      <c r="D66" s="373"/>
      <c r="E66" s="346">
        <v>5969.09</v>
      </c>
      <c r="F66" s="373"/>
      <c r="G66" s="347">
        <v>103.90300000000001</v>
      </c>
      <c r="H66" s="374"/>
      <c r="I66" s="348">
        <v>1.03E-2</v>
      </c>
      <c r="J66" s="348">
        <v>-0.96</v>
      </c>
      <c r="K66" s="348">
        <v>1.5872999999999999</v>
      </c>
      <c r="L66" s="348">
        <v>-1.4095</v>
      </c>
      <c r="M66" s="348">
        <v>14.808199999999999</v>
      </c>
      <c r="N66" s="350">
        <v>16.515999999999998</v>
      </c>
      <c r="O66" s="348">
        <v>16.840399999999999</v>
      </c>
      <c r="P66" s="348">
        <v>22.576699999999999</v>
      </c>
      <c r="Q66" s="348">
        <v>10.079800000000001</v>
      </c>
      <c r="R66" s="348">
        <v>17.127300000000002</v>
      </c>
      <c r="S66" s="348">
        <v>-2.3224999999999998</v>
      </c>
      <c r="T66" s="348">
        <v>22.2925</v>
      </c>
      <c r="U66" s="348">
        <v>13.609500000000001</v>
      </c>
      <c r="V66" s="348">
        <v>12.6951</v>
      </c>
      <c r="W66" s="348">
        <v>2.5575000000000001</v>
      </c>
      <c r="X66" s="348">
        <v>17.482099999999999</v>
      </c>
      <c r="Y66" s="374"/>
      <c r="Z66" s="346">
        <v>18</v>
      </c>
      <c r="AA66" s="346">
        <v>41</v>
      </c>
      <c r="AB66" s="346">
        <v>35</v>
      </c>
      <c r="AC66" s="346">
        <v>30</v>
      </c>
      <c r="AD66" s="346">
        <v>17</v>
      </c>
      <c r="AE66" s="346">
        <v>41</v>
      </c>
      <c r="AF66" s="346">
        <v>42</v>
      </c>
      <c r="AG66" s="346">
        <v>31</v>
      </c>
      <c r="AH66" s="346">
        <v>26</v>
      </c>
      <c r="AI66" s="346">
        <v>3</v>
      </c>
      <c r="AJ66" s="346">
        <v>40</v>
      </c>
      <c r="AK66" s="346">
        <v>17</v>
      </c>
      <c r="AL66" s="346">
        <v>41</v>
      </c>
      <c r="AM66" s="346">
        <v>42</v>
      </c>
      <c r="AN66" s="346">
        <v>34</v>
      </c>
      <c r="AO66" s="373"/>
      <c r="AP66" s="348">
        <v>16.96</v>
      </c>
      <c r="AQ66" s="348">
        <v>16.5</v>
      </c>
      <c r="AR66" s="348">
        <v>18.93</v>
      </c>
      <c r="AS66" s="348">
        <v>19.350000000000001</v>
      </c>
      <c r="AT66" s="348">
        <v>19.28</v>
      </c>
      <c r="AU66" s="351"/>
      <c r="AV66" s="346">
        <v>6</v>
      </c>
      <c r="AW66" s="346">
        <v>15</v>
      </c>
      <c r="AX66" s="346">
        <v>24</v>
      </c>
      <c r="AY66" s="346">
        <v>40</v>
      </c>
      <c r="AZ66" s="346">
        <v>39</v>
      </c>
      <c r="BA66" s="374"/>
      <c r="BB66" s="348">
        <v>17.452053731456299</v>
      </c>
      <c r="BC66" s="348">
        <v>0.91565416743361405</v>
      </c>
      <c r="BD66" s="348">
        <v>7.5121406919552103E-2</v>
      </c>
      <c r="BE66" s="375">
        <v>0.42711827126982099</v>
      </c>
      <c r="BF66" s="374"/>
      <c r="BG66" s="372" t="s">
        <v>430</v>
      </c>
      <c r="BH66" s="373" t="s">
        <v>430</v>
      </c>
      <c r="BI66" s="348" t="s">
        <v>430</v>
      </c>
      <c r="BJ66" s="348" t="s">
        <v>430</v>
      </c>
      <c r="BK66" s="350"/>
      <c r="BL66" s="350" t="s">
        <v>6708</v>
      </c>
      <c r="BM66" s="372" t="s">
        <v>6709</v>
      </c>
      <c r="BN66" s="372" t="s">
        <v>430</v>
      </c>
      <c r="BO66" s="372" t="s">
        <v>430</v>
      </c>
      <c r="BP66" s="430" t="s">
        <v>430</v>
      </c>
      <c r="BQ66" s="468"/>
      <c r="BR66" s="354" t="s">
        <v>443</v>
      </c>
    </row>
    <row r="67" spans="1:70" s="428" customFormat="1" ht="11" x14ac:dyDescent="0.3">
      <c r="A67" s="841" t="s">
        <v>6849</v>
      </c>
      <c r="B67" s="847"/>
      <c r="C67" s="843">
        <v>44229</v>
      </c>
      <c r="D67" s="842"/>
      <c r="E67" s="844">
        <v>4494.78</v>
      </c>
      <c r="F67" s="842"/>
      <c r="G67" s="845">
        <v>28.347999999999999</v>
      </c>
      <c r="H67" s="847"/>
      <c r="I67" s="846">
        <v>-0.10780000000000001</v>
      </c>
      <c r="J67" s="846">
        <v>-1.1604000000000001</v>
      </c>
      <c r="K67" s="846">
        <v>2.0034999999999998</v>
      </c>
      <c r="L67" s="846">
        <v>-2.2806000000000002</v>
      </c>
      <c r="M67" s="846">
        <v>22.709099999999999</v>
      </c>
      <c r="N67" s="848">
        <v>35.699300000000001</v>
      </c>
      <c r="O67" s="846">
        <v>29.7852</v>
      </c>
      <c r="P67" s="846">
        <v>31.536999999999999</v>
      </c>
      <c r="Q67" s="846">
        <v>19.7639</v>
      </c>
      <c r="R67" s="846" t="s">
        <v>430</v>
      </c>
      <c r="S67" s="846">
        <v>-2.1177000000000001</v>
      </c>
      <c r="T67" s="846">
        <v>26.371300000000002</v>
      </c>
      <c r="U67" s="846">
        <v>22.0944</v>
      </c>
      <c r="V67" s="846">
        <v>27.936900000000001</v>
      </c>
      <c r="W67" s="846">
        <v>4.3068999999999997</v>
      </c>
      <c r="X67" s="846">
        <v>20.579899999999999</v>
      </c>
      <c r="Y67" s="847"/>
      <c r="Z67" s="844">
        <v>26</v>
      </c>
      <c r="AA67" s="844">
        <v>46</v>
      </c>
      <c r="AB67" s="844">
        <v>30</v>
      </c>
      <c r="AC67" s="844">
        <v>36</v>
      </c>
      <c r="AD67" s="844">
        <v>2</v>
      </c>
      <c r="AE67" s="844">
        <v>13</v>
      </c>
      <c r="AF67" s="844">
        <v>15</v>
      </c>
      <c r="AG67" s="844">
        <v>5</v>
      </c>
      <c r="AH67" s="844">
        <v>3</v>
      </c>
      <c r="AI67" s="844" t="s">
        <v>430</v>
      </c>
      <c r="AJ67" s="844">
        <v>39</v>
      </c>
      <c r="AK67" s="844">
        <v>7</v>
      </c>
      <c r="AL67" s="844">
        <v>16</v>
      </c>
      <c r="AM67" s="844">
        <v>17</v>
      </c>
      <c r="AN67" s="844">
        <v>12</v>
      </c>
      <c r="AO67" s="842"/>
      <c r="AP67" s="846" t="s">
        <v>430</v>
      </c>
      <c r="AQ67" s="846" t="s">
        <v>430</v>
      </c>
      <c r="AR67" s="846">
        <v>28.67</v>
      </c>
      <c r="AS67" s="846">
        <v>31.91</v>
      </c>
      <c r="AT67" s="846">
        <v>33.68</v>
      </c>
      <c r="AU67" s="849"/>
      <c r="AV67" s="844" t="s">
        <v>430</v>
      </c>
      <c r="AW67" s="844" t="s">
        <v>430</v>
      </c>
      <c r="AX67" s="844">
        <v>3</v>
      </c>
      <c r="AY67" s="844">
        <v>13</v>
      </c>
      <c r="AZ67" s="844">
        <v>14</v>
      </c>
      <c r="BA67" s="847"/>
      <c r="BB67" s="846">
        <v>18.019875369818401</v>
      </c>
      <c r="BC67" s="846">
        <v>0</v>
      </c>
      <c r="BD67" s="846">
        <v>9.9347501652326503E-2</v>
      </c>
      <c r="BE67" s="852" t="s">
        <v>430</v>
      </c>
      <c r="BF67" s="847"/>
      <c r="BG67" s="855" t="s">
        <v>430</v>
      </c>
      <c r="BH67" s="842" t="s">
        <v>430</v>
      </c>
      <c r="BI67" s="846" t="s">
        <v>430</v>
      </c>
      <c r="BJ67" s="846" t="s">
        <v>430</v>
      </c>
      <c r="BK67" s="848"/>
      <c r="BL67" s="848" t="s">
        <v>6711</v>
      </c>
      <c r="BM67" s="855" t="s">
        <v>5188</v>
      </c>
      <c r="BN67" s="855" t="s">
        <v>430</v>
      </c>
      <c r="BO67" s="855" t="s">
        <v>430</v>
      </c>
      <c r="BP67" s="892" t="s">
        <v>430</v>
      </c>
      <c r="BQ67" s="854"/>
      <c r="BR67" s="856" t="s">
        <v>555</v>
      </c>
    </row>
    <row r="68" spans="1:70" s="428" customFormat="1" x14ac:dyDescent="0.25">
      <c r="A68" s="345" t="s">
        <v>6850</v>
      </c>
      <c r="B68" s="374"/>
      <c r="C68" s="719">
        <v>43895</v>
      </c>
      <c r="D68" s="373"/>
      <c r="E68" s="346">
        <v>4289.05</v>
      </c>
      <c r="F68" s="373"/>
      <c r="G68" s="347">
        <v>39.634</v>
      </c>
      <c r="H68" s="374"/>
      <c r="I68" s="348">
        <v>6.7400000000000002E-2</v>
      </c>
      <c r="J68" s="348">
        <v>-0.36799999999999999</v>
      </c>
      <c r="K68" s="348">
        <v>2.8567999999999998</v>
      </c>
      <c r="L68" s="348">
        <v>-6.4013</v>
      </c>
      <c r="M68" s="348">
        <v>21.591200000000001</v>
      </c>
      <c r="N68" s="350">
        <v>26.419799999999999</v>
      </c>
      <c r="O68" s="348">
        <v>28.500800000000002</v>
      </c>
      <c r="P68" s="348">
        <v>30.186699999999998</v>
      </c>
      <c r="Q68" s="348">
        <v>14.8805</v>
      </c>
      <c r="R68" s="348" t="s">
        <v>430</v>
      </c>
      <c r="S68" s="348">
        <v>-8.9132999999999996</v>
      </c>
      <c r="T68" s="348">
        <v>27.227399999999999</v>
      </c>
      <c r="U68" s="348">
        <v>14.5091</v>
      </c>
      <c r="V68" s="348">
        <v>15.328099999999999</v>
      </c>
      <c r="W68" s="348">
        <v>4.3813000000000004</v>
      </c>
      <c r="X68" s="348">
        <v>23.680800000000001</v>
      </c>
      <c r="Y68" s="374"/>
      <c r="Z68" s="346">
        <v>16</v>
      </c>
      <c r="AA68" s="346">
        <v>32</v>
      </c>
      <c r="AB68" s="346">
        <v>25</v>
      </c>
      <c r="AC68" s="346">
        <v>47</v>
      </c>
      <c r="AD68" s="346">
        <v>7</v>
      </c>
      <c r="AE68" s="346">
        <v>32</v>
      </c>
      <c r="AF68" s="346">
        <v>18</v>
      </c>
      <c r="AG68" s="346">
        <v>10</v>
      </c>
      <c r="AH68" s="346">
        <v>12</v>
      </c>
      <c r="AI68" s="346" t="s">
        <v>430</v>
      </c>
      <c r="AJ68" s="346">
        <v>49</v>
      </c>
      <c r="AK68" s="346">
        <v>5</v>
      </c>
      <c r="AL68" s="346">
        <v>40</v>
      </c>
      <c r="AM68" s="346">
        <v>41</v>
      </c>
      <c r="AN68" s="346">
        <v>11</v>
      </c>
      <c r="AO68" s="373"/>
      <c r="AP68" s="348" t="s">
        <v>430</v>
      </c>
      <c r="AQ68" s="348" t="s">
        <v>430</v>
      </c>
      <c r="AR68" s="348">
        <v>26.27</v>
      </c>
      <c r="AS68" s="348">
        <v>27.49</v>
      </c>
      <c r="AT68" s="348">
        <v>22.86</v>
      </c>
      <c r="AU68" s="351"/>
      <c r="AV68" s="346" t="s">
        <v>430</v>
      </c>
      <c r="AW68" s="346" t="s">
        <v>430</v>
      </c>
      <c r="AX68" s="346">
        <v>4</v>
      </c>
      <c r="AY68" s="346">
        <v>27</v>
      </c>
      <c r="AZ68" s="346">
        <v>32</v>
      </c>
      <c r="BA68" s="374"/>
      <c r="BB68" s="348">
        <v>24.011472129055601</v>
      </c>
      <c r="BC68" s="348">
        <v>0</v>
      </c>
      <c r="BD68" s="348">
        <v>7.2790686476185307E-2</v>
      </c>
      <c r="BE68" s="375" t="s">
        <v>430</v>
      </c>
      <c r="BF68" s="374"/>
      <c r="BG68" s="372" t="s">
        <v>430</v>
      </c>
      <c r="BH68" s="373" t="s">
        <v>430</v>
      </c>
      <c r="BI68" s="348" t="s">
        <v>430</v>
      </c>
      <c r="BJ68" s="348" t="s">
        <v>430</v>
      </c>
      <c r="BK68" s="350"/>
      <c r="BL68" s="350" t="s">
        <v>6713</v>
      </c>
      <c r="BM68" s="372" t="s">
        <v>6714</v>
      </c>
      <c r="BN68" s="372" t="s">
        <v>2656</v>
      </c>
      <c r="BO68" s="372" t="s">
        <v>430</v>
      </c>
      <c r="BP68" s="430" t="s">
        <v>430</v>
      </c>
      <c r="BQ68" s="468"/>
      <c r="BR68" s="354" t="s">
        <v>476</v>
      </c>
    </row>
    <row r="69" spans="1:70" s="428" customFormat="1" x14ac:dyDescent="0.25">
      <c r="A69" s="345" t="s">
        <v>6851</v>
      </c>
      <c r="B69" s="374"/>
      <c r="C69" s="719">
        <v>44237</v>
      </c>
      <c r="D69" s="373"/>
      <c r="E69" s="346">
        <v>4015.33</v>
      </c>
      <c r="F69" s="373"/>
      <c r="G69" s="347">
        <v>12.86</v>
      </c>
      <c r="H69" s="374"/>
      <c r="I69" s="348">
        <v>0.94189999999999996</v>
      </c>
      <c r="J69" s="348">
        <v>1.3395999999999999</v>
      </c>
      <c r="K69" s="348">
        <v>5.8436000000000003</v>
      </c>
      <c r="L69" s="348">
        <v>-0.84809999999999997</v>
      </c>
      <c r="M69" s="348">
        <v>11.438499999999999</v>
      </c>
      <c r="N69" s="350">
        <v>33.264200000000002</v>
      </c>
      <c r="O69" s="348">
        <v>35.735300000000002</v>
      </c>
      <c r="P69" s="348">
        <v>23.195799999999998</v>
      </c>
      <c r="Q69" s="348">
        <v>7.7804000000000002</v>
      </c>
      <c r="R69" s="348" t="s">
        <v>430</v>
      </c>
      <c r="S69" s="348">
        <v>7.0773999999999999</v>
      </c>
      <c r="T69" s="348">
        <v>17.8735</v>
      </c>
      <c r="U69" s="348">
        <v>22.127300000000002</v>
      </c>
      <c r="V69" s="348">
        <v>20.751200000000001</v>
      </c>
      <c r="W69" s="348">
        <v>6.2809999999999997</v>
      </c>
      <c r="X69" s="348">
        <v>4.6429</v>
      </c>
      <c r="Y69" s="374"/>
      <c r="Z69" s="346">
        <v>4</v>
      </c>
      <c r="AA69" s="346">
        <v>11</v>
      </c>
      <c r="AB69" s="346">
        <v>7</v>
      </c>
      <c r="AC69" s="346">
        <v>28</v>
      </c>
      <c r="AD69" s="346">
        <v>26</v>
      </c>
      <c r="AE69" s="346">
        <v>23</v>
      </c>
      <c r="AF69" s="346">
        <v>8</v>
      </c>
      <c r="AG69" s="346">
        <v>29</v>
      </c>
      <c r="AH69" s="346">
        <v>28</v>
      </c>
      <c r="AI69" s="346" t="s">
        <v>430</v>
      </c>
      <c r="AJ69" s="346">
        <v>7</v>
      </c>
      <c r="AK69" s="346">
        <v>28</v>
      </c>
      <c r="AL69" s="346">
        <v>15</v>
      </c>
      <c r="AM69" s="346">
        <v>33</v>
      </c>
      <c r="AN69" s="346">
        <v>6</v>
      </c>
      <c r="AO69" s="373"/>
      <c r="AP69" s="348" t="s">
        <v>430</v>
      </c>
      <c r="AQ69" s="348" t="s">
        <v>430</v>
      </c>
      <c r="AR69" s="348">
        <v>19.7</v>
      </c>
      <c r="AS69" s="348">
        <v>31.49</v>
      </c>
      <c r="AT69" s="348">
        <v>28.44</v>
      </c>
      <c r="AU69" s="351"/>
      <c r="AV69" s="346" t="s">
        <v>430</v>
      </c>
      <c r="AW69" s="346" t="s">
        <v>430</v>
      </c>
      <c r="AX69" s="346">
        <v>22</v>
      </c>
      <c r="AY69" s="346">
        <v>15</v>
      </c>
      <c r="AZ69" s="346">
        <v>27</v>
      </c>
      <c r="BA69" s="374"/>
      <c r="BB69" s="348">
        <v>19.726273923268302</v>
      </c>
      <c r="BC69" s="348">
        <v>0</v>
      </c>
      <c r="BD69" s="348">
        <v>6.2968281907684401E-2</v>
      </c>
      <c r="BE69" s="375" t="s">
        <v>430</v>
      </c>
      <c r="BF69" s="374"/>
      <c r="BG69" s="372" t="s">
        <v>430</v>
      </c>
      <c r="BH69" s="373" t="s">
        <v>430</v>
      </c>
      <c r="BI69" s="348" t="s">
        <v>430</v>
      </c>
      <c r="BJ69" s="348" t="s">
        <v>430</v>
      </c>
      <c r="BK69" s="350"/>
      <c r="BL69" s="350" t="s">
        <v>6716</v>
      </c>
      <c r="BM69" s="372" t="s">
        <v>6717</v>
      </c>
      <c r="BN69" s="372" t="s">
        <v>430</v>
      </c>
      <c r="BO69" s="372" t="s">
        <v>430</v>
      </c>
      <c r="BP69" s="430" t="s">
        <v>430</v>
      </c>
      <c r="BQ69" s="468"/>
      <c r="BR69" s="354" t="s">
        <v>436</v>
      </c>
    </row>
    <row r="70" spans="1:70" s="428" customFormat="1" x14ac:dyDescent="0.25">
      <c r="A70" s="345" t="s">
        <v>6852</v>
      </c>
      <c r="B70" s="374"/>
      <c r="C70" s="719">
        <v>41276</v>
      </c>
      <c r="D70" s="373"/>
      <c r="E70" s="346">
        <v>3074.73</v>
      </c>
      <c r="F70" s="373"/>
      <c r="G70" s="347">
        <v>72.947999999999993</v>
      </c>
      <c r="H70" s="374"/>
      <c r="I70" s="348">
        <v>1.304</v>
      </c>
      <c r="J70" s="348">
        <v>0.23630000000000001</v>
      </c>
      <c r="K70" s="348">
        <v>3.0339</v>
      </c>
      <c r="L70" s="348">
        <v>-4.6642999999999999</v>
      </c>
      <c r="M70" s="348">
        <v>12.7638</v>
      </c>
      <c r="N70" s="350">
        <v>35.392299999999999</v>
      </c>
      <c r="O70" s="348">
        <v>39.549599999999998</v>
      </c>
      <c r="P70" s="348">
        <v>24.553599999999999</v>
      </c>
      <c r="Q70" s="348">
        <v>6.2356999999999996</v>
      </c>
      <c r="R70" s="348">
        <v>13.3309</v>
      </c>
      <c r="S70" s="348">
        <v>-0.14649999999999999</v>
      </c>
      <c r="T70" s="348">
        <v>17.4346</v>
      </c>
      <c r="U70" s="348">
        <v>22.984100000000002</v>
      </c>
      <c r="V70" s="348">
        <v>23.4983</v>
      </c>
      <c r="W70" s="348">
        <v>3.8687</v>
      </c>
      <c r="X70" s="348">
        <v>12.719200000000001</v>
      </c>
      <c r="Y70" s="374"/>
      <c r="Z70" s="346">
        <v>2</v>
      </c>
      <c r="AA70" s="346">
        <v>25</v>
      </c>
      <c r="AB70" s="346">
        <v>23</v>
      </c>
      <c r="AC70" s="346">
        <v>43</v>
      </c>
      <c r="AD70" s="346">
        <v>20</v>
      </c>
      <c r="AE70" s="346">
        <v>15</v>
      </c>
      <c r="AF70" s="346">
        <v>5</v>
      </c>
      <c r="AG70" s="346">
        <v>27</v>
      </c>
      <c r="AH70" s="346">
        <v>30</v>
      </c>
      <c r="AI70" s="346">
        <v>10</v>
      </c>
      <c r="AJ70" s="346">
        <v>32</v>
      </c>
      <c r="AK70" s="346">
        <v>29</v>
      </c>
      <c r="AL70" s="346">
        <v>11</v>
      </c>
      <c r="AM70" s="346">
        <v>29</v>
      </c>
      <c r="AN70" s="346">
        <v>19</v>
      </c>
      <c r="AO70" s="373"/>
      <c r="AP70" s="348">
        <v>13.55</v>
      </c>
      <c r="AQ70" s="348">
        <v>14.34</v>
      </c>
      <c r="AR70" s="348">
        <v>20.420000000000002</v>
      </c>
      <c r="AS70" s="348">
        <v>33.57</v>
      </c>
      <c r="AT70" s="348">
        <v>26.77</v>
      </c>
      <c r="AU70" s="351"/>
      <c r="AV70" s="346">
        <v>16</v>
      </c>
      <c r="AW70" s="346">
        <v>17</v>
      </c>
      <c r="AX70" s="346">
        <v>19</v>
      </c>
      <c r="AY70" s="346">
        <v>8</v>
      </c>
      <c r="AZ70" s="346">
        <v>29</v>
      </c>
      <c r="BA70" s="374"/>
      <c r="BB70" s="348">
        <v>20.170449445439999</v>
      </c>
      <c r="BC70" s="348">
        <v>0</v>
      </c>
      <c r="BD70" s="348">
        <v>6.3573316821469897E-2</v>
      </c>
      <c r="BE70" s="375" t="s">
        <v>430</v>
      </c>
      <c r="BF70" s="374"/>
      <c r="BG70" s="372" t="s">
        <v>430</v>
      </c>
      <c r="BH70" s="373" t="s">
        <v>430</v>
      </c>
      <c r="BI70" s="348" t="s">
        <v>430</v>
      </c>
      <c r="BJ70" s="348" t="s">
        <v>430</v>
      </c>
      <c r="BK70" s="350"/>
      <c r="BL70" s="350" t="s">
        <v>6719</v>
      </c>
      <c r="BM70" s="372" t="s">
        <v>6720</v>
      </c>
      <c r="BN70" s="372" t="s">
        <v>2656</v>
      </c>
      <c r="BO70" s="372" t="s">
        <v>430</v>
      </c>
      <c r="BP70" s="430" t="s">
        <v>430</v>
      </c>
      <c r="BQ70" s="468"/>
      <c r="BR70" s="354" t="s">
        <v>476</v>
      </c>
    </row>
    <row r="71" spans="1:70" s="428" customFormat="1" x14ac:dyDescent="0.25">
      <c r="A71" s="345" t="s">
        <v>6853</v>
      </c>
      <c r="B71" s="374"/>
      <c r="C71" s="719">
        <v>44098</v>
      </c>
      <c r="D71" s="373"/>
      <c r="E71" s="346">
        <v>2524.37</v>
      </c>
      <c r="F71" s="373"/>
      <c r="G71" s="347">
        <v>27.124199999999998</v>
      </c>
      <c r="H71" s="374"/>
      <c r="I71" s="348">
        <v>0.11070000000000001</v>
      </c>
      <c r="J71" s="348">
        <v>0.54379999999999995</v>
      </c>
      <c r="K71" s="348">
        <v>5.6234000000000002</v>
      </c>
      <c r="L71" s="348">
        <v>5.8638000000000003</v>
      </c>
      <c r="M71" s="348">
        <v>12.5107</v>
      </c>
      <c r="N71" s="350">
        <v>25.8325</v>
      </c>
      <c r="O71" s="348">
        <v>24.253900000000002</v>
      </c>
      <c r="P71" s="348">
        <v>24.9099</v>
      </c>
      <c r="Q71" s="348">
        <v>15.5486</v>
      </c>
      <c r="R71" s="348" t="s">
        <v>430</v>
      </c>
      <c r="S71" s="348">
        <v>7.5986000000000002</v>
      </c>
      <c r="T71" s="348">
        <v>20.448699999999999</v>
      </c>
      <c r="U71" s="348">
        <v>16.167100000000001</v>
      </c>
      <c r="V71" s="348">
        <v>21.386600000000001</v>
      </c>
      <c r="W71" s="348">
        <v>4.8411999999999997</v>
      </c>
      <c r="X71" s="348">
        <v>18.348199999999999</v>
      </c>
      <c r="Y71" s="374"/>
      <c r="Z71" s="346">
        <v>14</v>
      </c>
      <c r="AA71" s="346">
        <v>20</v>
      </c>
      <c r="AB71" s="346">
        <v>8</v>
      </c>
      <c r="AC71" s="346">
        <v>8</v>
      </c>
      <c r="AD71" s="346">
        <v>22</v>
      </c>
      <c r="AE71" s="346">
        <v>34</v>
      </c>
      <c r="AF71" s="346">
        <v>30</v>
      </c>
      <c r="AG71" s="346">
        <v>24</v>
      </c>
      <c r="AH71" s="346">
        <v>10</v>
      </c>
      <c r="AI71" s="346" t="s">
        <v>430</v>
      </c>
      <c r="AJ71" s="346">
        <v>6</v>
      </c>
      <c r="AK71" s="346">
        <v>20</v>
      </c>
      <c r="AL71" s="346">
        <v>34</v>
      </c>
      <c r="AM71" s="346">
        <v>32</v>
      </c>
      <c r="AN71" s="346">
        <v>9</v>
      </c>
      <c r="AO71" s="373"/>
      <c r="AP71" s="348" t="s">
        <v>430</v>
      </c>
      <c r="AQ71" s="348" t="s">
        <v>430</v>
      </c>
      <c r="AR71" s="348">
        <v>22.11</v>
      </c>
      <c r="AS71" s="348">
        <v>25.81</v>
      </c>
      <c r="AT71" s="348">
        <v>28.55</v>
      </c>
      <c r="AU71" s="351"/>
      <c r="AV71" s="346" t="s">
        <v>430</v>
      </c>
      <c r="AW71" s="346" t="s">
        <v>430</v>
      </c>
      <c r="AX71" s="346">
        <v>16</v>
      </c>
      <c r="AY71" s="346">
        <v>31</v>
      </c>
      <c r="AZ71" s="346">
        <v>26</v>
      </c>
      <c r="BA71" s="374"/>
      <c r="BB71" s="348">
        <v>13.111347693061299</v>
      </c>
      <c r="BC71" s="348">
        <v>0</v>
      </c>
      <c r="BD71" s="348">
        <v>0.103628184242763</v>
      </c>
      <c r="BE71" s="375" t="s">
        <v>430</v>
      </c>
      <c r="BF71" s="374"/>
      <c r="BG71" s="372" t="s">
        <v>430</v>
      </c>
      <c r="BH71" s="373" t="s">
        <v>430</v>
      </c>
      <c r="BI71" s="348" t="s">
        <v>430</v>
      </c>
      <c r="BJ71" s="348" t="s">
        <v>430</v>
      </c>
      <c r="BK71" s="350"/>
      <c r="BL71" s="350" t="s">
        <v>6722</v>
      </c>
      <c r="BM71" s="372" t="s">
        <v>3063</v>
      </c>
      <c r="BN71" s="372" t="s">
        <v>430</v>
      </c>
      <c r="BO71" s="372" t="s">
        <v>430</v>
      </c>
      <c r="BP71" s="430" t="s">
        <v>430</v>
      </c>
      <c r="BQ71" s="468"/>
      <c r="BR71" s="354" t="s">
        <v>436</v>
      </c>
    </row>
    <row r="72" spans="1:70" s="428" customFormat="1" x14ac:dyDescent="0.25">
      <c r="A72" s="345" t="s">
        <v>6854</v>
      </c>
      <c r="B72" s="374"/>
      <c r="C72" s="719">
        <v>44475</v>
      </c>
      <c r="D72" s="373"/>
      <c r="E72" s="346">
        <v>1735.34</v>
      </c>
      <c r="F72" s="373"/>
      <c r="G72" s="347">
        <v>22.2</v>
      </c>
      <c r="H72" s="374"/>
      <c r="I72" s="348">
        <v>-5.8500000000000003E-2</v>
      </c>
      <c r="J72" s="348">
        <v>-0.16639999999999999</v>
      </c>
      <c r="K72" s="348">
        <v>2.8254000000000001</v>
      </c>
      <c r="L72" s="348">
        <v>3.3374999999999999</v>
      </c>
      <c r="M72" s="348">
        <v>15.342700000000001</v>
      </c>
      <c r="N72" s="350">
        <v>31.143699999999999</v>
      </c>
      <c r="O72" s="348">
        <v>26.195900000000002</v>
      </c>
      <c r="P72" s="348">
        <v>26.652999999999999</v>
      </c>
      <c r="Q72" s="348" t="s">
        <v>430</v>
      </c>
      <c r="R72" s="348" t="s">
        <v>430</v>
      </c>
      <c r="S72" s="348">
        <v>4.5591999999999997</v>
      </c>
      <c r="T72" s="348">
        <v>19.863900000000001</v>
      </c>
      <c r="U72" s="348">
        <v>19.463999999999999</v>
      </c>
      <c r="V72" s="348">
        <v>25.786200000000001</v>
      </c>
      <c r="W72" s="348">
        <v>3.6511</v>
      </c>
      <c r="X72" s="348">
        <v>17.712599999999998</v>
      </c>
      <c r="Y72" s="374"/>
      <c r="Z72" s="346">
        <v>21</v>
      </c>
      <c r="AA72" s="346">
        <v>30</v>
      </c>
      <c r="AB72" s="346">
        <v>26</v>
      </c>
      <c r="AC72" s="346">
        <v>16</v>
      </c>
      <c r="AD72" s="346">
        <v>15</v>
      </c>
      <c r="AE72" s="346">
        <v>25</v>
      </c>
      <c r="AF72" s="346">
        <v>24</v>
      </c>
      <c r="AG72" s="346">
        <v>21</v>
      </c>
      <c r="AH72" s="346" t="s">
        <v>430</v>
      </c>
      <c r="AI72" s="346" t="s">
        <v>430</v>
      </c>
      <c r="AJ72" s="346">
        <v>18</v>
      </c>
      <c r="AK72" s="346">
        <v>21</v>
      </c>
      <c r="AL72" s="346">
        <v>28</v>
      </c>
      <c r="AM72" s="346">
        <v>23</v>
      </c>
      <c r="AN72" s="346">
        <v>21</v>
      </c>
      <c r="AO72" s="373"/>
      <c r="AP72" s="348" t="s">
        <v>430</v>
      </c>
      <c r="AQ72" s="348" t="s">
        <v>430</v>
      </c>
      <c r="AR72" s="348" t="s">
        <v>430</v>
      </c>
      <c r="AS72" s="348">
        <v>28.21</v>
      </c>
      <c r="AT72" s="348">
        <v>31.54</v>
      </c>
      <c r="AU72" s="351"/>
      <c r="AV72" s="346" t="s">
        <v>430</v>
      </c>
      <c r="AW72" s="346" t="s">
        <v>430</v>
      </c>
      <c r="AX72" s="346" t="s">
        <v>430</v>
      </c>
      <c r="AY72" s="346">
        <v>23</v>
      </c>
      <c r="AZ72" s="346">
        <v>21</v>
      </c>
      <c r="BA72" s="374"/>
      <c r="BB72" s="348">
        <v>12.2819186508874</v>
      </c>
      <c r="BC72" s="348">
        <v>0</v>
      </c>
      <c r="BD72" s="348">
        <v>0.117583607529356</v>
      </c>
      <c r="BE72" s="375" t="s">
        <v>430</v>
      </c>
      <c r="BF72" s="374"/>
      <c r="BG72" s="372" t="s">
        <v>430</v>
      </c>
      <c r="BH72" s="373" t="s">
        <v>430</v>
      </c>
      <c r="BI72" s="348" t="s">
        <v>430</v>
      </c>
      <c r="BJ72" s="348" t="s">
        <v>430</v>
      </c>
      <c r="BK72" s="350"/>
      <c r="BL72" s="350" t="s">
        <v>6724</v>
      </c>
      <c r="BM72" s="372" t="s">
        <v>4726</v>
      </c>
      <c r="BN72" s="372" t="s">
        <v>430</v>
      </c>
      <c r="BO72" s="372" t="s">
        <v>430</v>
      </c>
      <c r="BP72" s="430" t="s">
        <v>430</v>
      </c>
      <c r="BQ72" s="468"/>
      <c r="BR72" s="354" t="s">
        <v>463</v>
      </c>
    </row>
    <row r="73" spans="1:70" s="428" customFormat="1" x14ac:dyDescent="0.25">
      <c r="A73" s="345" t="s">
        <v>6855</v>
      </c>
      <c r="B73" s="374"/>
      <c r="C73" s="719">
        <v>41275</v>
      </c>
      <c r="D73" s="373"/>
      <c r="E73" s="346">
        <v>1667.53</v>
      </c>
      <c r="F73" s="373"/>
      <c r="G73" s="347">
        <v>56.06</v>
      </c>
      <c r="H73" s="374"/>
      <c r="I73" s="348">
        <v>-0.1069</v>
      </c>
      <c r="J73" s="348">
        <v>-1.3895999999999999</v>
      </c>
      <c r="K73" s="348">
        <v>-1.9587000000000001</v>
      </c>
      <c r="L73" s="348">
        <v>-7.1393000000000004</v>
      </c>
      <c r="M73" s="348">
        <v>9.4708000000000006</v>
      </c>
      <c r="N73" s="350">
        <v>9.7279</v>
      </c>
      <c r="O73" s="348">
        <v>8.6717999999999993</v>
      </c>
      <c r="P73" s="348">
        <v>16.924499999999998</v>
      </c>
      <c r="Q73" s="348">
        <v>5.8261000000000003</v>
      </c>
      <c r="R73" s="348">
        <v>14.622199999999999</v>
      </c>
      <c r="S73" s="348">
        <v>-10.9169</v>
      </c>
      <c r="T73" s="348">
        <v>14.2682</v>
      </c>
      <c r="U73" s="348">
        <v>5.8334999999999999</v>
      </c>
      <c r="V73" s="348">
        <v>2.9379</v>
      </c>
      <c r="W73" s="348">
        <v>0.2145</v>
      </c>
      <c r="X73" s="348">
        <v>10.6058</v>
      </c>
      <c r="Y73" s="374"/>
      <c r="Z73" s="346">
        <v>23</v>
      </c>
      <c r="AA73" s="346">
        <v>48</v>
      </c>
      <c r="AB73" s="346">
        <v>47</v>
      </c>
      <c r="AC73" s="346">
        <v>48</v>
      </c>
      <c r="AD73" s="346">
        <v>32</v>
      </c>
      <c r="AE73" s="346">
        <v>47</v>
      </c>
      <c r="AF73" s="346">
        <v>49</v>
      </c>
      <c r="AG73" s="346">
        <v>41</v>
      </c>
      <c r="AH73" s="346">
        <v>31</v>
      </c>
      <c r="AI73" s="346">
        <v>6</v>
      </c>
      <c r="AJ73" s="346">
        <v>51</v>
      </c>
      <c r="AK73" s="346">
        <v>37</v>
      </c>
      <c r="AL73" s="346">
        <v>47</v>
      </c>
      <c r="AM73" s="346">
        <v>48</v>
      </c>
      <c r="AN73" s="346">
        <v>46</v>
      </c>
      <c r="AO73" s="373"/>
      <c r="AP73" s="348">
        <v>14.58</v>
      </c>
      <c r="AQ73" s="348">
        <v>12.74</v>
      </c>
      <c r="AR73" s="348">
        <v>13.89</v>
      </c>
      <c r="AS73" s="348">
        <v>11.8</v>
      </c>
      <c r="AT73" s="348">
        <v>4.79</v>
      </c>
      <c r="AU73" s="351"/>
      <c r="AV73" s="346">
        <v>14</v>
      </c>
      <c r="AW73" s="346">
        <v>21</v>
      </c>
      <c r="AX73" s="346">
        <v>33</v>
      </c>
      <c r="AY73" s="346">
        <v>48</v>
      </c>
      <c r="AZ73" s="346">
        <v>48</v>
      </c>
      <c r="BA73" s="374"/>
      <c r="BB73" s="348">
        <v>19.339567346297301</v>
      </c>
      <c r="BC73" s="348">
        <v>0</v>
      </c>
      <c r="BD73" s="348">
        <v>4.7903881192829498E-2</v>
      </c>
      <c r="BE73" s="375" t="s">
        <v>430</v>
      </c>
      <c r="BF73" s="374"/>
      <c r="BG73" s="372" t="s">
        <v>430</v>
      </c>
      <c r="BH73" s="373" t="s">
        <v>430</v>
      </c>
      <c r="BI73" s="348" t="s">
        <v>430</v>
      </c>
      <c r="BJ73" s="348" t="s">
        <v>430</v>
      </c>
      <c r="BK73" s="350"/>
      <c r="BL73" s="350" t="s">
        <v>6726</v>
      </c>
      <c r="BM73" s="372" t="s">
        <v>6727</v>
      </c>
      <c r="BN73" s="372" t="s">
        <v>430</v>
      </c>
      <c r="BO73" s="372" t="s">
        <v>430</v>
      </c>
      <c r="BP73" s="430" t="s">
        <v>430</v>
      </c>
      <c r="BQ73" s="468"/>
      <c r="BR73" s="354" t="s">
        <v>611</v>
      </c>
    </row>
    <row r="74" spans="1:70" s="428" customFormat="1" ht="11" x14ac:dyDescent="0.3">
      <c r="A74" s="841" t="s">
        <v>6856</v>
      </c>
      <c r="B74" s="847"/>
      <c r="C74" s="843">
        <v>41278</v>
      </c>
      <c r="D74" s="842"/>
      <c r="E74" s="844">
        <v>1748.8</v>
      </c>
      <c r="F74" s="842"/>
      <c r="G74" s="845">
        <v>43.741</v>
      </c>
      <c r="H74" s="847"/>
      <c r="I74" s="846">
        <v>0.59330000000000005</v>
      </c>
      <c r="J74" s="846">
        <v>2.5459999999999998</v>
      </c>
      <c r="K74" s="846">
        <v>4.4710999999999999</v>
      </c>
      <c r="L74" s="846">
        <v>-1.4132</v>
      </c>
      <c r="M74" s="846">
        <v>12.2399</v>
      </c>
      <c r="N74" s="848">
        <v>47.678899999999999</v>
      </c>
      <c r="O74" s="846">
        <v>33.529699999999998</v>
      </c>
      <c r="P74" s="846">
        <v>27.049499999999998</v>
      </c>
      <c r="Q74" s="846">
        <v>12.862399999999999</v>
      </c>
      <c r="R74" s="846">
        <v>11.82</v>
      </c>
      <c r="S74" s="846">
        <v>-1.71</v>
      </c>
      <c r="T74" s="846">
        <v>24.6751</v>
      </c>
      <c r="U74" s="846">
        <v>30.7575</v>
      </c>
      <c r="V74" s="846">
        <v>36.494399999999999</v>
      </c>
      <c r="W74" s="846">
        <v>4.0734000000000004</v>
      </c>
      <c r="X74" s="846">
        <v>9.6968999999999994</v>
      </c>
      <c r="Y74" s="847"/>
      <c r="Z74" s="844">
        <v>8</v>
      </c>
      <c r="AA74" s="844">
        <v>6</v>
      </c>
      <c r="AB74" s="844">
        <v>15</v>
      </c>
      <c r="AC74" s="844">
        <v>31</v>
      </c>
      <c r="AD74" s="844">
        <v>24</v>
      </c>
      <c r="AE74" s="844">
        <v>7</v>
      </c>
      <c r="AF74" s="844">
        <v>10</v>
      </c>
      <c r="AG74" s="844">
        <v>18</v>
      </c>
      <c r="AH74" s="844">
        <v>18</v>
      </c>
      <c r="AI74" s="844">
        <v>15</v>
      </c>
      <c r="AJ74" s="844">
        <v>37</v>
      </c>
      <c r="AK74" s="844">
        <v>10</v>
      </c>
      <c r="AL74" s="844">
        <v>6</v>
      </c>
      <c r="AM74" s="844">
        <v>7</v>
      </c>
      <c r="AN74" s="844">
        <v>17</v>
      </c>
      <c r="AO74" s="842"/>
      <c r="AP74" s="846">
        <v>15</v>
      </c>
      <c r="AQ74" s="846">
        <v>18.37</v>
      </c>
      <c r="AR74" s="846">
        <v>23.95</v>
      </c>
      <c r="AS74" s="846">
        <v>34.619999999999997</v>
      </c>
      <c r="AT74" s="846">
        <v>37.81</v>
      </c>
      <c r="AU74" s="849"/>
      <c r="AV74" s="844">
        <v>11</v>
      </c>
      <c r="AW74" s="844">
        <v>10</v>
      </c>
      <c r="AX74" s="844">
        <v>10</v>
      </c>
      <c r="AY74" s="844">
        <v>7</v>
      </c>
      <c r="AZ74" s="844">
        <v>8</v>
      </c>
      <c r="BA74" s="847"/>
      <c r="BB74" s="846">
        <v>16.747605963644101</v>
      </c>
      <c r="BC74" s="846">
        <v>0</v>
      </c>
      <c r="BD74" s="846">
        <v>9.1978181004630705E-2</v>
      </c>
      <c r="BE74" s="852" t="s">
        <v>430</v>
      </c>
      <c r="BF74" s="847"/>
      <c r="BG74" s="855" t="s">
        <v>430</v>
      </c>
      <c r="BH74" s="842" t="s">
        <v>430</v>
      </c>
      <c r="BI74" s="846" t="s">
        <v>430</v>
      </c>
      <c r="BJ74" s="846" t="s">
        <v>430</v>
      </c>
      <c r="BK74" s="848"/>
      <c r="BL74" s="848" t="s">
        <v>6729</v>
      </c>
      <c r="BM74" s="855" t="s">
        <v>6730</v>
      </c>
      <c r="BN74" s="855" t="s">
        <v>430</v>
      </c>
      <c r="BO74" s="855" t="s">
        <v>430</v>
      </c>
      <c r="BP74" s="892" t="s">
        <v>430</v>
      </c>
      <c r="BQ74" s="854"/>
      <c r="BR74" s="856" t="s">
        <v>443</v>
      </c>
    </row>
    <row r="75" spans="1:70" s="428" customFormat="1" x14ac:dyDescent="0.25">
      <c r="A75" s="345" t="s">
        <v>6857</v>
      </c>
      <c r="B75" s="374"/>
      <c r="C75" s="719">
        <v>41276</v>
      </c>
      <c r="D75" s="373"/>
      <c r="E75" s="346">
        <v>1942.03</v>
      </c>
      <c r="F75" s="373"/>
      <c r="G75" s="347">
        <v>72.715599999999995</v>
      </c>
      <c r="H75" s="374"/>
      <c r="I75" s="348" t="s">
        <v>430</v>
      </c>
      <c r="J75" s="348">
        <v>7.9427000000000003</v>
      </c>
      <c r="K75" s="348">
        <v>34.092399999999998</v>
      </c>
      <c r="L75" s="348">
        <v>17.310099999999998</v>
      </c>
      <c r="M75" s="348">
        <v>-0.33439999999999998</v>
      </c>
      <c r="N75" s="350">
        <v>90.485399999999998</v>
      </c>
      <c r="O75" s="348">
        <v>76.374099999999999</v>
      </c>
      <c r="P75" s="348">
        <v>62.509500000000003</v>
      </c>
      <c r="Q75" s="348">
        <v>32.475099999999998</v>
      </c>
      <c r="R75" s="348">
        <v>16.625499999999999</v>
      </c>
      <c r="S75" s="348">
        <v>37.153199999999998</v>
      </c>
      <c r="T75" s="348">
        <v>16.7089</v>
      </c>
      <c r="U75" s="348">
        <v>27.2455</v>
      </c>
      <c r="V75" s="348">
        <v>51.931100000000001</v>
      </c>
      <c r="W75" s="348">
        <v>38.195</v>
      </c>
      <c r="X75" s="348">
        <v>10.5992</v>
      </c>
      <c r="Y75" s="374"/>
      <c r="Z75" s="346" t="s">
        <v>430</v>
      </c>
      <c r="AA75" s="346">
        <v>1</v>
      </c>
      <c r="AB75" s="346">
        <v>1</v>
      </c>
      <c r="AC75" s="346">
        <v>2</v>
      </c>
      <c r="AD75" s="346">
        <v>48</v>
      </c>
      <c r="AE75" s="346">
        <v>1</v>
      </c>
      <c r="AF75" s="346">
        <v>1</v>
      </c>
      <c r="AG75" s="346">
        <v>1</v>
      </c>
      <c r="AH75" s="346">
        <v>1</v>
      </c>
      <c r="AI75" s="346">
        <v>4</v>
      </c>
      <c r="AJ75" s="346">
        <v>1</v>
      </c>
      <c r="AK75" s="346">
        <v>32</v>
      </c>
      <c r="AL75" s="346">
        <v>8</v>
      </c>
      <c r="AM75" s="346">
        <v>3</v>
      </c>
      <c r="AN75" s="346">
        <v>1</v>
      </c>
      <c r="AO75" s="373"/>
      <c r="AP75" s="348">
        <v>27.72</v>
      </c>
      <c r="AQ75" s="348">
        <v>36.36</v>
      </c>
      <c r="AR75" s="348">
        <v>51.41</v>
      </c>
      <c r="AS75" s="348">
        <v>78.489999999999995</v>
      </c>
      <c r="AT75" s="348">
        <v>62.34</v>
      </c>
      <c r="AU75" s="351"/>
      <c r="AV75" s="346">
        <v>1</v>
      </c>
      <c r="AW75" s="346">
        <v>1</v>
      </c>
      <c r="AX75" s="346">
        <v>1</v>
      </c>
      <c r="AY75" s="346">
        <v>1</v>
      </c>
      <c r="AZ75" s="346">
        <v>3</v>
      </c>
      <c r="BA75" s="374"/>
      <c r="BB75" s="348">
        <v>38.0378426956906</v>
      </c>
      <c r="BC75" s="348">
        <v>0</v>
      </c>
      <c r="BD75" s="348">
        <v>0.104311336270143</v>
      </c>
      <c r="BE75" s="375" t="s">
        <v>430</v>
      </c>
      <c r="BF75" s="374"/>
      <c r="BG75" s="372" t="s">
        <v>430</v>
      </c>
      <c r="BH75" s="373" t="s">
        <v>430</v>
      </c>
      <c r="BI75" s="348" t="s">
        <v>430</v>
      </c>
      <c r="BJ75" s="348" t="s">
        <v>430</v>
      </c>
      <c r="BK75" s="350"/>
      <c r="BL75" s="350" t="s">
        <v>6732</v>
      </c>
      <c r="BM75" s="372" t="s">
        <v>6733</v>
      </c>
      <c r="BN75" s="372" t="s">
        <v>430</v>
      </c>
      <c r="BO75" s="372" t="s">
        <v>430</v>
      </c>
      <c r="BP75" s="430" t="s">
        <v>430</v>
      </c>
      <c r="BQ75" s="468"/>
      <c r="BR75" s="354" t="s">
        <v>555</v>
      </c>
    </row>
    <row r="76" spans="1:70" s="428" customFormat="1" x14ac:dyDescent="0.25">
      <c r="A76" s="345" t="s">
        <v>6858</v>
      </c>
      <c r="B76" s="374"/>
      <c r="C76" s="719">
        <v>44606</v>
      </c>
      <c r="D76" s="373"/>
      <c r="E76" s="346">
        <v>1434.71</v>
      </c>
      <c r="F76" s="373"/>
      <c r="G76" s="347">
        <v>23.0519</v>
      </c>
      <c r="H76" s="374"/>
      <c r="I76" s="348" t="s">
        <v>430</v>
      </c>
      <c r="J76" s="348">
        <v>-0.5101</v>
      </c>
      <c r="K76" s="348">
        <v>4.1719999999999997</v>
      </c>
      <c r="L76" s="348">
        <v>2.7621000000000002</v>
      </c>
      <c r="M76" s="348">
        <v>20.109500000000001</v>
      </c>
      <c r="N76" s="350">
        <v>30.667400000000001</v>
      </c>
      <c r="O76" s="348">
        <v>27.438800000000001</v>
      </c>
      <c r="P76" s="348">
        <v>28.9846</v>
      </c>
      <c r="Q76" s="348" t="s">
        <v>430</v>
      </c>
      <c r="R76" s="348" t="s">
        <v>430</v>
      </c>
      <c r="S76" s="348">
        <v>1.159</v>
      </c>
      <c r="T76" s="348">
        <v>24.1111</v>
      </c>
      <c r="U76" s="348">
        <v>19.7682</v>
      </c>
      <c r="V76" s="348">
        <v>22.254899999999999</v>
      </c>
      <c r="W76" s="348">
        <v>4.1276999999999999</v>
      </c>
      <c r="X76" s="348">
        <v>20.251200000000001</v>
      </c>
      <c r="Y76" s="374"/>
      <c r="Z76" s="346" t="s">
        <v>430</v>
      </c>
      <c r="AA76" s="346">
        <v>35</v>
      </c>
      <c r="AB76" s="346">
        <v>17</v>
      </c>
      <c r="AC76" s="346">
        <v>17</v>
      </c>
      <c r="AD76" s="346">
        <v>10</v>
      </c>
      <c r="AE76" s="346">
        <v>26</v>
      </c>
      <c r="AF76" s="346">
        <v>23</v>
      </c>
      <c r="AG76" s="346">
        <v>13</v>
      </c>
      <c r="AH76" s="346" t="s">
        <v>430</v>
      </c>
      <c r="AI76" s="346" t="s">
        <v>430</v>
      </c>
      <c r="AJ76" s="346">
        <v>27</v>
      </c>
      <c r="AK76" s="346">
        <v>11</v>
      </c>
      <c r="AL76" s="346">
        <v>27</v>
      </c>
      <c r="AM76" s="346">
        <v>31</v>
      </c>
      <c r="AN76" s="346">
        <v>16</v>
      </c>
      <c r="AO76" s="373"/>
      <c r="AP76" s="348" t="s">
        <v>430</v>
      </c>
      <c r="AQ76" s="348" t="s">
        <v>430</v>
      </c>
      <c r="AR76" s="348" t="s">
        <v>430</v>
      </c>
      <c r="AS76" s="348">
        <v>28.72</v>
      </c>
      <c r="AT76" s="348">
        <v>31.07</v>
      </c>
      <c r="AU76" s="351"/>
      <c r="AV76" s="346" t="s">
        <v>430</v>
      </c>
      <c r="AW76" s="346" t="s">
        <v>430</v>
      </c>
      <c r="AX76" s="346" t="s">
        <v>430</v>
      </c>
      <c r="AY76" s="346">
        <v>21</v>
      </c>
      <c r="AZ76" s="346">
        <v>22</v>
      </c>
      <c r="BA76" s="374"/>
      <c r="BB76" s="348">
        <v>16.722721547729101</v>
      </c>
      <c r="BC76" s="348">
        <v>0</v>
      </c>
      <c r="BD76" s="348">
        <v>9.6641930790875505E-2</v>
      </c>
      <c r="BE76" s="375" t="s">
        <v>430</v>
      </c>
      <c r="BF76" s="374"/>
      <c r="BG76" s="372" t="s">
        <v>430</v>
      </c>
      <c r="BH76" s="373" t="s">
        <v>430</v>
      </c>
      <c r="BI76" s="348" t="s">
        <v>430</v>
      </c>
      <c r="BJ76" s="348" t="s">
        <v>430</v>
      </c>
      <c r="BK76" s="350"/>
      <c r="BL76" s="350" t="s">
        <v>6735</v>
      </c>
      <c r="BM76" s="372" t="s">
        <v>6736</v>
      </c>
      <c r="BN76" s="372" t="s">
        <v>430</v>
      </c>
      <c r="BO76" s="372" t="s">
        <v>430</v>
      </c>
      <c r="BP76" s="430" t="s">
        <v>430</v>
      </c>
      <c r="BQ76" s="468"/>
      <c r="BR76" s="354" t="s">
        <v>555</v>
      </c>
    </row>
    <row r="77" spans="1:70" s="428" customFormat="1" x14ac:dyDescent="0.25">
      <c r="A77" s="345" t="s">
        <v>6859</v>
      </c>
      <c r="B77" s="374"/>
      <c r="C77" s="719">
        <v>41275</v>
      </c>
      <c r="D77" s="373"/>
      <c r="E77" s="346">
        <v>1440.09</v>
      </c>
      <c r="F77" s="373"/>
      <c r="G77" s="347">
        <v>26.79</v>
      </c>
      <c r="H77" s="374"/>
      <c r="I77" s="348">
        <v>0.90400000000000003</v>
      </c>
      <c r="J77" s="348">
        <v>1.7471000000000001</v>
      </c>
      <c r="K77" s="348">
        <v>7.1172000000000004</v>
      </c>
      <c r="L77" s="348">
        <v>-6.0659000000000001</v>
      </c>
      <c r="M77" s="348">
        <v>6.4362000000000004</v>
      </c>
      <c r="N77" s="350">
        <v>33.616</v>
      </c>
      <c r="O77" s="348">
        <v>28.083500000000001</v>
      </c>
      <c r="P77" s="348">
        <v>28.124400000000001</v>
      </c>
      <c r="Q77" s="348">
        <v>4.6219999999999999</v>
      </c>
      <c r="R77" s="348">
        <v>8.4210999999999991</v>
      </c>
      <c r="S77" s="348">
        <v>-3.5636999999999999</v>
      </c>
      <c r="T77" s="348">
        <v>19.385000000000002</v>
      </c>
      <c r="U77" s="348">
        <v>27.753900000000002</v>
      </c>
      <c r="V77" s="348">
        <v>29.233000000000001</v>
      </c>
      <c r="W77" s="348">
        <v>8.33</v>
      </c>
      <c r="X77" s="348">
        <v>7.5373999999999999</v>
      </c>
      <c r="Y77" s="374"/>
      <c r="Z77" s="346">
        <v>5</v>
      </c>
      <c r="AA77" s="346">
        <v>9</v>
      </c>
      <c r="AB77" s="346">
        <v>5</v>
      </c>
      <c r="AC77" s="346">
        <v>46</v>
      </c>
      <c r="AD77" s="346">
        <v>40</v>
      </c>
      <c r="AE77" s="346">
        <v>21</v>
      </c>
      <c r="AF77" s="346">
        <v>19</v>
      </c>
      <c r="AG77" s="346">
        <v>16</v>
      </c>
      <c r="AH77" s="346">
        <v>32</v>
      </c>
      <c r="AI77" s="346">
        <v>21</v>
      </c>
      <c r="AJ77" s="346">
        <v>45</v>
      </c>
      <c r="AK77" s="346">
        <v>22</v>
      </c>
      <c r="AL77" s="346">
        <v>7</v>
      </c>
      <c r="AM77" s="346">
        <v>13</v>
      </c>
      <c r="AN77" s="346">
        <v>4</v>
      </c>
      <c r="AO77" s="373"/>
      <c r="AP77" s="348">
        <v>10.76</v>
      </c>
      <c r="AQ77" s="348">
        <v>14.09</v>
      </c>
      <c r="AR77" s="348">
        <v>20.82</v>
      </c>
      <c r="AS77" s="348">
        <v>28.84</v>
      </c>
      <c r="AT77" s="348">
        <v>28.19</v>
      </c>
      <c r="AU77" s="351"/>
      <c r="AV77" s="346">
        <v>21</v>
      </c>
      <c r="AW77" s="346">
        <v>19</v>
      </c>
      <c r="AX77" s="346">
        <v>18</v>
      </c>
      <c r="AY77" s="346">
        <v>20</v>
      </c>
      <c r="AZ77" s="346">
        <v>28</v>
      </c>
      <c r="BA77" s="374"/>
      <c r="BB77" s="348">
        <v>19.340173557346301</v>
      </c>
      <c r="BC77" s="348">
        <v>0</v>
      </c>
      <c r="BD77" s="348">
        <v>8.6745530416845795E-2</v>
      </c>
      <c r="BE77" s="375" t="s">
        <v>430</v>
      </c>
      <c r="BF77" s="374"/>
      <c r="BG77" s="372" t="s">
        <v>430</v>
      </c>
      <c r="BH77" s="373" t="s">
        <v>430</v>
      </c>
      <c r="BI77" s="348" t="s">
        <v>430</v>
      </c>
      <c r="BJ77" s="348" t="s">
        <v>430</v>
      </c>
      <c r="BK77" s="350"/>
      <c r="BL77" s="350" t="s">
        <v>6738</v>
      </c>
      <c r="BM77" s="372" t="s">
        <v>6739</v>
      </c>
      <c r="BN77" s="372" t="s">
        <v>430</v>
      </c>
      <c r="BO77" s="372" t="s">
        <v>430</v>
      </c>
      <c r="BP77" s="430" t="s">
        <v>430</v>
      </c>
      <c r="BQ77" s="468"/>
      <c r="BR77" s="354" t="s">
        <v>611</v>
      </c>
    </row>
    <row r="78" spans="1:70" s="428" customFormat="1" x14ac:dyDescent="0.25">
      <c r="A78" s="345" t="s">
        <v>6860</v>
      </c>
      <c r="B78" s="374"/>
      <c r="C78" s="719">
        <v>41277</v>
      </c>
      <c r="D78" s="373"/>
      <c r="E78" s="346">
        <v>1272.21</v>
      </c>
      <c r="F78" s="373"/>
      <c r="G78" s="347">
        <v>102.44240000000001</v>
      </c>
      <c r="H78" s="374"/>
      <c r="I78" s="348" t="s">
        <v>430</v>
      </c>
      <c r="J78" s="348">
        <v>-0.87990000000000002</v>
      </c>
      <c r="K78" s="348">
        <v>0.68879999999999997</v>
      </c>
      <c r="L78" s="348">
        <v>-2.6858</v>
      </c>
      <c r="M78" s="348">
        <v>18.1312</v>
      </c>
      <c r="N78" s="350">
        <v>38.767800000000001</v>
      </c>
      <c r="O78" s="348">
        <v>30.491</v>
      </c>
      <c r="P78" s="348">
        <v>28.188199999999998</v>
      </c>
      <c r="Q78" s="348">
        <v>18.827999999999999</v>
      </c>
      <c r="R78" s="348">
        <v>18.871099999999998</v>
      </c>
      <c r="S78" s="348">
        <v>-1.2604</v>
      </c>
      <c r="T78" s="348">
        <v>21.607500000000002</v>
      </c>
      <c r="U78" s="348">
        <v>21.142399999999999</v>
      </c>
      <c r="V78" s="348">
        <v>30.594899999999999</v>
      </c>
      <c r="W78" s="348">
        <v>1.6713</v>
      </c>
      <c r="X78" s="348">
        <v>18.139500000000002</v>
      </c>
      <c r="Y78" s="374"/>
      <c r="Z78" s="346" t="s">
        <v>430</v>
      </c>
      <c r="AA78" s="346">
        <v>40</v>
      </c>
      <c r="AB78" s="346">
        <v>42</v>
      </c>
      <c r="AC78" s="346">
        <v>37</v>
      </c>
      <c r="AD78" s="346">
        <v>11</v>
      </c>
      <c r="AE78" s="346">
        <v>11</v>
      </c>
      <c r="AF78" s="346">
        <v>13</v>
      </c>
      <c r="AG78" s="346">
        <v>15</v>
      </c>
      <c r="AH78" s="346">
        <v>4</v>
      </c>
      <c r="AI78" s="346">
        <v>2</v>
      </c>
      <c r="AJ78" s="346">
        <v>36</v>
      </c>
      <c r="AK78" s="346">
        <v>19</v>
      </c>
      <c r="AL78" s="346">
        <v>22</v>
      </c>
      <c r="AM78" s="346">
        <v>11</v>
      </c>
      <c r="AN78" s="346">
        <v>42</v>
      </c>
      <c r="AO78" s="373"/>
      <c r="AP78" s="348">
        <v>20.56</v>
      </c>
      <c r="AQ78" s="348">
        <v>22.91</v>
      </c>
      <c r="AR78" s="348">
        <v>25.75</v>
      </c>
      <c r="AS78" s="348">
        <v>32.1</v>
      </c>
      <c r="AT78" s="348">
        <v>31.89</v>
      </c>
      <c r="AU78" s="351"/>
      <c r="AV78" s="346">
        <v>3</v>
      </c>
      <c r="AW78" s="346">
        <v>3</v>
      </c>
      <c r="AX78" s="346">
        <v>5</v>
      </c>
      <c r="AY78" s="346">
        <v>11</v>
      </c>
      <c r="AZ78" s="346">
        <v>19</v>
      </c>
      <c r="BA78" s="374"/>
      <c r="BB78" s="348">
        <v>16.216566375114201</v>
      </c>
      <c r="BC78" s="348">
        <v>0</v>
      </c>
      <c r="BD78" s="348">
        <v>9.8358917445369398E-2</v>
      </c>
      <c r="BE78" s="375" t="s">
        <v>430</v>
      </c>
      <c r="BF78" s="374"/>
      <c r="BG78" s="372" t="s">
        <v>430</v>
      </c>
      <c r="BH78" s="373" t="s">
        <v>430</v>
      </c>
      <c r="BI78" s="348" t="s">
        <v>430</v>
      </c>
      <c r="BJ78" s="348" t="s">
        <v>430</v>
      </c>
      <c r="BK78" s="350"/>
      <c r="BL78" s="350" t="s">
        <v>6741</v>
      </c>
      <c r="BM78" s="372" t="s">
        <v>6742</v>
      </c>
      <c r="BN78" s="372" t="s">
        <v>430</v>
      </c>
      <c r="BO78" s="372" t="s">
        <v>430</v>
      </c>
      <c r="BP78" s="430" t="s">
        <v>430</v>
      </c>
      <c r="BQ78" s="468"/>
      <c r="BR78" s="354" t="s">
        <v>555</v>
      </c>
    </row>
    <row r="79" spans="1:70" s="428" customFormat="1" x14ac:dyDescent="0.25">
      <c r="A79" s="345" t="s">
        <v>6861</v>
      </c>
      <c r="B79" s="374"/>
      <c r="C79" s="719">
        <v>44277</v>
      </c>
      <c r="D79" s="373"/>
      <c r="E79" s="346">
        <v>1229.9100000000001</v>
      </c>
      <c r="F79" s="373"/>
      <c r="G79" s="347">
        <v>25.211300000000001</v>
      </c>
      <c r="H79" s="374"/>
      <c r="I79" s="348" t="s">
        <v>430</v>
      </c>
      <c r="J79" s="348">
        <v>-0.60240000000000005</v>
      </c>
      <c r="K79" s="348">
        <v>1.1393</v>
      </c>
      <c r="L79" s="348">
        <v>-2.1888999999999998</v>
      </c>
      <c r="M79" s="348">
        <v>8.3750999999999998</v>
      </c>
      <c r="N79" s="350">
        <v>27.693100000000001</v>
      </c>
      <c r="O79" s="348">
        <v>22.503599999999999</v>
      </c>
      <c r="P79" s="348">
        <v>27.0566</v>
      </c>
      <c r="Q79" s="348">
        <v>16.979199999999999</v>
      </c>
      <c r="R79" s="348" t="s">
        <v>430</v>
      </c>
      <c r="S79" s="348">
        <v>-9.9900000000000003E-2</v>
      </c>
      <c r="T79" s="348">
        <v>12.302300000000001</v>
      </c>
      <c r="U79" s="348">
        <v>15.486599999999999</v>
      </c>
      <c r="V79" s="348">
        <v>22.4117</v>
      </c>
      <c r="W79" s="348">
        <v>1.952</v>
      </c>
      <c r="X79" s="348">
        <v>18.565100000000001</v>
      </c>
      <c r="Y79" s="374"/>
      <c r="Z79" s="346" t="s">
        <v>430</v>
      </c>
      <c r="AA79" s="346">
        <v>37</v>
      </c>
      <c r="AB79" s="346">
        <v>39</v>
      </c>
      <c r="AC79" s="346">
        <v>34</v>
      </c>
      <c r="AD79" s="346">
        <v>34</v>
      </c>
      <c r="AE79" s="346">
        <v>30</v>
      </c>
      <c r="AF79" s="346">
        <v>34</v>
      </c>
      <c r="AG79" s="346">
        <v>17</v>
      </c>
      <c r="AH79" s="346">
        <v>6</v>
      </c>
      <c r="AI79" s="346" t="s">
        <v>430</v>
      </c>
      <c r="AJ79" s="346">
        <v>31</v>
      </c>
      <c r="AK79" s="346">
        <v>40</v>
      </c>
      <c r="AL79" s="346">
        <v>37</v>
      </c>
      <c r="AM79" s="346">
        <v>30</v>
      </c>
      <c r="AN79" s="346">
        <v>40</v>
      </c>
      <c r="AO79" s="373"/>
      <c r="AP79" s="348" t="s">
        <v>430</v>
      </c>
      <c r="AQ79" s="348" t="s">
        <v>430</v>
      </c>
      <c r="AR79" s="348">
        <v>23.22</v>
      </c>
      <c r="AS79" s="348">
        <v>25.99</v>
      </c>
      <c r="AT79" s="348">
        <v>20.43</v>
      </c>
      <c r="AU79" s="351"/>
      <c r="AV79" s="346" t="s">
        <v>430</v>
      </c>
      <c r="AW79" s="346" t="s">
        <v>430</v>
      </c>
      <c r="AX79" s="346">
        <v>12</v>
      </c>
      <c r="AY79" s="346">
        <v>30</v>
      </c>
      <c r="AZ79" s="346">
        <v>38</v>
      </c>
      <c r="BA79" s="374"/>
      <c r="BB79" s="348">
        <v>15.1952429856129</v>
      </c>
      <c r="BC79" s="348">
        <v>0</v>
      </c>
      <c r="BD79" s="348">
        <v>0.10232020959639899</v>
      </c>
      <c r="BE79" s="375" t="s">
        <v>430</v>
      </c>
      <c r="BF79" s="374"/>
      <c r="BG79" s="372" t="s">
        <v>430</v>
      </c>
      <c r="BH79" s="373" t="s">
        <v>430</v>
      </c>
      <c r="BI79" s="348" t="s">
        <v>430</v>
      </c>
      <c r="BJ79" s="348" t="s">
        <v>430</v>
      </c>
      <c r="BK79" s="350"/>
      <c r="BL79" s="350" t="s">
        <v>6722</v>
      </c>
      <c r="BM79" s="372" t="s">
        <v>3063</v>
      </c>
      <c r="BN79" s="372" t="s">
        <v>430</v>
      </c>
      <c r="BO79" s="372" t="s">
        <v>430</v>
      </c>
      <c r="BP79" s="430" t="s">
        <v>430</v>
      </c>
      <c r="BQ79" s="468"/>
      <c r="BR79" s="354" t="s">
        <v>443</v>
      </c>
    </row>
    <row r="80" spans="1:70" s="428" customFormat="1" x14ac:dyDescent="0.25">
      <c r="A80" s="345" t="s">
        <v>6862</v>
      </c>
      <c r="B80" s="374"/>
      <c r="C80" s="719">
        <v>44643</v>
      </c>
      <c r="D80" s="373"/>
      <c r="E80" s="346">
        <v>1245.33</v>
      </c>
      <c r="F80" s="373"/>
      <c r="G80" s="347">
        <v>24.8796</v>
      </c>
      <c r="H80" s="374"/>
      <c r="I80" s="348">
        <v>8.1299999999999997E-2</v>
      </c>
      <c r="J80" s="348">
        <v>-1.0266999999999999</v>
      </c>
      <c r="K80" s="348">
        <v>2.7132000000000001</v>
      </c>
      <c r="L80" s="348">
        <v>-2.8338000000000001</v>
      </c>
      <c r="M80" s="348">
        <v>22.570499999999999</v>
      </c>
      <c r="N80" s="350">
        <v>35.279899999999998</v>
      </c>
      <c r="O80" s="348">
        <v>30.586099999999998</v>
      </c>
      <c r="P80" s="348">
        <v>31.339500000000001</v>
      </c>
      <c r="Q80" s="348" t="s">
        <v>430</v>
      </c>
      <c r="R80" s="348" t="s">
        <v>430</v>
      </c>
      <c r="S80" s="348">
        <v>-2.5884</v>
      </c>
      <c r="T80" s="348">
        <v>28.150200000000002</v>
      </c>
      <c r="U80" s="348">
        <v>21.915199999999999</v>
      </c>
      <c r="V80" s="348">
        <v>27.4922</v>
      </c>
      <c r="W80" s="348">
        <v>3.3953000000000002</v>
      </c>
      <c r="X80" s="348">
        <v>22.843599999999999</v>
      </c>
      <c r="Y80" s="374"/>
      <c r="Z80" s="346">
        <v>15</v>
      </c>
      <c r="AA80" s="346">
        <v>42</v>
      </c>
      <c r="AB80" s="346">
        <v>27</v>
      </c>
      <c r="AC80" s="346">
        <v>40</v>
      </c>
      <c r="AD80" s="346">
        <v>3</v>
      </c>
      <c r="AE80" s="346">
        <v>16</v>
      </c>
      <c r="AF80" s="346">
        <v>12</v>
      </c>
      <c r="AG80" s="346">
        <v>7</v>
      </c>
      <c r="AH80" s="346" t="s">
        <v>430</v>
      </c>
      <c r="AI80" s="346" t="s">
        <v>430</v>
      </c>
      <c r="AJ80" s="346">
        <v>42</v>
      </c>
      <c r="AK80" s="346">
        <v>4</v>
      </c>
      <c r="AL80" s="346">
        <v>18</v>
      </c>
      <c r="AM80" s="346">
        <v>20</v>
      </c>
      <c r="AN80" s="346">
        <v>24</v>
      </c>
      <c r="AO80" s="373"/>
      <c r="AP80" s="348" t="s">
        <v>430</v>
      </c>
      <c r="AQ80" s="348" t="s">
        <v>430</v>
      </c>
      <c r="AR80" s="348" t="s">
        <v>430</v>
      </c>
      <c r="AS80" s="348">
        <v>31.93</v>
      </c>
      <c r="AT80" s="348">
        <v>33.03</v>
      </c>
      <c r="AU80" s="351"/>
      <c r="AV80" s="346" t="s">
        <v>430</v>
      </c>
      <c r="AW80" s="346" t="s">
        <v>430</v>
      </c>
      <c r="AX80" s="346" t="s">
        <v>430</v>
      </c>
      <c r="AY80" s="346">
        <v>12</v>
      </c>
      <c r="AZ80" s="346">
        <v>16</v>
      </c>
      <c r="BA80" s="374"/>
      <c r="BB80" s="348">
        <v>17.859946964896299</v>
      </c>
      <c r="BC80" s="348">
        <v>0</v>
      </c>
      <c r="BD80" s="348">
        <v>0.103423668660484</v>
      </c>
      <c r="BE80" s="375" t="s">
        <v>430</v>
      </c>
      <c r="BF80" s="374"/>
      <c r="BG80" s="372" t="s">
        <v>430</v>
      </c>
      <c r="BH80" s="373" t="s">
        <v>430</v>
      </c>
      <c r="BI80" s="348" t="s">
        <v>430</v>
      </c>
      <c r="BJ80" s="348" t="s">
        <v>430</v>
      </c>
      <c r="BK80" s="350"/>
      <c r="BL80" s="350" t="s">
        <v>6745</v>
      </c>
      <c r="BM80" s="372" t="s">
        <v>6012</v>
      </c>
      <c r="BN80" s="372" t="s">
        <v>430</v>
      </c>
      <c r="BO80" s="372" t="s">
        <v>430</v>
      </c>
      <c r="BP80" s="430" t="s">
        <v>430</v>
      </c>
      <c r="BQ80" s="468"/>
      <c r="BR80" s="354" t="s">
        <v>555</v>
      </c>
    </row>
    <row r="81" spans="1:70" s="428" customFormat="1" x14ac:dyDescent="0.25">
      <c r="A81" s="345" t="s">
        <v>6863</v>
      </c>
      <c r="B81" s="374"/>
      <c r="C81" s="719">
        <v>44616</v>
      </c>
      <c r="D81" s="373"/>
      <c r="E81" s="346">
        <v>1095.0899999999999</v>
      </c>
      <c r="F81" s="373"/>
      <c r="G81" s="347">
        <v>22.934999999999999</v>
      </c>
      <c r="H81" s="374"/>
      <c r="I81" s="348">
        <v>2.0899999999999998E-2</v>
      </c>
      <c r="J81" s="348">
        <v>-0.81989999999999996</v>
      </c>
      <c r="K81" s="348">
        <v>2.3906999999999998</v>
      </c>
      <c r="L81" s="348">
        <v>2.2349999999999999</v>
      </c>
      <c r="M81" s="348">
        <v>16.800799999999999</v>
      </c>
      <c r="N81" s="350">
        <v>29.9956</v>
      </c>
      <c r="O81" s="348">
        <v>25.312000000000001</v>
      </c>
      <c r="P81" s="348">
        <v>26.759399999999999</v>
      </c>
      <c r="Q81" s="348" t="s">
        <v>430</v>
      </c>
      <c r="R81" s="348" t="s">
        <v>430</v>
      </c>
      <c r="S81" s="348">
        <v>2.9777999999999998</v>
      </c>
      <c r="T81" s="348">
        <v>21.960899999999999</v>
      </c>
      <c r="U81" s="348">
        <v>19.939800000000002</v>
      </c>
      <c r="V81" s="348">
        <v>24.46</v>
      </c>
      <c r="W81" s="348">
        <v>2.7052</v>
      </c>
      <c r="X81" s="348">
        <v>20.236899999999999</v>
      </c>
      <c r="Y81" s="374"/>
      <c r="Z81" s="346">
        <v>17</v>
      </c>
      <c r="AA81" s="346">
        <v>39</v>
      </c>
      <c r="AB81" s="346">
        <v>28</v>
      </c>
      <c r="AC81" s="346">
        <v>19</v>
      </c>
      <c r="AD81" s="346">
        <v>13</v>
      </c>
      <c r="AE81" s="346">
        <v>28</v>
      </c>
      <c r="AF81" s="346">
        <v>28</v>
      </c>
      <c r="AG81" s="346">
        <v>20</v>
      </c>
      <c r="AH81" s="346" t="s">
        <v>430</v>
      </c>
      <c r="AI81" s="346" t="s">
        <v>430</v>
      </c>
      <c r="AJ81" s="346">
        <v>22</v>
      </c>
      <c r="AK81" s="346">
        <v>18</v>
      </c>
      <c r="AL81" s="346">
        <v>26</v>
      </c>
      <c r="AM81" s="346">
        <v>25</v>
      </c>
      <c r="AN81" s="346">
        <v>30</v>
      </c>
      <c r="AO81" s="373"/>
      <c r="AP81" s="348" t="s">
        <v>430</v>
      </c>
      <c r="AQ81" s="348" t="s">
        <v>430</v>
      </c>
      <c r="AR81" s="348" t="s">
        <v>430</v>
      </c>
      <c r="AS81" s="348">
        <v>27.64</v>
      </c>
      <c r="AT81" s="348">
        <v>30.31</v>
      </c>
      <c r="AU81" s="351"/>
      <c r="AV81" s="346" t="s">
        <v>430</v>
      </c>
      <c r="AW81" s="346" t="s">
        <v>430</v>
      </c>
      <c r="AX81" s="346" t="s">
        <v>430</v>
      </c>
      <c r="AY81" s="346">
        <v>26</v>
      </c>
      <c r="AZ81" s="346">
        <v>24</v>
      </c>
      <c r="BA81" s="374"/>
      <c r="BB81" s="348">
        <v>13.5820351252294</v>
      </c>
      <c r="BC81" s="348">
        <v>0</v>
      </c>
      <c r="BD81" s="348">
        <v>0.111325261429553</v>
      </c>
      <c r="BE81" s="375" t="s">
        <v>430</v>
      </c>
      <c r="BF81" s="374"/>
      <c r="BG81" s="372" t="s">
        <v>430</v>
      </c>
      <c r="BH81" s="373" t="s">
        <v>430</v>
      </c>
      <c r="BI81" s="348" t="s">
        <v>430</v>
      </c>
      <c r="BJ81" s="348" t="s">
        <v>430</v>
      </c>
      <c r="BK81" s="350"/>
      <c r="BL81" s="350" t="s">
        <v>6747</v>
      </c>
      <c r="BM81" s="372" t="s">
        <v>6649</v>
      </c>
      <c r="BN81" s="372" t="s">
        <v>430</v>
      </c>
      <c r="BO81" s="372" t="s">
        <v>430</v>
      </c>
      <c r="BP81" s="430" t="s">
        <v>430</v>
      </c>
      <c r="BQ81" s="468"/>
      <c r="BR81" s="354" t="s">
        <v>555</v>
      </c>
    </row>
    <row r="82" spans="1:70" s="428" customFormat="1" x14ac:dyDescent="0.25">
      <c r="A82" s="345" t="s">
        <v>6864</v>
      </c>
      <c r="B82" s="374"/>
      <c r="C82" s="719">
        <v>44344</v>
      </c>
      <c r="D82" s="373"/>
      <c r="E82" s="346">
        <v>916.21799999999996</v>
      </c>
      <c r="F82" s="373"/>
      <c r="G82" s="347">
        <v>20.27</v>
      </c>
      <c r="H82" s="374"/>
      <c r="I82" s="348">
        <v>0.24729999999999999</v>
      </c>
      <c r="J82" s="348">
        <v>-0.34410000000000002</v>
      </c>
      <c r="K82" s="348">
        <v>4.8628999999999998</v>
      </c>
      <c r="L82" s="348">
        <v>1.9618</v>
      </c>
      <c r="M82" s="348">
        <v>20.8706</v>
      </c>
      <c r="N82" s="350">
        <v>28.861999999999998</v>
      </c>
      <c r="O82" s="348">
        <v>23.732199999999999</v>
      </c>
      <c r="P82" s="348">
        <v>26.418099999999999</v>
      </c>
      <c r="Q82" s="348">
        <v>13.3484</v>
      </c>
      <c r="R82" s="348" t="s">
        <v>430</v>
      </c>
      <c r="S82" s="348">
        <v>5.7933000000000003</v>
      </c>
      <c r="T82" s="348">
        <v>28.943999999999999</v>
      </c>
      <c r="U82" s="348">
        <v>20.439699999999998</v>
      </c>
      <c r="V82" s="348">
        <v>23.672999999999998</v>
      </c>
      <c r="W82" s="348">
        <v>4.8087</v>
      </c>
      <c r="X82" s="348">
        <v>14.4079</v>
      </c>
      <c r="Y82" s="374"/>
      <c r="Z82" s="346">
        <v>11</v>
      </c>
      <c r="AA82" s="346">
        <v>31</v>
      </c>
      <c r="AB82" s="346">
        <v>13</v>
      </c>
      <c r="AC82" s="346">
        <v>21</v>
      </c>
      <c r="AD82" s="346">
        <v>8</v>
      </c>
      <c r="AE82" s="346">
        <v>29</v>
      </c>
      <c r="AF82" s="346">
        <v>31</v>
      </c>
      <c r="AG82" s="346">
        <v>22</v>
      </c>
      <c r="AH82" s="346">
        <v>15</v>
      </c>
      <c r="AI82" s="346" t="s">
        <v>430</v>
      </c>
      <c r="AJ82" s="346">
        <v>12</v>
      </c>
      <c r="AK82" s="346">
        <v>2</v>
      </c>
      <c r="AL82" s="346">
        <v>25</v>
      </c>
      <c r="AM82" s="346">
        <v>28</v>
      </c>
      <c r="AN82" s="346">
        <v>10</v>
      </c>
      <c r="AO82" s="373"/>
      <c r="AP82" s="348" t="s">
        <v>430</v>
      </c>
      <c r="AQ82" s="348" t="s">
        <v>430</v>
      </c>
      <c r="AR82" s="348">
        <v>22.65</v>
      </c>
      <c r="AS82" s="348">
        <v>26.81</v>
      </c>
      <c r="AT82" s="348">
        <v>33.979999999999997</v>
      </c>
      <c r="AU82" s="351"/>
      <c r="AV82" s="346" t="s">
        <v>430</v>
      </c>
      <c r="AW82" s="346" t="s">
        <v>430</v>
      </c>
      <c r="AX82" s="346">
        <v>14</v>
      </c>
      <c r="AY82" s="346">
        <v>28</v>
      </c>
      <c r="AZ82" s="346">
        <v>12</v>
      </c>
      <c r="BA82" s="374"/>
      <c r="BB82" s="348">
        <v>17.801176745966401</v>
      </c>
      <c r="BC82" s="348">
        <v>0</v>
      </c>
      <c r="BD82" s="348">
        <v>8.2939444306991406E-2</v>
      </c>
      <c r="BE82" s="375" t="s">
        <v>430</v>
      </c>
      <c r="BF82" s="374"/>
      <c r="BG82" s="372" t="s">
        <v>430</v>
      </c>
      <c r="BH82" s="373" t="s">
        <v>430</v>
      </c>
      <c r="BI82" s="348" t="s">
        <v>430</v>
      </c>
      <c r="BJ82" s="348" t="s">
        <v>430</v>
      </c>
      <c r="BK82" s="350"/>
      <c r="BL82" s="350" t="s">
        <v>6749</v>
      </c>
      <c r="BM82" s="372" t="s">
        <v>6542</v>
      </c>
      <c r="BN82" s="372" t="s">
        <v>430</v>
      </c>
      <c r="BO82" s="372" t="s">
        <v>430</v>
      </c>
      <c r="BP82" s="430" t="s">
        <v>430</v>
      </c>
      <c r="BQ82" s="468"/>
      <c r="BR82" s="354" t="s">
        <v>436</v>
      </c>
    </row>
    <row r="83" spans="1:70" s="428" customFormat="1" ht="11" x14ac:dyDescent="0.3">
      <c r="A83" s="841" t="s">
        <v>6865</v>
      </c>
      <c r="B83" s="847"/>
      <c r="C83" s="843">
        <v>44406</v>
      </c>
      <c r="D83" s="842"/>
      <c r="E83" s="844">
        <v>847.28700000000003</v>
      </c>
      <c r="F83" s="842"/>
      <c r="G83" s="845">
        <v>16.184200000000001</v>
      </c>
      <c r="H83" s="847"/>
      <c r="I83" s="846">
        <v>0.2397</v>
      </c>
      <c r="J83" s="846">
        <v>0.4793</v>
      </c>
      <c r="K83" s="846">
        <v>6.6553000000000004</v>
      </c>
      <c r="L83" s="846">
        <v>5.5968999999999998</v>
      </c>
      <c r="M83" s="846">
        <v>20.856100000000001</v>
      </c>
      <c r="N83" s="848">
        <v>34.208500000000001</v>
      </c>
      <c r="O83" s="846">
        <v>24.912500000000001</v>
      </c>
      <c r="P83" s="846">
        <v>25.671399999999998</v>
      </c>
      <c r="Q83" s="846">
        <v>10.1067</v>
      </c>
      <c r="R83" s="846" t="s">
        <v>430</v>
      </c>
      <c r="S83" s="846">
        <v>2.7124999999999999</v>
      </c>
      <c r="T83" s="846">
        <v>24.711600000000001</v>
      </c>
      <c r="U83" s="846">
        <v>22.616900000000001</v>
      </c>
      <c r="V83" s="846">
        <v>28.317699999999999</v>
      </c>
      <c r="W83" s="846">
        <v>6.2464000000000004</v>
      </c>
      <c r="X83" s="846">
        <v>9.9420999999999999</v>
      </c>
      <c r="Y83" s="847"/>
      <c r="Z83" s="844">
        <v>12</v>
      </c>
      <c r="AA83" s="844">
        <v>21</v>
      </c>
      <c r="AB83" s="844">
        <v>6</v>
      </c>
      <c r="AC83" s="844">
        <v>10</v>
      </c>
      <c r="AD83" s="844">
        <v>9</v>
      </c>
      <c r="AE83" s="844">
        <v>20</v>
      </c>
      <c r="AF83" s="844">
        <v>29</v>
      </c>
      <c r="AG83" s="844">
        <v>23</v>
      </c>
      <c r="AH83" s="844">
        <v>25</v>
      </c>
      <c r="AI83" s="844" t="s">
        <v>430</v>
      </c>
      <c r="AJ83" s="844">
        <v>25</v>
      </c>
      <c r="AK83" s="844">
        <v>9</v>
      </c>
      <c r="AL83" s="844">
        <v>13</v>
      </c>
      <c r="AM83" s="844">
        <v>16</v>
      </c>
      <c r="AN83" s="844">
        <v>7</v>
      </c>
      <c r="AO83" s="842"/>
      <c r="AP83" s="846" t="s">
        <v>430</v>
      </c>
      <c r="AQ83" s="846" t="s">
        <v>430</v>
      </c>
      <c r="AR83" s="846">
        <v>22.48</v>
      </c>
      <c r="AS83" s="846">
        <v>27.96</v>
      </c>
      <c r="AT83" s="846">
        <v>36.51</v>
      </c>
      <c r="AU83" s="849"/>
      <c r="AV83" s="844" t="s">
        <v>430</v>
      </c>
      <c r="AW83" s="844" t="s">
        <v>430</v>
      </c>
      <c r="AX83" s="844">
        <v>15</v>
      </c>
      <c r="AY83" s="844">
        <v>24</v>
      </c>
      <c r="AZ83" s="844">
        <v>10</v>
      </c>
      <c r="BA83" s="847"/>
      <c r="BB83" s="846">
        <v>16.9188726987127</v>
      </c>
      <c r="BC83" s="846">
        <v>0</v>
      </c>
      <c r="BD83" s="846">
        <v>8.7057967083311399E-2</v>
      </c>
      <c r="BE83" s="852" t="s">
        <v>430</v>
      </c>
      <c r="BF83" s="847"/>
      <c r="BG83" s="855" t="s">
        <v>430</v>
      </c>
      <c r="BH83" s="842" t="s">
        <v>430</v>
      </c>
      <c r="BI83" s="846" t="s">
        <v>430</v>
      </c>
      <c r="BJ83" s="846" t="s">
        <v>430</v>
      </c>
      <c r="BK83" s="848"/>
      <c r="BL83" s="848" t="s">
        <v>6751</v>
      </c>
      <c r="BM83" s="855" t="s">
        <v>6752</v>
      </c>
      <c r="BN83" s="855" t="s">
        <v>430</v>
      </c>
      <c r="BO83" s="855" t="s">
        <v>430</v>
      </c>
      <c r="BP83" s="892" t="s">
        <v>430</v>
      </c>
      <c r="BQ83" s="854"/>
      <c r="BR83" s="856" t="s">
        <v>443</v>
      </c>
    </row>
    <row r="84" spans="1:70" s="428" customFormat="1" x14ac:dyDescent="0.25">
      <c r="A84" s="345" t="s">
        <v>6866</v>
      </c>
      <c r="B84" s="374"/>
      <c r="C84" s="719">
        <v>44189</v>
      </c>
      <c r="D84" s="373"/>
      <c r="E84" s="346">
        <v>494.69</v>
      </c>
      <c r="F84" s="373"/>
      <c r="G84" s="347">
        <v>13.24</v>
      </c>
      <c r="H84" s="374"/>
      <c r="I84" s="348" t="s">
        <v>430</v>
      </c>
      <c r="J84" s="348">
        <v>-2.6960999999999999</v>
      </c>
      <c r="K84" s="348">
        <v>-3.1452</v>
      </c>
      <c r="L84" s="348">
        <v>-12.2174</v>
      </c>
      <c r="M84" s="348">
        <v>10.0885</v>
      </c>
      <c r="N84" s="350">
        <v>6.0746000000000002</v>
      </c>
      <c r="O84" s="348">
        <v>25.816500000000001</v>
      </c>
      <c r="P84" s="348">
        <v>23.277200000000001</v>
      </c>
      <c r="Q84" s="348">
        <v>4.4061000000000003</v>
      </c>
      <c r="R84" s="348" t="s">
        <v>430</v>
      </c>
      <c r="S84" s="348">
        <v>-10.2075</v>
      </c>
      <c r="T84" s="348">
        <v>22.328700000000001</v>
      </c>
      <c r="U84" s="348">
        <v>6.7603999999999997</v>
      </c>
      <c r="V84" s="348">
        <v>-5.0079000000000002</v>
      </c>
      <c r="W84" s="348">
        <v>4.1616999999999997</v>
      </c>
      <c r="X84" s="348">
        <v>4.7500999999999998</v>
      </c>
      <c r="Y84" s="374"/>
      <c r="Z84" s="346" t="s">
        <v>430</v>
      </c>
      <c r="AA84" s="346">
        <v>51</v>
      </c>
      <c r="AB84" s="346">
        <v>51</v>
      </c>
      <c r="AC84" s="346">
        <v>50</v>
      </c>
      <c r="AD84" s="346">
        <v>29</v>
      </c>
      <c r="AE84" s="346">
        <v>49</v>
      </c>
      <c r="AF84" s="346">
        <v>27</v>
      </c>
      <c r="AG84" s="346">
        <v>28</v>
      </c>
      <c r="AH84" s="346">
        <v>33</v>
      </c>
      <c r="AI84" s="346" t="s">
        <v>430</v>
      </c>
      <c r="AJ84" s="346">
        <v>50</v>
      </c>
      <c r="AK84" s="346">
        <v>16</v>
      </c>
      <c r="AL84" s="346">
        <v>44</v>
      </c>
      <c r="AM84" s="346">
        <v>49</v>
      </c>
      <c r="AN84" s="346">
        <v>15</v>
      </c>
      <c r="AO84" s="373"/>
      <c r="AP84" s="348" t="s">
        <v>430</v>
      </c>
      <c r="AQ84" s="348" t="s">
        <v>430</v>
      </c>
      <c r="AR84" s="348">
        <v>18.399999999999999</v>
      </c>
      <c r="AS84" s="348">
        <v>23.23</v>
      </c>
      <c r="AT84" s="348">
        <v>2.81</v>
      </c>
      <c r="AU84" s="351"/>
      <c r="AV84" s="346" t="s">
        <v>430</v>
      </c>
      <c r="AW84" s="346" t="s">
        <v>430</v>
      </c>
      <c r="AX84" s="346">
        <v>27</v>
      </c>
      <c r="AY84" s="346">
        <v>35</v>
      </c>
      <c r="AZ84" s="346">
        <v>49</v>
      </c>
      <c r="BA84" s="374"/>
      <c r="BB84" s="348">
        <v>26.611625800004202</v>
      </c>
      <c r="BC84" s="348">
        <v>0</v>
      </c>
      <c r="BD84" s="348">
        <v>5.2066323481627701E-2</v>
      </c>
      <c r="BE84" s="375" t="s">
        <v>430</v>
      </c>
      <c r="BF84" s="374"/>
      <c r="BG84" s="372" t="s">
        <v>430</v>
      </c>
      <c r="BH84" s="373" t="s">
        <v>430</v>
      </c>
      <c r="BI84" s="348" t="s">
        <v>430</v>
      </c>
      <c r="BJ84" s="348" t="s">
        <v>430</v>
      </c>
      <c r="BK84" s="350"/>
      <c r="BL84" s="350" t="s">
        <v>6754</v>
      </c>
      <c r="BM84" s="372" t="s">
        <v>6755</v>
      </c>
      <c r="BN84" s="372" t="s">
        <v>430</v>
      </c>
      <c r="BO84" s="372" t="s">
        <v>430</v>
      </c>
      <c r="BP84" s="430" t="s">
        <v>430</v>
      </c>
      <c r="BQ84" s="468"/>
      <c r="BR84" s="354" t="s">
        <v>443</v>
      </c>
    </row>
    <row r="85" spans="1:70" s="428" customFormat="1" x14ac:dyDescent="0.25">
      <c r="A85" s="345" t="s">
        <v>6867</v>
      </c>
      <c r="B85" s="374"/>
      <c r="C85" s="719">
        <v>44501</v>
      </c>
      <c r="D85" s="373"/>
      <c r="E85" s="346">
        <v>515.19200000000001</v>
      </c>
      <c r="F85" s="373"/>
      <c r="G85" s="347">
        <v>22.8567</v>
      </c>
      <c r="H85" s="374"/>
      <c r="I85" s="348">
        <v>-0.1075</v>
      </c>
      <c r="J85" s="348">
        <v>-1.4745999999999999</v>
      </c>
      <c r="K85" s="348">
        <v>1.6498999999999999</v>
      </c>
      <c r="L85" s="348">
        <v>-2.7664</v>
      </c>
      <c r="M85" s="348">
        <v>22.218499999999999</v>
      </c>
      <c r="N85" s="350">
        <v>35.271599999999999</v>
      </c>
      <c r="O85" s="348">
        <v>29.613299999999999</v>
      </c>
      <c r="P85" s="348">
        <v>31.27</v>
      </c>
      <c r="Q85" s="348" t="s">
        <v>430</v>
      </c>
      <c r="R85" s="348" t="s">
        <v>430</v>
      </c>
      <c r="S85" s="348">
        <v>-2.4409999999999998</v>
      </c>
      <c r="T85" s="348">
        <v>26.8217</v>
      </c>
      <c r="U85" s="348">
        <v>21.720600000000001</v>
      </c>
      <c r="V85" s="348">
        <v>27.365200000000002</v>
      </c>
      <c r="W85" s="348">
        <v>3.9390000000000001</v>
      </c>
      <c r="X85" s="348">
        <v>18.712599999999998</v>
      </c>
      <c r="Y85" s="374"/>
      <c r="Z85" s="346">
        <v>25</v>
      </c>
      <c r="AA85" s="346">
        <v>49</v>
      </c>
      <c r="AB85" s="346">
        <v>34</v>
      </c>
      <c r="AC85" s="346">
        <v>39</v>
      </c>
      <c r="AD85" s="346">
        <v>6</v>
      </c>
      <c r="AE85" s="346">
        <v>17</v>
      </c>
      <c r="AF85" s="346">
        <v>16</v>
      </c>
      <c r="AG85" s="346">
        <v>8</v>
      </c>
      <c r="AH85" s="346" t="s">
        <v>430</v>
      </c>
      <c r="AI85" s="346" t="s">
        <v>430</v>
      </c>
      <c r="AJ85" s="346">
        <v>41</v>
      </c>
      <c r="AK85" s="346">
        <v>6</v>
      </c>
      <c r="AL85" s="346">
        <v>19</v>
      </c>
      <c r="AM85" s="346">
        <v>22</v>
      </c>
      <c r="AN85" s="346">
        <v>18</v>
      </c>
      <c r="AO85" s="373"/>
      <c r="AP85" s="348" t="s">
        <v>430</v>
      </c>
      <c r="AQ85" s="348" t="s">
        <v>430</v>
      </c>
      <c r="AR85" s="348" t="s">
        <v>430</v>
      </c>
      <c r="AS85" s="348">
        <v>31.56</v>
      </c>
      <c r="AT85" s="348">
        <v>32.71</v>
      </c>
      <c r="AU85" s="351"/>
      <c r="AV85" s="346" t="s">
        <v>430</v>
      </c>
      <c r="AW85" s="346" t="s">
        <v>430</v>
      </c>
      <c r="AX85" s="346" t="s">
        <v>430</v>
      </c>
      <c r="AY85" s="346">
        <v>14</v>
      </c>
      <c r="AZ85" s="346">
        <v>17</v>
      </c>
      <c r="BA85" s="374"/>
      <c r="BB85" s="348">
        <v>17.808480637470701</v>
      </c>
      <c r="BC85" s="348">
        <v>0</v>
      </c>
      <c r="BD85" s="348">
        <v>9.9637343932518399E-2</v>
      </c>
      <c r="BE85" s="375" t="s">
        <v>430</v>
      </c>
      <c r="BF85" s="374"/>
      <c r="BG85" s="372" t="s">
        <v>430</v>
      </c>
      <c r="BH85" s="373" t="s">
        <v>430</v>
      </c>
      <c r="BI85" s="348" t="s">
        <v>430</v>
      </c>
      <c r="BJ85" s="348" t="s">
        <v>430</v>
      </c>
      <c r="BK85" s="350"/>
      <c r="BL85" s="350" t="s">
        <v>6757</v>
      </c>
      <c r="BM85" s="372" t="s">
        <v>6758</v>
      </c>
      <c r="BN85" s="372" t="s">
        <v>430</v>
      </c>
      <c r="BO85" s="372" t="s">
        <v>430</v>
      </c>
      <c r="BP85" s="430" t="s">
        <v>430</v>
      </c>
      <c r="BQ85" s="468"/>
      <c r="BR85" s="354" t="s">
        <v>555</v>
      </c>
    </row>
    <row r="86" spans="1:70" s="428" customFormat="1" x14ac:dyDescent="0.25">
      <c r="A86" s="345" t="s">
        <v>6868</v>
      </c>
      <c r="B86" s="374"/>
      <c r="C86" s="719">
        <v>41276</v>
      </c>
      <c r="D86" s="373"/>
      <c r="E86" s="346">
        <v>517.09900000000005</v>
      </c>
      <c r="F86" s="373"/>
      <c r="G86" s="347">
        <v>38.408999999999999</v>
      </c>
      <c r="H86" s="374"/>
      <c r="I86" s="348">
        <v>0.84009999999999996</v>
      </c>
      <c r="J86" s="348">
        <v>2.4874000000000001</v>
      </c>
      <c r="K86" s="348">
        <v>4.2312000000000003</v>
      </c>
      <c r="L86" s="348">
        <v>-1.9911000000000001</v>
      </c>
      <c r="M86" s="348">
        <v>12.0809</v>
      </c>
      <c r="N86" s="350">
        <v>54.340400000000002</v>
      </c>
      <c r="O86" s="348">
        <v>36.492699999999999</v>
      </c>
      <c r="P86" s="348">
        <v>29.206700000000001</v>
      </c>
      <c r="Q86" s="348">
        <v>12.994</v>
      </c>
      <c r="R86" s="348">
        <v>12.600099999999999</v>
      </c>
      <c r="S86" s="348">
        <v>-0.54510000000000003</v>
      </c>
      <c r="T86" s="348">
        <v>23.73</v>
      </c>
      <c r="U86" s="348">
        <v>32.494199999999999</v>
      </c>
      <c r="V86" s="348">
        <v>42.403199999999998</v>
      </c>
      <c r="W86" s="348">
        <v>2.9737</v>
      </c>
      <c r="X86" s="348">
        <v>9.3694000000000006</v>
      </c>
      <c r="Y86" s="374"/>
      <c r="Z86" s="346">
        <v>6</v>
      </c>
      <c r="AA86" s="346">
        <v>7</v>
      </c>
      <c r="AB86" s="346">
        <v>16</v>
      </c>
      <c r="AC86" s="346">
        <v>33</v>
      </c>
      <c r="AD86" s="346">
        <v>25</v>
      </c>
      <c r="AE86" s="346">
        <v>5</v>
      </c>
      <c r="AF86" s="346">
        <v>7</v>
      </c>
      <c r="AG86" s="346">
        <v>12</v>
      </c>
      <c r="AH86" s="346">
        <v>17</v>
      </c>
      <c r="AI86" s="346">
        <v>13</v>
      </c>
      <c r="AJ86" s="346">
        <v>33</v>
      </c>
      <c r="AK86" s="346">
        <v>13</v>
      </c>
      <c r="AL86" s="346">
        <v>4</v>
      </c>
      <c r="AM86" s="346">
        <v>5</v>
      </c>
      <c r="AN86" s="346">
        <v>28</v>
      </c>
      <c r="AO86" s="373"/>
      <c r="AP86" s="348">
        <v>15.21</v>
      </c>
      <c r="AQ86" s="348">
        <v>18.920000000000002</v>
      </c>
      <c r="AR86" s="348">
        <v>25.3</v>
      </c>
      <c r="AS86" s="348">
        <v>38.19</v>
      </c>
      <c r="AT86" s="348">
        <v>41.43</v>
      </c>
      <c r="AU86" s="351"/>
      <c r="AV86" s="346">
        <v>10</v>
      </c>
      <c r="AW86" s="346">
        <v>8</v>
      </c>
      <c r="AX86" s="346">
        <v>7</v>
      </c>
      <c r="AY86" s="346">
        <v>6</v>
      </c>
      <c r="AZ86" s="346">
        <v>6</v>
      </c>
      <c r="BA86" s="374"/>
      <c r="BB86" s="348">
        <v>18.181625113965701</v>
      </c>
      <c r="BC86" s="348">
        <v>0</v>
      </c>
      <c r="BD86" s="348">
        <v>8.9872634424469106E-2</v>
      </c>
      <c r="BE86" s="375" t="s">
        <v>430</v>
      </c>
      <c r="BF86" s="374"/>
      <c r="BG86" s="372" t="s">
        <v>430</v>
      </c>
      <c r="BH86" s="373" t="s">
        <v>430</v>
      </c>
      <c r="BI86" s="348" t="s">
        <v>430</v>
      </c>
      <c r="BJ86" s="348" t="s">
        <v>430</v>
      </c>
      <c r="BK86" s="350"/>
      <c r="BL86" s="350" t="s">
        <v>6760</v>
      </c>
      <c r="BM86" s="372" t="s">
        <v>6761</v>
      </c>
      <c r="BN86" s="372" t="s">
        <v>430</v>
      </c>
      <c r="BO86" s="372" t="s">
        <v>430</v>
      </c>
      <c r="BP86" s="430" t="s">
        <v>430</v>
      </c>
      <c r="BQ86" s="468"/>
      <c r="BR86" s="354" t="s">
        <v>519</v>
      </c>
    </row>
    <row r="87" spans="1:70" s="428" customFormat="1" x14ac:dyDescent="0.25">
      <c r="A87" s="345" t="s">
        <v>6869</v>
      </c>
      <c r="B87" s="374"/>
      <c r="C87" s="719">
        <v>44672</v>
      </c>
      <c r="D87" s="373"/>
      <c r="E87" s="346">
        <v>467.76</v>
      </c>
      <c r="F87" s="373"/>
      <c r="G87" s="347">
        <v>26.387599999999999</v>
      </c>
      <c r="H87" s="374"/>
      <c r="I87" s="348" t="s">
        <v>430</v>
      </c>
      <c r="J87" s="348">
        <v>-1.3391</v>
      </c>
      <c r="K87" s="348">
        <v>1.748</v>
      </c>
      <c r="L87" s="348">
        <v>-2.7050000000000001</v>
      </c>
      <c r="M87" s="348">
        <v>22.3506</v>
      </c>
      <c r="N87" s="350">
        <v>35.509300000000003</v>
      </c>
      <c r="O87" s="348">
        <v>30.441299999999998</v>
      </c>
      <c r="P87" s="348">
        <v>31.4635</v>
      </c>
      <c r="Q87" s="348" t="s">
        <v>430</v>
      </c>
      <c r="R87" s="348" t="s">
        <v>430</v>
      </c>
      <c r="S87" s="348">
        <v>-1.2362</v>
      </c>
      <c r="T87" s="348">
        <v>28.435600000000001</v>
      </c>
      <c r="U87" s="348">
        <v>22.597899999999999</v>
      </c>
      <c r="V87" s="348">
        <v>29.0227</v>
      </c>
      <c r="W87" s="348">
        <v>5.2754000000000003</v>
      </c>
      <c r="X87" s="348">
        <v>24.675000000000001</v>
      </c>
      <c r="Y87" s="374"/>
      <c r="Z87" s="346" t="s">
        <v>430</v>
      </c>
      <c r="AA87" s="346">
        <v>47</v>
      </c>
      <c r="AB87" s="346">
        <v>33</v>
      </c>
      <c r="AC87" s="346">
        <v>38</v>
      </c>
      <c r="AD87" s="346">
        <v>4</v>
      </c>
      <c r="AE87" s="346">
        <v>14</v>
      </c>
      <c r="AF87" s="346">
        <v>14</v>
      </c>
      <c r="AG87" s="346">
        <v>6</v>
      </c>
      <c r="AH87" s="346" t="s">
        <v>430</v>
      </c>
      <c r="AI87" s="346" t="s">
        <v>430</v>
      </c>
      <c r="AJ87" s="346">
        <v>35</v>
      </c>
      <c r="AK87" s="346">
        <v>3</v>
      </c>
      <c r="AL87" s="346">
        <v>14</v>
      </c>
      <c r="AM87" s="346">
        <v>14</v>
      </c>
      <c r="AN87" s="346">
        <v>8</v>
      </c>
      <c r="AO87" s="373"/>
      <c r="AP87" s="348" t="s">
        <v>430</v>
      </c>
      <c r="AQ87" s="348" t="s">
        <v>430</v>
      </c>
      <c r="AR87" s="348" t="s">
        <v>430</v>
      </c>
      <c r="AS87" s="348">
        <v>32.58</v>
      </c>
      <c r="AT87" s="348">
        <v>35.42</v>
      </c>
      <c r="AU87" s="351"/>
      <c r="AV87" s="346" t="s">
        <v>430</v>
      </c>
      <c r="AW87" s="346" t="s">
        <v>430</v>
      </c>
      <c r="AX87" s="346" t="s">
        <v>430</v>
      </c>
      <c r="AY87" s="346">
        <v>10</v>
      </c>
      <c r="AZ87" s="346">
        <v>11</v>
      </c>
      <c r="BA87" s="374"/>
      <c r="BB87" s="348">
        <v>17.742763936391999</v>
      </c>
      <c r="BC87" s="348">
        <v>0</v>
      </c>
      <c r="BD87" s="348">
        <v>0.10246728817377999</v>
      </c>
      <c r="BE87" s="375" t="s">
        <v>430</v>
      </c>
      <c r="BF87" s="374"/>
      <c r="BG87" s="372" t="s">
        <v>430</v>
      </c>
      <c r="BH87" s="373" t="s">
        <v>430</v>
      </c>
      <c r="BI87" s="348" t="s">
        <v>430</v>
      </c>
      <c r="BJ87" s="348" t="s">
        <v>430</v>
      </c>
      <c r="BK87" s="350"/>
      <c r="BL87" s="350" t="s">
        <v>6763</v>
      </c>
      <c r="BM87" s="372" t="s">
        <v>6764</v>
      </c>
      <c r="BN87" s="372" t="s">
        <v>430</v>
      </c>
      <c r="BO87" s="372" t="s">
        <v>430</v>
      </c>
      <c r="BP87" s="430" t="s">
        <v>430</v>
      </c>
      <c r="BQ87" s="468"/>
      <c r="BR87" s="354" t="s">
        <v>555</v>
      </c>
    </row>
    <row r="88" spans="1:70" s="428" customFormat="1" x14ac:dyDescent="0.25">
      <c r="A88" s="345" t="s">
        <v>6870</v>
      </c>
      <c r="B88" s="374"/>
      <c r="C88" s="719">
        <v>44811</v>
      </c>
      <c r="D88" s="373"/>
      <c r="E88" s="346">
        <v>472.35300000000001</v>
      </c>
      <c r="F88" s="373"/>
      <c r="G88" s="347">
        <v>35.450000000000003</v>
      </c>
      <c r="H88" s="374"/>
      <c r="I88" s="348">
        <v>-1.41E-2</v>
      </c>
      <c r="J88" s="348">
        <v>9.0300000000000005E-2</v>
      </c>
      <c r="K88" s="348">
        <v>7.8228999999999997</v>
      </c>
      <c r="L88" s="348">
        <v>-3.0015999999999998</v>
      </c>
      <c r="M88" s="348">
        <v>31.276800000000001</v>
      </c>
      <c r="N88" s="350">
        <v>52.676699999999997</v>
      </c>
      <c r="O88" s="348">
        <v>42.756500000000003</v>
      </c>
      <c r="P88" s="348">
        <v>38.202399999999997</v>
      </c>
      <c r="Q88" s="348" t="s">
        <v>430</v>
      </c>
      <c r="R88" s="348" t="s">
        <v>430</v>
      </c>
      <c r="S88" s="348">
        <v>-2.7328000000000001</v>
      </c>
      <c r="T88" s="348">
        <v>36.508899999999997</v>
      </c>
      <c r="U88" s="348">
        <v>31.784400000000002</v>
      </c>
      <c r="V88" s="348">
        <v>37.456400000000002</v>
      </c>
      <c r="W88" s="348">
        <v>7.4600999999999997</v>
      </c>
      <c r="X88" s="348">
        <v>37.545699999999997</v>
      </c>
      <c r="Y88" s="374"/>
      <c r="Z88" s="346">
        <v>19</v>
      </c>
      <c r="AA88" s="346">
        <v>27</v>
      </c>
      <c r="AB88" s="346">
        <v>4</v>
      </c>
      <c r="AC88" s="346">
        <v>41</v>
      </c>
      <c r="AD88" s="346">
        <v>1</v>
      </c>
      <c r="AE88" s="346">
        <v>6</v>
      </c>
      <c r="AF88" s="346">
        <v>4</v>
      </c>
      <c r="AG88" s="346">
        <v>3</v>
      </c>
      <c r="AH88" s="346" t="s">
        <v>430</v>
      </c>
      <c r="AI88" s="346" t="s">
        <v>430</v>
      </c>
      <c r="AJ88" s="346">
        <v>43</v>
      </c>
      <c r="AK88" s="346">
        <v>1</v>
      </c>
      <c r="AL88" s="346">
        <v>5</v>
      </c>
      <c r="AM88" s="346">
        <v>6</v>
      </c>
      <c r="AN88" s="346">
        <v>5</v>
      </c>
      <c r="AO88" s="373"/>
      <c r="AP88" s="348" t="s">
        <v>430</v>
      </c>
      <c r="AQ88" s="348" t="s">
        <v>430</v>
      </c>
      <c r="AR88" s="348" t="s">
        <v>430</v>
      </c>
      <c r="AS88" s="348">
        <v>42.23</v>
      </c>
      <c r="AT88" s="348">
        <v>48.81</v>
      </c>
      <c r="AU88" s="351"/>
      <c r="AV88" s="346" t="s">
        <v>430</v>
      </c>
      <c r="AW88" s="346" t="s">
        <v>430</v>
      </c>
      <c r="AX88" s="346" t="s">
        <v>430</v>
      </c>
      <c r="AY88" s="346">
        <v>4</v>
      </c>
      <c r="AZ88" s="346">
        <v>4</v>
      </c>
      <c r="BA88" s="374"/>
      <c r="BB88" s="348">
        <v>23.560831078636699</v>
      </c>
      <c r="BC88" s="348">
        <v>0</v>
      </c>
      <c r="BD88" s="348">
        <v>9.8439548410345301E-2</v>
      </c>
      <c r="BE88" s="375" t="s">
        <v>430</v>
      </c>
      <c r="BF88" s="374"/>
      <c r="BG88" s="372" t="s">
        <v>430</v>
      </c>
      <c r="BH88" s="373" t="s">
        <v>430</v>
      </c>
      <c r="BI88" s="348" t="s">
        <v>430</v>
      </c>
      <c r="BJ88" s="348" t="s">
        <v>430</v>
      </c>
      <c r="BK88" s="350"/>
      <c r="BL88" s="350" t="s">
        <v>6766</v>
      </c>
      <c r="BM88" s="372" t="s">
        <v>5862</v>
      </c>
      <c r="BN88" s="372" t="s">
        <v>430</v>
      </c>
      <c r="BO88" s="372" t="s">
        <v>430</v>
      </c>
      <c r="BP88" s="430" t="s">
        <v>430</v>
      </c>
      <c r="BQ88" s="468"/>
      <c r="BR88" s="354" t="s">
        <v>443</v>
      </c>
    </row>
    <row r="89" spans="1:70" s="428" customFormat="1" x14ac:dyDescent="0.25">
      <c r="A89" s="345" t="s">
        <v>6871</v>
      </c>
      <c r="B89" s="374"/>
      <c r="C89" s="719">
        <v>43734</v>
      </c>
      <c r="D89" s="373"/>
      <c r="E89" s="346">
        <v>415.45</v>
      </c>
      <c r="F89" s="373"/>
      <c r="G89" s="347">
        <v>23.760300000000001</v>
      </c>
      <c r="H89" s="374"/>
      <c r="I89" s="348" t="s">
        <v>430</v>
      </c>
      <c r="J89" s="348">
        <v>0.47320000000000001</v>
      </c>
      <c r="K89" s="348">
        <v>4.7488999999999999</v>
      </c>
      <c r="L89" s="348">
        <v>3.3536999999999999</v>
      </c>
      <c r="M89" s="348">
        <v>5.9919000000000002</v>
      </c>
      <c r="N89" s="350">
        <v>24.089700000000001</v>
      </c>
      <c r="O89" s="348">
        <v>23.660699999999999</v>
      </c>
      <c r="P89" s="348">
        <v>21.505500000000001</v>
      </c>
      <c r="Q89" s="348">
        <v>11.211499999999999</v>
      </c>
      <c r="R89" s="348" t="s">
        <v>430</v>
      </c>
      <c r="S89" s="348">
        <v>5.3691000000000004</v>
      </c>
      <c r="T89" s="348">
        <v>17.1249</v>
      </c>
      <c r="U89" s="348">
        <v>14.962300000000001</v>
      </c>
      <c r="V89" s="348">
        <v>17.887899999999998</v>
      </c>
      <c r="W89" s="348">
        <v>2.7019000000000002</v>
      </c>
      <c r="X89" s="348">
        <v>13.3264</v>
      </c>
      <c r="Y89" s="374"/>
      <c r="Z89" s="346" t="s">
        <v>430</v>
      </c>
      <c r="AA89" s="346">
        <v>22</v>
      </c>
      <c r="AB89" s="346">
        <v>14</v>
      </c>
      <c r="AC89" s="346">
        <v>15</v>
      </c>
      <c r="AD89" s="346">
        <v>43</v>
      </c>
      <c r="AE89" s="346">
        <v>36</v>
      </c>
      <c r="AF89" s="346">
        <v>33</v>
      </c>
      <c r="AG89" s="346">
        <v>34</v>
      </c>
      <c r="AH89" s="346">
        <v>22</v>
      </c>
      <c r="AI89" s="346" t="s">
        <v>430</v>
      </c>
      <c r="AJ89" s="346">
        <v>15</v>
      </c>
      <c r="AK89" s="346">
        <v>30</v>
      </c>
      <c r="AL89" s="346">
        <v>39</v>
      </c>
      <c r="AM89" s="346">
        <v>38</v>
      </c>
      <c r="AN89" s="346">
        <v>31</v>
      </c>
      <c r="AO89" s="373"/>
      <c r="AP89" s="348" t="s">
        <v>430</v>
      </c>
      <c r="AQ89" s="348" t="s">
        <v>430</v>
      </c>
      <c r="AR89" s="348">
        <v>18.89</v>
      </c>
      <c r="AS89" s="348">
        <v>24.1</v>
      </c>
      <c r="AT89" s="348">
        <v>21.66</v>
      </c>
      <c r="AU89" s="351"/>
      <c r="AV89" s="346" t="s">
        <v>430</v>
      </c>
      <c r="AW89" s="346" t="s">
        <v>430</v>
      </c>
      <c r="AX89" s="346">
        <v>25</v>
      </c>
      <c r="AY89" s="346">
        <v>33</v>
      </c>
      <c r="AZ89" s="346">
        <v>35</v>
      </c>
      <c r="BA89" s="374"/>
      <c r="BB89" s="348">
        <v>13.227147043064001</v>
      </c>
      <c r="BC89" s="348">
        <v>0</v>
      </c>
      <c r="BD89" s="348">
        <v>8.1893096277352806E-2</v>
      </c>
      <c r="BE89" s="375" t="s">
        <v>430</v>
      </c>
      <c r="BF89" s="374"/>
      <c r="BG89" s="372" t="s">
        <v>430</v>
      </c>
      <c r="BH89" s="373" t="s">
        <v>430</v>
      </c>
      <c r="BI89" s="348" t="s">
        <v>430</v>
      </c>
      <c r="BJ89" s="348" t="s">
        <v>430</v>
      </c>
      <c r="BK89" s="350"/>
      <c r="BL89" s="350" t="s">
        <v>6768</v>
      </c>
      <c r="BM89" s="372" t="s">
        <v>6769</v>
      </c>
      <c r="BN89" s="372" t="s">
        <v>430</v>
      </c>
      <c r="BO89" s="372" t="s">
        <v>430</v>
      </c>
      <c r="BP89" s="430" t="s">
        <v>430</v>
      </c>
      <c r="BQ89" s="468"/>
      <c r="BR89" s="354" t="s">
        <v>463</v>
      </c>
    </row>
    <row r="90" spans="1:70" s="428" customFormat="1" ht="11" x14ac:dyDescent="0.3">
      <c r="A90" s="841" t="s">
        <v>6872</v>
      </c>
      <c r="B90" s="847"/>
      <c r="C90" s="843">
        <v>46106</v>
      </c>
      <c r="D90" s="842"/>
      <c r="E90" s="844">
        <v>403.52</v>
      </c>
      <c r="F90" s="842"/>
      <c r="G90" s="845">
        <v>11.593999999999999</v>
      </c>
      <c r="H90" s="847"/>
      <c r="I90" s="846">
        <v>-0.26669999999999999</v>
      </c>
      <c r="J90" s="846">
        <v>0.35489999999999999</v>
      </c>
      <c r="K90" s="846">
        <v>5.4</v>
      </c>
      <c r="L90" s="846">
        <v>5.6304999999999996</v>
      </c>
      <c r="M90" s="846" t="s">
        <v>430</v>
      </c>
      <c r="N90" s="848" t="s">
        <v>430</v>
      </c>
      <c r="O90" s="846" t="s">
        <v>430</v>
      </c>
      <c r="P90" s="846" t="s">
        <v>430</v>
      </c>
      <c r="Q90" s="846" t="s">
        <v>430</v>
      </c>
      <c r="R90" s="846" t="s">
        <v>430</v>
      </c>
      <c r="S90" s="846">
        <v>6.2207999999999997</v>
      </c>
      <c r="T90" s="846">
        <v>15.766400000000001</v>
      </c>
      <c r="U90" s="846" t="s">
        <v>430</v>
      </c>
      <c r="V90" s="846" t="s">
        <v>430</v>
      </c>
      <c r="W90" s="846">
        <v>3.6474000000000002</v>
      </c>
      <c r="X90" s="846">
        <v>15.94</v>
      </c>
      <c r="Y90" s="847"/>
      <c r="Z90" s="844">
        <v>33</v>
      </c>
      <c r="AA90" s="844">
        <v>23</v>
      </c>
      <c r="AB90" s="844">
        <v>9</v>
      </c>
      <c r="AC90" s="844">
        <v>9</v>
      </c>
      <c r="AD90" s="844" t="s">
        <v>430</v>
      </c>
      <c r="AE90" s="844" t="s">
        <v>430</v>
      </c>
      <c r="AF90" s="844" t="s">
        <v>430</v>
      </c>
      <c r="AG90" s="844" t="s">
        <v>430</v>
      </c>
      <c r="AH90" s="844" t="s">
        <v>430</v>
      </c>
      <c r="AI90" s="844" t="s">
        <v>430</v>
      </c>
      <c r="AJ90" s="844">
        <v>10</v>
      </c>
      <c r="AK90" s="844">
        <v>33</v>
      </c>
      <c r="AL90" s="844" t="s">
        <v>430</v>
      </c>
      <c r="AM90" s="844" t="s">
        <v>430</v>
      </c>
      <c r="AN90" s="844">
        <v>22</v>
      </c>
      <c r="AO90" s="842"/>
      <c r="AP90" s="846" t="s">
        <v>430</v>
      </c>
      <c r="AQ90" s="846" t="s">
        <v>430</v>
      </c>
      <c r="AR90" s="846" t="s">
        <v>430</v>
      </c>
      <c r="AS90" s="846" t="s">
        <v>430</v>
      </c>
      <c r="AT90" s="846" t="s">
        <v>430</v>
      </c>
      <c r="AU90" s="849"/>
      <c r="AV90" s="844" t="s">
        <v>430</v>
      </c>
      <c r="AW90" s="844" t="s">
        <v>430</v>
      </c>
      <c r="AX90" s="844" t="s">
        <v>430</v>
      </c>
      <c r="AY90" s="844" t="s">
        <v>430</v>
      </c>
      <c r="AZ90" s="844" t="s">
        <v>430</v>
      </c>
      <c r="BA90" s="847"/>
      <c r="BB90" s="846">
        <v>12.9452474176768</v>
      </c>
      <c r="BC90" s="846">
        <v>0</v>
      </c>
      <c r="BD90" s="846">
        <v>0.20182765651012299</v>
      </c>
      <c r="BE90" s="852" t="s">
        <v>430</v>
      </c>
      <c r="BF90" s="847"/>
      <c r="BG90" s="855" t="s">
        <v>430</v>
      </c>
      <c r="BH90" s="842" t="s">
        <v>430</v>
      </c>
      <c r="BI90" s="846" t="s">
        <v>430</v>
      </c>
      <c r="BJ90" s="846" t="s">
        <v>430</v>
      </c>
      <c r="BK90" s="848"/>
      <c r="BL90" s="848" t="s">
        <v>6771</v>
      </c>
      <c r="BM90" s="855" t="s">
        <v>6772</v>
      </c>
      <c r="BN90" s="855" t="s">
        <v>430</v>
      </c>
      <c r="BO90" s="855" t="s">
        <v>430</v>
      </c>
      <c r="BP90" s="892" t="s">
        <v>430</v>
      </c>
      <c r="BQ90" s="854"/>
      <c r="BR90" s="856" t="s">
        <v>476</v>
      </c>
    </row>
    <row r="91" spans="1:70" s="428" customFormat="1" x14ac:dyDescent="0.25">
      <c r="A91" s="345" t="s">
        <v>6873</v>
      </c>
      <c r="B91" s="374"/>
      <c r="C91" s="719">
        <v>41276</v>
      </c>
      <c r="D91" s="373"/>
      <c r="E91" s="346">
        <v>344.29399999999998</v>
      </c>
      <c r="F91" s="373"/>
      <c r="G91" s="347">
        <v>11.3508</v>
      </c>
      <c r="H91" s="374"/>
      <c r="I91" s="348">
        <v>1.4704999999999999</v>
      </c>
      <c r="J91" s="348">
        <v>2.8319999999999999</v>
      </c>
      <c r="K91" s="348">
        <v>-2.1785999999999999</v>
      </c>
      <c r="L91" s="348">
        <v>-1.7825</v>
      </c>
      <c r="M91" s="348">
        <v>-4.3659999999999997</v>
      </c>
      <c r="N91" s="350">
        <v>34.75</v>
      </c>
      <c r="O91" s="348">
        <v>19.0992</v>
      </c>
      <c r="P91" s="348">
        <v>14.0961</v>
      </c>
      <c r="Q91" s="348">
        <v>7.5122999999999998</v>
      </c>
      <c r="R91" s="348">
        <v>4.9880000000000004</v>
      </c>
      <c r="S91" s="348">
        <v>4.3837999999999999</v>
      </c>
      <c r="T91" s="348">
        <v>-2.1778</v>
      </c>
      <c r="U91" s="348">
        <v>15.9262</v>
      </c>
      <c r="V91" s="348">
        <v>23.844000000000001</v>
      </c>
      <c r="W91" s="348">
        <v>-1.2579</v>
      </c>
      <c r="X91" s="348">
        <v>0.9153</v>
      </c>
      <c r="Y91" s="374"/>
      <c r="Z91" s="346">
        <v>1</v>
      </c>
      <c r="AA91" s="346">
        <v>4</v>
      </c>
      <c r="AB91" s="346">
        <v>49</v>
      </c>
      <c r="AC91" s="346">
        <v>32</v>
      </c>
      <c r="AD91" s="346">
        <v>49</v>
      </c>
      <c r="AE91" s="346">
        <v>19</v>
      </c>
      <c r="AF91" s="346">
        <v>38</v>
      </c>
      <c r="AG91" s="346">
        <v>45</v>
      </c>
      <c r="AH91" s="346">
        <v>29</v>
      </c>
      <c r="AI91" s="346">
        <v>22</v>
      </c>
      <c r="AJ91" s="346">
        <v>19</v>
      </c>
      <c r="AK91" s="346">
        <v>51</v>
      </c>
      <c r="AL91" s="346">
        <v>35</v>
      </c>
      <c r="AM91" s="346">
        <v>27</v>
      </c>
      <c r="AN91" s="346">
        <v>50</v>
      </c>
      <c r="AO91" s="373"/>
      <c r="AP91" s="348">
        <v>7.51</v>
      </c>
      <c r="AQ91" s="348">
        <v>11.11</v>
      </c>
      <c r="AR91" s="348">
        <v>15.58</v>
      </c>
      <c r="AS91" s="348">
        <v>21.34</v>
      </c>
      <c r="AT91" s="348">
        <v>12.03</v>
      </c>
      <c r="AU91" s="351"/>
      <c r="AV91" s="346">
        <v>22</v>
      </c>
      <c r="AW91" s="346">
        <v>22</v>
      </c>
      <c r="AX91" s="346">
        <v>30</v>
      </c>
      <c r="AY91" s="346">
        <v>37</v>
      </c>
      <c r="AZ91" s="346">
        <v>42</v>
      </c>
      <c r="BA91" s="374"/>
      <c r="BB91" s="348">
        <v>23.486908066166901</v>
      </c>
      <c r="BC91" s="348">
        <v>0</v>
      </c>
      <c r="BD91" s="348">
        <v>2.7151289198733299E-2</v>
      </c>
      <c r="BE91" s="375" t="s">
        <v>430</v>
      </c>
      <c r="BF91" s="374"/>
      <c r="BG91" s="372" t="s">
        <v>430</v>
      </c>
      <c r="BH91" s="373" t="s">
        <v>430</v>
      </c>
      <c r="BI91" s="348" t="s">
        <v>430</v>
      </c>
      <c r="BJ91" s="348" t="s">
        <v>430</v>
      </c>
      <c r="BK91" s="350"/>
      <c r="BL91" s="350" t="s">
        <v>6774</v>
      </c>
      <c r="BM91" s="372" t="s">
        <v>6618</v>
      </c>
      <c r="BN91" s="372" t="s">
        <v>430</v>
      </c>
      <c r="BO91" s="372" t="s">
        <v>430</v>
      </c>
      <c r="BP91" s="430" t="s">
        <v>430</v>
      </c>
      <c r="BQ91" s="468"/>
      <c r="BR91" s="354" t="s">
        <v>519</v>
      </c>
    </row>
    <row r="92" spans="1:70" s="428" customFormat="1" x14ac:dyDescent="0.25">
      <c r="A92" s="345" t="s">
        <v>6874</v>
      </c>
      <c r="B92" s="374"/>
      <c r="C92" s="719">
        <v>44428</v>
      </c>
      <c r="D92" s="373"/>
      <c r="E92" s="346">
        <v>356.75700000000001</v>
      </c>
      <c r="F92" s="373"/>
      <c r="G92" s="347">
        <v>20.518000000000001</v>
      </c>
      <c r="H92" s="374"/>
      <c r="I92" s="348" t="s">
        <v>430</v>
      </c>
      <c r="J92" s="348">
        <v>-0.39989999999999998</v>
      </c>
      <c r="K92" s="348">
        <v>1.1238999999999999</v>
      </c>
      <c r="L92" s="348">
        <v>-4.3414999999999999</v>
      </c>
      <c r="M92" s="348">
        <v>9.7941000000000003</v>
      </c>
      <c r="N92" s="350">
        <v>14.6614</v>
      </c>
      <c r="O92" s="348">
        <v>18.366299999999999</v>
      </c>
      <c r="P92" s="348">
        <v>24.742999999999999</v>
      </c>
      <c r="Q92" s="348">
        <v>14.988300000000001</v>
      </c>
      <c r="R92" s="348" t="s">
        <v>430</v>
      </c>
      <c r="S92" s="348">
        <v>-3.1941000000000002</v>
      </c>
      <c r="T92" s="348">
        <v>13.9382</v>
      </c>
      <c r="U92" s="348">
        <v>6.5815000000000001</v>
      </c>
      <c r="V92" s="348">
        <v>7.7060000000000004</v>
      </c>
      <c r="W92" s="348">
        <v>4.2316000000000003</v>
      </c>
      <c r="X92" s="348">
        <v>15.3</v>
      </c>
      <c r="Y92" s="374"/>
      <c r="Z92" s="346" t="s">
        <v>430</v>
      </c>
      <c r="AA92" s="346">
        <v>33</v>
      </c>
      <c r="AB92" s="346">
        <v>40</v>
      </c>
      <c r="AC92" s="346">
        <v>42</v>
      </c>
      <c r="AD92" s="346">
        <v>31</v>
      </c>
      <c r="AE92" s="346">
        <v>43</v>
      </c>
      <c r="AF92" s="346">
        <v>39</v>
      </c>
      <c r="AG92" s="346">
        <v>26</v>
      </c>
      <c r="AH92" s="346">
        <v>11</v>
      </c>
      <c r="AI92" s="346" t="s">
        <v>430</v>
      </c>
      <c r="AJ92" s="346">
        <v>44</v>
      </c>
      <c r="AK92" s="346">
        <v>38</v>
      </c>
      <c r="AL92" s="346">
        <v>45</v>
      </c>
      <c r="AM92" s="346">
        <v>46</v>
      </c>
      <c r="AN92" s="346">
        <v>14</v>
      </c>
      <c r="AO92" s="373"/>
      <c r="AP92" s="348" t="s">
        <v>430</v>
      </c>
      <c r="AQ92" s="348" t="s">
        <v>430</v>
      </c>
      <c r="AR92" s="348">
        <v>21.27</v>
      </c>
      <c r="AS92" s="348">
        <v>20.28</v>
      </c>
      <c r="AT92" s="348">
        <v>11.1</v>
      </c>
      <c r="AU92" s="351"/>
      <c r="AV92" s="346" t="s">
        <v>430</v>
      </c>
      <c r="AW92" s="346" t="s">
        <v>430</v>
      </c>
      <c r="AX92" s="346">
        <v>17</v>
      </c>
      <c r="AY92" s="346">
        <v>39</v>
      </c>
      <c r="AZ92" s="346">
        <v>44</v>
      </c>
      <c r="BA92" s="374"/>
      <c r="BB92" s="348">
        <v>16.517393801955102</v>
      </c>
      <c r="BC92" s="348">
        <v>0</v>
      </c>
      <c r="BD92" s="348">
        <v>8.3685059848722806E-2</v>
      </c>
      <c r="BE92" s="375" t="s">
        <v>430</v>
      </c>
      <c r="BF92" s="374"/>
      <c r="BG92" s="372" t="s">
        <v>430</v>
      </c>
      <c r="BH92" s="373" t="s">
        <v>430</v>
      </c>
      <c r="BI92" s="348" t="s">
        <v>430</v>
      </c>
      <c r="BJ92" s="348" t="s">
        <v>430</v>
      </c>
      <c r="BK92" s="350"/>
      <c r="BL92" s="350" t="s">
        <v>6776</v>
      </c>
      <c r="BM92" s="372" t="s">
        <v>6777</v>
      </c>
      <c r="BN92" s="372" t="s">
        <v>2985</v>
      </c>
      <c r="BO92" s="372" t="s">
        <v>430</v>
      </c>
      <c r="BP92" s="430" t="s">
        <v>430</v>
      </c>
      <c r="BQ92" s="468"/>
      <c r="BR92" s="354" t="s">
        <v>443</v>
      </c>
    </row>
    <row r="93" spans="1:70" s="428" customFormat="1" x14ac:dyDescent="0.25">
      <c r="A93" s="345" t="s">
        <v>6875</v>
      </c>
      <c r="B93" s="374"/>
      <c r="C93" s="719">
        <v>41764</v>
      </c>
      <c r="D93" s="373"/>
      <c r="E93" s="346">
        <v>313.85000000000002</v>
      </c>
      <c r="F93" s="373"/>
      <c r="G93" s="347">
        <v>43.4452</v>
      </c>
      <c r="H93" s="374"/>
      <c r="I93" s="348" t="s">
        <v>430</v>
      </c>
      <c r="J93" s="348">
        <v>1.0759000000000001</v>
      </c>
      <c r="K93" s="348">
        <v>2.8805000000000001</v>
      </c>
      <c r="L93" s="348">
        <v>5.4913999999999996</v>
      </c>
      <c r="M93" s="348">
        <v>14.976000000000001</v>
      </c>
      <c r="N93" s="350">
        <v>26.5763</v>
      </c>
      <c r="O93" s="348">
        <v>23.671600000000002</v>
      </c>
      <c r="P93" s="348">
        <v>24.765799999999999</v>
      </c>
      <c r="Q93" s="348">
        <v>18.006</v>
      </c>
      <c r="R93" s="348">
        <v>14.8592</v>
      </c>
      <c r="S93" s="348">
        <v>6.0278</v>
      </c>
      <c r="T93" s="348">
        <v>22.931799999999999</v>
      </c>
      <c r="U93" s="348">
        <v>21.6935</v>
      </c>
      <c r="V93" s="348">
        <v>24.2591</v>
      </c>
      <c r="W93" s="348">
        <v>1.8662000000000001</v>
      </c>
      <c r="X93" s="348">
        <v>12.680899999999999</v>
      </c>
      <c r="Y93" s="374"/>
      <c r="Z93" s="346" t="s">
        <v>430</v>
      </c>
      <c r="AA93" s="346">
        <v>12</v>
      </c>
      <c r="AB93" s="346">
        <v>24</v>
      </c>
      <c r="AC93" s="346">
        <v>11</v>
      </c>
      <c r="AD93" s="346">
        <v>16</v>
      </c>
      <c r="AE93" s="346">
        <v>31</v>
      </c>
      <c r="AF93" s="346">
        <v>32</v>
      </c>
      <c r="AG93" s="346">
        <v>25</v>
      </c>
      <c r="AH93" s="346">
        <v>5</v>
      </c>
      <c r="AI93" s="346">
        <v>5</v>
      </c>
      <c r="AJ93" s="346">
        <v>11</v>
      </c>
      <c r="AK93" s="346">
        <v>14</v>
      </c>
      <c r="AL93" s="346">
        <v>21</v>
      </c>
      <c r="AM93" s="346">
        <v>26</v>
      </c>
      <c r="AN93" s="346">
        <v>41</v>
      </c>
      <c r="AO93" s="373"/>
      <c r="AP93" s="348">
        <v>17.63</v>
      </c>
      <c r="AQ93" s="348">
        <v>20.94</v>
      </c>
      <c r="AR93" s="348">
        <v>23.31</v>
      </c>
      <c r="AS93" s="348">
        <v>26.09</v>
      </c>
      <c r="AT93" s="348">
        <v>31.84</v>
      </c>
      <c r="AU93" s="351"/>
      <c r="AV93" s="346">
        <v>4</v>
      </c>
      <c r="AW93" s="346">
        <v>4</v>
      </c>
      <c r="AX93" s="346">
        <v>11</v>
      </c>
      <c r="AY93" s="346">
        <v>29</v>
      </c>
      <c r="AZ93" s="346">
        <v>20</v>
      </c>
      <c r="BA93" s="374"/>
      <c r="BB93" s="348">
        <v>14.082203574307201</v>
      </c>
      <c r="BC93" s="348">
        <v>0</v>
      </c>
      <c r="BD93" s="348">
        <v>9.3739355220346002E-2</v>
      </c>
      <c r="BE93" s="375" t="s">
        <v>430</v>
      </c>
      <c r="BF93" s="374"/>
      <c r="BG93" s="372" t="s">
        <v>430</v>
      </c>
      <c r="BH93" s="373" t="s">
        <v>430</v>
      </c>
      <c r="BI93" s="348" t="s">
        <v>430</v>
      </c>
      <c r="BJ93" s="348" t="s">
        <v>430</v>
      </c>
      <c r="BK93" s="350"/>
      <c r="BL93" s="350" t="s">
        <v>6779</v>
      </c>
      <c r="BM93" s="372" t="s">
        <v>6780</v>
      </c>
      <c r="BN93" s="372" t="s">
        <v>430</v>
      </c>
      <c r="BO93" s="372" t="s">
        <v>430</v>
      </c>
      <c r="BP93" s="430" t="s">
        <v>430</v>
      </c>
      <c r="BQ93" s="468"/>
      <c r="BR93" s="354" t="s">
        <v>519</v>
      </c>
    </row>
    <row r="94" spans="1:70" s="428" customFormat="1" x14ac:dyDescent="0.25">
      <c r="A94" s="345" t="s">
        <v>6876</v>
      </c>
      <c r="B94" s="374"/>
      <c r="C94" s="719">
        <v>44593</v>
      </c>
      <c r="D94" s="373"/>
      <c r="E94" s="346">
        <v>338.00799999999998</v>
      </c>
      <c r="F94" s="373"/>
      <c r="G94" s="347">
        <v>35.7866</v>
      </c>
      <c r="H94" s="374"/>
      <c r="I94" s="348" t="s">
        <v>430</v>
      </c>
      <c r="J94" s="348">
        <v>3.7145000000000001</v>
      </c>
      <c r="K94" s="348">
        <v>17.584099999999999</v>
      </c>
      <c r="L94" s="348">
        <v>17.625399999999999</v>
      </c>
      <c r="M94" s="348">
        <v>17.051400000000001</v>
      </c>
      <c r="N94" s="350">
        <v>81.59</v>
      </c>
      <c r="O94" s="348">
        <v>50.750500000000002</v>
      </c>
      <c r="P94" s="348">
        <v>39.164000000000001</v>
      </c>
      <c r="Q94" s="348" t="s">
        <v>430</v>
      </c>
      <c r="R94" s="348" t="s">
        <v>430</v>
      </c>
      <c r="S94" s="348">
        <v>31.619199999999999</v>
      </c>
      <c r="T94" s="348">
        <v>12.6325</v>
      </c>
      <c r="U94" s="348">
        <v>48.122700000000002</v>
      </c>
      <c r="V94" s="348">
        <v>62.519399999999997</v>
      </c>
      <c r="W94" s="348">
        <v>18.4206</v>
      </c>
      <c r="X94" s="348">
        <v>32.224899999999998</v>
      </c>
      <c r="Y94" s="374"/>
      <c r="Z94" s="346" t="s">
        <v>430</v>
      </c>
      <c r="AA94" s="346">
        <v>3</v>
      </c>
      <c r="AB94" s="346">
        <v>3</v>
      </c>
      <c r="AC94" s="346">
        <v>1</v>
      </c>
      <c r="AD94" s="346">
        <v>12</v>
      </c>
      <c r="AE94" s="346">
        <v>3</v>
      </c>
      <c r="AF94" s="346">
        <v>2</v>
      </c>
      <c r="AG94" s="346">
        <v>2</v>
      </c>
      <c r="AH94" s="346" t="s">
        <v>430</v>
      </c>
      <c r="AI94" s="346" t="s">
        <v>430</v>
      </c>
      <c r="AJ94" s="346">
        <v>2</v>
      </c>
      <c r="AK94" s="346">
        <v>39</v>
      </c>
      <c r="AL94" s="346">
        <v>1</v>
      </c>
      <c r="AM94" s="346">
        <v>1</v>
      </c>
      <c r="AN94" s="346">
        <v>3</v>
      </c>
      <c r="AO94" s="373"/>
      <c r="AP94" s="348" t="s">
        <v>430</v>
      </c>
      <c r="AQ94" s="348" t="s">
        <v>430</v>
      </c>
      <c r="AR94" s="348" t="s">
        <v>430</v>
      </c>
      <c r="AS94" s="348">
        <v>53.53</v>
      </c>
      <c r="AT94" s="348">
        <v>76.47</v>
      </c>
      <c r="AU94" s="351"/>
      <c r="AV94" s="346" t="s">
        <v>430</v>
      </c>
      <c r="AW94" s="346" t="s">
        <v>430</v>
      </c>
      <c r="AX94" s="346" t="s">
        <v>430</v>
      </c>
      <c r="AY94" s="346">
        <v>2</v>
      </c>
      <c r="AZ94" s="346">
        <v>1</v>
      </c>
      <c r="BA94" s="374"/>
      <c r="BB94" s="348">
        <v>23.9964072389722</v>
      </c>
      <c r="BC94" s="348">
        <v>0</v>
      </c>
      <c r="BD94" s="348">
        <v>0.102710017782536</v>
      </c>
      <c r="BE94" s="375" t="s">
        <v>430</v>
      </c>
      <c r="BF94" s="374"/>
      <c r="BG94" s="372" t="s">
        <v>430</v>
      </c>
      <c r="BH94" s="373" t="s">
        <v>430</v>
      </c>
      <c r="BI94" s="348" t="s">
        <v>430</v>
      </c>
      <c r="BJ94" s="348" t="s">
        <v>430</v>
      </c>
      <c r="BK94" s="350"/>
      <c r="BL94" s="350" t="s">
        <v>6782</v>
      </c>
      <c r="BM94" s="372" t="s">
        <v>6783</v>
      </c>
      <c r="BN94" s="372" t="s">
        <v>430</v>
      </c>
      <c r="BO94" s="372" t="s">
        <v>430</v>
      </c>
      <c r="BP94" s="430" t="s">
        <v>430</v>
      </c>
      <c r="BQ94" s="468"/>
      <c r="BR94" s="354" t="s">
        <v>443</v>
      </c>
    </row>
    <row r="95" spans="1:70" s="428" customFormat="1" x14ac:dyDescent="0.25">
      <c r="A95" s="345" t="s">
        <v>6877</v>
      </c>
      <c r="B95" s="374"/>
      <c r="C95" s="719">
        <v>41276</v>
      </c>
      <c r="D95" s="373"/>
      <c r="E95" s="346">
        <v>283.27199999999999</v>
      </c>
      <c r="F95" s="373"/>
      <c r="G95" s="347">
        <v>34.872700000000002</v>
      </c>
      <c r="H95" s="374"/>
      <c r="I95" s="348">
        <v>-9.0499999999999997E-2</v>
      </c>
      <c r="J95" s="348">
        <v>-0.8115</v>
      </c>
      <c r="K95" s="348">
        <v>1.4688000000000001</v>
      </c>
      <c r="L95" s="348">
        <v>-4.6881000000000004</v>
      </c>
      <c r="M95" s="348">
        <v>13.318</v>
      </c>
      <c r="N95" s="350">
        <v>21.730799999999999</v>
      </c>
      <c r="O95" s="348">
        <v>17.008500000000002</v>
      </c>
      <c r="P95" s="348">
        <v>20.0913</v>
      </c>
      <c r="Q95" s="348">
        <v>10.2173</v>
      </c>
      <c r="R95" s="348">
        <v>11.4048</v>
      </c>
      <c r="S95" s="348">
        <v>-4.806</v>
      </c>
      <c r="T95" s="348">
        <v>18.770199999999999</v>
      </c>
      <c r="U95" s="348">
        <v>17.110900000000001</v>
      </c>
      <c r="V95" s="348">
        <v>16.712299999999999</v>
      </c>
      <c r="W95" s="348">
        <v>2.3948</v>
      </c>
      <c r="X95" s="348">
        <v>7.2861000000000002</v>
      </c>
      <c r="Y95" s="374"/>
      <c r="Z95" s="346">
        <v>22</v>
      </c>
      <c r="AA95" s="346">
        <v>38</v>
      </c>
      <c r="AB95" s="346">
        <v>36</v>
      </c>
      <c r="AC95" s="346">
        <v>44</v>
      </c>
      <c r="AD95" s="346">
        <v>19</v>
      </c>
      <c r="AE95" s="346">
        <v>39</v>
      </c>
      <c r="AF95" s="346">
        <v>41</v>
      </c>
      <c r="AG95" s="346">
        <v>35</v>
      </c>
      <c r="AH95" s="346">
        <v>24</v>
      </c>
      <c r="AI95" s="346">
        <v>16</v>
      </c>
      <c r="AJ95" s="346">
        <v>47</v>
      </c>
      <c r="AK95" s="346">
        <v>24</v>
      </c>
      <c r="AL95" s="346">
        <v>32</v>
      </c>
      <c r="AM95" s="346">
        <v>39</v>
      </c>
      <c r="AN95" s="346">
        <v>39</v>
      </c>
      <c r="AO95" s="373"/>
      <c r="AP95" s="348">
        <v>13.5</v>
      </c>
      <c r="AQ95" s="348">
        <v>14.71</v>
      </c>
      <c r="AR95" s="348">
        <v>16.18</v>
      </c>
      <c r="AS95" s="348">
        <v>19.100000000000001</v>
      </c>
      <c r="AT95" s="348">
        <v>20.75</v>
      </c>
      <c r="AU95" s="351"/>
      <c r="AV95" s="346">
        <v>17</v>
      </c>
      <c r="AW95" s="346">
        <v>16</v>
      </c>
      <c r="AX95" s="346">
        <v>29</v>
      </c>
      <c r="AY95" s="346">
        <v>41</v>
      </c>
      <c r="AZ95" s="346">
        <v>37</v>
      </c>
      <c r="BA95" s="374"/>
      <c r="BB95" s="348">
        <v>16.076145737664199</v>
      </c>
      <c r="BC95" s="348">
        <v>0</v>
      </c>
      <c r="BD95" s="348">
        <v>6.4297351538437603E-2</v>
      </c>
      <c r="BE95" s="375" t="s">
        <v>430</v>
      </c>
      <c r="BF95" s="374"/>
      <c r="BG95" s="372" t="s">
        <v>430</v>
      </c>
      <c r="BH95" s="373" t="s">
        <v>430</v>
      </c>
      <c r="BI95" s="348" t="s">
        <v>430</v>
      </c>
      <c r="BJ95" s="348" t="s">
        <v>430</v>
      </c>
      <c r="BK95" s="350"/>
      <c r="BL95" s="350" t="s">
        <v>6785</v>
      </c>
      <c r="BM95" s="372" t="s">
        <v>6786</v>
      </c>
      <c r="BN95" s="372" t="s">
        <v>430</v>
      </c>
      <c r="BO95" s="372" t="s">
        <v>430</v>
      </c>
      <c r="BP95" s="430" t="s">
        <v>430</v>
      </c>
      <c r="BQ95" s="468"/>
      <c r="BR95" s="354" t="s">
        <v>6787</v>
      </c>
    </row>
    <row r="96" spans="1:70" s="428" customFormat="1" x14ac:dyDescent="0.25">
      <c r="A96" s="345" t="s">
        <v>6878</v>
      </c>
      <c r="B96" s="374"/>
      <c r="C96" s="719">
        <v>41677</v>
      </c>
      <c r="D96" s="373"/>
      <c r="E96" s="346">
        <v>287.14600000000002</v>
      </c>
      <c r="F96" s="373"/>
      <c r="G96" s="347">
        <v>35.740400000000001</v>
      </c>
      <c r="H96" s="374"/>
      <c r="I96" s="348">
        <v>0.39300000000000002</v>
      </c>
      <c r="J96" s="348">
        <v>1.3593</v>
      </c>
      <c r="K96" s="348">
        <v>3.5703999999999998</v>
      </c>
      <c r="L96" s="348">
        <v>4.8521000000000001</v>
      </c>
      <c r="M96" s="348">
        <v>7.7721999999999998</v>
      </c>
      <c r="N96" s="350">
        <v>30.307700000000001</v>
      </c>
      <c r="O96" s="348">
        <v>27.945799999999998</v>
      </c>
      <c r="P96" s="348">
        <v>26.945599999999999</v>
      </c>
      <c r="Q96" s="348">
        <v>16.191199999999998</v>
      </c>
      <c r="R96" s="348">
        <v>13.619300000000001</v>
      </c>
      <c r="S96" s="348">
        <v>4.9246999999999996</v>
      </c>
      <c r="T96" s="348">
        <v>14.3733</v>
      </c>
      <c r="U96" s="348">
        <v>16.917100000000001</v>
      </c>
      <c r="V96" s="348">
        <v>27.4922</v>
      </c>
      <c r="W96" s="348">
        <v>3.2229000000000001</v>
      </c>
      <c r="X96" s="348">
        <v>10.676299999999999</v>
      </c>
      <c r="Y96" s="374"/>
      <c r="Z96" s="346">
        <v>10</v>
      </c>
      <c r="AA96" s="346">
        <v>10</v>
      </c>
      <c r="AB96" s="346">
        <v>19</v>
      </c>
      <c r="AC96" s="346">
        <v>12</v>
      </c>
      <c r="AD96" s="346">
        <v>37</v>
      </c>
      <c r="AE96" s="346">
        <v>27</v>
      </c>
      <c r="AF96" s="346">
        <v>22</v>
      </c>
      <c r="AG96" s="346">
        <v>19</v>
      </c>
      <c r="AH96" s="346">
        <v>7</v>
      </c>
      <c r="AI96" s="346">
        <v>8</v>
      </c>
      <c r="AJ96" s="346">
        <v>16</v>
      </c>
      <c r="AK96" s="346">
        <v>36</v>
      </c>
      <c r="AL96" s="346">
        <v>33</v>
      </c>
      <c r="AM96" s="346">
        <v>20</v>
      </c>
      <c r="AN96" s="346">
        <v>26</v>
      </c>
      <c r="AO96" s="373"/>
      <c r="AP96" s="348">
        <v>17.03</v>
      </c>
      <c r="AQ96" s="348">
        <v>20.86</v>
      </c>
      <c r="AR96" s="348">
        <v>24.32</v>
      </c>
      <c r="AS96" s="348">
        <v>29.73</v>
      </c>
      <c r="AT96" s="348">
        <v>29.06</v>
      </c>
      <c r="AU96" s="351"/>
      <c r="AV96" s="346">
        <v>5</v>
      </c>
      <c r="AW96" s="346">
        <v>5</v>
      </c>
      <c r="AX96" s="346">
        <v>8</v>
      </c>
      <c r="AY96" s="346">
        <v>17</v>
      </c>
      <c r="AZ96" s="346">
        <v>25</v>
      </c>
      <c r="BA96" s="374"/>
      <c r="BB96" s="348">
        <v>13.985251071771099</v>
      </c>
      <c r="BC96" s="348">
        <v>0</v>
      </c>
      <c r="BD96" s="348">
        <v>0.104510204473476</v>
      </c>
      <c r="BE96" s="375" t="s">
        <v>430</v>
      </c>
      <c r="BF96" s="374"/>
      <c r="BG96" s="372" t="s">
        <v>430</v>
      </c>
      <c r="BH96" s="373" t="s">
        <v>430</v>
      </c>
      <c r="BI96" s="348" t="s">
        <v>430</v>
      </c>
      <c r="BJ96" s="348" t="s">
        <v>430</v>
      </c>
      <c r="BK96" s="350"/>
      <c r="BL96" s="350" t="s">
        <v>6789</v>
      </c>
      <c r="BM96" s="372" t="s">
        <v>6790</v>
      </c>
      <c r="BN96" s="372" t="s">
        <v>2656</v>
      </c>
      <c r="BO96" s="372" t="s">
        <v>430</v>
      </c>
      <c r="BP96" s="430" t="s">
        <v>430</v>
      </c>
      <c r="BQ96" s="468"/>
      <c r="BR96" s="354" t="s">
        <v>476</v>
      </c>
    </row>
    <row r="97" spans="1:70" s="428" customFormat="1" x14ac:dyDescent="0.25">
      <c r="A97" s="345" t="s">
        <v>6879</v>
      </c>
      <c r="B97" s="374"/>
      <c r="C97" s="719">
        <v>41827</v>
      </c>
      <c r="D97" s="373"/>
      <c r="E97" s="346">
        <v>277.08699999999999</v>
      </c>
      <c r="F97" s="373"/>
      <c r="G97" s="347">
        <v>31.249199999999998</v>
      </c>
      <c r="H97" s="374"/>
      <c r="I97" s="348">
        <v>1.2392000000000001</v>
      </c>
      <c r="J97" s="348">
        <v>2.7461000000000002</v>
      </c>
      <c r="K97" s="348">
        <v>3.2035</v>
      </c>
      <c r="L97" s="348">
        <v>-1.1892</v>
      </c>
      <c r="M97" s="348">
        <v>13.7203</v>
      </c>
      <c r="N97" s="350">
        <v>58.167700000000004</v>
      </c>
      <c r="O97" s="348">
        <v>37.133000000000003</v>
      </c>
      <c r="P97" s="348">
        <v>29.397600000000001</v>
      </c>
      <c r="Q97" s="348">
        <v>12.071400000000001</v>
      </c>
      <c r="R97" s="348">
        <v>12.449</v>
      </c>
      <c r="S97" s="348">
        <v>-0.81569999999999998</v>
      </c>
      <c r="T97" s="348">
        <v>24.106200000000001</v>
      </c>
      <c r="U97" s="348">
        <v>34.992199999999997</v>
      </c>
      <c r="V97" s="348">
        <v>45.2181</v>
      </c>
      <c r="W97" s="348">
        <v>3.4742000000000002</v>
      </c>
      <c r="X97" s="348">
        <v>9.8356999999999992</v>
      </c>
      <c r="Y97" s="374"/>
      <c r="Z97" s="346">
        <v>3</v>
      </c>
      <c r="AA97" s="346">
        <v>5</v>
      </c>
      <c r="AB97" s="346">
        <v>21</v>
      </c>
      <c r="AC97" s="346">
        <v>29</v>
      </c>
      <c r="AD97" s="346">
        <v>18</v>
      </c>
      <c r="AE97" s="346">
        <v>4</v>
      </c>
      <c r="AF97" s="346">
        <v>6</v>
      </c>
      <c r="AG97" s="346">
        <v>11</v>
      </c>
      <c r="AH97" s="346">
        <v>20</v>
      </c>
      <c r="AI97" s="346">
        <v>14</v>
      </c>
      <c r="AJ97" s="346">
        <v>34</v>
      </c>
      <c r="AK97" s="346">
        <v>12</v>
      </c>
      <c r="AL97" s="346">
        <v>3</v>
      </c>
      <c r="AM97" s="346">
        <v>4</v>
      </c>
      <c r="AN97" s="346">
        <v>23</v>
      </c>
      <c r="AO97" s="373"/>
      <c r="AP97" s="348">
        <v>14.72</v>
      </c>
      <c r="AQ97" s="348">
        <v>18.38</v>
      </c>
      <c r="AR97" s="348">
        <v>25.54</v>
      </c>
      <c r="AS97" s="348">
        <v>38.630000000000003</v>
      </c>
      <c r="AT97" s="348">
        <v>44.29</v>
      </c>
      <c r="AU97" s="351"/>
      <c r="AV97" s="346">
        <v>13</v>
      </c>
      <c r="AW97" s="346">
        <v>9</v>
      </c>
      <c r="AX97" s="346">
        <v>6</v>
      </c>
      <c r="AY97" s="346">
        <v>5</v>
      </c>
      <c r="AZ97" s="346">
        <v>5</v>
      </c>
      <c r="BA97" s="374"/>
      <c r="BB97" s="348">
        <v>16.667630962796402</v>
      </c>
      <c r="BC97" s="348">
        <v>0</v>
      </c>
      <c r="BD97" s="348">
        <v>9.6288506889403797E-2</v>
      </c>
      <c r="BE97" s="375" t="s">
        <v>430</v>
      </c>
      <c r="BF97" s="374"/>
      <c r="BG97" s="372" t="s">
        <v>430</v>
      </c>
      <c r="BH97" s="373" t="s">
        <v>430</v>
      </c>
      <c r="BI97" s="348" t="s">
        <v>430</v>
      </c>
      <c r="BJ97" s="348" t="s">
        <v>430</v>
      </c>
      <c r="BK97" s="350"/>
      <c r="BL97" s="350" t="s">
        <v>6792</v>
      </c>
      <c r="BM97" s="372" t="s">
        <v>6793</v>
      </c>
      <c r="BN97" s="372" t="s">
        <v>2656</v>
      </c>
      <c r="BO97" s="372" t="s">
        <v>430</v>
      </c>
      <c r="BP97" s="430" t="s">
        <v>430</v>
      </c>
      <c r="BQ97" s="468"/>
      <c r="BR97" s="354" t="s">
        <v>476</v>
      </c>
    </row>
    <row r="98" spans="1:70" s="428" customFormat="1" x14ac:dyDescent="0.25">
      <c r="A98" s="345" t="s">
        <v>6880</v>
      </c>
      <c r="B98" s="374"/>
      <c r="C98" s="719">
        <v>41493</v>
      </c>
      <c r="D98" s="373"/>
      <c r="E98" s="346">
        <v>251.78399999999999</v>
      </c>
      <c r="F98" s="373"/>
      <c r="G98" s="347">
        <v>49.975999999999999</v>
      </c>
      <c r="H98" s="374"/>
      <c r="I98" s="348">
        <v>0.2122</v>
      </c>
      <c r="J98" s="348">
        <v>-0.55579999999999996</v>
      </c>
      <c r="K98" s="348">
        <v>2.2883</v>
      </c>
      <c r="L98" s="348">
        <v>7.6005000000000003</v>
      </c>
      <c r="M98" s="348">
        <v>16.6538</v>
      </c>
      <c r="N98" s="350">
        <v>33.595999999999997</v>
      </c>
      <c r="O98" s="348">
        <v>21.650500000000001</v>
      </c>
      <c r="P98" s="348">
        <v>21.721399999999999</v>
      </c>
      <c r="Q98" s="348">
        <v>14.8711</v>
      </c>
      <c r="R98" s="348">
        <v>14.3292</v>
      </c>
      <c r="S98" s="348">
        <v>5.5448000000000004</v>
      </c>
      <c r="T98" s="348">
        <v>18.553799999999999</v>
      </c>
      <c r="U98" s="348">
        <v>22.8706</v>
      </c>
      <c r="V98" s="348">
        <v>30.304300000000001</v>
      </c>
      <c r="W98" s="348">
        <v>2.5211999999999999</v>
      </c>
      <c r="X98" s="348">
        <v>13.1105</v>
      </c>
      <c r="Y98" s="374"/>
      <c r="Z98" s="346">
        <v>13</v>
      </c>
      <c r="AA98" s="346">
        <v>36</v>
      </c>
      <c r="AB98" s="346">
        <v>29</v>
      </c>
      <c r="AC98" s="346">
        <v>5</v>
      </c>
      <c r="AD98" s="346">
        <v>14</v>
      </c>
      <c r="AE98" s="346">
        <v>22</v>
      </c>
      <c r="AF98" s="346">
        <v>35</v>
      </c>
      <c r="AG98" s="346">
        <v>33</v>
      </c>
      <c r="AH98" s="346">
        <v>13</v>
      </c>
      <c r="AI98" s="346">
        <v>7</v>
      </c>
      <c r="AJ98" s="346">
        <v>14</v>
      </c>
      <c r="AK98" s="346">
        <v>26</v>
      </c>
      <c r="AL98" s="346">
        <v>12</v>
      </c>
      <c r="AM98" s="346">
        <v>12</v>
      </c>
      <c r="AN98" s="346">
        <v>35</v>
      </c>
      <c r="AO98" s="373"/>
      <c r="AP98" s="348">
        <v>16.309999999999999</v>
      </c>
      <c r="AQ98" s="348">
        <v>18.32</v>
      </c>
      <c r="AR98" s="348">
        <v>19.72</v>
      </c>
      <c r="AS98" s="348">
        <v>24.84</v>
      </c>
      <c r="AT98" s="348">
        <v>37.06</v>
      </c>
      <c r="AU98" s="351"/>
      <c r="AV98" s="346">
        <v>7</v>
      </c>
      <c r="AW98" s="346">
        <v>11</v>
      </c>
      <c r="AX98" s="346">
        <v>21</v>
      </c>
      <c r="AY98" s="346">
        <v>32</v>
      </c>
      <c r="AZ98" s="346">
        <v>9</v>
      </c>
      <c r="BA98" s="374"/>
      <c r="BB98" s="348">
        <v>11.437706310543</v>
      </c>
      <c r="BC98" s="348">
        <v>0.62322330263347403</v>
      </c>
      <c r="BD98" s="348">
        <v>9.6022120252071005E-2</v>
      </c>
      <c r="BE98" s="375">
        <v>0.57338556428656895</v>
      </c>
      <c r="BF98" s="374"/>
      <c r="BG98" s="372" t="s">
        <v>430</v>
      </c>
      <c r="BH98" s="373" t="s">
        <v>430</v>
      </c>
      <c r="BI98" s="348" t="s">
        <v>430</v>
      </c>
      <c r="BJ98" s="348" t="s">
        <v>430</v>
      </c>
      <c r="BK98" s="350"/>
      <c r="BL98" s="350" t="s">
        <v>6795</v>
      </c>
      <c r="BM98" s="372" t="s">
        <v>6796</v>
      </c>
      <c r="BN98" s="372" t="s">
        <v>2656</v>
      </c>
      <c r="BO98" s="372" t="s">
        <v>430</v>
      </c>
      <c r="BP98" s="430" t="s">
        <v>430</v>
      </c>
      <c r="BQ98" s="468"/>
      <c r="BR98" s="354" t="s">
        <v>476</v>
      </c>
    </row>
    <row r="99" spans="1:70" s="428" customFormat="1" x14ac:dyDescent="0.25">
      <c r="A99" s="345" t="s">
        <v>6881</v>
      </c>
      <c r="B99" s="374"/>
      <c r="C99" s="719">
        <v>41670</v>
      </c>
      <c r="D99" s="373"/>
      <c r="E99" s="346">
        <v>233.4</v>
      </c>
      <c r="F99" s="373"/>
      <c r="G99" s="347">
        <v>30.249099999999999</v>
      </c>
      <c r="H99" s="374"/>
      <c r="I99" s="348" t="s">
        <v>430</v>
      </c>
      <c r="J99" s="348">
        <v>0.72799999999999998</v>
      </c>
      <c r="K99" s="348">
        <v>5.3975</v>
      </c>
      <c r="L99" s="348">
        <v>6.8611000000000004</v>
      </c>
      <c r="M99" s="348">
        <v>12.587400000000001</v>
      </c>
      <c r="N99" s="350">
        <v>39.700699999999998</v>
      </c>
      <c r="O99" s="348">
        <v>27.9922</v>
      </c>
      <c r="P99" s="348">
        <v>22.881699999999999</v>
      </c>
      <c r="Q99" s="348">
        <v>15.8735</v>
      </c>
      <c r="R99" s="348">
        <v>12.794600000000001</v>
      </c>
      <c r="S99" s="348">
        <v>6.4865000000000004</v>
      </c>
      <c r="T99" s="348">
        <v>22.360499999999998</v>
      </c>
      <c r="U99" s="348">
        <v>24.810099999999998</v>
      </c>
      <c r="V99" s="348">
        <v>36.221600000000002</v>
      </c>
      <c r="W99" s="348">
        <v>2.4306000000000001</v>
      </c>
      <c r="X99" s="348">
        <v>9.2456999999999994</v>
      </c>
      <c r="Y99" s="374"/>
      <c r="Z99" s="346" t="s">
        <v>430</v>
      </c>
      <c r="AA99" s="346">
        <v>15</v>
      </c>
      <c r="AB99" s="346">
        <v>10</v>
      </c>
      <c r="AC99" s="346">
        <v>7</v>
      </c>
      <c r="AD99" s="346">
        <v>21</v>
      </c>
      <c r="AE99" s="346">
        <v>10</v>
      </c>
      <c r="AF99" s="346">
        <v>21</v>
      </c>
      <c r="AG99" s="346">
        <v>30</v>
      </c>
      <c r="AH99" s="346">
        <v>8</v>
      </c>
      <c r="AI99" s="346">
        <v>12</v>
      </c>
      <c r="AJ99" s="346">
        <v>8</v>
      </c>
      <c r="AK99" s="346">
        <v>15</v>
      </c>
      <c r="AL99" s="346">
        <v>10</v>
      </c>
      <c r="AM99" s="346">
        <v>8</v>
      </c>
      <c r="AN99" s="346">
        <v>38</v>
      </c>
      <c r="AO99" s="373"/>
      <c r="AP99" s="348">
        <v>15.54</v>
      </c>
      <c r="AQ99" s="348">
        <v>19.77</v>
      </c>
      <c r="AR99" s="348">
        <v>23</v>
      </c>
      <c r="AS99" s="348">
        <v>29.62</v>
      </c>
      <c r="AT99" s="348">
        <v>40.43</v>
      </c>
      <c r="AU99" s="351"/>
      <c r="AV99" s="346">
        <v>9</v>
      </c>
      <c r="AW99" s="346">
        <v>6</v>
      </c>
      <c r="AX99" s="346">
        <v>13</v>
      </c>
      <c r="AY99" s="346">
        <v>18</v>
      </c>
      <c r="AZ99" s="346">
        <v>7</v>
      </c>
      <c r="BA99" s="374"/>
      <c r="BB99" s="348">
        <v>15.971717605310999</v>
      </c>
      <c r="BC99" s="348">
        <v>0</v>
      </c>
      <c r="BD99" s="348">
        <v>7.4514662606759194E-2</v>
      </c>
      <c r="BE99" s="375" t="s">
        <v>430</v>
      </c>
      <c r="BF99" s="374"/>
      <c r="BG99" s="372" t="s">
        <v>430</v>
      </c>
      <c r="BH99" s="373" t="s">
        <v>430</v>
      </c>
      <c r="BI99" s="348" t="s">
        <v>430</v>
      </c>
      <c r="BJ99" s="348" t="s">
        <v>430</v>
      </c>
      <c r="BK99" s="350"/>
      <c r="BL99" s="350" t="s">
        <v>6798</v>
      </c>
      <c r="BM99" s="372" t="s">
        <v>6799</v>
      </c>
      <c r="BN99" s="372" t="s">
        <v>430</v>
      </c>
      <c r="BO99" s="372" t="s">
        <v>430</v>
      </c>
      <c r="BP99" s="430" t="s">
        <v>430</v>
      </c>
      <c r="BQ99" s="468"/>
      <c r="BR99" s="354" t="s">
        <v>519</v>
      </c>
    </row>
    <row r="100" spans="1:70" s="428" customFormat="1" x14ac:dyDescent="0.25">
      <c r="A100" s="345" t="s">
        <v>6882</v>
      </c>
      <c r="B100" s="374"/>
      <c r="C100" s="719">
        <v>41276</v>
      </c>
      <c r="D100" s="373"/>
      <c r="E100" s="346">
        <v>225.161</v>
      </c>
      <c r="F100" s="373"/>
      <c r="G100" s="347">
        <v>47.301000000000002</v>
      </c>
      <c r="H100" s="374"/>
      <c r="I100" s="348">
        <v>-0.1341</v>
      </c>
      <c r="J100" s="348">
        <v>-0.43049999999999999</v>
      </c>
      <c r="K100" s="348">
        <v>1.917</v>
      </c>
      <c r="L100" s="348">
        <v>1.6609</v>
      </c>
      <c r="M100" s="348">
        <v>12.2555</v>
      </c>
      <c r="N100" s="350">
        <v>25.8826</v>
      </c>
      <c r="O100" s="348">
        <v>18.184799999999999</v>
      </c>
      <c r="P100" s="348">
        <v>22.397300000000001</v>
      </c>
      <c r="Q100" s="348">
        <v>13.4091</v>
      </c>
      <c r="R100" s="348">
        <v>9.4023000000000003</v>
      </c>
      <c r="S100" s="348">
        <v>0.1641</v>
      </c>
      <c r="T100" s="348">
        <v>16.887</v>
      </c>
      <c r="U100" s="348">
        <v>17.120799999999999</v>
      </c>
      <c r="V100" s="348">
        <v>20.570799999999998</v>
      </c>
      <c r="W100" s="348">
        <v>2.5701000000000001</v>
      </c>
      <c r="X100" s="348">
        <v>9.4062000000000001</v>
      </c>
      <c r="Y100" s="374"/>
      <c r="Z100" s="346">
        <v>28</v>
      </c>
      <c r="AA100" s="346">
        <v>34</v>
      </c>
      <c r="AB100" s="346">
        <v>32</v>
      </c>
      <c r="AC100" s="346">
        <v>22</v>
      </c>
      <c r="AD100" s="346">
        <v>23</v>
      </c>
      <c r="AE100" s="346">
        <v>33</v>
      </c>
      <c r="AF100" s="346">
        <v>40</v>
      </c>
      <c r="AG100" s="346">
        <v>32</v>
      </c>
      <c r="AH100" s="346">
        <v>14</v>
      </c>
      <c r="AI100" s="346">
        <v>18</v>
      </c>
      <c r="AJ100" s="346">
        <v>30</v>
      </c>
      <c r="AK100" s="346">
        <v>31</v>
      </c>
      <c r="AL100" s="346">
        <v>31</v>
      </c>
      <c r="AM100" s="346">
        <v>34</v>
      </c>
      <c r="AN100" s="346">
        <v>33</v>
      </c>
      <c r="AO100" s="373"/>
      <c r="AP100" s="348">
        <v>13.96</v>
      </c>
      <c r="AQ100" s="348">
        <v>17.38</v>
      </c>
      <c r="AR100" s="348">
        <v>20.41</v>
      </c>
      <c r="AS100" s="348">
        <v>21.81</v>
      </c>
      <c r="AT100" s="348">
        <v>24.56</v>
      </c>
      <c r="AU100" s="351"/>
      <c r="AV100" s="346">
        <v>15</v>
      </c>
      <c r="AW100" s="346">
        <v>12</v>
      </c>
      <c r="AX100" s="346">
        <v>20</v>
      </c>
      <c r="AY100" s="346">
        <v>36</v>
      </c>
      <c r="AZ100" s="346">
        <v>31</v>
      </c>
      <c r="BA100" s="374"/>
      <c r="BB100" s="348">
        <v>13.519440841477399</v>
      </c>
      <c r="BC100" s="348">
        <v>0</v>
      </c>
      <c r="BD100" s="348">
        <v>9.1238831403072401E-2</v>
      </c>
      <c r="BE100" s="375" t="s">
        <v>430</v>
      </c>
      <c r="BF100" s="374"/>
      <c r="BG100" s="372" t="s">
        <v>430</v>
      </c>
      <c r="BH100" s="373" t="s">
        <v>430</v>
      </c>
      <c r="BI100" s="348" t="s">
        <v>430</v>
      </c>
      <c r="BJ100" s="348" t="s">
        <v>430</v>
      </c>
      <c r="BK100" s="350"/>
      <c r="BL100" s="350" t="s">
        <v>6801</v>
      </c>
      <c r="BM100" s="372" t="s">
        <v>6802</v>
      </c>
      <c r="BN100" s="372" t="s">
        <v>430</v>
      </c>
      <c r="BO100" s="372" t="s">
        <v>430</v>
      </c>
      <c r="BP100" s="430" t="s">
        <v>430</v>
      </c>
      <c r="BQ100" s="468"/>
      <c r="BR100" s="354" t="s">
        <v>6787</v>
      </c>
    </row>
    <row r="101" spans="1:70" s="428" customFormat="1" x14ac:dyDescent="0.25">
      <c r="A101" s="345" t="s">
        <v>6883</v>
      </c>
      <c r="B101" s="374"/>
      <c r="C101" s="719">
        <v>44866</v>
      </c>
      <c r="D101" s="373"/>
      <c r="E101" s="346">
        <v>217.03399999999999</v>
      </c>
      <c r="F101" s="373"/>
      <c r="G101" s="347">
        <v>29.575399999999998</v>
      </c>
      <c r="H101" s="374"/>
      <c r="I101" s="348">
        <v>-0.1074</v>
      </c>
      <c r="J101" s="348">
        <v>-1.1520999999999999</v>
      </c>
      <c r="K101" s="348">
        <v>1.9834000000000001</v>
      </c>
      <c r="L101" s="348">
        <v>-2.1928999999999998</v>
      </c>
      <c r="M101" s="348">
        <v>22.297799999999999</v>
      </c>
      <c r="N101" s="350">
        <v>35.145600000000002</v>
      </c>
      <c r="O101" s="348">
        <v>29.244599999999998</v>
      </c>
      <c r="P101" s="348">
        <v>31.004799999999999</v>
      </c>
      <c r="Q101" s="348" t="s">
        <v>430</v>
      </c>
      <c r="R101" s="348" t="s">
        <v>430</v>
      </c>
      <c r="S101" s="348">
        <v>-2.0575000000000001</v>
      </c>
      <c r="T101" s="348">
        <v>25.781600000000001</v>
      </c>
      <c r="U101" s="348">
        <v>21.705500000000001</v>
      </c>
      <c r="V101" s="348">
        <v>27.542300000000001</v>
      </c>
      <c r="W101" s="348">
        <v>4.2465999999999999</v>
      </c>
      <c r="X101" s="348">
        <v>32.833300000000001</v>
      </c>
      <c r="Y101" s="374"/>
      <c r="Z101" s="346">
        <v>24</v>
      </c>
      <c r="AA101" s="346">
        <v>44</v>
      </c>
      <c r="AB101" s="346">
        <v>31</v>
      </c>
      <c r="AC101" s="346">
        <v>35</v>
      </c>
      <c r="AD101" s="346">
        <v>5</v>
      </c>
      <c r="AE101" s="346">
        <v>18</v>
      </c>
      <c r="AF101" s="346">
        <v>17</v>
      </c>
      <c r="AG101" s="346">
        <v>9</v>
      </c>
      <c r="AH101" s="346" t="s">
        <v>430</v>
      </c>
      <c r="AI101" s="346" t="s">
        <v>430</v>
      </c>
      <c r="AJ101" s="346">
        <v>38</v>
      </c>
      <c r="AK101" s="346">
        <v>8</v>
      </c>
      <c r="AL101" s="346">
        <v>20</v>
      </c>
      <c r="AM101" s="346">
        <v>19</v>
      </c>
      <c r="AN101" s="346">
        <v>13</v>
      </c>
      <c r="AO101" s="373"/>
      <c r="AP101" s="348" t="s">
        <v>430</v>
      </c>
      <c r="AQ101" s="348" t="s">
        <v>430</v>
      </c>
      <c r="AR101" s="348" t="s">
        <v>430</v>
      </c>
      <c r="AS101" s="348">
        <v>31.36</v>
      </c>
      <c r="AT101" s="348">
        <v>33.1</v>
      </c>
      <c r="AU101" s="351"/>
      <c r="AV101" s="346" t="s">
        <v>430</v>
      </c>
      <c r="AW101" s="346" t="s">
        <v>430</v>
      </c>
      <c r="AX101" s="346" t="s">
        <v>430</v>
      </c>
      <c r="AY101" s="346">
        <v>16</v>
      </c>
      <c r="AZ101" s="346">
        <v>15</v>
      </c>
      <c r="BA101" s="374"/>
      <c r="BB101" s="348">
        <v>17.5271898970487</v>
      </c>
      <c r="BC101" s="348">
        <v>0</v>
      </c>
      <c r="BD101" s="348">
        <v>0.100152513022396</v>
      </c>
      <c r="BE101" s="375" t="s">
        <v>430</v>
      </c>
      <c r="BF101" s="374"/>
      <c r="BG101" s="372" t="s">
        <v>430</v>
      </c>
      <c r="BH101" s="373" t="s">
        <v>430</v>
      </c>
      <c r="BI101" s="348" t="s">
        <v>430</v>
      </c>
      <c r="BJ101" s="348" t="s">
        <v>430</v>
      </c>
      <c r="BK101" s="350"/>
      <c r="BL101" s="350" t="s">
        <v>6804</v>
      </c>
      <c r="BM101" s="372" t="s">
        <v>6805</v>
      </c>
      <c r="BN101" s="372" t="s">
        <v>430</v>
      </c>
      <c r="BO101" s="372" t="s">
        <v>430</v>
      </c>
      <c r="BP101" s="430" t="s">
        <v>430</v>
      </c>
      <c r="BQ101" s="468"/>
      <c r="BR101" s="354" t="s">
        <v>1005</v>
      </c>
    </row>
    <row r="102" spans="1:70" s="428" customFormat="1" x14ac:dyDescent="0.25">
      <c r="A102" s="345" t="s">
        <v>6884</v>
      </c>
      <c r="B102" s="374"/>
      <c r="C102" s="719">
        <v>41277</v>
      </c>
      <c r="D102" s="373"/>
      <c r="E102" s="346">
        <v>174.63</v>
      </c>
      <c r="F102" s="373"/>
      <c r="G102" s="347">
        <v>48.903799999999997</v>
      </c>
      <c r="H102" s="374"/>
      <c r="I102" s="348">
        <v>-0.25209999999999999</v>
      </c>
      <c r="J102" s="348">
        <v>0.2082</v>
      </c>
      <c r="K102" s="348">
        <v>5.0342000000000002</v>
      </c>
      <c r="L102" s="348">
        <v>2.5183</v>
      </c>
      <c r="M102" s="348">
        <v>10.4023</v>
      </c>
      <c r="N102" s="350">
        <v>23.377600000000001</v>
      </c>
      <c r="O102" s="348">
        <v>20.950299999999999</v>
      </c>
      <c r="P102" s="348">
        <v>19.977599999999999</v>
      </c>
      <c r="Q102" s="348">
        <v>13.055899999999999</v>
      </c>
      <c r="R102" s="348">
        <v>12.945499999999999</v>
      </c>
      <c r="S102" s="348">
        <v>6.4794999999999998</v>
      </c>
      <c r="T102" s="348">
        <v>17.8993</v>
      </c>
      <c r="U102" s="348">
        <v>11.0161</v>
      </c>
      <c r="V102" s="348">
        <v>18.002800000000001</v>
      </c>
      <c r="W102" s="348">
        <v>2.4792000000000001</v>
      </c>
      <c r="X102" s="348">
        <v>9.5714000000000006</v>
      </c>
      <c r="Y102" s="374"/>
      <c r="Z102" s="346">
        <v>32</v>
      </c>
      <c r="AA102" s="346">
        <v>26</v>
      </c>
      <c r="AB102" s="346">
        <v>12</v>
      </c>
      <c r="AC102" s="346">
        <v>18</v>
      </c>
      <c r="AD102" s="346">
        <v>27</v>
      </c>
      <c r="AE102" s="346">
        <v>38</v>
      </c>
      <c r="AF102" s="346">
        <v>36</v>
      </c>
      <c r="AG102" s="346">
        <v>36</v>
      </c>
      <c r="AH102" s="346">
        <v>16</v>
      </c>
      <c r="AI102" s="346">
        <v>11</v>
      </c>
      <c r="AJ102" s="346">
        <v>9</v>
      </c>
      <c r="AK102" s="346">
        <v>27</v>
      </c>
      <c r="AL102" s="346">
        <v>42</v>
      </c>
      <c r="AM102" s="346">
        <v>37</v>
      </c>
      <c r="AN102" s="346">
        <v>36</v>
      </c>
      <c r="AO102" s="373"/>
      <c r="AP102" s="348">
        <v>14.9</v>
      </c>
      <c r="AQ102" s="348">
        <v>16.850000000000001</v>
      </c>
      <c r="AR102" s="348">
        <v>18.87</v>
      </c>
      <c r="AS102" s="348">
        <v>21.04</v>
      </c>
      <c r="AT102" s="348">
        <v>21.61</v>
      </c>
      <c r="AU102" s="351"/>
      <c r="AV102" s="346">
        <v>12</v>
      </c>
      <c r="AW102" s="346">
        <v>13</v>
      </c>
      <c r="AX102" s="346">
        <v>26</v>
      </c>
      <c r="AY102" s="346">
        <v>38</v>
      </c>
      <c r="AZ102" s="346">
        <v>36</v>
      </c>
      <c r="BA102" s="374"/>
      <c r="BB102" s="348">
        <v>13.5043801788518</v>
      </c>
      <c r="BC102" s="348">
        <v>0</v>
      </c>
      <c r="BD102" s="348">
        <v>7.6626526051426197E-2</v>
      </c>
      <c r="BE102" s="375" t="s">
        <v>430</v>
      </c>
      <c r="BF102" s="374"/>
      <c r="BG102" s="372" t="s">
        <v>430</v>
      </c>
      <c r="BH102" s="373" t="s">
        <v>430</v>
      </c>
      <c r="BI102" s="348" t="s">
        <v>430</v>
      </c>
      <c r="BJ102" s="348" t="s">
        <v>430</v>
      </c>
      <c r="BK102" s="350"/>
      <c r="BL102" s="350" t="s">
        <v>6807</v>
      </c>
      <c r="BM102" s="372" t="s">
        <v>6808</v>
      </c>
      <c r="BN102" s="372" t="s">
        <v>430</v>
      </c>
      <c r="BO102" s="372" t="s">
        <v>430</v>
      </c>
      <c r="BP102" s="430" t="s">
        <v>430</v>
      </c>
      <c r="BQ102" s="468"/>
      <c r="BR102" s="354" t="s">
        <v>443</v>
      </c>
    </row>
    <row r="103" spans="1:70" s="428" customFormat="1" x14ac:dyDescent="0.25">
      <c r="A103" s="345" t="s">
        <v>6885</v>
      </c>
      <c r="B103" s="374"/>
      <c r="C103" s="719">
        <v>41277</v>
      </c>
      <c r="D103" s="373"/>
      <c r="E103" s="346">
        <v>199.61</v>
      </c>
      <c r="F103" s="373"/>
      <c r="G103" s="347">
        <v>39.238199999999999</v>
      </c>
      <c r="H103" s="374"/>
      <c r="I103" s="348" t="s">
        <v>430</v>
      </c>
      <c r="J103" s="348">
        <v>5.3430999999999997</v>
      </c>
      <c r="K103" s="348">
        <v>19.1267</v>
      </c>
      <c r="L103" s="348">
        <v>7.95</v>
      </c>
      <c r="M103" s="348">
        <v>7.9850000000000003</v>
      </c>
      <c r="N103" s="350">
        <v>86.604799999999997</v>
      </c>
      <c r="O103" s="348">
        <v>48.6449</v>
      </c>
      <c r="P103" s="348">
        <v>34.778300000000002</v>
      </c>
      <c r="Q103" s="348">
        <v>21.525099999999998</v>
      </c>
      <c r="R103" s="348">
        <v>19.2178</v>
      </c>
      <c r="S103" s="348">
        <v>22.243099999999998</v>
      </c>
      <c r="T103" s="348">
        <v>18.6204</v>
      </c>
      <c r="U103" s="348">
        <v>35.416200000000003</v>
      </c>
      <c r="V103" s="348">
        <v>60.670099999999998</v>
      </c>
      <c r="W103" s="348">
        <v>19.984200000000001</v>
      </c>
      <c r="X103" s="348">
        <v>9.8533000000000008</v>
      </c>
      <c r="Y103" s="374"/>
      <c r="Z103" s="346" t="s">
        <v>430</v>
      </c>
      <c r="AA103" s="346">
        <v>2</v>
      </c>
      <c r="AB103" s="346">
        <v>2</v>
      </c>
      <c r="AC103" s="346">
        <v>3</v>
      </c>
      <c r="AD103" s="346">
        <v>36</v>
      </c>
      <c r="AE103" s="346">
        <v>2</v>
      </c>
      <c r="AF103" s="346">
        <v>3</v>
      </c>
      <c r="AG103" s="346">
        <v>4</v>
      </c>
      <c r="AH103" s="346">
        <v>2</v>
      </c>
      <c r="AI103" s="346">
        <v>1</v>
      </c>
      <c r="AJ103" s="346">
        <v>3</v>
      </c>
      <c r="AK103" s="346">
        <v>25</v>
      </c>
      <c r="AL103" s="346">
        <v>2</v>
      </c>
      <c r="AM103" s="346">
        <v>2</v>
      </c>
      <c r="AN103" s="346">
        <v>2</v>
      </c>
      <c r="AO103" s="373"/>
      <c r="AP103" s="348">
        <v>22.84</v>
      </c>
      <c r="AQ103" s="348">
        <v>27.16</v>
      </c>
      <c r="AR103" s="348">
        <v>32</v>
      </c>
      <c r="AS103" s="348">
        <v>50.59</v>
      </c>
      <c r="AT103" s="348">
        <v>63.56</v>
      </c>
      <c r="AU103" s="351"/>
      <c r="AV103" s="346">
        <v>2</v>
      </c>
      <c r="AW103" s="346">
        <v>2</v>
      </c>
      <c r="AX103" s="346">
        <v>2</v>
      </c>
      <c r="AY103" s="346">
        <v>3</v>
      </c>
      <c r="AZ103" s="346">
        <v>2</v>
      </c>
      <c r="BA103" s="374"/>
      <c r="BB103" s="348">
        <v>27.3029840371765</v>
      </c>
      <c r="BC103" s="348">
        <v>0</v>
      </c>
      <c r="BD103" s="348">
        <v>7.5247924565800803E-2</v>
      </c>
      <c r="BE103" s="375" t="s">
        <v>430</v>
      </c>
      <c r="BF103" s="374"/>
      <c r="BG103" s="372" t="s">
        <v>430</v>
      </c>
      <c r="BH103" s="373" t="s">
        <v>430</v>
      </c>
      <c r="BI103" s="348" t="s">
        <v>430</v>
      </c>
      <c r="BJ103" s="348" t="s">
        <v>430</v>
      </c>
      <c r="BK103" s="350"/>
      <c r="BL103" s="350" t="s">
        <v>6810</v>
      </c>
      <c r="BM103" s="372" t="s">
        <v>6811</v>
      </c>
      <c r="BN103" s="372" t="s">
        <v>430</v>
      </c>
      <c r="BO103" s="372" t="s">
        <v>430</v>
      </c>
      <c r="BP103" s="430" t="s">
        <v>430</v>
      </c>
      <c r="BQ103" s="468"/>
      <c r="BR103" s="354" t="s">
        <v>555</v>
      </c>
    </row>
    <row r="104" spans="1:70" s="428" customFormat="1" x14ac:dyDescent="0.25">
      <c r="A104" s="345" t="s">
        <v>6886</v>
      </c>
      <c r="B104" s="374"/>
      <c r="C104" s="719">
        <v>41276</v>
      </c>
      <c r="D104" s="373"/>
      <c r="E104" s="346">
        <v>166.59800000000001</v>
      </c>
      <c r="F104" s="373"/>
      <c r="G104" s="347">
        <v>43.613999999999997</v>
      </c>
      <c r="H104" s="374"/>
      <c r="I104" s="348">
        <v>-2.52E-2</v>
      </c>
      <c r="J104" s="348">
        <v>0.67869999999999997</v>
      </c>
      <c r="K104" s="348">
        <v>3.4634999999999998</v>
      </c>
      <c r="L104" s="348">
        <v>7.8727</v>
      </c>
      <c r="M104" s="348">
        <v>10.039099999999999</v>
      </c>
      <c r="N104" s="350">
        <v>25.043700000000001</v>
      </c>
      <c r="O104" s="348">
        <v>20.575600000000001</v>
      </c>
      <c r="P104" s="348">
        <v>17.8888</v>
      </c>
      <c r="Q104" s="348">
        <v>11.7234</v>
      </c>
      <c r="R104" s="348">
        <v>9.2688000000000006</v>
      </c>
      <c r="S104" s="348">
        <v>9.6904000000000003</v>
      </c>
      <c r="T104" s="348">
        <v>15.1798</v>
      </c>
      <c r="U104" s="348">
        <v>18.829499999999999</v>
      </c>
      <c r="V104" s="348">
        <v>25.0258</v>
      </c>
      <c r="W104" s="348">
        <v>3.2332999999999998</v>
      </c>
      <c r="X104" s="348">
        <v>8.7005999999999997</v>
      </c>
      <c r="Y104" s="374"/>
      <c r="Z104" s="346">
        <v>20</v>
      </c>
      <c r="AA104" s="346">
        <v>17</v>
      </c>
      <c r="AB104" s="346">
        <v>20</v>
      </c>
      <c r="AC104" s="346">
        <v>4</v>
      </c>
      <c r="AD104" s="346">
        <v>30</v>
      </c>
      <c r="AE104" s="346">
        <v>35</v>
      </c>
      <c r="AF104" s="346">
        <v>37</v>
      </c>
      <c r="AG104" s="346">
        <v>39</v>
      </c>
      <c r="AH104" s="346">
        <v>21</v>
      </c>
      <c r="AI104" s="346">
        <v>19</v>
      </c>
      <c r="AJ104" s="346">
        <v>5</v>
      </c>
      <c r="AK104" s="346">
        <v>34</v>
      </c>
      <c r="AL104" s="346">
        <v>30</v>
      </c>
      <c r="AM104" s="346">
        <v>24</v>
      </c>
      <c r="AN104" s="346">
        <v>25</v>
      </c>
      <c r="AO104" s="373"/>
      <c r="AP104" s="348">
        <v>11.43</v>
      </c>
      <c r="AQ104" s="348">
        <v>14.12</v>
      </c>
      <c r="AR104" s="348">
        <v>16.7</v>
      </c>
      <c r="AS104" s="348">
        <v>23.3</v>
      </c>
      <c r="AT104" s="348">
        <v>30.99</v>
      </c>
      <c r="AU104" s="351"/>
      <c r="AV104" s="346">
        <v>20</v>
      </c>
      <c r="AW104" s="346">
        <v>18</v>
      </c>
      <c r="AX104" s="346">
        <v>28</v>
      </c>
      <c r="AY104" s="346">
        <v>34</v>
      </c>
      <c r="AZ104" s="346">
        <v>23</v>
      </c>
      <c r="BA104" s="374"/>
      <c r="BB104" s="348">
        <v>12.3121932724803</v>
      </c>
      <c r="BC104" s="348">
        <v>0</v>
      </c>
      <c r="BD104" s="348">
        <v>6.9034152628958498E-2</v>
      </c>
      <c r="BE104" s="375" t="s">
        <v>430</v>
      </c>
      <c r="BF104" s="374"/>
      <c r="BG104" s="372" t="s">
        <v>430</v>
      </c>
      <c r="BH104" s="373" t="s">
        <v>430</v>
      </c>
      <c r="BI104" s="348" t="s">
        <v>430</v>
      </c>
      <c r="BJ104" s="348" t="s">
        <v>430</v>
      </c>
      <c r="BK104" s="350"/>
      <c r="BL104" s="350" t="s">
        <v>6813</v>
      </c>
      <c r="BM104" s="372" t="s">
        <v>6814</v>
      </c>
      <c r="BN104" s="372" t="s">
        <v>2656</v>
      </c>
      <c r="BO104" s="372" t="s">
        <v>430</v>
      </c>
      <c r="BP104" s="430" t="s">
        <v>430</v>
      </c>
      <c r="BQ104" s="468"/>
      <c r="BR104" s="354" t="s">
        <v>476</v>
      </c>
    </row>
    <row r="105" spans="1:70" s="428" customFormat="1" x14ac:dyDescent="0.25">
      <c r="A105" s="345" t="s">
        <v>6887</v>
      </c>
      <c r="B105" s="374"/>
      <c r="C105" s="719">
        <v>45013</v>
      </c>
      <c r="D105" s="373"/>
      <c r="E105" s="346">
        <v>143.49600000000001</v>
      </c>
      <c r="F105" s="373"/>
      <c r="G105" s="347">
        <v>13.427199999999999</v>
      </c>
      <c r="H105" s="374"/>
      <c r="I105" s="348" t="s">
        <v>430</v>
      </c>
      <c r="J105" s="348">
        <v>3.7900000000000003E-2</v>
      </c>
      <c r="K105" s="348">
        <v>-0.49120000000000003</v>
      </c>
      <c r="L105" s="348">
        <v>1.1921999999999999</v>
      </c>
      <c r="M105" s="348">
        <v>7.0750000000000002</v>
      </c>
      <c r="N105" s="350">
        <v>13.073499999999999</v>
      </c>
      <c r="O105" s="348">
        <v>11.013999999999999</v>
      </c>
      <c r="P105" s="348">
        <v>9.5914000000000001</v>
      </c>
      <c r="Q105" s="348" t="s">
        <v>430</v>
      </c>
      <c r="R105" s="348" t="s">
        <v>430</v>
      </c>
      <c r="S105" s="348">
        <v>1.5788</v>
      </c>
      <c r="T105" s="348">
        <v>2.3532000000000002</v>
      </c>
      <c r="U105" s="348">
        <v>8.5376999999999992</v>
      </c>
      <c r="V105" s="348">
        <v>11.0246</v>
      </c>
      <c r="W105" s="348">
        <v>0.40600000000000003</v>
      </c>
      <c r="X105" s="348">
        <v>9.0771999999999995</v>
      </c>
      <c r="Y105" s="374"/>
      <c r="Z105" s="346" t="s">
        <v>430</v>
      </c>
      <c r="AA105" s="346">
        <v>28</v>
      </c>
      <c r="AB105" s="346">
        <v>45</v>
      </c>
      <c r="AC105" s="346">
        <v>23</v>
      </c>
      <c r="AD105" s="346">
        <v>38</v>
      </c>
      <c r="AE105" s="346">
        <v>44</v>
      </c>
      <c r="AF105" s="346">
        <v>47</v>
      </c>
      <c r="AG105" s="346">
        <v>48</v>
      </c>
      <c r="AH105" s="346" t="s">
        <v>430</v>
      </c>
      <c r="AI105" s="346" t="s">
        <v>430</v>
      </c>
      <c r="AJ105" s="346">
        <v>26</v>
      </c>
      <c r="AK105" s="346">
        <v>48</v>
      </c>
      <c r="AL105" s="346">
        <v>43</v>
      </c>
      <c r="AM105" s="346">
        <v>43</v>
      </c>
      <c r="AN105" s="346">
        <v>45</v>
      </c>
      <c r="AO105" s="373"/>
      <c r="AP105" s="348" t="s">
        <v>430</v>
      </c>
      <c r="AQ105" s="348" t="s">
        <v>430</v>
      </c>
      <c r="AR105" s="348" t="s">
        <v>430</v>
      </c>
      <c r="AS105" s="348">
        <v>10.78</v>
      </c>
      <c r="AT105" s="348">
        <v>11.37</v>
      </c>
      <c r="AU105" s="351"/>
      <c r="AV105" s="346" t="s">
        <v>430</v>
      </c>
      <c r="AW105" s="346" t="s">
        <v>430</v>
      </c>
      <c r="AX105" s="346" t="s">
        <v>430</v>
      </c>
      <c r="AY105" s="346">
        <v>49</v>
      </c>
      <c r="AZ105" s="346">
        <v>43</v>
      </c>
      <c r="BA105" s="374"/>
      <c r="BB105" s="348">
        <v>3.6294591614956202</v>
      </c>
      <c r="BC105" s="348">
        <v>0</v>
      </c>
      <c r="BD105" s="348">
        <v>9.2148532518304793E-2</v>
      </c>
      <c r="BE105" s="375" t="s">
        <v>430</v>
      </c>
      <c r="BF105" s="374"/>
      <c r="BG105" s="372" t="s">
        <v>430</v>
      </c>
      <c r="BH105" s="373" t="s">
        <v>430</v>
      </c>
      <c r="BI105" s="348" t="s">
        <v>430</v>
      </c>
      <c r="BJ105" s="348" t="s">
        <v>430</v>
      </c>
      <c r="BK105" s="350"/>
      <c r="BL105" s="350" t="s">
        <v>6816</v>
      </c>
      <c r="BM105" s="372" t="s">
        <v>6817</v>
      </c>
      <c r="BN105" s="372" t="s">
        <v>2656</v>
      </c>
      <c r="BO105" s="372" t="s">
        <v>430</v>
      </c>
      <c r="BP105" s="430" t="s">
        <v>430</v>
      </c>
      <c r="BQ105" s="468"/>
      <c r="BR105" s="354" t="s">
        <v>6818</v>
      </c>
    </row>
    <row r="106" spans="1:70" s="428" customFormat="1" x14ac:dyDescent="0.25">
      <c r="A106" s="345" t="s">
        <v>6888</v>
      </c>
      <c r="B106" s="374"/>
      <c r="C106" s="719">
        <v>41277</v>
      </c>
      <c r="D106" s="373"/>
      <c r="E106" s="346">
        <v>111.43300000000001</v>
      </c>
      <c r="F106" s="373"/>
      <c r="G106" s="347">
        <v>30.327000000000002</v>
      </c>
      <c r="H106" s="374"/>
      <c r="I106" s="348" t="s">
        <v>430</v>
      </c>
      <c r="J106" s="348">
        <v>-1.1598999999999999</v>
      </c>
      <c r="K106" s="348">
        <v>-0.70520000000000005</v>
      </c>
      <c r="L106" s="348">
        <v>-7.3181000000000003</v>
      </c>
      <c r="M106" s="348">
        <v>6.9489999999999998</v>
      </c>
      <c r="N106" s="350">
        <v>36.612900000000003</v>
      </c>
      <c r="O106" s="348">
        <v>25.876100000000001</v>
      </c>
      <c r="P106" s="348">
        <v>19.171800000000001</v>
      </c>
      <c r="Q106" s="348">
        <v>12.665800000000001</v>
      </c>
      <c r="R106" s="348">
        <v>9.1418999999999997</v>
      </c>
      <c r="S106" s="348">
        <v>-4.3296999999999999</v>
      </c>
      <c r="T106" s="348">
        <v>7.7053000000000003</v>
      </c>
      <c r="U106" s="348">
        <v>20.968299999999999</v>
      </c>
      <c r="V106" s="348">
        <v>31.493500000000001</v>
      </c>
      <c r="W106" s="348">
        <v>1.5082</v>
      </c>
      <c r="X106" s="348">
        <v>7.4531999999999998</v>
      </c>
      <c r="Y106" s="374"/>
      <c r="Z106" s="346" t="s">
        <v>430</v>
      </c>
      <c r="AA106" s="346">
        <v>45</v>
      </c>
      <c r="AB106" s="346">
        <v>46</v>
      </c>
      <c r="AC106" s="346">
        <v>49</v>
      </c>
      <c r="AD106" s="346">
        <v>39</v>
      </c>
      <c r="AE106" s="346">
        <v>12</v>
      </c>
      <c r="AF106" s="346">
        <v>26</v>
      </c>
      <c r="AG106" s="346">
        <v>37</v>
      </c>
      <c r="AH106" s="346">
        <v>19</v>
      </c>
      <c r="AI106" s="346">
        <v>20</v>
      </c>
      <c r="AJ106" s="346">
        <v>46</v>
      </c>
      <c r="AK106" s="346">
        <v>46</v>
      </c>
      <c r="AL106" s="346">
        <v>23</v>
      </c>
      <c r="AM106" s="346">
        <v>10</v>
      </c>
      <c r="AN106" s="346">
        <v>43</v>
      </c>
      <c r="AO106" s="373"/>
      <c r="AP106" s="348">
        <v>13.05</v>
      </c>
      <c r="AQ106" s="348">
        <v>16.739999999999998</v>
      </c>
      <c r="AR106" s="348">
        <v>19.29</v>
      </c>
      <c r="AS106" s="348">
        <v>27.83</v>
      </c>
      <c r="AT106" s="348">
        <v>22.25</v>
      </c>
      <c r="AU106" s="351"/>
      <c r="AV106" s="346">
        <v>18</v>
      </c>
      <c r="AW106" s="346">
        <v>14</v>
      </c>
      <c r="AX106" s="346">
        <v>23</v>
      </c>
      <c r="AY106" s="346">
        <v>25</v>
      </c>
      <c r="AZ106" s="346">
        <v>34</v>
      </c>
      <c r="BA106" s="374"/>
      <c r="BB106" s="348">
        <v>19.086930291113099</v>
      </c>
      <c r="BC106" s="348">
        <v>0</v>
      </c>
      <c r="BD106" s="348">
        <v>4.7820067832745498E-2</v>
      </c>
      <c r="BE106" s="375" t="s">
        <v>430</v>
      </c>
      <c r="BF106" s="374"/>
      <c r="BG106" s="372" t="s">
        <v>430</v>
      </c>
      <c r="BH106" s="373" t="s">
        <v>430</v>
      </c>
      <c r="BI106" s="348" t="s">
        <v>430</v>
      </c>
      <c r="BJ106" s="348" t="s">
        <v>430</v>
      </c>
      <c r="BK106" s="350"/>
      <c r="BL106" s="350" t="s">
        <v>6820</v>
      </c>
      <c r="BM106" s="372" t="s">
        <v>6821</v>
      </c>
      <c r="BN106" s="372" t="s">
        <v>430</v>
      </c>
      <c r="BO106" s="372" t="s">
        <v>430</v>
      </c>
      <c r="BP106" s="430" t="s">
        <v>430</v>
      </c>
      <c r="BQ106" s="468"/>
      <c r="BR106" s="354" t="s">
        <v>555</v>
      </c>
    </row>
    <row r="107" spans="1:70" s="428" customFormat="1" ht="11" x14ac:dyDescent="0.3">
      <c r="A107" s="841" t="s">
        <v>6889</v>
      </c>
      <c r="B107" s="847"/>
      <c r="C107" s="843">
        <v>44194</v>
      </c>
      <c r="D107" s="842"/>
      <c r="E107" s="844">
        <v>106.748</v>
      </c>
      <c r="F107" s="842"/>
      <c r="G107" s="845">
        <v>12.460900000000001</v>
      </c>
      <c r="H107" s="847"/>
      <c r="I107" s="846">
        <v>-0.1946</v>
      </c>
      <c r="J107" s="846">
        <v>0.60629999999999995</v>
      </c>
      <c r="K107" s="846">
        <v>-0.28889999999999999</v>
      </c>
      <c r="L107" s="846">
        <v>0.62180000000000002</v>
      </c>
      <c r="M107" s="846">
        <v>1.0812999999999999</v>
      </c>
      <c r="N107" s="848">
        <v>7.8520000000000003</v>
      </c>
      <c r="O107" s="846">
        <v>9.3236000000000008</v>
      </c>
      <c r="P107" s="846">
        <v>10.9505</v>
      </c>
      <c r="Q107" s="846">
        <v>4.0510999999999999</v>
      </c>
      <c r="R107" s="846" t="s">
        <v>430</v>
      </c>
      <c r="S107" s="846">
        <v>2.7473999999999998</v>
      </c>
      <c r="T107" s="846">
        <v>9.4877000000000002</v>
      </c>
      <c r="U107" s="846">
        <v>4.1020000000000003</v>
      </c>
      <c r="V107" s="846">
        <v>6.1062000000000003</v>
      </c>
      <c r="W107" s="846">
        <v>-0.55149999999999999</v>
      </c>
      <c r="X107" s="846">
        <v>3.9529999999999998</v>
      </c>
      <c r="Y107" s="847"/>
      <c r="Z107" s="844">
        <v>30</v>
      </c>
      <c r="AA107" s="844">
        <v>19</v>
      </c>
      <c r="AB107" s="844">
        <v>43</v>
      </c>
      <c r="AC107" s="844">
        <v>25</v>
      </c>
      <c r="AD107" s="844">
        <v>47</v>
      </c>
      <c r="AE107" s="844">
        <v>48</v>
      </c>
      <c r="AF107" s="844">
        <v>48</v>
      </c>
      <c r="AG107" s="844">
        <v>47</v>
      </c>
      <c r="AH107" s="844">
        <v>34</v>
      </c>
      <c r="AI107" s="844" t="s">
        <v>430</v>
      </c>
      <c r="AJ107" s="844">
        <v>24</v>
      </c>
      <c r="AK107" s="844">
        <v>45</v>
      </c>
      <c r="AL107" s="844">
        <v>49</v>
      </c>
      <c r="AM107" s="844">
        <v>47</v>
      </c>
      <c r="AN107" s="844">
        <v>48</v>
      </c>
      <c r="AO107" s="842"/>
      <c r="AP107" s="846" t="s">
        <v>430</v>
      </c>
      <c r="AQ107" s="846" t="s">
        <v>430</v>
      </c>
      <c r="AR107" s="846">
        <v>8.41</v>
      </c>
      <c r="AS107" s="846">
        <v>12.24</v>
      </c>
      <c r="AT107" s="846">
        <v>6.27</v>
      </c>
      <c r="AU107" s="849"/>
      <c r="AV107" s="844" t="s">
        <v>430</v>
      </c>
      <c r="AW107" s="844" t="s">
        <v>430</v>
      </c>
      <c r="AX107" s="844">
        <v>34</v>
      </c>
      <c r="AY107" s="844">
        <v>47</v>
      </c>
      <c r="AZ107" s="844">
        <v>47</v>
      </c>
      <c r="BA107" s="847"/>
      <c r="BB107" s="846">
        <v>15.8263799451758</v>
      </c>
      <c r="BC107" s="846">
        <v>0</v>
      </c>
      <c r="BD107" s="846">
        <v>2.1613686418669498E-2</v>
      </c>
      <c r="BE107" s="852" t="s">
        <v>430</v>
      </c>
      <c r="BF107" s="847"/>
      <c r="BG107" s="855" t="s">
        <v>430</v>
      </c>
      <c r="BH107" s="842" t="s">
        <v>430</v>
      </c>
      <c r="BI107" s="846" t="s">
        <v>430</v>
      </c>
      <c r="BJ107" s="846" t="s">
        <v>430</v>
      </c>
      <c r="BK107" s="848"/>
      <c r="BL107" s="848" t="s">
        <v>6823</v>
      </c>
      <c r="BM107" s="855" t="s">
        <v>6824</v>
      </c>
      <c r="BN107" s="855" t="s">
        <v>430</v>
      </c>
      <c r="BO107" s="855" t="s">
        <v>430</v>
      </c>
      <c r="BP107" s="892" t="s">
        <v>430</v>
      </c>
      <c r="BQ107" s="854"/>
      <c r="BR107" s="856" t="s">
        <v>443</v>
      </c>
    </row>
    <row r="108" spans="1:70" s="428" customFormat="1" x14ac:dyDescent="0.25">
      <c r="A108" s="345" t="s">
        <v>6890</v>
      </c>
      <c r="B108" s="374"/>
      <c r="C108" s="719">
        <v>41530</v>
      </c>
      <c r="D108" s="373"/>
      <c r="E108" s="346">
        <v>94.910799999999995</v>
      </c>
      <c r="F108" s="373"/>
      <c r="G108" s="347">
        <v>37.520000000000003</v>
      </c>
      <c r="H108" s="374"/>
      <c r="I108" s="348" t="s">
        <v>430</v>
      </c>
      <c r="J108" s="348">
        <v>0.61680000000000001</v>
      </c>
      <c r="K108" s="348">
        <v>5.0979999999999999</v>
      </c>
      <c r="L108" s="348">
        <v>7.3533999999999997</v>
      </c>
      <c r="M108" s="348">
        <v>8.2827999999999999</v>
      </c>
      <c r="N108" s="350">
        <v>20.822199999999999</v>
      </c>
      <c r="O108" s="348">
        <v>15.7402</v>
      </c>
      <c r="P108" s="348">
        <v>15.423299999999999</v>
      </c>
      <c r="Q108" s="348">
        <v>11.106299999999999</v>
      </c>
      <c r="R108" s="348">
        <v>10.629099999999999</v>
      </c>
      <c r="S108" s="348">
        <v>10.126200000000001</v>
      </c>
      <c r="T108" s="348">
        <v>11.302300000000001</v>
      </c>
      <c r="U108" s="348">
        <v>15.5884</v>
      </c>
      <c r="V108" s="348">
        <v>19.910499999999999</v>
      </c>
      <c r="W108" s="348">
        <v>3.1903000000000001</v>
      </c>
      <c r="X108" s="348">
        <v>10.7448</v>
      </c>
      <c r="Y108" s="374"/>
      <c r="Z108" s="346" t="s">
        <v>430</v>
      </c>
      <c r="AA108" s="346">
        <v>18</v>
      </c>
      <c r="AB108" s="346">
        <v>11</v>
      </c>
      <c r="AC108" s="346">
        <v>6</v>
      </c>
      <c r="AD108" s="346">
        <v>35</v>
      </c>
      <c r="AE108" s="346">
        <v>40</v>
      </c>
      <c r="AF108" s="346">
        <v>43</v>
      </c>
      <c r="AG108" s="346">
        <v>44</v>
      </c>
      <c r="AH108" s="346">
        <v>23</v>
      </c>
      <c r="AI108" s="346">
        <v>17</v>
      </c>
      <c r="AJ108" s="346">
        <v>4</v>
      </c>
      <c r="AK108" s="346">
        <v>42</v>
      </c>
      <c r="AL108" s="346">
        <v>36</v>
      </c>
      <c r="AM108" s="346">
        <v>35</v>
      </c>
      <c r="AN108" s="346">
        <v>27</v>
      </c>
      <c r="AO108" s="373"/>
      <c r="AP108" s="348">
        <v>12.54</v>
      </c>
      <c r="AQ108" s="348">
        <v>13.79</v>
      </c>
      <c r="AR108" s="348">
        <v>14.92</v>
      </c>
      <c r="AS108" s="348">
        <v>18.239999999999998</v>
      </c>
      <c r="AT108" s="348">
        <v>25.46</v>
      </c>
      <c r="AU108" s="351"/>
      <c r="AV108" s="346">
        <v>19</v>
      </c>
      <c r="AW108" s="346">
        <v>20</v>
      </c>
      <c r="AX108" s="346">
        <v>31</v>
      </c>
      <c r="AY108" s="346">
        <v>43</v>
      </c>
      <c r="AZ108" s="346">
        <v>30</v>
      </c>
      <c r="BA108" s="374"/>
      <c r="BB108" s="348">
        <v>9.9935468041912898</v>
      </c>
      <c r="BC108" s="348">
        <v>0</v>
      </c>
      <c r="BD108" s="348">
        <v>6.6183664380441501E-2</v>
      </c>
      <c r="BE108" s="375" t="s">
        <v>430</v>
      </c>
      <c r="BF108" s="374"/>
      <c r="BG108" s="372" t="s">
        <v>430</v>
      </c>
      <c r="BH108" s="373" t="s">
        <v>430</v>
      </c>
      <c r="BI108" s="348" t="s">
        <v>430</v>
      </c>
      <c r="BJ108" s="348" t="s">
        <v>430</v>
      </c>
      <c r="BK108" s="350"/>
      <c r="BL108" s="350" t="s">
        <v>6826</v>
      </c>
      <c r="BM108" s="372" t="s">
        <v>6552</v>
      </c>
      <c r="BN108" s="372" t="s">
        <v>430</v>
      </c>
      <c r="BO108" s="372" t="s">
        <v>430</v>
      </c>
      <c r="BP108" s="430" t="s">
        <v>430</v>
      </c>
      <c r="BQ108" s="468"/>
      <c r="BR108" s="354" t="s">
        <v>1248</v>
      </c>
    </row>
    <row r="109" spans="1:70" s="428" customFormat="1" x14ac:dyDescent="0.25">
      <c r="A109" s="345" t="s">
        <v>6891</v>
      </c>
      <c r="B109" s="374"/>
      <c r="C109" s="719">
        <v>44538</v>
      </c>
      <c r="D109" s="373"/>
      <c r="E109" s="346">
        <v>75.806200000000004</v>
      </c>
      <c r="F109" s="373"/>
      <c r="G109" s="347">
        <v>11.701000000000001</v>
      </c>
      <c r="H109" s="374"/>
      <c r="I109" s="348">
        <v>-0.87670000000000003</v>
      </c>
      <c r="J109" s="348">
        <v>-2.1960000000000002</v>
      </c>
      <c r="K109" s="348">
        <v>-2.0737999999999999</v>
      </c>
      <c r="L109" s="348">
        <v>-5.1773999999999996</v>
      </c>
      <c r="M109" s="348">
        <v>-7.5484</v>
      </c>
      <c r="N109" s="350">
        <v>-10.072699999999999</v>
      </c>
      <c r="O109" s="348">
        <v>28.040299999999998</v>
      </c>
      <c r="P109" s="348">
        <v>15.758599999999999</v>
      </c>
      <c r="Q109" s="348" t="s">
        <v>430</v>
      </c>
      <c r="R109" s="348" t="s">
        <v>430</v>
      </c>
      <c r="S109" s="348">
        <v>5.6238000000000001</v>
      </c>
      <c r="T109" s="348">
        <v>2.2725</v>
      </c>
      <c r="U109" s="348">
        <v>-11.4232</v>
      </c>
      <c r="V109" s="348">
        <v>-20.552700000000002</v>
      </c>
      <c r="W109" s="348">
        <v>-4.7305000000000001</v>
      </c>
      <c r="X109" s="348">
        <v>3.4923000000000002</v>
      </c>
      <c r="Y109" s="374"/>
      <c r="Z109" s="346">
        <v>35</v>
      </c>
      <c r="AA109" s="346">
        <v>50</v>
      </c>
      <c r="AB109" s="346">
        <v>48</v>
      </c>
      <c r="AC109" s="346">
        <v>45</v>
      </c>
      <c r="AD109" s="346">
        <v>50</v>
      </c>
      <c r="AE109" s="346">
        <v>50</v>
      </c>
      <c r="AF109" s="346">
        <v>20</v>
      </c>
      <c r="AG109" s="346">
        <v>43</v>
      </c>
      <c r="AH109" s="346" t="s">
        <v>430</v>
      </c>
      <c r="AI109" s="346" t="s">
        <v>430</v>
      </c>
      <c r="AJ109" s="346">
        <v>13</v>
      </c>
      <c r="AK109" s="346">
        <v>49</v>
      </c>
      <c r="AL109" s="346">
        <v>50</v>
      </c>
      <c r="AM109" s="346">
        <v>50</v>
      </c>
      <c r="AN109" s="346">
        <v>51</v>
      </c>
      <c r="AO109" s="373"/>
      <c r="AP109" s="348" t="s">
        <v>430</v>
      </c>
      <c r="AQ109" s="348" t="s">
        <v>430</v>
      </c>
      <c r="AR109" s="348" t="s">
        <v>430</v>
      </c>
      <c r="AS109" s="348">
        <v>14.05</v>
      </c>
      <c r="AT109" s="348">
        <v>-17.399999999999999</v>
      </c>
      <c r="AU109" s="351"/>
      <c r="AV109" s="346" t="s">
        <v>430</v>
      </c>
      <c r="AW109" s="346" t="s">
        <v>430</v>
      </c>
      <c r="AX109" s="346" t="s">
        <v>430</v>
      </c>
      <c r="AY109" s="346">
        <v>46</v>
      </c>
      <c r="AZ109" s="346">
        <v>50</v>
      </c>
      <c r="BA109" s="374"/>
      <c r="BB109" s="348">
        <v>29.381129936220901</v>
      </c>
      <c r="BC109" s="348">
        <v>0</v>
      </c>
      <c r="BD109" s="348">
        <v>3.2682469034893497E-2</v>
      </c>
      <c r="BE109" s="375" t="s">
        <v>430</v>
      </c>
      <c r="BF109" s="374"/>
      <c r="BG109" s="372" t="s">
        <v>430</v>
      </c>
      <c r="BH109" s="373" t="s">
        <v>430</v>
      </c>
      <c r="BI109" s="348" t="s">
        <v>430</v>
      </c>
      <c r="BJ109" s="348" t="s">
        <v>430</v>
      </c>
      <c r="BK109" s="350"/>
      <c r="BL109" s="350" t="s">
        <v>6828</v>
      </c>
      <c r="BM109" s="372" t="s">
        <v>5982</v>
      </c>
      <c r="BN109" s="372" t="s">
        <v>430</v>
      </c>
      <c r="BO109" s="372" t="s">
        <v>430</v>
      </c>
      <c r="BP109" s="430" t="s">
        <v>430</v>
      </c>
      <c r="BQ109" s="468"/>
      <c r="BR109" s="354" t="s">
        <v>611</v>
      </c>
    </row>
    <row r="110" spans="1:70" s="428" customFormat="1" x14ac:dyDescent="0.25">
      <c r="A110" s="345" t="s">
        <v>6892</v>
      </c>
      <c r="B110" s="374"/>
      <c r="C110" s="719">
        <v>41694</v>
      </c>
      <c r="D110" s="373"/>
      <c r="E110" s="346">
        <v>85.656300000000002</v>
      </c>
      <c r="F110" s="373"/>
      <c r="G110" s="347">
        <v>39.922899999999998</v>
      </c>
      <c r="H110" s="374"/>
      <c r="I110" s="348">
        <v>0.747</v>
      </c>
      <c r="J110" s="348">
        <v>2.4605000000000001</v>
      </c>
      <c r="K110" s="348">
        <v>3.1541000000000001</v>
      </c>
      <c r="L110" s="348">
        <v>-2.3300000000000001E-2</v>
      </c>
      <c r="M110" s="348">
        <v>10.106</v>
      </c>
      <c r="N110" s="350">
        <v>40.318199999999997</v>
      </c>
      <c r="O110" s="348">
        <v>31.944700000000001</v>
      </c>
      <c r="P110" s="348">
        <v>28.3385</v>
      </c>
      <c r="Q110" s="348">
        <v>15.583500000000001</v>
      </c>
      <c r="R110" s="348">
        <v>13.4412</v>
      </c>
      <c r="S110" s="348">
        <v>2.9672999999999998</v>
      </c>
      <c r="T110" s="348">
        <v>19.3385</v>
      </c>
      <c r="U110" s="348">
        <v>25.747800000000002</v>
      </c>
      <c r="V110" s="348">
        <v>32.625399999999999</v>
      </c>
      <c r="W110" s="348">
        <v>2.4379</v>
      </c>
      <c r="X110" s="348">
        <v>11.702</v>
      </c>
      <c r="Y110" s="374"/>
      <c r="Z110" s="346">
        <v>7</v>
      </c>
      <c r="AA110" s="346">
        <v>8</v>
      </c>
      <c r="AB110" s="346">
        <v>22</v>
      </c>
      <c r="AC110" s="346">
        <v>27</v>
      </c>
      <c r="AD110" s="346">
        <v>28</v>
      </c>
      <c r="AE110" s="346">
        <v>9</v>
      </c>
      <c r="AF110" s="346">
        <v>11</v>
      </c>
      <c r="AG110" s="346">
        <v>14</v>
      </c>
      <c r="AH110" s="346">
        <v>9</v>
      </c>
      <c r="AI110" s="346">
        <v>9</v>
      </c>
      <c r="AJ110" s="346">
        <v>23</v>
      </c>
      <c r="AK110" s="346">
        <v>23</v>
      </c>
      <c r="AL110" s="346">
        <v>9</v>
      </c>
      <c r="AM110" s="346">
        <v>9</v>
      </c>
      <c r="AN110" s="346">
        <v>37</v>
      </c>
      <c r="AO110" s="373"/>
      <c r="AP110" s="348">
        <v>15.75</v>
      </c>
      <c r="AQ110" s="348">
        <v>19.04</v>
      </c>
      <c r="AR110" s="348">
        <v>24.18</v>
      </c>
      <c r="AS110" s="348">
        <v>33.5</v>
      </c>
      <c r="AT110" s="348">
        <v>33.82</v>
      </c>
      <c r="AU110" s="351"/>
      <c r="AV110" s="346">
        <v>8</v>
      </c>
      <c r="AW110" s="346">
        <v>7</v>
      </c>
      <c r="AX110" s="346">
        <v>9</v>
      </c>
      <c r="AY110" s="346">
        <v>9</v>
      </c>
      <c r="AZ110" s="346">
        <v>13</v>
      </c>
      <c r="BA110" s="374"/>
      <c r="BB110" s="348">
        <v>14.2053838849987</v>
      </c>
      <c r="BC110" s="348">
        <v>0</v>
      </c>
      <c r="BD110" s="348">
        <v>0.109703916446678</v>
      </c>
      <c r="BE110" s="375" t="s">
        <v>430</v>
      </c>
      <c r="BF110" s="374"/>
      <c r="BG110" s="372" t="s">
        <v>430</v>
      </c>
      <c r="BH110" s="373" t="s">
        <v>430</v>
      </c>
      <c r="BI110" s="348" t="s">
        <v>430</v>
      </c>
      <c r="BJ110" s="348" t="s">
        <v>430</v>
      </c>
      <c r="BK110" s="350"/>
      <c r="BL110" s="350" t="s">
        <v>6830</v>
      </c>
      <c r="BM110" s="372" t="s">
        <v>6831</v>
      </c>
      <c r="BN110" s="372" t="s">
        <v>430</v>
      </c>
      <c r="BO110" s="372" t="s">
        <v>430</v>
      </c>
      <c r="BP110" s="430" t="s">
        <v>430</v>
      </c>
      <c r="BQ110" s="468"/>
      <c r="BR110" s="354" t="s">
        <v>519</v>
      </c>
    </row>
    <row r="111" spans="1:70" s="428" customFormat="1" x14ac:dyDescent="0.25">
      <c r="A111" s="345" t="s">
        <v>6893</v>
      </c>
      <c r="B111" s="374"/>
      <c r="C111" s="719">
        <v>44811</v>
      </c>
      <c r="D111" s="373"/>
      <c r="E111" s="346">
        <v>65.791300000000007</v>
      </c>
      <c r="F111" s="373"/>
      <c r="G111" s="347">
        <v>16.468</v>
      </c>
      <c r="H111" s="374"/>
      <c r="I111" s="348">
        <v>-0.21809999999999999</v>
      </c>
      <c r="J111" s="348">
        <v>-1.0692999999999999</v>
      </c>
      <c r="K111" s="348">
        <v>1.4601999999999999</v>
      </c>
      <c r="L111" s="348">
        <v>-16.2956</v>
      </c>
      <c r="M111" s="348">
        <v>6.3411999999999997</v>
      </c>
      <c r="N111" s="350">
        <v>43.662199999999999</v>
      </c>
      <c r="O111" s="348">
        <v>34.273400000000002</v>
      </c>
      <c r="P111" s="348">
        <v>18.485600000000002</v>
      </c>
      <c r="Q111" s="348" t="s">
        <v>430</v>
      </c>
      <c r="R111" s="348" t="s">
        <v>430</v>
      </c>
      <c r="S111" s="348">
        <v>-8.2868999999999993</v>
      </c>
      <c r="T111" s="348">
        <v>10.7316</v>
      </c>
      <c r="U111" s="348">
        <v>19.057300000000001</v>
      </c>
      <c r="V111" s="348">
        <v>27.698499999999999</v>
      </c>
      <c r="W111" s="348">
        <v>3.8466</v>
      </c>
      <c r="X111" s="348">
        <v>13.389099999999999</v>
      </c>
      <c r="Y111" s="374"/>
      <c r="Z111" s="346">
        <v>31</v>
      </c>
      <c r="AA111" s="346">
        <v>43</v>
      </c>
      <c r="AB111" s="346">
        <v>37</v>
      </c>
      <c r="AC111" s="346">
        <v>51</v>
      </c>
      <c r="AD111" s="346">
        <v>42</v>
      </c>
      <c r="AE111" s="346">
        <v>8</v>
      </c>
      <c r="AF111" s="346">
        <v>9</v>
      </c>
      <c r="AG111" s="346">
        <v>38</v>
      </c>
      <c r="AH111" s="346" t="s">
        <v>430</v>
      </c>
      <c r="AI111" s="346" t="s">
        <v>430</v>
      </c>
      <c r="AJ111" s="346">
        <v>48</v>
      </c>
      <c r="AK111" s="346">
        <v>43</v>
      </c>
      <c r="AL111" s="346">
        <v>29</v>
      </c>
      <c r="AM111" s="346">
        <v>18</v>
      </c>
      <c r="AN111" s="346">
        <v>20</v>
      </c>
      <c r="AO111" s="373"/>
      <c r="AP111" s="348" t="s">
        <v>430</v>
      </c>
      <c r="AQ111" s="348" t="s">
        <v>430</v>
      </c>
      <c r="AR111" s="348" t="s">
        <v>430</v>
      </c>
      <c r="AS111" s="348">
        <v>29.12</v>
      </c>
      <c r="AT111" s="348">
        <v>17.11</v>
      </c>
      <c r="AU111" s="351"/>
      <c r="AV111" s="346" t="s">
        <v>430</v>
      </c>
      <c r="AW111" s="346" t="s">
        <v>430</v>
      </c>
      <c r="AX111" s="346" t="s">
        <v>430</v>
      </c>
      <c r="AY111" s="346">
        <v>19</v>
      </c>
      <c r="AZ111" s="346">
        <v>40</v>
      </c>
      <c r="BA111" s="374"/>
      <c r="BB111" s="348">
        <v>24.638113974719399</v>
      </c>
      <c r="BC111" s="348">
        <v>0</v>
      </c>
      <c r="BD111" s="348">
        <v>3.3861896690752701E-2</v>
      </c>
      <c r="BE111" s="375" t="s">
        <v>430</v>
      </c>
      <c r="BF111" s="374"/>
      <c r="BG111" s="372" t="s">
        <v>430</v>
      </c>
      <c r="BH111" s="373" t="s">
        <v>430</v>
      </c>
      <c r="BI111" s="348" t="s">
        <v>430</v>
      </c>
      <c r="BJ111" s="348" t="s">
        <v>430</v>
      </c>
      <c r="BK111" s="350"/>
      <c r="BL111" s="350" t="s">
        <v>6711</v>
      </c>
      <c r="BM111" s="372" t="s">
        <v>5188</v>
      </c>
      <c r="BN111" s="372" t="s">
        <v>430</v>
      </c>
      <c r="BO111" s="372" t="s">
        <v>430</v>
      </c>
      <c r="BP111" s="430" t="s">
        <v>430</v>
      </c>
      <c r="BQ111" s="468"/>
      <c r="BR111" s="354" t="s">
        <v>443</v>
      </c>
    </row>
    <row r="112" spans="1:70" s="428" customFormat="1" x14ac:dyDescent="0.25">
      <c r="A112" s="345" t="s">
        <v>6894</v>
      </c>
      <c r="B112" s="374"/>
      <c r="C112" s="719">
        <v>44533</v>
      </c>
      <c r="D112" s="373"/>
      <c r="E112" s="346">
        <v>62.541600000000003</v>
      </c>
      <c r="F112" s="373"/>
      <c r="G112" s="347">
        <v>14.24</v>
      </c>
      <c r="H112" s="374"/>
      <c r="I112" s="348">
        <v>-0.14030000000000001</v>
      </c>
      <c r="J112" s="348">
        <v>0.84989999999999999</v>
      </c>
      <c r="K112" s="348">
        <v>-2.3319999999999999</v>
      </c>
      <c r="L112" s="348">
        <v>2.1520999999999999</v>
      </c>
      <c r="M112" s="348">
        <v>6.4275000000000002</v>
      </c>
      <c r="N112" s="350">
        <v>23.8261</v>
      </c>
      <c r="O112" s="348">
        <v>13.9336</v>
      </c>
      <c r="P112" s="348">
        <v>17.2349</v>
      </c>
      <c r="Q112" s="348" t="s">
        <v>430</v>
      </c>
      <c r="R112" s="348" t="s">
        <v>430</v>
      </c>
      <c r="S112" s="348">
        <v>3.2631999999999999</v>
      </c>
      <c r="T112" s="348">
        <v>11.337</v>
      </c>
      <c r="U112" s="348">
        <v>20.678000000000001</v>
      </c>
      <c r="V112" s="348">
        <v>19.663900000000002</v>
      </c>
      <c r="W112" s="348">
        <v>0.21110000000000001</v>
      </c>
      <c r="X112" s="348">
        <v>7.7567000000000004</v>
      </c>
      <c r="Y112" s="374"/>
      <c r="Z112" s="346">
        <v>29</v>
      </c>
      <c r="AA112" s="346">
        <v>14</v>
      </c>
      <c r="AB112" s="346">
        <v>50</v>
      </c>
      <c r="AC112" s="346">
        <v>20</v>
      </c>
      <c r="AD112" s="346">
        <v>41</v>
      </c>
      <c r="AE112" s="346">
        <v>37</v>
      </c>
      <c r="AF112" s="346">
        <v>44</v>
      </c>
      <c r="AG112" s="346">
        <v>40</v>
      </c>
      <c r="AH112" s="346" t="s">
        <v>430</v>
      </c>
      <c r="AI112" s="346" t="s">
        <v>430</v>
      </c>
      <c r="AJ112" s="346">
        <v>21</v>
      </c>
      <c r="AK112" s="346">
        <v>41</v>
      </c>
      <c r="AL112" s="346">
        <v>24</v>
      </c>
      <c r="AM112" s="346">
        <v>36</v>
      </c>
      <c r="AN112" s="346">
        <v>47</v>
      </c>
      <c r="AO112" s="373"/>
      <c r="AP112" s="348" t="s">
        <v>430</v>
      </c>
      <c r="AQ112" s="348" t="s">
        <v>430</v>
      </c>
      <c r="AR112" s="348" t="s">
        <v>430</v>
      </c>
      <c r="AS112" s="348">
        <v>18.850000000000001</v>
      </c>
      <c r="AT112" s="348">
        <v>22.81</v>
      </c>
      <c r="AU112" s="351"/>
      <c r="AV112" s="346" t="s">
        <v>430</v>
      </c>
      <c r="AW112" s="346" t="s">
        <v>430</v>
      </c>
      <c r="AX112" s="346" t="s">
        <v>430</v>
      </c>
      <c r="AY112" s="346">
        <v>42</v>
      </c>
      <c r="AZ112" s="346">
        <v>33</v>
      </c>
      <c r="BA112" s="374"/>
      <c r="BB112" s="348">
        <v>14.834625354073101</v>
      </c>
      <c r="BC112" s="348">
        <v>0</v>
      </c>
      <c r="BD112" s="348">
        <v>5.7141337555167197E-2</v>
      </c>
      <c r="BE112" s="375" t="s">
        <v>430</v>
      </c>
      <c r="BF112" s="374"/>
      <c r="BG112" s="372" t="s">
        <v>430</v>
      </c>
      <c r="BH112" s="373" t="s">
        <v>430</v>
      </c>
      <c r="BI112" s="348" t="s">
        <v>430</v>
      </c>
      <c r="BJ112" s="348" t="s">
        <v>430</v>
      </c>
      <c r="BK112" s="350"/>
      <c r="BL112" s="350" t="s">
        <v>6834</v>
      </c>
      <c r="BM112" s="372" t="s">
        <v>6835</v>
      </c>
      <c r="BN112" s="372" t="s">
        <v>430</v>
      </c>
      <c r="BO112" s="372" t="s">
        <v>430</v>
      </c>
      <c r="BP112" s="430" t="s">
        <v>430</v>
      </c>
      <c r="BQ112" s="468"/>
      <c r="BR112" s="354" t="s">
        <v>611</v>
      </c>
    </row>
    <row r="113" spans="1:70" s="428" customFormat="1" x14ac:dyDescent="0.25">
      <c r="A113" s="345" t="s">
        <v>6895</v>
      </c>
      <c r="B113" s="374"/>
      <c r="C113" s="719">
        <v>44323</v>
      </c>
      <c r="D113" s="373"/>
      <c r="E113" s="346">
        <v>66.319999999999993</v>
      </c>
      <c r="F113" s="373"/>
      <c r="G113" s="347">
        <v>16.886800000000001</v>
      </c>
      <c r="H113" s="374"/>
      <c r="I113" s="348">
        <v>0.48380000000000001</v>
      </c>
      <c r="J113" s="348">
        <v>0.71089999999999998</v>
      </c>
      <c r="K113" s="348">
        <v>1.2744</v>
      </c>
      <c r="L113" s="348">
        <v>4.0858999999999996</v>
      </c>
      <c r="M113" s="348">
        <v>2.641</v>
      </c>
      <c r="N113" s="350">
        <v>16.388400000000001</v>
      </c>
      <c r="O113" s="348">
        <v>13.49</v>
      </c>
      <c r="P113" s="348">
        <v>16.216000000000001</v>
      </c>
      <c r="Q113" s="348">
        <v>9.0229999999999997</v>
      </c>
      <c r="R113" s="348" t="s">
        <v>430</v>
      </c>
      <c r="S113" s="348">
        <v>0.59209999999999996</v>
      </c>
      <c r="T113" s="348">
        <v>9.6694999999999993</v>
      </c>
      <c r="U113" s="348">
        <v>15.2219</v>
      </c>
      <c r="V113" s="348">
        <v>15.6084</v>
      </c>
      <c r="W113" s="348">
        <v>2.6141000000000001</v>
      </c>
      <c r="X113" s="348">
        <v>10.376899999999999</v>
      </c>
      <c r="Y113" s="374"/>
      <c r="Z113" s="346">
        <v>9</v>
      </c>
      <c r="AA113" s="346">
        <v>16</v>
      </c>
      <c r="AB113" s="346">
        <v>38</v>
      </c>
      <c r="AC113" s="346">
        <v>13</v>
      </c>
      <c r="AD113" s="346">
        <v>45</v>
      </c>
      <c r="AE113" s="346">
        <v>42</v>
      </c>
      <c r="AF113" s="346">
        <v>45</v>
      </c>
      <c r="AG113" s="346">
        <v>42</v>
      </c>
      <c r="AH113" s="346">
        <v>27</v>
      </c>
      <c r="AI113" s="346" t="s">
        <v>430</v>
      </c>
      <c r="AJ113" s="346">
        <v>28</v>
      </c>
      <c r="AK113" s="346">
        <v>44</v>
      </c>
      <c r="AL113" s="346">
        <v>38</v>
      </c>
      <c r="AM113" s="346">
        <v>40</v>
      </c>
      <c r="AN113" s="346">
        <v>32</v>
      </c>
      <c r="AO113" s="373"/>
      <c r="AP113" s="348" t="s">
        <v>430</v>
      </c>
      <c r="AQ113" s="348" t="s">
        <v>430</v>
      </c>
      <c r="AR113" s="348">
        <v>14.61</v>
      </c>
      <c r="AS113" s="348">
        <v>16.489999999999998</v>
      </c>
      <c r="AT113" s="348">
        <v>17.04</v>
      </c>
      <c r="AU113" s="351"/>
      <c r="AV113" s="346" t="s">
        <v>430</v>
      </c>
      <c r="AW113" s="346" t="s">
        <v>430</v>
      </c>
      <c r="AX113" s="346">
        <v>32</v>
      </c>
      <c r="AY113" s="346">
        <v>44</v>
      </c>
      <c r="AZ113" s="346">
        <v>41</v>
      </c>
      <c r="BA113" s="374"/>
      <c r="BB113" s="348">
        <v>16.144676974052398</v>
      </c>
      <c r="BC113" s="348">
        <v>0</v>
      </c>
      <c r="BD113" s="348">
        <v>4.6326451112419002E-2</v>
      </c>
      <c r="BE113" s="375" t="s">
        <v>430</v>
      </c>
      <c r="BF113" s="374"/>
      <c r="BG113" s="372" t="s">
        <v>430</v>
      </c>
      <c r="BH113" s="373" t="s">
        <v>430</v>
      </c>
      <c r="BI113" s="348" t="s">
        <v>430</v>
      </c>
      <c r="BJ113" s="348" t="s">
        <v>430</v>
      </c>
      <c r="BK113" s="350"/>
      <c r="BL113" s="350" t="s">
        <v>6810</v>
      </c>
      <c r="BM113" s="372" t="s">
        <v>6811</v>
      </c>
      <c r="BN113" s="372" t="s">
        <v>430</v>
      </c>
      <c r="BO113" s="372" t="s">
        <v>430</v>
      </c>
      <c r="BP113" s="430" t="s">
        <v>430</v>
      </c>
      <c r="BQ113" s="468"/>
      <c r="BR113" s="354" t="s">
        <v>436</v>
      </c>
    </row>
    <row r="114" spans="1:70" s="428" customFormat="1" x14ac:dyDescent="0.25">
      <c r="A114" s="345" t="s">
        <v>6896</v>
      </c>
      <c r="B114" s="374"/>
      <c r="C114" s="719">
        <v>44277</v>
      </c>
      <c r="D114" s="373"/>
      <c r="E114" s="888">
        <v>54.4</v>
      </c>
      <c r="F114" s="373"/>
      <c r="G114" s="347" t="s">
        <v>430</v>
      </c>
      <c r="H114" s="374"/>
      <c r="I114" s="348" t="s">
        <v>430</v>
      </c>
      <c r="J114" s="348" t="s">
        <v>430</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t="s">
        <v>430</v>
      </c>
      <c r="Y114" s="374"/>
      <c r="Z114" s="346" t="s">
        <v>430</v>
      </c>
      <c r="AA114" s="346" t="s">
        <v>430</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15.0069813204966</v>
      </c>
      <c r="BC114" s="348">
        <v>0</v>
      </c>
      <c r="BD114" s="348">
        <v>2.7420838307444399E-2</v>
      </c>
      <c r="BE114" s="375" t="s">
        <v>430</v>
      </c>
      <c r="BF114" s="374"/>
      <c r="BG114" s="372" t="s">
        <v>430</v>
      </c>
      <c r="BH114" s="373" t="s">
        <v>430</v>
      </c>
      <c r="BI114" s="348" t="s">
        <v>430</v>
      </c>
      <c r="BJ114" s="348" t="s">
        <v>430</v>
      </c>
      <c r="BK114" s="350"/>
      <c r="BL114" s="350" t="s">
        <v>430</v>
      </c>
      <c r="BM114" s="372" t="s">
        <v>430</v>
      </c>
      <c r="BN114" s="372" t="s">
        <v>430</v>
      </c>
      <c r="BO114" s="372" t="s">
        <v>430</v>
      </c>
      <c r="BP114" s="430" t="s">
        <v>430</v>
      </c>
      <c r="BQ114" s="468"/>
      <c r="BR114" s="354" t="s">
        <v>443</v>
      </c>
    </row>
    <row r="115" spans="1:70" s="428" customFormat="1" x14ac:dyDescent="0.25">
      <c r="A115" s="345" t="s">
        <v>6897</v>
      </c>
      <c r="B115" s="374"/>
      <c r="C115" s="719">
        <v>44489</v>
      </c>
      <c r="D115" s="373"/>
      <c r="E115" s="346">
        <v>42.18</v>
      </c>
      <c r="F115" s="373"/>
      <c r="G115" s="347">
        <v>11.328200000000001</v>
      </c>
      <c r="H115" s="374"/>
      <c r="I115" s="348" t="s">
        <v>430</v>
      </c>
      <c r="J115" s="348">
        <v>0.89570000000000005</v>
      </c>
      <c r="K115" s="348">
        <v>0.88149999999999995</v>
      </c>
      <c r="L115" s="348">
        <v>1.1815</v>
      </c>
      <c r="M115" s="348">
        <v>1.3546</v>
      </c>
      <c r="N115" s="350">
        <v>12.763</v>
      </c>
      <c r="O115" s="348">
        <v>12.471299999999999</v>
      </c>
      <c r="P115" s="348">
        <v>11.026199999999999</v>
      </c>
      <c r="Q115" s="348" t="s">
        <v>430</v>
      </c>
      <c r="R115" s="348" t="s">
        <v>430</v>
      </c>
      <c r="S115" s="348">
        <v>3.6583999999999999</v>
      </c>
      <c r="T115" s="348">
        <v>6.1936</v>
      </c>
      <c r="U115" s="348">
        <v>6.0632999999999999</v>
      </c>
      <c r="V115" s="348">
        <v>8.6492000000000004</v>
      </c>
      <c r="W115" s="348">
        <v>-0.87849999999999995</v>
      </c>
      <c r="X115" s="348">
        <v>2.8001</v>
      </c>
      <c r="Y115" s="374"/>
      <c r="Z115" s="346" t="s">
        <v>430</v>
      </c>
      <c r="AA115" s="346">
        <v>13</v>
      </c>
      <c r="AB115" s="346">
        <v>41</v>
      </c>
      <c r="AC115" s="346">
        <v>24</v>
      </c>
      <c r="AD115" s="346">
        <v>46</v>
      </c>
      <c r="AE115" s="346">
        <v>45</v>
      </c>
      <c r="AF115" s="346">
        <v>46</v>
      </c>
      <c r="AG115" s="346">
        <v>46</v>
      </c>
      <c r="AH115" s="346" t="s">
        <v>430</v>
      </c>
      <c r="AI115" s="346" t="s">
        <v>430</v>
      </c>
      <c r="AJ115" s="346">
        <v>20</v>
      </c>
      <c r="AK115" s="346">
        <v>47</v>
      </c>
      <c r="AL115" s="346">
        <v>46</v>
      </c>
      <c r="AM115" s="346">
        <v>44</v>
      </c>
      <c r="AN115" s="346">
        <v>49</v>
      </c>
      <c r="AO115" s="373"/>
      <c r="AP115" s="348" t="s">
        <v>430</v>
      </c>
      <c r="AQ115" s="348" t="s">
        <v>430</v>
      </c>
      <c r="AR115" s="348" t="s">
        <v>430</v>
      </c>
      <c r="AS115" s="348">
        <v>14.23</v>
      </c>
      <c r="AT115" s="348">
        <v>7.39</v>
      </c>
      <c r="AU115" s="351"/>
      <c r="AV115" s="346" t="s">
        <v>430</v>
      </c>
      <c r="AW115" s="346" t="s">
        <v>430</v>
      </c>
      <c r="AX115" s="346" t="s">
        <v>430</v>
      </c>
      <c r="AY115" s="346">
        <v>45</v>
      </c>
      <c r="AZ115" s="346">
        <v>45</v>
      </c>
      <c r="BA115" s="374"/>
      <c r="BB115" s="348">
        <v>16.4768346858536</v>
      </c>
      <c r="BC115" s="348">
        <v>0</v>
      </c>
      <c r="BD115" s="348">
        <v>1.7920337035457898E-2</v>
      </c>
      <c r="BE115" s="375" t="s">
        <v>430</v>
      </c>
      <c r="BF115" s="374"/>
      <c r="BG115" s="372" t="s">
        <v>430</v>
      </c>
      <c r="BH115" s="373" t="s">
        <v>430</v>
      </c>
      <c r="BI115" s="348" t="s">
        <v>430</v>
      </c>
      <c r="BJ115" s="348" t="s">
        <v>430</v>
      </c>
      <c r="BK115" s="350"/>
      <c r="BL115" s="350" t="s">
        <v>6839</v>
      </c>
      <c r="BM115" s="372" t="s">
        <v>6840</v>
      </c>
      <c r="BN115" s="372" t="s">
        <v>6841</v>
      </c>
      <c r="BO115" s="372" t="s">
        <v>430</v>
      </c>
      <c r="BP115" s="430" t="s">
        <v>430</v>
      </c>
      <c r="BQ115" s="468"/>
      <c r="BR115" s="354" t="s">
        <v>436</v>
      </c>
    </row>
    <row r="116" spans="1:70" s="428" customFormat="1" x14ac:dyDescent="0.25">
      <c r="A116" s="345" t="s">
        <v>6898</v>
      </c>
      <c r="B116" s="374"/>
      <c r="C116" s="719">
        <v>45282</v>
      </c>
      <c r="D116" s="373"/>
      <c r="E116" s="346">
        <v>39.019199999999998</v>
      </c>
      <c r="F116" s="373"/>
      <c r="G116" s="347">
        <v>12.307600000000001</v>
      </c>
      <c r="H116" s="374"/>
      <c r="I116" s="348">
        <v>-0.1152</v>
      </c>
      <c r="J116" s="348">
        <v>3.5799999999999998E-2</v>
      </c>
      <c r="K116" s="348">
        <v>-0.33850000000000002</v>
      </c>
      <c r="L116" s="348">
        <v>0.48249999999999998</v>
      </c>
      <c r="M116" s="348">
        <v>2.7919999999999998</v>
      </c>
      <c r="N116" s="350">
        <v>10.419700000000001</v>
      </c>
      <c r="O116" s="348">
        <v>8.4181000000000008</v>
      </c>
      <c r="P116" s="348" t="s">
        <v>430</v>
      </c>
      <c r="Q116" s="348" t="s">
        <v>430</v>
      </c>
      <c r="R116" s="348" t="s">
        <v>430</v>
      </c>
      <c r="S116" s="348">
        <v>0.28599999999999998</v>
      </c>
      <c r="T116" s="348">
        <v>0.70450000000000002</v>
      </c>
      <c r="U116" s="348">
        <v>4.9715999999999996</v>
      </c>
      <c r="V116" s="348">
        <v>7.8232999999999997</v>
      </c>
      <c r="W116" s="348">
        <v>1.2513000000000001</v>
      </c>
      <c r="X116" s="348">
        <v>8.0571999999999999</v>
      </c>
      <c r="Y116" s="374"/>
      <c r="Z116" s="346">
        <v>27</v>
      </c>
      <c r="AA116" s="346">
        <v>29</v>
      </c>
      <c r="AB116" s="346">
        <v>44</v>
      </c>
      <c r="AC116" s="346">
        <v>26</v>
      </c>
      <c r="AD116" s="346">
        <v>44</v>
      </c>
      <c r="AE116" s="346">
        <v>46</v>
      </c>
      <c r="AF116" s="346">
        <v>50</v>
      </c>
      <c r="AG116" s="346" t="s">
        <v>430</v>
      </c>
      <c r="AH116" s="346" t="s">
        <v>430</v>
      </c>
      <c r="AI116" s="346" t="s">
        <v>430</v>
      </c>
      <c r="AJ116" s="346">
        <v>29</v>
      </c>
      <c r="AK116" s="346">
        <v>50</v>
      </c>
      <c r="AL116" s="346">
        <v>48</v>
      </c>
      <c r="AM116" s="346">
        <v>45</v>
      </c>
      <c r="AN116" s="346">
        <v>44</v>
      </c>
      <c r="AO116" s="373"/>
      <c r="AP116" s="348" t="s">
        <v>430</v>
      </c>
      <c r="AQ116" s="348" t="s">
        <v>430</v>
      </c>
      <c r="AR116" s="348" t="s">
        <v>430</v>
      </c>
      <c r="AS116" s="348" t="s">
        <v>430</v>
      </c>
      <c r="AT116" s="348">
        <v>6.44</v>
      </c>
      <c r="AU116" s="351"/>
      <c r="AV116" s="346" t="s">
        <v>430</v>
      </c>
      <c r="AW116" s="346" t="s">
        <v>430</v>
      </c>
      <c r="AX116" s="346" t="s">
        <v>430</v>
      </c>
      <c r="AY116" s="346" t="s">
        <v>430</v>
      </c>
      <c r="AZ116" s="346">
        <v>46</v>
      </c>
      <c r="BA116" s="374"/>
      <c r="BB116" s="348">
        <v>5.5240243178670898</v>
      </c>
      <c r="BC116" s="348">
        <v>0</v>
      </c>
      <c r="BD116" s="348">
        <v>3.7893057978268002E-2</v>
      </c>
      <c r="BE116" s="375" t="s">
        <v>430</v>
      </c>
      <c r="BF116" s="374"/>
      <c r="BG116" s="372" t="s">
        <v>430</v>
      </c>
      <c r="BH116" s="373" t="s">
        <v>430</v>
      </c>
      <c r="BI116" s="348" t="s">
        <v>430</v>
      </c>
      <c r="BJ116" s="348" t="s">
        <v>430</v>
      </c>
      <c r="BK116" s="350"/>
      <c r="BL116" s="350" t="s">
        <v>6843</v>
      </c>
      <c r="BM116" s="372" t="s">
        <v>6844</v>
      </c>
      <c r="BN116" s="372" t="s">
        <v>430</v>
      </c>
      <c r="BO116" s="372" t="s">
        <v>430</v>
      </c>
      <c r="BP116" s="430" t="s">
        <v>430</v>
      </c>
      <c r="BQ116" s="468"/>
      <c r="BR116" s="354" t="s">
        <v>2439</v>
      </c>
    </row>
    <row r="117" spans="1:70" s="428" customFormat="1" x14ac:dyDescent="0.25">
      <c r="A117" s="345" t="s">
        <v>6899</v>
      </c>
      <c r="B117" s="374"/>
      <c r="C117" s="719">
        <v>45194</v>
      </c>
      <c r="D117" s="373"/>
      <c r="E117" s="346">
        <v>39.700000000000003</v>
      </c>
      <c r="F117" s="373"/>
      <c r="G117" s="347">
        <v>19.165099999999999</v>
      </c>
      <c r="H117" s="374"/>
      <c r="I117" s="348">
        <v>-0.47260000000000002</v>
      </c>
      <c r="J117" s="348">
        <v>0.28360000000000002</v>
      </c>
      <c r="K117" s="348">
        <v>3.5968</v>
      </c>
      <c r="L117" s="348">
        <v>3.5268999999999999</v>
      </c>
      <c r="M117" s="348">
        <v>9.2090999999999994</v>
      </c>
      <c r="N117" s="350">
        <v>32.968200000000003</v>
      </c>
      <c r="O117" s="348">
        <v>26.168099999999999</v>
      </c>
      <c r="P117" s="348" t="s">
        <v>430</v>
      </c>
      <c r="Q117" s="348" t="s">
        <v>430</v>
      </c>
      <c r="R117" s="348" t="s">
        <v>430</v>
      </c>
      <c r="S117" s="348">
        <v>4.7754000000000003</v>
      </c>
      <c r="T117" s="348">
        <v>15.0898</v>
      </c>
      <c r="U117" s="348">
        <v>22.052800000000001</v>
      </c>
      <c r="V117" s="348">
        <v>28.945</v>
      </c>
      <c r="W117" s="348">
        <v>2.9314</v>
      </c>
      <c r="X117" s="348">
        <v>24.948799999999999</v>
      </c>
      <c r="Y117" s="374"/>
      <c r="Z117" s="346">
        <v>34</v>
      </c>
      <c r="AA117" s="346">
        <v>24</v>
      </c>
      <c r="AB117" s="346">
        <v>18</v>
      </c>
      <c r="AC117" s="346">
        <v>14</v>
      </c>
      <c r="AD117" s="346">
        <v>33</v>
      </c>
      <c r="AE117" s="346">
        <v>24</v>
      </c>
      <c r="AF117" s="346">
        <v>25</v>
      </c>
      <c r="AG117" s="346" t="s">
        <v>430</v>
      </c>
      <c r="AH117" s="346" t="s">
        <v>430</v>
      </c>
      <c r="AI117" s="346" t="s">
        <v>430</v>
      </c>
      <c r="AJ117" s="346">
        <v>17</v>
      </c>
      <c r="AK117" s="346">
        <v>35</v>
      </c>
      <c r="AL117" s="346">
        <v>17</v>
      </c>
      <c r="AM117" s="346">
        <v>15</v>
      </c>
      <c r="AN117" s="346">
        <v>29</v>
      </c>
      <c r="AO117" s="373"/>
      <c r="AP117" s="348" t="s">
        <v>430</v>
      </c>
      <c r="AQ117" s="348" t="s">
        <v>430</v>
      </c>
      <c r="AR117" s="348" t="s">
        <v>430</v>
      </c>
      <c r="AS117" s="348">
        <v>28.33</v>
      </c>
      <c r="AT117" s="348">
        <v>32.07</v>
      </c>
      <c r="AU117" s="351"/>
      <c r="AV117" s="346" t="s">
        <v>430</v>
      </c>
      <c r="AW117" s="346" t="s">
        <v>430</v>
      </c>
      <c r="AX117" s="346" t="s">
        <v>430</v>
      </c>
      <c r="AY117" s="346">
        <v>22</v>
      </c>
      <c r="AZ117" s="346">
        <v>18</v>
      </c>
      <c r="BA117" s="374"/>
      <c r="BB117" s="348">
        <v>12.885648928377799</v>
      </c>
      <c r="BC117" s="348">
        <v>0</v>
      </c>
      <c r="BD117" s="348">
        <v>0.11973557835724299</v>
      </c>
      <c r="BE117" s="375" t="s">
        <v>430</v>
      </c>
      <c r="BF117" s="374"/>
      <c r="BG117" s="372" t="s">
        <v>430</v>
      </c>
      <c r="BH117" s="373" t="s">
        <v>430</v>
      </c>
      <c r="BI117" s="348" t="s">
        <v>430</v>
      </c>
      <c r="BJ117" s="348" t="s">
        <v>430</v>
      </c>
      <c r="BK117" s="350"/>
      <c r="BL117" s="350" t="s">
        <v>6846</v>
      </c>
      <c r="BM117" s="372" t="s">
        <v>2674</v>
      </c>
      <c r="BN117" s="372" t="s">
        <v>430</v>
      </c>
      <c r="BO117" s="372" t="s">
        <v>430</v>
      </c>
      <c r="BP117" s="430" t="s">
        <v>430</v>
      </c>
      <c r="BQ117" s="468"/>
      <c r="BR117" s="354" t="s">
        <v>548</v>
      </c>
    </row>
    <row r="118" spans="1:70" s="428" customFormat="1" x14ac:dyDescent="0.25">
      <c r="A118" s="345" t="s">
        <v>6900</v>
      </c>
      <c r="B118" s="374"/>
      <c r="C118" s="719">
        <v>41775</v>
      </c>
      <c r="D118" s="373"/>
      <c r="E118" s="888">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16.687439256512</v>
      </c>
      <c r="BC118" s="348">
        <v>0</v>
      </c>
      <c r="BD118" s="348">
        <v>1.6167861373591299E-2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0.18909999999999999</v>
      </c>
      <c r="J119" s="59">
        <v>0.42959999999999998</v>
      </c>
      <c r="K119" s="59">
        <v>3.6995</v>
      </c>
      <c r="L119" s="59">
        <v>0.53839999999999999</v>
      </c>
      <c r="M119" s="59">
        <v>11.7979</v>
      </c>
      <c r="N119" s="70">
        <v>32.099600000000002</v>
      </c>
      <c r="O119" s="59">
        <v>26.663799999999998</v>
      </c>
      <c r="P119" s="59">
        <v>24.992000000000001</v>
      </c>
      <c r="Q119" s="59">
        <v>12.936</v>
      </c>
      <c r="R119" s="59">
        <v>12.814</v>
      </c>
      <c r="S119" s="59">
        <v>2.7355</v>
      </c>
      <c r="T119" s="59">
        <v>17.747</v>
      </c>
      <c r="U119" s="59">
        <v>19.177099999999999</v>
      </c>
      <c r="V119" s="59">
        <v>24.227900000000002</v>
      </c>
      <c r="W119" s="59">
        <v>4.2709999999999999</v>
      </c>
      <c r="X119" s="59">
        <v>13.680400000000001</v>
      </c>
      <c r="Y119" s="66"/>
      <c r="Z119" s="51">
        <v>35</v>
      </c>
      <c r="AA119" s="51">
        <v>51</v>
      </c>
      <c r="AB119" s="51">
        <v>51</v>
      </c>
      <c r="AC119" s="51">
        <v>51</v>
      </c>
      <c r="AD119" s="51">
        <v>50</v>
      </c>
      <c r="AE119" s="51">
        <v>50</v>
      </c>
      <c r="AF119" s="51">
        <v>50</v>
      </c>
      <c r="AG119" s="51">
        <v>48</v>
      </c>
      <c r="AH119" s="51">
        <v>34</v>
      </c>
      <c r="AI119" s="51">
        <v>22</v>
      </c>
      <c r="AJ119" s="51">
        <v>51</v>
      </c>
      <c r="AK119" s="51">
        <v>51</v>
      </c>
      <c r="AL119" s="51">
        <v>50</v>
      </c>
      <c r="AM119" s="51">
        <v>50</v>
      </c>
      <c r="AN119" s="51">
        <v>51</v>
      </c>
      <c r="AO119" s="43"/>
      <c r="AP119" s="59">
        <v>15.5022727272727</v>
      </c>
      <c r="AQ119" s="59">
        <v>18.3363636363636</v>
      </c>
      <c r="AR119" s="59">
        <v>21.7991176470588</v>
      </c>
      <c r="AS119" s="59">
        <v>28.1538775510204</v>
      </c>
      <c r="AT119" s="59">
        <v>27.715800000000002</v>
      </c>
      <c r="AU119" s="78"/>
      <c r="AV119" s="51">
        <v>22</v>
      </c>
      <c r="AW119" s="51">
        <v>22</v>
      </c>
      <c r="AX119" s="51">
        <v>34</v>
      </c>
      <c r="AY119" s="51">
        <v>49</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1.4704999999999999</v>
      </c>
      <c r="J120" s="60">
        <v>7.9427000000000003</v>
      </c>
      <c r="K120" s="60">
        <v>34.092399999999998</v>
      </c>
      <c r="L120" s="60">
        <v>17.625399999999999</v>
      </c>
      <c r="M120" s="60">
        <v>31.276800000000001</v>
      </c>
      <c r="N120" s="71">
        <v>90.485399999999998</v>
      </c>
      <c r="O120" s="60">
        <v>76.374099999999999</v>
      </c>
      <c r="P120" s="60">
        <v>62.509500000000003</v>
      </c>
      <c r="Q120" s="60">
        <v>32.475099999999998</v>
      </c>
      <c r="R120" s="60">
        <v>19.2178</v>
      </c>
      <c r="S120" s="60">
        <v>37.153199999999998</v>
      </c>
      <c r="T120" s="60">
        <v>36.508899999999997</v>
      </c>
      <c r="U120" s="60">
        <v>48.122700000000002</v>
      </c>
      <c r="V120" s="60">
        <v>62.519399999999997</v>
      </c>
      <c r="W120" s="60">
        <v>38.195</v>
      </c>
      <c r="X120" s="60">
        <v>37.545699999999997</v>
      </c>
      <c r="Y120" s="67"/>
      <c r="Z120" s="52"/>
      <c r="AA120" s="52"/>
      <c r="AB120" s="52"/>
      <c r="AC120" s="52"/>
      <c r="AD120" s="52"/>
      <c r="AE120" s="52"/>
      <c r="AF120" s="52"/>
      <c r="AG120" s="52"/>
      <c r="AH120" s="52"/>
      <c r="AI120" s="52"/>
      <c r="AJ120" s="52"/>
      <c r="AK120" s="52"/>
      <c r="AL120" s="52"/>
      <c r="AM120" s="52"/>
      <c r="AN120" s="52"/>
      <c r="AO120" s="44"/>
      <c r="AP120" s="60">
        <v>27.72</v>
      </c>
      <c r="AQ120" s="60">
        <v>36.36</v>
      </c>
      <c r="AR120" s="60">
        <v>51.41</v>
      </c>
      <c r="AS120" s="60">
        <v>78.489999999999995</v>
      </c>
      <c r="AT120" s="60">
        <v>76.47</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-0.87670000000000003</v>
      </c>
      <c r="J121" s="60">
        <v>-2.6960999999999999</v>
      </c>
      <c r="K121" s="60">
        <v>-3.1452</v>
      </c>
      <c r="L121" s="60">
        <v>-16.2956</v>
      </c>
      <c r="M121" s="60">
        <v>-7.5484</v>
      </c>
      <c r="N121" s="71">
        <v>-10.072699999999999</v>
      </c>
      <c r="O121" s="60">
        <v>8.4181000000000008</v>
      </c>
      <c r="P121" s="60">
        <v>9.5914000000000001</v>
      </c>
      <c r="Q121" s="60">
        <v>4.0510999999999999</v>
      </c>
      <c r="R121" s="60">
        <v>4.9880000000000004</v>
      </c>
      <c r="S121" s="60">
        <v>-10.9169</v>
      </c>
      <c r="T121" s="60">
        <v>-2.1778</v>
      </c>
      <c r="U121" s="60">
        <v>-11.4232</v>
      </c>
      <c r="V121" s="60">
        <v>-20.552700000000002</v>
      </c>
      <c r="W121" s="60">
        <v>-4.7305000000000001</v>
      </c>
      <c r="X121" s="60">
        <v>0.9153</v>
      </c>
      <c r="Y121" s="67"/>
      <c r="Z121" s="52"/>
      <c r="AA121" s="52"/>
      <c r="AB121" s="52"/>
      <c r="AC121" s="52"/>
      <c r="AD121" s="52"/>
      <c r="AE121" s="52"/>
      <c r="AF121" s="52"/>
      <c r="AG121" s="52"/>
      <c r="AH121" s="52"/>
      <c r="AI121" s="52"/>
      <c r="AJ121" s="52"/>
      <c r="AK121" s="52"/>
      <c r="AL121" s="52"/>
      <c r="AM121" s="52"/>
      <c r="AN121" s="52"/>
      <c r="AO121" s="44"/>
      <c r="AP121" s="60">
        <v>7.51</v>
      </c>
      <c r="AQ121" s="60">
        <v>11.11</v>
      </c>
      <c r="AR121" s="60">
        <v>8.41</v>
      </c>
      <c r="AS121" s="60">
        <v>10.78</v>
      </c>
      <c r="AT121" s="60">
        <v>-17.399999999999999</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1.03E-2</v>
      </c>
      <c r="J122" s="61">
        <v>0.2082</v>
      </c>
      <c r="K122" s="61">
        <v>2.8254000000000001</v>
      </c>
      <c r="L122" s="61">
        <v>0.48249999999999998</v>
      </c>
      <c r="M122" s="61">
        <v>11.7597</v>
      </c>
      <c r="N122" s="72">
        <v>30.9055</v>
      </c>
      <c r="O122" s="61">
        <v>26.022099999999998</v>
      </c>
      <c r="P122" s="61">
        <v>24.837900000000001</v>
      </c>
      <c r="Q122" s="61">
        <v>12.9282</v>
      </c>
      <c r="R122" s="61">
        <v>12.87</v>
      </c>
      <c r="S122" s="61">
        <v>1.5788</v>
      </c>
      <c r="T122" s="61">
        <v>18.553799999999999</v>
      </c>
      <c r="U122" s="61">
        <v>19.939800000000002</v>
      </c>
      <c r="V122" s="61">
        <v>24.2591</v>
      </c>
      <c r="W122" s="61">
        <v>3.2229000000000001</v>
      </c>
      <c r="X122" s="61">
        <v>10.7448</v>
      </c>
      <c r="Y122" s="68"/>
      <c r="Z122" s="53"/>
      <c r="AA122" s="53"/>
      <c r="AB122" s="53"/>
      <c r="AC122" s="53"/>
      <c r="AD122" s="53"/>
      <c r="AE122" s="53"/>
      <c r="AF122" s="53"/>
      <c r="AG122" s="53"/>
      <c r="AH122" s="53"/>
      <c r="AI122" s="53"/>
      <c r="AJ122" s="53"/>
      <c r="AK122" s="53"/>
      <c r="AL122" s="53"/>
      <c r="AM122" s="53"/>
      <c r="AN122" s="53"/>
      <c r="AO122" s="45"/>
      <c r="AP122" s="61">
        <v>14.95</v>
      </c>
      <c r="AQ122" s="61">
        <v>17.850000000000001</v>
      </c>
      <c r="AR122" s="61">
        <v>21.04</v>
      </c>
      <c r="AS122" s="61">
        <v>27.83</v>
      </c>
      <c r="AT122" s="61">
        <v>28.8</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6671</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6672</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6673</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6674</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6675</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5800</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6676</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6677</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6678</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6679</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6680</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6681</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6682</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6683</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6684</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6685</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6686</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6687</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6688</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6689</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6690</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6691</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6692</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6693</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6694</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6695</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4445</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6696</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6697</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6698</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6699</v>
      </c>
      <c r="B154" s="374"/>
      <c r="C154" s="731"/>
      <c r="D154" s="374"/>
      <c r="E154" s="372"/>
      <c r="F154" s="374"/>
      <c r="G154" s="372"/>
      <c r="H154" s="374"/>
      <c r="I154" s="348" t="s">
        <v>430</v>
      </c>
      <c r="J154" s="348">
        <v>0.4627</v>
      </c>
      <c r="K154" s="348">
        <v>3.6154000000000002</v>
      </c>
      <c r="L154" s="348">
        <v>2.4845000000000002</v>
      </c>
      <c r="M154" s="348">
        <v>11.409599999999999</v>
      </c>
      <c r="N154" s="350">
        <v>18.0444</v>
      </c>
      <c r="O154" s="348">
        <v>16.797799999999999</v>
      </c>
      <c r="P154" s="348">
        <v>20.136800000000001</v>
      </c>
      <c r="Q154" s="348">
        <v>10.575100000000001</v>
      </c>
      <c r="R154" s="348">
        <v>13.283099999999999</v>
      </c>
      <c r="S154" s="348">
        <v>2.2410999999999999</v>
      </c>
      <c r="T154" s="348">
        <v>17.384799999999998</v>
      </c>
      <c r="U154" s="348">
        <v>12.128299999999999</v>
      </c>
      <c r="V154" s="348">
        <v>14.490500000000001</v>
      </c>
      <c r="W154" s="348">
        <v>2.6793999999999998</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6700</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6701</v>
      </c>
      <c r="B156" s="374"/>
      <c r="C156" s="731"/>
      <c r="D156" s="374"/>
      <c r="E156" s="372"/>
      <c r="F156" s="374"/>
      <c r="G156" s="372"/>
      <c r="H156" s="374"/>
      <c r="I156" s="348" t="s">
        <v>430</v>
      </c>
      <c r="J156" s="348">
        <v>-3.0999999999999999E-3</v>
      </c>
      <c r="K156" s="348">
        <v>3.8616999999999999</v>
      </c>
      <c r="L156" s="348">
        <v>-3.2092000000000001</v>
      </c>
      <c r="M156" s="348">
        <v>8.4438999999999993</v>
      </c>
      <c r="N156" s="350">
        <v>9.1189</v>
      </c>
      <c r="O156" s="348">
        <v>15.2601</v>
      </c>
      <c r="P156" s="348">
        <v>21.059799999999999</v>
      </c>
      <c r="Q156" s="348">
        <v>10.6241</v>
      </c>
      <c r="R156" s="348">
        <v>16.2287</v>
      </c>
      <c r="S156" s="348">
        <v>-2.0728</v>
      </c>
      <c r="T156" s="348">
        <v>14.4626</v>
      </c>
      <c r="U156" s="348">
        <v>3.3973</v>
      </c>
      <c r="V156" s="348">
        <v>4.4390000000000001</v>
      </c>
      <c r="W156" s="348">
        <v>2.8940999999999999</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2563</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6702</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6703</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6704</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6705</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6706</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10510</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D16E-622C-45A8-91D6-B4A6B8E79AD2}">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72" t="s">
        <v>176</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0" t="s">
        <v>4</v>
      </c>
      <c r="BA5" s="1097"/>
      <c r="BB5" s="1111" t="s">
        <v>76</v>
      </c>
      <c r="BC5" s="1096"/>
      <c r="BD5" s="1096"/>
      <c r="BE5" s="1108"/>
      <c r="BF5" s="1097"/>
      <c r="BG5" s="1057" t="s">
        <v>81</v>
      </c>
      <c r="BH5" s="1096"/>
      <c r="BI5" s="1096"/>
      <c r="BJ5" s="1108"/>
      <c r="BK5" s="1097"/>
      <c r="BL5" s="1103"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6"/>
      <c r="BA6" s="1100"/>
      <c r="BB6" s="303" t="s">
        <v>72</v>
      </c>
      <c r="BC6" s="303" t="s">
        <v>73</v>
      </c>
      <c r="BD6" s="303" t="s">
        <v>74</v>
      </c>
      <c r="BE6" s="327" t="s">
        <v>75</v>
      </c>
      <c r="BF6" s="1100"/>
      <c r="BG6" s="326" t="s">
        <v>77</v>
      </c>
      <c r="BH6" s="303" t="s">
        <v>78</v>
      </c>
      <c r="BI6" s="303" t="s">
        <v>79</v>
      </c>
      <c r="BJ6" s="327" t="s">
        <v>80</v>
      </c>
      <c r="BK6" s="1100"/>
      <c r="BL6" s="83" t="s">
        <v>82</v>
      </c>
      <c r="BM6" s="28" t="s">
        <v>83</v>
      </c>
      <c r="BN6" s="28" t="s">
        <v>84</v>
      </c>
      <c r="BO6" s="28" t="s">
        <v>85</v>
      </c>
      <c r="BP6" s="82" t="s">
        <v>86</v>
      </c>
      <c r="BQ6" s="1074"/>
      <c r="BR6" s="1104"/>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6908</v>
      </c>
      <c r="B8" s="402"/>
      <c r="C8" s="724">
        <v>37973</v>
      </c>
      <c r="D8" s="402"/>
      <c r="E8" s="403">
        <v>28789.9</v>
      </c>
      <c r="F8" s="402"/>
      <c r="G8" s="404">
        <v>126.1033</v>
      </c>
      <c r="H8" s="406"/>
      <c r="I8" s="405" t="s">
        <v>430</v>
      </c>
      <c r="J8" s="405">
        <v>0.22320000000000001</v>
      </c>
      <c r="K8" s="405">
        <v>1.3471</v>
      </c>
      <c r="L8" s="405">
        <v>3.1800999999999999</v>
      </c>
      <c r="M8" s="405">
        <v>2.7812999999999999</v>
      </c>
      <c r="N8" s="407">
        <v>4.6364000000000001</v>
      </c>
      <c r="O8" s="405">
        <v>5.8272000000000004</v>
      </c>
      <c r="P8" s="405">
        <v>11.0831</v>
      </c>
      <c r="Q8" s="405">
        <v>10.788500000000001</v>
      </c>
      <c r="R8" s="405">
        <v>11.5991</v>
      </c>
      <c r="S8" s="405">
        <v>2.2589999999999999</v>
      </c>
      <c r="T8" s="405">
        <v>9.5882000000000005</v>
      </c>
      <c r="U8" s="405">
        <v>1.1458999999999999</v>
      </c>
      <c r="V8" s="405">
        <v>4.5633999999999997</v>
      </c>
      <c r="W8" s="405">
        <v>0.52010000000000001</v>
      </c>
      <c r="X8" s="405">
        <v>11.8117</v>
      </c>
      <c r="Y8" s="406"/>
      <c r="Z8" s="403" t="s">
        <v>430</v>
      </c>
      <c r="AA8" s="403">
        <v>84</v>
      </c>
      <c r="AB8" s="403">
        <v>98</v>
      </c>
      <c r="AC8" s="403">
        <v>34</v>
      </c>
      <c r="AD8" s="403">
        <v>38</v>
      </c>
      <c r="AE8" s="403">
        <v>66</v>
      </c>
      <c r="AF8" s="403">
        <v>39</v>
      </c>
      <c r="AG8" s="403">
        <v>50</v>
      </c>
      <c r="AH8" s="403">
        <v>28</v>
      </c>
      <c r="AI8" s="403">
        <v>17</v>
      </c>
      <c r="AJ8" s="403">
        <v>96</v>
      </c>
      <c r="AK8" s="403">
        <v>57</v>
      </c>
      <c r="AL8" s="403">
        <v>78</v>
      </c>
      <c r="AM8" s="403">
        <v>71</v>
      </c>
      <c r="AN8" s="403">
        <v>96</v>
      </c>
      <c r="AO8" s="402"/>
      <c r="AP8" s="405">
        <v>11.66</v>
      </c>
      <c r="AQ8" s="405">
        <v>11.74</v>
      </c>
      <c r="AR8" s="405">
        <v>10.32</v>
      </c>
      <c r="AS8" s="405">
        <v>7.77</v>
      </c>
      <c r="AT8" s="405">
        <v>6.2</v>
      </c>
      <c r="AU8" s="408"/>
      <c r="AV8" s="403">
        <v>17</v>
      </c>
      <c r="AW8" s="403">
        <v>23</v>
      </c>
      <c r="AX8" s="403">
        <v>32</v>
      </c>
      <c r="AY8" s="403">
        <v>43</v>
      </c>
      <c r="AZ8" s="403">
        <v>73</v>
      </c>
      <c r="BA8" s="406"/>
      <c r="BB8" s="405">
        <v>6.3823442498259402</v>
      </c>
      <c r="BC8" s="405">
        <v>0</v>
      </c>
      <c r="BD8" s="405">
        <v>6.7631147094801905E-2</v>
      </c>
      <c r="BE8" s="410" t="s">
        <v>430</v>
      </c>
      <c r="BF8" s="406"/>
      <c r="BG8" s="410" t="s">
        <v>430</v>
      </c>
      <c r="BH8" s="673" t="s">
        <v>430</v>
      </c>
      <c r="BI8" s="405" t="s">
        <v>430</v>
      </c>
      <c r="BJ8" s="405" t="s">
        <v>430</v>
      </c>
      <c r="BK8" s="409"/>
      <c r="BL8" s="405" t="s">
        <v>6909</v>
      </c>
      <c r="BM8" s="402" t="s">
        <v>6910</v>
      </c>
      <c r="BN8" s="401" t="s">
        <v>430</v>
      </c>
      <c r="BO8" s="401" t="s">
        <v>430</v>
      </c>
      <c r="BP8" s="401" t="s">
        <v>430</v>
      </c>
      <c r="BQ8" s="402"/>
      <c r="BR8" s="411" t="s">
        <v>443</v>
      </c>
    </row>
    <row r="9" spans="1:70" s="428" customFormat="1" x14ac:dyDescent="0.25">
      <c r="A9" s="345" t="s">
        <v>6911</v>
      </c>
      <c r="B9" s="373"/>
      <c r="C9" s="719">
        <v>40798</v>
      </c>
      <c r="D9" s="373"/>
      <c r="E9" s="346">
        <v>18278.099999999999</v>
      </c>
      <c r="F9" s="373"/>
      <c r="G9" s="347">
        <v>45.87</v>
      </c>
      <c r="H9" s="374"/>
      <c r="I9" s="348">
        <v>-1.5477000000000001</v>
      </c>
      <c r="J9" s="348">
        <v>1.0003</v>
      </c>
      <c r="K9" s="348">
        <v>9.7720000000000002</v>
      </c>
      <c r="L9" s="348">
        <v>0.8972</v>
      </c>
      <c r="M9" s="348">
        <v>-1.2336</v>
      </c>
      <c r="N9" s="350">
        <v>55.100099999999998</v>
      </c>
      <c r="O9" s="348">
        <v>46.219499999999996</v>
      </c>
      <c r="P9" s="348">
        <v>37.302199999999999</v>
      </c>
      <c r="Q9" s="348">
        <v>25.854099999999999</v>
      </c>
      <c r="R9" s="348">
        <v>16.218900000000001</v>
      </c>
      <c r="S9" s="348">
        <v>12.281700000000001</v>
      </c>
      <c r="T9" s="348">
        <v>7.2309999999999999</v>
      </c>
      <c r="U9" s="348">
        <v>18.1936</v>
      </c>
      <c r="V9" s="348">
        <v>35.3065</v>
      </c>
      <c r="W9" s="348">
        <v>11.1493</v>
      </c>
      <c r="X9" s="348">
        <v>10.712999999999999</v>
      </c>
      <c r="Y9" s="374"/>
      <c r="Z9" s="346">
        <v>55</v>
      </c>
      <c r="AA9" s="346">
        <v>23</v>
      </c>
      <c r="AB9" s="346">
        <v>7</v>
      </c>
      <c r="AC9" s="346">
        <v>66</v>
      </c>
      <c r="AD9" s="346">
        <v>69</v>
      </c>
      <c r="AE9" s="346">
        <v>15</v>
      </c>
      <c r="AF9" s="346">
        <v>16</v>
      </c>
      <c r="AG9" s="346">
        <v>12</v>
      </c>
      <c r="AH9" s="346">
        <v>2</v>
      </c>
      <c r="AI9" s="346">
        <v>1</v>
      </c>
      <c r="AJ9" s="346">
        <v>8</v>
      </c>
      <c r="AK9" s="346">
        <v>81</v>
      </c>
      <c r="AL9" s="346">
        <v>5</v>
      </c>
      <c r="AM9" s="346">
        <v>21</v>
      </c>
      <c r="AN9" s="346">
        <v>7</v>
      </c>
      <c r="AO9" s="373"/>
      <c r="AP9" s="348">
        <v>22.03</v>
      </c>
      <c r="AQ9" s="348">
        <v>26.19</v>
      </c>
      <c r="AR9" s="348">
        <v>33.049999999999997</v>
      </c>
      <c r="AS9" s="348">
        <v>42.18</v>
      </c>
      <c r="AT9" s="348">
        <v>26.87</v>
      </c>
      <c r="AU9" s="351"/>
      <c r="AV9" s="346">
        <v>1</v>
      </c>
      <c r="AW9" s="346">
        <v>2</v>
      </c>
      <c r="AX9" s="346">
        <v>4</v>
      </c>
      <c r="AY9" s="346">
        <v>14</v>
      </c>
      <c r="AZ9" s="346">
        <v>14</v>
      </c>
      <c r="BA9" s="374"/>
      <c r="BB9" s="348">
        <v>18.411949687288502</v>
      </c>
      <c r="BC9" s="348">
        <v>0.97576944995127701</v>
      </c>
      <c r="BD9" s="348">
        <v>0.12194414056413</v>
      </c>
      <c r="BE9" s="375">
        <v>-6.00650718482258E-2</v>
      </c>
      <c r="BF9" s="374"/>
      <c r="BG9" s="375" t="s">
        <v>430</v>
      </c>
      <c r="BH9" s="674" t="s">
        <v>430</v>
      </c>
      <c r="BI9" s="348" t="s">
        <v>430</v>
      </c>
      <c r="BJ9" s="348" t="s">
        <v>430</v>
      </c>
      <c r="BK9" s="362"/>
      <c r="BL9" s="348" t="s">
        <v>6912</v>
      </c>
      <c r="BM9" s="373" t="s">
        <v>6913</v>
      </c>
      <c r="BN9" s="372" t="s">
        <v>430</v>
      </c>
      <c r="BO9" s="372" t="s">
        <v>430</v>
      </c>
      <c r="BP9" s="372" t="s">
        <v>430</v>
      </c>
      <c r="BQ9" s="373"/>
      <c r="BR9" s="354" t="s">
        <v>548</v>
      </c>
    </row>
    <row r="10" spans="1:70" s="428" customFormat="1" x14ac:dyDescent="0.25">
      <c r="A10" s="345" t="s">
        <v>6914</v>
      </c>
      <c r="B10" s="373"/>
      <c r="C10" s="719">
        <v>40848</v>
      </c>
      <c r="D10" s="373"/>
      <c r="E10" s="346">
        <v>12789</v>
      </c>
      <c r="F10" s="373"/>
      <c r="G10" s="347">
        <v>46.770499999999998</v>
      </c>
      <c r="H10" s="374"/>
      <c r="I10" s="348">
        <v>-1.5369999999999999</v>
      </c>
      <c r="J10" s="348">
        <v>1.1635</v>
      </c>
      <c r="K10" s="348">
        <v>9.7981999999999996</v>
      </c>
      <c r="L10" s="348">
        <v>0.84</v>
      </c>
      <c r="M10" s="348">
        <v>-1.2741</v>
      </c>
      <c r="N10" s="350">
        <v>54.701099999999997</v>
      </c>
      <c r="O10" s="348">
        <v>46.164299999999997</v>
      </c>
      <c r="P10" s="348">
        <v>36.971499999999999</v>
      </c>
      <c r="Q10" s="348">
        <v>25.667200000000001</v>
      </c>
      <c r="R10" s="348">
        <v>16.083400000000001</v>
      </c>
      <c r="S10" s="348">
        <v>12.335699999999999</v>
      </c>
      <c r="T10" s="348">
        <v>7.6974</v>
      </c>
      <c r="U10" s="348">
        <v>17.991399999999999</v>
      </c>
      <c r="V10" s="348">
        <v>35.043300000000002</v>
      </c>
      <c r="W10" s="348">
        <v>11.210100000000001</v>
      </c>
      <c r="X10" s="348">
        <v>10.9625</v>
      </c>
      <c r="Y10" s="374"/>
      <c r="Z10" s="346">
        <v>53</v>
      </c>
      <c r="AA10" s="346">
        <v>15</v>
      </c>
      <c r="AB10" s="346">
        <v>6</v>
      </c>
      <c r="AC10" s="346">
        <v>68</v>
      </c>
      <c r="AD10" s="346">
        <v>73</v>
      </c>
      <c r="AE10" s="346">
        <v>20</v>
      </c>
      <c r="AF10" s="346">
        <v>17</v>
      </c>
      <c r="AG10" s="346">
        <v>17</v>
      </c>
      <c r="AH10" s="346">
        <v>5</v>
      </c>
      <c r="AI10" s="346">
        <v>3</v>
      </c>
      <c r="AJ10" s="346">
        <v>7</v>
      </c>
      <c r="AK10" s="346">
        <v>71</v>
      </c>
      <c r="AL10" s="346">
        <v>6</v>
      </c>
      <c r="AM10" s="346">
        <v>24</v>
      </c>
      <c r="AN10" s="346">
        <v>5</v>
      </c>
      <c r="AO10" s="373"/>
      <c r="AP10" s="348">
        <v>21.87</v>
      </c>
      <c r="AQ10" s="348">
        <v>26.02</v>
      </c>
      <c r="AR10" s="348">
        <v>32.82</v>
      </c>
      <c r="AS10" s="348">
        <v>41.93</v>
      </c>
      <c r="AT10" s="348">
        <v>26.7</v>
      </c>
      <c r="AU10" s="351"/>
      <c r="AV10" s="346">
        <v>3</v>
      </c>
      <c r="AW10" s="346">
        <v>5</v>
      </c>
      <c r="AX10" s="346">
        <v>6</v>
      </c>
      <c r="AY10" s="346">
        <v>16</v>
      </c>
      <c r="AZ10" s="346">
        <v>18</v>
      </c>
      <c r="BA10" s="374"/>
      <c r="BB10" s="348">
        <v>18.486963020110501</v>
      </c>
      <c r="BC10" s="348">
        <v>0</v>
      </c>
      <c r="BD10" s="348">
        <v>0.121230690453315</v>
      </c>
      <c r="BE10" s="375" t="s">
        <v>430</v>
      </c>
      <c r="BF10" s="374"/>
      <c r="BG10" s="375" t="s">
        <v>430</v>
      </c>
      <c r="BH10" s="674" t="s">
        <v>430</v>
      </c>
      <c r="BI10" s="348" t="s">
        <v>430</v>
      </c>
      <c r="BJ10" s="348" t="s">
        <v>430</v>
      </c>
      <c r="BK10" s="362"/>
      <c r="BL10" s="348" t="s">
        <v>6915</v>
      </c>
      <c r="BM10" s="373" t="s">
        <v>6916</v>
      </c>
      <c r="BN10" s="372" t="s">
        <v>430</v>
      </c>
      <c r="BO10" s="372" t="s">
        <v>430</v>
      </c>
      <c r="BP10" s="372" t="s">
        <v>430</v>
      </c>
      <c r="BQ10" s="373"/>
      <c r="BR10" s="354" t="s">
        <v>548</v>
      </c>
    </row>
    <row r="11" spans="1:70" s="428" customFormat="1" x14ac:dyDescent="0.25">
      <c r="A11" s="345" t="s">
        <v>6917</v>
      </c>
      <c r="B11" s="373"/>
      <c r="C11" s="719">
        <v>37973</v>
      </c>
      <c r="D11" s="373"/>
      <c r="E11" s="346">
        <v>9470.33</v>
      </c>
      <c r="F11" s="373"/>
      <c r="G11" s="347">
        <v>229.55930000000001</v>
      </c>
      <c r="H11" s="374"/>
      <c r="I11" s="348" t="s">
        <v>430</v>
      </c>
      <c r="J11" s="348">
        <v>9.9500000000000005E-2</v>
      </c>
      <c r="K11" s="348">
        <v>1.9681999999999999</v>
      </c>
      <c r="L11" s="348">
        <v>4.593</v>
      </c>
      <c r="M11" s="348">
        <v>3.1354000000000002</v>
      </c>
      <c r="N11" s="350">
        <v>2.1633</v>
      </c>
      <c r="O11" s="348">
        <v>3.7492000000000001</v>
      </c>
      <c r="P11" s="348">
        <v>14.2553</v>
      </c>
      <c r="Q11" s="348">
        <v>13.7874</v>
      </c>
      <c r="R11" s="348">
        <v>14.869400000000001</v>
      </c>
      <c r="S11" s="348">
        <v>3.9127999999999998</v>
      </c>
      <c r="T11" s="348">
        <v>12.8094</v>
      </c>
      <c r="U11" s="348">
        <v>-1.2137</v>
      </c>
      <c r="V11" s="348">
        <v>3.1979000000000002</v>
      </c>
      <c r="W11" s="348">
        <v>0.55979999999999996</v>
      </c>
      <c r="X11" s="348">
        <v>14.801500000000001</v>
      </c>
      <c r="Y11" s="374"/>
      <c r="Z11" s="346" t="s">
        <v>430</v>
      </c>
      <c r="AA11" s="346">
        <v>95</v>
      </c>
      <c r="AB11" s="346">
        <v>85</v>
      </c>
      <c r="AC11" s="346">
        <v>18</v>
      </c>
      <c r="AD11" s="346">
        <v>34</v>
      </c>
      <c r="AE11" s="346">
        <v>74</v>
      </c>
      <c r="AF11" s="346">
        <v>47</v>
      </c>
      <c r="AG11" s="346">
        <v>34</v>
      </c>
      <c r="AH11" s="346">
        <v>17</v>
      </c>
      <c r="AI11" s="346">
        <v>10</v>
      </c>
      <c r="AJ11" s="346">
        <v>66</v>
      </c>
      <c r="AK11" s="346">
        <v>43</v>
      </c>
      <c r="AL11" s="346">
        <v>86</v>
      </c>
      <c r="AM11" s="346">
        <v>78</v>
      </c>
      <c r="AN11" s="346">
        <v>93</v>
      </c>
      <c r="AO11" s="373"/>
      <c r="AP11" s="348">
        <v>16.04</v>
      </c>
      <c r="AQ11" s="348">
        <v>17.079999999999998</v>
      </c>
      <c r="AR11" s="348">
        <v>12.91</v>
      </c>
      <c r="AS11" s="348">
        <v>8.2799999999999994</v>
      </c>
      <c r="AT11" s="348">
        <v>6.07</v>
      </c>
      <c r="AU11" s="351"/>
      <c r="AV11" s="346">
        <v>11</v>
      </c>
      <c r="AW11" s="346">
        <v>14</v>
      </c>
      <c r="AX11" s="346">
        <v>22</v>
      </c>
      <c r="AY11" s="346">
        <v>40</v>
      </c>
      <c r="AZ11" s="346">
        <v>74</v>
      </c>
      <c r="BA11" s="374"/>
      <c r="BB11" s="348">
        <v>10.6519671745592</v>
      </c>
      <c r="BC11" s="348">
        <v>0</v>
      </c>
      <c r="BD11" s="348">
        <v>6.4062747534862199E-2</v>
      </c>
      <c r="BE11" s="375" t="s">
        <v>430</v>
      </c>
      <c r="BF11" s="374"/>
      <c r="BG11" s="375" t="s">
        <v>430</v>
      </c>
      <c r="BH11" s="674" t="s">
        <v>430</v>
      </c>
      <c r="BI11" s="348" t="s">
        <v>430</v>
      </c>
      <c r="BJ11" s="348" t="s">
        <v>430</v>
      </c>
      <c r="BK11" s="362"/>
      <c r="BL11" s="348" t="s">
        <v>6918</v>
      </c>
      <c r="BM11" s="373" t="s">
        <v>6919</v>
      </c>
      <c r="BN11" s="372" t="s">
        <v>430</v>
      </c>
      <c r="BO11" s="372" t="s">
        <v>430</v>
      </c>
      <c r="BP11" s="372" t="s">
        <v>430</v>
      </c>
      <c r="BQ11" s="373"/>
      <c r="BR11" s="354" t="s">
        <v>519</v>
      </c>
    </row>
    <row r="12" spans="1:70" s="428" customFormat="1" x14ac:dyDescent="0.25">
      <c r="A12" s="345" t="s">
        <v>6920</v>
      </c>
      <c r="B12" s="373"/>
      <c r="C12" s="719">
        <v>43433</v>
      </c>
      <c r="D12" s="373"/>
      <c r="E12" s="346">
        <v>8278.85</v>
      </c>
      <c r="F12" s="373"/>
      <c r="G12" s="347">
        <v>66.959900000000005</v>
      </c>
      <c r="H12" s="374"/>
      <c r="I12" s="348">
        <v>0.2873</v>
      </c>
      <c r="J12" s="348">
        <v>-1.2330000000000001</v>
      </c>
      <c r="K12" s="348">
        <v>1.4604999999999999</v>
      </c>
      <c r="L12" s="348">
        <v>-0.6673</v>
      </c>
      <c r="M12" s="348">
        <v>44.89</v>
      </c>
      <c r="N12" s="350">
        <v>60.374200000000002</v>
      </c>
      <c r="O12" s="348">
        <v>41.669600000000003</v>
      </c>
      <c r="P12" s="348">
        <v>38.394500000000001</v>
      </c>
      <c r="Q12" s="348">
        <v>22.943000000000001</v>
      </c>
      <c r="R12" s="348" t="s">
        <v>430</v>
      </c>
      <c r="S12" s="348">
        <v>0.30030000000000001</v>
      </c>
      <c r="T12" s="348">
        <v>40.9741</v>
      </c>
      <c r="U12" s="348">
        <v>40.707799999999999</v>
      </c>
      <c r="V12" s="348">
        <v>46.296199999999999</v>
      </c>
      <c r="W12" s="348">
        <v>7.0972999999999997</v>
      </c>
      <c r="X12" s="348">
        <v>27.815899999999999</v>
      </c>
      <c r="Y12" s="374"/>
      <c r="Z12" s="346">
        <v>6</v>
      </c>
      <c r="AA12" s="346">
        <v>115</v>
      </c>
      <c r="AB12" s="346">
        <v>95</v>
      </c>
      <c r="AC12" s="346">
        <v>86</v>
      </c>
      <c r="AD12" s="346">
        <v>1</v>
      </c>
      <c r="AE12" s="346">
        <v>14</v>
      </c>
      <c r="AF12" s="346">
        <v>26</v>
      </c>
      <c r="AG12" s="346">
        <v>11</v>
      </c>
      <c r="AH12" s="346">
        <v>13</v>
      </c>
      <c r="AI12" s="346" t="s">
        <v>430</v>
      </c>
      <c r="AJ12" s="346">
        <v>107</v>
      </c>
      <c r="AK12" s="346">
        <v>1</v>
      </c>
      <c r="AL12" s="346">
        <v>1</v>
      </c>
      <c r="AM12" s="346">
        <v>14</v>
      </c>
      <c r="AN12" s="346">
        <v>45</v>
      </c>
      <c r="AO12" s="373"/>
      <c r="AP12" s="348" t="s">
        <v>430</v>
      </c>
      <c r="AQ12" s="348">
        <v>29.44</v>
      </c>
      <c r="AR12" s="348">
        <v>34.76</v>
      </c>
      <c r="AS12" s="348">
        <v>42.22</v>
      </c>
      <c r="AT12" s="348">
        <v>59.46</v>
      </c>
      <c r="AU12" s="351"/>
      <c r="AV12" s="346" t="s">
        <v>430</v>
      </c>
      <c r="AW12" s="346">
        <v>1</v>
      </c>
      <c r="AX12" s="346">
        <v>2</v>
      </c>
      <c r="AY12" s="346">
        <v>12</v>
      </c>
      <c r="AZ12" s="346">
        <v>1</v>
      </c>
      <c r="BA12" s="374"/>
      <c r="BB12" s="348">
        <v>26.199643771849601</v>
      </c>
      <c r="BC12" s="348">
        <v>0</v>
      </c>
      <c r="BD12" s="348">
        <v>9.0433534800492696E-2</v>
      </c>
      <c r="BE12" s="375" t="s">
        <v>430</v>
      </c>
      <c r="BF12" s="374"/>
      <c r="BG12" s="375" t="s">
        <v>430</v>
      </c>
      <c r="BH12" s="674" t="s">
        <v>430</v>
      </c>
      <c r="BI12" s="348" t="s">
        <v>430</v>
      </c>
      <c r="BJ12" s="348" t="s">
        <v>430</v>
      </c>
      <c r="BK12" s="362"/>
      <c r="BL12" s="348" t="s">
        <v>6921</v>
      </c>
      <c r="BM12" s="373" t="s">
        <v>6922</v>
      </c>
      <c r="BN12" s="372" t="s">
        <v>430</v>
      </c>
      <c r="BO12" s="372" t="s">
        <v>430</v>
      </c>
      <c r="BP12" s="372" t="s">
        <v>430</v>
      </c>
      <c r="BQ12" s="373"/>
      <c r="BR12" s="354" t="s">
        <v>548</v>
      </c>
    </row>
    <row r="13" spans="1:70" s="428" customFormat="1" x14ac:dyDescent="0.25">
      <c r="A13" s="345" t="s">
        <v>6923</v>
      </c>
      <c r="B13" s="373"/>
      <c r="C13" s="719">
        <v>40609</v>
      </c>
      <c r="D13" s="373"/>
      <c r="E13" s="346">
        <v>7896.18</v>
      </c>
      <c r="F13" s="373"/>
      <c r="G13" s="347">
        <v>59.802900000000001</v>
      </c>
      <c r="H13" s="374"/>
      <c r="I13" s="348">
        <v>-1.7531000000000001</v>
      </c>
      <c r="J13" s="348">
        <v>0.90390000000000004</v>
      </c>
      <c r="K13" s="348">
        <v>9.6123999999999992</v>
      </c>
      <c r="L13" s="348">
        <v>0.72050000000000003</v>
      </c>
      <c r="M13" s="348">
        <v>-1.3152999999999999</v>
      </c>
      <c r="N13" s="350">
        <v>54.372900000000001</v>
      </c>
      <c r="O13" s="348">
        <v>46.019300000000001</v>
      </c>
      <c r="P13" s="348">
        <v>36.9666</v>
      </c>
      <c r="Q13" s="348">
        <v>25.575299999999999</v>
      </c>
      <c r="R13" s="348">
        <v>16.031600000000001</v>
      </c>
      <c r="S13" s="348">
        <v>12.0967</v>
      </c>
      <c r="T13" s="348">
        <v>7.1961000000000004</v>
      </c>
      <c r="U13" s="348">
        <v>17.834700000000002</v>
      </c>
      <c r="V13" s="348">
        <v>35.2331</v>
      </c>
      <c r="W13" s="348">
        <v>11.028600000000001</v>
      </c>
      <c r="X13" s="348">
        <v>12.2432</v>
      </c>
      <c r="Y13" s="374"/>
      <c r="Z13" s="346">
        <v>78</v>
      </c>
      <c r="AA13" s="346">
        <v>25</v>
      </c>
      <c r="AB13" s="346">
        <v>14</v>
      </c>
      <c r="AC13" s="346">
        <v>75</v>
      </c>
      <c r="AD13" s="346">
        <v>75</v>
      </c>
      <c r="AE13" s="346">
        <v>23</v>
      </c>
      <c r="AF13" s="346">
        <v>20</v>
      </c>
      <c r="AG13" s="346">
        <v>18</v>
      </c>
      <c r="AH13" s="346">
        <v>8</v>
      </c>
      <c r="AI13" s="346">
        <v>4</v>
      </c>
      <c r="AJ13" s="346">
        <v>13</v>
      </c>
      <c r="AK13" s="346">
        <v>82</v>
      </c>
      <c r="AL13" s="346">
        <v>8</v>
      </c>
      <c r="AM13" s="346">
        <v>22</v>
      </c>
      <c r="AN13" s="346">
        <v>11</v>
      </c>
      <c r="AO13" s="373"/>
      <c r="AP13" s="348">
        <v>21.75</v>
      </c>
      <c r="AQ13" s="348">
        <v>25.93</v>
      </c>
      <c r="AR13" s="348">
        <v>32.74</v>
      </c>
      <c r="AS13" s="348">
        <v>41.82</v>
      </c>
      <c r="AT13" s="348">
        <v>26.43</v>
      </c>
      <c r="AU13" s="351"/>
      <c r="AV13" s="346">
        <v>7</v>
      </c>
      <c r="AW13" s="346">
        <v>8</v>
      </c>
      <c r="AX13" s="346">
        <v>8</v>
      </c>
      <c r="AY13" s="346">
        <v>19</v>
      </c>
      <c r="AZ13" s="346">
        <v>23</v>
      </c>
      <c r="BA13" s="374"/>
      <c r="BB13" s="348">
        <v>18.803801243034101</v>
      </c>
      <c r="BC13" s="348">
        <v>0</v>
      </c>
      <c r="BD13" s="348">
        <v>0.118628079835937</v>
      </c>
      <c r="BE13" s="375" t="s">
        <v>430</v>
      </c>
      <c r="BF13" s="374"/>
      <c r="BG13" s="375" t="s">
        <v>430</v>
      </c>
      <c r="BH13" s="674" t="s">
        <v>430</v>
      </c>
      <c r="BI13" s="348" t="s">
        <v>430</v>
      </c>
      <c r="BJ13" s="348" t="s">
        <v>430</v>
      </c>
      <c r="BK13" s="362"/>
      <c r="BL13" s="348" t="s">
        <v>6828</v>
      </c>
      <c r="BM13" s="373" t="s">
        <v>2656</v>
      </c>
      <c r="BN13" s="372" t="s">
        <v>5982</v>
      </c>
      <c r="BO13" s="372" t="s">
        <v>430</v>
      </c>
      <c r="BP13" s="372" t="s">
        <v>430</v>
      </c>
      <c r="BQ13" s="373"/>
      <c r="BR13" s="354" t="s">
        <v>548</v>
      </c>
    </row>
    <row r="14" spans="1:70" s="428" customFormat="1" ht="11" x14ac:dyDescent="0.3">
      <c r="A14" s="841" t="s">
        <v>6924</v>
      </c>
      <c r="B14" s="842"/>
      <c r="C14" s="843">
        <v>40627</v>
      </c>
      <c r="D14" s="842"/>
      <c r="E14" s="844">
        <v>7389.63</v>
      </c>
      <c r="F14" s="842"/>
      <c r="G14" s="845">
        <v>60.070900000000002</v>
      </c>
      <c r="H14" s="847"/>
      <c r="I14" s="846">
        <v>-1.7337</v>
      </c>
      <c r="J14" s="846">
        <v>0.71840000000000004</v>
      </c>
      <c r="K14" s="846">
        <v>9.6626999999999992</v>
      </c>
      <c r="L14" s="846">
        <v>0.78600000000000003</v>
      </c>
      <c r="M14" s="846">
        <v>-1.2867</v>
      </c>
      <c r="N14" s="848">
        <v>54.468000000000004</v>
      </c>
      <c r="O14" s="846">
        <v>46.030900000000003</v>
      </c>
      <c r="P14" s="846">
        <v>36.888399999999997</v>
      </c>
      <c r="Q14" s="846">
        <v>25.3551</v>
      </c>
      <c r="R14" s="846">
        <v>16.195599999999999</v>
      </c>
      <c r="S14" s="846">
        <v>12.0975</v>
      </c>
      <c r="T14" s="846">
        <v>7.3865999999999996</v>
      </c>
      <c r="U14" s="846">
        <v>18.279599999999999</v>
      </c>
      <c r="V14" s="846">
        <v>35.871000000000002</v>
      </c>
      <c r="W14" s="846">
        <v>11.0943</v>
      </c>
      <c r="X14" s="846">
        <v>12.3171</v>
      </c>
      <c r="Y14" s="847"/>
      <c r="Z14" s="844">
        <v>77</v>
      </c>
      <c r="AA14" s="844">
        <v>35</v>
      </c>
      <c r="AB14" s="844">
        <v>13</v>
      </c>
      <c r="AC14" s="844">
        <v>71</v>
      </c>
      <c r="AD14" s="844">
        <v>74</v>
      </c>
      <c r="AE14" s="844">
        <v>21</v>
      </c>
      <c r="AF14" s="844">
        <v>19</v>
      </c>
      <c r="AG14" s="844">
        <v>19</v>
      </c>
      <c r="AH14" s="844">
        <v>11</v>
      </c>
      <c r="AI14" s="844">
        <v>2</v>
      </c>
      <c r="AJ14" s="844">
        <v>12</v>
      </c>
      <c r="AK14" s="844">
        <v>75</v>
      </c>
      <c r="AL14" s="844">
        <v>4</v>
      </c>
      <c r="AM14" s="844">
        <v>16</v>
      </c>
      <c r="AN14" s="844">
        <v>9</v>
      </c>
      <c r="AO14" s="842"/>
      <c r="AP14" s="846">
        <v>21.86</v>
      </c>
      <c r="AQ14" s="846">
        <v>25.86</v>
      </c>
      <c r="AR14" s="846">
        <v>32.65</v>
      </c>
      <c r="AS14" s="846">
        <v>41.84</v>
      </c>
      <c r="AT14" s="846">
        <v>26.76</v>
      </c>
      <c r="AU14" s="849"/>
      <c r="AV14" s="844">
        <v>4</v>
      </c>
      <c r="AW14" s="844">
        <v>9</v>
      </c>
      <c r="AX14" s="844">
        <v>9</v>
      </c>
      <c r="AY14" s="844">
        <v>18</v>
      </c>
      <c r="AZ14" s="844">
        <v>16</v>
      </c>
      <c r="BA14" s="847"/>
      <c r="BB14" s="846">
        <v>18.6868671523969</v>
      </c>
      <c r="BC14" s="846">
        <v>0</v>
      </c>
      <c r="BD14" s="846">
        <v>0.11930392676941599</v>
      </c>
      <c r="BE14" s="852" t="s">
        <v>430</v>
      </c>
      <c r="BF14" s="847"/>
      <c r="BG14" s="852" t="s">
        <v>430</v>
      </c>
      <c r="BH14" s="930" t="s">
        <v>430</v>
      </c>
      <c r="BI14" s="846" t="s">
        <v>430</v>
      </c>
      <c r="BJ14" s="846" t="s">
        <v>430</v>
      </c>
      <c r="BK14" s="851"/>
      <c r="BL14" s="846" t="s">
        <v>6925</v>
      </c>
      <c r="BM14" s="842" t="s">
        <v>5252</v>
      </c>
      <c r="BN14" s="855" t="s">
        <v>430</v>
      </c>
      <c r="BO14" s="855" t="s">
        <v>430</v>
      </c>
      <c r="BP14" s="855" t="s">
        <v>430</v>
      </c>
      <c r="BQ14" s="842"/>
      <c r="BR14" s="856" t="s">
        <v>548</v>
      </c>
    </row>
    <row r="15" spans="1:70" s="428" customFormat="1" x14ac:dyDescent="0.25">
      <c r="A15" s="345" t="s">
        <v>6926</v>
      </c>
      <c r="B15" s="373"/>
      <c r="C15" s="719">
        <v>40827</v>
      </c>
      <c r="D15" s="373"/>
      <c r="E15" s="346">
        <v>7418.24</v>
      </c>
      <c r="F15" s="373"/>
      <c r="G15" s="347">
        <v>48.365600000000001</v>
      </c>
      <c r="H15" s="374"/>
      <c r="I15" s="348">
        <v>-1.8512999999999999</v>
      </c>
      <c r="J15" s="348">
        <v>0.69059999999999999</v>
      </c>
      <c r="K15" s="348">
        <v>9.4545999999999992</v>
      </c>
      <c r="L15" s="348">
        <v>0.68149999999999999</v>
      </c>
      <c r="M15" s="348">
        <v>-1.3900999999999999</v>
      </c>
      <c r="N15" s="350">
        <v>54.386299999999999</v>
      </c>
      <c r="O15" s="348">
        <v>46.079900000000002</v>
      </c>
      <c r="P15" s="348">
        <v>37.042999999999999</v>
      </c>
      <c r="Q15" s="348">
        <v>25.632999999999999</v>
      </c>
      <c r="R15" s="348">
        <v>15.995200000000001</v>
      </c>
      <c r="S15" s="348">
        <v>11.9818</v>
      </c>
      <c r="T15" s="348">
        <v>7.1661999999999999</v>
      </c>
      <c r="U15" s="348">
        <v>17.4453</v>
      </c>
      <c r="V15" s="348">
        <v>34.584000000000003</v>
      </c>
      <c r="W15" s="348">
        <v>10.9033</v>
      </c>
      <c r="X15" s="348">
        <v>11.168100000000001</v>
      </c>
      <c r="Y15" s="374"/>
      <c r="Z15" s="346">
        <v>80</v>
      </c>
      <c r="AA15" s="346">
        <v>37</v>
      </c>
      <c r="AB15" s="346">
        <v>16</v>
      </c>
      <c r="AC15" s="346">
        <v>76</v>
      </c>
      <c r="AD15" s="346">
        <v>76</v>
      </c>
      <c r="AE15" s="346">
        <v>22</v>
      </c>
      <c r="AF15" s="346">
        <v>18</v>
      </c>
      <c r="AG15" s="346">
        <v>15</v>
      </c>
      <c r="AH15" s="346">
        <v>7</v>
      </c>
      <c r="AI15" s="346">
        <v>5</v>
      </c>
      <c r="AJ15" s="346">
        <v>16</v>
      </c>
      <c r="AK15" s="346">
        <v>83</v>
      </c>
      <c r="AL15" s="346">
        <v>14</v>
      </c>
      <c r="AM15" s="346">
        <v>27</v>
      </c>
      <c r="AN15" s="346">
        <v>13</v>
      </c>
      <c r="AO15" s="373"/>
      <c r="AP15" s="348">
        <v>21.82</v>
      </c>
      <c r="AQ15" s="348">
        <v>26.01</v>
      </c>
      <c r="AR15" s="348">
        <v>32.81</v>
      </c>
      <c r="AS15" s="348">
        <v>41.86</v>
      </c>
      <c r="AT15" s="348">
        <v>26.15</v>
      </c>
      <c r="AU15" s="351"/>
      <c r="AV15" s="346">
        <v>5</v>
      </c>
      <c r="AW15" s="346">
        <v>6</v>
      </c>
      <c r="AX15" s="346">
        <v>7</v>
      </c>
      <c r="AY15" s="346">
        <v>17</v>
      </c>
      <c r="AZ15" s="346">
        <v>26</v>
      </c>
      <c r="BA15" s="374"/>
      <c r="BB15" s="348">
        <v>18.580148646786999</v>
      </c>
      <c r="BC15" s="348">
        <v>0</v>
      </c>
      <c r="BD15" s="348">
        <v>0.120239315668581</v>
      </c>
      <c r="BE15" s="375" t="s">
        <v>430</v>
      </c>
      <c r="BF15" s="374"/>
      <c r="BG15" s="375" t="s">
        <v>430</v>
      </c>
      <c r="BH15" s="674" t="s">
        <v>430</v>
      </c>
      <c r="BI15" s="348" t="s">
        <v>430</v>
      </c>
      <c r="BJ15" s="348" t="s">
        <v>430</v>
      </c>
      <c r="BK15" s="362"/>
      <c r="BL15" s="348" t="s">
        <v>6927</v>
      </c>
      <c r="BM15" s="373" t="s">
        <v>6296</v>
      </c>
      <c r="BN15" s="372" t="s">
        <v>430</v>
      </c>
      <c r="BO15" s="372" t="s">
        <v>430</v>
      </c>
      <c r="BP15" s="372" t="s">
        <v>430</v>
      </c>
      <c r="BQ15" s="373"/>
      <c r="BR15" s="354" t="s">
        <v>2384</v>
      </c>
    </row>
    <row r="16" spans="1:70" s="428" customFormat="1" x14ac:dyDescent="0.25">
      <c r="A16" s="345" t="s">
        <v>6928</v>
      </c>
      <c r="B16" s="373"/>
      <c r="C16" s="719">
        <v>44321</v>
      </c>
      <c r="D16" s="373"/>
      <c r="E16" s="346">
        <v>6228.8</v>
      </c>
      <c r="F16" s="373"/>
      <c r="G16" s="347">
        <v>19.853000000000002</v>
      </c>
      <c r="H16" s="374"/>
      <c r="I16" s="348">
        <v>-0.32629999999999998</v>
      </c>
      <c r="J16" s="348">
        <v>8.5699999999999998E-2</v>
      </c>
      <c r="K16" s="348">
        <v>2.1718000000000002</v>
      </c>
      <c r="L16" s="348">
        <v>3.6981000000000002</v>
      </c>
      <c r="M16" s="348">
        <v>1.6487000000000001</v>
      </c>
      <c r="N16" s="350">
        <v>8.9550000000000001</v>
      </c>
      <c r="O16" s="348">
        <v>8.2570999999999994</v>
      </c>
      <c r="P16" s="348">
        <v>13.566700000000001</v>
      </c>
      <c r="Q16" s="348">
        <v>12.8367</v>
      </c>
      <c r="R16" s="348" t="s">
        <v>430</v>
      </c>
      <c r="S16" s="348">
        <v>3.4819</v>
      </c>
      <c r="T16" s="348">
        <v>9.8125</v>
      </c>
      <c r="U16" s="348">
        <v>2.9186000000000001</v>
      </c>
      <c r="V16" s="348">
        <v>7.1223999999999998</v>
      </c>
      <c r="W16" s="348">
        <v>1.4513</v>
      </c>
      <c r="X16" s="348">
        <v>13.771699999999999</v>
      </c>
      <c r="Y16" s="374"/>
      <c r="Z16" s="346">
        <v>32</v>
      </c>
      <c r="AA16" s="346">
        <v>96</v>
      </c>
      <c r="AB16" s="346">
        <v>79</v>
      </c>
      <c r="AC16" s="346">
        <v>29</v>
      </c>
      <c r="AD16" s="346">
        <v>46</v>
      </c>
      <c r="AE16" s="346">
        <v>55</v>
      </c>
      <c r="AF16" s="346">
        <v>36</v>
      </c>
      <c r="AG16" s="346">
        <v>40</v>
      </c>
      <c r="AH16" s="346">
        <v>20</v>
      </c>
      <c r="AI16" s="346" t="s">
        <v>430</v>
      </c>
      <c r="AJ16" s="346">
        <v>74</v>
      </c>
      <c r="AK16" s="346">
        <v>55</v>
      </c>
      <c r="AL16" s="346">
        <v>71</v>
      </c>
      <c r="AM16" s="346">
        <v>61</v>
      </c>
      <c r="AN16" s="346">
        <v>80</v>
      </c>
      <c r="AO16" s="373"/>
      <c r="AP16" s="348" t="s">
        <v>430</v>
      </c>
      <c r="AQ16" s="348" t="s">
        <v>430</v>
      </c>
      <c r="AR16" s="348">
        <v>12.76</v>
      </c>
      <c r="AS16" s="348">
        <v>10.33</v>
      </c>
      <c r="AT16" s="348">
        <v>8.1</v>
      </c>
      <c r="AU16" s="351"/>
      <c r="AV16" s="346" t="s">
        <v>430</v>
      </c>
      <c r="AW16" s="346" t="s">
        <v>430</v>
      </c>
      <c r="AX16" s="346">
        <v>23</v>
      </c>
      <c r="AY16" s="346">
        <v>35</v>
      </c>
      <c r="AZ16" s="346">
        <v>66</v>
      </c>
      <c r="BA16" s="374"/>
      <c r="BB16" s="348">
        <v>7.1039145937186996</v>
      </c>
      <c r="BC16" s="348">
        <v>0.51086014449068895</v>
      </c>
      <c r="BD16" s="348">
        <v>8.7473519927998497E-2</v>
      </c>
      <c r="BE16" s="375">
        <v>0.48111096066007097</v>
      </c>
      <c r="BF16" s="374"/>
      <c r="BG16" s="375" t="s">
        <v>430</v>
      </c>
      <c r="BH16" s="674" t="s">
        <v>430</v>
      </c>
      <c r="BI16" s="348" t="s">
        <v>430</v>
      </c>
      <c r="BJ16" s="348" t="s">
        <v>430</v>
      </c>
      <c r="BK16" s="362"/>
      <c r="BL16" s="348" t="s">
        <v>6929</v>
      </c>
      <c r="BM16" s="373" t="s">
        <v>6930</v>
      </c>
      <c r="BN16" s="372" t="s">
        <v>430</v>
      </c>
      <c r="BO16" s="372" t="s">
        <v>430</v>
      </c>
      <c r="BP16" s="372" t="s">
        <v>430</v>
      </c>
      <c r="BQ16" s="373"/>
      <c r="BR16" s="354" t="s">
        <v>436</v>
      </c>
    </row>
    <row r="17" spans="1:70" s="428" customFormat="1" x14ac:dyDescent="0.25">
      <c r="A17" s="345" t="s">
        <v>6931</v>
      </c>
      <c r="B17" s="373"/>
      <c r="C17" s="719">
        <v>44593</v>
      </c>
      <c r="D17" s="373"/>
      <c r="E17" s="346">
        <v>6704.08</v>
      </c>
      <c r="F17" s="373"/>
      <c r="G17" s="347">
        <v>35.442399999999999</v>
      </c>
      <c r="H17" s="374"/>
      <c r="I17" s="348">
        <v>-1.7059</v>
      </c>
      <c r="J17" s="348">
        <v>0.48680000000000001</v>
      </c>
      <c r="K17" s="348">
        <v>6.2584999999999997</v>
      </c>
      <c r="L17" s="348">
        <v>-9.5876000000000001</v>
      </c>
      <c r="M17" s="348">
        <v>-10.5586</v>
      </c>
      <c r="N17" s="350">
        <v>99.200100000000006</v>
      </c>
      <c r="O17" s="348">
        <v>62.710900000000002</v>
      </c>
      <c r="P17" s="348">
        <v>44.9101</v>
      </c>
      <c r="Q17" s="348" t="s">
        <v>430</v>
      </c>
      <c r="R17" s="348" t="s">
        <v>430</v>
      </c>
      <c r="S17" s="348">
        <v>6.2096999999999998</v>
      </c>
      <c r="T17" s="348">
        <v>4.6261000000000001</v>
      </c>
      <c r="U17" s="348">
        <v>4.3117000000000001</v>
      </c>
      <c r="V17" s="348">
        <v>64.054000000000002</v>
      </c>
      <c r="W17" s="348">
        <v>9.4756</v>
      </c>
      <c r="X17" s="348">
        <v>31.901399999999999</v>
      </c>
      <c r="Y17" s="374"/>
      <c r="Z17" s="346">
        <v>75</v>
      </c>
      <c r="AA17" s="346">
        <v>56</v>
      </c>
      <c r="AB17" s="346">
        <v>39</v>
      </c>
      <c r="AC17" s="346">
        <v>111</v>
      </c>
      <c r="AD17" s="346">
        <v>94</v>
      </c>
      <c r="AE17" s="346">
        <v>8</v>
      </c>
      <c r="AF17" s="346">
        <v>6</v>
      </c>
      <c r="AG17" s="346">
        <v>5</v>
      </c>
      <c r="AH17" s="346" t="s">
        <v>430</v>
      </c>
      <c r="AI17" s="346" t="s">
        <v>430</v>
      </c>
      <c r="AJ17" s="346">
        <v>45</v>
      </c>
      <c r="AK17" s="346">
        <v>99</v>
      </c>
      <c r="AL17" s="346">
        <v>59</v>
      </c>
      <c r="AM17" s="346">
        <v>6</v>
      </c>
      <c r="AN17" s="346">
        <v>39</v>
      </c>
      <c r="AO17" s="373"/>
      <c r="AP17" s="348" t="s">
        <v>430</v>
      </c>
      <c r="AQ17" s="348" t="s">
        <v>430</v>
      </c>
      <c r="AR17" s="348" t="s">
        <v>430</v>
      </c>
      <c r="AS17" s="348">
        <v>59.18</v>
      </c>
      <c r="AT17" s="348">
        <v>27.06</v>
      </c>
      <c r="AU17" s="351"/>
      <c r="AV17" s="346" t="s">
        <v>430</v>
      </c>
      <c r="AW17" s="346" t="s">
        <v>430</v>
      </c>
      <c r="AX17" s="346" t="s">
        <v>430</v>
      </c>
      <c r="AY17" s="346">
        <v>5</v>
      </c>
      <c r="AZ17" s="346">
        <v>11</v>
      </c>
      <c r="BA17" s="374"/>
      <c r="BB17" s="348">
        <v>43.443374456190703</v>
      </c>
      <c r="BC17" s="348">
        <v>0</v>
      </c>
      <c r="BD17" s="348">
        <v>7.4207032539385806E-2</v>
      </c>
      <c r="BE17" s="375" t="s">
        <v>430</v>
      </c>
      <c r="BF17" s="374"/>
      <c r="BG17" s="375" t="s">
        <v>430</v>
      </c>
      <c r="BH17" s="674" t="s">
        <v>430</v>
      </c>
      <c r="BI17" s="348" t="s">
        <v>430</v>
      </c>
      <c r="BJ17" s="348" t="s">
        <v>430</v>
      </c>
      <c r="BK17" s="362"/>
      <c r="BL17" s="348" t="s">
        <v>6932</v>
      </c>
      <c r="BM17" s="373" t="s">
        <v>4893</v>
      </c>
      <c r="BN17" s="372" t="s">
        <v>430</v>
      </c>
      <c r="BO17" s="372" t="s">
        <v>430</v>
      </c>
      <c r="BP17" s="372" t="s">
        <v>430</v>
      </c>
      <c r="BQ17" s="373"/>
      <c r="BR17" s="354" t="s">
        <v>548</v>
      </c>
    </row>
    <row r="18" spans="1:70" s="428" customFormat="1" x14ac:dyDescent="0.25">
      <c r="A18" s="345" t="s">
        <v>6933</v>
      </c>
      <c r="B18" s="373"/>
      <c r="C18" s="719">
        <v>44862</v>
      </c>
      <c r="D18" s="373"/>
      <c r="E18" s="346">
        <v>4831.53</v>
      </c>
      <c r="F18" s="373"/>
      <c r="G18" s="347">
        <v>38.509700000000002</v>
      </c>
      <c r="H18" s="374"/>
      <c r="I18" s="348">
        <v>-1.6839999999999999</v>
      </c>
      <c r="J18" s="348">
        <v>0.22720000000000001</v>
      </c>
      <c r="K18" s="348">
        <v>6.125</v>
      </c>
      <c r="L18" s="348">
        <v>-9.5793999999999997</v>
      </c>
      <c r="M18" s="348">
        <v>-10.978999999999999</v>
      </c>
      <c r="N18" s="350">
        <v>99.2928</v>
      </c>
      <c r="O18" s="348">
        <v>62.497500000000002</v>
      </c>
      <c r="P18" s="348">
        <v>44.871299999999998</v>
      </c>
      <c r="Q18" s="348" t="s">
        <v>430</v>
      </c>
      <c r="R18" s="348" t="s">
        <v>430</v>
      </c>
      <c r="S18" s="348">
        <v>6.0044000000000004</v>
      </c>
      <c r="T18" s="348">
        <v>4.1543000000000001</v>
      </c>
      <c r="U18" s="348">
        <v>4.2747000000000002</v>
      </c>
      <c r="V18" s="348">
        <v>63.5169</v>
      </c>
      <c r="W18" s="348">
        <v>9.4665999999999997</v>
      </c>
      <c r="X18" s="348">
        <v>42.159399999999998</v>
      </c>
      <c r="Y18" s="374"/>
      <c r="Z18" s="346">
        <v>72</v>
      </c>
      <c r="AA18" s="346">
        <v>83</v>
      </c>
      <c r="AB18" s="346">
        <v>43</v>
      </c>
      <c r="AC18" s="346">
        <v>110</v>
      </c>
      <c r="AD18" s="346">
        <v>103</v>
      </c>
      <c r="AE18" s="346">
        <v>7</v>
      </c>
      <c r="AF18" s="346">
        <v>8</v>
      </c>
      <c r="AG18" s="346">
        <v>6</v>
      </c>
      <c r="AH18" s="346" t="s">
        <v>430</v>
      </c>
      <c r="AI18" s="346" t="s">
        <v>430</v>
      </c>
      <c r="AJ18" s="346">
        <v>50</v>
      </c>
      <c r="AK18" s="346">
        <v>105</v>
      </c>
      <c r="AL18" s="346">
        <v>60</v>
      </c>
      <c r="AM18" s="346">
        <v>8</v>
      </c>
      <c r="AN18" s="346">
        <v>40</v>
      </c>
      <c r="AO18" s="373"/>
      <c r="AP18" s="348" t="s">
        <v>430</v>
      </c>
      <c r="AQ18" s="348" t="s">
        <v>430</v>
      </c>
      <c r="AR18" s="348" t="s">
        <v>430</v>
      </c>
      <c r="AS18" s="348">
        <v>59.17</v>
      </c>
      <c r="AT18" s="348">
        <v>26.02</v>
      </c>
      <c r="AU18" s="351"/>
      <c r="AV18" s="346" t="s">
        <v>430</v>
      </c>
      <c r="AW18" s="346" t="s">
        <v>430</v>
      </c>
      <c r="AX18" s="346" t="s">
        <v>430</v>
      </c>
      <c r="AY18" s="346">
        <v>6</v>
      </c>
      <c r="AZ18" s="346">
        <v>29</v>
      </c>
      <c r="BA18" s="374"/>
      <c r="BB18" s="348">
        <v>44.099498213944202</v>
      </c>
      <c r="BC18" s="348">
        <v>0</v>
      </c>
      <c r="BD18" s="348">
        <v>7.3589080366445403E-2</v>
      </c>
      <c r="BE18" s="375" t="s">
        <v>430</v>
      </c>
      <c r="BF18" s="374"/>
      <c r="BG18" s="375" t="s">
        <v>430</v>
      </c>
      <c r="BH18" s="674" t="s">
        <v>430</v>
      </c>
      <c r="BI18" s="348" t="s">
        <v>430</v>
      </c>
      <c r="BJ18" s="348" t="s">
        <v>430</v>
      </c>
      <c r="BK18" s="362"/>
      <c r="BL18" s="348" t="s">
        <v>6921</v>
      </c>
      <c r="BM18" s="373" t="s">
        <v>6922</v>
      </c>
      <c r="BN18" s="372" t="s">
        <v>430</v>
      </c>
      <c r="BO18" s="372" t="s">
        <v>430</v>
      </c>
      <c r="BP18" s="372" t="s">
        <v>430</v>
      </c>
      <c r="BQ18" s="373"/>
      <c r="BR18" s="354" t="s">
        <v>548</v>
      </c>
    </row>
    <row r="19" spans="1:70" s="428" customFormat="1" x14ac:dyDescent="0.25">
      <c r="A19" s="345" t="s">
        <v>6934</v>
      </c>
      <c r="B19" s="373"/>
      <c r="C19" s="719">
        <v>44594</v>
      </c>
      <c r="D19" s="373"/>
      <c r="E19" s="346">
        <v>4694.87</v>
      </c>
      <c r="F19" s="373"/>
      <c r="G19" s="347">
        <v>35.4621</v>
      </c>
      <c r="H19" s="374"/>
      <c r="I19" s="348">
        <v>-1.6352</v>
      </c>
      <c r="J19" s="348">
        <v>0.40660000000000002</v>
      </c>
      <c r="K19" s="348">
        <v>6.2263999999999999</v>
      </c>
      <c r="L19" s="348">
        <v>-9.5153999999999996</v>
      </c>
      <c r="M19" s="348">
        <v>-10.692600000000001</v>
      </c>
      <c r="N19" s="350">
        <v>99.176299999999998</v>
      </c>
      <c r="O19" s="348">
        <v>62.537700000000001</v>
      </c>
      <c r="P19" s="348">
        <v>44.722999999999999</v>
      </c>
      <c r="Q19" s="348" t="s">
        <v>430</v>
      </c>
      <c r="R19" s="348" t="s">
        <v>430</v>
      </c>
      <c r="S19" s="348">
        <v>6.2878999999999996</v>
      </c>
      <c r="T19" s="348">
        <v>4.5354999999999999</v>
      </c>
      <c r="U19" s="348">
        <v>4.1844999999999999</v>
      </c>
      <c r="V19" s="348">
        <v>64.312600000000003</v>
      </c>
      <c r="W19" s="348">
        <v>9.5761000000000003</v>
      </c>
      <c r="X19" s="348">
        <v>31.939299999999999</v>
      </c>
      <c r="Y19" s="374"/>
      <c r="Z19" s="346">
        <v>63</v>
      </c>
      <c r="AA19" s="346">
        <v>64</v>
      </c>
      <c r="AB19" s="346">
        <v>40</v>
      </c>
      <c r="AC19" s="346">
        <v>106</v>
      </c>
      <c r="AD19" s="346">
        <v>100</v>
      </c>
      <c r="AE19" s="346">
        <v>9</v>
      </c>
      <c r="AF19" s="346">
        <v>7</v>
      </c>
      <c r="AG19" s="346">
        <v>8</v>
      </c>
      <c r="AH19" s="346" t="s">
        <v>430</v>
      </c>
      <c r="AI19" s="346" t="s">
        <v>430</v>
      </c>
      <c r="AJ19" s="346">
        <v>42</v>
      </c>
      <c r="AK19" s="346">
        <v>101</v>
      </c>
      <c r="AL19" s="346">
        <v>61</v>
      </c>
      <c r="AM19" s="346">
        <v>5</v>
      </c>
      <c r="AN19" s="346">
        <v>34</v>
      </c>
      <c r="AO19" s="373"/>
      <c r="AP19" s="348" t="s">
        <v>430</v>
      </c>
      <c r="AQ19" s="348" t="s">
        <v>430</v>
      </c>
      <c r="AR19" s="348" t="s">
        <v>430</v>
      </c>
      <c r="AS19" s="348">
        <v>59.15</v>
      </c>
      <c r="AT19" s="348">
        <v>26.43</v>
      </c>
      <c r="AU19" s="351"/>
      <c r="AV19" s="346" t="s">
        <v>430</v>
      </c>
      <c r="AW19" s="346" t="s">
        <v>430</v>
      </c>
      <c r="AX19" s="346" t="s">
        <v>430</v>
      </c>
      <c r="AY19" s="346">
        <v>7</v>
      </c>
      <c r="AZ19" s="346">
        <v>23</v>
      </c>
      <c r="BA19" s="374"/>
      <c r="BB19" s="348">
        <v>44.073179581734898</v>
      </c>
      <c r="BC19" s="348">
        <v>0</v>
      </c>
      <c r="BD19" s="348">
        <v>7.3350862908708403E-2</v>
      </c>
      <c r="BE19" s="375" t="s">
        <v>430</v>
      </c>
      <c r="BF19" s="374"/>
      <c r="BG19" s="375" t="s">
        <v>430</v>
      </c>
      <c r="BH19" s="674" t="s">
        <v>430</v>
      </c>
      <c r="BI19" s="348" t="s">
        <v>430</v>
      </c>
      <c r="BJ19" s="348" t="s">
        <v>430</v>
      </c>
      <c r="BK19" s="362"/>
      <c r="BL19" s="348" t="s">
        <v>6935</v>
      </c>
      <c r="BM19" s="373" t="s">
        <v>4945</v>
      </c>
      <c r="BN19" s="372" t="s">
        <v>2656</v>
      </c>
      <c r="BO19" s="372" t="s">
        <v>430</v>
      </c>
      <c r="BP19" s="372" t="s">
        <v>430</v>
      </c>
      <c r="BQ19" s="373"/>
      <c r="BR19" s="354" t="s">
        <v>548</v>
      </c>
    </row>
    <row r="20" spans="1:70" s="428" customFormat="1" x14ac:dyDescent="0.25">
      <c r="A20" s="345" t="s">
        <v>6936</v>
      </c>
      <c r="B20" s="373"/>
      <c r="C20" s="719">
        <v>45484</v>
      </c>
      <c r="D20" s="373"/>
      <c r="E20" s="346">
        <v>4047.11</v>
      </c>
      <c r="F20" s="373"/>
      <c r="G20" s="347">
        <v>25.075900000000001</v>
      </c>
      <c r="H20" s="374"/>
      <c r="I20" s="348">
        <v>-1.6554</v>
      </c>
      <c r="J20" s="348">
        <v>0.497</v>
      </c>
      <c r="K20" s="348">
        <v>6.2030000000000003</v>
      </c>
      <c r="L20" s="348">
        <v>-9.4225999999999992</v>
      </c>
      <c r="M20" s="348">
        <v>-10.611499999999999</v>
      </c>
      <c r="N20" s="350">
        <v>102.434</v>
      </c>
      <c r="O20" s="348">
        <v>63.811100000000003</v>
      </c>
      <c r="P20" s="348" t="s">
        <v>430</v>
      </c>
      <c r="Q20" s="348" t="s">
        <v>430</v>
      </c>
      <c r="R20" s="348" t="s">
        <v>430</v>
      </c>
      <c r="S20" s="348">
        <v>6.0614999999999997</v>
      </c>
      <c r="T20" s="348">
        <v>4.4668000000000001</v>
      </c>
      <c r="U20" s="348">
        <v>5.0124000000000004</v>
      </c>
      <c r="V20" s="348">
        <v>65.007800000000003</v>
      </c>
      <c r="W20" s="348">
        <v>9.5592000000000006</v>
      </c>
      <c r="X20" s="348">
        <v>54.011400000000002</v>
      </c>
      <c r="Y20" s="374"/>
      <c r="Z20" s="346">
        <v>66</v>
      </c>
      <c r="AA20" s="346">
        <v>54</v>
      </c>
      <c r="AB20" s="346">
        <v>42</v>
      </c>
      <c r="AC20" s="346">
        <v>102</v>
      </c>
      <c r="AD20" s="346">
        <v>95</v>
      </c>
      <c r="AE20" s="346">
        <v>1</v>
      </c>
      <c r="AF20" s="346">
        <v>1</v>
      </c>
      <c r="AG20" s="346" t="s">
        <v>430</v>
      </c>
      <c r="AH20" s="346" t="s">
        <v>430</v>
      </c>
      <c r="AI20" s="346" t="s">
        <v>430</v>
      </c>
      <c r="AJ20" s="346">
        <v>47</v>
      </c>
      <c r="AK20" s="346">
        <v>103</v>
      </c>
      <c r="AL20" s="346">
        <v>49</v>
      </c>
      <c r="AM20" s="346">
        <v>3</v>
      </c>
      <c r="AN20" s="346">
        <v>35</v>
      </c>
      <c r="AO20" s="373"/>
      <c r="AP20" s="348" t="s">
        <v>430</v>
      </c>
      <c r="AQ20" s="348" t="s">
        <v>430</v>
      </c>
      <c r="AR20" s="348" t="s">
        <v>430</v>
      </c>
      <c r="AS20" s="348" t="s">
        <v>430</v>
      </c>
      <c r="AT20" s="348">
        <v>27.88</v>
      </c>
      <c r="AU20" s="351"/>
      <c r="AV20" s="346" t="s">
        <v>430</v>
      </c>
      <c r="AW20" s="346" t="s">
        <v>430</v>
      </c>
      <c r="AX20" s="346" t="s">
        <v>430</v>
      </c>
      <c r="AY20" s="346" t="s">
        <v>430</v>
      </c>
      <c r="AZ20" s="346">
        <v>6</v>
      </c>
      <c r="BA20" s="374"/>
      <c r="BB20" s="348">
        <v>50.800226033784803</v>
      </c>
      <c r="BC20" s="348">
        <v>0</v>
      </c>
      <c r="BD20" s="348">
        <v>9.2520250588169595E-2</v>
      </c>
      <c r="BE20" s="375" t="s">
        <v>430</v>
      </c>
      <c r="BF20" s="374"/>
      <c r="BG20" s="375" t="s">
        <v>430</v>
      </c>
      <c r="BH20" s="674" t="s">
        <v>430</v>
      </c>
      <c r="BI20" s="348" t="s">
        <v>430</v>
      </c>
      <c r="BJ20" s="348" t="s">
        <v>430</v>
      </c>
      <c r="BK20" s="362"/>
      <c r="BL20" s="348" t="s">
        <v>6937</v>
      </c>
      <c r="BM20" s="373" t="s">
        <v>6938</v>
      </c>
      <c r="BN20" s="372" t="s">
        <v>430</v>
      </c>
      <c r="BO20" s="372" t="s">
        <v>430</v>
      </c>
      <c r="BP20" s="372" t="s">
        <v>430</v>
      </c>
      <c r="BQ20" s="373"/>
      <c r="BR20" s="354" t="s">
        <v>548</v>
      </c>
    </row>
    <row r="21" spans="1:70" s="428" customFormat="1" x14ac:dyDescent="0.25">
      <c r="A21" s="345" t="s">
        <v>6939</v>
      </c>
      <c r="B21" s="373"/>
      <c r="C21" s="719">
        <v>44818</v>
      </c>
      <c r="D21" s="373"/>
      <c r="E21" s="346">
        <v>3373.36</v>
      </c>
      <c r="F21" s="373"/>
      <c r="G21" s="347">
        <v>35.317999999999998</v>
      </c>
      <c r="H21" s="374"/>
      <c r="I21" s="348" t="s">
        <v>430</v>
      </c>
      <c r="J21" s="348">
        <v>2.2465000000000002</v>
      </c>
      <c r="K21" s="348">
        <v>9.4995999999999992</v>
      </c>
      <c r="L21" s="348">
        <v>-2.8738000000000001</v>
      </c>
      <c r="M21" s="348">
        <v>-4.5769000000000002</v>
      </c>
      <c r="N21" s="350">
        <v>82.606899999999996</v>
      </c>
      <c r="O21" s="348">
        <v>57.446199999999997</v>
      </c>
      <c r="P21" s="348">
        <v>42.4756</v>
      </c>
      <c r="Q21" s="348" t="s">
        <v>430</v>
      </c>
      <c r="R21" s="348" t="s">
        <v>430</v>
      </c>
      <c r="S21" s="348">
        <v>10.607200000000001</v>
      </c>
      <c r="T21" s="348">
        <v>7.2744999999999997</v>
      </c>
      <c r="U21" s="348">
        <v>13.526199999999999</v>
      </c>
      <c r="V21" s="348">
        <v>55.053100000000001</v>
      </c>
      <c r="W21" s="348">
        <v>11.7517</v>
      </c>
      <c r="X21" s="348">
        <v>37.628700000000002</v>
      </c>
      <c r="Y21" s="374"/>
      <c r="Z21" s="346" t="s">
        <v>430</v>
      </c>
      <c r="AA21" s="346">
        <v>6</v>
      </c>
      <c r="AB21" s="346">
        <v>15</v>
      </c>
      <c r="AC21" s="346">
        <v>88</v>
      </c>
      <c r="AD21" s="346">
        <v>84</v>
      </c>
      <c r="AE21" s="346">
        <v>12</v>
      </c>
      <c r="AF21" s="346">
        <v>10</v>
      </c>
      <c r="AG21" s="346">
        <v>9</v>
      </c>
      <c r="AH21" s="346" t="s">
        <v>430</v>
      </c>
      <c r="AI21" s="346" t="s">
        <v>430</v>
      </c>
      <c r="AJ21" s="346">
        <v>26</v>
      </c>
      <c r="AK21" s="346">
        <v>79</v>
      </c>
      <c r="AL21" s="346">
        <v>23</v>
      </c>
      <c r="AM21" s="346">
        <v>12</v>
      </c>
      <c r="AN21" s="346">
        <v>3</v>
      </c>
      <c r="AO21" s="373"/>
      <c r="AP21" s="348" t="s">
        <v>430</v>
      </c>
      <c r="AQ21" s="348" t="s">
        <v>430</v>
      </c>
      <c r="AR21" s="348" t="s">
        <v>430</v>
      </c>
      <c r="AS21" s="348">
        <v>53.38</v>
      </c>
      <c r="AT21" s="348">
        <v>31.66</v>
      </c>
      <c r="AU21" s="351"/>
      <c r="AV21" s="346" t="s">
        <v>430</v>
      </c>
      <c r="AW21" s="346" t="s">
        <v>430</v>
      </c>
      <c r="AX21" s="346" t="s">
        <v>430</v>
      </c>
      <c r="AY21" s="346">
        <v>8</v>
      </c>
      <c r="AZ21" s="346">
        <v>4</v>
      </c>
      <c r="BA21" s="374"/>
      <c r="BB21" s="348">
        <v>29.104230226341901</v>
      </c>
      <c r="BC21" s="348">
        <v>0</v>
      </c>
      <c r="BD21" s="348">
        <v>9.3910812583662295E-2</v>
      </c>
      <c r="BE21" s="375" t="s">
        <v>430</v>
      </c>
      <c r="BF21" s="374"/>
      <c r="BG21" s="375" t="s">
        <v>430</v>
      </c>
      <c r="BH21" s="674" t="s">
        <v>430</v>
      </c>
      <c r="BI21" s="348" t="s">
        <v>430</v>
      </c>
      <c r="BJ21" s="348" t="s">
        <v>430</v>
      </c>
      <c r="BK21" s="362"/>
      <c r="BL21" s="348" t="s">
        <v>6940</v>
      </c>
      <c r="BM21" s="373" t="s">
        <v>4732</v>
      </c>
      <c r="BN21" s="372" t="s">
        <v>2656</v>
      </c>
      <c r="BO21" s="372" t="s">
        <v>430</v>
      </c>
      <c r="BP21" s="372" t="s">
        <v>430</v>
      </c>
      <c r="BQ21" s="373"/>
      <c r="BR21" s="354" t="s">
        <v>5155</v>
      </c>
    </row>
    <row r="22" spans="1:70" s="428" customFormat="1" x14ac:dyDescent="0.25">
      <c r="A22" s="345" t="s">
        <v>6941</v>
      </c>
      <c r="B22" s="373"/>
      <c r="C22" s="719">
        <v>44235</v>
      </c>
      <c r="D22" s="373"/>
      <c r="E22" s="346">
        <v>3074.41</v>
      </c>
      <c r="F22" s="373"/>
      <c r="G22" s="347">
        <v>24.186699999999998</v>
      </c>
      <c r="H22" s="374"/>
      <c r="I22" s="348">
        <v>-0.53749999999999998</v>
      </c>
      <c r="J22" s="348">
        <v>0.1636</v>
      </c>
      <c r="K22" s="348">
        <v>2.9861</v>
      </c>
      <c r="L22" s="348">
        <v>2.4049</v>
      </c>
      <c r="M22" s="348">
        <v>3.0497000000000001</v>
      </c>
      <c r="N22" s="350">
        <v>13.4818</v>
      </c>
      <c r="O22" s="348">
        <v>10.438499999999999</v>
      </c>
      <c r="P22" s="348">
        <v>17.0839</v>
      </c>
      <c r="Q22" s="348">
        <v>15.5306</v>
      </c>
      <c r="R22" s="348" t="s">
        <v>430</v>
      </c>
      <c r="S22" s="348">
        <v>3.5047999999999999</v>
      </c>
      <c r="T22" s="348">
        <v>12.868499999999999</v>
      </c>
      <c r="U22" s="348">
        <v>6.5625</v>
      </c>
      <c r="V22" s="348">
        <v>11.048</v>
      </c>
      <c r="W22" s="348">
        <v>2.8066</v>
      </c>
      <c r="X22" s="348">
        <v>17.247699999999998</v>
      </c>
      <c r="Y22" s="374"/>
      <c r="Z22" s="346">
        <v>39</v>
      </c>
      <c r="AA22" s="346">
        <v>92</v>
      </c>
      <c r="AB22" s="346">
        <v>69</v>
      </c>
      <c r="AC22" s="346">
        <v>49</v>
      </c>
      <c r="AD22" s="346">
        <v>36</v>
      </c>
      <c r="AE22" s="346">
        <v>41</v>
      </c>
      <c r="AF22" s="346">
        <v>31</v>
      </c>
      <c r="AG22" s="346">
        <v>29</v>
      </c>
      <c r="AH22" s="346">
        <v>15</v>
      </c>
      <c r="AI22" s="346" t="s">
        <v>430</v>
      </c>
      <c r="AJ22" s="346">
        <v>73</v>
      </c>
      <c r="AK22" s="346">
        <v>42</v>
      </c>
      <c r="AL22" s="346">
        <v>40</v>
      </c>
      <c r="AM22" s="346">
        <v>47</v>
      </c>
      <c r="AN22" s="346">
        <v>64</v>
      </c>
      <c r="AO22" s="373"/>
      <c r="AP22" s="348" t="s">
        <v>430</v>
      </c>
      <c r="AQ22" s="348" t="s">
        <v>430</v>
      </c>
      <c r="AR22" s="348">
        <v>16.32</v>
      </c>
      <c r="AS22" s="348">
        <v>13.61</v>
      </c>
      <c r="AT22" s="348">
        <v>12.11</v>
      </c>
      <c r="AU22" s="351"/>
      <c r="AV22" s="346" t="s">
        <v>430</v>
      </c>
      <c r="AW22" s="346" t="s">
        <v>430</v>
      </c>
      <c r="AX22" s="346">
        <v>15</v>
      </c>
      <c r="AY22" s="346">
        <v>27</v>
      </c>
      <c r="AZ22" s="346">
        <v>54</v>
      </c>
      <c r="BA22" s="374"/>
      <c r="BB22" s="348">
        <v>9.3656740897385298</v>
      </c>
      <c r="BC22" s="348">
        <v>0.59961750077379095</v>
      </c>
      <c r="BD22" s="348">
        <v>9.8057139527711099E-2</v>
      </c>
      <c r="BE22" s="375">
        <v>0.60251865336641397</v>
      </c>
      <c r="BF22" s="374"/>
      <c r="BG22" s="375" t="s">
        <v>430</v>
      </c>
      <c r="BH22" s="674" t="s">
        <v>430</v>
      </c>
      <c r="BI22" s="348" t="s">
        <v>430</v>
      </c>
      <c r="BJ22" s="348" t="s">
        <v>430</v>
      </c>
      <c r="BK22" s="362"/>
      <c r="BL22" s="348" t="s">
        <v>6942</v>
      </c>
      <c r="BM22" s="373" t="s">
        <v>6943</v>
      </c>
      <c r="BN22" s="372" t="s">
        <v>2985</v>
      </c>
      <c r="BO22" s="372" t="s">
        <v>430</v>
      </c>
      <c r="BP22" s="372" t="s">
        <v>430</v>
      </c>
      <c r="BQ22" s="373"/>
      <c r="BR22" s="354" t="s">
        <v>436</v>
      </c>
    </row>
    <row r="23" spans="1:70" s="428" customFormat="1" x14ac:dyDescent="0.25">
      <c r="A23" s="345" t="s">
        <v>6944</v>
      </c>
      <c r="B23" s="373"/>
      <c r="C23" s="719">
        <v>40836</v>
      </c>
      <c r="D23" s="373"/>
      <c r="E23" s="346">
        <v>3332.12</v>
      </c>
      <c r="F23" s="373"/>
      <c r="G23" s="347">
        <v>45.354100000000003</v>
      </c>
      <c r="H23" s="374"/>
      <c r="I23" s="348">
        <v>-1.9157</v>
      </c>
      <c r="J23" s="348">
        <v>0.77080000000000004</v>
      </c>
      <c r="K23" s="348">
        <v>9.3328000000000007</v>
      </c>
      <c r="L23" s="348">
        <v>0.57809999999999995</v>
      </c>
      <c r="M23" s="348">
        <v>-1.734</v>
      </c>
      <c r="N23" s="350">
        <v>54.139000000000003</v>
      </c>
      <c r="O23" s="348">
        <v>45.500999999999998</v>
      </c>
      <c r="P23" s="348">
        <v>36.602200000000003</v>
      </c>
      <c r="Q23" s="348">
        <v>25.566700000000001</v>
      </c>
      <c r="R23" s="348">
        <v>15.9922</v>
      </c>
      <c r="S23" s="348">
        <v>11.903600000000001</v>
      </c>
      <c r="T23" s="348">
        <v>7.3554000000000004</v>
      </c>
      <c r="U23" s="348">
        <v>17.949000000000002</v>
      </c>
      <c r="V23" s="348">
        <v>34.619</v>
      </c>
      <c r="W23" s="348">
        <v>10.828200000000001</v>
      </c>
      <c r="X23" s="348">
        <v>10.707700000000001</v>
      </c>
      <c r="Y23" s="374"/>
      <c r="Z23" s="346">
        <v>82</v>
      </c>
      <c r="AA23" s="346">
        <v>31</v>
      </c>
      <c r="AB23" s="346">
        <v>20</v>
      </c>
      <c r="AC23" s="346">
        <v>80</v>
      </c>
      <c r="AD23" s="346">
        <v>79</v>
      </c>
      <c r="AE23" s="346">
        <v>24</v>
      </c>
      <c r="AF23" s="346">
        <v>23</v>
      </c>
      <c r="AG23" s="346">
        <v>21</v>
      </c>
      <c r="AH23" s="346">
        <v>9</v>
      </c>
      <c r="AI23" s="346">
        <v>6</v>
      </c>
      <c r="AJ23" s="346">
        <v>18</v>
      </c>
      <c r="AK23" s="346">
        <v>76</v>
      </c>
      <c r="AL23" s="346">
        <v>7</v>
      </c>
      <c r="AM23" s="346">
        <v>26</v>
      </c>
      <c r="AN23" s="346">
        <v>16</v>
      </c>
      <c r="AO23" s="373"/>
      <c r="AP23" s="348">
        <v>21.9</v>
      </c>
      <c r="AQ23" s="348">
        <v>25.94</v>
      </c>
      <c r="AR23" s="348">
        <v>32.58</v>
      </c>
      <c r="AS23" s="348">
        <v>41.37</v>
      </c>
      <c r="AT23" s="348">
        <v>25.99</v>
      </c>
      <c r="AU23" s="351"/>
      <c r="AV23" s="346">
        <v>2</v>
      </c>
      <c r="AW23" s="346">
        <v>7</v>
      </c>
      <c r="AX23" s="346">
        <v>11</v>
      </c>
      <c r="AY23" s="346">
        <v>20</v>
      </c>
      <c r="AZ23" s="346">
        <v>30</v>
      </c>
      <c r="BA23" s="374"/>
      <c r="BB23" s="348">
        <v>18.4958033365509</v>
      </c>
      <c r="BC23" s="348">
        <v>0</v>
      </c>
      <c r="BD23" s="348">
        <v>0.119542824095682</v>
      </c>
      <c r="BE23" s="375" t="s">
        <v>430</v>
      </c>
      <c r="BF23" s="374"/>
      <c r="BG23" s="375" t="s">
        <v>430</v>
      </c>
      <c r="BH23" s="674" t="s">
        <v>430</v>
      </c>
      <c r="BI23" s="348" t="s">
        <v>430</v>
      </c>
      <c r="BJ23" s="348" t="s">
        <v>430</v>
      </c>
      <c r="BK23" s="362"/>
      <c r="BL23" s="348" t="s">
        <v>6945</v>
      </c>
      <c r="BM23" s="373" t="s">
        <v>6946</v>
      </c>
      <c r="BN23" s="372" t="s">
        <v>430</v>
      </c>
      <c r="BO23" s="372" t="s">
        <v>430</v>
      </c>
      <c r="BP23" s="372" t="s">
        <v>430</v>
      </c>
      <c r="BQ23" s="373"/>
      <c r="BR23" s="354" t="s">
        <v>548</v>
      </c>
    </row>
    <row r="24" spans="1:70" s="428" customFormat="1" x14ac:dyDescent="0.25">
      <c r="A24" s="345" t="s">
        <v>6947</v>
      </c>
      <c r="B24" s="373"/>
      <c r="C24" s="719">
        <v>43280</v>
      </c>
      <c r="D24" s="373"/>
      <c r="E24" s="346">
        <v>2788.2</v>
      </c>
      <c r="F24" s="373"/>
      <c r="G24" s="347">
        <v>33.446300000000001</v>
      </c>
      <c r="H24" s="374"/>
      <c r="I24" s="348">
        <v>-0.78900000000000003</v>
      </c>
      <c r="J24" s="348">
        <v>-0.43819999999999998</v>
      </c>
      <c r="K24" s="348">
        <v>-0.88690000000000002</v>
      </c>
      <c r="L24" s="348">
        <v>-6.1715</v>
      </c>
      <c r="M24" s="348">
        <v>-9.9914000000000005</v>
      </c>
      <c r="N24" s="350">
        <v>8.3702000000000005</v>
      </c>
      <c r="O24" s="348">
        <v>-1.8258000000000001</v>
      </c>
      <c r="P24" s="348">
        <v>17.450399999999998</v>
      </c>
      <c r="Q24" s="348">
        <v>23.014099999999999</v>
      </c>
      <c r="R24" s="348" t="s">
        <v>430</v>
      </c>
      <c r="S24" s="348">
        <v>-3.4443000000000001</v>
      </c>
      <c r="T24" s="348">
        <v>0.42759999999999998</v>
      </c>
      <c r="U24" s="348">
        <v>-3.2471000000000001</v>
      </c>
      <c r="V24" s="348">
        <v>3.4931999999999999</v>
      </c>
      <c r="W24" s="348">
        <v>-1.1088</v>
      </c>
      <c r="X24" s="348">
        <v>15.931699999999999</v>
      </c>
      <c r="Y24" s="374"/>
      <c r="Z24" s="346">
        <v>43</v>
      </c>
      <c r="AA24" s="346">
        <v>111</v>
      </c>
      <c r="AB24" s="346">
        <v>112</v>
      </c>
      <c r="AC24" s="346">
        <v>95</v>
      </c>
      <c r="AD24" s="346">
        <v>91</v>
      </c>
      <c r="AE24" s="346">
        <v>57</v>
      </c>
      <c r="AF24" s="346">
        <v>59</v>
      </c>
      <c r="AG24" s="346">
        <v>27</v>
      </c>
      <c r="AH24" s="346">
        <v>12</v>
      </c>
      <c r="AI24" s="346" t="s">
        <v>430</v>
      </c>
      <c r="AJ24" s="346">
        <v>111</v>
      </c>
      <c r="AK24" s="346">
        <v>111</v>
      </c>
      <c r="AL24" s="346">
        <v>91</v>
      </c>
      <c r="AM24" s="346">
        <v>76</v>
      </c>
      <c r="AN24" s="346">
        <v>109</v>
      </c>
      <c r="AO24" s="373"/>
      <c r="AP24" s="348" t="s">
        <v>430</v>
      </c>
      <c r="AQ24" s="348">
        <v>21.58</v>
      </c>
      <c r="AR24" s="348">
        <v>16.93</v>
      </c>
      <c r="AS24" s="348">
        <v>5.01</v>
      </c>
      <c r="AT24" s="348">
        <v>-6.17</v>
      </c>
      <c r="AU24" s="351"/>
      <c r="AV24" s="346" t="s">
        <v>430</v>
      </c>
      <c r="AW24" s="346">
        <v>12</v>
      </c>
      <c r="AX24" s="346">
        <v>14</v>
      </c>
      <c r="AY24" s="346">
        <v>52</v>
      </c>
      <c r="AZ24" s="346">
        <v>88</v>
      </c>
      <c r="BA24" s="374"/>
      <c r="BB24" s="348">
        <v>18.5062677695338</v>
      </c>
      <c r="BC24" s="348">
        <v>0</v>
      </c>
      <c r="BD24" s="348">
        <v>5.4827914343060898E-2</v>
      </c>
      <c r="BE24" s="375" t="s">
        <v>430</v>
      </c>
      <c r="BF24" s="374"/>
      <c r="BG24" s="375" t="s">
        <v>430</v>
      </c>
      <c r="BH24" s="674" t="s">
        <v>430</v>
      </c>
      <c r="BI24" s="348" t="s">
        <v>430</v>
      </c>
      <c r="BJ24" s="348" t="s">
        <v>430</v>
      </c>
      <c r="BK24" s="362"/>
      <c r="BL24" s="348" t="s">
        <v>6932</v>
      </c>
      <c r="BM24" s="373" t="s">
        <v>4893</v>
      </c>
      <c r="BN24" s="372" t="s">
        <v>430</v>
      </c>
      <c r="BO24" s="372" t="s">
        <v>430</v>
      </c>
      <c r="BP24" s="372" t="s">
        <v>430</v>
      </c>
      <c r="BQ24" s="373"/>
      <c r="BR24" s="354" t="s">
        <v>555</v>
      </c>
    </row>
    <row r="25" spans="1:70" s="428" customFormat="1" x14ac:dyDescent="0.25">
      <c r="A25" s="345" t="s">
        <v>6948</v>
      </c>
      <c r="B25" s="373"/>
      <c r="C25" s="719">
        <v>45929</v>
      </c>
      <c r="D25" s="373"/>
      <c r="E25" s="346">
        <v>2702.98</v>
      </c>
      <c r="F25" s="373"/>
      <c r="G25" s="347">
        <v>10.2308</v>
      </c>
      <c r="H25" s="374"/>
      <c r="I25" s="348">
        <v>-0.18240000000000001</v>
      </c>
      <c r="J25" s="348">
        <v>-1.66E-2</v>
      </c>
      <c r="K25" s="348">
        <v>1.7615000000000001</v>
      </c>
      <c r="L25" s="348">
        <v>4.5217999999999998</v>
      </c>
      <c r="M25" s="348">
        <v>1.2408999999999999</v>
      </c>
      <c r="N25" s="350" t="s">
        <v>430</v>
      </c>
      <c r="O25" s="348" t="s">
        <v>430</v>
      </c>
      <c r="P25" s="348" t="s">
        <v>430</v>
      </c>
      <c r="Q25" s="348" t="s">
        <v>430</v>
      </c>
      <c r="R25" s="348" t="s">
        <v>430</v>
      </c>
      <c r="S25" s="348">
        <v>2.9897999999999998</v>
      </c>
      <c r="T25" s="348">
        <v>14.248100000000001</v>
      </c>
      <c r="U25" s="348">
        <v>-0.5917</v>
      </c>
      <c r="V25" s="348">
        <v>2.1854</v>
      </c>
      <c r="W25" s="348">
        <v>0.37080000000000002</v>
      </c>
      <c r="X25" s="348">
        <v>2.3079999999999998</v>
      </c>
      <c r="Y25" s="374"/>
      <c r="Z25" s="346">
        <v>24</v>
      </c>
      <c r="AA25" s="346">
        <v>103</v>
      </c>
      <c r="AB25" s="346">
        <v>91</v>
      </c>
      <c r="AC25" s="346">
        <v>19</v>
      </c>
      <c r="AD25" s="346">
        <v>49</v>
      </c>
      <c r="AE25" s="346" t="s">
        <v>430</v>
      </c>
      <c r="AF25" s="346" t="s">
        <v>430</v>
      </c>
      <c r="AG25" s="346" t="s">
        <v>430</v>
      </c>
      <c r="AH25" s="346" t="s">
        <v>430</v>
      </c>
      <c r="AI25" s="346" t="s">
        <v>430</v>
      </c>
      <c r="AJ25" s="346">
        <v>84</v>
      </c>
      <c r="AK25" s="346">
        <v>33</v>
      </c>
      <c r="AL25" s="346">
        <v>84</v>
      </c>
      <c r="AM25" s="346">
        <v>84</v>
      </c>
      <c r="AN25" s="346">
        <v>101</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14.389629918480599</v>
      </c>
      <c r="BC25" s="348">
        <v>0.90231507011303902</v>
      </c>
      <c r="BD25" s="348">
        <v>-3.2662723475810097E-2</v>
      </c>
      <c r="BE25" s="375">
        <v>-8.8087032064701296E-2</v>
      </c>
      <c r="BF25" s="374"/>
      <c r="BG25" s="375" t="s">
        <v>430</v>
      </c>
      <c r="BH25" s="674" t="s">
        <v>430</v>
      </c>
      <c r="BI25" s="348" t="s">
        <v>430</v>
      </c>
      <c r="BJ25" s="348" t="s">
        <v>430</v>
      </c>
      <c r="BK25" s="362"/>
      <c r="BL25" s="348" t="s">
        <v>6949</v>
      </c>
      <c r="BM25" s="373" t="s">
        <v>6950</v>
      </c>
      <c r="BN25" s="372" t="s">
        <v>430</v>
      </c>
      <c r="BO25" s="372" t="s">
        <v>430</v>
      </c>
      <c r="BP25" s="372" t="s">
        <v>430</v>
      </c>
      <c r="BQ25" s="373"/>
      <c r="BR25" s="354" t="s">
        <v>443</v>
      </c>
    </row>
    <row r="26" spans="1:70" s="428" customFormat="1" x14ac:dyDescent="0.25">
      <c r="A26" s="345" t="s">
        <v>6951</v>
      </c>
      <c r="B26" s="373"/>
      <c r="C26" s="719">
        <v>44847</v>
      </c>
      <c r="D26" s="373"/>
      <c r="E26" s="346">
        <v>2991</v>
      </c>
      <c r="F26" s="373"/>
      <c r="G26" s="347">
        <v>31.519500000000001</v>
      </c>
      <c r="H26" s="374"/>
      <c r="I26" s="348">
        <v>-1.552</v>
      </c>
      <c r="J26" s="348">
        <v>0.88439999999999996</v>
      </c>
      <c r="K26" s="348">
        <v>8.3735999999999997</v>
      </c>
      <c r="L26" s="348">
        <v>-3.5280999999999998</v>
      </c>
      <c r="M26" s="348">
        <v>-4.9530000000000003</v>
      </c>
      <c r="N26" s="350">
        <v>65.682000000000002</v>
      </c>
      <c r="O26" s="348">
        <v>50.336100000000002</v>
      </c>
      <c r="P26" s="348">
        <v>38.834099999999999</v>
      </c>
      <c r="Q26" s="348" t="s">
        <v>430</v>
      </c>
      <c r="R26" s="348" t="s">
        <v>430</v>
      </c>
      <c r="S26" s="348">
        <v>9.6616999999999997</v>
      </c>
      <c r="T26" s="348">
        <v>6.9181999999999997</v>
      </c>
      <c r="U26" s="348">
        <v>11.833500000000001</v>
      </c>
      <c r="V26" s="348">
        <v>39.359499999999997</v>
      </c>
      <c r="W26" s="348">
        <v>10.396000000000001</v>
      </c>
      <c r="X26" s="348">
        <v>34.493000000000002</v>
      </c>
      <c r="Y26" s="374"/>
      <c r="Z26" s="346">
        <v>58</v>
      </c>
      <c r="AA26" s="346">
        <v>26</v>
      </c>
      <c r="AB26" s="346">
        <v>25</v>
      </c>
      <c r="AC26" s="346">
        <v>92</v>
      </c>
      <c r="AD26" s="346">
        <v>85</v>
      </c>
      <c r="AE26" s="346">
        <v>13</v>
      </c>
      <c r="AF26" s="346">
        <v>11</v>
      </c>
      <c r="AG26" s="346">
        <v>10</v>
      </c>
      <c r="AH26" s="346" t="s">
        <v>430</v>
      </c>
      <c r="AI26" s="346" t="s">
        <v>430</v>
      </c>
      <c r="AJ26" s="346">
        <v>27</v>
      </c>
      <c r="AK26" s="346">
        <v>85</v>
      </c>
      <c r="AL26" s="346">
        <v>27</v>
      </c>
      <c r="AM26" s="346">
        <v>15</v>
      </c>
      <c r="AN26" s="346">
        <v>25</v>
      </c>
      <c r="AO26" s="373"/>
      <c r="AP26" s="348" t="s">
        <v>430</v>
      </c>
      <c r="AQ26" s="348" t="s">
        <v>430</v>
      </c>
      <c r="AR26" s="348" t="s">
        <v>430</v>
      </c>
      <c r="AS26" s="348">
        <v>46.12</v>
      </c>
      <c r="AT26" s="348">
        <v>23.63</v>
      </c>
      <c r="AU26" s="351"/>
      <c r="AV26" s="346" t="s">
        <v>430</v>
      </c>
      <c r="AW26" s="346" t="s">
        <v>430</v>
      </c>
      <c r="AX26" s="346" t="s">
        <v>430</v>
      </c>
      <c r="AY26" s="346">
        <v>9</v>
      </c>
      <c r="AZ26" s="346">
        <v>37</v>
      </c>
      <c r="BA26" s="374"/>
      <c r="BB26" s="348">
        <v>25.879013342320899</v>
      </c>
      <c r="BC26" s="348">
        <v>0</v>
      </c>
      <c r="BD26" s="348">
        <v>9.5032386024179794E-2</v>
      </c>
      <c r="BE26" s="375" t="s">
        <v>430</v>
      </c>
      <c r="BF26" s="374"/>
      <c r="BG26" s="375" t="s">
        <v>430</v>
      </c>
      <c r="BH26" s="674" t="s">
        <v>430</v>
      </c>
      <c r="BI26" s="348" t="s">
        <v>430</v>
      </c>
      <c r="BJ26" s="348" t="s">
        <v>430</v>
      </c>
      <c r="BK26" s="362"/>
      <c r="BL26" s="348" t="s">
        <v>6952</v>
      </c>
      <c r="BM26" s="373" t="s">
        <v>6953</v>
      </c>
      <c r="BN26" s="372" t="s">
        <v>430</v>
      </c>
      <c r="BO26" s="372" t="s">
        <v>430</v>
      </c>
      <c r="BP26" s="372" t="s">
        <v>430</v>
      </c>
      <c r="BQ26" s="373"/>
      <c r="BR26" s="354" t="s">
        <v>555</v>
      </c>
    </row>
    <row r="27" spans="1:70" s="428" customFormat="1" ht="11" x14ac:dyDescent="0.3">
      <c r="A27" s="841" t="s">
        <v>6954</v>
      </c>
      <c r="B27" s="842"/>
      <c r="C27" s="843">
        <v>38208</v>
      </c>
      <c r="D27" s="842"/>
      <c r="E27" s="844">
        <v>2670.2</v>
      </c>
      <c r="F27" s="842"/>
      <c r="G27" s="845">
        <v>264.46600000000001</v>
      </c>
      <c r="H27" s="847"/>
      <c r="I27" s="846" t="s">
        <v>430</v>
      </c>
      <c r="J27" s="846">
        <v>0.57730000000000004</v>
      </c>
      <c r="K27" s="846">
        <v>3.8527</v>
      </c>
      <c r="L27" s="846">
        <v>3.5562</v>
      </c>
      <c r="M27" s="846">
        <v>0.85189999999999999</v>
      </c>
      <c r="N27" s="848">
        <v>12.992100000000001</v>
      </c>
      <c r="O27" s="846">
        <v>9.3778000000000006</v>
      </c>
      <c r="P27" s="846">
        <v>16.344799999999999</v>
      </c>
      <c r="Q27" s="846">
        <v>15.3847</v>
      </c>
      <c r="R27" s="846">
        <v>14.853</v>
      </c>
      <c r="S27" s="846">
        <v>4.5026999999999999</v>
      </c>
      <c r="T27" s="846">
        <v>11.851000000000001</v>
      </c>
      <c r="U27" s="846">
        <v>3.4958</v>
      </c>
      <c r="V27" s="846">
        <v>10.584899999999999</v>
      </c>
      <c r="W27" s="846">
        <v>3.3862000000000001</v>
      </c>
      <c r="X27" s="846">
        <v>16.004999999999999</v>
      </c>
      <c r="Y27" s="847"/>
      <c r="Z27" s="844" t="s">
        <v>430</v>
      </c>
      <c r="AA27" s="844">
        <v>43</v>
      </c>
      <c r="AB27" s="844">
        <v>59</v>
      </c>
      <c r="AC27" s="844">
        <v>31</v>
      </c>
      <c r="AD27" s="844">
        <v>54</v>
      </c>
      <c r="AE27" s="844">
        <v>42</v>
      </c>
      <c r="AF27" s="844">
        <v>33</v>
      </c>
      <c r="AG27" s="844">
        <v>31</v>
      </c>
      <c r="AH27" s="844">
        <v>16</v>
      </c>
      <c r="AI27" s="844">
        <v>11</v>
      </c>
      <c r="AJ27" s="844">
        <v>59</v>
      </c>
      <c r="AK27" s="844">
        <v>49</v>
      </c>
      <c r="AL27" s="844">
        <v>66</v>
      </c>
      <c r="AM27" s="844">
        <v>48</v>
      </c>
      <c r="AN27" s="844">
        <v>59</v>
      </c>
      <c r="AO27" s="842"/>
      <c r="AP27" s="846">
        <v>16.38</v>
      </c>
      <c r="AQ27" s="846">
        <v>17.16</v>
      </c>
      <c r="AR27" s="846">
        <v>15.63</v>
      </c>
      <c r="AS27" s="846">
        <v>12.71</v>
      </c>
      <c r="AT27" s="846">
        <v>9.75</v>
      </c>
      <c r="AU27" s="849"/>
      <c r="AV27" s="844">
        <v>10</v>
      </c>
      <c r="AW27" s="844">
        <v>13</v>
      </c>
      <c r="AX27" s="844">
        <v>17</v>
      </c>
      <c r="AY27" s="844">
        <v>29</v>
      </c>
      <c r="AZ27" s="844">
        <v>60</v>
      </c>
      <c r="BA27" s="847"/>
      <c r="BB27" s="846">
        <v>10.0711802979681</v>
      </c>
      <c r="BC27" s="846">
        <v>0.66424951693384504</v>
      </c>
      <c r="BD27" s="846">
        <v>8.1042351128181603E-2</v>
      </c>
      <c r="BE27" s="852">
        <v>0.63015267043861001</v>
      </c>
      <c r="BF27" s="847"/>
      <c r="BG27" s="852" t="s">
        <v>430</v>
      </c>
      <c r="BH27" s="930" t="s">
        <v>430</v>
      </c>
      <c r="BI27" s="846" t="s">
        <v>430</v>
      </c>
      <c r="BJ27" s="846" t="s">
        <v>430</v>
      </c>
      <c r="BK27" s="851"/>
      <c r="BL27" s="846" t="s">
        <v>6955</v>
      </c>
      <c r="BM27" s="842" t="s">
        <v>6956</v>
      </c>
      <c r="BN27" s="855" t="s">
        <v>430</v>
      </c>
      <c r="BO27" s="855" t="s">
        <v>430</v>
      </c>
      <c r="BP27" s="855" t="s">
        <v>430</v>
      </c>
      <c r="BQ27" s="842"/>
      <c r="BR27" s="856" t="s">
        <v>443</v>
      </c>
    </row>
    <row r="28" spans="1:70" s="428" customFormat="1" x14ac:dyDescent="0.25">
      <c r="A28" s="345" t="s">
        <v>6957</v>
      </c>
      <c r="B28" s="373"/>
      <c r="C28" s="719">
        <v>44326</v>
      </c>
      <c r="D28" s="373"/>
      <c r="E28" s="346">
        <v>2648.49</v>
      </c>
      <c r="F28" s="373"/>
      <c r="G28" s="347">
        <v>42.697000000000003</v>
      </c>
      <c r="H28" s="374"/>
      <c r="I28" s="348" t="s">
        <v>430</v>
      </c>
      <c r="J28" s="348">
        <v>-6.0900000000000003E-2</v>
      </c>
      <c r="K28" s="348">
        <v>6.58</v>
      </c>
      <c r="L28" s="348">
        <v>5.3414999999999999</v>
      </c>
      <c r="M28" s="348">
        <v>31.654900000000001</v>
      </c>
      <c r="N28" s="350">
        <v>30.118200000000002</v>
      </c>
      <c r="O28" s="348">
        <v>46.869100000000003</v>
      </c>
      <c r="P28" s="348">
        <v>48.481000000000002</v>
      </c>
      <c r="Q28" s="348">
        <v>30.488299999999999</v>
      </c>
      <c r="R28" s="348" t="s">
        <v>430</v>
      </c>
      <c r="S28" s="348">
        <v>12.036199999999999</v>
      </c>
      <c r="T28" s="348">
        <v>30.4482</v>
      </c>
      <c r="U28" s="348">
        <v>20.845099999999999</v>
      </c>
      <c r="V28" s="348">
        <v>20.893000000000001</v>
      </c>
      <c r="W28" s="348">
        <v>10.4938</v>
      </c>
      <c r="X28" s="348">
        <v>31.514500000000002</v>
      </c>
      <c r="Y28" s="374"/>
      <c r="Z28" s="346" t="s">
        <v>430</v>
      </c>
      <c r="AA28" s="346">
        <v>106</v>
      </c>
      <c r="AB28" s="346">
        <v>32</v>
      </c>
      <c r="AC28" s="346">
        <v>13</v>
      </c>
      <c r="AD28" s="346">
        <v>2</v>
      </c>
      <c r="AE28" s="346">
        <v>32</v>
      </c>
      <c r="AF28" s="346">
        <v>12</v>
      </c>
      <c r="AG28" s="346">
        <v>1</v>
      </c>
      <c r="AH28" s="346">
        <v>1</v>
      </c>
      <c r="AI28" s="346" t="s">
        <v>430</v>
      </c>
      <c r="AJ28" s="346">
        <v>14</v>
      </c>
      <c r="AK28" s="346">
        <v>5</v>
      </c>
      <c r="AL28" s="346">
        <v>3</v>
      </c>
      <c r="AM28" s="346">
        <v>35</v>
      </c>
      <c r="AN28" s="346">
        <v>22</v>
      </c>
      <c r="AO28" s="373"/>
      <c r="AP28" s="348" t="s">
        <v>430</v>
      </c>
      <c r="AQ28" s="348" t="s">
        <v>430</v>
      </c>
      <c r="AR28" s="348">
        <v>43.74</v>
      </c>
      <c r="AS28" s="348">
        <v>43.93</v>
      </c>
      <c r="AT28" s="348">
        <v>40.270000000000003</v>
      </c>
      <c r="AU28" s="351"/>
      <c r="AV28" s="346" t="s">
        <v>430</v>
      </c>
      <c r="AW28" s="346" t="s">
        <v>430</v>
      </c>
      <c r="AX28" s="346">
        <v>1</v>
      </c>
      <c r="AY28" s="346">
        <v>10</v>
      </c>
      <c r="AZ28" s="346">
        <v>2</v>
      </c>
      <c r="BA28" s="374"/>
      <c r="BB28" s="348">
        <v>25.9812253798504</v>
      </c>
      <c r="BC28" s="348">
        <v>0</v>
      </c>
      <c r="BD28" s="348">
        <v>0.11263400661550101</v>
      </c>
      <c r="BE28" s="375" t="s">
        <v>430</v>
      </c>
      <c r="BF28" s="374"/>
      <c r="BG28" s="375" t="s">
        <v>430</v>
      </c>
      <c r="BH28" s="674" t="s">
        <v>430</v>
      </c>
      <c r="BI28" s="348" t="s">
        <v>430</v>
      </c>
      <c r="BJ28" s="348" t="s">
        <v>430</v>
      </c>
      <c r="BK28" s="362"/>
      <c r="BL28" s="348" t="s">
        <v>6958</v>
      </c>
      <c r="BM28" s="373" t="s">
        <v>4729</v>
      </c>
      <c r="BN28" s="372" t="s">
        <v>430</v>
      </c>
      <c r="BO28" s="372" t="s">
        <v>430</v>
      </c>
      <c r="BP28" s="372" t="s">
        <v>430</v>
      </c>
      <c r="BQ28" s="373"/>
      <c r="BR28" s="354" t="s">
        <v>611</v>
      </c>
    </row>
    <row r="29" spans="1:70" s="428" customFormat="1" x14ac:dyDescent="0.25">
      <c r="A29" s="345" t="s">
        <v>6959</v>
      </c>
      <c r="B29" s="373"/>
      <c r="C29" s="719">
        <v>45915</v>
      </c>
      <c r="D29" s="373"/>
      <c r="E29" s="346">
        <v>2334.71</v>
      </c>
      <c r="F29" s="373"/>
      <c r="G29" s="347">
        <v>10.3789</v>
      </c>
      <c r="H29" s="374"/>
      <c r="I29" s="348" t="s">
        <v>430</v>
      </c>
      <c r="J29" s="348">
        <v>0.29089999999999999</v>
      </c>
      <c r="K29" s="348">
        <v>1.5478000000000001</v>
      </c>
      <c r="L29" s="348">
        <v>3.5787</v>
      </c>
      <c r="M29" s="348">
        <v>2.9049999999999998</v>
      </c>
      <c r="N29" s="350" t="s">
        <v>430</v>
      </c>
      <c r="O29" s="348" t="s">
        <v>430</v>
      </c>
      <c r="P29" s="348" t="s">
        <v>430</v>
      </c>
      <c r="Q29" s="348" t="s">
        <v>430</v>
      </c>
      <c r="R29" s="348" t="s">
        <v>430</v>
      </c>
      <c r="S29" s="348">
        <v>2.6922000000000001</v>
      </c>
      <c r="T29" s="348">
        <v>9.8773</v>
      </c>
      <c r="U29" s="348">
        <v>1.5439000000000001</v>
      </c>
      <c r="V29" s="348">
        <v>4.9231999999999996</v>
      </c>
      <c r="W29" s="348">
        <v>0.45</v>
      </c>
      <c r="X29" s="348">
        <v>3.7890000000000001</v>
      </c>
      <c r="Y29" s="374"/>
      <c r="Z29" s="346" t="s">
        <v>430</v>
      </c>
      <c r="AA29" s="346">
        <v>80</v>
      </c>
      <c r="AB29" s="346">
        <v>93</v>
      </c>
      <c r="AC29" s="346">
        <v>30</v>
      </c>
      <c r="AD29" s="346">
        <v>37</v>
      </c>
      <c r="AE29" s="346" t="s">
        <v>430</v>
      </c>
      <c r="AF29" s="346" t="s">
        <v>430</v>
      </c>
      <c r="AG29" s="346" t="s">
        <v>430</v>
      </c>
      <c r="AH29" s="346" t="s">
        <v>430</v>
      </c>
      <c r="AI29" s="346" t="s">
        <v>430</v>
      </c>
      <c r="AJ29" s="346">
        <v>91</v>
      </c>
      <c r="AK29" s="346">
        <v>54</v>
      </c>
      <c r="AL29" s="346">
        <v>77</v>
      </c>
      <c r="AM29" s="346">
        <v>69</v>
      </c>
      <c r="AN29" s="346">
        <v>98</v>
      </c>
      <c r="AO29" s="373"/>
      <c r="AP29" s="348" t="s">
        <v>430</v>
      </c>
      <c r="AQ29" s="348" t="s">
        <v>430</v>
      </c>
      <c r="AR29" s="348" t="s">
        <v>430</v>
      </c>
      <c r="AS29" s="348" t="s">
        <v>430</v>
      </c>
      <c r="AT29" s="348">
        <v>7</v>
      </c>
      <c r="AU29" s="351"/>
      <c r="AV29" s="346" t="s">
        <v>430</v>
      </c>
      <c r="AW29" s="346" t="s">
        <v>430</v>
      </c>
      <c r="AX29" s="346" t="s">
        <v>430</v>
      </c>
      <c r="AY29" s="346" t="s">
        <v>430</v>
      </c>
      <c r="AZ29" s="346">
        <v>69</v>
      </c>
      <c r="BA29" s="374"/>
      <c r="BB29" s="348">
        <v>8.6551128345102697</v>
      </c>
      <c r="BC29" s="348">
        <v>0</v>
      </c>
      <c r="BD29" s="348">
        <v>3.2458030729800901E-3</v>
      </c>
      <c r="BE29" s="375" t="s">
        <v>430</v>
      </c>
      <c r="BF29" s="374"/>
      <c r="BG29" s="375" t="s">
        <v>430</v>
      </c>
      <c r="BH29" s="674" t="s">
        <v>430</v>
      </c>
      <c r="BI29" s="348" t="s">
        <v>430</v>
      </c>
      <c r="BJ29" s="348" t="s">
        <v>430</v>
      </c>
      <c r="BK29" s="362"/>
      <c r="BL29" s="348" t="s">
        <v>6766</v>
      </c>
      <c r="BM29" s="373" t="s">
        <v>5862</v>
      </c>
      <c r="BN29" s="372" t="s">
        <v>430</v>
      </c>
      <c r="BO29" s="372" t="s">
        <v>430</v>
      </c>
      <c r="BP29" s="372" t="s">
        <v>430</v>
      </c>
      <c r="BQ29" s="373"/>
      <c r="BR29" s="354" t="s">
        <v>436</v>
      </c>
    </row>
    <row r="30" spans="1:70" s="428" customFormat="1" x14ac:dyDescent="0.25">
      <c r="A30" s="345" t="s">
        <v>6960</v>
      </c>
      <c r="B30" s="373"/>
      <c r="C30" s="719">
        <v>46220</v>
      </c>
      <c r="D30" s="373"/>
      <c r="E30" s="346">
        <v>2365</v>
      </c>
      <c r="F30" s="373"/>
      <c r="G30" s="347">
        <v>10.2332</v>
      </c>
      <c r="H30" s="374"/>
      <c r="I30" s="348" t="s">
        <v>430</v>
      </c>
      <c r="J30" s="348">
        <v>0.42299999999999999</v>
      </c>
      <c r="K30" s="348">
        <v>2.0259</v>
      </c>
      <c r="L30" s="348" t="s">
        <v>430</v>
      </c>
      <c r="M30" s="348" t="s">
        <v>430</v>
      </c>
      <c r="N30" s="350" t="s">
        <v>430</v>
      </c>
      <c r="O30" s="348" t="s">
        <v>430</v>
      </c>
      <c r="P30" s="348" t="s">
        <v>430</v>
      </c>
      <c r="Q30" s="348" t="s">
        <v>430</v>
      </c>
      <c r="R30" s="348" t="s">
        <v>430</v>
      </c>
      <c r="S30" s="348" t="s">
        <v>430</v>
      </c>
      <c r="T30" s="348" t="s">
        <v>430</v>
      </c>
      <c r="U30" s="348" t="s">
        <v>430</v>
      </c>
      <c r="V30" s="348" t="s">
        <v>430</v>
      </c>
      <c r="W30" s="348">
        <v>1.7388999999999999</v>
      </c>
      <c r="X30" s="348">
        <v>2.3319999999999999</v>
      </c>
      <c r="Y30" s="374"/>
      <c r="Z30" s="346" t="s">
        <v>430</v>
      </c>
      <c r="AA30" s="346">
        <v>63</v>
      </c>
      <c r="AB30" s="346">
        <v>83</v>
      </c>
      <c r="AC30" s="346" t="s">
        <v>430</v>
      </c>
      <c r="AD30" s="346" t="s">
        <v>430</v>
      </c>
      <c r="AE30" s="346" t="s">
        <v>430</v>
      </c>
      <c r="AF30" s="346" t="s">
        <v>430</v>
      </c>
      <c r="AG30" s="346" t="s">
        <v>430</v>
      </c>
      <c r="AH30" s="346" t="s">
        <v>430</v>
      </c>
      <c r="AI30" s="346" t="s">
        <v>430</v>
      </c>
      <c r="AJ30" s="346" t="s">
        <v>430</v>
      </c>
      <c r="AK30" s="346" t="s">
        <v>430</v>
      </c>
      <c r="AL30" s="346" t="s">
        <v>430</v>
      </c>
      <c r="AM30" s="346" t="s">
        <v>430</v>
      </c>
      <c r="AN30" s="346">
        <v>75</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74"/>
      <c r="BB30" s="348" t="s">
        <v>430</v>
      </c>
      <c r="BC30" s="348">
        <v>0</v>
      </c>
      <c r="BD30" s="348">
        <v>0</v>
      </c>
      <c r="BE30" s="375" t="s">
        <v>430</v>
      </c>
      <c r="BF30" s="374"/>
      <c r="BG30" s="375" t="s">
        <v>430</v>
      </c>
      <c r="BH30" s="674" t="s">
        <v>430</v>
      </c>
      <c r="BI30" s="348" t="s">
        <v>430</v>
      </c>
      <c r="BJ30" s="348" t="s">
        <v>430</v>
      </c>
      <c r="BK30" s="362"/>
      <c r="BL30" s="348" t="s">
        <v>6961</v>
      </c>
      <c r="BM30" s="373" t="s">
        <v>6962</v>
      </c>
      <c r="BN30" s="372" t="s">
        <v>430</v>
      </c>
      <c r="BO30" s="372" t="s">
        <v>430</v>
      </c>
      <c r="BP30" s="372" t="s">
        <v>430</v>
      </c>
      <c r="BQ30" s="373"/>
      <c r="BR30" s="354" t="s">
        <v>443</v>
      </c>
    </row>
    <row r="31" spans="1:70" s="428" customFormat="1" x14ac:dyDescent="0.25">
      <c r="A31" s="345" t="s">
        <v>6963</v>
      </c>
      <c r="B31" s="373"/>
      <c r="C31" s="719">
        <v>40988</v>
      </c>
      <c r="D31" s="373"/>
      <c r="E31" s="346">
        <v>1900.93</v>
      </c>
      <c r="F31" s="373"/>
      <c r="G31" s="347">
        <v>45.577100000000002</v>
      </c>
      <c r="H31" s="374"/>
      <c r="I31" s="348">
        <v>-1.5549999999999999</v>
      </c>
      <c r="J31" s="348">
        <v>1.2670999999999999</v>
      </c>
      <c r="K31" s="348">
        <v>9.9868000000000006</v>
      </c>
      <c r="L31" s="348">
        <v>0.95220000000000005</v>
      </c>
      <c r="M31" s="348">
        <v>-0.9667</v>
      </c>
      <c r="N31" s="350">
        <v>54.896900000000002</v>
      </c>
      <c r="O31" s="348">
        <v>46.3658</v>
      </c>
      <c r="P31" s="348">
        <v>37.006799999999998</v>
      </c>
      <c r="Q31" s="348">
        <v>25.742699999999999</v>
      </c>
      <c r="R31" s="348">
        <v>15.670299999999999</v>
      </c>
      <c r="S31" s="348">
        <v>12.341900000000001</v>
      </c>
      <c r="T31" s="348">
        <v>7.9954000000000001</v>
      </c>
      <c r="U31" s="348">
        <v>17.7758</v>
      </c>
      <c r="V31" s="348">
        <v>35.397100000000002</v>
      </c>
      <c r="W31" s="348">
        <v>11.2537</v>
      </c>
      <c r="X31" s="348">
        <v>11.070499999999999</v>
      </c>
      <c r="Y31" s="374"/>
      <c r="Z31" s="346">
        <v>59</v>
      </c>
      <c r="AA31" s="346">
        <v>11</v>
      </c>
      <c r="AB31" s="346">
        <v>4</v>
      </c>
      <c r="AC31" s="346">
        <v>64</v>
      </c>
      <c r="AD31" s="346">
        <v>62</v>
      </c>
      <c r="AE31" s="346">
        <v>18</v>
      </c>
      <c r="AF31" s="346">
        <v>15</v>
      </c>
      <c r="AG31" s="346">
        <v>16</v>
      </c>
      <c r="AH31" s="346">
        <v>4</v>
      </c>
      <c r="AI31" s="346">
        <v>8</v>
      </c>
      <c r="AJ31" s="346">
        <v>5</v>
      </c>
      <c r="AK31" s="346">
        <v>66</v>
      </c>
      <c r="AL31" s="346">
        <v>10</v>
      </c>
      <c r="AM31" s="346">
        <v>19</v>
      </c>
      <c r="AN31" s="346">
        <v>4</v>
      </c>
      <c r="AO31" s="373"/>
      <c r="AP31" s="348">
        <v>21.82</v>
      </c>
      <c r="AQ31" s="348">
        <v>26.05</v>
      </c>
      <c r="AR31" s="348">
        <v>32.89</v>
      </c>
      <c r="AS31" s="348">
        <v>42.08</v>
      </c>
      <c r="AT31" s="348">
        <v>26.95</v>
      </c>
      <c r="AU31" s="351"/>
      <c r="AV31" s="346">
        <v>5</v>
      </c>
      <c r="AW31" s="346">
        <v>4</v>
      </c>
      <c r="AX31" s="346">
        <v>5</v>
      </c>
      <c r="AY31" s="346">
        <v>15</v>
      </c>
      <c r="AZ31" s="346">
        <v>13</v>
      </c>
      <c r="BA31" s="374"/>
      <c r="BB31" s="348">
        <v>18.215192046128301</v>
      </c>
      <c r="BC31" s="348">
        <v>0</v>
      </c>
      <c r="BD31" s="348">
        <v>0.122398516170241</v>
      </c>
      <c r="BE31" s="375" t="s">
        <v>430</v>
      </c>
      <c r="BF31" s="374"/>
      <c r="BG31" s="375" t="s">
        <v>430</v>
      </c>
      <c r="BH31" s="674" t="s">
        <v>430</v>
      </c>
      <c r="BI31" s="348" t="s">
        <v>430</v>
      </c>
      <c r="BJ31" s="348" t="s">
        <v>430</v>
      </c>
      <c r="BK31" s="362"/>
      <c r="BL31" s="348" t="s">
        <v>6935</v>
      </c>
      <c r="BM31" s="373" t="s">
        <v>4945</v>
      </c>
      <c r="BN31" s="372" t="s">
        <v>430</v>
      </c>
      <c r="BO31" s="372" t="s">
        <v>430</v>
      </c>
      <c r="BP31" s="372" t="s">
        <v>430</v>
      </c>
      <c r="BQ31" s="373"/>
      <c r="BR31" s="354" t="s">
        <v>548</v>
      </c>
    </row>
    <row r="32" spans="1:70" s="428" customFormat="1" x14ac:dyDescent="0.25">
      <c r="A32" s="345" t="s">
        <v>6964</v>
      </c>
      <c r="B32" s="373"/>
      <c r="C32" s="719">
        <v>44575</v>
      </c>
      <c r="D32" s="373"/>
      <c r="E32" s="346">
        <v>1507.35</v>
      </c>
      <c r="F32" s="373"/>
      <c r="G32" s="347">
        <v>16.941500000000001</v>
      </c>
      <c r="H32" s="374"/>
      <c r="I32" s="348" t="s">
        <v>430</v>
      </c>
      <c r="J32" s="348">
        <v>0.44940000000000002</v>
      </c>
      <c r="K32" s="348">
        <v>1.6805000000000001</v>
      </c>
      <c r="L32" s="348">
        <v>2.7835000000000001</v>
      </c>
      <c r="M32" s="348">
        <v>2.1009000000000002</v>
      </c>
      <c r="N32" s="350">
        <v>10.920400000000001</v>
      </c>
      <c r="O32" s="348">
        <v>10.9809</v>
      </c>
      <c r="P32" s="348">
        <v>13.9855</v>
      </c>
      <c r="Q32" s="348" t="s">
        <v>430</v>
      </c>
      <c r="R32" s="348" t="s">
        <v>430</v>
      </c>
      <c r="S32" s="348">
        <v>3.0831</v>
      </c>
      <c r="T32" s="348">
        <v>8.6279000000000003</v>
      </c>
      <c r="U32" s="348">
        <v>4.6534000000000004</v>
      </c>
      <c r="V32" s="348">
        <v>8.6753</v>
      </c>
      <c r="W32" s="348">
        <v>1.3150999999999999</v>
      </c>
      <c r="X32" s="348">
        <v>12.104799999999999</v>
      </c>
      <c r="Y32" s="374"/>
      <c r="Z32" s="346" t="s">
        <v>430</v>
      </c>
      <c r="AA32" s="346">
        <v>61</v>
      </c>
      <c r="AB32" s="346">
        <v>92</v>
      </c>
      <c r="AC32" s="346">
        <v>40</v>
      </c>
      <c r="AD32" s="346">
        <v>42</v>
      </c>
      <c r="AE32" s="346">
        <v>47</v>
      </c>
      <c r="AF32" s="346">
        <v>28</v>
      </c>
      <c r="AG32" s="346">
        <v>35</v>
      </c>
      <c r="AH32" s="346" t="s">
        <v>430</v>
      </c>
      <c r="AI32" s="346" t="s">
        <v>430</v>
      </c>
      <c r="AJ32" s="346">
        <v>82</v>
      </c>
      <c r="AK32" s="346">
        <v>61</v>
      </c>
      <c r="AL32" s="346">
        <v>54</v>
      </c>
      <c r="AM32" s="346">
        <v>56</v>
      </c>
      <c r="AN32" s="346">
        <v>84</v>
      </c>
      <c r="AO32" s="373"/>
      <c r="AP32" s="348" t="s">
        <v>430</v>
      </c>
      <c r="AQ32" s="348" t="s">
        <v>430</v>
      </c>
      <c r="AR32" s="348" t="s">
        <v>430</v>
      </c>
      <c r="AS32" s="348">
        <v>12.38</v>
      </c>
      <c r="AT32" s="348">
        <v>9.39</v>
      </c>
      <c r="AU32" s="351"/>
      <c r="AV32" s="346" t="s">
        <v>430</v>
      </c>
      <c r="AW32" s="346" t="s">
        <v>430</v>
      </c>
      <c r="AX32" s="346" t="s">
        <v>430</v>
      </c>
      <c r="AY32" s="346">
        <v>30</v>
      </c>
      <c r="AZ32" s="346">
        <v>61</v>
      </c>
      <c r="BA32" s="374"/>
      <c r="BB32" s="348">
        <v>6.7864438323890104</v>
      </c>
      <c r="BC32" s="348">
        <v>0</v>
      </c>
      <c r="BD32" s="348">
        <v>8.8890512010456293E-2</v>
      </c>
      <c r="BE32" s="375" t="s">
        <v>430</v>
      </c>
      <c r="BF32" s="374"/>
      <c r="BG32" s="375" t="s">
        <v>430</v>
      </c>
      <c r="BH32" s="674" t="s">
        <v>430</v>
      </c>
      <c r="BI32" s="348" t="s">
        <v>430</v>
      </c>
      <c r="BJ32" s="348" t="s">
        <v>430</v>
      </c>
      <c r="BK32" s="362"/>
      <c r="BL32" s="348" t="s">
        <v>6768</v>
      </c>
      <c r="BM32" s="373" t="s">
        <v>6769</v>
      </c>
      <c r="BN32" s="372" t="s">
        <v>430</v>
      </c>
      <c r="BO32" s="372" t="s">
        <v>430</v>
      </c>
      <c r="BP32" s="372" t="s">
        <v>430</v>
      </c>
      <c r="BQ32" s="373"/>
      <c r="BR32" s="354" t="s">
        <v>436</v>
      </c>
    </row>
    <row r="33" spans="1:70" s="428" customFormat="1" x14ac:dyDescent="0.25">
      <c r="A33" s="345" t="s">
        <v>6965</v>
      </c>
      <c r="B33" s="373"/>
      <c r="C33" s="719">
        <v>45310</v>
      </c>
      <c r="D33" s="373"/>
      <c r="E33" s="346">
        <v>1600.65</v>
      </c>
      <c r="F33" s="373"/>
      <c r="G33" s="347">
        <v>23.8508</v>
      </c>
      <c r="H33" s="374"/>
      <c r="I33" s="348">
        <v>-1.6705000000000001</v>
      </c>
      <c r="J33" s="348">
        <v>1.1103000000000001</v>
      </c>
      <c r="K33" s="348">
        <v>9.6795000000000009</v>
      </c>
      <c r="L33" s="348">
        <v>0.81879999999999997</v>
      </c>
      <c r="M33" s="348">
        <v>-1.0422</v>
      </c>
      <c r="N33" s="350">
        <v>53.1462</v>
      </c>
      <c r="O33" s="348">
        <v>44.977800000000002</v>
      </c>
      <c r="P33" s="348" t="s">
        <v>430</v>
      </c>
      <c r="Q33" s="348" t="s">
        <v>430</v>
      </c>
      <c r="R33" s="348" t="s">
        <v>430</v>
      </c>
      <c r="S33" s="348">
        <v>12.0282</v>
      </c>
      <c r="T33" s="348">
        <v>7.7803000000000004</v>
      </c>
      <c r="U33" s="348">
        <v>16.970199999999998</v>
      </c>
      <c r="V33" s="348">
        <v>33.907499999999999</v>
      </c>
      <c r="W33" s="348">
        <v>10.879799999999999</v>
      </c>
      <c r="X33" s="348">
        <v>39.600900000000003</v>
      </c>
      <c r="Y33" s="374"/>
      <c r="Z33" s="346">
        <v>70</v>
      </c>
      <c r="AA33" s="346">
        <v>16</v>
      </c>
      <c r="AB33" s="346">
        <v>11</v>
      </c>
      <c r="AC33" s="346">
        <v>70</v>
      </c>
      <c r="AD33" s="346">
        <v>63</v>
      </c>
      <c r="AE33" s="346">
        <v>26</v>
      </c>
      <c r="AF33" s="346">
        <v>24</v>
      </c>
      <c r="AG33" s="346" t="s">
        <v>430</v>
      </c>
      <c r="AH33" s="346" t="s">
        <v>430</v>
      </c>
      <c r="AI33" s="346" t="s">
        <v>430</v>
      </c>
      <c r="AJ33" s="346">
        <v>15</v>
      </c>
      <c r="AK33" s="346">
        <v>70</v>
      </c>
      <c r="AL33" s="346">
        <v>16</v>
      </c>
      <c r="AM33" s="346">
        <v>30</v>
      </c>
      <c r="AN33" s="346">
        <v>14</v>
      </c>
      <c r="AO33" s="373"/>
      <c r="AP33" s="348" t="s">
        <v>430</v>
      </c>
      <c r="AQ33" s="348" t="s">
        <v>430</v>
      </c>
      <c r="AR33" s="348" t="s">
        <v>430</v>
      </c>
      <c r="AS33" s="348" t="s">
        <v>430</v>
      </c>
      <c r="AT33" s="348">
        <v>26.17</v>
      </c>
      <c r="AU33" s="351"/>
      <c r="AV33" s="346" t="s">
        <v>430</v>
      </c>
      <c r="AW33" s="346" t="s">
        <v>430</v>
      </c>
      <c r="AX33" s="346" t="s">
        <v>430</v>
      </c>
      <c r="AY33" s="346" t="s">
        <v>430</v>
      </c>
      <c r="AZ33" s="346">
        <v>25</v>
      </c>
      <c r="BA33" s="374"/>
      <c r="BB33" s="348">
        <v>19.190366286204899</v>
      </c>
      <c r="BC33" s="348">
        <v>0</v>
      </c>
      <c r="BD33" s="348">
        <v>0.133018306220761</v>
      </c>
      <c r="BE33" s="375" t="s">
        <v>430</v>
      </c>
      <c r="BF33" s="374"/>
      <c r="BG33" s="375" t="s">
        <v>430</v>
      </c>
      <c r="BH33" s="674" t="s">
        <v>430</v>
      </c>
      <c r="BI33" s="348" t="s">
        <v>430</v>
      </c>
      <c r="BJ33" s="348" t="s">
        <v>430</v>
      </c>
      <c r="BK33" s="362"/>
      <c r="BL33" s="348" t="s">
        <v>6966</v>
      </c>
      <c r="BM33" s="373" t="s">
        <v>5403</v>
      </c>
      <c r="BN33" s="372" t="s">
        <v>430</v>
      </c>
      <c r="BO33" s="372" t="s">
        <v>430</v>
      </c>
      <c r="BP33" s="372" t="s">
        <v>430</v>
      </c>
      <c r="BQ33" s="373"/>
      <c r="BR33" s="354" t="s">
        <v>6967</v>
      </c>
    </row>
    <row r="34" spans="1:70" s="428" customFormat="1" x14ac:dyDescent="0.25">
      <c r="A34" s="345" t="s">
        <v>6968</v>
      </c>
      <c r="B34" s="373"/>
      <c r="C34" s="719">
        <v>46002</v>
      </c>
      <c r="D34" s="373"/>
      <c r="E34" s="346">
        <v>1396.25</v>
      </c>
      <c r="F34" s="373"/>
      <c r="G34" s="347">
        <v>10.9826</v>
      </c>
      <c r="H34" s="374"/>
      <c r="I34" s="348" t="s">
        <v>430</v>
      </c>
      <c r="J34" s="348">
        <v>0.62760000000000005</v>
      </c>
      <c r="K34" s="348">
        <v>4.3278999999999996</v>
      </c>
      <c r="L34" s="348">
        <v>4.6459999999999999</v>
      </c>
      <c r="M34" s="348">
        <v>4.6978999999999997</v>
      </c>
      <c r="N34" s="350" t="s">
        <v>430</v>
      </c>
      <c r="O34" s="348" t="s">
        <v>430</v>
      </c>
      <c r="P34" s="348" t="s">
        <v>430</v>
      </c>
      <c r="Q34" s="348" t="s">
        <v>430</v>
      </c>
      <c r="R34" s="348" t="s">
        <v>430</v>
      </c>
      <c r="S34" s="348">
        <v>4.8888999999999996</v>
      </c>
      <c r="T34" s="348">
        <v>14.081200000000001</v>
      </c>
      <c r="U34" s="348">
        <v>7.9732000000000003</v>
      </c>
      <c r="V34" s="348" t="s">
        <v>430</v>
      </c>
      <c r="W34" s="348">
        <v>3.6515</v>
      </c>
      <c r="X34" s="348">
        <v>9.8260000000000005</v>
      </c>
      <c r="Y34" s="374"/>
      <c r="Z34" s="346" t="s">
        <v>430</v>
      </c>
      <c r="AA34" s="346">
        <v>39</v>
      </c>
      <c r="AB34" s="346">
        <v>55</v>
      </c>
      <c r="AC34" s="346">
        <v>17</v>
      </c>
      <c r="AD34" s="346">
        <v>28</v>
      </c>
      <c r="AE34" s="346" t="s">
        <v>430</v>
      </c>
      <c r="AF34" s="346" t="s">
        <v>430</v>
      </c>
      <c r="AG34" s="346" t="s">
        <v>430</v>
      </c>
      <c r="AH34" s="346" t="s">
        <v>430</v>
      </c>
      <c r="AI34" s="346" t="s">
        <v>430</v>
      </c>
      <c r="AJ34" s="346">
        <v>55</v>
      </c>
      <c r="AK34" s="346">
        <v>35</v>
      </c>
      <c r="AL34" s="346">
        <v>35</v>
      </c>
      <c r="AM34" s="346" t="s">
        <v>430</v>
      </c>
      <c r="AN34" s="346">
        <v>58</v>
      </c>
      <c r="AO34" s="373"/>
      <c r="AP34" s="348" t="s">
        <v>430</v>
      </c>
      <c r="AQ34" s="348" t="s">
        <v>430</v>
      </c>
      <c r="AR34" s="348" t="s">
        <v>430</v>
      </c>
      <c r="AS34" s="348" t="s">
        <v>430</v>
      </c>
      <c r="AT34" s="348" t="s">
        <v>430</v>
      </c>
      <c r="AU34" s="351"/>
      <c r="AV34" s="346" t="s">
        <v>430</v>
      </c>
      <c r="AW34" s="346" t="s">
        <v>430</v>
      </c>
      <c r="AX34" s="346" t="s">
        <v>430</v>
      </c>
      <c r="AY34" s="346" t="s">
        <v>430</v>
      </c>
      <c r="AZ34" s="346" t="s">
        <v>430</v>
      </c>
      <c r="BA34" s="374"/>
      <c r="BB34" s="348">
        <v>13.9947020741409</v>
      </c>
      <c r="BC34" s="348">
        <v>0.66096371228113504</v>
      </c>
      <c r="BD34" s="348">
        <v>3.7607693226705201E-2</v>
      </c>
      <c r="BE34" s="375">
        <v>0.92798852984839697</v>
      </c>
      <c r="BF34" s="374"/>
      <c r="BG34" s="375" t="s">
        <v>430</v>
      </c>
      <c r="BH34" s="674" t="s">
        <v>430</v>
      </c>
      <c r="BI34" s="348" t="s">
        <v>430</v>
      </c>
      <c r="BJ34" s="348" t="s">
        <v>430</v>
      </c>
      <c r="BK34" s="362"/>
      <c r="BL34" s="348" t="s">
        <v>6969</v>
      </c>
      <c r="BM34" s="373" t="s">
        <v>6970</v>
      </c>
      <c r="BN34" s="372" t="s">
        <v>430</v>
      </c>
      <c r="BO34" s="372" t="s">
        <v>430</v>
      </c>
      <c r="BP34" s="372" t="s">
        <v>430</v>
      </c>
      <c r="BQ34" s="373"/>
      <c r="BR34" s="354" t="s">
        <v>436</v>
      </c>
    </row>
    <row r="35" spans="1:70" s="428" customFormat="1" x14ac:dyDescent="0.25">
      <c r="A35" s="345" t="s">
        <v>6971</v>
      </c>
      <c r="B35" s="373"/>
      <c r="C35" s="719">
        <v>44862</v>
      </c>
      <c r="D35" s="373"/>
      <c r="E35" s="346">
        <v>1566.41</v>
      </c>
      <c r="F35" s="373"/>
      <c r="G35" s="347">
        <v>29.816299999999998</v>
      </c>
      <c r="H35" s="374"/>
      <c r="I35" s="348">
        <v>-1.6694</v>
      </c>
      <c r="J35" s="348">
        <v>1.0958000000000001</v>
      </c>
      <c r="K35" s="348">
        <v>9.7681000000000004</v>
      </c>
      <c r="L35" s="348">
        <v>0.76480000000000004</v>
      </c>
      <c r="M35" s="348">
        <v>-1.1025</v>
      </c>
      <c r="N35" s="350">
        <v>55.015599999999999</v>
      </c>
      <c r="O35" s="348">
        <v>46.511299999999999</v>
      </c>
      <c r="P35" s="348">
        <v>37.252200000000002</v>
      </c>
      <c r="Q35" s="348" t="s">
        <v>430</v>
      </c>
      <c r="R35" s="348" t="s">
        <v>430</v>
      </c>
      <c r="S35" s="348">
        <v>12.337999999999999</v>
      </c>
      <c r="T35" s="348">
        <v>7.9928999999999997</v>
      </c>
      <c r="U35" s="348">
        <v>14.038600000000001</v>
      </c>
      <c r="V35" s="348">
        <v>35.460299999999997</v>
      </c>
      <c r="W35" s="348">
        <v>11.2005</v>
      </c>
      <c r="X35" s="348">
        <v>32.979700000000001</v>
      </c>
      <c r="Y35" s="374"/>
      <c r="Z35" s="346">
        <v>68</v>
      </c>
      <c r="AA35" s="346">
        <v>17</v>
      </c>
      <c r="AB35" s="346">
        <v>8</v>
      </c>
      <c r="AC35" s="346">
        <v>72</v>
      </c>
      <c r="AD35" s="346">
        <v>65</v>
      </c>
      <c r="AE35" s="346">
        <v>16</v>
      </c>
      <c r="AF35" s="346">
        <v>14</v>
      </c>
      <c r="AG35" s="346">
        <v>14</v>
      </c>
      <c r="AH35" s="346" t="s">
        <v>430</v>
      </c>
      <c r="AI35" s="346" t="s">
        <v>430</v>
      </c>
      <c r="AJ35" s="346">
        <v>6</v>
      </c>
      <c r="AK35" s="346">
        <v>67</v>
      </c>
      <c r="AL35" s="346">
        <v>22</v>
      </c>
      <c r="AM35" s="346">
        <v>18</v>
      </c>
      <c r="AN35" s="346">
        <v>6</v>
      </c>
      <c r="AO35" s="373"/>
      <c r="AP35" s="348" t="s">
        <v>430</v>
      </c>
      <c r="AQ35" s="348" t="s">
        <v>430</v>
      </c>
      <c r="AR35" s="348" t="s">
        <v>430</v>
      </c>
      <c r="AS35" s="348">
        <v>42.26</v>
      </c>
      <c r="AT35" s="348">
        <v>26.63</v>
      </c>
      <c r="AU35" s="351"/>
      <c r="AV35" s="346" t="s">
        <v>430</v>
      </c>
      <c r="AW35" s="346" t="s">
        <v>430</v>
      </c>
      <c r="AX35" s="346" t="s">
        <v>430</v>
      </c>
      <c r="AY35" s="346">
        <v>11</v>
      </c>
      <c r="AZ35" s="346">
        <v>19</v>
      </c>
      <c r="BA35" s="374"/>
      <c r="BB35" s="348">
        <v>18.5094846249414</v>
      </c>
      <c r="BC35" s="348">
        <v>0.97280569364240799</v>
      </c>
      <c r="BD35" s="348">
        <v>0.122041442918891</v>
      </c>
      <c r="BE35" s="375">
        <v>-3.9368248139327398E-2</v>
      </c>
      <c r="BF35" s="374"/>
      <c r="BG35" s="375" t="s">
        <v>430</v>
      </c>
      <c r="BH35" s="674" t="s">
        <v>430</v>
      </c>
      <c r="BI35" s="348" t="s">
        <v>430</v>
      </c>
      <c r="BJ35" s="348" t="s">
        <v>430</v>
      </c>
      <c r="BK35" s="362"/>
      <c r="BL35" s="348" t="s">
        <v>6915</v>
      </c>
      <c r="BM35" s="373" t="s">
        <v>6916</v>
      </c>
      <c r="BN35" s="372" t="s">
        <v>430</v>
      </c>
      <c r="BO35" s="372" t="s">
        <v>430</v>
      </c>
      <c r="BP35" s="372" t="s">
        <v>430</v>
      </c>
      <c r="BQ35" s="373"/>
      <c r="BR35" s="354" t="s">
        <v>548</v>
      </c>
    </row>
    <row r="36" spans="1:70" s="428" customFormat="1" x14ac:dyDescent="0.25">
      <c r="A36" s="345" t="s">
        <v>6972</v>
      </c>
      <c r="B36" s="373"/>
      <c r="C36" s="719">
        <v>44298</v>
      </c>
      <c r="D36" s="373"/>
      <c r="E36" s="346">
        <v>1247.8399999999999</v>
      </c>
      <c r="F36" s="373"/>
      <c r="G36" s="347">
        <v>18.186900000000001</v>
      </c>
      <c r="H36" s="374"/>
      <c r="I36" s="348">
        <v>-4.6199999999999998E-2</v>
      </c>
      <c r="J36" s="348">
        <v>-0.18990000000000001</v>
      </c>
      <c r="K36" s="348">
        <v>8.3099999999999993E-2</v>
      </c>
      <c r="L36" s="348">
        <v>2.8584000000000001</v>
      </c>
      <c r="M36" s="348">
        <v>-1.1168</v>
      </c>
      <c r="N36" s="350">
        <v>-0.83579999999999999</v>
      </c>
      <c r="O36" s="348">
        <v>-0.70020000000000004</v>
      </c>
      <c r="P36" s="348">
        <v>11.022500000000001</v>
      </c>
      <c r="Q36" s="348">
        <v>9.5803999999999991</v>
      </c>
      <c r="R36" s="348" t="s">
        <v>430</v>
      </c>
      <c r="S36" s="348">
        <v>2.8136000000000001</v>
      </c>
      <c r="T36" s="348">
        <v>9.7592999999999996</v>
      </c>
      <c r="U36" s="348">
        <v>-4.2704000000000004</v>
      </c>
      <c r="V36" s="348">
        <v>1.4351</v>
      </c>
      <c r="W36" s="348">
        <v>-1.8070999999999999</v>
      </c>
      <c r="X36" s="348">
        <v>11.763400000000001</v>
      </c>
      <c r="Y36" s="374"/>
      <c r="Z36" s="346">
        <v>15</v>
      </c>
      <c r="AA36" s="346">
        <v>108</v>
      </c>
      <c r="AB36" s="346">
        <v>111</v>
      </c>
      <c r="AC36" s="346">
        <v>38</v>
      </c>
      <c r="AD36" s="346">
        <v>66</v>
      </c>
      <c r="AE36" s="346">
        <v>79</v>
      </c>
      <c r="AF36" s="346">
        <v>56</v>
      </c>
      <c r="AG36" s="346">
        <v>51</v>
      </c>
      <c r="AH36" s="346">
        <v>35</v>
      </c>
      <c r="AI36" s="346" t="s">
        <v>430</v>
      </c>
      <c r="AJ36" s="346">
        <v>88</v>
      </c>
      <c r="AK36" s="346">
        <v>56</v>
      </c>
      <c r="AL36" s="346">
        <v>92</v>
      </c>
      <c r="AM36" s="346">
        <v>86</v>
      </c>
      <c r="AN36" s="346">
        <v>113</v>
      </c>
      <c r="AO36" s="373"/>
      <c r="AP36" s="348" t="s">
        <v>430</v>
      </c>
      <c r="AQ36" s="348" t="s">
        <v>430</v>
      </c>
      <c r="AR36" s="348">
        <v>9.43</v>
      </c>
      <c r="AS36" s="348">
        <v>4.45</v>
      </c>
      <c r="AT36" s="348">
        <v>0.97</v>
      </c>
      <c r="AU36" s="351"/>
      <c r="AV36" s="346" t="s">
        <v>430</v>
      </c>
      <c r="AW36" s="346" t="s">
        <v>430</v>
      </c>
      <c r="AX36" s="346">
        <v>36</v>
      </c>
      <c r="AY36" s="346">
        <v>53</v>
      </c>
      <c r="AZ36" s="346">
        <v>85</v>
      </c>
      <c r="BA36" s="374"/>
      <c r="BB36" s="348">
        <v>12.7734222131094</v>
      </c>
      <c r="BC36" s="348">
        <v>0.97585157337678696</v>
      </c>
      <c r="BD36" s="348">
        <v>3.4869637116751902E-2</v>
      </c>
      <c r="BE36" s="375">
        <v>-6.7827446850627096E-2</v>
      </c>
      <c r="BF36" s="374"/>
      <c r="BG36" s="375" t="s">
        <v>430</v>
      </c>
      <c r="BH36" s="674" t="s">
        <v>430</v>
      </c>
      <c r="BI36" s="348" t="s">
        <v>430</v>
      </c>
      <c r="BJ36" s="348" t="s">
        <v>430</v>
      </c>
      <c r="BK36" s="362"/>
      <c r="BL36" s="348" t="s">
        <v>6932</v>
      </c>
      <c r="BM36" s="373" t="s">
        <v>4893</v>
      </c>
      <c r="BN36" s="372" t="s">
        <v>430</v>
      </c>
      <c r="BO36" s="372" t="s">
        <v>430</v>
      </c>
      <c r="BP36" s="372" t="s">
        <v>430</v>
      </c>
      <c r="BQ36" s="373"/>
      <c r="BR36" s="354" t="s">
        <v>555</v>
      </c>
    </row>
    <row r="37" spans="1:70" s="428" customFormat="1" x14ac:dyDescent="0.25">
      <c r="A37" s="345" t="s">
        <v>6973</v>
      </c>
      <c r="B37" s="373"/>
      <c r="C37" s="719">
        <v>45898</v>
      </c>
      <c r="D37" s="373"/>
      <c r="E37" s="346">
        <v>1513.71</v>
      </c>
      <c r="F37" s="373"/>
      <c r="G37" s="347">
        <v>17.388999999999999</v>
      </c>
      <c r="H37" s="374"/>
      <c r="I37" s="348">
        <v>-1.5345</v>
      </c>
      <c r="J37" s="348">
        <v>0.87009999999999998</v>
      </c>
      <c r="K37" s="348">
        <v>8.2483000000000004</v>
      </c>
      <c r="L37" s="348">
        <v>-3.4319999999999999</v>
      </c>
      <c r="M37" s="348">
        <v>-5.1337000000000002</v>
      </c>
      <c r="N37" s="350" t="s">
        <v>430</v>
      </c>
      <c r="O37" s="348" t="s">
        <v>430</v>
      </c>
      <c r="P37" s="348" t="s">
        <v>430</v>
      </c>
      <c r="Q37" s="348" t="s">
        <v>430</v>
      </c>
      <c r="R37" s="348" t="s">
        <v>430</v>
      </c>
      <c r="S37" s="348">
        <v>9.5508000000000006</v>
      </c>
      <c r="T37" s="348">
        <v>5.6055000000000001</v>
      </c>
      <c r="U37" s="348">
        <v>11.797599999999999</v>
      </c>
      <c r="V37" s="348">
        <v>49.159399999999998</v>
      </c>
      <c r="W37" s="348">
        <v>10.413399999999999</v>
      </c>
      <c r="X37" s="348">
        <v>73.89</v>
      </c>
      <c r="Y37" s="374"/>
      <c r="Z37" s="346">
        <v>52</v>
      </c>
      <c r="AA37" s="346">
        <v>27</v>
      </c>
      <c r="AB37" s="346">
        <v>26</v>
      </c>
      <c r="AC37" s="346">
        <v>91</v>
      </c>
      <c r="AD37" s="346">
        <v>86</v>
      </c>
      <c r="AE37" s="346" t="s">
        <v>430</v>
      </c>
      <c r="AF37" s="346" t="s">
        <v>430</v>
      </c>
      <c r="AG37" s="346" t="s">
        <v>430</v>
      </c>
      <c r="AH37" s="346" t="s">
        <v>430</v>
      </c>
      <c r="AI37" s="346" t="s">
        <v>430</v>
      </c>
      <c r="AJ37" s="346">
        <v>29</v>
      </c>
      <c r="AK37" s="346">
        <v>91</v>
      </c>
      <c r="AL37" s="346">
        <v>28</v>
      </c>
      <c r="AM37" s="346">
        <v>13</v>
      </c>
      <c r="AN37" s="346">
        <v>24</v>
      </c>
      <c r="AO37" s="373"/>
      <c r="AP37" s="348" t="s">
        <v>430</v>
      </c>
      <c r="AQ37" s="348" t="s">
        <v>430</v>
      </c>
      <c r="AR37" s="348" t="s">
        <v>430</v>
      </c>
      <c r="AS37" s="348" t="s">
        <v>430</v>
      </c>
      <c r="AT37" s="348">
        <v>26.84</v>
      </c>
      <c r="AU37" s="351"/>
      <c r="AV37" s="346" t="s">
        <v>430</v>
      </c>
      <c r="AW37" s="346" t="s">
        <v>430</v>
      </c>
      <c r="AX37" s="346" t="s">
        <v>430</v>
      </c>
      <c r="AY37" s="346" t="s">
        <v>430</v>
      </c>
      <c r="AZ37" s="346">
        <v>15</v>
      </c>
      <c r="BA37" s="374"/>
      <c r="BB37" s="348">
        <v>44.806515250731699</v>
      </c>
      <c r="BC37" s="348">
        <v>0</v>
      </c>
      <c r="BD37" s="348">
        <v>9.40543849035856E-2</v>
      </c>
      <c r="BE37" s="375" t="s">
        <v>430</v>
      </c>
      <c r="BF37" s="374"/>
      <c r="BG37" s="375" t="s">
        <v>430</v>
      </c>
      <c r="BH37" s="674" t="s">
        <v>430</v>
      </c>
      <c r="BI37" s="348" t="s">
        <v>430</v>
      </c>
      <c r="BJ37" s="348" t="s">
        <v>430</v>
      </c>
      <c r="BK37" s="362"/>
      <c r="BL37" s="348" t="s">
        <v>6915</v>
      </c>
      <c r="BM37" s="373" t="s">
        <v>6916</v>
      </c>
      <c r="BN37" s="372" t="s">
        <v>430</v>
      </c>
      <c r="BO37" s="372" t="s">
        <v>430</v>
      </c>
      <c r="BP37" s="372" t="s">
        <v>430</v>
      </c>
      <c r="BQ37" s="373"/>
      <c r="BR37" s="354" t="s">
        <v>6974</v>
      </c>
    </row>
    <row r="38" spans="1:70" s="428" customFormat="1" x14ac:dyDescent="0.25">
      <c r="A38" s="345" t="s">
        <v>6975</v>
      </c>
      <c r="B38" s="373"/>
      <c r="C38" s="719">
        <v>37925</v>
      </c>
      <c r="D38" s="373"/>
      <c r="E38" s="346">
        <v>1247.67</v>
      </c>
      <c r="F38" s="373"/>
      <c r="G38" s="347">
        <v>168.16890000000001</v>
      </c>
      <c r="H38" s="374"/>
      <c r="I38" s="348" t="s">
        <v>430</v>
      </c>
      <c r="J38" s="348">
        <v>4.7300000000000002E-2</v>
      </c>
      <c r="K38" s="348">
        <v>1.2235</v>
      </c>
      <c r="L38" s="348">
        <v>2.806</v>
      </c>
      <c r="M38" s="348">
        <v>1.2915000000000001</v>
      </c>
      <c r="N38" s="350">
        <v>2.5910000000000002</v>
      </c>
      <c r="O38" s="348">
        <v>2.8191000000000002</v>
      </c>
      <c r="P38" s="348">
        <v>9.86</v>
      </c>
      <c r="Q38" s="348">
        <v>10.598100000000001</v>
      </c>
      <c r="R38" s="348">
        <v>9.5778999999999996</v>
      </c>
      <c r="S38" s="348">
        <v>1.5634999999999999</v>
      </c>
      <c r="T38" s="348">
        <v>8.1824999999999992</v>
      </c>
      <c r="U38" s="348">
        <v>0.2117</v>
      </c>
      <c r="V38" s="348">
        <v>2.8130999999999999</v>
      </c>
      <c r="W38" s="348">
        <v>0.45479999999999998</v>
      </c>
      <c r="X38" s="348">
        <v>13.157500000000001</v>
      </c>
      <c r="Y38" s="374"/>
      <c r="Z38" s="346" t="s">
        <v>430</v>
      </c>
      <c r="AA38" s="346">
        <v>99</v>
      </c>
      <c r="AB38" s="346">
        <v>102</v>
      </c>
      <c r="AC38" s="346">
        <v>39</v>
      </c>
      <c r="AD38" s="346">
        <v>48</v>
      </c>
      <c r="AE38" s="346">
        <v>71</v>
      </c>
      <c r="AF38" s="346">
        <v>49</v>
      </c>
      <c r="AG38" s="346">
        <v>54</v>
      </c>
      <c r="AH38" s="346">
        <v>30</v>
      </c>
      <c r="AI38" s="346">
        <v>20</v>
      </c>
      <c r="AJ38" s="346">
        <v>103</v>
      </c>
      <c r="AK38" s="346">
        <v>65</v>
      </c>
      <c r="AL38" s="346">
        <v>80</v>
      </c>
      <c r="AM38" s="346">
        <v>82</v>
      </c>
      <c r="AN38" s="346">
        <v>97</v>
      </c>
      <c r="AO38" s="373"/>
      <c r="AP38" s="348">
        <v>10.45</v>
      </c>
      <c r="AQ38" s="348">
        <v>11.55</v>
      </c>
      <c r="AR38" s="348">
        <v>9.01</v>
      </c>
      <c r="AS38" s="348">
        <v>5.21</v>
      </c>
      <c r="AT38" s="348">
        <v>3.98</v>
      </c>
      <c r="AU38" s="351"/>
      <c r="AV38" s="346">
        <v>20</v>
      </c>
      <c r="AW38" s="346">
        <v>24</v>
      </c>
      <c r="AX38" s="346">
        <v>38</v>
      </c>
      <c r="AY38" s="346">
        <v>49</v>
      </c>
      <c r="AZ38" s="346">
        <v>80</v>
      </c>
      <c r="BA38" s="374"/>
      <c r="BB38" s="348">
        <v>7.2634316783914201</v>
      </c>
      <c r="BC38" s="348">
        <v>0</v>
      </c>
      <c r="BD38" s="348">
        <v>5.19727482442272E-2</v>
      </c>
      <c r="BE38" s="375" t="s">
        <v>430</v>
      </c>
      <c r="BF38" s="374"/>
      <c r="BG38" s="375" t="s">
        <v>430</v>
      </c>
      <c r="BH38" s="674" t="s">
        <v>430</v>
      </c>
      <c r="BI38" s="348" t="s">
        <v>430</v>
      </c>
      <c r="BJ38" s="348" t="s">
        <v>430</v>
      </c>
      <c r="BK38" s="362"/>
      <c r="BL38" s="348" t="s">
        <v>6976</v>
      </c>
      <c r="BM38" s="373" t="s">
        <v>6977</v>
      </c>
      <c r="BN38" s="372" t="s">
        <v>430</v>
      </c>
      <c r="BO38" s="372" t="s">
        <v>430</v>
      </c>
      <c r="BP38" s="372" t="s">
        <v>430</v>
      </c>
      <c r="BQ38" s="373"/>
      <c r="BR38" s="354" t="s">
        <v>443</v>
      </c>
    </row>
    <row r="39" spans="1:70" s="428" customFormat="1" x14ac:dyDescent="0.25">
      <c r="A39" s="345" t="s">
        <v>6978</v>
      </c>
      <c r="B39" s="373"/>
      <c r="C39" s="719">
        <v>44594</v>
      </c>
      <c r="D39" s="373"/>
      <c r="E39" s="346">
        <v>1330.92</v>
      </c>
      <c r="F39" s="373"/>
      <c r="G39" s="347">
        <v>36.061700000000002</v>
      </c>
      <c r="H39" s="374"/>
      <c r="I39" s="348">
        <v>-1.6063000000000001</v>
      </c>
      <c r="J39" s="348">
        <v>0.56610000000000005</v>
      </c>
      <c r="K39" s="348">
        <v>6.4206000000000003</v>
      </c>
      <c r="L39" s="348">
        <v>-9.3902000000000001</v>
      </c>
      <c r="M39" s="348">
        <v>-10.4262</v>
      </c>
      <c r="N39" s="350">
        <v>99.469899999999996</v>
      </c>
      <c r="O39" s="348">
        <v>62.902500000000003</v>
      </c>
      <c r="P39" s="348">
        <v>44.808700000000002</v>
      </c>
      <c r="Q39" s="348" t="s">
        <v>430</v>
      </c>
      <c r="R39" s="348" t="s">
        <v>430</v>
      </c>
      <c r="S39" s="348">
        <v>6.4406999999999996</v>
      </c>
      <c r="T39" s="348">
        <v>4.8945999999999996</v>
      </c>
      <c r="U39" s="348">
        <v>3.6709000000000001</v>
      </c>
      <c r="V39" s="348">
        <v>63.388800000000003</v>
      </c>
      <c r="W39" s="348">
        <v>9.6644000000000005</v>
      </c>
      <c r="X39" s="348">
        <v>32.424599999999998</v>
      </c>
      <c r="Y39" s="374"/>
      <c r="Z39" s="346">
        <v>61</v>
      </c>
      <c r="AA39" s="346">
        <v>46</v>
      </c>
      <c r="AB39" s="346">
        <v>34</v>
      </c>
      <c r="AC39" s="346">
        <v>101</v>
      </c>
      <c r="AD39" s="346">
        <v>93</v>
      </c>
      <c r="AE39" s="346">
        <v>6</v>
      </c>
      <c r="AF39" s="346">
        <v>5</v>
      </c>
      <c r="AG39" s="346">
        <v>7</v>
      </c>
      <c r="AH39" s="346" t="s">
        <v>430</v>
      </c>
      <c r="AI39" s="346" t="s">
        <v>430</v>
      </c>
      <c r="AJ39" s="346">
        <v>37</v>
      </c>
      <c r="AK39" s="346">
        <v>97</v>
      </c>
      <c r="AL39" s="346">
        <v>64</v>
      </c>
      <c r="AM39" s="346">
        <v>9</v>
      </c>
      <c r="AN39" s="346">
        <v>32</v>
      </c>
      <c r="AO39" s="373"/>
      <c r="AP39" s="348" t="s">
        <v>430</v>
      </c>
      <c r="AQ39" s="348" t="s">
        <v>430</v>
      </c>
      <c r="AR39" s="348" t="s">
        <v>430</v>
      </c>
      <c r="AS39" s="348">
        <v>59.26</v>
      </c>
      <c r="AT39" s="348">
        <v>27</v>
      </c>
      <c r="AU39" s="351"/>
      <c r="AV39" s="346" t="s">
        <v>430</v>
      </c>
      <c r="AW39" s="346" t="s">
        <v>430</v>
      </c>
      <c r="AX39" s="346" t="s">
        <v>430</v>
      </c>
      <c r="AY39" s="346">
        <v>4</v>
      </c>
      <c r="AZ39" s="346">
        <v>12</v>
      </c>
      <c r="BA39" s="374"/>
      <c r="BB39" s="348">
        <v>43.556889663585302</v>
      </c>
      <c r="BC39" s="348">
        <v>0</v>
      </c>
      <c r="BD39" s="348">
        <v>7.4173136152689195E-2</v>
      </c>
      <c r="BE39" s="375" t="s">
        <v>430</v>
      </c>
      <c r="BF39" s="374"/>
      <c r="BG39" s="375" t="s">
        <v>430</v>
      </c>
      <c r="BH39" s="674" t="s">
        <v>430</v>
      </c>
      <c r="BI39" s="348" t="s">
        <v>430</v>
      </c>
      <c r="BJ39" s="348" t="s">
        <v>430</v>
      </c>
      <c r="BK39" s="362"/>
      <c r="BL39" s="348" t="s">
        <v>6940</v>
      </c>
      <c r="BM39" s="373" t="s">
        <v>4732</v>
      </c>
      <c r="BN39" s="372" t="s">
        <v>430</v>
      </c>
      <c r="BO39" s="372" t="s">
        <v>430</v>
      </c>
      <c r="BP39" s="372" t="s">
        <v>430</v>
      </c>
      <c r="BQ39" s="373"/>
      <c r="BR39" s="354" t="s">
        <v>526</v>
      </c>
    </row>
    <row r="40" spans="1:70" s="428" customFormat="1" x14ac:dyDescent="0.25">
      <c r="A40" s="345" t="s">
        <v>6979</v>
      </c>
      <c r="B40" s="373"/>
      <c r="C40" s="719">
        <v>44825</v>
      </c>
      <c r="D40" s="373"/>
      <c r="E40" s="346">
        <v>1307.8699999999999</v>
      </c>
      <c r="F40" s="373"/>
      <c r="G40" s="347">
        <v>39.8414</v>
      </c>
      <c r="H40" s="374"/>
      <c r="I40" s="348">
        <v>-1.5731999999999999</v>
      </c>
      <c r="J40" s="348">
        <v>0.61370000000000002</v>
      </c>
      <c r="K40" s="348">
        <v>6.3078000000000003</v>
      </c>
      <c r="L40" s="348">
        <v>-9.2096999999999998</v>
      </c>
      <c r="M40" s="348">
        <v>-10.6783</v>
      </c>
      <c r="N40" s="350">
        <v>99.770600000000002</v>
      </c>
      <c r="O40" s="348">
        <v>62.902999999999999</v>
      </c>
      <c r="P40" s="348">
        <v>44.960099999999997</v>
      </c>
      <c r="Q40" s="348" t="s">
        <v>430</v>
      </c>
      <c r="R40" s="348" t="s">
        <v>430</v>
      </c>
      <c r="S40" s="348">
        <v>6.3609</v>
      </c>
      <c r="T40" s="348">
        <v>5.2538</v>
      </c>
      <c r="U40" s="348">
        <v>4.8278999999999996</v>
      </c>
      <c r="V40" s="348">
        <v>64.501300000000001</v>
      </c>
      <c r="W40" s="348">
        <v>9.5775000000000006</v>
      </c>
      <c r="X40" s="348">
        <v>42.099299999999999</v>
      </c>
      <c r="Y40" s="374"/>
      <c r="Z40" s="346">
        <v>60</v>
      </c>
      <c r="AA40" s="346">
        <v>40</v>
      </c>
      <c r="AB40" s="346">
        <v>37</v>
      </c>
      <c r="AC40" s="346">
        <v>99</v>
      </c>
      <c r="AD40" s="346">
        <v>98</v>
      </c>
      <c r="AE40" s="346">
        <v>4</v>
      </c>
      <c r="AF40" s="346">
        <v>4</v>
      </c>
      <c r="AG40" s="346">
        <v>4</v>
      </c>
      <c r="AH40" s="346" t="s">
        <v>430</v>
      </c>
      <c r="AI40" s="346" t="s">
        <v>430</v>
      </c>
      <c r="AJ40" s="346">
        <v>41</v>
      </c>
      <c r="AK40" s="346">
        <v>94</v>
      </c>
      <c r="AL40" s="346">
        <v>51</v>
      </c>
      <c r="AM40" s="346">
        <v>4</v>
      </c>
      <c r="AN40" s="346">
        <v>33</v>
      </c>
      <c r="AO40" s="373"/>
      <c r="AP40" s="348" t="s">
        <v>430</v>
      </c>
      <c r="AQ40" s="348" t="s">
        <v>430</v>
      </c>
      <c r="AR40" s="348" t="s">
        <v>430</v>
      </c>
      <c r="AS40" s="348">
        <v>59.3</v>
      </c>
      <c r="AT40" s="348">
        <v>27.59</v>
      </c>
      <c r="AU40" s="351"/>
      <c r="AV40" s="346" t="s">
        <v>430</v>
      </c>
      <c r="AW40" s="346" t="s">
        <v>430</v>
      </c>
      <c r="AX40" s="346" t="s">
        <v>430</v>
      </c>
      <c r="AY40" s="346">
        <v>3</v>
      </c>
      <c r="AZ40" s="346">
        <v>8</v>
      </c>
      <c r="BA40" s="374"/>
      <c r="BB40" s="348">
        <v>43.157062125844803</v>
      </c>
      <c r="BC40" s="348">
        <v>0</v>
      </c>
      <c r="BD40" s="348">
        <v>7.4653427482565801E-2</v>
      </c>
      <c r="BE40" s="375" t="s">
        <v>430</v>
      </c>
      <c r="BF40" s="374"/>
      <c r="BG40" s="375" t="s">
        <v>430</v>
      </c>
      <c r="BH40" s="674" t="s">
        <v>430</v>
      </c>
      <c r="BI40" s="348" t="s">
        <v>430</v>
      </c>
      <c r="BJ40" s="348" t="s">
        <v>430</v>
      </c>
      <c r="BK40" s="362"/>
      <c r="BL40" s="348" t="s">
        <v>6935</v>
      </c>
      <c r="BM40" s="373" t="s">
        <v>4945</v>
      </c>
      <c r="BN40" s="372" t="s">
        <v>430</v>
      </c>
      <c r="BO40" s="372" t="s">
        <v>430</v>
      </c>
      <c r="BP40" s="372" t="s">
        <v>430</v>
      </c>
      <c r="BQ40" s="373"/>
      <c r="BR40" s="354" t="s">
        <v>4823</v>
      </c>
    </row>
    <row r="41" spans="1:70" s="428" customFormat="1" ht="11" x14ac:dyDescent="0.3">
      <c r="A41" s="841" t="s">
        <v>6980</v>
      </c>
      <c r="B41" s="842"/>
      <c r="C41" s="843">
        <v>45958</v>
      </c>
      <c r="D41" s="842"/>
      <c r="E41" s="844">
        <v>1177.9100000000001</v>
      </c>
      <c r="F41" s="842"/>
      <c r="G41" s="845">
        <v>15.686</v>
      </c>
      <c r="H41" s="847"/>
      <c r="I41" s="846">
        <v>-1.6859999999999999</v>
      </c>
      <c r="J41" s="846">
        <v>0.60289999999999999</v>
      </c>
      <c r="K41" s="846">
        <v>7.8075999999999999</v>
      </c>
      <c r="L41" s="846">
        <v>-4.8121999999999998</v>
      </c>
      <c r="M41" s="846">
        <v>-6.4081000000000001</v>
      </c>
      <c r="N41" s="848" t="s">
        <v>430</v>
      </c>
      <c r="O41" s="846" t="s">
        <v>430</v>
      </c>
      <c r="P41" s="846" t="s">
        <v>430</v>
      </c>
      <c r="Q41" s="846" t="s">
        <v>430</v>
      </c>
      <c r="R41" s="846" t="s">
        <v>430</v>
      </c>
      <c r="S41" s="846">
        <v>8.8474000000000004</v>
      </c>
      <c r="T41" s="846">
        <v>5.1481000000000003</v>
      </c>
      <c r="U41" s="846">
        <v>12.2272</v>
      </c>
      <c r="V41" s="846" t="s">
        <v>430</v>
      </c>
      <c r="W41" s="846">
        <v>10.084899999999999</v>
      </c>
      <c r="X41" s="846">
        <v>56.86</v>
      </c>
      <c r="Y41" s="847"/>
      <c r="Z41" s="844">
        <v>73</v>
      </c>
      <c r="AA41" s="844">
        <v>41</v>
      </c>
      <c r="AB41" s="844">
        <v>28</v>
      </c>
      <c r="AC41" s="844">
        <v>94</v>
      </c>
      <c r="AD41" s="844">
        <v>89</v>
      </c>
      <c r="AE41" s="844" t="s">
        <v>430</v>
      </c>
      <c r="AF41" s="844" t="s">
        <v>430</v>
      </c>
      <c r="AG41" s="844" t="s">
        <v>430</v>
      </c>
      <c r="AH41" s="844" t="s">
        <v>430</v>
      </c>
      <c r="AI41" s="844" t="s">
        <v>430</v>
      </c>
      <c r="AJ41" s="844">
        <v>31</v>
      </c>
      <c r="AK41" s="844">
        <v>95</v>
      </c>
      <c r="AL41" s="844">
        <v>26</v>
      </c>
      <c r="AM41" s="844" t="s">
        <v>430</v>
      </c>
      <c r="AN41" s="844">
        <v>29</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59.825183260311</v>
      </c>
      <c r="BC41" s="846">
        <v>0</v>
      </c>
      <c r="BD41" s="846">
        <v>7.6936453896447196E-2</v>
      </c>
      <c r="BE41" s="852" t="s">
        <v>430</v>
      </c>
      <c r="BF41" s="847"/>
      <c r="BG41" s="852" t="s">
        <v>430</v>
      </c>
      <c r="BH41" s="930" t="s">
        <v>430</v>
      </c>
      <c r="BI41" s="846" t="s">
        <v>430</v>
      </c>
      <c r="BJ41" s="846" t="s">
        <v>430</v>
      </c>
      <c r="BK41" s="851"/>
      <c r="BL41" s="846" t="s">
        <v>6981</v>
      </c>
      <c r="BM41" s="842" t="s">
        <v>6982</v>
      </c>
      <c r="BN41" s="855" t="s">
        <v>430</v>
      </c>
      <c r="BO41" s="855" t="s">
        <v>430</v>
      </c>
      <c r="BP41" s="855" t="s">
        <v>430</v>
      </c>
      <c r="BQ41" s="842"/>
      <c r="BR41" s="856" t="s">
        <v>555</v>
      </c>
    </row>
    <row r="42" spans="1:70" s="428" customFormat="1" x14ac:dyDescent="0.25">
      <c r="A42" s="345" t="s">
        <v>6983</v>
      </c>
      <c r="B42" s="373"/>
      <c r="C42" s="719">
        <v>45310</v>
      </c>
      <c r="D42" s="373"/>
      <c r="E42" s="346">
        <v>1131.3699999999999</v>
      </c>
      <c r="F42" s="373"/>
      <c r="G42" s="347">
        <v>30.632899999999999</v>
      </c>
      <c r="H42" s="374"/>
      <c r="I42" s="348">
        <v>-1.6700999999999999</v>
      </c>
      <c r="J42" s="348">
        <v>0.29110000000000003</v>
      </c>
      <c r="K42" s="348">
        <v>6.1218000000000004</v>
      </c>
      <c r="L42" s="348">
        <v>-9.4585000000000008</v>
      </c>
      <c r="M42" s="348">
        <v>-10.6889</v>
      </c>
      <c r="N42" s="350">
        <v>95.624099999999999</v>
      </c>
      <c r="O42" s="348">
        <v>61.015599999999999</v>
      </c>
      <c r="P42" s="348" t="s">
        <v>430</v>
      </c>
      <c r="Q42" s="348" t="s">
        <v>430</v>
      </c>
      <c r="R42" s="348" t="s">
        <v>430</v>
      </c>
      <c r="S42" s="348">
        <v>6.0210999999999997</v>
      </c>
      <c r="T42" s="348">
        <v>4.3720999999999997</v>
      </c>
      <c r="U42" s="348">
        <v>4.7050000000000001</v>
      </c>
      <c r="V42" s="348">
        <v>61.532699999999998</v>
      </c>
      <c r="W42" s="348">
        <v>9.3644999999999996</v>
      </c>
      <c r="X42" s="348">
        <v>53.674599999999998</v>
      </c>
      <c r="Y42" s="374"/>
      <c r="Z42" s="346">
        <v>69</v>
      </c>
      <c r="AA42" s="346">
        <v>79</v>
      </c>
      <c r="AB42" s="346">
        <v>44</v>
      </c>
      <c r="AC42" s="346">
        <v>104</v>
      </c>
      <c r="AD42" s="346">
        <v>99</v>
      </c>
      <c r="AE42" s="346">
        <v>11</v>
      </c>
      <c r="AF42" s="346">
        <v>9</v>
      </c>
      <c r="AG42" s="346" t="s">
        <v>430</v>
      </c>
      <c r="AH42" s="346" t="s">
        <v>430</v>
      </c>
      <c r="AI42" s="346" t="s">
        <v>430</v>
      </c>
      <c r="AJ42" s="346">
        <v>49</v>
      </c>
      <c r="AK42" s="346">
        <v>104</v>
      </c>
      <c r="AL42" s="346">
        <v>52</v>
      </c>
      <c r="AM42" s="346">
        <v>11</v>
      </c>
      <c r="AN42" s="346">
        <v>42</v>
      </c>
      <c r="AO42" s="373"/>
      <c r="AP42" s="348" t="s">
        <v>430</v>
      </c>
      <c r="AQ42" s="348" t="s">
        <v>430</v>
      </c>
      <c r="AR42" s="348" t="s">
        <v>430</v>
      </c>
      <c r="AS42" s="348" t="s">
        <v>430</v>
      </c>
      <c r="AT42" s="348">
        <v>25.06</v>
      </c>
      <c r="AU42" s="351"/>
      <c r="AV42" s="346" t="s">
        <v>430</v>
      </c>
      <c r="AW42" s="346" t="s">
        <v>430</v>
      </c>
      <c r="AX42" s="346" t="s">
        <v>430</v>
      </c>
      <c r="AY42" s="346" t="s">
        <v>430</v>
      </c>
      <c r="AZ42" s="346">
        <v>34</v>
      </c>
      <c r="BA42" s="374"/>
      <c r="BB42" s="348">
        <v>46.1224295025727</v>
      </c>
      <c r="BC42" s="348">
        <v>0</v>
      </c>
      <c r="BD42" s="348">
        <v>8.72880422330512E-2</v>
      </c>
      <c r="BE42" s="375" t="s">
        <v>430</v>
      </c>
      <c r="BF42" s="374"/>
      <c r="BG42" s="375" t="s">
        <v>430</v>
      </c>
      <c r="BH42" s="674" t="s">
        <v>430</v>
      </c>
      <c r="BI42" s="348" t="s">
        <v>430</v>
      </c>
      <c r="BJ42" s="348" t="s">
        <v>430</v>
      </c>
      <c r="BK42" s="362"/>
      <c r="BL42" s="348" t="s">
        <v>6984</v>
      </c>
      <c r="BM42" s="373" t="s">
        <v>4900</v>
      </c>
      <c r="BN42" s="372" t="s">
        <v>430</v>
      </c>
      <c r="BO42" s="372" t="s">
        <v>430</v>
      </c>
      <c r="BP42" s="372" t="s">
        <v>430</v>
      </c>
      <c r="BQ42" s="373"/>
      <c r="BR42" s="354" t="s">
        <v>6967</v>
      </c>
    </row>
    <row r="43" spans="1:70" s="428" customFormat="1" x14ac:dyDescent="0.25">
      <c r="A43" s="345" t="s">
        <v>6985</v>
      </c>
      <c r="B43" s="373"/>
      <c r="C43" s="719">
        <v>44095</v>
      </c>
      <c r="D43" s="373"/>
      <c r="E43" s="346">
        <v>975.93600000000004</v>
      </c>
      <c r="F43" s="373"/>
      <c r="G43" s="347">
        <v>25.382000000000001</v>
      </c>
      <c r="H43" s="374"/>
      <c r="I43" s="348">
        <v>-0.37680000000000002</v>
      </c>
      <c r="J43" s="348">
        <v>-0.16520000000000001</v>
      </c>
      <c r="K43" s="348">
        <v>1.3455999999999999</v>
      </c>
      <c r="L43" s="348">
        <v>2.0505</v>
      </c>
      <c r="M43" s="348">
        <v>0.34389999999999998</v>
      </c>
      <c r="N43" s="350">
        <v>3.3544</v>
      </c>
      <c r="O43" s="348">
        <v>0.2591</v>
      </c>
      <c r="P43" s="348">
        <v>11.9353</v>
      </c>
      <c r="Q43" s="348">
        <v>10.928900000000001</v>
      </c>
      <c r="R43" s="348" t="s">
        <v>430</v>
      </c>
      <c r="S43" s="348">
        <v>2.0669</v>
      </c>
      <c r="T43" s="348">
        <v>13.550800000000001</v>
      </c>
      <c r="U43" s="348">
        <v>-2.0605000000000002</v>
      </c>
      <c r="V43" s="348">
        <v>3.2753999999999999</v>
      </c>
      <c r="W43" s="348">
        <v>-0.1416</v>
      </c>
      <c r="X43" s="348">
        <v>16.995200000000001</v>
      </c>
      <c r="Y43" s="374"/>
      <c r="Z43" s="346">
        <v>33</v>
      </c>
      <c r="AA43" s="346">
        <v>107</v>
      </c>
      <c r="AB43" s="346">
        <v>99</v>
      </c>
      <c r="AC43" s="346">
        <v>56</v>
      </c>
      <c r="AD43" s="346">
        <v>56</v>
      </c>
      <c r="AE43" s="346">
        <v>69</v>
      </c>
      <c r="AF43" s="346">
        <v>52</v>
      </c>
      <c r="AG43" s="346">
        <v>44</v>
      </c>
      <c r="AH43" s="346">
        <v>26</v>
      </c>
      <c r="AI43" s="346" t="s">
        <v>430</v>
      </c>
      <c r="AJ43" s="346">
        <v>97</v>
      </c>
      <c r="AK43" s="346">
        <v>38</v>
      </c>
      <c r="AL43" s="346">
        <v>89</v>
      </c>
      <c r="AM43" s="346">
        <v>77</v>
      </c>
      <c r="AN43" s="346">
        <v>105</v>
      </c>
      <c r="AO43" s="373"/>
      <c r="AP43" s="348" t="s">
        <v>430</v>
      </c>
      <c r="AQ43" s="348" t="s">
        <v>430</v>
      </c>
      <c r="AR43" s="348">
        <v>10.3</v>
      </c>
      <c r="AS43" s="348">
        <v>5.71</v>
      </c>
      <c r="AT43" s="348">
        <v>3.55</v>
      </c>
      <c r="AU43" s="351"/>
      <c r="AV43" s="346" t="s">
        <v>430</v>
      </c>
      <c r="AW43" s="346" t="s">
        <v>430</v>
      </c>
      <c r="AX43" s="346">
        <v>33</v>
      </c>
      <c r="AY43" s="346">
        <v>48</v>
      </c>
      <c r="AZ43" s="346">
        <v>82</v>
      </c>
      <c r="BA43" s="374"/>
      <c r="BB43" s="348">
        <v>13.908024752753899</v>
      </c>
      <c r="BC43" s="348">
        <v>0.99240233895638696</v>
      </c>
      <c r="BD43" s="348">
        <v>3.84579241819097E-2</v>
      </c>
      <c r="BE43" s="375">
        <v>-9.4888470904633797E-3</v>
      </c>
      <c r="BF43" s="374"/>
      <c r="BG43" s="375" t="s">
        <v>430</v>
      </c>
      <c r="BH43" s="674" t="s">
        <v>430</v>
      </c>
      <c r="BI43" s="348" t="s">
        <v>430</v>
      </c>
      <c r="BJ43" s="348" t="s">
        <v>430</v>
      </c>
      <c r="BK43" s="362"/>
      <c r="BL43" s="348" t="s">
        <v>6828</v>
      </c>
      <c r="BM43" s="373" t="s">
        <v>5982</v>
      </c>
      <c r="BN43" s="372" t="s">
        <v>430</v>
      </c>
      <c r="BO43" s="372" t="s">
        <v>430</v>
      </c>
      <c r="BP43" s="372" t="s">
        <v>430</v>
      </c>
      <c r="BQ43" s="373"/>
      <c r="BR43" s="354" t="s">
        <v>6986</v>
      </c>
    </row>
    <row r="44" spans="1:70" s="428" customFormat="1" ht="11" x14ac:dyDescent="0.3">
      <c r="A44" s="841" t="s">
        <v>6987</v>
      </c>
      <c r="B44" s="842"/>
      <c r="C44" s="843">
        <v>45016</v>
      </c>
      <c r="D44" s="842"/>
      <c r="E44" s="844">
        <v>1043.24</v>
      </c>
      <c r="F44" s="842"/>
      <c r="G44" s="845">
        <v>31.126999999999999</v>
      </c>
      <c r="H44" s="847"/>
      <c r="I44" s="846">
        <v>-1.6959</v>
      </c>
      <c r="J44" s="846">
        <v>0.51049999999999995</v>
      </c>
      <c r="K44" s="846">
        <v>6.3766999999999996</v>
      </c>
      <c r="L44" s="846">
        <v>-9.5251000000000001</v>
      </c>
      <c r="M44" s="846">
        <v>-10.9594</v>
      </c>
      <c r="N44" s="848">
        <v>100.03100000000001</v>
      </c>
      <c r="O44" s="846">
        <v>63.145800000000001</v>
      </c>
      <c r="P44" s="846">
        <v>44.976100000000002</v>
      </c>
      <c r="Q44" s="846" t="s">
        <v>430</v>
      </c>
      <c r="R44" s="846" t="s">
        <v>430</v>
      </c>
      <c r="S44" s="846">
        <v>6.3822000000000001</v>
      </c>
      <c r="T44" s="846">
        <v>3.3972000000000002</v>
      </c>
      <c r="U44" s="846">
        <v>4.0978000000000003</v>
      </c>
      <c r="V44" s="846">
        <v>65.489000000000004</v>
      </c>
      <c r="W44" s="846">
        <v>9.4495000000000005</v>
      </c>
      <c r="X44" s="846">
        <v>39.500100000000003</v>
      </c>
      <c r="Y44" s="847"/>
      <c r="Z44" s="844">
        <v>74</v>
      </c>
      <c r="AA44" s="844">
        <v>52</v>
      </c>
      <c r="AB44" s="844">
        <v>36</v>
      </c>
      <c r="AC44" s="844">
        <v>107</v>
      </c>
      <c r="AD44" s="844">
        <v>102</v>
      </c>
      <c r="AE44" s="844">
        <v>3</v>
      </c>
      <c r="AF44" s="844">
        <v>2</v>
      </c>
      <c r="AG44" s="844">
        <v>3</v>
      </c>
      <c r="AH44" s="844" t="s">
        <v>430</v>
      </c>
      <c r="AI44" s="844" t="s">
        <v>430</v>
      </c>
      <c r="AJ44" s="844">
        <v>39</v>
      </c>
      <c r="AK44" s="844">
        <v>108</v>
      </c>
      <c r="AL44" s="844">
        <v>62</v>
      </c>
      <c r="AM44" s="844">
        <v>1</v>
      </c>
      <c r="AN44" s="844">
        <v>41</v>
      </c>
      <c r="AO44" s="842"/>
      <c r="AP44" s="846" t="s">
        <v>430</v>
      </c>
      <c r="AQ44" s="846" t="s">
        <v>430</v>
      </c>
      <c r="AR44" s="846" t="s">
        <v>430</v>
      </c>
      <c r="AS44" s="846">
        <v>59.56</v>
      </c>
      <c r="AT44" s="846">
        <v>27.22</v>
      </c>
      <c r="AU44" s="849"/>
      <c r="AV44" s="844" t="s">
        <v>430</v>
      </c>
      <c r="AW44" s="844" t="s">
        <v>430</v>
      </c>
      <c r="AX44" s="844" t="s">
        <v>430</v>
      </c>
      <c r="AY44" s="844">
        <v>1</v>
      </c>
      <c r="AZ44" s="844">
        <v>10</v>
      </c>
      <c r="BA44" s="847"/>
      <c r="BB44" s="846">
        <v>43.448100519161898</v>
      </c>
      <c r="BC44" s="846">
        <v>0</v>
      </c>
      <c r="BD44" s="846">
        <v>7.4217071961310305E-2</v>
      </c>
      <c r="BE44" s="852" t="s">
        <v>430</v>
      </c>
      <c r="BF44" s="847"/>
      <c r="BG44" s="852" t="s">
        <v>430</v>
      </c>
      <c r="BH44" s="930" t="s">
        <v>430</v>
      </c>
      <c r="BI44" s="846" t="s">
        <v>430</v>
      </c>
      <c r="BJ44" s="846" t="s">
        <v>430</v>
      </c>
      <c r="BK44" s="851"/>
      <c r="BL44" s="846" t="s">
        <v>6988</v>
      </c>
      <c r="BM44" s="842" t="s">
        <v>6989</v>
      </c>
      <c r="BN44" s="855" t="s">
        <v>430</v>
      </c>
      <c r="BO44" s="855" t="s">
        <v>430</v>
      </c>
      <c r="BP44" s="855" t="s">
        <v>430</v>
      </c>
      <c r="BQ44" s="842"/>
      <c r="BR44" s="856" t="s">
        <v>526</v>
      </c>
    </row>
    <row r="45" spans="1:70" s="428" customFormat="1" x14ac:dyDescent="0.25">
      <c r="A45" s="345" t="s">
        <v>6990</v>
      </c>
      <c r="B45" s="373"/>
      <c r="C45" s="719">
        <v>46101</v>
      </c>
      <c r="D45" s="373"/>
      <c r="E45" s="346">
        <v>953.06200000000001</v>
      </c>
      <c r="F45" s="373"/>
      <c r="G45" s="347">
        <v>11.0084</v>
      </c>
      <c r="H45" s="374"/>
      <c r="I45" s="348">
        <v>-0.39090000000000003</v>
      </c>
      <c r="J45" s="348">
        <v>5.2699999999999997E-2</v>
      </c>
      <c r="K45" s="348">
        <v>2.1215999999999999</v>
      </c>
      <c r="L45" s="348">
        <v>3.8871000000000002</v>
      </c>
      <c r="M45" s="348" t="s">
        <v>430</v>
      </c>
      <c r="N45" s="350" t="s">
        <v>430</v>
      </c>
      <c r="O45" s="348" t="s">
        <v>430</v>
      </c>
      <c r="P45" s="348" t="s">
        <v>430</v>
      </c>
      <c r="Q45" s="348" t="s">
        <v>430</v>
      </c>
      <c r="R45" s="348" t="s">
        <v>430</v>
      </c>
      <c r="S45" s="348">
        <v>3.3351999999999999</v>
      </c>
      <c r="T45" s="348">
        <v>11.664</v>
      </c>
      <c r="U45" s="348" t="s">
        <v>430</v>
      </c>
      <c r="V45" s="348" t="s">
        <v>430</v>
      </c>
      <c r="W45" s="348">
        <v>0.6915</v>
      </c>
      <c r="X45" s="348">
        <v>10.084</v>
      </c>
      <c r="Y45" s="374"/>
      <c r="Z45" s="346">
        <v>35</v>
      </c>
      <c r="AA45" s="346">
        <v>98</v>
      </c>
      <c r="AB45" s="346">
        <v>80</v>
      </c>
      <c r="AC45" s="346">
        <v>27</v>
      </c>
      <c r="AD45" s="346" t="s">
        <v>430</v>
      </c>
      <c r="AE45" s="346" t="s">
        <v>430</v>
      </c>
      <c r="AF45" s="346" t="s">
        <v>430</v>
      </c>
      <c r="AG45" s="346" t="s">
        <v>430</v>
      </c>
      <c r="AH45" s="346" t="s">
        <v>430</v>
      </c>
      <c r="AI45" s="346" t="s">
        <v>430</v>
      </c>
      <c r="AJ45" s="346">
        <v>75</v>
      </c>
      <c r="AK45" s="346">
        <v>50</v>
      </c>
      <c r="AL45" s="346" t="s">
        <v>430</v>
      </c>
      <c r="AM45" s="346" t="s">
        <v>430</v>
      </c>
      <c r="AN45" s="346">
        <v>92</v>
      </c>
      <c r="AO45" s="373"/>
      <c r="AP45" s="348" t="s">
        <v>430</v>
      </c>
      <c r="AQ45" s="348" t="s">
        <v>430</v>
      </c>
      <c r="AR45" s="348" t="s">
        <v>430</v>
      </c>
      <c r="AS45" s="348" t="s">
        <v>430</v>
      </c>
      <c r="AT45" s="348" t="s">
        <v>430</v>
      </c>
      <c r="AU45" s="351"/>
      <c r="AV45" s="346" t="s">
        <v>430</v>
      </c>
      <c r="AW45" s="346" t="s">
        <v>430</v>
      </c>
      <c r="AX45" s="346" t="s">
        <v>430</v>
      </c>
      <c r="AY45" s="346" t="s">
        <v>430</v>
      </c>
      <c r="AZ45" s="346" t="s">
        <v>430</v>
      </c>
      <c r="BA45" s="374"/>
      <c r="BB45" s="348">
        <v>9.1877938078485695</v>
      </c>
      <c r="BC45" s="348">
        <v>0.73652668166715196</v>
      </c>
      <c r="BD45" s="348">
        <v>0.17514463118651899</v>
      </c>
      <c r="BE45" s="375">
        <v>0.16194959773473899</v>
      </c>
      <c r="BF45" s="374"/>
      <c r="BG45" s="375" t="s">
        <v>430</v>
      </c>
      <c r="BH45" s="674" t="s">
        <v>430</v>
      </c>
      <c r="BI45" s="348" t="s">
        <v>430</v>
      </c>
      <c r="BJ45" s="348" t="s">
        <v>430</v>
      </c>
      <c r="BK45" s="362"/>
      <c r="BL45" s="348" t="s">
        <v>6991</v>
      </c>
      <c r="BM45" s="373" t="s">
        <v>6992</v>
      </c>
      <c r="BN45" s="372" t="s">
        <v>430</v>
      </c>
      <c r="BO45" s="372" t="s">
        <v>430</v>
      </c>
      <c r="BP45" s="372" t="s">
        <v>430</v>
      </c>
      <c r="BQ45" s="373"/>
      <c r="BR45" s="354" t="s">
        <v>443</v>
      </c>
    </row>
    <row r="46" spans="1:70" s="428" customFormat="1" x14ac:dyDescent="0.25">
      <c r="A46" s="345" t="s">
        <v>6993</v>
      </c>
      <c r="B46" s="373"/>
      <c r="C46" s="719">
        <v>46078</v>
      </c>
      <c r="D46" s="373"/>
      <c r="E46" s="346">
        <v>887.53599999999994</v>
      </c>
      <c r="F46" s="373"/>
      <c r="G46" s="347">
        <v>10.208</v>
      </c>
      <c r="H46" s="374"/>
      <c r="I46" s="348" t="s">
        <v>430</v>
      </c>
      <c r="J46" s="348">
        <v>0.14030000000000001</v>
      </c>
      <c r="K46" s="348">
        <v>2.2139000000000002</v>
      </c>
      <c r="L46" s="348">
        <v>3.3010000000000002</v>
      </c>
      <c r="M46" s="348">
        <v>1.9301999999999999</v>
      </c>
      <c r="N46" s="350" t="s">
        <v>430</v>
      </c>
      <c r="O46" s="348" t="s">
        <v>430</v>
      </c>
      <c r="P46" s="348" t="s">
        <v>430</v>
      </c>
      <c r="Q46" s="348" t="s">
        <v>430</v>
      </c>
      <c r="R46" s="348" t="s">
        <v>430</v>
      </c>
      <c r="S46" s="348">
        <v>3.9765000000000001</v>
      </c>
      <c r="T46" s="348">
        <v>8.5114999999999998</v>
      </c>
      <c r="U46" s="348" t="s">
        <v>430</v>
      </c>
      <c r="V46" s="348" t="s">
        <v>430</v>
      </c>
      <c r="W46" s="348">
        <v>1.2989999999999999</v>
      </c>
      <c r="X46" s="348">
        <v>2.08</v>
      </c>
      <c r="Y46" s="374"/>
      <c r="Z46" s="346" t="s">
        <v>430</v>
      </c>
      <c r="AA46" s="346">
        <v>94</v>
      </c>
      <c r="AB46" s="346">
        <v>77</v>
      </c>
      <c r="AC46" s="346">
        <v>33</v>
      </c>
      <c r="AD46" s="346">
        <v>44</v>
      </c>
      <c r="AE46" s="346" t="s">
        <v>430</v>
      </c>
      <c r="AF46" s="346" t="s">
        <v>430</v>
      </c>
      <c r="AG46" s="346" t="s">
        <v>430</v>
      </c>
      <c r="AH46" s="346" t="s">
        <v>430</v>
      </c>
      <c r="AI46" s="346" t="s">
        <v>430</v>
      </c>
      <c r="AJ46" s="346">
        <v>64</v>
      </c>
      <c r="AK46" s="346">
        <v>62</v>
      </c>
      <c r="AL46" s="346" t="s">
        <v>430</v>
      </c>
      <c r="AM46" s="346" t="s">
        <v>430</v>
      </c>
      <c r="AN46" s="346">
        <v>85</v>
      </c>
      <c r="AO46" s="373"/>
      <c r="AP46" s="348" t="s">
        <v>430</v>
      </c>
      <c r="AQ46" s="348" t="s">
        <v>430</v>
      </c>
      <c r="AR46" s="348" t="s">
        <v>430</v>
      </c>
      <c r="AS46" s="348" t="s">
        <v>430</v>
      </c>
      <c r="AT46" s="348" t="s">
        <v>430</v>
      </c>
      <c r="AU46" s="351"/>
      <c r="AV46" s="346" t="s">
        <v>430</v>
      </c>
      <c r="AW46" s="346" t="s">
        <v>430</v>
      </c>
      <c r="AX46" s="346" t="s">
        <v>430</v>
      </c>
      <c r="AY46" s="346" t="s">
        <v>430</v>
      </c>
      <c r="AZ46" s="346" t="s">
        <v>430</v>
      </c>
      <c r="BA46" s="374"/>
      <c r="BB46" s="348">
        <v>11.212495248810299</v>
      </c>
      <c r="BC46" s="348">
        <v>0</v>
      </c>
      <c r="BD46" s="348">
        <v>-7.2992297712315499E-3</v>
      </c>
      <c r="BE46" s="375" t="s">
        <v>430</v>
      </c>
      <c r="BF46" s="374"/>
      <c r="BG46" s="375" t="s">
        <v>430</v>
      </c>
      <c r="BH46" s="674" t="s">
        <v>430</v>
      </c>
      <c r="BI46" s="348" t="s">
        <v>430</v>
      </c>
      <c r="BJ46" s="348" t="s">
        <v>430</v>
      </c>
      <c r="BK46" s="362"/>
      <c r="BL46" s="348" t="s">
        <v>6994</v>
      </c>
      <c r="BM46" s="373" t="s">
        <v>6995</v>
      </c>
      <c r="BN46" s="372" t="s">
        <v>430</v>
      </c>
      <c r="BO46" s="372" t="s">
        <v>430</v>
      </c>
      <c r="BP46" s="372" t="s">
        <v>430</v>
      </c>
      <c r="BQ46" s="373"/>
      <c r="BR46" s="354" t="s">
        <v>463</v>
      </c>
    </row>
    <row r="47" spans="1:70" s="428" customFormat="1" x14ac:dyDescent="0.25">
      <c r="A47" s="345" t="s">
        <v>6996</v>
      </c>
      <c r="B47" s="373"/>
      <c r="C47" s="719">
        <v>43532</v>
      </c>
      <c r="D47" s="373"/>
      <c r="E47" s="346">
        <v>853.89400000000001</v>
      </c>
      <c r="F47" s="373"/>
      <c r="G47" s="347">
        <v>27.6631</v>
      </c>
      <c r="H47" s="374"/>
      <c r="I47" s="348">
        <v>-0.13969999999999999</v>
      </c>
      <c r="J47" s="348">
        <v>0.32640000000000002</v>
      </c>
      <c r="K47" s="348">
        <v>2.8227000000000002</v>
      </c>
      <c r="L47" s="348">
        <v>3.8677999999999999</v>
      </c>
      <c r="M47" s="348">
        <v>7.1967999999999996</v>
      </c>
      <c r="N47" s="350">
        <v>11.7622</v>
      </c>
      <c r="O47" s="348">
        <v>0.12640000000000001</v>
      </c>
      <c r="P47" s="348">
        <v>19.498799999999999</v>
      </c>
      <c r="Q47" s="348">
        <v>13.4323</v>
      </c>
      <c r="R47" s="348" t="s">
        <v>430</v>
      </c>
      <c r="S47" s="348">
        <v>4.0494000000000003</v>
      </c>
      <c r="T47" s="348">
        <v>23.4194</v>
      </c>
      <c r="U47" s="348">
        <v>7.9585999999999997</v>
      </c>
      <c r="V47" s="348">
        <v>10.0966</v>
      </c>
      <c r="W47" s="348">
        <v>1.2506999999999999</v>
      </c>
      <c r="X47" s="348">
        <v>14.5786</v>
      </c>
      <c r="Y47" s="374"/>
      <c r="Z47" s="346">
        <v>20</v>
      </c>
      <c r="AA47" s="346">
        <v>73</v>
      </c>
      <c r="AB47" s="346">
        <v>72</v>
      </c>
      <c r="AC47" s="346">
        <v>28</v>
      </c>
      <c r="AD47" s="346">
        <v>19</v>
      </c>
      <c r="AE47" s="346">
        <v>44</v>
      </c>
      <c r="AF47" s="346">
        <v>53</v>
      </c>
      <c r="AG47" s="346">
        <v>25</v>
      </c>
      <c r="AH47" s="346">
        <v>18</v>
      </c>
      <c r="AI47" s="346" t="s">
        <v>430</v>
      </c>
      <c r="AJ47" s="346">
        <v>63</v>
      </c>
      <c r="AK47" s="346">
        <v>14</v>
      </c>
      <c r="AL47" s="346">
        <v>36</v>
      </c>
      <c r="AM47" s="346">
        <v>49</v>
      </c>
      <c r="AN47" s="346">
        <v>87</v>
      </c>
      <c r="AO47" s="373"/>
      <c r="AP47" s="348" t="s">
        <v>430</v>
      </c>
      <c r="AQ47" s="348">
        <v>16.239999999999998</v>
      </c>
      <c r="AR47" s="348">
        <v>14.93</v>
      </c>
      <c r="AS47" s="348">
        <v>10.94</v>
      </c>
      <c r="AT47" s="348">
        <v>16.95</v>
      </c>
      <c r="AU47" s="351"/>
      <c r="AV47" s="346" t="s">
        <v>430</v>
      </c>
      <c r="AW47" s="346">
        <v>15</v>
      </c>
      <c r="AX47" s="346">
        <v>19</v>
      </c>
      <c r="AY47" s="346">
        <v>34</v>
      </c>
      <c r="AZ47" s="346">
        <v>46</v>
      </c>
      <c r="BA47" s="374"/>
      <c r="BB47" s="348">
        <v>18.862274376626399</v>
      </c>
      <c r="BC47" s="348">
        <v>0.97558244787856596</v>
      </c>
      <c r="BD47" s="348">
        <v>5.9499614693986902E-2</v>
      </c>
      <c r="BE47" s="375">
        <v>-1.02633321578161E-2</v>
      </c>
      <c r="BF47" s="374"/>
      <c r="BG47" s="375" t="s">
        <v>430</v>
      </c>
      <c r="BH47" s="674" t="s">
        <v>430</v>
      </c>
      <c r="BI47" s="348" t="s">
        <v>430</v>
      </c>
      <c r="BJ47" s="348" t="s">
        <v>430</v>
      </c>
      <c r="BK47" s="362"/>
      <c r="BL47" s="348" t="s">
        <v>6958</v>
      </c>
      <c r="BM47" s="373" t="s">
        <v>4729</v>
      </c>
      <c r="BN47" s="372" t="s">
        <v>2656</v>
      </c>
      <c r="BO47" s="372" t="s">
        <v>430</v>
      </c>
      <c r="BP47" s="372" t="s">
        <v>430</v>
      </c>
      <c r="BQ47" s="373"/>
      <c r="BR47" s="354" t="s">
        <v>555</v>
      </c>
    </row>
    <row r="48" spans="1:70" s="428" customFormat="1" x14ac:dyDescent="0.25">
      <c r="A48" s="345" t="s">
        <v>6997</v>
      </c>
      <c r="B48" s="373"/>
      <c r="C48" s="719">
        <v>44459</v>
      </c>
      <c r="D48" s="373"/>
      <c r="E48" s="346">
        <v>804.63699999999994</v>
      </c>
      <c r="F48" s="373"/>
      <c r="G48" s="347">
        <v>14.951499999999999</v>
      </c>
      <c r="H48" s="374"/>
      <c r="I48" s="348">
        <v>-0.28539999999999999</v>
      </c>
      <c r="J48" s="348">
        <v>-0.6855</v>
      </c>
      <c r="K48" s="348">
        <v>0.20039999999999999</v>
      </c>
      <c r="L48" s="348">
        <v>4.3239999999999998</v>
      </c>
      <c r="M48" s="348">
        <v>-0.65249999999999997</v>
      </c>
      <c r="N48" s="350">
        <v>2.6343000000000001</v>
      </c>
      <c r="O48" s="348">
        <v>-5.3033999999999999</v>
      </c>
      <c r="P48" s="348">
        <v>11.8062</v>
      </c>
      <c r="Q48" s="348" t="s">
        <v>430</v>
      </c>
      <c r="R48" s="348" t="s">
        <v>430</v>
      </c>
      <c r="S48" s="348">
        <v>3.2584</v>
      </c>
      <c r="T48" s="348">
        <v>13.2758</v>
      </c>
      <c r="U48" s="348">
        <v>0.25750000000000001</v>
      </c>
      <c r="V48" s="348">
        <v>3.9575999999999998</v>
      </c>
      <c r="W48" s="348">
        <v>-1.2372000000000001</v>
      </c>
      <c r="X48" s="348">
        <v>8.4883000000000006</v>
      </c>
      <c r="Y48" s="374"/>
      <c r="Z48" s="346">
        <v>31</v>
      </c>
      <c r="AA48" s="346">
        <v>113</v>
      </c>
      <c r="AB48" s="346">
        <v>109</v>
      </c>
      <c r="AC48" s="346">
        <v>23</v>
      </c>
      <c r="AD48" s="346">
        <v>59</v>
      </c>
      <c r="AE48" s="346">
        <v>70</v>
      </c>
      <c r="AF48" s="346">
        <v>66</v>
      </c>
      <c r="AG48" s="346">
        <v>46</v>
      </c>
      <c r="AH48" s="346" t="s">
        <v>430</v>
      </c>
      <c r="AI48" s="346" t="s">
        <v>430</v>
      </c>
      <c r="AJ48" s="346">
        <v>78</v>
      </c>
      <c r="AK48" s="346">
        <v>40</v>
      </c>
      <c r="AL48" s="346">
        <v>79</v>
      </c>
      <c r="AM48" s="346">
        <v>75</v>
      </c>
      <c r="AN48" s="346">
        <v>110</v>
      </c>
      <c r="AO48" s="373"/>
      <c r="AP48" s="348" t="s">
        <v>430</v>
      </c>
      <c r="AQ48" s="348" t="s">
        <v>430</v>
      </c>
      <c r="AR48" s="348">
        <v>9.4499999999999993</v>
      </c>
      <c r="AS48" s="348">
        <v>2.95</v>
      </c>
      <c r="AT48" s="348">
        <v>5.32</v>
      </c>
      <c r="AU48" s="351"/>
      <c r="AV48" s="346" t="s">
        <v>430</v>
      </c>
      <c r="AW48" s="346" t="s">
        <v>430</v>
      </c>
      <c r="AX48" s="346">
        <v>35</v>
      </c>
      <c r="AY48" s="346">
        <v>57</v>
      </c>
      <c r="AZ48" s="346">
        <v>77</v>
      </c>
      <c r="BA48" s="374"/>
      <c r="BB48" s="348">
        <v>15.1260619289879</v>
      </c>
      <c r="BC48" s="348">
        <v>0.99753939642854506</v>
      </c>
      <c r="BD48" s="348">
        <v>3.3939218733239698E-2</v>
      </c>
      <c r="BE48" s="375">
        <v>-9.5844834738700105E-2</v>
      </c>
      <c r="BF48" s="374"/>
      <c r="BG48" s="375" t="s">
        <v>430</v>
      </c>
      <c r="BH48" s="674" t="s">
        <v>430</v>
      </c>
      <c r="BI48" s="348" t="s">
        <v>430</v>
      </c>
      <c r="BJ48" s="348" t="s">
        <v>430</v>
      </c>
      <c r="BK48" s="362"/>
      <c r="BL48" s="348" t="s">
        <v>6984</v>
      </c>
      <c r="BM48" s="373" t="s">
        <v>4900</v>
      </c>
      <c r="BN48" s="372" t="s">
        <v>430</v>
      </c>
      <c r="BO48" s="372" t="s">
        <v>430</v>
      </c>
      <c r="BP48" s="372" t="s">
        <v>430</v>
      </c>
      <c r="BQ48" s="373"/>
      <c r="BR48" s="354" t="s">
        <v>555</v>
      </c>
    </row>
    <row r="49" spans="1:70" s="428" customFormat="1" x14ac:dyDescent="0.25">
      <c r="A49" s="345" t="s">
        <v>6998</v>
      </c>
      <c r="B49" s="373"/>
      <c r="C49" s="719">
        <v>44461</v>
      </c>
      <c r="D49" s="373"/>
      <c r="E49" s="346">
        <v>837.11699999999996</v>
      </c>
      <c r="F49" s="373"/>
      <c r="G49" s="347">
        <v>27.802</v>
      </c>
      <c r="H49" s="374"/>
      <c r="I49" s="348" t="s">
        <v>430</v>
      </c>
      <c r="J49" s="348">
        <v>-0.87709999999999999</v>
      </c>
      <c r="K49" s="348">
        <v>1.8724000000000001</v>
      </c>
      <c r="L49" s="348">
        <v>-3.0546000000000002</v>
      </c>
      <c r="M49" s="348">
        <v>12.791600000000001</v>
      </c>
      <c r="N49" s="350">
        <v>23.1539</v>
      </c>
      <c r="O49" s="348">
        <v>34.979700000000001</v>
      </c>
      <c r="P49" s="348">
        <v>34.249299999999998</v>
      </c>
      <c r="Q49" s="348" t="s">
        <v>430</v>
      </c>
      <c r="R49" s="348" t="s">
        <v>430</v>
      </c>
      <c r="S49" s="348">
        <v>4.9885000000000002</v>
      </c>
      <c r="T49" s="348">
        <v>16.8249</v>
      </c>
      <c r="U49" s="348">
        <v>11.039199999999999</v>
      </c>
      <c r="V49" s="348">
        <v>16.0593</v>
      </c>
      <c r="W49" s="348">
        <v>5.4024000000000001</v>
      </c>
      <c r="X49" s="348">
        <v>23.0549</v>
      </c>
      <c r="Y49" s="374"/>
      <c r="Z49" s="346" t="s">
        <v>430</v>
      </c>
      <c r="AA49" s="346">
        <v>114</v>
      </c>
      <c r="AB49" s="346">
        <v>89</v>
      </c>
      <c r="AC49" s="346">
        <v>90</v>
      </c>
      <c r="AD49" s="346">
        <v>9</v>
      </c>
      <c r="AE49" s="346">
        <v>34</v>
      </c>
      <c r="AF49" s="346">
        <v>27</v>
      </c>
      <c r="AG49" s="346">
        <v>23</v>
      </c>
      <c r="AH49" s="346" t="s">
        <v>430</v>
      </c>
      <c r="AI49" s="346" t="s">
        <v>430</v>
      </c>
      <c r="AJ49" s="346">
        <v>54</v>
      </c>
      <c r="AK49" s="346">
        <v>26</v>
      </c>
      <c r="AL49" s="346">
        <v>31</v>
      </c>
      <c r="AM49" s="346">
        <v>37</v>
      </c>
      <c r="AN49" s="346">
        <v>48</v>
      </c>
      <c r="AO49" s="373"/>
      <c r="AP49" s="348" t="s">
        <v>430</v>
      </c>
      <c r="AQ49" s="348" t="s">
        <v>430</v>
      </c>
      <c r="AR49" s="348">
        <v>29.63</v>
      </c>
      <c r="AS49" s="348">
        <v>31.71</v>
      </c>
      <c r="AT49" s="348">
        <v>19.84</v>
      </c>
      <c r="AU49" s="351"/>
      <c r="AV49" s="346" t="s">
        <v>430</v>
      </c>
      <c r="AW49" s="346" t="s">
        <v>430</v>
      </c>
      <c r="AX49" s="346">
        <v>13</v>
      </c>
      <c r="AY49" s="346">
        <v>23</v>
      </c>
      <c r="AZ49" s="346">
        <v>40</v>
      </c>
      <c r="BA49" s="374"/>
      <c r="BB49" s="348">
        <v>18.9270832699465</v>
      </c>
      <c r="BC49" s="348">
        <v>0</v>
      </c>
      <c r="BD49" s="348">
        <v>0.109379827811888</v>
      </c>
      <c r="BE49" s="375" t="s">
        <v>430</v>
      </c>
      <c r="BF49" s="374"/>
      <c r="BG49" s="375" t="s">
        <v>430</v>
      </c>
      <c r="BH49" s="674" t="s">
        <v>430</v>
      </c>
      <c r="BI49" s="348" t="s">
        <v>430</v>
      </c>
      <c r="BJ49" s="348" t="s">
        <v>430</v>
      </c>
      <c r="BK49" s="362"/>
      <c r="BL49" s="348" t="s">
        <v>6935</v>
      </c>
      <c r="BM49" s="373" t="s">
        <v>4945</v>
      </c>
      <c r="BN49" s="372" t="s">
        <v>430</v>
      </c>
      <c r="BO49" s="372" t="s">
        <v>430</v>
      </c>
      <c r="BP49" s="372" t="s">
        <v>430</v>
      </c>
      <c r="BQ49" s="373"/>
      <c r="BR49" s="354" t="s">
        <v>611</v>
      </c>
    </row>
    <row r="50" spans="1:70" s="428" customFormat="1" x14ac:dyDescent="0.25">
      <c r="A50" s="345" t="s">
        <v>6999</v>
      </c>
      <c r="B50" s="373"/>
      <c r="C50" s="719">
        <v>41135</v>
      </c>
      <c r="D50" s="373"/>
      <c r="E50" s="346">
        <v>887.53</v>
      </c>
      <c r="F50" s="373"/>
      <c r="G50" s="347">
        <v>40.411700000000003</v>
      </c>
      <c r="H50" s="374"/>
      <c r="I50" s="348">
        <v>-1.6687000000000001</v>
      </c>
      <c r="J50" s="348">
        <v>1.2407999999999999</v>
      </c>
      <c r="K50" s="348">
        <v>9.4412000000000003</v>
      </c>
      <c r="L50" s="348">
        <v>0.65659999999999996</v>
      </c>
      <c r="M50" s="348">
        <v>-1.6228</v>
      </c>
      <c r="N50" s="350">
        <v>53.136699999999998</v>
      </c>
      <c r="O50" s="348">
        <v>45.790199999999999</v>
      </c>
      <c r="P50" s="348">
        <v>36.690899999999999</v>
      </c>
      <c r="Q50" s="348">
        <v>25.661799999999999</v>
      </c>
      <c r="R50" s="348">
        <v>15.400499999999999</v>
      </c>
      <c r="S50" s="348">
        <v>11.7216</v>
      </c>
      <c r="T50" s="348">
        <v>7.9854000000000003</v>
      </c>
      <c r="U50" s="348">
        <v>12.49</v>
      </c>
      <c r="V50" s="348">
        <v>34.513800000000003</v>
      </c>
      <c r="W50" s="348">
        <v>10.8634</v>
      </c>
      <c r="X50" s="348">
        <v>10.455299999999999</v>
      </c>
      <c r="Y50" s="374"/>
      <c r="Z50" s="346">
        <v>67</v>
      </c>
      <c r="AA50" s="346">
        <v>13</v>
      </c>
      <c r="AB50" s="346">
        <v>17</v>
      </c>
      <c r="AC50" s="346">
        <v>78</v>
      </c>
      <c r="AD50" s="346">
        <v>77</v>
      </c>
      <c r="AE50" s="346">
        <v>27</v>
      </c>
      <c r="AF50" s="346">
        <v>22</v>
      </c>
      <c r="AG50" s="346">
        <v>20</v>
      </c>
      <c r="AH50" s="346">
        <v>6</v>
      </c>
      <c r="AI50" s="346">
        <v>9</v>
      </c>
      <c r="AJ50" s="346">
        <v>21</v>
      </c>
      <c r="AK50" s="346">
        <v>68</v>
      </c>
      <c r="AL50" s="346">
        <v>25</v>
      </c>
      <c r="AM50" s="346">
        <v>29</v>
      </c>
      <c r="AN50" s="346">
        <v>15</v>
      </c>
      <c r="AO50" s="373"/>
      <c r="AP50" s="348">
        <v>21.58</v>
      </c>
      <c r="AQ50" s="348">
        <v>25.86</v>
      </c>
      <c r="AR50" s="348">
        <v>32.61</v>
      </c>
      <c r="AS50" s="348">
        <v>41.27</v>
      </c>
      <c r="AT50" s="348">
        <v>25.56</v>
      </c>
      <c r="AU50" s="351"/>
      <c r="AV50" s="346">
        <v>9</v>
      </c>
      <c r="AW50" s="346">
        <v>9</v>
      </c>
      <c r="AX50" s="346">
        <v>10</v>
      </c>
      <c r="AY50" s="346">
        <v>21</v>
      </c>
      <c r="AZ50" s="346">
        <v>32</v>
      </c>
      <c r="BA50" s="374"/>
      <c r="BB50" s="348">
        <v>17.849230780365801</v>
      </c>
      <c r="BC50" s="348">
        <v>0</v>
      </c>
      <c r="BD50" s="348">
        <v>0.12409785646780799</v>
      </c>
      <c r="BE50" s="375" t="s">
        <v>430</v>
      </c>
      <c r="BF50" s="374"/>
      <c r="BG50" s="375" t="s">
        <v>430</v>
      </c>
      <c r="BH50" s="674" t="s">
        <v>430</v>
      </c>
      <c r="BI50" s="348" t="s">
        <v>430</v>
      </c>
      <c r="BJ50" s="348" t="s">
        <v>430</v>
      </c>
      <c r="BK50" s="362"/>
      <c r="BL50" s="348" t="s">
        <v>6935</v>
      </c>
      <c r="BM50" s="373" t="s">
        <v>4945</v>
      </c>
      <c r="BN50" s="372" t="s">
        <v>430</v>
      </c>
      <c r="BO50" s="372" t="s">
        <v>430</v>
      </c>
      <c r="BP50" s="372" t="s">
        <v>430</v>
      </c>
      <c r="BQ50" s="373"/>
      <c r="BR50" s="354" t="s">
        <v>548</v>
      </c>
    </row>
    <row r="51" spans="1:70" s="428" customFormat="1" x14ac:dyDescent="0.25">
      <c r="A51" s="345" t="s">
        <v>7000</v>
      </c>
      <c r="B51" s="373"/>
      <c r="C51" s="719">
        <v>45792</v>
      </c>
      <c r="D51" s="373"/>
      <c r="E51" s="346">
        <v>737.90099999999995</v>
      </c>
      <c r="F51" s="373"/>
      <c r="G51" s="347">
        <v>24.501200000000001</v>
      </c>
      <c r="H51" s="374"/>
      <c r="I51" s="348">
        <v>-1.6431</v>
      </c>
      <c r="J51" s="348">
        <v>0.49509999999999998</v>
      </c>
      <c r="K51" s="348">
        <v>6.4459999999999997</v>
      </c>
      <c r="L51" s="348">
        <v>-9.5352999999999994</v>
      </c>
      <c r="M51" s="348">
        <v>-10.742800000000001</v>
      </c>
      <c r="N51" s="350">
        <v>100.542</v>
      </c>
      <c r="O51" s="348" t="s">
        <v>430</v>
      </c>
      <c r="P51" s="348" t="s">
        <v>430</v>
      </c>
      <c r="Q51" s="348" t="s">
        <v>430</v>
      </c>
      <c r="R51" s="348" t="s">
        <v>430</v>
      </c>
      <c r="S51" s="348">
        <v>6.3780000000000001</v>
      </c>
      <c r="T51" s="348">
        <v>4.6375999999999999</v>
      </c>
      <c r="U51" s="348">
        <v>4.5617000000000001</v>
      </c>
      <c r="V51" s="348">
        <v>65.179199999999994</v>
      </c>
      <c r="W51" s="348">
        <v>9.7154000000000007</v>
      </c>
      <c r="X51" s="348">
        <v>100.85599999999999</v>
      </c>
      <c r="Y51" s="374"/>
      <c r="Z51" s="346">
        <v>65</v>
      </c>
      <c r="AA51" s="346">
        <v>55</v>
      </c>
      <c r="AB51" s="346">
        <v>33</v>
      </c>
      <c r="AC51" s="346">
        <v>108</v>
      </c>
      <c r="AD51" s="346">
        <v>101</v>
      </c>
      <c r="AE51" s="346">
        <v>2</v>
      </c>
      <c r="AF51" s="346" t="s">
        <v>430</v>
      </c>
      <c r="AG51" s="346" t="s">
        <v>430</v>
      </c>
      <c r="AH51" s="346" t="s">
        <v>430</v>
      </c>
      <c r="AI51" s="346" t="s">
        <v>430</v>
      </c>
      <c r="AJ51" s="346">
        <v>40</v>
      </c>
      <c r="AK51" s="346">
        <v>98</v>
      </c>
      <c r="AL51" s="346">
        <v>57</v>
      </c>
      <c r="AM51" s="346">
        <v>2</v>
      </c>
      <c r="AN51" s="346">
        <v>30</v>
      </c>
      <c r="AO51" s="373"/>
      <c r="AP51" s="348" t="s">
        <v>430</v>
      </c>
      <c r="AQ51" s="348" t="s">
        <v>430</v>
      </c>
      <c r="AR51" s="348" t="s">
        <v>430</v>
      </c>
      <c r="AS51" s="348" t="s">
        <v>430</v>
      </c>
      <c r="AT51" s="348">
        <v>27.28</v>
      </c>
      <c r="AU51" s="351"/>
      <c r="AV51" s="346" t="s">
        <v>430</v>
      </c>
      <c r="AW51" s="346" t="s">
        <v>430</v>
      </c>
      <c r="AX51" s="346" t="s">
        <v>430</v>
      </c>
      <c r="AY51" s="346" t="s">
        <v>430</v>
      </c>
      <c r="AZ51" s="346">
        <v>9</v>
      </c>
      <c r="BA51" s="374"/>
      <c r="BB51" s="348">
        <v>64.835134348381899</v>
      </c>
      <c r="BC51" s="348">
        <v>0.952745667572785</v>
      </c>
      <c r="BD51" s="348">
        <v>0.107378940676278</v>
      </c>
      <c r="BE51" s="375">
        <v>-6.6816746752959205E-2</v>
      </c>
      <c r="BF51" s="374"/>
      <c r="BG51" s="375" t="s">
        <v>430</v>
      </c>
      <c r="BH51" s="674" t="s">
        <v>430</v>
      </c>
      <c r="BI51" s="348" t="s">
        <v>430</v>
      </c>
      <c r="BJ51" s="348" t="s">
        <v>430</v>
      </c>
      <c r="BK51" s="362"/>
      <c r="BL51" s="348" t="s">
        <v>7001</v>
      </c>
      <c r="BM51" s="373" t="s">
        <v>5334</v>
      </c>
      <c r="BN51" s="372" t="s">
        <v>430</v>
      </c>
      <c r="BO51" s="372" t="s">
        <v>430</v>
      </c>
      <c r="BP51" s="372" t="s">
        <v>430</v>
      </c>
      <c r="BQ51" s="373"/>
      <c r="BR51" s="354" t="s">
        <v>555</v>
      </c>
    </row>
    <row r="52" spans="1:70" s="428" customFormat="1" x14ac:dyDescent="0.25">
      <c r="A52" s="345" t="s">
        <v>7002</v>
      </c>
      <c r="B52" s="373"/>
      <c r="C52" s="719">
        <v>45040</v>
      </c>
      <c r="D52" s="373"/>
      <c r="E52" s="346">
        <v>672.29499999999996</v>
      </c>
      <c r="F52" s="373"/>
      <c r="G52" s="347">
        <v>29.907399999999999</v>
      </c>
      <c r="H52" s="374"/>
      <c r="I52" s="348">
        <v>-1.6107</v>
      </c>
      <c r="J52" s="348">
        <v>0.37959999999999999</v>
      </c>
      <c r="K52" s="348">
        <v>6.0530999999999997</v>
      </c>
      <c r="L52" s="348">
        <v>-9.4702999999999999</v>
      </c>
      <c r="M52" s="348">
        <v>-10.648400000000001</v>
      </c>
      <c r="N52" s="350">
        <v>99.6922</v>
      </c>
      <c r="O52" s="348">
        <v>63.065199999999997</v>
      </c>
      <c r="P52" s="348">
        <v>45.200699999999998</v>
      </c>
      <c r="Q52" s="348" t="s">
        <v>430</v>
      </c>
      <c r="R52" s="348" t="s">
        <v>430</v>
      </c>
      <c r="S52" s="348">
        <v>6.2483000000000004</v>
      </c>
      <c r="T52" s="348">
        <v>3.7713000000000001</v>
      </c>
      <c r="U52" s="348">
        <v>4.5716999999999999</v>
      </c>
      <c r="V52" s="348">
        <v>63.587499999999999</v>
      </c>
      <c r="W52" s="348">
        <v>9.5079999999999991</v>
      </c>
      <c r="X52" s="348">
        <v>38.748100000000001</v>
      </c>
      <c r="Y52" s="374"/>
      <c r="Z52" s="346">
        <v>62</v>
      </c>
      <c r="AA52" s="346">
        <v>70</v>
      </c>
      <c r="AB52" s="346">
        <v>46</v>
      </c>
      <c r="AC52" s="346">
        <v>105</v>
      </c>
      <c r="AD52" s="346">
        <v>97</v>
      </c>
      <c r="AE52" s="346">
        <v>5</v>
      </c>
      <c r="AF52" s="346">
        <v>3</v>
      </c>
      <c r="AG52" s="346">
        <v>2</v>
      </c>
      <c r="AH52" s="346" t="s">
        <v>430</v>
      </c>
      <c r="AI52" s="346" t="s">
        <v>430</v>
      </c>
      <c r="AJ52" s="346">
        <v>44</v>
      </c>
      <c r="AK52" s="346">
        <v>106</v>
      </c>
      <c r="AL52" s="346">
        <v>56</v>
      </c>
      <c r="AM52" s="346">
        <v>7</v>
      </c>
      <c r="AN52" s="346">
        <v>37</v>
      </c>
      <c r="AO52" s="373"/>
      <c r="AP52" s="348" t="s">
        <v>430</v>
      </c>
      <c r="AQ52" s="348" t="s">
        <v>430</v>
      </c>
      <c r="AR52" s="348" t="s">
        <v>430</v>
      </c>
      <c r="AS52" s="348">
        <v>59.37</v>
      </c>
      <c r="AT52" s="348">
        <v>27.61</v>
      </c>
      <c r="AU52" s="351"/>
      <c r="AV52" s="346" t="s">
        <v>430</v>
      </c>
      <c r="AW52" s="346" t="s">
        <v>430</v>
      </c>
      <c r="AX52" s="346" t="s">
        <v>430</v>
      </c>
      <c r="AY52" s="346">
        <v>2</v>
      </c>
      <c r="AZ52" s="346">
        <v>7</v>
      </c>
      <c r="BA52" s="374"/>
      <c r="BB52" s="348">
        <v>44.165495429776897</v>
      </c>
      <c r="BC52" s="348">
        <v>0</v>
      </c>
      <c r="BD52" s="348">
        <v>7.4043826544847299E-2</v>
      </c>
      <c r="BE52" s="375" t="s">
        <v>430</v>
      </c>
      <c r="BF52" s="374"/>
      <c r="BG52" s="375" t="s">
        <v>430</v>
      </c>
      <c r="BH52" s="674" t="s">
        <v>430</v>
      </c>
      <c r="BI52" s="348" t="s">
        <v>430</v>
      </c>
      <c r="BJ52" s="348" t="s">
        <v>430</v>
      </c>
      <c r="BK52" s="362"/>
      <c r="BL52" s="348" t="s">
        <v>6915</v>
      </c>
      <c r="BM52" s="373" t="s">
        <v>6916</v>
      </c>
      <c r="BN52" s="372" t="s">
        <v>430</v>
      </c>
      <c r="BO52" s="372" t="s">
        <v>430</v>
      </c>
      <c r="BP52" s="372" t="s">
        <v>430</v>
      </c>
      <c r="BQ52" s="373"/>
      <c r="BR52" s="354" t="s">
        <v>548</v>
      </c>
    </row>
    <row r="53" spans="1:70" s="428" customFormat="1" x14ac:dyDescent="0.25">
      <c r="A53" s="345" t="s">
        <v>7003</v>
      </c>
      <c r="B53" s="373"/>
      <c r="C53" s="719">
        <v>45590</v>
      </c>
      <c r="D53" s="373"/>
      <c r="E53" s="346">
        <v>643.54100000000005</v>
      </c>
      <c r="F53" s="373"/>
      <c r="G53" s="347">
        <v>19.664999999999999</v>
      </c>
      <c r="H53" s="374"/>
      <c r="I53" s="348">
        <v>-1.5469999999999999</v>
      </c>
      <c r="J53" s="348">
        <v>1.1781999999999999</v>
      </c>
      <c r="K53" s="348">
        <v>9.7622</v>
      </c>
      <c r="L53" s="348">
        <v>0.92379999999999995</v>
      </c>
      <c r="M53" s="348">
        <v>-1.0865</v>
      </c>
      <c r="N53" s="350">
        <v>54.088999999999999</v>
      </c>
      <c r="O53" s="348" t="s">
        <v>430</v>
      </c>
      <c r="P53" s="348" t="s">
        <v>430</v>
      </c>
      <c r="Q53" s="348" t="s">
        <v>430</v>
      </c>
      <c r="R53" s="348" t="s">
        <v>430</v>
      </c>
      <c r="S53" s="348">
        <v>12.172700000000001</v>
      </c>
      <c r="T53" s="348">
        <v>7.7888999999999999</v>
      </c>
      <c r="U53" s="348">
        <v>17.1721</v>
      </c>
      <c r="V53" s="348">
        <v>34.756399999999999</v>
      </c>
      <c r="W53" s="348">
        <v>11.0076</v>
      </c>
      <c r="X53" s="348">
        <v>44.463799999999999</v>
      </c>
      <c r="Y53" s="374"/>
      <c r="Z53" s="346">
        <v>54</v>
      </c>
      <c r="AA53" s="346">
        <v>14</v>
      </c>
      <c r="AB53" s="346">
        <v>9</v>
      </c>
      <c r="AC53" s="346">
        <v>65</v>
      </c>
      <c r="AD53" s="346">
        <v>64</v>
      </c>
      <c r="AE53" s="346">
        <v>25</v>
      </c>
      <c r="AF53" s="346" t="s">
        <v>430</v>
      </c>
      <c r="AG53" s="346" t="s">
        <v>430</v>
      </c>
      <c r="AH53" s="346" t="s">
        <v>430</v>
      </c>
      <c r="AI53" s="346" t="s">
        <v>430</v>
      </c>
      <c r="AJ53" s="346">
        <v>11</v>
      </c>
      <c r="AK53" s="346">
        <v>69</v>
      </c>
      <c r="AL53" s="346">
        <v>15</v>
      </c>
      <c r="AM53" s="346">
        <v>25</v>
      </c>
      <c r="AN53" s="346">
        <v>12</v>
      </c>
      <c r="AO53" s="373"/>
      <c r="AP53" s="348" t="s">
        <v>430</v>
      </c>
      <c r="AQ53" s="348" t="s">
        <v>430</v>
      </c>
      <c r="AR53" s="348" t="s">
        <v>430</v>
      </c>
      <c r="AS53" s="348" t="s">
        <v>430</v>
      </c>
      <c r="AT53" s="348">
        <v>26.48</v>
      </c>
      <c r="AU53" s="351"/>
      <c r="AV53" s="346" t="s">
        <v>430</v>
      </c>
      <c r="AW53" s="346" t="s">
        <v>430</v>
      </c>
      <c r="AX53" s="346" t="s">
        <v>430</v>
      </c>
      <c r="AY53" s="346" t="s">
        <v>430</v>
      </c>
      <c r="AZ53" s="346">
        <v>22</v>
      </c>
      <c r="BA53" s="374"/>
      <c r="BB53" s="348">
        <v>21.788617943040801</v>
      </c>
      <c r="BC53" s="348">
        <v>0</v>
      </c>
      <c r="BD53" s="348">
        <v>0.13137683991248</v>
      </c>
      <c r="BE53" s="375" t="s">
        <v>430</v>
      </c>
      <c r="BF53" s="374"/>
      <c r="BG53" s="375" t="s">
        <v>430</v>
      </c>
      <c r="BH53" s="674" t="s">
        <v>430</v>
      </c>
      <c r="BI53" s="348" t="s">
        <v>430</v>
      </c>
      <c r="BJ53" s="348" t="s">
        <v>430</v>
      </c>
      <c r="BK53" s="362"/>
      <c r="BL53" s="348" t="s">
        <v>7004</v>
      </c>
      <c r="BM53" s="373" t="s">
        <v>7005</v>
      </c>
      <c r="BN53" s="372" t="s">
        <v>430</v>
      </c>
      <c r="BO53" s="372" t="s">
        <v>430</v>
      </c>
      <c r="BP53" s="372" t="s">
        <v>430</v>
      </c>
      <c r="BQ53" s="373"/>
      <c r="BR53" s="354" t="s">
        <v>6974</v>
      </c>
    </row>
    <row r="54" spans="1:70" s="428" customFormat="1" x14ac:dyDescent="0.25">
      <c r="A54" s="345" t="s">
        <v>7006</v>
      </c>
      <c r="B54" s="373"/>
      <c r="C54" s="719">
        <v>46020</v>
      </c>
      <c r="D54" s="373"/>
      <c r="E54" s="888">
        <v>525.16999999999996</v>
      </c>
      <c r="F54" s="373"/>
      <c r="G54" s="347">
        <v>11.3188</v>
      </c>
      <c r="H54" s="374"/>
      <c r="I54" s="348">
        <v>-1.7891999999999999</v>
      </c>
      <c r="J54" s="348">
        <v>0.70379999999999998</v>
      </c>
      <c r="K54" s="348">
        <v>8.0729000000000006</v>
      </c>
      <c r="L54" s="348">
        <v>-3.7239</v>
      </c>
      <c r="M54" s="348">
        <v>-5.4474</v>
      </c>
      <c r="N54" s="350" t="s">
        <v>430</v>
      </c>
      <c r="O54" s="348" t="s">
        <v>430</v>
      </c>
      <c r="P54" s="348" t="s">
        <v>430</v>
      </c>
      <c r="Q54" s="348" t="s">
        <v>430</v>
      </c>
      <c r="R54" s="348" t="s">
        <v>430</v>
      </c>
      <c r="S54" s="348">
        <v>9.5657999999999994</v>
      </c>
      <c r="T54" s="348">
        <v>6.5579999999999998</v>
      </c>
      <c r="U54" s="348">
        <v>13.188000000000001</v>
      </c>
      <c r="V54" s="348" t="s">
        <v>430</v>
      </c>
      <c r="W54" s="348">
        <v>10.312200000000001</v>
      </c>
      <c r="X54" s="348">
        <v>13.188000000000001</v>
      </c>
      <c r="Y54" s="374"/>
      <c r="Z54" s="346">
        <v>79</v>
      </c>
      <c r="AA54" s="346">
        <v>36</v>
      </c>
      <c r="AB54" s="346">
        <v>27</v>
      </c>
      <c r="AC54" s="346">
        <v>93</v>
      </c>
      <c r="AD54" s="346">
        <v>88</v>
      </c>
      <c r="AE54" s="346" t="s">
        <v>430</v>
      </c>
      <c r="AF54" s="346" t="s">
        <v>430</v>
      </c>
      <c r="AG54" s="346" t="s">
        <v>430</v>
      </c>
      <c r="AH54" s="346" t="s">
        <v>430</v>
      </c>
      <c r="AI54" s="346" t="s">
        <v>430</v>
      </c>
      <c r="AJ54" s="346">
        <v>28</v>
      </c>
      <c r="AK54" s="346">
        <v>88</v>
      </c>
      <c r="AL54" s="346">
        <v>24</v>
      </c>
      <c r="AM54" s="346" t="s">
        <v>430</v>
      </c>
      <c r="AN54" s="346">
        <v>28</v>
      </c>
      <c r="AO54" s="373"/>
      <c r="AP54" s="348" t="s">
        <v>430</v>
      </c>
      <c r="AQ54" s="348" t="s">
        <v>430</v>
      </c>
      <c r="AR54" s="348" t="s">
        <v>430</v>
      </c>
      <c r="AS54" s="348" t="s">
        <v>430</v>
      </c>
      <c r="AT54" s="348" t="s">
        <v>430</v>
      </c>
      <c r="AU54" s="351"/>
      <c r="AV54" s="346" t="s">
        <v>430</v>
      </c>
      <c r="AW54" s="346" t="s">
        <v>430</v>
      </c>
      <c r="AX54" s="346" t="s">
        <v>430</v>
      </c>
      <c r="AY54" s="346" t="s">
        <v>430</v>
      </c>
      <c r="AZ54" s="346" t="s">
        <v>430</v>
      </c>
      <c r="BA54" s="374"/>
      <c r="BB54" s="348">
        <v>33.806439798279499</v>
      </c>
      <c r="BC54" s="348">
        <v>0</v>
      </c>
      <c r="BD54" s="348">
        <v>-5.5951819903174903E-2</v>
      </c>
      <c r="BE54" s="375" t="s">
        <v>430</v>
      </c>
      <c r="BF54" s="374"/>
      <c r="BG54" s="375" t="s">
        <v>430</v>
      </c>
      <c r="BH54" s="674" t="s">
        <v>430</v>
      </c>
      <c r="BI54" s="348" t="s">
        <v>430</v>
      </c>
      <c r="BJ54" s="348" t="s">
        <v>430</v>
      </c>
      <c r="BK54" s="362"/>
      <c r="BL54" s="348" t="s">
        <v>6828</v>
      </c>
      <c r="BM54" s="373" t="s">
        <v>5982</v>
      </c>
      <c r="BN54" s="372" t="s">
        <v>430</v>
      </c>
      <c r="BO54" s="372" t="s">
        <v>430</v>
      </c>
      <c r="BP54" s="372" t="s">
        <v>430</v>
      </c>
      <c r="BQ54" s="373"/>
      <c r="BR54" s="354" t="s">
        <v>4673</v>
      </c>
    </row>
    <row r="55" spans="1:70" s="428" customFormat="1" x14ac:dyDescent="0.25">
      <c r="A55" s="345" t="s">
        <v>7007</v>
      </c>
      <c r="B55" s="373"/>
      <c r="C55" s="719">
        <v>42826</v>
      </c>
      <c r="D55" s="373"/>
      <c r="E55" s="346">
        <v>601.01</v>
      </c>
      <c r="F55" s="373"/>
      <c r="G55" s="347">
        <v>59.317599999999999</v>
      </c>
      <c r="H55" s="374"/>
      <c r="I55" s="348">
        <v>-1.8516999999999999</v>
      </c>
      <c r="J55" s="348">
        <v>0.3049</v>
      </c>
      <c r="K55" s="348">
        <v>9.6782000000000004</v>
      </c>
      <c r="L55" s="348">
        <v>0.98009999999999997</v>
      </c>
      <c r="M55" s="348">
        <v>-1.2626999999999999</v>
      </c>
      <c r="N55" s="350">
        <v>54.987499999999997</v>
      </c>
      <c r="O55" s="348">
        <v>46.514299999999999</v>
      </c>
      <c r="P55" s="348">
        <v>37.286299999999997</v>
      </c>
      <c r="Q55" s="348">
        <v>25.813300000000002</v>
      </c>
      <c r="R55" s="348" t="s">
        <v>430</v>
      </c>
      <c r="S55" s="348">
        <v>12.2018</v>
      </c>
      <c r="T55" s="348">
        <v>6.9048999999999996</v>
      </c>
      <c r="U55" s="348">
        <v>17.818000000000001</v>
      </c>
      <c r="V55" s="348">
        <v>35.619999999999997</v>
      </c>
      <c r="W55" s="348">
        <v>11.1135</v>
      </c>
      <c r="X55" s="348">
        <v>18.328700000000001</v>
      </c>
      <c r="Y55" s="374"/>
      <c r="Z55" s="346">
        <v>81</v>
      </c>
      <c r="AA55" s="346">
        <v>77</v>
      </c>
      <c r="AB55" s="346">
        <v>12</v>
      </c>
      <c r="AC55" s="346">
        <v>63</v>
      </c>
      <c r="AD55" s="346">
        <v>72</v>
      </c>
      <c r="AE55" s="346">
        <v>17</v>
      </c>
      <c r="AF55" s="346">
        <v>13</v>
      </c>
      <c r="AG55" s="346">
        <v>13</v>
      </c>
      <c r="AH55" s="346">
        <v>3</v>
      </c>
      <c r="AI55" s="346" t="s">
        <v>430</v>
      </c>
      <c r="AJ55" s="346">
        <v>10</v>
      </c>
      <c r="AK55" s="346">
        <v>86</v>
      </c>
      <c r="AL55" s="346">
        <v>9</v>
      </c>
      <c r="AM55" s="346">
        <v>17</v>
      </c>
      <c r="AN55" s="346">
        <v>8</v>
      </c>
      <c r="AO55" s="373"/>
      <c r="AP55" s="348" t="s">
        <v>430</v>
      </c>
      <c r="AQ55" s="348">
        <v>26.19</v>
      </c>
      <c r="AR55" s="348">
        <v>33.07</v>
      </c>
      <c r="AS55" s="348">
        <v>42.21</v>
      </c>
      <c r="AT55" s="348">
        <v>26.5</v>
      </c>
      <c r="AU55" s="351"/>
      <c r="AV55" s="346" t="s">
        <v>430</v>
      </c>
      <c r="AW55" s="346">
        <v>2</v>
      </c>
      <c r="AX55" s="346">
        <v>3</v>
      </c>
      <c r="AY55" s="346">
        <v>13</v>
      </c>
      <c r="AZ55" s="346">
        <v>20</v>
      </c>
      <c r="BA55" s="374"/>
      <c r="BB55" s="348">
        <v>18.4676273726791</v>
      </c>
      <c r="BC55" s="348">
        <v>0</v>
      </c>
      <c r="BD55" s="348">
        <v>0.12169458897879901</v>
      </c>
      <c r="BE55" s="375" t="s">
        <v>430</v>
      </c>
      <c r="BF55" s="374"/>
      <c r="BG55" s="375" t="s">
        <v>430</v>
      </c>
      <c r="BH55" s="674" t="s">
        <v>430</v>
      </c>
      <c r="BI55" s="348" t="s">
        <v>430</v>
      </c>
      <c r="BJ55" s="348" t="s">
        <v>430</v>
      </c>
      <c r="BK55" s="362"/>
      <c r="BL55" s="348" t="s">
        <v>6945</v>
      </c>
      <c r="BM55" s="373" t="s">
        <v>6946</v>
      </c>
      <c r="BN55" s="372" t="s">
        <v>430</v>
      </c>
      <c r="BO55" s="372" t="s">
        <v>430</v>
      </c>
      <c r="BP55" s="372" t="s">
        <v>430</v>
      </c>
      <c r="BQ55" s="373"/>
      <c r="BR55" s="354" t="s">
        <v>555</v>
      </c>
    </row>
    <row r="56" spans="1:70" s="428" customFormat="1" x14ac:dyDescent="0.25">
      <c r="A56" s="345" t="s">
        <v>7008</v>
      </c>
      <c r="B56" s="373"/>
      <c r="C56" s="719">
        <v>45903</v>
      </c>
      <c r="D56" s="373"/>
      <c r="E56" s="888">
        <v>509.41</v>
      </c>
      <c r="F56" s="373"/>
      <c r="G56" s="347">
        <v>11.786300000000001</v>
      </c>
      <c r="H56" s="374"/>
      <c r="I56" s="348" t="s">
        <v>430</v>
      </c>
      <c r="J56" s="348">
        <v>0.6018</v>
      </c>
      <c r="K56" s="348">
        <v>3.7307000000000001</v>
      </c>
      <c r="L56" s="348">
        <v>2.9578000000000002</v>
      </c>
      <c r="M56" s="348">
        <v>2.4708999999999999</v>
      </c>
      <c r="N56" s="350" t="s">
        <v>430</v>
      </c>
      <c r="O56" s="348" t="s">
        <v>430</v>
      </c>
      <c r="P56" s="348" t="s">
        <v>430</v>
      </c>
      <c r="Q56" s="348" t="s">
        <v>430</v>
      </c>
      <c r="R56" s="348" t="s">
        <v>430</v>
      </c>
      <c r="S56" s="348">
        <v>4.8864000000000001</v>
      </c>
      <c r="T56" s="348">
        <v>13.250299999999999</v>
      </c>
      <c r="U56" s="348">
        <v>4.6600999999999999</v>
      </c>
      <c r="V56" s="348">
        <v>15.5905</v>
      </c>
      <c r="W56" s="348">
        <v>3.7262</v>
      </c>
      <c r="X56" s="348">
        <v>17.863</v>
      </c>
      <c r="Y56" s="374"/>
      <c r="Z56" s="346" t="s">
        <v>430</v>
      </c>
      <c r="AA56" s="346">
        <v>42</v>
      </c>
      <c r="AB56" s="346">
        <v>61</v>
      </c>
      <c r="AC56" s="346">
        <v>35</v>
      </c>
      <c r="AD56" s="346">
        <v>41</v>
      </c>
      <c r="AE56" s="346" t="s">
        <v>430</v>
      </c>
      <c r="AF56" s="346" t="s">
        <v>430</v>
      </c>
      <c r="AG56" s="346" t="s">
        <v>430</v>
      </c>
      <c r="AH56" s="346" t="s">
        <v>430</v>
      </c>
      <c r="AI56" s="346" t="s">
        <v>430</v>
      </c>
      <c r="AJ56" s="346">
        <v>56</v>
      </c>
      <c r="AK56" s="346">
        <v>41</v>
      </c>
      <c r="AL56" s="346">
        <v>53</v>
      </c>
      <c r="AM56" s="346">
        <v>38</v>
      </c>
      <c r="AN56" s="346">
        <v>57</v>
      </c>
      <c r="AO56" s="373"/>
      <c r="AP56" s="348" t="s">
        <v>430</v>
      </c>
      <c r="AQ56" s="348" t="s">
        <v>430</v>
      </c>
      <c r="AR56" s="348" t="s">
        <v>430</v>
      </c>
      <c r="AS56" s="348" t="s">
        <v>430</v>
      </c>
      <c r="AT56" s="348">
        <v>13.57</v>
      </c>
      <c r="AU56" s="351"/>
      <c r="AV56" s="346" t="s">
        <v>430</v>
      </c>
      <c r="AW56" s="346" t="s">
        <v>430</v>
      </c>
      <c r="AX56" s="346" t="s">
        <v>430</v>
      </c>
      <c r="AY56" s="346" t="s">
        <v>430</v>
      </c>
      <c r="AZ56" s="346">
        <v>52</v>
      </c>
      <c r="BA56" s="374"/>
      <c r="BB56" s="348">
        <v>15.043387623347099</v>
      </c>
      <c r="BC56" s="348">
        <v>0</v>
      </c>
      <c r="BD56" s="348">
        <v>6.7259537304278902E-2</v>
      </c>
      <c r="BE56" s="375" t="s">
        <v>430</v>
      </c>
      <c r="BF56" s="374"/>
      <c r="BG56" s="375" t="s">
        <v>430</v>
      </c>
      <c r="BH56" s="674" t="s">
        <v>430</v>
      </c>
      <c r="BI56" s="348" t="s">
        <v>430</v>
      </c>
      <c r="BJ56" s="348" t="s">
        <v>430</v>
      </c>
      <c r="BK56" s="362"/>
      <c r="BL56" s="348" t="s">
        <v>7009</v>
      </c>
      <c r="BM56" s="373" t="s">
        <v>7010</v>
      </c>
      <c r="BN56" s="372" t="s">
        <v>2656</v>
      </c>
      <c r="BO56" s="372" t="s">
        <v>430</v>
      </c>
      <c r="BP56" s="372" t="s">
        <v>430</v>
      </c>
      <c r="BQ56" s="373"/>
      <c r="BR56" s="354" t="s">
        <v>476</v>
      </c>
    </row>
    <row r="57" spans="1:70" s="428" customFormat="1" x14ac:dyDescent="0.25">
      <c r="A57" s="345" t="s">
        <v>7011</v>
      </c>
      <c r="B57" s="373"/>
      <c r="C57" s="719">
        <v>45247</v>
      </c>
      <c r="D57" s="373"/>
      <c r="E57" s="346">
        <v>577.32799999999997</v>
      </c>
      <c r="F57" s="373"/>
      <c r="G57" s="347">
        <v>24.540299999999998</v>
      </c>
      <c r="H57" s="374"/>
      <c r="I57" s="348">
        <v>-1.6393</v>
      </c>
      <c r="J57" s="348">
        <v>0.92779999999999996</v>
      </c>
      <c r="K57" s="348">
        <v>9.6964000000000006</v>
      </c>
      <c r="L57" s="348">
        <v>0.75419999999999998</v>
      </c>
      <c r="M57" s="348">
        <v>-1.2375</v>
      </c>
      <c r="N57" s="350">
        <v>54.7166</v>
      </c>
      <c r="O57" s="348">
        <v>45.8874</v>
      </c>
      <c r="P57" s="348" t="s">
        <v>430</v>
      </c>
      <c r="Q57" s="348" t="s">
        <v>430</v>
      </c>
      <c r="R57" s="348" t="s">
        <v>430</v>
      </c>
      <c r="S57" s="348">
        <v>12.215</v>
      </c>
      <c r="T57" s="348">
        <v>6.2626999999999997</v>
      </c>
      <c r="U57" s="348">
        <v>17.52</v>
      </c>
      <c r="V57" s="348">
        <v>35.333500000000001</v>
      </c>
      <c r="W57" s="348">
        <v>11.032500000000001</v>
      </c>
      <c r="X57" s="348">
        <v>38.146999999999998</v>
      </c>
      <c r="Y57" s="374"/>
      <c r="Z57" s="346">
        <v>64</v>
      </c>
      <c r="AA57" s="346">
        <v>24</v>
      </c>
      <c r="AB57" s="346">
        <v>10</v>
      </c>
      <c r="AC57" s="346">
        <v>73</v>
      </c>
      <c r="AD57" s="346">
        <v>71</v>
      </c>
      <c r="AE57" s="346">
        <v>19</v>
      </c>
      <c r="AF57" s="346">
        <v>21</v>
      </c>
      <c r="AG57" s="346" t="s">
        <v>430</v>
      </c>
      <c r="AH57" s="346" t="s">
        <v>430</v>
      </c>
      <c r="AI57" s="346" t="s">
        <v>430</v>
      </c>
      <c r="AJ57" s="346">
        <v>9</v>
      </c>
      <c r="AK57" s="346">
        <v>89</v>
      </c>
      <c r="AL57" s="346">
        <v>13</v>
      </c>
      <c r="AM57" s="346">
        <v>20</v>
      </c>
      <c r="AN57" s="346">
        <v>10</v>
      </c>
      <c r="AO57" s="373"/>
      <c r="AP57" s="348" t="s">
        <v>430</v>
      </c>
      <c r="AQ57" s="348" t="s">
        <v>430</v>
      </c>
      <c r="AR57" s="348" t="s">
        <v>430</v>
      </c>
      <c r="AS57" s="348" t="s">
        <v>430</v>
      </c>
      <c r="AT57" s="348">
        <v>26.49</v>
      </c>
      <c r="AU57" s="351"/>
      <c r="AV57" s="346" t="s">
        <v>430</v>
      </c>
      <c r="AW57" s="346" t="s">
        <v>430</v>
      </c>
      <c r="AX57" s="346" t="s">
        <v>430</v>
      </c>
      <c r="AY57" s="346" t="s">
        <v>430</v>
      </c>
      <c r="AZ57" s="346">
        <v>21</v>
      </c>
      <c r="BA57" s="374"/>
      <c r="BB57" s="348">
        <v>19.4865399956293</v>
      </c>
      <c r="BC57" s="348">
        <v>1.0023635569879701</v>
      </c>
      <c r="BD57" s="348">
        <v>0.12613306903039201</v>
      </c>
      <c r="BE57" s="375">
        <v>-0.15994032202377501</v>
      </c>
      <c r="BF57" s="374"/>
      <c r="BG57" s="375" t="s">
        <v>430</v>
      </c>
      <c r="BH57" s="674" t="s">
        <v>430</v>
      </c>
      <c r="BI57" s="348" t="s">
        <v>430</v>
      </c>
      <c r="BJ57" s="348" t="s">
        <v>430</v>
      </c>
      <c r="BK57" s="362"/>
      <c r="BL57" s="348" t="s">
        <v>7012</v>
      </c>
      <c r="BM57" s="373" t="s">
        <v>7013</v>
      </c>
      <c r="BN57" s="372" t="s">
        <v>430</v>
      </c>
      <c r="BO57" s="372" t="s">
        <v>430</v>
      </c>
      <c r="BP57" s="372" t="s">
        <v>430</v>
      </c>
      <c r="BQ57" s="373"/>
      <c r="BR57" s="354" t="s">
        <v>555</v>
      </c>
    </row>
    <row r="58" spans="1:70" s="428" customFormat="1" x14ac:dyDescent="0.25">
      <c r="A58" s="345" t="s">
        <v>7014</v>
      </c>
      <c r="B58" s="373"/>
      <c r="C58" s="719">
        <v>40882</v>
      </c>
      <c r="D58" s="373"/>
      <c r="E58" s="346">
        <v>528.12</v>
      </c>
      <c r="F58" s="373"/>
      <c r="G58" s="347">
        <v>43.761699999999998</v>
      </c>
      <c r="H58" s="374"/>
      <c r="I58" s="348">
        <v>-2.0352999999999999</v>
      </c>
      <c r="J58" s="348">
        <v>0.82250000000000001</v>
      </c>
      <c r="K58" s="348">
        <v>9.1712000000000007</v>
      </c>
      <c r="L58" s="348">
        <v>0.73340000000000005</v>
      </c>
      <c r="M58" s="348">
        <v>-0.74370000000000003</v>
      </c>
      <c r="N58" s="350">
        <v>52.910400000000003</v>
      </c>
      <c r="O58" s="348">
        <v>44.976100000000002</v>
      </c>
      <c r="P58" s="348">
        <v>36.415199999999999</v>
      </c>
      <c r="Q58" s="348">
        <v>25.4481</v>
      </c>
      <c r="R58" s="348">
        <v>15.957700000000001</v>
      </c>
      <c r="S58" s="348">
        <v>11.851000000000001</v>
      </c>
      <c r="T58" s="348">
        <v>7.4508000000000001</v>
      </c>
      <c r="U58" s="348">
        <v>17.6754</v>
      </c>
      <c r="V58" s="348">
        <v>35.119900000000001</v>
      </c>
      <c r="W58" s="348">
        <v>10.606299999999999</v>
      </c>
      <c r="X58" s="348">
        <v>10.5357</v>
      </c>
      <c r="Y58" s="374"/>
      <c r="Z58" s="346">
        <v>84</v>
      </c>
      <c r="AA58" s="346">
        <v>28</v>
      </c>
      <c r="AB58" s="346">
        <v>22</v>
      </c>
      <c r="AC58" s="346">
        <v>74</v>
      </c>
      <c r="AD58" s="346">
        <v>61</v>
      </c>
      <c r="AE58" s="346">
        <v>28</v>
      </c>
      <c r="AF58" s="346">
        <v>25</v>
      </c>
      <c r="AG58" s="346">
        <v>22</v>
      </c>
      <c r="AH58" s="346">
        <v>10</v>
      </c>
      <c r="AI58" s="346">
        <v>7</v>
      </c>
      <c r="AJ58" s="346">
        <v>19</v>
      </c>
      <c r="AK58" s="346">
        <v>73</v>
      </c>
      <c r="AL58" s="346">
        <v>11</v>
      </c>
      <c r="AM58" s="346">
        <v>23</v>
      </c>
      <c r="AN58" s="346">
        <v>19</v>
      </c>
      <c r="AO58" s="373"/>
      <c r="AP58" s="348">
        <v>21.6</v>
      </c>
      <c r="AQ58" s="348">
        <v>25.64</v>
      </c>
      <c r="AR58" s="348">
        <v>32.26</v>
      </c>
      <c r="AS58" s="348">
        <v>41.02</v>
      </c>
      <c r="AT58" s="348">
        <v>26.15</v>
      </c>
      <c r="AU58" s="351"/>
      <c r="AV58" s="346">
        <v>8</v>
      </c>
      <c r="AW58" s="346">
        <v>11</v>
      </c>
      <c r="AX58" s="346">
        <v>12</v>
      </c>
      <c r="AY58" s="346">
        <v>22</v>
      </c>
      <c r="AZ58" s="346">
        <v>26</v>
      </c>
      <c r="BA58" s="374"/>
      <c r="BB58" s="348">
        <v>18.154517967928399</v>
      </c>
      <c r="BC58" s="348">
        <v>0.96982947681121201</v>
      </c>
      <c r="BD58" s="348">
        <v>0.120760412147152</v>
      </c>
      <c r="BE58" s="375">
        <v>-9.8913955706239107E-2</v>
      </c>
      <c r="BF58" s="374"/>
      <c r="BG58" s="375" t="s">
        <v>430</v>
      </c>
      <c r="BH58" s="674" t="s">
        <v>430</v>
      </c>
      <c r="BI58" s="348" t="s">
        <v>430</v>
      </c>
      <c r="BJ58" s="348" t="s">
        <v>430</v>
      </c>
      <c r="BK58" s="362"/>
      <c r="BL58" s="348" t="s">
        <v>7015</v>
      </c>
      <c r="BM58" s="373" t="s">
        <v>7016</v>
      </c>
      <c r="BN58" s="372" t="s">
        <v>430</v>
      </c>
      <c r="BO58" s="372" t="s">
        <v>430</v>
      </c>
      <c r="BP58" s="372" t="s">
        <v>430</v>
      </c>
      <c r="BQ58" s="373"/>
      <c r="BR58" s="354" t="s">
        <v>548</v>
      </c>
    </row>
    <row r="59" spans="1:70" s="428" customFormat="1" x14ac:dyDescent="0.25">
      <c r="A59" s="345" t="s">
        <v>7017</v>
      </c>
      <c r="B59" s="373"/>
      <c r="C59" s="719">
        <v>38946</v>
      </c>
      <c r="D59" s="373"/>
      <c r="E59" s="346">
        <v>477.92099999999999</v>
      </c>
      <c r="F59" s="373"/>
      <c r="G59" s="347">
        <v>78.408900000000003</v>
      </c>
      <c r="H59" s="374"/>
      <c r="I59" s="348" t="s">
        <v>430</v>
      </c>
      <c r="J59" s="348">
        <v>0.48170000000000002</v>
      </c>
      <c r="K59" s="348">
        <v>3.7027000000000001</v>
      </c>
      <c r="L59" s="348">
        <v>5.8026999999999997</v>
      </c>
      <c r="M59" s="348">
        <v>5.1143999999999998</v>
      </c>
      <c r="N59" s="350">
        <v>18.321899999999999</v>
      </c>
      <c r="O59" s="348">
        <v>10.718500000000001</v>
      </c>
      <c r="P59" s="348">
        <v>17.6098</v>
      </c>
      <c r="Q59" s="348">
        <v>13.3568</v>
      </c>
      <c r="R59" s="348">
        <v>12.679399999999999</v>
      </c>
      <c r="S59" s="348">
        <v>5.1254999999999997</v>
      </c>
      <c r="T59" s="348">
        <v>15.3043</v>
      </c>
      <c r="U59" s="348">
        <v>5.4078999999999997</v>
      </c>
      <c r="V59" s="348">
        <v>15.0138</v>
      </c>
      <c r="W59" s="348">
        <v>3.1650999999999998</v>
      </c>
      <c r="X59" s="348">
        <v>10.8253</v>
      </c>
      <c r="Y59" s="374"/>
      <c r="Z59" s="346" t="s">
        <v>430</v>
      </c>
      <c r="AA59" s="346">
        <v>58</v>
      </c>
      <c r="AB59" s="346">
        <v>62</v>
      </c>
      <c r="AC59" s="346">
        <v>11</v>
      </c>
      <c r="AD59" s="346">
        <v>27</v>
      </c>
      <c r="AE59" s="346">
        <v>36</v>
      </c>
      <c r="AF59" s="346">
        <v>30</v>
      </c>
      <c r="AG59" s="346">
        <v>26</v>
      </c>
      <c r="AH59" s="346">
        <v>19</v>
      </c>
      <c r="AI59" s="346">
        <v>13</v>
      </c>
      <c r="AJ59" s="346">
        <v>53</v>
      </c>
      <c r="AK59" s="346">
        <v>30</v>
      </c>
      <c r="AL59" s="346">
        <v>46</v>
      </c>
      <c r="AM59" s="346">
        <v>39</v>
      </c>
      <c r="AN59" s="346">
        <v>60</v>
      </c>
      <c r="AO59" s="373"/>
      <c r="AP59" s="348">
        <v>14.2</v>
      </c>
      <c r="AQ59" s="348">
        <v>15.7</v>
      </c>
      <c r="AR59" s="348">
        <v>15.68</v>
      </c>
      <c r="AS59" s="348">
        <v>14.89</v>
      </c>
      <c r="AT59" s="348">
        <v>15.66</v>
      </c>
      <c r="AU59" s="351"/>
      <c r="AV59" s="346">
        <v>12</v>
      </c>
      <c r="AW59" s="346">
        <v>16</v>
      </c>
      <c r="AX59" s="346">
        <v>16</v>
      </c>
      <c r="AY59" s="346">
        <v>25</v>
      </c>
      <c r="AZ59" s="346">
        <v>49</v>
      </c>
      <c r="BA59" s="374"/>
      <c r="BB59" s="348">
        <v>10.3719749051223</v>
      </c>
      <c r="BC59" s="348">
        <v>0.591402372829814</v>
      </c>
      <c r="BD59" s="348">
        <v>9.0941736305728299E-2</v>
      </c>
      <c r="BE59" s="375">
        <v>0.59045256637457599</v>
      </c>
      <c r="BF59" s="374"/>
      <c r="BG59" s="375" t="s">
        <v>430</v>
      </c>
      <c r="BH59" s="674" t="s">
        <v>430</v>
      </c>
      <c r="BI59" s="348" t="s">
        <v>430</v>
      </c>
      <c r="BJ59" s="348" t="s">
        <v>430</v>
      </c>
      <c r="BK59" s="362"/>
      <c r="BL59" s="348" t="s">
        <v>7018</v>
      </c>
      <c r="BM59" s="373" t="s">
        <v>5348</v>
      </c>
      <c r="BN59" s="372" t="s">
        <v>430</v>
      </c>
      <c r="BO59" s="372" t="s">
        <v>430</v>
      </c>
      <c r="BP59" s="372" t="s">
        <v>430</v>
      </c>
      <c r="BQ59" s="373"/>
      <c r="BR59" s="354" t="s">
        <v>7019</v>
      </c>
    </row>
    <row r="60" spans="1:70" s="428" customFormat="1" x14ac:dyDescent="0.25">
      <c r="A60" s="345" t="s">
        <v>7020</v>
      </c>
      <c r="B60" s="373"/>
      <c r="C60" s="719">
        <v>46111</v>
      </c>
      <c r="D60" s="373"/>
      <c r="E60" s="346">
        <v>408.65199999999999</v>
      </c>
      <c r="F60" s="373"/>
      <c r="G60" s="347">
        <v>10.996499999999999</v>
      </c>
      <c r="H60" s="374"/>
      <c r="I60" s="348" t="s">
        <v>430</v>
      </c>
      <c r="J60" s="348">
        <v>2.8883000000000001</v>
      </c>
      <c r="K60" s="348">
        <v>11.156599999999999</v>
      </c>
      <c r="L60" s="348">
        <v>2.6473</v>
      </c>
      <c r="M60" s="348" t="s">
        <v>430</v>
      </c>
      <c r="N60" s="350" t="s">
        <v>430</v>
      </c>
      <c r="O60" s="348" t="s">
        <v>430</v>
      </c>
      <c r="P60" s="348" t="s">
        <v>430</v>
      </c>
      <c r="Q60" s="348" t="s">
        <v>430</v>
      </c>
      <c r="R60" s="348" t="s">
        <v>430</v>
      </c>
      <c r="S60" s="348">
        <v>14.371700000000001</v>
      </c>
      <c r="T60" s="348">
        <v>9.9649999999999999</v>
      </c>
      <c r="U60" s="348" t="s">
        <v>430</v>
      </c>
      <c r="V60" s="348" t="s">
        <v>430</v>
      </c>
      <c r="W60" s="348">
        <v>13.2364</v>
      </c>
      <c r="X60" s="348">
        <v>9.9649999999999999</v>
      </c>
      <c r="Y60" s="374"/>
      <c r="Z60" s="346" t="s">
        <v>430</v>
      </c>
      <c r="AA60" s="346">
        <v>3</v>
      </c>
      <c r="AB60" s="346">
        <v>3</v>
      </c>
      <c r="AC60" s="346">
        <v>43</v>
      </c>
      <c r="AD60" s="346" t="s">
        <v>430</v>
      </c>
      <c r="AE60" s="346" t="s">
        <v>430</v>
      </c>
      <c r="AF60" s="346" t="s">
        <v>430</v>
      </c>
      <c r="AG60" s="346" t="s">
        <v>430</v>
      </c>
      <c r="AH60" s="346" t="s">
        <v>430</v>
      </c>
      <c r="AI60" s="346" t="s">
        <v>430</v>
      </c>
      <c r="AJ60" s="346">
        <v>3</v>
      </c>
      <c r="AK60" s="346">
        <v>53</v>
      </c>
      <c r="AL60" s="346" t="s">
        <v>430</v>
      </c>
      <c r="AM60" s="346" t="s">
        <v>430</v>
      </c>
      <c r="AN60" s="346">
        <v>1</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30.662488073291701</v>
      </c>
      <c r="BC60" s="348">
        <v>0</v>
      </c>
      <c r="BD60" s="348">
        <v>4.5873221124172997E-2</v>
      </c>
      <c r="BE60" s="375" t="s">
        <v>430</v>
      </c>
      <c r="BF60" s="374"/>
      <c r="BG60" s="375" t="s">
        <v>430</v>
      </c>
      <c r="BH60" s="674" t="s">
        <v>430</v>
      </c>
      <c r="BI60" s="348" t="s">
        <v>430</v>
      </c>
      <c r="BJ60" s="348" t="s">
        <v>430</v>
      </c>
      <c r="BK60" s="362"/>
      <c r="BL60" s="348" t="s">
        <v>7021</v>
      </c>
      <c r="BM60" s="373" t="s">
        <v>7022</v>
      </c>
      <c r="BN60" s="372" t="s">
        <v>430</v>
      </c>
      <c r="BO60" s="372" t="s">
        <v>430</v>
      </c>
      <c r="BP60" s="372" t="s">
        <v>430</v>
      </c>
      <c r="BQ60" s="373"/>
      <c r="BR60" s="354" t="s">
        <v>548</v>
      </c>
    </row>
    <row r="61" spans="1:70" s="428" customFormat="1" x14ac:dyDescent="0.25">
      <c r="A61" s="345" t="s">
        <v>7023</v>
      </c>
      <c r="B61" s="373"/>
      <c r="C61" s="719">
        <v>43880</v>
      </c>
      <c r="D61" s="373"/>
      <c r="E61" s="346">
        <v>348.56799999999998</v>
      </c>
      <c r="F61" s="373"/>
      <c r="G61" s="347">
        <v>31.985399999999998</v>
      </c>
      <c r="H61" s="374"/>
      <c r="I61" s="348" t="s">
        <v>430</v>
      </c>
      <c r="J61" s="348">
        <v>0.40150000000000002</v>
      </c>
      <c r="K61" s="348">
        <v>2.0929000000000002</v>
      </c>
      <c r="L61" s="348">
        <v>4.8244999999999996</v>
      </c>
      <c r="M61" s="348">
        <v>3.6871</v>
      </c>
      <c r="N61" s="350">
        <v>5.0406000000000004</v>
      </c>
      <c r="O61" s="348">
        <v>2.5444</v>
      </c>
      <c r="P61" s="348">
        <v>16.5792</v>
      </c>
      <c r="Q61" s="348">
        <v>15.794600000000001</v>
      </c>
      <c r="R61" s="348" t="s">
        <v>430</v>
      </c>
      <c r="S61" s="348">
        <v>3.2707000000000002</v>
      </c>
      <c r="T61" s="348">
        <v>16.248799999999999</v>
      </c>
      <c r="U61" s="348">
        <v>7.8799999999999995E-2</v>
      </c>
      <c r="V61" s="348">
        <v>5.4707999999999997</v>
      </c>
      <c r="W61" s="348">
        <v>1.0125</v>
      </c>
      <c r="X61" s="348">
        <v>19.5199</v>
      </c>
      <c r="Y61" s="374"/>
      <c r="Z61" s="346" t="s">
        <v>430</v>
      </c>
      <c r="AA61" s="346">
        <v>67</v>
      </c>
      <c r="AB61" s="346">
        <v>81</v>
      </c>
      <c r="AC61" s="346">
        <v>15</v>
      </c>
      <c r="AD61" s="346">
        <v>31</v>
      </c>
      <c r="AE61" s="346">
        <v>64</v>
      </c>
      <c r="AF61" s="346">
        <v>50</v>
      </c>
      <c r="AG61" s="346">
        <v>30</v>
      </c>
      <c r="AH61" s="346">
        <v>14</v>
      </c>
      <c r="AI61" s="346" t="s">
        <v>430</v>
      </c>
      <c r="AJ61" s="346">
        <v>77</v>
      </c>
      <c r="AK61" s="346">
        <v>28</v>
      </c>
      <c r="AL61" s="346">
        <v>81</v>
      </c>
      <c r="AM61" s="346">
        <v>67</v>
      </c>
      <c r="AN61" s="346">
        <v>90</v>
      </c>
      <c r="AO61" s="373"/>
      <c r="AP61" s="348" t="s">
        <v>430</v>
      </c>
      <c r="AQ61" s="348" t="s">
        <v>430</v>
      </c>
      <c r="AR61" s="348">
        <v>14.44</v>
      </c>
      <c r="AS61" s="348">
        <v>8.69</v>
      </c>
      <c r="AT61" s="348">
        <v>8.2899999999999991</v>
      </c>
      <c r="AU61" s="351"/>
      <c r="AV61" s="346" t="s">
        <v>430</v>
      </c>
      <c r="AW61" s="346" t="s">
        <v>430</v>
      </c>
      <c r="AX61" s="346">
        <v>20</v>
      </c>
      <c r="AY61" s="346">
        <v>39</v>
      </c>
      <c r="AZ61" s="346">
        <v>65</v>
      </c>
      <c r="BA61" s="374"/>
      <c r="BB61" s="348">
        <v>13.1070762594531</v>
      </c>
      <c r="BC61" s="348">
        <v>0.90522620120210695</v>
      </c>
      <c r="BD61" s="348">
        <v>6.8071667167279498E-2</v>
      </c>
      <c r="BE61" s="375">
        <v>0.37986873327201698</v>
      </c>
      <c r="BF61" s="374"/>
      <c r="BG61" s="375" t="s">
        <v>430</v>
      </c>
      <c r="BH61" s="674" t="s">
        <v>430</v>
      </c>
      <c r="BI61" s="348" t="s">
        <v>430</v>
      </c>
      <c r="BJ61" s="348" t="s">
        <v>430</v>
      </c>
      <c r="BK61" s="362"/>
      <c r="BL61" s="348" t="s">
        <v>7024</v>
      </c>
      <c r="BM61" s="373" t="s">
        <v>7025</v>
      </c>
      <c r="BN61" s="372" t="s">
        <v>430</v>
      </c>
      <c r="BO61" s="372" t="s">
        <v>430</v>
      </c>
      <c r="BP61" s="372" t="s">
        <v>430</v>
      </c>
      <c r="BQ61" s="373"/>
      <c r="BR61" s="354" t="s">
        <v>436</v>
      </c>
    </row>
    <row r="62" spans="1:70" s="428" customFormat="1" x14ac:dyDescent="0.25">
      <c r="A62" s="345" t="s">
        <v>7026</v>
      </c>
      <c r="B62" s="373"/>
      <c r="C62" s="719">
        <v>45442</v>
      </c>
      <c r="D62" s="373"/>
      <c r="E62" s="346">
        <v>295.32499999999999</v>
      </c>
      <c r="F62" s="373"/>
      <c r="G62" s="347">
        <v>10.46</v>
      </c>
      <c r="H62" s="374"/>
      <c r="I62" s="348">
        <v>-0.20039999999999999</v>
      </c>
      <c r="J62" s="348">
        <v>0.55759999999999998</v>
      </c>
      <c r="K62" s="348">
        <v>3.3393000000000002</v>
      </c>
      <c r="L62" s="348">
        <v>1.3762000000000001</v>
      </c>
      <c r="M62" s="348">
        <v>11.028600000000001</v>
      </c>
      <c r="N62" s="350">
        <v>9.2620000000000005</v>
      </c>
      <c r="O62" s="348">
        <v>-2.9474999999999998</v>
      </c>
      <c r="P62" s="348" t="s">
        <v>430</v>
      </c>
      <c r="Q62" s="348" t="s">
        <v>430</v>
      </c>
      <c r="R62" s="348" t="s">
        <v>430</v>
      </c>
      <c r="S62" s="348">
        <v>3.2271000000000001</v>
      </c>
      <c r="T62" s="348">
        <v>21.698699999999999</v>
      </c>
      <c r="U62" s="348">
        <v>9.6205999999999996</v>
      </c>
      <c r="V62" s="348">
        <v>11.1465</v>
      </c>
      <c r="W62" s="348">
        <v>2.5087999999999999</v>
      </c>
      <c r="X62" s="348">
        <v>2.0245000000000002</v>
      </c>
      <c r="Y62" s="374"/>
      <c r="Z62" s="346">
        <v>26</v>
      </c>
      <c r="AA62" s="346">
        <v>48</v>
      </c>
      <c r="AB62" s="346">
        <v>65</v>
      </c>
      <c r="AC62" s="346">
        <v>62</v>
      </c>
      <c r="AD62" s="346">
        <v>11</v>
      </c>
      <c r="AE62" s="346">
        <v>52</v>
      </c>
      <c r="AF62" s="346">
        <v>62</v>
      </c>
      <c r="AG62" s="346" t="s">
        <v>430</v>
      </c>
      <c r="AH62" s="346" t="s">
        <v>430</v>
      </c>
      <c r="AI62" s="346" t="s">
        <v>430</v>
      </c>
      <c r="AJ62" s="346">
        <v>79</v>
      </c>
      <c r="AK62" s="346">
        <v>15</v>
      </c>
      <c r="AL62" s="346">
        <v>32</v>
      </c>
      <c r="AM62" s="346">
        <v>46</v>
      </c>
      <c r="AN62" s="346">
        <v>67</v>
      </c>
      <c r="AO62" s="373"/>
      <c r="AP62" s="348" t="s">
        <v>430</v>
      </c>
      <c r="AQ62" s="348" t="s">
        <v>430</v>
      </c>
      <c r="AR62" s="348" t="s">
        <v>430</v>
      </c>
      <c r="AS62" s="348" t="s">
        <v>430</v>
      </c>
      <c r="AT62" s="348">
        <v>16.739999999999998</v>
      </c>
      <c r="AU62" s="351"/>
      <c r="AV62" s="346" t="s">
        <v>430</v>
      </c>
      <c r="AW62" s="346" t="s">
        <v>430</v>
      </c>
      <c r="AX62" s="346" t="s">
        <v>430</v>
      </c>
      <c r="AY62" s="346" t="s">
        <v>430</v>
      </c>
      <c r="AZ62" s="346">
        <v>47</v>
      </c>
      <c r="BA62" s="374"/>
      <c r="BB62" s="348">
        <v>18.651356312874299</v>
      </c>
      <c r="BC62" s="348">
        <v>0.99319089414657602</v>
      </c>
      <c r="BD62" s="348">
        <v>-1.5537728815113699E-2</v>
      </c>
      <c r="BE62" s="375">
        <v>-0.104714920081662</v>
      </c>
      <c r="BF62" s="374"/>
      <c r="BG62" s="375" t="s">
        <v>430</v>
      </c>
      <c r="BH62" s="674" t="s">
        <v>430</v>
      </c>
      <c r="BI62" s="348" t="s">
        <v>430</v>
      </c>
      <c r="BJ62" s="348" t="s">
        <v>430</v>
      </c>
      <c r="BK62" s="362"/>
      <c r="BL62" s="348" t="s">
        <v>7027</v>
      </c>
      <c r="BM62" s="373" t="s">
        <v>6099</v>
      </c>
      <c r="BN62" s="372" t="s">
        <v>430</v>
      </c>
      <c r="BO62" s="372" t="s">
        <v>430</v>
      </c>
      <c r="BP62" s="372" t="s">
        <v>430</v>
      </c>
      <c r="BQ62" s="373"/>
      <c r="BR62" s="354" t="s">
        <v>6974</v>
      </c>
    </row>
    <row r="63" spans="1:70" s="428" customFormat="1" x14ac:dyDescent="0.25">
      <c r="A63" s="345" t="s">
        <v>7028</v>
      </c>
      <c r="B63" s="373"/>
      <c r="C63" s="719">
        <v>37973</v>
      </c>
      <c r="D63" s="373"/>
      <c r="E63" s="346">
        <v>264.74299999999999</v>
      </c>
      <c r="F63" s="373"/>
      <c r="G63" s="347">
        <v>170.9812</v>
      </c>
      <c r="H63" s="374"/>
      <c r="I63" s="348">
        <v>-0.249</v>
      </c>
      <c r="J63" s="348">
        <v>0.30859999999999999</v>
      </c>
      <c r="K63" s="348">
        <v>1.2508999999999999</v>
      </c>
      <c r="L63" s="348">
        <v>2.0830000000000002</v>
      </c>
      <c r="M63" s="348">
        <v>1.1587000000000001</v>
      </c>
      <c r="N63" s="350">
        <v>6.5144000000000002</v>
      </c>
      <c r="O63" s="348">
        <v>3.3626999999999998</v>
      </c>
      <c r="P63" s="348">
        <v>13.9137</v>
      </c>
      <c r="Q63" s="348">
        <v>12.648300000000001</v>
      </c>
      <c r="R63" s="348">
        <v>12.772</v>
      </c>
      <c r="S63" s="348">
        <v>2.3969999999999998</v>
      </c>
      <c r="T63" s="348">
        <v>13.7806</v>
      </c>
      <c r="U63" s="348">
        <v>-0.48159999999999997</v>
      </c>
      <c r="V63" s="348">
        <v>6.6043000000000003</v>
      </c>
      <c r="W63" s="348">
        <v>0.21379999999999999</v>
      </c>
      <c r="X63" s="348">
        <v>13.3179</v>
      </c>
      <c r="Y63" s="374"/>
      <c r="Z63" s="346">
        <v>28</v>
      </c>
      <c r="AA63" s="346">
        <v>76</v>
      </c>
      <c r="AB63" s="346">
        <v>100</v>
      </c>
      <c r="AC63" s="346">
        <v>55</v>
      </c>
      <c r="AD63" s="346">
        <v>50</v>
      </c>
      <c r="AE63" s="346">
        <v>60</v>
      </c>
      <c r="AF63" s="346">
        <v>48</v>
      </c>
      <c r="AG63" s="346">
        <v>36</v>
      </c>
      <c r="AH63" s="346">
        <v>21</v>
      </c>
      <c r="AI63" s="346">
        <v>12</v>
      </c>
      <c r="AJ63" s="346">
        <v>95</v>
      </c>
      <c r="AK63" s="346">
        <v>37</v>
      </c>
      <c r="AL63" s="346">
        <v>83</v>
      </c>
      <c r="AM63" s="346">
        <v>64</v>
      </c>
      <c r="AN63" s="346">
        <v>104</v>
      </c>
      <c r="AO63" s="373"/>
      <c r="AP63" s="348">
        <v>13.7</v>
      </c>
      <c r="AQ63" s="348">
        <v>14.87</v>
      </c>
      <c r="AR63" s="348">
        <v>12.46</v>
      </c>
      <c r="AS63" s="348">
        <v>8.08</v>
      </c>
      <c r="AT63" s="348">
        <v>6</v>
      </c>
      <c r="AU63" s="351"/>
      <c r="AV63" s="346">
        <v>13</v>
      </c>
      <c r="AW63" s="346">
        <v>18</v>
      </c>
      <c r="AX63" s="346">
        <v>24</v>
      </c>
      <c r="AY63" s="346">
        <v>41</v>
      </c>
      <c r="AZ63" s="346">
        <v>75</v>
      </c>
      <c r="BA63" s="374"/>
      <c r="BB63" s="348">
        <v>12.908132793437799</v>
      </c>
      <c r="BC63" s="348">
        <v>0.88770436582714796</v>
      </c>
      <c r="BD63" s="348">
        <v>5.2632043510722003E-2</v>
      </c>
      <c r="BE63" s="375">
        <v>0.13765321129944399</v>
      </c>
      <c r="BF63" s="374"/>
      <c r="BG63" s="375" t="s">
        <v>430</v>
      </c>
      <c r="BH63" s="674" t="s">
        <v>430</v>
      </c>
      <c r="BI63" s="348" t="s">
        <v>430</v>
      </c>
      <c r="BJ63" s="348" t="s">
        <v>430</v>
      </c>
      <c r="BK63" s="362"/>
      <c r="BL63" s="348" t="s">
        <v>7029</v>
      </c>
      <c r="BM63" s="373" t="s">
        <v>7030</v>
      </c>
      <c r="BN63" s="372" t="s">
        <v>430</v>
      </c>
      <c r="BO63" s="372" t="s">
        <v>430</v>
      </c>
      <c r="BP63" s="372" t="s">
        <v>430</v>
      </c>
      <c r="BQ63" s="373"/>
      <c r="BR63" s="354" t="s">
        <v>548</v>
      </c>
    </row>
    <row r="64" spans="1:70" s="428" customFormat="1" x14ac:dyDescent="0.25">
      <c r="A64" s="345" t="s">
        <v>7031</v>
      </c>
      <c r="B64" s="373"/>
      <c r="C64" s="719">
        <v>45352</v>
      </c>
      <c r="D64" s="373"/>
      <c r="E64" s="346">
        <v>257.69</v>
      </c>
      <c r="F64" s="373"/>
      <c r="G64" s="347">
        <v>10.762</v>
      </c>
      <c r="H64" s="374"/>
      <c r="I64" s="348">
        <v>3.7199999999999997E-2</v>
      </c>
      <c r="J64" s="348">
        <v>1.0137</v>
      </c>
      <c r="K64" s="348">
        <v>4.6378000000000004</v>
      </c>
      <c r="L64" s="348">
        <v>7.7709000000000001</v>
      </c>
      <c r="M64" s="348">
        <v>17.0928</v>
      </c>
      <c r="N64" s="350">
        <v>9.2988</v>
      </c>
      <c r="O64" s="348">
        <v>-5.1444000000000001</v>
      </c>
      <c r="P64" s="348" t="s">
        <v>430</v>
      </c>
      <c r="Q64" s="348" t="s">
        <v>430</v>
      </c>
      <c r="R64" s="348" t="s">
        <v>430</v>
      </c>
      <c r="S64" s="348">
        <v>5.8106</v>
      </c>
      <c r="T64" s="348">
        <v>30.038699999999999</v>
      </c>
      <c r="U64" s="348">
        <v>11.051500000000001</v>
      </c>
      <c r="V64" s="348">
        <v>9.5035000000000007</v>
      </c>
      <c r="W64" s="348">
        <v>4.8212999999999999</v>
      </c>
      <c r="X64" s="348">
        <v>2.9927000000000001</v>
      </c>
      <c r="Y64" s="374"/>
      <c r="Z64" s="346">
        <v>10</v>
      </c>
      <c r="AA64" s="346">
        <v>22</v>
      </c>
      <c r="AB64" s="346">
        <v>52</v>
      </c>
      <c r="AC64" s="346">
        <v>6</v>
      </c>
      <c r="AD64" s="346">
        <v>7</v>
      </c>
      <c r="AE64" s="346">
        <v>51</v>
      </c>
      <c r="AF64" s="346">
        <v>65</v>
      </c>
      <c r="AG64" s="346" t="s">
        <v>430</v>
      </c>
      <c r="AH64" s="346" t="s">
        <v>430</v>
      </c>
      <c r="AI64" s="346" t="s">
        <v>430</v>
      </c>
      <c r="AJ64" s="346">
        <v>51</v>
      </c>
      <c r="AK64" s="346">
        <v>6</v>
      </c>
      <c r="AL64" s="346">
        <v>30</v>
      </c>
      <c r="AM64" s="346">
        <v>53</v>
      </c>
      <c r="AN64" s="346">
        <v>52</v>
      </c>
      <c r="AO64" s="373"/>
      <c r="AP64" s="348" t="s">
        <v>430</v>
      </c>
      <c r="AQ64" s="348" t="s">
        <v>430</v>
      </c>
      <c r="AR64" s="348" t="s">
        <v>430</v>
      </c>
      <c r="AS64" s="348" t="s">
        <v>430</v>
      </c>
      <c r="AT64" s="348">
        <v>24.56</v>
      </c>
      <c r="AU64" s="351"/>
      <c r="AV64" s="346" t="s">
        <v>430</v>
      </c>
      <c r="AW64" s="346" t="s">
        <v>430</v>
      </c>
      <c r="AX64" s="346" t="s">
        <v>430</v>
      </c>
      <c r="AY64" s="346" t="s">
        <v>430</v>
      </c>
      <c r="AZ64" s="346">
        <v>36</v>
      </c>
      <c r="BA64" s="374"/>
      <c r="BB64" s="348">
        <v>21.751686844496898</v>
      </c>
      <c r="BC64" s="348">
        <v>0.98973062101035603</v>
      </c>
      <c r="BD64" s="348">
        <v>7.01813956521015E-3</v>
      </c>
      <c r="BE64" s="375">
        <v>-0.14687905257468001</v>
      </c>
      <c r="BF64" s="374"/>
      <c r="BG64" s="375" t="s">
        <v>430</v>
      </c>
      <c r="BH64" s="674" t="s">
        <v>430</v>
      </c>
      <c r="BI64" s="348" t="s">
        <v>430</v>
      </c>
      <c r="BJ64" s="348" t="s">
        <v>430</v>
      </c>
      <c r="BK64" s="362"/>
      <c r="BL64" s="348" t="s">
        <v>6915</v>
      </c>
      <c r="BM64" s="373" t="s">
        <v>6916</v>
      </c>
      <c r="BN64" s="372" t="s">
        <v>430</v>
      </c>
      <c r="BO64" s="372" t="s">
        <v>430</v>
      </c>
      <c r="BP64" s="372" t="s">
        <v>430</v>
      </c>
      <c r="BQ64" s="373"/>
      <c r="BR64" s="354" t="s">
        <v>6974</v>
      </c>
    </row>
    <row r="65" spans="1:70" s="428" customFormat="1" x14ac:dyDescent="0.25">
      <c r="A65" s="345" t="s">
        <v>7032</v>
      </c>
      <c r="B65" s="373"/>
      <c r="C65" s="719">
        <v>40672</v>
      </c>
      <c r="D65" s="373"/>
      <c r="E65" s="346">
        <v>246.458</v>
      </c>
      <c r="F65" s="373"/>
      <c r="G65" s="347">
        <v>57.045000000000002</v>
      </c>
      <c r="H65" s="374"/>
      <c r="I65" s="348" t="s">
        <v>430</v>
      </c>
      <c r="J65" s="348">
        <v>0.1774</v>
      </c>
      <c r="K65" s="348">
        <v>1.9160999999999999</v>
      </c>
      <c r="L65" s="348">
        <v>4.6981999999999999</v>
      </c>
      <c r="M65" s="348">
        <v>4.2323000000000004</v>
      </c>
      <c r="N65" s="350">
        <v>7.2043999999999997</v>
      </c>
      <c r="O65" s="348">
        <v>4.1741999999999999</v>
      </c>
      <c r="P65" s="348">
        <v>13.645300000000001</v>
      </c>
      <c r="Q65" s="348">
        <v>11.9016</v>
      </c>
      <c r="R65" s="348">
        <v>11.982699999999999</v>
      </c>
      <c r="S65" s="348">
        <v>2.8540000000000001</v>
      </c>
      <c r="T65" s="348">
        <v>12.613899999999999</v>
      </c>
      <c r="U65" s="348">
        <v>3.1583000000000001</v>
      </c>
      <c r="V65" s="348">
        <v>6.8018000000000001</v>
      </c>
      <c r="W65" s="348">
        <v>1.3532</v>
      </c>
      <c r="X65" s="348">
        <v>12.0479</v>
      </c>
      <c r="Y65" s="374"/>
      <c r="Z65" s="346" t="s">
        <v>430</v>
      </c>
      <c r="AA65" s="346">
        <v>89</v>
      </c>
      <c r="AB65" s="346">
        <v>87</v>
      </c>
      <c r="AC65" s="346">
        <v>16</v>
      </c>
      <c r="AD65" s="346">
        <v>30</v>
      </c>
      <c r="AE65" s="346">
        <v>59</v>
      </c>
      <c r="AF65" s="346">
        <v>45</v>
      </c>
      <c r="AG65" s="346">
        <v>37</v>
      </c>
      <c r="AH65" s="346">
        <v>24</v>
      </c>
      <c r="AI65" s="346">
        <v>14</v>
      </c>
      <c r="AJ65" s="346">
        <v>86</v>
      </c>
      <c r="AK65" s="346">
        <v>44</v>
      </c>
      <c r="AL65" s="346">
        <v>69</v>
      </c>
      <c r="AM65" s="346">
        <v>63</v>
      </c>
      <c r="AN65" s="346">
        <v>83</v>
      </c>
      <c r="AO65" s="373"/>
      <c r="AP65" s="348">
        <v>12.91</v>
      </c>
      <c r="AQ65" s="348">
        <v>13.7</v>
      </c>
      <c r="AR65" s="348">
        <v>12.35</v>
      </c>
      <c r="AS65" s="348">
        <v>9.19</v>
      </c>
      <c r="AT65" s="348">
        <v>10.01</v>
      </c>
      <c r="AU65" s="351"/>
      <c r="AV65" s="346">
        <v>15</v>
      </c>
      <c r="AW65" s="346">
        <v>19</v>
      </c>
      <c r="AX65" s="346">
        <v>26</v>
      </c>
      <c r="AY65" s="346">
        <v>38</v>
      </c>
      <c r="AZ65" s="346">
        <v>59</v>
      </c>
      <c r="BA65" s="374"/>
      <c r="BB65" s="348">
        <v>10.277482243438101</v>
      </c>
      <c r="BC65" s="348">
        <v>0</v>
      </c>
      <c r="BD65" s="348">
        <v>6.4667036001901906E-2</v>
      </c>
      <c r="BE65" s="375" t="s">
        <v>430</v>
      </c>
      <c r="BF65" s="374"/>
      <c r="BG65" s="375" t="s">
        <v>430</v>
      </c>
      <c r="BH65" s="674" t="s">
        <v>430</v>
      </c>
      <c r="BI65" s="348" t="s">
        <v>430</v>
      </c>
      <c r="BJ65" s="348" t="s">
        <v>430</v>
      </c>
      <c r="BK65" s="362"/>
      <c r="BL65" s="348" t="s">
        <v>7033</v>
      </c>
      <c r="BM65" s="373" t="s">
        <v>7034</v>
      </c>
      <c r="BN65" s="372" t="s">
        <v>430</v>
      </c>
      <c r="BO65" s="372" t="s">
        <v>430</v>
      </c>
      <c r="BP65" s="372" t="s">
        <v>430</v>
      </c>
      <c r="BQ65" s="373"/>
      <c r="BR65" s="354" t="s">
        <v>910</v>
      </c>
    </row>
    <row r="66" spans="1:70" s="428" customFormat="1" x14ac:dyDescent="0.25">
      <c r="A66" s="345" t="s">
        <v>7035</v>
      </c>
      <c r="B66" s="373"/>
      <c r="C66" s="719">
        <v>44197</v>
      </c>
      <c r="D66" s="373"/>
      <c r="E66" s="346">
        <v>226.54400000000001</v>
      </c>
      <c r="F66" s="373"/>
      <c r="G66" s="347">
        <v>21.0656</v>
      </c>
      <c r="H66" s="374"/>
      <c r="I66" s="348">
        <v>-0.51849999999999996</v>
      </c>
      <c r="J66" s="348">
        <v>-1.4E-3</v>
      </c>
      <c r="K66" s="348">
        <v>1.4343999999999999</v>
      </c>
      <c r="L66" s="348">
        <v>2.6909000000000001</v>
      </c>
      <c r="M66" s="348">
        <v>1.0553999999999999</v>
      </c>
      <c r="N66" s="350">
        <v>2.5434000000000001</v>
      </c>
      <c r="O66" s="348">
        <v>-0.50249999999999995</v>
      </c>
      <c r="P66" s="348">
        <v>11.472899999999999</v>
      </c>
      <c r="Q66" s="348">
        <v>10.522500000000001</v>
      </c>
      <c r="R66" s="348" t="s">
        <v>430</v>
      </c>
      <c r="S66" s="348">
        <v>2.4127999999999998</v>
      </c>
      <c r="T66" s="348">
        <v>13.9488</v>
      </c>
      <c r="U66" s="348">
        <v>-1.8118000000000001</v>
      </c>
      <c r="V66" s="348">
        <v>2.9116</v>
      </c>
      <c r="W66" s="348">
        <v>0.28470000000000001</v>
      </c>
      <c r="X66" s="348">
        <v>14.0831</v>
      </c>
      <c r="Y66" s="374"/>
      <c r="Z66" s="346">
        <v>37</v>
      </c>
      <c r="AA66" s="346">
        <v>102</v>
      </c>
      <c r="AB66" s="346">
        <v>96</v>
      </c>
      <c r="AC66" s="346">
        <v>42</v>
      </c>
      <c r="AD66" s="346">
        <v>52</v>
      </c>
      <c r="AE66" s="346">
        <v>73</v>
      </c>
      <c r="AF66" s="346">
        <v>54</v>
      </c>
      <c r="AG66" s="346">
        <v>48</v>
      </c>
      <c r="AH66" s="346">
        <v>32</v>
      </c>
      <c r="AI66" s="346" t="s">
        <v>430</v>
      </c>
      <c r="AJ66" s="346">
        <v>94</v>
      </c>
      <c r="AK66" s="346">
        <v>36</v>
      </c>
      <c r="AL66" s="346">
        <v>87</v>
      </c>
      <c r="AM66" s="346">
        <v>80</v>
      </c>
      <c r="AN66" s="346">
        <v>102</v>
      </c>
      <c r="AO66" s="373"/>
      <c r="AP66" s="348" t="s">
        <v>430</v>
      </c>
      <c r="AQ66" s="348" t="s">
        <v>430</v>
      </c>
      <c r="AR66" s="348">
        <v>9.81</v>
      </c>
      <c r="AS66" s="348">
        <v>5.13</v>
      </c>
      <c r="AT66" s="348">
        <v>3.93</v>
      </c>
      <c r="AU66" s="351"/>
      <c r="AV66" s="346" t="s">
        <v>430</v>
      </c>
      <c r="AW66" s="346" t="s">
        <v>430</v>
      </c>
      <c r="AX66" s="346">
        <v>34</v>
      </c>
      <c r="AY66" s="346">
        <v>50</v>
      </c>
      <c r="AZ66" s="346">
        <v>81</v>
      </c>
      <c r="BA66" s="374"/>
      <c r="BB66" s="348">
        <v>13.808959749696101</v>
      </c>
      <c r="BC66" s="348">
        <v>0.96659037705269302</v>
      </c>
      <c r="BD66" s="348">
        <v>3.6999838333210099E-2</v>
      </c>
      <c r="BE66" s="375">
        <v>-7.8939692657149604E-2</v>
      </c>
      <c r="BF66" s="374"/>
      <c r="BG66" s="375" t="s">
        <v>430</v>
      </c>
      <c r="BH66" s="674" t="s">
        <v>430</v>
      </c>
      <c r="BI66" s="348" t="s">
        <v>430</v>
      </c>
      <c r="BJ66" s="348" t="s">
        <v>430</v>
      </c>
      <c r="BK66" s="362"/>
      <c r="BL66" s="348" t="s">
        <v>7036</v>
      </c>
      <c r="BM66" s="373" t="s">
        <v>5846</v>
      </c>
      <c r="BN66" s="372" t="s">
        <v>2985</v>
      </c>
      <c r="BO66" s="372" t="s">
        <v>430</v>
      </c>
      <c r="BP66" s="372" t="s">
        <v>430</v>
      </c>
      <c r="BQ66" s="373"/>
      <c r="BR66" s="354" t="s">
        <v>555</v>
      </c>
    </row>
    <row r="67" spans="1:70" s="428" customFormat="1" x14ac:dyDescent="0.25">
      <c r="A67" s="345" t="s">
        <v>7037</v>
      </c>
      <c r="B67" s="373"/>
      <c r="C67" s="719">
        <v>45922</v>
      </c>
      <c r="D67" s="373"/>
      <c r="E67" s="346">
        <v>203.84</v>
      </c>
      <c r="F67" s="373"/>
      <c r="G67" s="347">
        <v>11.0299</v>
      </c>
      <c r="H67" s="374"/>
      <c r="I67" s="348">
        <v>0.01</v>
      </c>
      <c r="J67" s="348">
        <v>0.40229999999999999</v>
      </c>
      <c r="K67" s="348">
        <v>4.4488000000000003</v>
      </c>
      <c r="L67" s="348">
        <v>8.0251000000000001</v>
      </c>
      <c r="M67" s="348">
        <v>11.3591</v>
      </c>
      <c r="N67" s="350" t="s">
        <v>430</v>
      </c>
      <c r="O67" s="348" t="s">
        <v>430</v>
      </c>
      <c r="P67" s="348" t="s">
        <v>430</v>
      </c>
      <c r="Q67" s="348" t="s">
        <v>430</v>
      </c>
      <c r="R67" s="348" t="s">
        <v>430</v>
      </c>
      <c r="S67" s="348">
        <v>5.3244999999999996</v>
      </c>
      <c r="T67" s="348">
        <v>23.935600000000001</v>
      </c>
      <c r="U67" s="348">
        <v>11.091100000000001</v>
      </c>
      <c r="V67" s="348">
        <v>14.351599999999999</v>
      </c>
      <c r="W67" s="348">
        <v>3.7444000000000002</v>
      </c>
      <c r="X67" s="348">
        <v>10.298999999999999</v>
      </c>
      <c r="Y67" s="374"/>
      <c r="Z67" s="346">
        <v>11</v>
      </c>
      <c r="AA67" s="346">
        <v>66</v>
      </c>
      <c r="AB67" s="346">
        <v>54</v>
      </c>
      <c r="AC67" s="346">
        <v>5</v>
      </c>
      <c r="AD67" s="346">
        <v>10</v>
      </c>
      <c r="AE67" s="346" t="s">
        <v>430</v>
      </c>
      <c r="AF67" s="346" t="s">
        <v>430</v>
      </c>
      <c r="AG67" s="346" t="s">
        <v>430</v>
      </c>
      <c r="AH67" s="346" t="s">
        <v>430</v>
      </c>
      <c r="AI67" s="346" t="s">
        <v>430</v>
      </c>
      <c r="AJ67" s="346">
        <v>52</v>
      </c>
      <c r="AK67" s="346">
        <v>13</v>
      </c>
      <c r="AL67" s="346">
        <v>29</v>
      </c>
      <c r="AM67" s="346">
        <v>40</v>
      </c>
      <c r="AN67" s="346">
        <v>56</v>
      </c>
      <c r="AO67" s="373"/>
      <c r="AP67" s="348" t="s">
        <v>430</v>
      </c>
      <c r="AQ67" s="348" t="s">
        <v>430</v>
      </c>
      <c r="AR67" s="348" t="s">
        <v>430</v>
      </c>
      <c r="AS67" s="348" t="s">
        <v>430</v>
      </c>
      <c r="AT67" s="348">
        <v>23.59</v>
      </c>
      <c r="AU67" s="351"/>
      <c r="AV67" s="346" t="s">
        <v>430</v>
      </c>
      <c r="AW67" s="346" t="s">
        <v>430</v>
      </c>
      <c r="AX67" s="346" t="s">
        <v>430</v>
      </c>
      <c r="AY67" s="346" t="s">
        <v>430</v>
      </c>
      <c r="AZ67" s="346">
        <v>38</v>
      </c>
      <c r="BA67" s="374"/>
      <c r="BB67" s="348">
        <v>16.959857236462099</v>
      </c>
      <c r="BC67" s="348">
        <v>1.02140266873358</v>
      </c>
      <c r="BD67" s="348">
        <v>5.1583524046408397E-2</v>
      </c>
      <c r="BE67" s="375">
        <v>0.88644085808478401</v>
      </c>
      <c r="BF67" s="374"/>
      <c r="BG67" s="375" t="s">
        <v>430</v>
      </c>
      <c r="BH67" s="674" t="s">
        <v>430</v>
      </c>
      <c r="BI67" s="348" t="s">
        <v>430</v>
      </c>
      <c r="BJ67" s="348" t="s">
        <v>430</v>
      </c>
      <c r="BK67" s="362"/>
      <c r="BL67" s="348" t="s">
        <v>7038</v>
      </c>
      <c r="BM67" s="373" t="s">
        <v>7039</v>
      </c>
      <c r="BN67" s="372" t="s">
        <v>430</v>
      </c>
      <c r="BO67" s="372" t="s">
        <v>430</v>
      </c>
      <c r="BP67" s="372" t="s">
        <v>430</v>
      </c>
      <c r="BQ67" s="373"/>
      <c r="BR67" s="354" t="s">
        <v>443</v>
      </c>
    </row>
    <row r="68" spans="1:70" s="428" customFormat="1" x14ac:dyDescent="0.25">
      <c r="A68" s="345" t="s">
        <v>7040</v>
      </c>
      <c r="B68" s="373"/>
      <c r="C68" s="719">
        <v>45499</v>
      </c>
      <c r="D68" s="373"/>
      <c r="E68" s="346">
        <v>201.869</v>
      </c>
      <c r="F68" s="373"/>
      <c r="G68" s="347">
        <v>9.4860000000000007</v>
      </c>
      <c r="H68" s="374"/>
      <c r="I68" s="348">
        <v>-7.3700000000000002E-2</v>
      </c>
      <c r="J68" s="348">
        <v>3.1086999999999998</v>
      </c>
      <c r="K68" s="348">
        <v>5.7878999999999996</v>
      </c>
      <c r="L68" s="348">
        <v>3.9904000000000002</v>
      </c>
      <c r="M68" s="348">
        <v>7.1622000000000003</v>
      </c>
      <c r="N68" s="350">
        <v>8.9711999999999996</v>
      </c>
      <c r="O68" s="348">
        <v>-4.0792999999999999</v>
      </c>
      <c r="P68" s="348" t="s">
        <v>430</v>
      </c>
      <c r="Q68" s="348" t="s">
        <v>430</v>
      </c>
      <c r="R68" s="348" t="s">
        <v>430</v>
      </c>
      <c r="S68" s="348">
        <v>4.4828999999999999</v>
      </c>
      <c r="T68" s="348">
        <v>24.324999999999999</v>
      </c>
      <c r="U68" s="348">
        <v>9.1851000000000003</v>
      </c>
      <c r="V68" s="348">
        <v>12.8345</v>
      </c>
      <c r="W68" s="348">
        <v>4.6212</v>
      </c>
      <c r="X68" s="348">
        <v>-2.4958999999999998</v>
      </c>
      <c r="Y68" s="374"/>
      <c r="Z68" s="346">
        <v>18</v>
      </c>
      <c r="AA68" s="346">
        <v>1</v>
      </c>
      <c r="AB68" s="346">
        <v>49</v>
      </c>
      <c r="AC68" s="346">
        <v>26</v>
      </c>
      <c r="AD68" s="346">
        <v>20</v>
      </c>
      <c r="AE68" s="346">
        <v>54</v>
      </c>
      <c r="AF68" s="346">
        <v>64</v>
      </c>
      <c r="AG68" s="346" t="s">
        <v>430</v>
      </c>
      <c r="AH68" s="346" t="s">
        <v>430</v>
      </c>
      <c r="AI68" s="346" t="s">
        <v>430</v>
      </c>
      <c r="AJ68" s="346">
        <v>60</v>
      </c>
      <c r="AK68" s="346">
        <v>12</v>
      </c>
      <c r="AL68" s="346">
        <v>33</v>
      </c>
      <c r="AM68" s="346">
        <v>41</v>
      </c>
      <c r="AN68" s="346">
        <v>54</v>
      </c>
      <c r="AO68" s="373"/>
      <c r="AP68" s="348" t="s">
        <v>430</v>
      </c>
      <c r="AQ68" s="348" t="s">
        <v>430</v>
      </c>
      <c r="AR68" s="348" t="s">
        <v>430</v>
      </c>
      <c r="AS68" s="348" t="s">
        <v>430</v>
      </c>
      <c r="AT68" s="348">
        <v>18.12</v>
      </c>
      <c r="AU68" s="351"/>
      <c r="AV68" s="346" t="s">
        <v>430</v>
      </c>
      <c r="AW68" s="346" t="s">
        <v>430</v>
      </c>
      <c r="AX68" s="346" t="s">
        <v>430</v>
      </c>
      <c r="AY68" s="346" t="s">
        <v>430</v>
      </c>
      <c r="AZ68" s="346">
        <v>42</v>
      </c>
      <c r="BA68" s="374"/>
      <c r="BB68" s="348">
        <v>20.5687220813019</v>
      </c>
      <c r="BC68" s="348">
        <v>0.99308020316435397</v>
      </c>
      <c r="BD68" s="348">
        <v>-2.3547382752517599E-2</v>
      </c>
      <c r="BE68" s="375">
        <v>-0.13770777597544001</v>
      </c>
      <c r="BF68" s="374"/>
      <c r="BG68" s="375" t="s">
        <v>430</v>
      </c>
      <c r="BH68" s="674" t="s">
        <v>430</v>
      </c>
      <c r="BI68" s="348" t="s">
        <v>430</v>
      </c>
      <c r="BJ68" s="348" t="s">
        <v>430</v>
      </c>
      <c r="BK68" s="362"/>
      <c r="BL68" s="348" t="s">
        <v>7041</v>
      </c>
      <c r="BM68" s="373" t="s">
        <v>5073</v>
      </c>
      <c r="BN68" s="372" t="s">
        <v>430</v>
      </c>
      <c r="BO68" s="372" t="s">
        <v>430</v>
      </c>
      <c r="BP68" s="372" t="s">
        <v>430</v>
      </c>
      <c r="BQ68" s="373"/>
      <c r="BR68" s="354" t="s">
        <v>6974</v>
      </c>
    </row>
    <row r="69" spans="1:70" s="428" customFormat="1" x14ac:dyDescent="0.25">
      <c r="A69" s="345" t="s">
        <v>7042</v>
      </c>
      <c r="B69" s="373"/>
      <c r="C69" s="719">
        <v>45889</v>
      </c>
      <c r="D69" s="373"/>
      <c r="E69" s="346">
        <v>201.22</v>
      </c>
      <c r="F69" s="373"/>
      <c r="G69" s="347">
        <v>15.5725</v>
      </c>
      <c r="H69" s="374"/>
      <c r="I69" s="348">
        <v>-1.9882</v>
      </c>
      <c r="J69" s="348">
        <v>0.56830000000000003</v>
      </c>
      <c r="K69" s="348">
        <v>9.4297000000000004</v>
      </c>
      <c r="L69" s="348">
        <v>0.51180000000000003</v>
      </c>
      <c r="M69" s="348">
        <v>-1.1954</v>
      </c>
      <c r="N69" s="350">
        <v>52.166400000000003</v>
      </c>
      <c r="O69" s="348" t="s">
        <v>430</v>
      </c>
      <c r="P69" s="348" t="s">
        <v>430</v>
      </c>
      <c r="Q69" s="348" t="s">
        <v>430</v>
      </c>
      <c r="R69" s="348" t="s">
        <v>430</v>
      </c>
      <c r="S69" s="348">
        <v>11.814399999999999</v>
      </c>
      <c r="T69" s="348">
        <v>7.0370999999999997</v>
      </c>
      <c r="U69" s="348">
        <v>16.212700000000002</v>
      </c>
      <c r="V69" s="348">
        <v>33.7166</v>
      </c>
      <c r="W69" s="348">
        <v>10.315</v>
      </c>
      <c r="X69" s="348">
        <v>54.432499999999997</v>
      </c>
      <c r="Y69" s="374"/>
      <c r="Z69" s="346">
        <v>83</v>
      </c>
      <c r="AA69" s="346">
        <v>45</v>
      </c>
      <c r="AB69" s="346">
        <v>18</v>
      </c>
      <c r="AC69" s="346">
        <v>82</v>
      </c>
      <c r="AD69" s="346">
        <v>67</v>
      </c>
      <c r="AE69" s="346">
        <v>31</v>
      </c>
      <c r="AF69" s="346" t="s">
        <v>430</v>
      </c>
      <c r="AG69" s="346" t="s">
        <v>430</v>
      </c>
      <c r="AH69" s="346" t="s">
        <v>430</v>
      </c>
      <c r="AI69" s="346" t="s">
        <v>430</v>
      </c>
      <c r="AJ69" s="346">
        <v>20</v>
      </c>
      <c r="AK69" s="346">
        <v>84</v>
      </c>
      <c r="AL69" s="346">
        <v>20</v>
      </c>
      <c r="AM69" s="346">
        <v>32</v>
      </c>
      <c r="AN69" s="346">
        <v>27</v>
      </c>
      <c r="AO69" s="373"/>
      <c r="AP69" s="348" t="s">
        <v>430</v>
      </c>
      <c r="AQ69" s="348" t="s">
        <v>430</v>
      </c>
      <c r="AR69" s="348" t="s">
        <v>430</v>
      </c>
      <c r="AS69" s="348" t="s">
        <v>430</v>
      </c>
      <c r="AT69" s="348">
        <v>24.97</v>
      </c>
      <c r="AU69" s="351"/>
      <c r="AV69" s="346" t="s">
        <v>430</v>
      </c>
      <c r="AW69" s="346" t="s">
        <v>430</v>
      </c>
      <c r="AX69" s="346" t="s">
        <v>430</v>
      </c>
      <c r="AY69" s="346" t="s">
        <v>430</v>
      </c>
      <c r="AZ69" s="346">
        <v>35</v>
      </c>
      <c r="BA69" s="374"/>
      <c r="BB69" s="348">
        <v>27.0844433660139</v>
      </c>
      <c r="BC69" s="348">
        <v>0</v>
      </c>
      <c r="BD69" s="348">
        <v>0.12561990663452499</v>
      </c>
      <c r="BE69" s="375" t="s">
        <v>430</v>
      </c>
      <c r="BF69" s="374"/>
      <c r="BG69" s="375" t="s">
        <v>430</v>
      </c>
      <c r="BH69" s="674" t="s">
        <v>430</v>
      </c>
      <c r="BI69" s="348" t="s">
        <v>430</v>
      </c>
      <c r="BJ69" s="348" t="s">
        <v>430</v>
      </c>
      <c r="BK69" s="362"/>
      <c r="BL69" s="348" t="s">
        <v>7043</v>
      </c>
      <c r="BM69" s="373" t="s">
        <v>7044</v>
      </c>
      <c r="BN69" s="372" t="s">
        <v>430</v>
      </c>
      <c r="BO69" s="372" t="s">
        <v>430</v>
      </c>
      <c r="BP69" s="372" t="s">
        <v>430</v>
      </c>
      <c r="BQ69" s="373"/>
      <c r="BR69" s="354" t="s">
        <v>548</v>
      </c>
    </row>
    <row r="70" spans="1:70" s="428" customFormat="1" x14ac:dyDescent="0.25">
      <c r="A70" s="345" t="s">
        <v>7045</v>
      </c>
      <c r="B70" s="373"/>
      <c r="C70" s="719">
        <v>45516</v>
      </c>
      <c r="D70" s="373"/>
      <c r="E70" s="346">
        <v>183.73400000000001</v>
      </c>
      <c r="F70" s="373"/>
      <c r="G70" s="347">
        <v>10.092000000000001</v>
      </c>
      <c r="H70" s="374"/>
      <c r="I70" s="348">
        <v>0.11899999999999999</v>
      </c>
      <c r="J70" s="348">
        <v>-1.7533000000000001</v>
      </c>
      <c r="K70" s="348">
        <v>4.0605000000000002</v>
      </c>
      <c r="L70" s="348">
        <v>6.8570000000000002</v>
      </c>
      <c r="M70" s="348">
        <v>7.4131</v>
      </c>
      <c r="N70" s="350">
        <v>10.0532</v>
      </c>
      <c r="O70" s="348">
        <v>-1.9149</v>
      </c>
      <c r="P70" s="348" t="s">
        <v>430</v>
      </c>
      <c r="Q70" s="348" t="s">
        <v>430</v>
      </c>
      <c r="R70" s="348" t="s">
        <v>430</v>
      </c>
      <c r="S70" s="348">
        <v>7.3182999999999998</v>
      </c>
      <c r="T70" s="348">
        <v>26.341100000000001</v>
      </c>
      <c r="U70" s="348">
        <v>5.4942000000000002</v>
      </c>
      <c r="V70" s="348">
        <v>7.9276999999999997</v>
      </c>
      <c r="W70" s="348">
        <v>1.7707999999999999</v>
      </c>
      <c r="X70" s="348">
        <v>0.44969999999999999</v>
      </c>
      <c r="Y70" s="374"/>
      <c r="Z70" s="346">
        <v>7</v>
      </c>
      <c r="AA70" s="346">
        <v>117</v>
      </c>
      <c r="AB70" s="346">
        <v>58</v>
      </c>
      <c r="AC70" s="346">
        <v>8</v>
      </c>
      <c r="AD70" s="346">
        <v>17</v>
      </c>
      <c r="AE70" s="346">
        <v>49</v>
      </c>
      <c r="AF70" s="346">
        <v>60</v>
      </c>
      <c r="AG70" s="346" t="s">
        <v>430</v>
      </c>
      <c r="AH70" s="346" t="s">
        <v>430</v>
      </c>
      <c r="AI70" s="346" t="s">
        <v>430</v>
      </c>
      <c r="AJ70" s="346">
        <v>34</v>
      </c>
      <c r="AK70" s="346">
        <v>10</v>
      </c>
      <c r="AL70" s="346">
        <v>45</v>
      </c>
      <c r="AM70" s="346">
        <v>59</v>
      </c>
      <c r="AN70" s="346">
        <v>73</v>
      </c>
      <c r="AO70" s="373"/>
      <c r="AP70" s="348" t="s">
        <v>430</v>
      </c>
      <c r="AQ70" s="348" t="s">
        <v>430</v>
      </c>
      <c r="AR70" s="348" t="s">
        <v>430</v>
      </c>
      <c r="AS70" s="348" t="s">
        <v>430</v>
      </c>
      <c r="AT70" s="348">
        <v>17.989999999999998</v>
      </c>
      <c r="AU70" s="351"/>
      <c r="AV70" s="346" t="s">
        <v>430</v>
      </c>
      <c r="AW70" s="346" t="s">
        <v>430</v>
      </c>
      <c r="AX70" s="346" t="s">
        <v>430</v>
      </c>
      <c r="AY70" s="346" t="s">
        <v>430</v>
      </c>
      <c r="AZ70" s="346">
        <v>43</v>
      </c>
      <c r="BA70" s="374"/>
      <c r="BB70" s="348">
        <v>18.442645519747401</v>
      </c>
      <c r="BC70" s="348">
        <v>0.93144630567872699</v>
      </c>
      <c r="BD70" s="348">
        <v>-2.5424154372195699E-2</v>
      </c>
      <c r="BE70" s="375">
        <v>-0.16862923557565601</v>
      </c>
      <c r="BF70" s="374"/>
      <c r="BG70" s="375" t="s">
        <v>430</v>
      </c>
      <c r="BH70" s="674" t="s">
        <v>430</v>
      </c>
      <c r="BI70" s="348" t="s">
        <v>430</v>
      </c>
      <c r="BJ70" s="348" t="s">
        <v>430</v>
      </c>
      <c r="BK70" s="362"/>
      <c r="BL70" s="348" t="s">
        <v>6966</v>
      </c>
      <c r="BM70" s="373" t="s">
        <v>5403</v>
      </c>
      <c r="BN70" s="372" t="s">
        <v>430</v>
      </c>
      <c r="BO70" s="372" t="s">
        <v>430</v>
      </c>
      <c r="BP70" s="372" t="s">
        <v>430</v>
      </c>
      <c r="BQ70" s="373"/>
      <c r="BR70" s="354" t="s">
        <v>463</v>
      </c>
    </row>
    <row r="71" spans="1:70" s="428" customFormat="1" x14ac:dyDescent="0.25">
      <c r="A71" s="345" t="s">
        <v>7046</v>
      </c>
      <c r="B71" s="373"/>
      <c r="C71" s="719">
        <v>44267</v>
      </c>
      <c r="D71" s="373"/>
      <c r="E71" s="346">
        <v>162.15</v>
      </c>
      <c r="F71" s="373"/>
      <c r="G71" s="347">
        <v>19.698799999999999</v>
      </c>
      <c r="H71" s="374"/>
      <c r="I71" s="348" t="s">
        <v>430</v>
      </c>
      <c r="J71" s="348">
        <v>0.3009</v>
      </c>
      <c r="K71" s="348">
        <v>1.9971000000000001</v>
      </c>
      <c r="L71" s="348">
        <v>0.85240000000000005</v>
      </c>
      <c r="M71" s="348">
        <v>1.8326</v>
      </c>
      <c r="N71" s="350">
        <v>11.206</v>
      </c>
      <c r="O71" s="348">
        <v>9.2672000000000008</v>
      </c>
      <c r="P71" s="348">
        <v>15.6708</v>
      </c>
      <c r="Q71" s="348">
        <v>12.3255</v>
      </c>
      <c r="R71" s="348" t="s">
        <v>430</v>
      </c>
      <c r="S71" s="348">
        <v>2.7681</v>
      </c>
      <c r="T71" s="348">
        <v>10.2401</v>
      </c>
      <c r="U71" s="348">
        <v>2.7724000000000002</v>
      </c>
      <c r="V71" s="348">
        <v>8.0731000000000002</v>
      </c>
      <c r="W71" s="348">
        <v>1.7673000000000001</v>
      </c>
      <c r="X71" s="348">
        <v>13.2202</v>
      </c>
      <c r="Y71" s="374"/>
      <c r="Z71" s="346" t="s">
        <v>430</v>
      </c>
      <c r="AA71" s="346">
        <v>78</v>
      </c>
      <c r="AB71" s="346">
        <v>84</v>
      </c>
      <c r="AC71" s="346">
        <v>67</v>
      </c>
      <c r="AD71" s="346">
        <v>45</v>
      </c>
      <c r="AE71" s="346">
        <v>46</v>
      </c>
      <c r="AF71" s="346">
        <v>34</v>
      </c>
      <c r="AG71" s="346">
        <v>33</v>
      </c>
      <c r="AH71" s="346">
        <v>23</v>
      </c>
      <c r="AI71" s="346" t="s">
        <v>430</v>
      </c>
      <c r="AJ71" s="346">
        <v>90</v>
      </c>
      <c r="AK71" s="346">
        <v>52</v>
      </c>
      <c r="AL71" s="346">
        <v>72</v>
      </c>
      <c r="AM71" s="346">
        <v>58</v>
      </c>
      <c r="AN71" s="346">
        <v>74</v>
      </c>
      <c r="AO71" s="373"/>
      <c r="AP71" s="348" t="s">
        <v>430</v>
      </c>
      <c r="AQ71" s="348" t="s">
        <v>430</v>
      </c>
      <c r="AR71" s="348">
        <v>13.76</v>
      </c>
      <c r="AS71" s="348">
        <v>12.14</v>
      </c>
      <c r="AT71" s="348">
        <v>7.67</v>
      </c>
      <c r="AU71" s="351"/>
      <c r="AV71" s="346" t="s">
        <v>430</v>
      </c>
      <c r="AW71" s="346" t="s">
        <v>430</v>
      </c>
      <c r="AX71" s="346">
        <v>21</v>
      </c>
      <c r="AY71" s="346">
        <v>31</v>
      </c>
      <c r="AZ71" s="346">
        <v>67</v>
      </c>
      <c r="BA71" s="374"/>
      <c r="BB71" s="348">
        <v>9.0707291378236192</v>
      </c>
      <c r="BC71" s="348">
        <v>0.58708834626314699</v>
      </c>
      <c r="BD71" s="348">
        <v>8.3232063311461296E-2</v>
      </c>
      <c r="BE71" s="375">
        <v>0.40475613386768</v>
      </c>
      <c r="BF71" s="374"/>
      <c r="BG71" s="375" t="s">
        <v>430</v>
      </c>
      <c r="BH71" s="674" t="s">
        <v>430</v>
      </c>
      <c r="BI71" s="348" t="s">
        <v>430</v>
      </c>
      <c r="BJ71" s="348" t="s">
        <v>430</v>
      </c>
      <c r="BK71" s="362"/>
      <c r="BL71" s="348" t="s">
        <v>6915</v>
      </c>
      <c r="BM71" s="373" t="s">
        <v>6916</v>
      </c>
      <c r="BN71" s="372" t="s">
        <v>430</v>
      </c>
      <c r="BO71" s="372" t="s">
        <v>430</v>
      </c>
      <c r="BP71" s="372" t="s">
        <v>430</v>
      </c>
      <c r="BQ71" s="373"/>
      <c r="BR71" s="354" t="s">
        <v>555</v>
      </c>
    </row>
    <row r="72" spans="1:70" s="428" customFormat="1" x14ac:dyDescent="0.25">
      <c r="A72" s="345" t="s">
        <v>7047</v>
      </c>
      <c r="B72" s="373"/>
      <c r="C72" s="719">
        <v>45716</v>
      </c>
      <c r="D72" s="373"/>
      <c r="E72" s="346">
        <v>178.40700000000001</v>
      </c>
      <c r="F72" s="373"/>
      <c r="G72" s="347">
        <v>17.784199999999998</v>
      </c>
      <c r="H72" s="374"/>
      <c r="I72" s="348">
        <v>-2.2578</v>
      </c>
      <c r="J72" s="348">
        <v>0.52229999999999999</v>
      </c>
      <c r="K72" s="348">
        <v>8.7126999999999999</v>
      </c>
      <c r="L72" s="348">
        <v>0.4899</v>
      </c>
      <c r="M72" s="348">
        <v>-1.7089000000000001</v>
      </c>
      <c r="N72" s="350">
        <v>52.569200000000002</v>
      </c>
      <c r="O72" s="348" t="s">
        <v>430</v>
      </c>
      <c r="P72" s="348" t="s">
        <v>430</v>
      </c>
      <c r="Q72" s="348" t="s">
        <v>430</v>
      </c>
      <c r="R72" s="348" t="s">
        <v>430</v>
      </c>
      <c r="S72" s="348">
        <v>11.2006</v>
      </c>
      <c r="T72" s="348">
        <v>8.2001000000000008</v>
      </c>
      <c r="U72" s="348">
        <v>16.78</v>
      </c>
      <c r="V72" s="348">
        <v>33.846600000000002</v>
      </c>
      <c r="W72" s="348">
        <v>10.351900000000001</v>
      </c>
      <c r="X72" s="348">
        <v>47.046300000000002</v>
      </c>
      <c r="Y72" s="374"/>
      <c r="Z72" s="346">
        <v>85</v>
      </c>
      <c r="AA72" s="346">
        <v>50</v>
      </c>
      <c r="AB72" s="346">
        <v>24</v>
      </c>
      <c r="AC72" s="346">
        <v>83</v>
      </c>
      <c r="AD72" s="346">
        <v>78</v>
      </c>
      <c r="AE72" s="346">
        <v>29</v>
      </c>
      <c r="AF72" s="346" t="s">
        <v>430</v>
      </c>
      <c r="AG72" s="346" t="s">
        <v>430</v>
      </c>
      <c r="AH72" s="346" t="s">
        <v>430</v>
      </c>
      <c r="AI72" s="346" t="s">
        <v>430</v>
      </c>
      <c r="AJ72" s="346">
        <v>25</v>
      </c>
      <c r="AK72" s="346">
        <v>64</v>
      </c>
      <c r="AL72" s="346">
        <v>18</v>
      </c>
      <c r="AM72" s="346">
        <v>31</v>
      </c>
      <c r="AN72" s="346">
        <v>26</v>
      </c>
      <c r="AO72" s="373"/>
      <c r="AP72" s="348" t="s">
        <v>430</v>
      </c>
      <c r="AQ72" s="348" t="s">
        <v>430</v>
      </c>
      <c r="AR72" s="348" t="s">
        <v>430</v>
      </c>
      <c r="AS72" s="348" t="s">
        <v>430</v>
      </c>
      <c r="AT72" s="348">
        <v>26.15</v>
      </c>
      <c r="AU72" s="351"/>
      <c r="AV72" s="346" t="s">
        <v>430</v>
      </c>
      <c r="AW72" s="346" t="s">
        <v>430</v>
      </c>
      <c r="AX72" s="346" t="s">
        <v>430</v>
      </c>
      <c r="AY72" s="346" t="s">
        <v>430</v>
      </c>
      <c r="AZ72" s="346">
        <v>26</v>
      </c>
      <c r="BA72" s="374"/>
      <c r="BB72" s="348">
        <v>23.415746549746601</v>
      </c>
      <c r="BC72" s="348">
        <v>0</v>
      </c>
      <c r="BD72" s="348">
        <v>0.130048801295334</v>
      </c>
      <c r="BE72" s="375" t="s">
        <v>430</v>
      </c>
      <c r="BF72" s="374"/>
      <c r="BG72" s="375" t="s">
        <v>430</v>
      </c>
      <c r="BH72" s="674" t="s">
        <v>430</v>
      </c>
      <c r="BI72" s="348" t="s">
        <v>430</v>
      </c>
      <c r="BJ72" s="348" t="s">
        <v>430</v>
      </c>
      <c r="BK72" s="362"/>
      <c r="BL72" s="348" t="s">
        <v>7048</v>
      </c>
      <c r="BM72" s="373" t="s">
        <v>6634</v>
      </c>
      <c r="BN72" s="372" t="s">
        <v>430</v>
      </c>
      <c r="BO72" s="372" t="s">
        <v>430</v>
      </c>
      <c r="BP72" s="372" t="s">
        <v>430</v>
      </c>
      <c r="BQ72" s="373"/>
      <c r="BR72" s="354" t="s">
        <v>443</v>
      </c>
    </row>
    <row r="73" spans="1:70" s="428" customFormat="1" x14ac:dyDescent="0.25">
      <c r="A73" s="345" t="s">
        <v>7049</v>
      </c>
      <c r="B73" s="373"/>
      <c r="C73" s="719">
        <v>46045</v>
      </c>
      <c r="D73" s="373"/>
      <c r="E73" s="346">
        <v>171.56299999999999</v>
      </c>
      <c r="F73" s="373"/>
      <c r="G73" s="347">
        <v>10.259</v>
      </c>
      <c r="H73" s="374"/>
      <c r="I73" s="348">
        <v>-1.2949999999999999</v>
      </c>
      <c r="J73" s="348">
        <v>1.0529999999999999</v>
      </c>
      <c r="K73" s="348">
        <v>9.7982999999999993</v>
      </c>
      <c r="L73" s="348">
        <v>0.68110000000000004</v>
      </c>
      <c r="M73" s="348">
        <v>-1.87</v>
      </c>
      <c r="N73" s="350" t="s">
        <v>430</v>
      </c>
      <c r="O73" s="348" t="s">
        <v>430</v>
      </c>
      <c r="P73" s="348" t="s">
        <v>430</v>
      </c>
      <c r="Q73" s="348" t="s">
        <v>430</v>
      </c>
      <c r="R73" s="348" t="s">
        <v>430</v>
      </c>
      <c r="S73" s="348">
        <v>11.9086</v>
      </c>
      <c r="T73" s="348">
        <v>7.2321</v>
      </c>
      <c r="U73" s="348" t="s">
        <v>430</v>
      </c>
      <c r="V73" s="348" t="s">
        <v>430</v>
      </c>
      <c r="W73" s="348">
        <v>10.6485</v>
      </c>
      <c r="X73" s="348">
        <v>2.59</v>
      </c>
      <c r="Y73" s="374"/>
      <c r="Z73" s="346">
        <v>46</v>
      </c>
      <c r="AA73" s="346">
        <v>19</v>
      </c>
      <c r="AB73" s="346">
        <v>5</v>
      </c>
      <c r="AC73" s="346">
        <v>77</v>
      </c>
      <c r="AD73" s="346">
        <v>81</v>
      </c>
      <c r="AE73" s="346" t="s">
        <v>430</v>
      </c>
      <c r="AF73" s="346" t="s">
        <v>430</v>
      </c>
      <c r="AG73" s="346" t="s">
        <v>430</v>
      </c>
      <c r="AH73" s="346" t="s">
        <v>430</v>
      </c>
      <c r="AI73" s="346" t="s">
        <v>430</v>
      </c>
      <c r="AJ73" s="346">
        <v>17</v>
      </c>
      <c r="AK73" s="346">
        <v>80</v>
      </c>
      <c r="AL73" s="346" t="s">
        <v>430</v>
      </c>
      <c r="AM73" s="346" t="s">
        <v>430</v>
      </c>
      <c r="AN73" s="346">
        <v>18</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28.714249589337602</v>
      </c>
      <c r="BC73" s="348">
        <v>0</v>
      </c>
      <c r="BD73" s="348">
        <v>7.7070938338434196E-3</v>
      </c>
      <c r="BE73" s="375" t="s">
        <v>430</v>
      </c>
      <c r="BF73" s="374"/>
      <c r="BG73" s="375" t="s">
        <v>430</v>
      </c>
      <c r="BH73" s="674" t="s">
        <v>430</v>
      </c>
      <c r="BI73" s="348" t="s">
        <v>430</v>
      </c>
      <c r="BJ73" s="348" t="s">
        <v>430</v>
      </c>
      <c r="BK73" s="362"/>
      <c r="BL73" s="348" t="s">
        <v>6945</v>
      </c>
      <c r="BM73" s="373" t="s">
        <v>2656</v>
      </c>
      <c r="BN73" s="372" t="s">
        <v>6946</v>
      </c>
      <c r="BO73" s="372" t="s">
        <v>430</v>
      </c>
      <c r="BP73" s="372" t="s">
        <v>430</v>
      </c>
      <c r="BQ73" s="373"/>
      <c r="BR73" s="354" t="s">
        <v>4673</v>
      </c>
    </row>
    <row r="74" spans="1:70" s="428" customFormat="1" x14ac:dyDescent="0.25">
      <c r="A74" s="345" t="s">
        <v>7050</v>
      </c>
      <c r="B74" s="373"/>
      <c r="C74" s="719">
        <v>46045</v>
      </c>
      <c r="D74" s="373"/>
      <c r="E74" s="346">
        <v>165.62899999999999</v>
      </c>
      <c r="F74" s="373"/>
      <c r="G74" s="347">
        <v>7.7154999999999996</v>
      </c>
      <c r="H74" s="374"/>
      <c r="I74" s="348">
        <v>-1.4975000000000001</v>
      </c>
      <c r="J74" s="348">
        <v>0.39169999999999999</v>
      </c>
      <c r="K74" s="348">
        <v>5.8860999999999999</v>
      </c>
      <c r="L74" s="348">
        <v>-9.5677000000000003</v>
      </c>
      <c r="M74" s="348">
        <v>-10.615399999999999</v>
      </c>
      <c r="N74" s="350" t="s">
        <v>430</v>
      </c>
      <c r="O74" s="348" t="s">
        <v>430</v>
      </c>
      <c r="P74" s="348" t="s">
        <v>430</v>
      </c>
      <c r="Q74" s="348" t="s">
        <v>430</v>
      </c>
      <c r="R74" s="348" t="s">
        <v>430</v>
      </c>
      <c r="S74" s="348">
        <v>6.1234999999999999</v>
      </c>
      <c r="T74" s="348">
        <v>4.5956999999999999</v>
      </c>
      <c r="U74" s="348" t="s">
        <v>430</v>
      </c>
      <c r="V74" s="348" t="s">
        <v>430</v>
      </c>
      <c r="W74" s="348">
        <v>9.1935000000000002</v>
      </c>
      <c r="X74" s="348">
        <v>-22.844999999999999</v>
      </c>
      <c r="Y74" s="374"/>
      <c r="Z74" s="346">
        <v>49</v>
      </c>
      <c r="AA74" s="346">
        <v>68</v>
      </c>
      <c r="AB74" s="346">
        <v>48</v>
      </c>
      <c r="AC74" s="346">
        <v>109</v>
      </c>
      <c r="AD74" s="346">
        <v>96</v>
      </c>
      <c r="AE74" s="346" t="s">
        <v>430</v>
      </c>
      <c r="AF74" s="346" t="s">
        <v>430</v>
      </c>
      <c r="AG74" s="346" t="s">
        <v>430</v>
      </c>
      <c r="AH74" s="346" t="s">
        <v>430</v>
      </c>
      <c r="AI74" s="346" t="s">
        <v>430</v>
      </c>
      <c r="AJ74" s="346">
        <v>46</v>
      </c>
      <c r="AK74" s="346">
        <v>100</v>
      </c>
      <c r="AL74" s="346" t="s">
        <v>430</v>
      </c>
      <c r="AM74" s="346" t="s">
        <v>430</v>
      </c>
      <c r="AN74" s="346">
        <v>43</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74"/>
      <c r="BB74" s="348">
        <v>40.816716061257097</v>
      </c>
      <c r="BC74" s="348">
        <v>0</v>
      </c>
      <c r="BD74" s="348">
        <v>-8.4854125131829994E-2</v>
      </c>
      <c r="BE74" s="375" t="s">
        <v>430</v>
      </c>
      <c r="BF74" s="374"/>
      <c r="BG74" s="375" t="s">
        <v>430</v>
      </c>
      <c r="BH74" s="674" t="s">
        <v>430</v>
      </c>
      <c r="BI74" s="348" t="s">
        <v>430</v>
      </c>
      <c r="BJ74" s="348" t="s">
        <v>430</v>
      </c>
      <c r="BK74" s="362"/>
      <c r="BL74" s="348" t="s">
        <v>7051</v>
      </c>
      <c r="BM74" s="373" t="s">
        <v>2656</v>
      </c>
      <c r="BN74" s="372" t="s">
        <v>4837</v>
      </c>
      <c r="BO74" s="372" t="s">
        <v>430</v>
      </c>
      <c r="BP74" s="372" t="s">
        <v>430</v>
      </c>
      <c r="BQ74" s="373"/>
      <c r="BR74" s="354" t="s">
        <v>4673</v>
      </c>
    </row>
    <row r="75" spans="1:70" s="428" customFormat="1" x14ac:dyDescent="0.25">
      <c r="A75" s="345" t="s">
        <v>7052</v>
      </c>
      <c r="B75" s="373"/>
      <c r="C75" s="719">
        <v>45576</v>
      </c>
      <c r="D75" s="373"/>
      <c r="E75" s="346">
        <v>156.79</v>
      </c>
      <c r="F75" s="373"/>
      <c r="G75" s="347">
        <v>14.3232</v>
      </c>
      <c r="H75" s="374"/>
      <c r="I75" s="348">
        <v>0.56379999999999997</v>
      </c>
      <c r="J75" s="348">
        <v>2.6499999999999999E-2</v>
      </c>
      <c r="K75" s="348">
        <v>3.8191000000000002</v>
      </c>
      <c r="L75" s="348">
        <v>5.5659999999999998</v>
      </c>
      <c r="M75" s="348">
        <v>20.515899999999998</v>
      </c>
      <c r="N75" s="350">
        <v>28.9955</v>
      </c>
      <c r="O75" s="348" t="s">
        <v>430</v>
      </c>
      <c r="P75" s="348" t="s">
        <v>430</v>
      </c>
      <c r="Q75" s="348" t="s">
        <v>430</v>
      </c>
      <c r="R75" s="348" t="s">
        <v>430</v>
      </c>
      <c r="S75" s="348">
        <v>1.9757</v>
      </c>
      <c r="T75" s="348">
        <v>35.601700000000001</v>
      </c>
      <c r="U75" s="348">
        <v>26.270099999999999</v>
      </c>
      <c r="V75" s="348">
        <v>24.222300000000001</v>
      </c>
      <c r="W75" s="348">
        <v>5.0942999999999996</v>
      </c>
      <c r="X75" s="348">
        <v>21.1004</v>
      </c>
      <c r="Y75" s="374"/>
      <c r="Z75" s="346">
        <v>1</v>
      </c>
      <c r="AA75" s="346">
        <v>100</v>
      </c>
      <c r="AB75" s="346">
        <v>60</v>
      </c>
      <c r="AC75" s="346">
        <v>12</v>
      </c>
      <c r="AD75" s="346">
        <v>5</v>
      </c>
      <c r="AE75" s="346">
        <v>33</v>
      </c>
      <c r="AF75" s="346" t="s">
        <v>430</v>
      </c>
      <c r="AG75" s="346" t="s">
        <v>430</v>
      </c>
      <c r="AH75" s="346" t="s">
        <v>430</v>
      </c>
      <c r="AI75" s="346" t="s">
        <v>430</v>
      </c>
      <c r="AJ75" s="346">
        <v>100</v>
      </c>
      <c r="AK75" s="346">
        <v>4</v>
      </c>
      <c r="AL75" s="346">
        <v>2</v>
      </c>
      <c r="AM75" s="346">
        <v>34</v>
      </c>
      <c r="AN75" s="346">
        <v>49</v>
      </c>
      <c r="AO75" s="373"/>
      <c r="AP75" s="348" t="s">
        <v>430</v>
      </c>
      <c r="AQ75" s="348" t="s">
        <v>430</v>
      </c>
      <c r="AR75" s="348" t="s">
        <v>430</v>
      </c>
      <c r="AS75" s="348" t="s">
        <v>430</v>
      </c>
      <c r="AT75" s="348">
        <v>38.119999999999997</v>
      </c>
      <c r="AU75" s="351"/>
      <c r="AV75" s="346" t="s">
        <v>430</v>
      </c>
      <c r="AW75" s="346" t="s">
        <v>430</v>
      </c>
      <c r="AX75" s="346" t="s">
        <v>430</v>
      </c>
      <c r="AY75" s="346" t="s">
        <v>430</v>
      </c>
      <c r="AZ75" s="346">
        <v>3</v>
      </c>
      <c r="BA75" s="374"/>
      <c r="BB75" s="348">
        <v>35.867024978775099</v>
      </c>
      <c r="BC75" s="348">
        <v>0.99541874076291703</v>
      </c>
      <c r="BD75" s="348">
        <v>5.9056809850415101E-2</v>
      </c>
      <c r="BE75" s="375">
        <v>-0.12596295409851499</v>
      </c>
      <c r="BF75" s="374"/>
      <c r="BG75" s="375" t="s">
        <v>430</v>
      </c>
      <c r="BH75" s="674" t="s">
        <v>430</v>
      </c>
      <c r="BI75" s="348" t="s">
        <v>430</v>
      </c>
      <c r="BJ75" s="348" t="s">
        <v>430</v>
      </c>
      <c r="BK75" s="362"/>
      <c r="BL75" s="348" t="s">
        <v>6921</v>
      </c>
      <c r="BM75" s="373" t="s">
        <v>6922</v>
      </c>
      <c r="BN75" s="372" t="s">
        <v>430</v>
      </c>
      <c r="BO75" s="372" t="s">
        <v>430</v>
      </c>
      <c r="BP75" s="372" t="s">
        <v>430</v>
      </c>
      <c r="BQ75" s="373"/>
      <c r="BR75" s="354" t="s">
        <v>463</v>
      </c>
    </row>
    <row r="76" spans="1:70" s="428" customFormat="1" x14ac:dyDescent="0.25">
      <c r="A76" s="345" t="s">
        <v>7053</v>
      </c>
      <c r="B76" s="373"/>
      <c r="C76" s="719">
        <v>42826</v>
      </c>
      <c r="D76" s="373"/>
      <c r="E76" s="346">
        <v>138.04</v>
      </c>
      <c r="F76" s="373"/>
      <c r="G76" s="347">
        <v>85.894999999999996</v>
      </c>
      <c r="H76" s="374"/>
      <c r="I76" s="348" t="s">
        <v>430</v>
      </c>
      <c r="J76" s="348">
        <v>0.32119999999999999</v>
      </c>
      <c r="K76" s="348">
        <v>2.1951000000000001</v>
      </c>
      <c r="L76" s="348">
        <v>4.9394</v>
      </c>
      <c r="M76" s="348">
        <v>2.0590999999999999</v>
      </c>
      <c r="N76" s="350">
        <v>3.9224000000000001</v>
      </c>
      <c r="O76" s="348">
        <v>1.5063</v>
      </c>
      <c r="P76" s="348">
        <v>12.8894</v>
      </c>
      <c r="Q76" s="348">
        <v>10.845000000000001</v>
      </c>
      <c r="R76" s="348" t="s">
        <v>430</v>
      </c>
      <c r="S76" s="348">
        <v>3.0558999999999998</v>
      </c>
      <c r="T76" s="348">
        <v>15.176299999999999</v>
      </c>
      <c r="U76" s="348">
        <v>-0.21379999999999999</v>
      </c>
      <c r="V76" s="348">
        <v>4.2693000000000003</v>
      </c>
      <c r="W76" s="348">
        <v>1.1600999999999999</v>
      </c>
      <c r="X76" s="348">
        <v>11.7814</v>
      </c>
      <c r="Y76" s="374"/>
      <c r="Z76" s="346" t="s">
        <v>430</v>
      </c>
      <c r="AA76" s="346">
        <v>75</v>
      </c>
      <c r="AB76" s="346">
        <v>78</v>
      </c>
      <c r="AC76" s="346">
        <v>14</v>
      </c>
      <c r="AD76" s="346">
        <v>43</v>
      </c>
      <c r="AE76" s="346">
        <v>68</v>
      </c>
      <c r="AF76" s="346">
        <v>51</v>
      </c>
      <c r="AG76" s="346">
        <v>41</v>
      </c>
      <c r="AH76" s="346">
        <v>27</v>
      </c>
      <c r="AI76" s="346" t="s">
        <v>430</v>
      </c>
      <c r="AJ76" s="346">
        <v>83</v>
      </c>
      <c r="AK76" s="346">
        <v>31</v>
      </c>
      <c r="AL76" s="346">
        <v>82</v>
      </c>
      <c r="AM76" s="346">
        <v>73</v>
      </c>
      <c r="AN76" s="346">
        <v>89</v>
      </c>
      <c r="AO76" s="373"/>
      <c r="AP76" s="348" t="s">
        <v>430</v>
      </c>
      <c r="AQ76" s="348">
        <v>13.32</v>
      </c>
      <c r="AR76" s="348">
        <v>11.15</v>
      </c>
      <c r="AS76" s="348">
        <v>7.18</v>
      </c>
      <c r="AT76" s="348">
        <v>6.89</v>
      </c>
      <c r="AU76" s="351"/>
      <c r="AV76" s="346" t="s">
        <v>430</v>
      </c>
      <c r="AW76" s="346">
        <v>21</v>
      </c>
      <c r="AX76" s="346">
        <v>29</v>
      </c>
      <c r="AY76" s="346">
        <v>45</v>
      </c>
      <c r="AZ76" s="346">
        <v>70</v>
      </c>
      <c r="BA76" s="374"/>
      <c r="BB76" s="348">
        <v>13.2722489429252</v>
      </c>
      <c r="BC76" s="348">
        <v>0.92129083059734396</v>
      </c>
      <c r="BD76" s="348">
        <v>4.6368615244335103E-2</v>
      </c>
      <c r="BE76" s="375">
        <v>9.3971535595691699E-2</v>
      </c>
      <c r="BF76" s="374"/>
      <c r="BG76" s="375" t="s">
        <v>430</v>
      </c>
      <c r="BH76" s="674" t="s">
        <v>430</v>
      </c>
      <c r="BI76" s="348" t="s">
        <v>430</v>
      </c>
      <c r="BJ76" s="348" t="s">
        <v>430</v>
      </c>
      <c r="BK76" s="362"/>
      <c r="BL76" s="348" t="s">
        <v>7054</v>
      </c>
      <c r="BM76" s="373" t="s">
        <v>7055</v>
      </c>
      <c r="BN76" s="372" t="s">
        <v>430</v>
      </c>
      <c r="BO76" s="372" t="s">
        <v>430</v>
      </c>
      <c r="BP76" s="372" t="s">
        <v>430</v>
      </c>
      <c r="BQ76" s="373"/>
      <c r="BR76" s="354" t="s">
        <v>910</v>
      </c>
    </row>
    <row r="77" spans="1:70" s="428" customFormat="1" x14ac:dyDescent="0.25">
      <c r="A77" s="345" t="s">
        <v>7056</v>
      </c>
      <c r="B77" s="373"/>
      <c r="C77" s="719">
        <v>44592</v>
      </c>
      <c r="D77" s="373"/>
      <c r="E77" s="346">
        <v>130.26400000000001</v>
      </c>
      <c r="F77" s="373"/>
      <c r="G77" s="347">
        <v>20.798999999999999</v>
      </c>
      <c r="H77" s="374"/>
      <c r="I77" s="348">
        <v>-3.8399999999999997E-2</v>
      </c>
      <c r="J77" s="348">
        <v>0.55600000000000005</v>
      </c>
      <c r="K77" s="348">
        <v>3.5137</v>
      </c>
      <c r="L77" s="348">
        <v>2.9500999999999999</v>
      </c>
      <c r="M77" s="348">
        <v>5.2793999999999999</v>
      </c>
      <c r="N77" s="350">
        <v>15.0518</v>
      </c>
      <c r="O77" s="348">
        <v>4.5090000000000003</v>
      </c>
      <c r="P77" s="348">
        <v>19.5501</v>
      </c>
      <c r="Q77" s="348" t="s">
        <v>430</v>
      </c>
      <c r="R77" s="348" t="s">
        <v>430</v>
      </c>
      <c r="S77" s="348">
        <v>4.6017000000000001</v>
      </c>
      <c r="T77" s="348">
        <v>18.357700000000001</v>
      </c>
      <c r="U77" s="348">
        <v>7.5995999999999997</v>
      </c>
      <c r="V77" s="348">
        <v>12.0213</v>
      </c>
      <c r="W77" s="348">
        <v>1.5378000000000001</v>
      </c>
      <c r="X77" s="348">
        <v>17.3691</v>
      </c>
      <c r="Y77" s="374"/>
      <c r="Z77" s="346">
        <v>12</v>
      </c>
      <c r="AA77" s="346">
        <v>49</v>
      </c>
      <c r="AB77" s="346">
        <v>63</v>
      </c>
      <c r="AC77" s="346">
        <v>36</v>
      </c>
      <c r="AD77" s="346">
        <v>26</v>
      </c>
      <c r="AE77" s="346">
        <v>39</v>
      </c>
      <c r="AF77" s="346">
        <v>43</v>
      </c>
      <c r="AG77" s="346">
        <v>24</v>
      </c>
      <c r="AH77" s="346" t="s">
        <v>430</v>
      </c>
      <c r="AI77" s="346" t="s">
        <v>430</v>
      </c>
      <c r="AJ77" s="346">
        <v>57</v>
      </c>
      <c r="AK77" s="346">
        <v>20</v>
      </c>
      <c r="AL77" s="346">
        <v>37</v>
      </c>
      <c r="AM77" s="346">
        <v>44</v>
      </c>
      <c r="AN77" s="346">
        <v>78</v>
      </c>
      <c r="AO77" s="373"/>
      <c r="AP77" s="348" t="s">
        <v>430</v>
      </c>
      <c r="AQ77" s="348" t="s">
        <v>430</v>
      </c>
      <c r="AR77" s="348" t="s">
        <v>430</v>
      </c>
      <c r="AS77" s="348">
        <v>13.85</v>
      </c>
      <c r="AT77" s="348">
        <v>17.010000000000002</v>
      </c>
      <c r="AU77" s="351"/>
      <c r="AV77" s="346" t="s">
        <v>430</v>
      </c>
      <c r="AW77" s="346" t="s">
        <v>430</v>
      </c>
      <c r="AX77" s="346" t="s">
        <v>430</v>
      </c>
      <c r="AY77" s="346">
        <v>26</v>
      </c>
      <c r="AZ77" s="346">
        <v>45</v>
      </c>
      <c r="BA77" s="374"/>
      <c r="BB77" s="348">
        <v>16.196052235481801</v>
      </c>
      <c r="BC77" s="348">
        <v>0.998563729716204</v>
      </c>
      <c r="BD77" s="348">
        <v>7.0547702419394898E-2</v>
      </c>
      <c r="BE77" s="375">
        <v>-8.2965930911161903E-2</v>
      </c>
      <c r="BF77" s="374"/>
      <c r="BG77" s="375" t="s">
        <v>430</v>
      </c>
      <c r="BH77" s="674" t="s">
        <v>430</v>
      </c>
      <c r="BI77" s="348" t="s">
        <v>430</v>
      </c>
      <c r="BJ77" s="348" t="s">
        <v>430</v>
      </c>
      <c r="BK77" s="362"/>
      <c r="BL77" s="348" t="s">
        <v>7057</v>
      </c>
      <c r="BM77" s="373" t="s">
        <v>7058</v>
      </c>
      <c r="BN77" s="372" t="s">
        <v>430</v>
      </c>
      <c r="BO77" s="372" t="s">
        <v>430</v>
      </c>
      <c r="BP77" s="372" t="s">
        <v>430</v>
      </c>
      <c r="BQ77" s="373"/>
      <c r="BR77" s="354" t="s">
        <v>6974</v>
      </c>
    </row>
    <row r="78" spans="1:70" s="428" customFormat="1" ht="11" x14ac:dyDescent="0.3">
      <c r="A78" s="841" t="s">
        <v>7059</v>
      </c>
      <c r="B78" s="842"/>
      <c r="C78" s="843">
        <v>46101</v>
      </c>
      <c r="D78" s="842"/>
      <c r="E78" s="844">
        <v>132.62</v>
      </c>
      <c r="F78" s="842"/>
      <c r="G78" s="845">
        <v>11.176</v>
      </c>
      <c r="H78" s="847"/>
      <c r="I78" s="846">
        <v>0.35020000000000001</v>
      </c>
      <c r="J78" s="846">
        <v>0.40429999999999999</v>
      </c>
      <c r="K78" s="846">
        <v>0.92110000000000003</v>
      </c>
      <c r="L78" s="846">
        <v>1.7295</v>
      </c>
      <c r="M78" s="846" t="s">
        <v>430</v>
      </c>
      <c r="N78" s="848" t="s">
        <v>430</v>
      </c>
      <c r="O78" s="846" t="s">
        <v>430</v>
      </c>
      <c r="P78" s="846" t="s">
        <v>430</v>
      </c>
      <c r="Q78" s="846" t="s">
        <v>430</v>
      </c>
      <c r="R78" s="846" t="s">
        <v>430</v>
      </c>
      <c r="S78" s="846">
        <v>2.5886</v>
      </c>
      <c r="T78" s="846">
        <v>12.175000000000001</v>
      </c>
      <c r="U78" s="846" t="s">
        <v>430</v>
      </c>
      <c r="V78" s="846" t="s">
        <v>430</v>
      </c>
      <c r="W78" s="846">
        <v>-0.77239999999999998</v>
      </c>
      <c r="X78" s="846">
        <v>11.76</v>
      </c>
      <c r="Y78" s="847"/>
      <c r="Z78" s="844">
        <v>4</v>
      </c>
      <c r="AA78" s="844">
        <v>65</v>
      </c>
      <c r="AB78" s="844">
        <v>106</v>
      </c>
      <c r="AC78" s="844">
        <v>58</v>
      </c>
      <c r="AD78" s="844" t="s">
        <v>430</v>
      </c>
      <c r="AE78" s="844" t="s">
        <v>430</v>
      </c>
      <c r="AF78" s="844" t="s">
        <v>430</v>
      </c>
      <c r="AG78" s="844" t="s">
        <v>430</v>
      </c>
      <c r="AH78" s="844" t="s">
        <v>430</v>
      </c>
      <c r="AI78" s="844" t="s">
        <v>430</v>
      </c>
      <c r="AJ78" s="844">
        <v>92</v>
      </c>
      <c r="AK78" s="844">
        <v>46</v>
      </c>
      <c r="AL78" s="844" t="s">
        <v>430</v>
      </c>
      <c r="AM78" s="844" t="s">
        <v>430</v>
      </c>
      <c r="AN78" s="844">
        <v>108</v>
      </c>
      <c r="AO78" s="842"/>
      <c r="AP78" s="846" t="s">
        <v>430</v>
      </c>
      <c r="AQ78" s="846" t="s">
        <v>430</v>
      </c>
      <c r="AR78" s="846" t="s">
        <v>430</v>
      </c>
      <c r="AS78" s="846" t="s">
        <v>430</v>
      </c>
      <c r="AT78" s="846" t="s">
        <v>430</v>
      </c>
      <c r="AU78" s="849"/>
      <c r="AV78" s="844" t="s">
        <v>430</v>
      </c>
      <c r="AW78" s="844" t="s">
        <v>430</v>
      </c>
      <c r="AX78" s="844" t="s">
        <v>430</v>
      </c>
      <c r="AY78" s="844" t="s">
        <v>430</v>
      </c>
      <c r="AZ78" s="844" t="s">
        <v>430</v>
      </c>
      <c r="BA78" s="847"/>
      <c r="BB78" s="846">
        <v>8.8283572224917606</v>
      </c>
      <c r="BC78" s="846">
        <v>0.71847182510121499</v>
      </c>
      <c r="BD78" s="846">
        <v>0.15366987241036401</v>
      </c>
      <c r="BE78" s="852">
        <v>-5.5113617810773403E-2</v>
      </c>
      <c r="BF78" s="847"/>
      <c r="BG78" s="852" t="s">
        <v>430</v>
      </c>
      <c r="BH78" s="930" t="s">
        <v>430</v>
      </c>
      <c r="BI78" s="846" t="s">
        <v>430</v>
      </c>
      <c r="BJ78" s="846" t="s">
        <v>430</v>
      </c>
      <c r="BK78" s="851"/>
      <c r="BL78" s="846" t="s">
        <v>7060</v>
      </c>
      <c r="BM78" s="842" t="s">
        <v>7061</v>
      </c>
      <c r="BN78" s="855" t="s">
        <v>430</v>
      </c>
      <c r="BO78" s="855" t="s">
        <v>430</v>
      </c>
      <c r="BP78" s="855" t="s">
        <v>430</v>
      </c>
      <c r="BQ78" s="842"/>
      <c r="BR78" s="856" t="s">
        <v>555</v>
      </c>
    </row>
    <row r="79" spans="1:70" s="428" customFormat="1" x14ac:dyDescent="0.25">
      <c r="A79" s="345" t="s">
        <v>7062</v>
      </c>
      <c r="B79" s="373"/>
      <c r="C79" s="719">
        <v>45602</v>
      </c>
      <c r="D79" s="373"/>
      <c r="E79" s="346">
        <v>136.25899999999999</v>
      </c>
      <c r="F79" s="373"/>
      <c r="G79" s="347">
        <v>19.129200000000001</v>
      </c>
      <c r="H79" s="374"/>
      <c r="I79" s="348">
        <v>-1.7171000000000001</v>
      </c>
      <c r="J79" s="348">
        <v>0.76270000000000004</v>
      </c>
      <c r="K79" s="348">
        <v>9.1861999999999995</v>
      </c>
      <c r="L79" s="348">
        <v>0.53549999999999998</v>
      </c>
      <c r="M79" s="348">
        <v>-1.8043</v>
      </c>
      <c r="N79" s="350">
        <v>52.3889</v>
      </c>
      <c r="O79" s="348" t="s">
        <v>430</v>
      </c>
      <c r="P79" s="348" t="s">
        <v>430</v>
      </c>
      <c r="Q79" s="348" t="s">
        <v>430</v>
      </c>
      <c r="R79" s="348" t="s">
        <v>430</v>
      </c>
      <c r="S79" s="348">
        <v>11.605600000000001</v>
      </c>
      <c r="T79" s="348">
        <v>7.3197000000000001</v>
      </c>
      <c r="U79" s="348">
        <v>16.858799999999999</v>
      </c>
      <c r="V79" s="348">
        <v>33.637</v>
      </c>
      <c r="W79" s="348">
        <v>10.5191</v>
      </c>
      <c r="X79" s="348">
        <v>43.226500000000001</v>
      </c>
      <c r="Y79" s="374"/>
      <c r="Z79" s="346">
        <v>76</v>
      </c>
      <c r="AA79" s="346">
        <v>32</v>
      </c>
      <c r="AB79" s="346">
        <v>21</v>
      </c>
      <c r="AC79" s="346">
        <v>81</v>
      </c>
      <c r="AD79" s="346">
        <v>80</v>
      </c>
      <c r="AE79" s="346">
        <v>30</v>
      </c>
      <c r="AF79" s="346" t="s">
        <v>430</v>
      </c>
      <c r="AG79" s="346" t="s">
        <v>430</v>
      </c>
      <c r="AH79" s="346" t="s">
        <v>430</v>
      </c>
      <c r="AI79" s="346" t="s">
        <v>430</v>
      </c>
      <c r="AJ79" s="346">
        <v>23</v>
      </c>
      <c r="AK79" s="346">
        <v>78</v>
      </c>
      <c r="AL79" s="346">
        <v>17</v>
      </c>
      <c r="AM79" s="346">
        <v>33</v>
      </c>
      <c r="AN79" s="346">
        <v>21</v>
      </c>
      <c r="AO79" s="373"/>
      <c r="AP79" s="348" t="s">
        <v>430</v>
      </c>
      <c r="AQ79" s="348" t="s">
        <v>430</v>
      </c>
      <c r="AR79" s="348" t="s">
        <v>430</v>
      </c>
      <c r="AS79" s="348" t="s">
        <v>430</v>
      </c>
      <c r="AT79" s="348">
        <v>25.17</v>
      </c>
      <c r="AU79" s="351"/>
      <c r="AV79" s="346" t="s">
        <v>430</v>
      </c>
      <c r="AW79" s="346" t="s">
        <v>430</v>
      </c>
      <c r="AX79" s="346" t="s">
        <v>430</v>
      </c>
      <c r="AY79" s="346" t="s">
        <v>430</v>
      </c>
      <c r="AZ79" s="346">
        <v>33</v>
      </c>
      <c r="BA79" s="374"/>
      <c r="BB79" s="348">
        <v>21.175592935327401</v>
      </c>
      <c r="BC79" s="348">
        <v>0</v>
      </c>
      <c r="BD79" s="348">
        <v>0.14203980226923499</v>
      </c>
      <c r="BE79" s="375" t="s">
        <v>430</v>
      </c>
      <c r="BF79" s="374"/>
      <c r="BG79" s="375" t="s">
        <v>430</v>
      </c>
      <c r="BH79" s="674" t="s">
        <v>430</v>
      </c>
      <c r="BI79" s="348" t="s">
        <v>430</v>
      </c>
      <c r="BJ79" s="348" t="s">
        <v>430</v>
      </c>
      <c r="BK79" s="362"/>
      <c r="BL79" s="348" t="s">
        <v>6757</v>
      </c>
      <c r="BM79" s="373" t="s">
        <v>6758</v>
      </c>
      <c r="BN79" s="372" t="s">
        <v>430</v>
      </c>
      <c r="BO79" s="372" t="s">
        <v>430</v>
      </c>
      <c r="BP79" s="372" t="s">
        <v>430</v>
      </c>
      <c r="BQ79" s="373"/>
      <c r="BR79" s="354" t="s">
        <v>463</v>
      </c>
    </row>
    <row r="80" spans="1:70" s="428" customFormat="1" x14ac:dyDescent="0.25">
      <c r="A80" s="345" t="s">
        <v>7063</v>
      </c>
      <c r="B80" s="373"/>
      <c r="C80" s="719">
        <v>45807</v>
      </c>
      <c r="D80" s="373"/>
      <c r="E80" s="346">
        <v>115.68</v>
      </c>
      <c r="F80" s="373"/>
      <c r="G80" s="347">
        <v>11.4808</v>
      </c>
      <c r="H80" s="374"/>
      <c r="I80" s="348">
        <v>-0.54139999999999999</v>
      </c>
      <c r="J80" s="348">
        <v>0.1431</v>
      </c>
      <c r="K80" s="348">
        <v>2.4933999999999998</v>
      </c>
      <c r="L80" s="348">
        <v>1.875</v>
      </c>
      <c r="M80" s="348">
        <v>1.0198</v>
      </c>
      <c r="N80" s="350">
        <v>13.5687</v>
      </c>
      <c r="O80" s="348" t="s">
        <v>430</v>
      </c>
      <c r="P80" s="348" t="s">
        <v>430</v>
      </c>
      <c r="Q80" s="348" t="s">
        <v>430</v>
      </c>
      <c r="R80" s="348" t="s">
        <v>430</v>
      </c>
      <c r="S80" s="348">
        <v>3.2111999999999998</v>
      </c>
      <c r="T80" s="348">
        <v>5.4823000000000004</v>
      </c>
      <c r="U80" s="348">
        <v>4.9644000000000004</v>
      </c>
      <c r="V80" s="348">
        <v>10.026300000000001</v>
      </c>
      <c r="W80" s="348">
        <v>2.2479</v>
      </c>
      <c r="X80" s="348">
        <v>11.7418</v>
      </c>
      <c r="Y80" s="374"/>
      <c r="Z80" s="346">
        <v>40</v>
      </c>
      <c r="AA80" s="346">
        <v>93</v>
      </c>
      <c r="AB80" s="346">
        <v>73</v>
      </c>
      <c r="AC80" s="346">
        <v>57</v>
      </c>
      <c r="AD80" s="346">
        <v>53</v>
      </c>
      <c r="AE80" s="346">
        <v>40</v>
      </c>
      <c r="AF80" s="346" t="s">
        <v>430</v>
      </c>
      <c r="AG80" s="346" t="s">
        <v>430</v>
      </c>
      <c r="AH80" s="346" t="s">
        <v>430</v>
      </c>
      <c r="AI80" s="346" t="s">
        <v>430</v>
      </c>
      <c r="AJ80" s="346">
        <v>80</v>
      </c>
      <c r="AK80" s="346">
        <v>93</v>
      </c>
      <c r="AL80" s="346">
        <v>50</v>
      </c>
      <c r="AM80" s="346">
        <v>50</v>
      </c>
      <c r="AN80" s="346">
        <v>69</v>
      </c>
      <c r="AO80" s="373"/>
      <c r="AP80" s="348" t="s">
        <v>430</v>
      </c>
      <c r="AQ80" s="348" t="s">
        <v>430</v>
      </c>
      <c r="AR80" s="348" t="s">
        <v>430</v>
      </c>
      <c r="AS80" s="348" t="s">
        <v>430</v>
      </c>
      <c r="AT80" s="348">
        <v>8.74</v>
      </c>
      <c r="AU80" s="351"/>
      <c r="AV80" s="346" t="s">
        <v>430</v>
      </c>
      <c r="AW80" s="346" t="s">
        <v>430</v>
      </c>
      <c r="AX80" s="346" t="s">
        <v>430</v>
      </c>
      <c r="AY80" s="346" t="s">
        <v>430</v>
      </c>
      <c r="AZ80" s="346">
        <v>63</v>
      </c>
      <c r="BA80" s="374"/>
      <c r="BB80" s="348">
        <v>6.9454281623757597</v>
      </c>
      <c r="BC80" s="348">
        <v>0.237838615016221</v>
      </c>
      <c r="BD80" s="348">
        <v>7.4995115949087102E-2</v>
      </c>
      <c r="BE80" s="375">
        <v>-0.302817097069284</v>
      </c>
      <c r="BF80" s="374"/>
      <c r="BG80" s="375" t="s">
        <v>430</v>
      </c>
      <c r="BH80" s="674" t="s">
        <v>430</v>
      </c>
      <c r="BI80" s="348" t="s">
        <v>430</v>
      </c>
      <c r="BJ80" s="348" t="s">
        <v>430</v>
      </c>
      <c r="BK80" s="362"/>
      <c r="BL80" s="348" t="s">
        <v>7064</v>
      </c>
      <c r="BM80" s="373" t="s">
        <v>7065</v>
      </c>
      <c r="BN80" s="372" t="s">
        <v>430</v>
      </c>
      <c r="BO80" s="372" t="s">
        <v>430</v>
      </c>
      <c r="BP80" s="372" t="s">
        <v>430</v>
      </c>
      <c r="BQ80" s="373"/>
      <c r="BR80" s="354" t="s">
        <v>443</v>
      </c>
    </row>
    <row r="81" spans="1:70" s="428" customFormat="1" x14ac:dyDescent="0.25">
      <c r="A81" s="345" t="s">
        <v>7066</v>
      </c>
      <c r="B81" s="373"/>
      <c r="C81" s="719">
        <v>44664</v>
      </c>
      <c r="D81" s="373"/>
      <c r="E81" s="346">
        <v>115.65</v>
      </c>
      <c r="F81" s="373"/>
      <c r="G81" s="347">
        <v>13.959199999999999</v>
      </c>
      <c r="H81" s="374"/>
      <c r="I81" s="348">
        <v>0.3407</v>
      </c>
      <c r="J81" s="348">
        <v>0.1787</v>
      </c>
      <c r="K81" s="348">
        <v>6.2053000000000003</v>
      </c>
      <c r="L81" s="348">
        <v>10.727499999999999</v>
      </c>
      <c r="M81" s="348">
        <v>10.085699999999999</v>
      </c>
      <c r="N81" s="350">
        <v>-3.5125999999999999</v>
      </c>
      <c r="O81" s="348">
        <v>-3.7294999999999998</v>
      </c>
      <c r="P81" s="348">
        <v>11.868399999999999</v>
      </c>
      <c r="Q81" s="348" t="s">
        <v>430</v>
      </c>
      <c r="R81" s="348" t="s">
        <v>430</v>
      </c>
      <c r="S81" s="348">
        <v>14.406499999999999</v>
      </c>
      <c r="T81" s="348">
        <v>21.025500000000001</v>
      </c>
      <c r="U81" s="348">
        <v>-7.6014999999999997</v>
      </c>
      <c r="V81" s="348">
        <v>-3.0847000000000002</v>
      </c>
      <c r="W81" s="348">
        <v>2.7553000000000001</v>
      </c>
      <c r="X81" s="348">
        <v>7.9215999999999998</v>
      </c>
      <c r="Y81" s="374"/>
      <c r="Z81" s="346">
        <v>5</v>
      </c>
      <c r="AA81" s="346">
        <v>88</v>
      </c>
      <c r="AB81" s="346">
        <v>41</v>
      </c>
      <c r="AC81" s="346">
        <v>3</v>
      </c>
      <c r="AD81" s="346">
        <v>12</v>
      </c>
      <c r="AE81" s="346">
        <v>82</v>
      </c>
      <c r="AF81" s="346">
        <v>63</v>
      </c>
      <c r="AG81" s="346">
        <v>45</v>
      </c>
      <c r="AH81" s="346" t="s">
        <v>430</v>
      </c>
      <c r="AI81" s="346" t="s">
        <v>430</v>
      </c>
      <c r="AJ81" s="346">
        <v>2</v>
      </c>
      <c r="AK81" s="346">
        <v>16</v>
      </c>
      <c r="AL81" s="346">
        <v>95</v>
      </c>
      <c r="AM81" s="346">
        <v>89</v>
      </c>
      <c r="AN81" s="346">
        <v>65</v>
      </c>
      <c r="AO81" s="373"/>
      <c r="AP81" s="348" t="s">
        <v>430</v>
      </c>
      <c r="AQ81" s="348" t="s">
        <v>430</v>
      </c>
      <c r="AR81" s="348" t="s">
        <v>430</v>
      </c>
      <c r="AS81" s="348">
        <v>3.57</v>
      </c>
      <c r="AT81" s="348">
        <v>7.61</v>
      </c>
      <c r="AU81" s="351"/>
      <c r="AV81" s="346" t="s">
        <v>430</v>
      </c>
      <c r="AW81" s="346" t="s">
        <v>430</v>
      </c>
      <c r="AX81" s="346" t="s">
        <v>430</v>
      </c>
      <c r="AY81" s="346">
        <v>55</v>
      </c>
      <c r="AZ81" s="346">
        <v>68</v>
      </c>
      <c r="BA81" s="374"/>
      <c r="BB81" s="348">
        <v>16.9362810003494</v>
      </c>
      <c r="BC81" s="348">
        <v>0.95249740609746003</v>
      </c>
      <c r="BD81" s="348">
        <v>3.7780632162346797E-2</v>
      </c>
      <c r="BE81" s="375">
        <v>-0.120535088316146</v>
      </c>
      <c r="BF81" s="374"/>
      <c r="BG81" s="375" t="s">
        <v>430</v>
      </c>
      <c r="BH81" s="674" t="s">
        <v>430</v>
      </c>
      <c r="BI81" s="348" t="s">
        <v>430</v>
      </c>
      <c r="BJ81" s="348" t="s">
        <v>430</v>
      </c>
      <c r="BK81" s="362"/>
      <c r="BL81" s="348" t="s">
        <v>6935</v>
      </c>
      <c r="BM81" s="373" t="s">
        <v>4945</v>
      </c>
      <c r="BN81" s="372" t="s">
        <v>430</v>
      </c>
      <c r="BO81" s="372" t="s">
        <v>430</v>
      </c>
      <c r="BP81" s="372" t="s">
        <v>430</v>
      </c>
      <c r="BQ81" s="373"/>
      <c r="BR81" s="354" t="s">
        <v>7067</v>
      </c>
    </row>
    <row r="82" spans="1:70" s="428" customFormat="1" x14ac:dyDescent="0.25">
      <c r="A82" s="345" t="s">
        <v>7068</v>
      </c>
      <c r="B82" s="373"/>
      <c r="C82" s="719">
        <v>41759</v>
      </c>
      <c r="D82" s="373"/>
      <c r="E82" s="346">
        <v>114.86199999999999</v>
      </c>
      <c r="F82" s="373"/>
      <c r="G82" s="347">
        <v>42.739400000000003</v>
      </c>
      <c r="H82" s="374"/>
      <c r="I82" s="348" t="s">
        <v>430</v>
      </c>
      <c r="J82" s="348">
        <v>0.64100000000000001</v>
      </c>
      <c r="K82" s="348">
        <v>4.2941000000000003</v>
      </c>
      <c r="L82" s="348">
        <v>4.1325000000000003</v>
      </c>
      <c r="M82" s="348">
        <v>6.1485000000000003</v>
      </c>
      <c r="N82" s="350">
        <v>18.7516</v>
      </c>
      <c r="O82" s="348">
        <v>10.8322</v>
      </c>
      <c r="P82" s="348">
        <v>16.148</v>
      </c>
      <c r="Q82" s="348">
        <v>12.601000000000001</v>
      </c>
      <c r="R82" s="348">
        <v>11.9727</v>
      </c>
      <c r="S82" s="348">
        <v>4.3539000000000003</v>
      </c>
      <c r="T82" s="348">
        <v>15.9085</v>
      </c>
      <c r="U82" s="348">
        <v>8.4624000000000006</v>
      </c>
      <c r="V82" s="348">
        <v>16.415800000000001</v>
      </c>
      <c r="W82" s="348">
        <v>3.8397000000000001</v>
      </c>
      <c r="X82" s="348">
        <v>12.5009</v>
      </c>
      <c r="Y82" s="374"/>
      <c r="Z82" s="346" t="s">
        <v>430</v>
      </c>
      <c r="AA82" s="346">
        <v>38</v>
      </c>
      <c r="AB82" s="346">
        <v>56</v>
      </c>
      <c r="AC82" s="346">
        <v>25</v>
      </c>
      <c r="AD82" s="346">
        <v>24</v>
      </c>
      <c r="AE82" s="346">
        <v>35</v>
      </c>
      <c r="AF82" s="346">
        <v>29</v>
      </c>
      <c r="AG82" s="346">
        <v>32</v>
      </c>
      <c r="AH82" s="346">
        <v>22</v>
      </c>
      <c r="AI82" s="346">
        <v>15</v>
      </c>
      <c r="AJ82" s="346">
        <v>62</v>
      </c>
      <c r="AK82" s="346">
        <v>29</v>
      </c>
      <c r="AL82" s="346">
        <v>34</v>
      </c>
      <c r="AM82" s="346">
        <v>36</v>
      </c>
      <c r="AN82" s="346">
        <v>55</v>
      </c>
      <c r="AO82" s="373"/>
      <c r="AP82" s="348">
        <v>13.35</v>
      </c>
      <c r="AQ82" s="348">
        <v>15.04</v>
      </c>
      <c r="AR82" s="348">
        <v>15.01</v>
      </c>
      <c r="AS82" s="348">
        <v>15.07</v>
      </c>
      <c r="AT82" s="348">
        <v>17.989999999999998</v>
      </c>
      <c r="AU82" s="351"/>
      <c r="AV82" s="346">
        <v>14</v>
      </c>
      <c r="AW82" s="346">
        <v>17</v>
      </c>
      <c r="AX82" s="346">
        <v>18</v>
      </c>
      <c r="AY82" s="346">
        <v>24</v>
      </c>
      <c r="AZ82" s="346">
        <v>43</v>
      </c>
      <c r="BA82" s="374"/>
      <c r="BB82" s="348">
        <v>10.323060069501</v>
      </c>
      <c r="BC82" s="348">
        <v>0</v>
      </c>
      <c r="BD82" s="348">
        <v>8.1201051906212796E-2</v>
      </c>
      <c r="BE82" s="375" t="s">
        <v>430</v>
      </c>
      <c r="BF82" s="374"/>
      <c r="BG82" s="375" t="s">
        <v>430</v>
      </c>
      <c r="BH82" s="674" t="s">
        <v>430</v>
      </c>
      <c r="BI82" s="348" t="s">
        <v>430</v>
      </c>
      <c r="BJ82" s="348" t="s">
        <v>430</v>
      </c>
      <c r="BK82" s="362"/>
      <c r="BL82" s="348" t="s">
        <v>7069</v>
      </c>
      <c r="BM82" s="373" t="s">
        <v>6670</v>
      </c>
      <c r="BN82" s="372" t="s">
        <v>430</v>
      </c>
      <c r="BO82" s="372" t="s">
        <v>430</v>
      </c>
      <c r="BP82" s="372" t="s">
        <v>430</v>
      </c>
      <c r="BQ82" s="373"/>
      <c r="BR82" s="354" t="s">
        <v>519</v>
      </c>
    </row>
    <row r="83" spans="1:70" s="428" customFormat="1" x14ac:dyDescent="0.25">
      <c r="A83" s="345" t="s">
        <v>7070</v>
      </c>
      <c r="B83" s="373"/>
      <c r="C83" s="719">
        <v>46079</v>
      </c>
      <c r="D83" s="373"/>
      <c r="E83" s="346">
        <v>115.334</v>
      </c>
      <c r="F83" s="373"/>
      <c r="G83" s="347">
        <v>10.798</v>
      </c>
      <c r="H83" s="374"/>
      <c r="I83" s="348">
        <v>-1.0266</v>
      </c>
      <c r="J83" s="348">
        <v>3.0933999999999999</v>
      </c>
      <c r="K83" s="348">
        <v>7.6247999999999996</v>
      </c>
      <c r="L83" s="348">
        <v>-2.1566000000000001</v>
      </c>
      <c r="M83" s="348">
        <v>9.7134999999999998</v>
      </c>
      <c r="N83" s="350" t="s">
        <v>430</v>
      </c>
      <c r="O83" s="348" t="s">
        <v>430</v>
      </c>
      <c r="P83" s="348" t="s">
        <v>430</v>
      </c>
      <c r="Q83" s="348" t="s">
        <v>430</v>
      </c>
      <c r="R83" s="348" t="s">
        <v>430</v>
      </c>
      <c r="S83" s="348">
        <v>7.2187000000000001</v>
      </c>
      <c r="T83" s="348">
        <v>18.360199999999999</v>
      </c>
      <c r="U83" s="348" t="s">
        <v>430</v>
      </c>
      <c r="V83" s="348" t="s">
        <v>430</v>
      </c>
      <c r="W83" s="348">
        <v>5.5419999999999998</v>
      </c>
      <c r="X83" s="348">
        <v>7.98</v>
      </c>
      <c r="Y83" s="374"/>
      <c r="Z83" s="346">
        <v>45</v>
      </c>
      <c r="AA83" s="346">
        <v>2</v>
      </c>
      <c r="AB83" s="346">
        <v>30</v>
      </c>
      <c r="AC83" s="346">
        <v>87</v>
      </c>
      <c r="AD83" s="346">
        <v>14</v>
      </c>
      <c r="AE83" s="346" t="s">
        <v>430</v>
      </c>
      <c r="AF83" s="346" t="s">
        <v>430</v>
      </c>
      <c r="AG83" s="346" t="s">
        <v>430</v>
      </c>
      <c r="AH83" s="346" t="s">
        <v>430</v>
      </c>
      <c r="AI83" s="346" t="s">
        <v>430</v>
      </c>
      <c r="AJ83" s="346">
        <v>36</v>
      </c>
      <c r="AK83" s="346">
        <v>19</v>
      </c>
      <c r="AL83" s="346" t="s">
        <v>430</v>
      </c>
      <c r="AM83" s="346" t="s">
        <v>430</v>
      </c>
      <c r="AN83" s="346">
        <v>46</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v>34.052370324785798</v>
      </c>
      <c r="BC83" s="348">
        <v>0.99105978531325101</v>
      </c>
      <c r="BD83" s="348">
        <v>4.4094335277756198E-2</v>
      </c>
      <c r="BE83" s="375">
        <v>-0.13401732914028799</v>
      </c>
      <c r="BF83" s="374"/>
      <c r="BG83" s="375" t="s">
        <v>430</v>
      </c>
      <c r="BH83" s="674" t="s">
        <v>430</v>
      </c>
      <c r="BI83" s="348" t="s">
        <v>430</v>
      </c>
      <c r="BJ83" s="348" t="s">
        <v>430</v>
      </c>
      <c r="BK83" s="362"/>
      <c r="BL83" s="348" t="s">
        <v>6952</v>
      </c>
      <c r="BM83" s="373" t="s">
        <v>6953</v>
      </c>
      <c r="BN83" s="372" t="s">
        <v>430</v>
      </c>
      <c r="BO83" s="372" t="s">
        <v>430</v>
      </c>
      <c r="BP83" s="372" t="s">
        <v>430</v>
      </c>
      <c r="BQ83" s="373"/>
      <c r="BR83" s="354" t="s">
        <v>6974</v>
      </c>
    </row>
    <row r="84" spans="1:70" s="428" customFormat="1" x14ac:dyDescent="0.25">
      <c r="A84" s="345" t="s">
        <v>7071</v>
      </c>
      <c r="B84" s="373"/>
      <c r="C84" s="719">
        <v>46076</v>
      </c>
      <c r="D84" s="373"/>
      <c r="E84" s="346">
        <v>121.94799999999999</v>
      </c>
      <c r="F84" s="373"/>
      <c r="G84" s="347">
        <v>12.202</v>
      </c>
      <c r="H84" s="374"/>
      <c r="I84" s="348">
        <v>-4.1000000000000002E-2</v>
      </c>
      <c r="J84" s="348">
        <v>0.50239999999999996</v>
      </c>
      <c r="K84" s="348">
        <v>5.2168999999999999</v>
      </c>
      <c r="L84" s="348">
        <v>6.8475999999999999</v>
      </c>
      <c r="M84" s="348">
        <v>21.9834</v>
      </c>
      <c r="N84" s="350" t="s">
        <v>430</v>
      </c>
      <c r="O84" s="348" t="s">
        <v>430</v>
      </c>
      <c r="P84" s="348" t="s">
        <v>430</v>
      </c>
      <c r="Q84" s="348" t="s">
        <v>430</v>
      </c>
      <c r="R84" s="348" t="s">
        <v>430</v>
      </c>
      <c r="S84" s="348">
        <v>4.4691999999999998</v>
      </c>
      <c r="T84" s="348">
        <v>37.969200000000001</v>
      </c>
      <c r="U84" s="348" t="s">
        <v>430</v>
      </c>
      <c r="V84" s="348" t="s">
        <v>430</v>
      </c>
      <c r="W84" s="348">
        <v>5.5354000000000001</v>
      </c>
      <c r="X84" s="348">
        <v>22.02</v>
      </c>
      <c r="Y84" s="374"/>
      <c r="Z84" s="346">
        <v>13</v>
      </c>
      <c r="AA84" s="346">
        <v>53</v>
      </c>
      <c r="AB84" s="346">
        <v>51</v>
      </c>
      <c r="AC84" s="346">
        <v>9</v>
      </c>
      <c r="AD84" s="346">
        <v>4</v>
      </c>
      <c r="AE84" s="346" t="s">
        <v>430</v>
      </c>
      <c r="AF84" s="346" t="s">
        <v>430</v>
      </c>
      <c r="AG84" s="346" t="s">
        <v>430</v>
      </c>
      <c r="AH84" s="346" t="s">
        <v>430</v>
      </c>
      <c r="AI84" s="346" t="s">
        <v>430</v>
      </c>
      <c r="AJ84" s="346">
        <v>61</v>
      </c>
      <c r="AK84" s="346">
        <v>2</v>
      </c>
      <c r="AL84" s="346" t="s">
        <v>430</v>
      </c>
      <c r="AM84" s="346" t="s">
        <v>430</v>
      </c>
      <c r="AN84" s="346">
        <v>47</v>
      </c>
      <c r="AO84" s="373"/>
      <c r="AP84" s="348" t="s">
        <v>430</v>
      </c>
      <c r="AQ84" s="348" t="s">
        <v>430</v>
      </c>
      <c r="AR84" s="348" t="s">
        <v>430</v>
      </c>
      <c r="AS84" s="348" t="s">
        <v>430</v>
      </c>
      <c r="AT84" s="348" t="s">
        <v>430</v>
      </c>
      <c r="AU84" s="351"/>
      <c r="AV84" s="346" t="s">
        <v>430</v>
      </c>
      <c r="AW84" s="346" t="s">
        <v>430</v>
      </c>
      <c r="AX84" s="346" t="s">
        <v>430</v>
      </c>
      <c r="AY84" s="346" t="s">
        <v>430</v>
      </c>
      <c r="AZ84" s="346" t="s">
        <v>430</v>
      </c>
      <c r="BA84" s="374"/>
      <c r="BB84" s="348">
        <v>32.767951286674297</v>
      </c>
      <c r="BC84" s="348">
        <v>0</v>
      </c>
      <c r="BD84" s="348">
        <v>9.9863752518684706E-2</v>
      </c>
      <c r="BE84" s="375" t="s">
        <v>430</v>
      </c>
      <c r="BF84" s="374"/>
      <c r="BG84" s="375" t="s">
        <v>430</v>
      </c>
      <c r="BH84" s="674" t="s">
        <v>430</v>
      </c>
      <c r="BI84" s="348" t="s">
        <v>430</v>
      </c>
      <c r="BJ84" s="348" t="s">
        <v>430</v>
      </c>
      <c r="BK84" s="362"/>
      <c r="BL84" s="348" t="s">
        <v>7072</v>
      </c>
      <c r="BM84" s="373" t="s">
        <v>7073</v>
      </c>
      <c r="BN84" s="372" t="s">
        <v>430</v>
      </c>
      <c r="BO84" s="372" t="s">
        <v>430</v>
      </c>
      <c r="BP84" s="372" t="s">
        <v>430</v>
      </c>
      <c r="BQ84" s="373"/>
      <c r="BR84" s="354" t="s">
        <v>6974</v>
      </c>
    </row>
    <row r="85" spans="1:70" s="428" customFormat="1" x14ac:dyDescent="0.25">
      <c r="A85" s="345" t="s">
        <v>7074</v>
      </c>
      <c r="B85" s="373"/>
      <c r="C85" s="719">
        <v>46020</v>
      </c>
      <c r="D85" s="373"/>
      <c r="E85" s="888">
        <v>99.51</v>
      </c>
      <c r="F85" s="373"/>
      <c r="G85" s="347">
        <v>10.4445</v>
      </c>
      <c r="H85" s="374"/>
      <c r="I85" s="348" t="s">
        <v>430</v>
      </c>
      <c r="J85" s="348">
        <v>1.9781</v>
      </c>
      <c r="K85" s="348">
        <v>7.7130000000000001</v>
      </c>
      <c r="L85" s="348">
        <v>-7.9187000000000003</v>
      </c>
      <c r="M85" s="348">
        <v>-9.4876000000000005</v>
      </c>
      <c r="N85" s="350" t="s">
        <v>430</v>
      </c>
      <c r="O85" s="348" t="s">
        <v>430</v>
      </c>
      <c r="P85" s="348" t="s">
        <v>430</v>
      </c>
      <c r="Q85" s="348" t="s">
        <v>430</v>
      </c>
      <c r="R85" s="348" t="s">
        <v>430</v>
      </c>
      <c r="S85" s="348">
        <v>7.5311000000000003</v>
      </c>
      <c r="T85" s="348">
        <v>5.4893000000000001</v>
      </c>
      <c r="U85" s="348">
        <v>4.5872000000000002</v>
      </c>
      <c r="V85" s="348" t="s">
        <v>430</v>
      </c>
      <c r="W85" s="348">
        <v>10.809900000000001</v>
      </c>
      <c r="X85" s="348">
        <v>4.4450000000000003</v>
      </c>
      <c r="Y85" s="374"/>
      <c r="Z85" s="346" t="s">
        <v>430</v>
      </c>
      <c r="AA85" s="346">
        <v>9</v>
      </c>
      <c r="AB85" s="346">
        <v>29</v>
      </c>
      <c r="AC85" s="346">
        <v>97</v>
      </c>
      <c r="AD85" s="346">
        <v>90</v>
      </c>
      <c r="AE85" s="346" t="s">
        <v>430</v>
      </c>
      <c r="AF85" s="346" t="s">
        <v>430</v>
      </c>
      <c r="AG85" s="346" t="s">
        <v>430</v>
      </c>
      <c r="AH85" s="346" t="s">
        <v>430</v>
      </c>
      <c r="AI85" s="346" t="s">
        <v>430</v>
      </c>
      <c r="AJ85" s="346">
        <v>33</v>
      </c>
      <c r="AK85" s="346">
        <v>92</v>
      </c>
      <c r="AL85" s="346">
        <v>55</v>
      </c>
      <c r="AM85" s="346" t="s">
        <v>430</v>
      </c>
      <c r="AN85" s="346">
        <v>17</v>
      </c>
      <c r="AO85" s="373"/>
      <c r="AP85" s="348" t="s">
        <v>430</v>
      </c>
      <c r="AQ85" s="348" t="s">
        <v>430</v>
      </c>
      <c r="AR85" s="348" t="s">
        <v>430</v>
      </c>
      <c r="AS85" s="348" t="s">
        <v>430</v>
      </c>
      <c r="AT85" s="348" t="s">
        <v>430</v>
      </c>
      <c r="AU85" s="351"/>
      <c r="AV85" s="346" t="s">
        <v>430</v>
      </c>
      <c r="AW85" s="346" t="s">
        <v>430</v>
      </c>
      <c r="AX85" s="346" t="s">
        <v>430</v>
      </c>
      <c r="AY85" s="346" t="s">
        <v>430</v>
      </c>
      <c r="AZ85" s="346" t="s">
        <v>430</v>
      </c>
      <c r="BA85" s="374"/>
      <c r="BB85" s="348">
        <v>46.708933486477299</v>
      </c>
      <c r="BC85" s="348">
        <v>0.95474148796802805</v>
      </c>
      <c r="BD85" s="348">
        <v>-9.10573196019967E-2</v>
      </c>
      <c r="BE85" s="375">
        <v>1.93818376035427</v>
      </c>
      <c r="BF85" s="374"/>
      <c r="BG85" s="375" t="s">
        <v>430</v>
      </c>
      <c r="BH85" s="674" t="s">
        <v>430</v>
      </c>
      <c r="BI85" s="348" t="s">
        <v>430</v>
      </c>
      <c r="BJ85" s="348" t="s">
        <v>430</v>
      </c>
      <c r="BK85" s="362"/>
      <c r="BL85" s="348" t="s">
        <v>6912</v>
      </c>
      <c r="BM85" s="373" t="s">
        <v>2656</v>
      </c>
      <c r="BN85" s="372" t="s">
        <v>6913</v>
      </c>
      <c r="BO85" s="372" t="s">
        <v>430</v>
      </c>
      <c r="BP85" s="372" t="s">
        <v>430</v>
      </c>
      <c r="BQ85" s="373"/>
      <c r="BR85" s="354" t="s">
        <v>5155</v>
      </c>
    </row>
    <row r="86" spans="1:70" s="428" customFormat="1" x14ac:dyDescent="0.25">
      <c r="A86" s="345" t="s">
        <v>7075</v>
      </c>
      <c r="B86" s="373"/>
      <c r="C86" s="719">
        <v>44153</v>
      </c>
      <c r="D86" s="373"/>
      <c r="E86" s="346">
        <v>81.860299999999995</v>
      </c>
      <c r="F86" s="373"/>
      <c r="G86" s="347">
        <v>17.998999999999999</v>
      </c>
      <c r="H86" s="374"/>
      <c r="I86" s="348">
        <v>-0.55249999999999999</v>
      </c>
      <c r="J86" s="348">
        <v>-0.65129999999999999</v>
      </c>
      <c r="K86" s="348">
        <v>0.12790000000000001</v>
      </c>
      <c r="L86" s="348">
        <v>1.5688</v>
      </c>
      <c r="M86" s="348">
        <v>-2.3915000000000002</v>
      </c>
      <c r="N86" s="350">
        <v>-2.7847</v>
      </c>
      <c r="O86" s="348">
        <v>-1.3847</v>
      </c>
      <c r="P86" s="348">
        <v>9.1534999999999993</v>
      </c>
      <c r="Q86" s="348">
        <v>7.1803999999999997</v>
      </c>
      <c r="R86" s="348" t="s">
        <v>430</v>
      </c>
      <c r="S86" s="348">
        <v>1.718</v>
      </c>
      <c r="T86" s="348">
        <v>9.4297000000000004</v>
      </c>
      <c r="U86" s="348">
        <v>-6.62</v>
      </c>
      <c r="V86" s="348">
        <v>-1.6126</v>
      </c>
      <c r="W86" s="348">
        <v>-1.3429</v>
      </c>
      <c r="X86" s="348">
        <v>10.712400000000001</v>
      </c>
      <c r="Y86" s="374"/>
      <c r="Z86" s="346">
        <v>41</v>
      </c>
      <c r="AA86" s="346">
        <v>112</v>
      </c>
      <c r="AB86" s="346">
        <v>110</v>
      </c>
      <c r="AC86" s="346">
        <v>60</v>
      </c>
      <c r="AD86" s="346">
        <v>82</v>
      </c>
      <c r="AE86" s="346">
        <v>81</v>
      </c>
      <c r="AF86" s="346">
        <v>58</v>
      </c>
      <c r="AG86" s="346">
        <v>56</v>
      </c>
      <c r="AH86" s="346">
        <v>38</v>
      </c>
      <c r="AI86" s="346" t="s">
        <v>430</v>
      </c>
      <c r="AJ86" s="346">
        <v>101</v>
      </c>
      <c r="AK86" s="346">
        <v>58</v>
      </c>
      <c r="AL86" s="346">
        <v>94</v>
      </c>
      <c r="AM86" s="346">
        <v>88</v>
      </c>
      <c r="AN86" s="346">
        <v>111</v>
      </c>
      <c r="AO86" s="373"/>
      <c r="AP86" s="348" t="s">
        <v>430</v>
      </c>
      <c r="AQ86" s="348" t="s">
        <v>430</v>
      </c>
      <c r="AR86" s="348">
        <v>6.76</v>
      </c>
      <c r="AS86" s="348">
        <v>2.54</v>
      </c>
      <c r="AT86" s="348">
        <v>-2.82</v>
      </c>
      <c r="AU86" s="351"/>
      <c r="AV86" s="346" t="s">
        <v>430</v>
      </c>
      <c r="AW86" s="346" t="s">
        <v>430</v>
      </c>
      <c r="AX86" s="346">
        <v>41</v>
      </c>
      <c r="AY86" s="346">
        <v>58</v>
      </c>
      <c r="AZ86" s="346">
        <v>87</v>
      </c>
      <c r="BA86" s="374"/>
      <c r="BB86" s="348">
        <v>13.2729783792979</v>
      </c>
      <c r="BC86" s="348">
        <v>0.95349694617580605</v>
      </c>
      <c r="BD86" s="348">
        <v>2.4605394790797399E-2</v>
      </c>
      <c r="BE86" s="375">
        <v>-0.21892862915057301</v>
      </c>
      <c r="BF86" s="374"/>
      <c r="BG86" s="375" t="s">
        <v>430</v>
      </c>
      <c r="BH86" s="674" t="s">
        <v>430</v>
      </c>
      <c r="BI86" s="348" t="s">
        <v>430</v>
      </c>
      <c r="BJ86" s="348" t="s">
        <v>430</v>
      </c>
      <c r="BK86" s="362"/>
      <c r="BL86" s="348" t="s">
        <v>6932</v>
      </c>
      <c r="BM86" s="373" t="s">
        <v>4893</v>
      </c>
      <c r="BN86" s="372" t="s">
        <v>430</v>
      </c>
      <c r="BO86" s="372" t="s">
        <v>430</v>
      </c>
      <c r="BP86" s="372" t="s">
        <v>430</v>
      </c>
      <c r="BQ86" s="373"/>
      <c r="BR86" s="354" t="s">
        <v>6974</v>
      </c>
    </row>
    <row r="87" spans="1:70" s="428" customFormat="1" x14ac:dyDescent="0.25">
      <c r="A87" s="345" t="s">
        <v>7076</v>
      </c>
      <c r="B87" s="373"/>
      <c r="C87" s="719">
        <v>46212</v>
      </c>
      <c r="D87" s="373"/>
      <c r="E87" s="888">
        <v>82.78</v>
      </c>
      <c r="F87" s="373"/>
      <c r="G87" s="347">
        <v>10.0381</v>
      </c>
      <c r="H87" s="374"/>
      <c r="I87" s="348">
        <v>-9.4500000000000001E-2</v>
      </c>
      <c r="J87" s="348">
        <v>0.21260000000000001</v>
      </c>
      <c r="K87" s="348">
        <v>1.7784</v>
      </c>
      <c r="L87" s="348" t="s">
        <v>430</v>
      </c>
      <c r="M87" s="348" t="s">
        <v>430</v>
      </c>
      <c r="N87" s="350" t="s">
        <v>430</v>
      </c>
      <c r="O87" s="348" t="s">
        <v>430</v>
      </c>
      <c r="P87" s="348" t="s">
        <v>430</v>
      </c>
      <c r="Q87" s="348" t="s">
        <v>430</v>
      </c>
      <c r="R87" s="348" t="s">
        <v>430</v>
      </c>
      <c r="S87" s="348" t="s">
        <v>430</v>
      </c>
      <c r="T87" s="348" t="s">
        <v>430</v>
      </c>
      <c r="U87" s="348" t="s">
        <v>430</v>
      </c>
      <c r="V87" s="348" t="s">
        <v>430</v>
      </c>
      <c r="W87" s="348">
        <v>1.3847</v>
      </c>
      <c r="X87" s="348">
        <v>0.38100000000000001</v>
      </c>
      <c r="Y87" s="374"/>
      <c r="Z87" s="346">
        <v>19</v>
      </c>
      <c r="AA87" s="346">
        <v>85</v>
      </c>
      <c r="AB87" s="346">
        <v>90</v>
      </c>
      <c r="AC87" s="346" t="s">
        <v>430</v>
      </c>
      <c r="AD87" s="346" t="s">
        <v>430</v>
      </c>
      <c r="AE87" s="346" t="s">
        <v>430</v>
      </c>
      <c r="AF87" s="346" t="s">
        <v>430</v>
      </c>
      <c r="AG87" s="346" t="s">
        <v>430</v>
      </c>
      <c r="AH87" s="346" t="s">
        <v>430</v>
      </c>
      <c r="AI87" s="346" t="s">
        <v>430</v>
      </c>
      <c r="AJ87" s="346" t="s">
        <v>430</v>
      </c>
      <c r="AK87" s="346" t="s">
        <v>430</v>
      </c>
      <c r="AL87" s="346" t="s">
        <v>430</v>
      </c>
      <c r="AM87" s="346" t="s">
        <v>430</v>
      </c>
      <c r="AN87" s="346">
        <v>81</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74"/>
      <c r="BB87" s="348" t="s">
        <v>430</v>
      </c>
      <c r="BC87" s="348">
        <v>0</v>
      </c>
      <c r="BD87" s="348">
        <v>0</v>
      </c>
      <c r="BE87" s="375">
        <v>1.3337601404534201</v>
      </c>
      <c r="BF87" s="374"/>
      <c r="BG87" s="375" t="s">
        <v>430</v>
      </c>
      <c r="BH87" s="674" t="s">
        <v>430</v>
      </c>
      <c r="BI87" s="348" t="s">
        <v>430</v>
      </c>
      <c r="BJ87" s="348" t="s">
        <v>430</v>
      </c>
      <c r="BK87" s="362"/>
      <c r="BL87" s="348" t="s">
        <v>7077</v>
      </c>
      <c r="BM87" s="373" t="s">
        <v>7078</v>
      </c>
      <c r="BN87" s="372" t="s">
        <v>430</v>
      </c>
      <c r="BO87" s="372" t="s">
        <v>430</v>
      </c>
      <c r="BP87" s="372" t="s">
        <v>430</v>
      </c>
      <c r="BQ87" s="373"/>
      <c r="BR87" s="354" t="s">
        <v>526</v>
      </c>
    </row>
    <row r="88" spans="1:70" s="428" customFormat="1" x14ac:dyDescent="0.25">
      <c r="A88" s="345" t="s">
        <v>7079</v>
      </c>
      <c r="B88" s="373"/>
      <c r="C88" s="719">
        <v>45800</v>
      </c>
      <c r="D88" s="373"/>
      <c r="E88" s="346">
        <v>91.886399999999995</v>
      </c>
      <c r="F88" s="373"/>
      <c r="G88" s="347">
        <v>22.8856</v>
      </c>
      <c r="H88" s="374"/>
      <c r="I88" s="348">
        <v>-1.5504</v>
      </c>
      <c r="J88" s="348">
        <v>0.55940000000000001</v>
      </c>
      <c r="K88" s="348">
        <v>6.2934000000000001</v>
      </c>
      <c r="L88" s="348">
        <v>-9.2644000000000002</v>
      </c>
      <c r="M88" s="348">
        <v>-10.223000000000001</v>
      </c>
      <c r="N88" s="350">
        <v>96.297600000000003</v>
      </c>
      <c r="O88" s="348" t="s">
        <v>430</v>
      </c>
      <c r="P88" s="348" t="s">
        <v>430</v>
      </c>
      <c r="Q88" s="348" t="s">
        <v>430</v>
      </c>
      <c r="R88" s="348" t="s">
        <v>430</v>
      </c>
      <c r="S88" s="348">
        <v>6.0613999999999999</v>
      </c>
      <c r="T88" s="348">
        <v>4.9504000000000001</v>
      </c>
      <c r="U88" s="348">
        <v>5.8209999999999997</v>
      </c>
      <c r="V88" s="348">
        <v>62.120699999999999</v>
      </c>
      <c r="W88" s="348">
        <v>9.5481999999999996</v>
      </c>
      <c r="X88" s="348">
        <v>92.613200000000006</v>
      </c>
      <c r="Y88" s="374"/>
      <c r="Z88" s="346">
        <v>56</v>
      </c>
      <c r="AA88" s="346">
        <v>47</v>
      </c>
      <c r="AB88" s="346">
        <v>38</v>
      </c>
      <c r="AC88" s="346">
        <v>100</v>
      </c>
      <c r="AD88" s="346">
        <v>92</v>
      </c>
      <c r="AE88" s="346">
        <v>10</v>
      </c>
      <c r="AF88" s="346" t="s">
        <v>430</v>
      </c>
      <c r="AG88" s="346" t="s">
        <v>430</v>
      </c>
      <c r="AH88" s="346" t="s">
        <v>430</v>
      </c>
      <c r="AI88" s="346" t="s">
        <v>430</v>
      </c>
      <c r="AJ88" s="346">
        <v>48</v>
      </c>
      <c r="AK88" s="346">
        <v>96</v>
      </c>
      <c r="AL88" s="346">
        <v>43</v>
      </c>
      <c r="AM88" s="346">
        <v>10</v>
      </c>
      <c r="AN88" s="346">
        <v>36</v>
      </c>
      <c r="AO88" s="373"/>
      <c r="AP88" s="348" t="s">
        <v>430</v>
      </c>
      <c r="AQ88" s="348" t="s">
        <v>430</v>
      </c>
      <c r="AR88" s="348" t="s">
        <v>430</v>
      </c>
      <c r="AS88" s="348" t="s">
        <v>430</v>
      </c>
      <c r="AT88" s="348">
        <v>26.76</v>
      </c>
      <c r="AU88" s="351"/>
      <c r="AV88" s="346" t="s">
        <v>430</v>
      </c>
      <c r="AW88" s="346" t="s">
        <v>430</v>
      </c>
      <c r="AX88" s="346" t="s">
        <v>430</v>
      </c>
      <c r="AY88" s="346" t="s">
        <v>430</v>
      </c>
      <c r="AZ88" s="346">
        <v>16</v>
      </c>
      <c r="BA88" s="374"/>
      <c r="BB88" s="348">
        <v>62.2515019218826</v>
      </c>
      <c r="BC88" s="348">
        <v>0</v>
      </c>
      <c r="BD88" s="348">
        <v>0.10639145875973301</v>
      </c>
      <c r="BE88" s="375" t="s">
        <v>430</v>
      </c>
      <c r="BF88" s="374"/>
      <c r="BG88" s="375" t="s">
        <v>430</v>
      </c>
      <c r="BH88" s="674" t="s">
        <v>430</v>
      </c>
      <c r="BI88" s="348" t="s">
        <v>430</v>
      </c>
      <c r="BJ88" s="348" t="s">
        <v>430</v>
      </c>
      <c r="BK88" s="362"/>
      <c r="BL88" s="348" t="s">
        <v>7080</v>
      </c>
      <c r="BM88" s="373" t="s">
        <v>6059</v>
      </c>
      <c r="BN88" s="372" t="s">
        <v>430</v>
      </c>
      <c r="BO88" s="372" t="s">
        <v>430</v>
      </c>
      <c r="BP88" s="372" t="s">
        <v>430</v>
      </c>
      <c r="BQ88" s="373"/>
      <c r="BR88" s="354" t="s">
        <v>463</v>
      </c>
    </row>
    <row r="89" spans="1:70" s="428" customFormat="1" x14ac:dyDescent="0.25">
      <c r="A89" s="345" t="s">
        <v>7081</v>
      </c>
      <c r="B89" s="373"/>
      <c r="C89" s="719">
        <v>42826</v>
      </c>
      <c r="D89" s="373"/>
      <c r="E89" s="346">
        <v>79.91</v>
      </c>
      <c r="F89" s="373"/>
      <c r="G89" s="347">
        <v>37.053800000000003</v>
      </c>
      <c r="H89" s="374"/>
      <c r="I89" s="348" t="s">
        <v>430</v>
      </c>
      <c r="J89" s="348">
        <v>0.34389999999999998</v>
      </c>
      <c r="K89" s="348">
        <v>2.2905000000000002</v>
      </c>
      <c r="L89" s="348">
        <v>2.2987000000000002</v>
      </c>
      <c r="M89" s="348">
        <v>0.19550000000000001</v>
      </c>
      <c r="N89" s="350">
        <v>9.1656999999999993</v>
      </c>
      <c r="O89" s="348">
        <v>8.5395000000000003</v>
      </c>
      <c r="P89" s="348">
        <v>12.0382</v>
      </c>
      <c r="Q89" s="348">
        <v>10.0336</v>
      </c>
      <c r="R89" s="348" t="s">
        <v>430</v>
      </c>
      <c r="S89" s="348">
        <v>3.8102</v>
      </c>
      <c r="T89" s="348">
        <v>7.4226000000000001</v>
      </c>
      <c r="U89" s="348">
        <v>1.9412</v>
      </c>
      <c r="V89" s="348">
        <v>6.9290000000000003</v>
      </c>
      <c r="W89" s="348">
        <v>1.5952</v>
      </c>
      <c r="X89" s="348">
        <v>9.3011999999999997</v>
      </c>
      <c r="Y89" s="374"/>
      <c r="Z89" s="346" t="s">
        <v>430</v>
      </c>
      <c r="AA89" s="346">
        <v>72</v>
      </c>
      <c r="AB89" s="346">
        <v>76</v>
      </c>
      <c r="AC89" s="346">
        <v>53</v>
      </c>
      <c r="AD89" s="346">
        <v>57</v>
      </c>
      <c r="AE89" s="346">
        <v>53</v>
      </c>
      <c r="AF89" s="346">
        <v>35</v>
      </c>
      <c r="AG89" s="346">
        <v>43</v>
      </c>
      <c r="AH89" s="346">
        <v>34</v>
      </c>
      <c r="AI89" s="346" t="s">
        <v>430</v>
      </c>
      <c r="AJ89" s="346">
        <v>69</v>
      </c>
      <c r="AK89" s="346">
        <v>74</v>
      </c>
      <c r="AL89" s="346">
        <v>74</v>
      </c>
      <c r="AM89" s="346">
        <v>62</v>
      </c>
      <c r="AN89" s="346">
        <v>77</v>
      </c>
      <c r="AO89" s="373"/>
      <c r="AP89" s="348" t="s">
        <v>430</v>
      </c>
      <c r="AQ89" s="348">
        <v>10.67</v>
      </c>
      <c r="AR89" s="348">
        <v>10.84</v>
      </c>
      <c r="AS89" s="348">
        <v>9.84</v>
      </c>
      <c r="AT89" s="348">
        <v>6.32</v>
      </c>
      <c r="AU89" s="351"/>
      <c r="AV89" s="346" t="s">
        <v>430</v>
      </c>
      <c r="AW89" s="346">
        <v>26</v>
      </c>
      <c r="AX89" s="346">
        <v>30</v>
      </c>
      <c r="AY89" s="346">
        <v>36</v>
      </c>
      <c r="AZ89" s="346">
        <v>72</v>
      </c>
      <c r="BA89" s="374"/>
      <c r="BB89" s="348">
        <v>6.3714313496902504</v>
      </c>
      <c r="BC89" s="348">
        <v>0.42841559104892901</v>
      </c>
      <c r="BD89" s="348">
        <v>7.6123081488648797E-2</v>
      </c>
      <c r="BE89" s="375">
        <v>0.36502463558263298</v>
      </c>
      <c r="BF89" s="374"/>
      <c r="BG89" s="375" t="s">
        <v>430</v>
      </c>
      <c r="BH89" s="674" t="s">
        <v>430</v>
      </c>
      <c r="BI89" s="348" t="s">
        <v>430</v>
      </c>
      <c r="BJ89" s="348" t="s">
        <v>430</v>
      </c>
      <c r="BK89" s="362"/>
      <c r="BL89" s="348" t="s">
        <v>7082</v>
      </c>
      <c r="BM89" s="373" t="s">
        <v>7083</v>
      </c>
      <c r="BN89" s="372" t="s">
        <v>430</v>
      </c>
      <c r="BO89" s="372" t="s">
        <v>430</v>
      </c>
      <c r="BP89" s="372" t="s">
        <v>430</v>
      </c>
      <c r="BQ89" s="373"/>
      <c r="BR89" s="354" t="s">
        <v>7084</v>
      </c>
    </row>
    <row r="90" spans="1:70" s="428" customFormat="1" x14ac:dyDescent="0.25">
      <c r="A90" s="345" t="s">
        <v>7085</v>
      </c>
      <c r="B90" s="373"/>
      <c r="C90" s="719">
        <v>46013</v>
      </c>
      <c r="D90" s="373"/>
      <c r="E90" s="346">
        <v>78.239099999999993</v>
      </c>
      <c r="F90" s="373"/>
      <c r="G90" s="347">
        <v>10.5969</v>
      </c>
      <c r="H90" s="374"/>
      <c r="I90" s="348" t="s">
        <v>430</v>
      </c>
      <c r="J90" s="348">
        <v>0.80759999999999998</v>
      </c>
      <c r="K90" s="348">
        <v>3.3128000000000002</v>
      </c>
      <c r="L90" s="348">
        <v>4.4543999999999997</v>
      </c>
      <c r="M90" s="348">
        <v>6.1951999999999998</v>
      </c>
      <c r="N90" s="350" t="s">
        <v>430</v>
      </c>
      <c r="O90" s="348" t="s">
        <v>430</v>
      </c>
      <c r="P90" s="348" t="s">
        <v>430</v>
      </c>
      <c r="Q90" s="348" t="s">
        <v>430</v>
      </c>
      <c r="R90" s="348" t="s">
        <v>430</v>
      </c>
      <c r="S90" s="348">
        <v>3.8321000000000001</v>
      </c>
      <c r="T90" s="348">
        <v>16.869399999999999</v>
      </c>
      <c r="U90" s="348">
        <v>5.9107000000000003</v>
      </c>
      <c r="V90" s="348" t="s">
        <v>430</v>
      </c>
      <c r="W90" s="348">
        <v>2.8734999999999999</v>
      </c>
      <c r="X90" s="348">
        <v>5.9690000000000003</v>
      </c>
      <c r="Y90" s="374"/>
      <c r="Z90" s="346" t="s">
        <v>430</v>
      </c>
      <c r="AA90" s="346">
        <v>29</v>
      </c>
      <c r="AB90" s="346">
        <v>66</v>
      </c>
      <c r="AC90" s="346">
        <v>20</v>
      </c>
      <c r="AD90" s="346">
        <v>23</v>
      </c>
      <c r="AE90" s="346" t="s">
        <v>430</v>
      </c>
      <c r="AF90" s="346" t="s">
        <v>430</v>
      </c>
      <c r="AG90" s="346" t="s">
        <v>430</v>
      </c>
      <c r="AH90" s="346" t="s">
        <v>430</v>
      </c>
      <c r="AI90" s="346" t="s">
        <v>430</v>
      </c>
      <c r="AJ90" s="346">
        <v>68</v>
      </c>
      <c r="AK90" s="346">
        <v>25</v>
      </c>
      <c r="AL90" s="346">
        <v>42</v>
      </c>
      <c r="AM90" s="346" t="s">
        <v>430</v>
      </c>
      <c r="AN90" s="346">
        <v>62</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74"/>
      <c r="BB90" s="348">
        <v>15.6054366480789</v>
      </c>
      <c r="BC90" s="348">
        <v>0</v>
      </c>
      <c r="BD90" s="348">
        <v>2.15334582023562E-2</v>
      </c>
      <c r="BE90" s="375" t="s">
        <v>430</v>
      </c>
      <c r="BF90" s="374"/>
      <c r="BG90" s="375" t="s">
        <v>430</v>
      </c>
      <c r="BH90" s="674" t="s">
        <v>430</v>
      </c>
      <c r="BI90" s="348" t="s">
        <v>430</v>
      </c>
      <c r="BJ90" s="348" t="s">
        <v>430</v>
      </c>
      <c r="BK90" s="362"/>
      <c r="BL90" s="348" t="s">
        <v>7086</v>
      </c>
      <c r="BM90" s="373" t="s">
        <v>7087</v>
      </c>
      <c r="BN90" s="372" t="s">
        <v>430</v>
      </c>
      <c r="BO90" s="372" t="s">
        <v>430</v>
      </c>
      <c r="BP90" s="372" t="s">
        <v>430</v>
      </c>
      <c r="BQ90" s="373"/>
      <c r="BR90" s="354" t="s">
        <v>555</v>
      </c>
    </row>
    <row r="91" spans="1:70" s="428" customFormat="1" ht="11" x14ac:dyDescent="0.3">
      <c r="A91" s="841" t="s">
        <v>7088</v>
      </c>
      <c r="B91" s="842"/>
      <c r="C91" s="843">
        <v>46139</v>
      </c>
      <c r="D91" s="842"/>
      <c r="E91" s="844">
        <v>78.316199999999995</v>
      </c>
      <c r="F91" s="842"/>
      <c r="G91" s="845">
        <v>10.430999999999999</v>
      </c>
      <c r="H91" s="847"/>
      <c r="I91" s="846" t="s">
        <v>430</v>
      </c>
      <c r="J91" s="846">
        <v>0.51070000000000004</v>
      </c>
      <c r="K91" s="846">
        <v>3.0832999999999999</v>
      </c>
      <c r="L91" s="846">
        <v>2.6269</v>
      </c>
      <c r="M91" s="846" t="s">
        <v>430</v>
      </c>
      <c r="N91" s="848" t="s">
        <v>430</v>
      </c>
      <c r="O91" s="846" t="s">
        <v>430</v>
      </c>
      <c r="P91" s="846" t="s">
        <v>430</v>
      </c>
      <c r="Q91" s="846" t="s">
        <v>430</v>
      </c>
      <c r="R91" s="846" t="s">
        <v>430</v>
      </c>
      <c r="S91" s="846">
        <v>3.7909999999999999</v>
      </c>
      <c r="T91" s="846" t="s">
        <v>430</v>
      </c>
      <c r="U91" s="846" t="s">
        <v>430</v>
      </c>
      <c r="V91" s="846" t="s">
        <v>430</v>
      </c>
      <c r="W91" s="846">
        <v>2.9003000000000001</v>
      </c>
      <c r="X91" s="846">
        <v>4.3099999999999996</v>
      </c>
      <c r="Y91" s="847"/>
      <c r="Z91" s="844" t="s">
        <v>430</v>
      </c>
      <c r="AA91" s="844">
        <v>51</v>
      </c>
      <c r="AB91" s="844">
        <v>68</v>
      </c>
      <c r="AC91" s="844">
        <v>44</v>
      </c>
      <c r="AD91" s="844" t="s">
        <v>430</v>
      </c>
      <c r="AE91" s="844" t="s">
        <v>430</v>
      </c>
      <c r="AF91" s="844" t="s">
        <v>430</v>
      </c>
      <c r="AG91" s="844" t="s">
        <v>430</v>
      </c>
      <c r="AH91" s="844" t="s">
        <v>430</v>
      </c>
      <c r="AI91" s="844" t="s">
        <v>430</v>
      </c>
      <c r="AJ91" s="844">
        <v>70</v>
      </c>
      <c r="AK91" s="844" t="s">
        <v>430</v>
      </c>
      <c r="AL91" s="844" t="s">
        <v>430</v>
      </c>
      <c r="AM91" s="844" t="s">
        <v>430</v>
      </c>
      <c r="AN91" s="844">
        <v>61</v>
      </c>
      <c r="AO91" s="842"/>
      <c r="AP91" s="846" t="s">
        <v>430</v>
      </c>
      <c r="AQ91" s="846" t="s">
        <v>430</v>
      </c>
      <c r="AR91" s="846" t="s">
        <v>430</v>
      </c>
      <c r="AS91" s="846" t="s">
        <v>430</v>
      </c>
      <c r="AT91" s="846" t="s">
        <v>430</v>
      </c>
      <c r="AU91" s="849"/>
      <c r="AV91" s="844" t="s">
        <v>430</v>
      </c>
      <c r="AW91" s="844" t="s">
        <v>430</v>
      </c>
      <c r="AX91" s="844" t="s">
        <v>430</v>
      </c>
      <c r="AY91" s="844" t="s">
        <v>430</v>
      </c>
      <c r="AZ91" s="844" t="s">
        <v>430</v>
      </c>
      <c r="BA91" s="847"/>
      <c r="BB91" s="846">
        <v>6.7133894475428102</v>
      </c>
      <c r="BC91" s="846">
        <v>-2.0884172678561099</v>
      </c>
      <c r="BD91" s="846">
        <v>9.3793874122540796E-2</v>
      </c>
      <c r="BE91" s="852">
        <v>-0.129423064576937</v>
      </c>
      <c r="BF91" s="847"/>
      <c r="BG91" s="852" t="s">
        <v>430</v>
      </c>
      <c r="BH91" s="930" t="s">
        <v>430</v>
      </c>
      <c r="BI91" s="846" t="s">
        <v>430</v>
      </c>
      <c r="BJ91" s="846" t="s">
        <v>430</v>
      </c>
      <c r="BK91" s="851"/>
      <c r="BL91" s="846" t="s">
        <v>7089</v>
      </c>
      <c r="BM91" s="842" t="s">
        <v>7090</v>
      </c>
      <c r="BN91" s="855" t="s">
        <v>430</v>
      </c>
      <c r="BO91" s="855" t="s">
        <v>430</v>
      </c>
      <c r="BP91" s="855" t="s">
        <v>430</v>
      </c>
      <c r="BQ91" s="842"/>
      <c r="BR91" s="856" t="s">
        <v>604</v>
      </c>
    </row>
    <row r="92" spans="1:70" s="428" customFormat="1" x14ac:dyDescent="0.25">
      <c r="A92" s="345" t="s">
        <v>7091</v>
      </c>
      <c r="B92" s="373"/>
      <c r="C92" s="719">
        <v>44267</v>
      </c>
      <c r="D92" s="373"/>
      <c r="E92" s="346">
        <v>76.61</v>
      </c>
      <c r="F92" s="373"/>
      <c r="G92" s="347">
        <v>17.738099999999999</v>
      </c>
      <c r="H92" s="374"/>
      <c r="I92" s="348" t="s">
        <v>430</v>
      </c>
      <c r="J92" s="348">
        <v>0.2407</v>
      </c>
      <c r="K92" s="348">
        <v>1.4120999999999999</v>
      </c>
      <c r="L92" s="348">
        <v>2.3601999999999999</v>
      </c>
      <c r="M92" s="348">
        <v>2.5459999999999998</v>
      </c>
      <c r="N92" s="350">
        <v>11.811400000000001</v>
      </c>
      <c r="O92" s="348">
        <v>10.088100000000001</v>
      </c>
      <c r="P92" s="348">
        <v>13.629300000000001</v>
      </c>
      <c r="Q92" s="348">
        <v>10.577199999999999</v>
      </c>
      <c r="R92" s="348" t="s">
        <v>430</v>
      </c>
      <c r="S92" s="348">
        <v>2.5211000000000001</v>
      </c>
      <c r="T92" s="348">
        <v>8.4918999999999993</v>
      </c>
      <c r="U92" s="348">
        <v>4.4794</v>
      </c>
      <c r="V92" s="348">
        <v>8.8066999999999993</v>
      </c>
      <c r="W92" s="348">
        <v>1.2576000000000001</v>
      </c>
      <c r="X92" s="348">
        <v>11.067</v>
      </c>
      <c r="Y92" s="374"/>
      <c r="Z92" s="346" t="s">
        <v>430</v>
      </c>
      <c r="AA92" s="346">
        <v>82</v>
      </c>
      <c r="AB92" s="346">
        <v>97</v>
      </c>
      <c r="AC92" s="346">
        <v>51</v>
      </c>
      <c r="AD92" s="346">
        <v>40</v>
      </c>
      <c r="AE92" s="346">
        <v>43</v>
      </c>
      <c r="AF92" s="346">
        <v>32</v>
      </c>
      <c r="AG92" s="346">
        <v>38</v>
      </c>
      <c r="AH92" s="346">
        <v>31</v>
      </c>
      <c r="AI92" s="346" t="s">
        <v>430</v>
      </c>
      <c r="AJ92" s="346">
        <v>93</v>
      </c>
      <c r="AK92" s="346">
        <v>63</v>
      </c>
      <c r="AL92" s="346">
        <v>58</v>
      </c>
      <c r="AM92" s="346">
        <v>55</v>
      </c>
      <c r="AN92" s="346">
        <v>86</v>
      </c>
      <c r="AO92" s="373"/>
      <c r="AP92" s="348" t="s">
        <v>430</v>
      </c>
      <c r="AQ92" s="348" t="s">
        <v>430</v>
      </c>
      <c r="AR92" s="348">
        <v>12.18</v>
      </c>
      <c r="AS92" s="348">
        <v>11.77</v>
      </c>
      <c r="AT92" s="348">
        <v>9.16</v>
      </c>
      <c r="AU92" s="351"/>
      <c r="AV92" s="346" t="s">
        <v>430</v>
      </c>
      <c r="AW92" s="346" t="s">
        <v>430</v>
      </c>
      <c r="AX92" s="346">
        <v>27</v>
      </c>
      <c r="AY92" s="346">
        <v>32</v>
      </c>
      <c r="AZ92" s="346">
        <v>62</v>
      </c>
      <c r="BA92" s="374"/>
      <c r="BB92" s="348">
        <v>6.0074266026139904</v>
      </c>
      <c r="BC92" s="348">
        <v>0</v>
      </c>
      <c r="BD92" s="348">
        <v>0.100028071972827</v>
      </c>
      <c r="BE92" s="375" t="s">
        <v>430</v>
      </c>
      <c r="BF92" s="374"/>
      <c r="BG92" s="375" t="s">
        <v>430</v>
      </c>
      <c r="BH92" s="674" t="s">
        <v>430</v>
      </c>
      <c r="BI92" s="348" t="s">
        <v>430</v>
      </c>
      <c r="BJ92" s="348" t="s">
        <v>430</v>
      </c>
      <c r="BK92" s="362"/>
      <c r="BL92" s="348" t="s">
        <v>7092</v>
      </c>
      <c r="BM92" s="373" t="s">
        <v>5070</v>
      </c>
      <c r="BN92" s="372" t="s">
        <v>430</v>
      </c>
      <c r="BO92" s="372" t="s">
        <v>430</v>
      </c>
      <c r="BP92" s="372" t="s">
        <v>430</v>
      </c>
      <c r="BQ92" s="373"/>
      <c r="BR92" s="354" t="s">
        <v>548</v>
      </c>
    </row>
    <row r="93" spans="1:70" s="428" customFormat="1" x14ac:dyDescent="0.25">
      <c r="A93" s="345" t="s">
        <v>7093</v>
      </c>
      <c r="B93" s="373"/>
      <c r="C93" s="719">
        <v>44532</v>
      </c>
      <c r="D93" s="373"/>
      <c r="E93" s="346">
        <v>56.421399999999998</v>
      </c>
      <c r="F93" s="373"/>
      <c r="G93" s="347">
        <v>15.757999999999999</v>
      </c>
      <c r="H93" s="374"/>
      <c r="I93" s="348">
        <v>-0.62749999999999995</v>
      </c>
      <c r="J93" s="348">
        <v>-0.38619999999999999</v>
      </c>
      <c r="K93" s="348">
        <v>1.4649000000000001</v>
      </c>
      <c r="L93" s="348">
        <v>2.3692000000000002</v>
      </c>
      <c r="M93" s="348">
        <v>1.1081000000000001</v>
      </c>
      <c r="N93" s="350">
        <v>2.5859999999999999</v>
      </c>
      <c r="O93" s="348">
        <v>-0.7157</v>
      </c>
      <c r="P93" s="348">
        <v>11.1837</v>
      </c>
      <c r="Q93" s="348" t="s">
        <v>430</v>
      </c>
      <c r="R93" s="348" t="s">
        <v>430</v>
      </c>
      <c r="S93" s="348">
        <v>2.0291999999999999</v>
      </c>
      <c r="T93" s="348">
        <v>14.324299999999999</v>
      </c>
      <c r="U93" s="348">
        <v>-1.8853</v>
      </c>
      <c r="V93" s="348">
        <v>2.8637000000000001</v>
      </c>
      <c r="W93" s="348">
        <v>0.23980000000000001</v>
      </c>
      <c r="X93" s="348">
        <v>10.0762</v>
      </c>
      <c r="Y93" s="374"/>
      <c r="Z93" s="346">
        <v>42</v>
      </c>
      <c r="AA93" s="346">
        <v>110</v>
      </c>
      <c r="AB93" s="346">
        <v>94</v>
      </c>
      <c r="AC93" s="346">
        <v>50</v>
      </c>
      <c r="AD93" s="346">
        <v>51</v>
      </c>
      <c r="AE93" s="346">
        <v>72</v>
      </c>
      <c r="AF93" s="346">
        <v>57</v>
      </c>
      <c r="AG93" s="346">
        <v>49</v>
      </c>
      <c r="AH93" s="346" t="s">
        <v>430</v>
      </c>
      <c r="AI93" s="346" t="s">
        <v>430</v>
      </c>
      <c r="AJ93" s="346">
        <v>98</v>
      </c>
      <c r="AK93" s="346">
        <v>32</v>
      </c>
      <c r="AL93" s="346">
        <v>88</v>
      </c>
      <c r="AM93" s="346">
        <v>81</v>
      </c>
      <c r="AN93" s="346">
        <v>103</v>
      </c>
      <c r="AO93" s="373"/>
      <c r="AP93" s="348" t="s">
        <v>430</v>
      </c>
      <c r="AQ93" s="348" t="s">
        <v>430</v>
      </c>
      <c r="AR93" s="348" t="s">
        <v>430</v>
      </c>
      <c r="AS93" s="348">
        <v>5.08</v>
      </c>
      <c r="AT93" s="348">
        <v>4</v>
      </c>
      <c r="AU93" s="351"/>
      <c r="AV93" s="346" t="s">
        <v>430</v>
      </c>
      <c r="AW93" s="346" t="s">
        <v>430</v>
      </c>
      <c r="AX93" s="346" t="s">
        <v>430</v>
      </c>
      <c r="AY93" s="346">
        <v>51</v>
      </c>
      <c r="AZ93" s="346">
        <v>79</v>
      </c>
      <c r="BA93" s="374"/>
      <c r="BB93" s="348">
        <v>14.006818472985501</v>
      </c>
      <c r="BC93" s="348">
        <v>0.97757599122334704</v>
      </c>
      <c r="BD93" s="348">
        <v>3.5094336443691601E-2</v>
      </c>
      <c r="BE93" s="375">
        <v>-7.4369541333106207E-2</v>
      </c>
      <c r="BF93" s="374"/>
      <c r="BG93" s="375" t="s">
        <v>430</v>
      </c>
      <c r="BH93" s="674" t="s">
        <v>430</v>
      </c>
      <c r="BI93" s="348" t="s">
        <v>430</v>
      </c>
      <c r="BJ93" s="348" t="s">
        <v>430</v>
      </c>
      <c r="BK93" s="362"/>
      <c r="BL93" s="348" t="s">
        <v>6932</v>
      </c>
      <c r="BM93" s="373" t="s">
        <v>4893</v>
      </c>
      <c r="BN93" s="372" t="s">
        <v>430</v>
      </c>
      <c r="BO93" s="372" t="s">
        <v>430</v>
      </c>
      <c r="BP93" s="372" t="s">
        <v>430</v>
      </c>
      <c r="BQ93" s="373"/>
      <c r="BR93" s="354" t="s">
        <v>443</v>
      </c>
    </row>
    <row r="94" spans="1:70" s="428" customFormat="1" x14ac:dyDescent="0.25">
      <c r="A94" s="345" t="s">
        <v>7094</v>
      </c>
      <c r="B94" s="373"/>
      <c r="C94" s="719">
        <v>45764</v>
      </c>
      <c r="D94" s="373"/>
      <c r="E94" s="346">
        <v>52.942500000000003</v>
      </c>
      <c r="F94" s="373"/>
      <c r="G94" s="347">
        <v>12.5724</v>
      </c>
      <c r="H94" s="374"/>
      <c r="I94" s="348">
        <v>-0.1794</v>
      </c>
      <c r="J94" s="348">
        <v>-1.2737000000000001</v>
      </c>
      <c r="K94" s="348">
        <v>4.4669999999999996</v>
      </c>
      <c r="L94" s="348">
        <v>7.1661000000000001</v>
      </c>
      <c r="M94" s="348">
        <v>8.0279000000000007</v>
      </c>
      <c r="N94" s="350">
        <v>10.248900000000001</v>
      </c>
      <c r="O94" s="348" t="s">
        <v>430</v>
      </c>
      <c r="P94" s="348" t="s">
        <v>430</v>
      </c>
      <c r="Q94" s="348" t="s">
        <v>430</v>
      </c>
      <c r="R94" s="348" t="s">
        <v>430</v>
      </c>
      <c r="S94" s="348">
        <v>7.2565999999999997</v>
      </c>
      <c r="T94" s="348">
        <v>26.510899999999999</v>
      </c>
      <c r="U94" s="348">
        <v>5.7713000000000001</v>
      </c>
      <c r="V94" s="348">
        <v>8.4621999999999993</v>
      </c>
      <c r="W94" s="348">
        <v>2.1465000000000001</v>
      </c>
      <c r="X94" s="348">
        <v>18.3078</v>
      </c>
      <c r="Y94" s="374"/>
      <c r="Z94" s="346">
        <v>23</v>
      </c>
      <c r="AA94" s="346">
        <v>116</v>
      </c>
      <c r="AB94" s="346">
        <v>53</v>
      </c>
      <c r="AC94" s="346">
        <v>7</v>
      </c>
      <c r="AD94" s="346">
        <v>15</v>
      </c>
      <c r="AE94" s="346">
        <v>48</v>
      </c>
      <c r="AF94" s="346" t="s">
        <v>430</v>
      </c>
      <c r="AG94" s="346" t="s">
        <v>430</v>
      </c>
      <c r="AH94" s="346" t="s">
        <v>430</v>
      </c>
      <c r="AI94" s="346" t="s">
        <v>430</v>
      </c>
      <c r="AJ94" s="346">
        <v>35</v>
      </c>
      <c r="AK94" s="346">
        <v>9</v>
      </c>
      <c r="AL94" s="346">
        <v>44</v>
      </c>
      <c r="AM94" s="346">
        <v>57</v>
      </c>
      <c r="AN94" s="346">
        <v>71</v>
      </c>
      <c r="AO94" s="373"/>
      <c r="AP94" s="348" t="s">
        <v>430</v>
      </c>
      <c r="AQ94" s="348" t="s">
        <v>430</v>
      </c>
      <c r="AR94" s="348" t="s">
        <v>430</v>
      </c>
      <c r="AS94" s="348" t="s">
        <v>430</v>
      </c>
      <c r="AT94" s="348">
        <v>18.87</v>
      </c>
      <c r="AU94" s="351"/>
      <c r="AV94" s="346" t="s">
        <v>430</v>
      </c>
      <c r="AW94" s="346" t="s">
        <v>430</v>
      </c>
      <c r="AX94" s="346" t="s">
        <v>430</v>
      </c>
      <c r="AY94" s="346" t="s">
        <v>430</v>
      </c>
      <c r="AZ94" s="346">
        <v>41</v>
      </c>
      <c r="BA94" s="374"/>
      <c r="BB94" s="348">
        <v>16.4765169150911</v>
      </c>
      <c r="BC94" s="348">
        <v>0.84714442183671601</v>
      </c>
      <c r="BD94" s="348">
        <v>5.8419532376822403E-2</v>
      </c>
      <c r="BE94" s="375">
        <v>2.4128594135119599E-2</v>
      </c>
      <c r="BF94" s="374"/>
      <c r="BG94" s="375" t="s">
        <v>430</v>
      </c>
      <c r="BH94" s="674" t="s">
        <v>430</v>
      </c>
      <c r="BI94" s="348" t="s">
        <v>430</v>
      </c>
      <c r="BJ94" s="348" t="s">
        <v>430</v>
      </c>
      <c r="BK94" s="362"/>
      <c r="BL94" s="348" t="s">
        <v>6932</v>
      </c>
      <c r="BM94" s="373" t="s">
        <v>4893</v>
      </c>
      <c r="BN94" s="372" t="s">
        <v>430</v>
      </c>
      <c r="BO94" s="372" t="s">
        <v>430</v>
      </c>
      <c r="BP94" s="372" t="s">
        <v>430</v>
      </c>
      <c r="BQ94" s="373"/>
      <c r="BR94" s="354" t="s">
        <v>555</v>
      </c>
    </row>
    <row r="95" spans="1:70" s="428" customFormat="1" x14ac:dyDescent="0.25">
      <c r="A95" s="345" t="s">
        <v>7095</v>
      </c>
      <c r="B95" s="373"/>
      <c r="C95" s="719">
        <v>41759</v>
      </c>
      <c r="D95" s="373"/>
      <c r="E95" s="346">
        <v>47.965699999999998</v>
      </c>
      <c r="F95" s="373"/>
      <c r="G95" s="347">
        <v>43.506700000000002</v>
      </c>
      <c r="H95" s="374"/>
      <c r="I95" s="348" t="s">
        <v>430</v>
      </c>
      <c r="J95" s="348">
        <v>0.44669999999999999</v>
      </c>
      <c r="K95" s="348">
        <v>3.4348999999999998</v>
      </c>
      <c r="L95" s="348">
        <v>5.8342999999999998</v>
      </c>
      <c r="M95" s="348">
        <v>7.5514000000000001</v>
      </c>
      <c r="N95" s="350">
        <v>9.3201999999999998</v>
      </c>
      <c r="O95" s="348">
        <v>3.9731999999999998</v>
      </c>
      <c r="P95" s="348">
        <v>12.8423</v>
      </c>
      <c r="Q95" s="348">
        <v>11.092599999999999</v>
      </c>
      <c r="R95" s="348">
        <v>11.832000000000001</v>
      </c>
      <c r="S95" s="348">
        <v>2.9731999999999998</v>
      </c>
      <c r="T95" s="348">
        <v>17.243500000000001</v>
      </c>
      <c r="U95" s="348">
        <v>6.5372000000000003</v>
      </c>
      <c r="V95" s="348">
        <v>9.6826000000000008</v>
      </c>
      <c r="W95" s="348">
        <v>2.7113999999999998</v>
      </c>
      <c r="X95" s="348">
        <v>12.6633</v>
      </c>
      <c r="Y95" s="374"/>
      <c r="Z95" s="346" t="s">
        <v>430</v>
      </c>
      <c r="AA95" s="346">
        <v>62</v>
      </c>
      <c r="AB95" s="346">
        <v>64</v>
      </c>
      <c r="AC95" s="346">
        <v>10</v>
      </c>
      <c r="AD95" s="346">
        <v>16</v>
      </c>
      <c r="AE95" s="346">
        <v>50</v>
      </c>
      <c r="AF95" s="346">
        <v>46</v>
      </c>
      <c r="AG95" s="346">
        <v>42</v>
      </c>
      <c r="AH95" s="346">
        <v>25</v>
      </c>
      <c r="AI95" s="346">
        <v>16</v>
      </c>
      <c r="AJ95" s="346">
        <v>85</v>
      </c>
      <c r="AK95" s="346">
        <v>23</v>
      </c>
      <c r="AL95" s="346">
        <v>41</v>
      </c>
      <c r="AM95" s="346">
        <v>51</v>
      </c>
      <c r="AN95" s="346">
        <v>66</v>
      </c>
      <c r="AO95" s="373"/>
      <c r="AP95" s="348">
        <v>12.54</v>
      </c>
      <c r="AQ95" s="348">
        <v>13.5</v>
      </c>
      <c r="AR95" s="348">
        <v>11.9</v>
      </c>
      <c r="AS95" s="348">
        <v>9.42</v>
      </c>
      <c r="AT95" s="348">
        <v>15.46</v>
      </c>
      <c r="AU95" s="351"/>
      <c r="AV95" s="346">
        <v>16</v>
      </c>
      <c r="AW95" s="346">
        <v>20</v>
      </c>
      <c r="AX95" s="346">
        <v>28</v>
      </c>
      <c r="AY95" s="346">
        <v>37</v>
      </c>
      <c r="AZ95" s="346">
        <v>51</v>
      </c>
      <c r="BA95" s="374"/>
      <c r="BB95" s="348">
        <v>11.465469920838</v>
      </c>
      <c r="BC95" s="348">
        <v>0</v>
      </c>
      <c r="BD95" s="348">
        <v>5.3543485450650699E-2</v>
      </c>
      <c r="BE95" s="375" t="s">
        <v>430</v>
      </c>
      <c r="BF95" s="374"/>
      <c r="BG95" s="375" t="s">
        <v>430</v>
      </c>
      <c r="BH95" s="674" t="s">
        <v>430</v>
      </c>
      <c r="BI95" s="348" t="s">
        <v>430</v>
      </c>
      <c r="BJ95" s="348" t="s">
        <v>430</v>
      </c>
      <c r="BK95" s="362"/>
      <c r="BL95" s="348" t="s">
        <v>7096</v>
      </c>
      <c r="BM95" s="373" t="s">
        <v>7097</v>
      </c>
      <c r="BN95" s="372" t="s">
        <v>430</v>
      </c>
      <c r="BO95" s="372" t="s">
        <v>430</v>
      </c>
      <c r="BP95" s="372" t="s">
        <v>430</v>
      </c>
      <c r="BQ95" s="373"/>
      <c r="BR95" s="354" t="s">
        <v>519</v>
      </c>
    </row>
    <row r="96" spans="1:70" s="428" customFormat="1" x14ac:dyDescent="0.25">
      <c r="A96" s="345" t="s">
        <v>7098</v>
      </c>
      <c r="B96" s="373"/>
      <c r="C96" s="719">
        <v>40672</v>
      </c>
      <c r="D96" s="373"/>
      <c r="E96" s="346">
        <v>45.014200000000002</v>
      </c>
      <c r="F96" s="373"/>
      <c r="G96" s="347">
        <v>44.469799999999999</v>
      </c>
      <c r="H96" s="374"/>
      <c r="I96" s="348" t="s">
        <v>430</v>
      </c>
      <c r="J96" s="348">
        <v>0.1976</v>
      </c>
      <c r="K96" s="348">
        <v>1.8865000000000001</v>
      </c>
      <c r="L96" s="348">
        <v>4.4242999999999997</v>
      </c>
      <c r="M96" s="348">
        <v>3.6560999999999999</v>
      </c>
      <c r="N96" s="350">
        <v>6.0277000000000003</v>
      </c>
      <c r="O96" s="348">
        <v>4.5004999999999997</v>
      </c>
      <c r="P96" s="348">
        <v>11.698</v>
      </c>
      <c r="Q96" s="348">
        <v>10.3026</v>
      </c>
      <c r="R96" s="348">
        <v>10.222</v>
      </c>
      <c r="S96" s="348">
        <v>2.8538999999999999</v>
      </c>
      <c r="T96" s="348">
        <v>13.352600000000001</v>
      </c>
      <c r="U96" s="348">
        <v>1.6629</v>
      </c>
      <c r="V96" s="348">
        <v>5.8429000000000002</v>
      </c>
      <c r="W96" s="348">
        <v>1.2</v>
      </c>
      <c r="X96" s="348">
        <v>10.239800000000001</v>
      </c>
      <c r="Y96" s="374"/>
      <c r="Z96" s="346" t="s">
        <v>430</v>
      </c>
      <c r="AA96" s="346">
        <v>87</v>
      </c>
      <c r="AB96" s="346">
        <v>88</v>
      </c>
      <c r="AC96" s="346">
        <v>22</v>
      </c>
      <c r="AD96" s="346">
        <v>32</v>
      </c>
      <c r="AE96" s="346">
        <v>62</v>
      </c>
      <c r="AF96" s="346">
        <v>44</v>
      </c>
      <c r="AG96" s="346">
        <v>47</v>
      </c>
      <c r="AH96" s="346">
        <v>33</v>
      </c>
      <c r="AI96" s="346">
        <v>18</v>
      </c>
      <c r="AJ96" s="346">
        <v>87</v>
      </c>
      <c r="AK96" s="346">
        <v>39</v>
      </c>
      <c r="AL96" s="346">
        <v>76</v>
      </c>
      <c r="AM96" s="346">
        <v>66</v>
      </c>
      <c r="AN96" s="346">
        <v>88</v>
      </c>
      <c r="AO96" s="373"/>
      <c r="AP96" s="348">
        <v>11.04</v>
      </c>
      <c r="AQ96" s="348">
        <v>11.54</v>
      </c>
      <c r="AR96" s="348">
        <v>10.6</v>
      </c>
      <c r="AS96" s="348">
        <v>8.08</v>
      </c>
      <c r="AT96" s="348">
        <v>8.6199999999999992</v>
      </c>
      <c r="AU96" s="351"/>
      <c r="AV96" s="346">
        <v>19</v>
      </c>
      <c r="AW96" s="346">
        <v>25</v>
      </c>
      <c r="AX96" s="346">
        <v>31</v>
      </c>
      <c r="AY96" s="346">
        <v>41</v>
      </c>
      <c r="AZ96" s="346">
        <v>64</v>
      </c>
      <c r="BA96" s="374"/>
      <c r="BB96" s="348">
        <v>9.0028267868563496</v>
      </c>
      <c r="BC96" s="348">
        <v>0</v>
      </c>
      <c r="BD96" s="348">
        <v>5.66343013859519E-2</v>
      </c>
      <c r="BE96" s="375" t="s">
        <v>430</v>
      </c>
      <c r="BF96" s="374"/>
      <c r="BG96" s="375" t="s">
        <v>430</v>
      </c>
      <c r="BH96" s="674" t="s">
        <v>430</v>
      </c>
      <c r="BI96" s="348" t="s">
        <v>430</v>
      </c>
      <c r="BJ96" s="348" t="s">
        <v>430</v>
      </c>
      <c r="BK96" s="362"/>
      <c r="BL96" s="348" t="s">
        <v>7060</v>
      </c>
      <c r="BM96" s="373" t="s">
        <v>7061</v>
      </c>
      <c r="BN96" s="372" t="s">
        <v>430</v>
      </c>
      <c r="BO96" s="372" t="s">
        <v>430</v>
      </c>
      <c r="BP96" s="372" t="s">
        <v>430</v>
      </c>
      <c r="BQ96" s="373"/>
      <c r="BR96" s="354" t="s">
        <v>910</v>
      </c>
    </row>
    <row r="97" spans="1:70" s="428" customFormat="1" x14ac:dyDescent="0.25">
      <c r="A97" s="345" t="s">
        <v>7099</v>
      </c>
      <c r="B97" s="373"/>
      <c r="C97" s="719">
        <v>46085</v>
      </c>
      <c r="D97" s="373"/>
      <c r="E97" s="888">
        <v>42.41</v>
      </c>
      <c r="F97" s="373"/>
      <c r="G97" s="347">
        <v>9.8757000000000001</v>
      </c>
      <c r="H97" s="374"/>
      <c r="I97" s="348" t="s">
        <v>430</v>
      </c>
      <c r="J97" s="348">
        <v>2.5184000000000002</v>
      </c>
      <c r="K97" s="348">
        <v>11.321899999999999</v>
      </c>
      <c r="L97" s="348">
        <v>2.323</v>
      </c>
      <c r="M97" s="348" t="s">
        <v>430</v>
      </c>
      <c r="N97" s="350" t="s">
        <v>430</v>
      </c>
      <c r="O97" s="348" t="s">
        <v>430</v>
      </c>
      <c r="P97" s="348" t="s">
        <v>430</v>
      </c>
      <c r="Q97" s="348" t="s">
        <v>430</v>
      </c>
      <c r="R97" s="348" t="s">
        <v>430</v>
      </c>
      <c r="S97" s="348">
        <v>13.708500000000001</v>
      </c>
      <c r="T97" s="348">
        <v>8.7715999999999994</v>
      </c>
      <c r="U97" s="348" t="s">
        <v>430</v>
      </c>
      <c r="V97" s="348" t="s">
        <v>430</v>
      </c>
      <c r="W97" s="348">
        <v>12.705399999999999</v>
      </c>
      <c r="X97" s="348">
        <v>-1.2430000000000001</v>
      </c>
      <c r="Y97" s="374"/>
      <c r="Z97" s="346" t="s">
        <v>430</v>
      </c>
      <c r="AA97" s="346">
        <v>4</v>
      </c>
      <c r="AB97" s="346">
        <v>2</v>
      </c>
      <c r="AC97" s="346">
        <v>52</v>
      </c>
      <c r="AD97" s="346" t="s">
        <v>430</v>
      </c>
      <c r="AE97" s="346" t="s">
        <v>430</v>
      </c>
      <c r="AF97" s="346" t="s">
        <v>430</v>
      </c>
      <c r="AG97" s="346" t="s">
        <v>430</v>
      </c>
      <c r="AH97" s="346" t="s">
        <v>430</v>
      </c>
      <c r="AI97" s="346" t="s">
        <v>430</v>
      </c>
      <c r="AJ97" s="346">
        <v>4</v>
      </c>
      <c r="AK97" s="346">
        <v>60</v>
      </c>
      <c r="AL97" s="346" t="s">
        <v>430</v>
      </c>
      <c r="AM97" s="346" t="s">
        <v>430</v>
      </c>
      <c r="AN97" s="346">
        <v>2</v>
      </c>
      <c r="AO97" s="373"/>
      <c r="AP97" s="348" t="s">
        <v>430</v>
      </c>
      <c r="AQ97" s="348" t="s">
        <v>430</v>
      </c>
      <c r="AR97" s="348" t="s">
        <v>430</v>
      </c>
      <c r="AS97" s="348" t="s">
        <v>430</v>
      </c>
      <c r="AT97" s="348" t="s">
        <v>430</v>
      </c>
      <c r="AU97" s="351"/>
      <c r="AV97" s="346" t="s">
        <v>430</v>
      </c>
      <c r="AW97" s="346" t="s">
        <v>430</v>
      </c>
      <c r="AX97" s="346" t="s">
        <v>430</v>
      </c>
      <c r="AY97" s="346" t="s">
        <v>430</v>
      </c>
      <c r="AZ97" s="346" t="s">
        <v>430</v>
      </c>
      <c r="BA97" s="374"/>
      <c r="BB97" s="348">
        <v>27.898752166222302</v>
      </c>
      <c r="BC97" s="348">
        <v>0</v>
      </c>
      <c r="BD97" s="348">
        <v>7.3370704911014703E-2</v>
      </c>
      <c r="BE97" s="375" t="s">
        <v>430</v>
      </c>
      <c r="BF97" s="374"/>
      <c r="BG97" s="375" t="s">
        <v>430</v>
      </c>
      <c r="BH97" s="674" t="s">
        <v>430</v>
      </c>
      <c r="BI97" s="348" t="s">
        <v>430</v>
      </c>
      <c r="BJ97" s="348" t="s">
        <v>430</v>
      </c>
      <c r="BK97" s="362"/>
      <c r="BL97" s="348" t="s">
        <v>7100</v>
      </c>
      <c r="BM97" s="373" t="s">
        <v>2656</v>
      </c>
      <c r="BN97" s="372" t="s">
        <v>7101</v>
      </c>
      <c r="BO97" s="372" t="s">
        <v>430</v>
      </c>
      <c r="BP97" s="372" t="s">
        <v>430</v>
      </c>
      <c r="BQ97" s="373"/>
      <c r="BR97" s="354" t="s">
        <v>5155</v>
      </c>
    </row>
    <row r="98" spans="1:70" s="428" customFormat="1" x14ac:dyDescent="0.25">
      <c r="A98" s="345" t="s">
        <v>7102</v>
      </c>
      <c r="B98" s="373"/>
      <c r="C98" s="719">
        <v>46044</v>
      </c>
      <c r="D98" s="373"/>
      <c r="E98" s="346">
        <v>42.08</v>
      </c>
      <c r="F98" s="373"/>
      <c r="G98" s="347">
        <v>10.8673</v>
      </c>
      <c r="H98" s="374"/>
      <c r="I98" s="348">
        <v>-0.23499999999999999</v>
      </c>
      <c r="J98" s="348">
        <v>0.3574</v>
      </c>
      <c r="K98" s="348">
        <v>2.4695</v>
      </c>
      <c r="L98" s="348">
        <v>4.2356999999999996</v>
      </c>
      <c r="M98" s="348">
        <v>7.2847</v>
      </c>
      <c r="N98" s="350" t="s">
        <v>430</v>
      </c>
      <c r="O98" s="348" t="s">
        <v>430</v>
      </c>
      <c r="P98" s="348" t="s">
        <v>430</v>
      </c>
      <c r="Q98" s="348" t="s">
        <v>430</v>
      </c>
      <c r="R98" s="348" t="s">
        <v>430</v>
      </c>
      <c r="S98" s="348">
        <v>3.2964000000000002</v>
      </c>
      <c r="T98" s="348">
        <v>20.262699999999999</v>
      </c>
      <c r="U98" s="348" t="s">
        <v>430</v>
      </c>
      <c r="V98" s="348" t="s">
        <v>430</v>
      </c>
      <c r="W98" s="348">
        <v>1.4953000000000001</v>
      </c>
      <c r="X98" s="348">
        <v>8.673</v>
      </c>
      <c r="Y98" s="374"/>
      <c r="Z98" s="346">
        <v>27</v>
      </c>
      <c r="AA98" s="346">
        <v>71</v>
      </c>
      <c r="AB98" s="346">
        <v>74</v>
      </c>
      <c r="AC98" s="346">
        <v>24</v>
      </c>
      <c r="AD98" s="346">
        <v>18</v>
      </c>
      <c r="AE98" s="346" t="s">
        <v>430</v>
      </c>
      <c r="AF98" s="346" t="s">
        <v>430</v>
      </c>
      <c r="AG98" s="346" t="s">
        <v>430</v>
      </c>
      <c r="AH98" s="346" t="s">
        <v>430</v>
      </c>
      <c r="AI98" s="346" t="s">
        <v>430</v>
      </c>
      <c r="AJ98" s="346">
        <v>76</v>
      </c>
      <c r="AK98" s="346">
        <v>18</v>
      </c>
      <c r="AL98" s="346" t="s">
        <v>430</v>
      </c>
      <c r="AM98" s="346" t="s">
        <v>430</v>
      </c>
      <c r="AN98" s="346">
        <v>79</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v>19.586638359603199</v>
      </c>
      <c r="BC98" s="348">
        <v>1.07021967467157</v>
      </c>
      <c r="BD98" s="348">
        <v>4.5195789323357799E-2</v>
      </c>
      <c r="BE98" s="375">
        <v>0.68709023430266603</v>
      </c>
      <c r="BF98" s="374"/>
      <c r="BG98" s="375" t="s">
        <v>430</v>
      </c>
      <c r="BH98" s="674" t="s">
        <v>430</v>
      </c>
      <c r="BI98" s="348" t="s">
        <v>430</v>
      </c>
      <c r="BJ98" s="348" t="s">
        <v>430</v>
      </c>
      <c r="BK98" s="362"/>
      <c r="BL98" s="348" t="s">
        <v>7103</v>
      </c>
      <c r="BM98" s="373" t="s">
        <v>4979</v>
      </c>
      <c r="BN98" s="372" t="s">
        <v>430</v>
      </c>
      <c r="BO98" s="372" t="s">
        <v>430</v>
      </c>
      <c r="BP98" s="372" t="s">
        <v>430</v>
      </c>
      <c r="BQ98" s="373"/>
      <c r="BR98" s="354" t="s">
        <v>548</v>
      </c>
    </row>
    <row r="99" spans="1:70" s="428" customFormat="1" x14ac:dyDescent="0.25">
      <c r="A99" s="345" t="s">
        <v>7104</v>
      </c>
      <c r="B99" s="373"/>
      <c r="C99" s="719">
        <v>45876</v>
      </c>
      <c r="D99" s="373"/>
      <c r="E99" s="346">
        <v>37.1462</v>
      </c>
      <c r="F99" s="373"/>
      <c r="G99" s="347">
        <v>11.453099999999999</v>
      </c>
      <c r="H99" s="374"/>
      <c r="I99" s="348">
        <v>-0.2656</v>
      </c>
      <c r="J99" s="348">
        <v>-0.19</v>
      </c>
      <c r="K99" s="348">
        <v>-3.5585</v>
      </c>
      <c r="L99" s="348">
        <v>-11.752599999999999</v>
      </c>
      <c r="M99" s="348">
        <v>6.9573999999999998</v>
      </c>
      <c r="N99" s="350">
        <v>16.864999999999998</v>
      </c>
      <c r="O99" s="348" t="s">
        <v>430</v>
      </c>
      <c r="P99" s="348" t="s">
        <v>430</v>
      </c>
      <c r="Q99" s="348" t="s">
        <v>430</v>
      </c>
      <c r="R99" s="348" t="s">
        <v>430</v>
      </c>
      <c r="S99" s="348">
        <v>-7.2759</v>
      </c>
      <c r="T99" s="348">
        <v>12.127000000000001</v>
      </c>
      <c r="U99" s="348">
        <v>15.8705</v>
      </c>
      <c r="V99" s="348">
        <v>12.586600000000001</v>
      </c>
      <c r="W99" s="348">
        <v>-2.1379000000000001</v>
      </c>
      <c r="X99" s="348">
        <v>13.726599999999999</v>
      </c>
      <c r="Y99" s="374"/>
      <c r="Z99" s="346">
        <v>29</v>
      </c>
      <c r="AA99" s="346">
        <v>109</v>
      </c>
      <c r="AB99" s="346">
        <v>115</v>
      </c>
      <c r="AC99" s="346">
        <v>112</v>
      </c>
      <c r="AD99" s="346">
        <v>21</v>
      </c>
      <c r="AE99" s="346">
        <v>37</v>
      </c>
      <c r="AF99" s="346" t="s">
        <v>430</v>
      </c>
      <c r="AG99" s="346" t="s">
        <v>430</v>
      </c>
      <c r="AH99" s="346" t="s">
        <v>430</v>
      </c>
      <c r="AI99" s="346" t="s">
        <v>430</v>
      </c>
      <c r="AJ99" s="346">
        <v>112</v>
      </c>
      <c r="AK99" s="346">
        <v>47</v>
      </c>
      <c r="AL99" s="346">
        <v>21</v>
      </c>
      <c r="AM99" s="346">
        <v>42</v>
      </c>
      <c r="AN99" s="346">
        <v>114</v>
      </c>
      <c r="AO99" s="373"/>
      <c r="AP99" s="348" t="s">
        <v>430</v>
      </c>
      <c r="AQ99" s="348" t="s">
        <v>430</v>
      </c>
      <c r="AR99" s="348" t="s">
        <v>430</v>
      </c>
      <c r="AS99" s="348" t="s">
        <v>430</v>
      </c>
      <c r="AT99" s="348">
        <v>11.61</v>
      </c>
      <c r="AU99" s="351"/>
      <c r="AV99" s="346" t="s">
        <v>430</v>
      </c>
      <c r="AW99" s="346" t="s">
        <v>430</v>
      </c>
      <c r="AX99" s="346" t="s">
        <v>430</v>
      </c>
      <c r="AY99" s="346" t="s">
        <v>430</v>
      </c>
      <c r="AZ99" s="346">
        <v>56</v>
      </c>
      <c r="BA99" s="374"/>
      <c r="BB99" s="348">
        <v>29.8113693690043</v>
      </c>
      <c r="BC99" s="348">
        <v>1.01094049725001</v>
      </c>
      <c r="BD99" s="348">
        <v>3.9416248127529002E-2</v>
      </c>
      <c r="BE99" s="375">
        <v>-8.5089078458953998E-2</v>
      </c>
      <c r="BF99" s="374"/>
      <c r="BG99" s="375" t="s">
        <v>430</v>
      </c>
      <c r="BH99" s="674" t="s">
        <v>430</v>
      </c>
      <c r="BI99" s="348" t="s">
        <v>430</v>
      </c>
      <c r="BJ99" s="348" t="s">
        <v>430</v>
      </c>
      <c r="BK99" s="362"/>
      <c r="BL99" s="348" t="s">
        <v>7105</v>
      </c>
      <c r="BM99" s="373" t="s">
        <v>7106</v>
      </c>
      <c r="BN99" s="372" t="s">
        <v>430</v>
      </c>
      <c r="BO99" s="372" t="s">
        <v>430</v>
      </c>
      <c r="BP99" s="372" t="s">
        <v>430</v>
      </c>
      <c r="BQ99" s="373"/>
      <c r="BR99" s="354" t="s">
        <v>555</v>
      </c>
    </row>
    <row r="100" spans="1:70" s="428" customFormat="1" x14ac:dyDescent="0.25">
      <c r="A100" s="345" t="s">
        <v>7107</v>
      </c>
      <c r="B100" s="373"/>
      <c r="C100" s="719">
        <v>44616</v>
      </c>
      <c r="D100" s="373"/>
      <c r="E100" s="346">
        <v>36.342300000000002</v>
      </c>
      <c r="F100" s="373"/>
      <c r="G100" s="347">
        <v>15.592000000000001</v>
      </c>
      <c r="H100" s="374"/>
      <c r="I100" s="348">
        <v>-0.51870000000000005</v>
      </c>
      <c r="J100" s="348">
        <v>0.37980000000000003</v>
      </c>
      <c r="K100" s="348">
        <v>1.0414000000000001</v>
      </c>
      <c r="L100" s="348">
        <v>-6.7299999999999999E-2</v>
      </c>
      <c r="M100" s="348">
        <v>-1.2352000000000001</v>
      </c>
      <c r="N100" s="350">
        <v>4.7279999999999998</v>
      </c>
      <c r="O100" s="348">
        <v>-2.6448999999999998</v>
      </c>
      <c r="P100" s="348">
        <v>10.031700000000001</v>
      </c>
      <c r="Q100" s="348" t="s">
        <v>430</v>
      </c>
      <c r="R100" s="348" t="s">
        <v>430</v>
      </c>
      <c r="S100" s="348">
        <v>2.0125000000000002</v>
      </c>
      <c r="T100" s="348">
        <v>10.956099999999999</v>
      </c>
      <c r="U100" s="348">
        <v>-1.0245</v>
      </c>
      <c r="V100" s="348">
        <v>4.4409999999999998</v>
      </c>
      <c r="W100" s="348">
        <v>-0.1741</v>
      </c>
      <c r="X100" s="348">
        <v>10.3575</v>
      </c>
      <c r="Y100" s="374"/>
      <c r="Z100" s="346">
        <v>38</v>
      </c>
      <c r="AA100" s="346">
        <v>69</v>
      </c>
      <c r="AB100" s="346">
        <v>105</v>
      </c>
      <c r="AC100" s="346">
        <v>84</v>
      </c>
      <c r="AD100" s="346">
        <v>70</v>
      </c>
      <c r="AE100" s="346">
        <v>65</v>
      </c>
      <c r="AF100" s="346">
        <v>61</v>
      </c>
      <c r="AG100" s="346">
        <v>53</v>
      </c>
      <c r="AH100" s="346" t="s">
        <v>430</v>
      </c>
      <c r="AI100" s="346" t="s">
        <v>430</v>
      </c>
      <c r="AJ100" s="346">
        <v>99</v>
      </c>
      <c r="AK100" s="346">
        <v>51</v>
      </c>
      <c r="AL100" s="346">
        <v>85</v>
      </c>
      <c r="AM100" s="346">
        <v>72</v>
      </c>
      <c r="AN100" s="346">
        <v>106</v>
      </c>
      <c r="AO100" s="373"/>
      <c r="AP100" s="348" t="s">
        <v>430</v>
      </c>
      <c r="AQ100" s="348" t="s">
        <v>430</v>
      </c>
      <c r="AR100" s="348" t="s">
        <v>430</v>
      </c>
      <c r="AS100" s="348">
        <v>4.2</v>
      </c>
      <c r="AT100" s="348">
        <v>2.72</v>
      </c>
      <c r="AU100" s="351"/>
      <c r="AV100" s="346" t="s">
        <v>430</v>
      </c>
      <c r="AW100" s="346" t="s">
        <v>430</v>
      </c>
      <c r="AX100" s="346" t="s">
        <v>430</v>
      </c>
      <c r="AY100" s="346">
        <v>54</v>
      </c>
      <c r="AZ100" s="346">
        <v>83</v>
      </c>
      <c r="BA100" s="374"/>
      <c r="BB100" s="348">
        <v>13.931922629024699</v>
      </c>
      <c r="BC100" s="348">
        <v>0.95590744690325002</v>
      </c>
      <c r="BD100" s="348">
        <v>2.8879343874354601E-2</v>
      </c>
      <c r="BE100" s="375">
        <v>-0.18100484888532001</v>
      </c>
      <c r="BF100" s="374"/>
      <c r="BG100" s="375" t="s">
        <v>430</v>
      </c>
      <c r="BH100" s="674" t="s">
        <v>430</v>
      </c>
      <c r="BI100" s="348" t="s">
        <v>430</v>
      </c>
      <c r="BJ100" s="348" t="s">
        <v>430</v>
      </c>
      <c r="BK100" s="362"/>
      <c r="BL100" s="348" t="s">
        <v>7108</v>
      </c>
      <c r="BM100" s="373" t="s">
        <v>6386</v>
      </c>
      <c r="BN100" s="372" t="s">
        <v>430</v>
      </c>
      <c r="BO100" s="372" t="s">
        <v>430</v>
      </c>
      <c r="BP100" s="372" t="s">
        <v>430</v>
      </c>
      <c r="BQ100" s="373"/>
      <c r="BR100" s="354" t="s">
        <v>548</v>
      </c>
    </row>
    <row r="101" spans="1:70" s="428" customFormat="1" x14ac:dyDescent="0.25">
      <c r="A101" s="345" t="s">
        <v>7109</v>
      </c>
      <c r="B101" s="373"/>
      <c r="C101" s="719">
        <v>44778</v>
      </c>
      <c r="D101" s="373"/>
      <c r="E101" s="346">
        <v>36.03</v>
      </c>
      <c r="F101" s="373"/>
      <c r="G101" s="347">
        <v>14.4011</v>
      </c>
      <c r="H101" s="374"/>
      <c r="I101" s="348" t="s">
        <v>430</v>
      </c>
      <c r="J101" s="348">
        <v>0.1767</v>
      </c>
      <c r="K101" s="348">
        <v>1.228</v>
      </c>
      <c r="L101" s="348">
        <v>2.1362000000000001</v>
      </c>
      <c r="M101" s="348">
        <v>-3.1884999999999999</v>
      </c>
      <c r="N101" s="350">
        <v>-1.0234000000000001</v>
      </c>
      <c r="O101" s="348">
        <v>-0.68579999999999997</v>
      </c>
      <c r="P101" s="348">
        <v>8.8416999999999994</v>
      </c>
      <c r="Q101" s="348" t="s">
        <v>430</v>
      </c>
      <c r="R101" s="348" t="s">
        <v>430</v>
      </c>
      <c r="S101" s="348">
        <v>1.6424000000000001</v>
      </c>
      <c r="T101" s="348">
        <v>9.0563000000000002</v>
      </c>
      <c r="U101" s="348">
        <v>-6.4711999999999996</v>
      </c>
      <c r="V101" s="348">
        <v>-0.63</v>
      </c>
      <c r="W101" s="348">
        <v>-0.43140000000000001</v>
      </c>
      <c r="X101" s="348">
        <v>9.3984000000000005</v>
      </c>
      <c r="Y101" s="374"/>
      <c r="Z101" s="346" t="s">
        <v>430</v>
      </c>
      <c r="AA101" s="346">
        <v>90</v>
      </c>
      <c r="AB101" s="346">
        <v>101</v>
      </c>
      <c r="AC101" s="346">
        <v>54</v>
      </c>
      <c r="AD101" s="346">
        <v>83</v>
      </c>
      <c r="AE101" s="346">
        <v>80</v>
      </c>
      <c r="AF101" s="346">
        <v>55</v>
      </c>
      <c r="AG101" s="346">
        <v>57</v>
      </c>
      <c r="AH101" s="346" t="s">
        <v>430</v>
      </c>
      <c r="AI101" s="346" t="s">
        <v>430</v>
      </c>
      <c r="AJ101" s="346">
        <v>102</v>
      </c>
      <c r="AK101" s="346">
        <v>59</v>
      </c>
      <c r="AL101" s="346">
        <v>93</v>
      </c>
      <c r="AM101" s="346">
        <v>87</v>
      </c>
      <c r="AN101" s="346">
        <v>107</v>
      </c>
      <c r="AO101" s="373"/>
      <c r="AP101" s="348" t="s">
        <v>430</v>
      </c>
      <c r="AQ101" s="348" t="s">
        <v>430</v>
      </c>
      <c r="AR101" s="348" t="s">
        <v>430</v>
      </c>
      <c r="AS101" s="348">
        <v>2.97</v>
      </c>
      <c r="AT101" s="348">
        <v>-2.31</v>
      </c>
      <c r="AU101" s="351"/>
      <c r="AV101" s="346" t="s">
        <v>430</v>
      </c>
      <c r="AW101" s="346" t="s">
        <v>430</v>
      </c>
      <c r="AX101" s="346" t="s">
        <v>430</v>
      </c>
      <c r="AY101" s="346">
        <v>56</v>
      </c>
      <c r="AZ101" s="346">
        <v>86</v>
      </c>
      <c r="BA101" s="374"/>
      <c r="BB101" s="348">
        <v>12.670892071971201</v>
      </c>
      <c r="BC101" s="348">
        <v>0.98129356679927404</v>
      </c>
      <c r="BD101" s="348">
        <v>2.0704752135501599E-2</v>
      </c>
      <c r="BE101" s="375">
        <v>-1.2487785252926299E-2</v>
      </c>
      <c r="BF101" s="374"/>
      <c r="BG101" s="375" t="s">
        <v>430</v>
      </c>
      <c r="BH101" s="674" t="s">
        <v>430</v>
      </c>
      <c r="BI101" s="348" t="s">
        <v>430</v>
      </c>
      <c r="BJ101" s="348" t="s">
        <v>430</v>
      </c>
      <c r="BK101" s="362"/>
      <c r="BL101" s="348" t="s">
        <v>6945</v>
      </c>
      <c r="BM101" s="373" t="s">
        <v>6946</v>
      </c>
      <c r="BN101" s="372" t="s">
        <v>430</v>
      </c>
      <c r="BO101" s="372" t="s">
        <v>430</v>
      </c>
      <c r="BP101" s="372" t="s">
        <v>430</v>
      </c>
      <c r="BQ101" s="373"/>
      <c r="BR101" s="354" t="s">
        <v>555</v>
      </c>
    </row>
    <row r="102" spans="1:70" s="428" customFormat="1" x14ac:dyDescent="0.25">
      <c r="A102" s="345" t="s">
        <v>7110</v>
      </c>
      <c r="B102" s="373"/>
      <c r="C102" s="719">
        <v>46086</v>
      </c>
      <c r="D102" s="373"/>
      <c r="E102" s="346">
        <v>37.779600000000002</v>
      </c>
      <c r="F102" s="373"/>
      <c r="G102" s="347">
        <v>10.9072</v>
      </c>
      <c r="H102" s="374"/>
      <c r="I102" s="348">
        <v>0.1129</v>
      </c>
      <c r="J102" s="348">
        <v>1.0468999999999999</v>
      </c>
      <c r="K102" s="348">
        <v>-3.165</v>
      </c>
      <c r="L102" s="348">
        <v>2.5276999999999998</v>
      </c>
      <c r="M102" s="348" t="s">
        <v>430</v>
      </c>
      <c r="N102" s="350" t="s">
        <v>430</v>
      </c>
      <c r="O102" s="348" t="s">
        <v>430</v>
      </c>
      <c r="P102" s="348" t="s">
        <v>430</v>
      </c>
      <c r="Q102" s="348" t="s">
        <v>430</v>
      </c>
      <c r="R102" s="348" t="s">
        <v>430</v>
      </c>
      <c r="S102" s="348">
        <v>-2.4382999999999999</v>
      </c>
      <c r="T102" s="348">
        <v>17.169599999999999</v>
      </c>
      <c r="U102" s="348" t="s">
        <v>430</v>
      </c>
      <c r="V102" s="348" t="s">
        <v>430</v>
      </c>
      <c r="W102" s="348">
        <v>-3.6057999999999999</v>
      </c>
      <c r="X102" s="348">
        <v>9.0719999999999992</v>
      </c>
      <c r="Y102" s="374"/>
      <c r="Z102" s="346">
        <v>8</v>
      </c>
      <c r="AA102" s="346">
        <v>20</v>
      </c>
      <c r="AB102" s="346">
        <v>114</v>
      </c>
      <c r="AC102" s="346">
        <v>47</v>
      </c>
      <c r="AD102" s="346" t="s">
        <v>430</v>
      </c>
      <c r="AE102" s="346" t="s">
        <v>430</v>
      </c>
      <c r="AF102" s="346" t="s">
        <v>430</v>
      </c>
      <c r="AG102" s="346" t="s">
        <v>430</v>
      </c>
      <c r="AH102" s="346" t="s">
        <v>430</v>
      </c>
      <c r="AI102" s="346" t="s">
        <v>430</v>
      </c>
      <c r="AJ102" s="346">
        <v>110</v>
      </c>
      <c r="AK102" s="346">
        <v>24</v>
      </c>
      <c r="AL102" s="346" t="s">
        <v>430</v>
      </c>
      <c r="AM102" s="346" t="s">
        <v>430</v>
      </c>
      <c r="AN102" s="346">
        <v>115</v>
      </c>
      <c r="AO102" s="373"/>
      <c r="AP102" s="348" t="s">
        <v>430</v>
      </c>
      <c r="AQ102" s="348" t="s">
        <v>430</v>
      </c>
      <c r="AR102" s="348" t="s">
        <v>430</v>
      </c>
      <c r="AS102" s="348" t="s">
        <v>430</v>
      </c>
      <c r="AT102" s="348" t="s">
        <v>430</v>
      </c>
      <c r="AU102" s="351"/>
      <c r="AV102" s="346" t="s">
        <v>430</v>
      </c>
      <c r="AW102" s="346" t="s">
        <v>430</v>
      </c>
      <c r="AX102" s="346" t="s">
        <v>430</v>
      </c>
      <c r="AY102" s="346" t="s">
        <v>430</v>
      </c>
      <c r="AZ102" s="346" t="s">
        <v>430</v>
      </c>
      <c r="BA102" s="374"/>
      <c r="BB102" s="348">
        <v>14.139798955070001</v>
      </c>
      <c r="BC102" s="348">
        <v>0</v>
      </c>
      <c r="BD102" s="348">
        <v>0.174163981098926</v>
      </c>
      <c r="BE102" s="375" t="s">
        <v>430</v>
      </c>
      <c r="BF102" s="374"/>
      <c r="BG102" s="375" t="s">
        <v>430</v>
      </c>
      <c r="BH102" s="674" t="s">
        <v>430</v>
      </c>
      <c r="BI102" s="348" t="s">
        <v>430</v>
      </c>
      <c r="BJ102" s="348" t="s">
        <v>430</v>
      </c>
      <c r="BK102" s="362"/>
      <c r="BL102" s="348" t="s">
        <v>7111</v>
      </c>
      <c r="BM102" s="373" t="s">
        <v>7112</v>
      </c>
      <c r="BN102" s="372" t="s">
        <v>430</v>
      </c>
      <c r="BO102" s="372" t="s">
        <v>430</v>
      </c>
      <c r="BP102" s="372" t="s">
        <v>430</v>
      </c>
      <c r="BQ102" s="373"/>
      <c r="BR102" s="354" t="s">
        <v>555</v>
      </c>
    </row>
    <row r="103" spans="1:70" s="428" customFormat="1" x14ac:dyDescent="0.25">
      <c r="A103" s="345" t="s">
        <v>7113</v>
      </c>
      <c r="B103" s="373"/>
      <c r="C103" s="719">
        <v>44848</v>
      </c>
      <c r="D103" s="373"/>
      <c r="E103" s="346">
        <v>36.136800000000001</v>
      </c>
      <c r="F103" s="373"/>
      <c r="G103" s="347">
        <v>17.909800000000001</v>
      </c>
      <c r="H103" s="374"/>
      <c r="I103" s="348" t="s">
        <v>430</v>
      </c>
      <c r="J103" s="348">
        <v>0.57389999999999997</v>
      </c>
      <c r="K103" s="348">
        <v>3.1575000000000002</v>
      </c>
      <c r="L103" s="348">
        <v>4.4387999999999996</v>
      </c>
      <c r="M103" s="348">
        <v>3.0619999999999998</v>
      </c>
      <c r="N103" s="350">
        <v>15.777200000000001</v>
      </c>
      <c r="O103" s="348">
        <v>7.6921999999999997</v>
      </c>
      <c r="P103" s="348">
        <v>17.3782</v>
      </c>
      <c r="Q103" s="348" t="s">
        <v>430</v>
      </c>
      <c r="R103" s="348" t="s">
        <v>430</v>
      </c>
      <c r="S103" s="348">
        <v>4.5735999999999999</v>
      </c>
      <c r="T103" s="348">
        <v>14.145</v>
      </c>
      <c r="U103" s="348">
        <v>3.6753</v>
      </c>
      <c r="V103" s="348">
        <v>12.4366</v>
      </c>
      <c r="W103" s="348">
        <v>2.3540000000000001</v>
      </c>
      <c r="X103" s="348">
        <v>16.258199999999999</v>
      </c>
      <c r="Y103" s="374"/>
      <c r="Z103" s="346" t="s">
        <v>430</v>
      </c>
      <c r="AA103" s="346">
        <v>44</v>
      </c>
      <c r="AB103" s="346">
        <v>67</v>
      </c>
      <c r="AC103" s="346">
        <v>21</v>
      </c>
      <c r="AD103" s="346">
        <v>35</v>
      </c>
      <c r="AE103" s="346">
        <v>38</v>
      </c>
      <c r="AF103" s="346">
        <v>37</v>
      </c>
      <c r="AG103" s="346">
        <v>28</v>
      </c>
      <c r="AH103" s="346" t="s">
        <v>430</v>
      </c>
      <c r="AI103" s="346" t="s">
        <v>430</v>
      </c>
      <c r="AJ103" s="346">
        <v>58</v>
      </c>
      <c r="AK103" s="346">
        <v>34</v>
      </c>
      <c r="AL103" s="346">
        <v>63</v>
      </c>
      <c r="AM103" s="346">
        <v>43</v>
      </c>
      <c r="AN103" s="346">
        <v>68</v>
      </c>
      <c r="AO103" s="373"/>
      <c r="AP103" s="348" t="s">
        <v>430</v>
      </c>
      <c r="AQ103" s="348" t="s">
        <v>430</v>
      </c>
      <c r="AR103" s="348" t="s">
        <v>430</v>
      </c>
      <c r="AS103" s="348">
        <v>12.76</v>
      </c>
      <c r="AT103" s="348">
        <v>12.08</v>
      </c>
      <c r="AU103" s="351"/>
      <c r="AV103" s="346" t="s">
        <v>430</v>
      </c>
      <c r="AW103" s="346" t="s">
        <v>430</v>
      </c>
      <c r="AX103" s="346" t="s">
        <v>430</v>
      </c>
      <c r="AY103" s="346">
        <v>28</v>
      </c>
      <c r="AZ103" s="346">
        <v>55</v>
      </c>
      <c r="BA103" s="374"/>
      <c r="BB103" s="348">
        <v>10.9730860549437</v>
      </c>
      <c r="BC103" s="348">
        <v>0.63152678628298498</v>
      </c>
      <c r="BD103" s="348">
        <v>8.4315224791873603E-2</v>
      </c>
      <c r="BE103" s="375">
        <v>0.54846971751947504</v>
      </c>
      <c r="BF103" s="374"/>
      <c r="BG103" s="375" t="s">
        <v>430</v>
      </c>
      <c r="BH103" s="674" t="s">
        <v>430</v>
      </c>
      <c r="BI103" s="348" t="s">
        <v>430</v>
      </c>
      <c r="BJ103" s="348" t="s">
        <v>430</v>
      </c>
      <c r="BK103" s="362"/>
      <c r="BL103" s="348" t="s">
        <v>7114</v>
      </c>
      <c r="BM103" s="373" t="s">
        <v>7115</v>
      </c>
      <c r="BN103" s="372" t="s">
        <v>430</v>
      </c>
      <c r="BO103" s="372" t="s">
        <v>430</v>
      </c>
      <c r="BP103" s="372" t="s">
        <v>430</v>
      </c>
      <c r="BQ103" s="373"/>
      <c r="BR103" s="354" t="s">
        <v>548</v>
      </c>
    </row>
    <row r="104" spans="1:70" s="428" customFormat="1" x14ac:dyDescent="0.25">
      <c r="A104" s="345" t="s">
        <v>7116</v>
      </c>
      <c r="B104" s="373"/>
      <c r="C104" s="719">
        <v>46093</v>
      </c>
      <c r="D104" s="373"/>
      <c r="E104" s="346">
        <v>31.13</v>
      </c>
      <c r="F104" s="373"/>
      <c r="G104" s="347">
        <v>10.4329</v>
      </c>
      <c r="H104" s="374"/>
      <c r="I104" s="348">
        <v>-0.1837</v>
      </c>
      <c r="J104" s="348">
        <v>0.3221</v>
      </c>
      <c r="K104" s="348">
        <v>1.1342000000000001</v>
      </c>
      <c r="L104" s="348">
        <v>-0.5927</v>
      </c>
      <c r="M104" s="348" t="s">
        <v>430</v>
      </c>
      <c r="N104" s="350" t="s">
        <v>430</v>
      </c>
      <c r="O104" s="348" t="s">
        <v>430</v>
      </c>
      <c r="P104" s="348" t="s">
        <v>430</v>
      </c>
      <c r="Q104" s="348" t="s">
        <v>430</v>
      </c>
      <c r="R104" s="348" t="s">
        <v>430</v>
      </c>
      <c r="S104" s="348">
        <v>0.95799999999999996</v>
      </c>
      <c r="T104" s="348">
        <v>11.9963</v>
      </c>
      <c r="U104" s="348" t="s">
        <v>430</v>
      </c>
      <c r="V104" s="348" t="s">
        <v>430</v>
      </c>
      <c r="W104" s="348">
        <v>0.38100000000000001</v>
      </c>
      <c r="X104" s="348">
        <v>4.3289999999999997</v>
      </c>
      <c r="Y104" s="374"/>
      <c r="Z104" s="346">
        <v>25</v>
      </c>
      <c r="AA104" s="346">
        <v>74</v>
      </c>
      <c r="AB104" s="346">
        <v>104</v>
      </c>
      <c r="AC104" s="346">
        <v>85</v>
      </c>
      <c r="AD104" s="346" t="s">
        <v>430</v>
      </c>
      <c r="AE104" s="346" t="s">
        <v>430</v>
      </c>
      <c r="AF104" s="346" t="s">
        <v>430</v>
      </c>
      <c r="AG104" s="346" t="s">
        <v>430</v>
      </c>
      <c r="AH104" s="346" t="s">
        <v>430</v>
      </c>
      <c r="AI104" s="346" t="s">
        <v>430</v>
      </c>
      <c r="AJ104" s="346">
        <v>106</v>
      </c>
      <c r="AK104" s="346">
        <v>48</v>
      </c>
      <c r="AL104" s="346" t="s">
        <v>430</v>
      </c>
      <c r="AM104" s="346" t="s">
        <v>430</v>
      </c>
      <c r="AN104" s="346">
        <v>99</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15.9712640076435</v>
      </c>
      <c r="BC104" s="348">
        <v>1.3028602073265501</v>
      </c>
      <c r="BD104" s="348">
        <v>0.100250156066994</v>
      </c>
      <c r="BE104" s="375">
        <v>-0.958942400514607</v>
      </c>
      <c r="BF104" s="374"/>
      <c r="BG104" s="375" t="s">
        <v>430</v>
      </c>
      <c r="BH104" s="674" t="s">
        <v>430</v>
      </c>
      <c r="BI104" s="348" t="s">
        <v>430</v>
      </c>
      <c r="BJ104" s="348" t="s">
        <v>430</v>
      </c>
      <c r="BK104" s="362"/>
      <c r="BL104" s="348" t="s">
        <v>7117</v>
      </c>
      <c r="BM104" s="373" t="s">
        <v>4704</v>
      </c>
      <c r="BN104" s="372" t="s">
        <v>430</v>
      </c>
      <c r="BO104" s="372" t="s">
        <v>430</v>
      </c>
      <c r="BP104" s="372" t="s">
        <v>430</v>
      </c>
      <c r="BQ104" s="373"/>
      <c r="BR104" s="354" t="s">
        <v>548</v>
      </c>
    </row>
    <row r="105" spans="1:70" s="428" customFormat="1" x14ac:dyDescent="0.25">
      <c r="A105" s="345" t="s">
        <v>7118</v>
      </c>
      <c r="B105" s="373"/>
      <c r="C105" s="719">
        <v>45910</v>
      </c>
      <c r="D105" s="373"/>
      <c r="E105" s="346">
        <v>37.463500000000003</v>
      </c>
      <c r="F105" s="373"/>
      <c r="G105" s="347">
        <v>14.1897</v>
      </c>
      <c r="H105" s="374"/>
      <c r="I105" s="348">
        <v>-1.6802999999999999</v>
      </c>
      <c r="J105" s="348">
        <v>0.7419</v>
      </c>
      <c r="K105" s="348">
        <v>9.4243000000000006</v>
      </c>
      <c r="L105" s="348">
        <v>0.64759999999999995</v>
      </c>
      <c r="M105" s="348">
        <v>-1.2161999999999999</v>
      </c>
      <c r="N105" s="350" t="s">
        <v>430</v>
      </c>
      <c r="O105" s="348" t="s">
        <v>430</v>
      </c>
      <c r="P105" s="348" t="s">
        <v>430</v>
      </c>
      <c r="Q105" s="348" t="s">
        <v>430</v>
      </c>
      <c r="R105" s="348" t="s">
        <v>430</v>
      </c>
      <c r="S105" s="348">
        <v>11.7027</v>
      </c>
      <c r="T105" s="348">
        <v>7.3367000000000004</v>
      </c>
      <c r="U105" s="348">
        <v>17.626000000000001</v>
      </c>
      <c r="V105" s="348">
        <v>34.542900000000003</v>
      </c>
      <c r="W105" s="348">
        <v>10.4214</v>
      </c>
      <c r="X105" s="348">
        <v>41.896999999999998</v>
      </c>
      <c r="Y105" s="374"/>
      <c r="Z105" s="346">
        <v>71</v>
      </c>
      <c r="AA105" s="346">
        <v>34</v>
      </c>
      <c r="AB105" s="346">
        <v>19</v>
      </c>
      <c r="AC105" s="346">
        <v>79</v>
      </c>
      <c r="AD105" s="346">
        <v>68</v>
      </c>
      <c r="AE105" s="346" t="s">
        <v>430</v>
      </c>
      <c r="AF105" s="346" t="s">
        <v>430</v>
      </c>
      <c r="AG105" s="346" t="s">
        <v>430</v>
      </c>
      <c r="AH105" s="346" t="s">
        <v>430</v>
      </c>
      <c r="AI105" s="346" t="s">
        <v>430</v>
      </c>
      <c r="AJ105" s="346">
        <v>22</v>
      </c>
      <c r="AK105" s="346">
        <v>77</v>
      </c>
      <c r="AL105" s="346">
        <v>12</v>
      </c>
      <c r="AM105" s="346">
        <v>28</v>
      </c>
      <c r="AN105" s="346">
        <v>23</v>
      </c>
      <c r="AO105" s="373"/>
      <c r="AP105" s="348" t="s">
        <v>430</v>
      </c>
      <c r="AQ105" s="348" t="s">
        <v>430</v>
      </c>
      <c r="AR105" s="348" t="s">
        <v>430</v>
      </c>
      <c r="AS105" s="348" t="s">
        <v>430</v>
      </c>
      <c r="AT105" s="348">
        <v>25.71</v>
      </c>
      <c r="AU105" s="351"/>
      <c r="AV105" s="346" t="s">
        <v>430</v>
      </c>
      <c r="AW105" s="346" t="s">
        <v>430</v>
      </c>
      <c r="AX105" s="346" t="s">
        <v>430</v>
      </c>
      <c r="AY105" s="346" t="s">
        <v>430</v>
      </c>
      <c r="AZ105" s="346">
        <v>31</v>
      </c>
      <c r="BA105" s="374"/>
      <c r="BB105" s="348">
        <v>26.802384654581498</v>
      </c>
      <c r="BC105" s="348">
        <v>0</v>
      </c>
      <c r="BD105" s="348">
        <v>0.10190046217823499</v>
      </c>
      <c r="BE105" s="375" t="s">
        <v>430</v>
      </c>
      <c r="BF105" s="374"/>
      <c r="BG105" s="375" t="s">
        <v>430</v>
      </c>
      <c r="BH105" s="674" t="s">
        <v>430</v>
      </c>
      <c r="BI105" s="348" t="s">
        <v>430</v>
      </c>
      <c r="BJ105" s="348" t="s">
        <v>430</v>
      </c>
      <c r="BK105" s="362"/>
      <c r="BL105" s="348" t="s">
        <v>7119</v>
      </c>
      <c r="BM105" s="373" t="s">
        <v>5028</v>
      </c>
      <c r="BN105" s="372" t="s">
        <v>430</v>
      </c>
      <c r="BO105" s="372" t="s">
        <v>430</v>
      </c>
      <c r="BP105" s="372" t="s">
        <v>430</v>
      </c>
      <c r="BQ105" s="373"/>
      <c r="BR105" s="354" t="s">
        <v>555</v>
      </c>
    </row>
    <row r="106" spans="1:70" s="428" customFormat="1" x14ac:dyDescent="0.25">
      <c r="A106" s="345" t="s">
        <v>7120</v>
      </c>
      <c r="B106" s="373"/>
      <c r="C106" s="719">
        <v>45898</v>
      </c>
      <c r="D106" s="373"/>
      <c r="E106" s="346">
        <v>30.429099999999998</v>
      </c>
      <c r="F106" s="373"/>
      <c r="G106" s="347">
        <v>10.968</v>
      </c>
      <c r="H106" s="374"/>
      <c r="I106" s="348" t="s">
        <v>430</v>
      </c>
      <c r="J106" s="348">
        <v>1.0596000000000001</v>
      </c>
      <c r="K106" s="348">
        <v>2.8313999999999999</v>
      </c>
      <c r="L106" s="348">
        <v>1.6874</v>
      </c>
      <c r="M106" s="348">
        <v>3.1797</v>
      </c>
      <c r="N106" s="350" t="s">
        <v>430</v>
      </c>
      <c r="O106" s="348" t="s">
        <v>430</v>
      </c>
      <c r="P106" s="348" t="s">
        <v>430</v>
      </c>
      <c r="Q106" s="348" t="s">
        <v>430</v>
      </c>
      <c r="R106" s="348" t="s">
        <v>430</v>
      </c>
      <c r="S106" s="348">
        <v>3.1894</v>
      </c>
      <c r="T106" s="348">
        <v>16.457799999999999</v>
      </c>
      <c r="U106" s="348">
        <v>3.589</v>
      </c>
      <c r="V106" s="348">
        <v>8.8419000000000008</v>
      </c>
      <c r="W106" s="348">
        <v>1.6214</v>
      </c>
      <c r="X106" s="348">
        <v>9.68</v>
      </c>
      <c r="Y106" s="374"/>
      <c r="Z106" s="346" t="s">
        <v>430</v>
      </c>
      <c r="AA106" s="346">
        <v>18</v>
      </c>
      <c r="AB106" s="346">
        <v>71</v>
      </c>
      <c r="AC106" s="346">
        <v>59</v>
      </c>
      <c r="AD106" s="346">
        <v>33</v>
      </c>
      <c r="AE106" s="346" t="s">
        <v>430</v>
      </c>
      <c r="AF106" s="346" t="s">
        <v>430</v>
      </c>
      <c r="AG106" s="346" t="s">
        <v>430</v>
      </c>
      <c r="AH106" s="346" t="s">
        <v>430</v>
      </c>
      <c r="AI106" s="346" t="s">
        <v>430</v>
      </c>
      <c r="AJ106" s="346">
        <v>81</v>
      </c>
      <c r="AK106" s="346">
        <v>27</v>
      </c>
      <c r="AL106" s="346">
        <v>65</v>
      </c>
      <c r="AM106" s="346">
        <v>54</v>
      </c>
      <c r="AN106" s="346">
        <v>76</v>
      </c>
      <c r="AO106" s="373"/>
      <c r="AP106" s="348" t="s">
        <v>430</v>
      </c>
      <c r="AQ106" s="348" t="s">
        <v>430</v>
      </c>
      <c r="AR106" s="348" t="s">
        <v>430</v>
      </c>
      <c r="AS106" s="348" t="s">
        <v>430</v>
      </c>
      <c r="AT106" s="348">
        <v>10.32</v>
      </c>
      <c r="AU106" s="351"/>
      <c r="AV106" s="346" t="s">
        <v>430</v>
      </c>
      <c r="AW106" s="346" t="s">
        <v>430</v>
      </c>
      <c r="AX106" s="346" t="s">
        <v>430</v>
      </c>
      <c r="AY106" s="346" t="s">
        <v>430</v>
      </c>
      <c r="AZ106" s="346">
        <v>58</v>
      </c>
      <c r="BA106" s="374"/>
      <c r="BB106" s="348">
        <v>16.789950689685401</v>
      </c>
      <c r="BC106" s="348">
        <v>1.0283572411222599</v>
      </c>
      <c r="BD106" s="348">
        <v>2.52722416015577E-2</v>
      </c>
      <c r="BE106" s="375">
        <v>0.50095684734658497</v>
      </c>
      <c r="BF106" s="374"/>
      <c r="BG106" s="375" t="s">
        <v>430</v>
      </c>
      <c r="BH106" s="674" t="s">
        <v>430</v>
      </c>
      <c r="BI106" s="348" t="s">
        <v>430</v>
      </c>
      <c r="BJ106" s="348" t="s">
        <v>430</v>
      </c>
      <c r="BK106" s="362"/>
      <c r="BL106" s="348" t="s">
        <v>7009</v>
      </c>
      <c r="BM106" s="373" t="s">
        <v>7010</v>
      </c>
      <c r="BN106" s="372" t="s">
        <v>430</v>
      </c>
      <c r="BO106" s="372" t="s">
        <v>430</v>
      </c>
      <c r="BP106" s="372" t="s">
        <v>430</v>
      </c>
      <c r="BQ106" s="373"/>
      <c r="BR106" s="354" t="s">
        <v>6986</v>
      </c>
    </row>
    <row r="107" spans="1:70" s="428" customFormat="1" x14ac:dyDescent="0.25">
      <c r="A107" s="345" t="s">
        <v>7121</v>
      </c>
      <c r="B107" s="373"/>
      <c r="C107" s="719">
        <v>46105</v>
      </c>
      <c r="D107" s="373"/>
      <c r="E107" s="346">
        <v>33.638300000000001</v>
      </c>
      <c r="F107" s="373"/>
      <c r="G107" s="347">
        <v>10.536</v>
      </c>
      <c r="H107" s="374"/>
      <c r="I107" s="348">
        <v>-1.5051000000000001</v>
      </c>
      <c r="J107" s="348">
        <v>0.4864</v>
      </c>
      <c r="K107" s="348">
        <v>6.3813000000000004</v>
      </c>
      <c r="L107" s="348">
        <v>-9.1959</v>
      </c>
      <c r="M107" s="348" t="s">
        <v>430</v>
      </c>
      <c r="N107" s="350" t="s">
        <v>430</v>
      </c>
      <c r="O107" s="348" t="s">
        <v>430</v>
      </c>
      <c r="P107" s="348" t="s">
        <v>430</v>
      </c>
      <c r="Q107" s="348" t="s">
        <v>430</v>
      </c>
      <c r="R107" s="348" t="s">
        <v>430</v>
      </c>
      <c r="S107" s="348">
        <v>6.4135</v>
      </c>
      <c r="T107" s="348">
        <v>3.3245</v>
      </c>
      <c r="U107" s="348" t="s">
        <v>430</v>
      </c>
      <c r="V107" s="348" t="s">
        <v>430</v>
      </c>
      <c r="W107" s="348">
        <v>9.67</v>
      </c>
      <c r="X107" s="348">
        <v>5.36</v>
      </c>
      <c r="Y107" s="374"/>
      <c r="Z107" s="346">
        <v>50</v>
      </c>
      <c r="AA107" s="346">
        <v>57</v>
      </c>
      <c r="AB107" s="346">
        <v>35</v>
      </c>
      <c r="AC107" s="346">
        <v>98</v>
      </c>
      <c r="AD107" s="346" t="s">
        <v>430</v>
      </c>
      <c r="AE107" s="346" t="s">
        <v>430</v>
      </c>
      <c r="AF107" s="346" t="s">
        <v>430</v>
      </c>
      <c r="AG107" s="346" t="s">
        <v>430</v>
      </c>
      <c r="AH107" s="346" t="s">
        <v>430</v>
      </c>
      <c r="AI107" s="346" t="s">
        <v>430</v>
      </c>
      <c r="AJ107" s="346">
        <v>38</v>
      </c>
      <c r="AK107" s="346">
        <v>109</v>
      </c>
      <c r="AL107" s="346" t="s">
        <v>430</v>
      </c>
      <c r="AM107" s="346" t="s">
        <v>430</v>
      </c>
      <c r="AN107" s="346">
        <v>31</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37.376728580944899</v>
      </c>
      <c r="BC107" s="348">
        <v>0</v>
      </c>
      <c r="BD107" s="348">
        <v>3.1210179615027499E-2</v>
      </c>
      <c r="BE107" s="375" t="s">
        <v>430</v>
      </c>
      <c r="BF107" s="374"/>
      <c r="BG107" s="375" t="s">
        <v>430</v>
      </c>
      <c r="BH107" s="674" t="s">
        <v>430</v>
      </c>
      <c r="BI107" s="348" t="s">
        <v>430</v>
      </c>
      <c r="BJ107" s="348" t="s">
        <v>430</v>
      </c>
      <c r="BK107" s="362"/>
      <c r="BL107" s="348" t="s">
        <v>7122</v>
      </c>
      <c r="BM107" s="373" t="s">
        <v>4800</v>
      </c>
      <c r="BN107" s="372" t="s">
        <v>430</v>
      </c>
      <c r="BO107" s="372" t="s">
        <v>430</v>
      </c>
      <c r="BP107" s="372" t="s">
        <v>430</v>
      </c>
      <c r="BQ107" s="373"/>
      <c r="BR107" s="354" t="s">
        <v>6974</v>
      </c>
    </row>
    <row r="108" spans="1:70" s="428" customFormat="1" x14ac:dyDescent="0.25">
      <c r="A108" s="345" t="s">
        <v>7123</v>
      </c>
      <c r="B108" s="373"/>
      <c r="C108" s="719">
        <v>45659</v>
      </c>
      <c r="D108" s="373"/>
      <c r="E108" s="346">
        <v>22.1921</v>
      </c>
      <c r="F108" s="373"/>
      <c r="G108" s="347">
        <v>10.06</v>
      </c>
      <c r="H108" s="374"/>
      <c r="I108" s="348">
        <v>-0.40589999999999998</v>
      </c>
      <c r="J108" s="348">
        <v>-4.9700000000000001E-2</v>
      </c>
      <c r="K108" s="348">
        <v>4.2163000000000004</v>
      </c>
      <c r="L108" s="348">
        <v>10.695399999999999</v>
      </c>
      <c r="M108" s="348">
        <v>9.7533999999999992</v>
      </c>
      <c r="N108" s="350">
        <v>1.2750999999999999</v>
      </c>
      <c r="O108" s="348" t="s">
        <v>430</v>
      </c>
      <c r="P108" s="348" t="s">
        <v>430</v>
      </c>
      <c r="Q108" s="348" t="s">
        <v>430</v>
      </c>
      <c r="R108" s="348" t="s">
        <v>430</v>
      </c>
      <c r="S108" s="348">
        <v>7.7202999999999999</v>
      </c>
      <c r="T108" s="348">
        <v>26.191700000000001</v>
      </c>
      <c r="U108" s="348">
        <v>3.2429999999999999</v>
      </c>
      <c r="V108" s="348">
        <v>2.9472</v>
      </c>
      <c r="W108" s="348">
        <v>1.8219000000000001</v>
      </c>
      <c r="X108" s="348">
        <v>0.3634</v>
      </c>
      <c r="Y108" s="374"/>
      <c r="Z108" s="346">
        <v>36</v>
      </c>
      <c r="AA108" s="346">
        <v>105</v>
      </c>
      <c r="AB108" s="346">
        <v>57</v>
      </c>
      <c r="AC108" s="346">
        <v>4</v>
      </c>
      <c r="AD108" s="346">
        <v>13</v>
      </c>
      <c r="AE108" s="346">
        <v>77</v>
      </c>
      <c r="AF108" s="346" t="s">
        <v>430</v>
      </c>
      <c r="AG108" s="346" t="s">
        <v>430</v>
      </c>
      <c r="AH108" s="346" t="s">
        <v>430</v>
      </c>
      <c r="AI108" s="346" t="s">
        <v>430</v>
      </c>
      <c r="AJ108" s="346">
        <v>32</v>
      </c>
      <c r="AK108" s="346">
        <v>11</v>
      </c>
      <c r="AL108" s="346">
        <v>67</v>
      </c>
      <c r="AM108" s="346">
        <v>79</v>
      </c>
      <c r="AN108" s="346">
        <v>72</v>
      </c>
      <c r="AO108" s="373"/>
      <c r="AP108" s="348" t="s">
        <v>430</v>
      </c>
      <c r="AQ108" s="348" t="s">
        <v>430</v>
      </c>
      <c r="AR108" s="348" t="s">
        <v>430</v>
      </c>
      <c r="AS108" s="348" t="s">
        <v>430</v>
      </c>
      <c r="AT108" s="348">
        <v>16.25</v>
      </c>
      <c r="AU108" s="351"/>
      <c r="AV108" s="346" t="s">
        <v>430</v>
      </c>
      <c r="AW108" s="346" t="s">
        <v>430</v>
      </c>
      <c r="AX108" s="346" t="s">
        <v>430</v>
      </c>
      <c r="AY108" s="346" t="s">
        <v>430</v>
      </c>
      <c r="AZ108" s="346">
        <v>48</v>
      </c>
      <c r="BA108" s="374"/>
      <c r="BB108" s="348">
        <v>17.242199158036499</v>
      </c>
      <c r="BC108" s="348">
        <v>1.0005243423494601</v>
      </c>
      <c r="BD108" s="348">
        <v>2.5606319365605399E-2</v>
      </c>
      <c r="BE108" s="375">
        <v>-8.0572995119282106E-2</v>
      </c>
      <c r="BF108" s="374"/>
      <c r="BG108" s="375" t="s">
        <v>430</v>
      </c>
      <c r="BH108" s="674" t="s">
        <v>430</v>
      </c>
      <c r="BI108" s="348" t="s">
        <v>430</v>
      </c>
      <c r="BJ108" s="348" t="s">
        <v>430</v>
      </c>
      <c r="BK108" s="362"/>
      <c r="BL108" s="348" t="s">
        <v>7124</v>
      </c>
      <c r="BM108" s="373" t="s">
        <v>5090</v>
      </c>
      <c r="BN108" s="372" t="s">
        <v>430</v>
      </c>
      <c r="BO108" s="372" t="s">
        <v>430</v>
      </c>
      <c r="BP108" s="372" t="s">
        <v>430</v>
      </c>
      <c r="BQ108" s="373"/>
      <c r="BR108" s="354" t="s">
        <v>6974</v>
      </c>
    </row>
    <row r="109" spans="1:70" s="428" customFormat="1" x14ac:dyDescent="0.25">
      <c r="A109" s="345" t="s">
        <v>7125</v>
      </c>
      <c r="B109" s="373"/>
      <c r="C109" s="719">
        <v>40220</v>
      </c>
      <c r="D109" s="373"/>
      <c r="E109" s="346">
        <v>22.6996</v>
      </c>
      <c r="F109" s="373"/>
      <c r="G109" s="347">
        <v>50.639899999999997</v>
      </c>
      <c r="H109" s="374"/>
      <c r="I109" s="348">
        <v>-6.5299999999999997E-2</v>
      </c>
      <c r="J109" s="348">
        <v>0.45529999999999998</v>
      </c>
      <c r="K109" s="348">
        <v>2.0682</v>
      </c>
      <c r="L109" s="348">
        <v>2.5775999999999999</v>
      </c>
      <c r="M109" s="348">
        <v>6.8314000000000004</v>
      </c>
      <c r="N109" s="350">
        <v>11.429500000000001</v>
      </c>
      <c r="O109" s="348">
        <v>6.2521000000000004</v>
      </c>
      <c r="P109" s="348">
        <v>13.6279</v>
      </c>
      <c r="Q109" s="348">
        <v>10.7347</v>
      </c>
      <c r="R109" s="348">
        <v>10.0472</v>
      </c>
      <c r="S109" s="348">
        <v>3.5081000000000002</v>
      </c>
      <c r="T109" s="348">
        <v>18.105899999999998</v>
      </c>
      <c r="U109" s="348">
        <v>7.5320999999999998</v>
      </c>
      <c r="V109" s="348">
        <v>11.9567</v>
      </c>
      <c r="W109" s="348">
        <v>1.3572</v>
      </c>
      <c r="X109" s="348">
        <v>10.297499999999999</v>
      </c>
      <c r="Y109" s="374"/>
      <c r="Z109" s="346">
        <v>16</v>
      </c>
      <c r="AA109" s="346">
        <v>60</v>
      </c>
      <c r="AB109" s="346">
        <v>82</v>
      </c>
      <c r="AC109" s="346">
        <v>46</v>
      </c>
      <c r="AD109" s="346">
        <v>22</v>
      </c>
      <c r="AE109" s="346">
        <v>45</v>
      </c>
      <c r="AF109" s="346">
        <v>38</v>
      </c>
      <c r="AG109" s="346">
        <v>39</v>
      </c>
      <c r="AH109" s="346">
        <v>29</v>
      </c>
      <c r="AI109" s="346">
        <v>19</v>
      </c>
      <c r="AJ109" s="346">
        <v>72</v>
      </c>
      <c r="AK109" s="346">
        <v>21</v>
      </c>
      <c r="AL109" s="346">
        <v>38</v>
      </c>
      <c r="AM109" s="346">
        <v>45</v>
      </c>
      <c r="AN109" s="346">
        <v>82</v>
      </c>
      <c r="AO109" s="373"/>
      <c r="AP109" s="348">
        <v>11.39</v>
      </c>
      <c r="AQ109" s="348">
        <v>12.86</v>
      </c>
      <c r="AR109" s="348">
        <v>12.36</v>
      </c>
      <c r="AS109" s="348">
        <v>10.97</v>
      </c>
      <c r="AT109" s="348">
        <v>15.6</v>
      </c>
      <c r="AU109" s="351"/>
      <c r="AV109" s="346">
        <v>18</v>
      </c>
      <c r="AW109" s="346">
        <v>22</v>
      </c>
      <c r="AX109" s="346">
        <v>25</v>
      </c>
      <c r="AY109" s="346">
        <v>33</v>
      </c>
      <c r="AZ109" s="346">
        <v>50</v>
      </c>
      <c r="BA109" s="374"/>
      <c r="BB109" s="348">
        <v>11.2026709663694</v>
      </c>
      <c r="BC109" s="348">
        <v>0</v>
      </c>
      <c r="BD109" s="348">
        <v>5.7497492323476798E-2</v>
      </c>
      <c r="BE109" s="375" t="s">
        <v>430</v>
      </c>
      <c r="BF109" s="374"/>
      <c r="BG109" s="375" t="s">
        <v>430</v>
      </c>
      <c r="BH109" s="674" t="s">
        <v>430</v>
      </c>
      <c r="BI109" s="348" t="s">
        <v>430</v>
      </c>
      <c r="BJ109" s="348" t="s">
        <v>430</v>
      </c>
      <c r="BK109" s="362"/>
      <c r="BL109" s="348" t="s">
        <v>7126</v>
      </c>
      <c r="BM109" s="373" t="s">
        <v>6634</v>
      </c>
      <c r="BN109" s="372" t="s">
        <v>2985</v>
      </c>
      <c r="BO109" s="372" t="s">
        <v>430</v>
      </c>
      <c r="BP109" s="372" t="s">
        <v>430</v>
      </c>
      <c r="BQ109" s="373"/>
      <c r="BR109" s="354" t="s">
        <v>443</v>
      </c>
    </row>
    <row r="110" spans="1:70" s="428" customFormat="1" x14ac:dyDescent="0.25">
      <c r="A110" s="345" t="s">
        <v>7127</v>
      </c>
      <c r="B110" s="373"/>
      <c r="C110" s="719">
        <v>46226</v>
      </c>
      <c r="D110" s="373"/>
      <c r="E110" s="346">
        <v>32.300400000000003</v>
      </c>
      <c r="F110" s="373"/>
      <c r="G110" s="347">
        <v>10.718999999999999</v>
      </c>
      <c r="H110" s="374"/>
      <c r="I110" s="348">
        <v>-0.14899999999999999</v>
      </c>
      <c r="J110" s="348">
        <v>1.9692000000000001</v>
      </c>
      <c r="K110" s="348">
        <v>6.0972</v>
      </c>
      <c r="L110" s="348" t="s">
        <v>430</v>
      </c>
      <c r="M110" s="348" t="s">
        <v>430</v>
      </c>
      <c r="N110" s="350" t="s">
        <v>430</v>
      </c>
      <c r="O110" s="348" t="s">
        <v>430</v>
      </c>
      <c r="P110" s="348" t="s">
        <v>430</v>
      </c>
      <c r="Q110" s="348" t="s">
        <v>430</v>
      </c>
      <c r="R110" s="348" t="s">
        <v>430</v>
      </c>
      <c r="S110" s="348" t="s">
        <v>430</v>
      </c>
      <c r="T110" s="348" t="s">
        <v>430</v>
      </c>
      <c r="U110" s="348" t="s">
        <v>430</v>
      </c>
      <c r="V110" s="348" t="s">
        <v>430</v>
      </c>
      <c r="W110" s="348">
        <v>4.9442000000000004</v>
      </c>
      <c r="X110" s="348">
        <v>7.19</v>
      </c>
      <c r="Y110" s="374"/>
      <c r="Z110" s="346">
        <v>21</v>
      </c>
      <c r="AA110" s="346">
        <v>10</v>
      </c>
      <c r="AB110" s="346">
        <v>45</v>
      </c>
      <c r="AC110" s="346" t="s">
        <v>430</v>
      </c>
      <c r="AD110" s="346" t="s">
        <v>430</v>
      </c>
      <c r="AE110" s="346" t="s">
        <v>430</v>
      </c>
      <c r="AF110" s="346" t="s">
        <v>430</v>
      </c>
      <c r="AG110" s="346" t="s">
        <v>430</v>
      </c>
      <c r="AH110" s="346" t="s">
        <v>430</v>
      </c>
      <c r="AI110" s="346" t="s">
        <v>430</v>
      </c>
      <c r="AJ110" s="346" t="s">
        <v>430</v>
      </c>
      <c r="AK110" s="346" t="s">
        <v>430</v>
      </c>
      <c r="AL110" s="346" t="s">
        <v>430</v>
      </c>
      <c r="AM110" s="346" t="s">
        <v>430</v>
      </c>
      <c r="AN110" s="346">
        <v>51</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t="s">
        <v>430</v>
      </c>
      <c r="BC110" s="348">
        <v>0</v>
      </c>
      <c r="BD110" s="348">
        <v>0</v>
      </c>
      <c r="BE110" s="375" t="s">
        <v>430</v>
      </c>
      <c r="BF110" s="374"/>
      <c r="BG110" s="375" t="s">
        <v>430</v>
      </c>
      <c r="BH110" s="674" t="s">
        <v>430</v>
      </c>
      <c r="BI110" s="348" t="s">
        <v>430</v>
      </c>
      <c r="BJ110" s="348" t="s">
        <v>430</v>
      </c>
      <c r="BK110" s="362"/>
      <c r="BL110" s="348" t="s">
        <v>7128</v>
      </c>
      <c r="BM110" s="373" t="s">
        <v>7129</v>
      </c>
      <c r="BN110" s="372" t="s">
        <v>430</v>
      </c>
      <c r="BO110" s="372" t="s">
        <v>430</v>
      </c>
      <c r="BP110" s="372" t="s">
        <v>430</v>
      </c>
      <c r="BQ110" s="373"/>
      <c r="BR110" s="354" t="s">
        <v>6974</v>
      </c>
    </row>
    <row r="111" spans="1:70" s="428" customFormat="1" x14ac:dyDescent="0.25">
      <c r="A111" s="345" t="s">
        <v>7130</v>
      </c>
      <c r="B111" s="373"/>
      <c r="C111" s="719">
        <v>40220</v>
      </c>
      <c r="D111" s="373"/>
      <c r="E111" s="346">
        <v>20.5029</v>
      </c>
      <c r="F111" s="373"/>
      <c r="G111" s="347">
        <v>42.860999999999997</v>
      </c>
      <c r="H111" s="374"/>
      <c r="I111" s="348">
        <v>-0.84760000000000002</v>
      </c>
      <c r="J111" s="348">
        <v>-3.4799999999999998E-2</v>
      </c>
      <c r="K111" s="348">
        <v>2.8494999999999999</v>
      </c>
      <c r="L111" s="348">
        <v>2.7686000000000002</v>
      </c>
      <c r="M111" s="348">
        <v>0.59870000000000001</v>
      </c>
      <c r="N111" s="350">
        <v>6.1844999999999999</v>
      </c>
      <c r="O111" s="348">
        <v>4.6401000000000003</v>
      </c>
      <c r="P111" s="348">
        <v>10.3264</v>
      </c>
      <c r="Q111" s="348">
        <v>8.4954000000000001</v>
      </c>
      <c r="R111" s="348">
        <v>8.5061999999999998</v>
      </c>
      <c r="S111" s="348">
        <v>3.9298999999999999</v>
      </c>
      <c r="T111" s="348">
        <v>6.8746</v>
      </c>
      <c r="U111" s="348">
        <v>3.0417000000000001</v>
      </c>
      <c r="V111" s="348">
        <v>6.2638999999999996</v>
      </c>
      <c r="W111" s="348">
        <v>2.8288000000000002</v>
      </c>
      <c r="X111" s="348">
        <v>9.1917000000000009</v>
      </c>
      <c r="Y111" s="374"/>
      <c r="Z111" s="346">
        <v>44</v>
      </c>
      <c r="AA111" s="346">
        <v>104</v>
      </c>
      <c r="AB111" s="346">
        <v>70</v>
      </c>
      <c r="AC111" s="346">
        <v>41</v>
      </c>
      <c r="AD111" s="346">
        <v>55</v>
      </c>
      <c r="AE111" s="346">
        <v>61</v>
      </c>
      <c r="AF111" s="346">
        <v>42</v>
      </c>
      <c r="AG111" s="346">
        <v>52</v>
      </c>
      <c r="AH111" s="346">
        <v>37</v>
      </c>
      <c r="AI111" s="346">
        <v>22</v>
      </c>
      <c r="AJ111" s="346">
        <v>65</v>
      </c>
      <c r="AK111" s="346">
        <v>87</v>
      </c>
      <c r="AL111" s="346">
        <v>70</v>
      </c>
      <c r="AM111" s="346">
        <v>65</v>
      </c>
      <c r="AN111" s="346">
        <v>63</v>
      </c>
      <c r="AO111" s="373"/>
      <c r="AP111" s="348">
        <v>9.06</v>
      </c>
      <c r="AQ111" s="348">
        <v>9.66</v>
      </c>
      <c r="AR111" s="348">
        <v>9.2100000000000009</v>
      </c>
      <c r="AS111" s="348">
        <v>7.46</v>
      </c>
      <c r="AT111" s="348">
        <v>6.69</v>
      </c>
      <c r="AU111" s="351"/>
      <c r="AV111" s="346">
        <v>22</v>
      </c>
      <c r="AW111" s="346">
        <v>27</v>
      </c>
      <c r="AX111" s="346">
        <v>37</v>
      </c>
      <c r="AY111" s="346">
        <v>44</v>
      </c>
      <c r="AZ111" s="346">
        <v>71</v>
      </c>
      <c r="BA111" s="374"/>
      <c r="BB111" s="348">
        <v>7.4429499247519697</v>
      </c>
      <c r="BC111" s="348">
        <v>0</v>
      </c>
      <c r="BD111" s="348">
        <v>5.0344563318652502E-2</v>
      </c>
      <c r="BE111" s="375" t="s">
        <v>430</v>
      </c>
      <c r="BF111" s="374"/>
      <c r="BG111" s="375" t="s">
        <v>430</v>
      </c>
      <c r="BH111" s="674" t="s">
        <v>430</v>
      </c>
      <c r="BI111" s="348" t="s">
        <v>430</v>
      </c>
      <c r="BJ111" s="348" t="s">
        <v>430</v>
      </c>
      <c r="BK111" s="362"/>
      <c r="BL111" s="348" t="s">
        <v>7009</v>
      </c>
      <c r="BM111" s="373" t="s">
        <v>6303</v>
      </c>
      <c r="BN111" s="372" t="s">
        <v>2656</v>
      </c>
      <c r="BO111" s="372" t="s">
        <v>430</v>
      </c>
      <c r="BP111" s="372" t="s">
        <v>430</v>
      </c>
      <c r="BQ111" s="373"/>
      <c r="BR111" s="354" t="s">
        <v>443</v>
      </c>
    </row>
    <row r="112" spans="1:70" s="428" customFormat="1" x14ac:dyDescent="0.25">
      <c r="A112" s="345" t="s">
        <v>7131</v>
      </c>
      <c r="B112" s="373"/>
      <c r="C112" s="719">
        <v>45995</v>
      </c>
      <c r="D112" s="373"/>
      <c r="E112" s="346">
        <v>21.211200000000002</v>
      </c>
      <c r="F112" s="373"/>
      <c r="G112" s="347">
        <v>11.584199999999999</v>
      </c>
      <c r="H112" s="374"/>
      <c r="I112" s="348">
        <v>-1.4932000000000001</v>
      </c>
      <c r="J112" s="348">
        <v>0.4718</v>
      </c>
      <c r="K112" s="348">
        <v>2.3864000000000001</v>
      </c>
      <c r="L112" s="348">
        <v>-2.9310999999999998</v>
      </c>
      <c r="M112" s="348">
        <v>17.355899999999998</v>
      </c>
      <c r="N112" s="350" t="s">
        <v>430</v>
      </c>
      <c r="O112" s="348" t="s">
        <v>430</v>
      </c>
      <c r="P112" s="348" t="s">
        <v>430</v>
      </c>
      <c r="Q112" s="348" t="s">
        <v>430</v>
      </c>
      <c r="R112" s="348" t="s">
        <v>430</v>
      </c>
      <c r="S112" s="348">
        <v>-0.51019999999999999</v>
      </c>
      <c r="T112" s="348">
        <v>27.037800000000001</v>
      </c>
      <c r="U112" s="348">
        <v>16.279199999999999</v>
      </c>
      <c r="V112" s="348" t="s">
        <v>430</v>
      </c>
      <c r="W112" s="348">
        <v>2.2183000000000002</v>
      </c>
      <c r="X112" s="348">
        <v>15.842000000000001</v>
      </c>
      <c r="Y112" s="374"/>
      <c r="Z112" s="346">
        <v>48</v>
      </c>
      <c r="AA112" s="346">
        <v>59</v>
      </c>
      <c r="AB112" s="346">
        <v>75</v>
      </c>
      <c r="AC112" s="346">
        <v>89</v>
      </c>
      <c r="AD112" s="346">
        <v>6</v>
      </c>
      <c r="AE112" s="346" t="s">
        <v>430</v>
      </c>
      <c r="AF112" s="346" t="s">
        <v>430</v>
      </c>
      <c r="AG112" s="346" t="s">
        <v>430</v>
      </c>
      <c r="AH112" s="346" t="s">
        <v>430</v>
      </c>
      <c r="AI112" s="346" t="s">
        <v>430</v>
      </c>
      <c r="AJ112" s="346">
        <v>108</v>
      </c>
      <c r="AK112" s="346">
        <v>8</v>
      </c>
      <c r="AL112" s="346">
        <v>19</v>
      </c>
      <c r="AM112" s="346" t="s">
        <v>430</v>
      </c>
      <c r="AN112" s="346">
        <v>70</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24.993942723986901</v>
      </c>
      <c r="BC112" s="348">
        <v>0.91537262460671398</v>
      </c>
      <c r="BD112" s="348">
        <v>6.0953501757501402E-2</v>
      </c>
      <c r="BE112" s="375">
        <v>-0.169002315027828</v>
      </c>
      <c r="BF112" s="374"/>
      <c r="BG112" s="375" t="s">
        <v>430</v>
      </c>
      <c r="BH112" s="674" t="s">
        <v>430</v>
      </c>
      <c r="BI112" s="348" t="s">
        <v>430</v>
      </c>
      <c r="BJ112" s="348" t="s">
        <v>430</v>
      </c>
      <c r="BK112" s="362"/>
      <c r="BL112" s="348" t="s">
        <v>7122</v>
      </c>
      <c r="BM112" s="373" t="s">
        <v>4800</v>
      </c>
      <c r="BN112" s="372" t="s">
        <v>430</v>
      </c>
      <c r="BO112" s="372" t="s">
        <v>430</v>
      </c>
      <c r="BP112" s="372" t="s">
        <v>430</v>
      </c>
      <c r="BQ112" s="373"/>
      <c r="BR112" s="354" t="s">
        <v>555</v>
      </c>
    </row>
    <row r="113" spans="1:70" s="428" customFormat="1" x14ac:dyDescent="0.25">
      <c r="A113" s="345" t="s">
        <v>7132</v>
      </c>
      <c r="B113" s="373"/>
      <c r="C113" s="719">
        <v>40672</v>
      </c>
      <c r="D113" s="373"/>
      <c r="E113" s="346">
        <v>18.163599999999999</v>
      </c>
      <c r="F113" s="373"/>
      <c r="G113" s="347">
        <v>35.756399999999999</v>
      </c>
      <c r="H113" s="374"/>
      <c r="I113" s="348" t="s">
        <v>430</v>
      </c>
      <c r="J113" s="348">
        <v>2.4899999999999999E-2</v>
      </c>
      <c r="K113" s="348">
        <v>0.60070000000000001</v>
      </c>
      <c r="L113" s="348">
        <v>2.9209999999999998</v>
      </c>
      <c r="M113" s="348">
        <v>2.5943999999999998</v>
      </c>
      <c r="N113" s="350">
        <v>5.5308999999999999</v>
      </c>
      <c r="O113" s="348">
        <v>4.8617999999999997</v>
      </c>
      <c r="P113" s="348">
        <v>9.6975999999999996</v>
      </c>
      <c r="Q113" s="348">
        <v>8.7247000000000003</v>
      </c>
      <c r="R113" s="348">
        <v>8.5312999999999999</v>
      </c>
      <c r="S113" s="348">
        <v>1.0309999999999999</v>
      </c>
      <c r="T113" s="348">
        <v>5.7202999999999999</v>
      </c>
      <c r="U113" s="348">
        <v>2.5009000000000001</v>
      </c>
      <c r="V113" s="348">
        <v>4.7049000000000003</v>
      </c>
      <c r="W113" s="348">
        <v>0.37809999999999999</v>
      </c>
      <c r="X113" s="348">
        <v>8.6803000000000008</v>
      </c>
      <c r="Y113" s="374"/>
      <c r="Z113" s="346" t="s">
        <v>430</v>
      </c>
      <c r="AA113" s="346">
        <v>101</v>
      </c>
      <c r="AB113" s="346">
        <v>108</v>
      </c>
      <c r="AC113" s="346">
        <v>37</v>
      </c>
      <c r="AD113" s="346">
        <v>39</v>
      </c>
      <c r="AE113" s="346">
        <v>63</v>
      </c>
      <c r="AF113" s="346">
        <v>40</v>
      </c>
      <c r="AG113" s="346">
        <v>55</v>
      </c>
      <c r="AH113" s="346">
        <v>36</v>
      </c>
      <c r="AI113" s="346">
        <v>21</v>
      </c>
      <c r="AJ113" s="346">
        <v>105</v>
      </c>
      <c r="AK113" s="346">
        <v>90</v>
      </c>
      <c r="AL113" s="346">
        <v>73</v>
      </c>
      <c r="AM113" s="346">
        <v>70</v>
      </c>
      <c r="AN113" s="346">
        <v>100</v>
      </c>
      <c r="AO113" s="373"/>
      <c r="AP113" s="348">
        <v>9.16</v>
      </c>
      <c r="AQ113" s="348">
        <v>9.4499999999999993</v>
      </c>
      <c r="AR113" s="348">
        <v>8.9</v>
      </c>
      <c r="AS113" s="348">
        <v>6.96</v>
      </c>
      <c r="AT113" s="348">
        <v>5.99</v>
      </c>
      <c r="AU113" s="351"/>
      <c r="AV113" s="346">
        <v>21</v>
      </c>
      <c r="AW113" s="346">
        <v>28</v>
      </c>
      <c r="AX113" s="346">
        <v>39</v>
      </c>
      <c r="AY113" s="346">
        <v>46</v>
      </c>
      <c r="AZ113" s="346">
        <v>76</v>
      </c>
      <c r="BA113" s="374"/>
      <c r="BB113" s="348">
        <v>4.9214125955499899</v>
      </c>
      <c r="BC113" s="348">
        <v>0</v>
      </c>
      <c r="BD113" s="348">
        <v>6.8575748912655998E-2</v>
      </c>
      <c r="BE113" s="375" t="s">
        <v>430</v>
      </c>
      <c r="BF113" s="374"/>
      <c r="BG113" s="375" t="s">
        <v>430</v>
      </c>
      <c r="BH113" s="674" t="s">
        <v>430</v>
      </c>
      <c r="BI113" s="348" t="s">
        <v>430</v>
      </c>
      <c r="BJ113" s="348" t="s">
        <v>430</v>
      </c>
      <c r="BK113" s="362"/>
      <c r="BL113" s="348" t="s">
        <v>6918</v>
      </c>
      <c r="BM113" s="373" t="s">
        <v>6919</v>
      </c>
      <c r="BN113" s="372" t="s">
        <v>430</v>
      </c>
      <c r="BO113" s="372" t="s">
        <v>430</v>
      </c>
      <c r="BP113" s="372" t="s">
        <v>430</v>
      </c>
      <c r="BQ113" s="373"/>
      <c r="BR113" s="354" t="s">
        <v>443</v>
      </c>
    </row>
    <row r="114" spans="1:70" s="428" customFormat="1" x14ac:dyDescent="0.25">
      <c r="A114" s="345" t="s">
        <v>7133</v>
      </c>
      <c r="B114" s="373"/>
      <c r="C114" s="719">
        <v>45841</v>
      </c>
      <c r="D114" s="373"/>
      <c r="E114" s="346">
        <v>16.395099999999999</v>
      </c>
      <c r="F114" s="373"/>
      <c r="G114" s="347">
        <v>10.892300000000001</v>
      </c>
      <c r="H114" s="374"/>
      <c r="I114" s="348">
        <v>0.36030000000000001</v>
      </c>
      <c r="J114" s="348">
        <v>2.2126999999999999</v>
      </c>
      <c r="K114" s="348">
        <v>11.691800000000001</v>
      </c>
      <c r="L114" s="348">
        <v>19.551100000000002</v>
      </c>
      <c r="M114" s="348">
        <v>24.287400000000002</v>
      </c>
      <c r="N114" s="350">
        <v>1.4565999999999999</v>
      </c>
      <c r="O114" s="348" t="s">
        <v>430</v>
      </c>
      <c r="P114" s="348" t="s">
        <v>430</v>
      </c>
      <c r="Q114" s="348" t="s">
        <v>430</v>
      </c>
      <c r="R114" s="348" t="s">
        <v>430</v>
      </c>
      <c r="S114" s="348">
        <v>18.502800000000001</v>
      </c>
      <c r="T114" s="348">
        <v>37.2881</v>
      </c>
      <c r="U114" s="348">
        <v>5.1227999999999998</v>
      </c>
      <c r="V114" s="348">
        <v>5.2619999999999996</v>
      </c>
      <c r="W114" s="348">
        <v>9.4946000000000002</v>
      </c>
      <c r="X114" s="348">
        <v>7.7107000000000001</v>
      </c>
      <c r="Y114" s="374"/>
      <c r="Z114" s="346">
        <v>2</v>
      </c>
      <c r="AA114" s="346">
        <v>7</v>
      </c>
      <c r="AB114" s="346">
        <v>1</v>
      </c>
      <c r="AC114" s="346">
        <v>1</v>
      </c>
      <c r="AD114" s="346">
        <v>3</v>
      </c>
      <c r="AE114" s="346">
        <v>76</v>
      </c>
      <c r="AF114" s="346" t="s">
        <v>430</v>
      </c>
      <c r="AG114" s="346" t="s">
        <v>430</v>
      </c>
      <c r="AH114" s="346" t="s">
        <v>430</v>
      </c>
      <c r="AI114" s="346" t="s">
        <v>430</v>
      </c>
      <c r="AJ114" s="346">
        <v>1</v>
      </c>
      <c r="AK114" s="346">
        <v>3</v>
      </c>
      <c r="AL114" s="346">
        <v>48</v>
      </c>
      <c r="AM114" s="346">
        <v>68</v>
      </c>
      <c r="AN114" s="346">
        <v>38</v>
      </c>
      <c r="AO114" s="373"/>
      <c r="AP114" s="348" t="s">
        <v>430</v>
      </c>
      <c r="AQ114" s="348" t="s">
        <v>430</v>
      </c>
      <c r="AR114" s="348" t="s">
        <v>430</v>
      </c>
      <c r="AS114" s="348" t="s">
        <v>430</v>
      </c>
      <c r="AT114" s="348">
        <v>29.05</v>
      </c>
      <c r="AU114" s="351"/>
      <c r="AV114" s="346" t="s">
        <v>430</v>
      </c>
      <c r="AW114" s="346" t="s">
        <v>430</v>
      </c>
      <c r="AX114" s="346" t="s">
        <v>430</v>
      </c>
      <c r="AY114" s="346" t="s">
        <v>430</v>
      </c>
      <c r="AZ114" s="346">
        <v>5</v>
      </c>
      <c r="BA114" s="374"/>
      <c r="BB114" s="348">
        <v>23.991362131288401</v>
      </c>
      <c r="BC114" s="348">
        <v>0.98180021213394897</v>
      </c>
      <c r="BD114" s="348">
        <v>3.7435093312247602E-3</v>
      </c>
      <c r="BE114" s="375">
        <v>-7.7020551586163402E-2</v>
      </c>
      <c r="BF114" s="374"/>
      <c r="BG114" s="375" t="s">
        <v>430</v>
      </c>
      <c r="BH114" s="674" t="s">
        <v>430</v>
      </c>
      <c r="BI114" s="348" t="s">
        <v>430</v>
      </c>
      <c r="BJ114" s="348" t="s">
        <v>430</v>
      </c>
      <c r="BK114" s="362"/>
      <c r="BL114" s="348" t="s">
        <v>7134</v>
      </c>
      <c r="BM114" s="373" t="s">
        <v>6190</v>
      </c>
      <c r="BN114" s="372" t="s">
        <v>430</v>
      </c>
      <c r="BO114" s="372" t="s">
        <v>430</v>
      </c>
      <c r="BP114" s="372" t="s">
        <v>430</v>
      </c>
      <c r="BQ114" s="373"/>
      <c r="BR114" s="354" t="s">
        <v>555</v>
      </c>
    </row>
    <row r="115" spans="1:70" s="428" customFormat="1" x14ac:dyDescent="0.25">
      <c r="A115" s="345" t="s">
        <v>7135</v>
      </c>
      <c r="B115" s="373"/>
      <c r="C115" s="719">
        <v>46052</v>
      </c>
      <c r="D115" s="373"/>
      <c r="E115" s="346">
        <v>17.3826</v>
      </c>
      <c r="F115" s="373"/>
      <c r="G115" s="347">
        <v>9.9359999999999999</v>
      </c>
      <c r="H115" s="374"/>
      <c r="I115" s="348">
        <v>-1.5516000000000001</v>
      </c>
      <c r="J115" s="348">
        <v>0.80349999999999999</v>
      </c>
      <c r="K115" s="348">
        <v>9.1387999999999998</v>
      </c>
      <c r="L115" s="348">
        <v>0.83420000000000005</v>
      </c>
      <c r="M115" s="348">
        <v>-0.73729999999999996</v>
      </c>
      <c r="N115" s="350" t="s">
        <v>430</v>
      </c>
      <c r="O115" s="348" t="s">
        <v>430</v>
      </c>
      <c r="P115" s="348" t="s">
        <v>430</v>
      </c>
      <c r="Q115" s="348" t="s">
        <v>430</v>
      </c>
      <c r="R115" s="348" t="s">
        <v>430</v>
      </c>
      <c r="S115" s="348">
        <v>11.4414</v>
      </c>
      <c r="T115" s="348">
        <v>7.4893999999999998</v>
      </c>
      <c r="U115" s="348" t="s">
        <v>430</v>
      </c>
      <c r="V115" s="348" t="s">
        <v>430</v>
      </c>
      <c r="W115" s="348">
        <v>10.5265</v>
      </c>
      <c r="X115" s="348">
        <v>-0.64</v>
      </c>
      <c r="Y115" s="374"/>
      <c r="Z115" s="346">
        <v>57</v>
      </c>
      <c r="AA115" s="346">
        <v>30</v>
      </c>
      <c r="AB115" s="346">
        <v>23</v>
      </c>
      <c r="AC115" s="346">
        <v>69</v>
      </c>
      <c r="AD115" s="346">
        <v>60</v>
      </c>
      <c r="AE115" s="346" t="s">
        <v>430</v>
      </c>
      <c r="AF115" s="346" t="s">
        <v>430</v>
      </c>
      <c r="AG115" s="346" t="s">
        <v>430</v>
      </c>
      <c r="AH115" s="346" t="s">
        <v>430</v>
      </c>
      <c r="AI115" s="346" t="s">
        <v>430</v>
      </c>
      <c r="AJ115" s="346">
        <v>24</v>
      </c>
      <c r="AK115" s="346">
        <v>72</v>
      </c>
      <c r="AL115" s="346" t="s">
        <v>430</v>
      </c>
      <c r="AM115" s="346" t="s">
        <v>430</v>
      </c>
      <c r="AN115" s="346">
        <v>20</v>
      </c>
      <c r="AO115" s="373"/>
      <c r="AP115" s="348" t="s">
        <v>430</v>
      </c>
      <c r="AQ115" s="348" t="s">
        <v>430</v>
      </c>
      <c r="AR115" s="348" t="s">
        <v>430</v>
      </c>
      <c r="AS115" s="348" t="s">
        <v>430</v>
      </c>
      <c r="AT115" s="348" t="s">
        <v>430</v>
      </c>
      <c r="AU115" s="351"/>
      <c r="AV115" s="346" t="s">
        <v>430</v>
      </c>
      <c r="AW115" s="346" t="s">
        <v>430</v>
      </c>
      <c r="AX115" s="346" t="s">
        <v>430</v>
      </c>
      <c r="AY115" s="346" t="s">
        <v>430</v>
      </c>
      <c r="AZ115" s="346" t="s">
        <v>430</v>
      </c>
      <c r="BA115" s="374"/>
      <c r="BB115" s="348">
        <v>27.8233524400449</v>
      </c>
      <c r="BC115" s="348">
        <v>0</v>
      </c>
      <c r="BD115" s="348">
        <v>-1.06658046121285E-2</v>
      </c>
      <c r="BE115" s="375" t="s">
        <v>430</v>
      </c>
      <c r="BF115" s="374"/>
      <c r="BG115" s="375" t="s">
        <v>430</v>
      </c>
      <c r="BH115" s="674" t="s">
        <v>430</v>
      </c>
      <c r="BI115" s="348" t="s">
        <v>430</v>
      </c>
      <c r="BJ115" s="348" t="s">
        <v>430</v>
      </c>
      <c r="BK115" s="362"/>
      <c r="BL115" s="348" t="s">
        <v>7136</v>
      </c>
      <c r="BM115" s="373" t="s">
        <v>7137</v>
      </c>
      <c r="BN115" s="372" t="s">
        <v>430</v>
      </c>
      <c r="BO115" s="372" t="s">
        <v>430</v>
      </c>
      <c r="BP115" s="372" t="s">
        <v>430</v>
      </c>
      <c r="BQ115" s="373"/>
      <c r="BR115" s="354" t="s">
        <v>555</v>
      </c>
    </row>
    <row r="116" spans="1:70" s="428" customFormat="1" x14ac:dyDescent="0.25">
      <c r="A116" s="345" t="s">
        <v>7138</v>
      </c>
      <c r="B116" s="373"/>
      <c r="C116" s="719">
        <v>46064</v>
      </c>
      <c r="D116" s="373"/>
      <c r="E116" s="346">
        <v>11.709</v>
      </c>
      <c r="F116" s="373"/>
      <c r="G116" s="347">
        <v>9.4120000000000008</v>
      </c>
      <c r="H116" s="374"/>
      <c r="I116" s="348">
        <v>-7.3300000000000004E-2</v>
      </c>
      <c r="J116" s="348">
        <v>0.28560000000000002</v>
      </c>
      <c r="K116" s="348">
        <v>-2.0369000000000002</v>
      </c>
      <c r="L116" s="348">
        <v>-6.9492000000000003</v>
      </c>
      <c r="M116" s="348">
        <v>-5.1936</v>
      </c>
      <c r="N116" s="350" t="s">
        <v>430</v>
      </c>
      <c r="O116" s="348" t="s">
        <v>430</v>
      </c>
      <c r="P116" s="348" t="s">
        <v>430</v>
      </c>
      <c r="Q116" s="348" t="s">
        <v>430</v>
      </c>
      <c r="R116" s="348" t="s">
        <v>430</v>
      </c>
      <c r="S116" s="348">
        <v>-1.726</v>
      </c>
      <c r="T116" s="348">
        <v>1.5242</v>
      </c>
      <c r="U116" s="348" t="s">
        <v>430</v>
      </c>
      <c r="V116" s="348" t="s">
        <v>430</v>
      </c>
      <c r="W116" s="348">
        <v>-1.6469</v>
      </c>
      <c r="X116" s="348">
        <v>-5.88</v>
      </c>
      <c r="Y116" s="374"/>
      <c r="Z116" s="346">
        <v>17</v>
      </c>
      <c r="AA116" s="346">
        <v>81</v>
      </c>
      <c r="AB116" s="346">
        <v>113</v>
      </c>
      <c r="AC116" s="346">
        <v>96</v>
      </c>
      <c r="AD116" s="346">
        <v>87</v>
      </c>
      <c r="AE116" s="346" t="s">
        <v>430</v>
      </c>
      <c r="AF116" s="346" t="s">
        <v>430</v>
      </c>
      <c r="AG116" s="346" t="s">
        <v>430</v>
      </c>
      <c r="AH116" s="346" t="s">
        <v>430</v>
      </c>
      <c r="AI116" s="346" t="s">
        <v>430</v>
      </c>
      <c r="AJ116" s="346">
        <v>109</v>
      </c>
      <c r="AK116" s="346">
        <v>110</v>
      </c>
      <c r="AL116" s="346" t="s">
        <v>430</v>
      </c>
      <c r="AM116" s="346" t="s">
        <v>430</v>
      </c>
      <c r="AN116" s="346">
        <v>112</v>
      </c>
      <c r="AO116" s="373"/>
      <c r="AP116" s="348" t="s">
        <v>430</v>
      </c>
      <c r="AQ116" s="348" t="s">
        <v>430</v>
      </c>
      <c r="AR116" s="348" t="s">
        <v>430</v>
      </c>
      <c r="AS116" s="348" t="s">
        <v>430</v>
      </c>
      <c r="AT116" s="348" t="s">
        <v>430</v>
      </c>
      <c r="AU116" s="351"/>
      <c r="AV116" s="346" t="s">
        <v>430</v>
      </c>
      <c r="AW116" s="346" t="s">
        <v>430</v>
      </c>
      <c r="AX116" s="346" t="s">
        <v>430</v>
      </c>
      <c r="AY116" s="346" t="s">
        <v>430</v>
      </c>
      <c r="AZ116" s="346" t="s">
        <v>430</v>
      </c>
      <c r="BA116" s="374"/>
      <c r="BB116" s="348">
        <v>19.665440313873201</v>
      </c>
      <c r="BC116" s="348">
        <v>0.90212285823465099</v>
      </c>
      <c r="BD116" s="348">
        <v>-6.1106865560433397E-2</v>
      </c>
      <c r="BE116" s="375">
        <v>8.7066219734247094E-2</v>
      </c>
      <c r="BF116" s="374"/>
      <c r="BG116" s="375" t="s">
        <v>430</v>
      </c>
      <c r="BH116" s="674" t="s">
        <v>430</v>
      </c>
      <c r="BI116" s="348" t="s">
        <v>430</v>
      </c>
      <c r="BJ116" s="348" t="s">
        <v>430</v>
      </c>
      <c r="BK116" s="362"/>
      <c r="BL116" s="348" t="s">
        <v>6940</v>
      </c>
      <c r="BM116" s="373" t="s">
        <v>4732</v>
      </c>
      <c r="BN116" s="372" t="s">
        <v>430</v>
      </c>
      <c r="BO116" s="372" t="s">
        <v>430</v>
      </c>
      <c r="BP116" s="372" t="s">
        <v>430</v>
      </c>
      <c r="BQ116" s="373"/>
      <c r="BR116" s="354" t="s">
        <v>555</v>
      </c>
    </row>
    <row r="117" spans="1:70" s="428" customFormat="1" x14ac:dyDescent="0.25">
      <c r="A117" s="345" t="s">
        <v>7139</v>
      </c>
      <c r="B117" s="373"/>
      <c r="C117" s="719">
        <v>46083</v>
      </c>
      <c r="D117" s="373"/>
      <c r="E117" s="346">
        <v>12.211600000000001</v>
      </c>
      <c r="F117" s="373"/>
      <c r="G117" s="347">
        <v>8.1797000000000004</v>
      </c>
      <c r="H117" s="374"/>
      <c r="I117" s="348">
        <v>-1.5218</v>
      </c>
      <c r="J117" s="348">
        <v>0.75260000000000005</v>
      </c>
      <c r="K117" s="348">
        <v>5.9875999999999996</v>
      </c>
      <c r="L117" s="348">
        <v>-9.4244000000000003</v>
      </c>
      <c r="M117" s="348" t="s">
        <v>430</v>
      </c>
      <c r="N117" s="350" t="s">
        <v>430</v>
      </c>
      <c r="O117" s="348" t="s">
        <v>430</v>
      </c>
      <c r="P117" s="348" t="s">
        <v>430</v>
      </c>
      <c r="Q117" s="348" t="s">
        <v>430</v>
      </c>
      <c r="R117" s="348" t="s">
        <v>430</v>
      </c>
      <c r="S117" s="348">
        <v>6.2865000000000002</v>
      </c>
      <c r="T117" s="348">
        <v>3.4409999999999998</v>
      </c>
      <c r="U117" s="348" t="s">
        <v>430</v>
      </c>
      <c r="V117" s="348" t="s">
        <v>430</v>
      </c>
      <c r="W117" s="348">
        <v>9.0626999999999995</v>
      </c>
      <c r="X117" s="348">
        <v>-18.202999999999999</v>
      </c>
      <c r="Y117" s="374"/>
      <c r="Z117" s="346">
        <v>51</v>
      </c>
      <c r="AA117" s="346">
        <v>33</v>
      </c>
      <c r="AB117" s="346">
        <v>47</v>
      </c>
      <c r="AC117" s="346">
        <v>103</v>
      </c>
      <c r="AD117" s="346" t="s">
        <v>430</v>
      </c>
      <c r="AE117" s="346" t="s">
        <v>430</v>
      </c>
      <c r="AF117" s="346" t="s">
        <v>430</v>
      </c>
      <c r="AG117" s="346" t="s">
        <v>430</v>
      </c>
      <c r="AH117" s="346" t="s">
        <v>430</v>
      </c>
      <c r="AI117" s="346" t="s">
        <v>430</v>
      </c>
      <c r="AJ117" s="346">
        <v>43</v>
      </c>
      <c r="AK117" s="346">
        <v>107</v>
      </c>
      <c r="AL117" s="346" t="s">
        <v>430</v>
      </c>
      <c r="AM117" s="346" t="s">
        <v>430</v>
      </c>
      <c r="AN117" s="346">
        <v>44</v>
      </c>
      <c r="AO117" s="373"/>
      <c r="AP117" s="348" t="s">
        <v>430</v>
      </c>
      <c r="AQ117" s="348" t="s">
        <v>430</v>
      </c>
      <c r="AR117" s="348" t="s">
        <v>430</v>
      </c>
      <c r="AS117" s="348" t="s">
        <v>430</v>
      </c>
      <c r="AT117" s="348" t="s">
        <v>430</v>
      </c>
      <c r="AU117" s="351"/>
      <c r="AV117" s="346" t="s">
        <v>430</v>
      </c>
      <c r="AW117" s="346" t="s">
        <v>430</v>
      </c>
      <c r="AX117" s="346" t="s">
        <v>430</v>
      </c>
      <c r="AY117" s="346" t="s">
        <v>430</v>
      </c>
      <c r="AZ117" s="346" t="s">
        <v>430</v>
      </c>
      <c r="BA117" s="374"/>
      <c r="BB117" s="348">
        <v>36.823838679659197</v>
      </c>
      <c r="BC117" s="348">
        <v>0</v>
      </c>
      <c r="BD117" s="348">
        <v>3.3283183494132298E-2</v>
      </c>
      <c r="BE117" s="375" t="s">
        <v>430</v>
      </c>
      <c r="BF117" s="374"/>
      <c r="BG117" s="375" t="s">
        <v>430</v>
      </c>
      <c r="BH117" s="674" t="s">
        <v>430</v>
      </c>
      <c r="BI117" s="348" t="s">
        <v>430</v>
      </c>
      <c r="BJ117" s="348" t="s">
        <v>430</v>
      </c>
      <c r="BK117" s="362"/>
      <c r="BL117" s="348" t="s">
        <v>7009</v>
      </c>
      <c r="BM117" s="373" t="s">
        <v>7010</v>
      </c>
      <c r="BN117" s="372" t="s">
        <v>430</v>
      </c>
      <c r="BO117" s="372" t="s">
        <v>430</v>
      </c>
      <c r="BP117" s="372" t="s">
        <v>430</v>
      </c>
      <c r="BQ117" s="373"/>
      <c r="BR117" s="354" t="s">
        <v>555</v>
      </c>
    </row>
    <row r="118" spans="1:70" s="428" customFormat="1" x14ac:dyDescent="0.25">
      <c r="A118" s="345" t="s">
        <v>7140</v>
      </c>
      <c r="B118" s="373"/>
      <c r="C118" s="719">
        <v>45771</v>
      </c>
      <c r="D118" s="373"/>
      <c r="E118" s="346">
        <v>10.5672</v>
      </c>
      <c r="F118" s="373"/>
      <c r="G118" s="347">
        <v>11.007400000000001</v>
      </c>
      <c r="H118" s="374"/>
      <c r="I118" s="348">
        <v>0.35470000000000002</v>
      </c>
      <c r="J118" s="348">
        <v>2.2650000000000001</v>
      </c>
      <c r="K118" s="348">
        <v>5.2714999999999996</v>
      </c>
      <c r="L118" s="348">
        <v>3.4977999999999998</v>
      </c>
      <c r="M118" s="348">
        <v>6.0759999999999996</v>
      </c>
      <c r="N118" s="350">
        <v>7.7237</v>
      </c>
      <c r="O118" s="348" t="s">
        <v>430</v>
      </c>
      <c r="P118" s="348" t="s">
        <v>430</v>
      </c>
      <c r="Q118" s="348" t="s">
        <v>430</v>
      </c>
      <c r="R118" s="348" t="s">
        <v>430</v>
      </c>
      <c r="S118" s="348">
        <v>3.8512</v>
      </c>
      <c r="T118" s="348">
        <v>20.819700000000001</v>
      </c>
      <c r="U118" s="348">
        <v>5.3612000000000002</v>
      </c>
      <c r="V118" s="348">
        <v>9.5176999999999996</v>
      </c>
      <c r="W118" s="348">
        <v>4.8103999999999996</v>
      </c>
      <c r="X118" s="348">
        <v>7.4115000000000002</v>
      </c>
      <c r="Y118" s="374"/>
      <c r="Z118" s="346">
        <v>3</v>
      </c>
      <c r="AA118" s="346">
        <v>5</v>
      </c>
      <c r="AB118" s="346">
        <v>50</v>
      </c>
      <c r="AC118" s="346">
        <v>32</v>
      </c>
      <c r="AD118" s="346">
        <v>25</v>
      </c>
      <c r="AE118" s="346">
        <v>58</v>
      </c>
      <c r="AF118" s="346" t="s">
        <v>430</v>
      </c>
      <c r="AG118" s="346" t="s">
        <v>430</v>
      </c>
      <c r="AH118" s="346" t="s">
        <v>430</v>
      </c>
      <c r="AI118" s="346" t="s">
        <v>430</v>
      </c>
      <c r="AJ118" s="346">
        <v>67</v>
      </c>
      <c r="AK118" s="346">
        <v>17</v>
      </c>
      <c r="AL118" s="346">
        <v>47</v>
      </c>
      <c r="AM118" s="346">
        <v>52</v>
      </c>
      <c r="AN118" s="346">
        <v>53</v>
      </c>
      <c r="AO118" s="373"/>
      <c r="AP118" s="348" t="s">
        <v>430</v>
      </c>
      <c r="AQ118" s="348" t="s">
        <v>430</v>
      </c>
      <c r="AR118" s="348" t="s">
        <v>430</v>
      </c>
      <c r="AS118" s="348" t="s">
        <v>430</v>
      </c>
      <c r="AT118" s="348">
        <v>12.88</v>
      </c>
      <c r="AU118" s="351"/>
      <c r="AV118" s="346" t="s">
        <v>430</v>
      </c>
      <c r="AW118" s="346" t="s">
        <v>430</v>
      </c>
      <c r="AX118" s="346" t="s">
        <v>430</v>
      </c>
      <c r="AY118" s="346" t="s">
        <v>430</v>
      </c>
      <c r="AZ118" s="346">
        <v>53</v>
      </c>
      <c r="BA118" s="374"/>
      <c r="BB118" s="348">
        <v>18.161920433399501</v>
      </c>
      <c r="BC118" s="348">
        <v>0.97572929607085801</v>
      </c>
      <c r="BD118" s="348">
        <v>2.08935795453844E-2</v>
      </c>
      <c r="BE118" s="375">
        <v>-0.135925367024401</v>
      </c>
      <c r="BF118" s="374"/>
      <c r="BG118" s="375" t="s">
        <v>430</v>
      </c>
      <c r="BH118" s="674" t="s">
        <v>430</v>
      </c>
      <c r="BI118" s="348" t="s">
        <v>430</v>
      </c>
      <c r="BJ118" s="348" t="s">
        <v>430</v>
      </c>
      <c r="BK118" s="362"/>
      <c r="BL118" s="348" t="s">
        <v>7141</v>
      </c>
      <c r="BM118" s="373" t="s">
        <v>4933</v>
      </c>
      <c r="BN118" s="372" t="s">
        <v>430</v>
      </c>
      <c r="BO118" s="372" t="s">
        <v>430</v>
      </c>
      <c r="BP118" s="372" t="s">
        <v>430</v>
      </c>
      <c r="BQ118" s="373"/>
      <c r="BR118" s="354" t="s">
        <v>463</v>
      </c>
    </row>
    <row r="119" spans="1:70" s="428" customFormat="1" x14ac:dyDescent="0.25">
      <c r="A119" s="345" t="s">
        <v>7142</v>
      </c>
      <c r="B119" s="373"/>
      <c r="C119" s="719">
        <v>45734</v>
      </c>
      <c r="D119" s="373"/>
      <c r="E119" s="346">
        <v>9.1289999999999996</v>
      </c>
      <c r="F119" s="373"/>
      <c r="G119" s="347">
        <v>12.034000000000001</v>
      </c>
      <c r="H119" s="374"/>
      <c r="I119" s="348">
        <v>-0.15759999999999999</v>
      </c>
      <c r="J119" s="348">
        <v>1.0327</v>
      </c>
      <c r="K119" s="348">
        <v>6.8929</v>
      </c>
      <c r="L119" s="348">
        <v>11.860900000000001</v>
      </c>
      <c r="M119" s="348">
        <v>16.304200000000002</v>
      </c>
      <c r="N119" s="350">
        <v>-0.3715</v>
      </c>
      <c r="O119" s="348" t="s">
        <v>430</v>
      </c>
      <c r="P119" s="348" t="s">
        <v>430</v>
      </c>
      <c r="Q119" s="348" t="s">
        <v>430</v>
      </c>
      <c r="R119" s="348" t="s">
        <v>430</v>
      </c>
      <c r="S119" s="348">
        <v>8.8950999999999993</v>
      </c>
      <c r="T119" s="348">
        <v>28.458600000000001</v>
      </c>
      <c r="U119" s="348">
        <v>7.1116999999999999</v>
      </c>
      <c r="V119" s="348">
        <v>2.3908999999999998</v>
      </c>
      <c r="W119" s="348">
        <v>5.0453999999999999</v>
      </c>
      <c r="X119" s="348">
        <v>13.6821</v>
      </c>
      <c r="Y119" s="374"/>
      <c r="Z119" s="346">
        <v>22</v>
      </c>
      <c r="AA119" s="346">
        <v>21</v>
      </c>
      <c r="AB119" s="346">
        <v>31</v>
      </c>
      <c r="AC119" s="346">
        <v>2</v>
      </c>
      <c r="AD119" s="346">
        <v>8</v>
      </c>
      <c r="AE119" s="346">
        <v>78</v>
      </c>
      <c r="AF119" s="346" t="s">
        <v>430</v>
      </c>
      <c r="AG119" s="346" t="s">
        <v>430</v>
      </c>
      <c r="AH119" s="346" t="s">
        <v>430</v>
      </c>
      <c r="AI119" s="346" t="s">
        <v>430</v>
      </c>
      <c r="AJ119" s="346">
        <v>30</v>
      </c>
      <c r="AK119" s="346">
        <v>7</v>
      </c>
      <c r="AL119" s="346">
        <v>39</v>
      </c>
      <c r="AM119" s="346">
        <v>83</v>
      </c>
      <c r="AN119" s="346">
        <v>50</v>
      </c>
      <c r="AO119" s="373"/>
      <c r="AP119" s="348" t="s">
        <v>430</v>
      </c>
      <c r="AQ119" s="348" t="s">
        <v>430</v>
      </c>
      <c r="AR119" s="348" t="s">
        <v>430</v>
      </c>
      <c r="AS119" s="348" t="s">
        <v>430</v>
      </c>
      <c r="AT119" s="348">
        <v>20.74</v>
      </c>
      <c r="AU119" s="351"/>
      <c r="AV119" s="346" t="s">
        <v>430</v>
      </c>
      <c r="AW119" s="346" t="s">
        <v>430</v>
      </c>
      <c r="AX119" s="346" t="s">
        <v>430</v>
      </c>
      <c r="AY119" s="346" t="s">
        <v>430</v>
      </c>
      <c r="AZ119" s="346">
        <v>39</v>
      </c>
      <c r="BA119" s="374"/>
      <c r="BB119" s="348">
        <v>18.383685975524699</v>
      </c>
      <c r="BC119" s="348">
        <v>0.97577854847748202</v>
      </c>
      <c r="BD119" s="348">
        <v>2.5892683794820799E-2</v>
      </c>
      <c r="BE119" s="375">
        <v>-0.10532301544603501</v>
      </c>
      <c r="BF119" s="374"/>
      <c r="BG119" s="375" t="s">
        <v>430</v>
      </c>
      <c r="BH119" s="674" t="s">
        <v>430</v>
      </c>
      <c r="BI119" s="348" t="s">
        <v>430</v>
      </c>
      <c r="BJ119" s="348" t="s">
        <v>430</v>
      </c>
      <c r="BK119" s="362"/>
      <c r="BL119" s="348" t="s">
        <v>7080</v>
      </c>
      <c r="BM119" s="373" t="s">
        <v>6059</v>
      </c>
      <c r="BN119" s="372" t="s">
        <v>430</v>
      </c>
      <c r="BO119" s="372" t="s">
        <v>430</v>
      </c>
      <c r="BP119" s="372" t="s">
        <v>430</v>
      </c>
      <c r="BQ119" s="373"/>
      <c r="BR119" s="354" t="s">
        <v>6974</v>
      </c>
    </row>
    <row r="120" spans="1:70" s="428" customFormat="1" x14ac:dyDescent="0.25">
      <c r="A120" s="345" t="s">
        <v>7143</v>
      </c>
      <c r="B120" s="373"/>
      <c r="C120" s="719">
        <v>45716</v>
      </c>
      <c r="D120" s="373"/>
      <c r="E120" s="346">
        <v>7.3827999999999996</v>
      </c>
      <c r="F120" s="373"/>
      <c r="G120" s="347">
        <v>11.6745</v>
      </c>
      <c r="H120" s="374"/>
      <c r="I120" s="348">
        <v>8.5699999999999998E-2</v>
      </c>
      <c r="J120" s="348">
        <v>7.5399999999999995E-2</v>
      </c>
      <c r="K120" s="348">
        <v>1.1988000000000001</v>
      </c>
      <c r="L120" s="348">
        <v>1.4451000000000001</v>
      </c>
      <c r="M120" s="348">
        <v>-0.50790000000000002</v>
      </c>
      <c r="N120" s="350">
        <v>2.0396999999999998</v>
      </c>
      <c r="O120" s="348" t="s">
        <v>430</v>
      </c>
      <c r="P120" s="348" t="s">
        <v>430</v>
      </c>
      <c r="Q120" s="348" t="s">
        <v>430</v>
      </c>
      <c r="R120" s="348" t="s">
        <v>430</v>
      </c>
      <c r="S120" s="348">
        <v>2.7757000000000001</v>
      </c>
      <c r="T120" s="348">
        <v>12.518800000000001</v>
      </c>
      <c r="U120" s="348">
        <v>-2.9171999999999998</v>
      </c>
      <c r="V120" s="348">
        <v>2.1265999999999998</v>
      </c>
      <c r="W120" s="348">
        <v>0.54339999999999999</v>
      </c>
      <c r="X120" s="348">
        <v>10.9254</v>
      </c>
      <c r="Y120" s="374"/>
      <c r="Z120" s="346">
        <v>9</v>
      </c>
      <c r="AA120" s="346">
        <v>97</v>
      </c>
      <c r="AB120" s="346">
        <v>103</v>
      </c>
      <c r="AC120" s="346">
        <v>61</v>
      </c>
      <c r="AD120" s="346">
        <v>58</v>
      </c>
      <c r="AE120" s="346">
        <v>75</v>
      </c>
      <c r="AF120" s="346" t="s">
        <v>430</v>
      </c>
      <c r="AG120" s="346" t="s">
        <v>430</v>
      </c>
      <c r="AH120" s="346" t="s">
        <v>430</v>
      </c>
      <c r="AI120" s="346" t="s">
        <v>430</v>
      </c>
      <c r="AJ120" s="346">
        <v>89</v>
      </c>
      <c r="AK120" s="346">
        <v>45</v>
      </c>
      <c r="AL120" s="346">
        <v>90</v>
      </c>
      <c r="AM120" s="346">
        <v>85</v>
      </c>
      <c r="AN120" s="346">
        <v>95</v>
      </c>
      <c r="AO120" s="373"/>
      <c r="AP120" s="348" t="s">
        <v>430</v>
      </c>
      <c r="AQ120" s="348" t="s">
        <v>430</v>
      </c>
      <c r="AR120" s="348" t="s">
        <v>430</v>
      </c>
      <c r="AS120" s="348" t="s">
        <v>430</v>
      </c>
      <c r="AT120" s="348">
        <v>2.0699999999999998</v>
      </c>
      <c r="AU120" s="351"/>
      <c r="AV120" s="346" t="s">
        <v>430</v>
      </c>
      <c r="AW120" s="346" t="s">
        <v>430</v>
      </c>
      <c r="AX120" s="346" t="s">
        <v>430</v>
      </c>
      <c r="AY120" s="346" t="s">
        <v>430</v>
      </c>
      <c r="AZ120" s="346">
        <v>84</v>
      </c>
      <c r="BA120" s="374"/>
      <c r="BB120" s="348">
        <v>15.0870818712554</v>
      </c>
      <c r="BC120" s="348">
        <v>1.12962214757605</v>
      </c>
      <c r="BD120" s="348">
        <v>7.1073476815689002E-3</v>
      </c>
      <c r="BE120" s="375">
        <v>-8.8609496791737796E-2</v>
      </c>
      <c r="BF120" s="374"/>
      <c r="BG120" s="375" t="s">
        <v>430</v>
      </c>
      <c r="BH120" s="674" t="s">
        <v>430</v>
      </c>
      <c r="BI120" s="348" t="s">
        <v>430</v>
      </c>
      <c r="BJ120" s="348" t="s">
        <v>430</v>
      </c>
      <c r="BK120" s="362"/>
      <c r="BL120" s="348" t="s">
        <v>7144</v>
      </c>
      <c r="BM120" s="373" t="s">
        <v>6009</v>
      </c>
      <c r="BN120" s="372" t="s">
        <v>430</v>
      </c>
      <c r="BO120" s="372" t="s">
        <v>430</v>
      </c>
      <c r="BP120" s="372" t="s">
        <v>430</v>
      </c>
      <c r="BQ120" s="373"/>
      <c r="BR120" s="354" t="s">
        <v>463</v>
      </c>
    </row>
    <row r="121" spans="1:70" s="428" customFormat="1" x14ac:dyDescent="0.25">
      <c r="A121" s="345" t="s">
        <v>7145</v>
      </c>
      <c r="B121" s="373"/>
      <c r="C121" s="719">
        <v>45734</v>
      </c>
      <c r="D121" s="373"/>
      <c r="E121" s="346">
        <v>7.5934999999999997</v>
      </c>
      <c r="F121" s="373"/>
      <c r="G121" s="347">
        <v>11.882</v>
      </c>
      <c r="H121" s="374"/>
      <c r="I121" s="348">
        <v>-0.2853</v>
      </c>
      <c r="J121" s="348">
        <v>0.2024</v>
      </c>
      <c r="K121" s="348">
        <v>1.9652000000000001</v>
      </c>
      <c r="L121" s="348">
        <v>2.6168</v>
      </c>
      <c r="M121" s="348">
        <v>4.3287000000000004</v>
      </c>
      <c r="N121" s="350">
        <v>8.4476999999999993</v>
      </c>
      <c r="O121" s="348" t="s">
        <v>430</v>
      </c>
      <c r="P121" s="348" t="s">
        <v>430</v>
      </c>
      <c r="Q121" s="348" t="s">
        <v>430</v>
      </c>
      <c r="R121" s="348" t="s">
        <v>430</v>
      </c>
      <c r="S121" s="348">
        <v>3.6372</v>
      </c>
      <c r="T121" s="348">
        <v>17.760200000000001</v>
      </c>
      <c r="U121" s="348">
        <v>3.214</v>
      </c>
      <c r="V121" s="348">
        <v>7.4031000000000002</v>
      </c>
      <c r="W121" s="348">
        <v>0.74609999999999999</v>
      </c>
      <c r="X121" s="348">
        <v>12.685600000000001</v>
      </c>
      <c r="Y121" s="374"/>
      <c r="Z121" s="346">
        <v>30</v>
      </c>
      <c r="AA121" s="346">
        <v>86</v>
      </c>
      <c r="AB121" s="346">
        <v>86</v>
      </c>
      <c r="AC121" s="346">
        <v>45</v>
      </c>
      <c r="AD121" s="346">
        <v>29</v>
      </c>
      <c r="AE121" s="346">
        <v>56</v>
      </c>
      <c r="AF121" s="346" t="s">
        <v>430</v>
      </c>
      <c r="AG121" s="346" t="s">
        <v>430</v>
      </c>
      <c r="AH121" s="346" t="s">
        <v>430</v>
      </c>
      <c r="AI121" s="346" t="s">
        <v>430</v>
      </c>
      <c r="AJ121" s="346">
        <v>71</v>
      </c>
      <c r="AK121" s="346">
        <v>22</v>
      </c>
      <c r="AL121" s="346">
        <v>68</v>
      </c>
      <c r="AM121" s="346">
        <v>60</v>
      </c>
      <c r="AN121" s="346">
        <v>91</v>
      </c>
      <c r="AO121" s="373"/>
      <c r="AP121" s="348" t="s">
        <v>430</v>
      </c>
      <c r="AQ121" s="348" t="s">
        <v>430</v>
      </c>
      <c r="AR121" s="348" t="s">
        <v>430</v>
      </c>
      <c r="AS121" s="348" t="s">
        <v>430</v>
      </c>
      <c r="AT121" s="348">
        <v>10.82</v>
      </c>
      <c r="AU121" s="351"/>
      <c r="AV121" s="346" t="s">
        <v>430</v>
      </c>
      <c r="AW121" s="346" t="s">
        <v>430</v>
      </c>
      <c r="AX121" s="346" t="s">
        <v>430</v>
      </c>
      <c r="AY121" s="346" t="s">
        <v>430</v>
      </c>
      <c r="AZ121" s="346">
        <v>57</v>
      </c>
      <c r="BA121" s="374"/>
      <c r="BB121" s="348">
        <v>14.375060194477999</v>
      </c>
      <c r="BC121" s="348">
        <v>0.94557566605348797</v>
      </c>
      <c r="BD121" s="348">
        <v>3.0584664628679401E-2</v>
      </c>
      <c r="BE121" s="375">
        <v>-0.101390121578179</v>
      </c>
      <c r="BF121" s="374"/>
      <c r="BG121" s="375" t="s">
        <v>430</v>
      </c>
      <c r="BH121" s="674" t="s">
        <v>430</v>
      </c>
      <c r="BI121" s="348" t="s">
        <v>430</v>
      </c>
      <c r="BJ121" s="348" t="s">
        <v>430</v>
      </c>
      <c r="BK121" s="362"/>
      <c r="BL121" s="348" t="s">
        <v>7146</v>
      </c>
      <c r="BM121" s="373" t="s">
        <v>7147</v>
      </c>
      <c r="BN121" s="372" t="s">
        <v>430</v>
      </c>
      <c r="BO121" s="372" t="s">
        <v>430</v>
      </c>
      <c r="BP121" s="372" t="s">
        <v>430</v>
      </c>
      <c r="BQ121" s="373"/>
      <c r="BR121" s="354" t="s">
        <v>6974</v>
      </c>
    </row>
    <row r="122" spans="1:70" s="428" customFormat="1" x14ac:dyDescent="0.25">
      <c r="A122" s="345" t="s">
        <v>7148</v>
      </c>
      <c r="B122" s="373"/>
      <c r="C122" s="719">
        <v>40220</v>
      </c>
      <c r="D122" s="373"/>
      <c r="E122" s="346">
        <v>5.476</v>
      </c>
      <c r="F122" s="373"/>
      <c r="G122" s="347">
        <v>35.065600000000003</v>
      </c>
      <c r="H122" s="374"/>
      <c r="I122" s="348">
        <v>-4.2500000000000003E-2</v>
      </c>
      <c r="J122" s="348">
        <v>0.17660000000000001</v>
      </c>
      <c r="K122" s="348">
        <v>0.7369</v>
      </c>
      <c r="L122" s="348">
        <v>2.5190000000000001</v>
      </c>
      <c r="M122" s="348">
        <v>1.3</v>
      </c>
      <c r="N122" s="350">
        <v>4.5053999999999998</v>
      </c>
      <c r="O122" s="348">
        <v>4.8066000000000004</v>
      </c>
      <c r="P122" s="348">
        <v>7.7371999999999996</v>
      </c>
      <c r="Q122" s="348">
        <v>6.6239999999999997</v>
      </c>
      <c r="R122" s="348">
        <v>7.0787000000000004</v>
      </c>
      <c r="S122" s="348">
        <v>1.2786</v>
      </c>
      <c r="T122" s="348">
        <v>4.4751000000000003</v>
      </c>
      <c r="U122" s="348">
        <v>1.8283</v>
      </c>
      <c r="V122" s="348">
        <v>4.2031000000000001</v>
      </c>
      <c r="W122" s="348">
        <v>0.55830000000000002</v>
      </c>
      <c r="X122" s="348">
        <v>7.8753000000000002</v>
      </c>
      <c r="Y122" s="374"/>
      <c r="Z122" s="346">
        <v>14</v>
      </c>
      <c r="AA122" s="346">
        <v>91</v>
      </c>
      <c r="AB122" s="346">
        <v>107</v>
      </c>
      <c r="AC122" s="346">
        <v>48</v>
      </c>
      <c r="AD122" s="346">
        <v>47</v>
      </c>
      <c r="AE122" s="346">
        <v>67</v>
      </c>
      <c r="AF122" s="346">
        <v>41</v>
      </c>
      <c r="AG122" s="346">
        <v>58</v>
      </c>
      <c r="AH122" s="346">
        <v>39</v>
      </c>
      <c r="AI122" s="346">
        <v>23</v>
      </c>
      <c r="AJ122" s="346">
        <v>104</v>
      </c>
      <c r="AK122" s="346">
        <v>102</v>
      </c>
      <c r="AL122" s="346">
        <v>75</v>
      </c>
      <c r="AM122" s="346">
        <v>74</v>
      </c>
      <c r="AN122" s="346">
        <v>94</v>
      </c>
      <c r="AO122" s="373"/>
      <c r="AP122" s="348">
        <v>7.03</v>
      </c>
      <c r="AQ122" s="348">
        <v>7.13</v>
      </c>
      <c r="AR122" s="348">
        <v>7.03</v>
      </c>
      <c r="AS122" s="348">
        <v>6.01</v>
      </c>
      <c r="AT122" s="348">
        <v>4.6399999999999997</v>
      </c>
      <c r="AU122" s="351"/>
      <c r="AV122" s="346">
        <v>23</v>
      </c>
      <c r="AW122" s="346">
        <v>29</v>
      </c>
      <c r="AX122" s="346">
        <v>40</v>
      </c>
      <c r="AY122" s="346">
        <v>47</v>
      </c>
      <c r="AZ122" s="346">
        <v>78</v>
      </c>
      <c r="BA122" s="374"/>
      <c r="BB122" s="348">
        <v>3.6167303399901098</v>
      </c>
      <c r="BC122" s="348">
        <v>0</v>
      </c>
      <c r="BD122" s="348">
        <v>4.6831045536499603E-2</v>
      </c>
      <c r="BE122" s="375" t="s">
        <v>430</v>
      </c>
      <c r="BF122" s="374"/>
      <c r="BG122" s="375" t="s">
        <v>430</v>
      </c>
      <c r="BH122" s="674" t="s">
        <v>430</v>
      </c>
      <c r="BI122" s="348" t="s">
        <v>430</v>
      </c>
      <c r="BJ122" s="348" t="s">
        <v>430</v>
      </c>
      <c r="BK122" s="362"/>
      <c r="BL122" s="348" t="s">
        <v>7149</v>
      </c>
      <c r="BM122" s="373" t="s">
        <v>6631</v>
      </c>
      <c r="BN122" s="372" t="s">
        <v>2985</v>
      </c>
      <c r="BO122" s="372" t="s">
        <v>430</v>
      </c>
      <c r="BP122" s="372" t="s">
        <v>430</v>
      </c>
      <c r="BQ122" s="373"/>
      <c r="BR122" s="354" t="s">
        <v>443</v>
      </c>
    </row>
    <row r="123" spans="1:70" s="428" customFormat="1" x14ac:dyDescent="0.25">
      <c r="A123" s="345" t="s">
        <v>7150</v>
      </c>
      <c r="B123" s="373"/>
      <c r="C123" s="719" t="s">
        <v>430</v>
      </c>
      <c r="D123" s="373"/>
      <c r="E123" s="346" t="s">
        <v>430</v>
      </c>
      <c r="F123" s="373"/>
      <c r="G123" s="347" t="s">
        <v>430</v>
      </c>
      <c r="H123" s="374"/>
      <c r="I123" s="348" t="s">
        <v>430</v>
      </c>
      <c r="J123" s="348" t="s">
        <v>430</v>
      </c>
      <c r="K123" s="348" t="s">
        <v>430</v>
      </c>
      <c r="L123" s="348" t="s">
        <v>430</v>
      </c>
      <c r="M123" s="348" t="s">
        <v>430</v>
      </c>
      <c r="N123" s="350" t="s">
        <v>430</v>
      </c>
      <c r="O123" s="348" t="s">
        <v>430</v>
      </c>
      <c r="P123" s="348" t="s">
        <v>430</v>
      </c>
      <c r="Q123" s="348" t="s">
        <v>430</v>
      </c>
      <c r="R123" s="348" t="s">
        <v>430</v>
      </c>
      <c r="S123" s="348" t="s">
        <v>430</v>
      </c>
      <c r="T123" s="348" t="s">
        <v>430</v>
      </c>
      <c r="U123" s="348" t="s">
        <v>430</v>
      </c>
      <c r="V123" s="348" t="s">
        <v>430</v>
      </c>
      <c r="W123" s="348" t="s">
        <v>430</v>
      </c>
      <c r="X123" s="348" t="s">
        <v>430</v>
      </c>
      <c r="Y123" s="374"/>
      <c r="Z123" s="346" t="s">
        <v>430</v>
      </c>
      <c r="AA123" s="346" t="s">
        <v>430</v>
      </c>
      <c r="AB123" s="346" t="s">
        <v>430</v>
      </c>
      <c r="AC123" s="346" t="s">
        <v>430</v>
      </c>
      <c r="AD123" s="346" t="s">
        <v>430</v>
      </c>
      <c r="AE123" s="346" t="s">
        <v>430</v>
      </c>
      <c r="AF123" s="346" t="s">
        <v>430</v>
      </c>
      <c r="AG123" s="346" t="s">
        <v>430</v>
      </c>
      <c r="AH123" s="346" t="s">
        <v>430</v>
      </c>
      <c r="AI123" s="346" t="s">
        <v>430</v>
      </c>
      <c r="AJ123" s="346" t="s">
        <v>430</v>
      </c>
      <c r="AK123" s="346" t="s">
        <v>430</v>
      </c>
      <c r="AL123" s="346" t="s">
        <v>430</v>
      </c>
      <c r="AM123" s="346" t="s">
        <v>430</v>
      </c>
      <c r="AN123" s="346" t="s">
        <v>430</v>
      </c>
      <c r="AO123" s="373"/>
      <c r="AP123" s="348" t="s">
        <v>430</v>
      </c>
      <c r="AQ123" s="348" t="s">
        <v>430</v>
      </c>
      <c r="AR123" s="348" t="s">
        <v>430</v>
      </c>
      <c r="AS123" s="348" t="s">
        <v>430</v>
      </c>
      <c r="AT123" s="348" t="s">
        <v>430</v>
      </c>
      <c r="AU123" s="351"/>
      <c r="AV123" s="346" t="s">
        <v>430</v>
      </c>
      <c r="AW123" s="346" t="s">
        <v>430</v>
      </c>
      <c r="AX123" s="346" t="s">
        <v>430</v>
      </c>
      <c r="AY123" s="346" t="s">
        <v>430</v>
      </c>
      <c r="AZ123" s="346" t="s">
        <v>430</v>
      </c>
      <c r="BA123" s="374"/>
      <c r="BB123" s="348" t="s">
        <v>430</v>
      </c>
      <c r="BC123" s="348">
        <v>0</v>
      </c>
      <c r="BD123" s="348">
        <v>0</v>
      </c>
      <c r="BE123" s="375" t="s">
        <v>430</v>
      </c>
      <c r="BF123" s="374"/>
      <c r="BG123" s="375" t="s">
        <v>430</v>
      </c>
      <c r="BH123" s="674" t="s">
        <v>430</v>
      </c>
      <c r="BI123" s="348" t="s">
        <v>430</v>
      </c>
      <c r="BJ123" s="348" t="s">
        <v>430</v>
      </c>
      <c r="BK123" s="362"/>
      <c r="BL123" s="348" t="s">
        <v>430</v>
      </c>
      <c r="BM123" s="373" t="s">
        <v>430</v>
      </c>
      <c r="BN123" s="372" t="s">
        <v>430</v>
      </c>
      <c r="BO123" s="372" t="s">
        <v>430</v>
      </c>
      <c r="BP123" s="372" t="s">
        <v>430</v>
      </c>
      <c r="BQ123" s="373"/>
      <c r="BR123" s="354" t="s">
        <v>548</v>
      </c>
    </row>
    <row r="124" spans="1:70" s="428" customFormat="1" x14ac:dyDescent="0.25">
      <c r="A124" s="345" t="s">
        <v>7151</v>
      </c>
      <c r="B124" s="373"/>
      <c r="C124" s="719" t="s">
        <v>430</v>
      </c>
      <c r="D124" s="373"/>
      <c r="E124" s="346">
        <v>117.777</v>
      </c>
      <c r="F124" s="373"/>
      <c r="G124" s="347">
        <v>10.1279</v>
      </c>
      <c r="H124" s="374"/>
      <c r="I124" s="348">
        <v>-1.47</v>
      </c>
      <c r="J124" s="348">
        <v>2.0947</v>
      </c>
      <c r="K124" s="348" t="s">
        <v>430</v>
      </c>
      <c r="L124" s="348" t="s">
        <v>430</v>
      </c>
      <c r="M124" s="348" t="s">
        <v>430</v>
      </c>
      <c r="N124" s="350" t="s">
        <v>430</v>
      </c>
      <c r="O124" s="348" t="s">
        <v>430</v>
      </c>
      <c r="P124" s="348" t="s">
        <v>430</v>
      </c>
      <c r="Q124" s="348" t="s">
        <v>430</v>
      </c>
      <c r="R124" s="348" t="s">
        <v>430</v>
      </c>
      <c r="S124" s="348" t="s">
        <v>430</v>
      </c>
      <c r="T124" s="348" t="s">
        <v>430</v>
      </c>
      <c r="U124" s="348" t="s">
        <v>430</v>
      </c>
      <c r="V124" s="348" t="s">
        <v>430</v>
      </c>
      <c r="W124" s="348" t="s">
        <v>430</v>
      </c>
      <c r="X124" s="348" t="s">
        <v>430</v>
      </c>
      <c r="Y124" s="374"/>
      <c r="Z124" s="346">
        <v>47</v>
      </c>
      <c r="AA124" s="346">
        <v>8</v>
      </c>
      <c r="AB124" s="346" t="s">
        <v>430</v>
      </c>
      <c r="AC124" s="346" t="s">
        <v>430</v>
      </c>
      <c r="AD124" s="346" t="s">
        <v>430</v>
      </c>
      <c r="AE124" s="346" t="s">
        <v>430</v>
      </c>
      <c r="AF124" s="346" t="s">
        <v>430</v>
      </c>
      <c r="AG124" s="346" t="s">
        <v>430</v>
      </c>
      <c r="AH124" s="346" t="s">
        <v>430</v>
      </c>
      <c r="AI124" s="346" t="s">
        <v>430</v>
      </c>
      <c r="AJ124" s="346" t="s">
        <v>430</v>
      </c>
      <c r="AK124" s="346" t="s">
        <v>430</v>
      </c>
      <c r="AL124" s="346" t="s">
        <v>430</v>
      </c>
      <c r="AM124" s="346" t="s">
        <v>430</v>
      </c>
      <c r="AN124" s="346" t="s">
        <v>430</v>
      </c>
      <c r="AO124" s="373"/>
      <c r="AP124" s="348" t="s">
        <v>430</v>
      </c>
      <c r="AQ124" s="348" t="s">
        <v>430</v>
      </c>
      <c r="AR124" s="348" t="s">
        <v>430</v>
      </c>
      <c r="AS124" s="348" t="s">
        <v>430</v>
      </c>
      <c r="AT124" s="348" t="s">
        <v>430</v>
      </c>
      <c r="AU124" s="351"/>
      <c r="AV124" s="346" t="s">
        <v>430</v>
      </c>
      <c r="AW124" s="346" t="s">
        <v>430</v>
      </c>
      <c r="AX124" s="346" t="s">
        <v>430</v>
      </c>
      <c r="AY124" s="346" t="s">
        <v>430</v>
      </c>
      <c r="AZ124" s="346" t="s">
        <v>430</v>
      </c>
      <c r="BA124" s="374"/>
      <c r="BB124" s="348" t="s">
        <v>430</v>
      </c>
      <c r="BC124" s="348">
        <v>0</v>
      </c>
      <c r="BD124" s="348">
        <v>0</v>
      </c>
      <c r="BE124" s="375" t="s">
        <v>430</v>
      </c>
      <c r="BF124" s="374"/>
      <c r="BG124" s="375" t="s">
        <v>430</v>
      </c>
      <c r="BH124" s="674" t="s">
        <v>430</v>
      </c>
      <c r="BI124" s="348" t="s">
        <v>430</v>
      </c>
      <c r="BJ124" s="348" t="s">
        <v>430</v>
      </c>
      <c r="BK124" s="362"/>
      <c r="BL124" s="348" t="s">
        <v>430</v>
      </c>
      <c r="BM124" s="373" t="s">
        <v>430</v>
      </c>
      <c r="BN124" s="372" t="s">
        <v>430</v>
      </c>
      <c r="BO124" s="372" t="s">
        <v>430</v>
      </c>
      <c r="BP124" s="372" t="s">
        <v>430</v>
      </c>
      <c r="BQ124" s="373"/>
      <c r="BR124" s="354" t="s">
        <v>548</v>
      </c>
    </row>
    <row r="125" spans="1:70" s="428" customFormat="1" x14ac:dyDescent="0.25">
      <c r="A125" s="345" t="s">
        <v>7152</v>
      </c>
      <c r="B125" s="373"/>
      <c r="C125" s="719">
        <v>46241</v>
      </c>
      <c r="D125" s="373"/>
      <c r="E125" s="346">
        <v>117.751</v>
      </c>
      <c r="F125" s="373"/>
      <c r="G125" s="347">
        <v>10.1303</v>
      </c>
      <c r="H125" s="374"/>
      <c r="I125" s="348">
        <v>-0.38740000000000002</v>
      </c>
      <c r="J125" s="348">
        <v>1.2584</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v>1.3029999999999999</v>
      </c>
      <c r="Y125" s="374"/>
      <c r="Z125" s="346">
        <v>34</v>
      </c>
      <c r="AA125" s="346">
        <v>12</v>
      </c>
      <c r="AB125" s="346" t="s">
        <v>430</v>
      </c>
      <c r="AC125" s="346" t="s">
        <v>430</v>
      </c>
      <c r="AD125" s="346" t="s">
        <v>430</v>
      </c>
      <c r="AE125" s="346" t="s">
        <v>430</v>
      </c>
      <c r="AF125" s="346" t="s">
        <v>430</v>
      </c>
      <c r="AG125" s="346" t="s">
        <v>430</v>
      </c>
      <c r="AH125" s="346" t="s">
        <v>430</v>
      </c>
      <c r="AI125" s="346" t="s">
        <v>430</v>
      </c>
      <c r="AJ125" s="346" t="s">
        <v>430</v>
      </c>
      <c r="AK125" s="346" t="s">
        <v>430</v>
      </c>
      <c r="AL125" s="346" t="s">
        <v>430</v>
      </c>
      <c r="AM125" s="346" t="s">
        <v>430</v>
      </c>
      <c r="AN125" s="346" t="s">
        <v>430</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t="s">
        <v>430</v>
      </c>
      <c r="BC125" s="348">
        <v>0</v>
      </c>
      <c r="BD125" s="348">
        <v>0</v>
      </c>
      <c r="BE125" s="375" t="s">
        <v>430</v>
      </c>
      <c r="BF125" s="374"/>
      <c r="BG125" s="375" t="s">
        <v>430</v>
      </c>
      <c r="BH125" s="674" t="s">
        <v>430</v>
      </c>
      <c r="BI125" s="348" t="s">
        <v>430</v>
      </c>
      <c r="BJ125" s="348" t="s">
        <v>430</v>
      </c>
      <c r="BK125" s="362"/>
      <c r="BL125" s="348" t="s">
        <v>430</v>
      </c>
      <c r="BM125" s="373" t="s">
        <v>430</v>
      </c>
      <c r="BN125" s="372" t="s">
        <v>430</v>
      </c>
      <c r="BO125" s="372" t="s">
        <v>430</v>
      </c>
      <c r="BP125" s="372" t="s">
        <v>430</v>
      </c>
      <c r="BQ125" s="373"/>
      <c r="BR125" s="354" t="s">
        <v>548</v>
      </c>
    </row>
    <row r="126" spans="1:70" x14ac:dyDescent="0.25">
      <c r="A126" s="36" t="s">
        <v>93</v>
      </c>
      <c r="B126" s="43"/>
      <c r="C126" s="720"/>
      <c r="D126" s="43"/>
      <c r="E126" s="51"/>
      <c r="F126" s="43"/>
      <c r="G126" s="55"/>
      <c r="H126" s="66"/>
      <c r="I126" s="59">
        <v>-0.87949999999999995</v>
      </c>
      <c r="J126" s="59">
        <v>0.55489999999999995</v>
      </c>
      <c r="K126" s="59">
        <v>4.6913999999999998</v>
      </c>
      <c r="L126" s="59">
        <v>0.78269999999999995</v>
      </c>
      <c r="M126" s="59">
        <v>1.9240999999999999</v>
      </c>
      <c r="N126" s="70">
        <v>32.290500000000002</v>
      </c>
      <c r="O126" s="59">
        <v>22.961400000000001</v>
      </c>
      <c r="P126" s="59">
        <v>23.9437</v>
      </c>
      <c r="Q126" s="59">
        <v>16.138200000000001</v>
      </c>
      <c r="R126" s="59">
        <v>13.0465</v>
      </c>
      <c r="S126" s="59">
        <v>5.9108999999999998</v>
      </c>
      <c r="T126" s="59">
        <v>12.4337</v>
      </c>
      <c r="U126" s="59">
        <v>7.4443999999999999</v>
      </c>
      <c r="V126" s="59">
        <v>21.898</v>
      </c>
      <c r="W126" s="59">
        <v>5.0576999999999996</v>
      </c>
      <c r="X126" s="59">
        <v>17.373200000000001</v>
      </c>
      <c r="Y126" s="66"/>
      <c r="Z126" s="51">
        <v>85</v>
      </c>
      <c r="AA126" s="51">
        <v>117</v>
      </c>
      <c r="AB126" s="51">
        <v>115</v>
      </c>
      <c r="AC126" s="51">
        <v>112</v>
      </c>
      <c r="AD126" s="51">
        <v>103</v>
      </c>
      <c r="AE126" s="51">
        <v>82</v>
      </c>
      <c r="AF126" s="51">
        <v>66</v>
      </c>
      <c r="AG126" s="51">
        <v>58</v>
      </c>
      <c r="AH126" s="51">
        <v>39</v>
      </c>
      <c r="AI126" s="51">
        <v>23</v>
      </c>
      <c r="AJ126" s="51">
        <v>112</v>
      </c>
      <c r="AK126" s="51">
        <v>111</v>
      </c>
      <c r="AL126" s="51">
        <v>95</v>
      </c>
      <c r="AM126" s="51">
        <v>89</v>
      </c>
      <c r="AN126" s="51">
        <v>115</v>
      </c>
      <c r="AO126" s="43"/>
      <c r="AP126" s="59">
        <v>15.875652173913</v>
      </c>
      <c r="AQ126" s="59">
        <v>18.3420689655172</v>
      </c>
      <c r="AR126" s="59">
        <v>18.732682926829298</v>
      </c>
      <c r="AS126" s="59">
        <v>23.920517241379301</v>
      </c>
      <c r="AT126" s="59">
        <v>17.4307954545455</v>
      </c>
      <c r="AU126" s="78"/>
      <c r="AV126" s="51">
        <v>23</v>
      </c>
      <c r="AW126" s="51">
        <v>29</v>
      </c>
      <c r="AX126" s="51">
        <v>41</v>
      </c>
      <c r="AY126" s="51">
        <v>58</v>
      </c>
      <c r="AZ126" s="51">
        <v>88</v>
      </c>
      <c r="BA126" s="66"/>
      <c r="BB126" s="59"/>
      <c r="BC126" s="59"/>
      <c r="BD126" s="59"/>
      <c r="BE126" s="276"/>
      <c r="BF126" s="66"/>
      <c r="BG126" s="276"/>
      <c r="BH126" s="548"/>
      <c r="BI126" s="59"/>
      <c r="BJ126" s="59"/>
      <c r="BK126" s="258"/>
      <c r="BL126" s="59"/>
      <c r="BM126" s="43"/>
      <c r="BN126" s="84"/>
      <c r="BO126" s="84"/>
      <c r="BP126" s="84"/>
      <c r="BQ126" s="43"/>
      <c r="BR126" s="88"/>
    </row>
    <row r="127" spans="1:70" x14ac:dyDescent="0.25">
      <c r="A127" s="37" t="s">
        <v>94</v>
      </c>
      <c r="B127" s="44"/>
      <c r="C127" s="721"/>
      <c r="D127" s="44"/>
      <c r="E127" s="52"/>
      <c r="F127" s="44"/>
      <c r="G127" s="56"/>
      <c r="H127" s="67"/>
      <c r="I127" s="60">
        <v>0.56379999999999997</v>
      </c>
      <c r="J127" s="60">
        <v>3.1086999999999998</v>
      </c>
      <c r="K127" s="60">
        <v>11.691800000000001</v>
      </c>
      <c r="L127" s="60">
        <v>19.551100000000002</v>
      </c>
      <c r="M127" s="60">
        <v>44.89</v>
      </c>
      <c r="N127" s="71">
        <v>102.434</v>
      </c>
      <c r="O127" s="60">
        <v>63.811100000000003</v>
      </c>
      <c r="P127" s="60">
        <v>48.481000000000002</v>
      </c>
      <c r="Q127" s="60">
        <v>30.488299999999999</v>
      </c>
      <c r="R127" s="60">
        <v>16.218900000000001</v>
      </c>
      <c r="S127" s="60">
        <v>18.502800000000001</v>
      </c>
      <c r="T127" s="60">
        <v>40.9741</v>
      </c>
      <c r="U127" s="60">
        <v>40.707799999999999</v>
      </c>
      <c r="V127" s="60">
        <v>65.489000000000004</v>
      </c>
      <c r="W127" s="60">
        <v>13.2364</v>
      </c>
      <c r="X127" s="60">
        <v>100.85599999999999</v>
      </c>
      <c r="Y127" s="67"/>
      <c r="Z127" s="52"/>
      <c r="AA127" s="52"/>
      <c r="AB127" s="52"/>
      <c r="AC127" s="52"/>
      <c r="AD127" s="52"/>
      <c r="AE127" s="52"/>
      <c r="AF127" s="52"/>
      <c r="AG127" s="52"/>
      <c r="AH127" s="52"/>
      <c r="AI127" s="52"/>
      <c r="AJ127" s="52"/>
      <c r="AK127" s="52"/>
      <c r="AL127" s="52"/>
      <c r="AM127" s="52"/>
      <c r="AN127" s="52"/>
      <c r="AO127" s="44"/>
      <c r="AP127" s="60">
        <v>22.03</v>
      </c>
      <c r="AQ127" s="60">
        <v>29.44</v>
      </c>
      <c r="AR127" s="60">
        <v>43.74</v>
      </c>
      <c r="AS127" s="60">
        <v>59.56</v>
      </c>
      <c r="AT127" s="60">
        <v>59.46</v>
      </c>
      <c r="AU127" s="79"/>
      <c r="AV127" s="52"/>
      <c r="AW127" s="52"/>
      <c r="AX127" s="52"/>
      <c r="AY127" s="52"/>
      <c r="AZ127" s="52"/>
      <c r="BA127" s="67"/>
      <c r="BB127" s="60"/>
      <c r="BC127" s="60"/>
      <c r="BD127" s="60"/>
      <c r="BE127" s="277"/>
      <c r="BF127" s="67"/>
      <c r="BG127" s="277"/>
      <c r="BH127" s="549"/>
      <c r="BI127" s="60"/>
      <c r="BJ127" s="60"/>
      <c r="BK127" s="259"/>
      <c r="BL127" s="60"/>
      <c r="BM127" s="44"/>
      <c r="BN127" s="85"/>
      <c r="BO127" s="85"/>
      <c r="BP127" s="85"/>
      <c r="BQ127" s="44"/>
      <c r="BR127" s="89"/>
    </row>
    <row r="128" spans="1:70" x14ac:dyDescent="0.25">
      <c r="A128" s="37" t="s">
        <v>95</v>
      </c>
      <c r="B128" s="44"/>
      <c r="C128" s="721"/>
      <c r="D128" s="44"/>
      <c r="E128" s="52"/>
      <c r="F128" s="44"/>
      <c r="G128" s="56"/>
      <c r="H128" s="67"/>
      <c r="I128" s="60">
        <v>-2.2578</v>
      </c>
      <c r="J128" s="60">
        <v>-1.7533000000000001</v>
      </c>
      <c r="K128" s="60">
        <v>-3.5585</v>
      </c>
      <c r="L128" s="60">
        <v>-11.752599999999999</v>
      </c>
      <c r="M128" s="60">
        <v>-10.978999999999999</v>
      </c>
      <c r="N128" s="71">
        <v>-3.5125999999999999</v>
      </c>
      <c r="O128" s="60">
        <v>-5.3033999999999999</v>
      </c>
      <c r="P128" s="60">
        <v>7.7371999999999996</v>
      </c>
      <c r="Q128" s="60">
        <v>6.6239999999999997</v>
      </c>
      <c r="R128" s="60">
        <v>7.0787000000000004</v>
      </c>
      <c r="S128" s="60">
        <v>-7.2759</v>
      </c>
      <c r="T128" s="60">
        <v>0.42759999999999998</v>
      </c>
      <c r="U128" s="60">
        <v>-7.6014999999999997</v>
      </c>
      <c r="V128" s="60">
        <v>-3.0847000000000002</v>
      </c>
      <c r="W128" s="60">
        <v>-3.6057999999999999</v>
      </c>
      <c r="X128" s="60">
        <v>-22.844999999999999</v>
      </c>
      <c r="Y128" s="67"/>
      <c r="Z128" s="52"/>
      <c r="AA128" s="52"/>
      <c r="AB128" s="52"/>
      <c r="AC128" s="52"/>
      <c r="AD128" s="52"/>
      <c r="AE128" s="52"/>
      <c r="AF128" s="52"/>
      <c r="AG128" s="52"/>
      <c r="AH128" s="52"/>
      <c r="AI128" s="52"/>
      <c r="AJ128" s="52"/>
      <c r="AK128" s="52"/>
      <c r="AL128" s="52"/>
      <c r="AM128" s="52"/>
      <c r="AN128" s="52"/>
      <c r="AO128" s="44"/>
      <c r="AP128" s="60">
        <v>7.03</v>
      </c>
      <c r="AQ128" s="60">
        <v>7.13</v>
      </c>
      <c r="AR128" s="60">
        <v>6.76</v>
      </c>
      <c r="AS128" s="60">
        <v>2.54</v>
      </c>
      <c r="AT128" s="60">
        <v>-6.17</v>
      </c>
      <c r="AU128" s="79"/>
      <c r="AV128" s="52"/>
      <c r="AW128" s="52"/>
      <c r="AX128" s="52"/>
      <c r="AY128" s="52"/>
      <c r="AZ128" s="52"/>
      <c r="BA128" s="67"/>
      <c r="BB128" s="60"/>
      <c r="BC128" s="60"/>
      <c r="BD128" s="60"/>
      <c r="BE128" s="277"/>
      <c r="BF128" s="67"/>
      <c r="BG128" s="277"/>
      <c r="BH128" s="549"/>
      <c r="BI128" s="60"/>
      <c r="BJ128" s="60"/>
      <c r="BK128" s="259"/>
      <c r="BL128" s="60"/>
      <c r="BM128" s="44"/>
      <c r="BN128" s="85"/>
      <c r="BO128" s="85"/>
      <c r="BP128" s="85"/>
      <c r="BQ128" s="44"/>
      <c r="BR128" s="89"/>
    </row>
    <row r="129" spans="1:70" x14ac:dyDescent="0.25">
      <c r="A129" s="38" t="s">
        <v>96</v>
      </c>
      <c r="B129" s="45"/>
      <c r="C129" s="722"/>
      <c r="D129" s="45"/>
      <c r="E129" s="53"/>
      <c r="F129" s="45"/>
      <c r="G129" s="57"/>
      <c r="H129" s="68"/>
      <c r="I129" s="61">
        <v>-0.78900000000000003</v>
      </c>
      <c r="J129" s="61">
        <v>0.4718</v>
      </c>
      <c r="K129" s="61">
        <v>4.0605000000000002</v>
      </c>
      <c r="L129" s="61">
        <v>1.96275</v>
      </c>
      <c r="M129" s="61">
        <v>1.0553999999999999</v>
      </c>
      <c r="N129" s="72">
        <v>13.237</v>
      </c>
      <c r="O129" s="61">
        <v>9.3224999999999998</v>
      </c>
      <c r="P129" s="61">
        <v>16.831600000000002</v>
      </c>
      <c r="Q129" s="61">
        <v>12.8367</v>
      </c>
      <c r="R129" s="61">
        <v>12.772</v>
      </c>
      <c r="S129" s="61">
        <v>4.5026999999999999</v>
      </c>
      <c r="T129" s="61">
        <v>9.0563000000000002</v>
      </c>
      <c r="U129" s="61">
        <v>4.3117000000000001</v>
      </c>
      <c r="V129" s="61">
        <v>7.9276999999999997</v>
      </c>
      <c r="W129" s="61">
        <v>3.3862000000000001</v>
      </c>
      <c r="X129" s="61">
        <v>11.772399999999999</v>
      </c>
      <c r="Y129" s="68"/>
      <c r="Z129" s="53"/>
      <c r="AA129" s="53"/>
      <c r="AB129" s="53"/>
      <c r="AC129" s="53"/>
      <c r="AD129" s="53"/>
      <c r="AE129" s="53"/>
      <c r="AF129" s="53"/>
      <c r="AG129" s="53"/>
      <c r="AH129" s="53"/>
      <c r="AI129" s="53"/>
      <c r="AJ129" s="53"/>
      <c r="AK129" s="53"/>
      <c r="AL129" s="53"/>
      <c r="AM129" s="53"/>
      <c r="AN129" s="53"/>
      <c r="AO129" s="45"/>
      <c r="AP129" s="61">
        <v>14.2</v>
      </c>
      <c r="AQ129" s="61">
        <v>16.239999999999998</v>
      </c>
      <c r="AR129" s="61">
        <v>13.76</v>
      </c>
      <c r="AS129" s="61">
        <v>12.55</v>
      </c>
      <c r="AT129" s="61">
        <v>17.5</v>
      </c>
      <c r="AU129" s="80"/>
      <c r="AV129" s="53"/>
      <c r="AW129" s="53"/>
      <c r="AX129" s="53"/>
      <c r="AY129" s="53"/>
      <c r="AZ129" s="53"/>
      <c r="BA129" s="68"/>
      <c r="BB129" s="61"/>
      <c r="BC129" s="61"/>
      <c r="BD129" s="61"/>
      <c r="BE129" s="279"/>
      <c r="BF129" s="68"/>
      <c r="BG129" s="279"/>
      <c r="BH129" s="550"/>
      <c r="BI129" s="61"/>
      <c r="BJ129" s="61"/>
      <c r="BK129" s="262"/>
      <c r="BL129" s="61"/>
      <c r="BM129" s="45"/>
      <c r="BN129" s="86"/>
      <c r="BO129" s="86"/>
      <c r="BP129" s="86"/>
      <c r="BQ129" s="45"/>
      <c r="BR129" s="90"/>
    </row>
    <row r="130" spans="1:70" ht="14.5" x14ac:dyDescent="0.25">
      <c r="A130" s="39" t="s">
        <v>178</v>
      </c>
      <c r="B130" s="46"/>
      <c r="C130" s="723"/>
      <c r="D130" s="46"/>
      <c r="E130" s="54"/>
      <c r="F130" s="46"/>
      <c r="G130" s="58"/>
      <c r="H130" s="69"/>
      <c r="I130" s="62"/>
      <c r="J130" s="62"/>
      <c r="K130" s="62"/>
      <c r="L130" s="62"/>
      <c r="M130" s="62"/>
      <c r="N130" s="73"/>
      <c r="O130" s="62"/>
      <c r="P130" s="62"/>
      <c r="Q130" s="62"/>
      <c r="R130" s="62"/>
      <c r="S130" s="62"/>
      <c r="T130" s="62"/>
      <c r="U130" s="62"/>
      <c r="V130" s="62"/>
      <c r="W130" s="62"/>
      <c r="X130" s="62"/>
      <c r="Y130" s="69"/>
      <c r="Z130" s="54"/>
      <c r="AA130" s="54"/>
      <c r="AB130" s="54"/>
      <c r="AC130" s="54"/>
      <c r="AD130" s="54"/>
      <c r="AE130" s="54"/>
      <c r="AF130" s="54"/>
      <c r="AG130" s="54"/>
      <c r="AH130" s="54"/>
      <c r="AI130" s="54"/>
      <c r="AJ130" s="54"/>
      <c r="AK130" s="54"/>
      <c r="AL130" s="54"/>
      <c r="AM130" s="54"/>
      <c r="AN130" s="54"/>
      <c r="AO130" s="46"/>
      <c r="AP130" s="62"/>
      <c r="AQ130" s="62"/>
      <c r="AR130" s="62"/>
      <c r="AS130" s="62"/>
      <c r="AT130" s="62"/>
      <c r="AU130" s="81"/>
      <c r="AV130" s="54"/>
      <c r="AW130" s="54"/>
      <c r="AX130" s="54"/>
      <c r="AY130" s="54"/>
      <c r="AZ130" s="54"/>
      <c r="BA130" s="69"/>
      <c r="BB130" s="62"/>
      <c r="BC130" s="62"/>
      <c r="BD130" s="62"/>
      <c r="BE130" s="245"/>
      <c r="BF130" s="69"/>
      <c r="BG130" s="245"/>
      <c r="BH130" s="547"/>
      <c r="BI130" s="62"/>
      <c r="BJ130" s="62"/>
      <c r="BK130" s="263"/>
      <c r="BL130" s="62"/>
      <c r="BM130" s="46"/>
      <c r="BN130" s="87"/>
      <c r="BO130" s="87"/>
      <c r="BP130" s="87"/>
      <c r="BQ130" s="46"/>
      <c r="BR130" s="91"/>
    </row>
    <row r="131" spans="1:70" s="428" customFormat="1" x14ac:dyDescent="0.25">
      <c r="A131" s="481" t="s">
        <v>7153</v>
      </c>
      <c r="B131" s="402"/>
      <c r="C131" s="724">
        <v>41285</v>
      </c>
      <c r="D131" s="402"/>
      <c r="E131" s="403">
        <v>28789.9</v>
      </c>
      <c r="F131" s="402"/>
      <c r="G131" s="404">
        <v>140.91079999999999</v>
      </c>
      <c r="H131" s="406"/>
      <c r="I131" s="405" t="s">
        <v>430</v>
      </c>
      <c r="J131" s="405">
        <v>0.23630000000000001</v>
      </c>
      <c r="K131" s="405">
        <v>1.4236</v>
      </c>
      <c r="L131" s="405">
        <v>3.4237000000000002</v>
      </c>
      <c r="M131" s="405">
        <v>3.2896000000000001</v>
      </c>
      <c r="N131" s="407">
        <v>5.7179000000000002</v>
      </c>
      <c r="O131" s="405">
        <v>6.9195000000000002</v>
      </c>
      <c r="P131" s="405">
        <v>12.2372</v>
      </c>
      <c r="Q131" s="405">
        <v>11.995900000000001</v>
      </c>
      <c r="R131" s="405">
        <v>12.616099999999999</v>
      </c>
      <c r="S131" s="405">
        <v>2.4083000000000001</v>
      </c>
      <c r="T131" s="405">
        <v>10.0289</v>
      </c>
      <c r="U131" s="405">
        <v>1.8160000000000001</v>
      </c>
      <c r="V131" s="405">
        <v>5.5350000000000001</v>
      </c>
      <c r="W131" s="405">
        <v>0.58560000000000001</v>
      </c>
      <c r="X131" s="405">
        <v>12.244999999999999</v>
      </c>
      <c r="Y131" s="406"/>
      <c r="Z131" s="403" t="s">
        <v>430</v>
      </c>
      <c r="AA131" s="403">
        <v>86</v>
      </c>
      <c r="AB131" s="403">
        <v>101</v>
      </c>
      <c r="AC131" s="403">
        <v>34</v>
      </c>
      <c r="AD131" s="403">
        <v>37</v>
      </c>
      <c r="AE131" s="403">
        <v>67</v>
      </c>
      <c r="AF131" s="403">
        <v>38</v>
      </c>
      <c r="AG131" s="403">
        <v>46</v>
      </c>
      <c r="AH131" s="403">
        <v>26</v>
      </c>
      <c r="AI131" s="403">
        <v>17</v>
      </c>
      <c r="AJ131" s="403">
        <v>99</v>
      </c>
      <c r="AK131" s="403">
        <v>57</v>
      </c>
      <c r="AL131" s="403">
        <v>81</v>
      </c>
      <c r="AM131" s="403">
        <v>73</v>
      </c>
      <c r="AN131" s="403">
        <v>97</v>
      </c>
      <c r="AO131" s="402"/>
      <c r="AP131" s="405">
        <v>12.85</v>
      </c>
      <c r="AQ131" s="405">
        <v>12.99</v>
      </c>
      <c r="AR131" s="405">
        <v>11.51</v>
      </c>
      <c r="AS131" s="405">
        <v>8.9</v>
      </c>
      <c r="AT131" s="405">
        <v>7.27</v>
      </c>
      <c r="AU131" s="408"/>
      <c r="AV131" s="403">
        <v>19</v>
      </c>
      <c r="AW131" s="403">
        <v>23</v>
      </c>
      <c r="AX131" s="403">
        <v>29</v>
      </c>
      <c r="AY131" s="403">
        <v>41</v>
      </c>
      <c r="AZ131" s="403">
        <v>75</v>
      </c>
      <c r="BA131" s="406"/>
      <c r="BB131" s="405">
        <v>6.3913894508695899</v>
      </c>
      <c r="BC131" s="405">
        <v>0</v>
      </c>
      <c r="BD131" s="405">
        <v>8.1157844198707696E-2</v>
      </c>
      <c r="BE131" s="410" t="s">
        <v>430</v>
      </c>
      <c r="BF131" s="406"/>
      <c r="BG131" s="410" t="s">
        <v>430</v>
      </c>
      <c r="BH131" s="673" t="s">
        <v>430</v>
      </c>
      <c r="BI131" s="405" t="s">
        <v>430</v>
      </c>
      <c r="BJ131" s="405" t="s">
        <v>430</v>
      </c>
      <c r="BK131" s="409"/>
      <c r="BL131" s="405" t="s">
        <v>6909</v>
      </c>
      <c r="BM131" s="402" t="s">
        <v>6910</v>
      </c>
      <c r="BN131" s="401" t="s">
        <v>430</v>
      </c>
      <c r="BO131" s="401" t="s">
        <v>430</v>
      </c>
      <c r="BP131" s="401" t="s">
        <v>430</v>
      </c>
      <c r="BQ131" s="402"/>
      <c r="BR131" s="411" t="s">
        <v>443</v>
      </c>
    </row>
    <row r="132" spans="1:70" s="428" customFormat="1" x14ac:dyDescent="0.25">
      <c r="A132" s="345" t="s">
        <v>7154</v>
      </c>
      <c r="B132" s="373"/>
      <c r="C132" s="719">
        <v>41275</v>
      </c>
      <c r="D132" s="373"/>
      <c r="E132" s="346">
        <v>18278.099999999999</v>
      </c>
      <c r="F132" s="373"/>
      <c r="G132" s="347">
        <v>48.099499999999999</v>
      </c>
      <c r="H132" s="374"/>
      <c r="I132" s="348">
        <v>-1.5471999999999999</v>
      </c>
      <c r="J132" s="348">
        <v>1.0037</v>
      </c>
      <c r="K132" s="348">
        <v>9.7886000000000006</v>
      </c>
      <c r="L132" s="348">
        <v>0.9385</v>
      </c>
      <c r="M132" s="348">
        <v>-1.1606000000000001</v>
      </c>
      <c r="N132" s="350">
        <v>55.369399999999999</v>
      </c>
      <c r="O132" s="348">
        <v>46.498100000000001</v>
      </c>
      <c r="P132" s="348">
        <v>37.570700000000002</v>
      </c>
      <c r="Q132" s="348">
        <v>26.161999999999999</v>
      </c>
      <c r="R132" s="348">
        <v>16.596</v>
      </c>
      <c r="S132" s="348">
        <v>12.313000000000001</v>
      </c>
      <c r="T132" s="348">
        <v>7.3022</v>
      </c>
      <c r="U132" s="348">
        <v>18.302700000000002</v>
      </c>
      <c r="V132" s="348">
        <v>35.509500000000003</v>
      </c>
      <c r="W132" s="348">
        <v>11.1639</v>
      </c>
      <c r="X132" s="348">
        <v>11.5867</v>
      </c>
      <c r="Y132" s="374"/>
      <c r="Z132" s="346">
        <v>55</v>
      </c>
      <c r="AA132" s="346">
        <v>23</v>
      </c>
      <c r="AB132" s="346">
        <v>9</v>
      </c>
      <c r="AC132" s="346">
        <v>69</v>
      </c>
      <c r="AD132" s="346">
        <v>75</v>
      </c>
      <c r="AE132" s="346">
        <v>19</v>
      </c>
      <c r="AF132" s="346">
        <v>19</v>
      </c>
      <c r="AG132" s="346">
        <v>14</v>
      </c>
      <c r="AH132" s="346">
        <v>3</v>
      </c>
      <c r="AI132" s="346">
        <v>2</v>
      </c>
      <c r="AJ132" s="346">
        <v>8</v>
      </c>
      <c r="AK132" s="346">
        <v>84</v>
      </c>
      <c r="AL132" s="346">
        <v>5</v>
      </c>
      <c r="AM132" s="346">
        <v>24</v>
      </c>
      <c r="AN132" s="346">
        <v>7</v>
      </c>
      <c r="AO132" s="373"/>
      <c r="AP132" s="348">
        <v>22.35</v>
      </c>
      <c r="AQ132" s="348">
        <v>26.47</v>
      </c>
      <c r="AR132" s="348">
        <v>33.32</v>
      </c>
      <c r="AS132" s="348">
        <v>42.44</v>
      </c>
      <c r="AT132" s="348">
        <v>27.07</v>
      </c>
      <c r="AU132" s="351"/>
      <c r="AV132" s="346">
        <v>1</v>
      </c>
      <c r="AW132" s="346">
        <v>2</v>
      </c>
      <c r="AX132" s="346">
        <v>4</v>
      </c>
      <c r="AY132" s="346">
        <v>15</v>
      </c>
      <c r="AZ132" s="346">
        <v>22</v>
      </c>
      <c r="BA132" s="374"/>
      <c r="BB132" s="348">
        <v>18.4194842592497</v>
      </c>
      <c r="BC132" s="348">
        <v>0.97622898963763105</v>
      </c>
      <c r="BD132" s="348">
        <v>0.12282208222999701</v>
      </c>
      <c r="BE132" s="375">
        <v>-4.4060723186872999E-2</v>
      </c>
      <c r="BF132" s="374"/>
      <c r="BG132" s="375" t="s">
        <v>430</v>
      </c>
      <c r="BH132" s="674" t="s">
        <v>430</v>
      </c>
      <c r="BI132" s="348" t="s">
        <v>430</v>
      </c>
      <c r="BJ132" s="348" t="s">
        <v>430</v>
      </c>
      <c r="BK132" s="362"/>
      <c r="BL132" s="348" t="s">
        <v>6912</v>
      </c>
      <c r="BM132" s="373" t="s">
        <v>6913</v>
      </c>
      <c r="BN132" s="372" t="s">
        <v>430</v>
      </c>
      <c r="BO132" s="372" t="s">
        <v>430</v>
      </c>
      <c r="BP132" s="372" t="s">
        <v>430</v>
      </c>
      <c r="BQ132" s="373"/>
      <c r="BR132" s="354" t="s">
        <v>548</v>
      </c>
    </row>
    <row r="133" spans="1:70" s="428" customFormat="1" x14ac:dyDescent="0.25">
      <c r="A133" s="345" t="s">
        <v>7155</v>
      </c>
      <c r="B133" s="373"/>
      <c r="C133" s="719">
        <v>41275</v>
      </c>
      <c r="D133" s="373"/>
      <c r="E133" s="346">
        <v>12789</v>
      </c>
      <c r="F133" s="373"/>
      <c r="G133" s="347">
        <v>49.134099999999997</v>
      </c>
      <c r="H133" s="374"/>
      <c r="I133" s="348">
        <v>-1.5364</v>
      </c>
      <c r="J133" s="348">
        <v>1.1685000000000001</v>
      </c>
      <c r="K133" s="348">
        <v>9.8233999999999995</v>
      </c>
      <c r="L133" s="348">
        <v>0.90920000000000001</v>
      </c>
      <c r="M133" s="348">
        <v>-1.1349</v>
      </c>
      <c r="N133" s="350">
        <v>55.17</v>
      </c>
      <c r="O133" s="348">
        <v>46.610700000000001</v>
      </c>
      <c r="P133" s="348">
        <v>37.390999999999998</v>
      </c>
      <c r="Q133" s="348">
        <v>26.072299999999998</v>
      </c>
      <c r="R133" s="348">
        <v>16.514299999999999</v>
      </c>
      <c r="S133" s="348">
        <v>12.3841</v>
      </c>
      <c r="T133" s="348">
        <v>7.8188000000000004</v>
      </c>
      <c r="U133" s="348">
        <v>18.221399999999999</v>
      </c>
      <c r="V133" s="348">
        <v>35.413499999999999</v>
      </c>
      <c r="W133" s="348">
        <v>11.2323</v>
      </c>
      <c r="X133" s="348">
        <v>11.535600000000001</v>
      </c>
      <c r="Y133" s="374"/>
      <c r="Z133" s="346">
        <v>54</v>
      </c>
      <c r="AA133" s="346">
        <v>15</v>
      </c>
      <c r="AB133" s="346">
        <v>6</v>
      </c>
      <c r="AC133" s="346">
        <v>71</v>
      </c>
      <c r="AD133" s="346">
        <v>74</v>
      </c>
      <c r="AE133" s="346">
        <v>21</v>
      </c>
      <c r="AF133" s="346">
        <v>16</v>
      </c>
      <c r="AG133" s="346">
        <v>17</v>
      </c>
      <c r="AH133" s="346">
        <v>6</v>
      </c>
      <c r="AI133" s="346">
        <v>3</v>
      </c>
      <c r="AJ133" s="346">
        <v>7</v>
      </c>
      <c r="AK133" s="346">
        <v>73</v>
      </c>
      <c r="AL133" s="346">
        <v>6</v>
      </c>
      <c r="AM133" s="346">
        <v>27</v>
      </c>
      <c r="AN133" s="346">
        <v>5</v>
      </c>
      <c r="AO133" s="373"/>
      <c r="AP133" s="348">
        <v>22.26</v>
      </c>
      <c r="AQ133" s="348">
        <v>26.4</v>
      </c>
      <c r="AR133" s="348">
        <v>33.21</v>
      </c>
      <c r="AS133" s="348">
        <v>42.37</v>
      </c>
      <c r="AT133" s="348">
        <v>27.08</v>
      </c>
      <c r="AU133" s="351"/>
      <c r="AV133" s="346">
        <v>3</v>
      </c>
      <c r="AW133" s="346">
        <v>5</v>
      </c>
      <c r="AX133" s="346">
        <v>6</v>
      </c>
      <c r="AY133" s="346">
        <v>16</v>
      </c>
      <c r="AZ133" s="346">
        <v>20</v>
      </c>
      <c r="BA133" s="374"/>
      <c r="BB133" s="348">
        <v>18.491777550979599</v>
      </c>
      <c r="BC133" s="348">
        <v>0</v>
      </c>
      <c r="BD133" s="348">
        <v>0.122616748864778</v>
      </c>
      <c r="BE133" s="375" t="s">
        <v>430</v>
      </c>
      <c r="BF133" s="374"/>
      <c r="BG133" s="375" t="s">
        <v>430</v>
      </c>
      <c r="BH133" s="674" t="s">
        <v>430</v>
      </c>
      <c r="BI133" s="348" t="s">
        <v>430</v>
      </c>
      <c r="BJ133" s="348" t="s">
        <v>430</v>
      </c>
      <c r="BK133" s="362"/>
      <c r="BL133" s="348" t="s">
        <v>6915</v>
      </c>
      <c r="BM133" s="373" t="s">
        <v>6916</v>
      </c>
      <c r="BN133" s="372" t="s">
        <v>430</v>
      </c>
      <c r="BO133" s="372" t="s">
        <v>430</v>
      </c>
      <c r="BP133" s="372" t="s">
        <v>430</v>
      </c>
      <c r="BQ133" s="373"/>
      <c r="BR133" s="354" t="s">
        <v>555</v>
      </c>
    </row>
    <row r="134" spans="1:70" s="428" customFormat="1" x14ac:dyDescent="0.25">
      <c r="A134" s="345" t="s">
        <v>7156</v>
      </c>
      <c r="B134" s="373"/>
      <c r="C134" s="719">
        <v>41368</v>
      </c>
      <c r="D134" s="373"/>
      <c r="E134" s="346">
        <v>9470.33</v>
      </c>
      <c r="F134" s="373"/>
      <c r="G134" s="347">
        <v>248.23609999999999</v>
      </c>
      <c r="H134" s="374"/>
      <c r="I134" s="348" t="s">
        <v>430</v>
      </c>
      <c r="J134" s="348">
        <v>0.1147</v>
      </c>
      <c r="K134" s="348">
        <v>2.0581999999999998</v>
      </c>
      <c r="L134" s="348">
        <v>4.8777999999999997</v>
      </c>
      <c r="M134" s="348">
        <v>3.7172999999999998</v>
      </c>
      <c r="N134" s="350">
        <v>3.3952</v>
      </c>
      <c r="O134" s="348">
        <v>4.9626000000000001</v>
      </c>
      <c r="P134" s="348">
        <v>15.5512</v>
      </c>
      <c r="Q134" s="348">
        <v>15.1455</v>
      </c>
      <c r="R134" s="348">
        <v>15.7112</v>
      </c>
      <c r="S134" s="348">
        <v>4.0891999999999999</v>
      </c>
      <c r="T134" s="348">
        <v>13.326599999999999</v>
      </c>
      <c r="U134" s="348">
        <v>-0.46110000000000001</v>
      </c>
      <c r="V134" s="348">
        <v>4.3175999999999997</v>
      </c>
      <c r="W134" s="348">
        <v>0.63639999999999997</v>
      </c>
      <c r="X134" s="348">
        <v>15.4442</v>
      </c>
      <c r="Y134" s="374"/>
      <c r="Z134" s="346" t="s">
        <v>430</v>
      </c>
      <c r="AA134" s="346">
        <v>98</v>
      </c>
      <c r="AB134" s="346">
        <v>87</v>
      </c>
      <c r="AC134" s="346">
        <v>18</v>
      </c>
      <c r="AD134" s="346">
        <v>33</v>
      </c>
      <c r="AE134" s="346">
        <v>74</v>
      </c>
      <c r="AF134" s="346">
        <v>46</v>
      </c>
      <c r="AG134" s="346">
        <v>34</v>
      </c>
      <c r="AH134" s="346">
        <v>17</v>
      </c>
      <c r="AI134" s="346">
        <v>11</v>
      </c>
      <c r="AJ134" s="346">
        <v>67</v>
      </c>
      <c r="AK134" s="346">
        <v>42</v>
      </c>
      <c r="AL134" s="346">
        <v>88</v>
      </c>
      <c r="AM134" s="346">
        <v>79</v>
      </c>
      <c r="AN134" s="346">
        <v>96</v>
      </c>
      <c r="AO134" s="373"/>
      <c r="AP134" s="348">
        <v>17.100000000000001</v>
      </c>
      <c r="AQ134" s="348">
        <v>18.39</v>
      </c>
      <c r="AR134" s="348">
        <v>14.26</v>
      </c>
      <c r="AS134" s="348">
        <v>9.57</v>
      </c>
      <c r="AT134" s="348">
        <v>7.29</v>
      </c>
      <c r="AU134" s="351"/>
      <c r="AV134" s="346">
        <v>12</v>
      </c>
      <c r="AW134" s="346">
        <v>13</v>
      </c>
      <c r="AX134" s="346">
        <v>22</v>
      </c>
      <c r="AY134" s="346">
        <v>39</v>
      </c>
      <c r="AZ134" s="346">
        <v>74</v>
      </c>
      <c r="BA134" s="374"/>
      <c r="BB134" s="348">
        <v>10.660254527527201</v>
      </c>
      <c r="BC134" s="348">
        <v>0</v>
      </c>
      <c r="BD134" s="348">
        <v>7.2923767543092002E-2</v>
      </c>
      <c r="BE134" s="375" t="s">
        <v>430</v>
      </c>
      <c r="BF134" s="374"/>
      <c r="BG134" s="375" t="s">
        <v>430</v>
      </c>
      <c r="BH134" s="674" t="s">
        <v>430</v>
      </c>
      <c r="BI134" s="348" t="s">
        <v>430</v>
      </c>
      <c r="BJ134" s="348" t="s">
        <v>430</v>
      </c>
      <c r="BK134" s="362"/>
      <c r="BL134" s="348" t="s">
        <v>6918</v>
      </c>
      <c r="BM134" s="373" t="s">
        <v>6919</v>
      </c>
      <c r="BN134" s="372" t="s">
        <v>430</v>
      </c>
      <c r="BO134" s="372" t="s">
        <v>430</v>
      </c>
      <c r="BP134" s="372" t="s">
        <v>430</v>
      </c>
      <c r="BQ134" s="373"/>
      <c r="BR134" s="354" t="s">
        <v>519</v>
      </c>
    </row>
    <row r="135" spans="1:70" s="428" customFormat="1" x14ac:dyDescent="0.25">
      <c r="A135" s="345" t="s">
        <v>7157</v>
      </c>
      <c r="B135" s="373"/>
      <c r="C135" s="719">
        <v>43433</v>
      </c>
      <c r="D135" s="373"/>
      <c r="E135" s="346">
        <v>8278.85</v>
      </c>
      <c r="F135" s="373"/>
      <c r="G135" s="347">
        <v>68.982399999999998</v>
      </c>
      <c r="H135" s="374"/>
      <c r="I135" s="348">
        <v>0.28799999999999998</v>
      </c>
      <c r="J135" s="348">
        <v>-1.2277</v>
      </c>
      <c r="K135" s="348">
        <v>1.4849000000000001</v>
      </c>
      <c r="L135" s="348">
        <v>-0.59640000000000004</v>
      </c>
      <c r="M135" s="348">
        <v>45.103299999999997</v>
      </c>
      <c r="N135" s="350">
        <v>60.902999999999999</v>
      </c>
      <c r="O135" s="348">
        <v>42.175800000000002</v>
      </c>
      <c r="P135" s="348">
        <v>38.893099999999997</v>
      </c>
      <c r="Q135" s="348">
        <v>23.405100000000001</v>
      </c>
      <c r="R135" s="348" t="s">
        <v>430</v>
      </c>
      <c r="S135" s="348">
        <v>0.3453</v>
      </c>
      <c r="T135" s="348">
        <v>41.137</v>
      </c>
      <c r="U135" s="348">
        <v>40.995399999999997</v>
      </c>
      <c r="V135" s="348">
        <v>46.727699999999999</v>
      </c>
      <c r="W135" s="348">
        <v>7.1195000000000004</v>
      </c>
      <c r="X135" s="348">
        <v>28.3078</v>
      </c>
      <c r="Y135" s="374"/>
      <c r="Z135" s="346">
        <v>6</v>
      </c>
      <c r="AA135" s="346">
        <v>118</v>
      </c>
      <c r="AB135" s="346">
        <v>98</v>
      </c>
      <c r="AC135" s="346">
        <v>88</v>
      </c>
      <c r="AD135" s="346">
        <v>1</v>
      </c>
      <c r="AE135" s="346">
        <v>15</v>
      </c>
      <c r="AF135" s="346">
        <v>26</v>
      </c>
      <c r="AG135" s="346">
        <v>11</v>
      </c>
      <c r="AH135" s="346">
        <v>12</v>
      </c>
      <c r="AI135" s="346" t="s">
        <v>430</v>
      </c>
      <c r="AJ135" s="346">
        <v>110</v>
      </c>
      <c r="AK135" s="346">
        <v>1</v>
      </c>
      <c r="AL135" s="346">
        <v>1</v>
      </c>
      <c r="AM135" s="346">
        <v>15</v>
      </c>
      <c r="AN135" s="346">
        <v>47</v>
      </c>
      <c r="AO135" s="373"/>
      <c r="AP135" s="348" t="s">
        <v>430</v>
      </c>
      <c r="AQ135" s="348">
        <v>29.9</v>
      </c>
      <c r="AR135" s="348">
        <v>35.22</v>
      </c>
      <c r="AS135" s="348">
        <v>42.71</v>
      </c>
      <c r="AT135" s="348">
        <v>59.96</v>
      </c>
      <c r="AU135" s="351"/>
      <c r="AV135" s="346" t="s">
        <v>430</v>
      </c>
      <c r="AW135" s="346">
        <v>1</v>
      </c>
      <c r="AX135" s="346">
        <v>2</v>
      </c>
      <c r="AY135" s="346">
        <v>12</v>
      </c>
      <c r="AZ135" s="346">
        <v>1</v>
      </c>
      <c r="BA135" s="374"/>
      <c r="BB135" s="348">
        <v>26.204678624803901</v>
      </c>
      <c r="BC135" s="348">
        <v>0</v>
      </c>
      <c r="BD135" s="348">
        <v>9.1594809747133896E-2</v>
      </c>
      <c r="BE135" s="375" t="s">
        <v>430</v>
      </c>
      <c r="BF135" s="374"/>
      <c r="BG135" s="375" t="s">
        <v>430</v>
      </c>
      <c r="BH135" s="674" t="s">
        <v>430</v>
      </c>
      <c r="BI135" s="348" t="s">
        <v>430</v>
      </c>
      <c r="BJ135" s="348" t="s">
        <v>430</v>
      </c>
      <c r="BK135" s="362"/>
      <c r="BL135" s="348" t="s">
        <v>6921</v>
      </c>
      <c r="BM135" s="373" t="s">
        <v>6922</v>
      </c>
      <c r="BN135" s="372" t="s">
        <v>430</v>
      </c>
      <c r="BO135" s="372" t="s">
        <v>430</v>
      </c>
      <c r="BP135" s="372" t="s">
        <v>430</v>
      </c>
      <c r="BQ135" s="373"/>
      <c r="BR135" s="354" t="s">
        <v>548</v>
      </c>
    </row>
    <row r="136" spans="1:70" s="428" customFormat="1" x14ac:dyDescent="0.25">
      <c r="A136" s="345" t="s">
        <v>7158</v>
      </c>
      <c r="B136" s="373"/>
      <c r="C136" s="719">
        <v>41275</v>
      </c>
      <c r="D136" s="373"/>
      <c r="E136" s="346">
        <v>7896.18</v>
      </c>
      <c r="F136" s="373"/>
      <c r="G136" s="347">
        <v>62.674100000000003</v>
      </c>
      <c r="H136" s="374"/>
      <c r="I136" s="348">
        <v>-1.7524</v>
      </c>
      <c r="J136" s="348">
        <v>0.90769999999999995</v>
      </c>
      <c r="K136" s="348">
        <v>9.6313999999999993</v>
      </c>
      <c r="L136" s="348">
        <v>0.77229999999999999</v>
      </c>
      <c r="M136" s="348">
        <v>-1.2137</v>
      </c>
      <c r="N136" s="350">
        <v>54.705399999999997</v>
      </c>
      <c r="O136" s="348">
        <v>46.334299999999999</v>
      </c>
      <c r="P136" s="348">
        <v>37.261200000000002</v>
      </c>
      <c r="Q136" s="348">
        <v>25.863600000000002</v>
      </c>
      <c r="R136" s="348">
        <v>16.410900000000002</v>
      </c>
      <c r="S136" s="348">
        <v>12.133100000000001</v>
      </c>
      <c r="T136" s="348">
        <v>7.2861000000000002</v>
      </c>
      <c r="U136" s="348">
        <v>17.997699999999998</v>
      </c>
      <c r="V136" s="348">
        <v>35.495699999999999</v>
      </c>
      <c r="W136" s="348">
        <v>11.045299999999999</v>
      </c>
      <c r="X136" s="348">
        <v>11.3857</v>
      </c>
      <c r="Y136" s="374"/>
      <c r="Z136" s="346">
        <v>78</v>
      </c>
      <c r="AA136" s="346">
        <v>25</v>
      </c>
      <c r="AB136" s="346">
        <v>15</v>
      </c>
      <c r="AC136" s="346">
        <v>79</v>
      </c>
      <c r="AD136" s="346">
        <v>77</v>
      </c>
      <c r="AE136" s="346">
        <v>26</v>
      </c>
      <c r="AF136" s="346">
        <v>21</v>
      </c>
      <c r="AG136" s="346">
        <v>19</v>
      </c>
      <c r="AH136" s="346">
        <v>9</v>
      </c>
      <c r="AI136" s="346">
        <v>6</v>
      </c>
      <c r="AJ136" s="346">
        <v>14</v>
      </c>
      <c r="AK136" s="346">
        <v>85</v>
      </c>
      <c r="AL136" s="346">
        <v>11</v>
      </c>
      <c r="AM136" s="346">
        <v>25</v>
      </c>
      <c r="AN136" s="346">
        <v>12</v>
      </c>
      <c r="AO136" s="373"/>
      <c r="AP136" s="348">
        <v>22.05</v>
      </c>
      <c r="AQ136" s="348">
        <v>26.2</v>
      </c>
      <c r="AR136" s="348">
        <v>33.020000000000003</v>
      </c>
      <c r="AS136" s="348">
        <v>42.13</v>
      </c>
      <c r="AT136" s="348">
        <v>26.69</v>
      </c>
      <c r="AU136" s="351"/>
      <c r="AV136" s="346">
        <v>8</v>
      </c>
      <c r="AW136" s="346">
        <v>10</v>
      </c>
      <c r="AX136" s="346">
        <v>10</v>
      </c>
      <c r="AY136" s="346">
        <v>19</v>
      </c>
      <c r="AZ136" s="346">
        <v>25</v>
      </c>
      <c r="BA136" s="374"/>
      <c r="BB136" s="348">
        <v>18.807970629038302</v>
      </c>
      <c r="BC136" s="348">
        <v>0</v>
      </c>
      <c r="BD136" s="348">
        <v>0.119581963017686</v>
      </c>
      <c r="BE136" s="375" t="s">
        <v>430</v>
      </c>
      <c r="BF136" s="374"/>
      <c r="BG136" s="375" t="s">
        <v>430</v>
      </c>
      <c r="BH136" s="674" t="s">
        <v>430</v>
      </c>
      <c r="BI136" s="348" t="s">
        <v>430</v>
      </c>
      <c r="BJ136" s="348" t="s">
        <v>430</v>
      </c>
      <c r="BK136" s="362"/>
      <c r="BL136" s="348" t="s">
        <v>6828</v>
      </c>
      <c r="BM136" s="373" t="s">
        <v>2656</v>
      </c>
      <c r="BN136" s="372" t="s">
        <v>5982</v>
      </c>
      <c r="BO136" s="372" t="s">
        <v>430</v>
      </c>
      <c r="BP136" s="372" t="s">
        <v>430</v>
      </c>
      <c r="BQ136" s="373"/>
      <c r="BR136" s="354" t="s">
        <v>548</v>
      </c>
    </row>
    <row r="137" spans="1:70" s="428" customFormat="1" ht="11" x14ac:dyDescent="0.3">
      <c r="A137" s="841" t="s">
        <v>7159</v>
      </c>
      <c r="B137" s="842"/>
      <c r="C137" s="843">
        <v>41275</v>
      </c>
      <c r="D137" s="842"/>
      <c r="E137" s="844">
        <v>7389.63</v>
      </c>
      <c r="F137" s="842"/>
      <c r="G137" s="845">
        <v>63.517899999999997</v>
      </c>
      <c r="H137" s="847"/>
      <c r="I137" s="846">
        <v>-1.7329000000000001</v>
      </c>
      <c r="J137" s="846">
        <v>0.72440000000000004</v>
      </c>
      <c r="K137" s="846">
        <v>9.6913999999999998</v>
      </c>
      <c r="L137" s="846">
        <v>0.86629999999999996</v>
      </c>
      <c r="M137" s="846">
        <v>-1.1271</v>
      </c>
      <c r="N137" s="848">
        <v>54.98</v>
      </c>
      <c r="O137" s="846">
        <v>46.521700000000003</v>
      </c>
      <c r="P137" s="846">
        <v>37.351700000000001</v>
      </c>
      <c r="Q137" s="846">
        <v>25.791599999999999</v>
      </c>
      <c r="R137" s="846">
        <v>16.651599999999998</v>
      </c>
      <c r="S137" s="846">
        <v>12.152699999999999</v>
      </c>
      <c r="T137" s="846">
        <v>7.5281000000000002</v>
      </c>
      <c r="U137" s="846">
        <v>18.532499999999999</v>
      </c>
      <c r="V137" s="846">
        <v>36.278199999999998</v>
      </c>
      <c r="W137" s="846">
        <v>11.1197</v>
      </c>
      <c r="X137" s="846">
        <v>11.5413</v>
      </c>
      <c r="Y137" s="847"/>
      <c r="Z137" s="844">
        <v>77</v>
      </c>
      <c r="AA137" s="844">
        <v>36</v>
      </c>
      <c r="AB137" s="844">
        <v>13</v>
      </c>
      <c r="AC137" s="844">
        <v>72</v>
      </c>
      <c r="AD137" s="844">
        <v>73</v>
      </c>
      <c r="AE137" s="844">
        <v>23</v>
      </c>
      <c r="AF137" s="844">
        <v>18</v>
      </c>
      <c r="AG137" s="844">
        <v>18</v>
      </c>
      <c r="AH137" s="844">
        <v>11</v>
      </c>
      <c r="AI137" s="844">
        <v>1</v>
      </c>
      <c r="AJ137" s="844">
        <v>12</v>
      </c>
      <c r="AK137" s="844">
        <v>78</v>
      </c>
      <c r="AL137" s="844">
        <v>4</v>
      </c>
      <c r="AM137" s="844">
        <v>17</v>
      </c>
      <c r="AN137" s="844">
        <v>9</v>
      </c>
      <c r="AO137" s="842"/>
      <c r="AP137" s="846">
        <v>22.28</v>
      </c>
      <c r="AQ137" s="846">
        <v>26.27</v>
      </c>
      <c r="AR137" s="846">
        <v>33.090000000000003</v>
      </c>
      <c r="AS137" s="846">
        <v>42.31</v>
      </c>
      <c r="AT137" s="846">
        <v>27.17</v>
      </c>
      <c r="AU137" s="849"/>
      <c r="AV137" s="844">
        <v>2</v>
      </c>
      <c r="AW137" s="844">
        <v>8</v>
      </c>
      <c r="AX137" s="844">
        <v>8</v>
      </c>
      <c r="AY137" s="844">
        <v>18</v>
      </c>
      <c r="AZ137" s="844">
        <v>18</v>
      </c>
      <c r="BA137" s="847"/>
      <c r="BB137" s="846">
        <v>18.692787851046901</v>
      </c>
      <c r="BC137" s="846">
        <v>0</v>
      </c>
      <c r="BD137" s="846">
        <v>0.120817306022895</v>
      </c>
      <c r="BE137" s="852" t="s">
        <v>430</v>
      </c>
      <c r="BF137" s="847"/>
      <c r="BG137" s="852" t="s">
        <v>430</v>
      </c>
      <c r="BH137" s="930" t="s">
        <v>430</v>
      </c>
      <c r="BI137" s="846" t="s">
        <v>430</v>
      </c>
      <c r="BJ137" s="846" t="s">
        <v>430</v>
      </c>
      <c r="BK137" s="851"/>
      <c r="BL137" s="846" t="s">
        <v>6925</v>
      </c>
      <c r="BM137" s="842" t="s">
        <v>5252</v>
      </c>
      <c r="BN137" s="855" t="s">
        <v>430</v>
      </c>
      <c r="BO137" s="855" t="s">
        <v>430</v>
      </c>
      <c r="BP137" s="855" t="s">
        <v>430</v>
      </c>
      <c r="BQ137" s="842"/>
      <c r="BR137" s="856" t="s">
        <v>548</v>
      </c>
    </row>
    <row r="138" spans="1:70" s="428" customFormat="1" x14ac:dyDescent="0.25">
      <c r="A138" s="345" t="s">
        <v>7160</v>
      </c>
      <c r="B138" s="373"/>
      <c r="C138" s="719">
        <v>41275</v>
      </c>
      <c r="D138" s="373"/>
      <c r="E138" s="346">
        <v>7418.24</v>
      </c>
      <c r="F138" s="373"/>
      <c r="G138" s="347">
        <v>50.249200000000002</v>
      </c>
      <c r="H138" s="374"/>
      <c r="I138" s="348">
        <v>-1.8505</v>
      </c>
      <c r="J138" s="348">
        <v>0.69740000000000002</v>
      </c>
      <c r="K138" s="348">
        <v>9.4886999999999997</v>
      </c>
      <c r="L138" s="348">
        <v>0.77549999999999997</v>
      </c>
      <c r="M138" s="348">
        <v>-1.2070000000000001</v>
      </c>
      <c r="N138" s="350">
        <v>54.969200000000001</v>
      </c>
      <c r="O138" s="348">
        <v>46.5749</v>
      </c>
      <c r="P138" s="348">
        <v>37.432499999999997</v>
      </c>
      <c r="Q138" s="348">
        <v>25.988</v>
      </c>
      <c r="R138" s="348">
        <v>16.3217</v>
      </c>
      <c r="S138" s="348">
        <v>12.0473</v>
      </c>
      <c r="T138" s="348">
        <v>7.3295000000000003</v>
      </c>
      <c r="U138" s="348">
        <v>17.741700000000002</v>
      </c>
      <c r="V138" s="348">
        <v>35.050199999999997</v>
      </c>
      <c r="W138" s="348">
        <v>10.9335</v>
      </c>
      <c r="X138" s="348">
        <v>11.538600000000001</v>
      </c>
      <c r="Y138" s="374"/>
      <c r="Z138" s="346">
        <v>82</v>
      </c>
      <c r="AA138" s="346">
        <v>38</v>
      </c>
      <c r="AB138" s="346">
        <v>17</v>
      </c>
      <c r="AC138" s="346">
        <v>77</v>
      </c>
      <c r="AD138" s="346">
        <v>76</v>
      </c>
      <c r="AE138" s="346">
        <v>24</v>
      </c>
      <c r="AF138" s="346">
        <v>17</v>
      </c>
      <c r="AG138" s="346">
        <v>16</v>
      </c>
      <c r="AH138" s="346">
        <v>7</v>
      </c>
      <c r="AI138" s="346">
        <v>8</v>
      </c>
      <c r="AJ138" s="346">
        <v>17</v>
      </c>
      <c r="AK138" s="346">
        <v>83</v>
      </c>
      <c r="AL138" s="346">
        <v>15</v>
      </c>
      <c r="AM138" s="346">
        <v>29</v>
      </c>
      <c r="AN138" s="346">
        <v>13</v>
      </c>
      <c r="AO138" s="373"/>
      <c r="AP138" s="348">
        <v>22.15</v>
      </c>
      <c r="AQ138" s="348">
        <v>26.36</v>
      </c>
      <c r="AR138" s="348">
        <v>33.18</v>
      </c>
      <c r="AS138" s="348">
        <v>42.32</v>
      </c>
      <c r="AT138" s="348">
        <v>26.63</v>
      </c>
      <c r="AU138" s="351"/>
      <c r="AV138" s="346">
        <v>7</v>
      </c>
      <c r="AW138" s="346">
        <v>6</v>
      </c>
      <c r="AX138" s="346">
        <v>7</v>
      </c>
      <c r="AY138" s="346">
        <v>17</v>
      </c>
      <c r="AZ138" s="346">
        <v>27</v>
      </c>
      <c r="BA138" s="374"/>
      <c r="BB138" s="348">
        <v>18.583906445975899</v>
      </c>
      <c r="BC138" s="348">
        <v>0</v>
      </c>
      <c r="BD138" s="348">
        <v>0.121528478812596</v>
      </c>
      <c r="BE138" s="375" t="s">
        <v>430</v>
      </c>
      <c r="BF138" s="374"/>
      <c r="BG138" s="375" t="s">
        <v>430</v>
      </c>
      <c r="BH138" s="674" t="s">
        <v>430</v>
      </c>
      <c r="BI138" s="348" t="s">
        <v>430</v>
      </c>
      <c r="BJ138" s="348" t="s">
        <v>430</v>
      </c>
      <c r="BK138" s="362"/>
      <c r="BL138" s="348" t="s">
        <v>6927</v>
      </c>
      <c r="BM138" s="373" t="s">
        <v>6296</v>
      </c>
      <c r="BN138" s="372" t="s">
        <v>430</v>
      </c>
      <c r="BO138" s="372" t="s">
        <v>430</v>
      </c>
      <c r="BP138" s="372" t="s">
        <v>430</v>
      </c>
      <c r="BQ138" s="373"/>
      <c r="BR138" s="354" t="s">
        <v>2384</v>
      </c>
    </row>
    <row r="139" spans="1:70" s="428" customFormat="1" x14ac:dyDescent="0.25">
      <c r="A139" s="345" t="s">
        <v>7161</v>
      </c>
      <c r="B139" s="373"/>
      <c r="C139" s="719">
        <v>44321</v>
      </c>
      <c r="D139" s="373"/>
      <c r="E139" s="346">
        <v>6228.8</v>
      </c>
      <c r="F139" s="373"/>
      <c r="G139" s="347">
        <v>21.094999999999999</v>
      </c>
      <c r="H139" s="374"/>
      <c r="I139" s="348">
        <v>-0.32600000000000001</v>
      </c>
      <c r="J139" s="348">
        <v>0.10440000000000001</v>
      </c>
      <c r="K139" s="348">
        <v>2.254</v>
      </c>
      <c r="L139" s="348">
        <v>3.9470000000000001</v>
      </c>
      <c r="M139" s="348">
        <v>2.15</v>
      </c>
      <c r="N139" s="350">
        <v>10.0702</v>
      </c>
      <c r="O139" s="348">
        <v>9.3864999999999998</v>
      </c>
      <c r="P139" s="348">
        <v>14.764699999999999</v>
      </c>
      <c r="Q139" s="348">
        <v>14.129799999999999</v>
      </c>
      <c r="R139" s="348" t="s">
        <v>430</v>
      </c>
      <c r="S139" s="348">
        <v>3.6406000000000001</v>
      </c>
      <c r="T139" s="348">
        <v>10.2545</v>
      </c>
      <c r="U139" s="348">
        <v>3.5998000000000001</v>
      </c>
      <c r="V139" s="348">
        <v>8.1184999999999992</v>
      </c>
      <c r="W139" s="348">
        <v>1.5207999999999999</v>
      </c>
      <c r="X139" s="348">
        <v>15.078099999999999</v>
      </c>
      <c r="Y139" s="374"/>
      <c r="Z139" s="346">
        <v>32</v>
      </c>
      <c r="AA139" s="346">
        <v>99</v>
      </c>
      <c r="AB139" s="346">
        <v>82</v>
      </c>
      <c r="AC139" s="346">
        <v>28</v>
      </c>
      <c r="AD139" s="346">
        <v>45</v>
      </c>
      <c r="AE139" s="346">
        <v>54</v>
      </c>
      <c r="AF139" s="346">
        <v>35</v>
      </c>
      <c r="AG139" s="346">
        <v>35</v>
      </c>
      <c r="AH139" s="346">
        <v>19</v>
      </c>
      <c r="AI139" s="346" t="s">
        <v>430</v>
      </c>
      <c r="AJ139" s="346">
        <v>76</v>
      </c>
      <c r="AK139" s="346">
        <v>55</v>
      </c>
      <c r="AL139" s="346">
        <v>71</v>
      </c>
      <c r="AM139" s="346">
        <v>63</v>
      </c>
      <c r="AN139" s="346">
        <v>83</v>
      </c>
      <c r="AO139" s="373"/>
      <c r="AP139" s="348" t="s">
        <v>430</v>
      </c>
      <c r="AQ139" s="348" t="s">
        <v>430</v>
      </c>
      <c r="AR139" s="348">
        <v>13.99</v>
      </c>
      <c r="AS139" s="348">
        <v>11.49</v>
      </c>
      <c r="AT139" s="348">
        <v>9.18</v>
      </c>
      <c r="AU139" s="351"/>
      <c r="AV139" s="346" t="s">
        <v>430</v>
      </c>
      <c r="AW139" s="346" t="s">
        <v>430</v>
      </c>
      <c r="AX139" s="346">
        <v>23</v>
      </c>
      <c r="AY139" s="346">
        <v>34</v>
      </c>
      <c r="AZ139" s="346">
        <v>67</v>
      </c>
      <c r="BA139" s="374"/>
      <c r="BB139" s="348">
        <v>7.0984679897788903</v>
      </c>
      <c r="BC139" s="348">
        <v>0.51022048007822896</v>
      </c>
      <c r="BD139" s="348">
        <v>0.100213336990367</v>
      </c>
      <c r="BE139" s="375">
        <v>0.57124337659938595</v>
      </c>
      <c r="BF139" s="374"/>
      <c r="BG139" s="375" t="s">
        <v>430</v>
      </c>
      <c r="BH139" s="674" t="s">
        <v>430</v>
      </c>
      <c r="BI139" s="348" t="s">
        <v>430</v>
      </c>
      <c r="BJ139" s="348" t="s">
        <v>430</v>
      </c>
      <c r="BK139" s="362"/>
      <c r="BL139" s="348" t="s">
        <v>6929</v>
      </c>
      <c r="BM139" s="373" t="s">
        <v>6930</v>
      </c>
      <c r="BN139" s="372" t="s">
        <v>430</v>
      </c>
      <c r="BO139" s="372" t="s">
        <v>430</v>
      </c>
      <c r="BP139" s="372" t="s">
        <v>430</v>
      </c>
      <c r="BQ139" s="373"/>
      <c r="BR139" s="354" t="s">
        <v>436</v>
      </c>
    </row>
    <row r="140" spans="1:70" s="428" customFormat="1" x14ac:dyDescent="0.25">
      <c r="A140" s="345" t="s">
        <v>7162</v>
      </c>
      <c r="B140" s="373"/>
      <c r="C140" s="719">
        <v>44593</v>
      </c>
      <c r="D140" s="373"/>
      <c r="E140" s="346">
        <v>6704.08</v>
      </c>
      <c r="F140" s="373"/>
      <c r="G140" s="347">
        <v>36.247100000000003</v>
      </c>
      <c r="H140" s="374"/>
      <c r="I140" s="348">
        <v>-1.7045999999999999</v>
      </c>
      <c r="J140" s="348">
        <v>0.49540000000000001</v>
      </c>
      <c r="K140" s="348">
        <v>6.2990000000000004</v>
      </c>
      <c r="L140" s="348">
        <v>-9.4849999999999994</v>
      </c>
      <c r="M140" s="348">
        <v>-10.358000000000001</v>
      </c>
      <c r="N140" s="350">
        <v>100.15</v>
      </c>
      <c r="O140" s="348">
        <v>63.479599999999998</v>
      </c>
      <c r="P140" s="348">
        <v>45.551900000000003</v>
      </c>
      <c r="Q140" s="348" t="s">
        <v>430</v>
      </c>
      <c r="R140" s="348" t="s">
        <v>430</v>
      </c>
      <c r="S140" s="348">
        <v>6.2858999999999998</v>
      </c>
      <c r="T140" s="348">
        <v>4.8192000000000004</v>
      </c>
      <c r="U140" s="348">
        <v>4.6313000000000004</v>
      </c>
      <c r="V140" s="348">
        <v>64.762500000000003</v>
      </c>
      <c r="W140" s="348">
        <v>9.5117999999999991</v>
      </c>
      <c r="X140" s="348">
        <v>32.551000000000002</v>
      </c>
      <c r="Y140" s="374"/>
      <c r="Z140" s="346">
        <v>75</v>
      </c>
      <c r="AA140" s="346">
        <v>58</v>
      </c>
      <c r="AB140" s="346">
        <v>40</v>
      </c>
      <c r="AC140" s="346">
        <v>112</v>
      </c>
      <c r="AD140" s="346">
        <v>96</v>
      </c>
      <c r="AE140" s="346">
        <v>8</v>
      </c>
      <c r="AF140" s="346">
        <v>6</v>
      </c>
      <c r="AG140" s="346">
        <v>5</v>
      </c>
      <c r="AH140" s="346" t="s">
        <v>430</v>
      </c>
      <c r="AI140" s="346" t="s">
        <v>430</v>
      </c>
      <c r="AJ140" s="346">
        <v>46</v>
      </c>
      <c r="AK140" s="346">
        <v>100</v>
      </c>
      <c r="AL140" s="346">
        <v>61</v>
      </c>
      <c r="AM140" s="346">
        <v>5</v>
      </c>
      <c r="AN140" s="346">
        <v>40</v>
      </c>
      <c r="AO140" s="373"/>
      <c r="AP140" s="348" t="s">
        <v>430</v>
      </c>
      <c r="AQ140" s="348" t="s">
        <v>430</v>
      </c>
      <c r="AR140" s="348" t="s">
        <v>430</v>
      </c>
      <c r="AS140" s="348">
        <v>59.9</v>
      </c>
      <c r="AT140" s="348">
        <v>27.69</v>
      </c>
      <c r="AU140" s="351"/>
      <c r="AV140" s="346" t="s">
        <v>430</v>
      </c>
      <c r="AW140" s="346" t="s">
        <v>430</v>
      </c>
      <c r="AX140" s="346" t="s">
        <v>430</v>
      </c>
      <c r="AY140" s="346">
        <v>4</v>
      </c>
      <c r="AZ140" s="346">
        <v>11</v>
      </c>
      <c r="BA140" s="374"/>
      <c r="BB140" s="348">
        <v>43.463491270662402</v>
      </c>
      <c r="BC140" s="348">
        <v>0</v>
      </c>
      <c r="BD140" s="348">
        <v>7.5059589072244207E-2</v>
      </c>
      <c r="BE140" s="375" t="s">
        <v>430</v>
      </c>
      <c r="BF140" s="374"/>
      <c r="BG140" s="375" t="s">
        <v>430</v>
      </c>
      <c r="BH140" s="674" t="s">
        <v>430</v>
      </c>
      <c r="BI140" s="348" t="s">
        <v>430</v>
      </c>
      <c r="BJ140" s="348" t="s">
        <v>430</v>
      </c>
      <c r="BK140" s="362"/>
      <c r="BL140" s="348" t="s">
        <v>6932</v>
      </c>
      <c r="BM140" s="373" t="s">
        <v>4893</v>
      </c>
      <c r="BN140" s="372" t="s">
        <v>430</v>
      </c>
      <c r="BO140" s="372" t="s">
        <v>430</v>
      </c>
      <c r="BP140" s="372" t="s">
        <v>430</v>
      </c>
      <c r="BQ140" s="373"/>
      <c r="BR140" s="354" t="s">
        <v>548</v>
      </c>
    </row>
    <row r="141" spans="1:70" s="428" customFormat="1" x14ac:dyDescent="0.25">
      <c r="A141" s="345" t="s">
        <v>7163</v>
      </c>
      <c r="B141" s="373"/>
      <c r="C141" s="719">
        <v>44862</v>
      </c>
      <c r="D141" s="373"/>
      <c r="E141" s="346">
        <v>4831.53</v>
      </c>
      <c r="F141" s="373"/>
      <c r="G141" s="347">
        <v>39.061900000000001</v>
      </c>
      <c r="H141" s="374"/>
      <c r="I141" s="348">
        <v>-1.6831</v>
      </c>
      <c r="J141" s="348">
        <v>0.23380000000000001</v>
      </c>
      <c r="K141" s="348">
        <v>6.1554000000000002</v>
      </c>
      <c r="L141" s="348">
        <v>-9.5021000000000004</v>
      </c>
      <c r="M141" s="348">
        <v>-10.8233</v>
      </c>
      <c r="N141" s="350">
        <v>100.072</v>
      </c>
      <c r="O141" s="348">
        <v>63.078000000000003</v>
      </c>
      <c r="P141" s="348">
        <v>45.378900000000002</v>
      </c>
      <c r="Q141" s="348" t="s">
        <v>430</v>
      </c>
      <c r="R141" s="348" t="s">
        <v>430</v>
      </c>
      <c r="S141" s="348">
        <v>6.0613999999999999</v>
      </c>
      <c r="T141" s="348">
        <v>4.298</v>
      </c>
      <c r="U141" s="348">
        <v>4.5480999999999998</v>
      </c>
      <c r="V141" s="348">
        <v>64.102900000000005</v>
      </c>
      <c r="W141" s="348">
        <v>9.4940999999999995</v>
      </c>
      <c r="X141" s="348">
        <v>42.688499999999998</v>
      </c>
      <c r="Y141" s="374"/>
      <c r="Z141" s="346">
        <v>72</v>
      </c>
      <c r="AA141" s="346">
        <v>87</v>
      </c>
      <c r="AB141" s="346">
        <v>46</v>
      </c>
      <c r="AC141" s="346">
        <v>113</v>
      </c>
      <c r="AD141" s="346">
        <v>106</v>
      </c>
      <c r="AE141" s="346">
        <v>9</v>
      </c>
      <c r="AF141" s="346">
        <v>7</v>
      </c>
      <c r="AG141" s="346">
        <v>7</v>
      </c>
      <c r="AH141" s="346" t="s">
        <v>430</v>
      </c>
      <c r="AI141" s="346" t="s">
        <v>430</v>
      </c>
      <c r="AJ141" s="346">
        <v>52</v>
      </c>
      <c r="AK141" s="346">
        <v>108</v>
      </c>
      <c r="AL141" s="346">
        <v>62</v>
      </c>
      <c r="AM141" s="346">
        <v>7</v>
      </c>
      <c r="AN141" s="346">
        <v>41</v>
      </c>
      <c r="AO141" s="373"/>
      <c r="AP141" s="348" t="s">
        <v>430</v>
      </c>
      <c r="AQ141" s="348" t="s">
        <v>430</v>
      </c>
      <c r="AR141" s="348" t="s">
        <v>430</v>
      </c>
      <c r="AS141" s="348">
        <v>59.73</v>
      </c>
      <c r="AT141" s="348">
        <v>26.53</v>
      </c>
      <c r="AU141" s="351"/>
      <c r="AV141" s="346" t="s">
        <v>430</v>
      </c>
      <c r="AW141" s="346" t="s">
        <v>430</v>
      </c>
      <c r="AX141" s="346" t="s">
        <v>430</v>
      </c>
      <c r="AY141" s="346">
        <v>6</v>
      </c>
      <c r="AZ141" s="346">
        <v>30</v>
      </c>
      <c r="BA141" s="374"/>
      <c r="BB141" s="348">
        <v>44.115828877337002</v>
      </c>
      <c r="BC141" s="348">
        <v>0</v>
      </c>
      <c r="BD141" s="348">
        <v>7.4246388511949202E-2</v>
      </c>
      <c r="BE141" s="375" t="s">
        <v>430</v>
      </c>
      <c r="BF141" s="374"/>
      <c r="BG141" s="375" t="s">
        <v>430</v>
      </c>
      <c r="BH141" s="674" t="s">
        <v>430</v>
      </c>
      <c r="BI141" s="348" t="s">
        <v>430</v>
      </c>
      <c r="BJ141" s="348" t="s">
        <v>430</v>
      </c>
      <c r="BK141" s="362"/>
      <c r="BL141" s="348" t="s">
        <v>6921</v>
      </c>
      <c r="BM141" s="373" t="s">
        <v>6922</v>
      </c>
      <c r="BN141" s="372" t="s">
        <v>430</v>
      </c>
      <c r="BO141" s="372" t="s">
        <v>430</v>
      </c>
      <c r="BP141" s="372" t="s">
        <v>430</v>
      </c>
      <c r="BQ141" s="373"/>
      <c r="BR141" s="354" t="s">
        <v>548</v>
      </c>
    </row>
    <row r="142" spans="1:70" s="428" customFormat="1" x14ac:dyDescent="0.25">
      <c r="A142" s="345" t="s">
        <v>7164</v>
      </c>
      <c r="B142" s="373"/>
      <c r="C142" s="719">
        <v>44594</v>
      </c>
      <c r="D142" s="373"/>
      <c r="E142" s="346">
        <v>4694.87</v>
      </c>
      <c r="F142" s="373"/>
      <c r="G142" s="347">
        <v>36.069499999999998</v>
      </c>
      <c r="H142" s="374"/>
      <c r="I142" s="348">
        <v>-1.6344000000000001</v>
      </c>
      <c r="J142" s="348">
        <v>0.41170000000000001</v>
      </c>
      <c r="K142" s="348">
        <v>6.2507999999999999</v>
      </c>
      <c r="L142" s="348">
        <v>-9.4541000000000004</v>
      </c>
      <c r="M142" s="348">
        <v>-10.5692</v>
      </c>
      <c r="N142" s="350">
        <v>99.778999999999996</v>
      </c>
      <c r="O142" s="348">
        <v>63.042499999999997</v>
      </c>
      <c r="P142" s="348">
        <v>45.176600000000001</v>
      </c>
      <c r="Q142" s="348" t="s">
        <v>430</v>
      </c>
      <c r="R142" s="348" t="s">
        <v>430</v>
      </c>
      <c r="S142" s="348">
        <v>6.3331999999999997</v>
      </c>
      <c r="T142" s="348">
        <v>4.6512000000000002</v>
      </c>
      <c r="U142" s="348">
        <v>4.3832000000000004</v>
      </c>
      <c r="V142" s="348">
        <v>64.760300000000001</v>
      </c>
      <c r="W142" s="348">
        <v>9.5977999999999994</v>
      </c>
      <c r="X142" s="348">
        <v>32.430900000000001</v>
      </c>
      <c r="Y142" s="374"/>
      <c r="Z142" s="346">
        <v>63</v>
      </c>
      <c r="AA142" s="346">
        <v>67</v>
      </c>
      <c r="AB142" s="346">
        <v>41</v>
      </c>
      <c r="AC142" s="346">
        <v>110</v>
      </c>
      <c r="AD142" s="346">
        <v>103</v>
      </c>
      <c r="AE142" s="346">
        <v>10</v>
      </c>
      <c r="AF142" s="346">
        <v>8</v>
      </c>
      <c r="AG142" s="346">
        <v>8</v>
      </c>
      <c r="AH142" s="346" t="s">
        <v>430</v>
      </c>
      <c r="AI142" s="346" t="s">
        <v>430</v>
      </c>
      <c r="AJ142" s="346">
        <v>44</v>
      </c>
      <c r="AK142" s="346">
        <v>103</v>
      </c>
      <c r="AL142" s="346">
        <v>64</v>
      </c>
      <c r="AM142" s="346">
        <v>6</v>
      </c>
      <c r="AN142" s="346">
        <v>35</v>
      </c>
      <c r="AO142" s="373"/>
      <c r="AP142" s="348" t="s">
        <v>430</v>
      </c>
      <c r="AQ142" s="348" t="s">
        <v>430</v>
      </c>
      <c r="AR142" s="348" t="s">
        <v>430</v>
      </c>
      <c r="AS142" s="348">
        <v>59.64</v>
      </c>
      <c r="AT142" s="348">
        <v>26.81</v>
      </c>
      <c r="AU142" s="351"/>
      <c r="AV142" s="346" t="s">
        <v>430</v>
      </c>
      <c r="AW142" s="346" t="s">
        <v>430</v>
      </c>
      <c r="AX142" s="346" t="s">
        <v>430</v>
      </c>
      <c r="AY142" s="346">
        <v>7</v>
      </c>
      <c r="AZ142" s="346">
        <v>24</v>
      </c>
      <c r="BA142" s="374"/>
      <c r="BB142" s="348">
        <v>44.085232639926801</v>
      </c>
      <c r="BC142" s="348">
        <v>0</v>
      </c>
      <c r="BD142" s="348">
        <v>7.3946792957981206E-2</v>
      </c>
      <c r="BE142" s="375" t="s">
        <v>430</v>
      </c>
      <c r="BF142" s="374"/>
      <c r="BG142" s="375" t="s">
        <v>430</v>
      </c>
      <c r="BH142" s="674" t="s">
        <v>430</v>
      </c>
      <c r="BI142" s="348" t="s">
        <v>430</v>
      </c>
      <c r="BJ142" s="348" t="s">
        <v>430</v>
      </c>
      <c r="BK142" s="362"/>
      <c r="BL142" s="348" t="s">
        <v>6935</v>
      </c>
      <c r="BM142" s="373" t="s">
        <v>4945</v>
      </c>
      <c r="BN142" s="372" t="s">
        <v>2656</v>
      </c>
      <c r="BO142" s="372" t="s">
        <v>430</v>
      </c>
      <c r="BP142" s="372" t="s">
        <v>430</v>
      </c>
      <c r="BQ142" s="373"/>
      <c r="BR142" s="354" t="s">
        <v>548</v>
      </c>
    </row>
    <row r="143" spans="1:70" s="428" customFormat="1" x14ac:dyDescent="0.25">
      <c r="A143" s="345" t="s">
        <v>7165</v>
      </c>
      <c r="B143" s="373"/>
      <c r="C143" s="719">
        <v>45484</v>
      </c>
      <c r="D143" s="373"/>
      <c r="E143" s="346">
        <v>4047.11</v>
      </c>
      <c r="F143" s="373"/>
      <c r="G143" s="347">
        <v>25.264199999999999</v>
      </c>
      <c r="H143" s="374"/>
      <c r="I143" s="348">
        <v>-1.6539999999999999</v>
      </c>
      <c r="J143" s="348">
        <v>0.50360000000000005</v>
      </c>
      <c r="K143" s="348">
        <v>6.2328999999999999</v>
      </c>
      <c r="L143" s="348">
        <v>-9.3505000000000003</v>
      </c>
      <c r="M143" s="348">
        <v>-10.470599999999999</v>
      </c>
      <c r="N143" s="350">
        <v>103.111</v>
      </c>
      <c r="O143" s="348">
        <v>64.385400000000004</v>
      </c>
      <c r="P143" s="348" t="s">
        <v>430</v>
      </c>
      <c r="Q143" s="348" t="s">
        <v>430</v>
      </c>
      <c r="R143" s="348" t="s">
        <v>430</v>
      </c>
      <c r="S143" s="348">
        <v>6.1169000000000002</v>
      </c>
      <c r="T143" s="348">
        <v>4.6010999999999997</v>
      </c>
      <c r="U143" s="348">
        <v>5.2377000000000002</v>
      </c>
      <c r="V143" s="348">
        <v>65.503</v>
      </c>
      <c r="W143" s="348">
        <v>9.5855999999999995</v>
      </c>
      <c r="X143" s="348">
        <v>54.553600000000003</v>
      </c>
      <c r="Y143" s="374"/>
      <c r="Z143" s="346">
        <v>66</v>
      </c>
      <c r="AA143" s="346">
        <v>56</v>
      </c>
      <c r="AB143" s="346">
        <v>43</v>
      </c>
      <c r="AC143" s="346">
        <v>105</v>
      </c>
      <c r="AD143" s="346">
        <v>99</v>
      </c>
      <c r="AE143" s="346">
        <v>1</v>
      </c>
      <c r="AF143" s="346">
        <v>1</v>
      </c>
      <c r="AG143" s="346" t="s">
        <v>430</v>
      </c>
      <c r="AH143" s="346" t="s">
        <v>430</v>
      </c>
      <c r="AI143" s="346" t="s">
        <v>430</v>
      </c>
      <c r="AJ143" s="346">
        <v>50</v>
      </c>
      <c r="AK143" s="346">
        <v>104</v>
      </c>
      <c r="AL143" s="346">
        <v>53</v>
      </c>
      <c r="AM143" s="346">
        <v>3</v>
      </c>
      <c r="AN143" s="346">
        <v>36</v>
      </c>
      <c r="AO143" s="373"/>
      <c r="AP143" s="348" t="s">
        <v>430</v>
      </c>
      <c r="AQ143" s="348" t="s">
        <v>430</v>
      </c>
      <c r="AR143" s="348" t="s">
        <v>430</v>
      </c>
      <c r="AS143" s="348" t="s">
        <v>430</v>
      </c>
      <c r="AT143" s="348">
        <v>28.32</v>
      </c>
      <c r="AU143" s="351"/>
      <c r="AV143" s="346" t="s">
        <v>430</v>
      </c>
      <c r="AW143" s="346" t="s">
        <v>430</v>
      </c>
      <c r="AX143" s="346" t="s">
        <v>430</v>
      </c>
      <c r="AY143" s="346" t="s">
        <v>430</v>
      </c>
      <c r="AZ143" s="346">
        <v>6</v>
      </c>
      <c r="BA143" s="374"/>
      <c r="BB143" s="348">
        <v>50.815389593361502</v>
      </c>
      <c r="BC143" s="348">
        <v>0</v>
      </c>
      <c r="BD143" s="348">
        <v>9.3098443118882698E-2</v>
      </c>
      <c r="BE143" s="375" t="s">
        <v>430</v>
      </c>
      <c r="BF143" s="374"/>
      <c r="BG143" s="375" t="s">
        <v>430</v>
      </c>
      <c r="BH143" s="674" t="s">
        <v>430</v>
      </c>
      <c r="BI143" s="348" t="s">
        <v>430</v>
      </c>
      <c r="BJ143" s="348" t="s">
        <v>430</v>
      </c>
      <c r="BK143" s="362"/>
      <c r="BL143" s="348" t="s">
        <v>6937</v>
      </c>
      <c r="BM143" s="373" t="s">
        <v>6938</v>
      </c>
      <c r="BN143" s="372" t="s">
        <v>430</v>
      </c>
      <c r="BO143" s="372" t="s">
        <v>430</v>
      </c>
      <c r="BP143" s="372" t="s">
        <v>430</v>
      </c>
      <c r="BQ143" s="373"/>
      <c r="BR143" s="354" t="s">
        <v>548</v>
      </c>
    </row>
    <row r="144" spans="1:70" s="428" customFormat="1" x14ac:dyDescent="0.25">
      <c r="A144" s="345" t="s">
        <v>7166</v>
      </c>
      <c r="B144" s="373"/>
      <c r="C144" s="719">
        <v>44818</v>
      </c>
      <c r="D144" s="373"/>
      <c r="E144" s="346">
        <v>3373.36</v>
      </c>
      <c r="F144" s="373"/>
      <c r="G144" s="347">
        <v>35.878</v>
      </c>
      <c r="H144" s="374"/>
      <c r="I144" s="348" t="s">
        <v>430</v>
      </c>
      <c r="J144" s="348">
        <v>2.2544</v>
      </c>
      <c r="K144" s="348">
        <v>9.5343999999999998</v>
      </c>
      <c r="L144" s="348">
        <v>-2.7854999999999999</v>
      </c>
      <c r="M144" s="348">
        <v>-4.4069000000000003</v>
      </c>
      <c r="N144" s="350">
        <v>83.284800000000004</v>
      </c>
      <c r="O144" s="348">
        <v>58.071100000000001</v>
      </c>
      <c r="P144" s="348">
        <v>43.04</v>
      </c>
      <c r="Q144" s="348" t="s">
        <v>430</v>
      </c>
      <c r="R144" s="348" t="s">
        <v>430</v>
      </c>
      <c r="S144" s="348">
        <v>10.669700000000001</v>
      </c>
      <c r="T144" s="348">
        <v>7.4320000000000004</v>
      </c>
      <c r="U144" s="348">
        <v>13.7973</v>
      </c>
      <c r="V144" s="348">
        <v>55.5854</v>
      </c>
      <c r="W144" s="348">
        <v>11.7834</v>
      </c>
      <c r="X144" s="348">
        <v>38.177900000000001</v>
      </c>
      <c r="Y144" s="374"/>
      <c r="Z144" s="346" t="s">
        <v>430</v>
      </c>
      <c r="AA144" s="346">
        <v>6</v>
      </c>
      <c r="AB144" s="346">
        <v>16</v>
      </c>
      <c r="AC144" s="346">
        <v>90</v>
      </c>
      <c r="AD144" s="346">
        <v>86</v>
      </c>
      <c r="AE144" s="346">
        <v>13</v>
      </c>
      <c r="AF144" s="346">
        <v>10</v>
      </c>
      <c r="AG144" s="346">
        <v>9</v>
      </c>
      <c r="AH144" s="346" t="s">
        <v>430</v>
      </c>
      <c r="AI144" s="346" t="s">
        <v>430</v>
      </c>
      <c r="AJ144" s="346">
        <v>27</v>
      </c>
      <c r="AK144" s="346">
        <v>81</v>
      </c>
      <c r="AL144" s="346">
        <v>24</v>
      </c>
      <c r="AM144" s="346">
        <v>13</v>
      </c>
      <c r="AN144" s="346">
        <v>3</v>
      </c>
      <c r="AO144" s="373"/>
      <c r="AP144" s="348" t="s">
        <v>430</v>
      </c>
      <c r="AQ144" s="348" t="s">
        <v>430</v>
      </c>
      <c r="AR144" s="348" t="s">
        <v>430</v>
      </c>
      <c r="AS144" s="348">
        <v>53.96</v>
      </c>
      <c r="AT144" s="348">
        <v>32.159999999999997</v>
      </c>
      <c r="AU144" s="351"/>
      <c r="AV144" s="346" t="s">
        <v>430</v>
      </c>
      <c r="AW144" s="346" t="s">
        <v>430</v>
      </c>
      <c r="AX144" s="346" t="s">
        <v>430</v>
      </c>
      <c r="AY144" s="346">
        <v>8</v>
      </c>
      <c r="AZ144" s="346">
        <v>4</v>
      </c>
      <c r="BA144" s="374"/>
      <c r="BB144" s="348">
        <v>29.109350499197099</v>
      </c>
      <c r="BC144" s="348">
        <v>0</v>
      </c>
      <c r="BD144" s="348">
        <v>9.5060228878987393E-2</v>
      </c>
      <c r="BE144" s="375" t="s">
        <v>430</v>
      </c>
      <c r="BF144" s="374"/>
      <c r="BG144" s="375" t="s">
        <v>430</v>
      </c>
      <c r="BH144" s="674" t="s">
        <v>430</v>
      </c>
      <c r="BI144" s="348" t="s">
        <v>430</v>
      </c>
      <c r="BJ144" s="348" t="s">
        <v>430</v>
      </c>
      <c r="BK144" s="362"/>
      <c r="BL144" s="348" t="s">
        <v>6940</v>
      </c>
      <c r="BM144" s="373" t="s">
        <v>4732</v>
      </c>
      <c r="BN144" s="372" t="s">
        <v>2656</v>
      </c>
      <c r="BO144" s="372" t="s">
        <v>430</v>
      </c>
      <c r="BP144" s="372" t="s">
        <v>430</v>
      </c>
      <c r="BQ144" s="373"/>
      <c r="BR144" s="354" t="s">
        <v>5155</v>
      </c>
    </row>
    <row r="145" spans="1:70" s="428" customFormat="1" x14ac:dyDescent="0.25">
      <c r="A145" s="345" t="s">
        <v>7167</v>
      </c>
      <c r="B145" s="373"/>
      <c r="C145" s="719">
        <v>44235</v>
      </c>
      <c r="D145" s="373"/>
      <c r="E145" s="346">
        <v>3074.41</v>
      </c>
      <c r="F145" s="373"/>
      <c r="G145" s="347">
        <v>25.550899999999999</v>
      </c>
      <c r="H145" s="374"/>
      <c r="I145" s="348">
        <v>-0.5353</v>
      </c>
      <c r="J145" s="348">
        <v>0.18229999999999999</v>
      </c>
      <c r="K145" s="348">
        <v>3.0718999999999999</v>
      </c>
      <c r="L145" s="348">
        <v>2.6581999999999999</v>
      </c>
      <c r="M145" s="348">
        <v>3.5539000000000001</v>
      </c>
      <c r="N145" s="350">
        <v>14.5985</v>
      </c>
      <c r="O145" s="348">
        <v>11.486700000000001</v>
      </c>
      <c r="P145" s="348">
        <v>18.172599999999999</v>
      </c>
      <c r="Q145" s="348">
        <v>16.675000000000001</v>
      </c>
      <c r="R145" s="348" t="s">
        <v>430</v>
      </c>
      <c r="S145" s="348">
        <v>3.6661000000000001</v>
      </c>
      <c r="T145" s="348">
        <v>13.3248</v>
      </c>
      <c r="U145" s="348">
        <v>7.2522000000000002</v>
      </c>
      <c r="V145" s="348">
        <v>12.0413</v>
      </c>
      <c r="W145" s="348">
        <v>2.8814000000000002</v>
      </c>
      <c r="X145" s="348">
        <v>18.412500000000001</v>
      </c>
      <c r="Y145" s="374"/>
      <c r="Z145" s="346">
        <v>39</v>
      </c>
      <c r="AA145" s="346">
        <v>93</v>
      </c>
      <c r="AB145" s="346">
        <v>72</v>
      </c>
      <c r="AC145" s="346">
        <v>46</v>
      </c>
      <c r="AD145" s="346">
        <v>34</v>
      </c>
      <c r="AE145" s="346">
        <v>43</v>
      </c>
      <c r="AF145" s="346">
        <v>30</v>
      </c>
      <c r="AG145" s="346">
        <v>27</v>
      </c>
      <c r="AH145" s="346">
        <v>14</v>
      </c>
      <c r="AI145" s="346" t="s">
        <v>430</v>
      </c>
      <c r="AJ145" s="346">
        <v>75</v>
      </c>
      <c r="AK145" s="346">
        <v>43</v>
      </c>
      <c r="AL145" s="346">
        <v>42</v>
      </c>
      <c r="AM145" s="346">
        <v>49</v>
      </c>
      <c r="AN145" s="346">
        <v>66</v>
      </c>
      <c r="AO145" s="373"/>
      <c r="AP145" s="348" t="s">
        <v>430</v>
      </c>
      <c r="AQ145" s="348" t="s">
        <v>430</v>
      </c>
      <c r="AR145" s="348">
        <v>17.46</v>
      </c>
      <c r="AS145" s="348">
        <v>14.7</v>
      </c>
      <c r="AT145" s="348">
        <v>13.21</v>
      </c>
      <c r="AU145" s="351"/>
      <c r="AV145" s="346" t="s">
        <v>430</v>
      </c>
      <c r="AW145" s="346" t="s">
        <v>430</v>
      </c>
      <c r="AX145" s="346">
        <v>14</v>
      </c>
      <c r="AY145" s="346">
        <v>26</v>
      </c>
      <c r="AZ145" s="346">
        <v>56</v>
      </c>
      <c r="BA145" s="374"/>
      <c r="BB145" s="348">
        <v>9.3766036640704709</v>
      </c>
      <c r="BC145" s="348">
        <v>0.60037659613767502</v>
      </c>
      <c r="BD145" s="348">
        <v>0.106294752004365</v>
      </c>
      <c r="BE145" s="375">
        <v>0.68043134489716495</v>
      </c>
      <c r="BF145" s="374"/>
      <c r="BG145" s="375" t="s">
        <v>430</v>
      </c>
      <c r="BH145" s="674" t="s">
        <v>430</v>
      </c>
      <c r="BI145" s="348" t="s">
        <v>430</v>
      </c>
      <c r="BJ145" s="348" t="s">
        <v>430</v>
      </c>
      <c r="BK145" s="362"/>
      <c r="BL145" s="348" t="s">
        <v>6942</v>
      </c>
      <c r="BM145" s="373" t="s">
        <v>6943</v>
      </c>
      <c r="BN145" s="372" t="s">
        <v>2985</v>
      </c>
      <c r="BO145" s="372" t="s">
        <v>430</v>
      </c>
      <c r="BP145" s="372" t="s">
        <v>430</v>
      </c>
      <c r="BQ145" s="373"/>
      <c r="BR145" s="354" t="s">
        <v>436</v>
      </c>
    </row>
    <row r="146" spans="1:70" s="428" customFormat="1" x14ac:dyDescent="0.25">
      <c r="A146" s="345" t="s">
        <v>7168</v>
      </c>
      <c r="B146" s="373"/>
      <c r="C146" s="719">
        <v>41275</v>
      </c>
      <c r="D146" s="373"/>
      <c r="E146" s="346">
        <v>3332.12</v>
      </c>
      <c r="F146" s="373"/>
      <c r="G146" s="347">
        <v>49.482199999999999</v>
      </c>
      <c r="H146" s="374"/>
      <c r="I146" s="348">
        <v>-1.9148000000000001</v>
      </c>
      <c r="J146" s="348">
        <v>0.77569999999999995</v>
      </c>
      <c r="K146" s="348">
        <v>9.359</v>
      </c>
      <c r="L146" s="348">
        <v>0.65339999999999998</v>
      </c>
      <c r="M146" s="348">
        <v>-1.5959000000000001</v>
      </c>
      <c r="N146" s="350">
        <v>54.611699999999999</v>
      </c>
      <c r="O146" s="348">
        <v>45.967799999999997</v>
      </c>
      <c r="P146" s="348">
        <v>36.978499999999997</v>
      </c>
      <c r="Q146" s="348">
        <v>25.8767</v>
      </c>
      <c r="R146" s="348">
        <v>16.4175</v>
      </c>
      <c r="S146" s="348">
        <v>11.9557</v>
      </c>
      <c r="T146" s="348">
        <v>7.4751000000000003</v>
      </c>
      <c r="U146" s="348">
        <v>18.175799999999999</v>
      </c>
      <c r="V146" s="348">
        <v>34.990400000000001</v>
      </c>
      <c r="W146" s="348">
        <v>10.850899999999999</v>
      </c>
      <c r="X146" s="348">
        <v>11.315799999999999</v>
      </c>
      <c r="Y146" s="374"/>
      <c r="Z146" s="346">
        <v>83</v>
      </c>
      <c r="AA146" s="346">
        <v>31</v>
      </c>
      <c r="AB146" s="346">
        <v>21</v>
      </c>
      <c r="AC146" s="346">
        <v>82</v>
      </c>
      <c r="AD146" s="346">
        <v>81</v>
      </c>
      <c r="AE146" s="346">
        <v>27</v>
      </c>
      <c r="AF146" s="346">
        <v>23</v>
      </c>
      <c r="AG146" s="346">
        <v>21</v>
      </c>
      <c r="AH146" s="346">
        <v>8</v>
      </c>
      <c r="AI146" s="346">
        <v>5</v>
      </c>
      <c r="AJ146" s="346">
        <v>19</v>
      </c>
      <c r="AK146" s="346">
        <v>79</v>
      </c>
      <c r="AL146" s="346">
        <v>7</v>
      </c>
      <c r="AM146" s="346">
        <v>30</v>
      </c>
      <c r="AN146" s="346">
        <v>17</v>
      </c>
      <c r="AO146" s="373"/>
      <c r="AP146" s="348">
        <v>22.21</v>
      </c>
      <c r="AQ146" s="348">
        <v>26.24</v>
      </c>
      <c r="AR146" s="348">
        <v>32.909999999999997</v>
      </c>
      <c r="AS146" s="348">
        <v>41.79</v>
      </c>
      <c r="AT146" s="348">
        <v>26.37</v>
      </c>
      <c r="AU146" s="351"/>
      <c r="AV146" s="346">
        <v>4</v>
      </c>
      <c r="AW146" s="346">
        <v>9</v>
      </c>
      <c r="AX146" s="346">
        <v>11</v>
      </c>
      <c r="AY146" s="346">
        <v>20</v>
      </c>
      <c r="AZ146" s="346">
        <v>32</v>
      </c>
      <c r="BA146" s="374"/>
      <c r="BB146" s="348">
        <v>18.4923444866415</v>
      </c>
      <c r="BC146" s="348">
        <v>0</v>
      </c>
      <c r="BD146" s="348">
        <v>0.12083101644151201</v>
      </c>
      <c r="BE146" s="375" t="s">
        <v>430</v>
      </c>
      <c r="BF146" s="374"/>
      <c r="BG146" s="375" t="s">
        <v>430</v>
      </c>
      <c r="BH146" s="674" t="s">
        <v>430</v>
      </c>
      <c r="BI146" s="348" t="s">
        <v>430</v>
      </c>
      <c r="BJ146" s="348" t="s">
        <v>430</v>
      </c>
      <c r="BK146" s="362"/>
      <c r="BL146" s="348" t="s">
        <v>6945</v>
      </c>
      <c r="BM146" s="373" t="s">
        <v>6946</v>
      </c>
      <c r="BN146" s="372" t="s">
        <v>430</v>
      </c>
      <c r="BO146" s="372" t="s">
        <v>430</v>
      </c>
      <c r="BP146" s="372" t="s">
        <v>430</v>
      </c>
      <c r="BQ146" s="373"/>
      <c r="BR146" s="354" t="s">
        <v>548</v>
      </c>
    </row>
    <row r="147" spans="1:70" s="428" customFormat="1" x14ac:dyDescent="0.25">
      <c r="A147" s="345" t="s">
        <v>7169</v>
      </c>
      <c r="B147" s="373"/>
      <c r="C147" s="719">
        <v>43280</v>
      </c>
      <c r="D147" s="373"/>
      <c r="E147" s="346">
        <v>2788.2</v>
      </c>
      <c r="F147" s="373"/>
      <c r="G147" s="347">
        <v>33.458399999999997</v>
      </c>
      <c r="H147" s="374"/>
      <c r="I147" s="348">
        <v>-0.78900000000000003</v>
      </c>
      <c r="J147" s="348">
        <v>-0.438</v>
      </c>
      <c r="K147" s="348">
        <v>-0.88600000000000001</v>
      </c>
      <c r="L147" s="348">
        <v>-6.1691000000000003</v>
      </c>
      <c r="M147" s="348">
        <v>-9.9926999999999992</v>
      </c>
      <c r="N147" s="350">
        <v>8.3742999999999999</v>
      </c>
      <c r="O147" s="348">
        <v>-1.8226</v>
      </c>
      <c r="P147" s="348">
        <v>17.456900000000001</v>
      </c>
      <c r="Q147" s="348">
        <v>23.023299999999999</v>
      </c>
      <c r="R147" s="348" t="s">
        <v>430</v>
      </c>
      <c r="S147" s="348">
        <v>-3.4428999999999998</v>
      </c>
      <c r="T147" s="348">
        <v>0.43159999999999998</v>
      </c>
      <c r="U147" s="348">
        <v>-3.2471000000000001</v>
      </c>
      <c r="V147" s="348">
        <v>3.496</v>
      </c>
      <c r="W147" s="348">
        <v>-1.1081000000000001</v>
      </c>
      <c r="X147" s="348">
        <v>15.9369</v>
      </c>
      <c r="Y147" s="374"/>
      <c r="Z147" s="346">
        <v>44</v>
      </c>
      <c r="AA147" s="346">
        <v>114</v>
      </c>
      <c r="AB147" s="346">
        <v>115</v>
      </c>
      <c r="AC147" s="346">
        <v>97</v>
      </c>
      <c r="AD147" s="346">
        <v>93</v>
      </c>
      <c r="AE147" s="346">
        <v>60</v>
      </c>
      <c r="AF147" s="346">
        <v>60</v>
      </c>
      <c r="AG147" s="346">
        <v>29</v>
      </c>
      <c r="AH147" s="346">
        <v>13</v>
      </c>
      <c r="AI147" s="346" t="s">
        <v>430</v>
      </c>
      <c r="AJ147" s="346">
        <v>114</v>
      </c>
      <c r="AK147" s="346">
        <v>114</v>
      </c>
      <c r="AL147" s="346">
        <v>94</v>
      </c>
      <c r="AM147" s="346">
        <v>81</v>
      </c>
      <c r="AN147" s="346">
        <v>112</v>
      </c>
      <c r="AO147" s="373"/>
      <c r="AP147" s="348" t="s">
        <v>430</v>
      </c>
      <c r="AQ147" s="348">
        <v>21.59</v>
      </c>
      <c r="AR147" s="348">
        <v>16.940000000000001</v>
      </c>
      <c r="AS147" s="348">
        <v>5.0199999999999996</v>
      </c>
      <c r="AT147" s="348">
        <v>-6.17</v>
      </c>
      <c r="AU147" s="351"/>
      <c r="AV147" s="346" t="s">
        <v>430</v>
      </c>
      <c r="AW147" s="346">
        <v>12</v>
      </c>
      <c r="AX147" s="346">
        <v>15</v>
      </c>
      <c r="AY147" s="346">
        <v>52</v>
      </c>
      <c r="AZ147" s="346">
        <v>91</v>
      </c>
      <c r="BA147" s="374"/>
      <c r="BB147" s="348">
        <v>18.508335028360602</v>
      </c>
      <c r="BC147" s="348">
        <v>0</v>
      </c>
      <c r="BD147" s="348">
        <v>5.4848929374940701E-2</v>
      </c>
      <c r="BE147" s="375" t="s">
        <v>430</v>
      </c>
      <c r="BF147" s="374"/>
      <c r="BG147" s="375" t="s">
        <v>430</v>
      </c>
      <c r="BH147" s="674" t="s">
        <v>430</v>
      </c>
      <c r="BI147" s="348" t="s">
        <v>430</v>
      </c>
      <c r="BJ147" s="348" t="s">
        <v>430</v>
      </c>
      <c r="BK147" s="362"/>
      <c r="BL147" s="348" t="s">
        <v>6932</v>
      </c>
      <c r="BM147" s="373" t="s">
        <v>4893</v>
      </c>
      <c r="BN147" s="372" t="s">
        <v>430</v>
      </c>
      <c r="BO147" s="372" t="s">
        <v>430</v>
      </c>
      <c r="BP147" s="372" t="s">
        <v>430</v>
      </c>
      <c r="BQ147" s="373"/>
      <c r="BR147" s="354" t="s">
        <v>555</v>
      </c>
    </row>
    <row r="148" spans="1:70" s="428" customFormat="1" x14ac:dyDescent="0.25">
      <c r="A148" s="345" t="s">
        <v>7170</v>
      </c>
      <c r="B148" s="373"/>
      <c r="C148" s="719">
        <v>45929</v>
      </c>
      <c r="D148" s="373"/>
      <c r="E148" s="346">
        <v>2702.98</v>
      </c>
      <c r="F148" s="373"/>
      <c r="G148" s="347">
        <v>10.3254</v>
      </c>
      <c r="H148" s="374"/>
      <c r="I148" s="348">
        <v>-0.18079999999999999</v>
      </c>
      <c r="J148" s="348">
        <v>1E-3</v>
      </c>
      <c r="K148" s="348">
        <v>1.8434999999999999</v>
      </c>
      <c r="L148" s="348">
        <v>4.7710999999999997</v>
      </c>
      <c r="M148" s="348">
        <v>1.7311000000000001</v>
      </c>
      <c r="N148" s="350" t="s">
        <v>430</v>
      </c>
      <c r="O148" s="348" t="s">
        <v>430</v>
      </c>
      <c r="P148" s="348" t="s">
        <v>430</v>
      </c>
      <c r="Q148" s="348" t="s">
        <v>430</v>
      </c>
      <c r="R148" s="348" t="s">
        <v>430</v>
      </c>
      <c r="S148" s="348">
        <v>3.1436000000000002</v>
      </c>
      <c r="T148" s="348">
        <v>14.6974</v>
      </c>
      <c r="U148" s="348">
        <v>5.1400000000000001E-2</v>
      </c>
      <c r="V148" s="348">
        <v>3.1219999999999999</v>
      </c>
      <c r="W148" s="348">
        <v>0.44159999999999999</v>
      </c>
      <c r="X148" s="348">
        <v>3.254</v>
      </c>
      <c r="Y148" s="374"/>
      <c r="Z148" s="346">
        <v>24</v>
      </c>
      <c r="AA148" s="346">
        <v>106</v>
      </c>
      <c r="AB148" s="346">
        <v>93</v>
      </c>
      <c r="AC148" s="346">
        <v>19</v>
      </c>
      <c r="AD148" s="346">
        <v>48</v>
      </c>
      <c r="AE148" s="346" t="s">
        <v>430</v>
      </c>
      <c r="AF148" s="346" t="s">
        <v>430</v>
      </c>
      <c r="AG148" s="346" t="s">
        <v>430</v>
      </c>
      <c r="AH148" s="346" t="s">
        <v>430</v>
      </c>
      <c r="AI148" s="346" t="s">
        <v>430</v>
      </c>
      <c r="AJ148" s="346">
        <v>88</v>
      </c>
      <c r="AK148" s="346">
        <v>32</v>
      </c>
      <c r="AL148" s="346">
        <v>86</v>
      </c>
      <c r="AM148" s="346">
        <v>86</v>
      </c>
      <c r="AN148" s="346">
        <v>102</v>
      </c>
      <c r="AO148" s="373"/>
      <c r="AP148" s="348" t="s">
        <v>430</v>
      </c>
      <c r="AQ148" s="348" t="s">
        <v>430</v>
      </c>
      <c r="AR148" s="348" t="s">
        <v>430</v>
      </c>
      <c r="AS148" s="348" t="s">
        <v>430</v>
      </c>
      <c r="AT148" s="348" t="s">
        <v>430</v>
      </c>
      <c r="AU148" s="351"/>
      <c r="AV148" s="346" t="s">
        <v>430</v>
      </c>
      <c r="AW148" s="346" t="s">
        <v>430</v>
      </c>
      <c r="AX148" s="346" t="s">
        <v>430</v>
      </c>
      <c r="AY148" s="346" t="s">
        <v>430</v>
      </c>
      <c r="AZ148" s="346" t="s">
        <v>430</v>
      </c>
      <c r="BA148" s="374"/>
      <c r="BB148" s="348">
        <v>14.406678110391301</v>
      </c>
      <c r="BC148" s="348">
        <v>0.90343487285517099</v>
      </c>
      <c r="BD148" s="348">
        <v>-2.6820996210630201E-2</v>
      </c>
      <c r="BE148" s="375">
        <v>-4.0100159554145604E-3</v>
      </c>
      <c r="BF148" s="374"/>
      <c r="BG148" s="375" t="s">
        <v>430</v>
      </c>
      <c r="BH148" s="674" t="s">
        <v>430</v>
      </c>
      <c r="BI148" s="348" t="s">
        <v>430</v>
      </c>
      <c r="BJ148" s="348" t="s">
        <v>430</v>
      </c>
      <c r="BK148" s="362"/>
      <c r="BL148" s="348" t="s">
        <v>6949</v>
      </c>
      <c r="BM148" s="373" t="s">
        <v>6950</v>
      </c>
      <c r="BN148" s="372" t="s">
        <v>430</v>
      </c>
      <c r="BO148" s="372" t="s">
        <v>430</v>
      </c>
      <c r="BP148" s="372" t="s">
        <v>430</v>
      </c>
      <c r="BQ148" s="373"/>
      <c r="BR148" s="354" t="s">
        <v>443</v>
      </c>
    </row>
    <row r="149" spans="1:70" s="428" customFormat="1" x14ac:dyDescent="0.25">
      <c r="A149" s="345" t="s">
        <v>7171</v>
      </c>
      <c r="B149" s="373"/>
      <c r="C149" s="719">
        <v>44847</v>
      </c>
      <c r="D149" s="373"/>
      <c r="E149" s="346">
        <v>2991</v>
      </c>
      <c r="F149" s="373"/>
      <c r="G149" s="347">
        <v>31.9497</v>
      </c>
      <c r="H149" s="374"/>
      <c r="I149" s="348">
        <v>-1.5511999999999999</v>
      </c>
      <c r="J149" s="348">
        <v>0.88990000000000002</v>
      </c>
      <c r="K149" s="348">
        <v>8.4</v>
      </c>
      <c r="L149" s="348">
        <v>-3.4605999999999999</v>
      </c>
      <c r="M149" s="348">
        <v>-4.8181000000000003</v>
      </c>
      <c r="N149" s="350">
        <v>66.212999999999994</v>
      </c>
      <c r="O149" s="348">
        <v>50.846200000000003</v>
      </c>
      <c r="P149" s="348">
        <v>39.320599999999999</v>
      </c>
      <c r="Q149" s="348" t="s">
        <v>430</v>
      </c>
      <c r="R149" s="348" t="s">
        <v>430</v>
      </c>
      <c r="S149" s="348">
        <v>9.7112999999999996</v>
      </c>
      <c r="T149" s="348">
        <v>7.0362999999999998</v>
      </c>
      <c r="U149" s="348">
        <v>12.0558</v>
      </c>
      <c r="V149" s="348">
        <v>39.761200000000002</v>
      </c>
      <c r="W149" s="348">
        <v>10.4193</v>
      </c>
      <c r="X149" s="348">
        <v>34.964500000000001</v>
      </c>
      <c r="Y149" s="374"/>
      <c r="Z149" s="346">
        <v>58</v>
      </c>
      <c r="AA149" s="346">
        <v>26</v>
      </c>
      <c r="AB149" s="346">
        <v>26</v>
      </c>
      <c r="AC149" s="346">
        <v>94</v>
      </c>
      <c r="AD149" s="346">
        <v>87</v>
      </c>
      <c r="AE149" s="346">
        <v>14</v>
      </c>
      <c r="AF149" s="346">
        <v>11</v>
      </c>
      <c r="AG149" s="346">
        <v>10</v>
      </c>
      <c r="AH149" s="346" t="s">
        <v>430</v>
      </c>
      <c r="AI149" s="346" t="s">
        <v>430</v>
      </c>
      <c r="AJ149" s="346">
        <v>28</v>
      </c>
      <c r="AK149" s="346">
        <v>88</v>
      </c>
      <c r="AL149" s="346">
        <v>29</v>
      </c>
      <c r="AM149" s="346">
        <v>16</v>
      </c>
      <c r="AN149" s="346">
        <v>26</v>
      </c>
      <c r="AO149" s="373"/>
      <c r="AP149" s="348" t="s">
        <v>430</v>
      </c>
      <c r="AQ149" s="348" t="s">
        <v>430</v>
      </c>
      <c r="AR149" s="348" t="s">
        <v>430</v>
      </c>
      <c r="AS149" s="348">
        <v>46.61</v>
      </c>
      <c r="AT149" s="348">
        <v>24.02</v>
      </c>
      <c r="AU149" s="351"/>
      <c r="AV149" s="346" t="s">
        <v>430</v>
      </c>
      <c r="AW149" s="346" t="s">
        <v>430</v>
      </c>
      <c r="AX149" s="346" t="s">
        <v>430</v>
      </c>
      <c r="AY149" s="346">
        <v>9</v>
      </c>
      <c r="AZ149" s="346">
        <v>40</v>
      </c>
      <c r="BA149" s="374"/>
      <c r="BB149" s="348">
        <v>25.885988217566801</v>
      </c>
      <c r="BC149" s="348">
        <v>0</v>
      </c>
      <c r="BD149" s="348">
        <v>9.6165871056034705E-2</v>
      </c>
      <c r="BE149" s="375" t="s">
        <v>430</v>
      </c>
      <c r="BF149" s="374"/>
      <c r="BG149" s="375" t="s">
        <v>430</v>
      </c>
      <c r="BH149" s="674" t="s">
        <v>430</v>
      </c>
      <c r="BI149" s="348" t="s">
        <v>430</v>
      </c>
      <c r="BJ149" s="348" t="s">
        <v>430</v>
      </c>
      <c r="BK149" s="362"/>
      <c r="BL149" s="348" t="s">
        <v>6952</v>
      </c>
      <c r="BM149" s="373" t="s">
        <v>6953</v>
      </c>
      <c r="BN149" s="372" t="s">
        <v>430</v>
      </c>
      <c r="BO149" s="372" t="s">
        <v>430</v>
      </c>
      <c r="BP149" s="372" t="s">
        <v>430</v>
      </c>
      <c r="BQ149" s="373"/>
      <c r="BR149" s="354" t="s">
        <v>555</v>
      </c>
    </row>
    <row r="150" spans="1:70" s="428" customFormat="1" ht="11" x14ac:dyDescent="0.3">
      <c r="A150" s="841" t="s">
        <v>7172</v>
      </c>
      <c r="B150" s="842"/>
      <c r="C150" s="843">
        <v>41275</v>
      </c>
      <c r="D150" s="842"/>
      <c r="E150" s="844">
        <v>2670.2</v>
      </c>
      <c r="F150" s="842"/>
      <c r="G150" s="845">
        <v>286.84500000000003</v>
      </c>
      <c r="H150" s="847"/>
      <c r="I150" s="846" t="s">
        <v>430</v>
      </c>
      <c r="J150" s="846">
        <v>0.58979999999999999</v>
      </c>
      <c r="K150" s="846">
        <v>3.9161999999999999</v>
      </c>
      <c r="L150" s="846">
        <v>3.7477999999999998</v>
      </c>
      <c r="M150" s="846">
        <v>1.2156</v>
      </c>
      <c r="N150" s="848">
        <v>13.7913</v>
      </c>
      <c r="O150" s="846">
        <v>10.138</v>
      </c>
      <c r="P150" s="846">
        <v>17.160699999999999</v>
      </c>
      <c r="Q150" s="846">
        <v>16.2484</v>
      </c>
      <c r="R150" s="846">
        <v>15.6989</v>
      </c>
      <c r="S150" s="846">
        <v>4.6238000000000001</v>
      </c>
      <c r="T150" s="846">
        <v>12.1873</v>
      </c>
      <c r="U150" s="846">
        <v>3.9813000000000001</v>
      </c>
      <c r="V150" s="846">
        <v>11.294499999999999</v>
      </c>
      <c r="W150" s="846">
        <v>3.4409999999999998</v>
      </c>
      <c r="X150" s="846">
        <v>15.7018</v>
      </c>
      <c r="Y150" s="847"/>
      <c r="Z150" s="844" t="s">
        <v>430</v>
      </c>
      <c r="AA150" s="844">
        <v>44</v>
      </c>
      <c r="AB150" s="844">
        <v>61</v>
      </c>
      <c r="AC150" s="844">
        <v>31</v>
      </c>
      <c r="AD150" s="844">
        <v>55</v>
      </c>
      <c r="AE150" s="844">
        <v>45</v>
      </c>
      <c r="AF150" s="844">
        <v>33</v>
      </c>
      <c r="AG150" s="844">
        <v>31</v>
      </c>
      <c r="AH150" s="844">
        <v>16</v>
      </c>
      <c r="AI150" s="844">
        <v>12</v>
      </c>
      <c r="AJ150" s="844">
        <v>61</v>
      </c>
      <c r="AK150" s="844">
        <v>51</v>
      </c>
      <c r="AL150" s="844">
        <v>66</v>
      </c>
      <c r="AM150" s="844">
        <v>51</v>
      </c>
      <c r="AN150" s="844">
        <v>61</v>
      </c>
      <c r="AO150" s="842"/>
      <c r="AP150" s="846">
        <v>17.21</v>
      </c>
      <c r="AQ150" s="846">
        <v>18.03</v>
      </c>
      <c r="AR150" s="846">
        <v>16.47</v>
      </c>
      <c r="AS150" s="846">
        <v>13.5</v>
      </c>
      <c r="AT150" s="846">
        <v>10.53</v>
      </c>
      <c r="AU150" s="849"/>
      <c r="AV150" s="844">
        <v>11</v>
      </c>
      <c r="AW150" s="844">
        <v>14</v>
      </c>
      <c r="AX150" s="844">
        <v>17</v>
      </c>
      <c r="AY150" s="844">
        <v>28</v>
      </c>
      <c r="AZ150" s="844">
        <v>63</v>
      </c>
      <c r="BA150" s="847"/>
      <c r="BB150" s="846">
        <v>10.0816710162152</v>
      </c>
      <c r="BC150" s="846">
        <v>0.66494177702256896</v>
      </c>
      <c r="BD150" s="846">
        <v>8.6833822154003704E-2</v>
      </c>
      <c r="BE150" s="852">
        <v>0.689196683981668</v>
      </c>
      <c r="BF150" s="847"/>
      <c r="BG150" s="852" t="s">
        <v>430</v>
      </c>
      <c r="BH150" s="930" t="s">
        <v>430</v>
      </c>
      <c r="BI150" s="846" t="s">
        <v>430</v>
      </c>
      <c r="BJ150" s="846" t="s">
        <v>430</v>
      </c>
      <c r="BK150" s="851"/>
      <c r="BL150" s="846" t="s">
        <v>6955</v>
      </c>
      <c r="BM150" s="842" t="s">
        <v>6956</v>
      </c>
      <c r="BN150" s="855" t="s">
        <v>430</v>
      </c>
      <c r="BO150" s="855" t="s">
        <v>430</v>
      </c>
      <c r="BP150" s="855" t="s">
        <v>430</v>
      </c>
      <c r="BQ150" s="842"/>
      <c r="BR150" s="856" t="s">
        <v>443</v>
      </c>
    </row>
    <row r="151" spans="1:70" s="428" customFormat="1" x14ac:dyDescent="0.25">
      <c r="A151" s="345" t="s">
        <v>7173</v>
      </c>
      <c r="B151" s="373"/>
      <c r="C151" s="719">
        <v>44326</v>
      </c>
      <c r="D151" s="373"/>
      <c r="E151" s="346">
        <v>2648.49</v>
      </c>
      <c r="F151" s="373"/>
      <c r="G151" s="347">
        <v>43.585999999999999</v>
      </c>
      <c r="H151" s="374"/>
      <c r="I151" s="348" t="s">
        <v>430</v>
      </c>
      <c r="J151" s="348">
        <v>-5.2699999999999997E-2</v>
      </c>
      <c r="K151" s="348">
        <v>6.6142000000000003</v>
      </c>
      <c r="L151" s="348">
        <v>5.4405999999999999</v>
      </c>
      <c r="M151" s="348">
        <v>31.898900000000001</v>
      </c>
      <c r="N151" s="350">
        <v>30.610399999999998</v>
      </c>
      <c r="O151" s="348">
        <v>47.430599999999998</v>
      </c>
      <c r="P151" s="348">
        <v>49.054299999999998</v>
      </c>
      <c r="Q151" s="348">
        <v>30.9877</v>
      </c>
      <c r="R151" s="348" t="s">
        <v>430</v>
      </c>
      <c r="S151" s="348">
        <v>12.1068</v>
      </c>
      <c r="T151" s="348">
        <v>30.6496</v>
      </c>
      <c r="U151" s="348">
        <v>21.142900000000001</v>
      </c>
      <c r="V151" s="348">
        <v>21.3081</v>
      </c>
      <c r="W151" s="348">
        <v>10.526199999999999</v>
      </c>
      <c r="X151" s="348">
        <v>32.027000000000001</v>
      </c>
      <c r="Y151" s="374"/>
      <c r="Z151" s="346" t="s">
        <v>430</v>
      </c>
      <c r="AA151" s="346">
        <v>109</v>
      </c>
      <c r="AB151" s="346">
        <v>33</v>
      </c>
      <c r="AC151" s="346">
        <v>13</v>
      </c>
      <c r="AD151" s="346">
        <v>2</v>
      </c>
      <c r="AE151" s="346">
        <v>34</v>
      </c>
      <c r="AF151" s="346">
        <v>12</v>
      </c>
      <c r="AG151" s="346">
        <v>1</v>
      </c>
      <c r="AH151" s="346">
        <v>1</v>
      </c>
      <c r="AI151" s="346" t="s">
        <v>430</v>
      </c>
      <c r="AJ151" s="346">
        <v>15</v>
      </c>
      <c r="AK151" s="346">
        <v>5</v>
      </c>
      <c r="AL151" s="346">
        <v>3</v>
      </c>
      <c r="AM151" s="346">
        <v>37</v>
      </c>
      <c r="AN151" s="346">
        <v>23</v>
      </c>
      <c r="AO151" s="373"/>
      <c r="AP151" s="348" t="s">
        <v>430</v>
      </c>
      <c r="AQ151" s="348" t="s">
        <v>430</v>
      </c>
      <c r="AR151" s="348">
        <v>44.27</v>
      </c>
      <c r="AS151" s="348">
        <v>44.49</v>
      </c>
      <c r="AT151" s="348">
        <v>40.79</v>
      </c>
      <c r="AU151" s="351"/>
      <c r="AV151" s="346" t="s">
        <v>430</v>
      </c>
      <c r="AW151" s="346" t="s">
        <v>430</v>
      </c>
      <c r="AX151" s="346">
        <v>1</v>
      </c>
      <c r="AY151" s="346">
        <v>10</v>
      </c>
      <c r="AZ151" s="346">
        <v>2</v>
      </c>
      <c r="BA151" s="374"/>
      <c r="BB151" s="348">
        <v>25.987512652372398</v>
      </c>
      <c r="BC151" s="348">
        <v>0</v>
      </c>
      <c r="BD151" s="348">
        <v>0.113883538643568</v>
      </c>
      <c r="BE151" s="375" t="s">
        <v>430</v>
      </c>
      <c r="BF151" s="374"/>
      <c r="BG151" s="375" t="s">
        <v>430</v>
      </c>
      <c r="BH151" s="674" t="s">
        <v>430</v>
      </c>
      <c r="BI151" s="348" t="s">
        <v>430</v>
      </c>
      <c r="BJ151" s="348" t="s">
        <v>430</v>
      </c>
      <c r="BK151" s="362"/>
      <c r="BL151" s="348" t="s">
        <v>6958</v>
      </c>
      <c r="BM151" s="373" t="s">
        <v>4729</v>
      </c>
      <c r="BN151" s="372" t="s">
        <v>430</v>
      </c>
      <c r="BO151" s="372" t="s">
        <v>430</v>
      </c>
      <c r="BP151" s="372" t="s">
        <v>430</v>
      </c>
      <c r="BQ151" s="373"/>
      <c r="BR151" s="354" t="s">
        <v>611</v>
      </c>
    </row>
    <row r="152" spans="1:70" s="428" customFormat="1" x14ac:dyDescent="0.25">
      <c r="A152" s="345" t="s">
        <v>7174</v>
      </c>
      <c r="B152" s="373"/>
      <c r="C152" s="719">
        <v>45915</v>
      </c>
      <c r="D152" s="373"/>
      <c r="E152" s="346">
        <v>2334.71</v>
      </c>
      <c r="F152" s="373"/>
      <c r="G152" s="347">
        <v>10.481199999999999</v>
      </c>
      <c r="H152" s="374"/>
      <c r="I152" s="348" t="s">
        <v>430</v>
      </c>
      <c r="J152" s="348">
        <v>0.30620000000000003</v>
      </c>
      <c r="K152" s="348">
        <v>1.6369</v>
      </c>
      <c r="L152" s="348">
        <v>3.8462000000000001</v>
      </c>
      <c r="M152" s="348">
        <v>3.4239999999999999</v>
      </c>
      <c r="N152" s="350" t="s">
        <v>430</v>
      </c>
      <c r="O152" s="348" t="s">
        <v>430</v>
      </c>
      <c r="P152" s="348" t="s">
        <v>430</v>
      </c>
      <c r="Q152" s="348" t="s">
        <v>430</v>
      </c>
      <c r="R152" s="348" t="s">
        <v>430</v>
      </c>
      <c r="S152" s="348">
        <v>2.8637999999999999</v>
      </c>
      <c r="T152" s="348">
        <v>10.327299999999999</v>
      </c>
      <c r="U152" s="348">
        <v>2.2237</v>
      </c>
      <c r="V152" s="348">
        <v>5.9103000000000003</v>
      </c>
      <c r="W152" s="348">
        <v>0.52559999999999996</v>
      </c>
      <c r="X152" s="348">
        <v>4.8120000000000003</v>
      </c>
      <c r="Y152" s="374"/>
      <c r="Z152" s="346" t="s">
        <v>430</v>
      </c>
      <c r="AA152" s="346">
        <v>81</v>
      </c>
      <c r="AB152" s="346">
        <v>96</v>
      </c>
      <c r="AC152" s="346">
        <v>30</v>
      </c>
      <c r="AD152" s="346">
        <v>35</v>
      </c>
      <c r="AE152" s="346" t="s">
        <v>430</v>
      </c>
      <c r="AF152" s="346" t="s">
        <v>430</v>
      </c>
      <c r="AG152" s="346" t="s">
        <v>430</v>
      </c>
      <c r="AH152" s="346" t="s">
        <v>430</v>
      </c>
      <c r="AI152" s="346" t="s">
        <v>430</v>
      </c>
      <c r="AJ152" s="346">
        <v>92</v>
      </c>
      <c r="AK152" s="346">
        <v>54</v>
      </c>
      <c r="AL152" s="346">
        <v>77</v>
      </c>
      <c r="AM152" s="346">
        <v>71</v>
      </c>
      <c r="AN152" s="346">
        <v>100</v>
      </c>
      <c r="AO152" s="373"/>
      <c r="AP152" s="348" t="s">
        <v>430</v>
      </c>
      <c r="AQ152" s="348" t="s">
        <v>430</v>
      </c>
      <c r="AR152" s="348" t="s">
        <v>430</v>
      </c>
      <c r="AS152" s="348" t="s">
        <v>430</v>
      </c>
      <c r="AT152" s="348">
        <v>8.1</v>
      </c>
      <c r="AU152" s="351"/>
      <c r="AV152" s="346" t="s">
        <v>430</v>
      </c>
      <c r="AW152" s="346" t="s">
        <v>430</v>
      </c>
      <c r="AX152" s="346" t="s">
        <v>430</v>
      </c>
      <c r="AY152" s="346" t="s">
        <v>430</v>
      </c>
      <c r="AZ152" s="346">
        <v>71</v>
      </c>
      <c r="BA152" s="374"/>
      <c r="BB152" s="348">
        <v>8.6647306441732095</v>
      </c>
      <c r="BC152" s="348">
        <v>0</v>
      </c>
      <c r="BD152" s="348">
        <v>1.32357472105087E-2</v>
      </c>
      <c r="BE152" s="375" t="s">
        <v>430</v>
      </c>
      <c r="BF152" s="374"/>
      <c r="BG152" s="375" t="s">
        <v>430</v>
      </c>
      <c r="BH152" s="674" t="s">
        <v>430</v>
      </c>
      <c r="BI152" s="348" t="s">
        <v>430</v>
      </c>
      <c r="BJ152" s="348" t="s">
        <v>430</v>
      </c>
      <c r="BK152" s="362"/>
      <c r="BL152" s="348" t="s">
        <v>6766</v>
      </c>
      <c r="BM152" s="373" t="s">
        <v>5862</v>
      </c>
      <c r="BN152" s="372" t="s">
        <v>430</v>
      </c>
      <c r="BO152" s="372" t="s">
        <v>430</v>
      </c>
      <c r="BP152" s="372" t="s">
        <v>430</v>
      </c>
      <c r="BQ152" s="373"/>
      <c r="BR152" s="354" t="s">
        <v>436</v>
      </c>
    </row>
    <row r="153" spans="1:70" s="428" customFormat="1" x14ac:dyDescent="0.25">
      <c r="A153" s="345" t="s">
        <v>7175</v>
      </c>
      <c r="B153" s="373"/>
      <c r="C153" s="719">
        <v>46220</v>
      </c>
      <c r="D153" s="373"/>
      <c r="E153" s="346">
        <v>2365</v>
      </c>
      <c r="F153" s="373"/>
      <c r="G153" s="347">
        <v>10.2445</v>
      </c>
      <c r="H153" s="374"/>
      <c r="I153" s="348" t="s">
        <v>430</v>
      </c>
      <c r="J153" s="348">
        <v>0.44019999999999998</v>
      </c>
      <c r="K153" s="348">
        <v>2.1242999999999999</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v>1.8249</v>
      </c>
      <c r="X153" s="348">
        <v>2.4449999999999998</v>
      </c>
      <c r="Y153" s="374"/>
      <c r="Z153" s="346" t="s">
        <v>430</v>
      </c>
      <c r="AA153" s="346">
        <v>64</v>
      </c>
      <c r="AB153" s="346">
        <v>85</v>
      </c>
      <c r="AC153" s="346" t="s">
        <v>430</v>
      </c>
      <c r="AD153" s="346" t="s">
        <v>430</v>
      </c>
      <c r="AE153" s="346" t="s">
        <v>430</v>
      </c>
      <c r="AF153" s="346" t="s">
        <v>430</v>
      </c>
      <c r="AG153" s="346" t="s">
        <v>430</v>
      </c>
      <c r="AH153" s="346" t="s">
        <v>430</v>
      </c>
      <c r="AI153" s="346" t="s">
        <v>430</v>
      </c>
      <c r="AJ153" s="346" t="s">
        <v>430</v>
      </c>
      <c r="AK153" s="346" t="s">
        <v>430</v>
      </c>
      <c r="AL153" s="346" t="s">
        <v>430</v>
      </c>
      <c r="AM153" s="346" t="s">
        <v>430</v>
      </c>
      <c r="AN153" s="346">
        <v>76</v>
      </c>
      <c r="AO153" s="373"/>
      <c r="AP153" s="348" t="s">
        <v>430</v>
      </c>
      <c r="AQ153" s="348" t="s">
        <v>430</v>
      </c>
      <c r="AR153" s="348" t="s">
        <v>430</v>
      </c>
      <c r="AS153" s="348" t="s">
        <v>430</v>
      </c>
      <c r="AT153" s="348" t="s">
        <v>430</v>
      </c>
      <c r="AU153" s="351"/>
      <c r="AV153" s="346" t="s">
        <v>430</v>
      </c>
      <c r="AW153" s="346" t="s">
        <v>430</v>
      </c>
      <c r="AX153" s="346" t="s">
        <v>430</v>
      </c>
      <c r="AY153" s="346" t="s">
        <v>430</v>
      </c>
      <c r="AZ153" s="346" t="s">
        <v>430</v>
      </c>
      <c r="BA153" s="374"/>
      <c r="BB153" s="348" t="s">
        <v>430</v>
      </c>
      <c r="BC153" s="348">
        <v>0</v>
      </c>
      <c r="BD153" s="348">
        <v>0</v>
      </c>
      <c r="BE153" s="375" t="s">
        <v>430</v>
      </c>
      <c r="BF153" s="374"/>
      <c r="BG153" s="375" t="s">
        <v>430</v>
      </c>
      <c r="BH153" s="674" t="s">
        <v>430</v>
      </c>
      <c r="BI153" s="348" t="s">
        <v>430</v>
      </c>
      <c r="BJ153" s="348" t="s">
        <v>430</v>
      </c>
      <c r="BK153" s="362"/>
      <c r="BL153" s="348" t="s">
        <v>6961</v>
      </c>
      <c r="BM153" s="373" t="s">
        <v>6962</v>
      </c>
      <c r="BN153" s="372" t="s">
        <v>430</v>
      </c>
      <c r="BO153" s="372" t="s">
        <v>430</v>
      </c>
      <c r="BP153" s="372" t="s">
        <v>430</v>
      </c>
      <c r="BQ153" s="373"/>
      <c r="BR153" s="354" t="s">
        <v>443</v>
      </c>
    </row>
    <row r="154" spans="1:70" s="428" customFormat="1" x14ac:dyDescent="0.25">
      <c r="A154" s="345" t="s">
        <v>7176</v>
      </c>
      <c r="B154" s="373"/>
      <c r="C154" s="719">
        <v>41275</v>
      </c>
      <c r="D154" s="373"/>
      <c r="E154" s="346">
        <v>1900.93</v>
      </c>
      <c r="F154" s="373"/>
      <c r="G154" s="347">
        <v>47.538200000000003</v>
      </c>
      <c r="H154" s="374"/>
      <c r="I154" s="348">
        <v>-1.554</v>
      </c>
      <c r="J154" s="348">
        <v>1.2730999999999999</v>
      </c>
      <c r="K154" s="348">
        <v>10.014900000000001</v>
      </c>
      <c r="L154" s="348">
        <v>1.0297000000000001</v>
      </c>
      <c r="M154" s="348">
        <v>-0.81559999999999999</v>
      </c>
      <c r="N154" s="350">
        <v>55.381900000000002</v>
      </c>
      <c r="O154" s="348">
        <v>46.832099999999997</v>
      </c>
      <c r="P154" s="348">
        <v>37.4619</v>
      </c>
      <c r="Q154" s="348">
        <v>26.174199999999999</v>
      </c>
      <c r="R154" s="348">
        <v>16.052700000000002</v>
      </c>
      <c r="S154" s="348">
        <v>12.3957</v>
      </c>
      <c r="T154" s="348">
        <v>8.1297999999999995</v>
      </c>
      <c r="U154" s="348">
        <v>18.014399999999998</v>
      </c>
      <c r="V154" s="348">
        <v>35.780799999999999</v>
      </c>
      <c r="W154" s="348">
        <v>11.278600000000001</v>
      </c>
      <c r="X154" s="348">
        <v>11.5885</v>
      </c>
      <c r="Y154" s="374"/>
      <c r="Z154" s="346">
        <v>59</v>
      </c>
      <c r="AA154" s="346">
        <v>11</v>
      </c>
      <c r="AB154" s="346">
        <v>4</v>
      </c>
      <c r="AC154" s="346">
        <v>66</v>
      </c>
      <c r="AD154" s="346">
        <v>64</v>
      </c>
      <c r="AE154" s="346">
        <v>18</v>
      </c>
      <c r="AF154" s="346">
        <v>15</v>
      </c>
      <c r="AG154" s="346">
        <v>15</v>
      </c>
      <c r="AH154" s="346">
        <v>2</v>
      </c>
      <c r="AI154" s="346">
        <v>9</v>
      </c>
      <c r="AJ154" s="346">
        <v>6</v>
      </c>
      <c r="AK154" s="346">
        <v>68</v>
      </c>
      <c r="AL154" s="346">
        <v>9</v>
      </c>
      <c r="AM154" s="346">
        <v>22</v>
      </c>
      <c r="AN154" s="346">
        <v>4</v>
      </c>
      <c r="AO154" s="373"/>
      <c r="AP154" s="348">
        <v>22.2</v>
      </c>
      <c r="AQ154" s="348">
        <v>26.46</v>
      </c>
      <c r="AR154" s="348">
        <v>33.32</v>
      </c>
      <c r="AS154" s="348">
        <v>42.53</v>
      </c>
      <c r="AT154" s="348">
        <v>27.34</v>
      </c>
      <c r="AU154" s="351"/>
      <c r="AV154" s="346">
        <v>6</v>
      </c>
      <c r="AW154" s="346">
        <v>4</v>
      </c>
      <c r="AX154" s="346">
        <v>4</v>
      </c>
      <c r="AY154" s="346">
        <v>14</v>
      </c>
      <c r="AZ154" s="346">
        <v>14</v>
      </c>
      <c r="BA154" s="374"/>
      <c r="BB154" s="348">
        <v>18.220051538484999</v>
      </c>
      <c r="BC154" s="348">
        <v>0</v>
      </c>
      <c r="BD154" s="348">
        <v>0.12392688462460801</v>
      </c>
      <c r="BE154" s="375" t="s">
        <v>430</v>
      </c>
      <c r="BF154" s="374"/>
      <c r="BG154" s="375" t="s">
        <v>430</v>
      </c>
      <c r="BH154" s="674" t="s">
        <v>430</v>
      </c>
      <c r="BI154" s="348" t="s">
        <v>430</v>
      </c>
      <c r="BJ154" s="348" t="s">
        <v>430</v>
      </c>
      <c r="BK154" s="362"/>
      <c r="BL154" s="348" t="s">
        <v>6935</v>
      </c>
      <c r="BM154" s="373" t="s">
        <v>4945</v>
      </c>
      <c r="BN154" s="372" t="s">
        <v>430</v>
      </c>
      <c r="BO154" s="372" t="s">
        <v>430</v>
      </c>
      <c r="BP154" s="372" t="s">
        <v>430</v>
      </c>
      <c r="BQ154" s="373"/>
      <c r="BR154" s="354" t="s">
        <v>548</v>
      </c>
    </row>
    <row r="155" spans="1:70" s="428" customFormat="1" x14ac:dyDescent="0.25">
      <c r="A155" s="345" t="s">
        <v>7177</v>
      </c>
      <c r="B155" s="373"/>
      <c r="C155" s="719">
        <v>44575</v>
      </c>
      <c r="D155" s="373"/>
      <c r="E155" s="346">
        <v>1507.35</v>
      </c>
      <c r="F155" s="373"/>
      <c r="G155" s="347">
        <v>17.281500000000001</v>
      </c>
      <c r="H155" s="374"/>
      <c r="I155" s="348" t="s">
        <v>430</v>
      </c>
      <c r="J155" s="348">
        <v>0.4546</v>
      </c>
      <c r="K155" s="348">
        <v>1.7115</v>
      </c>
      <c r="L155" s="348">
        <v>2.8875000000000002</v>
      </c>
      <c r="M155" s="348">
        <v>2.3184999999999998</v>
      </c>
      <c r="N155" s="350">
        <v>11.380599999999999</v>
      </c>
      <c r="O155" s="348">
        <v>11.430300000000001</v>
      </c>
      <c r="P155" s="348">
        <v>14.4557</v>
      </c>
      <c r="Q155" s="348" t="s">
        <v>430</v>
      </c>
      <c r="R155" s="348" t="s">
        <v>430</v>
      </c>
      <c r="S155" s="348">
        <v>3.1454</v>
      </c>
      <c r="T155" s="348">
        <v>8.8186999999999998</v>
      </c>
      <c r="U155" s="348">
        <v>4.9405000000000001</v>
      </c>
      <c r="V155" s="348">
        <v>9.0824999999999996</v>
      </c>
      <c r="W155" s="348">
        <v>1.3411</v>
      </c>
      <c r="X155" s="348">
        <v>12.588699999999999</v>
      </c>
      <c r="Y155" s="374"/>
      <c r="Z155" s="346" t="s">
        <v>430</v>
      </c>
      <c r="AA155" s="346">
        <v>63</v>
      </c>
      <c r="AB155" s="346">
        <v>95</v>
      </c>
      <c r="AC155" s="346">
        <v>40</v>
      </c>
      <c r="AD155" s="346">
        <v>43</v>
      </c>
      <c r="AE155" s="346">
        <v>50</v>
      </c>
      <c r="AF155" s="346">
        <v>31</v>
      </c>
      <c r="AG155" s="346">
        <v>37</v>
      </c>
      <c r="AH155" s="346" t="s">
        <v>430</v>
      </c>
      <c r="AI155" s="346" t="s">
        <v>430</v>
      </c>
      <c r="AJ155" s="346">
        <v>87</v>
      </c>
      <c r="AK155" s="346">
        <v>63</v>
      </c>
      <c r="AL155" s="346">
        <v>56</v>
      </c>
      <c r="AM155" s="346">
        <v>59</v>
      </c>
      <c r="AN155" s="346">
        <v>88</v>
      </c>
      <c r="AO155" s="373"/>
      <c r="AP155" s="348" t="s">
        <v>430</v>
      </c>
      <c r="AQ155" s="348" t="s">
        <v>430</v>
      </c>
      <c r="AR155" s="348" t="s">
        <v>430</v>
      </c>
      <c r="AS155" s="348">
        <v>12.84</v>
      </c>
      <c r="AT155" s="348">
        <v>9.85</v>
      </c>
      <c r="AU155" s="351"/>
      <c r="AV155" s="346" t="s">
        <v>430</v>
      </c>
      <c r="AW155" s="346" t="s">
        <v>430</v>
      </c>
      <c r="AX155" s="346" t="s">
        <v>430</v>
      </c>
      <c r="AY155" s="346">
        <v>30</v>
      </c>
      <c r="AZ155" s="346">
        <v>64</v>
      </c>
      <c r="BA155" s="374"/>
      <c r="BB155" s="348">
        <v>6.7913216794132598</v>
      </c>
      <c r="BC155" s="348">
        <v>0</v>
      </c>
      <c r="BD155" s="348">
        <v>9.3962726510093394E-2</v>
      </c>
      <c r="BE155" s="375" t="s">
        <v>430</v>
      </c>
      <c r="BF155" s="374"/>
      <c r="BG155" s="375" t="s">
        <v>430</v>
      </c>
      <c r="BH155" s="674" t="s">
        <v>430</v>
      </c>
      <c r="BI155" s="348" t="s">
        <v>430</v>
      </c>
      <c r="BJ155" s="348" t="s">
        <v>430</v>
      </c>
      <c r="BK155" s="362"/>
      <c r="BL155" s="348" t="s">
        <v>6768</v>
      </c>
      <c r="BM155" s="373" t="s">
        <v>6769</v>
      </c>
      <c r="BN155" s="372" t="s">
        <v>430</v>
      </c>
      <c r="BO155" s="372" t="s">
        <v>430</v>
      </c>
      <c r="BP155" s="372" t="s">
        <v>430</v>
      </c>
      <c r="BQ155" s="373"/>
      <c r="BR155" s="354" t="s">
        <v>436</v>
      </c>
    </row>
    <row r="156" spans="1:70" s="428" customFormat="1" x14ac:dyDescent="0.25">
      <c r="A156" s="345" t="s">
        <v>7178</v>
      </c>
      <c r="B156" s="373"/>
      <c r="C156" s="719">
        <v>45310</v>
      </c>
      <c r="D156" s="373"/>
      <c r="E156" s="346">
        <v>1600.65</v>
      </c>
      <c r="F156" s="373"/>
      <c r="G156" s="347">
        <v>24.1631</v>
      </c>
      <c r="H156" s="374"/>
      <c r="I156" s="348">
        <v>-1.6693</v>
      </c>
      <c r="J156" s="348">
        <v>1.119</v>
      </c>
      <c r="K156" s="348">
        <v>9.7205999999999992</v>
      </c>
      <c r="L156" s="348">
        <v>0.93020000000000003</v>
      </c>
      <c r="M156" s="348">
        <v>-0.83030000000000004</v>
      </c>
      <c r="N156" s="350">
        <v>53.688800000000001</v>
      </c>
      <c r="O156" s="348">
        <v>45.6021</v>
      </c>
      <c r="P156" s="348" t="s">
        <v>430</v>
      </c>
      <c r="Q156" s="348" t="s">
        <v>430</v>
      </c>
      <c r="R156" s="348" t="s">
        <v>430</v>
      </c>
      <c r="S156" s="348">
        <v>12.106</v>
      </c>
      <c r="T156" s="348">
        <v>7.9722</v>
      </c>
      <c r="U156" s="348">
        <v>17.1891</v>
      </c>
      <c r="V156" s="348">
        <v>34.3215</v>
      </c>
      <c r="W156" s="348">
        <v>10.9152</v>
      </c>
      <c r="X156" s="348">
        <v>40.299599999999998</v>
      </c>
      <c r="Y156" s="374"/>
      <c r="Z156" s="346">
        <v>70</v>
      </c>
      <c r="AA156" s="346">
        <v>16</v>
      </c>
      <c r="AB156" s="346">
        <v>11</v>
      </c>
      <c r="AC156" s="346">
        <v>70</v>
      </c>
      <c r="AD156" s="346">
        <v>65</v>
      </c>
      <c r="AE156" s="346">
        <v>28</v>
      </c>
      <c r="AF156" s="346">
        <v>24</v>
      </c>
      <c r="AG156" s="346" t="s">
        <v>430</v>
      </c>
      <c r="AH156" s="346" t="s">
        <v>430</v>
      </c>
      <c r="AI156" s="346" t="s">
        <v>430</v>
      </c>
      <c r="AJ156" s="346">
        <v>16</v>
      </c>
      <c r="AK156" s="346">
        <v>71</v>
      </c>
      <c r="AL156" s="346">
        <v>17</v>
      </c>
      <c r="AM156" s="346">
        <v>32</v>
      </c>
      <c r="AN156" s="346">
        <v>15</v>
      </c>
      <c r="AO156" s="373"/>
      <c r="AP156" s="348" t="s">
        <v>430</v>
      </c>
      <c r="AQ156" s="348" t="s">
        <v>430</v>
      </c>
      <c r="AR156" s="348" t="s">
        <v>430</v>
      </c>
      <c r="AS156" s="348" t="s">
        <v>430</v>
      </c>
      <c r="AT156" s="348">
        <v>26.61</v>
      </c>
      <c r="AU156" s="351"/>
      <c r="AV156" s="346" t="s">
        <v>430</v>
      </c>
      <c r="AW156" s="346" t="s">
        <v>430</v>
      </c>
      <c r="AX156" s="346" t="s">
        <v>430</v>
      </c>
      <c r="AY156" s="346" t="s">
        <v>430</v>
      </c>
      <c r="AZ156" s="346">
        <v>29</v>
      </c>
      <c r="BA156" s="374"/>
      <c r="BB156" s="348">
        <v>19.206289177353401</v>
      </c>
      <c r="BC156" s="348">
        <v>0</v>
      </c>
      <c r="BD156" s="348">
        <v>0.13503560287741101</v>
      </c>
      <c r="BE156" s="375" t="s">
        <v>430</v>
      </c>
      <c r="BF156" s="374"/>
      <c r="BG156" s="375" t="s">
        <v>430</v>
      </c>
      <c r="BH156" s="674" t="s">
        <v>430</v>
      </c>
      <c r="BI156" s="348" t="s">
        <v>430</v>
      </c>
      <c r="BJ156" s="348" t="s">
        <v>430</v>
      </c>
      <c r="BK156" s="362"/>
      <c r="BL156" s="348" t="s">
        <v>6966</v>
      </c>
      <c r="BM156" s="373" t="s">
        <v>5403</v>
      </c>
      <c r="BN156" s="372" t="s">
        <v>430</v>
      </c>
      <c r="BO156" s="372" t="s">
        <v>430</v>
      </c>
      <c r="BP156" s="372" t="s">
        <v>430</v>
      </c>
      <c r="BQ156" s="373"/>
      <c r="BR156" s="354" t="s">
        <v>6967</v>
      </c>
    </row>
    <row r="157" spans="1:70" s="428" customFormat="1" x14ac:dyDescent="0.25">
      <c r="A157" s="345" t="s">
        <v>7179</v>
      </c>
      <c r="B157" s="373"/>
      <c r="C157" s="719">
        <v>46002</v>
      </c>
      <c r="D157" s="373"/>
      <c r="E157" s="346">
        <v>1396.25</v>
      </c>
      <c r="F157" s="373"/>
      <c r="G157" s="347">
        <v>11.0732</v>
      </c>
      <c r="H157" s="374"/>
      <c r="I157" s="348" t="s">
        <v>430</v>
      </c>
      <c r="J157" s="348">
        <v>0.64900000000000002</v>
      </c>
      <c r="K157" s="348">
        <v>4.4366000000000003</v>
      </c>
      <c r="L157" s="348">
        <v>4.9801000000000002</v>
      </c>
      <c r="M157" s="348">
        <v>5.3175999999999997</v>
      </c>
      <c r="N157" s="350" t="s">
        <v>430</v>
      </c>
      <c r="O157" s="348" t="s">
        <v>430</v>
      </c>
      <c r="P157" s="348" t="s">
        <v>430</v>
      </c>
      <c r="Q157" s="348" t="s">
        <v>430</v>
      </c>
      <c r="R157" s="348" t="s">
        <v>430</v>
      </c>
      <c r="S157" s="348">
        <v>5.0987</v>
      </c>
      <c r="T157" s="348">
        <v>14.6448</v>
      </c>
      <c r="U157" s="348">
        <v>8.7996999999999996</v>
      </c>
      <c r="V157" s="348" t="s">
        <v>430</v>
      </c>
      <c r="W157" s="348">
        <v>3.7448000000000001</v>
      </c>
      <c r="X157" s="348">
        <v>10.731999999999999</v>
      </c>
      <c r="Y157" s="374"/>
      <c r="Z157" s="346" t="s">
        <v>430</v>
      </c>
      <c r="AA157" s="346">
        <v>40</v>
      </c>
      <c r="AB157" s="346">
        <v>57</v>
      </c>
      <c r="AC157" s="346">
        <v>16</v>
      </c>
      <c r="AD157" s="346">
        <v>28</v>
      </c>
      <c r="AE157" s="346" t="s">
        <v>430</v>
      </c>
      <c r="AF157" s="346" t="s">
        <v>430</v>
      </c>
      <c r="AG157" s="346" t="s">
        <v>430</v>
      </c>
      <c r="AH157" s="346" t="s">
        <v>430</v>
      </c>
      <c r="AI157" s="346" t="s">
        <v>430</v>
      </c>
      <c r="AJ157" s="346">
        <v>57</v>
      </c>
      <c r="AK157" s="346">
        <v>33</v>
      </c>
      <c r="AL157" s="346">
        <v>35</v>
      </c>
      <c r="AM157" s="346" t="s">
        <v>430</v>
      </c>
      <c r="AN157" s="346">
        <v>60</v>
      </c>
      <c r="AO157" s="373"/>
      <c r="AP157" s="348" t="s">
        <v>430</v>
      </c>
      <c r="AQ157" s="348" t="s">
        <v>430</v>
      </c>
      <c r="AR157" s="348" t="s">
        <v>430</v>
      </c>
      <c r="AS157" s="348" t="s">
        <v>430</v>
      </c>
      <c r="AT157" s="348" t="s">
        <v>430</v>
      </c>
      <c r="AU157" s="351"/>
      <c r="AV157" s="346" t="s">
        <v>430</v>
      </c>
      <c r="AW157" s="346" t="s">
        <v>430</v>
      </c>
      <c r="AX157" s="346" t="s">
        <v>430</v>
      </c>
      <c r="AY157" s="346" t="s">
        <v>430</v>
      </c>
      <c r="AZ157" s="346" t="s">
        <v>430</v>
      </c>
      <c r="BA157" s="374"/>
      <c r="BB157" s="348">
        <v>14.0140667263494</v>
      </c>
      <c r="BC157" s="348">
        <v>0.66172680443469301</v>
      </c>
      <c r="BD157" s="348">
        <v>4.4549323543577601E-2</v>
      </c>
      <c r="BE157" s="375">
        <v>1.0264610056386001</v>
      </c>
      <c r="BF157" s="374"/>
      <c r="BG157" s="375" t="s">
        <v>430</v>
      </c>
      <c r="BH157" s="674" t="s">
        <v>430</v>
      </c>
      <c r="BI157" s="348" t="s">
        <v>430</v>
      </c>
      <c r="BJ157" s="348" t="s">
        <v>430</v>
      </c>
      <c r="BK157" s="362"/>
      <c r="BL157" s="348" t="s">
        <v>6969</v>
      </c>
      <c r="BM157" s="373" t="s">
        <v>6970</v>
      </c>
      <c r="BN157" s="372" t="s">
        <v>430</v>
      </c>
      <c r="BO157" s="372" t="s">
        <v>430</v>
      </c>
      <c r="BP157" s="372" t="s">
        <v>430</v>
      </c>
      <c r="BQ157" s="373"/>
      <c r="BR157" s="354" t="s">
        <v>436</v>
      </c>
    </row>
    <row r="158" spans="1:70" s="428" customFormat="1" x14ac:dyDescent="0.25">
      <c r="A158" s="345" t="s">
        <v>7180</v>
      </c>
      <c r="B158" s="373"/>
      <c r="C158" s="719">
        <v>44862</v>
      </c>
      <c r="D158" s="373"/>
      <c r="E158" s="346">
        <v>1566.41</v>
      </c>
      <c r="F158" s="373"/>
      <c r="G158" s="347">
        <v>30.304400000000001</v>
      </c>
      <c r="H158" s="374"/>
      <c r="I158" s="348">
        <v>-1.6688000000000001</v>
      </c>
      <c r="J158" s="348">
        <v>1.1026</v>
      </c>
      <c r="K158" s="348">
        <v>9.8017000000000003</v>
      </c>
      <c r="L158" s="348">
        <v>0.85729999999999995</v>
      </c>
      <c r="M158" s="348">
        <v>-0.92200000000000004</v>
      </c>
      <c r="N158" s="350">
        <v>55.600499999999997</v>
      </c>
      <c r="O158" s="348">
        <v>47.066499999999998</v>
      </c>
      <c r="P158" s="348">
        <v>37.814799999999998</v>
      </c>
      <c r="Q158" s="348" t="s">
        <v>430</v>
      </c>
      <c r="R158" s="348" t="s">
        <v>430</v>
      </c>
      <c r="S158" s="348">
        <v>12.403</v>
      </c>
      <c r="T158" s="348">
        <v>8.1534999999999993</v>
      </c>
      <c r="U158" s="348">
        <v>14.3187</v>
      </c>
      <c r="V158" s="348">
        <v>35.923999999999999</v>
      </c>
      <c r="W158" s="348">
        <v>11.230399999999999</v>
      </c>
      <c r="X158" s="348">
        <v>33.544199999999996</v>
      </c>
      <c r="Y158" s="374"/>
      <c r="Z158" s="346">
        <v>68</v>
      </c>
      <c r="AA158" s="346">
        <v>17</v>
      </c>
      <c r="AB158" s="346">
        <v>8</v>
      </c>
      <c r="AC158" s="346">
        <v>73</v>
      </c>
      <c r="AD158" s="346">
        <v>67</v>
      </c>
      <c r="AE158" s="346">
        <v>17</v>
      </c>
      <c r="AF158" s="346">
        <v>13</v>
      </c>
      <c r="AG158" s="346">
        <v>12</v>
      </c>
      <c r="AH158" s="346" t="s">
        <v>430</v>
      </c>
      <c r="AI158" s="346" t="s">
        <v>430</v>
      </c>
      <c r="AJ158" s="346">
        <v>5</v>
      </c>
      <c r="AK158" s="346">
        <v>67</v>
      </c>
      <c r="AL158" s="346">
        <v>23</v>
      </c>
      <c r="AM158" s="346">
        <v>20</v>
      </c>
      <c r="AN158" s="346">
        <v>6</v>
      </c>
      <c r="AO158" s="373"/>
      <c r="AP158" s="348" t="s">
        <v>430</v>
      </c>
      <c r="AQ158" s="348" t="s">
        <v>430</v>
      </c>
      <c r="AR158" s="348" t="s">
        <v>430</v>
      </c>
      <c r="AS158" s="348">
        <v>42.82</v>
      </c>
      <c r="AT158" s="348">
        <v>27.1</v>
      </c>
      <c r="AU158" s="351"/>
      <c r="AV158" s="346" t="s">
        <v>430</v>
      </c>
      <c r="AW158" s="346" t="s">
        <v>430</v>
      </c>
      <c r="AX158" s="346" t="s">
        <v>430</v>
      </c>
      <c r="AY158" s="346">
        <v>11</v>
      </c>
      <c r="AZ158" s="346">
        <v>19</v>
      </c>
      <c r="BA158" s="374"/>
      <c r="BB158" s="348">
        <v>18.522286873363601</v>
      </c>
      <c r="BC158" s="348">
        <v>0.97343805753517698</v>
      </c>
      <c r="BD158" s="348">
        <v>0.12385476918071101</v>
      </c>
      <c r="BE158" s="375">
        <v>-5.7128791064608997E-3</v>
      </c>
      <c r="BF158" s="374"/>
      <c r="BG158" s="375" t="s">
        <v>430</v>
      </c>
      <c r="BH158" s="674" t="s">
        <v>430</v>
      </c>
      <c r="BI158" s="348" t="s">
        <v>430</v>
      </c>
      <c r="BJ158" s="348" t="s">
        <v>430</v>
      </c>
      <c r="BK158" s="362"/>
      <c r="BL158" s="348" t="s">
        <v>6915</v>
      </c>
      <c r="BM158" s="373" t="s">
        <v>6916</v>
      </c>
      <c r="BN158" s="372" t="s">
        <v>430</v>
      </c>
      <c r="BO158" s="372" t="s">
        <v>430</v>
      </c>
      <c r="BP158" s="372" t="s">
        <v>430</v>
      </c>
      <c r="BQ158" s="373"/>
      <c r="BR158" s="354" t="s">
        <v>548</v>
      </c>
    </row>
    <row r="159" spans="1:70" s="428" customFormat="1" x14ac:dyDescent="0.25">
      <c r="A159" s="345" t="s">
        <v>7181</v>
      </c>
      <c r="B159" s="373"/>
      <c r="C159" s="719">
        <v>44298</v>
      </c>
      <c r="D159" s="373"/>
      <c r="E159" s="346">
        <v>1247.8399999999999</v>
      </c>
      <c r="F159" s="373"/>
      <c r="G159" s="347">
        <v>18.623100000000001</v>
      </c>
      <c r="H159" s="374"/>
      <c r="I159" s="348">
        <v>-4.5100000000000001E-2</v>
      </c>
      <c r="J159" s="348">
        <v>-0.1812</v>
      </c>
      <c r="K159" s="348">
        <v>0.1231</v>
      </c>
      <c r="L159" s="348">
        <v>2.9799000000000002</v>
      </c>
      <c r="M159" s="348">
        <v>-0.88560000000000005</v>
      </c>
      <c r="N159" s="350">
        <v>-0.39789999999999998</v>
      </c>
      <c r="O159" s="348">
        <v>-0.29349999999999998</v>
      </c>
      <c r="P159" s="348">
        <v>11.423</v>
      </c>
      <c r="Q159" s="348">
        <v>10.0586</v>
      </c>
      <c r="R159" s="348" t="s">
        <v>430</v>
      </c>
      <c r="S159" s="348">
        <v>2.8900999999999999</v>
      </c>
      <c r="T159" s="348">
        <v>9.9701000000000004</v>
      </c>
      <c r="U159" s="348">
        <v>-3.9803999999999999</v>
      </c>
      <c r="V159" s="348">
        <v>1.8446</v>
      </c>
      <c r="W159" s="348">
        <v>-1.7733000000000001</v>
      </c>
      <c r="X159" s="348">
        <v>12.257</v>
      </c>
      <c r="Y159" s="374"/>
      <c r="Z159" s="346">
        <v>15</v>
      </c>
      <c r="AA159" s="346">
        <v>111</v>
      </c>
      <c r="AB159" s="346">
        <v>114</v>
      </c>
      <c r="AC159" s="346">
        <v>39</v>
      </c>
      <c r="AD159" s="346">
        <v>66</v>
      </c>
      <c r="AE159" s="346">
        <v>82</v>
      </c>
      <c r="AF159" s="346">
        <v>56</v>
      </c>
      <c r="AG159" s="346">
        <v>51</v>
      </c>
      <c r="AH159" s="346">
        <v>35</v>
      </c>
      <c r="AI159" s="346" t="s">
        <v>430</v>
      </c>
      <c r="AJ159" s="346">
        <v>91</v>
      </c>
      <c r="AK159" s="346">
        <v>58</v>
      </c>
      <c r="AL159" s="346">
        <v>95</v>
      </c>
      <c r="AM159" s="346">
        <v>89</v>
      </c>
      <c r="AN159" s="346">
        <v>116</v>
      </c>
      <c r="AO159" s="373"/>
      <c r="AP159" s="348" t="s">
        <v>430</v>
      </c>
      <c r="AQ159" s="348" t="s">
        <v>430</v>
      </c>
      <c r="AR159" s="348">
        <v>9.8800000000000008</v>
      </c>
      <c r="AS159" s="348">
        <v>4.87</v>
      </c>
      <c r="AT159" s="348">
        <v>1.43</v>
      </c>
      <c r="AU159" s="351"/>
      <c r="AV159" s="346" t="s">
        <v>430</v>
      </c>
      <c r="AW159" s="346" t="s">
        <v>430</v>
      </c>
      <c r="AX159" s="346">
        <v>37</v>
      </c>
      <c r="AY159" s="346">
        <v>53</v>
      </c>
      <c r="AZ159" s="346">
        <v>88</v>
      </c>
      <c r="BA159" s="374"/>
      <c r="BB159" s="348">
        <v>12.7848422190043</v>
      </c>
      <c r="BC159" s="348">
        <v>0.97676004483582601</v>
      </c>
      <c r="BD159" s="348">
        <v>3.72276164759405E-2</v>
      </c>
      <c r="BE159" s="375">
        <v>-3.7760635979408499E-2</v>
      </c>
      <c r="BF159" s="374"/>
      <c r="BG159" s="375" t="s">
        <v>430</v>
      </c>
      <c r="BH159" s="674" t="s">
        <v>430</v>
      </c>
      <c r="BI159" s="348" t="s">
        <v>430</v>
      </c>
      <c r="BJ159" s="348" t="s">
        <v>430</v>
      </c>
      <c r="BK159" s="362"/>
      <c r="BL159" s="348" t="s">
        <v>6932</v>
      </c>
      <c r="BM159" s="373" t="s">
        <v>4893</v>
      </c>
      <c r="BN159" s="372" t="s">
        <v>430</v>
      </c>
      <c r="BO159" s="372" t="s">
        <v>430</v>
      </c>
      <c r="BP159" s="372" t="s">
        <v>430</v>
      </c>
      <c r="BQ159" s="373"/>
      <c r="BR159" s="354" t="s">
        <v>555</v>
      </c>
    </row>
    <row r="160" spans="1:70" s="428" customFormat="1" x14ac:dyDescent="0.25">
      <c r="A160" s="345" t="s">
        <v>7182</v>
      </c>
      <c r="B160" s="373"/>
      <c r="C160" s="719">
        <v>45898</v>
      </c>
      <c r="D160" s="373"/>
      <c r="E160" s="346">
        <v>1513.71</v>
      </c>
      <c r="F160" s="373"/>
      <c r="G160" s="347">
        <v>17.492999999999999</v>
      </c>
      <c r="H160" s="374"/>
      <c r="I160" s="348">
        <v>-1.5310999999999999</v>
      </c>
      <c r="J160" s="348">
        <v>0.88239999999999996</v>
      </c>
      <c r="K160" s="348">
        <v>8.3024000000000004</v>
      </c>
      <c r="L160" s="348">
        <v>-3.2894999999999999</v>
      </c>
      <c r="M160" s="348">
        <v>-4.8570000000000002</v>
      </c>
      <c r="N160" s="350" t="s">
        <v>430</v>
      </c>
      <c r="O160" s="348" t="s">
        <v>430</v>
      </c>
      <c r="P160" s="348" t="s">
        <v>430</v>
      </c>
      <c r="Q160" s="348" t="s">
        <v>430</v>
      </c>
      <c r="R160" s="348" t="s">
        <v>430</v>
      </c>
      <c r="S160" s="348">
        <v>9.6533999999999995</v>
      </c>
      <c r="T160" s="348">
        <v>5.8513999999999999</v>
      </c>
      <c r="U160" s="348">
        <v>12.213699999999999</v>
      </c>
      <c r="V160" s="348">
        <v>49.948599999999999</v>
      </c>
      <c r="W160" s="348">
        <v>10.4635</v>
      </c>
      <c r="X160" s="348">
        <v>74.930000000000007</v>
      </c>
      <c r="Y160" s="374"/>
      <c r="Z160" s="346">
        <v>53</v>
      </c>
      <c r="AA160" s="346">
        <v>27</v>
      </c>
      <c r="AB160" s="346">
        <v>27</v>
      </c>
      <c r="AC160" s="346">
        <v>93</v>
      </c>
      <c r="AD160" s="346">
        <v>88</v>
      </c>
      <c r="AE160" s="346" t="s">
        <v>430</v>
      </c>
      <c r="AF160" s="346" t="s">
        <v>430</v>
      </c>
      <c r="AG160" s="346" t="s">
        <v>430</v>
      </c>
      <c r="AH160" s="346" t="s">
        <v>430</v>
      </c>
      <c r="AI160" s="346" t="s">
        <v>430</v>
      </c>
      <c r="AJ160" s="346">
        <v>29</v>
      </c>
      <c r="AK160" s="346">
        <v>93</v>
      </c>
      <c r="AL160" s="346">
        <v>28</v>
      </c>
      <c r="AM160" s="346">
        <v>14</v>
      </c>
      <c r="AN160" s="346">
        <v>24</v>
      </c>
      <c r="AO160" s="373"/>
      <c r="AP160" s="348" t="s">
        <v>430</v>
      </c>
      <c r="AQ160" s="348" t="s">
        <v>430</v>
      </c>
      <c r="AR160" s="348" t="s">
        <v>430</v>
      </c>
      <c r="AS160" s="348" t="s">
        <v>430</v>
      </c>
      <c r="AT160" s="348">
        <v>27.59</v>
      </c>
      <c r="AU160" s="351"/>
      <c r="AV160" s="346" t="s">
        <v>430</v>
      </c>
      <c r="AW160" s="346" t="s">
        <v>430</v>
      </c>
      <c r="AX160" s="346" t="s">
        <v>430</v>
      </c>
      <c r="AY160" s="346" t="s">
        <v>430</v>
      </c>
      <c r="AZ160" s="346">
        <v>12</v>
      </c>
      <c r="BA160" s="374"/>
      <c r="BB160" s="348">
        <v>44.834934174971202</v>
      </c>
      <c r="BC160" s="348">
        <v>0</v>
      </c>
      <c r="BD160" s="348">
        <v>9.5153763173005806E-2</v>
      </c>
      <c r="BE160" s="375" t="s">
        <v>430</v>
      </c>
      <c r="BF160" s="374"/>
      <c r="BG160" s="375" t="s">
        <v>430</v>
      </c>
      <c r="BH160" s="674" t="s">
        <v>430</v>
      </c>
      <c r="BI160" s="348" t="s">
        <v>430</v>
      </c>
      <c r="BJ160" s="348" t="s">
        <v>430</v>
      </c>
      <c r="BK160" s="362"/>
      <c r="BL160" s="348" t="s">
        <v>6915</v>
      </c>
      <c r="BM160" s="373" t="s">
        <v>6916</v>
      </c>
      <c r="BN160" s="372" t="s">
        <v>430</v>
      </c>
      <c r="BO160" s="372" t="s">
        <v>430</v>
      </c>
      <c r="BP160" s="372" t="s">
        <v>430</v>
      </c>
      <c r="BQ160" s="373"/>
      <c r="BR160" s="354" t="s">
        <v>6974</v>
      </c>
    </row>
    <row r="161" spans="1:70" s="428" customFormat="1" x14ac:dyDescent="0.25">
      <c r="A161" s="345" t="s">
        <v>7183</v>
      </c>
      <c r="B161" s="373"/>
      <c r="C161" s="719">
        <v>41275</v>
      </c>
      <c r="D161" s="373"/>
      <c r="E161" s="346">
        <v>1247.67</v>
      </c>
      <c r="F161" s="373"/>
      <c r="G161" s="347">
        <v>191.98140000000001</v>
      </c>
      <c r="H161" s="374"/>
      <c r="I161" s="348" t="s">
        <v>430</v>
      </c>
      <c r="J161" s="348">
        <v>5.9200000000000003E-2</v>
      </c>
      <c r="K161" s="348">
        <v>1.2928999999999999</v>
      </c>
      <c r="L161" s="348">
        <v>3.0247999999999999</v>
      </c>
      <c r="M161" s="348">
        <v>1.7221</v>
      </c>
      <c r="N161" s="350">
        <v>3.5070999999999999</v>
      </c>
      <c r="O161" s="348">
        <v>3.7490999999999999</v>
      </c>
      <c r="P161" s="348">
        <v>10.858499999999999</v>
      </c>
      <c r="Q161" s="348">
        <v>11.626200000000001</v>
      </c>
      <c r="R161" s="348">
        <v>10.669499999999999</v>
      </c>
      <c r="S161" s="348">
        <v>1.698</v>
      </c>
      <c r="T161" s="348">
        <v>8.5591000000000008</v>
      </c>
      <c r="U161" s="348">
        <v>0.78090000000000004</v>
      </c>
      <c r="V161" s="348">
        <v>3.6360999999999999</v>
      </c>
      <c r="W161" s="348">
        <v>0.5141</v>
      </c>
      <c r="X161" s="348">
        <v>11.023899999999999</v>
      </c>
      <c r="Y161" s="374"/>
      <c r="Z161" s="346" t="s">
        <v>430</v>
      </c>
      <c r="AA161" s="346">
        <v>102</v>
      </c>
      <c r="AB161" s="346">
        <v>103</v>
      </c>
      <c r="AC161" s="346">
        <v>38</v>
      </c>
      <c r="AD161" s="346">
        <v>49</v>
      </c>
      <c r="AE161" s="346">
        <v>72</v>
      </c>
      <c r="AF161" s="346">
        <v>48</v>
      </c>
      <c r="AG161" s="346">
        <v>53</v>
      </c>
      <c r="AH161" s="346">
        <v>27</v>
      </c>
      <c r="AI161" s="346">
        <v>22</v>
      </c>
      <c r="AJ161" s="346">
        <v>105</v>
      </c>
      <c r="AK161" s="346">
        <v>65</v>
      </c>
      <c r="AL161" s="346">
        <v>82</v>
      </c>
      <c r="AM161" s="346">
        <v>80</v>
      </c>
      <c r="AN161" s="346">
        <v>101</v>
      </c>
      <c r="AO161" s="373"/>
      <c r="AP161" s="348">
        <v>11.51</v>
      </c>
      <c r="AQ161" s="348">
        <v>12.62</v>
      </c>
      <c r="AR161" s="348">
        <v>10.029999999999999</v>
      </c>
      <c r="AS161" s="348">
        <v>6.17</v>
      </c>
      <c r="AT161" s="348">
        <v>4.8899999999999997</v>
      </c>
      <c r="AU161" s="351"/>
      <c r="AV161" s="346">
        <v>22</v>
      </c>
      <c r="AW161" s="346">
        <v>24</v>
      </c>
      <c r="AX161" s="346">
        <v>35</v>
      </c>
      <c r="AY161" s="346">
        <v>48</v>
      </c>
      <c r="AZ161" s="346">
        <v>81</v>
      </c>
      <c r="BA161" s="374"/>
      <c r="BB161" s="348">
        <v>7.2726557001535799</v>
      </c>
      <c r="BC161" s="348">
        <v>0</v>
      </c>
      <c r="BD161" s="348">
        <v>6.2365425340716998E-2</v>
      </c>
      <c r="BE161" s="375" t="s">
        <v>430</v>
      </c>
      <c r="BF161" s="374"/>
      <c r="BG161" s="375" t="s">
        <v>430</v>
      </c>
      <c r="BH161" s="674" t="s">
        <v>430</v>
      </c>
      <c r="BI161" s="348" t="s">
        <v>430</v>
      </c>
      <c r="BJ161" s="348" t="s">
        <v>430</v>
      </c>
      <c r="BK161" s="362"/>
      <c r="BL161" s="348" t="s">
        <v>6976</v>
      </c>
      <c r="BM161" s="373" t="s">
        <v>6977</v>
      </c>
      <c r="BN161" s="372" t="s">
        <v>430</v>
      </c>
      <c r="BO161" s="372" t="s">
        <v>430</v>
      </c>
      <c r="BP161" s="372" t="s">
        <v>430</v>
      </c>
      <c r="BQ161" s="373"/>
      <c r="BR161" s="354" t="s">
        <v>443</v>
      </c>
    </row>
    <row r="162" spans="1:70" s="428" customFormat="1" x14ac:dyDescent="0.25">
      <c r="A162" s="345" t="s">
        <v>7184</v>
      </c>
      <c r="B162" s="373"/>
      <c r="C162" s="719">
        <v>44594</v>
      </c>
      <c r="D162" s="373"/>
      <c r="E162" s="346">
        <v>1330.92</v>
      </c>
      <c r="F162" s="373"/>
      <c r="G162" s="347">
        <v>36.808300000000003</v>
      </c>
      <c r="H162" s="374"/>
      <c r="I162" s="348">
        <v>-1.6057999999999999</v>
      </c>
      <c r="J162" s="348">
        <v>0.57240000000000002</v>
      </c>
      <c r="K162" s="348">
        <v>6.4507000000000003</v>
      </c>
      <c r="L162" s="348">
        <v>-9.3134999999999994</v>
      </c>
      <c r="M162" s="348">
        <v>-10.274900000000001</v>
      </c>
      <c r="N162" s="350">
        <v>100.179</v>
      </c>
      <c r="O162" s="348">
        <v>63.502099999999999</v>
      </c>
      <c r="P162" s="348">
        <v>45.392600000000002</v>
      </c>
      <c r="Q162" s="348" t="s">
        <v>430</v>
      </c>
      <c r="R162" s="348" t="s">
        <v>430</v>
      </c>
      <c r="S162" s="348">
        <v>6.4974999999999996</v>
      </c>
      <c r="T162" s="348">
        <v>5.0377999999999998</v>
      </c>
      <c r="U162" s="348">
        <v>3.9072</v>
      </c>
      <c r="V162" s="348">
        <v>63.912300000000002</v>
      </c>
      <c r="W162" s="348">
        <v>9.6914999999999996</v>
      </c>
      <c r="X162" s="348">
        <v>33.020099999999999</v>
      </c>
      <c r="Y162" s="374"/>
      <c r="Z162" s="346">
        <v>61</v>
      </c>
      <c r="AA162" s="346">
        <v>47</v>
      </c>
      <c r="AB162" s="346">
        <v>35</v>
      </c>
      <c r="AC162" s="346">
        <v>104</v>
      </c>
      <c r="AD162" s="346">
        <v>95</v>
      </c>
      <c r="AE162" s="346">
        <v>7</v>
      </c>
      <c r="AF162" s="346">
        <v>5</v>
      </c>
      <c r="AG162" s="346">
        <v>6</v>
      </c>
      <c r="AH162" s="346" t="s">
        <v>430</v>
      </c>
      <c r="AI162" s="346" t="s">
        <v>430</v>
      </c>
      <c r="AJ162" s="346">
        <v>39</v>
      </c>
      <c r="AK162" s="346">
        <v>99</v>
      </c>
      <c r="AL162" s="346">
        <v>68</v>
      </c>
      <c r="AM162" s="346">
        <v>9</v>
      </c>
      <c r="AN162" s="346">
        <v>33</v>
      </c>
      <c r="AO162" s="373"/>
      <c r="AP162" s="348" t="s">
        <v>430</v>
      </c>
      <c r="AQ162" s="348" t="s">
        <v>430</v>
      </c>
      <c r="AR162" s="348" t="s">
        <v>430</v>
      </c>
      <c r="AS162" s="348">
        <v>59.84</v>
      </c>
      <c r="AT162" s="348">
        <v>27.46</v>
      </c>
      <c r="AU162" s="351"/>
      <c r="AV162" s="346" t="s">
        <v>430</v>
      </c>
      <c r="AW162" s="346" t="s">
        <v>430</v>
      </c>
      <c r="AX162" s="346" t="s">
        <v>430</v>
      </c>
      <c r="AY162" s="346">
        <v>5</v>
      </c>
      <c r="AZ162" s="346">
        <v>13</v>
      </c>
      <c r="BA162" s="374"/>
      <c r="BB162" s="348">
        <v>43.568594025395697</v>
      </c>
      <c r="BC162" s="348">
        <v>0</v>
      </c>
      <c r="BD162" s="348">
        <v>7.49547508062159E-2</v>
      </c>
      <c r="BE162" s="375" t="s">
        <v>430</v>
      </c>
      <c r="BF162" s="374"/>
      <c r="BG162" s="375" t="s">
        <v>430</v>
      </c>
      <c r="BH162" s="674" t="s">
        <v>430</v>
      </c>
      <c r="BI162" s="348" t="s">
        <v>430</v>
      </c>
      <c r="BJ162" s="348" t="s">
        <v>430</v>
      </c>
      <c r="BK162" s="362"/>
      <c r="BL162" s="348" t="s">
        <v>6940</v>
      </c>
      <c r="BM162" s="373" t="s">
        <v>4732</v>
      </c>
      <c r="BN162" s="372" t="s">
        <v>430</v>
      </c>
      <c r="BO162" s="372" t="s">
        <v>430</v>
      </c>
      <c r="BP162" s="372" t="s">
        <v>430</v>
      </c>
      <c r="BQ162" s="373"/>
      <c r="BR162" s="354" t="s">
        <v>526</v>
      </c>
    </row>
    <row r="163" spans="1:70" s="428" customFormat="1" x14ac:dyDescent="0.25">
      <c r="A163" s="345" t="s">
        <v>7185</v>
      </c>
      <c r="B163" s="373"/>
      <c r="C163" s="719">
        <v>44825</v>
      </c>
      <c r="D163" s="373"/>
      <c r="E163" s="346">
        <v>1307.8699999999999</v>
      </c>
      <c r="F163" s="373"/>
      <c r="G163" s="347">
        <v>40.658299999999997</v>
      </c>
      <c r="H163" s="374"/>
      <c r="I163" s="348">
        <v>-1.5719000000000001</v>
      </c>
      <c r="J163" s="348">
        <v>0.62370000000000003</v>
      </c>
      <c r="K163" s="348">
        <v>6.3559999999999999</v>
      </c>
      <c r="L163" s="348">
        <v>-9.0855999999999995</v>
      </c>
      <c r="M163" s="348">
        <v>-10.442500000000001</v>
      </c>
      <c r="N163" s="350">
        <v>100.851</v>
      </c>
      <c r="O163" s="348">
        <v>63.795099999999998</v>
      </c>
      <c r="P163" s="348">
        <v>45.694099999999999</v>
      </c>
      <c r="Q163" s="348" t="s">
        <v>430</v>
      </c>
      <c r="R163" s="348" t="s">
        <v>430</v>
      </c>
      <c r="S163" s="348">
        <v>6.4526000000000003</v>
      </c>
      <c r="T163" s="348">
        <v>5.4808000000000003</v>
      </c>
      <c r="U163" s="348">
        <v>5.1942000000000004</v>
      </c>
      <c r="V163" s="348">
        <v>65.305899999999994</v>
      </c>
      <c r="W163" s="348">
        <v>9.6204000000000001</v>
      </c>
      <c r="X163" s="348">
        <v>42.834299999999999</v>
      </c>
      <c r="Y163" s="374"/>
      <c r="Z163" s="346">
        <v>60</v>
      </c>
      <c r="AA163" s="346">
        <v>41</v>
      </c>
      <c r="AB163" s="346">
        <v>38</v>
      </c>
      <c r="AC163" s="346">
        <v>101</v>
      </c>
      <c r="AD163" s="346">
        <v>98</v>
      </c>
      <c r="AE163" s="346">
        <v>4</v>
      </c>
      <c r="AF163" s="346">
        <v>3</v>
      </c>
      <c r="AG163" s="346">
        <v>3</v>
      </c>
      <c r="AH163" s="346" t="s">
        <v>430</v>
      </c>
      <c r="AI163" s="346" t="s">
        <v>430</v>
      </c>
      <c r="AJ163" s="346">
        <v>40</v>
      </c>
      <c r="AK163" s="346">
        <v>96</v>
      </c>
      <c r="AL163" s="346">
        <v>54</v>
      </c>
      <c r="AM163" s="346">
        <v>4</v>
      </c>
      <c r="AN163" s="346">
        <v>34</v>
      </c>
      <c r="AO163" s="373"/>
      <c r="AP163" s="348" t="s">
        <v>430</v>
      </c>
      <c r="AQ163" s="348" t="s">
        <v>430</v>
      </c>
      <c r="AR163" s="348" t="s">
        <v>430</v>
      </c>
      <c r="AS163" s="348">
        <v>60.12</v>
      </c>
      <c r="AT163" s="348">
        <v>28.31</v>
      </c>
      <c r="AU163" s="351"/>
      <c r="AV163" s="346" t="s">
        <v>430</v>
      </c>
      <c r="AW163" s="346" t="s">
        <v>430</v>
      </c>
      <c r="AX163" s="346" t="s">
        <v>430</v>
      </c>
      <c r="AY163" s="346">
        <v>2</v>
      </c>
      <c r="AZ163" s="346">
        <v>7</v>
      </c>
      <c r="BA163" s="374"/>
      <c r="BB163" s="348">
        <v>43.174730761238401</v>
      </c>
      <c r="BC163" s="348">
        <v>0</v>
      </c>
      <c r="BD163" s="348">
        <v>7.56356437608839E-2</v>
      </c>
      <c r="BE163" s="375" t="s">
        <v>430</v>
      </c>
      <c r="BF163" s="374"/>
      <c r="BG163" s="375" t="s">
        <v>430</v>
      </c>
      <c r="BH163" s="674" t="s">
        <v>430</v>
      </c>
      <c r="BI163" s="348" t="s">
        <v>430</v>
      </c>
      <c r="BJ163" s="348" t="s">
        <v>430</v>
      </c>
      <c r="BK163" s="362"/>
      <c r="BL163" s="348" t="s">
        <v>6935</v>
      </c>
      <c r="BM163" s="373" t="s">
        <v>4945</v>
      </c>
      <c r="BN163" s="372" t="s">
        <v>430</v>
      </c>
      <c r="BO163" s="372" t="s">
        <v>430</v>
      </c>
      <c r="BP163" s="372" t="s">
        <v>430</v>
      </c>
      <c r="BQ163" s="373"/>
      <c r="BR163" s="354" t="s">
        <v>4823</v>
      </c>
    </row>
    <row r="164" spans="1:70" s="428" customFormat="1" ht="11" x14ac:dyDescent="0.3">
      <c r="A164" s="841" t="s">
        <v>7186</v>
      </c>
      <c r="B164" s="842"/>
      <c r="C164" s="843">
        <v>45958</v>
      </c>
      <c r="D164" s="842"/>
      <c r="E164" s="844">
        <v>1177.9100000000001</v>
      </c>
      <c r="F164" s="842"/>
      <c r="G164" s="845">
        <v>15.726000000000001</v>
      </c>
      <c r="H164" s="847"/>
      <c r="I164" s="846">
        <v>-1.6879</v>
      </c>
      <c r="J164" s="846">
        <v>0.60780000000000001</v>
      </c>
      <c r="K164" s="846">
        <v>7.8452999999999999</v>
      </c>
      <c r="L164" s="846">
        <v>-4.7313000000000001</v>
      </c>
      <c r="M164" s="846">
        <v>-6.2534000000000001</v>
      </c>
      <c r="N164" s="848" t="s">
        <v>430</v>
      </c>
      <c r="O164" s="846" t="s">
        <v>430</v>
      </c>
      <c r="P164" s="846" t="s">
        <v>430</v>
      </c>
      <c r="Q164" s="846" t="s">
        <v>430</v>
      </c>
      <c r="R164" s="846" t="s">
        <v>430</v>
      </c>
      <c r="S164" s="846">
        <v>8.9133999999999993</v>
      </c>
      <c r="T164" s="846">
        <v>5.2962999999999996</v>
      </c>
      <c r="U164" s="846">
        <v>12.457100000000001</v>
      </c>
      <c r="V164" s="846" t="s">
        <v>430</v>
      </c>
      <c r="W164" s="846">
        <v>10.1183</v>
      </c>
      <c r="X164" s="846">
        <v>57.26</v>
      </c>
      <c r="Y164" s="847"/>
      <c r="Z164" s="844">
        <v>73</v>
      </c>
      <c r="AA164" s="844">
        <v>43</v>
      </c>
      <c r="AB164" s="844">
        <v>29</v>
      </c>
      <c r="AC164" s="844">
        <v>96</v>
      </c>
      <c r="AD164" s="844">
        <v>91</v>
      </c>
      <c r="AE164" s="844" t="s">
        <v>430</v>
      </c>
      <c r="AF164" s="844" t="s">
        <v>430</v>
      </c>
      <c r="AG164" s="844" t="s">
        <v>430</v>
      </c>
      <c r="AH164" s="844" t="s">
        <v>430</v>
      </c>
      <c r="AI164" s="844" t="s">
        <v>430</v>
      </c>
      <c r="AJ164" s="844">
        <v>32</v>
      </c>
      <c r="AK164" s="844">
        <v>97</v>
      </c>
      <c r="AL164" s="844">
        <v>27</v>
      </c>
      <c r="AM164" s="844" t="s">
        <v>430</v>
      </c>
      <c r="AN164" s="844">
        <v>30</v>
      </c>
      <c r="AO164" s="842"/>
      <c r="AP164" s="846" t="s">
        <v>430</v>
      </c>
      <c r="AQ164" s="846" t="s">
        <v>430</v>
      </c>
      <c r="AR164" s="846" t="s">
        <v>430</v>
      </c>
      <c r="AS164" s="846" t="s">
        <v>430</v>
      </c>
      <c r="AT164" s="846" t="s">
        <v>430</v>
      </c>
      <c r="AU164" s="849"/>
      <c r="AV164" s="844" t="s">
        <v>430</v>
      </c>
      <c r="AW164" s="844" t="s">
        <v>430</v>
      </c>
      <c r="AX164" s="844" t="s">
        <v>430</v>
      </c>
      <c r="AY164" s="844" t="s">
        <v>430</v>
      </c>
      <c r="AZ164" s="844" t="s">
        <v>430</v>
      </c>
      <c r="BA164" s="847"/>
      <c r="BB164" s="846">
        <v>59.8422073840933</v>
      </c>
      <c r="BC164" s="846">
        <v>0</v>
      </c>
      <c r="BD164" s="846">
        <v>7.7361330539302206E-2</v>
      </c>
      <c r="BE164" s="852" t="s">
        <v>430</v>
      </c>
      <c r="BF164" s="847"/>
      <c r="BG164" s="852" t="s">
        <v>430</v>
      </c>
      <c r="BH164" s="930" t="s">
        <v>430</v>
      </c>
      <c r="BI164" s="846" t="s">
        <v>430</v>
      </c>
      <c r="BJ164" s="846" t="s">
        <v>430</v>
      </c>
      <c r="BK164" s="851"/>
      <c r="BL164" s="846" t="s">
        <v>6981</v>
      </c>
      <c r="BM164" s="842" t="s">
        <v>6982</v>
      </c>
      <c r="BN164" s="855" t="s">
        <v>430</v>
      </c>
      <c r="BO164" s="855" t="s">
        <v>430</v>
      </c>
      <c r="BP164" s="855" t="s">
        <v>430</v>
      </c>
      <c r="BQ164" s="842"/>
      <c r="BR164" s="856" t="s">
        <v>555</v>
      </c>
    </row>
    <row r="165" spans="1:70" s="428" customFormat="1" x14ac:dyDescent="0.25">
      <c r="A165" s="345" t="s">
        <v>7187</v>
      </c>
      <c r="B165" s="373"/>
      <c r="C165" s="719">
        <v>45310</v>
      </c>
      <c r="D165" s="373"/>
      <c r="E165" s="346">
        <v>1131.3699999999999</v>
      </c>
      <c r="F165" s="373"/>
      <c r="G165" s="347">
        <v>31.017199999999999</v>
      </c>
      <c r="H165" s="374"/>
      <c r="I165" s="348">
        <v>-1.6691</v>
      </c>
      <c r="J165" s="348">
        <v>0.29980000000000001</v>
      </c>
      <c r="K165" s="348">
        <v>6.1585999999999999</v>
      </c>
      <c r="L165" s="348">
        <v>-9.3673999999999999</v>
      </c>
      <c r="M165" s="348">
        <v>-10.517099999999999</v>
      </c>
      <c r="N165" s="350">
        <v>96.569000000000003</v>
      </c>
      <c r="O165" s="348">
        <v>61.7776</v>
      </c>
      <c r="P165" s="348" t="s">
        <v>430</v>
      </c>
      <c r="Q165" s="348" t="s">
        <v>430</v>
      </c>
      <c r="R165" s="348" t="s">
        <v>430</v>
      </c>
      <c r="S165" s="348">
        <v>6.0891999999999999</v>
      </c>
      <c r="T165" s="348">
        <v>4.5412999999999997</v>
      </c>
      <c r="U165" s="348">
        <v>5.0842999999999998</v>
      </c>
      <c r="V165" s="348">
        <v>62.2485</v>
      </c>
      <c r="W165" s="348">
        <v>9.3972999999999995</v>
      </c>
      <c r="X165" s="348">
        <v>54.411700000000003</v>
      </c>
      <c r="Y165" s="374"/>
      <c r="Z165" s="346">
        <v>69</v>
      </c>
      <c r="AA165" s="346">
        <v>82</v>
      </c>
      <c r="AB165" s="346">
        <v>45</v>
      </c>
      <c r="AC165" s="346">
        <v>106</v>
      </c>
      <c r="AD165" s="346">
        <v>101</v>
      </c>
      <c r="AE165" s="346">
        <v>12</v>
      </c>
      <c r="AF165" s="346">
        <v>9</v>
      </c>
      <c r="AG165" s="346" t="s">
        <v>430</v>
      </c>
      <c r="AH165" s="346" t="s">
        <v>430</v>
      </c>
      <c r="AI165" s="346" t="s">
        <v>430</v>
      </c>
      <c r="AJ165" s="346">
        <v>51</v>
      </c>
      <c r="AK165" s="346">
        <v>106</v>
      </c>
      <c r="AL165" s="346">
        <v>55</v>
      </c>
      <c r="AM165" s="346">
        <v>12</v>
      </c>
      <c r="AN165" s="346">
        <v>44</v>
      </c>
      <c r="AO165" s="373"/>
      <c r="AP165" s="348" t="s">
        <v>430</v>
      </c>
      <c r="AQ165" s="348" t="s">
        <v>430</v>
      </c>
      <c r="AR165" s="348" t="s">
        <v>430</v>
      </c>
      <c r="AS165" s="348" t="s">
        <v>430</v>
      </c>
      <c r="AT165" s="348">
        <v>25.71</v>
      </c>
      <c r="AU165" s="351"/>
      <c r="AV165" s="346" t="s">
        <v>430</v>
      </c>
      <c r="AW165" s="346" t="s">
        <v>430</v>
      </c>
      <c r="AX165" s="346" t="s">
        <v>430</v>
      </c>
      <c r="AY165" s="346" t="s">
        <v>430</v>
      </c>
      <c r="AZ165" s="346">
        <v>35</v>
      </c>
      <c r="BA165" s="374"/>
      <c r="BB165" s="348">
        <v>46.179431693060799</v>
      </c>
      <c r="BC165" s="348">
        <v>0</v>
      </c>
      <c r="BD165" s="348">
        <v>8.7162441939950597E-2</v>
      </c>
      <c r="BE165" s="375" t="s">
        <v>430</v>
      </c>
      <c r="BF165" s="374"/>
      <c r="BG165" s="375" t="s">
        <v>430</v>
      </c>
      <c r="BH165" s="674" t="s">
        <v>430</v>
      </c>
      <c r="BI165" s="348" t="s">
        <v>430</v>
      </c>
      <c r="BJ165" s="348" t="s">
        <v>430</v>
      </c>
      <c r="BK165" s="362"/>
      <c r="BL165" s="348" t="s">
        <v>6984</v>
      </c>
      <c r="BM165" s="373" t="s">
        <v>4900</v>
      </c>
      <c r="BN165" s="372" t="s">
        <v>430</v>
      </c>
      <c r="BO165" s="372" t="s">
        <v>430</v>
      </c>
      <c r="BP165" s="372" t="s">
        <v>430</v>
      </c>
      <c r="BQ165" s="373"/>
      <c r="BR165" s="354" t="s">
        <v>6967</v>
      </c>
    </row>
    <row r="166" spans="1:70" s="428" customFormat="1" x14ac:dyDescent="0.25">
      <c r="A166" s="345" t="s">
        <v>7188</v>
      </c>
      <c r="B166" s="373"/>
      <c r="C166" s="719">
        <v>44095</v>
      </c>
      <c r="D166" s="373"/>
      <c r="E166" s="346">
        <v>975.93600000000004</v>
      </c>
      <c r="F166" s="373"/>
      <c r="G166" s="347">
        <v>25.494</v>
      </c>
      <c r="H166" s="374"/>
      <c r="I166" s="348">
        <v>-0.37509999999999999</v>
      </c>
      <c r="J166" s="348">
        <v>-0.16450000000000001</v>
      </c>
      <c r="K166" s="348">
        <v>1.3475999999999999</v>
      </c>
      <c r="L166" s="348">
        <v>2.0657999999999999</v>
      </c>
      <c r="M166" s="348">
        <v>0.37009999999999998</v>
      </c>
      <c r="N166" s="350">
        <v>3.4144000000000001</v>
      </c>
      <c r="O166" s="348">
        <v>0.32119999999999999</v>
      </c>
      <c r="P166" s="348">
        <v>12.0025</v>
      </c>
      <c r="Q166" s="348">
        <v>10.998699999999999</v>
      </c>
      <c r="R166" s="348" t="s">
        <v>430</v>
      </c>
      <c r="S166" s="348">
        <v>2.0781000000000001</v>
      </c>
      <c r="T166" s="348">
        <v>13.574199999999999</v>
      </c>
      <c r="U166" s="348">
        <v>-2.0253000000000001</v>
      </c>
      <c r="V166" s="348">
        <v>3.3275000000000001</v>
      </c>
      <c r="W166" s="348">
        <v>-0.1371</v>
      </c>
      <c r="X166" s="348">
        <v>17.082000000000001</v>
      </c>
      <c r="Y166" s="374"/>
      <c r="Z166" s="346">
        <v>33</v>
      </c>
      <c r="AA166" s="346">
        <v>110</v>
      </c>
      <c r="AB166" s="346">
        <v>102</v>
      </c>
      <c r="AC166" s="346">
        <v>58</v>
      </c>
      <c r="AD166" s="346">
        <v>58</v>
      </c>
      <c r="AE166" s="346">
        <v>73</v>
      </c>
      <c r="AF166" s="346">
        <v>52</v>
      </c>
      <c r="AG166" s="346">
        <v>48</v>
      </c>
      <c r="AH166" s="346">
        <v>32</v>
      </c>
      <c r="AI166" s="346" t="s">
        <v>430</v>
      </c>
      <c r="AJ166" s="346">
        <v>102</v>
      </c>
      <c r="AK166" s="346">
        <v>40</v>
      </c>
      <c r="AL166" s="346">
        <v>92</v>
      </c>
      <c r="AM166" s="346">
        <v>82</v>
      </c>
      <c r="AN166" s="346">
        <v>109</v>
      </c>
      <c r="AO166" s="373"/>
      <c r="AP166" s="348" t="s">
        <v>430</v>
      </c>
      <c r="AQ166" s="348" t="s">
        <v>430</v>
      </c>
      <c r="AR166" s="348">
        <v>10.37</v>
      </c>
      <c r="AS166" s="348">
        <v>5.77</v>
      </c>
      <c r="AT166" s="348">
        <v>3.61</v>
      </c>
      <c r="AU166" s="351"/>
      <c r="AV166" s="346" t="s">
        <v>430</v>
      </c>
      <c r="AW166" s="346" t="s">
        <v>430</v>
      </c>
      <c r="AX166" s="346">
        <v>33</v>
      </c>
      <c r="AY166" s="346">
        <v>49</v>
      </c>
      <c r="AZ166" s="346">
        <v>85</v>
      </c>
      <c r="BA166" s="374"/>
      <c r="BB166" s="348">
        <v>13.9102025699182</v>
      </c>
      <c r="BC166" s="348">
        <v>0.99255911038372302</v>
      </c>
      <c r="BD166" s="348">
        <v>3.88218956482645E-2</v>
      </c>
      <c r="BE166" s="375">
        <v>-4.4281697917047903E-3</v>
      </c>
      <c r="BF166" s="374"/>
      <c r="BG166" s="375" t="s">
        <v>430</v>
      </c>
      <c r="BH166" s="674" t="s">
        <v>430</v>
      </c>
      <c r="BI166" s="348" t="s">
        <v>430</v>
      </c>
      <c r="BJ166" s="348" t="s">
        <v>430</v>
      </c>
      <c r="BK166" s="362"/>
      <c r="BL166" s="348" t="s">
        <v>6828</v>
      </c>
      <c r="BM166" s="373" t="s">
        <v>5982</v>
      </c>
      <c r="BN166" s="372" t="s">
        <v>430</v>
      </c>
      <c r="BO166" s="372" t="s">
        <v>430</v>
      </c>
      <c r="BP166" s="372" t="s">
        <v>430</v>
      </c>
      <c r="BQ166" s="373"/>
      <c r="BR166" s="354" t="s">
        <v>6986</v>
      </c>
    </row>
    <row r="167" spans="1:70" s="428" customFormat="1" ht="11" x14ac:dyDescent="0.3">
      <c r="A167" s="841" t="s">
        <v>7189</v>
      </c>
      <c r="B167" s="842"/>
      <c r="C167" s="843">
        <v>45016</v>
      </c>
      <c r="D167" s="842"/>
      <c r="E167" s="844">
        <v>1043.24</v>
      </c>
      <c r="F167" s="842"/>
      <c r="G167" s="845">
        <v>31.604500000000002</v>
      </c>
      <c r="H167" s="847"/>
      <c r="I167" s="846">
        <v>-1.6952</v>
      </c>
      <c r="J167" s="846">
        <v>0.51749999999999996</v>
      </c>
      <c r="K167" s="846">
        <v>6.4103000000000003</v>
      </c>
      <c r="L167" s="846">
        <v>-9.4392999999999994</v>
      </c>
      <c r="M167" s="846">
        <v>-10.7835</v>
      </c>
      <c r="N167" s="848">
        <v>100.871</v>
      </c>
      <c r="O167" s="846">
        <v>63.8643</v>
      </c>
      <c r="P167" s="846">
        <v>45.623699999999999</v>
      </c>
      <c r="Q167" s="846" t="s">
        <v>430</v>
      </c>
      <c r="R167" s="846" t="s">
        <v>430</v>
      </c>
      <c r="S167" s="846">
        <v>6.4447000000000001</v>
      </c>
      <c r="T167" s="846">
        <v>3.5598999999999998</v>
      </c>
      <c r="U167" s="846">
        <v>4.37</v>
      </c>
      <c r="V167" s="846">
        <v>66.113</v>
      </c>
      <c r="W167" s="846">
        <v>9.4796999999999993</v>
      </c>
      <c r="X167" s="846">
        <v>40.124099999999999</v>
      </c>
      <c r="Y167" s="847"/>
      <c r="Z167" s="844">
        <v>74</v>
      </c>
      <c r="AA167" s="844">
        <v>54</v>
      </c>
      <c r="AB167" s="844">
        <v>37</v>
      </c>
      <c r="AC167" s="844">
        <v>108</v>
      </c>
      <c r="AD167" s="844">
        <v>105</v>
      </c>
      <c r="AE167" s="844">
        <v>3</v>
      </c>
      <c r="AF167" s="844">
        <v>2</v>
      </c>
      <c r="AG167" s="844">
        <v>4</v>
      </c>
      <c r="AH167" s="844" t="s">
        <v>430</v>
      </c>
      <c r="AI167" s="844" t="s">
        <v>430</v>
      </c>
      <c r="AJ167" s="844">
        <v>42</v>
      </c>
      <c r="AK167" s="844">
        <v>112</v>
      </c>
      <c r="AL167" s="844">
        <v>65</v>
      </c>
      <c r="AM167" s="844">
        <v>1</v>
      </c>
      <c r="AN167" s="844">
        <v>43</v>
      </c>
      <c r="AO167" s="842"/>
      <c r="AP167" s="846" t="s">
        <v>430</v>
      </c>
      <c r="AQ167" s="846" t="s">
        <v>430</v>
      </c>
      <c r="AR167" s="846" t="s">
        <v>430</v>
      </c>
      <c r="AS167" s="846">
        <v>60.25</v>
      </c>
      <c r="AT167" s="846">
        <v>27.76</v>
      </c>
      <c r="AU167" s="849"/>
      <c r="AV167" s="844" t="s">
        <v>430</v>
      </c>
      <c r="AW167" s="844" t="s">
        <v>430</v>
      </c>
      <c r="AX167" s="844" t="s">
        <v>430</v>
      </c>
      <c r="AY167" s="844">
        <v>1</v>
      </c>
      <c r="AZ167" s="844">
        <v>10</v>
      </c>
      <c r="BA167" s="847"/>
      <c r="BB167" s="846">
        <v>43.467412680685499</v>
      </c>
      <c r="BC167" s="846">
        <v>0</v>
      </c>
      <c r="BD167" s="846">
        <v>7.5073705592033496E-2</v>
      </c>
      <c r="BE167" s="852" t="s">
        <v>430</v>
      </c>
      <c r="BF167" s="847"/>
      <c r="BG167" s="852" t="s">
        <v>430</v>
      </c>
      <c r="BH167" s="930" t="s">
        <v>430</v>
      </c>
      <c r="BI167" s="846" t="s">
        <v>430</v>
      </c>
      <c r="BJ167" s="846" t="s">
        <v>430</v>
      </c>
      <c r="BK167" s="851"/>
      <c r="BL167" s="846" t="s">
        <v>6988</v>
      </c>
      <c r="BM167" s="842" t="s">
        <v>6989</v>
      </c>
      <c r="BN167" s="855" t="s">
        <v>430</v>
      </c>
      <c r="BO167" s="855" t="s">
        <v>430</v>
      </c>
      <c r="BP167" s="855" t="s">
        <v>430</v>
      </c>
      <c r="BQ167" s="842"/>
      <c r="BR167" s="856" t="s">
        <v>526</v>
      </c>
    </row>
    <row r="168" spans="1:70" s="428" customFormat="1" x14ac:dyDescent="0.25">
      <c r="A168" s="345" t="s">
        <v>7190</v>
      </c>
      <c r="B168" s="373"/>
      <c r="C168" s="719">
        <v>46101</v>
      </c>
      <c r="D168" s="373"/>
      <c r="E168" s="346">
        <v>953.06200000000001</v>
      </c>
      <c r="F168" s="373"/>
      <c r="G168" s="347">
        <v>11.060499999999999</v>
      </c>
      <c r="H168" s="374"/>
      <c r="I168" s="348">
        <v>-0.38819999999999999</v>
      </c>
      <c r="J168" s="348">
        <v>7.3300000000000004E-2</v>
      </c>
      <c r="K168" s="348">
        <v>2.2227000000000001</v>
      </c>
      <c r="L168" s="348">
        <v>4.2164999999999999</v>
      </c>
      <c r="M168" s="348" t="s">
        <v>430</v>
      </c>
      <c r="N168" s="350" t="s">
        <v>430</v>
      </c>
      <c r="O168" s="348" t="s">
        <v>430</v>
      </c>
      <c r="P168" s="348" t="s">
        <v>430</v>
      </c>
      <c r="Q168" s="348" t="s">
        <v>430</v>
      </c>
      <c r="R168" s="348" t="s">
        <v>430</v>
      </c>
      <c r="S168" s="348">
        <v>3.5337000000000001</v>
      </c>
      <c r="T168" s="348">
        <v>12.190200000000001</v>
      </c>
      <c r="U168" s="348" t="s">
        <v>430</v>
      </c>
      <c r="V168" s="348" t="s">
        <v>430</v>
      </c>
      <c r="W168" s="348">
        <v>0.77349999999999997</v>
      </c>
      <c r="X168" s="348">
        <v>10.605</v>
      </c>
      <c r="Y168" s="374"/>
      <c r="Z168" s="346">
        <v>35</v>
      </c>
      <c r="AA168" s="346">
        <v>101</v>
      </c>
      <c r="AB168" s="346">
        <v>83</v>
      </c>
      <c r="AC168" s="346">
        <v>26</v>
      </c>
      <c r="AD168" s="346" t="s">
        <v>430</v>
      </c>
      <c r="AE168" s="346" t="s">
        <v>430</v>
      </c>
      <c r="AF168" s="346" t="s">
        <v>430</v>
      </c>
      <c r="AG168" s="346" t="s">
        <v>430</v>
      </c>
      <c r="AH168" s="346" t="s">
        <v>430</v>
      </c>
      <c r="AI168" s="346" t="s">
        <v>430</v>
      </c>
      <c r="AJ168" s="346">
        <v>78</v>
      </c>
      <c r="AK168" s="346">
        <v>50</v>
      </c>
      <c r="AL168" s="346" t="s">
        <v>430</v>
      </c>
      <c r="AM168" s="346" t="s">
        <v>430</v>
      </c>
      <c r="AN168" s="346">
        <v>95</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9.1108505101122095</v>
      </c>
      <c r="BC168" s="348">
        <v>0.729929146348404</v>
      </c>
      <c r="BD168" s="348">
        <v>0.18715265177723001</v>
      </c>
      <c r="BE168" s="375">
        <v>0.27084054507821198</v>
      </c>
      <c r="BF168" s="374"/>
      <c r="BG168" s="375" t="s">
        <v>430</v>
      </c>
      <c r="BH168" s="674" t="s">
        <v>430</v>
      </c>
      <c r="BI168" s="348" t="s">
        <v>430</v>
      </c>
      <c r="BJ168" s="348" t="s">
        <v>430</v>
      </c>
      <c r="BK168" s="362"/>
      <c r="BL168" s="348" t="s">
        <v>6991</v>
      </c>
      <c r="BM168" s="373" t="s">
        <v>6992</v>
      </c>
      <c r="BN168" s="372" t="s">
        <v>430</v>
      </c>
      <c r="BO168" s="372" t="s">
        <v>430</v>
      </c>
      <c r="BP168" s="372" t="s">
        <v>430</v>
      </c>
      <c r="BQ168" s="373"/>
      <c r="BR168" s="354" t="s">
        <v>443</v>
      </c>
    </row>
    <row r="169" spans="1:70" s="428" customFormat="1" x14ac:dyDescent="0.25">
      <c r="A169" s="345" t="s">
        <v>7191</v>
      </c>
      <c r="B169" s="373"/>
      <c r="C169" s="719">
        <v>46078</v>
      </c>
      <c r="D169" s="373"/>
      <c r="E169" s="346">
        <v>887.53599999999994</v>
      </c>
      <c r="F169" s="373"/>
      <c r="G169" s="347">
        <v>10.247299999999999</v>
      </c>
      <c r="H169" s="374"/>
      <c r="I169" s="348" t="s">
        <v>430</v>
      </c>
      <c r="J169" s="348">
        <v>0.15049999999999999</v>
      </c>
      <c r="K169" s="348">
        <v>2.2736000000000001</v>
      </c>
      <c r="L169" s="348">
        <v>3.4903</v>
      </c>
      <c r="M169" s="348">
        <v>2.3153999999999999</v>
      </c>
      <c r="N169" s="350" t="s">
        <v>430</v>
      </c>
      <c r="O169" s="348" t="s">
        <v>430</v>
      </c>
      <c r="P169" s="348" t="s">
        <v>430</v>
      </c>
      <c r="Q169" s="348" t="s">
        <v>430</v>
      </c>
      <c r="R169" s="348" t="s">
        <v>430</v>
      </c>
      <c r="S169" s="348">
        <v>4.0937000000000001</v>
      </c>
      <c r="T169" s="348">
        <v>8.8459000000000003</v>
      </c>
      <c r="U169" s="348" t="s">
        <v>430</v>
      </c>
      <c r="V169" s="348" t="s">
        <v>430</v>
      </c>
      <c r="W169" s="348">
        <v>1.35</v>
      </c>
      <c r="X169" s="348">
        <v>2.4729999999999999</v>
      </c>
      <c r="Y169" s="374"/>
      <c r="Z169" s="346" t="s">
        <v>430</v>
      </c>
      <c r="AA169" s="346">
        <v>97</v>
      </c>
      <c r="AB169" s="346">
        <v>81</v>
      </c>
      <c r="AC169" s="346">
        <v>33</v>
      </c>
      <c r="AD169" s="346">
        <v>44</v>
      </c>
      <c r="AE169" s="346" t="s">
        <v>430</v>
      </c>
      <c r="AF169" s="346" t="s">
        <v>430</v>
      </c>
      <c r="AG169" s="346" t="s">
        <v>430</v>
      </c>
      <c r="AH169" s="346" t="s">
        <v>430</v>
      </c>
      <c r="AI169" s="346" t="s">
        <v>430</v>
      </c>
      <c r="AJ169" s="346">
        <v>66</v>
      </c>
      <c r="AK169" s="346">
        <v>62</v>
      </c>
      <c r="AL169" s="346" t="s">
        <v>430</v>
      </c>
      <c r="AM169" s="346" t="s">
        <v>430</v>
      </c>
      <c r="AN169" s="346">
        <v>87</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11.2233372222765</v>
      </c>
      <c r="BC169" s="348">
        <v>0</v>
      </c>
      <c r="BD169" s="348">
        <v>-1.6651395593355099E-3</v>
      </c>
      <c r="BE169" s="375" t="s">
        <v>430</v>
      </c>
      <c r="BF169" s="374"/>
      <c r="BG169" s="375" t="s">
        <v>430</v>
      </c>
      <c r="BH169" s="674" t="s">
        <v>430</v>
      </c>
      <c r="BI169" s="348" t="s">
        <v>430</v>
      </c>
      <c r="BJ169" s="348" t="s">
        <v>430</v>
      </c>
      <c r="BK169" s="362"/>
      <c r="BL169" s="348" t="s">
        <v>6994</v>
      </c>
      <c r="BM169" s="373" t="s">
        <v>6995</v>
      </c>
      <c r="BN169" s="372" t="s">
        <v>430</v>
      </c>
      <c r="BO169" s="372" t="s">
        <v>430</v>
      </c>
      <c r="BP169" s="372" t="s">
        <v>430</v>
      </c>
      <c r="BQ169" s="373"/>
      <c r="BR169" s="354" t="s">
        <v>463</v>
      </c>
    </row>
    <row r="170" spans="1:70" s="428" customFormat="1" x14ac:dyDescent="0.25">
      <c r="A170" s="345" t="s">
        <v>7192</v>
      </c>
      <c r="B170" s="373"/>
      <c r="C170" s="719">
        <v>43532</v>
      </c>
      <c r="D170" s="373"/>
      <c r="E170" s="346">
        <v>853.89400000000001</v>
      </c>
      <c r="F170" s="373"/>
      <c r="G170" s="347">
        <v>28.134599999999999</v>
      </c>
      <c r="H170" s="374"/>
      <c r="I170" s="348">
        <v>-0.1391</v>
      </c>
      <c r="J170" s="348">
        <v>0.32990000000000003</v>
      </c>
      <c r="K170" s="348">
        <v>2.8374999999999999</v>
      </c>
      <c r="L170" s="348">
        <v>3.9119999999999999</v>
      </c>
      <c r="M170" s="348">
        <v>7.2853000000000003</v>
      </c>
      <c r="N170" s="350">
        <v>11.950100000000001</v>
      </c>
      <c r="O170" s="348">
        <v>0.2913</v>
      </c>
      <c r="P170" s="348">
        <v>19.7075</v>
      </c>
      <c r="Q170" s="348">
        <v>13.6655</v>
      </c>
      <c r="R170" s="348" t="s">
        <v>430</v>
      </c>
      <c r="S170" s="348">
        <v>4.0777000000000001</v>
      </c>
      <c r="T170" s="348">
        <v>23.503499999999999</v>
      </c>
      <c r="U170" s="348">
        <v>8.077</v>
      </c>
      <c r="V170" s="348">
        <v>10.2643</v>
      </c>
      <c r="W170" s="348">
        <v>1.2637</v>
      </c>
      <c r="X170" s="348">
        <v>14.837899999999999</v>
      </c>
      <c r="Y170" s="374"/>
      <c r="Z170" s="346">
        <v>20</v>
      </c>
      <c r="AA170" s="346">
        <v>77</v>
      </c>
      <c r="AB170" s="346">
        <v>75</v>
      </c>
      <c r="AC170" s="346">
        <v>29</v>
      </c>
      <c r="AD170" s="346">
        <v>20</v>
      </c>
      <c r="AE170" s="346">
        <v>47</v>
      </c>
      <c r="AF170" s="346">
        <v>53</v>
      </c>
      <c r="AG170" s="346">
        <v>25</v>
      </c>
      <c r="AH170" s="346">
        <v>20</v>
      </c>
      <c r="AI170" s="346" t="s">
        <v>430</v>
      </c>
      <c r="AJ170" s="346">
        <v>68</v>
      </c>
      <c r="AK170" s="346">
        <v>14</v>
      </c>
      <c r="AL170" s="346">
        <v>37</v>
      </c>
      <c r="AM170" s="346">
        <v>54</v>
      </c>
      <c r="AN170" s="346">
        <v>90</v>
      </c>
      <c r="AO170" s="373"/>
      <c r="AP170" s="348" t="s">
        <v>430</v>
      </c>
      <c r="AQ170" s="348">
        <v>16.48</v>
      </c>
      <c r="AR170" s="348">
        <v>15.14</v>
      </c>
      <c r="AS170" s="348">
        <v>11.12</v>
      </c>
      <c r="AT170" s="348">
        <v>17.149999999999999</v>
      </c>
      <c r="AU170" s="351"/>
      <c r="AV170" s="346" t="s">
        <v>430</v>
      </c>
      <c r="AW170" s="346">
        <v>16</v>
      </c>
      <c r="AX170" s="346">
        <v>20</v>
      </c>
      <c r="AY170" s="346">
        <v>35</v>
      </c>
      <c r="AZ170" s="346">
        <v>49</v>
      </c>
      <c r="BA170" s="374"/>
      <c r="BB170" s="348">
        <v>18.868018137962199</v>
      </c>
      <c r="BC170" s="348">
        <v>0.97587458250261905</v>
      </c>
      <c r="BD170" s="348">
        <v>6.0270140146921503E-2</v>
      </c>
      <c r="BE170" s="375">
        <v>4.2775662516840703E-3</v>
      </c>
      <c r="BF170" s="374"/>
      <c r="BG170" s="375" t="s">
        <v>430</v>
      </c>
      <c r="BH170" s="674" t="s">
        <v>430</v>
      </c>
      <c r="BI170" s="348" t="s">
        <v>430</v>
      </c>
      <c r="BJ170" s="348" t="s">
        <v>430</v>
      </c>
      <c r="BK170" s="362"/>
      <c r="BL170" s="348" t="s">
        <v>6958</v>
      </c>
      <c r="BM170" s="373" t="s">
        <v>4729</v>
      </c>
      <c r="BN170" s="372" t="s">
        <v>2656</v>
      </c>
      <c r="BO170" s="372" t="s">
        <v>430</v>
      </c>
      <c r="BP170" s="372" t="s">
        <v>430</v>
      </c>
      <c r="BQ170" s="373"/>
      <c r="BR170" s="354" t="s">
        <v>555</v>
      </c>
    </row>
    <row r="171" spans="1:70" s="428" customFormat="1" x14ac:dyDescent="0.25">
      <c r="A171" s="345" t="s">
        <v>7193</v>
      </c>
      <c r="B171" s="373"/>
      <c r="C171" s="719">
        <v>44459</v>
      </c>
      <c r="D171" s="373"/>
      <c r="E171" s="346">
        <v>804.63699999999994</v>
      </c>
      <c r="F171" s="373"/>
      <c r="G171" s="347">
        <v>15.2865</v>
      </c>
      <c r="H171" s="374"/>
      <c r="I171" s="348">
        <v>-0.28510000000000002</v>
      </c>
      <c r="J171" s="348">
        <v>-0.67769999999999997</v>
      </c>
      <c r="K171" s="348">
        <v>0.2374</v>
      </c>
      <c r="L171" s="348">
        <v>4.4387999999999996</v>
      </c>
      <c r="M171" s="348">
        <v>-0.4597</v>
      </c>
      <c r="N171" s="350">
        <v>3.0482</v>
      </c>
      <c r="O171" s="348">
        <v>-4.9257</v>
      </c>
      <c r="P171" s="348">
        <v>12.2225</v>
      </c>
      <c r="Q171" s="348" t="s">
        <v>430</v>
      </c>
      <c r="R171" s="348" t="s">
        <v>430</v>
      </c>
      <c r="S171" s="348">
        <v>3.3298000000000001</v>
      </c>
      <c r="T171" s="348">
        <v>13.465299999999999</v>
      </c>
      <c r="U171" s="348">
        <v>0.51290000000000002</v>
      </c>
      <c r="V171" s="348">
        <v>4.3354999999999997</v>
      </c>
      <c r="W171" s="348">
        <v>-1.206</v>
      </c>
      <c r="X171" s="348">
        <v>8.9763000000000002</v>
      </c>
      <c r="Y171" s="374"/>
      <c r="Z171" s="346">
        <v>31</v>
      </c>
      <c r="AA171" s="346">
        <v>116</v>
      </c>
      <c r="AB171" s="346">
        <v>112</v>
      </c>
      <c r="AC171" s="346">
        <v>23</v>
      </c>
      <c r="AD171" s="346">
        <v>60</v>
      </c>
      <c r="AE171" s="346">
        <v>76</v>
      </c>
      <c r="AF171" s="346">
        <v>66</v>
      </c>
      <c r="AG171" s="346">
        <v>47</v>
      </c>
      <c r="AH171" s="346" t="s">
        <v>430</v>
      </c>
      <c r="AI171" s="346" t="s">
        <v>430</v>
      </c>
      <c r="AJ171" s="346">
        <v>82</v>
      </c>
      <c r="AK171" s="346">
        <v>41</v>
      </c>
      <c r="AL171" s="346">
        <v>83</v>
      </c>
      <c r="AM171" s="346">
        <v>78</v>
      </c>
      <c r="AN171" s="346">
        <v>113</v>
      </c>
      <c r="AO171" s="373"/>
      <c r="AP171" s="348" t="s">
        <v>430</v>
      </c>
      <c r="AQ171" s="348" t="s">
        <v>430</v>
      </c>
      <c r="AR171" s="348">
        <v>9.91</v>
      </c>
      <c r="AS171" s="348">
        <v>3.35</v>
      </c>
      <c r="AT171" s="348">
        <v>5.74</v>
      </c>
      <c r="AU171" s="351"/>
      <c r="AV171" s="346" t="s">
        <v>430</v>
      </c>
      <c r="AW171" s="346" t="s">
        <v>430</v>
      </c>
      <c r="AX171" s="346">
        <v>36</v>
      </c>
      <c r="AY171" s="346">
        <v>56</v>
      </c>
      <c r="AZ171" s="346">
        <v>80</v>
      </c>
      <c r="BA171" s="374"/>
      <c r="BB171" s="348">
        <v>15.1351536155682</v>
      </c>
      <c r="BC171" s="348">
        <v>0.99819035607362006</v>
      </c>
      <c r="BD171" s="348">
        <v>3.5998570562709498E-2</v>
      </c>
      <c r="BE171" s="375">
        <v>-6.4765214065794399E-2</v>
      </c>
      <c r="BF171" s="374"/>
      <c r="BG171" s="375" t="s">
        <v>430</v>
      </c>
      <c r="BH171" s="674" t="s">
        <v>430</v>
      </c>
      <c r="BI171" s="348" t="s">
        <v>430</v>
      </c>
      <c r="BJ171" s="348" t="s">
        <v>430</v>
      </c>
      <c r="BK171" s="362"/>
      <c r="BL171" s="348" t="s">
        <v>6984</v>
      </c>
      <c r="BM171" s="373" t="s">
        <v>4900</v>
      </c>
      <c r="BN171" s="372" t="s">
        <v>430</v>
      </c>
      <c r="BO171" s="372" t="s">
        <v>430</v>
      </c>
      <c r="BP171" s="372" t="s">
        <v>430</v>
      </c>
      <c r="BQ171" s="373"/>
      <c r="BR171" s="354" t="s">
        <v>555</v>
      </c>
    </row>
    <row r="172" spans="1:70" s="428" customFormat="1" x14ac:dyDescent="0.25">
      <c r="A172" s="345" t="s">
        <v>7194</v>
      </c>
      <c r="B172" s="373"/>
      <c r="C172" s="719">
        <v>44461</v>
      </c>
      <c r="D172" s="373"/>
      <c r="E172" s="346">
        <v>837.11699999999996</v>
      </c>
      <c r="F172" s="373"/>
      <c r="G172" s="347">
        <v>28.364000000000001</v>
      </c>
      <c r="H172" s="374"/>
      <c r="I172" s="348" t="s">
        <v>430</v>
      </c>
      <c r="J172" s="348">
        <v>-0.87370000000000003</v>
      </c>
      <c r="K172" s="348">
        <v>1.9040999999999999</v>
      </c>
      <c r="L172" s="348">
        <v>-2.9626999999999999</v>
      </c>
      <c r="M172" s="348">
        <v>13.0085</v>
      </c>
      <c r="N172" s="350">
        <v>23.633500000000002</v>
      </c>
      <c r="O172" s="348">
        <v>35.510800000000003</v>
      </c>
      <c r="P172" s="348">
        <v>34.7836</v>
      </c>
      <c r="Q172" s="348" t="s">
        <v>430</v>
      </c>
      <c r="R172" s="348" t="s">
        <v>430</v>
      </c>
      <c r="S172" s="348">
        <v>5.048</v>
      </c>
      <c r="T172" s="348">
        <v>17.008400000000002</v>
      </c>
      <c r="U172" s="348">
        <v>11.3231</v>
      </c>
      <c r="V172" s="348">
        <v>16.470300000000002</v>
      </c>
      <c r="W172" s="348">
        <v>5.4267000000000003</v>
      </c>
      <c r="X172" s="348">
        <v>23.555499999999999</v>
      </c>
      <c r="Y172" s="374"/>
      <c r="Z172" s="346" t="s">
        <v>430</v>
      </c>
      <c r="AA172" s="346">
        <v>117</v>
      </c>
      <c r="AB172" s="346">
        <v>92</v>
      </c>
      <c r="AC172" s="346">
        <v>92</v>
      </c>
      <c r="AD172" s="346">
        <v>9</v>
      </c>
      <c r="AE172" s="346">
        <v>36</v>
      </c>
      <c r="AF172" s="346">
        <v>27</v>
      </c>
      <c r="AG172" s="346">
        <v>23</v>
      </c>
      <c r="AH172" s="346" t="s">
        <v>430</v>
      </c>
      <c r="AI172" s="346" t="s">
        <v>430</v>
      </c>
      <c r="AJ172" s="346">
        <v>58</v>
      </c>
      <c r="AK172" s="346">
        <v>26</v>
      </c>
      <c r="AL172" s="346">
        <v>32</v>
      </c>
      <c r="AM172" s="346">
        <v>40</v>
      </c>
      <c r="AN172" s="346">
        <v>50</v>
      </c>
      <c r="AO172" s="373"/>
      <c r="AP172" s="348" t="s">
        <v>430</v>
      </c>
      <c r="AQ172" s="348" t="s">
        <v>430</v>
      </c>
      <c r="AR172" s="348">
        <v>30.14</v>
      </c>
      <c r="AS172" s="348">
        <v>32.24</v>
      </c>
      <c r="AT172" s="348">
        <v>20.309999999999999</v>
      </c>
      <c r="AU172" s="351"/>
      <c r="AV172" s="346" t="s">
        <v>430</v>
      </c>
      <c r="AW172" s="346" t="s">
        <v>430</v>
      </c>
      <c r="AX172" s="346">
        <v>13</v>
      </c>
      <c r="AY172" s="346">
        <v>23</v>
      </c>
      <c r="AZ172" s="346">
        <v>42</v>
      </c>
      <c r="BA172" s="374"/>
      <c r="BB172" s="348">
        <v>18.9350428723078</v>
      </c>
      <c r="BC172" s="348">
        <v>0</v>
      </c>
      <c r="BD172" s="348">
        <v>0.11112654631801699</v>
      </c>
      <c r="BE172" s="375" t="s">
        <v>430</v>
      </c>
      <c r="BF172" s="374"/>
      <c r="BG172" s="375" t="s">
        <v>430</v>
      </c>
      <c r="BH172" s="674" t="s">
        <v>430</v>
      </c>
      <c r="BI172" s="348" t="s">
        <v>430</v>
      </c>
      <c r="BJ172" s="348" t="s">
        <v>430</v>
      </c>
      <c r="BK172" s="362"/>
      <c r="BL172" s="348" t="s">
        <v>6935</v>
      </c>
      <c r="BM172" s="373" t="s">
        <v>4945</v>
      </c>
      <c r="BN172" s="372" t="s">
        <v>430</v>
      </c>
      <c r="BO172" s="372" t="s">
        <v>430</v>
      </c>
      <c r="BP172" s="372" t="s">
        <v>430</v>
      </c>
      <c r="BQ172" s="373"/>
      <c r="BR172" s="354" t="s">
        <v>611</v>
      </c>
    </row>
    <row r="173" spans="1:70" s="428" customFormat="1" x14ac:dyDescent="0.25">
      <c r="A173" s="345" t="s">
        <v>7195</v>
      </c>
      <c r="B173" s="373"/>
      <c r="C173" s="719">
        <v>41275</v>
      </c>
      <c r="D173" s="373"/>
      <c r="E173" s="346">
        <v>887.53</v>
      </c>
      <c r="F173" s="373"/>
      <c r="G173" s="347">
        <v>42.749099999999999</v>
      </c>
      <c r="H173" s="374"/>
      <c r="I173" s="348">
        <v>-1.6682999999999999</v>
      </c>
      <c r="J173" s="348">
        <v>1.2455000000000001</v>
      </c>
      <c r="K173" s="348">
        <v>9.4649000000000001</v>
      </c>
      <c r="L173" s="348">
        <v>0.72170000000000001</v>
      </c>
      <c r="M173" s="348">
        <v>-1.4970000000000001</v>
      </c>
      <c r="N173" s="350">
        <v>53.5886</v>
      </c>
      <c r="O173" s="348">
        <v>46.323</v>
      </c>
      <c r="P173" s="348">
        <v>37.210999999999999</v>
      </c>
      <c r="Q173" s="348">
        <v>26.154800000000002</v>
      </c>
      <c r="R173" s="348">
        <v>15.905099999999999</v>
      </c>
      <c r="S173" s="348">
        <v>11.766999999999999</v>
      </c>
      <c r="T173" s="348">
        <v>8.0985999999999994</v>
      </c>
      <c r="U173" s="348">
        <v>12.681800000000001</v>
      </c>
      <c r="V173" s="348">
        <v>34.865400000000001</v>
      </c>
      <c r="W173" s="348">
        <v>10.8843</v>
      </c>
      <c r="X173" s="348">
        <v>11.2232</v>
      </c>
      <c r="Y173" s="374"/>
      <c r="Z173" s="346">
        <v>67</v>
      </c>
      <c r="AA173" s="346">
        <v>13</v>
      </c>
      <c r="AB173" s="346">
        <v>19</v>
      </c>
      <c r="AC173" s="346">
        <v>80</v>
      </c>
      <c r="AD173" s="346">
        <v>79</v>
      </c>
      <c r="AE173" s="346">
        <v>29</v>
      </c>
      <c r="AF173" s="346">
        <v>22</v>
      </c>
      <c r="AG173" s="346">
        <v>20</v>
      </c>
      <c r="AH173" s="346">
        <v>4</v>
      </c>
      <c r="AI173" s="346">
        <v>10</v>
      </c>
      <c r="AJ173" s="346">
        <v>23</v>
      </c>
      <c r="AK173" s="346">
        <v>69</v>
      </c>
      <c r="AL173" s="346">
        <v>26</v>
      </c>
      <c r="AM173" s="346">
        <v>31</v>
      </c>
      <c r="AN173" s="346">
        <v>16</v>
      </c>
      <c r="AO173" s="373"/>
      <c r="AP173" s="348">
        <v>22.04</v>
      </c>
      <c r="AQ173" s="348">
        <v>26.31</v>
      </c>
      <c r="AR173" s="348">
        <v>33.090000000000003</v>
      </c>
      <c r="AS173" s="348">
        <v>41.77</v>
      </c>
      <c r="AT173" s="348">
        <v>25.9</v>
      </c>
      <c r="AU173" s="351"/>
      <c r="AV173" s="346">
        <v>9</v>
      </c>
      <c r="AW173" s="346">
        <v>7</v>
      </c>
      <c r="AX173" s="346">
        <v>8</v>
      </c>
      <c r="AY173" s="346">
        <v>21</v>
      </c>
      <c r="AZ173" s="346">
        <v>34</v>
      </c>
      <c r="BA173" s="374"/>
      <c r="BB173" s="348">
        <v>17.856391759777502</v>
      </c>
      <c r="BC173" s="348">
        <v>0</v>
      </c>
      <c r="BD173" s="348">
        <v>0.12587563239264901</v>
      </c>
      <c r="BE173" s="375" t="s">
        <v>430</v>
      </c>
      <c r="BF173" s="374"/>
      <c r="BG173" s="375" t="s">
        <v>430</v>
      </c>
      <c r="BH173" s="674" t="s">
        <v>430</v>
      </c>
      <c r="BI173" s="348" t="s">
        <v>430</v>
      </c>
      <c r="BJ173" s="348" t="s">
        <v>430</v>
      </c>
      <c r="BK173" s="362"/>
      <c r="BL173" s="348" t="s">
        <v>6935</v>
      </c>
      <c r="BM173" s="373" t="s">
        <v>4945</v>
      </c>
      <c r="BN173" s="372" t="s">
        <v>430</v>
      </c>
      <c r="BO173" s="372" t="s">
        <v>430</v>
      </c>
      <c r="BP173" s="372" t="s">
        <v>430</v>
      </c>
      <c r="BQ173" s="373"/>
      <c r="BR173" s="354" t="s">
        <v>548</v>
      </c>
    </row>
    <row r="174" spans="1:70" s="428" customFormat="1" x14ac:dyDescent="0.25">
      <c r="A174" s="345" t="s">
        <v>7196</v>
      </c>
      <c r="B174" s="373"/>
      <c r="C174" s="719">
        <v>45792</v>
      </c>
      <c r="D174" s="373"/>
      <c r="E174" s="346">
        <v>737.90099999999995</v>
      </c>
      <c r="F174" s="373"/>
      <c r="G174" s="347">
        <v>24.6387</v>
      </c>
      <c r="H174" s="374"/>
      <c r="I174" s="348">
        <v>-1.6415</v>
      </c>
      <c r="J174" s="348">
        <v>0.50339999999999996</v>
      </c>
      <c r="K174" s="348">
        <v>6.4831000000000003</v>
      </c>
      <c r="L174" s="348">
        <v>-9.4412000000000003</v>
      </c>
      <c r="M174" s="348">
        <v>-10.561199999999999</v>
      </c>
      <c r="N174" s="350">
        <v>101.408</v>
      </c>
      <c r="O174" s="348" t="s">
        <v>430</v>
      </c>
      <c r="P174" s="348" t="s">
        <v>430</v>
      </c>
      <c r="Q174" s="348" t="s">
        <v>430</v>
      </c>
      <c r="R174" s="348" t="s">
        <v>430</v>
      </c>
      <c r="S174" s="348">
        <v>6.4477000000000002</v>
      </c>
      <c r="T174" s="348">
        <v>4.8133999999999997</v>
      </c>
      <c r="U174" s="348">
        <v>4.8513000000000002</v>
      </c>
      <c r="V174" s="348">
        <v>65.822299999999998</v>
      </c>
      <c r="W174" s="348">
        <v>9.7492000000000001</v>
      </c>
      <c r="X174" s="348">
        <v>101.733</v>
      </c>
      <c r="Y174" s="374"/>
      <c r="Z174" s="346">
        <v>65</v>
      </c>
      <c r="AA174" s="346">
        <v>57</v>
      </c>
      <c r="AB174" s="346">
        <v>34</v>
      </c>
      <c r="AC174" s="346">
        <v>109</v>
      </c>
      <c r="AD174" s="346">
        <v>102</v>
      </c>
      <c r="AE174" s="346">
        <v>2</v>
      </c>
      <c r="AF174" s="346" t="s">
        <v>430</v>
      </c>
      <c r="AG174" s="346" t="s">
        <v>430</v>
      </c>
      <c r="AH174" s="346" t="s">
        <v>430</v>
      </c>
      <c r="AI174" s="346" t="s">
        <v>430</v>
      </c>
      <c r="AJ174" s="346">
        <v>41</v>
      </c>
      <c r="AK174" s="346">
        <v>101</v>
      </c>
      <c r="AL174" s="346">
        <v>58</v>
      </c>
      <c r="AM174" s="346">
        <v>2</v>
      </c>
      <c r="AN174" s="346">
        <v>31</v>
      </c>
      <c r="AO174" s="373"/>
      <c r="AP174" s="348" t="s">
        <v>430</v>
      </c>
      <c r="AQ174" s="348" t="s">
        <v>430</v>
      </c>
      <c r="AR174" s="348" t="s">
        <v>430</v>
      </c>
      <c r="AS174" s="348" t="s">
        <v>430</v>
      </c>
      <c r="AT174" s="348">
        <v>27.84</v>
      </c>
      <c r="AU174" s="351"/>
      <c r="AV174" s="346" t="s">
        <v>430</v>
      </c>
      <c r="AW174" s="346" t="s">
        <v>430</v>
      </c>
      <c r="AX174" s="346" t="s">
        <v>430</v>
      </c>
      <c r="AY174" s="346" t="s">
        <v>430</v>
      </c>
      <c r="AZ174" s="346">
        <v>9</v>
      </c>
      <c r="BA174" s="374"/>
      <c r="BB174" s="348">
        <v>64.862271367860004</v>
      </c>
      <c r="BC174" s="348">
        <v>0.95314546596683802</v>
      </c>
      <c r="BD174" s="348">
        <v>0.10793603516207601</v>
      </c>
      <c r="BE174" s="375">
        <v>-3.0717844060121499E-2</v>
      </c>
      <c r="BF174" s="374"/>
      <c r="BG174" s="375" t="s">
        <v>430</v>
      </c>
      <c r="BH174" s="674" t="s">
        <v>430</v>
      </c>
      <c r="BI174" s="348" t="s">
        <v>430</v>
      </c>
      <c r="BJ174" s="348" t="s">
        <v>430</v>
      </c>
      <c r="BK174" s="362"/>
      <c r="BL174" s="348" t="s">
        <v>7001</v>
      </c>
      <c r="BM174" s="373" t="s">
        <v>5334</v>
      </c>
      <c r="BN174" s="372" t="s">
        <v>430</v>
      </c>
      <c r="BO174" s="372" t="s">
        <v>430</v>
      </c>
      <c r="BP174" s="372" t="s">
        <v>430</v>
      </c>
      <c r="BQ174" s="373"/>
      <c r="BR174" s="354" t="s">
        <v>555</v>
      </c>
    </row>
    <row r="175" spans="1:70" s="428" customFormat="1" x14ac:dyDescent="0.25">
      <c r="A175" s="345" t="s">
        <v>7197</v>
      </c>
      <c r="B175" s="373"/>
      <c r="C175" s="719">
        <v>45040</v>
      </c>
      <c r="D175" s="373"/>
      <c r="E175" s="346">
        <v>672.29499999999996</v>
      </c>
      <c r="F175" s="373"/>
      <c r="G175" s="347">
        <v>30.272400000000001</v>
      </c>
      <c r="H175" s="374"/>
      <c r="I175" s="348">
        <v>-1.6097999999999999</v>
      </c>
      <c r="J175" s="348">
        <v>0.38600000000000001</v>
      </c>
      <c r="K175" s="348">
        <v>6.0831</v>
      </c>
      <c r="L175" s="348">
        <v>-9.3941999999999997</v>
      </c>
      <c r="M175" s="348">
        <v>-10.500999999999999</v>
      </c>
      <c r="N175" s="350">
        <v>100.369</v>
      </c>
      <c r="O175" s="348">
        <v>63.630800000000001</v>
      </c>
      <c r="P175" s="348">
        <v>45.719799999999999</v>
      </c>
      <c r="Q175" s="348" t="s">
        <v>430</v>
      </c>
      <c r="R175" s="348" t="s">
        <v>430</v>
      </c>
      <c r="S175" s="348">
        <v>6.3044000000000002</v>
      </c>
      <c r="T175" s="348">
        <v>3.9125000000000001</v>
      </c>
      <c r="U175" s="348">
        <v>4.7988</v>
      </c>
      <c r="V175" s="348">
        <v>64.086100000000002</v>
      </c>
      <c r="W175" s="348">
        <v>9.5350000000000001</v>
      </c>
      <c r="X175" s="348">
        <v>39.252099999999999</v>
      </c>
      <c r="Y175" s="374"/>
      <c r="Z175" s="346">
        <v>62</v>
      </c>
      <c r="AA175" s="346">
        <v>71</v>
      </c>
      <c r="AB175" s="346">
        <v>48</v>
      </c>
      <c r="AC175" s="346">
        <v>107</v>
      </c>
      <c r="AD175" s="346">
        <v>100</v>
      </c>
      <c r="AE175" s="346">
        <v>6</v>
      </c>
      <c r="AF175" s="346">
        <v>4</v>
      </c>
      <c r="AG175" s="346">
        <v>2</v>
      </c>
      <c r="AH175" s="346" t="s">
        <v>430</v>
      </c>
      <c r="AI175" s="346" t="s">
        <v>430</v>
      </c>
      <c r="AJ175" s="346">
        <v>45</v>
      </c>
      <c r="AK175" s="346">
        <v>109</v>
      </c>
      <c r="AL175" s="346">
        <v>59</v>
      </c>
      <c r="AM175" s="346">
        <v>8</v>
      </c>
      <c r="AN175" s="346">
        <v>38</v>
      </c>
      <c r="AO175" s="373"/>
      <c r="AP175" s="348" t="s">
        <v>430</v>
      </c>
      <c r="AQ175" s="348" t="s">
        <v>430</v>
      </c>
      <c r="AR175" s="348" t="s">
        <v>430</v>
      </c>
      <c r="AS175" s="348">
        <v>59.91</v>
      </c>
      <c r="AT175" s="348">
        <v>28.06</v>
      </c>
      <c r="AU175" s="351"/>
      <c r="AV175" s="346" t="s">
        <v>430</v>
      </c>
      <c r="AW175" s="346" t="s">
        <v>430</v>
      </c>
      <c r="AX175" s="346" t="s">
        <v>430</v>
      </c>
      <c r="AY175" s="346">
        <v>3</v>
      </c>
      <c r="AZ175" s="346">
        <v>8</v>
      </c>
      <c r="BA175" s="374"/>
      <c r="BB175" s="348">
        <v>44.177608006497103</v>
      </c>
      <c r="BC175" s="348">
        <v>0</v>
      </c>
      <c r="BD175" s="348">
        <v>7.47249457071857E-2</v>
      </c>
      <c r="BE175" s="375" t="s">
        <v>430</v>
      </c>
      <c r="BF175" s="374"/>
      <c r="BG175" s="375" t="s">
        <v>430</v>
      </c>
      <c r="BH175" s="674" t="s">
        <v>430</v>
      </c>
      <c r="BI175" s="348" t="s">
        <v>430</v>
      </c>
      <c r="BJ175" s="348" t="s">
        <v>430</v>
      </c>
      <c r="BK175" s="362"/>
      <c r="BL175" s="348" t="s">
        <v>6915</v>
      </c>
      <c r="BM175" s="373" t="s">
        <v>6916</v>
      </c>
      <c r="BN175" s="372" t="s">
        <v>430</v>
      </c>
      <c r="BO175" s="372" t="s">
        <v>430</v>
      </c>
      <c r="BP175" s="372" t="s">
        <v>430</v>
      </c>
      <c r="BQ175" s="373"/>
      <c r="BR175" s="354" t="s">
        <v>548</v>
      </c>
    </row>
    <row r="176" spans="1:70" s="428" customFormat="1" x14ac:dyDescent="0.25">
      <c r="A176" s="345" t="s">
        <v>7198</v>
      </c>
      <c r="B176" s="373"/>
      <c r="C176" s="719">
        <v>45590</v>
      </c>
      <c r="D176" s="373"/>
      <c r="E176" s="346">
        <v>643.54100000000005</v>
      </c>
      <c r="F176" s="373"/>
      <c r="G176" s="347">
        <v>19.853999999999999</v>
      </c>
      <c r="H176" s="374"/>
      <c r="I176" s="348">
        <v>-1.5471999999999999</v>
      </c>
      <c r="J176" s="348">
        <v>1.1927000000000001</v>
      </c>
      <c r="K176" s="348">
        <v>9.8179999999999996</v>
      </c>
      <c r="L176" s="348">
        <v>1.0742</v>
      </c>
      <c r="M176" s="348">
        <v>-0.7994</v>
      </c>
      <c r="N176" s="350">
        <v>54.983800000000002</v>
      </c>
      <c r="O176" s="348" t="s">
        <v>430</v>
      </c>
      <c r="P176" s="348" t="s">
        <v>430</v>
      </c>
      <c r="Q176" s="348" t="s">
        <v>430</v>
      </c>
      <c r="R176" s="348" t="s">
        <v>430</v>
      </c>
      <c r="S176" s="348">
        <v>12.2773</v>
      </c>
      <c r="T176" s="348">
        <v>8.0489999999999995</v>
      </c>
      <c r="U176" s="348">
        <v>17.625499999999999</v>
      </c>
      <c r="V176" s="348">
        <v>35.475900000000003</v>
      </c>
      <c r="W176" s="348">
        <v>11.0527</v>
      </c>
      <c r="X176" s="348">
        <v>45.217399999999998</v>
      </c>
      <c r="Y176" s="374"/>
      <c r="Z176" s="346">
        <v>55</v>
      </c>
      <c r="AA176" s="346">
        <v>14</v>
      </c>
      <c r="AB176" s="346">
        <v>7</v>
      </c>
      <c r="AC176" s="346">
        <v>65</v>
      </c>
      <c r="AD176" s="346">
        <v>63</v>
      </c>
      <c r="AE176" s="346">
        <v>22</v>
      </c>
      <c r="AF176" s="346" t="s">
        <v>430</v>
      </c>
      <c r="AG176" s="346" t="s">
        <v>430</v>
      </c>
      <c r="AH176" s="346" t="s">
        <v>430</v>
      </c>
      <c r="AI176" s="346" t="s">
        <v>430</v>
      </c>
      <c r="AJ176" s="346">
        <v>11</v>
      </c>
      <c r="AK176" s="346">
        <v>70</v>
      </c>
      <c r="AL176" s="346">
        <v>16</v>
      </c>
      <c r="AM176" s="346">
        <v>26</v>
      </c>
      <c r="AN176" s="346">
        <v>11</v>
      </c>
      <c r="AO176" s="373"/>
      <c r="AP176" s="348" t="s">
        <v>430</v>
      </c>
      <c r="AQ176" s="348" t="s">
        <v>430</v>
      </c>
      <c r="AR176" s="348" t="s">
        <v>430</v>
      </c>
      <c r="AS176" s="348" t="s">
        <v>430</v>
      </c>
      <c r="AT176" s="348">
        <v>27.23</v>
      </c>
      <c r="AU176" s="351"/>
      <c r="AV176" s="346" t="s">
        <v>430</v>
      </c>
      <c r="AW176" s="346" t="s">
        <v>430</v>
      </c>
      <c r="AX176" s="346" t="s">
        <v>430</v>
      </c>
      <c r="AY176" s="346" t="s">
        <v>430</v>
      </c>
      <c r="AZ176" s="346">
        <v>16</v>
      </c>
      <c r="BA176" s="374"/>
      <c r="BB176" s="348">
        <v>21.7976783281437</v>
      </c>
      <c r="BC176" s="348">
        <v>0</v>
      </c>
      <c r="BD176" s="348">
        <v>0.13338265895040499</v>
      </c>
      <c r="BE176" s="375" t="s">
        <v>430</v>
      </c>
      <c r="BF176" s="374"/>
      <c r="BG176" s="375" t="s">
        <v>430</v>
      </c>
      <c r="BH176" s="674" t="s">
        <v>430</v>
      </c>
      <c r="BI176" s="348" t="s">
        <v>430</v>
      </c>
      <c r="BJ176" s="348" t="s">
        <v>430</v>
      </c>
      <c r="BK176" s="362"/>
      <c r="BL176" s="348" t="s">
        <v>7004</v>
      </c>
      <c r="BM176" s="373" t="s">
        <v>7005</v>
      </c>
      <c r="BN176" s="372" t="s">
        <v>430</v>
      </c>
      <c r="BO176" s="372" t="s">
        <v>430</v>
      </c>
      <c r="BP176" s="372" t="s">
        <v>430</v>
      </c>
      <c r="BQ176" s="373"/>
      <c r="BR176" s="354" t="s">
        <v>6974</v>
      </c>
    </row>
    <row r="177" spans="1:70" s="428" customFormat="1" x14ac:dyDescent="0.25">
      <c r="A177" s="345" t="s">
        <v>7199</v>
      </c>
      <c r="B177" s="373"/>
      <c r="C177" s="719">
        <v>46020</v>
      </c>
      <c r="D177" s="373"/>
      <c r="E177" s="888">
        <v>525.16999999999996</v>
      </c>
      <c r="F177" s="373"/>
      <c r="G177" s="347">
        <v>11.350199999999999</v>
      </c>
      <c r="H177" s="374"/>
      <c r="I177" s="348">
        <v>-1.7877000000000001</v>
      </c>
      <c r="J177" s="348">
        <v>0.71250000000000002</v>
      </c>
      <c r="K177" s="348">
        <v>8.1135999999999999</v>
      </c>
      <c r="L177" s="348">
        <v>-3.6191</v>
      </c>
      <c r="M177" s="348">
        <v>-5.2530999999999999</v>
      </c>
      <c r="N177" s="350" t="s">
        <v>430</v>
      </c>
      <c r="O177" s="348" t="s">
        <v>430</v>
      </c>
      <c r="P177" s="348" t="s">
        <v>430</v>
      </c>
      <c r="Q177" s="348" t="s">
        <v>430</v>
      </c>
      <c r="R177" s="348" t="s">
        <v>430</v>
      </c>
      <c r="S177" s="348">
        <v>9.6425999999999998</v>
      </c>
      <c r="T177" s="348">
        <v>6.734</v>
      </c>
      <c r="U177" s="348">
        <v>13.502000000000001</v>
      </c>
      <c r="V177" s="348" t="s">
        <v>430</v>
      </c>
      <c r="W177" s="348">
        <v>10.3482</v>
      </c>
      <c r="X177" s="348">
        <v>13.502000000000001</v>
      </c>
      <c r="Y177" s="374"/>
      <c r="Z177" s="346">
        <v>79</v>
      </c>
      <c r="AA177" s="346">
        <v>37</v>
      </c>
      <c r="AB177" s="346">
        <v>28</v>
      </c>
      <c r="AC177" s="346">
        <v>95</v>
      </c>
      <c r="AD177" s="346">
        <v>90</v>
      </c>
      <c r="AE177" s="346" t="s">
        <v>430</v>
      </c>
      <c r="AF177" s="346" t="s">
        <v>430</v>
      </c>
      <c r="AG177" s="346" t="s">
        <v>430</v>
      </c>
      <c r="AH177" s="346" t="s">
        <v>430</v>
      </c>
      <c r="AI177" s="346" t="s">
        <v>430</v>
      </c>
      <c r="AJ177" s="346">
        <v>30</v>
      </c>
      <c r="AK177" s="346">
        <v>90</v>
      </c>
      <c r="AL177" s="346">
        <v>25</v>
      </c>
      <c r="AM177" s="346" t="s">
        <v>430</v>
      </c>
      <c r="AN177" s="346">
        <v>28</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33.816786770113502</v>
      </c>
      <c r="BC177" s="348">
        <v>0</v>
      </c>
      <c r="BD177" s="348">
        <v>-5.4936701578886797E-2</v>
      </c>
      <c r="BE177" s="375" t="s">
        <v>430</v>
      </c>
      <c r="BF177" s="374"/>
      <c r="BG177" s="375" t="s">
        <v>430</v>
      </c>
      <c r="BH177" s="674" t="s">
        <v>430</v>
      </c>
      <c r="BI177" s="348" t="s">
        <v>430</v>
      </c>
      <c r="BJ177" s="348" t="s">
        <v>430</v>
      </c>
      <c r="BK177" s="362"/>
      <c r="BL177" s="348" t="s">
        <v>6828</v>
      </c>
      <c r="BM177" s="373" t="s">
        <v>5982</v>
      </c>
      <c r="BN177" s="372" t="s">
        <v>430</v>
      </c>
      <c r="BO177" s="372" t="s">
        <v>430</v>
      </c>
      <c r="BP177" s="372" t="s">
        <v>430</v>
      </c>
      <c r="BQ177" s="373"/>
      <c r="BR177" s="354" t="s">
        <v>4673</v>
      </c>
    </row>
    <row r="178" spans="1:70" s="428" customFormat="1" x14ac:dyDescent="0.25">
      <c r="A178" s="345" t="s">
        <v>7200</v>
      </c>
      <c r="B178" s="373"/>
      <c r="C178" s="719">
        <v>40682</v>
      </c>
      <c r="D178" s="373"/>
      <c r="E178" s="346">
        <v>601.01</v>
      </c>
      <c r="F178" s="373"/>
      <c r="G178" s="347">
        <v>60.289400000000001</v>
      </c>
      <c r="H178" s="374"/>
      <c r="I178" s="348">
        <v>-1.8505</v>
      </c>
      <c r="J178" s="348">
        <v>0.3135</v>
      </c>
      <c r="K178" s="348">
        <v>9.7202000000000002</v>
      </c>
      <c r="L178" s="348">
        <v>1.0948</v>
      </c>
      <c r="M178" s="348">
        <v>-1.0421</v>
      </c>
      <c r="N178" s="350">
        <v>55.689500000000002</v>
      </c>
      <c r="O178" s="348">
        <v>47.002200000000002</v>
      </c>
      <c r="P178" s="348">
        <v>37.658999999999999</v>
      </c>
      <c r="Q178" s="348">
        <v>26.093900000000001</v>
      </c>
      <c r="R178" s="348">
        <v>16.419</v>
      </c>
      <c r="S178" s="348">
        <v>12.2821</v>
      </c>
      <c r="T178" s="348">
        <v>7.1016000000000004</v>
      </c>
      <c r="U178" s="348">
        <v>18.166799999999999</v>
      </c>
      <c r="V178" s="348">
        <v>36.181100000000001</v>
      </c>
      <c r="W178" s="348">
        <v>11.150600000000001</v>
      </c>
      <c r="X178" s="348">
        <v>12.4725</v>
      </c>
      <c r="Y178" s="374"/>
      <c r="Z178" s="346">
        <v>82</v>
      </c>
      <c r="AA178" s="346">
        <v>78</v>
      </c>
      <c r="AB178" s="346">
        <v>12</v>
      </c>
      <c r="AC178" s="346">
        <v>64</v>
      </c>
      <c r="AD178" s="346">
        <v>71</v>
      </c>
      <c r="AE178" s="346">
        <v>16</v>
      </c>
      <c r="AF178" s="346">
        <v>14</v>
      </c>
      <c r="AG178" s="346">
        <v>13</v>
      </c>
      <c r="AH178" s="346">
        <v>5</v>
      </c>
      <c r="AI178" s="346">
        <v>4</v>
      </c>
      <c r="AJ178" s="346">
        <v>9</v>
      </c>
      <c r="AK178" s="346">
        <v>87</v>
      </c>
      <c r="AL178" s="346">
        <v>8</v>
      </c>
      <c r="AM178" s="346">
        <v>18</v>
      </c>
      <c r="AN178" s="346">
        <v>8</v>
      </c>
      <c r="AO178" s="373"/>
      <c r="AP178" s="348">
        <v>22.21</v>
      </c>
      <c r="AQ178" s="348">
        <v>26.47</v>
      </c>
      <c r="AR178" s="348">
        <v>33.409999999999997</v>
      </c>
      <c r="AS178" s="348">
        <v>42.68</v>
      </c>
      <c r="AT178" s="348">
        <v>27.08</v>
      </c>
      <c r="AU178" s="351"/>
      <c r="AV178" s="346">
        <v>4</v>
      </c>
      <c r="AW178" s="346">
        <v>2</v>
      </c>
      <c r="AX178" s="346">
        <v>3</v>
      </c>
      <c r="AY178" s="346">
        <v>13</v>
      </c>
      <c r="AZ178" s="346">
        <v>20</v>
      </c>
      <c r="BA178" s="374"/>
      <c r="BB178" s="348">
        <v>18.482097541718499</v>
      </c>
      <c r="BC178" s="348">
        <v>0</v>
      </c>
      <c r="BD178" s="348">
        <v>0.12284945889693299</v>
      </c>
      <c r="BE178" s="375" t="s">
        <v>430</v>
      </c>
      <c r="BF178" s="374"/>
      <c r="BG178" s="375" t="s">
        <v>430</v>
      </c>
      <c r="BH178" s="674" t="s">
        <v>430</v>
      </c>
      <c r="BI178" s="348" t="s">
        <v>430</v>
      </c>
      <c r="BJ178" s="348" t="s">
        <v>430</v>
      </c>
      <c r="BK178" s="362"/>
      <c r="BL178" s="348" t="s">
        <v>6945</v>
      </c>
      <c r="BM178" s="373" t="s">
        <v>6946</v>
      </c>
      <c r="BN178" s="372" t="s">
        <v>430</v>
      </c>
      <c r="BO178" s="372" t="s">
        <v>430</v>
      </c>
      <c r="BP178" s="372" t="s">
        <v>430</v>
      </c>
      <c r="BQ178" s="373"/>
      <c r="BR178" s="354" t="s">
        <v>555</v>
      </c>
    </row>
    <row r="179" spans="1:70" s="428" customFormat="1" x14ac:dyDescent="0.25">
      <c r="A179" s="345" t="s">
        <v>7201</v>
      </c>
      <c r="B179" s="373"/>
      <c r="C179" s="719">
        <v>45903</v>
      </c>
      <c r="D179" s="373"/>
      <c r="E179" s="888">
        <v>509.41</v>
      </c>
      <c r="F179" s="373"/>
      <c r="G179" s="347">
        <v>11.942299999999999</v>
      </c>
      <c r="H179" s="374"/>
      <c r="I179" s="348" t="s">
        <v>430</v>
      </c>
      <c r="J179" s="348">
        <v>0.62270000000000003</v>
      </c>
      <c r="K179" s="348">
        <v>3.8687</v>
      </c>
      <c r="L179" s="348">
        <v>3.3159999999999998</v>
      </c>
      <c r="M179" s="348">
        <v>3.1456</v>
      </c>
      <c r="N179" s="350" t="s">
        <v>430</v>
      </c>
      <c r="O179" s="348" t="s">
        <v>430</v>
      </c>
      <c r="P179" s="348" t="s">
        <v>430</v>
      </c>
      <c r="Q179" s="348" t="s">
        <v>430</v>
      </c>
      <c r="R179" s="348" t="s">
        <v>430</v>
      </c>
      <c r="S179" s="348">
        <v>5.1258999999999997</v>
      </c>
      <c r="T179" s="348">
        <v>13.863099999999999</v>
      </c>
      <c r="U179" s="348">
        <v>5.5682</v>
      </c>
      <c r="V179" s="348">
        <v>16.993099999999998</v>
      </c>
      <c r="W179" s="348">
        <v>3.8496999999999999</v>
      </c>
      <c r="X179" s="348">
        <v>19.422999999999998</v>
      </c>
      <c r="Y179" s="374"/>
      <c r="Z179" s="346" t="s">
        <v>430</v>
      </c>
      <c r="AA179" s="346">
        <v>42</v>
      </c>
      <c r="AB179" s="346">
        <v>62</v>
      </c>
      <c r="AC179" s="346">
        <v>35</v>
      </c>
      <c r="AD179" s="346">
        <v>39</v>
      </c>
      <c r="AE179" s="346" t="s">
        <v>430</v>
      </c>
      <c r="AF179" s="346" t="s">
        <v>430</v>
      </c>
      <c r="AG179" s="346" t="s">
        <v>430</v>
      </c>
      <c r="AH179" s="346" t="s">
        <v>430</v>
      </c>
      <c r="AI179" s="346" t="s">
        <v>430</v>
      </c>
      <c r="AJ179" s="346">
        <v>56</v>
      </c>
      <c r="AK179" s="346">
        <v>38</v>
      </c>
      <c r="AL179" s="346">
        <v>50</v>
      </c>
      <c r="AM179" s="346">
        <v>38</v>
      </c>
      <c r="AN179" s="346">
        <v>58</v>
      </c>
      <c r="AO179" s="373"/>
      <c r="AP179" s="348" t="s">
        <v>430</v>
      </c>
      <c r="AQ179" s="348" t="s">
        <v>430</v>
      </c>
      <c r="AR179" s="348" t="s">
        <v>430</v>
      </c>
      <c r="AS179" s="348" t="s">
        <v>430</v>
      </c>
      <c r="AT179" s="348">
        <v>15.09</v>
      </c>
      <c r="AU179" s="351"/>
      <c r="AV179" s="346" t="s">
        <v>430</v>
      </c>
      <c r="AW179" s="346" t="s">
        <v>430</v>
      </c>
      <c r="AX179" s="346" t="s">
        <v>430</v>
      </c>
      <c r="AY179" s="346" t="s">
        <v>430</v>
      </c>
      <c r="AZ179" s="346">
        <v>54</v>
      </c>
      <c r="BA179" s="374"/>
      <c r="BB179" s="348">
        <v>15.074519894778099</v>
      </c>
      <c r="BC179" s="348">
        <v>0</v>
      </c>
      <c r="BD179" s="348">
        <v>7.4608634721749501E-2</v>
      </c>
      <c r="BE179" s="375" t="s">
        <v>430</v>
      </c>
      <c r="BF179" s="374"/>
      <c r="BG179" s="375" t="s">
        <v>430</v>
      </c>
      <c r="BH179" s="674" t="s">
        <v>430</v>
      </c>
      <c r="BI179" s="348" t="s">
        <v>430</v>
      </c>
      <c r="BJ179" s="348" t="s">
        <v>430</v>
      </c>
      <c r="BK179" s="362"/>
      <c r="BL179" s="348" t="s">
        <v>7009</v>
      </c>
      <c r="BM179" s="373" t="s">
        <v>7010</v>
      </c>
      <c r="BN179" s="372" t="s">
        <v>2656</v>
      </c>
      <c r="BO179" s="372" t="s">
        <v>430</v>
      </c>
      <c r="BP179" s="372" t="s">
        <v>430</v>
      </c>
      <c r="BQ179" s="373"/>
      <c r="BR179" s="354" t="s">
        <v>476</v>
      </c>
    </row>
    <row r="180" spans="1:70" s="428" customFormat="1" x14ac:dyDescent="0.25">
      <c r="A180" s="345" t="s">
        <v>7202</v>
      </c>
      <c r="B180" s="373"/>
      <c r="C180" s="719">
        <v>45247</v>
      </c>
      <c r="D180" s="373"/>
      <c r="E180" s="346">
        <v>577.32799999999997</v>
      </c>
      <c r="F180" s="373"/>
      <c r="G180" s="347">
        <v>24.794699999999999</v>
      </c>
      <c r="H180" s="374"/>
      <c r="I180" s="348">
        <v>-1.6384000000000001</v>
      </c>
      <c r="J180" s="348">
        <v>0.93510000000000004</v>
      </c>
      <c r="K180" s="348">
        <v>9.7304999999999993</v>
      </c>
      <c r="L180" s="348">
        <v>0.84599999999999997</v>
      </c>
      <c r="M180" s="348">
        <v>-1.0590999999999999</v>
      </c>
      <c r="N180" s="350">
        <v>55.285800000000002</v>
      </c>
      <c r="O180" s="348">
        <v>46.418900000000001</v>
      </c>
      <c r="P180" s="348" t="s">
        <v>430</v>
      </c>
      <c r="Q180" s="348" t="s">
        <v>430</v>
      </c>
      <c r="R180" s="348" t="s">
        <v>430</v>
      </c>
      <c r="S180" s="348">
        <v>12.2796</v>
      </c>
      <c r="T180" s="348">
        <v>6.4191000000000003</v>
      </c>
      <c r="U180" s="348">
        <v>17.8035</v>
      </c>
      <c r="V180" s="348">
        <v>35.786200000000001</v>
      </c>
      <c r="W180" s="348">
        <v>11.0625</v>
      </c>
      <c r="X180" s="348">
        <v>38.660800000000002</v>
      </c>
      <c r="Y180" s="374"/>
      <c r="Z180" s="346">
        <v>64</v>
      </c>
      <c r="AA180" s="346">
        <v>24</v>
      </c>
      <c r="AB180" s="346">
        <v>10</v>
      </c>
      <c r="AC180" s="346">
        <v>74</v>
      </c>
      <c r="AD180" s="346">
        <v>72</v>
      </c>
      <c r="AE180" s="346">
        <v>20</v>
      </c>
      <c r="AF180" s="346">
        <v>20</v>
      </c>
      <c r="AG180" s="346" t="s">
        <v>430</v>
      </c>
      <c r="AH180" s="346" t="s">
        <v>430</v>
      </c>
      <c r="AI180" s="346" t="s">
        <v>430</v>
      </c>
      <c r="AJ180" s="346">
        <v>10</v>
      </c>
      <c r="AK180" s="346">
        <v>91</v>
      </c>
      <c r="AL180" s="346">
        <v>14</v>
      </c>
      <c r="AM180" s="346">
        <v>21</v>
      </c>
      <c r="AN180" s="346">
        <v>10</v>
      </c>
      <c r="AO180" s="373"/>
      <c r="AP180" s="348" t="s">
        <v>430</v>
      </c>
      <c r="AQ180" s="348" t="s">
        <v>430</v>
      </c>
      <c r="AR180" s="348" t="s">
        <v>430</v>
      </c>
      <c r="AS180" s="348" t="s">
        <v>430</v>
      </c>
      <c r="AT180" s="348">
        <v>26.95</v>
      </c>
      <c r="AU180" s="351"/>
      <c r="AV180" s="346" t="s">
        <v>430</v>
      </c>
      <c r="AW180" s="346" t="s">
        <v>430</v>
      </c>
      <c r="AX180" s="346" t="s">
        <v>430</v>
      </c>
      <c r="AY180" s="346" t="s">
        <v>430</v>
      </c>
      <c r="AZ180" s="346">
        <v>23</v>
      </c>
      <c r="BA180" s="374"/>
      <c r="BB180" s="348">
        <v>19.491915643400901</v>
      </c>
      <c r="BC180" s="348">
        <v>1.0026406805367101</v>
      </c>
      <c r="BD180" s="348">
        <v>0.127733629000122</v>
      </c>
      <c r="BE180" s="375">
        <v>-0.128788048921749</v>
      </c>
      <c r="BF180" s="374"/>
      <c r="BG180" s="375" t="s">
        <v>430</v>
      </c>
      <c r="BH180" s="674" t="s">
        <v>430</v>
      </c>
      <c r="BI180" s="348" t="s">
        <v>430</v>
      </c>
      <c r="BJ180" s="348" t="s">
        <v>430</v>
      </c>
      <c r="BK180" s="362"/>
      <c r="BL180" s="348" t="s">
        <v>7012</v>
      </c>
      <c r="BM180" s="373" t="s">
        <v>7013</v>
      </c>
      <c r="BN180" s="372" t="s">
        <v>430</v>
      </c>
      <c r="BO180" s="372" t="s">
        <v>430</v>
      </c>
      <c r="BP180" s="372" t="s">
        <v>430</v>
      </c>
      <c r="BQ180" s="373"/>
      <c r="BR180" s="354" t="s">
        <v>555</v>
      </c>
    </row>
    <row r="181" spans="1:70" s="428" customFormat="1" x14ac:dyDescent="0.25">
      <c r="A181" s="345" t="s">
        <v>7203</v>
      </c>
      <c r="B181" s="373"/>
      <c r="C181" s="719">
        <v>41275</v>
      </c>
      <c r="D181" s="373"/>
      <c r="E181" s="346">
        <v>528.12</v>
      </c>
      <c r="F181" s="373"/>
      <c r="G181" s="347">
        <v>45.603499999999997</v>
      </c>
      <c r="H181" s="374"/>
      <c r="I181" s="348">
        <v>-2.0341</v>
      </c>
      <c r="J181" s="348">
        <v>0.83069999999999999</v>
      </c>
      <c r="K181" s="348">
        <v>9.2119</v>
      </c>
      <c r="L181" s="348">
        <v>0.84470000000000001</v>
      </c>
      <c r="M181" s="348">
        <v>-0.56169999999999998</v>
      </c>
      <c r="N181" s="350">
        <v>53.496699999999997</v>
      </c>
      <c r="O181" s="348">
        <v>45.480800000000002</v>
      </c>
      <c r="P181" s="348">
        <v>36.808399999999999</v>
      </c>
      <c r="Q181" s="348">
        <v>25.8367</v>
      </c>
      <c r="R181" s="348">
        <v>16.328399999999998</v>
      </c>
      <c r="S181" s="348">
        <v>11.928599999999999</v>
      </c>
      <c r="T181" s="348">
        <v>7.6433</v>
      </c>
      <c r="U181" s="348">
        <v>17.9754</v>
      </c>
      <c r="V181" s="348">
        <v>35.594000000000001</v>
      </c>
      <c r="W181" s="348">
        <v>10.6419</v>
      </c>
      <c r="X181" s="348">
        <v>11.3431</v>
      </c>
      <c r="Y181" s="374"/>
      <c r="Z181" s="346">
        <v>85</v>
      </c>
      <c r="AA181" s="346">
        <v>28</v>
      </c>
      <c r="AB181" s="346">
        <v>22</v>
      </c>
      <c r="AC181" s="346">
        <v>75</v>
      </c>
      <c r="AD181" s="346">
        <v>62</v>
      </c>
      <c r="AE181" s="346">
        <v>30</v>
      </c>
      <c r="AF181" s="346">
        <v>25</v>
      </c>
      <c r="AG181" s="346">
        <v>22</v>
      </c>
      <c r="AH181" s="346">
        <v>10</v>
      </c>
      <c r="AI181" s="346">
        <v>7</v>
      </c>
      <c r="AJ181" s="346">
        <v>20</v>
      </c>
      <c r="AK181" s="346">
        <v>75</v>
      </c>
      <c r="AL181" s="346">
        <v>12</v>
      </c>
      <c r="AM181" s="346">
        <v>23</v>
      </c>
      <c r="AN181" s="346">
        <v>20</v>
      </c>
      <c r="AO181" s="373"/>
      <c r="AP181" s="348">
        <v>21.97</v>
      </c>
      <c r="AQ181" s="348">
        <v>26.01</v>
      </c>
      <c r="AR181" s="348">
        <v>32.64</v>
      </c>
      <c r="AS181" s="348">
        <v>41.49</v>
      </c>
      <c r="AT181" s="348">
        <v>26.66</v>
      </c>
      <c r="AU181" s="351"/>
      <c r="AV181" s="346">
        <v>10</v>
      </c>
      <c r="AW181" s="346">
        <v>11</v>
      </c>
      <c r="AX181" s="346">
        <v>12</v>
      </c>
      <c r="AY181" s="346">
        <v>22</v>
      </c>
      <c r="AZ181" s="346">
        <v>26</v>
      </c>
      <c r="BA181" s="374"/>
      <c r="BB181" s="348">
        <v>18.174139432013899</v>
      </c>
      <c r="BC181" s="348">
        <v>0.97087733766669104</v>
      </c>
      <c r="BD181" s="348">
        <v>0.121993884788656</v>
      </c>
      <c r="BE181" s="375">
        <v>-7.6602769132980697E-2</v>
      </c>
      <c r="BF181" s="374"/>
      <c r="BG181" s="375" t="s">
        <v>430</v>
      </c>
      <c r="BH181" s="674" t="s">
        <v>430</v>
      </c>
      <c r="BI181" s="348" t="s">
        <v>430</v>
      </c>
      <c r="BJ181" s="348" t="s">
        <v>430</v>
      </c>
      <c r="BK181" s="362"/>
      <c r="BL181" s="348" t="s">
        <v>7015</v>
      </c>
      <c r="BM181" s="373" t="s">
        <v>7016</v>
      </c>
      <c r="BN181" s="372" t="s">
        <v>430</v>
      </c>
      <c r="BO181" s="372" t="s">
        <v>430</v>
      </c>
      <c r="BP181" s="372" t="s">
        <v>430</v>
      </c>
      <c r="BQ181" s="373"/>
      <c r="BR181" s="354" t="s">
        <v>548</v>
      </c>
    </row>
    <row r="182" spans="1:70" s="428" customFormat="1" x14ac:dyDescent="0.25">
      <c r="A182" s="345" t="s">
        <v>7204</v>
      </c>
      <c r="B182" s="373"/>
      <c r="C182" s="719">
        <v>41275</v>
      </c>
      <c r="D182" s="373"/>
      <c r="E182" s="346">
        <v>477.92099999999999</v>
      </c>
      <c r="F182" s="373"/>
      <c r="G182" s="347">
        <v>41.819699999999997</v>
      </c>
      <c r="H182" s="374"/>
      <c r="I182" s="348" t="s">
        <v>430</v>
      </c>
      <c r="J182" s="348">
        <v>0.495</v>
      </c>
      <c r="K182" s="348">
        <v>3.7818000000000001</v>
      </c>
      <c r="L182" s="348">
        <v>6.0530999999999997</v>
      </c>
      <c r="M182" s="348">
        <v>5.6097999999999999</v>
      </c>
      <c r="N182" s="350">
        <v>19.48</v>
      </c>
      <c r="O182" s="348">
        <v>11.8073</v>
      </c>
      <c r="P182" s="348">
        <v>18.789300000000001</v>
      </c>
      <c r="Q182" s="348">
        <v>14.523999999999999</v>
      </c>
      <c r="R182" s="348">
        <v>13.4161</v>
      </c>
      <c r="S182" s="348">
        <v>5.2804000000000002</v>
      </c>
      <c r="T182" s="348">
        <v>15.747199999999999</v>
      </c>
      <c r="U182" s="348">
        <v>6.0713999999999997</v>
      </c>
      <c r="V182" s="348">
        <v>16.026900000000001</v>
      </c>
      <c r="W182" s="348">
        <v>3.2330000000000001</v>
      </c>
      <c r="X182" s="348">
        <v>7.8833000000000002</v>
      </c>
      <c r="Y182" s="374"/>
      <c r="Z182" s="346" t="s">
        <v>430</v>
      </c>
      <c r="AA182" s="346">
        <v>59</v>
      </c>
      <c r="AB182" s="346">
        <v>64</v>
      </c>
      <c r="AC182" s="346">
        <v>11</v>
      </c>
      <c r="AD182" s="346">
        <v>26</v>
      </c>
      <c r="AE182" s="346">
        <v>37</v>
      </c>
      <c r="AF182" s="346">
        <v>28</v>
      </c>
      <c r="AG182" s="346">
        <v>26</v>
      </c>
      <c r="AH182" s="346">
        <v>18</v>
      </c>
      <c r="AI182" s="346">
        <v>13</v>
      </c>
      <c r="AJ182" s="346">
        <v>55</v>
      </c>
      <c r="AK182" s="346">
        <v>30</v>
      </c>
      <c r="AL182" s="346">
        <v>45</v>
      </c>
      <c r="AM182" s="346">
        <v>41</v>
      </c>
      <c r="AN182" s="346">
        <v>62</v>
      </c>
      <c r="AO182" s="373"/>
      <c r="AP182" s="348">
        <v>15.13</v>
      </c>
      <c r="AQ182" s="348">
        <v>16.809999999999999</v>
      </c>
      <c r="AR182" s="348">
        <v>16.86</v>
      </c>
      <c r="AS182" s="348">
        <v>16.03</v>
      </c>
      <c r="AT182" s="348">
        <v>16.77</v>
      </c>
      <c r="AU182" s="351"/>
      <c r="AV182" s="346">
        <v>13</v>
      </c>
      <c r="AW182" s="346">
        <v>15</v>
      </c>
      <c r="AX182" s="346">
        <v>16</v>
      </c>
      <c r="AY182" s="346">
        <v>24</v>
      </c>
      <c r="AZ182" s="346">
        <v>51</v>
      </c>
      <c r="BA182" s="374"/>
      <c r="BB182" s="348">
        <v>10.3866056240568</v>
      </c>
      <c r="BC182" s="348">
        <v>0.59241900637365796</v>
      </c>
      <c r="BD182" s="348">
        <v>9.9124157939258703E-2</v>
      </c>
      <c r="BE182" s="375">
        <v>0.67616423734803399</v>
      </c>
      <c r="BF182" s="374"/>
      <c r="BG182" s="375" t="s">
        <v>430</v>
      </c>
      <c r="BH182" s="674" t="s">
        <v>430</v>
      </c>
      <c r="BI182" s="348" t="s">
        <v>430</v>
      </c>
      <c r="BJ182" s="348" t="s">
        <v>430</v>
      </c>
      <c r="BK182" s="362"/>
      <c r="BL182" s="348" t="s">
        <v>7018</v>
      </c>
      <c r="BM182" s="373" t="s">
        <v>5348</v>
      </c>
      <c r="BN182" s="372" t="s">
        <v>430</v>
      </c>
      <c r="BO182" s="372" t="s">
        <v>430</v>
      </c>
      <c r="BP182" s="372" t="s">
        <v>430</v>
      </c>
      <c r="BQ182" s="373"/>
      <c r="BR182" s="354" t="s">
        <v>7019</v>
      </c>
    </row>
    <row r="183" spans="1:70" s="428" customFormat="1" x14ac:dyDescent="0.25">
      <c r="A183" s="345" t="s">
        <v>7205</v>
      </c>
      <c r="B183" s="373"/>
      <c r="C183" s="719">
        <v>46111</v>
      </c>
      <c r="D183" s="373"/>
      <c r="E183" s="346">
        <v>408.65199999999999</v>
      </c>
      <c r="F183" s="373"/>
      <c r="G183" s="347">
        <v>11.014200000000001</v>
      </c>
      <c r="H183" s="374"/>
      <c r="I183" s="348" t="s">
        <v>430</v>
      </c>
      <c r="J183" s="348">
        <v>2.8940999999999999</v>
      </c>
      <c r="K183" s="348">
        <v>11.191599999999999</v>
      </c>
      <c r="L183" s="348">
        <v>2.7463000000000002</v>
      </c>
      <c r="M183" s="348" t="s">
        <v>430</v>
      </c>
      <c r="N183" s="350" t="s">
        <v>430</v>
      </c>
      <c r="O183" s="348" t="s">
        <v>430</v>
      </c>
      <c r="P183" s="348" t="s">
        <v>430</v>
      </c>
      <c r="Q183" s="348" t="s">
        <v>430</v>
      </c>
      <c r="R183" s="348" t="s">
        <v>430</v>
      </c>
      <c r="S183" s="348">
        <v>14.4404</v>
      </c>
      <c r="T183" s="348">
        <v>10.141999999999999</v>
      </c>
      <c r="U183" s="348" t="s">
        <v>430</v>
      </c>
      <c r="V183" s="348" t="s">
        <v>430</v>
      </c>
      <c r="W183" s="348">
        <v>13.266999999999999</v>
      </c>
      <c r="X183" s="348">
        <v>10.141999999999999</v>
      </c>
      <c r="Y183" s="374"/>
      <c r="Z183" s="346" t="s">
        <v>430</v>
      </c>
      <c r="AA183" s="346">
        <v>3</v>
      </c>
      <c r="AB183" s="346">
        <v>3</v>
      </c>
      <c r="AC183" s="346">
        <v>44</v>
      </c>
      <c r="AD183" s="346" t="s">
        <v>430</v>
      </c>
      <c r="AE183" s="346" t="s">
        <v>430</v>
      </c>
      <c r="AF183" s="346" t="s">
        <v>430</v>
      </c>
      <c r="AG183" s="346" t="s">
        <v>430</v>
      </c>
      <c r="AH183" s="346" t="s">
        <v>430</v>
      </c>
      <c r="AI183" s="346" t="s">
        <v>430</v>
      </c>
      <c r="AJ183" s="346">
        <v>3</v>
      </c>
      <c r="AK183" s="346">
        <v>56</v>
      </c>
      <c r="AL183" s="346" t="s">
        <v>430</v>
      </c>
      <c r="AM183" s="346" t="s">
        <v>430</v>
      </c>
      <c r="AN183" s="346">
        <v>1</v>
      </c>
      <c r="AO183" s="373"/>
      <c r="AP183" s="348" t="s">
        <v>430</v>
      </c>
      <c r="AQ183" s="348" t="s">
        <v>430</v>
      </c>
      <c r="AR183" s="348" t="s">
        <v>430</v>
      </c>
      <c r="AS183" s="348" t="s">
        <v>430</v>
      </c>
      <c r="AT183" s="348" t="s">
        <v>430</v>
      </c>
      <c r="AU183" s="351"/>
      <c r="AV183" s="346" t="s">
        <v>430</v>
      </c>
      <c r="AW183" s="346" t="s">
        <v>430</v>
      </c>
      <c r="AX183" s="346" t="s">
        <v>430</v>
      </c>
      <c r="AY183" s="346" t="s">
        <v>430</v>
      </c>
      <c r="AZ183" s="346" t="s">
        <v>430</v>
      </c>
      <c r="BA183" s="374"/>
      <c r="BB183" s="348">
        <v>30.673348852327798</v>
      </c>
      <c r="BC183" s="348">
        <v>0</v>
      </c>
      <c r="BD183" s="348">
        <v>4.6928055880314699E-2</v>
      </c>
      <c r="BE183" s="375" t="s">
        <v>430</v>
      </c>
      <c r="BF183" s="374"/>
      <c r="BG183" s="375" t="s">
        <v>430</v>
      </c>
      <c r="BH183" s="674" t="s">
        <v>430</v>
      </c>
      <c r="BI183" s="348" t="s">
        <v>430</v>
      </c>
      <c r="BJ183" s="348" t="s">
        <v>430</v>
      </c>
      <c r="BK183" s="362"/>
      <c r="BL183" s="348" t="s">
        <v>7021</v>
      </c>
      <c r="BM183" s="373" t="s">
        <v>7022</v>
      </c>
      <c r="BN183" s="372" t="s">
        <v>430</v>
      </c>
      <c r="BO183" s="372" t="s">
        <v>430</v>
      </c>
      <c r="BP183" s="372" t="s">
        <v>430</v>
      </c>
      <c r="BQ183" s="373"/>
      <c r="BR183" s="354" t="s">
        <v>548</v>
      </c>
    </row>
    <row r="184" spans="1:70" s="428" customFormat="1" x14ac:dyDescent="0.25">
      <c r="A184" s="345" t="s">
        <v>7206</v>
      </c>
      <c r="B184" s="373"/>
      <c r="C184" s="719">
        <v>45609</v>
      </c>
      <c r="D184" s="373"/>
      <c r="E184" s="346">
        <v>403.13</v>
      </c>
      <c r="F184" s="373"/>
      <c r="G184" s="347">
        <v>20.537400000000002</v>
      </c>
      <c r="H184" s="374"/>
      <c r="I184" s="348">
        <v>-1.8261000000000001</v>
      </c>
      <c r="J184" s="348">
        <v>0.7278</v>
      </c>
      <c r="K184" s="348">
        <v>9.6350999999999996</v>
      </c>
      <c r="L184" s="348">
        <v>0.70709999999999995</v>
      </c>
      <c r="M184" s="348">
        <v>-1.2967</v>
      </c>
      <c r="N184" s="350">
        <v>54.860399999999998</v>
      </c>
      <c r="O184" s="348" t="s">
        <v>430</v>
      </c>
      <c r="P184" s="348" t="s">
        <v>430</v>
      </c>
      <c r="Q184" s="348" t="s">
        <v>430</v>
      </c>
      <c r="R184" s="348" t="s">
        <v>430</v>
      </c>
      <c r="S184" s="348">
        <v>12.1502</v>
      </c>
      <c r="T184" s="348">
        <v>7.9188999999999998</v>
      </c>
      <c r="U184" s="348">
        <v>17.8279</v>
      </c>
      <c r="V184" s="348">
        <v>36.136400000000002</v>
      </c>
      <c r="W184" s="348">
        <v>10.916399999999999</v>
      </c>
      <c r="X184" s="348">
        <v>49.612499999999997</v>
      </c>
      <c r="Y184" s="374"/>
      <c r="Z184" s="346">
        <v>80</v>
      </c>
      <c r="AA184" s="346">
        <v>35</v>
      </c>
      <c r="AB184" s="346">
        <v>14</v>
      </c>
      <c r="AC184" s="346">
        <v>81</v>
      </c>
      <c r="AD184" s="346">
        <v>78</v>
      </c>
      <c r="AE184" s="346">
        <v>25</v>
      </c>
      <c r="AF184" s="346" t="s">
        <v>430</v>
      </c>
      <c r="AG184" s="346" t="s">
        <v>430</v>
      </c>
      <c r="AH184" s="346" t="s">
        <v>430</v>
      </c>
      <c r="AI184" s="346" t="s">
        <v>430</v>
      </c>
      <c r="AJ184" s="346">
        <v>13</v>
      </c>
      <c r="AK184" s="346">
        <v>72</v>
      </c>
      <c r="AL184" s="346">
        <v>13</v>
      </c>
      <c r="AM184" s="346">
        <v>19</v>
      </c>
      <c r="AN184" s="346">
        <v>14</v>
      </c>
      <c r="AO184" s="373"/>
      <c r="AP184" s="348" t="s">
        <v>430</v>
      </c>
      <c r="AQ184" s="348" t="s">
        <v>430</v>
      </c>
      <c r="AR184" s="348" t="s">
        <v>430</v>
      </c>
      <c r="AS184" s="348" t="s">
        <v>430</v>
      </c>
      <c r="AT184" s="348">
        <v>26.62</v>
      </c>
      <c r="AU184" s="351"/>
      <c r="AV184" s="346" t="s">
        <v>430</v>
      </c>
      <c r="AW184" s="346" t="s">
        <v>430</v>
      </c>
      <c r="AX184" s="346" t="s">
        <v>430</v>
      </c>
      <c r="AY184" s="346" t="s">
        <v>430</v>
      </c>
      <c r="AZ184" s="346">
        <v>28</v>
      </c>
      <c r="BA184" s="374"/>
      <c r="BB184" s="348">
        <v>22.132947583588901</v>
      </c>
      <c r="BC184" s="348">
        <v>0</v>
      </c>
      <c r="BD184" s="348">
        <v>0.14298800747193699</v>
      </c>
      <c r="BE184" s="375" t="s">
        <v>430</v>
      </c>
      <c r="BF184" s="374"/>
      <c r="BG184" s="375" t="s">
        <v>430</v>
      </c>
      <c r="BH184" s="674" t="s">
        <v>430</v>
      </c>
      <c r="BI184" s="348" t="s">
        <v>430</v>
      </c>
      <c r="BJ184" s="348" t="s">
        <v>430</v>
      </c>
      <c r="BK184" s="362"/>
      <c r="BL184" s="348" t="s">
        <v>6912</v>
      </c>
      <c r="BM184" s="373" t="s">
        <v>6913</v>
      </c>
      <c r="BN184" s="372" t="s">
        <v>430</v>
      </c>
      <c r="BO184" s="372" t="s">
        <v>430</v>
      </c>
      <c r="BP184" s="372" t="s">
        <v>430</v>
      </c>
      <c r="BQ184" s="373"/>
      <c r="BR184" s="354" t="s">
        <v>555</v>
      </c>
    </row>
    <row r="185" spans="1:70" s="428" customFormat="1" x14ac:dyDescent="0.25">
      <c r="A185" s="345" t="s">
        <v>7207</v>
      </c>
      <c r="B185" s="373"/>
      <c r="C185" s="719">
        <v>43886</v>
      </c>
      <c r="D185" s="373"/>
      <c r="E185" s="346">
        <v>348.56799999999998</v>
      </c>
      <c r="F185" s="373"/>
      <c r="G185" s="347">
        <v>33.509700000000002</v>
      </c>
      <c r="H185" s="374"/>
      <c r="I185" s="348" t="s">
        <v>430</v>
      </c>
      <c r="J185" s="348">
        <v>0.41139999999999999</v>
      </c>
      <c r="K185" s="348">
        <v>2.1469</v>
      </c>
      <c r="L185" s="348">
        <v>5.0049000000000001</v>
      </c>
      <c r="M185" s="348">
        <v>4.0464000000000002</v>
      </c>
      <c r="N185" s="350">
        <v>5.6828000000000003</v>
      </c>
      <c r="O185" s="348">
        <v>3.1539000000000001</v>
      </c>
      <c r="P185" s="348">
        <v>17.246200000000002</v>
      </c>
      <c r="Q185" s="348">
        <v>16.554200000000002</v>
      </c>
      <c r="R185" s="348" t="s">
        <v>430</v>
      </c>
      <c r="S185" s="348">
        <v>3.3809999999999998</v>
      </c>
      <c r="T185" s="348">
        <v>16.581800000000001</v>
      </c>
      <c r="U185" s="348">
        <v>0.51290000000000002</v>
      </c>
      <c r="V185" s="348">
        <v>6.0557999999999996</v>
      </c>
      <c r="W185" s="348">
        <v>1.0579000000000001</v>
      </c>
      <c r="X185" s="348">
        <v>20.432700000000001</v>
      </c>
      <c r="Y185" s="374"/>
      <c r="Z185" s="346" t="s">
        <v>430</v>
      </c>
      <c r="AA185" s="346">
        <v>68</v>
      </c>
      <c r="AB185" s="346">
        <v>84</v>
      </c>
      <c r="AC185" s="346">
        <v>15</v>
      </c>
      <c r="AD185" s="346">
        <v>31</v>
      </c>
      <c r="AE185" s="346">
        <v>68</v>
      </c>
      <c r="AF185" s="346">
        <v>50</v>
      </c>
      <c r="AG185" s="346">
        <v>30</v>
      </c>
      <c r="AH185" s="346">
        <v>15</v>
      </c>
      <c r="AI185" s="346" t="s">
        <v>430</v>
      </c>
      <c r="AJ185" s="346">
        <v>80</v>
      </c>
      <c r="AK185" s="346">
        <v>28</v>
      </c>
      <c r="AL185" s="346">
        <v>83</v>
      </c>
      <c r="AM185" s="346">
        <v>70</v>
      </c>
      <c r="AN185" s="346">
        <v>93</v>
      </c>
      <c r="AO185" s="373"/>
      <c r="AP185" s="348" t="s">
        <v>430</v>
      </c>
      <c r="AQ185" s="348" t="s">
        <v>430</v>
      </c>
      <c r="AR185" s="348">
        <v>15.15</v>
      </c>
      <c r="AS185" s="348">
        <v>9.35</v>
      </c>
      <c r="AT185" s="348">
        <v>8.99</v>
      </c>
      <c r="AU185" s="351"/>
      <c r="AV185" s="346" t="s">
        <v>430</v>
      </c>
      <c r="AW185" s="346" t="s">
        <v>430</v>
      </c>
      <c r="AX185" s="346">
        <v>19</v>
      </c>
      <c r="AY185" s="346">
        <v>40</v>
      </c>
      <c r="AZ185" s="346">
        <v>69</v>
      </c>
      <c r="BA185" s="374"/>
      <c r="BB185" s="348">
        <v>13.1161335505744</v>
      </c>
      <c r="BC185" s="348">
        <v>0.90593658268952904</v>
      </c>
      <c r="BD185" s="348">
        <v>7.1698919223474697E-2</v>
      </c>
      <c r="BE185" s="375">
        <v>0.42765872953683998</v>
      </c>
      <c r="BF185" s="374"/>
      <c r="BG185" s="375" t="s">
        <v>430</v>
      </c>
      <c r="BH185" s="674" t="s">
        <v>430</v>
      </c>
      <c r="BI185" s="348" t="s">
        <v>430</v>
      </c>
      <c r="BJ185" s="348" t="s">
        <v>430</v>
      </c>
      <c r="BK185" s="362"/>
      <c r="BL185" s="348" t="s">
        <v>7024</v>
      </c>
      <c r="BM185" s="373" t="s">
        <v>7025</v>
      </c>
      <c r="BN185" s="372" t="s">
        <v>430</v>
      </c>
      <c r="BO185" s="372" t="s">
        <v>430</v>
      </c>
      <c r="BP185" s="372" t="s">
        <v>430</v>
      </c>
      <c r="BQ185" s="373"/>
      <c r="BR185" s="354" t="s">
        <v>436</v>
      </c>
    </row>
    <row r="186" spans="1:70" s="428" customFormat="1" x14ac:dyDescent="0.25">
      <c r="A186" s="345" t="s">
        <v>7208</v>
      </c>
      <c r="B186" s="373"/>
      <c r="C186" s="719">
        <v>45442</v>
      </c>
      <c r="D186" s="373"/>
      <c r="E186" s="346">
        <v>295.32499999999999</v>
      </c>
      <c r="F186" s="373"/>
      <c r="G186" s="347">
        <v>10.587999999999999</v>
      </c>
      <c r="H186" s="374"/>
      <c r="I186" s="348">
        <v>-0.19789999999999999</v>
      </c>
      <c r="J186" s="348">
        <v>0.56989999999999996</v>
      </c>
      <c r="K186" s="348">
        <v>3.3883000000000001</v>
      </c>
      <c r="L186" s="348">
        <v>1.5148999999999999</v>
      </c>
      <c r="M186" s="348">
        <v>11.3354</v>
      </c>
      <c r="N186" s="350">
        <v>9.8627000000000002</v>
      </c>
      <c r="O186" s="348">
        <v>-2.4477000000000002</v>
      </c>
      <c r="P186" s="348" t="s">
        <v>430</v>
      </c>
      <c r="Q186" s="348" t="s">
        <v>430</v>
      </c>
      <c r="R186" s="348" t="s">
        <v>430</v>
      </c>
      <c r="S186" s="348">
        <v>3.3176999999999999</v>
      </c>
      <c r="T186" s="348">
        <v>21.967500000000001</v>
      </c>
      <c r="U186" s="348">
        <v>10.0281</v>
      </c>
      <c r="V186" s="348">
        <v>11.7113</v>
      </c>
      <c r="W186" s="348">
        <v>2.5472000000000001</v>
      </c>
      <c r="X186" s="348">
        <v>2.5790999999999999</v>
      </c>
      <c r="Y186" s="374"/>
      <c r="Z186" s="346">
        <v>26</v>
      </c>
      <c r="AA186" s="346">
        <v>48</v>
      </c>
      <c r="AB186" s="346">
        <v>69</v>
      </c>
      <c r="AC186" s="346">
        <v>63</v>
      </c>
      <c r="AD186" s="346">
        <v>11</v>
      </c>
      <c r="AE186" s="346">
        <v>56</v>
      </c>
      <c r="AF186" s="346">
        <v>62</v>
      </c>
      <c r="AG186" s="346" t="s">
        <v>430</v>
      </c>
      <c r="AH186" s="346" t="s">
        <v>430</v>
      </c>
      <c r="AI186" s="346" t="s">
        <v>430</v>
      </c>
      <c r="AJ186" s="346">
        <v>83</v>
      </c>
      <c r="AK186" s="346">
        <v>15</v>
      </c>
      <c r="AL186" s="346">
        <v>33</v>
      </c>
      <c r="AM186" s="346">
        <v>50</v>
      </c>
      <c r="AN186" s="346">
        <v>70</v>
      </c>
      <c r="AO186" s="373"/>
      <c r="AP186" s="348" t="s">
        <v>430</v>
      </c>
      <c r="AQ186" s="348" t="s">
        <v>430</v>
      </c>
      <c r="AR186" s="348" t="s">
        <v>430</v>
      </c>
      <c r="AS186" s="348" t="s">
        <v>430</v>
      </c>
      <c r="AT186" s="348">
        <v>17.39</v>
      </c>
      <c r="AU186" s="351"/>
      <c r="AV186" s="346" t="s">
        <v>430</v>
      </c>
      <c r="AW186" s="346" t="s">
        <v>430</v>
      </c>
      <c r="AX186" s="346" t="s">
        <v>430</v>
      </c>
      <c r="AY186" s="346" t="s">
        <v>430</v>
      </c>
      <c r="AZ186" s="346">
        <v>48</v>
      </c>
      <c r="BA186" s="374"/>
      <c r="BB186" s="348">
        <v>18.665735511059701</v>
      </c>
      <c r="BC186" s="348">
        <v>0.99394678850753104</v>
      </c>
      <c r="BD186" s="348">
        <v>-1.31683555452642E-2</v>
      </c>
      <c r="BE186" s="375">
        <v>-6.0571381671898301E-2</v>
      </c>
      <c r="BF186" s="374"/>
      <c r="BG186" s="375" t="s">
        <v>430</v>
      </c>
      <c r="BH186" s="674" t="s">
        <v>430</v>
      </c>
      <c r="BI186" s="348" t="s">
        <v>430</v>
      </c>
      <c r="BJ186" s="348" t="s">
        <v>430</v>
      </c>
      <c r="BK186" s="362"/>
      <c r="BL186" s="348" t="s">
        <v>7027</v>
      </c>
      <c r="BM186" s="373" t="s">
        <v>6099</v>
      </c>
      <c r="BN186" s="372" t="s">
        <v>430</v>
      </c>
      <c r="BO186" s="372" t="s">
        <v>430</v>
      </c>
      <c r="BP186" s="372" t="s">
        <v>430</v>
      </c>
      <c r="BQ186" s="373"/>
      <c r="BR186" s="354" t="s">
        <v>6974</v>
      </c>
    </row>
    <row r="187" spans="1:70" s="428" customFormat="1" x14ac:dyDescent="0.25">
      <c r="A187" s="345" t="s">
        <v>7209</v>
      </c>
      <c r="B187" s="373"/>
      <c r="C187" s="719">
        <v>41275</v>
      </c>
      <c r="D187" s="373"/>
      <c r="E187" s="346">
        <v>264.74299999999999</v>
      </c>
      <c r="F187" s="373"/>
      <c r="G187" s="347">
        <v>179.3134</v>
      </c>
      <c r="H187" s="374"/>
      <c r="I187" s="348">
        <v>-0.24829999999999999</v>
      </c>
      <c r="J187" s="348">
        <v>0.31340000000000001</v>
      </c>
      <c r="K187" s="348">
        <v>1.2721</v>
      </c>
      <c r="L187" s="348">
        <v>2.1440000000000001</v>
      </c>
      <c r="M187" s="348">
        <v>1.2539</v>
      </c>
      <c r="N187" s="350">
        <v>6.7445000000000004</v>
      </c>
      <c r="O187" s="348">
        <v>3.6059999999999999</v>
      </c>
      <c r="P187" s="348">
        <v>14.1835</v>
      </c>
      <c r="Q187" s="348">
        <v>12.935</v>
      </c>
      <c r="R187" s="348">
        <v>13.1167</v>
      </c>
      <c r="S187" s="348">
        <v>2.4371</v>
      </c>
      <c r="T187" s="348">
        <v>13.8817</v>
      </c>
      <c r="U187" s="348">
        <v>-0.3629</v>
      </c>
      <c r="V187" s="348">
        <v>6.8055000000000003</v>
      </c>
      <c r="W187" s="348">
        <v>0.2321</v>
      </c>
      <c r="X187" s="348">
        <v>12.5268</v>
      </c>
      <c r="Y187" s="374"/>
      <c r="Z187" s="346">
        <v>28</v>
      </c>
      <c r="AA187" s="346">
        <v>79</v>
      </c>
      <c r="AB187" s="346">
        <v>104</v>
      </c>
      <c r="AC187" s="346">
        <v>55</v>
      </c>
      <c r="AD187" s="346">
        <v>53</v>
      </c>
      <c r="AE187" s="346">
        <v>63</v>
      </c>
      <c r="AF187" s="346">
        <v>49</v>
      </c>
      <c r="AG187" s="346">
        <v>39</v>
      </c>
      <c r="AH187" s="346">
        <v>22</v>
      </c>
      <c r="AI187" s="346">
        <v>14</v>
      </c>
      <c r="AJ187" s="346">
        <v>98</v>
      </c>
      <c r="AK187" s="346">
        <v>37</v>
      </c>
      <c r="AL187" s="346">
        <v>87</v>
      </c>
      <c r="AM187" s="346">
        <v>67</v>
      </c>
      <c r="AN187" s="346">
        <v>107</v>
      </c>
      <c r="AO187" s="373"/>
      <c r="AP187" s="348">
        <v>14.02</v>
      </c>
      <c r="AQ187" s="348">
        <v>15.18</v>
      </c>
      <c r="AR187" s="348">
        <v>12.74</v>
      </c>
      <c r="AS187" s="348">
        <v>8.33</v>
      </c>
      <c r="AT187" s="348">
        <v>6.21</v>
      </c>
      <c r="AU187" s="351"/>
      <c r="AV187" s="346">
        <v>15</v>
      </c>
      <c r="AW187" s="346">
        <v>18</v>
      </c>
      <c r="AX187" s="346">
        <v>27</v>
      </c>
      <c r="AY187" s="346">
        <v>43</v>
      </c>
      <c r="AZ187" s="346">
        <v>79</v>
      </c>
      <c r="BA187" s="374"/>
      <c r="BB187" s="348">
        <v>12.915087963999801</v>
      </c>
      <c r="BC187" s="348">
        <v>0.888176177675852</v>
      </c>
      <c r="BD187" s="348">
        <v>5.4154091583614797E-2</v>
      </c>
      <c r="BE187" s="375">
        <v>0.15738873419404301</v>
      </c>
      <c r="BF187" s="374"/>
      <c r="BG187" s="375" t="s">
        <v>430</v>
      </c>
      <c r="BH187" s="674" t="s">
        <v>430</v>
      </c>
      <c r="BI187" s="348" t="s">
        <v>430</v>
      </c>
      <c r="BJ187" s="348" t="s">
        <v>430</v>
      </c>
      <c r="BK187" s="362"/>
      <c r="BL187" s="348" t="s">
        <v>7029</v>
      </c>
      <c r="BM187" s="373" t="s">
        <v>7030</v>
      </c>
      <c r="BN187" s="372" t="s">
        <v>430</v>
      </c>
      <c r="BO187" s="372" t="s">
        <v>430</v>
      </c>
      <c r="BP187" s="372" t="s">
        <v>430</v>
      </c>
      <c r="BQ187" s="373"/>
      <c r="BR187" s="354" t="s">
        <v>548</v>
      </c>
    </row>
    <row r="188" spans="1:70" s="428" customFormat="1" x14ac:dyDescent="0.25">
      <c r="A188" s="345" t="s">
        <v>7210</v>
      </c>
      <c r="B188" s="373"/>
      <c r="C188" s="719">
        <v>45352</v>
      </c>
      <c r="D188" s="373"/>
      <c r="E188" s="346">
        <v>257.69</v>
      </c>
      <c r="F188" s="373"/>
      <c r="G188" s="347">
        <v>10.897</v>
      </c>
      <c r="H188" s="374"/>
      <c r="I188" s="348">
        <v>4.5900000000000003E-2</v>
      </c>
      <c r="J188" s="348">
        <v>1.0290999999999999</v>
      </c>
      <c r="K188" s="348">
        <v>4.6882999999999999</v>
      </c>
      <c r="L188" s="348">
        <v>7.9230999999999998</v>
      </c>
      <c r="M188" s="348">
        <v>17.386600000000001</v>
      </c>
      <c r="N188" s="350">
        <v>9.8648000000000007</v>
      </c>
      <c r="O188" s="348">
        <v>-4.6947000000000001</v>
      </c>
      <c r="P188" s="348" t="s">
        <v>430</v>
      </c>
      <c r="Q188" s="348" t="s">
        <v>430</v>
      </c>
      <c r="R188" s="348" t="s">
        <v>430</v>
      </c>
      <c r="S188" s="348">
        <v>5.9092000000000002</v>
      </c>
      <c r="T188" s="348">
        <v>30.3157</v>
      </c>
      <c r="U188" s="348">
        <v>11.432700000000001</v>
      </c>
      <c r="V188" s="348">
        <v>10.0151</v>
      </c>
      <c r="W188" s="348">
        <v>4.8696000000000002</v>
      </c>
      <c r="X188" s="348">
        <v>3.5095000000000001</v>
      </c>
      <c r="Y188" s="374"/>
      <c r="Z188" s="346">
        <v>10</v>
      </c>
      <c r="AA188" s="346">
        <v>22</v>
      </c>
      <c r="AB188" s="346">
        <v>54</v>
      </c>
      <c r="AC188" s="346">
        <v>6</v>
      </c>
      <c r="AD188" s="346">
        <v>7</v>
      </c>
      <c r="AE188" s="346">
        <v>55</v>
      </c>
      <c r="AF188" s="346">
        <v>65</v>
      </c>
      <c r="AG188" s="346" t="s">
        <v>430</v>
      </c>
      <c r="AH188" s="346" t="s">
        <v>430</v>
      </c>
      <c r="AI188" s="346" t="s">
        <v>430</v>
      </c>
      <c r="AJ188" s="346">
        <v>53</v>
      </c>
      <c r="AK188" s="346">
        <v>6</v>
      </c>
      <c r="AL188" s="346">
        <v>31</v>
      </c>
      <c r="AM188" s="346">
        <v>55</v>
      </c>
      <c r="AN188" s="346">
        <v>54</v>
      </c>
      <c r="AO188" s="373"/>
      <c r="AP188" s="348" t="s">
        <v>430</v>
      </c>
      <c r="AQ188" s="348" t="s">
        <v>430</v>
      </c>
      <c r="AR188" s="348" t="s">
        <v>430</v>
      </c>
      <c r="AS188" s="348" t="s">
        <v>430</v>
      </c>
      <c r="AT188" s="348">
        <v>25.2</v>
      </c>
      <c r="AU188" s="351"/>
      <c r="AV188" s="346" t="s">
        <v>430</v>
      </c>
      <c r="AW188" s="346" t="s">
        <v>430</v>
      </c>
      <c r="AX188" s="346" t="s">
        <v>430</v>
      </c>
      <c r="AY188" s="346" t="s">
        <v>430</v>
      </c>
      <c r="AZ188" s="346">
        <v>38</v>
      </c>
      <c r="BA188" s="374"/>
      <c r="BB188" s="348">
        <v>21.771126242680602</v>
      </c>
      <c r="BC188" s="348">
        <v>0.99059807146162404</v>
      </c>
      <c r="BD188" s="348">
        <v>8.9068905828328607E-3</v>
      </c>
      <c r="BE188" s="375">
        <v>-0.10588491546149199</v>
      </c>
      <c r="BF188" s="374"/>
      <c r="BG188" s="375" t="s">
        <v>430</v>
      </c>
      <c r="BH188" s="674" t="s">
        <v>430</v>
      </c>
      <c r="BI188" s="348" t="s">
        <v>430</v>
      </c>
      <c r="BJ188" s="348" t="s">
        <v>430</v>
      </c>
      <c r="BK188" s="362"/>
      <c r="BL188" s="348" t="s">
        <v>6915</v>
      </c>
      <c r="BM188" s="373" t="s">
        <v>6916</v>
      </c>
      <c r="BN188" s="372" t="s">
        <v>430</v>
      </c>
      <c r="BO188" s="372" t="s">
        <v>430</v>
      </c>
      <c r="BP188" s="372" t="s">
        <v>430</v>
      </c>
      <c r="BQ188" s="373"/>
      <c r="BR188" s="354" t="s">
        <v>6974</v>
      </c>
    </row>
    <row r="189" spans="1:70" s="428" customFormat="1" x14ac:dyDescent="0.25">
      <c r="A189" s="345" t="s">
        <v>7211</v>
      </c>
      <c r="B189" s="373"/>
      <c r="C189" s="719">
        <v>41275</v>
      </c>
      <c r="D189" s="373"/>
      <c r="E189" s="346">
        <v>246.458</v>
      </c>
      <c r="F189" s="373"/>
      <c r="G189" s="347">
        <v>63.211599999999997</v>
      </c>
      <c r="H189" s="374"/>
      <c r="I189" s="348" t="s">
        <v>430</v>
      </c>
      <c r="J189" s="348">
        <v>0.188</v>
      </c>
      <c r="K189" s="348">
        <v>1.9790000000000001</v>
      </c>
      <c r="L189" s="348">
        <v>4.8994999999999997</v>
      </c>
      <c r="M189" s="348">
        <v>4.6277999999999997</v>
      </c>
      <c r="N189" s="350">
        <v>8.0402000000000005</v>
      </c>
      <c r="O189" s="348">
        <v>4.9866999999999999</v>
      </c>
      <c r="P189" s="348">
        <v>14.5219</v>
      </c>
      <c r="Q189" s="348">
        <v>12.796900000000001</v>
      </c>
      <c r="R189" s="348">
        <v>12.900600000000001</v>
      </c>
      <c r="S189" s="348">
        <v>2.9767999999999999</v>
      </c>
      <c r="T189" s="348">
        <v>12.963800000000001</v>
      </c>
      <c r="U189" s="348">
        <v>3.6783000000000001</v>
      </c>
      <c r="V189" s="348">
        <v>7.5515999999999996</v>
      </c>
      <c r="W189" s="348">
        <v>1.4071</v>
      </c>
      <c r="X189" s="348">
        <v>13.296200000000001</v>
      </c>
      <c r="Y189" s="374"/>
      <c r="Z189" s="346" t="s">
        <v>430</v>
      </c>
      <c r="AA189" s="346">
        <v>91</v>
      </c>
      <c r="AB189" s="346">
        <v>90</v>
      </c>
      <c r="AC189" s="346">
        <v>17</v>
      </c>
      <c r="AD189" s="346">
        <v>29</v>
      </c>
      <c r="AE189" s="346">
        <v>62</v>
      </c>
      <c r="AF189" s="346">
        <v>45</v>
      </c>
      <c r="AG189" s="346">
        <v>36</v>
      </c>
      <c r="AH189" s="346">
        <v>24</v>
      </c>
      <c r="AI189" s="346">
        <v>15</v>
      </c>
      <c r="AJ189" s="346">
        <v>89</v>
      </c>
      <c r="AK189" s="346">
        <v>44</v>
      </c>
      <c r="AL189" s="346">
        <v>70</v>
      </c>
      <c r="AM189" s="346">
        <v>65</v>
      </c>
      <c r="AN189" s="346">
        <v>85</v>
      </c>
      <c r="AO189" s="373"/>
      <c r="AP189" s="348">
        <v>13.83</v>
      </c>
      <c r="AQ189" s="348">
        <v>14.65</v>
      </c>
      <c r="AR189" s="348">
        <v>13.24</v>
      </c>
      <c r="AS189" s="348">
        <v>10.039999999999999</v>
      </c>
      <c r="AT189" s="348">
        <v>10.85</v>
      </c>
      <c r="AU189" s="351"/>
      <c r="AV189" s="346">
        <v>16</v>
      </c>
      <c r="AW189" s="346">
        <v>19</v>
      </c>
      <c r="AX189" s="346">
        <v>24</v>
      </c>
      <c r="AY189" s="346">
        <v>38</v>
      </c>
      <c r="AZ189" s="346">
        <v>62</v>
      </c>
      <c r="BA189" s="374"/>
      <c r="BB189" s="348">
        <v>10.2847146246687</v>
      </c>
      <c r="BC189" s="348">
        <v>0</v>
      </c>
      <c r="BD189" s="348">
        <v>7.0921091843513404E-2</v>
      </c>
      <c r="BE189" s="375" t="s">
        <v>430</v>
      </c>
      <c r="BF189" s="374"/>
      <c r="BG189" s="375" t="s">
        <v>430</v>
      </c>
      <c r="BH189" s="674" t="s">
        <v>430</v>
      </c>
      <c r="BI189" s="348" t="s">
        <v>430</v>
      </c>
      <c r="BJ189" s="348" t="s">
        <v>430</v>
      </c>
      <c r="BK189" s="362"/>
      <c r="BL189" s="348" t="s">
        <v>7033</v>
      </c>
      <c r="BM189" s="373" t="s">
        <v>7034</v>
      </c>
      <c r="BN189" s="372" t="s">
        <v>430</v>
      </c>
      <c r="BO189" s="372" t="s">
        <v>430</v>
      </c>
      <c r="BP189" s="372" t="s">
        <v>430</v>
      </c>
      <c r="BQ189" s="373"/>
      <c r="BR189" s="354" t="s">
        <v>910</v>
      </c>
    </row>
    <row r="190" spans="1:70" s="428" customFormat="1" x14ac:dyDescent="0.25">
      <c r="A190" s="345" t="s">
        <v>7212</v>
      </c>
      <c r="B190" s="373"/>
      <c r="C190" s="719">
        <v>44197</v>
      </c>
      <c r="D190" s="373"/>
      <c r="E190" s="346">
        <v>226.54400000000001</v>
      </c>
      <c r="F190" s="373"/>
      <c r="G190" s="347">
        <v>21.614799999999999</v>
      </c>
      <c r="H190" s="374"/>
      <c r="I190" s="348">
        <v>-0.51780000000000004</v>
      </c>
      <c r="J190" s="348">
        <v>5.5999999999999999E-3</v>
      </c>
      <c r="K190" s="348">
        <v>1.4664999999999999</v>
      </c>
      <c r="L190" s="348">
        <v>2.7881</v>
      </c>
      <c r="M190" s="348">
        <v>1.2412000000000001</v>
      </c>
      <c r="N190" s="350">
        <v>2.9249000000000001</v>
      </c>
      <c r="O190" s="348">
        <v>-0.13669999999999999</v>
      </c>
      <c r="P190" s="348">
        <v>11.8865</v>
      </c>
      <c r="Q190" s="348">
        <v>11.006500000000001</v>
      </c>
      <c r="R190" s="348" t="s">
        <v>430</v>
      </c>
      <c r="S190" s="348">
        <v>2.4738000000000002</v>
      </c>
      <c r="T190" s="348">
        <v>14.1225</v>
      </c>
      <c r="U190" s="348">
        <v>-1.5728</v>
      </c>
      <c r="V190" s="348">
        <v>3.258</v>
      </c>
      <c r="W190" s="348">
        <v>0.31280000000000002</v>
      </c>
      <c r="X190" s="348">
        <v>14.6035</v>
      </c>
      <c r="Y190" s="374"/>
      <c r="Z190" s="346">
        <v>38</v>
      </c>
      <c r="AA190" s="346">
        <v>105</v>
      </c>
      <c r="AB190" s="346">
        <v>99</v>
      </c>
      <c r="AC190" s="346">
        <v>43</v>
      </c>
      <c r="AD190" s="346">
        <v>54</v>
      </c>
      <c r="AE190" s="346">
        <v>77</v>
      </c>
      <c r="AF190" s="346">
        <v>54</v>
      </c>
      <c r="AG190" s="346">
        <v>49</v>
      </c>
      <c r="AH190" s="346">
        <v>31</v>
      </c>
      <c r="AI190" s="346" t="s">
        <v>430</v>
      </c>
      <c r="AJ190" s="346">
        <v>97</v>
      </c>
      <c r="AK190" s="346">
        <v>36</v>
      </c>
      <c r="AL190" s="346">
        <v>90</v>
      </c>
      <c r="AM190" s="346">
        <v>85</v>
      </c>
      <c r="AN190" s="346">
        <v>105</v>
      </c>
      <c r="AO190" s="373"/>
      <c r="AP190" s="348" t="s">
        <v>430</v>
      </c>
      <c r="AQ190" s="348" t="s">
        <v>430</v>
      </c>
      <c r="AR190" s="348">
        <v>10.25</v>
      </c>
      <c r="AS190" s="348">
        <v>5.52</v>
      </c>
      <c r="AT190" s="348">
        <v>4.3099999999999996</v>
      </c>
      <c r="AU190" s="351"/>
      <c r="AV190" s="346" t="s">
        <v>430</v>
      </c>
      <c r="AW190" s="346" t="s">
        <v>430</v>
      </c>
      <c r="AX190" s="346">
        <v>34</v>
      </c>
      <c r="AY190" s="346">
        <v>51</v>
      </c>
      <c r="AZ190" s="346">
        <v>84</v>
      </c>
      <c r="BA190" s="374"/>
      <c r="BB190" s="348">
        <v>13.8161817925393</v>
      </c>
      <c r="BC190" s="348">
        <v>0.96709168239515597</v>
      </c>
      <c r="BD190" s="348">
        <v>3.9245562211285598E-2</v>
      </c>
      <c r="BE190" s="375">
        <v>-4.7951074200119799E-2</v>
      </c>
      <c r="BF190" s="374"/>
      <c r="BG190" s="375" t="s">
        <v>430</v>
      </c>
      <c r="BH190" s="674" t="s">
        <v>430</v>
      </c>
      <c r="BI190" s="348" t="s">
        <v>430</v>
      </c>
      <c r="BJ190" s="348" t="s">
        <v>430</v>
      </c>
      <c r="BK190" s="362"/>
      <c r="BL190" s="348" t="s">
        <v>7036</v>
      </c>
      <c r="BM190" s="373" t="s">
        <v>5846</v>
      </c>
      <c r="BN190" s="372" t="s">
        <v>2985</v>
      </c>
      <c r="BO190" s="372" t="s">
        <v>430</v>
      </c>
      <c r="BP190" s="372" t="s">
        <v>430</v>
      </c>
      <c r="BQ190" s="373"/>
      <c r="BR190" s="354" t="s">
        <v>555</v>
      </c>
    </row>
    <row r="191" spans="1:70" s="428" customFormat="1" x14ac:dyDescent="0.25">
      <c r="A191" s="345" t="s">
        <v>7213</v>
      </c>
      <c r="B191" s="373"/>
      <c r="C191" s="719">
        <v>45846</v>
      </c>
      <c r="D191" s="373"/>
      <c r="E191" s="346">
        <v>245.02</v>
      </c>
      <c r="F191" s="373"/>
      <c r="G191" s="347">
        <v>21.549399999999999</v>
      </c>
      <c r="H191" s="374"/>
      <c r="I191" s="348">
        <v>-1.8447</v>
      </c>
      <c r="J191" s="348">
        <v>0.24560000000000001</v>
      </c>
      <c r="K191" s="348">
        <v>6.1882000000000001</v>
      </c>
      <c r="L191" s="348">
        <v>-9.6363000000000003</v>
      </c>
      <c r="M191" s="348">
        <v>-10.6309</v>
      </c>
      <c r="N191" s="350">
        <v>100.401</v>
      </c>
      <c r="O191" s="348" t="s">
        <v>430</v>
      </c>
      <c r="P191" s="348" t="s">
        <v>430</v>
      </c>
      <c r="Q191" s="348" t="s">
        <v>430</v>
      </c>
      <c r="R191" s="348" t="s">
        <v>430</v>
      </c>
      <c r="S191" s="348">
        <v>6.2636000000000003</v>
      </c>
      <c r="T191" s="348">
        <v>4.4141000000000004</v>
      </c>
      <c r="U191" s="348">
        <v>4.5377000000000001</v>
      </c>
      <c r="V191" s="348">
        <v>63.828899999999997</v>
      </c>
      <c r="W191" s="348">
        <v>9.4872999999999994</v>
      </c>
      <c r="X191" s="348">
        <v>96.454599999999999</v>
      </c>
      <c r="Y191" s="374"/>
      <c r="Z191" s="346">
        <v>81</v>
      </c>
      <c r="AA191" s="346">
        <v>85</v>
      </c>
      <c r="AB191" s="346">
        <v>44</v>
      </c>
      <c r="AC191" s="346">
        <v>114</v>
      </c>
      <c r="AD191" s="346">
        <v>104</v>
      </c>
      <c r="AE191" s="346">
        <v>5</v>
      </c>
      <c r="AF191" s="346" t="s">
        <v>430</v>
      </c>
      <c r="AG191" s="346" t="s">
        <v>430</v>
      </c>
      <c r="AH191" s="346" t="s">
        <v>430</v>
      </c>
      <c r="AI191" s="346" t="s">
        <v>430</v>
      </c>
      <c r="AJ191" s="346">
        <v>47</v>
      </c>
      <c r="AK191" s="346">
        <v>107</v>
      </c>
      <c r="AL191" s="346">
        <v>63</v>
      </c>
      <c r="AM191" s="346">
        <v>10</v>
      </c>
      <c r="AN191" s="346">
        <v>42</v>
      </c>
      <c r="AO191" s="373"/>
      <c r="AP191" s="348" t="s">
        <v>430</v>
      </c>
      <c r="AQ191" s="348" t="s">
        <v>430</v>
      </c>
      <c r="AR191" s="348" t="s">
        <v>430</v>
      </c>
      <c r="AS191" s="348" t="s">
        <v>430</v>
      </c>
      <c r="AT191" s="348">
        <v>27.22</v>
      </c>
      <c r="AU191" s="351"/>
      <c r="AV191" s="346" t="s">
        <v>430</v>
      </c>
      <c r="AW191" s="346" t="s">
        <v>430</v>
      </c>
      <c r="AX191" s="346" t="s">
        <v>430</v>
      </c>
      <c r="AY191" s="346" t="s">
        <v>430</v>
      </c>
      <c r="AZ191" s="346">
        <v>17</v>
      </c>
      <c r="BA191" s="374"/>
      <c r="BB191" s="348">
        <v>70.088643326930097</v>
      </c>
      <c r="BC191" s="348">
        <v>0</v>
      </c>
      <c r="BD191" s="348">
        <v>9.7449886767865604E-2</v>
      </c>
      <c r="BE191" s="375" t="s">
        <v>430</v>
      </c>
      <c r="BF191" s="374"/>
      <c r="BG191" s="375" t="s">
        <v>430</v>
      </c>
      <c r="BH191" s="674" t="s">
        <v>430</v>
      </c>
      <c r="BI191" s="348" t="s">
        <v>430</v>
      </c>
      <c r="BJ191" s="348" t="s">
        <v>430</v>
      </c>
      <c r="BK191" s="362"/>
      <c r="BL191" s="348" t="s">
        <v>7057</v>
      </c>
      <c r="BM191" s="373" t="s">
        <v>7058</v>
      </c>
      <c r="BN191" s="372" t="s">
        <v>430</v>
      </c>
      <c r="BO191" s="372" t="s">
        <v>430</v>
      </c>
      <c r="BP191" s="372" t="s">
        <v>430</v>
      </c>
      <c r="BQ191" s="373"/>
      <c r="BR191" s="354" t="s">
        <v>555</v>
      </c>
    </row>
    <row r="192" spans="1:70" s="428" customFormat="1" x14ac:dyDescent="0.25">
      <c r="A192" s="345" t="s">
        <v>7214</v>
      </c>
      <c r="B192" s="373"/>
      <c r="C192" s="719">
        <v>45922</v>
      </c>
      <c r="D192" s="373"/>
      <c r="E192" s="346">
        <v>203.84</v>
      </c>
      <c r="F192" s="373"/>
      <c r="G192" s="347">
        <v>11.1304</v>
      </c>
      <c r="H192" s="374"/>
      <c r="I192" s="348">
        <v>1.26E-2</v>
      </c>
      <c r="J192" s="348">
        <v>0.41949999999999998</v>
      </c>
      <c r="K192" s="348">
        <v>4.5285000000000002</v>
      </c>
      <c r="L192" s="348">
        <v>8.2734000000000005</v>
      </c>
      <c r="M192" s="348">
        <v>11.8802</v>
      </c>
      <c r="N192" s="350" t="s">
        <v>430</v>
      </c>
      <c r="O192" s="348" t="s">
        <v>430</v>
      </c>
      <c r="P192" s="348" t="s">
        <v>430</v>
      </c>
      <c r="Q192" s="348" t="s">
        <v>430</v>
      </c>
      <c r="R192" s="348" t="s">
        <v>430</v>
      </c>
      <c r="S192" s="348">
        <v>5.4744000000000002</v>
      </c>
      <c r="T192" s="348">
        <v>24.405100000000001</v>
      </c>
      <c r="U192" s="348">
        <v>11.7645</v>
      </c>
      <c r="V192" s="348">
        <v>15.3636</v>
      </c>
      <c r="W192" s="348">
        <v>3.8129</v>
      </c>
      <c r="X192" s="348">
        <v>11.304</v>
      </c>
      <c r="Y192" s="374"/>
      <c r="Z192" s="346">
        <v>11</v>
      </c>
      <c r="AA192" s="346">
        <v>65</v>
      </c>
      <c r="AB192" s="346">
        <v>55</v>
      </c>
      <c r="AC192" s="346">
        <v>5</v>
      </c>
      <c r="AD192" s="346">
        <v>10</v>
      </c>
      <c r="AE192" s="346" t="s">
        <v>430</v>
      </c>
      <c r="AF192" s="346" t="s">
        <v>430</v>
      </c>
      <c r="AG192" s="346" t="s">
        <v>430</v>
      </c>
      <c r="AH192" s="346" t="s">
        <v>430</v>
      </c>
      <c r="AI192" s="346" t="s">
        <v>430</v>
      </c>
      <c r="AJ192" s="346">
        <v>54</v>
      </c>
      <c r="AK192" s="346">
        <v>13</v>
      </c>
      <c r="AL192" s="346">
        <v>30</v>
      </c>
      <c r="AM192" s="346">
        <v>42</v>
      </c>
      <c r="AN192" s="346">
        <v>59</v>
      </c>
      <c r="AO192" s="373"/>
      <c r="AP192" s="348" t="s">
        <v>430</v>
      </c>
      <c r="AQ192" s="348" t="s">
        <v>430</v>
      </c>
      <c r="AR192" s="348" t="s">
        <v>430</v>
      </c>
      <c r="AS192" s="348" t="s">
        <v>430</v>
      </c>
      <c r="AT192" s="348">
        <v>24.74</v>
      </c>
      <c r="AU192" s="351"/>
      <c r="AV192" s="346" t="s">
        <v>430</v>
      </c>
      <c r="AW192" s="346" t="s">
        <v>430</v>
      </c>
      <c r="AX192" s="346" t="s">
        <v>430</v>
      </c>
      <c r="AY192" s="346" t="s">
        <v>430</v>
      </c>
      <c r="AZ192" s="346">
        <v>39</v>
      </c>
      <c r="BA192" s="374"/>
      <c r="BB192" s="348">
        <v>16.973530076230698</v>
      </c>
      <c r="BC192" s="348">
        <v>1.0226142274355401</v>
      </c>
      <c r="BD192" s="348">
        <v>5.6387578804412003E-2</v>
      </c>
      <c r="BE192" s="375">
        <v>0.96870166895642895</v>
      </c>
      <c r="BF192" s="374"/>
      <c r="BG192" s="375" t="s">
        <v>430</v>
      </c>
      <c r="BH192" s="674" t="s">
        <v>430</v>
      </c>
      <c r="BI192" s="348" t="s">
        <v>430</v>
      </c>
      <c r="BJ192" s="348" t="s">
        <v>430</v>
      </c>
      <c r="BK192" s="362"/>
      <c r="BL192" s="348" t="s">
        <v>7038</v>
      </c>
      <c r="BM192" s="373" t="s">
        <v>7039</v>
      </c>
      <c r="BN192" s="372" t="s">
        <v>430</v>
      </c>
      <c r="BO192" s="372" t="s">
        <v>430</v>
      </c>
      <c r="BP192" s="372" t="s">
        <v>430</v>
      </c>
      <c r="BQ192" s="373"/>
      <c r="BR192" s="354" t="s">
        <v>443</v>
      </c>
    </row>
    <row r="193" spans="1:70" s="428" customFormat="1" x14ac:dyDescent="0.25">
      <c r="A193" s="345" t="s">
        <v>7215</v>
      </c>
      <c r="B193" s="373"/>
      <c r="C193" s="719">
        <v>45499</v>
      </c>
      <c r="D193" s="373"/>
      <c r="E193" s="346">
        <v>201.869</v>
      </c>
      <c r="F193" s="373"/>
      <c r="G193" s="347">
        <v>9.5779999999999994</v>
      </c>
      <c r="H193" s="374"/>
      <c r="I193" s="348">
        <v>-7.2999999999999995E-2</v>
      </c>
      <c r="J193" s="348">
        <v>3.1334</v>
      </c>
      <c r="K193" s="348">
        <v>5.8342999999999998</v>
      </c>
      <c r="L193" s="348">
        <v>4.1426999999999996</v>
      </c>
      <c r="M193" s="348">
        <v>7.4610000000000003</v>
      </c>
      <c r="N193" s="350">
        <v>9.5731999999999999</v>
      </c>
      <c r="O193" s="348">
        <v>-3.5731999999999999</v>
      </c>
      <c r="P193" s="348" t="s">
        <v>430</v>
      </c>
      <c r="Q193" s="348" t="s">
        <v>430</v>
      </c>
      <c r="R193" s="348" t="s">
        <v>430</v>
      </c>
      <c r="S193" s="348">
        <v>4.5861999999999998</v>
      </c>
      <c r="T193" s="348">
        <v>24.616199999999999</v>
      </c>
      <c r="U193" s="348">
        <v>9.5755999999999997</v>
      </c>
      <c r="V193" s="348">
        <v>13.402799999999999</v>
      </c>
      <c r="W193" s="348">
        <v>4.6661999999999999</v>
      </c>
      <c r="X193" s="348">
        <v>-2.0440999999999998</v>
      </c>
      <c r="Y193" s="374"/>
      <c r="Z193" s="346">
        <v>17</v>
      </c>
      <c r="AA193" s="346">
        <v>1</v>
      </c>
      <c r="AB193" s="346">
        <v>51</v>
      </c>
      <c r="AC193" s="346">
        <v>27</v>
      </c>
      <c r="AD193" s="346">
        <v>19</v>
      </c>
      <c r="AE193" s="346">
        <v>57</v>
      </c>
      <c r="AF193" s="346">
        <v>64</v>
      </c>
      <c r="AG193" s="346" t="s">
        <v>430</v>
      </c>
      <c r="AH193" s="346" t="s">
        <v>430</v>
      </c>
      <c r="AI193" s="346" t="s">
        <v>430</v>
      </c>
      <c r="AJ193" s="346">
        <v>62</v>
      </c>
      <c r="AK193" s="346">
        <v>12</v>
      </c>
      <c r="AL193" s="346">
        <v>34</v>
      </c>
      <c r="AM193" s="346">
        <v>44</v>
      </c>
      <c r="AN193" s="346">
        <v>56</v>
      </c>
      <c r="AO193" s="373"/>
      <c r="AP193" s="348" t="s">
        <v>430</v>
      </c>
      <c r="AQ193" s="348" t="s">
        <v>430</v>
      </c>
      <c r="AR193" s="348" t="s">
        <v>430</v>
      </c>
      <c r="AS193" s="348" t="s">
        <v>430</v>
      </c>
      <c r="AT193" s="348">
        <v>18.77</v>
      </c>
      <c r="AU193" s="351"/>
      <c r="AV193" s="346" t="s">
        <v>430</v>
      </c>
      <c r="AW193" s="346" t="s">
        <v>430</v>
      </c>
      <c r="AX193" s="346" t="s">
        <v>430</v>
      </c>
      <c r="AY193" s="346" t="s">
        <v>430</v>
      </c>
      <c r="AZ193" s="346">
        <v>44</v>
      </c>
      <c r="BA193" s="374"/>
      <c r="BB193" s="348">
        <v>20.570126648350101</v>
      </c>
      <c r="BC193" s="348">
        <v>0.99315211629677702</v>
      </c>
      <c r="BD193" s="348">
        <v>-2.1674328445534199E-2</v>
      </c>
      <c r="BE193" s="375">
        <v>-9.9186784466898298E-2</v>
      </c>
      <c r="BF193" s="374"/>
      <c r="BG193" s="375" t="s">
        <v>430</v>
      </c>
      <c r="BH193" s="674" t="s">
        <v>430</v>
      </c>
      <c r="BI193" s="348" t="s">
        <v>430</v>
      </c>
      <c r="BJ193" s="348" t="s">
        <v>430</v>
      </c>
      <c r="BK193" s="362"/>
      <c r="BL193" s="348" t="s">
        <v>7041</v>
      </c>
      <c r="BM193" s="373" t="s">
        <v>5073</v>
      </c>
      <c r="BN193" s="372" t="s">
        <v>430</v>
      </c>
      <c r="BO193" s="372" t="s">
        <v>430</v>
      </c>
      <c r="BP193" s="372" t="s">
        <v>430</v>
      </c>
      <c r="BQ193" s="373"/>
      <c r="BR193" s="354" t="s">
        <v>6974</v>
      </c>
    </row>
    <row r="194" spans="1:70" s="428" customFormat="1" x14ac:dyDescent="0.25">
      <c r="A194" s="345" t="s">
        <v>7216</v>
      </c>
      <c r="B194" s="373"/>
      <c r="C194" s="719">
        <v>45889</v>
      </c>
      <c r="D194" s="373"/>
      <c r="E194" s="346">
        <v>201.22</v>
      </c>
      <c r="F194" s="373"/>
      <c r="G194" s="347">
        <v>15.6191</v>
      </c>
      <c r="H194" s="374"/>
      <c r="I194" s="348">
        <v>-1.9866999999999999</v>
      </c>
      <c r="J194" s="348">
        <v>0.57569999999999999</v>
      </c>
      <c r="K194" s="348">
        <v>9.4648000000000003</v>
      </c>
      <c r="L194" s="348">
        <v>0.60550000000000004</v>
      </c>
      <c r="M194" s="348">
        <v>-1.0108999999999999</v>
      </c>
      <c r="N194" s="350">
        <v>52.608600000000003</v>
      </c>
      <c r="O194" s="348" t="s">
        <v>430</v>
      </c>
      <c r="P194" s="348" t="s">
        <v>430</v>
      </c>
      <c r="Q194" s="348" t="s">
        <v>430</v>
      </c>
      <c r="R194" s="348" t="s">
        <v>430</v>
      </c>
      <c r="S194" s="348">
        <v>11.880699999999999</v>
      </c>
      <c r="T194" s="348">
        <v>7.1997</v>
      </c>
      <c r="U194" s="348">
        <v>16.389299999999999</v>
      </c>
      <c r="V194" s="348">
        <v>34.054600000000001</v>
      </c>
      <c r="W194" s="348">
        <v>10.345700000000001</v>
      </c>
      <c r="X194" s="348">
        <v>54.885899999999999</v>
      </c>
      <c r="Y194" s="374"/>
      <c r="Z194" s="346">
        <v>84</v>
      </c>
      <c r="AA194" s="346">
        <v>46</v>
      </c>
      <c r="AB194" s="346">
        <v>20</v>
      </c>
      <c r="AC194" s="346">
        <v>83</v>
      </c>
      <c r="AD194" s="346">
        <v>70</v>
      </c>
      <c r="AE194" s="346">
        <v>33</v>
      </c>
      <c r="AF194" s="346" t="s">
        <v>430</v>
      </c>
      <c r="AG194" s="346" t="s">
        <v>430</v>
      </c>
      <c r="AH194" s="346" t="s">
        <v>430</v>
      </c>
      <c r="AI194" s="346" t="s">
        <v>430</v>
      </c>
      <c r="AJ194" s="346">
        <v>21</v>
      </c>
      <c r="AK194" s="346">
        <v>86</v>
      </c>
      <c r="AL194" s="346">
        <v>21</v>
      </c>
      <c r="AM194" s="346">
        <v>34</v>
      </c>
      <c r="AN194" s="346">
        <v>29</v>
      </c>
      <c r="AO194" s="373"/>
      <c r="AP194" s="348" t="s">
        <v>430</v>
      </c>
      <c r="AQ194" s="348" t="s">
        <v>430</v>
      </c>
      <c r="AR194" s="348" t="s">
        <v>430</v>
      </c>
      <c r="AS194" s="348" t="s">
        <v>430</v>
      </c>
      <c r="AT194" s="348">
        <v>25.34</v>
      </c>
      <c r="AU194" s="351"/>
      <c r="AV194" s="346" t="s">
        <v>430</v>
      </c>
      <c r="AW194" s="346" t="s">
        <v>430</v>
      </c>
      <c r="AX194" s="346" t="s">
        <v>430</v>
      </c>
      <c r="AY194" s="346" t="s">
        <v>430</v>
      </c>
      <c r="AZ194" s="346">
        <v>37</v>
      </c>
      <c r="BA194" s="374"/>
      <c r="BB194" s="348">
        <v>27.1147386169702</v>
      </c>
      <c r="BC194" s="348">
        <v>0</v>
      </c>
      <c r="BD194" s="348">
        <v>0.126424605174556</v>
      </c>
      <c r="BE194" s="375" t="s">
        <v>430</v>
      </c>
      <c r="BF194" s="374"/>
      <c r="BG194" s="375" t="s">
        <v>430</v>
      </c>
      <c r="BH194" s="674" t="s">
        <v>430</v>
      </c>
      <c r="BI194" s="348" t="s">
        <v>430</v>
      </c>
      <c r="BJ194" s="348" t="s">
        <v>430</v>
      </c>
      <c r="BK194" s="362"/>
      <c r="BL194" s="348" t="s">
        <v>7043</v>
      </c>
      <c r="BM194" s="373" t="s">
        <v>7044</v>
      </c>
      <c r="BN194" s="372" t="s">
        <v>430</v>
      </c>
      <c r="BO194" s="372" t="s">
        <v>430</v>
      </c>
      <c r="BP194" s="372" t="s">
        <v>430</v>
      </c>
      <c r="BQ194" s="373"/>
      <c r="BR194" s="354" t="s">
        <v>548</v>
      </c>
    </row>
    <row r="195" spans="1:70" s="428" customFormat="1" x14ac:dyDescent="0.25">
      <c r="A195" s="345" t="s">
        <v>7217</v>
      </c>
      <c r="B195" s="373"/>
      <c r="C195" s="719">
        <v>45516</v>
      </c>
      <c r="D195" s="373"/>
      <c r="E195" s="346">
        <v>183.73400000000001</v>
      </c>
      <c r="F195" s="373"/>
      <c r="G195" s="347">
        <v>10.175700000000001</v>
      </c>
      <c r="H195" s="374"/>
      <c r="I195" s="348">
        <v>0.121</v>
      </c>
      <c r="J195" s="348">
        <v>-1.7477</v>
      </c>
      <c r="K195" s="348">
        <v>4.0875000000000004</v>
      </c>
      <c r="L195" s="348">
        <v>6.9370000000000003</v>
      </c>
      <c r="M195" s="348">
        <v>7.5837000000000003</v>
      </c>
      <c r="N195" s="350">
        <v>10.465999999999999</v>
      </c>
      <c r="O195" s="348">
        <v>-1.5184</v>
      </c>
      <c r="P195" s="348" t="s">
        <v>430</v>
      </c>
      <c r="Q195" s="348" t="s">
        <v>430</v>
      </c>
      <c r="R195" s="348" t="s">
        <v>430</v>
      </c>
      <c r="S195" s="348">
        <v>7.3692000000000002</v>
      </c>
      <c r="T195" s="348">
        <v>26.494199999999999</v>
      </c>
      <c r="U195" s="348">
        <v>5.7347000000000001</v>
      </c>
      <c r="V195" s="348">
        <v>8.2901000000000007</v>
      </c>
      <c r="W195" s="348">
        <v>1.7936000000000001</v>
      </c>
      <c r="X195" s="348">
        <v>0.85699999999999998</v>
      </c>
      <c r="Y195" s="374"/>
      <c r="Z195" s="346">
        <v>7</v>
      </c>
      <c r="AA195" s="346">
        <v>120</v>
      </c>
      <c r="AB195" s="346">
        <v>60</v>
      </c>
      <c r="AC195" s="346">
        <v>9</v>
      </c>
      <c r="AD195" s="346">
        <v>18</v>
      </c>
      <c r="AE195" s="346">
        <v>53</v>
      </c>
      <c r="AF195" s="346">
        <v>59</v>
      </c>
      <c r="AG195" s="346" t="s">
        <v>430</v>
      </c>
      <c r="AH195" s="346" t="s">
        <v>430</v>
      </c>
      <c r="AI195" s="346" t="s">
        <v>430</v>
      </c>
      <c r="AJ195" s="346">
        <v>35</v>
      </c>
      <c r="AK195" s="346">
        <v>10</v>
      </c>
      <c r="AL195" s="346">
        <v>47</v>
      </c>
      <c r="AM195" s="346">
        <v>62</v>
      </c>
      <c r="AN195" s="346">
        <v>78</v>
      </c>
      <c r="AO195" s="373"/>
      <c r="AP195" s="348" t="s">
        <v>430</v>
      </c>
      <c r="AQ195" s="348" t="s">
        <v>430</v>
      </c>
      <c r="AR195" s="348" t="s">
        <v>430</v>
      </c>
      <c r="AS195" s="348" t="s">
        <v>430</v>
      </c>
      <c r="AT195" s="348">
        <v>18.38</v>
      </c>
      <c r="AU195" s="351"/>
      <c r="AV195" s="346" t="s">
        <v>430</v>
      </c>
      <c r="AW195" s="346" t="s">
        <v>430</v>
      </c>
      <c r="AX195" s="346" t="s">
        <v>430</v>
      </c>
      <c r="AY195" s="346" t="s">
        <v>430</v>
      </c>
      <c r="AZ195" s="346">
        <v>45</v>
      </c>
      <c r="BA195" s="374"/>
      <c r="BB195" s="348">
        <v>18.445390133590099</v>
      </c>
      <c r="BC195" s="348">
        <v>0.93157951958040497</v>
      </c>
      <c r="BD195" s="348">
        <v>-2.3600487090204299E-2</v>
      </c>
      <c r="BE195" s="375">
        <v>-0.13501781796696699</v>
      </c>
      <c r="BF195" s="374"/>
      <c r="BG195" s="375" t="s">
        <v>430</v>
      </c>
      <c r="BH195" s="674" t="s">
        <v>430</v>
      </c>
      <c r="BI195" s="348" t="s">
        <v>430</v>
      </c>
      <c r="BJ195" s="348" t="s">
        <v>430</v>
      </c>
      <c r="BK195" s="362"/>
      <c r="BL195" s="348" t="s">
        <v>6966</v>
      </c>
      <c r="BM195" s="373" t="s">
        <v>5403</v>
      </c>
      <c r="BN195" s="372" t="s">
        <v>430</v>
      </c>
      <c r="BO195" s="372" t="s">
        <v>430</v>
      </c>
      <c r="BP195" s="372" t="s">
        <v>430</v>
      </c>
      <c r="BQ195" s="373"/>
      <c r="BR195" s="354" t="s">
        <v>463</v>
      </c>
    </row>
    <row r="196" spans="1:70" s="428" customFormat="1" x14ac:dyDescent="0.25">
      <c r="A196" s="345" t="s">
        <v>7218</v>
      </c>
      <c r="B196" s="373"/>
      <c r="C196" s="719">
        <v>45882</v>
      </c>
      <c r="D196" s="373"/>
      <c r="E196" s="346">
        <v>191.68</v>
      </c>
      <c r="F196" s="373"/>
      <c r="G196" s="347">
        <v>11.772600000000001</v>
      </c>
      <c r="H196" s="374"/>
      <c r="I196" s="348">
        <v>-0.74280000000000002</v>
      </c>
      <c r="J196" s="348">
        <v>0.34089999999999998</v>
      </c>
      <c r="K196" s="348">
        <v>3.5209000000000001</v>
      </c>
      <c r="L196" s="348">
        <v>2.1288999999999998</v>
      </c>
      <c r="M196" s="348">
        <v>1.952</v>
      </c>
      <c r="N196" s="350">
        <v>17.2864</v>
      </c>
      <c r="O196" s="348" t="s">
        <v>430</v>
      </c>
      <c r="P196" s="348" t="s">
        <v>430</v>
      </c>
      <c r="Q196" s="348" t="s">
        <v>430</v>
      </c>
      <c r="R196" s="348" t="s">
        <v>430</v>
      </c>
      <c r="S196" s="348">
        <v>4.57</v>
      </c>
      <c r="T196" s="348">
        <v>12.2622</v>
      </c>
      <c r="U196" s="348">
        <v>5.7108999999999996</v>
      </c>
      <c r="V196" s="348">
        <v>13.615399999999999</v>
      </c>
      <c r="W196" s="348">
        <v>3.1046999999999998</v>
      </c>
      <c r="X196" s="348">
        <v>17.0185</v>
      </c>
      <c r="Y196" s="374"/>
      <c r="Z196" s="346">
        <v>43</v>
      </c>
      <c r="AA196" s="346">
        <v>74</v>
      </c>
      <c r="AB196" s="346">
        <v>67</v>
      </c>
      <c r="AC196" s="346">
        <v>56</v>
      </c>
      <c r="AD196" s="346">
        <v>47</v>
      </c>
      <c r="AE196" s="346">
        <v>40</v>
      </c>
      <c r="AF196" s="346" t="s">
        <v>430</v>
      </c>
      <c r="AG196" s="346" t="s">
        <v>430</v>
      </c>
      <c r="AH196" s="346" t="s">
        <v>430</v>
      </c>
      <c r="AI196" s="346" t="s">
        <v>430</v>
      </c>
      <c r="AJ196" s="346">
        <v>64</v>
      </c>
      <c r="AK196" s="346">
        <v>49</v>
      </c>
      <c r="AL196" s="346">
        <v>48</v>
      </c>
      <c r="AM196" s="346">
        <v>43</v>
      </c>
      <c r="AN196" s="346">
        <v>63</v>
      </c>
      <c r="AO196" s="373"/>
      <c r="AP196" s="348" t="s">
        <v>430</v>
      </c>
      <c r="AQ196" s="348" t="s">
        <v>430</v>
      </c>
      <c r="AR196" s="348" t="s">
        <v>430</v>
      </c>
      <c r="AS196" s="348" t="s">
        <v>430</v>
      </c>
      <c r="AT196" s="348">
        <v>12.23</v>
      </c>
      <c r="AU196" s="351"/>
      <c r="AV196" s="346" t="s">
        <v>430</v>
      </c>
      <c r="AW196" s="346" t="s">
        <v>430</v>
      </c>
      <c r="AX196" s="346" t="s">
        <v>430</v>
      </c>
      <c r="AY196" s="346" t="s">
        <v>430</v>
      </c>
      <c r="AZ196" s="346">
        <v>58</v>
      </c>
      <c r="BA196" s="374"/>
      <c r="BB196" s="348">
        <v>13.299930884374</v>
      </c>
      <c r="BC196" s="348">
        <v>0</v>
      </c>
      <c r="BD196" s="348">
        <v>7.2532607135837701E-2</v>
      </c>
      <c r="BE196" s="375" t="s">
        <v>430</v>
      </c>
      <c r="BF196" s="374"/>
      <c r="BG196" s="375" t="s">
        <v>430</v>
      </c>
      <c r="BH196" s="674" t="s">
        <v>430</v>
      </c>
      <c r="BI196" s="348" t="s">
        <v>430</v>
      </c>
      <c r="BJ196" s="348" t="s">
        <v>430</v>
      </c>
      <c r="BK196" s="362"/>
      <c r="BL196" s="348" t="s">
        <v>6935</v>
      </c>
      <c r="BM196" s="373" t="s">
        <v>4945</v>
      </c>
      <c r="BN196" s="372" t="s">
        <v>430</v>
      </c>
      <c r="BO196" s="372" t="s">
        <v>430</v>
      </c>
      <c r="BP196" s="372" t="s">
        <v>430</v>
      </c>
      <c r="BQ196" s="373"/>
      <c r="BR196" s="354" t="s">
        <v>555</v>
      </c>
    </row>
    <row r="197" spans="1:70" s="428" customFormat="1" x14ac:dyDescent="0.25">
      <c r="A197" s="345" t="s">
        <v>7219</v>
      </c>
      <c r="B197" s="373"/>
      <c r="C197" s="719">
        <v>44267</v>
      </c>
      <c r="D197" s="373"/>
      <c r="E197" s="346">
        <v>162.15</v>
      </c>
      <c r="F197" s="373"/>
      <c r="G197" s="347">
        <v>20.2592</v>
      </c>
      <c r="H197" s="374"/>
      <c r="I197" s="348" t="s">
        <v>430</v>
      </c>
      <c r="J197" s="348">
        <v>0.309</v>
      </c>
      <c r="K197" s="348">
        <v>2.0383</v>
      </c>
      <c r="L197" s="348">
        <v>0.97040000000000004</v>
      </c>
      <c r="M197" s="348">
        <v>2.0573000000000001</v>
      </c>
      <c r="N197" s="350">
        <v>11.682499999999999</v>
      </c>
      <c r="O197" s="348">
        <v>9.7646999999999995</v>
      </c>
      <c r="P197" s="348">
        <v>16.224</v>
      </c>
      <c r="Q197" s="348">
        <v>12.9003</v>
      </c>
      <c r="R197" s="348" t="s">
        <v>430</v>
      </c>
      <c r="S197" s="348">
        <v>2.8458999999999999</v>
      </c>
      <c r="T197" s="348">
        <v>10.4483</v>
      </c>
      <c r="U197" s="348">
        <v>3.0640999999999998</v>
      </c>
      <c r="V197" s="348">
        <v>8.4992999999999999</v>
      </c>
      <c r="W197" s="348">
        <v>1.8029999999999999</v>
      </c>
      <c r="X197" s="348">
        <v>13.8034</v>
      </c>
      <c r="Y197" s="374"/>
      <c r="Z197" s="346" t="s">
        <v>430</v>
      </c>
      <c r="AA197" s="346">
        <v>80</v>
      </c>
      <c r="AB197" s="346">
        <v>88</v>
      </c>
      <c r="AC197" s="346">
        <v>67</v>
      </c>
      <c r="AD197" s="346">
        <v>46</v>
      </c>
      <c r="AE197" s="346">
        <v>49</v>
      </c>
      <c r="AF197" s="346">
        <v>34</v>
      </c>
      <c r="AG197" s="346">
        <v>33</v>
      </c>
      <c r="AH197" s="346">
        <v>23</v>
      </c>
      <c r="AI197" s="346" t="s">
        <v>430</v>
      </c>
      <c r="AJ197" s="346">
        <v>94</v>
      </c>
      <c r="AK197" s="346">
        <v>53</v>
      </c>
      <c r="AL197" s="346">
        <v>75</v>
      </c>
      <c r="AM197" s="346">
        <v>61</v>
      </c>
      <c r="AN197" s="346">
        <v>77</v>
      </c>
      <c r="AO197" s="373"/>
      <c r="AP197" s="348" t="s">
        <v>430</v>
      </c>
      <c r="AQ197" s="348" t="s">
        <v>430</v>
      </c>
      <c r="AR197" s="348">
        <v>14.31</v>
      </c>
      <c r="AS197" s="348">
        <v>12.66</v>
      </c>
      <c r="AT197" s="348">
        <v>8.15</v>
      </c>
      <c r="AU197" s="351"/>
      <c r="AV197" s="346" t="s">
        <v>430</v>
      </c>
      <c r="AW197" s="346" t="s">
        <v>430</v>
      </c>
      <c r="AX197" s="346">
        <v>21</v>
      </c>
      <c r="AY197" s="346">
        <v>31</v>
      </c>
      <c r="AZ197" s="346">
        <v>70</v>
      </c>
      <c r="BA197" s="374"/>
      <c r="BB197" s="348">
        <v>9.0782381247068908</v>
      </c>
      <c r="BC197" s="348">
        <v>0.58772568450824003</v>
      </c>
      <c r="BD197" s="348">
        <v>8.76141108806298E-2</v>
      </c>
      <c r="BE197" s="375">
        <v>0.44478219840146199</v>
      </c>
      <c r="BF197" s="374"/>
      <c r="BG197" s="375" t="s">
        <v>430</v>
      </c>
      <c r="BH197" s="674" t="s">
        <v>430</v>
      </c>
      <c r="BI197" s="348" t="s">
        <v>430</v>
      </c>
      <c r="BJ197" s="348" t="s">
        <v>430</v>
      </c>
      <c r="BK197" s="362"/>
      <c r="BL197" s="348" t="s">
        <v>6915</v>
      </c>
      <c r="BM197" s="373" t="s">
        <v>6916</v>
      </c>
      <c r="BN197" s="372" t="s">
        <v>430</v>
      </c>
      <c r="BO197" s="372" t="s">
        <v>430</v>
      </c>
      <c r="BP197" s="372" t="s">
        <v>430</v>
      </c>
      <c r="BQ197" s="373"/>
      <c r="BR197" s="354" t="s">
        <v>555</v>
      </c>
    </row>
    <row r="198" spans="1:70" s="428" customFormat="1" x14ac:dyDescent="0.25">
      <c r="A198" s="345" t="s">
        <v>7220</v>
      </c>
      <c r="B198" s="373"/>
      <c r="C198" s="719">
        <v>45716</v>
      </c>
      <c r="D198" s="373"/>
      <c r="E198" s="346">
        <v>178.40700000000001</v>
      </c>
      <c r="F198" s="373"/>
      <c r="G198" s="347">
        <v>17.856300000000001</v>
      </c>
      <c r="H198" s="374"/>
      <c r="I198" s="348">
        <v>-2.2563</v>
      </c>
      <c r="J198" s="348">
        <v>0.52810000000000001</v>
      </c>
      <c r="K198" s="348">
        <v>8.7393000000000001</v>
      </c>
      <c r="L198" s="348">
        <v>0.5615</v>
      </c>
      <c r="M198" s="348">
        <v>-1.5714999999999999</v>
      </c>
      <c r="N198" s="350">
        <v>52.994700000000002</v>
      </c>
      <c r="O198" s="348" t="s">
        <v>430</v>
      </c>
      <c r="P198" s="348" t="s">
        <v>430</v>
      </c>
      <c r="Q198" s="348" t="s">
        <v>430</v>
      </c>
      <c r="R198" s="348" t="s">
        <v>430</v>
      </c>
      <c r="S198" s="348">
        <v>11.2507</v>
      </c>
      <c r="T198" s="348">
        <v>8.3237000000000005</v>
      </c>
      <c r="U198" s="348">
        <v>16.997699999999998</v>
      </c>
      <c r="V198" s="348">
        <v>34.189300000000003</v>
      </c>
      <c r="W198" s="348">
        <v>10.375299999999999</v>
      </c>
      <c r="X198" s="348">
        <v>47.445300000000003</v>
      </c>
      <c r="Y198" s="374"/>
      <c r="Z198" s="346">
        <v>86</v>
      </c>
      <c r="AA198" s="346">
        <v>51</v>
      </c>
      <c r="AB198" s="346">
        <v>25</v>
      </c>
      <c r="AC198" s="346">
        <v>85</v>
      </c>
      <c r="AD198" s="346">
        <v>80</v>
      </c>
      <c r="AE198" s="346">
        <v>31</v>
      </c>
      <c r="AF198" s="346" t="s">
        <v>430</v>
      </c>
      <c r="AG198" s="346" t="s">
        <v>430</v>
      </c>
      <c r="AH198" s="346" t="s">
        <v>430</v>
      </c>
      <c r="AI198" s="346" t="s">
        <v>430</v>
      </c>
      <c r="AJ198" s="346">
        <v>26</v>
      </c>
      <c r="AK198" s="346">
        <v>66</v>
      </c>
      <c r="AL198" s="346">
        <v>19</v>
      </c>
      <c r="AM198" s="346">
        <v>33</v>
      </c>
      <c r="AN198" s="346">
        <v>27</v>
      </c>
      <c r="AO198" s="373"/>
      <c r="AP198" s="348" t="s">
        <v>430</v>
      </c>
      <c r="AQ198" s="348" t="s">
        <v>430</v>
      </c>
      <c r="AR198" s="348" t="s">
        <v>430</v>
      </c>
      <c r="AS198" s="348" t="s">
        <v>430</v>
      </c>
      <c r="AT198" s="348">
        <v>26.51</v>
      </c>
      <c r="AU198" s="351"/>
      <c r="AV198" s="346" t="s">
        <v>430</v>
      </c>
      <c r="AW198" s="346" t="s">
        <v>430</v>
      </c>
      <c r="AX198" s="346" t="s">
        <v>430</v>
      </c>
      <c r="AY198" s="346" t="s">
        <v>430</v>
      </c>
      <c r="AZ198" s="346">
        <v>31</v>
      </c>
      <c r="BA198" s="374"/>
      <c r="BB198" s="348">
        <v>23.421688995736901</v>
      </c>
      <c r="BC198" s="348">
        <v>0</v>
      </c>
      <c r="BD198" s="348">
        <v>0.131002249383422</v>
      </c>
      <c r="BE198" s="375" t="s">
        <v>430</v>
      </c>
      <c r="BF198" s="374"/>
      <c r="BG198" s="375" t="s">
        <v>430</v>
      </c>
      <c r="BH198" s="674" t="s">
        <v>430</v>
      </c>
      <c r="BI198" s="348" t="s">
        <v>430</v>
      </c>
      <c r="BJ198" s="348" t="s">
        <v>430</v>
      </c>
      <c r="BK198" s="362"/>
      <c r="BL198" s="348" t="s">
        <v>7048</v>
      </c>
      <c r="BM198" s="373" t="s">
        <v>6634</v>
      </c>
      <c r="BN198" s="372" t="s">
        <v>430</v>
      </c>
      <c r="BO198" s="372" t="s">
        <v>430</v>
      </c>
      <c r="BP198" s="372" t="s">
        <v>430</v>
      </c>
      <c r="BQ198" s="373"/>
      <c r="BR198" s="354" t="s">
        <v>443</v>
      </c>
    </row>
    <row r="199" spans="1:70" s="428" customFormat="1" x14ac:dyDescent="0.25">
      <c r="A199" s="345" t="s">
        <v>7221</v>
      </c>
      <c r="B199" s="373"/>
      <c r="C199" s="719">
        <v>46045</v>
      </c>
      <c r="D199" s="373"/>
      <c r="E199" s="346">
        <v>171.56299999999999</v>
      </c>
      <c r="F199" s="373"/>
      <c r="G199" s="347">
        <v>10.288</v>
      </c>
      <c r="H199" s="374"/>
      <c r="I199" s="348">
        <v>-1.2943</v>
      </c>
      <c r="J199" s="348">
        <v>1.0609</v>
      </c>
      <c r="K199" s="348">
        <v>9.8417999999999992</v>
      </c>
      <c r="L199" s="348">
        <v>0.79949999999999999</v>
      </c>
      <c r="M199" s="348">
        <v>-1.6396999999999999</v>
      </c>
      <c r="N199" s="350" t="s">
        <v>430</v>
      </c>
      <c r="O199" s="348" t="s">
        <v>430</v>
      </c>
      <c r="P199" s="348" t="s">
        <v>430</v>
      </c>
      <c r="Q199" s="348" t="s">
        <v>430</v>
      </c>
      <c r="R199" s="348" t="s">
        <v>430</v>
      </c>
      <c r="S199" s="348">
        <v>11.990399999999999</v>
      </c>
      <c r="T199" s="348">
        <v>7.4375</v>
      </c>
      <c r="U199" s="348" t="s">
        <v>430</v>
      </c>
      <c r="V199" s="348" t="s">
        <v>430</v>
      </c>
      <c r="W199" s="348">
        <v>10.6867</v>
      </c>
      <c r="X199" s="348">
        <v>2.88</v>
      </c>
      <c r="Y199" s="374"/>
      <c r="Z199" s="346">
        <v>47</v>
      </c>
      <c r="AA199" s="346">
        <v>19</v>
      </c>
      <c r="AB199" s="346">
        <v>5</v>
      </c>
      <c r="AC199" s="346">
        <v>76</v>
      </c>
      <c r="AD199" s="346">
        <v>82</v>
      </c>
      <c r="AE199" s="346" t="s">
        <v>430</v>
      </c>
      <c r="AF199" s="346" t="s">
        <v>430</v>
      </c>
      <c r="AG199" s="346" t="s">
        <v>430</v>
      </c>
      <c r="AH199" s="346" t="s">
        <v>430</v>
      </c>
      <c r="AI199" s="346" t="s">
        <v>430</v>
      </c>
      <c r="AJ199" s="346">
        <v>18</v>
      </c>
      <c r="AK199" s="346">
        <v>80</v>
      </c>
      <c r="AL199" s="346" t="s">
        <v>430</v>
      </c>
      <c r="AM199" s="346" t="s">
        <v>430</v>
      </c>
      <c r="AN199" s="346">
        <v>19</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28.731256083990498</v>
      </c>
      <c r="BC199" s="348">
        <v>0</v>
      </c>
      <c r="BD199" s="348">
        <v>9.1198571892382105E-3</v>
      </c>
      <c r="BE199" s="375" t="s">
        <v>430</v>
      </c>
      <c r="BF199" s="374"/>
      <c r="BG199" s="375" t="s">
        <v>430</v>
      </c>
      <c r="BH199" s="674" t="s">
        <v>430</v>
      </c>
      <c r="BI199" s="348" t="s">
        <v>430</v>
      </c>
      <c r="BJ199" s="348" t="s">
        <v>430</v>
      </c>
      <c r="BK199" s="362"/>
      <c r="BL199" s="348" t="s">
        <v>6945</v>
      </c>
      <c r="BM199" s="373" t="s">
        <v>2656</v>
      </c>
      <c r="BN199" s="372" t="s">
        <v>6946</v>
      </c>
      <c r="BO199" s="372" t="s">
        <v>430</v>
      </c>
      <c r="BP199" s="372" t="s">
        <v>430</v>
      </c>
      <c r="BQ199" s="373"/>
      <c r="BR199" s="354" t="s">
        <v>4673</v>
      </c>
    </row>
    <row r="200" spans="1:70" s="428" customFormat="1" x14ac:dyDescent="0.25">
      <c r="A200" s="345" t="s">
        <v>7222</v>
      </c>
      <c r="B200" s="373"/>
      <c r="C200" s="719">
        <v>46045</v>
      </c>
      <c r="D200" s="373"/>
      <c r="E200" s="346">
        <v>165.62899999999999</v>
      </c>
      <c r="F200" s="373"/>
      <c r="G200" s="347">
        <v>7.7374999999999998</v>
      </c>
      <c r="H200" s="374"/>
      <c r="I200" s="348">
        <v>-1.4959</v>
      </c>
      <c r="J200" s="348">
        <v>0.40100000000000002</v>
      </c>
      <c r="K200" s="348">
        <v>5.9292999999999996</v>
      </c>
      <c r="L200" s="348">
        <v>-9.4595000000000002</v>
      </c>
      <c r="M200" s="348">
        <v>-10.4031</v>
      </c>
      <c r="N200" s="350" t="s">
        <v>430</v>
      </c>
      <c r="O200" s="348" t="s">
        <v>430</v>
      </c>
      <c r="P200" s="348" t="s">
        <v>430</v>
      </c>
      <c r="Q200" s="348" t="s">
        <v>430</v>
      </c>
      <c r="R200" s="348" t="s">
        <v>430</v>
      </c>
      <c r="S200" s="348">
        <v>6.2041000000000004</v>
      </c>
      <c r="T200" s="348">
        <v>4.7987000000000002</v>
      </c>
      <c r="U200" s="348" t="s">
        <v>430</v>
      </c>
      <c r="V200" s="348" t="s">
        <v>430</v>
      </c>
      <c r="W200" s="348">
        <v>9.2326999999999995</v>
      </c>
      <c r="X200" s="348">
        <v>-22.625</v>
      </c>
      <c r="Y200" s="374"/>
      <c r="Z200" s="346">
        <v>50</v>
      </c>
      <c r="AA200" s="346">
        <v>69</v>
      </c>
      <c r="AB200" s="346">
        <v>50</v>
      </c>
      <c r="AC200" s="346">
        <v>111</v>
      </c>
      <c r="AD200" s="346">
        <v>97</v>
      </c>
      <c r="AE200" s="346" t="s">
        <v>430</v>
      </c>
      <c r="AF200" s="346" t="s">
        <v>430</v>
      </c>
      <c r="AG200" s="346" t="s">
        <v>430</v>
      </c>
      <c r="AH200" s="346" t="s">
        <v>430</v>
      </c>
      <c r="AI200" s="346" t="s">
        <v>430</v>
      </c>
      <c r="AJ200" s="346">
        <v>48</v>
      </c>
      <c r="AK200" s="346">
        <v>102</v>
      </c>
      <c r="AL200" s="346" t="s">
        <v>430</v>
      </c>
      <c r="AM200" s="346" t="s">
        <v>430</v>
      </c>
      <c r="AN200" s="346">
        <v>45</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40.832670965948601</v>
      </c>
      <c r="BC200" s="348">
        <v>0</v>
      </c>
      <c r="BD200" s="348">
        <v>-8.3854927897647896E-2</v>
      </c>
      <c r="BE200" s="375" t="s">
        <v>430</v>
      </c>
      <c r="BF200" s="374"/>
      <c r="BG200" s="375" t="s">
        <v>430</v>
      </c>
      <c r="BH200" s="674" t="s">
        <v>430</v>
      </c>
      <c r="BI200" s="348" t="s">
        <v>430</v>
      </c>
      <c r="BJ200" s="348" t="s">
        <v>430</v>
      </c>
      <c r="BK200" s="362"/>
      <c r="BL200" s="348" t="s">
        <v>7051</v>
      </c>
      <c r="BM200" s="373" t="s">
        <v>2656</v>
      </c>
      <c r="BN200" s="372" t="s">
        <v>4837</v>
      </c>
      <c r="BO200" s="372" t="s">
        <v>430</v>
      </c>
      <c r="BP200" s="372" t="s">
        <v>430</v>
      </c>
      <c r="BQ200" s="373"/>
      <c r="BR200" s="354" t="s">
        <v>4673</v>
      </c>
    </row>
    <row r="201" spans="1:70" s="428" customFormat="1" x14ac:dyDescent="0.25">
      <c r="A201" s="345" t="s">
        <v>7223</v>
      </c>
      <c r="B201" s="373"/>
      <c r="C201" s="719">
        <v>45576</v>
      </c>
      <c r="D201" s="373"/>
      <c r="E201" s="346">
        <v>156.79</v>
      </c>
      <c r="F201" s="373"/>
      <c r="G201" s="347">
        <v>14.4298</v>
      </c>
      <c r="H201" s="374"/>
      <c r="I201" s="348">
        <v>0.5645</v>
      </c>
      <c r="J201" s="348">
        <v>3.2599999999999997E-2</v>
      </c>
      <c r="K201" s="348">
        <v>3.8489</v>
      </c>
      <c r="L201" s="348">
        <v>5.6562999999999999</v>
      </c>
      <c r="M201" s="348">
        <v>20.728200000000001</v>
      </c>
      <c r="N201" s="350">
        <v>29.5002</v>
      </c>
      <c r="O201" s="348" t="s">
        <v>430</v>
      </c>
      <c r="P201" s="348" t="s">
        <v>430</v>
      </c>
      <c r="Q201" s="348" t="s">
        <v>430</v>
      </c>
      <c r="R201" s="348" t="s">
        <v>430</v>
      </c>
      <c r="S201" s="348">
        <v>2.0306999999999999</v>
      </c>
      <c r="T201" s="348">
        <v>35.790700000000001</v>
      </c>
      <c r="U201" s="348">
        <v>26.578299999999999</v>
      </c>
      <c r="V201" s="348">
        <v>24.657</v>
      </c>
      <c r="W201" s="348">
        <v>5.1214000000000004</v>
      </c>
      <c r="X201" s="348">
        <v>21.579799999999999</v>
      </c>
      <c r="Y201" s="374"/>
      <c r="Z201" s="346">
        <v>1</v>
      </c>
      <c r="AA201" s="346">
        <v>103</v>
      </c>
      <c r="AB201" s="346">
        <v>63</v>
      </c>
      <c r="AC201" s="346">
        <v>12</v>
      </c>
      <c r="AD201" s="346">
        <v>5</v>
      </c>
      <c r="AE201" s="346">
        <v>35</v>
      </c>
      <c r="AF201" s="346" t="s">
        <v>430</v>
      </c>
      <c r="AG201" s="346" t="s">
        <v>430</v>
      </c>
      <c r="AH201" s="346" t="s">
        <v>430</v>
      </c>
      <c r="AI201" s="346" t="s">
        <v>430</v>
      </c>
      <c r="AJ201" s="346">
        <v>103</v>
      </c>
      <c r="AK201" s="346">
        <v>4</v>
      </c>
      <c r="AL201" s="346">
        <v>2</v>
      </c>
      <c r="AM201" s="346">
        <v>36</v>
      </c>
      <c r="AN201" s="346">
        <v>51</v>
      </c>
      <c r="AO201" s="373"/>
      <c r="AP201" s="348" t="s">
        <v>430</v>
      </c>
      <c r="AQ201" s="348" t="s">
        <v>430</v>
      </c>
      <c r="AR201" s="348" t="s">
        <v>430</v>
      </c>
      <c r="AS201" s="348" t="s">
        <v>430</v>
      </c>
      <c r="AT201" s="348">
        <v>38.619999999999997</v>
      </c>
      <c r="AU201" s="351"/>
      <c r="AV201" s="346" t="s">
        <v>430</v>
      </c>
      <c r="AW201" s="346" t="s">
        <v>430</v>
      </c>
      <c r="AX201" s="346" t="s">
        <v>430</v>
      </c>
      <c r="AY201" s="346" t="s">
        <v>430</v>
      </c>
      <c r="AZ201" s="346">
        <v>3</v>
      </c>
      <c r="BA201" s="374"/>
      <c r="BB201" s="348">
        <v>35.877122126429498</v>
      </c>
      <c r="BC201" s="348">
        <v>0.995699992291466</v>
      </c>
      <c r="BD201" s="348">
        <v>5.99807941927726E-2</v>
      </c>
      <c r="BE201" s="375">
        <v>-9.2850826578429593E-2</v>
      </c>
      <c r="BF201" s="374"/>
      <c r="BG201" s="375" t="s">
        <v>430</v>
      </c>
      <c r="BH201" s="674" t="s">
        <v>430</v>
      </c>
      <c r="BI201" s="348" t="s">
        <v>430</v>
      </c>
      <c r="BJ201" s="348" t="s">
        <v>430</v>
      </c>
      <c r="BK201" s="362"/>
      <c r="BL201" s="348" t="s">
        <v>6921</v>
      </c>
      <c r="BM201" s="373" t="s">
        <v>6922</v>
      </c>
      <c r="BN201" s="372" t="s">
        <v>430</v>
      </c>
      <c r="BO201" s="372" t="s">
        <v>430</v>
      </c>
      <c r="BP201" s="372" t="s">
        <v>430</v>
      </c>
      <c r="BQ201" s="373"/>
      <c r="BR201" s="354" t="s">
        <v>463</v>
      </c>
    </row>
    <row r="202" spans="1:70" s="428" customFormat="1" x14ac:dyDescent="0.25">
      <c r="A202" s="345" t="s">
        <v>7224</v>
      </c>
      <c r="B202" s="373"/>
      <c r="C202" s="719">
        <v>40014</v>
      </c>
      <c r="D202" s="373"/>
      <c r="E202" s="346">
        <v>138.04</v>
      </c>
      <c r="F202" s="373"/>
      <c r="G202" s="347">
        <v>87.802000000000007</v>
      </c>
      <c r="H202" s="374"/>
      <c r="I202" s="348" t="s">
        <v>430</v>
      </c>
      <c r="J202" s="348">
        <v>0.33829999999999999</v>
      </c>
      <c r="K202" s="348">
        <v>2.2785000000000002</v>
      </c>
      <c r="L202" s="348">
        <v>5.1307</v>
      </c>
      <c r="M202" s="348">
        <v>2.3226</v>
      </c>
      <c r="N202" s="350">
        <v>4.3548</v>
      </c>
      <c r="O202" s="348">
        <v>1.8449</v>
      </c>
      <c r="P202" s="348">
        <v>13.231199999999999</v>
      </c>
      <c r="Q202" s="348">
        <v>11.152799999999999</v>
      </c>
      <c r="R202" s="348">
        <v>12.273199999999999</v>
      </c>
      <c r="S202" s="348">
        <v>3.2151000000000001</v>
      </c>
      <c r="T202" s="348">
        <v>15.442399999999999</v>
      </c>
      <c r="U202" s="348">
        <v>9.35E-2</v>
      </c>
      <c r="V202" s="348">
        <v>4.6719999999999997</v>
      </c>
      <c r="W202" s="348">
        <v>1.2314000000000001</v>
      </c>
      <c r="X202" s="348">
        <v>13.5366</v>
      </c>
      <c r="Y202" s="374"/>
      <c r="Z202" s="346" t="s">
        <v>430</v>
      </c>
      <c r="AA202" s="346">
        <v>75</v>
      </c>
      <c r="AB202" s="346">
        <v>80</v>
      </c>
      <c r="AC202" s="346">
        <v>14</v>
      </c>
      <c r="AD202" s="346">
        <v>42</v>
      </c>
      <c r="AE202" s="346">
        <v>71</v>
      </c>
      <c r="AF202" s="346">
        <v>51</v>
      </c>
      <c r="AG202" s="346">
        <v>42</v>
      </c>
      <c r="AH202" s="346">
        <v>29</v>
      </c>
      <c r="AI202" s="346">
        <v>19</v>
      </c>
      <c r="AJ202" s="346">
        <v>85</v>
      </c>
      <c r="AK202" s="346">
        <v>31</v>
      </c>
      <c r="AL202" s="346">
        <v>85</v>
      </c>
      <c r="AM202" s="346">
        <v>76</v>
      </c>
      <c r="AN202" s="346">
        <v>92</v>
      </c>
      <c r="AO202" s="373"/>
      <c r="AP202" s="348">
        <v>12.87</v>
      </c>
      <c r="AQ202" s="348">
        <v>13.65</v>
      </c>
      <c r="AR202" s="348">
        <v>11.5</v>
      </c>
      <c r="AS202" s="348">
        <v>7.56</v>
      </c>
      <c r="AT202" s="348">
        <v>7.43</v>
      </c>
      <c r="AU202" s="351"/>
      <c r="AV202" s="346">
        <v>18</v>
      </c>
      <c r="AW202" s="346">
        <v>21</v>
      </c>
      <c r="AX202" s="346">
        <v>30</v>
      </c>
      <c r="AY202" s="346">
        <v>45</v>
      </c>
      <c r="AZ202" s="346">
        <v>73</v>
      </c>
      <c r="BA202" s="374"/>
      <c r="BB202" s="348">
        <v>13.2752393257501</v>
      </c>
      <c r="BC202" s="348">
        <v>0.92139709284694604</v>
      </c>
      <c r="BD202" s="348">
        <v>4.8265956928349001E-2</v>
      </c>
      <c r="BE202" s="375">
        <v>0.119237716742447</v>
      </c>
      <c r="BF202" s="374"/>
      <c r="BG202" s="375" t="s">
        <v>430</v>
      </c>
      <c r="BH202" s="674" t="s">
        <v>430</v>
      </c>
      <c r="BI202" s="348" t="s">
        <v>430</v>
      </c>
      <c r="BJ202" s="348" t="s">
        <v>430</v>
      </c>
      <c r="BK202" s="362"/>
      <c r="BL202" s="348" t="s">
        <v>7054</v>
      </c>
      <c r="BM202" s="373" t="s">
        <v>7055</v>
      </c>
      <c r="BN202" s="372" t="s">
        <v>430</v>
      </c>
      <c r="BO202" s="372" t="s">
        <v>430</v>
      </c>
      <c r="BP202" s="372" t="s">
        <v>430</v>
      </c>
      <c r="BQ202" s="373"/>
      <c r="BR202" s="354" t="s">
        <v>910</v>
      </c>
    </row>
    <row r="203" spans="1:70" s="428" customFormat="1" x14ac:dyDescent="0.25">
      <c r="A203" s="345" t="s">
        <v>7225</v>
      </c>
      <c r="B203" s="373"/>
      <c r="C203" s="719">
        <v>44592</v>
      </c>
      <c r="D203" s="373"/>
      <c r="E203" s="346">
        <v>130.26400000000001</v>
      </c>
      <c r="F203" s="373"/>
      <c r="G203" s="347">
        <v>21.169</v>
      </c>
      <c r="H203" s="374"/>
      <c r="I203" s="348">
        <v>-3.3099999999999997E-2</v>
      </c>
      <c r="J203" s="348">
        <v>0.56530000000000002</v>
      </c>
      <c r="K203" s="348">
        <v>3.5463</v>
      </c>
      <c r="L203" s="348">
        <v>3.0472999999999999</v>
      </c>
      <c r="M203" s="348">
        <v>5.4706000000000001</v>
      </c>
      <c r="N203" s="350">
        <v>15.474299999999999</v>
      </c>
      <c r="O203" s="348">
        <v>4.8905000000000003</v>
      </c>
      <c r="P203" s="348">
        <v>19.997499999999999</v>
      </c>
      <c r="Q203" s="348" t="s">
        <v>430</v>
      </c>
      <c r="R203" s="348" t="s">
        <v>430</v>
      </c>
      <c r="S203" s="348">
        <v>4.6623000000000001</v>
      </c>
      <c r="T203" s="348">
        <v>18.534099999999999</v>
      </c>
      <c r="U203" s="348">
        <v>7.8564999999999996</v>
      </c>
      <c r="V203" s="348">
        <v>12.385899999999999</v>
      </c>
      <c r="W203" s="348">
        <v>1.5641</v>
      </c>
      <c r="X203" s="348">
        <v>17.822600000000001</v>
      </c>
      <c r="Y203" s="374"/>
      <c r="Z203" s="346">
        <v>13</v>
      </c>
      <c r="AA203" s="346">
        <v>50</v>
      </c>
      <c r="AB203" s="346">
        <v>65</v>
      </c>
      <c r="AC203" s="346">
        <v>36</v>
      </c>
      <c r="AD203" s="346">
        <v>27</v>
      </c>
      <c r="AE203" s="346">
        <v>42</v>
      </c>
      <c r="AF203" s="346">
        <v>47</v>
      </c>
      <c r="AG203" s="346">
        <v>24</v>
      </c>
      <c r="AH203" s="346" t="s">
        <v>430</v>
      </c>
      <c r="AI203" s="346" t="s">
        <v>430</v>
      </c>
      <c r="AJ203" s="346">
        <v>59</v>
      </c>
      <c r="AK203" s="346">
        <v>20</v>
      </c>
      <c r="AL203" s="346">
        <v>38</v>
      </c>
      <c r="AM203" s="346">
        <v>48</v>
      </c>
      <c r="AN203" s="346">
        <v>81</v>
      </c>
      <c r="AO203" s="373"/>
      <c r="AP203" s="348" t="s">
        <v>430</v>
      </c>
      <c r="AQ203" s="348" t="s">
        <v>430</v>
      </c>
      <c r="AR203" s="348" t="s">
        <v>430</v>
      </c>
      <c r="AS203" s="348">
        <v>14.27</v>
      </c>
      <c r="AT203" s="348">
        <v>17.43</v>
      </c>
      <c r="AU203" s="351"/>
      <c r="AV203" s="346" t="s">
        <v>430</v>
      </c>
      <c r="AW203" s="346" t="s">
        <v>430</v>
      </c>
      <c r="AX203" s="346" t="s">
        <v>430</v>
      </c>
      <c r="AY203" s="346">
        <v>27</v>
      </c>
      <c r="AZ203" s="346">
        <v>47</v>
      </c>
      <c r="BA203" s="374"/>
      <c r="BB203" s="348">
        <v>16.208736509745801</v>
      </c>
      <c r="BC203" s="348">
        <v>0.99934554570406997</v>
      </c>
      <c r="BD203" s="348">
        <v>7.2450242086539704E-2</v>
      </c>
      <c r="BE203" s="375">
        <v>-5.21928610625986E-2</v>
      </c>
      <c r="BF203" s="374"/>
      <c r="BG203" s="375" t="s">
        <v>430</v>
      </c>
      <c r="BH203" s="674" t="s">
        <v>430</v>
      </c>
      <c r="BI203" s="348" t="s">
        <v>430</v>
      </c>
      <c r="BJ203" s="348" t="s">
        <v>430</v>
      </c>
      <c r="BK203" s="362"/>
      <c r="BL203" s="348" t="s">
        <v>7057</v>
      </c>
      <c r="BM203" s="373" t="s">
        <v>7058</v>
      </c>
      <c r="BN203" s="372" t="s">
        <v>430</v>
      </c>
      <c r="BO203" s="372" t="s">
        <v>430</v>
      </c>
      <c r="BP203" s="372" t="s">
        <v>430</v>
      </c>
      <c r="BQ203" s="373"/>
      <c r="BR203" s="354" t="s">
        <v>6974</v>
      </c>
    </row>
    <row r="204" spans="1:70" s="428" customFormat="1" ht="11" x14ac:dyDescent="0.3">
      <c r="A204" s="841" t="s">
        <v>7226</v>
      </c>
      <c r="B204" s="842"/>
      <c r="C204" s="843">
        <v>46101</v>
      </c>
      <c r="D204" s="842"/>
      <c r="E204" s="844">
        <v>132.62</v>
      </c>
      <c r="F204" s="842"/>
      <c r="G204" s="845">
        <v>11.186999999999999</v>
      </c>
      <c r="H204" s="847"/>
      <c r="I204" s="846">
        <v>0.3498</v>
      </c>
      <c r="J204" s="846">
        <v>0.41289999999999999</v>
      </c>
      <c r="K204" s="846">
        <v>0.93840000000000001</v>
      </c>
      <c r="L204" s="846">
        <v>1.7833000000000001</v>
      </c>
      <c r="M204" s="846" t="s">
        <v>430</v>
      </c>
      <c r="N204" s="848" t="s">
        <v>430</v>
      </c>
      <c r="O204" s="846" t="s">
        <v>430</v>
      </c>
      <c r="P204" s="846" t="s">
        <v>430</v>
      </c>
      <c r="Q204" s="846" t="s">
        <v>430</v>
      </c>
      <c r="R204" s="846" t="s">
        <v>430</v>
      </c>
      <c r="S204" s="846">
        <v>2.6141999999999999</v>
      </c>
      <c r="T204" s="846">
        <v>12.285500000000001</v>
      </c>
      <c r="U204" s="846" t="s">
        <v>430</v>
      </c>
      <c r="V204" s="846" t="s">
        <v>430</v>
      </c>
      <c r="W204" s="846">
        <v>-0.75409999999999999</v>
      </c>
      <c r="X204" s="846">
        <v>11.87</v>
      </c>
      <c r="Y204" s="847"/>
      <c r="Z204" s="844">
        <v>4</v>
      </c>
      <c r="AA204" s="844">
        <v>66</v>
      </c>
      <c r="AB204" s="844">
        <v>109</v>
      </c>
      <c r="AC204" s="844">
        <v>60</v>
      </c>
      <c r="AD204" s="844" t="s">
        <v>430</v>
      </c>
      <c r="AE204" s="844" t="s">
        <v>430</v>
      </c>
      <c r="AF204" s="844" t="s">
        <v>430</v>
      </c>
      <c r="AG204" s="844" t="s">
        <v>430</v>
      </c>
      <c r="AH204" s="844" t="s">
        <v>430</v>
      </c>
      <c r="AI204" s="844" t="s">
        <v>430</v>
      </c>
      <c r="AJ204" s="844">
        <v>95</v>
      </c>
      <c r="AK204" s="844">
        <v>47</v>
      </c>
      <c r="AL204" s="844" t="s">
        <v>430</v>
      </c>
      <c r="AM204" s="844" t="s">
        <v>430</v>
      </c>
      <c r="AN204" s="844">
        <v>111</v>
      </c>
      <c r="AO204" s="842"/>
      <c r="AP204" s="846" t="s">
        <v>430</v>
      </c>
      <c r="AQ204" s="846" t="s">
        <v>430</v>
      </c>
      <c r="AR204" s="846" t="s">
        <v>430</v>
      </c>
      <c r="AS204" s="846" t="s">
        <v>430</v>
      </c>
      <c r="AT204" s="846" t="s">
        <v>430</v>
      </c>
      <c r="AU204" s="849"/>
      <c r="AV204" s="844" t="s">
        <v>430</v>
      </c>
      <c r="AW204" s="844" t="s">
        <v>430</v>
      </c>
      <c r="AX204" s="844" t="s">
        <v>430</v>
      </c>
      <c r="AY204" s="844" t="s">
        <v>430</v>
      </c>
      <c r="AZ204" s="844" t="s">
        <v>430</v>
      </c>
      <c r="BA204" s="847"/>
      <c r="BB204" s="846">
        <v>8.8460800734771006</v>
      </c>
      <c r="BC204" s="846">
        <v>0.71992781490291102</v>
      </c>
      <c r="BD204" s="846">
        <v>0.15563645796530301</v>
      </c>
      <c r="BE204" s="852">
        <v>-3.7854533428489899E-2</v>
      </c>
      <c r="BF204" s="847"/>
      <c r="BG204" s="852" t="s">
        <v>430</v>
      </c>
      <c r="BH204" s="930" t="s">
        <v>430</v>
      </c>
      <c r="BI204" s="846" t="s">
        <v>430</v>
      </c>
      <c r="BJ204" s="846" t="s">
        <v>430</v>
      </c>
      <c r="BK204" s="851"/>
      <c r="BL204" s="846" t="s">
        <v>7060</v>
      </c>
      <c r="BM204" s="842" t="s">
        <v>7061</v>
      </c>
      <c r="BN204" s="855" t="s">
        <v>430</v>
      </c>
      <c r="BO204" s="855" t="s">
        <v>430</v>
      </c>
      <c r="BP204" s="855" t="s">
        <v>430</v>
      </c>
      <c r="BQ204" s="842"/>
      <c r="BR204" s="856" t="s">
        <v>555</v>
      </c>
    </row>
    <row r="205" spans="1:70" s="428" customFormat="1" x14ac:dyDescent="0.25">
      <c r="A205" s="345" t="s">
        <v>7227</v>
      </c>
      <c r="B205" s="373"/>
      <c r="C205" s="719">
        <v>45602</v>
      </c>
      <c r="D205" s="373"/>
      <c r="E205" s="346">
        <v>136.25899999999999</v>
      </c>
      <c r="F205" s="373"/>
      <c r="G205" s="347">
        <v>19.2347</v>
      </c>
      <c r="H205" s="374"/>
      <c r="I205" s="348">
        <v>-1.7163999999999999</v>
      </c>
      <c r="J205" s="348">
        <v>0.76639999999999997</v>
      </c>
      <c r="K205" s="348">
        <v>9.2067999999999994</v>
      </c>
      <c r="L205" s="348">
        <v>0.59250000000000003</v>
      </c>
      <c r="M205" s="348">
        <v>-1.6861999999999999</v>
      </c>
      <c r="N205" s="350">
        <v>52.833199999999998</v>
      </c>
      <c r="O205" s="348" t="s">
        <v>430</v>
      </c>
      <c r="P205" s="348" t="s">
        <v>430</v>
      </c>
      <c r="Q205" s="348" t="s">
        <v>430</v>
      </c>
      <c r="R205" s="348" t="s">
        <v>430</v>
      </c>
      <c r="S205" s="348">
        <v>11.645300000000001</v>
      </c>
      <c r="T205" s="348">
        <v>7.4185999999999996</v>
      </c>
      <c r="U205" s="348">
        <v>17.059200000000001</v>
      </c>
      <c r="V205" s="348">
        <v>33.980899999999998</v>
      </c>
      <c r="W205" s="348">
        <v>10.5373</v>
      </c>
      <c r="X205" s="348">
        <v>43.663400000000003</v>
      </c>
      <c r="Y205" s="374"/>
      <c r="Z205" s="346">
        <v>76</v>
      </c>
      <c r="AA205" s="346">
        <v>32</v>
      </c>
      <c r="AB205" s="346">
        <v>23</v>
      </c>
      <c r="AC205" s="346">
        <v>84</v>
      </c>
      <c r="AD205" s="346">
        <v>83</v>
      </c>
      <c r="AE205" s="346">
        <v>32</v>
      </c>
      <c r="AF205" s="346" t="s">
        <v>430</v>
      </c>
      <c r="AG205" s="346" t="s">
        <v>430</v>
      </c>
      <c r="AH205" s="346" t="s">
        <v>430</v>
      </c>
      <c r="AI205" s="346" t="s">
        <v>430</v>
      </c>
      <c r="AJ205" s="346">
        <v>24</v>
      </c>
      <c r="AK205" s="346">
        <v>82</v>
      </c>
      <c r="AL205" s="346">
        <v>18</v>
      </c>
      <c r="AM205" s="346">
        <v>35</v>
      </c>
      <c r="AN205" s="346">
        <v>22</v>
      </c>
      <c r="AO205" s="373"/>
      <c r="AP205" s="348" t="s">
        <v>430</v>
      </c>
      <c r="AQ205" s="348" t="s">
        <v>430</v>
      </c>
      <c r="AR205" s="348" t="s">
        <v>430</v>
      </c>
      <c r="AS205" s="348" t="s">
        <v>430</v>
      </c>
      <c r="AT205" s="348">
        <v>25.5</v>
      </c>
      <c r="AU205" s="351"/>
      <c r="AV205" s="346" t="s">
        <v>430</v>
      </c>
      <c r="AW205" s="346" t="s">
        <v>430</v>
      </c>
      <c r="AX205" s="346" t="s">
        <v>430</v>
      </c>
      <c r="AY205" s="346" t="s">
        <v>430</v>
      </c>
      <c r="AZ205" s="346">
        <v>36</v>
      </c>
      <c r="BA205" s="374"/>
      <c r="BB205" s="348">
        <v>21.185243003080899</v>
      </c>
      <c r="BC205" s="348">
        <v>0</v>
      </c>
      <c r="BD205" s="348">
        <v>0.143209758823195</v>
      </c>
      <c r="BE205" s="375" t="s">
        <v>430</v>
      </c>
      <c r="BF205" s="374"/>
      <c r="BG205" s="375" t="s">
        <v>430</v>
      </c>
      <c r="BH205" s="674" t="s">
        <v>430</v>
      </c>
      <c r="BI205" s="348" t="s">
        <v>430</v>
      </c>
      <c r="BJ205" s="348" t="s">
        <v>430</v>
      </c>
      <c r="BK205" s="362"/>
      <c r="BL205" s="348" t="s">
        <v>6757</v>
      </c>
      <c r="BM205" s="373" t="s">
        <v>6758</v>
      </c>
      <c r="BN205" s="372" t="s">
        <v>430</v>
      </c>
      <c r="BO205" s="372" t="s">
        <v>430</v>
      </c>
      <c r="BP205" s="372" t="s">
        <v>430</v>
      </c>
      <c r="BQ205" s="373"/>
      <c r="BR205" s="354" t="s">
        <v>463</v>
      </c>
    </row>
    <row r="206" spans="1:70" s="428" customFormat="1" x14ac:dyDescent="0.25">
      <c r="A206" s="345" t="s">
        <v>7228</v>
      </c>
      <c r="B206" s="373"/>
      <c r="C206" s="719">
        <v>45807</v>
      </c>
      <c r="D206" s="373"/>
      <c r="E206" s="346">
        <v>115.68</v>
      </c>
      <c r="F206" s="373"/>
      <c r="G206" s="347">
        <v>11.606</v>
      </c>
      <c r="H206" s="374"/>
      <c r="I206" s="348">
        <v>-0.53649999999999998</v>
      </c>
      <c r="J206" s="348">
        <v>0.1588</v>
      </c>
      <c r="K206" s="348">
        <v>2.5655000000000001</v>
      </c>
      <c r="L206" s="348">
        <v>2.0872999999999999</v>
      </c>
      <c r="M206" s="348">
        <v>1.4413</v>
      </c>
      <c r="N206" s="350">
        <v>14.5618</v>
      </c>
      <c r="O206" s="348" t="s">
        <v>430</v>
      </c>
      <c r="P206" s="348" t="s">
        <v>430</v>
      </c>
      <c r="Q206" s="348" t="s">
        <v>430</v>
      </c>
      <c r="R206" s="348" t="s">
        <v>430</v>
      </c>
      <c r="S206" s="348">
        <v>3.3473000000000002</v>
      </c>
      <c r="T206" s="348">
        <v>5.8391000000000002</v>
      </c>
      <c r="U206" s="348">
        <v>5.5532000000000004</v>
      </c>
      <c r="V206" s="348">
        <v>10.894500000000001</v>
      </c>
      <c r="W206" s="348">
        <v>2.3105000000000002</v>
      </c>
      <c r="X206" s="348">
        <v>12.7204</v>
      </c>
      <c r="Y206" s="374"/>
      <c r="Z206" s="346">
        <v>40</v>
      </c>
      <c r="AA206" s="346">
        <v>96</v>
      </c>
      <c r="AB206" s="346">
        <v>76</v>
      </c>
      <c r="AC206" s="346">
        <v>57</v>
      </c>
      <c r="AD206" s="346">
        <v>50</v>
      </c>
      <c r="AE206" s="346">
        <v>44</v>
      </c>
      <c r="AF206" s="346" t="s">
        <v>430</v>
      </c>
      <c r="AG206" s="346" t="s">
        <v>430</v>
      </c>
      <c r="AH206" s="346" t="s">
        <v>430</v>
      </c>
      <c r="AI206" s="346" t="s">
        <v>430</v>
      </c>
      <c r="AJ206" s="346">
        <v>81</v>
      </c>
      <c r="AK206" s="346">
        <v>94</v>
      </c>
      <c r="AL206" s="346">
        <v>51</v>
      </c>
      <c r="AM206" s="346">
        <v>53</v>
      </c>
      <c r="AN206" s="346">
        <v>72</v>
      </c>
      <c r="AO206" s="373"/>
      <c r="AP206" s="348" t="s">
        <v>430</v>
      </c>
      <c r="AQ206" s="348" t="s">
        <v>430</v>
      </c>
      <c r="AR206" s="348" t="s">
        <v>430</v>
      </c>
      <c r="AS206" s="348" t="s">
        <v>430</v>
      </c>
      <c r="AT206" s="348">
        <v>9.67</v>
      </c>
      <c r="AU206" s="351"/>
      <c r="AV206" s="346" t="s">
        <v>430</v>
      </c>
      <c r="AW206" s="346" t="s">
        <v>430</v>
      </c>
      <c r="AX206" s="346" t="s">
        <v>430</v>
      </c>
      <c r="AY206" s="346" t="s">
        <v>430</v>
      </c>
      <c r="AZ206" s="346">
        <v>65</v>
      </c>
      <c r="BA206" s="374"/>
      <c r="BB206" s="348">
        <v>6.9574152469507498</v>
      </c>
      <c r="BC206" s="348">
        <v>0.23833303148750601</v>
      </c>
      <c r="BD206" s="348">
        <v>8.5448423005488397E-2</v>
      </c>
      <c r="BE206" s="375">
        <v>-0.23090240529005501</v>
      </c>
      <c r="BF206" s="374"/>
      <c r="BG206" s="375" t="s">
        <v>430</v>
      </c>
      <c r="BH206" s="674" t="s">
        <v>430</v>
      </c>
      <c r="BI206" s="348" t="s">
        <v>430</v>
      </c>
      <c r="BJ206" s="348" t="s">
        <v>430</v>
      </c>
      <c r="BK206" s="362"/>
      <c r="BL206" s="348" t="s">
        <v>7064</v>
      </c>
      <c r="BM206" s="373" t="s">
        <v>7065</v>
      </c>
      <c r="BN206" s="372" t="s">
        <v>430</v>
      </c>
      <c r="BO206" s="372" t="s">
        <v>430</v>
      </c>
      <c r="BP206" s="372" t="s">
        <v>430</v>
      </c>
      <c r="BQ206" s="373"/>
      <c r="BR206" s="354" t="s">
        <v>443</v>
      </c>
    </row>
    <row r="207" spans="1:70" s="428" customFormat="1" x14ac:dyDescent="0.25">
      <c r="A207" s="345" t="s">
        <v>7229</v>
      </c>
      <c r="B207" s="373"/>
      <c r="C207" s="719">
        <v>44664</v>
      </c>
      <c r="D207" s="373"/>
      <c r="E207" s="346">
        <v>115.65</v>
      </c>
      <c r="F207" s="373"/>
      <c r="G207" s="347">
        <v>14.2288</v>
      </c>
      <c r="H207" s="374"/>
      <c r="I207" s="348">
        <v>0.34200000000000003</v>
      </c>
      <c r="J207" s="348">
        <v>0.18590000000000001</v>
      </c>
      <c r="K207" s="348">
        <v>6.2389999999999999</v>
      </c>
      <c r="L207" s="348">
        <v>10.832599999999999</v>
      </c>
      <c r="M207" s="348">
        <v>10.291399999999999</v>
      </c>
      <c r="N207" s="350">
        <v>-3.1515</v>
      </c>
      <c r="O207" s="348">
        <v>-3.3574000000000002</v>
      </c>
      <c r="P207" s="348">
        <v>12.3132</v>
      </c>
      <c r="Q207" s="348" t="s">
        <v>430</v>
      </c>
      <c r="R207" s="348" t="s">
        <v>430</v>
      </c>
      <c r="S207" s="348">
        <v>14.475099999999999</v>
      </c>
      <c r="T207" s="348">
        <v>21.2117</v>
      </c>
      <c r="U207" s="348">
        <v>-7.3742000000000001</v>
      </c>
      <c r="V207" s="348">
        <v>-2.7549000000000001</v>
      </c>
      <c r="W207" s="348">
        <v>2.7833000000000001</v>
      </c>
      <c r="X207" s="348">
        <v>8.3945000000000007</v>
      </c>
      <c r="Y207" s="374"/>
      <c r="Z207" s="346">
        <v>5</v>
      </c>
      <c r="AA207" s="346">
        <v>92</v>
      </c>
      <c r="AB207" s="346">
        <v>42</v>
      </c>
      <c r="AC207" s="346">
        <v>3</v>
      </c>
      <c r="AD207" s="346">
        <v>12</v>
      </c>
      <c r="AE207" s="346">
        <v>85</v>
      </c>
      <c r="AF207" s="346">
        <v>63</v>
      </c>
      <c r="AG207" s="346">
        <v>44</v>
      </c>
      <c r="AH207" s="346" t="s">
        <v>430</v>
      </c>
      <c r="AI207" s="346" t="s">
        <v>430</v>
      </c>
      <c r="AJ207" s="346">
        <v>2</v>
      </c>
      <c r="AK207" s="346">
        <v>16</v>
      </c>
      <c r="AL207" s="346">
        <v>98</v>
      </c>
      <c r="AM207" s="346">
        <v>92</v>
      </c>
      <c r="AN207" s="346">
        <v>69</v>
      </c>
      <c r="AO207" s="373"/>
      <c r="AP207" s="348" t="s">
        <v>430</v>
      </c>
      <c r="AQ207" s="348" t="s">
        <v>430</v>
      </c>
      <c r="AR207" s="348" t="s">
        <v>430</v>
      </c>
      <c r="AS207" s="348">
        <v>3.98</v>
      </c>
      <c r="AT207" s="348">
        <v>8</v>
      </c>
      <c r="AU207" s="351"/>
      <c r="AV207" s="346" t="s">
        <v>430</v>
      </c>
      <c r="AW207" s="346" t="s">
        <v>430</v>
      </c>
      <c r="AX207" s="346" t="s">
        <v>430</v>
      </c>
      <c r="AY207" s="346">
        <v>55</v>
      </c>
      <c r="AZ207" s="346">
        <v>72</v>
      </c>
      <c r="BA207" s="374"/>
      <c r="BB207" s="348">
        <v>16.944571893506001</v>
      </c>
      <c r="BC207" s="348">
        <v>0.952964320782278</v>
      </c>
      <c r="BD207" s="348">
        <v>3.9743990286394297E-2</v>
      </c>
      <c r="BE207" s="375">
        <v>-8.7326337950471095E-2</v>
      </c>
      <c r="BF207" s="374"/>
      <c r="BG207" s="375" t="s">
        <v>430</v>
      </c>
      <c r="BH207" s="674" t="s">
        <v>430</v>
      </c>
      <c r="BI207" s="348" t="s">
        <v>430</v>
      </c>
      <c r="BJ207" s="348" t="s">
        <v>430</v>
      </c>
      <c r="BK207" s="362"/>
      <c r="BL207" s="348" t="s">
        <v>6935</v>
      </c>
      <c r="BM207" s="373" t="s">
        <v>4945</v>
      </c>
      <c r="BN207" s="372" t="s">
        <v>430</v>
      </c>
      <c r="BO207" s="372" t="s">
        <v>430</v>
      </c>
      <c r="BP207" s="372" t="s">
        <v>430</v>
      </c>
      <c r="BQ207" s="373"/>
      <c r="BR207" s="354" t="s">
        <v>7067</v>
      </c>
    </row>
    <row r="208" spans="1:70" s="428" customFormat="1" x14ac:dyDescent="0.25">
      <c r="A208" s="345" t="s">
        <v>7230</v>
      </c>
      <c r="B208" s="373"/>
      <c r="C208" s="719">
        <v>41759</v>
      </c>
      <c r="D208" s="373"/>
      <c r="E208" s="346">
        <v>114.86199999999999</v>
      </c>
      <c r="F208" s="373"/>
      <c r="G208" s="347">
        <v>45.631100000000004</v>
      </c>
      <c r="H208" s="374"/>
      <c r="I208" s="348" t="s">
        <v>430</v>
      </c>
      <c r="J208" s="348">
        <v>0.65449999999999997</v>
      </c>
      <c r="K208" s="348">
        <v>4.3654999999999999</v>
      </c>
      <c r="L208" s="348">
        <v>4.3505000000000003</v>
      </c>
      <c r="M208" s="348">
        <v>5.8159000000000001</v>
      </c>
      <c r="N208" s="350">
        <v>19.1145</v>
      </c>
      <c r="O208" s="348">
        <v>11.608700000000001</v>
      </c>
      <c r="P208" s="348">
        <v>17.095199999999998</v>
      </c>
      <c r="Q208" s="348">
        <v>13.4785</v>
      </c>
      <c r="R208" s="348">
        <v>12.642300000000001</v>
      </c>
      <c r="S208" s="348">
        <v>4.49</v>
      </c>
      <c r="T208" s="348">
        <v>16.283100000000001</v>
      </c>
      <c r="U208" s="348">
        <v>8.2875999999999994</v>
      </c>
      <c r="V208" s="348">
        <v>16.620699999999999</v>
      </c>
      <c r="W208" s="348">
        <v>3.9011999999999998</v>
      </c>
      <c r="X208" s="348">
        <v>13.0997</v>
      </c>
      <c r="Y208" s="374"/>
      <c r="Z208" s="346" t="s">
        <v>430</v>
      </c>
      <c r="AA208" s="346">
        <v>39</v>
      </c>
      <c r="AB208" s="346">
        <v>58</v>
      </c>
      <c r="AC208" s="346">
        <v>25</v>
      </c>
      <c r="AD208" s="346">
        <v>25</v>
      </c>
      <c r="AE208" s="346">
        <v>38</v>
      </c>
      <c r="AF208" s="346">
        <v>29</v>
      </c>
      <c r="AG208" s="346">
        <v>32</v>
      </c>
      <c r="AH208" s="346">
        <v>21</v>
      </c>
      <c r="AI208" s="346">
        <v>16</v>
      </c>
      <c r="AJ208" s="346">
        <v>65</v>
      </c>
      <c r="AK208" s="346">
        <v>29</v>
      </c>
      <c r="AL208" s="346">
        <v>36</v>
      </c>
      <c r="AM208" s="346">
        <v>39</v>
      </c>
      <c r="AN208" s="346">
        <v>57</v>
      </c>
      <c r="AO208" s="373"/>
      <c r="AP208" s="348">
        <v>14.12</v>
      </c>
      <c r="AQ208" s="348">
        <v>15.9</v>
      </c>
      <c r="AR208" s="348">
        <v>15.89</v>
      </c>
      <c r="AS208" s="348">
        <v>15.81</v>
      </c>
      <c r="AT208" s="348">
        <v>18.09</v>
      </c>
      <c r="AU208" s="351"/>
      <c r="AV208" s="346">
        <v>14</v>
      </c>
      <c r="AW208" s="346">
        <v>17</v>
      </c>
      <c r="AX208" s="346">
        <v>18</v>
      </c>
      <c r="AY208" s="346">
        <v>25</v>
      </c>
      <c r="AZ208" s="346">
        <v>46</v>
      </c>
      <c r="BA208" s="374"/>
      <c r="BB208" s="348">
        <v>10.4899842512413</v>
      </c>
      <c r="BC208" s="348">
        <v>0</v>
      </c>
      <c r="BD208" s="348">
        <v>8.6634385234291997E-2</v>
      </c>
      <c r="BE208" s="375" t="s">
        <v>430</v>
      </c>
      <c r="BF208" s="374"/>
      <c r="BG208" s="375" t="s">
        <v>430</v>
      </c>
      <c r="BH208" s="674" t="s">
        <v>430</v>
      </c>
      <c r="BI208" s="348" t="s">
        <v>430</v>
      </c>
      <c r="BJ208" s="348" t="s">
        <v>430</v>
      </c>
      <c r="BK208" s="362"/>
      <c r="BL208" s="348" t="s">
        <v>7069</v>
      </c>
      <c r="BM208" s="373" t="s">
        <v>6670</v>
      </c>
      <c r="BN208" s="372" t="s">
        <v>430</v>
      </c>
      <c r="BO208" s="372" t="s">
        <v>430</v>
      </c>
      <c r="BP208" s="372" t="s">
        <v>430</v>
      </c>
      <c r="BQ208" s="373"/>
      <c r="BR208" s="354" t="s">
        <v>519</v>
      </c>
    </row>
    <row r="209" spans="1:70" s="428" customFormat="1" x14ac:dyDescent="0.25">
      <c r="A209" s="345" t="s">
        <v>7231</v>
      </c>
      <c r="B209" s="373"/>
      <c r="C209" s="719">
        <v>46079</v>
      </c>
      <c r="D209" s="373"/>
      <c r="E209" s="346">
        <v>115.334</v>
      </c>
      <c r="F209" s="373"/>
      <c r="G209" s="347">
        <v>10.831</v>
      </c>
      <c r="H209" s="374"/>
      <c r="I209" s="348">
        <v>-1.0235000000000001</v>
      </c>
      <c r="J209" s="348">
        <v>3.1131000000000002</v>
      </c>
      <c r="K209" s="348">
        <v>7.6853999999999996</v>
      </c>
      <c r="L209" s="348">
        <v>-2.0173999999999999</v>
      </c>
      <c r="M209" s="348">
        <v>10.037599999999999</v>
      </c>
      <c r="N209" s="350" t="s">
        <v>430</v>
      </c>
      <c r="O209" s="348" t="s">
        <v>430</v>
      </c>
      <c r="P209" s="348" t="s">
        <v>430</v>
      </c>
      <c r="Q209" s="348" t="s">
        <v>430</v>
      </c>
      <c r="R209" s="348" t="s">
        <v>430</v>
      </c>
      <c r="S209" s="348">
        <v>7.3226000000000004</v>
      </c>
      <c r="T209" s="348">
        <v>18.643899999999999</v>
      </c>
      <c r="U209" s="348" t="s">
        <v>430</v>
      </c>
      <c r="V209" s="348" t="s">
        <v>430</v>
      </c>
      <c r="W209" s="348">
        <v>5.5858999999999996</v>
      </c>
      <c r="X209" s="348">
        <v>8.31</v>
      </c>
      <c r="Y209" s="374"/>
      <c r="Z209" s="346">
        <v>46</v>
      </c>
      <c r="AA209" s="346">
        <v>2</v>
      </c>
      <c r="AB209" s="346">
        <v>31</v>
      </c>
      <c r="AC209" s="346">
        <v>89</v>
      </c>
      <c r="AD209" s="346">
        <v>13</v>
      </c>
      <c r="AE209" s="346" t="s">
        <v>430</v>
      </c>
      <c r="AF209" s="346" t="s">
        <v>430</v>
      </c>
      <c r="AG209" s="346" t="s">
        <v>430</v>
      </c>
      <c r="AH209" s="346" t="s">
        <v>430</v>
      </c>
      <c r="AI209" s="346" t="s">
        <v>430</v>
      </c>
      <c r="AJ209" s="346">
        <v>36</v>
      </c>
      <c r="AK209" s="346">
        <v>19</v>
      </c>
      <c r="AL209" s="346" t="s">
        <v>430</v>
      </c>
      <c r="AM209" s="346" t="s">
        <v>430</v>
      </c>
      <c r="AN209" s="346">
        <v>48</v>
      </c>
      <c r="AO209" s="373"/>
      <c r="AP209" s="348" t="s">
        <v>430</v>
      </c>
      <c r="AQ209" s="348" t="s">
        <v>430</v>
      </c>
      <c r="AR209" s="348" t="s">
        <v>430</v>
      </c>
      <c r="AS209" s="348" t="s">
        <v>430</v>
      </c>
      <c r="AT209" s="348" t="s">
        <v>430</v>
      </c>
      <c r="AU209" s="351"/>
      <c r="AV209" s="346" t="s">
        <v>430</v>
      </c>
      <c r="AW209" s="346" t="s">
        <v>430</v>
      </c>
      <c r="AX209" s="346" t="s">
        <v>430</v>
      </c>
      <c r="AY209" s="346" t="s">
        <v>430</v>
      </c>
      <c r="AZ209" s="346" t="s">
        <v>430</v>
      </c>
      <c r="BA209" s="374"/>
      <c r="BB209" s="348">
        <v>34.081404614616297</v>
      </c>
      <c r="BC209" s="348">
        <v>0.99189476993758996</v>
      </c>
      <c r="BD209" s="348">
        <v>4.5536163555629602E-2</v>
      </c>
      <c r="BE209" s="375">
        <v>-8.4975513521910406E-2</v>
      </c>
      <c r="BF209" s="374"/>
      <c r="BG209" s="375" t="s">
        <v>430</v>
      </c>
      <c r="BH209" s="674" t="s">
        <v>430</v>
      </c>
      <c r="BI209" s="348" t="s">
        <v>430</v>
      </c>
      <c r="BJ209" s="348" t="s">
        <v>430</v>
      </c>
      <c r="BK209" s="362"/>
      <c r="BL209" s="348" t="s">
        <v>6952</v>
      </c>
      <c r="BM209" s="373" t="s">
        <v>6953</v>
      </c>
      <c r="BN209" s="372" t="s">
        <v>430</v>
      </c>
      <c r="BO209" s="372" t="s">
        <v>430</v>
      </c>
      <c r="BP209" s="372" t="s">
        <v>430</v>
      </c>
      <c r="BQ209" s="373"/>
      <c r="BR209" s="354" t="s">
        <v>6974</v>
      </c>
    </row>
    <row r="210" spans="1:70" s="428" customFormat="1" x14ac:dyDescent="0.25">
      <c r="A210" s="345" t="s">
        <v>7232</v>
      </c>
      <c r="B210" s="373"/>
      <c r="C210" s="719">
        <v>46076</v>
      </c>
      <c r="D210" s="373"/>
      <c r="E210" s="346">
        <v>121.94799999999999</v>
      </c>
      <c r="F210" s="373"/>
      <c r="G210" s="347">
        <v>12.24</v>
      </c>
      <c r="H210" s="374"/>
      <c r="I210" s="348">
        <v>-3.27E-2</v>
      </c>
      <c r="J210" s="348">
        <v>0.52559999999999996</v>
      </c>
      <c r="K210" s="348">
        <v>5.2721999999999998</v>
      </c>
      <c r="L210" s="348">
        <v>7.0117000000000003</v>
      </c>
      <c r="M210" s="348">
        <v>22.363299999999999</v>
      </c>
      <c r="N210" s="350" t="s">
        <v>430</v>
      </c>
      <c r="O210" s="348" t="s">
        <v>430</v>
      </c>
      <c r="P210" s="348" t="s">
        <v>430</v>
      </c>
      <c r="Q210" s="348" t="s">
        <v>430</v>
      </c>
      <c r="R210" s="348" t="s">
        <v>430</v>
      </c>
      <c r="S210" s="348">
        <v>4.5707000000000004</v>
      </c>
      <c r="T210" s="348">
        <v>38.305100000000003</v>
      </c>
      <c r="U210" s="348" t="s">
        <v>430</v>
      </c>
      <c r="V210" s="348" t="s">
        <v>430</v>
      </c>
      <c r="W210" s="348">
        <v>5.5810000000000004</v>
      </c>
      <c r="X210" s="348">
        <v>22.4</v>
      </c>
      <c r="Y210" s="374"/>
      <c r="Z210" s="346">
        <v>12</v>
      </c>
      <c r="AA210" s="346">
        <v>52</v>
      </c>
      <c r="AB210" s="346">
        <v>53</v>
      </c>
      <c r="AC210" s="346">
        <v>8</v>
      </c>
      <c r="AD210" s="346">
        <v>4</v>
      </c>
      <c r="AE210" s="346" t="s">
        <v>430</v>
      </c>
      <c r="AF210" s="346" t="s">
        <v>430</v>
      </c>
      <c r="AG210" s="346" t="s">
        <v>430</v>
      </c>
      <c r="AH210" s="346" t="s">
        <v>430</v>
      </c>
      <c r="AI210" s="346" t="s">
        <v>430</v>
      </c>
      <c r="AJ210" s="346">
        <v>63</v>
      </c>
      <c r="AK210" s="346">
        <v>2</v>
      </c>
      <c r="AL210" s="346" t="s">
        <v>430</v>
      </c>
      <c r="AM210" s="346" t="s">
        <v>430</v>
      </c>
      <c r="AN210" s="346">
        <v>49</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32.762229310956698</v>
      </c>
      <c r="BC210" s="348">
        <v>0</v>
      </c>
      <c r="BD210" s="348">
        <v>0.10150686111556</v>
      </c>
      <c r="BE210" s="375" t="s">
        <v>430</v>
      </c>
      <c r="BF210" s="374"/>
      <c r="BG210" s="375" t="s">
        <v>430</v>
      </c>
      <c r="BH210" s="674" t="s">
        <v>430</v>
      </c>
      <c r="BI210" s="348" t="s">
        <v>430</v>
      </c>
      <c r="BJ210" s="348" t="s">
        <v>430</v>
      </c>
      <c r="BK210" s="362"/>
      <c r="BL210" s="348" t="s">
        <v>7072</v>
      </c>
      <c r="BM210" s="373" t="s">
        <v>7073</v>
      </c>
      <c r="BN210" s="372" t="s">
        <v>430</v>
      </c>
      <c r="BO210" s="372" t="s">
        <v>430</v>
      </c>
      <c r="BP210" s="372" t="s">
        <v>430</v>
      </c>
      <c r="BQ210" s="373"/>
      <c r="BR210" s="354" t="s">
        <v>6974</v>
      </c>
    </row>
    <row r="211" spans="1:70" s="428" customFormat="1" x14ac:dyDescent="0.25">
      <c r="A211" s="345" t="s">
        <v>7233</v>
      </c>
      <c r="B211" s="373"/>
      <c r="C211" s="719">
        <v>46020</v>
      </c>
      <c r="D211" s="373"/>
      <c r="E211" s="888">
        <v>99.51</v>
      </c>
      <c r="F211" s="373"/>
      <c r="G211" s="347">
        <v>10.4754</v>
      </c>
      <c r="H211" s="374"/>
      <c r="I211" s="348" t="s">
        <v>430</v>
      </c>
      <c r="J211" s="348">
        <v>1.9851000000000001</v>
      </c>
      <c r="K211" s="348">
        <v>7.7493999999999996</v>
      </c>
      <c r="L211" s="348">
        <v>-7.8235000000000001</v>
      </c>
      <c r="M211" s="348">
        <v>-9.2936999999999994</v>
      </c>
      <c r="N211" s="350" t="s">
        <v>430</v>
      </c>
      <c r="O211" s="348" t="s">
        <v>430</v>
      </c>
      <c r="P211" s="348" t="s">
        <v>430</v>
      </c>
      <c r="Q211" s="348" t="s">
        <v>430</v>
      </c>
      <c r="R211" s="348" t="s">
        <v>430</v>
      </c>
      <c r="S211" s="348">
        <v>7.6</v>
      </c>
      <c r="T211" s="348">
        <v>5.6702000000000004</v>
      </c>
      <c r="U211" s="348">
        <v>4.8925000000000001</v>
      </c>
      <c r="V211" s="348" t="s">
        <v>430</v>
      </c>
      <c r="W211" s="348">
        <v>10.842599999999999</v>
      </c>
      <c r="X211" s="348">
        <v>4.7539999999999996</v>
      </c>
      <c r="Y211" s="374"/>
      <c r="Z211" s="346" t="s">
        <v>430</v>
      </c>
      <c r="AA211" s="346">
        <v>9</v>
      </c>
      <c r="AB211" s="346">
        <v>30</v>
      </c>
      <c r="AC211" s="346">
        <v>99</v>
      </c>
      <c r="AD211" s="346">
        <v>92</v>
      </c>
      <c r="AE211" s="346" t="s">
        <v>430</v>
      </c>
      <c r="AF211" s="346" t="s">
        <v>430</v>
      </c>
      <c r="AG211" s="346" t="s">
        <v>430</v>
      </c>
      <c r="AH211" s="346" t="s">
        <v>430</v>
      </c>
      <c r="AI211" s="346" t="s">
        <v>430</v>
      </c>
      <c r="AJ211" s="346">
        <v>34</v>
      </c>
      <c r="AK211" s="346">
        <v>95</v>
      </c>
      <c r="AL211" s="346">
        <v>57</v>
      </c>
      <c r="AM211" s="346" t="s">
        <v>430</v>
      </c>
      <c r="AN211" s="346">
        <v>18</v>
      </c>
      <c r="AO211" s="373"/>
      <c r="AP211" s="348" t="s">
        <v>430</v>
      </c>
      <c r="AQ211" s="348" t="s">
        <v>430</v>
      </c>
      <c r="AR211" s="348" t="s">
        <v>430</v>
      </c>
      <c r="AS211" s="348" t="s">
        <v>430</v>
      </c>
      <c r="AT211" s="348" t="s">
        <v>430</v>
      </c>
      <c r="AU211" s="351"/>
      <c r="AV211" s="346" t="s">
        <v>430</v>
      </c>
      <c r="AW211" s="346" t="s">
        <v>430</v>
      </c>
      <c r="AX211" s="346" t="s">
        <v>430</v>
      </c>
      <c r="AY211" s="346" t="s">
        <v>430</v>
      </c>
      <c r="AZ211" s="346" t="s">
        <v>430</v>
      </c>
      <c r="BA211" s="374"/>
      <c r="BB211" s="348">
        <v>46.722648696640697</v>
      </c>
      <c r="BC211" s="348">
        <v>0.95504466586602998</v>
      </c>
      <c r="BD211" s="348">
        <v>-9.0281468016385397E-2</v>
      </c>
      <c r="BE211" s="375">
        <v>1.9751508002864799</v>
      </c>
      <c r="BF211" s="374"/>
      <c r="BG211" s="375" t="s">
        <v>430</v>
      </c>
      <c r="BH211" s="674" t="s">
        <v>430</v>
      </c>
      <c r="BI211" s="348" t="s">
        <v>430</v>
      </c>
      <c r="BJ211" s="348" t="s">
        <v>430</v>
      </c>
      <c r="BK211" s="362"/>
      <c r="BL211" s="348" t="s">
        <v>6912</v>
      </c>
      <c r="BM211" s="373" t="s">
        <v>2656</v>
      </c>
      <c r="BN211" s="372" t="s">
        <v>6913</v>
      </c>
      <c r="BO211" s="372" t="s">
        <v>430</v>
      </c>
      <c r="BP211" s="372" t="s">
        <v>430</v>
      </c>
      <c r="BQ211" s="373"/>
      <c r="BR211" s="354" t="s">
        <v>5155</v>
      </c>
    </row>
    <row r="212" spans="1:70" s="428" customFormat="1" x14ac:dyDescent="0.25">
      <c r="A212" s="345" t="s">
        <v>7234</v>
      </c>
      <c r="B212" s="373"/>
      <c r="C212" s="719">
        <v>44153</v>
      </c>
      <c r="D212" s="373"/>
      <c r="E212" s="346">
        <v>81.860299999999995</v>
      </c>
      <c r="F212" s="373"/>
      <c r="G212" s="347">
        <v>18.373000000000001</v>
      </c>
      <c r="H212" s="374"/>
      <c r="I212" s="348">
        <v>-0.55210000000000004</v>
      </c>
      <c r="J212" s="348">
        <v>-0.64890000000000003</v>
      </c>
      <c r="K212" s="348">
        <v>0.15809999999999999</v>
      </c>
      <c r="L212" s="348">
        <v>1.6656</v>
      </c>
      <c r="M212" s="348">
        <v>-2.2037</v>
      </c>
      <c r="N212" s="350">
        <v>-2.4152999999999998</v>
      </c>
      <c r="O212" s="348">
        <v>-1.0130999999999999</v>
      </c>
      <c r="P212" s="348">
        <v>9.5663</v>
      </c>
      <c r="Q212" s="348">
        <v>7.5426000000000002</v>
      </c>
      <c r="R212" s="348" t="s">
        <v>430</v>
      </c>
      <c r="S212" s="348">
        <v>1.7726</v>
      </c>
      <c r="T212" s="348">
        <v>9.5978999999999992</v>
      </c>
      <c r="U212" s="348">
        <v>-6.3844000000000003</v>
      </c>
      <c r="V212" s="348">
        <v>-1.2735000000000001</v>
      </c>
      <c r="W212" s="348">
        <v>-1.3159000000000001</v>
      </c>
      <c r="X212" s="348">
        <v>11.1073</v>
      </c>
      <c r="Y212" s="374"/>
      <c r="Z212" s="346">
        <v>41</v>
      </c>
      <c r="AA212" s="346">
        <v>115</v>
      </c>
      <c r="AB212" s="346">
        <v>113</v>
      </c>
      <c r="AC212" s="346">
        <v>61</v>
      </c>
      <c r="AD212" s="346">
        <v>84</v>
      </c>
      <c r="AE212" s="346">
        <v>84</v>
      </c>
      <c r="AF212" s="346">
        <v>58</v>
      </c>
      <c r="AG212" s="346">
        <v>56</v>
      </c>
      <c r="AH212" s="346">
        <v>38</v>
      </c>
      <c r="AI212" s="346" t="s">
        <v>430</v>
      </c>
      <c r="AJ212" s="346">
        <v>104</v>
      </c>
      <c r="AK212" s="346">
        <v>59</v>
      </c>
      <c r="AL212" s="346">
        <v>96</v>
      </c>
      <c r="AM212" s="346">
        <v>91</v>
      </c>
      <c r="AN212" s="346">
        <v>114</v>
      </c>
      <c r="AO212" s="373"/>
      <c r="AP212" s="348" t="s">
        <v>430</v>
      </c>
      <c r="AQ212" s="348" t="s">
        <v>430</v>
      </c>
      <c r="AR212" s="348">
        <v>7.18</v>
      </c>
      <c r="AS212" s="348">
        <v>2.94</v>
      </c>
      <c r="AT212" s="348">
        <v>-2.46</v>
      </c>
      <c r="AU212" s="351"/>
      <c r="AV212" s="346" t="s">
        <v>430</v>
      </c>
      <c r="AW212" s="346" t="s">
        <v>430</v>
      </c>
      <c r="AX212" s="346">
        <v>41</v>
      </c>
      <c r="AY212" s="346">
        <v>58</v>
      </c>
      <c r="AZ212" s="346">
        <v>90</v>
      </c>
      <c r="BA212" s="374"/>
      <c r="BB212" s="348">
        <v>13.280918636748099</v>
      </c>
      <c r="BC212" s="348">
        <v>0.95405623596291</v>
      </c>
      <c r="BD212" s="348">
        <v>2.6990479783770099E-2</v>
      </c>
      <c r="BE212" s="375">
        <v>-0.18737711760735301</v>
      </c>
      <c r="BF212" s="374"/>
      <c r="BG212" s="375" t="s">
        <v>430</v>
      </c>
      <c r="BH212" s="674" t="s">
        <v>430</v>
      </c>
      <c r="BI212" s="348" t="s">
        <v>430</v>
      </c>
      <c r="BJ212" s="348" t="s">
        <v>430</v>
      </c>
      <c r="BK212" s="362"/>
      <c r="BL212" s="348" t="s">
        <v>6932</v>
      </c>
      <c r="BM212" s="373" t="s">
        <v>4893</v>
      </c>
      <c r="BN212" s="372" t="s">
        <v>430</v>
      </c>
      <c r="BO212" s="372" t="s">
        <v>430</v>
      </c>
      <c r="BP212" s="372" t="s">
        <v>430</v>
      </c>
      <c r="BQ212" s="373"/>
      <c r="BR212" s="354" t="s">
        <v>6974</v>
      </c>
    </row>
    <row r="213" spans="1:70" s="428" customFormat="1" x14ac:dyDescent="0.25">
      <c r="A213" s="345" t="s">
        <v>7235</v>
      </c>
      <c r="B213" s="373"/>
      <c r="C213" s="719">
        <v>46212</v>
      </c>
      <c r="D213" s="373"/>
      <c r="E213" s="888">
        <v>82.78</v>
      </c>
      <c r="F213" s="373"/>
      <c r="G213" s="347">
        <v>10.0442</v>
      </c>
      <c r="H213" s="374"/>
      <c r="I213" s="348">
        <v>-9.35E-2</v>
      </c>
      <c r="J213" s="348">
        <v>0.2215</v>
      </c>
      <c r="K213" s="348">
        <v>1.8165</v>
      </c>
      <c r="L213" s="348" t="s">
        <v>430</v>
      </c>
      <c r="M213" s="348" t="s">
        <v>430</v>
      </c>
      <c r="N213" s="350" t="s">
        <v>430</v>
      </c>
      <c r="O213" s="348" t="s">
        <v>430</v>
      </c>
      <c r="P213" s="348" t="s">
        <v>430</v>
      </c>
      <c r="Q213" s="348" t="s">
        <v>430</v>
      </c>
      <c r="R213" s="348" t="s">
        <v>430</v>
      </c>
      <c r="S213" s="348" t="s">
        <v>430</v>
      </c>
      <c r="T213" s="348" t="s">
        <v>430</v>
      </c>
      <c r="U213" s="348" t="s">
        <v>430</v>
      </c>
      <c r="V213" s="348" t="s">
        <v>430</v>
      </c>
      <c r="W213" s="348">
        <v>1.4176</v>
      </c>
      <c r="X213" s="348">
        <v>0.442</v>
      </c>
      <c r="Y213" s="374"/>
      <c r="Z213" s="346">
        <v>19</v>
      </c>
      <c r="AA213" s="346">
        <v>88</v>
      </c>
      <c r="AB213" s="346">
        <v>94</v>
      </c>
      <c r="AC213" s="346" t="s">
        <v>430</v>
      </c>
      <c r="AD213" s="346" t="s">
        <v>430</v>
      </c>
      <c r="AE213" s="346" t="s">
        <v>430</v>
      </c>
      <c r="AF213" s="346" t="s">
        <v>430</v>
      </c>
      <c r="AG213" s="346" t="s">
        <v>430</v>
      </c>
      <c r="AH213" s="346" t="s">
        <v>430</v>
      </c>
      <c r="AI213" s="346" t="s">
        <v>430</v>
      </c>
      <c r="AJ213" s="346" t="s">
        <v>430</v>
      </c>
      <c r="AK213" s="346" t="s">
        <v>430</v>
      </c>
      <c r="AL213" s="346" t="s">
        <v>430</v>
      </c>
      <c r="AM213" s="346" t="s">
        <v>430</v>
      </c>
      <c r="AN213" s="346">
        <v>84</v>
      </c>
      <c r="AO213" s="373"/>
      <c r="AP213" s="348" t="s">
        <v>430</v>
      </c>
      <c r="AQ213" s="348" t="s">
        <v>430</v>
      </c>
      <c r="AR213" s="348" t="s">
        <v>430</v>
      </c>
      <c r="AS213" s="348" t="s">
        <v>430</v>
      </c>
      <c r="AT213" s="348" t="s">
        <v>430</v>
      </c>
      <c r="AU213" s="351"/>
      <c r="AV213" s="346" t="s">
        <v>430</v>
      </c>
      <c r="AW213" s="346" t="s">
        <v>430</v>
      </c>
      <c r="AX213" s="346" t="s">
        <v>430</v>
      </c>
      <c r="AY213" s="346" t="s">
        <v>430</v>
      </c>
      <c r="AZ213" s="346" t="s">
        <v>430</v>
      </c>
      <c r="BA213" s="374"/>
      <c r="BB213" s="348" t="s">
        <v>430</v>
      </c>
      <c r="BC213" s="348">
        <v>0</v>
      </c>
      <c r="BD213" s="348">
        <v>0</v>
      </c>
      <c r="BE213" s="375">
        <v>1.3718655270534199</v>
      </c>
      <c r="BF213" s="374"/>
      <c r="BG213" s="375" t="s">
        <v>430</v>
      </c>
      <c r="BH213" s="674" t="s">
        <v>430</v>
      </c>
      <c r="BI213" s="348" t="s">
        <v>430</v>
      </c>
      <c r="BJ213" s="348" t="s">
        <v>430</v>
      </c>
      <c r="BK213" s="362"/>
      <c r="BL213" s="348" t="s">
        <v>7077</v>
      </c>
      <c r="BM213" s="373" t="s">
        <v>7078</v>
      </c>
      <c r="BN213" s="372" t="s">
        <v>430</v>
      </c>
      <c r="BO213" s="372" t="s">
        <v>430</v>
      </c>
      <c r="BP213" s="372" t="s">
        <v>430</v>
      </c>
      <c r="BQ213" s="373"/>
      <c r="BR213" s="354" t="s">
        <v>526</v>
      </c>
    </row>
    <row r="214" spans="1:70" s="428" customFormat="1" x14ac:dyDescent="0.25">
      <c r="A214" s="345" t="s">
        <v>7236</v>
      </c>
      <c r="B214" s="373"/>
      <c r="C214" s="719">
        <v>45800</v>
      </c>
      <c r="D214" s="373"/>
      <c r="E214" s="346">
        <v>91.886399999999995</v>
      </c>
      <c r="F214" s="373"/>
      <c r="G214" s="347">
        <v>23.002300000000002</v>
      </c>
      <c r="H214" s="374"/>
      <c r="I214" s="348">
        <v>-1.5494000000000001</v>
      </c>
      <c r="J214" s="348">
        <v>0.56620000000000004</v>
      </c>
      <c r="K214" s="348">
        <v>6.3243</v>
      </c>
      <c r="L214" s="348">
        <v>-9.1862999999999992</v>
      </c>
      <c r="M214" s="348">
        <v>-10.0626</v>
      </c>
      <c r="N214" s="350">
        <v>97.062799999999996</v>
      </c>
      <c r="O214" s="348" t="s">
        <v>430</v>
      </c>
      <c r="P214" s="348" t="s">
        <v>430</v>
      </c>
      <c r="Q214" s="348" t="s">
        <v>430</v>
      </c>
      <c r="R214" s="348" t="s">
        <v>430</v>
      </c>
      <c r="S214" s="348">
        <v>6.1186999999999996</v>
      </c>
      <c r="T214" s="348">
        <v>5.0967000000000002</v>
      </c>
      <c r="U214" s="348">
        <v>6.0854999999999997</v>
      </c>
      <c r="V214" s="348">
        <v>62.682299999999998</v>
      </c>
      <c r="W214" s="348">
        <v>9.5760000000000005</v>
      </c>
      <c r="X214" s="348">
        <v>93.3904</v>
      </c>
      <c r="Y214" s="374"/>
      <c r="Z214" s="346">
        <v>56</v>
      </c>
      <c r="AA214" s="346">
        <v>49</v>
      </c>
      <c r="AB214" s="346">
        <v>39</v>
      </c>
      <c r="AC214" s="346">
        <v>102</v>
      </c>
      <c r="AD214" s="346">
        <v>94</v>
      </c>
      <c r="AE214" s="346">
        <v>11</v>
      </c>
      <c r="AF214" s="346" t="s">
        <v>430</v>
      </c>
      <c r="AG214" s="346" t="s">
        <v>430</v>
      </c>
      <c r="AH214" s="346" t="s">
        <v>430</v>
      </c>
      <c r="AI214" s="346" t="s">
        <v>430</v>
      </c>
      <c r="AJ214" s="346">
        <v>49</v>
      </c>
      <c r="AK214" s="346">
        <v>98</v>
      </c>
      <c r="AL214" s="346">
        <v>44</v>
      </c>
      <c r="AM214" s="346">
        <v>11</v>
      </c>
      <c r="AN214" s="346">
        <v>37</v>
      </c>
      <c r="AO214" s="373"/>
      <c r="AP214" s="348" t="s">
        <v>430</v>
      </c>
      <c r="AQ214" s="348" t="s">
        <v>430</v>
      </c>
      <c r="AR214" s="348" t="s">
        <v>430</v>
      </c>
      <c r="AS214" s="348" t="s">
        <v>430</v>
      </c>
      <c r="AT214" s="348">
        <v>27.26</v>
      </c>
      <c r="AU214" s="351"/>
      <c r="AV214" s="346" t="s">
        <v>430</v>
      </c>
      <c r="AW214" s="346" t="s">
        <v>430</v>
      </c>
      <c r="AX214" s="346" t="s">
        <v>430</v>
      </c>
      <c r="AY214" s="346" t="s">
        <v>430</v>
      </c>
      <c r="AZ214" s="346">
        <v>15</v>
      </c>
      <c r="BA214" s="374"/>
      <c r="BB214" s="348">
        <v>62.290128906501401</v>
      </c>
      <c r="BC214" s="348">
        <v>0</v>
      </c>
      <c r="BD214" s="348">
        <v>0.106911888342526</v>
      </c>
      <c r="BE214" s="375" t="s">
        <v>430</v>
      </c>
      <c r="BF214" s="374"/>
      <c r="BG214" s="375" t="s">
        <v>430</v>
      </c>
      <c r="BH214" s="674" t="s">
        <v>430</v>
      </c>
      <c r="BI214" s="348" t="s">
        <v>430</v>
      </c>
      <c r="BJ214" s="348" t="s">
        <v>430</v>
      </c>
      <c r="BK214" s="362"/>
      <c r="BL214" s="348" t="s">
        <v>7080</v>
      </c>
      <c r="BM214" s="373" t="s">
        <v>6059</v>
      </c>
      <c r="BN214" s="372" t="s">
        <v>430</v>
      </c>
      <c r="BO214" s="372" t="s">
        <v>430</v>
      </c>
      <c r="BP214" s="372" t="s">
        <v>430</v>
      </c>
      <c r="BQ214" s="373"/>
      <c r="BR214" s="354" t="s">
        <v>463</v>
      </c>
    </row>
    <row r="215" spans="1:70" s="428" customFormat="1" x14ac:dyDescent="0.25">
      <c r="A215" s="345" t="s">
        <v>7237</v>
      </c>
      <c r="B215" s="373"/>
      <c r="C215" s="719">
        <v>41101</v>
      </c>
      <c r="D215" s="373"/>
      <c r="E215" s="346">
        <v>79.91</v>
      </c>
      <c r="F215" s="373"/>
      <c r="G215" s="347">
        <v>38.073599999999999</v>
      </c>
      <c r="H215" s="374"/>
      <c r="I215" s="348" t="s">
        <v>430</v>
      </c>
      <c r="J215" s="348">
        <v>0.3503</v>
      </c>
      <c r="K215" s="348">
        <v>2.3216999999999999</v>
      </c>
      <c r="L215" s="348">
        <v>2.3933</v>
      </c>
      <c r="M215" s="348">
        <v>0.37859999999999999</v>
      </c>
      <c r="N215" s="350">
        <v>9.5709</v>
      </c>
      <c r="O215" s="348">
        <v>8.9420999999999999</v>
      </c>
      <c r="P215" s="348">
        <v>12.4396</v>
      </c>
      <c r="Q215" s="348">
        <v>10.433299999999999</v>
      </c>
      <c r="R215" s="348">
        <v>9.5225000000000009</v>
      </c>
      <c r="S215" s="348">
        <v>3.8700999999999999</v>
      </c>
      <c r="T215" s="348">
        <v>7.5841000000000003</v>
      </c>
      <c r="U215" s="348">
        <v>2.1880000000000002</v>
      </c>
      <c r="V215" s="348">
        <v>7.2880000000000003</v>
      </c>
      <c r="W215" s="348">
        <v>1.6220000000000001</v>
      </c>
      <c r="X215" s="348">
        <v>9.9206000000000003</v>
      </c>
      <c r="Y215" s="374"/>
      <c r="Z215" s="346" t="s">
        <v>430</v>
      </c>
      <c r="AA215" s="346">
        <v>73</v>
      </c>
      <c r="AB215" s="346">
        <v>79</v>
      </c>
      <c r="AC215" s="346">
        <v>53</v>
      </c>
      <c r="AD215" s="346">
        <v>57</v>
      </c>
      <c r="AE215" s="346">
        <v>58</v>
      </c>
      <c r="AF215" s="346">
        <v>36</v>
      </c>
      <c r="AG215" s="346">
        <v>43</v>
      </c>
      <c r="AH215" s="346">
        <v>34</v>
      </c>
      <c r="AI215" s="346">
        <v>23</v>
      </c>
      <c r="AJ215" s="346">
        <v>73</v>
      </c>
      <c r="AK215" s="346">
        <v>76</v>
      </c>
      <c r="AL215" s="346">
        <v>78</v>
      </c>
      <c r="AM215" s="346">
        <v>66</v>
      </c>
      <c r="AN215" s="346">
        <v>80</v>
      </c>
      <c r="AO215" s="373"/>
      <c r="AP215" s="348">
        <v>10.39</v>
      </c>
      <c r="AQ215" s="348">
        <v>11.07</v>
      </c>
      <c r="AR215" s="348">
        <v>11.25</v>
      </c>
      <c r="AS215" s="348">
        <v>10.25</v>
      </c>
      <c r="AT215" s="348">
        <v>6.71</v>
      </c>
      <c r="AU215" s="351"/>
      <c r="AV215" s="346">
        <v>23</v>
      </c>
      <c r="AW215" s="346">
        <v>26</v>
      </c>
      <c r="AX215" s="346">
        <v>31</v>
      </c>
      <c r="AY215" s="346">
        <v>37</v>
      </c>
      <c r="AZ215" s="346">
        <v>77</v>
      </c>
      <c r="BA215" s="374"/>
      <c r="BB215" s="348">
        <v>6.3752098517192204</v>
      </c>
      <c r="BC215" s="348">
        <v>0.42878561759873202</v>
      </c>
      <c r="BD215" s="348">
        <v>8.0805283170983205E-2</v>
      </c>
      <c r="BE215" s="375">
        <v>0.395058650032239</v>
      </c>
      <c r="BF215" s="374"/>
      <c r="BG215" s="375" t="s">
        <v>430</v>
      </c>
      <c r="BH215" s="674" t="s">
        <v>430</v>
      </c>
      <c r="BI215" s="348" t="s">
        <v>430</v>
      </c>
      <c r="BJ215" s="348" t="s">
        <v>430</v>
      </c>
      <c r="BK215" s="362"/>
      <c r="BL215" s="348" t="s">
        <v>7082</v>
      </c>
      <c r="BM215" s="373" t="s">
        <v>7083</v>
      </c>
      <c r="BN215" s="372" t="s">
        <v>430</v>
      </c>
      <c r="BO215" s="372" t="s">
        <v>430</v>
      </c>
      <c r="BP215" s="372" t="s">
        <v>430</v>
      </c>
      <c r="BQ215" s="373"/>
      <c r="BR215" s="354" t="s">
        <v>7238</v>
      </c>
    </row>
    <row r="216" spans="1:70" s="428" customFormat="1" x14ac:dyDescent="0.25">
      <c r="A216" s="345" t="s">
        <v>7239</v>
      </c>
      <c r="B216" s="373"/>
      <c r="C216" s="719">
        <v>46013</v>
      </c>
      <c r="D216" s="373"/>
      <c r="E216" s="346">
        <v>78.239099999999993</v>
      </c>
      <c r="F216" s="373"/>
      <c r="G216" s="347">
        <v>10.677300000000001</v>
      </c>
      <c r="H216" s="374"/>
      <c r="I216" s="348" t="s">
        <v>430</v>
      </c>
      <c r="J216" s="348">
        <v>0.82530000000000003</v>
      </c>
      <c r="K216" s="348">
        <v>3.4051</v>
      </c>
      <c r="L216" s="348">
        <v>4.7378999999999998</v>
      </c>
      <c r="M216" s="348">
        <v>6.7718999999999996</v>
      </c>
      <c r="N216" s="350" t="s">
        <v>430</v>
      </c>
      <c r="O216" s="348" t="s">
        <v>430</v>
      </c>
      <c r="P216" s="348" t="s">
        <v>430</v>
      </c>
      <c r="Q216" s="348" t="s">
        <v>430</v>
      </c>
      <c r="R216" s="348" t="s">
        <v>430</v>
      </c>
      <c r="S216" s="348">
        <v>4.0095000000000001</v>
      </c>
      <c r="T216" s="348">
        <v>17.3871</v>
      </c>
      <c r="U216" s="348">
        <v>6.6802000000000001</v>
      </c>
      <c r="V216" s="348" t="s">
        <v>430</v>
      </c>
      <c r="W216" s="348">
        <v>2.9533999999999998</v>
      </c>
      <c r="X216" s="348">
        <v>6.7729999999999997</v>
      </c>
      <c r="Y216" s="374"/>
      <c r="Z216" s="346" t="s">
        <v>430</v>
      </c>
      <c r="AA216" s="346">
        <v>29</v>
      </c>
      <c r="AB216" s="346">
        <v>68</v>
      </c>
      <c r="AC216" s="346">
        <v>20</v>
      </c>
      <c r="AD216" s="346">
        <v>23</v>
      </c>
      <c r="AE216" s="346" t="s">
        <v>430</v>
      </c>
      <c r="AF216" s="346" t="s">
        <v>430</v>
      </c>
      <c r="AG216" s="346" t="s">
        <v>430</v>
      </c>
      <c r="AH216" s="346" t="s">
        <v>430</v>
      </c>
      <c r="AI216" s="346" t="s">
        <v>430</v>
      </c>
      <c r="AJ216" s="346">
        <v>69</v>
      </c>
      <c r="AK216" s="346">
        <v>24</v>
      </c>
      <c r="AL216" s="346">
        <v>43</v>
      </c>
      <c r="AM216" s="346" t="s">
        <v>430</v>
      </c>
      <c r="AN216" s="346">
        <v>65</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15.624618005542001</v>
      </c>
      <c r="BC216" s="348">
        <v>0</v>
      </c>
      <c r="BD216" s="348">
        <v>2.74789477189866E-2</v>
      </c>
      <c r="BE216" s="375" t="s">
        <v>430</v>
      </c>
      <c r="BF216" s="374"/>
      <c r="BG216" s="375" t="s">
        <v>430</v>
      </c>
      <c r="BH216" s="674" t="s">
        <v>430</v>
      </c>
      <c r="BI216" s="348" t="s">
        <v>430</v>
      </c>
      <c r="BJ216" s="348" t="s">
        <v>430</v>
      </c>
      <c r="BK216" s="362"/>
      <c r="BL216" s="348" t="s">
        <v>7086</v>
      </c>
      <c r="BM216" s="373" t="s">
        <v>7087</v>
      </c>
      <c r="BN216" s="372" t="s">
        <v>430</v>
      </c>
      <c r="BO216" s="372" t="s">
        <v>430</v>
      </c>
      <c r="BP216" s="372" t="s">
        <v>430</v>
      </c>
      <c r="BQ216" s="373"/>
      <c r="BR216" s="354" t="s">
        <v>555</v>
      </c>
    </row>
    <row r="217" spans="1:70" s="428" customFormat="1" ht="11" x14ac:dyDescent="0.3">
      <c r="A217" s="841" t="s">
        <v>7240</v>
      </c>
      <c r="B217" s="842"/>
      <c r="C217" s="843">
        <v>46139</v>
      </c>
      <c r="D217" s="842"/>
      <c r="E217" s="844">
        <v>78.316199999999995</v>
      </c>
      <c r="F217" s="842"/>
      <c r="G217" s="845">
        <v>10.457000000000001</v>
      </c>
      <c r="H217" s="847"/>
      <c r="I217" s="846" t="s">
        <v>430</v>
      </c>
      <c r="J217" s="846">
        <v>0.51910000000000001</v>
      </c>
      <c r="K217" s="846">
        <v>3.1465999999999998</v>
      </c>
      <c r="L217" s="846">
        <v>2.8220000000000001</v>
      </c>
      <c r="M217" s="846" t="s">
        <v>430</v>
      </c>
      <c r="N217" s="848" t="s">
        <v>430</v>
      </c>
      <c r="O217" s="846" t="s">
        <v>430</v>
      </c>
      <c r="P217" s="846" t="s">
        <v>430</v>
      </c>
      <c r="Q217" s="846" t="s">
        <v>430</v>
      </c>
      <c r="R217" s="846" t="s">
        <v>430</v>
      </c>
      <c r="S217" s="846">
        <v>3.9152999999999998</v>
      </c>
      <c r="T217" s="846" t="s">
        <v>430</v>
      </c>
      <c r="U217" s="846" t="s">
        <v>430</v>
      </c>
      <c r="V217" s="846" t="s">
        <v>430</v>
      </c>
      <c r="W217" s="846">
        <v>2.9638</v>
      </c>
      <c r="X217" s="846">
        <v>4.57</v>
      </c>
      <c r="Y217" s="847"/>
      <c r="Z217" s="844" t="s">
        <v>430</v>
      </c>
      <c r="AA217" s="844">
        <v>53</v>
      </c>
      <c r="AB217" s="844">
        <v>71</v>
      </c>
      <c r="AC217" s="844">
        <v>42</v>
      </c>
      <c r="AD217" s="844" t="s">
        <v>430</v>
      </c>
      <c r="AE217" s="844" t="s">
        <v>430</v>
      </c>
      <c r="AF217" s="844" t="s">
        <v>430</v>
      </c>
      <c r="AG217" s="844" t="s">
        <v>430</v>
      </c>
      <c r="AH217" s="844" t="s">
        <v>430</v>
      </c>
      <c r="AI217" s="844" t="s">
        <v>430</v>
      </c>
      <c r="AJ217" s="844">
        <v>72</v>
      </c>
      <c r="AK217" s="844" t="s">
        <v>430</v>
      </c>
      <c r="AL217" s="844" t="s">
        <v>430</v>
      </c>
      <c r="AM217" s="844" t="s">
        <v>430</v>
      </c>
      <c r="AN217" s="844">
        <v>64</v>
      </c>
      <c r="AO217" s="842"/>
      <c r="AP217" s="846" t="s">
        <v>430</v>
      </c>
      <c r="AQ217" s="846" t="s">
        <v>430</v>
      </c>
      <c r="AR217" s="846" t="s">
        <v>430</v>
      </c>
      <c r="AS217" s="846" t="s">
        <v>430</v>
      </c>
      <c r="AT217" s="846" t="s">
        <v>430</v>
      </c>
      <c r="AU217" s="849"/>
      <c r="AV217" s="844" t="s">
        <v>430</v>
      </c>
      <c r="AW217" s="844" t="s">
        <v>430</v>
      </c>
      <c r="AX217" s="844" t="s">
        <v>430</v>
      </c>
      <c r="AY217" s="844" t="s">
        <v>430</v>
      </c>
      <c r="AZ217" s="844" t="s">
        <v>430</v>
      </c>
      <c r="BA217" s="847"/>
      <c r="BB217" s="846">
        <v>6.7176592504795503</v>
      </c>
      <c r="BC217" s="846">
        <v>-2.0894809783310699</v>
      </c>
      <c r="BD217" s="846">
        <v>0.103101457323692</v>
      </c>
      <c r="BE217" s="852">
        <v>-6.6884048290428696E-2</v>
      </c>
      <c r="BF217" s="847"/>
      <c r="BG217" s="852" t="s">
        <v>430</v>
      </c>
      <c r="BH217" s="930" t="s">
        <v>430</v>
      </c>
      <c r="BI217" s="846" t="s">
        <v>430</v>
      </c>
      <c r="BJ217" s="846" t="s">
        <v>430</v>
      </c>
      <c r="BK217" s="851"/>
      <c r="BL217" s="846" t="s">
        <v>7089</v>
      </c>
      <c r="BM217" s="842" t="s">
        <v>7090</v>
      </c>
      <c r="BN217" s="855" t="s">
        <v>430</v>
      </c>
      <c r="BO217" s="855" t="s">
        <v>430</v>
      </c>
      <c r="BP217" s="855" t="s">
        <v>430</v>
      </c>
      <c r="BQ217" s="842"/>
      <c r="BR217" s="856" t="s">
        <v>604</v>
      </c>
    </row>
    <row r="218" spans="1:70" s="428" customFormat="1" x14ac:dyDescent="0.25">
      <c r="A218" s="345" t="s">
        <v>7241</v>
      </c>
      <c r="B218" s="373"/>
      <c r="C218" s="719">
        <v>44267</v>
      </c>
      <c r="D218" s="373"/>
      <c r="E218" s="346">
        <v>76.61</v>
      </c>
      <c r="F218" s="373"/>
      <c r="G218" s="347">
        <v>18.243600000000001</v>
      </c>
      <c r="H218" s="374"/>
      <c r="I218" s="348" t="s">
        <v>430</v>
      </c>
      <c r="J218" s="348">
        <v>0.24890000000000001</v>
      </c>
      <c r="K218" s="348">
        <v>1.4541999999999999</v>
      </c>
      <c r="L218" s="348">
        <v>2.4874999999999998</v>
      </c>
      <c r="M218" s="348">
        <v>2.7894999999999999</v>
      </c>
      <c r="N218" s="350">
        <v>12.324299999999999</v>
      </c>
      <c r="O218" s="348">
        <v>10.597899999999999</v>
      </c>
      <c r="P218" s="348">
        <v>14.173999999999999</v>
      </c>
      <c r="Q218" s="348">
        <v>11.137700000000001</v>
      </c>
      <c r="R218" s="348" t="s">
        <v>430</v>
      </c>
      <c r="S218" s="348">
        <v>2.6021999999999998</v>
      </c>
      <c r="T218" s="348">
        <v>8.7112999999999996</v>
      </c>
      <c r="U218" s="348">
        <v>4.7965</v>
      </c>
      <c r="V218" s="348">
        <v>9.2600999999999996</v>
      </c>
      <c r="W218" s="348">
        <v>1.2942</v>
      </c>
      <c r="X218" s="348">
        <v>11.6401</v>
      </c>
      <c r="Y218" s="374"/>
      <c r="Z218" s="346" t="s">
        <v>430</v>
      </c>
      <c r="AA218" s="346">
        <v>84</v>
      </c>
      <c r="AB218" s="346">
        <v>100</v>
      </c>
      <c r="AC218" s="346">
        <v>50</v>
      </c>
      <c r="AD218" s="346">
        <v>41</v>
      </c>
      <c r="AE218" s="346">
        <v>46</v>
      </c>
      <c r="AF218" s="346">
        <v>32</v>
      </c>
      <c r="AG218" s="346">
        <v>40</v>
      </c>
      <c r="AH218" s="346">
        <v>30</v>
      </c>
      <c r="AI218" s="346" t="s">
        <v>430</v>
      </c>
      <c r="AJ218" s="346">
        <v>96</v>
      </c>
      <c r="AK218" s="346">
        <v>64</v>
      </c>
      <c r="AL218" s="346">
        <v>60</v>
      </c>
      <c r="AM218" s="346">
        <v>58</v>
      </c>
      <c r="AN218" s="346">
        <v>89</v>
      </c>
      <c r="AO218" s="373"/>
      <c r="AP218" s="348" t="s">
        <v>430</v>
      </c>
      <c r="AQ218" s="348" t="s">
        <v>430</v>
      </c>
      <c r="AR218" s="348">
        <v>12.72</v>
      </c>
      <c r="AS218" s="348">
        <v>12.3</v>
      </c>
      <c r="AT218" s="348">
        <v>9.67</v>
      </c>
      <c r="AU218" s="351"/>
      <c r="AV218" s="346" t="s">
        <v>430</v>
      </c>
      <c r="AW218" s="346" t="s">
        <v>430</v>
      </c>
      <c r="AX218" s="346">
        <v>28</v>
      </c>
      <c r="AY218" s="346">
        <v>32</v>
      </c>
      <c r="AZ218" s="346">
        <v>65</v>
      </c>
      <c r="BA218" s="374"/>
      <c r="BB218" s="348">
        <v>6.01382226554027</v>
      </c>
      <c r="BC218" s="348">
        <v>0</v>
      </c>
      <c r="BD218" s="348">
        <v>0.10663894954373</v>
      </c>
      <c r="BE218" s="375" t="s">
        <v>430</v>
      </c>
      <c r="BF218" s="374"/>
      <c r="BG218" s="375" t="s">
        <v>430</v>
      </c>
      <c r="BH218" s="674" t="s">
        <v>430</v>
      </c>
      <c r="BI218" s="348" t="s">
        <v>430</v>
      </c>
      <c r="BJ218" s="348" t="s">
        <v>430</v>
      </c>
      <c r="BK218" s="362"/>
      <c r="BL218" s="348" t="s">
        <v>7092</v>
      </c>
      <c r="BM218" s="373" t="s">
        <v>5070</v>
      </c>
      <c r="BN218" s="372" t="s">
        <v>430</v>
      </c>
      <c r="BO218" s="372" t="s">
        <v>430</v>
      </c>
      <c r="BP218" s="372" t="s">
        <v>430</v>
      </c>
      <c r="BQ218" s="373"/>
      <c r="BR218" s="354" t="s">
        <v>548</v>
      </c>
    </row>
    <row r="219" spans="1:70" s="428" customFormat="1" x14ac:dyDescent="0.25">
      <c r="A219" s="345" t="s">
        <v>7242</v>
      </c>
      <c r="B219" s="373"/>
      <c r="C219" s="719">
        <v>44532</v>
      </c>
      <c r="D219" s="373"/>
      <c r="E219" s="346">
        <v>56.421399999999998</v>
      </c>
      <c r="F219" s="373"/>
      <c r="G219" s="347">
        <v>16.113499999999998</v>
      </c>
      <c r="H219" s="374"/>
      <c r="I219" s="348">
        <v>-0.62660000000000005</v>
      </c>
      <c r="J219" s="348">
        <v>-0.37840000000000001</v>
      </c>
      <c r="K219" s="348">
        <v>1.5029999999999999</v>
      </c>
      <c r="L219" s="348">
        <v>2.4823</v>
      </c>
      <c r="M219" s="348">
        <v>1.3224</v>
      </c>
      <c r="N219" s="350">
        <v>3.0506000000000002</v>
      </c>
      <c r="O219" s="348">
        <v>-0.2772</v>
      </c>
      <c r="P219" s="348">
        <v>11.687900000000001</v>
      </c>
      <c r="Q219" s="348" t="s">
        <v>430</v>
      </c>
      <c r="R219" s="348" t="s">
        <v>430</v>
      </c>
      <c r="S219" s="348">
        <v>2.1004999999999998</v>
      </c>
      <c r="T219" s="348">
        <v>14.525399999999999</v>
      </c>
      <c r="U219" s="348">
        <v>-1.6053999999999999</v>
      </c>
      <c r="V219" s="348">
        <v>3.2831000000000001</v>
      </c>
      <c r="W219" s="348">
        <v>0.27260000000000001</v>
      </c>
      <c r="X219" s="348">
        <v>10.595800000000001</v>
      </c>
      <c r="Y219" s="374"/>
      <c r="Z219" s="346">
        <v>42</v>
      </c>
      <c r="AA219" s="346">
        <v>113</v>
      </c>
      <c r="AB219" s="346">
        <v>97</v>
      </c>
      <c r="AC219" s="346">
        <v>51</v>
      </c>
      <c r="AD219" s="346">
        <v>52</v>
      </c>
      <c r="AE219" s="346">
        <v>75</v>
      </c>
      <c r="AF219" s="346">
        <v>55</v>
      </c>
      <c r="AG219" s="346">
        <v>50</v>
      </c>
      <c r="AH219" s="346" t="s">
        <v>430</v>
      </c>
      <c r="AI219" s="346" t="s">
        <v>430</v>
      </c>
      <c r="AJ219" s="346">
        <v>101</v>
      </c>
      <c r="AK219" s="346">
        <v>34</v>
      </c>
      <c r="AL219" s="346">
        <v>91</v>
      </c>
      <c r="AM219" s="346">
        <v>84</v>
      </c>
      <c r="AN219" s="346">
        <v>106</v>
      </c>
      <c r="AO219" s="373"/>
      <c r="AP219" s="348" t="s">
        <v>430</v>
      </c>
      <c r="AQ219" s="348" t="s">
        <v>430</v>
      </c>
      <c r="AR219" s="348" t="s">
        <v>430</v>
      </c>
      <c r="AS219" s="348">
        <v>5.55</v>
      </c>
      <c r="AT219" s="348">
        <v>4.45</v>
      </c>
      <c r="AU219" s="351"/>
      <c r="AV219" s="346" t="s">
        <v>430</v>
      </c>
      <c r="AW219" s="346" t="s">
        <v>430</v>
      </c>
      <c r="AX219" s="346" t="s">
        <v>430</v>
      </c>
      <c r="AY219" s="346">
        <v>50</v>
      </c>
      <c r="AZ219" s="346">
        <v>83</v>
      </c>
      <c r="BA219" s="374"/>
      <c r="BB219" s="348">
        <v>14.013170781190301</v>
      </c>
      <c r="BC219" s="348">
        <v>0.97800758981043701</v>
      </c>
      <c r="BD219" s="348">
        <v>3.7806580164797703E-2</v>
      </c>
      <c r="BE219" s="375">
        <v>-3.6389334017958297E-2</v>
      </c>
      <c r="BF219" s="374"/>
      <c r="BG219" s="375" t="s">
        <v>430</v>
      </c>
      <c r="BH219" s="674" t="s">
        <v>430</v>
      </c>
      <c r="BI219" s="348" t="s">
        <v>430</v>
      </c>
      <c r="BJ219" s="348" t="s">
        <v>430</v>
      </c>
      <c r="BK219" s="362"/>
      <c r="BL219" s="348" t="s">
        <v>6932</v>
      </c>
      <c r="BM219" s="373" t="s">
        <v>4893</v>
      </c>
      <c r="BN219" s="372" t="s">
        <v>430</v>
      </c>
      <c r="BO219" s="372" t="s">
        <v>430</v>
      </c>
      <c r="BP219" s="372" t="s">
        <v>430</v>
      </c>
      <c r="BQ219" s="373"/>
      <c r="BR219" s="354" t="s">
        <v>443</v>
      </c>
    </row>
    <row r="220" spans="1:70" s="428" customFormat="1" x14ac:dyDescent="0.25">
      <c r="A220" s="345" t="s">
        <v>7243</v>
      </c>
      <c r="B220" s="373"/>
      <c r="C220" s="719">
        <v>45764</v>
      </c>
      <c r="D220" s="373"/>
      <c r="E220" s="346">
        <v>52.942500000000003</v>
      </c>
      <c r="F220" s="373"/>
      <c r="G220" s="347">
        <v>12.631600000000001</v>
      </c>
      <c r="H220" s="374"/>
      <c r="I220" s="348">
        <v>-0.1794</v>
      </c>
      <c r="J220" s="348">
        <v>-1.2693000000000001</v>
      </c>
      <c r="K220" s="348">
        <v>4.4874999999999998</v>
      </c>
      <c r="L220" s="348">
        <v>7.2301000000000002</v>
      </c>
      <c r="M220" s="348">
        <v>8.1287000000000003</v>
      </c>
      <c r="N220" s="350">
        <v>10.5684</v>
      </c>
      <c r="O220" s="348" t="s">
        <v>430</v>
      </c>
      <c r="P220" s="348" t="s">
        <v>430</v>
      </c>
      <c r="Q220" s="348" t="s">
        <v>430</v>
      </c>
      <c r="R220" s="348" t="s">
        <v>430</v>
      </c>
      <c r="S220" s="348">
        <v>7.2965999999999998</v>
      </c>
      <c r="T220" s="348">
        <v>26.621200000000002</v>
      </c>
      <c r="U220" s="348">
        <v>5.9076000000000004</v>
      </c>
      <c r="V220" s="348">
        <v>8.7263000000000002</v>
      </c>
      <c r="W220" s="348">
        <v>2.1642999999999999</v>
      </c>
      <c r="X220" s="348">
        <v>18.716699999999999</v>
      </c>
      <c r="Y220" s="374"/>
      <c r="Z220" s="346">
        <v>23</v>
      </c>
      <c r="AA220" s="346">
        <v>119</v>
      </c>
      <c r="AB220" s="346">
        <v>56</v>
      </c>
      <c r="AC220" s="346">
        <v>7</v>
      </c>
      <c r="AD220" s="346">
        <v>16</v>
      </c>
      <c r="AE220" s="346">
        <v>52</v>
      </c>
      <c r="AF220" s="346" t="s">
        <v>430</v>
      </c>
      <c r="AG220" s="346" t="s">
        <v>430</v>
      </c>
      <c r="AH220" s="346" t="s">
        <v>430</v>
      </c>
      <c r="AI220" s="346" t="s">
        <v>430</v>
      </c>
      <c r="AJ220" s="346">
        <v>37</v>
      </c>
      <c r="AK220" s="346">
        <v>9</v>
      </c>
      <c r="AL220" s="346">
        <v>46</v>
      </c>
      <c r="AM220" s="346">
        <v>60</v>
      </c>
      <c r="AN220" s="346">
        <v>74</v>
      </c>
      <c r="AO220" s="373"/>
      <c r="AP220" s="348" t="s">
        <v>430</v>
      </c>
      <c r="AQ220" s="348" t="s">
        <v>430</v>
      </c>
      <c r="AR220" s="348" t="s">
        <v>430</v>
      </c>
      <c r="AS220" s="348" t="s">
        <v>430</v>
      </c>
      <c r="AT220" s="348">
        <v>19.13</v>
      </c>
      <c r="AU220" s="351"/>
      <c r="AV220" s="346" t="s">
        <v>430</v>
      </c>
      <c r="AW220" s="346" t="s">
        <v>430</v>
      </c>
      <c r="AX220" s="346" t="s">
        <v>430</v>
      </c>
      <c r="AY220" s="346" t="s">
        <v>430</v>
      </c>
      <c r="AZ220" s="346">
        <v>43</v>
      </c>
      <c r="BA220" s="374"/>
      <c r="BB220" s="348">
        <v>16.488201366788299</v>
      </c>
      <c r="BC220" s="348">
        <v>0.84767512968604697</v>
      </c>
      <c r="BD220" s="348">
        <v>6.0149324804149903E-2</v>
      </c>
      <c r="BE220" s="375">
        <v>5.2744470096093003E-2</v>
      </c>
      <c r="BF220" s="374"/>
      <c r="BG220" s="375" t="s">
        <v>430</v>
      </c>
      <c r="BH220" s="674" t="s">
        <v>430</v>
      </c>
      <c r="BI220" s="348" t="s">
        <v>430</v>
      </c>
      <c r="BJ220" s="348" t="s">
        <v>430</v>
      </c>
      <c r="BK220" s="362"/>
      <c r="BL220" s="348" t="s">
        <v>6932</v>
      </c>
      <c r="BM220" s="373" t="s">
        <v>4893</v>
      </c>
      <c r="BN220" s="372" t="s">
        <v>430</v>
      </c>
      <c r="BO220" s="372" t="s">
        <v>430</v>
      </c>
      <c r="BP220" s="372" t="s">
        <v>430</v>
      </c>
      <c r="BQ220" s="373"/>
      <c r="BR220" s="354" t="s">
        <v>555</v>
      </c>
    </row>
    <row r="221" spans="1:70" s="428" customFormat="1" x14ac:dyDescent="0.25">
      <c r="A221" s="345" t="s">
        <v>7244</v>
      </c>
      <c r="B221" s="373"/>
      <c r="C221" s="719">
        <v>41759</v>
      </c>
      <c r="D221" s="373"/>
      <c r="E221" s="346">
        <v>47.965699999999998</v>
      </c>
      <c r="F221" s="373"/>
      <c r="G221" s="347">
        <v>46.373600000000003</v>
      </c>
      <c r="H221" s="374"/>
      <c r="I221" s="348" t="s">
        <v>430</v>
      </c>
      <c r="J221" s="348">
        <v>0.46729999999999999</v>
      </c>
      <c r="K221" s="348">
        <v>3.5394999999999999</v>
      </c>
      <c r="L221" s="348">
        <v>6.1589</v>
      </c>
      <c r="M221" s="348">
        <v>8.2066999999999997</v>
      </c>
      <c r="N221" s="350">
        <v>10.685600000000001</v>
      </c>
      <c r="O221" s="348">
        <v>5.1618000000000004</v>
      </c>
      <c r="P221" s="348">
        <v>14.0487</v>
      </c>
      <c r="Q221" s="348">
        <v>12.0321</v>
      </c>
      <c r="R221" s="348">
        <v>12.477</v>
      </c>
      <c r="S221" s="348">
        <v>3.1709999999999998</v>
      </c>
      <c r="T221" s="348">
        <v>17.828399999999998</v>
      </c>
      <c r="U221" s="348">
        <v>7.3994999999999997</v>
      </c>
      <c r="V221" s="348">
        <v>10.9193</v>
      </c>
      <c r="W221" s="348">
        <v>2.8016000000000001</v>
      </c>
      <c r="X221" s="348">
        <v>13.2478</v>
      </c>
      <c r="Y221" s="374"/>
      <c r="Z221" s="346" t="s">
        <v>430</v>
      </c>
      <c r="AA221" s="346">
        <v>61</v>
      </c>
      <c r="AB221" s="346">
        <v>66</v>
      </c>
      <c r="AC221" s="346">
        <v>10</v>
      </c>
      <c r="AD221" s="346">
        <v>15</v>
      </c>
      <c r="AE221" s="346">
        <v>51</v>
      </c>
      <c r="AF221" s="346">
        <v>42</v>
      </c>
      <c r="AG221" s="346">
        <v>41</v>
      </c>
      <c r="AH221" s="346">
        <v>25</v>
      </c>
      <c r="AI221" s="346">
        <v>18</v>
      </c>
      <c r="AJ221" s="346">
        <v>86</v>
      </c>
      <c r="AK221" s="346">
        <v>23</v>
      </c>
      <c r="AL221" s="346">
        <v>41</v>
      </c>
      <c r="AM221" s="346">
        <v>52</v>
      </c>
      <c r="AN221" s="346">
        <v>68</v>
      </c>
      <c r="AO221" s="373"/>
      <c r="AP221" s="348">
        <v>13.35</v>
      </c>
      <c r="AQ221" s="348">
        <v>14.5</v>
      </c>
      <c r="AR221" s="348">
        <v>13.05</v>
      </c>
      <c r="AS221" s="348">
        <v>10.67</v>
      </c>
      <c r="AT221" s="348">
        <v>16.88</v>
      </c>
      <c r="AU221" s="351"/>
      <c r="AV221" s="346">
        <v>17</v>
      </c>
      <c r="AW221" s="346">
        <v>20</v>
      </c>
      <c r="AX221" s="346">
        <v>26</v>
      </c>
      <c r="AY221" s="346">
        <v>36</v>
      </c>
      <c r="AZ221" s="346">
        <v>50</v>
      </c>
      <c r="BA221" s="374"/>
      <c r="BB221" s="348">
        <v>11.479153693522701</v>
      </c>
      <c r="BC221" s="348">
        <v>0</v>
      </c>
      <c r="BD221" s="348">
        <v>6.1264452586377499E-2</v>
      </c>
      <c r="BE221" s="375" t="s">
        <v>430</v>
      </c>
      <c r="BF221" s="374"/>
      <c r="BG221" s="375" t="s">
        <v>430</v>
      </c>
      <c r="BH221" s="674" t="s">
        <v>430</v>
      </c>
      <c r="BI221" s="348" t="s">
        <v>430</v>
      </c>
      <c r="BJ221" s="348" t="s">
        <v>430</v>
      </c>
      <c r="BK221" s="362"/>
      <c r="BL221" s="348" t="s">
        <v>7096</v>
      </c>
      <c r="BM221" s="373" t="s">
        <v>7097</v>
      </c>
      <c r="BN221" s="372" t="s">
        <v>430</v>
      </c>
      <c r="BO221" s="372" t="s">
        <v>430</v>
      </c>
      <c r="BP221" s="372" t="s">
        <v>430</v>
      </c>
      <c r="BQ221" s="373"/>
      <c r="BR221" s="354" t="s">
        <v>519</v>
      </c>
    </row>
    <row r="222" spans="1:70" s="428" customFormat="1" x14ac:dyDescent="0.25">
      <c r="A222" s="345" t="s">
        <v>7245</v>
      </c>
      <c r="B222" s="373"/>
      <c r="C222" s="719">
        <v>41275</v>
      </c>
      <c r="D222" s="373"/>
      <c r="E222" s="346">
        <v>45.014200000000002</v>
      </c>
      <c r="F222" s="373"/>
      <c r="G222" s="347">
        <v>47.836300000000001</v>
      </c>
      <c r="H222" s="374"/>
      <c r="I222" s="348" t="s">
        <v>430</v>
      </c>
      <c r="J222" s="348">
        <v>0.20530000000000001</v>
      </c>
      <c r="K222" s="348">
        <v>1.9318</v>
      </c>
      <c r="L222" s="348">
        <v>4.5682</v>
      </c>
      <c r="M222" s="348">
        <v>3.9113000000000002</v>
      </c>
      <c r="N222" s="350">
        <v>6.5925000000000002</v>
      </c>
      <c r="O222" s="348">
        <v>5.0587999999999997</v>
      </c>
      <c r="P222" s="348">
        <v>12.303000000000001</v>
      </c>
      <c r="Q222" s="348">
        <v>10.915900000000001</v>
      </c>
      <c r="R222" s="348">
        <v>10.841100000000001</v>
      </c>
      <c r="S222" s="348">
        <v>2.9422000000000001</v>
      </c>
      <c r="T222" s="348">
        <v>13.575799999999999</v>
      </c>
      <c r="U222" s="348">
        <v>2.004</v>
      </c>
      <c r="V222" s="348">
        <v>6.3479999999999999</v>
      </c>
      <c r="W222" s="348">
        <v>1.2386999999999999</v>
      </c>
      <c r="X222" s="348">
        <v>10.889900000000001</v>
      </c>
      <c r="Y222" s="374"/>
      <c r="Z222" s="346" t="s">
        <v>430</v>
      </c>
      <c r="AA222" s="346">
        <v>90</v>
      </c>
      <c r="AB222" s="346">
        <v>91</v>
      </c>
      <c r="AC222" s="346">
        <v>21</v>
      </c>
      <c r="AD222" s="346">
        <v>32</v>
      </c>
      <c r="AE222" s="346">
        <v>64</v>
      </c>
      <c r="AF222" s="346">
        <v>44</v>
      </c>
      <c r="AG222" s="346">
        <v>45</v>
      </c>
      <c r="AH222" s="346">
        <v>33</v>
      </c>
      <c r="AI222" s="346">
        <v>20</v>
      </c>
      <c r="AJ222" s="346">
        <v>90</v>
      </c>
      <c r="AK222" s="346">
        <v>39</v>
      </c>
      <c r="AL222" s="346">
        <v>79</v>
      </c>
      <c r="AM222" s="346">
        <v>69</v>
      </c>
      <c r="AN222" s="346">
        <v>91</v>
      </c>
      <c r="AO222" s="373"/>
      <c r="AP222" s="348">
        <v>11.67</v>
      </c>
      <c r="AQ222" s="348">
        <v>12.17</v>
      </c>
      <c r="AR222" s="348">
        <v>11.21</v>
      </c>
      <c r="AS222" s="348">
        <v>8.66</v>
      </c>
      <c r="AT222" s="348">
        <v>9.18</v>
      </c>
      <c r="AU222" s="351"/>
      <c r="AV222" s="346">
        <v>21</v>
      </c>
      <c r="AW222" s="346">
        <v>25</v>
      </c>
      <c r="AX222" s="346">
        <v>32</v>
      </c>
      <c r="AY222" s="346">
        <v>42</v>
      </c>
      <c r="AZ222" s="346">
        <v>67</v>
      </c>
      <c r="BA222" s="374"/>
      <c r="BB222" s="348">
        <v>9.0023549424625706</v>
      </c>
      <c r="BC222" s="348">
        <v>0</v>
      </c>
      <c r="BD222" s="348">
        <v>6.1670236184191103E-2</v>
      </c>
      <c r="BE222" s="375" t="s">
        <v>430</v>
      </c>
      <c r="BF222" s="374"/>
      <c r="BG222" s="375" t="s">
        <v>430</v>
      </c>
      <c r="BH222" s="674" t="s">
        <v>430</v>
      </c>
      <c r="BI222" s="348" t="s">
        <v>430</v>
      </c>
      <c r="BJ222" s="348" t="s">
        <v>430</v>
      </c>
      <c r="BK222" s="362"/>
      <c r="BL222" s="348" t="s">
        <v>7060</v>
      </c>
      <c r="BM222" s="373" t="s">
        <v>7061</v>
      </c>
      <c r="BN222" s="372" t="s">
        <v>430</v>
      </c>
      <c r="BO222" s="372" t="s">
        <v>430</v>
      </c>
      <c r="BP222" s="372" t="s">
        <v>430</v>
      </c>
      <c r="BQ222" s="373"/>
      <c r="BR222" s="354" t="s">
        <v>910</v>
      </c>
    </row>
    <row r="223" spans="1:70" s="428" customFormat="1" x14ac:dyDescent="0.25">
      <c r="A223" s="345" t="s">
        <v>7246</v>
      </c>
      <c r="B223" s="373"/>
      <c r="C223" s="719">
        <v>46085</v>
      </c>
      <c r="D223" s="373"/>
      <c r="E223" s="888">
        <v>42.41</v>
      </c>
      <c r="F223" s="373"/>
      <c r="G223" s="347">
        <v>9.8988999999999994</v>
      </c>
      <c r="H223" s="374"/>
      <c r="I223" s="348" t="s">
        <v>430</v>
      </c>
      <c r="J223" s="348">
        <v>2.5272000000000001</v>
      </c>
      <c r="K223" s="348">
        <v>11.366199999999999</v>
      </c>
      <c r="L223" s="348">
        <v>2.4455</v>
      </c>
      <c r="M223" s="348" t="s">
        <v>430</v>
      </c>
      <c r="N223" s="350" t="s">
        <v>430</v>
      </c>
      <c r="O223" s="348" t="s">
        <v>430</v>
      </c>
      <c r="P223" s="348" t="s">
        <v>430</v>
      </c>
      <c r="Q223" s="348" t="s">
        <v>430</v>
      </c>
      <c r="R223" s="348" t="s">
        <v>430</v>
      </c>
      <c r="S223" s="348">
        <v>13.7935</v>
      </c>
      <c r="T223" s="348">
        <v>8.9850999999999992</v>
      </c>
      <c r="U223" s="348" t="s">
        <v>430</v>
      </c>
      <c r="V223" s="348" t="s">
        <v>430</v>
      </c>
      <c r="W223" s="348">
        <v>12.7437</v>
      </c>
      <c r="X223" s="348">
        <v>-1.0109999999999999</v>
      </c>
      <c r="Y223" s="374"/>
      <c r="Z223" s="346" t="s">
        <v>430</v>
      </c>
      <c r="AA223" s="346">
        <v>4</v>
      </c>
      <c r="AB223" s="346">
        <v>2</v>
      </c>
      <c r="AC223" s="346">
        <v>52</v>
      </c>
      <c r="AD223" s="346" t="s">
        <v>430</v>
      </c>
      <c r="AE223" s="346" t="s">
        <v>430</v>
      </c>
      <c r="AF223" s="346" t="s">
        <v>430</v>
      </c>
      <c r="AG223" s="346" t="s">
        <v>430</v>
      </c>
      <c r="AH223" s="346" t="s">
        <v>430</v>
      </c>
      <c r="AI223" s="346" t="s">
        <v>430</v>
      </c>
      <c r="AJ223" s="346">
        <v>4</v>
      </c>
      <c r="AK223" s="346">
        <v>61</v>
      </c>
      <c r="AL223" s="346" t="s">
        <v>430</v>
      </c>
      <c r="AM223" s="346" t="s">
        <v>430</v>
      </c>
      <c r="AN223" s="346">
        <v>2</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27.911801775629201</v>
      </c>
      <c r="BC223" s="348">
        <v>0</v>
      </c>
      <c r="BD223" s="348">
        <v>7.4820485755844698E-2</v>
      </c>
      <c r="BE223" s="375" t="s">
        <v>430</v>
      </c>
      <c r="BF223" s="374"/>
      <c r="BG223" s="375" t="s">
        <v>430</v>
      </c>
      <c r="BH223" s="674" t="s">
        <v>430</v>
      </c>
      <c r="BI223" s="348" t="s">
        <v>430</v>
      </c>
      <c r="BJ223" s="348" t="s">
        <v>430</v>
      </c>
      <c r="BK223" s="362"/>
      <c r="BL223" s="348" t="s">
        <v>7100</v>
      </c>
      <c r="BM223" s="373" t="s">
        <v>2656</v>
      </c>
      <c r="BN223" s="372" t="s">
        <v>7101</v>
      </c>
      <c r="BO223" s="372" t="s">
        <v>430</v>
      </c>
      <c r="BP223" s="372" t="s">
        <v>430</v>
      </c>
      <c r="BQ223" s="373"/>
      <c r="BR223" s="354" t="s">
        <v>5155</v>
      </c>
    </row>
    <row r="224" spans="1:70" s="428" customFormat="1" x14ac:dyDescent="0.25">
      <c r="A224" s="345" t="s">
        <v>7247</v>
      </c>
      <c r="B224" s="373"/>
      <c r="C224" s="719">
        <v>46044</v>
      </c>
      <c r="D224" s="373"/>
      <c r="E224" s="346">
        <v>42.08</v>
      </c>
      <c r="F224" s="373"/>
      <c r="G224" s="347">
        <v>10.9049</v>
      </c>
      <c r="H224" s="374"/>
      <c r="I224" s="348">
        <v>-0.23330000000000001</v>
      </c>
      <c r="J224" s="348">
        <v>0.36909999999999998</v>
      </c>
      <c r="K224" s="348">
        <v>2.5215000000000001</v>
      </c>
      <c r="L224" s="348">
        <v>4.3910999999999998</v>
      </c>
      <c r="M224" s="348">
        <v>7.5953999999999997</v>
      </c>
      <c r="N224" s="350" t="s">
        <v>430</v>
      </c>
      <c r="O224" s="348" t="s">
        <v>430</v>
      </c>
      <c r="P224" s="348" t="s">
        <v>430</v>
      </c>
      <c r="Q224" s="348" t="s">
        <v>430</v>
      </c>
      <c r="R224" s="348" t="s">
        <v>430</v>
      </c>
      <c r="S224" s="348">
        <v>3.3934000000000002</v>
      </c>
      <c r="T224" s="348">
        <v>20.5534</v>
      </c>
      <c r="U224" s="348" t="s">
        <v>430</v>
      </c>
      <c r="V224" s="348" t="s">
        <v>430</v>
      </c>
      <c r="W224" s="348">
        <v>1.5401</v>
      </c>
      <c r="X224" s="348">
        <v>9.0489999999999995</v>
      </c>
      <c r="Y224" s="374"/>
      <c r="Z224" s="346">
        <v>27</v>
      </c>
      <c r="AA224" s="346">
        <v>72</v>
      </c>
      <c r="AB224" s="346">
        <v>77</v>
      </c>
      <c r="AC224" s="346">
        <v>24</v>
      </c>
      <c r="AD224" s="346">
        <v>17</v>
      </c>
      <c r="AE224" s="346" t="s">
        <v>430</v>
      </c>
      <c r="AF224" s="346" t="s">
        <v>430</v>
      </c>
      <c r="AG224" s="346" t="s">
        <v>430</v>
      </c>
      <c r="AH224" s="346" t="s">
        <v>430</v>
      </c>
      <c r="AI224" s="346" t="s">
        <v>430</v>
      </c>
      <c r="AJ224" s="346">
        <v>79</v>
      </c>
      <c r="AK224" s="346">
        <v>18</v>
      </c>
      <c r="AL224" s="346" t="s">
        <v>430</v>
      </c>
      <c r="AM224" s="346" t="s">
        <v>430</v>
      </c>
      <c r="AN224" s="346">
        <v>82</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19.603864718679301</v>
      </c>
      <c r="BC224" s="348">
        <v>1.0712319901146199</v>
      </c>
      <c r="BD224" s="348">
        <v>4.7712871023373002E-2</v>
      </c>
      <c r="BE224" s="375">
        <v>0.73702589952973496</v>
      </c>
      <c r="BF224" s="374"/>
      <c r="BG224" s="375" t="s">
        <v>430</v>
      </c>
      <c r="BH224" s="674" t="s">
        <v>430</v>
      </c>
      <c r="BI224" s="348" t="s">
        <v>430</v>
      </c>
      <c r="BJ224" s="348" t="s">
        <v>430</v>
      </c>
      <c r="BK224" s="362"/>
      <c r="BL224" s="348" t="s">
        <v>7103</v>
      </c>
      <c r="BM224" s="373" t="s">
        <v>4979</v>
      </c>
      <c r="BN224" s="372" t="s">
        <v>430</v>
      </c>
      <c r="BO224" s="372" t="s">
        <v>430</v>
      </c>
      <c r="BP224" s="372" t="s">
        <v>430</v>
      </c>
      <c r="BQ224" s="373"/>
      <c r="BR224" s="354" t="s">
        <v>548</v>
      </c>
    </row>
    <row r="225" spans="1:70" s="428" customFormat="1" x14ac:dyDescent="0.25">
      <c r="A225" s="345" t="s">
        <v>7248</v>
      </c>
      <c r="B225" s="373"/>
      <c r="C225" s="719">
        <v>45876</v>
      </c>
      <c r="D225" s="373"/>
      <c r="E225" s="346">
        <v>37.1462</v>
      </c>
      <c r="F225" s="373"/>
      <c r="G225" s="347">
        <v>11.506500000000001</v>
      </c>
      <c r="H225" s="374"/>
      <c r="I225" s="348">
        <v>-0.26519999999999999</v>
      </c>
      <c r="J225" s="348">
        <v>-0.1822</v>
      </c>
      <c r="K225" s="348">
        <v>-3.5255999999999998</v>
      </c>
      <c r="L225" s="348">
        <v>-11.6617</v>
      </c>
      <c r="M225" s="348">
        <v>7.1787999999999998</v>
      </c>
      <c r="N225" s="350">
        <v>17.378499999999999</v>
      </c>
      <c r="O225" s="348" t="s">
        <v>430</v>
      </c>
      <c r="P225" s="348" t="s">
        <v>430</v>
      </c>
      <c r="Q225" s="348" t="s">
        <v>430</v>
      </c>
      <c r="R225" s="348" t="s">
        <v>430</v>
      </c>
      <c r="S225" s="348">
        <v>-7.2161</v>
      </c>
      <c r="T225" s="348">
        <v>12.314399999999999</v>
      </c>
      <c r="U225" s="348">
        <v>16.195599999999999</v>
      </c>
      <c r="V225" s="348">
        <v>13.033799999999999</v>
      </c>
      <c r="W225" s="348">
        <v>-2.109</v>
      </c>
      <c r="X225" s="348">
        <v>14.2293</v>
      </c>
      <c r="Y225" s="374"/>
      <c r="Z225" s="346">
        <v>29</v>
      </c>
      <c r="AA225" s="346">
        <v>112</v>
      </c>
      <c r="AB225" s="346">
        <v>118</v>
      </c>
      <c r="AC225" s="346">
        <v>115</v>
      </c>
      <c r="AD225" s="346">
        <v>21</v>
      </c>
      <c r="AE225" s="346">
        <v>39</v>
      </c>
      <c r="AF225" s="346" t="s">
        <v>430</v>
      </c>
      <c r="AG225" s="346" t="s">
        <v>430</v>
      </c>
      <c r="AH225" s="346" t="s">
        <v>430</v>
      </c>
      <c r="AI225" s="346" t="s">
        <v>430</v>
      </c>
      <c r="AJ225" s="346">
        <v>115</v>
      </c>
      <c r="AK225" s="346">
        <v>46</v>
      </c>
      <c r="AL225" s="346">
        <v>22</v>
      </c>
      <c r="AM225" s="346">
        <v>45</v>
      </c>
      <c r="AN225" s="346">
        <v>117</v>
      </c>
      <c r="AO225" s="373"/>
      <c r="AP225" s="348" t="s">
        <v>430</v>
      </c>
      <c r="AQ225" s="348" t="s">
        <v>430</v>
      </c>
      <c r="AR225" s="348" t="s">
        <v>430</v>
      </c>
      <c r="AS225" s="348" t="s">
        <v>430</v>
      </c>
      <c r="AT225" s="348">
        <v>12.1</v>
      </c>
      <c r="AU225" s="351"/>
      <c r="AV225" s="346" t="s">
        <v>430</v>
      </c>
      <c r="AW225" s="346" t="s">
        <v>430</v>
      </c>
      <c r="AX225" s="346" t="s">
        <v>430</v>
      </c>
      <c r="AY225" s="346" t="s">
        <v>430</v>
      </c>
      <c r="AZ225" s="346">
        <v>59</v>
      </c>
      <c r="BA225" s="374"/>
      <c r="BB225" s="348">
        <v>29.823595361681299</v>
      </c>
      <c r="BC225" s="348">
        <v>1.01135134356102</v>
      </c>
      <c r="BD225" s="348">
        <v>4.0649534215596098E-2</v>
      </c>
      <c r="BE225" s="375">
        <v>-4.8338272027354197E-2</v>
      </c>
      <c r="BF225" s="374"/>
      <c r="BG225" s="375" t="s">
        <v>430</v>
      </c>
      <c r="BH225" s="674" t="s">
        <v>430</v>
      </c>
      <c r="BI225" s="348" t="s">
        <v>430</v>
      </c>
      <c r="BJ225" s="348" t="s">
        <v>430</v>
      </c>
      <c r="BK225" s="362"/>
      <c r="BL225" s="348" t="s">
        <v>7105</v>
      </c>
      <c r="BM225" s="373" t="s">
        <v>7106</v>
      </c>
      <c r="BN225" s="372" t="s">
        <v>430</v>
      </c>
      <c r="BO225" s="372" t="s">
        <v>430</v>
      </c>
      <c r="BP225" s="372" t="s">
        <v>430</v>
      </c>
      <c r="BQ225" s="373"/>
      <c r="BR225" s="354" t="s">
        <v>555</v>
      </c>
    </row>
    <row r="226" spans="1:70" s="428" customFormat="1" x14ac:dyDescent="0.25">
      <c r="A226" s="345" t="s">
        <v>7249</v>
      </c>
      <c r="B226" s="373"/>
      <c r="C226" s="719">
        <v>44616</v>
      </c>
      <c r="D226" s="373"/>
      <c r="E226" s="346">
        <v>36.342300000000002</v>
      </c>
      <c r="F226" s="373"/>
      <c r="G226" s="347">
        <v>15.816800000000001</v>
      </c>
      <c r="H226" s="374"/>
      <c r="I226" s="348">
        <v>-0.51759999999999995</v>
      </c>
      <c r="J226" s="348">
        <v>0.39100000000000001</v>
      </c>
      <c r="K226" s="348">
        <v>1.0923</v>
      </c>
      <c r="L226" s="348">
        <v>7.9699999999999993E-2</v>
      </c>
      <c r="M226" s="348">
        <v>-0.99460000000000004</v>
      </c>
      <c r="N226" s="350">
        <v>5.2586000000000004</v>
      </c>
      <c r="O226" s="348">
        <v>-2.1269</v>
      </c>
      <c r="P226" s="348">
        <v>10.468299999999999</v>
      </c>
      <c r="Q226" s="348" t="s">
        <v>430</v>
      </c>
      <c r="R226" s="348" t="s">
        <v>430</v>
      </c>
      <c r="S226" s="348">
        <v>2.1078000000000001</v>
      </c>
      <c r="T226" s="348">
        <v>11.1761</v>
      </c>
      <c r="U226" s="348">
        <v>-0.70130000000000003</v>
      </c>
      <c r="V226" s="348">
        <v>4.92</v>
      </c>
      <c r="W226" s="348">
        <v>-0.13070000000000001</v>
      </c>
      <c r="X226" s="348">
        <v>10.708600000000001</v>
      </c>
      <c r="Y226" s="374"/>
      <c r="Z226" s="346">
        <v>37</v>
      </c>
      <c r="AA226" s="346">
        <v>70</v>
      </c>
      <c r="AB226" s="346">
        <v>108</v>
      </c>
      <c r="AC226" s="346">
        <v>86</v>
      </c>
      <c r="AD226" s="346">
        <v>69</v>
      </c>
      <c r="AE226" s="346">
        <v>69</v>
      </c>
      <c r="AF226" s="346">
        <v>61</v>
      </c>
      <c r="AG226" s="346">
        <v>54</v>
      </c>
      <c r="AH226" s="346" t="s">
        <v>430</v>
      </c>
      <c r="AI226" s="346" t="s">
        <v>430</v>
      </c>
      <c r="AJ226" s="346">
        <v>100</v>
      </c>
      <c r="AK226" s="346">
        <v>52</v>
      </c>
      <c r="AL226" s="346">
        <v>89</v>
      </c>
      <c r="AM226" s="346">
        <v>75</v>
      </c>
      <c r="AN226" s="346">
        <v>108</v>
      </c>
      <c r="AO226" s="373"/>
      <c r="AP226" s="348" t="s">
        <v>430</v>
      </c>
      <c r="AQ226" s="348" t="s">
        <v>430</v>
      </c>
      <c r="AR226" s="348" t="s">
        <v>430</v>
      </c>
      <c r="AS226" s="348">
        <v>4.71</v>
      </c>
      <c r="AT226" s="348">
        <v>3.25</v>
      </c>
      <c r="AU226" s="351"/>
      <c r="AV226" s="346" t="s">
        <v>430</v>
      </c>
      <c r="AW226" s="346" t="s">
        <v>430</v>
      </c>
      <c r="AX226" s="346" t="s">
        <v>430</v>
      </c>
      <c r="AY226" s="346">
        <v>54</v>
      </c>
      <c r="AZ226" s="346">
        <v>86</v>
      </c>
      <c r="BA226" s="374"/>
      <c r="BB226" s="348">
        <v>13.912588552948799</v>
      </c>
      <c r="BC226" s="348">
        <v>0.95468162739404305</v>
      </c>
      <c r="BD226" s="348">
        <v>3.1258907249159501E-2</v>
      </c>
      <c r="BE226" s="375">
        <v>-0.14770925266946</v>
      </c>
      <c r="BF226" s="374"/>
      <c r="BG226" s="375" t="s">
        <v>430</v>
      </c>
      <c r="BH226" s="674" t="s">
        <v>430</v>
      </c>
      <c r="BI226" s="348" t="s">
        <v>430</v>
      </c>
      <c r="BJ226" s="348" t="s">
        <v>430</v>
      </c>
      <c r="BK226" s="362"/>
      <c r="BL226" s="348" t="s">
        <v>7108</v>
      </c>
      <c r="BM226" s="373" t="s">
        <v>6386</v>
      </c>
      <c r="BN226" s="372" t="s">
        <v>430</v>
      </c>
      <c r="BO226" s="372" t="s">
        <v>430</v>
      </c>
      <c r="BP226" s="372" t="s">
        <v>430</v>
      </c>
      <c r="BQ226" s="373"/>
      <c r="BR226" s="354" t="s">
        <v>548</v>
      </c>
    </row>
    <row r="227" spans="1:70" s="428" customFormat="1" x14ac:dyDescent="0.25">
      <c r="A227" s="345" t="s">
        <v>7250</v>
      </c>
      <c r="B227" s="373"/>
      <c r="C227" s="719">
        <v>44778</v>
      </c>
      <c r="D227" s="373"/>
      <c r="E227" s="346">
        <v>36.03</v>
      </c>
      <c r="F227" s="373"/>
      <c r="G227" s="347">
        <v>14.4716</v>
      </c>
      <c r="H227" s="374"/>
      <c r="I227" s="348" t="s">
        <v>430</v>
      </c>
      <c r="J227" s="348">
        <v>0.17929999999999999</v>
      </c>
      <c r="K227" s="348">
        <v>1.2382</v>
      </c>
      <c r="L227" s="348">
        <v>2.1674000000000002</v>
      </c>
      <c r="M227" s="348">
        <v>-3.1307</v>
      </c>
      <c r="N227" s="350">
        <v>-0.90459999999999996</v>
      </c>
      <c r="O227" s="348">
        <v>-0.56640000000000001</v>
      </c>
      <c r="P227" s="348">
        <v>8.9723000000000006</v>
      </c>
      <c r="Q227" s="348" t="s">
        <v>430</v>
      </c>
      <c r="R227" s="348" t="s">
        <v>430</v>
      </c>
      <c r="S227" s="348">
        <v>1.6614</v>
      </c>
      <c r="T227" s="348">
        <v>9.1100999999999992</v>
      </c>
      <c r="U227" s="348">
        <v>-6.3975</v>
      </c>
      <c r="V227" s="348">
        <v>-0.52170000000000005</v>
      </c>
      <c r="W227" s="348">
        <v>-0.42249999999999999</v>
      </c>
      <c r="X227" s="348">
        <v>9.5300999999999991</v>
      </c>
      <c r="Y227" s="374"/>
      <c r="Z227" s="346" t="s">
        <v>430</v>
      </c>
      <c r="AA227" s="346">
        <v>95</v>
      </c>
      <c r="AB227" s="346">
        <v>106</v>
      </c>
      <c r="AC227" s="346">
        <v>54</v>
      </c>
      <c r="AD227" s="346">
        <v>85</v>
      </c>
      <c r="AE227" s="346">
        <v>83</v>
      </c>
      <c r="AF227" s="346">
        <v>57</v>
      </c>
      <c r="AG227" s="346">
        <v>57</v>
      </c>
      <c r="AH227" s="346" t="s">
        <v>430</v>
      </c>
      <c r="AI227" s="346" t="s">
        <v>430</v>
      </c>
      <c r="AJ227" s="346">
        <v>106</v>
      </c>
      <c r="AK227" s="346">
        <v>60</v>
      </c>
      <c r="AL227" s="346">
        <v>97</v>
      </c>
      <c r="AM227" s="346">
        <v>90</v>
      </c>
      <c r="AN227" s="346">
        <v>110</v>
      </c>
      <c r="AO227" s="373"/>
      <c r="AP227" s="348" t="s">
        <v>430</v>
      </c>
      <c r="AQ227" s="348" t="s">
        <v>430</v>
      </c>
      <c r="AR227" s="348" t="s">
        <v>430</v>
      </c>
      <c r="AS227" s="348">
        <v>3.09</v>
      </c>
      <c r="AT227" s="348">
        <v>-2.2000000000000002</v>
      </c>
      <c r="AU227" s="351"/>
      <c r="AV227" s="346" t="s">
        <v>430</v>
      </c>
      <c r="AW227" s="346" t="s">
        <v>430</v>
      </c>
      <c r="AX227" s="346" t="s">
        <v>430</v>
      </c>
      <c r="AY227" s="346">
        <v>57</v>
      </c>
      <c r="AZ227" s="346">
        <v>89</v>
      </c>
      <c r="BA227" s="374"/>
      <c r="BB227" s="348">
        <v>12.672767294945199</v>
      </c>
      <c r="BC227" s="348">
        <v>0.98143945766249097</v>
      </c>
      <c r="BD227" s="348">
        <v>2.1503621063988999E-2</v>
      </c>
      <c r="BE227" s="375">
        <v>-2.3659395305064002E-3</v>
      </c>
      <c r="BF227" s="374"/>
      <c r="BG227" s="375" t="s">
        <v>430</v>
      </c>
      <c r="BH227" s="674" t="s">
        <v>430</v>
      </c>
      <c r="BI227" s="348" t="s">
        <v>430</v>
      </c>
      <c r="BJ227" s="348" t="s">
        <v>430</v>
      </c>
      <c r="BK227" s="362"/>
      <c r="BL227" s="348" t="s">
        <v>6945</v>
      </c>
      <c r="BM227" s="373" t="s">
        <v>6946</v>
      </c>
      <c r="BN227" s="372" t="s">
        <v>430</v>
      </c>
      <c r="BO227" s="372" t="s">
        <v>430</v>
      </c>
      <c r="BP227" s="372" t="s">
        <v>430</v>
      </c>
      <c r="BQ227" s="373"/>
      <c r="BR227" s="354" t="s">
        <v>555</v>
      </c>
    </row>
    <row r="228" spans="1:70" s="428" customFormat="1" x14ac:dyDescent="0.25">
      <c r="A228" s="345" t="s">
        <v>7251</v>
      </c>
      <c r="B228" s="373"/>
      <c r="C228" s="719">
        <v>46086</v>
      </c>
      <c r="D228" s="373"/>
      <c r="E228" s="346">
        <v>37.779600000000002</v>
      </c>
      <c r="F228" s="373"/>
      <c r="G228" s="347">
        <v>10.9275</v>
      </c>
      <c r="H228" s="374"/>
      <c r="I228" s="348">
        <v>0.11360000000000001</v>
      </c>
      <c r="J228" s="348">
        <v>1.0542</v>
      </c>
      <c r="K228" s="348">
        <v>-3.1343999999999999</v>
      </c>
      <c r="L228" s="348">
        <v>2.6248999999999998</v>
      </c>
      <c r="M228" s="348" t="s">
        <v>430</v>
      </c>
      <c r="N228" s="350" t="s">
        <v>430</v>
      </c>
      <c r="O228" s="348" t="s">
        <v>430</v>
      </c>
      <c r="P228" s="348" t="s">
        <v>430</v>
      </c>
      <c r="Q228" s="348" t="s">
        <v>430</v>
      </c>
      <c r="R228" s="348" t="s">
        <v>430</v>
      </c>
      <c r="S228" s="348">
        <v>-2.3799000000000001</v>
      </c>
      <c r="T228" s="348">
        <v>17.348600000000001</v>
      </c>
      <c r="U228" s="348" t="s">
        <v>430</v>
      </c>
      <c r="V228" s="348" t="s">
        <v>430</v>
      </c>
      <c r="W228" s="348">
        <v>-3.5789</v>
      </c>
      <c r="X228" s="348">
        <v>9.2750000000000004</v>
      </c>
      <c r="Y228" s="374"/>
      <c r="Z228" s="346">
        <v>8</v>
      </c>
      <c r="AA228" s="346">
        <v>20</v>
      </c>
      <c r="AB228" s="346">
        <v>117</v>
      </c>
      <c r="AC228" s="346">
        <v>48</v>
      </c>
      <c r="AD228" s="346" t="s">
        <v>430</v>
      </c>
      <c r="AE228" s="346" t="s">
        <v>430</v>
      </c>
      <c r="AF228" s="346" t="s">
        <v>430</v>
      </c>
      <c r="AG228" s="346" t="s">
        <v>430</v>
      </c>
      <c r="AH228" s="346" t="s">
        <v>430</v>
      </c>
      <c r="AI228" s="346" t="s">
        <v>430</v>
      </c>
      <c r="AJ228" s="346">
        <v>113</v>
      </c>
      <c r="AK228" s="346">
        <v>25</v>
      </c>
      <c r="AL228" s="346" t="s">
        <v>430</v>
      </c>
      <c r="AM228" s="346" t="s">
        <v>430</v>
      </c>
      <c r="AN228" s="346">
        <v>118</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14.1437449188877</v>
      </c>
      <c r="BC228" s="348">
        <v>0</v>
      </c>
      <c r="BD228" s="348">
        <v>0.176406820526119</v>
      </c>
      <c r="BE228" s="375" t="s">
        <v>430</v>
      </c>
      <c r="BF228" s="374"/>
      <c r="BG228" s="375" t="s">
        <v>430</v>
      </c>
      <c r="BH228" s="674" t="s">
        <v>430</v>
      </c>
      <c r="BI228" s="348" t="s">
        <v>430</v>
      </c>
      <c r="BJ228" s="348" t="s">
        <v>430</v>
      </c>
      <c r="BK228" s="362"/>
      <c r="BL228" s="348" t="s">
        <v>7111</v>
      </c>
      <c r="BM228" s="373" t="s">
        <v>7112</v>
      </c>
      <c r="BN228" s="372" t="s">
        <v>430</v>
      </c>
      <c r="BO228" s="372" t="s">
        <v>430</v>
      </c>
      <c r="BP228" s="372" t="s">
        <v>430</v>
      </c>
      <c r="BQ228" s="373"/>
      <c r="BR228" s="354" t="s">
        <v>555</v>
      </c>
    </row>
    <row r="229" spans="1:70" s="428" customFormat="1" x14ac:dyDescent="0.25">
      <c r="A229" s="345" t="s">
        <v>7252</v>
      </c>
      <c r="B229" s="373"/>
      <c r="C229" s="719">
        <v>44848</v>
      </c>
      <c r="D229" s="373"/>
      <c r="E229" s="346">
        <v>36.136800000000001</v>
      </c>
      <c r="F229" s="373"/>
      <c r="G229" s="347">
        <v>18.135999999999999</v>
      </c>
      <c r="H229" s="374"/>
      <c r="I229" s="348" t="s">
        <v>430</v>
      </c>
      <c r="J229" s="348">
        <v>0.57899999999999996</v>
      </c>
      <c r="K229" s="348">
        <v>3.1844000000000001</v>
      </c>
      <c r="L229" s="348">
        <v>4.5229999999999997</v>
      </c>
      <c r="M229" s="348">
        <v>3.1585999999999999</v>
      </c>
      <c r="N229" s="350">
        <v>16.080100000000002</v>
      </c>
      <c r="O229" s="348">
        <v>7.9766000000000004</v>
      </c>
      <c r="P229" s="348">
        <v>17.724799999999998</v>
      </c>
      <c r="Q229" s="348" t="s">
        <v>430</v>
      </c>
      <c r="R229" s="348" t="s">
        <v>430</v>
      </c>
      <c r="S229" s="348">
        <v>4.6261000000000001</v>
      </c>
      <c r="T229" s="348">
        <v>14.2195</v>
      </c>
      <c r="U229" s="348">
        <v>3.8271000000000002</v>
      </c>
      <c r="V229" s="348">
        <v>12.695</v>
      </c>
      <c r="W229" s="348">
        <v>2.3771</v>
      </c>
      <c r="X229" s="348">
        <v>16.635999999999999</v>
      </c>
      <c r="Y229" s="374"/>
      <c r="Z229" s="346" t="s">
        <v>430</v>
      </c>
      <c r="AA229" s="346">
        <v>45</v>
      </c>
      <c r="AB229" s="346">
        <v>70</v>
      </c>
      <c r="AC229" s="346">
        <v>22</v>
      </c>
      <c r="AD229" s="346">
        <v>38</v>
      </c>
      <c r="AE229" s="346">
        <v>41</v>
      </c>
      <c r="AF229" s="346">
        <v>37</v>
      </c>
      <c r="AG229" s="346">
        <v>28</v>
      </c>
      <c r="AH229" s="346" t="s">
        <v>430</v>
      </c>
      <c r="AI229" s="346" t="s">
        <v>430</v>
      </c>
      <c r="AJ229" s="346">
        <v>60</v>
      </c>
      <c r="AK229" s="346">
        <v>35</v>
      </c>
      <c r="AL229" s="346">
        <v>69</v>
      </c>
      <c r="AM229" s="346">
        <v>46</v>
      </c>
      <c r="AN229" s="346">
        <v>71</v>
      </c>
      <c r="AO229" s="373"/>
      <c r="AP229" s="348" t="s">
        <v>430</v>
      </c>
      <c r="AQ229" s="348" t="s">
        <v>430</v>
      </c>
      <c r="AR229" s="348" t="s">
        <v>430</v>
      </c>
      <c r="AS229" s="348">
        <v>13.06</v>
      </c>
      <c r="AT229" s="348">
        <v>12.35</v>
      </c>
      <c r="AU229" s="351"/>
      <c r="AV229" s="346" t="s">
        <v>430</v>
      </c>
      <c r="AW229" s="346" t="s">
        <v>430</v>
      </c>
      <c r="AX229" s="346" t="s">
        <v>430</v>
      </c>
      <c r="AY229" s="346">
        <v>29</v>
      </c>
      <c r="AZ229" s="346">
        <v>57</v>
      </c>
      <c r="BA229" s="374"/>
      <c r="BB229" s="348">
        <v>10.968117195407499</v>
      </c>
      <c r="BC229" s="348">
        <v>0.63082038299758403</v>
      </c>
      <c r="BD229" s="348">
        <v>8.6530346953012094E-2</v>
      </c>
      <c r="BE229" s="375">
        <v>0.57276788150774605</v>
      </c>
      <c r="BF229" s="374"/>
      <c r="BG229" s="375" t="s">
        <v>430</v>
      </c>
      <c r="BH229" s="674" t="s">
        <v>430</v>
      </c>
      <c r="BI229" s="348" t="s">
        <v>430</v>
      </c>
      <c r="BJ229" s="348" t="s">
        <v>430</v>
      </c>
      <c r="BK229" s="362"/>
      <c r="BL229" s="348" t="s">
        <v>7114</v>
      </c>
      <c r="BM229" s="373" t="s">
        <v>7115</v>
      </c>
      <c r="BN229" s="372" t="s">
        <v>430</v>
      </c>
      <c r="BO229" s="372" t="s">
        <v>430</v>
      </c>
      <c r="BP229" s="372" t="s">
        <v>430</v>
      </c>
      <c r="BQ229" s="373"/>
      <c r="BR229" s="354" t="s">
        <v>548</v>
      </c>
    </row>
    <row r="230" spans="1:70" s="428" customFormat="1" x14ac:dyDescent="0.25">
      <c r="A230" s="345" t="s">
        <v>7253</v>
      </c>
      <c r="B230" s="373"/>
      <c r="C230" s="719">
        <v>46093</v>
      </c>
      <c r="D230" s="373"/>
      <c r="E230" s="346">
        <v>31.13</v>
      </c>
      <c r="F230" s="373"/>
      <c r="G230" s="347">
        <v>10.462300000000001</v>
      </c>
      <c r="H230" s="374"/>
      <c r="I230" s="348">
        <v>-0.1832</v>
      </c>
      <c r="J230" s="348">
        <v>0.3337</v>
      </c>
      <c r="K230" s="348">
        <v>1.1867000000000001</v>
      </c>
      <c r="L230" s="348">
        <v>-0.43959999999999999</v>
      </c>
      <c r="M230" s="348" t="s">
        <v>430</v>
      </c>
      <c r="N230" s="350" t="s">
        <v>430</v>
      </c>
      <c r="O230" s="348" t="s">
        <v>430</v>
      </c>
      <c r="P230" s="348" t="s">
        <v>430</v>
      </c>
      <c r="Q230" s="348" t="s">
        <v>430</v>
      </c>
      <c r="R230" s="348" t="s">
        <v>430</v>
      </c>
      <c r="S230" s="348">
        <v>1.0557000000000001</v>
      </c>
      <c r="T230" s="348">
        <v>12.276899999999999</v>
      </c>
      <c r="U230" s="348" t="s">
        <v>430</v>
      </c>
      <c r="V230" s="348" t="s">
        <v>430</v>
      </c>
      <c r="W230" s="348">
        <v>0.42620000000000002</v>
      </c>
      <c r="X230" s="348">
        <v>4.6230000000000002</v>
      </c>
      <c r="Y230" s="374"/>
      <c r="Z230" s="346">
        <v>25</v>
      </c>
      <c r="AA230" s="346">
        <v>76</v>
      </c>
      <c r="AB230" s="346">
        <v>107</v>
      </c>
      <c r="AC230" s="346">
        <v>87</v>
      </c>
      <c r="AD230" s="346" t="s">
        <v>430</v>
      </c>
      <c r="AE230" s="346" t="s">
        <v>430</v>
      </c>
      <c r="AF230" s="346" t="s">
        <v>430</v>
      </c>
      <c r="AG230" s="346" t="s">
        <v>430</v>
      </c>
      <c r="AH230" s="346" t="s">
        <v>430</v>
      </c>
      <c r="AI230" s="346" t="s">
        <v>430</v>
      </c>
      <c r="AJ230" s="346">
        <v>109</v>
      </c>
      <c r="AK230" s="346">
        <v>48</v>
      </c>
      <c r="AL230" s="346" t="s">
        <v>430</v>
      </c>
      <c r="AM230" s="346" t="s">
        <v>430</v>
      </c>
      <c r="AN230" s="346">
        <v>103</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15.981555223522401</v>
      </c>
      <c r="BC230" s="348">
        <v>1.3037273270380201</v>
      </c>
      <c r="BD230" s="348">
        <v>0.10345758572481401</v>
      </c>
      <c r="BE230" s="375">
        <v>-0.90835484314533499</v>
      </c>
      <c r="BF230" s="374"/>
      <c r="BG230" s="375" t="s">
        <v>430</v>
      </c>
      <c r="BH230" s="674" t="s">
        <v>430</v>
      </c>
      <c r="BI230" s="348" t="s">
        <v>430</v>
      </c>
      <c r="BJ230" s="348" t="s">
        <v>430</v>
      </c>
      <c r="BK230" s="362"/>
      <c r="BL230" s="348" t="s">
        <v>7117</v>
      </c>
      <c r="BM230" s="373" t="s">
        <v>4704</v>
      </c>
      <c r="BN230" s="372" t="s">
        <v>430</v>
      </c>
      <c r="BO230" s="372" t="s">
        <v>430</v>
      </c>
      <c r="BP230" s="372" t="s">
        <v>430</v>
      </c>
      <c r="BQ230" s="373"/>
      <c r="BR230" s="354" t="s">
        <v>548</v>
      </c>
    </row>
    <row r="231" spans="1:70" s="428" customFormat="1" x14ac:dyDescent="0.25">
      <c r="A231" s="345" t="s">
        <v>7254</v>
      </c>
      <c r="B231" s="373"/>
      <c r="C231" s="719">
        <v>45910</v>
      </c>
      <c r="D231" s="373"/>
      <c r="E231" s="346">
        <v>37.463500000000003</v>
      </c>
      <c r="F231" s="373"/>
      <c r="G231" s="347">
        <v>14.2582</v>
      </c>
      <c r="H231" s="374"/>
      <c r="I231" s="348">
        <v>-1.6783999999999999</v>
      </c>
      <c r="J231" s="348">
        <v>0.75180000000000002</v>
      </c>
      <c r="K231" s="348">
        <v>9.4712999999999994</v>
      </c>
      <c r="L231" s="348">
        <v>0.77529999999999999</v>
      </c>
      <c r="M231" s="348">
        <v>-0.97170000000000001</v>
      </c>
      <c r="N231" s="350" t="s">
        <v>430</v>
      </c>
      <c r="O231" s="348" t="s">
        <v>430</v>
      </c>
      <c r="P231" s="348" t="s">
        <v>430</v>
      </c>
      <c r="Q231" s="348" t="s">
        <v>430</v>
      </c>
      <c r="R231" s="348" t="s">
        <v>430</v>
      </c>
      <c r="S231" s="348">
        <v>11.792199999999999</v>
      </c>
      <c r="T231" s="348">
        <v>7.5555000000000003</v>
      </c>
      <c r="U231" s="348">
        <v>18.011900000000001</v>
      </c>
      <c r="V231" s="348">
        <v>35.1539</v>
      </c>
      <c r="W231" s="348">
        <v>10.4627</v>
      </c>
      <c r="X231" s="348">
        <v>42.582000000000001</v>
      </c>
      <c r="Y231" s="374"/>
      <c r="Z231" s="346">
        <v>71</v>
      </c>
      <c r="AA231" s="346">
        <v>34</v>
      </c>
      <c r="AB231" s="346">
        <v>18</v>
      </c>
      <c r="AC231" s="346">
        <v>78</v>
      </c>
      <c r="AD231" s="346">
        <v>68</v>
      </c>
      <c r="AE231" s="346" t="s">
        <v>430</v>
      </c>
      <c r="AF231" s="346" t="s">
        <v>430</v>
      </c>
      <c r="AG231" s="346" t="s">
        <v>430</v>
      </c>
      <c r="AH231" s="346" t="s">
        <v>430</v>
      </c>
      <c r="AI231" s="346" t="s">
        <v>430</v>
      </c>
      <c r="AJ231" s="346">
        <v>22</v>
      </c>
      <c r="AK231" s="346">
        <v>77</v>
      </c>
      <c r="AL231" s="346">
        <v>10</v>
      </c>
      <c r="AM231" s="346">
        <v>28</v>
      </c>
      <c r="AN231" s="346">
        <v>25</v>
      </c>
      <c r="AO231" s="373"/>
      <c r="AP231" s="348" t="s">
        <v>430</v>
      </c>
      <c r="AQ231" s="348" t="s">
        <v>430</v>
      </c>
      <c r="AR231" s="348" t="s">
        <v>430</v>
      </c>
      <c r="AS231" s="348" t="s">
        <v>430</v>
      </c>
      <c r="AT231" s="348">
        <v>26.34</v>
      </c>
      <c r="AU231" s="351"/>
      <c r="AV231" s="346" t="s">
        <v>430</v>
      </c>
      <c r="AW231" s="346" t="s">
        <v>430</v>
      </c>
      <c r="AX231" s="346" t="s">
        <v>430</v>
      </c>
      <c r="AY231" s="346" t="s">
        <v>430</v>
      </c>
      <c r="AZ231" s="346">
        <v>33</v>
      </c>
      <c r="BA231" s="374"/>
      <c r="BB231" s="348">
        <v>26.816887909731999</v>
      </c>
      <c r="BC231" s="348">
        <v>0</v>
      </c>
      <c r="BD231" s="348">
        <v>0.103451654399509</v>
      </c>
      <c r="BE231" s="375" t="s">
        <v>430</v>
      </c>
      <c r="BF231" s="374"/>
      <c r="BG231" s="375" t="s">
        <v>430</v>
      </c>
      <c r="BH231" s="674" t="s">
        <v>430</v>
      </c>
      <c r="BI231" s="348" t="s">
        <v>430</v>
      </c>
      <c r="BJ231" s="348" t="s">
        <v>430</v>
      </c>
      <c r="BK231" s="362"/>
      <c r="BL231" s="348" t="s">
        <v>7119</v>
      </c>
      <c r="BM231" s="373" t="s">
        <v>5028</v>
      </c>
      <c r="BN231" s="372" t="s">
        <v>430</v>
      </c>
      <c r="BO231" s="372" t="s">
        <v>430</v>
      </c>
      <c r="BP231" s="372" t="s">
        <v>430</v>
      </c>
      <c r="BQ231" s="373"/>
      <c r="BR231" s="354" t="s">
        <v>555</v>
      </c>
    </row>
    <row r="232" spans="1:70" s="428" customFormat="1" x14ac:dyDescent="0.25">
      <c r="A232" s="345" t="s">
        <v>7255</v>
      </c>
      <c r="B232" s="373"/>
      <c r="C232" s="719">
        <v>45898</v>
      </c>
      <c r="D232" s="373"/>
      <c r="E232" s="346">
        <v>30.429099999999998</v>
      </c>
      <c r="F232" s="373"/>
      <c r="G232" s="347">
        <v>11.026</v>
      </c>
      <c r="H232" s="374"/>
      <c r="I232" s="348" t="s">
        <v>430</v>
      </c>
      <c r="J232" s="348">
        <v>1.0725</v>
      </c>
      <c r="K232" s="348">
        <v>2.8736999999999999</v>
      </c>
      <c r="L232" s="348">
        <v>1.8191999999999999</v>
      </c>
      <c r="M232" s="348">
        <v>3.4237000000000002</v>
      </c>
      <c r="N232" s="350" t="s">
        <v>430</v>
      </c>
      <c r="O232" s="348" t="s">
        <v>430</v>
      </c>
      <c r="P232" s="348" t="s">
        <v>430</v>
      </c>
      <c r="Q232" s="348" t="s">
        <v>430</v>
      </c>
      <c r="R232" s="348" t="s">
        <v>430</v>
      </c>
      <c r="S232" s="348">
        <v>3.2784</v>
      </c>
      <c r="T232" s="348">
        <v>16.689599999999999</v>
      </c>
      <c r="U232" s="348">
        <v>3.9306000000000001</v>
      </c>
      <c r="V232" s="348">
        <v>9.3632000000000009</v>
      </c>
      <c r="W232" s="348">
        <v>1.669</v>
      </c>
      <c r="X232" s="348">
        <v>10.26</v>
      </c>
      <c r="Y232" s="374"/>
      <c r="Z232" s="346" t="s">
        <v>430</v>
      </c>
      <c r="AA232" s="346">
        <v>18</v>
      </c>
      <c r="AB232" s="346">
        <v>73</v>
      </c>
      <c r="AC232" s="346">
        <v>59</v>
      </c>
      <c r="AD232" s="346">
        <v>36</v>
      </c>
      <c r="AE232" s="346" t="s">
        <v>430</v>
      </c>
      <c r="AF232" s="346" t="s">
        <v>430</v>
      </c>
      <c r="AG232" s="346" t="s">
        <v>430</v>
      </c>
      <c r="AH232" s="346" t="s">
        <v>430</v>
      </c>
      <c r="AI232" s="346" t="s">
        <v>430</v>
      </c>
      <c r="AJ232" s="346">
        <v>84</v>
      </c>
      <c r="AK232" s="346">
        <v>27</v>
      </c>
      <c r="AL232" s="346">
        <v>67</v>
      </c>
      <c r="AM232" s="346">
        <v>57</v>
      </c>
      <c r="AN232" s="346">
        <v>79</v>
      </c>
      <c r="AO232" s="373"/>
      <c r="AP232" s="348" t="s">
        <v>430</v>
      </c>
      <c r="AQ232" s="348" t="s">
        <v>430</v>
      </c>
      <c r="AR232" s="348" t="s">
        <v>430</v>
      </c>
      <c r="AS232" s="348" t="s">
        <v>430</v>
      </c>
      <c r="AT232" s="348">
        <v>10.88</v>
      </c>
      <c r="AU232" s="351"/>
      <c r="AV232" s="346" t="s">
        <v>430</v>
      </c>
      <c r="AW232" s="346" t="s">
        <v>430</v>
      </c>
      <c r="AX232" s="346" t="s">
        <v>430</v>
      </c>
      <c r="AY232" s="346" t="s">
        <v>430</v>
      </c>
      <c r="AZ232" s="346">
        <v>61</v>
      </c>
      <c r="BA232" s="374"/>
      <c r="BB232" s="348">
        <v>16.804305441505001</v>
      </c>
      <c r="BC232" s="348">
        <v>1.0291804900470101</v>
      </c>
      <c r="BD232" s="348">
        <v>2.7864963327497799E-2</v>
      </c>
      <c r="BE232" s="375">
        <v>0.54494986360261599</v>
      </c>
      <c r="BF232" s="374"/>
      <c r="BG232" s="375" t="s">
        <v>430</v>
      </c>
      <c r="BH232" s="674" t="s">
        <v>430</v>
      </c>
      <c r="BI232" s="348" t="s">
        <v>430</v>
      </c>
      <c r="BJ232" s="348" t="s">
        <v>430</v>
      </c>
      <c r="BK232" s="362"/>
      <c r="BL232" s="348" t="s">
        <v>7009</v>
      </c>
      <c r="BM232" s="373" t="s">
        <v>7010</v>
      </c>
      <c r="BN232" s="372" t="s">
        <v>430</v>
      </c>
      <c r="BO232" s="372" t="s">
        <v>430</v>
      </c>
      <c r="BP232" s="372" t="s">
        <v>430</v>
      </c>
      <c r="BQ232" s="373"/>
      <c r="BR232" s="354" t="s">
        <v>6986</v>
      </c>
    </row>
    <row r="233" spans="1:70" s="428" customFormat="1" x14ac:dyDescent="0.25">
      <c r="A233" s="345" t="s">
        <v>7256</v>
      </c>
      <c r="B233" s="373"/>
      <c r="C233" s="719">
        <v>46105</v>
      </c>
      <c r="D233" s="373"/>
      <c r="E233" s="346">
        <v>33.638300000000001</v>
      </c>
      <c r="F233" s="373"/>
      <c r="G233" s="347">
        <v>10.563000000000001</v>
      </c>
      <c r="H233" s="374"/>
      <c r="I233" s="348">
        <v>-1.5013000000000001</v>
      </c>
      <c r="J233" s="348">
        <v>0.50429999999999997</v>
      </c>
      <c r="K233" s="348">
        <v>6.4389000000000003</v>
      </c>
      <c r="L233" s="348">
        <v>-9.0572999999999997</v>
      </c>
      <c r="M233" s="348" t="s">
        <v>430</v>
      </c>
      <c r="N233" s="350" t="s">
        <v>430</v>
      </c>
      <c r="O233" s="348" t="s">
        <v>430</v>
      </c>
      <c r="P233" s="348" t="s">
        <v>430</v>
      </c>
      <c r="Q233" s="348" t="s">
        <v>430</v>
      </c>
      <c r="R233" s="348" t="s">
        <v>430</v>
      </c>
      <c r="S233" s="348">
        <v>6.5141</v>
      </c>
      <c r="T233" s="348">
        <v>3.569</v>
      </c>
      <c r="U233" s="348" t="s">
        <v>430</v>
      </c>
      <c r="V233" s="348" t="s">
        <v>430</v>
      </c>
      <c r="W233" s="348">
        <v>9.7226999999999997</v>
      </c>
      <c r="X233" s="348">
        <v>5.63</v>
      </c>
      <c r="Y233" s="374"/>
      <c r="Z233" s="346">
        <v>51</v>
      </c>
      <c r="AA233" s="346">
        <v>55</v>
      </c>
      <c r="AB233" s="346">
        <v>36</v>
      </c>
      <c r="AC233" s="346">
        <v>100</v>
      </c>
      <c r="AD233" s="346" t="s">
        <v>430</v>
      </c>
      <c r="AE233" s="346" t="s">
        <v>430</v>
      </c>
      <c r="AF233" s="346" t="s">
        <v>430</v>
      </c>
      <c r="AG233" s="346" t="s">
        <v>430</v>
      </c>
      <c r="AH233" s="346" t="s">
        <v>430</v>
      </c>
      <c r="AI233" s="346" t="s">
        <v>430</v>
      </c>
      <c r="AJ233" s="346">
        <v>38</v>
      </c>
      <c r="AK233" s="346">
        <v>111</v>
      </c>
      <c r="AL233" s="346" t="s">
        <v>430</v>
      </c>
      <c r="AM233" s="346" t="s">
        <v>430</v>
      </c>
      <c r="AN233" s="346">
        <v>32</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37.389363237089597</v>
      </c>
      <c r="BC233" s="348">
        <v>0</v>
      </c>
      <c r="BD233" s="348">
        <v>3.2532239604626798E-2</v>
      </c>
      <c r="BE233" s="375" t="s">
        <v>430</v>
      </c>
      <c r="BF233" s="374"/>
      <c r="BG233" s="375" t="s">
        <v>430</v>
      </c>
      <c r="BH233" s="674" t="s">
        <v>430</v>
      </c>
      <c r="BI233" s="348" t="s">
        <v>430</v>
      </c>
      <c r="BJ233" s="348" t="s">
        <v>430</v>
      </c>
      <c r="BK233" s="362"/>
      <c r="BL233" s="348" t="s">
        <v>7122</v>
      </c>
      <c r="BM233" s="373" t="s">
        <v>4800</v>
      </c>
      <c r="BN233" s="372" t="s">
        <v>430</v>
      </c>
      <c r="BO233" s="372" t="s">
        <v>430</v>
      </c>
      <c r="BP233" s="372" t="s">
        <v>430</v>
      </c>
      <c r="BQ233" s="373"/>
      <c r="BR233" s="354" t="s">
        <v>6974</v>
      </c>
    </row>
    <row r="234" spans="1:70" s="428" customFormat="1" x14ac:dyDescent="0.25">
      <c r="A234" s="345" t="s">
        <v>7257</v>
      </c>
      <c r="B234" s="373"/>
      <c r="C234" s="719">
        <v>45659</v>
      </c>
      <c r="D234" s="373"/>
      <c r="E234" s="346">
        <v>22.1921</v>
      </c>
      <c r="F234" s="373"/>
      <c r="G234" s="347">
        <v>10.125999999999999</v>
      </c>
      <c r="H234" s="374"/>
      <c r="I234" s="348">
        <v>-0.40329999999999999</v>
      </c>
      <c r="J234" s="348">
        <v>-3.95E-2</v>
      </c>
      <c r="K234" s="348">
        <v>4.2628000000000004</v>
      </c>
      <c r="L234" s="348">
        <v>10.8241</v>
      </c>
      <c r="M234" s="348">
        <v>10.0054</v>
      </c>
      <c r="N234" s="350">
        <v>1.6722999999999999</v>
      </c>
      <c r="O234" s="348" t="s">
        <v>430</v>
      </c>
      <c r="P234" s="348" t="s">
        <v>430</v>
      </c>
      <c r="Q234" s="348" t="s">
        <v>430</v>
      </c>
      <c r="R234" s="348" t="s">
        <v>430</v>
      </c>
      <c r="S234" s="348">
        <v>7.8037000000000001</v>
      </c>
      <c r="T234" s="348">
        <v>26.4328</v>
      </c>
      <c r="U234" s="348">
        <v>3.5377999999999998</v>
      </c>
      <c r="V234" s="348">
        <v>3.3159999999999998</v>
      </c>
      <c r="W234" s="348">
        <v>1.861</v>
      </c>
      <c r="X234" s="348">
        <v>0.7621</v>
      </c>
      <c r="Y234" s="374"/>
      <c r="Z234" s="346">
        <v>36</v>
      </c>
      <c r="AA234" s="346">
        <v>108</v>
      </c>
      <c r="AB234" s="346">
        <v>59</v>
      </c>
      <c r="AC234" s="346">
        <v>4</v>
      </c>
      <c r="AD234" s="346">
        <v>14</v>
      </c>
      <c r="AE234" s="346">
        <v>80</v>
      </c>
      <c r="AF234" s="346" t="s">
        <v>430</v>
      </c>
      <c r="AG234" s="346" t="s">
        <v>430</v>
      </c>
      <c r="AH234" s="346" t="s">
        <v>430</v>
      </c>
      <c r="AI234" s="346" t="s">
        <v>430</v>
      </c>
      <c r="AJ234" s="346">
        <v>33</v>
      </c>
      <c r="AK234" s="346">
        <v>11</v>
      </c>
      <c r="AL234" s="346">
        <v>72</v>
      </c>
      <c r="AM234" s="346">
        <v>83</v>
      </c>
      <c r="AN234" s="346">
        <v>75</v>
      </c>
      <c r="AO234" s="373"/>
      <c r="AP234" s="348" t="s">
        <v>430</v>
      </c>
      <c r="AQ234" s="348" t="s">
        <v>430</v>
      </c>
      <c r="AR234" s="348" t="s">
        <v>430</v>
      </c>
      <c r="AS234" s="348" t="s">
        <v>430</v>
      </c>
      <c r="AT234" s="348">
        <v>16.73</v>
      </c>
      <c r="AU234" s="351"/>
      <c r="AV234" s="346" t="s">
        <v>430</v>
      </c>
      <c r="AW234" s="346" t="s">
        <v>430</v>
      </c>
      <c r="AX234" s="346" t="s">
        <v>430</v>
      </c>
      <c r="AY234" s="346" t="s">
        <v>430</v>
      </c>
      <c r="AZ234" s="346">
        <v>52</v>
      </c>
      <c r="BA234" s="374"/>
      <c r="BB234" s="348">
        <v>17.256331207265301</v>
      </c>
      <c r="BC234" s="348">
        <v>1.00134166074343</v>
      </c>
      <c r="BD234" s="348">
        <v>2.74982212689176E-2</v>
      </c>
      <c r="BE234" s="375">
        <v>-4.7990323303516901E-2</v>
      </c>
      <c r="BF234" s="374"/>
      <c r="BG234" s="375" t="s">
        <v>430</v>
      </c>
      <c r="BH234" s="674" t="s">
        <v>430</v>
      </c>
      <c r="BI234" s="348" t="s">
        <v>430</v>
      </c>
      <c r="BJ234" s="348" t="s">
        <v>430</v>
      </c>
      <c r="BK234" s="362"/>
      <c r="BL234" s="348" t="s">
        <v>7124</v>
      </c>
      <c r="BM234" s="373" t="s">
        <v>5090</v>
      </c>
      <c r="BN234" s="372" t="s">
        <v>430</v>
      </c>
      <c r="BO234" s="372" t="s">
        <v>430</v>
      </c>
      <c r="BP234" s="372" t="s">
        <v>430</v>
      </c>
      <c r="BQ234" s="373"/>
      <c r="BR234" s="354" t="s">
        <v>6974</v>
      </c>
    </row>
    <row r="235" spans="1:70" s="428" customFormat="1" x14ac:dyDescent="0.25">
      <c r="A235" s="345" t="s">
        <v>7258</v>
      </c>
      <c r="B235" s="373"/>
      <c r="C235" s="719">
        <v>41275</v>
      </c>
      <c r="D235" s="373"/>
      <c r="E235" s="346">
        <v>22.6996</v>
      </c>
      <c r="F235" s="373"/>
      <c r="G235" s="347">
        <v>55.044499999999999</v>
      </c>
      <c r="H235" s="374"/>
      <c r="I235" s="348">
        <v>-6.3700000000000007E-2</v>
      </c>
      <c r="J235" s="348">
        <v>0.46050000000000002</v>
      </c>
      <c r="K235" s="348">
        <v>2.0819000000000001</v>
      </c>
      <c r="L235" s="348">
        <v>2.6515</v>
      </c>
      <c r="M235" s="348">
        <v>7.0315000000000003</v>
      </c>
      <c r="N235" s="350">
        <v>11.9435</v>
      </c>
      <c r="O235" s="348">
        <v>6.8998999999999997</v>
      </c>
      <c r="P235" s="348">
        <v>14.373900000000001</v>
      </c>
      <c r="Q235" s="348">
        <v>11.485200000000001</v>
      </c>
      <c r="R235" s="348">
        <v>10.836600000000001</v>
      </c>
      <c r="S235" s="348">
        <v>3.5535000000000001</v>
      </c>
      <c r="T235" s="348">
        <v>18.279599999999999</v>
      </c>
      <c r="U235" s="348">
        <v>7.7938999999999998</v>
      </c>
      <c r="V235" s="348">
        <v>12.3931</v>
      </c>
      <c r="W235" s="348">
        <v>1.3697999999999999</v>
      </c>
      <c r="X235" s="348">
        <v>10.980499999999999</v>
      </c>
      <c r="Y235" s="374"/>
      <c r="Z235" s="346">
        <v>16</v>
      </c>
      <c r="AA235" s="346">
        <v>62</v>
      </c>
      <c r="AB235" s="346">
        <v>86</v>
      </c>
      <c r="AC235" s="346">
        <v>47</v>
      </c>
      <c r="AD235" s="346">
        <v>22</v>
      </c>
      <c r="AE235" s="346">
        <v>48</v>
      </c>
      <c r="AF235" s="346">
        <v>39</v>
      </c>
      <c r="AG235" s="346">
        <v>38</v>
      </c>
      <c r="AH235" s="346">
        <v>28</v>
      </c>
      <c r="AI235" s="346">
        <v>21</v>
      </c>
      <c r="AJ235" s="346">
        <v>77</v>
      </c>
      <c r="AK235" s="346">
        <v>21</v>
      </c>
      <c r="AL235" s="346">
        <v>39</v>
      </c>
      <c r="AM235" s="346">
        <v>47</v>
      </c>
      <c r="AN235" s="346">
        <v>86</v>
      </c>
      <c r="AO235" s="373"/>
      <c r="AP235" s="348">
        <v>12.17</v>
      </c>
      <c r="AQ235" s="348">
        <v>13.63</v>
      </c>
      <c r="AR235" s="348">
        <v>13.08</v>
      </c>
      <c r="AS235" s="348">
        <v>11.62</v>
      </c>
      <c r="AT235" s="348">
        <v>16.03</v>
      </c>
      <c r="AU235" s="351"/>
      <c r="AV235" s="346">
        <v>20</v>
      </c>
      <c r="AW235" s="346">
        <v>22</v>
      </c>
      <c r="AX235" s="346">
        <v>25</v>
      </c>
      <c r="AY235" s="346">
        <v>33</v>
      </c>
      <c r="AZ235" s="346">
        <v>53</v>
      </c>
      <c r="BA235" s="374"/>
      <c r="BB235" s="348">
        <v>11.2164644724631</v>
      </c>
      <c r="BC235" s="348">
        <v>0</v>
      </c>
      <c r="BD235" s="348">
        <v>6.2362553335709503E-2</v>
      </c>
      <c r="BE235" s="375" t="s">
        <v>430</v>
      </c>
      <c r="BF235" s="374"/>
      <c r="BG235" s="375" t="s">
        <v>430</v>
      </c>
      <c r="BH235" s="674" t="s">
        <v>430</v>
      </c>
      <c r="BI235" s="348" t="s">
        <v>430</v>
      </c>
      <c r="BJ235" s="348" t="s">
        <v>430</v>
      </c>
      <c r="BK235" s="362"/>
      <c r="BL235" s="348" t="s">
        <v>7126</v>
      </c>
      <c r="BM235" s="373" t="s">
        <v>6634</v>
      </c>
      <c r="BN235" s="372" t="s">
        <v>2985</v>
      </c>
      <c r="BO235" s="372" t="s">
        <v>430</v>
      </c>
      <c r="BP235" s="372" t="s">
        <v>430</v>
      </c>
      <c r="BQ235" s="373"/>
      <c r="BR235" s="354" t="s">
        <v>443</v>
      </c>
    </row>
    <row r="236" spans="1:70" s="428" customFormat="1" x14ac:dyDescent="0.25">
      <c r="A236" s="345" t="s">
        <v>7259</v>
      </c>
      <c r="B236" s="373"/>
      <c r="C236" s="719">
        <v>46226</v>
      </c>
      <c r="D236" s="373"/>
      <c r="E236" s="346">
        <v>32.300400000000003</v>
      </c>
      <c r="F236" s="373"/>
      <c r="G236" s="347">
        <v>10.723000000000001</v>
      </c>
      <c r="H236" s="374"/>
      <c r="I236" s="348">
        <v>-0.1583</v>
      </c>
      <c r="J236" s="348">
        <v>1.9683999999999999</v>
      </c>
      <c r="K236" s="348">
        <v>6.1368</v>
      </c>
      <c r="L236" s="348" t="s">
        <v>430</v>
      </c>
      <c r="M236" s="348" t="s">
        <v>430</v>
      </c>
      <c r="N236" s="350" t="s">
        <v>430</v>
      </c>
      <c r="O236" s="348" t="s">
        <v>430</v>
      </c>
      <c r="P236" s="348" t="s">
        <v>430</v>
      </c>
      <c r="Q236" s="348" t="s">
        <v>430</v>
      </c>
      <c r="R236" s="348" t="s">
        <v>430</v>
      </c>
      <c r="S236" s="348" t="s">
        <v>430</v>
      </c>
      <c r="T236" s="348" t="s">
        <v>430</v>
      </c>
      <c r="U236" s="348" t="s">
        <v>430</v>
      </c>
      <c r="V236" s="348" t="s">
        <v>430</v>
      </c>
      <c r="W236" s="348">
        <v>4.9730999999999996</v>
      </c>
      <c r="X236" s="348">
        <v>7.23</v>
      </c>
      <c r="Y236" s="374"/>
      <c r="Z236" s="346">
        <v>21</v>
      </c>
      <c r="AA236" s="346">
        <v>10</v>
      </c>
      <c r="AB236" s="346">
        <v>47</v>
      </c>
      <c r="AC236" s="346" t="s">
        <v>430</v>
      </c>
      <c r="AD236" s="346" t="s">
        <v>430</v>
      </c>
      <c r="AE236" s="346" t="s">
        <v>430</v>
      </c>
      <c r="AF236" s="346" t="s">
        <v>430</v>
      </c>
      <c r="AG236" s="346" t="s">
        <v>430</v>
      </c>
      <c r="AH236" s="346" t="s">
        <v>430</v>
      </c>
      <c r="AI236" s="346" t="s">
        <v>430</v>
      </c>
      <c r="AJ236" s="346" t="s">
        <v>430</v>
      </c>
      <c r="AK236" s="346" t="s">
        <v>430</v>
      </c>
      <c r="AL236" s="346" t="s">
        <v>430</v>
      </c>
      <c r="AM236" s="346" t="s">
        <v>430</v>
      </c>
      <c r="AN236" s="346">
        <v>53</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t="s">
        <v>430</v>
      </c>
      <c r="BC236" s="348">
        <v>0</v>
      </c>
      <c r="BD236" s="348">
        <v>0</v>
      </c>
      <c r="BE236" s="375" t="s">
        <v>430</v>
      </c>
      <c r="BF236" s="374"/>
      <c r="BG236" s="375" t="s">
        <v>430</v>
      </c>
      <c r="BH236" s="674" t="s">
        <v>430</v>
      </c>
      <c r="BI236" s="348" t="s">
        <v>430</v>
      </c>
      <c r="BJ236" s="348" t="s">
        <v>430</v>
      </c>
      <c r="BK236" s="362"/>
      <c r="BL236" s="348" t="s">
        <v>7128</v>
      </c>
      <c r="BM236" s="373" t="s">
        <v>7129</v>
      </c>
      <c r="BN236" s="372" t="s">
        <v>430</v>
      </c>
      <c r="BO236" s="372" t="s">
        <v>430</v>
      </c>
      <c r="BP236" s="372" t="s">
        <v>430</v>
      </c>
      <c r="BQ236" s="373"/>
      <c r="BR236" s="354" t="s">
        <v>6974</v>
      </c>
    </row>
    <row r="237" spans="1:70" s="428" customFormat="1" x14ac:dyDescent="0.25">
      <c r="A237" s="345" t="s">
        <v>7260</v>
      </c>
      <c r="B237" s="373"/>
      <c r="C237" s="719">
        <v>41275</v>
      </c>
      <c r="D237" s="373"/>
      <c r="E237" s="346">
        <v>20.5029</v>
      </c>
      <c r="F237" s="373"/>
      <c r="G237" s="347">
        <v>46.079599999999999</v>
      </c>
      <c r="H237" s="374"/>
      <c r="I237" s="348">
        <v>-0.84609999999999996</v>
      </c>
      <c r="J237" s="348">
        <v>-2.9499999999999998E-2</v>
      </c>
      <c r="K237" s="348">
        <v>2.8734999999999999</v>
      </c>
      <c r="L237" s="348">
        <v>2.8340000000000001</v>
      </c>
      <c r="M237" s="348">
        <v>0.72040000000000004</v>
      </c>
      <c r="N237" s="350">
        <v>6.5429000000000004</v>
      </c>
      <c r="O237" s="348">
        <v>5.1451000000000002</v>
      </c>
      <c r="P237" s="348">
        <v>10.914999999999999</v>
      </c>
      <c r="Q237" s="348">
        <v>9.1092999999999993</v>
      </c>
      <c r="R237" s="348">
        <v>9.1616</v>
      </c>
      <c r="S237" s="348">
        <v>3.9748999999999999</v>
      </c>
      <c r="T237" s="348">
        <v>6.9806999999999997</v>
      </c>
      <c r="U237" s="348">
        <v>3.1976</v>
      </c>
      <c r="V237" s="348">
        <v>6.5594000000000001</v>
      </c>
      <c r="W237" s="348">
        <v>2.8498000000000001</v>
      </c>
      <c r="X237" s="348">
        <v>9.6491000000000007</v>
      </c>
      <c r="Y237" s="374"/>
      <c r="Z237" s="346">
        <v>45</v>
      </c>
      <c r="AA237" s="346">
        <v>107</v>
      </c>
      <c r="AB237" s="346">
        <v>74</v>
      </c>
      <c r="AC237" s="346">
        <v>41</v>
      </c>
      <c r="AD237" s="346">
        <v>56</v>
      </c>
      <c r="AE237" s="346">
        <v>65</v>
      </c>
      <c r="AF237" s="346">
        <v>43</v>
      </c>
      <c r="AG237" s="346">
        <v>52</v>
      </c>
      <c r="AH237" s="346">
        <v>37</v>
      </c>
      <c r="AI237" s="346">
        <v>24</v>
      </c>
      <c r="AJ237" s="346">
        <v>70</v>
      </c>
      <c r="AK237" s="346">
        <v>89</v>
      </c>
      <c r="AL237" s="346">
        <v>74</v>
      </c>
      <c r="AM237" s="346">
        <v>68</v>
      </c>
      <c r="AN237" s="346">
        <v>67</v>
      </c>
      <c r="AO237" s="373"/>
      <c r="AP237" s="348">
        <v>9.6999999999999993</v>
      </c>
      <c r="AQ237" s="348">
        <v>10.28</v>
      </c>
      <c r="AR237" s="348">
        <v>9.7899999999999991</v>
      </c>
      <c r="AS237" s="348">
        <v>7.96</v>
      </c>
      <c r="AT237" s="348">
        <v>6.97</v>
      </c>
      <c r="AU237" s="351"/>
      <c r="AV237" s="346">
        <v>24</v>
      </c>
      <c r="AW237" s="346">
        <v>27</v>
      </c>
      <c r="AX237" s="346">
        <v>38</v>
      </c>
      <c r="AY237" s="346">
        <v>44</v>
      </c>
      <c r="AZ237" s="346">
        <v>76</v>
      </c>
      <c r="BA237" s="374"/>
      <c r="BB237" s="348">
        <v>7.4548973366706397</v>
      </c>
      <c r="BC237" s="348">
        <v>0</v>
      </c>
      <c r="BD237" s="348">
        <v>5.6304346421477199E-2</v>
      </c>
      <c r="BE237" s="375" t="s">
        <v>430</v>
      </c>
      <c r="BF237" s="374"/>
      <c r="BG237" s="375" t="s">
        <v>430</v>
      </c>
      <c r="BH237" s="674" t="s">
        <v>430</v>
      </c>
      <c r="BI237" s="348" t="s">
        <v>430</v>
      </c>
      <c r="BJ237" s="348" t="s">
        <v>430</v>
      </c>
      <c r="BK237" s="362"/>
      <c r="BL237" s="348" t="s">
        <v>7009</v>
      </c>
      <c r="BM237" s="373" t="s">
        <v>6303</v>
      </c>
      <c r="BN237" s="372" t="s">
        <v>2656</v>
      </c>
      <c r="BO237" s="372" t="s">
        <v>430</v>
      </c>
      <c r="BP237" s="372" t="s">
        <v>430</v>
      </c>
      <c r="BQ237" s="373"/>
      <c r="BR237" s="354" t="s">
        <v>443</v>
      </c>
    </row>
    <row r="238" spans="1:70" s="428" customFormat="1" x14ac:dyDescent="0.25">
      <c r="A238" s="345" t="s">
        <v>7261</v>
      </c>
      <c r="B238" s="373"/>
      <c r="C238" s="719">
        <v>45995</v>
      </c>
      <c r="D238" s="373"/>
      <c r="E238" s="346">
        <v>21.211200000000002</v>
      </c>
      <c r="F238" s="373"/>
      <c r="G238" s="347">
        <v>11.624599999999999</v>
      </c>
      <c r="H238" s="374"/>
      <c r="I238" s="348">
        <v>-1.4923</v>
      </c>
      <c r="J238" s="348">
        <v>0.47970000000000002</v>
      </c>
      <c r="K238" s="348">
        <v>2.4239000000000002</v>
      </c>
      <c r="L238" s="348">
        <v>-2.8254999999999999</v>
      </c>
      <c r="M238" s="348">
        <v>17.6174</v>
      </c>
      <c r="N238" s="350" t="s">
        <v>430</v>
      </c>
      <c r="O238" s="348" t="s">
        <v>430</v>
      </c>
      <c r="P238" s="348" t="s">
        <v>430</v>
      </c>
      <c r="Q238" s="348" t="s">
        <v>430</v>
      </c>
      <c r="R238" s="348" t="s">
        <v>430</v>
      </c>
      <c r="S238" s="348">
        <v>-0.44280000000000003</v>
      </c>
      <c r="T238" s="348">
        <v>27.261800000000001</v>
      </c>
      <c r="U238" s="348">
        <v>16.636700000000001</v>
      </c>
      <c r="V238" s="348" t="s">
        <v>430</v>
      </c>
      <c r="W238" s="348">
        <v>2.25</v>
      </c>
      <c r="X238" s="348">
        <v>16.245999999999999</v>
      </c>
      <c r="Y238" s="374"/>
      <c r="Z238" s="346">
        <v>49</v>
      </c>
      <c r="AA238" s="346">
        <v>60</v>
      </c>
      <c r="AB238" s="346">
        <v>78</v>
      </c>
      <c r="AC238" s="346">
        <v>91</v>
      </c>
      <c r="AD238" s="346">
        <v>6</v>
      </c>
      <c r="AE238" s="346" t="s">
        <v>430</v>
      </c>
      <c r="AF238" s="346" t="s">
        <v>430</v>
      </c>
      <c r="AG238" s="346" t="s">
        <v>430</v>
      </c>
      <c r="AH238" s="346" t="s">
        <v>430</v>
      </c>
      <c r="AI238" s="346" t="s">
        <v>430</v>
      </c>
      <c r="AJ238" s="346">
        <v>111</v>
      </c>
      <c r="AK238" s="346">
        <v>8</v>
      </c>
      <c r="AL238" s="346">
        <v>20</v>
      </c>
      <c r="AM238" s="346" t="s">
        <v>430</v>
      </c>
      <c r="AN238" s="346">
        <v>73</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24.998187443491201</v>
      </c>
      <c r="BC238" s="348">
        <v>0.91553116540780899</v>
      </c>
      <c r="BD238" s="348">
        <v>6.2542812507912604E-2</v>
      </c>
      <c r="BE238" s="375">
        <v>-0.12930682916883801</v>
      </c>
      <c r="BF238" s="374"/>
      <c r="BG238" s="375" t="s">
        <v>430</v>
      </c>
      <c r="BH238" s="674" t="s">
        <v>430</v>
      </c>
      <c r="BI238" s="348" t="s">
        <v>430</v>
      </c>
      <c r="BJ238" s="348" t="s">
        <v>430</v>
      </c>
      <c r="BK238" s="362"/>
      <c r="BL238" s="348" t="s">
        <v>7122</v>
      </c>
      <c r="BM238" s="373" t="s">
        <v>4800</v>
      </c>
      <c r="BN238" s="372" t="s">
        <v>430</v>
      </c>
      <c r="BO238" s="372" t="s">
        <v>430</v>
      </c>
      <c r="BP238" s="372" t="s">
        <v>430</v>
      </c>
      <c r="BQ238" s="373"/>
      <c r="BR238" s="354" t="s">
        <v>555</v>
      </c>
    </row>
    <row r="239" spans="1:70" s="428" customFormat="1" x14ac:dyDescent="0.25">
      <c r="A239" s="345" t="s">
        <v>7262</v>
      </c>
      <c r="B239" s="373"/>
      <c r="C239" s="719">
        <v>41275</v>
      </c>
      <c r="D239" s="373"/>
      <c r="E239" s="346">
        <v>18.163599999999999</v>
      </c>
      <c r="F239" s="373"/>
      <c r="G239" s="347">
        <v>38.183100000000003</v>
      </c>
      <c r="H239" s="374"/>
      <c r="I239" s="348" t="s">
        <v>430</v>
      </c>
      <c r="J239" s="348">
        <v>3.0700000000000002E-2</v>
      </c>
      <c r="K239" s="348">
        <v>0.6341</v>
      </c>
      <c r="L239" s="348">
        <v>3.0274000000000001</v>
      </c>
      <c r="M239" s="348">
        <v>2.7896999999999998</v>
      </c>
      <c r="N239" s="350">
        <v>5.9583000000000004</v>
      </c>
      <c r="O239" s="348">
        <v>5.2854000000000001</v>
      </c>
      <c r="P239" s="348">
        <v>10.1457</v>
      </c>
      <c r="Q239" s="348">
        <v>9.1732999999999993</v>
      </c>
      <c r="R239" s="348">
        <v>9.0479000000000003</v>
      </c>
      <c r="S239" s="348">
        <v>1.0959000000000001</v>
      </c>
      <c r="T239" s="348">
        <v>5.8823999999999996</v>
      </c>
      <c r="U239" s="348">
        <v>2.7648000000000001</v>
      </c>
      <c r="V239" s="348">
        <v>5.0853999999999999</v>
      </c>
      <c r="W239" s="348">
        <v>0.40679999999999999</v>
      </c>
      <c r="X239" s="348">
        <v>9.0696999999999992</v>
      </c>
      <c r="Y239" s="374"/>
      <c r="Z239" s="346" t="s">
        <v>430</v>
      </c>
      <c r="AA239" s="346">
        <v>104</v>
      </c>
      <c r="AB239" s="346">
        <v>111</v>
      </c>
      <c r="AC239" s="346">
        <v>37</v>
      </c>
      <c r="AD239" s="346">
        <v>40</v>
      </c>
      <c r="AE239" s="346">
        <v>66</v>
      </c>
      <c r="AF239" s="346">
        <v>40</v>
      </c>
      <c r="AG239" s="346">
        <v>55</v>
      </c>
      <c r="AH239" s="346">
        <v>36</v>
      </c>
      <c r="AI239" s="346">
        <v>25</v>
      </c>
      <c r="AJ239" s="346">
        <v>108</v>
      </c>
      <c r="AK239" s="346">
        <v>92</v>
      </c>
      <c r="AL239" s="346">
        <v>76</v>
      </c>
      <c r="AM239" s="346">
        <v>74</v>
      </c>
      <c r="AN239" s="346">
        <v>104</v>
      </c>
      <c r="AO239" s="373"/>
      <c r="AP239" s="348">
        <v>9.65</v>
      </c>
      <c r="AQ239" s="348">
        <v>9.92</v>
      </c>
      <c r="AR239" s="348">
        <v>9.35</v>
      </c>
      <c r="AS239" s="348">
        <v>7.4</v>
      </c>
      <c r="AT239" s="348">
        <v>6.41</v>
      </c>
      <c r="AU239" s="351"/>
      <c r="AV239" s="346">
        <v>25</v>
      </c>
      <c r="AW239" s="346">
        <v>28</v>
      </c>
      <c r="AX239" s="346">
        <v>39</v>
      </c>
      <c r="AY239" s="346">
        <v>46</v>
      </c>
      <c r="AZ239" s="346">
        <v>78</v>
      </c>
      <c r="BA239" s="374"/>
      <c r="BB239" s="348">
        <v>4.9232205603420898</v>
      </c>
      <c r="BC239" s="348">
        <v>0</v>
      </c>
      <c r="BD239" s="348">
        <v>7.5501347220530104E-2</v>
      </c>
      <c r="BE239" s="375" t="s">
        <v>430</v>
      </c>
      <c r="BF239" s="374"/>
      <c r="BG239" s="375" t="s">
        <v>430</v>
      </c>
      <c r="BH239" s="674" t="s">
        <v>430</v>
      </c>
      <c r="BI239" s="348" t="s">
        <v>430</v>
      </c>
      <c r="BJ239" s="348" t="s">
        <v>430</v>
      </c>
      <c r="BK239" s="362"/>
      <c r="BL239" s="348" t="s">
        <v>6918</v>
      </c>
      <c r="BM239" s="373" t="s">
        <v>6919</v>
      </c>
      <c r="BN239" s="372" t="s">
        <v>430</v>
      </c>
      <c r="BO239" s="372" t="s">
        <v>430</v>
      </c>
      <c r="BP239" s="372" t="s">
        <v>430</v>
      </c>
      <c r="BQ239" s="373"/>
      <c r="BR239" s="354" t="s">
        <v>443</v>
      </c>
    </row>
    <row r="240" spans="1:70" s="428" customFormat="1" x14ac:dyDescent="0.25">
      <c r="A240" s="345" t="s">
        <v>7263</v>
      </c>
      <c r="B240" s="373"/>
      <c r="C240" s="719">
        <v>45841</v>
      </c>
      <c r="D240" s="373"/>
      <c r="E240" s="346">
        <v>16.395099999999999</v>
      </c>
      <c r="F240" s="373"/>
      <c r="G240" s="347">
        <v>10.949400000000001</v>
      </c>
      <c r="H240" s="374"/>
      <c r="I240" s="348">
        <v>0.36209999999999998</v>
      </c>
      <c r="J240" s="348">
        <v>2.2210000000000001</v>
      </c>
      <c r="K240" s="348">
        <v>11.7331</v>
      </c>
      <c r="L240" s="348">
        <v>19.683900000000001</v>
      </c>
      <c r="M240" s="348">
        <v>24.5623</v>
      </c>
      <c r="N240" s="350">
        <v>1.9169</v>
      </c>
      <c r="O240" s="348" t="s">
        <v>430</v>
      </c>
      <c r="P240" s="348" t="s">
        <v>430</v>
      </c>
      <c r="Q240" s="348" t="s">
        <v>430</v>
      </c>
      <c r="R240" s="348" t="s">
        <v>430</v>
      </c>
      <c r="S240" s="348">
        <v>18.585999999999999</v>
      </c>
      <c r="T240" s="348">
        <v>37.534500000000001</v>
      </c>
      <c r="U240" s="348">
        <v>5.4317000000000002</v>
      </c>
      <c r="V240" s="348">
        <v>5.6943000000000001</v>
      </c>
      <c r="W240" s="348">
        <v>9.5300999999999991</v>
      </c>
      <c r="X240" s="348">
        <v>8.2012</v>
      </c>
      <c r="Y240" s="374"/>
      <c r="Z240" s="346">
        <v>2</v>
      </c>
      <c r="AA240" s="346">
        <v>7</v>
      </c>
      <c r="AB240" s="346">
        <v>1</v>
      </c>
      <c r="AC240" s="346">
        <v>1</v>
      </c>
      <c r="AD240" s="346">
        <v>3</v>
      </c>
      <c r="AE240" s="346">
        <v>79</v>
      </c>
      <c r="AF240" s="346" t="s">
        <v>430</v>
      </c>
      <c r="AG240" s="346" t="s">
        <v>430</v>
      </c>
      <c r="AH240" s="346" t="s">
        <v>430</v>
      </c>
      <c r="AI240" s="346" t="s">
        <v>430</v>
      </c>
      <c r="AJ240" s="346">
        <v>1</v>
      </c>
      <c r="AK240" s="346">
        <v>3</v>
      </c>
      <c r="AL240" s="346">
        <v>52</v>
      </c>
      <c r="AM240" s="346">
        <v>72</v>
      </c>
      <c r="AN240" s="346">
        <v>39</v>
      </c>
      <c r="AO240" s="373"/>
      <c r="AP240" s="348" t="s">
        <v>430</v>
      </c>
      <c r="AQ240" s="348" t="s">
        <v>430</v>
      </c>
      <c r="AR240" s="348" t="s">
        <v>430</v>
      </c>
      <c r="AS240" s="348" t="s">
        <v>430</v>
      </c>
      <c r="AT240" s="348">
        <v>29.59</v>
      </c>
      <c r="AU240" s="351"/>
      <c r="AV240" s="346" t="s">
        <v>430</v>
      </c>
      <c r="AW240" s="346" t="s">
        <v>430</v>
      </c>
      <c r="AX240" s="346" t="s">
        <v>430</v>
      </c>
      <c r="AY240" s="346" t="s">
        <v>430</v>
      </c>
      <c r="AZ240" s="346">
        <v>5</v>
      </c>
      <c r="BA240" s="374"/>
      <c r="BB240" s="348">
        <v>24.000356089379999</v>
      </c>
      <c r="BC240" s="348">
        <v>0.98217481276708496</v>
      </c>
      <c r="BD240" s="348">
        <v>5.3345026583905397E-3</v>
      </c>
      <c r="BE240" s="375">
        <v>-3.8866130259609E-2</v>
      </c>
      <c r="BF240" s="374"/>
      <c r="BG240" s="375" t="s">
        <v>430</v>
      </c>
      <c r="BH240" s="674" t="s">
        <v>430</v>
      </c>
      <c r="BI240" s="348" t="s">
        <v>430</v>
      </c>
      <c r="BJ240" s="348" t="s">
        <v>430</v>
      </c>
      <c r="BK240" s="362"/>
      <c r="BL240" s="348" t="s">
        <v>7134</v>
      </c>
      <c r="BM240" s="373" t="s">
        <v>6190</v>
      </c>
      <c r="BN240" s="372" t="s">
        <v>430</v>
      </c>
      <c r="BO240" s="372" t="s">
        <v>430</v>
      </c>
      <c r="BP240" s="372" t="s">
        <v>430</v>
      </c>
      <c r="BQ240" s="373"/>
      <c r="BR240" s="354" t="s">
        <v>555</v>
      </c>
    </row>
    <row r="241" spans="1:70" s="428" customFormat="1" x14ac:dyDescent="0.25">
      <c r="A241" s="345" t="s">
        <v>7264</v>
      </c>
      <c r="B241" s="373"/>
      <c r="C241" s="719">
        <v>46052</v>
      </c>
      <c r="D241" s="373"/>
      <c r="E241" s="346">
        <v>17.3826</v>
      </c>
      <c r="F241" s="373"/>
      <c r="G241" s="347">
        <v>9.9610000000000003</v>
      </c>
      <c r="H241" s="374"/>
      <c r="I241" s="348">
        <v>-1.5507</v>
      </c>
      <c r="J241" s="348">
        <v>0.81169999999999998</v>
      </c>
      <c r="K241" s="348">
        <v>9.1796000000000006</v>
      </c>
      <c r="L241" s="348">
        <v>0.94450000000000001</v>
      </c>
      <c r="M241" s="348">
        <v>-0.52129999999999999</v>
      </c>
      <c r="N241" s="350" t="s">
        <v>430</v>
      </c>
      <c r="O241" s="348" t="s">
        <v>430</v>
      </c>
      <c r="P241" s="348" t="s">
        <v>430</v>
      </c>
      <c r="Q241" s="348" t="s">
        <v>430</v>
      </c>
      <c r="R241" s="348" t="s">
        <v>430</v>
      </c>
      <c r="S241" s="348">
        <v>11.5204</v>
      </c>
      <c r="T241" s="348">
        <v>7.6806999999999999</v>
      </c>
      <c r="U241" s="348" t="s">
        <v>430</v>
      </c>
      <c r="V241" s="348" t="s">
        <v>430</v>
      </c>
      <c r="W241" s="348">
        <v>10.563499999999999</v>
      </c>
      <c r="X241" s="348">
        <v>-0.39</v>
      </c>
      <c r="Y241" s="374"/>
      <c r="Z241" s="346">
        <v>57</v>
      </c>
      <c r="AA241" s="346">
        <v>30</v>
      </c>
      <c r="AB241" s="346">
        <v>24</v>
      </c>
      <c r="AC241" s="346">
        <v>68</v>
      </c>
      <c r="AD241" s="346">
        <v>61</v>
      </c>
      <c r="AE241" s="346" t="s">
        <v>430</v>
      </c>
      <c r="AF241" s="346" t="s">
        <v>430</v>
      </c>
      <c r="AG241" s="346" t="s">
        <v>430</v>
      </c>
      <c r="AH241" s="346" t="s">
        <v>430</v>
      </c>
      <c r="AI241" s="346" t="s">
        <v>430</v>
      </c>
      <c r="AJ241" s="346">
        <v>25</v>
      </c>
      <c r="AK241" s="346">
        <v>74</v>
      </c>
      <c r="AL241" s="346" t="s">
        <v>430</v>
      </c>
      <c r="AM241" s="346" t="s">
        <v>430</v>
      </c>
      <c r="AN241" s="346">
        <v>21</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27.841336847898798</v>
      </c>
      <c r="BC241" s="348">
        <v>0</v>
      </c>
      <c r="BD241" s="348">
        <v>-9.3500381974733204E-3</v>
      </c>
      <c r="BE241" s="375" t="s">
        <v>430</v>
      </c>
      <c r="BF241" s="374"/>
      <c r="BG241" s="375" t="s">
        <v>430</v>
      </c>
      <c r="BH241" s="674" t="s">
        <v>430</v>
      </c>
      <c r="BI241" s="348" t="s">
        <v>430</v>
      </c>
      <c r="BJ241" s="348" t="s">
        <v>430</v>
      </c>
      <c r="BK241" s="362"/>
      <c r="BL241" s="348" t="s">
        <v>7136</v>
      </c>
      <c r="BM241" s="373" t="s">
        <v>7137</v>
      </c>
      <c r="BN241" s="372" t="s">
        <v>430</v>
      </c>
      <c r="BO241" s="372" t="s">
        <v>430</v>
      </c>
      <c r="BP241" s="372" t="s">
        <v>430</v>
      </c>
      <c r="BQ241" s="373"/>
      <c r="BR241" s="354" t="s">
        <v>555</v>
      </c>
    </row>
    <row r="242" spans="1:70" s="428" customFormat="1" x14ac:dyDescent="0.25">
      <c r="A242" s="345" t="s">
        <v>7265</v>
      </c>
      <c r="B242" s="373"/>
      <c r="C242" s="719">
        <v>46064</v>
      </c>
      <c r="D242" s="373"/>
      <c r="E242" s="346">
        <v>11.709</v>
      </c>
      <c r="F242" s="373"/>
      <c r="G242" s="347">
        <v>9.4267000000000003</v>
      </c>
      <c r="H242" s="374"/>
      <c r="I242" s="348">
        <v>-7.3099999999999998E-2</v>
      </c>
      <c r="J242" s="348">
        <v>0.29039999999999999</v>
      </c>
      <c r="K242" s="348">
        <v>-2.0133999999999999</v>
      </c>
      <c r="L242" s="348">
        <v>-6.883</v>
      </c>
      <c r="M242" s="348">
        <v>-5.0589000000000004</v>
      </c>
      <c r="N242" s="350" t="s">
        <v>430</v>
      </c>
      <c r="O242" s="348" t="s">
        <v>430</v>
      </c>
      <c r="P242" s="348" t="s">
        <v>430</v>
      </c>
      <c r="Q242" s="348" t="s">
        <v>430</v>
      </c>
      <c r="R242" s="348" t="s">
        <v>430</v>
      </c>
      <c r="S242" s="348">
        <v>-1.6813</v>
      </c>
      <c r="T242" s="348">
        <v>1.6422000000000001</v>
      </c>
      <c r="U242" s="348" t="s">
        <v>430</v>
      </c>
      <c r="V242" s="348" t="s">
        <v>430</v>
      </c>
      <c r="W242" s="348">
        <v>-1.6269</v>
      </c>
      <c r="X242" s="348">
        <v>-5.7329999999999997</v>
      </c>
      <c r="Y242" s="374"/>
      <c r="Z242" s="346">
        <v>18</v>
      </c>
      <c r="AA242" s="346">
        <v>83</v>
      </c>
      <c r="AB242" s="346">
        <v>116</v>
      </c>
      <c r="AC242" s="346">
        <v>98</v>
      </c>
      <c r="AD242" s="346">
        <v>89</v>
      </c>
      <c r="AE242" s="346" t="s">
        <v>430</v>
      </c>
      <c r="AF242" s="346" t="s">
        <v>430</v>
      </c>
      <c r="AG242" s="346" t="s">
        <v>430</v>
      </c>
      <c r="AH242" s="346" t="s">
        <v>430</v>
      </c>
      <c r="AI242" s="346" t="s">
        <v>430</v>
      </c>
      <c r="AJ242" s="346">
        <v>112</v>
      </c>
      <c r="AK242" s="346">
        <v>113</v>
      </c>
      <c r="AL242" s="346" t="s">
        <v>430</v>
      </c>
      <c r="AM242" s="346" t="s">
        <v>430</v>
      </c>
      <c r="AN242" s="346">
        <v>115</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19.672889874507099</v>
      </c>
      <c r="BC242" s="348">
        <v>0.90246897619502897</v>
      </c>
      <c r="BD242" s="348">
        <v>-5.98881581266799E-2</v>
      </c>
      <c r="BE242" s="375">
        <v>0.111080956668097</v>
      </c>
      <c r="BF242" s="374"/>
      <c r="BG242" s="375" t="s">
        <v>430</v>
      </c>
      <c r="BH242" s="674" t="s">
        <v>430</v>
      </c>
      <c r="BI242" s="348" t="s">
        <v>430</v>
      </c>
      <c r="BJ242" s="348" t="s">
        <v>430</v>
      </c>
      <c r="BK242" s="362"/>
      <c r="BL242" s="348" t="s">
        <v>6940</v>
      </c>
      <c r="BM242" s="373" t="s">
        <v>4732</v>
      </c>
      <c r="BN242" s="372" t="s">
        <v>430</v>
      </c>
      <c r="BO242" s="372" t="s">
        <v>430</v>
      </c>
      <c r="BP242" s="372" t="s">
        <v>430</v>
      </c>
      <c r="BQ242" s="373"/>
      <c r="BR242" s="354" t="s">
        <v>555</v>
      </c>
    </row>
    <row r="243" spans="1:70" s="428" customFormat="1" x14ac:dyDescent="0.25">
      <c r="A243" s="345" t="s">
        <v>7266</v>
      </c>
      <c r="B243" s="373"/>
      <c r="C243" s="719">
        <v>46083</v>
      </c>
      <c r="D243" s="373"/>
      <c r="E243" s="346">
        <v>12.211600000000001</v>
      </c>
      <c r="F243" s="373"/>
      <c r="G243" s="347">
        <v>8.1997999999999998</v>
      </c>
      <c r="H243" s="374"/>
      <c r="I243" s="348">
        <v>-1.5205</v>
      </c>
      <c r="J243" s="348">
        <v>0.76190000000000002</v>
      </c>
      <c r="K243" s="348">
        <v>6.0309999999999997</v>
      </c>
      <c r="L243" s="348">
        <v>-9.3102999999999998</v>
      </c>
      <c r="M243" s="348" t="s">
        <v>430</v>
      </c>
      <c r="N243" s="350" t="s">
        <v>430</v>
      </c>
      <c r="O243" s="348" t="s">
        <v>430</v>
      </c>
      <c r="P243" s="348" t="s">
        <v>430</v>
      </c>
      <c r="Q243" s="348" t="s">
        <v>430</v>
      </c>
      <c r="R243" s="348" t="s">
        <v>430</v>
      </c>
      <c r="S243" s="348">
        <v>6.3693</v>
      </c>
      <c r="T243" s="348">
        <v>3.6518999999999999</v>
      </c>
      <c r="U243" s="348" t="s">
        <v>430</v>
      </c>
      <c r="V243" s="348" t="s">
        <v>430</v>
      </c>
      <c r="W243" s="348">
        <v>9.1007999999999996</v>
      </c>
      <c r="X243" s="348">
        <v>-18.001999999999999</v>
      </c>
      <c r="Y243" s="374"/>
      <c r="Z243" s="346">
        <v>52</v>
      </c>
      <c r="AA243" s="346">
        <v>33</v>
      </c>
      <c r="AB243" s="346">
        <v>49</v>
      </c>
      <c r="AC243" s="346">
        <v>103</v>
      </c>
      <c r="AD243" s="346" t="s">
        <v>430</v>
      </c>
      <c r="AE243" s="346" t="s">
        <v>430</v>
      </c>
      <c r="AF243" s="346" t="s">
        <v>430</v>
      </c>
      <c r="AG243" s="346" t="s">
        <v>430</v>
      </c>
      <c r="AH243" s="346" t="s">
        <v>430</v>
      </c>
      <c r="AI243" s="346" t="s">
        <v>430</v>
      </c>
      <c r="AJ243" s="346">
        <v>43</v>
      </c>
      <c r="AK243" s="346">
        <v>110</v>
      </c>
      <c r="AL243" s="346" t="s">
        <v>430</v>
      </c>
      <c r="AM243" s="346" t="s">
        <v>430</v>
      </c>
      <c r="AN243" s="346">
        <v>46</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36.840244183929101</v>
      </c>
      <c r="BC243" s="348">
        <v>0</v>
      </c>
      <c r="BD243" s="348">
        <v>3.44307166928811E-2</v>
      </c>
      <c r="BE243" s="375" t="s">
        <v>430</v>
      </c>
      <c r="BF243" s="374"/>
      <c r="BG243" s="375" t="s">
        <v>430</v>
      </c>
      <c r="BH243" s="674" t="s">
        <v>430</v>
      </c>
      <c r="BI243" s="348" t="s">
        <v>430</v>
      </c>
      <c r="BJ243" s="348" t="s">
        <v>430</v>
      </c>
      <c r="BK243" s="362"/>
      <c r="BL243" s="348" t="s">
        <v>7009</v>
      </c>
      <c r="BM243" s="373" t="s">
        <v>7010</v>
      </c>
      <c r="BN243" s="372" t="s">
        <v>430</v>
      </c>
      <c r="BO243" s="372" t="s">
        <v>430</v>
      </c>
      <c r="BP243" s="372" t="s">
        <v>430</v>
      </c>
      <c r="BQ243" s="373"/>
      <c r="BR243" s="354" t="s">
        <v>555</v>
      </c>
    </row>
    <row r="244" spans="1:70" s="428" customFormat="1" x14ac:dyDescent="0.25">
      <c r="A244" s="345" t="s">
        <v>7267</v>
      </c>
      <c r="B244" s="373"/>
      <c r="C244" s="719">
        <v>45771</v>
      </c>
      <c r="D244" s="373"/>
      <c r="E244" s="346">
        <v>10.5672</v>
      </c>
      <c r="F244" s="373"/>
      <c r="G244" s="347">
        <v>11.073399999999999</v>
      </c>
      <c r="H244" s="374"/>
      <c r="I244" s="348">
        <v>0.35620000000000002</v>
      </c>
      <c r="J244" s="348">
        <v>2.2747999999999999</v>
      </c>
      <c r="K244" s="348">
        <v>5.3114999999999997</v>
      </c>
      <c r="L244" s="348">
        <v>3.6107999999999998</v>
      </c>
      <c r="M244" s="348">
        <v>6.3052999999999999</v>
      </c>
      <c r="N244" s="350">
        <v>8.2009000000000007</v>
      </c>
      <c r="O244" s="348" t="s">
        <v>430</v>
      </c>
      <c r="P244" s="348" t="s">
        <v>430</v>
      </c>
      <c r="Q244" s="348" t="s">
        <v>430</v>
      </c>
      <c r="R244" s="348" t="s">
        <v>430</v>
      </c>
      <c r="S244" s="348">
        <v>3.9228999999999998</v>
      </c>
      <c r="T244" s="348">
        <v>21.032699999999998</v>
      </c>
      <c r="U244" s="348">
        <v>5.6631999999999998</v>
      </c>
      <c r="V244" s="348">
        <v>9.9565999999999999</v>
      </c>
      <c r="W244" s="348">
        <v>4.8438999999999997</v>
      </c>
      <c r="X244" s="348">
        <v>7.8909000000000002</v>
      </c>
      <c r="Y244" s="374"/>
      <c r="Z244" s="346">
        <v>3</v>
      </c>
      <c r="AA244" s="346">
        <v>5</v>
      </c>
      <c r="AB244" s="346">
        <v>52</v>
      </c>
      <c r="AC244" s="346">
        <v>32</v>
      </c>
      <c r="AD244" s="346">
        <v>24</v>
      </c>
      <c r="AE244" s="346">
        <v>61</v>
      </c>
      <c r="AF244" s="346" t="s">
        <v>430</v>
      </c>
      <c r="AG244" s="346" t="s">
        <v>430</v>
      </c>
      <c r="AH244" s="346" t="s">
        <v>430</v>
      </c>
      <c r="AI244" s="346" t="s">
        <v>430</v>
      </c>
      <c r="AJ244" s="346">
        <v>71</v>
      </c>
      <c r="AK244" s="346">
        <v>17</v>
      </c>
      <c r="AL244" s="346">
        <v>49</v>
      </c>
      <c r="AM244" s="346">
        <v>56</v>
      </c>
      <c r="AN244" s="346">
        <v>55</v>
      </c>
      <c r="AO244" s="373"/>
      <c r="AP244" s="348" t="s">
        <v>430</v>
      </c>
      <c r="AQ244" s="348" t="s">
        <v>430</v>
      </c>
      <c r="AR244" s="348" t="s">
        <v>430</v>
      </c>
      <c r="AS244" s="348" t="s">
        <v>430</v>
      </c>
      <c r="AT244" s="348">
        <v>13.37</v>
      </c>
      <c r="AU244" s="351"/>
      <c r="AV244" s="346" t="s">
        <v>430</v>
      </c>
      <c r="AW244" s="346" t="s">
        <v>430</v>
      </c>
      <c r="AX244" s="346" t="s">
        <v>430</v>
      </c>
      <c r="AY244" s="346" t="s">
        <v>430</v>
      </c>
      <c r="AZ244" s="346">
        <v>55</v>
      </c>
      <c r="BA244" s="374"/>
      <c r="BB244" s="348">
        <v>18.170684695907301</v>
      </c>
      <c r="BC244" s="348">
        <v>0.97620272770689598</v>
      </c>
      <c r="BD244" s="348">
        <v>2.2948091936986499E-2</v>
      </c>
      <c r="BE244" s="375">
        <v>-9.8660426080518102E-2</v>
      </c>
      <c r="BF244" s="374"/>
      <c r="BG244" s="375" t="s">
        <v>430</v>
      </c>
      <c r="BH244" s="674" t="s">
        <v>430</v>
      </c>
      <c r="BI244" s="348" t="s">
        <v>430</v>
      </c>
      <c r="BJ244" s="348" t="s">
        <v>430</v>
      </c>
      <c r="BK244" s="362"/>
      <c r="BL244" s="348" t="s">
        <v>7141</v>
      </c>
      <c r="BM244" s="373" t="s">
        <v>4933</v>
      </c>
      <c r="BN244" s="372" t="s">
        <v>430</v>
      </c>
      <c r="BO244" s="372" t="s">
        <v>430</v>
      </c>
      <c r="BP244" s="372" t="s">
        <v>430</v>
      </c>
      <c r="BQ244" s="373"/>
      <c r="BR244" s="354" t="s">
        <v>463</v>
      </c>
    </row>
    <row r="245" spans="1:70" s="428" customFormat="1" x14ac:dyDescent="0.25">
      <c r="A245" s="345" t="s">
        <v>7268</v>
      </c>
      <c r="B245" s="373"/>
      <c r="C245" s="719">
        <v>45734</v>
      </c>
      <c r="D245" s="373"/>
      <c r="E245" s="346">
        <v>9.1289999999999996</v>
      </c>
      <c r="F245" s="373"/>
      <c r="G245" s="347">
        <v>12.106</v>
      </c>
      <c r="H245" s="374"/>
      <c r="I245" s="348">
        <v>-0.16489999999999999</v>
      </c>
      <c r="J245" s="348">
        <v>1.0348999999999999</v>
      </c>
      <c r="K245" s="348">
        <v>6.9340000000000002</v>
      </c>
      <c r="L245" s="348">
        <v>11.9993</v>
      </c>
      <c r="M245" s="348">
        <v>16.5944</v>
      </c>
      <c r="N245" s="350">
        <v>0.13200000000000001</v>
      </c>
      <c r="O245" s="348" t="s">
        <v>430</v>
      </c>
      <c r="P245" s="348" t="s">
        <v>430</v>
      </c>
      <c r="Q245" s="348" t="s">
        <v>430</v>
      </c>
      <c r="R245" s="348" t="s">
        <v>430</v>
      </c>
      <c r="S245" s="348">
        <v>8.9747000000000003</v>
      </c>
      <c r="T245" s="348">
        <v>28.732500000000002</v>
      </c>
      <c r="U245" s="348">
        <v>7.4561000000000002</v>
      </c>
      <c r="V245" s="348">
        <v>2.8546999999999998</v>
      </c>
      <c r="W245" s="348">
        <v>5.0777000000000001</v>
      </c>
      <c r="X245" s="348">
        <v>14.152699999999999</v>
      </c>
      <c r="Y245" s="374"/>
      <c r="Z245" s="346">
        <v>22</v>
      </c>
      <c r="AA245" s="346">
        <v>21</v>
      </c>
      <c r="AB245" s="346">
        <v>32</v>
      </c>
      <c r="AC245" s="346">
        <v>2</v>
      </c>
      <c r="AD245" s="346">
        <v>8</v>
      </c>
      <c r="AE245" s="346">
        <v>81</v>
      </c>
      <c r="AF245" s="346" t="s">
        <v>430</v>
      </c>
      <c r="AG245" s="346" t="s">
        <v>430</v>
      </c>
      <c r="AH245" s="346" t="s">
        <v>430</v>
      </c>
      <c r="AI245" s="346" t="s">
        <v>430</v>
      </c>
      <c r="AJ245" s="346">
        <v>31</v>
      </c>
      <c r="AK245" s="346">
        <v>7</v>
      </c>
      <c r="AL245" s="346">
        <v>40</v>
      </c>
      <c r="AM245" s="346">
        <v>87</v>
      </c>
      <c r="AN245" s="346">
        <v>52</v>
      </c>
      <c r="AO245" s="373"/>
      <c r="AP245" s="348" t="s">
        <v>430</v>
      </c>
      <c r="AQ245" s="348" t="s">
        <v>430</v>
      </c>
      <c r="AR245" s="348" t="s">
        <v>430</v>
      </c>
      <c r="AS245" s="348" t="s">
        <v>430</v>
      </c>
      <c r="AT245" s="348">
        <v>21.33</v>
      </c>
      <c r="AU245" s="351"/>
      <c r="AV245" s="346" t="s">
        <v>430</v>
      </c>
      <c r="AW245" s="346" t="s">
        <v>430</v>
      </c>
      <c r="AX245" s="346" t="s">
        <v>430</v>
      </c>
      <c r="AY245" s="346" t="s">
        <v>430</v>
      </c>
      <c r="AZ245" s="346">
        <v>41</v>
      </c>
      <c r="BA245" s="374"/>
      <c r="BB245" s="348">
        <v>18.398931148125101</v>
      </c>
      <c r="BC245" s="348">
        <v>0.97659115737597502</v>
      </c>
      <c r="BD245" s="348">
        <v>2.8292969690540699E-2</v>
      </c>
      <c r="BE245" s="375">
        <v>-6.1249698756949598E-2</v>
      </c>
      <c r="BF245" s="374"/>
      <c r="BG245" s="375" t="s">
        <v>430</v>
      </c>
      <c r="BH245" s="674" t="s">
        <v>430</v>
      </c>
      <c r="BI245" s="348" t="s">
        <v>430</v>
      </c>
      <c r="BJ245" s="348" t="s">
        <v>430</v>
      </c>
      <c r="BK245" s="362"/>
      <c r="BL245" s="348" t="s">
        <v>7080</v>
      </c>
      <c r="BM245" s="373" t="s">
        <v>6059</v>
      </c>
      <c r="BN245" s="372" t="s">
        <v>430</v>
      </c>
      <c r="BO245" s="372" t="s">
        <v>430</v>
      </c>
      <c r="BP245" s="372" t="s">
        <v>430</v>
      </c>
      <c r="BQ245" s="373"/>
      <c r="BR245" s="354" t="s">
        <v>6974</v>
      </c>
    </row>
    <row r="246" spans="1:70" s="428" customFormat="1" x14ac:dyDescent="0.25">
      <c r="A246" s="345" t="s">
        <v>7269</v>
      </c>
      <c r="B246" s="373"/>
      <c r="C246" s="719">
        <v>45716</v>
      </c>
      <c r="D246" s="373"/>
      <c r="E246" s="346">
        <v>7.3827999999999996</v>
      </c>
      <c r="F246" s="373"/>
      <c r="G246" s="347">
        <v>11.7681</v>
      </c>
      <c r="H246" s="374"/>
      <c r="I246" s="348">
        <v>8.6800000000000002E-2</v>
      </c>
      <c r="J246" s="348">
        <v>8.5000000000000006E-2</v>
      </c>
      <c r="K246" s="348">
        <v>1.2414000000000001</v>
      </c>
      <c r="L246" s="348">
        <v>1.57</v>
      </c>
      <c r="M246" s="348">
        <v>-0.26190000000000002</v>
      </c>
      <c r="N246" s="350">
        <v>2.5766</v>
      </c>
      <c r="O246" s="348" t="s">
        <v>430</v>
      </c>
      <c r="P246" s="348" t="s">
        <v>430</v>
      </c>
      <c r="Q246" s="348" t="s">
        <v>430</v>
      </c>
      <c r="R246" s="348" t="s">
        <v>430</v>
      </c>
      <c r="S246" s="348">
        <v>2.8553999999999999</v>
      </c>
      <c r="T246" s="348">
        <v>12.742900000000001</v>
      </c>
      <c r="U246" s="348">
        <v>-2.5916000000000001</v>
      </c>
      <c r="V246" s="348">
        <v>2.6105999999999998</v>
      </c>
      <c r="W246" s="348">
        <v>0.57950000000000002</v>
      </c>
      <c r="X246" s="348">
        <v>11.520300000000001</v>
      </c>
      <c r="Y246" s="374"/>
      <c r="Z246" s="346">
        <v>9</v>
      </c>
      <c r="AA246" s="346">
        <v>100</v>
      </c>
      <c r="AB246" s="346">
        <v>105</v>
      </c>
      <c r="AC246" s="346">
        <v>62</v>
      </c>
      <c r="AD246" s="346">
        <v>59</v>
      </c>
      <c r="AE246" s="346">
        <v>78</v>
      </c>
      <c r="AF246" s="346" t="s">
        <v>430</v>
      </c>
      <c r="AG246" s="346" t="s">
        <v>430</v>
      </c>
      <c r="AH246" s="346" t="s">
        <v>430</v>
      </c>
      <c r="AI246" s="346" t="s">
        <v>430</v>
      </c>
      <c r="AJ246" s="346">
        <v>93</v>
      </c>
      <c r="AK246" s="346">
        <v>45</v>
      </c>
      <c r="AL246" s="346">
        <v>93</v>
      </c>
      <c r="AM246" s="346">
        <v>88</v>
      </c>
      <c r="AN246" s="346">
        <v>98</v>
      </c>
      <c r="AO246" s="373"/>
      <c r="AP246" s="348" t="s">
        <v>430</v>
      </c>
      <c r="AQ246" s="348" t="s">
        <v>430</v>
      </c>
      <c r="AR246" s="348" t="s">
        <v>430</v>
      </c>
      <c r="AS246" s="348" t="s">
        <v>430</v>
      </c>
      <c r="AT246" s="348">
        <v>2.58</v>
      </c>
      <c r="AU246" s="351"/>
      <c r="AV246" s="346" t="s">
        <v>430</v>
      </c>
      <c r="AW246" s="346" t="s">
        <v>430</v>
      </c>
      <c r="AX246" s="346" t="s">
        <v>430</v>
      </c>
      <c r="AY246" s="346" t="s">
        <v>430</v>
      </c>
      <c r="AZ246" s="346">
        <v>87</v>
      </c>
      <c r="BA246" s="374"/>
      <c r="BB246" s="348">
        <v>15.0946336484557</v>
      </c>
      <c r="BC246" s="348">
        <v>1.1301982283552801</v>
      </c>
      <c r="BD246" s="348">
        <v>1.00637767058455E-2</v>
      </c>
      <c r="BE246" s="375">
        <v>-4.4029483762358497E-2</v>
      </c>
      <c r="BF246" s="374"/>
      <c r="BG246" s="375" t="s">
        <v>430</v>
      </c>
      <c r="BH246" s="674" t="s">
        <v>430</v>
      </c>
      <c r="BI246" s="348" t="s">
        <v>430</v>
      </c>
      <c r="BJ246" s="348" t="s">
        <v>430</v>
      </c>
      <c r="BK246" s="362"/>
      <c r="BL246" s="348" t="s">
        <v>7144</v>
      </c>
      <c r="BM246" s="373" t="s">
        <v>6009</v>
      </c>
      <c r="BN246" s="372" t="s">
        <v>430</v>
      </c>
      <c r="BO246" s="372" t="s">
        <v>430</v>
      </c>
      <c r="BP246" s="372" t="s">
        <v>430</v>
      </c>
      <c r="BQ246" s="373"/>
      <c r="BR246" s="354" t="s">
        <v>463</v>
      </c>
    </row>
    <row r="247" spans="1:70" s="428" customFormat="1" x14ac:dyDescent="0.25">
      <c r="A247" s="345" t="s">
        <v>7270</v>
      </c>
      <c r="B247" s="373"/>
      <c r="C247" s="719">
        <v>45734</v>
      </c>
      <c r="D247" s="373"/>
      <c r="E247" s="346">
        <v>7.5934999999999997</v>
      </c>
      <c r="F247" s="373"/>
      <c r="G247" s="347">
        <v>11.97</v>
      </c>
      <c r="H247" s="374"/>
      <c r="I247" s="348">
        <v>-0.28320000000000001</v>
      </c>
      <c r="J247" s="348">
        <v>0.20930000000000001</v>
      </c>
      <c r="K247" s="348">
        <v>2.0112000000000001</v>
      </c>
      <c r="L247" s="348">
        <v>2.7290999999999999</v>
      </c>
      <c r="M247" s="348">
        <v>4.5689000000000002</v>
      </c>
      <c r="N247" s="350">
        <v>8.9709000000000003</v>
      </c>
      <c r="O247" s="348" t="s">
        <v>430</v>
      </c>
      <c r="P247" s="348" t="s">
        <v>430</v>
      </c>
      <c r="Q247" s="348" t="s">
        <v>430</v>
      </c>
      <c r="R247" s="348" t="s">
        <v>430</v>
      </c>
      <c r="S247" s="348">
        <v>3.7262</v>
      </c>
      <c r="T247" s="348">
        <v>17.9892</v>
      </c>
      <c r="U247" s="348">
        <v>3.5287999999999999</v>
      </c>
      <c r="V247" s="348">
        <v>7.8766999999999996</v>
      </c>
      <c r="W247" s="348">
        <v>0.78300000000000003</v>
      </c>
      <c r="X247" s="348">
        <v>13.263</v>
      </c>
      <c r="Y247" s="374"/>
      <c r="Z247" s="346">
        <v>30</v>
      </c>
      <c r="AA247" s="346">
        <v>89</v>
      </c>
      <c r="AB247" s="346">
        <v>89</v>
      </c>
      <c r="AC247" s="346">
        <v>45</v>
      </c>
      <c r="AD247" s="346">
        <v>30</v>
      </c>
      <c r="AE247" s="346">
        <v>59</v>
      </c>
      <c r="AF247" s="346" t="s">
        <v>430</v>
      </c>
      <c r="AG247" s="346" t="s">
        <v>430</v>
      </c>
      <c r="AH247" s="346" t="s">
        <v>430</v>
      </c>
      <c r="AI247" s="346" t="s">
        <v>430</v>
      </c>
      <c r="AJ247" s="346">
        <v>74</v>
      </c>
      <c r="AK247" s="346">
        <v>22</v>
      </c>
      <c r="AL247" s="346">
        <v>73</v>
      </c>
      <c r="AM247" s="346">
        <v>64</v>
      </c>
      <c r="AN247" s="346">
        <v>94</v>
      </c>
      <c r="AO247" s="373"/>
      <c r="AP247" s="348" t="s">
        <v>430</v>
      </c>
      <c r="AQ247" s="348" t="s">
        <v>430</v>
      </c>
      <c r="AR247" s="348" t="s">
        <v>430</v>
      </c>
      <c r="AS247" s="348" t="s">
        <v>430</v>
      </c>
      <c r="AT247" s="348">
        <v>11.33</v>
      </c>
      <c r="AU247" s="351"/>
      <c r="AV247" s="346" t="s">
        <v>430</v>
      </c>
      <c r="AW247" s="346" t="s">
        <v>430</v>
      </c>
      <c r="AX247" s="346" t="s">
        <v>430</v>
      </c>
      <c r="AY247" s="346" t="s">
        <v>430</v>
      </c>
      <c r="AZ247" s="346">
        <v>60</v>
      </c>
      <c r="BA247" s="374"/>
      <c r="BB247" s="348">
        <v>14.3848492126331</v>
      </c>
      <c r="BC247" s="348">
        <v>0.94620762357479704</v>
      </c>
      <c r="BD247" s="348">
        <v>3.3531936529388302E-2</v>
      </c>
      <c r="BE247" s="375">
        <v>-5.9056264014805501E-2</v>
      </c>
      <c r="BF247" s="374"/>
      <c r="BG247" s="375" t="s">
        <v>430</v>
      </c>
      <c r="BH247" s="674" t="s">
        <v>430</v>
      </c>
      <c r="BI247" s="348" t="s">
        <v>430</v>
      </c>
      <c r="BJ247" s="348" t="s">
        <v>430</v>
      </c>
      <c r="BK247" s="362"/>
      <c r="BL247" s="348" t="s">
        <v>7146</v>
      </c>
      <c r="BM247" s="373" t="s">
        <v>7147</v>
      </c>
      <c r="BN247" s="372" t="s">
        <v>430</v>
      </c>
      <c r="BO247" s="372" t="s">
        <v>430</v>
      </c>
      <c r="BP247" s="372" t="s">
        <v>430</v>
      </c>
      <c r="BQ247" s="373"/>
      <c r="BR247" s="354" t="s">
        <v>6974</v>
      </c>
    </row>
    <row r="248" spans="1:70" s="428" customFormat="1" x14ac:dyDescent="0.25">
      <c r="A248" s="345" t="s">
        <v>7271</v>
      </c>
      <c r="B248" s="373"/>
      <c r="C248" s="719">
        <v>41366</v>
      </c>
      <c r="D248" s="373"/>
      <c r="E248" s="346">
        <v>5.476</v>
      </c>
      <c r="F248" s="373"/>
      <c r="G248" s="347">
        <v>37.724600000000002</v>
      </c>
      <c r="H248" s="374"/>
      <c r="I248" s="348">
        <v>-4.1300000000000003E-2</v>
      </c>
      <c r="J248" s="348">
        <v>0.18079999999999999</v>
      </c>
      <c r="K248" s="348">
        <v>0.75370000000000004</v>
      </c>
      <c r="L248" s="348">
        <v>2.5710000000000002</v>
      </c>
      <c r="M248" s="348">
        <v>1.3988</v>
      </c>
      <c r="N248" s="350">
        <v>4.8242000000000003</v>
      </c>
      <c r="O248" s="348">
        <v>5.266</v>
      </c>
      <c r="P248" s="348">
        <v>8.2359000000000009</v>
      </c>
      <c r="Q248" s="348">
        <v>7.1878000000000002</v>
      </c>
      <c r="R248" s="348">
        <v>7.7267000000000001</v>
      </c>
      <c r="S248" s="348">
        <v>1.3132999999999999</v>
      </c>
      <c r="T248" s="348">
        <v>4.5587999999999997</v>
      </c>
      <c r="U248" s="348">
        <v>1.9529000000000001</v>
      </c>
      <c r="V248" s="348">
        <v>4.4646999999999997</v>
      </c>
      <c r="W248" s="348">
        <v>0.57320000000000004</v>
      </c>
      <c r="X248" s="348">
        <v>8.5183</v>
      </c>
      <c r="Y248" s="374"/>
      <c r="Z248" s="346">
        <v>14</v>
      </c>
      <c r="AA248" s="346">
        <v>94</v>
      </c>
      <c r="AB248" s="346">
        <v>110</v>
      </c>
      <c r="AC248" s="346">
        <v>49</v>
      </c>
      <c r="AD248" s="346">
        <v>51</v>
      </c>
      <c r="AE248" s="346">
        <v>70</v>
      </c>
      <c r="AF248" s="346">
        <v>41</v>
      </c>
      <c r="AG248" s="346">
        <v>58</v>
      </c>
      <c r="AH248" s="346">
        <v>39</v>
      </c>
      <c r="AI248" s="346">
        <v>26</v>
      </c>
      <c r="AJ248" s="346">
        <v>107</v>
      </c>
      <c r="AK248" s="346">
        <v>105</v>
      </c>
      <c r="AL248" s="346">
        <v>80</v>
      </c>
      <c r="AM248" s="346">
        <v>77</v>
      </c>
      <c r="AN248" s="346">
        <v>99</v>
      </c>
      <c r="AO248" s="373"/>
      <c r="AP248" s="348">
        <v>7.63</v>
      </c>
      <c r="AQ248" s="348">
        <v>7.68</v>
      </c>
      <c r="AR248" s="348">
        <v>7.54</v>
      </c>
      <c r="AS248" s="348">
        <v>6.45</v>
      </c>
      <c r="AT248" s="348">
        <v>4.87</v>
      </c>
      <c r="AU248" s="351"/>
      <c r="AV248" s="346">
        <v>26</v>
      </c>
      <c r="AW248" s="346">
        <v>29</v>
      </c>
      <c r="AX248" s="346">
        <v>40</v>
      </c>
      <c r="AY248" s="346">
        <v>47</v>
      </c>
      <c r="AZ248" s="346">
        <v>82</v>
      </c>
      <c r="BA248" s="374"/>
      <c r="BB248" s="348">
        <v>3.6268984341818502</v>
      </c>
      <c r="BC248" s="348">
        <v>0</v>
      </c>
      <c r="BD248" s="348">
        <v>5.7462595310623997E-2</v>
      </c>
      <c r="BE248" s="375" t="s">
        <v>430</v>
      </c>
      <c r="BF248" s="374"/>
      <c r="BG248" s="375" t="s">
        <v>430</v>
      </c>
      <c r="BH248" s="674" t="s">
        <v>430</v>
      </c>
      <c r="BI248" s="348" t="s">
        <v>430</v>
      </c>
      <c r="BJ248" s="348" t="s">
        <v>430</v>
      </c>
      <c r="BK248" s="362"/>
      <c r="BL248" s="348" t="s">
        <v>7149</v>
      </c>
      <c r="BM248" s="373" t="s">
        <v>6631</v>
      </c>
      <c r="BN248" s="372" t="s">
        <v>2985</v>
      </c>
      <c r="BO248" s="372" t="s">
        <v>430</v>
      </c>
      <c r="BP248" s="372" t="s">
        <v>430</v>
      </c>
      <c r="BQ248" s="373"/>
      <c r="BR248" s="354" t="s">
        <v>443</v>
      </c>
    </row>
    <row r="249" spans="1:70" s="428" customFormat="1" x14ac:dyDescent="0.25">
      <c r="A249" s="345" t="s">
        <v>7272</v>
      </c>
      <c r="B249" s="373"/>
      <c r="C249" s="719" t="s">
        <v>430</v>
      </c>
      <c r="D249" s="373"/>
      <c r="E249" s="346" t="s">
        <v>430</v>
      </c>
      <c r="F249" s="373"/>
      <c r="G249" s="347" t="s">
        <v>430</v>
      </c>
      <c r="H249" s="374"/>
      <c r="I249" s="348" t="s">
        <v>430</v>
      </c>
      <c r="J249" s="348" t="s">
        <v>430</v>
      </c>
      <c r="K249" s="348" t="s">
        <v>430</v>
      </c>
      <c r="L249" s="348" t="s">
        <v>430</v>
      </c>
      <c r="M249" s="348" t="s">
        <v>430</v>
      </c>
      <c r="N249" s="350" t="s">
        <v>430</v>
      </c>
      <c r="O249" s="348" t="s">
        <v>430</v>
      </c>
      <c r="P249" s="348" t="s">
        <v>430</v>
      </c>
      <c r="Q249" s="348" t="s">
        <v>430</v>
      </c>
      <c r="R249" s="348" t="s">
        <v>430</v>
      </c>
      <c r="S249" s="348" t="s">
        <v>430</v>
      </c>
      <c r="T249" s="348" t="s">
        <v>430</v>
      </c>
      <c r="U249" s="348" t="s">
        <v>430</v>
      </c>
      <c r="V249" s="348" t="s">
        <v>430</v>
      </c>
      <c r="W249" s="348" t="s">
        <v>430</v>
      </c>
      <c r="X249" s="348" t="s">
        <v>430</v>
      </c>
      <c r="Y249" s="374"/>
      <c r="Z249" s="346" t="s">
        <v>430</v>
      </c>
      <c r="AA249" s="346" t="s">
        <v>430</v>
      </c>
      <c r="AB249" s="346" t="s">
        <v>430</v>
      </c>
      <c r="AC249" s="346" t="s">
        <v>430</v>
      </c>
      <c r="AD249" s="346" t="s">
        <v>430</v>
      </c>
      <c r="AE249" s="346" t="s">
        <v>430</v>
      </c>
      <c r="AF249" s="346" t="s">
        <v>430</v>
      </c>
      <c r="AG249" s="346" t="s">
        <v>430</v>
      </c>
      <c r="AH249" s="346" t="s">
        <v>430</v>
      </c>
      <c r="AI249" s="346" t="s">
        <v>430</v>
      </c>
      <c r="AJ249" s="346" t="s">
        <v>430</v>
      </c>
      <c r="AK249" s="346" t="s">
        <v>430</v>
      </c>
      <c r="AL249" s="346" t="s">
        <v>430</v>
      </c>
      <c r="AM249" s="346" t="s">
        <v>430</v>
      </c>
      <c r="AN249" s="346" t="s">
        <v>430</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t="s">
        <v>430</v>
      </c>
      <c r="BC249" s="348">
        <v>0</v>
      </c>
      <c r="BD249" s="348">
        <v>0</v>
      </c>
      <c r="BE249" s="375" t="s">
        <v>430</v>
      </c>
      <c r="BF249" s="374"/>
      <c r="BG249" s="375" t="s">
        <v>430</v>
      </c>
      <c r="BH249" s="674" t="s">
        <v>430</v>
      </c>
      <c r="BI249" s="348" t="s">
        <v>430</v>
      </c>
      <c r="BJ249" s="348" t="s">
        <v>430</v>
      </c>
      <c r="BK249" s="362"/>
      <c r="BL249" s="348" t="s">
        <v>430</v>
      </c>
      <c r="BM249" s="373" t="s">
        <v>430</v>
      </c>
      <c r="BN249" s="372" t="s">
        <v>430</v>
      </c>
      <c r="BO249" s="372" t="s">
        <v>430</v>
      </c>
      <c r="BP249" s="372" t="s">
        <v>430</v>
      </c>
      <c r="BQ249" s="373"/>
      <c r="BR249" s="354" t="s">
        <v>548</v>
      </c>
    </row>
    <row r="250" spans="1:70" s="428" customFormat="1" x14ac:dyDescent="0.25">
      <c r="A250" s="345" t="s">
        <v>7273</v>
      </c>
      <c r="B250" s="373"/>
      <c r="C250" s="719" t="s">
        <v>430</v>
      </c>
      <c r="D250" s="373"/>
      <c r="E250" s="346">
        <v>117.777</v>
      </c>
      <c r="F250" s="373"/>
      <c r="G250" s="347">
        <v>10.1325</v>
      </c>
      <c r="H250" s="374"/>
      <c r="I250" s="348">
        <v>-1.4674</v>
      </c>
      <c r="J250" s="348">
        <v>2.1071</v>
      </c>
      <c r="K250" s="348" t="s">
        <v>430</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t="s">
        <v>430</v>
      </c>
      <c r="X250" s="348" t="s">
        <v>430</v>
      </c>
      <c r="Y250" s="374"/>
      <c r="Z250" s="346">
        <v>48</v>
      </c>
      <c r="AA250" s="346">
        <v>8</v>
      </c>
      <c r="AB250" s="346" t="s">
        <v>430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t="s">
        <v>430</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t="s">
        <v>430</v>
      </c>
      <c r="BF250" s="374"/>
      <c r="BG250" s="375" t="s">
        <v>430</v>
      </c>
      <c r="BH250" s="674" t="s">
        <v>430</v>
      </c>
      <c r="BI250" s="348" t="s">
        <v>430</v>
      </c>
      <c r="BJ250" s="348" t="s">
        <v>430</v>
      </c>
      <c r="BK250" s="362"/>
      <c r="BL250" s="348" t="s">
        <v>430</v>
      </c>
      <c r="BM250" s="373" t="s">
        <v>430</v>
      </c>
      <c r="BN250" s="372" t="s">
        <v>430</v>
      </c>
      <c r="BO250" s="372" t="s">
        <v>430</v>
      </c>
      <c r="BP250" s="372" t="s">
        <v>430</v>
      </c>
      <c r="BQ250" s="373"/>
      <c r="BR250" s="354" t="s">
        <v>548</v>
      </c>
    </row>
    <row r="251" spans="1:70" s="428" customFormat="1" x14ac:dyDescent="0.25">
      <c r="A251" s="345" t="s">
        <v>7274</v>
      </c>
      <c r="B251" s="373"/>
      <c r="C251" s="719">
        <v>46241</v>
      </c>
      <c r="D251" s="373"/>
      <c r="E251" s="346">
        <v>117.751</v>
      </c>
      <c r="F251" s="373"/>
      <c r="G251" s="347">
        <v>10.133100000000001</v>
      </c>
      <c r="H251" s="374"/>
      <c r="I251" s="348">
        <v>-0.38540000000000002</v>
      </c>
      <c r="J251" s="348">
        <v>1.2682</v>
      </c>
      <c r="K251" s="348" t="s">
        <v>430</v>
      </c>
      <c r="L251" s="348" t="s">
        <v>430</v>
      </c>
      <c r="M251" s="348" t="s">
        <v>430</v>
      </c>
      <c r="N251" s="350" t="s">
        <v>430</v>
      </c>
      <c r="O251" s="348" t="s">
        <v>430</v>
      </c>
      <c r="P251" s="348" t="s">
        <v>430</v>
      </c>
      <c r="Q251" s="348" t="s">
        <v>430</v>
      </c>
      <c r="R251" s="348" t="s">
        <v>430</v>
      </c>
      <c r="S251" s="348" t="s">
        <v>430</v>
      </c>
      <c r="T251" s="348" t="s">
        <v>430</v>
      </c>
      <c r="U251" s="348" t="s">
        <v>430</v>
      </c>
      <c r="V251" s="348" t="s">
        <v>430</v>
      </c>
      <c r="W251" s="348" t="s">
        <v>430</v>
      </c>
      <c r="X251" s="348">
        <v>1.331</v>
      </c>
      <c r="Y251" s="374"/>
      <c r="Z251" s="346">
        <v>34</v>
      </c>
      <c r="AA251" s="346">
        <v>12</v>
      </c>
      <c r="AB251" s="346" t="s">
        <v>430</v>
      </c>
      <c r="AC251" s="346" t="s">
        <v>430</v>
      </c>
      <c r="AD251" s="346" t="s">
        <v>430</v>
      </c>
      <c r="AE251" s="346" t="s">
        <v>430</v>
      </c>
      <c r="AF251" s="346" t="s">
        <v>430</v>
      </c>
      <c r="AG251" s="346" t="s">
        <v>430</v>
      </c>
      <c r="AH251" s="346" t="s">
        <v>430</v>
      </c>
      <c r="AI251" s="346" t="s">
        <v>430</v>
      </c>
      <c r="AJ251" s="346" t="s">
        <v>430</v>
      </c>
      <c r="AK251" s="346" t="s">
        <v>430</v>
      </c>
      <c r="AL251" s="346" t="s">
        <v>430</v>
      </c>
      <c r="AM251" s="346" t="s">
        <v>430</v>
      </c>
      <c r="AN251" s="346" t="s">
        <v>430</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t="s">
        <v>430</v>
      </c>
      <c r="BC251" s="348">
        <v>0</v>
      </c>
      <c r="BD251" s="348">
        <v>0</v>
      </c>
      <c r="BE251" s="375" t="s">
        <v>430</v>
      </c>
      <c r="BF251" s="374"/>
      <c r="BG251" s="375" t="s">
        <v>430</v>
      </c>
      <c r="BH251" s="674" t="s">
        <v>430</v>
      </c>
      <c r="BI251" s="348" t="s">
        <v>430</v>
      </c>
      <c r="BJ251" s="348" t="s">
        <v>430</v>
      </c>
      <c r="BK251" s="362"/>
      <c r="BL251" s="348" t="s">
        <v>430</v>
      </c>
      <c r="BM251" s="373" t="s">
        <v>430</v>
      </c>
      <c r="BN251" s="372" t="s">
        <v>430</v>
      </c>
      <c r="BO251" s="372" t="s">
        <v>430</v>
      </c>
      <c r="BP251" s="372" t="s">
        <v>430</v>
      </c>
      <c r="BQ251" s="373"/>
      <c r="BR251" s="354" t="s">
        <v>548</v>
      </c>
    </row>
    <row r="252" spans="1:70" x14ac:dyDescent="0.25">
      <c r="A252" s="36" t="s">
        <v>93</v>
      </c>
      <c r="B252" s="43"/>
      <c r="C252" s="720"/>
      <c r="D252" s="43"/>
      <c r="E252" s="51"/>
      <c r="F252" s="43"/>
      <c r="G252" s="55"/>
      <c r="H252" s="66"/>
      <c r="I252" s="59">
        <v>-0.89849999999999997</v>
      </c>
      <c r="J252" s="59">
        <v>0.56100000000000005</v>
      </c>
      <c r="K252" s="59">
        <v>4.7793000000000001</v>
      </c>
      <c r="L252" s="59">
        <v>0.82699999999999996</v>
      </c>
      <c r="M252" s="59">
        <v>2.0093999999999999</v>
      </c>
      <c r="N252" s="70">
        <v>33.735599999999998</v>
      </c>
      <c r="O252" s="59">
        <v>23.511399999999998</v>
      </c>
      <c r="P252" s="59">
        <v>24.502199999999998</v>
      </c>
      <c r="Q252" s="59">
        <v>16.726600000000001</v>
      </c>
      <c r="R252" s="59">
        <v>13.548999999999999</v>
      </c>
      <c r="S252" s="59">
        <v>6.0381</v>
      </c>
      <c r="T252" s="59">
        <v>12.5419</v>
      </c>
      <c r="U252" s="59">
        <v>7.8242000000000003</v>
      </c>
      <c r="V252" s="59">
        <v>22.916899999999998</v>
      </c>
      <c r="W252" s="59">
        <v>5.1658999999999997</v>
      </c>
      <c r="X252" s="59">
        <v>18.681699999999999</v>
      </c>
      <c r="Y252" s="66"/>
      <c r="Z252" s="51">
        <v>86</v>
      </c>
      <c r="AA252" s="51">
        <v>120</v>
      </c>
      <c r="AB252" s="51">
        <v>118</v>
      </c>
      <c r="AC252" s="51">
        <v>115</v>
      </c>
      <c r="AD252" s="51">
        <v>106</v>
      </c>
      <c r="AE252" s="51">
        <v>85</v>
      </c>
      <c r="AF252" s="51">
        <v>66</v>
      </c>
      <c r="AG252" s="51">
        <v>58</v>
      </c>
      <c r="AH252" s="51">
        <v>39</v>
      </c>
      <c r="AI252" s="51">
        <v>26</v>
      </c>
      <c r="AJ252" s="51">
        <v>115</v>
      </c>
      <c r="AK252" s="51">
        <v>114</v>
      </c>
      <c r="AL252" s="51">
        <v>98</v>
      </c>
      <c r="AM252" s="51">
        <v>92</v>
      </c>
      <c r="AN252" s="51">
        <v>118</v>
      </c>
      <c r="AO252" s="43"/>
      <c r="AP252" s="59">
        <v>16.3430769230769</v>
      </c>
      <c r="AQ252" s="59">
        <v>18.918275862068999</v>
      </c>
      <c r="AR252" s="59">
        <v>19.314390243902398</v>
      </c>
      <c r="AS252" s="59">
        <v>24.4751724137931</v>
      </c>
      <c r="AT252" s="59">
        <v>18.104835164835201</v>
      </c>
      <c r="AU252" s="78"/>
      <c r="AV252" s="51">
        <v>26</v>
      </c>
      <c r="AW252" s="51">
        <v>29</v>
      </c>
      <c r="AX252" s="51">
        <v>41</v>
      </c>
      <c r="AY252" s="51">
        <v>58</v>
      </c>
      <c r="AZ252" s="51">
        <v>91</v>
      </c>
      <c r="BA252" s="66"/>
      <c r="BB252" s="59"/>
      <c r="BC252" s="59"/>
      <c r="BD252" s="59"/>
      <c r="BE252" s="276"/>
      <c r="BF252" s="66"/>
      <c r="BG252" s="276"/>
      <c r="BH252" s="548"/>
      <c r="BI252" s="59"/>
      <c r="BJ252" s="59"/>
      <c r="BK252" s="258"/>
      <c r="BL252" s="59"/>
      <c r="BM252" s="43"/>
      <c r="BN252" s="84"/>
      <c r="BO252" s="84"/>
      <c r="BP252" s="84"/>
      <c r="BQ252" s="43"/>
      <c r="BR252" s="88"/>
    </row>
    <row r="253" spans="1:70" x14ac:dyDescent="0.25">
      <c r="A253" s="37" t="s">
        <v>94</v>
      </c>
      <c r="B253" s="44"/>
      <c r="C253" s="721"/>
      <c r="D253" s="44"/>
      <c r="E253" s="52"/>
      <c r="F253" s="44"/>
      <c r="G253" s="56"/>
      <c r="H253" s="67"/>
      <c r="I253" s="60">
        <v>0.5645</v>
      </c>
      <c r="J253" s="60">
        <v>3.1334</v>
      </c>
      <c r="K253" s="60">
        <v>11.7331</v>
      </c>
      <c r="L253" s="60">
        <v>19.683900000000001</v>
      </c>
      <c r="M253" s="60">
        <v>45.103299999999997</v>
      </c>
      <c r="N253" s="71">
        <v>103.111</v>
      </c>
      <c r="O253" s="60">
        <v>64.385400000000004</v>
      </c>
      <c r="P253" s="60">
        <v>49.054299999999998</v>
      </c>
      <c r="Q253" s="60">
        <v>30.9877</v>
      </c>
      <c r="R253" s="60">
        <v>16.651599999999998</v>
      </c>
      <c r="S253" s="60">
        <v>18.585999999999999</v>
      </c>
      <c r="T253" s="60">
        <v>41.137</v>
      </c>
      <c r="U253" s="60">
        <v>40.995399999999997</v>
      </c>
      <c r="V253" s="60">
        <v>66.113</v>
      </c>
      <c r="W253" s="60">
        <v>13.266999999999999</v>
      </c>
      <c r="X253" s="60">
        <v>101.733</v>
      </c>
      <c r="Y253" s="67"/>
      <c r="Z253" s="52"/>
      <c r="AA253" s="52"/>
      <c r="AB253" s="52"/>
      <c r="AC253" s="52"/>
      <c r="AD253" s="52"/>
      <c r="AE253" s="52"/>
      <c r="AF253" s="52"/>
      <c r="AG253" s="52"/>
      <c r="AH253" s="52"/>
      <c r="AI253" s="52"/>
      <c r="AJ253" s="52"/>
      <c r="AK253" s="52"/>
      <c r="AL253" s="52"/>
      <c r="AM253" s="52"/>
      <c r="AN253" s="52"/>
      <c r="AO253" s="44"/>
      <c r="AP253" s="60">
        <v>22.35</v>
      </c>
      <c r="AQ253" s="60">
        <v>29.9</v>
      </c>
      <c r="AR253" s="60">
        <v>44.27</v>
      </c>
      <c r="AS253" s="60">
        <v>60.25</v>
      </c>
      <c r="AT253" s="60">
        <v>59.96</v>
      </c>
      <c r="AU253" s="79"/>
      <c r="AV253" s="52"/>
      <c r="AW253" s="52"/>
      <c r="AX253" s="52"/>
      <c r="AY253" s="52"/>
      <c r="AZ253" s="52"/>
      <c r="BA253" s="67"/>
      <c r="BB253" s="60"/>
      <c r="BC253" s="60"/>
      <c r="BD253" s="60"/>
      <c r="BE253" s="277"/>
      <c r="BF253" s="67"/>
      <c r="BG253" s="277"/>
      <c r="BH253" s="549"/>
      <c r="BI253" s="60"/>
      <c r="BJ253" s="60"/>
      <c r="BK253" s="259"/>
      <c r="BL253" s="60"/>
      <c r="BM253" s="44"/>
      <c r="BN253" s="85"/>
      <c r="BO253" s="85"/>
      <c r="BP253" s="85"/>
      <c r="BQ253" s="44"/>
      <c r="BR253" s="89"/>
    </row>
    <row r="254" spans="1:70" x14ac:dyDescent="0.25">
      <c r="A254" s="37" t="s">
        <v>95</v>
      </c>
      <c r="B254" s="44"/>
      <c r="C254" s="721"/>
      <c r="D254" s="44"/>
      <c r="E254" s="52"/>
      <c r="F254" s="44"/>
      <c r="G254" s="56"/>
      <c r="H254" s="67"/>
      <c r="I254" s="60">
        <v>-2.2563</v>
      </c>
      <c r="J254" s="60">
        <v>-1.7477</v>
      </c>
      <c r="K254" s="60">
        <v>-3.5255999999999998</v>
      </c>
      <c r="L254" s="60">
        <v>-11.6617</v>
      </c>
      <c r="M254" s="60">
        <v>-10.8233</v>
      </c>
      <c r="N254" s="71">
        <v>-3.1515</v>
      </c>
      <c r="O254" s="60">
        <v>-4.9257</v>
      </c>
      <c r="P254" s="60">
        <v>8.2359000000000009</v>
      </c>
      <c r="Q254" s="60">
        <v>7.1878000000000002</v>
      </c>
      <c r="R254" s="60">
        <v>7.7267000000000001</v>
      </c>
      <c r="S254" s="60">
        <v>-7.2161</v>
      </c>
      <c r="T254" s="60">
        <v>0.43159999999999998</v>
      </c>
      <c r="U254" s="60">
        <v>-7.3742000000000001</v>
      </c>
      <c r="V254" s="60">
        <v>-2.7549000000000001</v>
      </c>
      <c r="W254" s="60">
        <v>-3.5789</v>
      </c>
      <c r="X254" s="60">
        <v>-22.625</v>
      </c>
      <c r="Y254" s="67"/>
      <c r="Z254" s="52"/>
      <c r="AA254" s="52"/>
      <c r="AB254" s="52"/>
      <c r="AC254" s="52"/>
      <c r="AD254" s="52"/>
      <c r="AE254" s="52"/>
      <c r="AF254" s="52"/>
      <c r="AG254" s="52"/>
      <c r="AH254" s="52"/>
      <c r="AI254" s="52"/>
      <c r="AJ254" s="52"/>
      <c r="AK254" s="52"/>
      <c r="AL254" s="52"/>
      <c r="AM254" s="52"/>
      <c r="AN254" s="52"/>
      <c r="AO254" s="44"/>
      <c r="AP254" s="60">
        <v>7.63</v>
      </c>
      <c r="AQ254" s="60">
        <v>7.68</v>
      </c>
      <c r="AR254" s="60">
        <v>7.18</v>
      </c>
      <c r="AS254" s="60">
        <v>2.94</v>
      </c>
      <c r="AT254" s="60">
        <v>-6.17</v>
      </c>
      <c r="AU254" s="79"/>
      <c r="AV254" s="52"/>
      <c r="AW254" s="52"/>
      <c r="AX254" s="52"/>
      <c r="AY254" s="52"/>
      <c r="AZ254" s="52"/>
      <c r="BA254" s="67"/>
      <c r="BB254" s="60"/>
      <c r="BC254" s="60"/>
      <c r="BD254" s="60"/>
      <c r="BE254" s="277"/>
      <c r="BF254" s="67"/>
      <c r="BG254" s="277"/>
      <c r="BH254" s="549"/>
      <c r="BI254" s="60"/>
      <c r="BJ254" s="60"/>
      <c r="BK254" s="259"/>
      <c r="BL254" s="60"/>
      <c r="BM254" s="44"/>
      <c r="BN254" s="85"/>
      <c r="BO254" s="85"/>
      <c r="BP254" s="85"/>
      <c r="BQ254" s="44"/>
      <c r="BR254" s="89"/>
    </row>
    <row r="255" spans="1:70" x14ac:dyDescent="0.25">
      <c r="A255" s="38" t="s">
        <v>96</v>
      </c>
      <c r="B255" s="45"/>
      <c r="C255" s="722"/>
      <c r="D255" s="45"/>
      <c r="E255" s="53"/>
      <c r="F255" s="45"/>
      <c r="G255" s="57"/>
      <c r="H255" s="68"/>
      <c r="I255" s="61">
        <v>-0.81755</v>
      </c>
      <c r="J255" s="61">
        <v>0.47349999999999998</v>
      </c>
      <c r="K255" s="61">
        <v>4.1751500000000004</v>
      </c>
      <c r="L255" s="61">
        <v>2.0657999999999999</v>
      </c>
      <c r="M255" s="61">
        <v>1.2475499999999999</v>
      </c>
      <c r="N255" s="72">
        <v>14.5985</v>
      </c>
      <c r="O255" s="61">
        <v>9.9513499999999997</v>
      </c>
      <c r="P255" s="61">
        <v>17.351600000000001</v>
      </c>
      <c r="Q255" s="61">
        <v>13.6655</v>
      </c>
      <c r="R255" s="61">
        <v>13.266400000000001</v>
      </c>
      <c r="S255" s="61">
        <v>4.625</v>
      </c>
      <c r="T255" s="61">
        <v>9.0475999999999992</v>
      </c>
      <c r="U255" s="61">
        <v>4.7138999999999998</v>
      </c>
      <c r="V255" s="61">
        <v>8.6128</v>
      </c>
      <c r="W255" s="61">
        <v>3.5929000000000002</v>
      </c>
      <c r="X255" s="61">
        <v>12.244999999999999</v>
      </c>
      <c r="Y255" s="68"/>
      <c r="Z255" s="53"/>
      <c r="AA255" s="53"/>
      <c r="AB255" s="53"/>
      <c r="AC255" s="53"/>
      <c r="AD255" s="53"/>
      <c r="AE255" s="53"/>
      <c r="AF255" s="53"/>
      <c r="AG255" s="53"/>
      <c r="AH255" s="53"/>
      <c r="AI255" s="53"/>
      <c r="AJ255" s="53"/>
      <c r="AK255" s="53"/>
      <c r="AL255" s="53"/>
      <c r="AM255" s="53"/>
      <c r="AN255" s="53"/>
      <c r="AO255" s="45"/>
      <c r="AP255" s="61">
        <v>14.62</v>
      </c>
      <c r="AQ255" s="61">
        <v>16.809999999999999</v>
      </c>
      <c r="AR255" s="61">
        <v>14.31</v>
      </c>
      <c r="AS255" s="61">
        <v>12.95</v>
      </c>
      <c r="AT255" s="61">
        <v>18.09</v>
      </c>
      <c r="AU255" s="80"/>
      <c r="AV255" s="53"/>
      <c r="AW255" s="53"/>
      <c r="AX255" s="53"/>
      <c r="AY255" s="53"/>
      <c r="AZ255" s="53"/>
      <c r="BA255" s="68"/>
      <c r="BB255" s="61"/>
      <c r="BC255" s="61"/>
      <c r="BD255" s="61"/>
      <c r="BE255" s="279"/>
      <c r="BF255" s="68"/>
      <c r="BG255" s="279"/>
      <c r="BH255" s="550"/>
      <c r="BI255" s="61"/>
      <c r="BJ255" s="61"/>
      <c r="BK255" s="262"/>
      <c r="BL255" s="61"/>
      <c r="BM255" s="45"/>
      <c r="BN255" s="86"/>
      <c r="BO255" s="86"/>
      <c r="BP255" s="86"/>
      <c r="BQ255" s="45"/>
      <c r="BR255" s="90"/>
    </row>
    <row r="256" spans="1:70" ht="14.5" x14ac:dyDescent="0.25">
      <c r="A256" s="39" t="s">
        <v>91</v>
      </c>
      <c r="B256" s="40"/>
      <c r="C256" s="726"/>
      <c r="D256" s="40"/>
      <c r="E256" s="40"/>
      <c r="F256" s="40"/>
      <c r="G256" s="40"/>
      <c r="H256" s="69"/>
      <c r="I256" s="62"/>
      <c r="J256" s="62"/>
      <c r="K256" s="62"/>
      <c r="L256" s="62"/>
      <c r="M256" s="62"/>
      <c r="N256" s="73"/>
      <c r="O256" s="62"/>
      <c r="P256" s="62"/>
      <c r="Q256" s="62"/>
      <c r="R256" s="62"/>
      <c r="S256" s="62"/>
      <c r="T256" s="62"/>
      <c r="U256" s="62"/>
      <c r="V256" s="62"/>
      <c r="W256" s="62"/>
      <c r="X256" s="62"/>
      <c r="Y256" s="69"/>
      <c r="Z256" s="54"/>
      <c r="AA256" s="54"/>
      <c r="AB256" s="54"/>
      <c r="AC256" s="54"/>
      <c r="AD256" s="54"/>
      <c r="AE256" s="54"/>
      <c r="AF256" s="54"/>
      <c r="AG256" s="54"/>
      <c r="AH256" s="54"/>
      <c r="AI256" s="54"/>
      <c r="AJ256" s="54"/>
      <c r="AK256" s="54"/>
      <c r="AL256" s="54"/>
      <c r="AM256" s="54"/>
      <c r="AN256" s="54"/>
      <c r="AO256" s="69"/>
      <c r="AP256" s="245"/>
      <c r="AQ256" s="245"/>
      <c r="AR256" s="245"/>
      <c r="AS256" s="245"/>
      <c r="AT256" s="245"/>
      <c r="AU256" s="69"/>
      <c r="AV256" s="247"/>
      <c r="AW256" s="247"/>
      <c r="AX256" s="247"/>
      <c r="AY256" s="247"/>
      <c r="AZ256" s="247"/>
      <c r="BA256" s="40"/>
      <c r="BB256" s="245"/>
      <c r="BC256" s="245"/>
      <c r="BD256" s="245"/>
      <c r="BE256" s="245"/>
      <c r="BF256" s="69"/>
      <c r="BG256" s="245"/>
      <c r="BH256" s="245"/>
      <c r="BI256" s="245"/>
      <c r="BJ256" s="245"/>
      <c r="BK256" s="69"/>
      <c r="BL256" s="40"/>
      <c r="BM256" s="41"/>
    </row>
    <row r="257" spans="1:65" s="449" customFormat="1" ht="11" x14ac:dyDescent="0.3">
      <c r="A257" s="483" t="s">
        <v>5784</v>
      </c>
      <c r="B257" s="439"/>
      <c r="C257" s="741"/>
      <c r="D257" s="439"/>
      <c r="E257" s="439"/>
      <c r="F257" s="439"/>
      <c r="G257" s="439"/>
      <c r="H257" s="442"/>
      <c r="I257" s="441">
        <v>-0.47599999999999998</v>
      </c>
      <c r="J257" s="441">
        <v>-7.2599999999999998E-2</v>
      </c>
      <c r="K257" s="441">
        <v>1.6069</v>
      </c>
      <c r="L257" s="441">
        <v>2.5973000000000002</v>
      </c>
      <c r="M257" s="441">
        <v>4.6238999999999999</v>
      </c>
      <c r="N257" s="443">
        <v>9.3305000000000007</v>
      </c>
      <c r="O257" s="441" t="s">
        <v>430</v>
      </c>
      <c r="P257" s="441" t="s">
        <v>430</v>
      </c>
      <c r="Q257" s="441" t="s">
        <v>430</v>
      </c>
      <c r="R257" s="441" t="s">
        <v>430</v>
      </c>
      <c r="S257" s="441">
        <v>3.3835999999999999</v>
      </c>
      <c r="T257" s="441">
        <v>18.4909</v>
      </c>
      <c r="U257" s="441">
        <v>3.9895999999999998</v>
      </c>
      <c r="V257" s="441">
        <v>8.5769000000000002</v>
      </c>
      <c r="W257" s="441">
        <v>0.36749999999999999</v>
      </c>
      <c r="X257" s="441" t="s">
        <v>428</v>
      </c>
      <c r="Y257" s="442"/>
      <c r="Z257" s="440"/>
      <c r="AA257" s="440"/>
      <c r="AB257" s="440"/>
      <c r="AC257" s="440"/>
      <c r="AD257" s="440"/>
      <c r="AE257" s="440"/>
      <c r="AF257" s="440"/>
      <c r="AG257" s="440"/>
      <c r="AH257" s="440"/>
      <c r="AI257" s="440"/>
      <c r="AJ257" s="440"/>
      <c r="AK257" s="440"/>
      <c r="AL257" s="440"/>
      <c r="AM257" s="440"/>
      <c r="AN257" s="440"/>
      <c r="AO257" s="442"/>
      <c r="AP257" s="441" t="s">
        <v>430</v>
      </c>
      <c r="AQ257" s="441" t="s">
        <v>430</v>
      </c>
      <c r="AR257" s="441" t="s">
        <v>430</v>
      </c>
      <c r="AS257" s="441" t="s">
        <v>430</v>
      </c>
      <c r="AT257" s="441">
        <v>11.75</v>
      </c>
      <c r="AU257" s="442"/>
      <c r="AV257" s="447"/>
      <c r="AW257" s="447"/>
      <c r="AX257" s="447"/>
      <c r="AY257" s="447"/>
      <c r="AZ257" s="447"/>
      <c r="BA257" s="439"/>
      <c r="BB257" s="444"/>
      <c r="BC257" s="444"/>
      <c r="BD257" s="444"/>
      <c r="BE257" s="444"/>
      <c r="BF257" s="442"/>
      <c r="BG257" s="444"/>
      <c r="BH257" s="444"/>
      <c r="BI257" s="444"/>
      <c r="BJ257" s="444"/>
      <c r="BK257" s="442"/>
      <c r="BL257" s="439"/>
      <c r="BM257" s="448"/>
    </row>
    <row r="258" spans="1:65" s="449" customFormat="1" ht="11" x14ac:dyDescent="0.3">
      <c r="A258" s="356" t="s">
        <v>2525</v>
      </c>
      <c r="B258" s="398"/>
      <c r="C258" s="742"/>
      <c r="D258" s="398"/>
      <c r="E258" s="398"/>
      <c r="F258" s="398"/>
      <c r="G258" s="398"/>
      <c r="H258" s="399"/>
      <c r="I258" s="358">
        <v>-0.58720000000000006</v>
      </c>
      <c r="J258" s="358">
        <v>-0.45610000000000001</v>
      </c>
      <c r="K258" s="358">
        <v>0.99719999999999998</v>
      </c>
      <c r="L258" s="358">
        <v>1.9679</v>
      </c>
      <c r="M258" s="358">
        <v>-0.49080000000000001</v>
      </c>
      <c r="N258" s="359">
        <v>2.4011</v>
      </c>
      <c r="O258" s="358">
        <v>-4.7000000000000002E-3</v>
      </c>
      <c r="P258" s="358">
        <v>11.755800000000001</v>
      </c>
      <c r="Q258" s="358">
        <v>10.92</v>
      </c>
      <c r="R258" s="358">
        <v>13.2919</v>
      </c>
      <c r="S258" s="358">
        <v>1.9710000000000001</v>
      </c>
      <c r="T258" s="358">
        <v>12.507199999999999</v>
      </c>
      <c r="U258" s="358">
        <v>-3.1173999999999999</v>
      </c>
      <c r="V258" s="358">
        <v>2.5152999999999999</v>
      </c>
      <c r="W258" s="358">
        <v>-0.47810000000000002</v>
      </c>
      <c r="X258" s="358" t="s">
        <v>428</v>
      </c>
      <c r="Y258" s="399"/>
      <c r="Z258" s="357"/>
      <c r="AA258" s="357"/>
      <c r="AB258" s="357"/>
      <c r="AC258" s="357"/>
      <c r="AD258" s="357"/>
      <c r="AE258" s="357"/>
      <c r="AF258" s="357"/>
      <c r="AG258" s="357"/>
      <c r="AH258" s="357"/>
      <c r="AI258" s="357"/>
      <c r="AJ258" s="357"/>
      <c r="AK258" s="357"/>
      <c r="AL258" s="357"/>
      <c r="AM258" s="357"/>
      <c r="AN258" s="357"/>
      <c r="AO258" s="399"/>
      <c r="AP258" s="358">
        <v>13.27</v>
      </c>
      <c r="AQ258" s="358">
        <v>13.24</v>
      </c>
      <c r="AR258" s="358">
        <v>10</v>
      </c>
      <c r="AS258" s="358">
        <v>5.25</v>
      </c>
      <c r="AT258" s="358">
        <v>2.14</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664</v>
      </c>
      <c r="B259" s="398"/>
      <c r="C259" s="742"/>
      <c r="D259" s="398"/>
      <c r="E259" s="398"/>
      <c r="F259" s="398"/>
      <c r="G259" s="398"/>
      <c r="H259" s="399"/>
      <c r="I259" s="358">
        <v>-0.51249999999999996</v>
      </c>
      <c r="J259" s="358">
        <v>-0.28649999999999998</v>
      </c>
      <c r="K259" s="358">
        <v>1.4885999999999999</v>
      </c>
      <c r="L259" s="358">
        <v>2.7128999999999999</v>
      </c>
      <c r="M259" s="358">
        <v>1.6656</v>
      </c>
      <c r="N259" s="359">
        <v>3.5746000000000002</v>
      </c>
      <c r="O259" s="358">
        <v>0.27989999999999998</v>
      </c>
      <c r="P259" s="358">
        <v>12.362299999999999</v>
      </c>
      <c r="Q259" s="358">
        <v>11.5122</v>
      </c>
      <c r="R259" s="358">
        <v>13.5685</v>
      </c>
      <c r="S259" s="358">
        <v>2.3319000000000001</v>
      </c>
      <c r="T259" s="358">
        <v>14.7111</v>
      </c>
      <c r="U259" s="358">
        <v>-1.2846</v>
      </c>
      <c r="V259" s="358">
        <v>3.6736</v>
      </c>
      <c r="W259" s="358">
        <v>0.13519999999999999</v>
      </c>
      <c r="X259" s="358" t="s">
        <v>428</v>
      </c>
      <c r="Y259" s="399"/>
      <c r="Z259" s="357"/>
      <c r="AA259" s="357"/>
      <c r="AB259" s="357"/>
      <c r="AC259" s="357"/>
      <c r="AD259" s="357"/>
      <c r="AE259" s="357"/>
      <c r="AF259" s="357"/>
      <c r="AG259" s="357"/>
      <c r="AH259" s="357"/>
      <c r="AI259" s="357"/>
      <c r="AJ259" s="357"/>
      <c r="AK259" s="357"/>
      <c r="AL259" s="357"/>
      <c r="AM259" s="357"/>
      <c r="AN259" s="357"/>
      <c r="AO259" s="399"/>
      <c r="AP259" s="358">
        <v>13.75</v>
      </c>
      <c r="AQ259" s="358">
        <v>14.03</v>
      </c>
      <c r="AR259" s="358">
        <v>10.79</v>
      </c>
      <c r="AS259" s="358">
        <v>6.1</v>
      </c>
      <c r="AT259" s="358">
        <v>5.03</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5786</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5788</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5789</v>
      </c>
      <c r="B262" s="398"/>
      <c r="C262" s="742"/>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4436</v>
      </c>
      <c r="B263" s="398"/>
      <c r="C263" s="742"/>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5794</v>
      </c>
      <c r="B264" s="398"/>
      <c r="C264" s="742"/>
      <c r="D264" s="398"/>
      <c r="E264" s="398"/>
      <c r="F264" s="398"/>
      <c r="G264" s="398"/>
      <c r="H264" s="399"/>
      <c r="I264" s="358">
        <v>0.19939999999999999</v>
      </c>
      <c r="J264" s="358">
        <v>0.51239999999999997</v>
      </c>
      <c r="K264" s="358">
        <v>-2.9403999999999999</v>
      </c>
      <c r="L264" s="358">
        <v>-11.206</v>
      </c>
      <c r="M264" s="358">
        <v>8.3106000000000009</v>
      </c>
      <c r="N264" s="359">
        <v>17.962700000000002</v>
      </c>
      <c r="O264" s="358">
        <v>-3.3776999999999999</v>
      </c>
      <c r="P264" s="358">
        <v>21.867799999999999</v>
      </c>
      <c r="Q264" s="358">
        <v>23.988199999999999</v>
      </c>
      <c r="R264" s="358">
        <v>16.344799999999999</v>
      </c>
      <c r="S264" s="358">
        <v>-6.8489000000000004</v>
      </c>
      <c r="T264" s="358">
        <v>13.0998</v>
      </c>
      <c r="U264" s="358">
        <v>16.533899999999999</v>
      </c>
      <c r="V264" s="358">
        <v>13.3775</v>
      </c>
      <c r="W264" s="358">
        <v>-1.718</v>
      </c>
      <c r="X264" s="358" t="s">
        <v>428</v>
      </c>
      <c r="Y264" s="399"/>
      <c r="Z264" s="357"/>
      <c r="AA264" s="357"/>
      <c r="AB264" s="357"/>
      <c r="AC264" s="357"/>
      <c r="AD264" s="357"/>
      <c r="AE264" s="357"/>
      <c r="AF264" s="357"/>
      <c r="AG264" s="357"/>
      <c r="AH264" s="357"/>
      <c r="AI264" s="357"/>
      <c r="AJ264" s="357"/>
      <c r="AK264" s="357"/>
      <c r="AL264" s="357"/>
      <c r="AM264" s="357"/>
      <c r="AN264" s="357"/>
      <c r="AO264" s="399"/>
      <c r="AP264" s="358">
        <v>20.72</v>
      </c>
      <c r="AQ264" s="358">
        <v>24.2</v>
      </c>
      <c r="AR264" s="358">
        <v>16.47</v>
      </c>
      <c r="AS264" s="358">
        <v>9.1199999999999992</v>
      </c>
      <c r="AT264" s="358">
        <v>13.28</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5795</v>
      </c>
      <c r="B265" s="398"/>
      <c r="C265" s="742"/>
      <c r="D265" s="398"/>
      <c r="E265" s="398"/>
      <c r="F265" s="398"/>
      <c r="G265" s="398"/>
      <c r="H265" s="399"/>
      <c r="I265" s="358">
        <v>-0.38519999999999999</v>
      </c>
      <c r="J265" s="358">
        <v>0.77339999999999998</v>
      </c>
      <c r="K265" s="358">
        <v>6.7366000000000001</v>
      </c>
      <c r="L265" s="358">
        <v>12.021699999999999</v>
      </c>
      <c r="M265" s="358">
        <v>16.6538</v>
      </c>
      <c r="N265" s="359">
        <v>0.36730000000000002</v>
      </c>
      <c r="O265" s="358" t="s">
        <v>430</v>
      </c>
      <c r="P265" s="358" t="s">
        <v>430</v>
      </c>
      <c r="Q265" s="358" t="s">
        <v>430</v>
      </c>
      <c r="R265" s="358" t="s">
        <v>430</v>
      </c>
      <c r="S265" s="358">
        <v>8.8719000000000001</v>
      </c>
      <c r="T265" s="358">
        <v>29.0548</v>
      </c>
      <c r="U265" s="358">
        <v>6.6954000000000002</v>
      </c>
      <c r="V265" s="358">
        <v>3.0112999999999999</v>
      </c>
      <c r="W265" s="358">
        <v>4.57</v>
      </c>
      <c r="X265" s="358" t="s">
        <v>428</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v>21.28</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6901</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t="s">
        <v>430</v>
      </c>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6902</v>
      </c>
      <c r="B267" s="398"/>
      <c r="C267" s="742"/>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6903</v>
      </c>
      <c r="B268" s="398"/>
      <c r="C268" s="742"/>
      <c r="D268" s="398"/>
      <c r="E268" s="398"/>
      <c r="F268" s="398"/>
      <c r="G268" s="398"/>
      <c r="H268" s="399"/>
      <c r="I268" s="358" t="s">
        <v>430</v>
      </c>
      <c r="J268" s="358" t="s">
        <v>430</v>
      </c>
      <c r="K268" s="358" t="s">
        <v>430</v>
      </c>
      <c r="L268" s="358" t="s">
        <v>430</v>
      </c>
      <c r="M268" s="358" t="s">
        <v>430</v>
      </c>
      <c r="N268" s="359" t="s">
        <v>430</v>
      </c>
      <c r="O268" s="358" t="s">
        <v>430</v>
      </c>
      <c r="P268" s="358" t="s">
        <v>430</v>
      </c>
      <c r="Q268" s="358" t="s">
        <v>430</v>
      </c>
      <c r="R268" s="358" t="s">
        <v>430</v>
      </c>
      <c r="S268" s="358" t="s">
        <v>430</v>
      </c>
      <c r="T268" s="358" t="s">
        <v>430</v>
      </c>
      <c r="U268" s="358" t="s">
        <v>430</v>
      </c>
      <c r="V268" s="358" t="s">
        <v>430</v>
      </c>
      <c r="W268" s="358" t="s">
        <v>430</v>
      </c>
      <c r="X268" s="358" t="s">
        <v>430</v>
      </c>
      <c r="Y268" s="399"/>
      <c r="Z268" s="357"/>
      <c r="AA268" s="357"/>
      <c r="AB268" s="357"/>
      <c r="AC268" s="357"/>
      <c r="AD268" s="357"/>
      <c r="AE268" s="357"/>
      <c r="AF268" s="357"/>
      <c r="AG268" s="357"/>
      <c r="AH268" s="357"/>
      <c r="AI268" s="357"/>
      <c r="AJ268" s="357"/>
      <c r="AK268" s="357"/>
      <c r="AL268" s="357"/>
      <c r="AM268" s="357"/>
      <c r="AN268" s="357"/>
      <c r="AO268" s="399"/>
      <c r="AP268" s="358" t="s">
        <v>430</v>
      </c>
      <c r="AQ268" s="358" t="s">
        <v>430</v>
      </c>
      <c r="AR268" s="358" t="s">
        <v>430</v>
      </c>
      <c r="AS268" s="358" t="s">
        <v>430</v>
      </c>
      <c r="AT268" s="358" t="s">
        <v>430</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6904</v>
      </c>
      <c r="B269" s="398"/>
      <c r="C269" s="742"/>
      <c r="D269" s="398"/>
      <c r="E269" s="398"/>
      <c r="F269" s="398"/>
      <c r="G269" s="398"/>
      <c r="H269" s="399"/>
      <c r="I269" s="358" t="s">
        <v>430</v>
      </c>
      <c r="J269" s="358" t="s">
        <v>430</v>
      </c>
      <c r="K269" s="358" t="s">
        <v>430</v>
      </c>
      <c r="L269" s="358" t="s">
        <v>430</v>
      </c>
      <c r="M269" s="358" t="s">
        <v>430</v>
      </c>
      <c r="N269" s="359" t="s">
        <v>430</v>
      </c>
      <c r="O269" s="358" t="s">
        <v>430</v>
      </c>
      <c r="P269" s="358" t="s">
        <v>430</v>
      </c>
      <c r="Q269" s="358" t="s">
        <v>430</v>
      </c>
      <c r="R269" s="358" t="s">
        <v>430</v>
      </c>
      <c r="S269" s="358" t="s">
        <v>430</v>
      </c>
      <c r="T269" s="358" t="s">
        <v>430</v>
      </c>
      <c r="U269" s="358" t="s">
        <v>430</v>
      </c>
      <c r="V269" s="358" t="s">
        <v>430</v>
      </c>
      <c r="W269" s="358" t="s">
        <v>430</v>
      </c>
      <c r="X269" s="358" t="s">
        <v>430</v>
      </c>
      <c r="Y269" s="399"/>
      <c r="Z269" s="357"/>
      <c r="AA269" s="357"/>
      <c r="AB269" s="357"/>
      <c r="AC269" s="357"/>
      <c r="AD269" s="357"/>
      <c r="AE269" s="357"/>
      <c r="AF269" s="357"/>
      <c r="AG269" s="357"/>
      <c r="AH269" s="357"/>
      <c r="AI269" s="357"/>
      <c r="AJ269" s="357"/>
      <c r="AK269" s="357"/>
      <c r="AL269" s="357"/>
      <c r="AM269" s="357"/>
      <c r="AN269" s="357"/>
      <c r="AO269" s="399"/>
      <c r="AP269" s="358" t="s">
        <v>430</v>
      </c>
      <c r="AQ269" s="358" t="s">
        <v>430</v>
      </c>
      <c r="AR269" s="358" t="s">
        <v>430</v>
      </c>
      <c r="AS269" s="358" t="s">
        <v>430</v>
      </c>
      <c r="AT269" s="358" t="s">
        <v>430</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6598</v>
      </c>
      <c r="B270" s="398"/>
      <c r="C270" s="742"/>
      <c r="D270" s="398"/>
      <c r="E270" s="398"/>
      <c r="F270" s="398"/>
      <c r="G270" s="398"/>
      <c r="H270" s="399"/>
      <c r="I270" s="358" t="s">
        <v>430</v>
      </c>
      <c r="J270" s="358" t="s">
        <v>430</v>
      </c>
      <c r="K270" s="358" t="s">
        <v>430</v>
      </c>
      <c r="L270" s="358" t="s">
        <v>430</v>
      </c>
      <c r="M270" s="358" t="s">
        <v>430</v>
      </c>
      <c r="N270" s="359" t="s">
        <v>430</v>
      </c>
      <c r="O270" s="358" t="s">
        <v>430</v>
      </c>
      <c r="P270" s="358" t="s">
        <v>430</v>
      </c>
      <c r="Q270" s="358" t="s">
        <v>430</v>
      </c>
      <c r="R270" s="358" t="s">
        <v>430</v>
      </c>
      <c r="S270" s="358" t="s">
        <v>430</v>
      </c>
      <c r="T270" s="358" t="s">
        <v>430</v>
      </c>
      <c r="U270" s="358" t="s">
        <v>430</v>
      </c>
      <c r="V270" s="358" t="s">
        <v>430</v>
      </c>
      <c r="W270" s="358" t="s">
        <v>430</v>
      </c>
      <c r="X270" s="358" t="s">
        <v>430</v>
      </c>
      <c r="Y270" s="399"/>
      <c r="Z270" s="357"/>
      <c r="AA270" s="357"/>
      <c r="AB270" s="357"/>
      <c r="AC270" s="357"/>
      <c r="AD270" s="357"/>
      <c r="AE270" s="357"/>
      <c r="AF270" s="357"/>
      <c r="AG270" s="357"/>
      <c r="AH270" s="357"/>
      <c r="AI270" s="357"/>
      <c r="AJ270" s="357"/>
      <c r="AK270" s="357"/>
      <c r="AL270" s="357"/>
      <c r="AM270" s="357"/>
      <c r="AN270" s="357"/>
      <c r="AO270" s="399"/>
      <c r="AP270" s="358" t="s">
        <v>430</v>
      </c>
      <c r="AQ270" s="358" t="s">
        <v>430</v>
      </c>
      <c r="AR270" s="358" t="s">
        <v>430</v>
      </c>
      <c r="AS270" s="358" t="s">
        <v>430</v>
      </c>
      <c r="AT270" s="358" t="s">
        <v>430</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6599</v>
      </c>
      <c r="B271" s="398"/>
      <c r="C271" s="742"/>
      <c r="D271" s="398"/>
      <c r="E271" s="398"/>
      <c r="F271" s="398"/>
      <c r="G271" s="398"/>
      <c r="H271" s="399"/>
      <c r="I271" s="358" t="s">
        <v>430</v>
      </c>
      <c r="J271" s="358" t="s">
        <v>430</v>
      </c>
      <c r="K271" s="358" t="s">
        <v>430</v>
      </c>
      <c r="L271" s="358" t="s">
        <v>430</v>
      </c>
      <c r="M271" s="358" t="s">
        <v>430</v>
      </c>
      <c r="N271" s="359" t="s">
        <v>430</v>
      </c>
      <c r="O271" s="358" t="s">
        <v>430</v>
      </c>
      <c r="P271" s="358" t="s">
        <v>430</v>
      </c>
      <c r="Q271" s="358" t="s">
        <v>430</v>
      </c>
      <c r="R271" s="358" t="s">
        <v>430</v>
      </c>
      <c r="S271" s="358" t="s">
        <v>430</v>
      </c>
      <c r="T271" s="358" t="s">
        <v>430</v>
      </c>
      <c r="U271" s="358" t="s">
        <v>430</v>
      </c>
      <c r="V271" s="358" t="s">
        <v>430</v>
      </c>
      <c r="W271" s="358" t="s">
        <v>430</v>
      </c>
      <c r="X271" s="358" t="s">
        <v>430</v>
      </c>
      <c r="Y271" s="399"/>
      <c r="Z271" s="357"/>
      <c r="AA271" s="357"/>
      <c r="AB271" s="357"/>
      <c r="AC271" s="357"/>
      <c r="AD271" s="357"/>
      <c r="AE271" s="357"/>
      <c r="AF271" s="357"/>
      <c r="AG271" s="357"/>
      <c r="AH271" s="357"/>
      <c r="AI271" s="357"/>
      <c r="AJ271" s="357"/>
      <c r="AK271" s="357"/>
      <c r="AL271" s="357"/>
      <c r="AM271" s="357"/>
      <c r="AN271" s="357"/>
      <c r="AO271" s="399"/>
      <c r="AP271" s="358" t="s">
        <v>430</v>
      </c>
      <c r="AQ271" s="358" t="s">
        <v>430</v>
      </c>
      <c r="AR271" s="358" t="s">
        <v>430</v>
      </c>
      <c r="AS271" s="358" t="s">
        <v>430</v>
      </c>
      <c r="AT271" s="358" t="s">
        <v>430</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5798</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t="s">
        <v>430</v>
      </c>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5799</v>
      </c>
      <c r="B273" s="398"/>
      <c r="C273" s="742"/>
      <c r="D273" s="398"/>
      <c r="E273" s="398"/>
      <c r="F273" s="398"/>
      <c r="G273" s="398"/>
      <c r="H273" s="399"/>
      <c r="I273" s="358" t="s">
        <v>430</v>
      </c>
      <c r="J273" s="358" t="s">
        <v>430</v>
      </c>
      <c r="K273" s="358" t="s">
        <v>430</v>
      </c>
      <c r="L273" s="358" t="s">
        <v>430</v>
      </c>
      <c r="M273" s="358" t="s">
        <v>430</v>
      </c>
      <c r="N273" s="359" t="s">
        <v>430</v>
      </c>
      <c r="O273" s="358" t="s">
        <v>430</v>
      </c>
      <c r="P273" s="358" t="s">
        <v>430</v>
      </c>
      <c r="Q273" s="358" t="s">
        <v>430</v>
      </c>
      <c r="R273" s="358" t="s">
        <v>430</v>
      </c>
      <c r="S273" s="358" t="s">
        <v>430</v>
      </c>
      <c r="T273" s="358" t="s">
        <v>430</v>
      </c>
      <c r="U273" s="358" t="s">
        <v>430</v>
      </c>
      <c r="V273" s="358" t="s">
        <v>430</v>
      </c>
      <c r="W273" s="358" t="s">
        <v>430</v>
      </c>
      <c r="X273" s="358" t="s">
        <v>430</v>
      </c>
      <c r="Y273" s="399"/>
      <c r="Z273" s="357"/>
      <c r="AA273" s="357"/>
      <c r="AB273" s="357"/>
      <c r="AC273" s="357"/>
      <c r="AD273" s="357"/>
      <c r="AE273" s="357"/>
      <c r="AF273" s="357"/>
      <c r="AG273" s="357"/>
      <c r="AH273" s="357"/>
      <c r="AI273" s="357"/>
      <c r="AJ273" s="357"/>
      <c r="AK273" s="357"/>
      <c r="AL273" s="357"/>
      <c r="AM273" s="357"/>
      <c r="AN273" s="357"/>
      <c r="AO273" s="399"/>
      <c r="AP273" s="358" t="s">
        <v>430</v>
      </c>
      <c r="AQ273" s="358" t="s">
        <v>430</v>
      </c>
      <c r="AR273" s="358" t="s">
        <v>430</v>
      </c>
      <c r="AS273" s="358" t="s">
        <v>430</v>
      </c>
      <c r="AT273" s="358" t="s">
        <v>430</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4445</v>
      </c>
      <c r="B274" s="398"/>
      <c r="C274" s="742"/>
      <c r="D274" s="398"/>
      <c r="E274" s="398"/>
      <c r="F274" s="398"/>
      <c r="G274" s="398"/>
      <c r="H274" s="399"/>
      <c r="I274" s="358" t="s">
        <v>430</v>
      </c>
      <c r="J274" s="358" t="s">
        <v>430</v>
      </c>
      <c r="K274" s="358" t="s">
        <v>430</v>
      </c>
      <c r="L274" s="358" t="s">
        <v>430</v>
      </c>
      <c r="M274" s="358" t="s">
        <v>430</v>
      </c>
      <c r="N274" s="359" t="s">
        <v>430</v>
      </c>
      <c r="O274" s="358" t="s">
        <v>430</v>
      </c>
      <c r="P274" s="358" t="s">
        <v>430</v>
      </c>
      <c r="Q274" s="358" t="s">
        <v>430</v>
      </c>
      <c r="R274" s="358" t="s">
        <v>430</v>
      </c>
      <c r="S274" s="358" t="s">
        <v>430</v>
      </c>
      <c r="T274" s="358" t="s">
        <v>430</v>
      </c>
      <c r="U274" s="358" t="s">
        <v>430</v>
      </c>
      <c r="V274" s="358" t="s">
        <v>430</v>
      </c>
      <c r="W274" s="358" t="s">
        <v>430</v>
      </c>
      <c r="X274" s="358" t="s">
        <v>430</v>
      </c>
      <c r="Y274" s="399"/>
      <c r="Z274" s="357"/>
      <c r="AA274" s="357"/>
      <c r="AB274" s="357"/>
      <c r="AC274" s="357"/>
      <c r="AD274" s="357"/>
      <c r="AE274" s="357"/>
      <c r="AF274" s="357"/>
      <c r="AG274" s="357"/>
      <c r="AH274" s="357"/>
      <c r="AI274" s="357"/>
      <c r="AJ274" s="357"/>
      <c r="AK274" s="357"/>
      <c r="AL274" s="357"/>
      <c r="AM274" s="357"/>
      <c r="AN274" s="357"/>
      <c r="AO274" s="399"/>
      <c r="AP274" s="358" t="s">
        <v>430</v>
      </c>
      <c r="AQ274" s="358" t="s">
        <v>430</v>
      </c>
      <c r="AR274" s="358" t="s">
        <v>430</v>
      </c>
      <c r="AS274" s="358" t="s">
        <v>430</v>
      </c>
      <c r="AT274" s="358" t="s">
        <v>430</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4446</v>
      </c>
      <c r="B275" s="398"/>
      <c r="C275" s="742"/>
      <c r="D275" s="398"/>
      <c r="E275" s="398"/>
      <c r="F275" s="398"/>
      <c r="G275" s="398"/>
      <c r="H275" s="399"/>
      <c r="I275" s="358">
        <v>-0.16600000000000001</v>
      </c>
      <c r="J275" s="358">
        <v>-0.65839999999999999</v>
      </c>
      <c r="K275" s="358">
        <v>-0.2631</v>
      </c>
      <c r="L275" s="358">
        <v>2.7722000000000002</v>
      </c>
      <c r="M275" s="358">
        <v>-0.88</v>
      </c>
      <c r="N275" s="359">
        <v>9.01E-2</v>
      </c>
      <c r="O275" s="358">
        <v>0.32069999999999999</v>
      </c>
      <c r="P275" s="358">
        <v>12.0786</v>
      </c>
      <c r="Q275" s="358">
        <v>10.7986</v>
      </c>
      <c r="R275" s="358">
        <v>13.1534</v>
      </c>
      <c r="S275" s="358">
        <v>2.7694000000000001</v>
      </c>
      <c r="T275" s="358">
        <v>10.9526</v>
      </c>
      <c r="U275" s="358">
        <v>-3.7155999999999998</v>
      </c>
      <c r="V275" s="358">
        <v>2.2505000000000002</v>
      </c>
      <c r="W275" s="358">
        <v>-1.9389000000000001</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13.33</v>
      </c>
      <c r="AQ275" s="358">
        <v>13.13</v>
      </c>
      <c r="AR275" s="358">
        <v>10.53</v>
      </c>
      <c r="AS275" s="358">
        <v>5.38</v>
      </c>
      <c r="AT275" s="358">
        <v>1.41</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4448</v>
      </c>
      <c r="B276" s="398"/>
      <c r="C276" s="742"/>
      <c r="D276" s="398"/>
      <c r="E276" s="398"/>
      <c r="F276" s="398"/>
      <c r="G276" s="398"/>
      <c r="H276" s="399"/>
      <c r="I276" s="358">
        <v>4.2500000000000003E-2</v>
      </c>
      <c r="J276" s="358">
        <v>2.9655</v>
      </c>
      <c r="K276" s="358">
        <v>5.8407999999999998</v>
      </c>
      <c r="L276" s="358">
        <v>4.2435999999999998</v>
      </c>
      <c r="M276" s="358">
        <v>8.1507000000000005</v>
      </c>
      <c r="N276" s="359">
        <v>11.0436</v>
      </c>
      <c r="O276" s="358">
        <v>-2.4742000000000002</v>
      </c>
      <c r="P276" s="358">
        <v>19.9025</v>
      </c>
      <c r="Q276" s="358">
        <v>16.5502</v>
      </c>
      <c r="R276" s="358">
        <v>19.522600000000001</v>
      </c>
      <c r="S276" s="358">
        <v>4.7042000000000002</v>
      </c>
      <c r="T276" s="358">
        <v>24.831399999999999</v>
      </c>
      <c r="U276" s="358">
        <v>10.2804</v>
      </c>
      <c r="V276" s="358">
        <v>14.507</v>
      </c>
      <c r="W276" s="358">
        <v>4.7085999999999997</v>
      </c>
      <c r="X276" s="358" t="s">
        <v>428</v>
      </c>
      <c r="Y276" s="399"/>
      <c r="Z276" s="357"/>
      <c r="AA276" s="357"/>
      <c r="AB276" s="357"/>
      <c r="AC276" s="357"/>
      <c r="AD276" s="357"/>
      <c r="AE276" s="357"/>
      <c r="AF276" s="357"/>
      <c r="AG276" s="357"/>
      <c r="AH276" s="357"/>
      <c r="AI276" s="357"/>
      <c r="AJ276" s="357"/>
      <c r="AK276" s="357"/>
      <c r="AL276" s="357"/>
      <c r="AM276" s="357"/>
      <c r="AN276" s="357"/>
      <c r="AO276" s="399"/>
      <c r="AP276" s="358">
        <v>19.61</v>
      </c>
      <c r="AQ276" s="358">
        <v>20.79</v>
      </c>
      <c r="AR276" s="358">
        <v>17.739999999999998</v>
      </c>
      <c r="AS276" s="358">
        <v>10.08</v>
      </c>
      <c r="AT276" s="358">
        <v>20.18</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2538</v>
      </c>
      <c r="B277" s="398"/>
      <c r="C277" s="742"/>
      <c r="D277" s="398"/>
      <c r="E277" s="398"/>
      <c r="F277" s="398"/>
      <c r="G277" s="398"/>
      <c r="H277" s="399"/>
      <c r="I277" s="358">
        <v>-0.36070000000000002</v>
      </c>
      <c r="J277" s="358">
        <v>-0.2233</v>
      </c>
      <c r="K277" s="358">
        <v>1.3033999999999999</v>
      </c>
      <c r="L277" s="358">
        <v>2.0002</v>
      </c>
      <c r="M277" s="358">
        <v>0.28399999999999997</v>
      </c>
      <c r="N277" s="359">
        <v>3.2052</v>
      </c>
      <c r="O277" s="358">
        <v>0.51439999999999997</v>
      </c>
      <c r="P277" s="358">
        <v>12.195499999999999</v>
      </c>
      <c r="Q277" s="358">
        <v>11.0078</v>
      </c>
      <c r="R277" s="358">
        <v>13.145200000000001</v>
      </c>
      <c r="S277" s="358">
        <v>2.1823000000000001</v>
      </c>
      <c r="T277" s="358">
        <v>13.3238</v>
      </c>
      <c r="U277" s="358">
        <v>-2.4432999999999998</v>
      </c>
      <c r="V277" s="358">
        <v>3.3273000000000001</v>
      </c>
      <c r="W277" s="358">
        <v>-0.1903</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13.2</v>
      </c>
      <c r="AQ277" s="358">
        <v>13.36</v>
      </c>
      <c r="AR277" s="358">
        <v>10.34</v>
      </c>
      <c r="AS277" s="358">
        <v>5.85</v>
      </c>
      <c r="AT277" s="358">
        <v>3.2</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6905</v>
      </c>
      <c r="B278" s="398"/>
      <c r="C278" s="742"/>
      <c r="D278" s="398"/>
      <c r="E278" s="398"/>
      <c r="F278" s="398"/>
      <c r="G278" s="398"/>
      <c r="H278" s="399"/>
      <c r="I278" s="358" t="s">
        <v>430</v>
      </c>
      <c r="J278" s="358" t="s">
        <v>430</v>
      </c>
      <c r="K278" s="358" t="s">
        <v>430</v>
      </c>
      <c r="L278" s="358" t="s">
        <v>430</v>
      </c>
      <c r="M278" s="358" t="s">
        <v>430</v>
      </c>
      <c r="N278" s="359" t="s">
        <v>430</v>
      </c>
      <c r="O278" s="358" t="s">
        <v>430</v>
      </c>
      <c r="P278" s="358" t="s">
        <v>430</v>
      </c>
      <c r="Q278" s="358" t="s">
        <v>430</v>
      </c>
      <c r="R278" s="358" t="s">
        <v>430</v>
      </c>
      <c r="S278" s="358" t="s">
        <v>430</v>
      </c>
      <c r="T278" s="358" t="s">
        <v>430</v>
      </c>
      <c r="U278" s="358" t="s">
        <v>430</v>
      </c>
      <c r="V278" s="358" t="s">
        <v>430</v>
      </c>
      <c r="W278" s="358" t="s">
        <v>430</v>
      </c>
      <c r="X278" s="358" t="s">
        <v>430</v>
      </c>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t="s">
        <v>430</v>
      </c>
      <c r="AT278" s="358" t="s">
        <v>430</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6906</v>
      </c>
      <c r="B279" s="398"/>
      <c r="C279" s="742"/>
      <c r="D279" s="398"/>
      <c r="E279" s="398"/>
      <c r="F279" s="398"/>
      <c r="G279" s="398"/>
      <c r="H279" s="399"/>
      <c r="I279" s="358" t="s">
        <v>430</v>
      </c>
      <c r="J279" s="358" t="s">
        <v>430</v>
      </c>
      <c r="K279" s="358" t="s">
        <v>430</v>
      </c>
      <c r="L279" s="358" t="s">
        <v>430</v>
      </c>
      <c r="M279" s="358" t="s">
        <v>430</v>
      </c>
      <c r="N279" s="359" t="s">
        <v>430</v>
      </c>
      <c r="O279" s="358" t="s">
        <v>430</v>
      </c>
      <c r="P279" s="358" t="s">
        <v>430</v>
      </c>
      <c r="Q279" s="358" t="s">
        <v>430</v>
      </c>
      <c r="R279" s="358" t="s">
        <v>430</v>
      </c>
      <c r="S279" s="358" t="s">
        <v>430</v>
      </c>
      <c r="T279" s="358" t="s">
        <v>430</v>
      </c>
      <c r="U279" s="358" t="s">
        <v>430</v>
      </c>
      <c r="V279" s="358" t="s">
        <v>430</v>
      </c>
      <c r="W279" s="358" t="s">
        <v>430</v>
      </c>
      <c r="X279" s="358" t="s">
        <v>430</v>
      </c>
      <c r="Y279" s="399"/>
      <c r="Z279" s="357"/>
      <c r="AA279" s="357"/>
      <c r="AB279" s="357"/>
      <c r="AC279" s="357"/>
      <c r="AD279" s="357"/>
      <c r="AE279" s="357"/>
      <c r="AF279" s="357"/>
      <c r="AG279" s="357"/>
      <c r="AH279" s="357"/>
      <c r="AI279" s="357"/>
      <c r="AJ279" s="357"/>
      <c r="AK279" s="357"/>
      <c r="AL279" s="357"/>
      <c r="AM279" s="357"/>
      <c r="AN279" s="357"/>
      <c r="AO279" s="399"/>
      <c r="AP279" s="358" t="s">
        <v>430</v>
      </c>
      <c r="AQ279" s="358" t="s">
        <v>430</v>
      </c>
      <c r="AR279" s="358" t="s">
        <v>430</v>
      </c>
      <c r="AS279" s="358" t="s">
        <v>430</v>
      </c>
      <c r="AT279" s="358" t="s">
        <v>430</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426</v>
      </c>
      <c r="B280" s="398"/>
      <c r="C280" s="742"/>
      <c r="D280" s="398"/>
      <c r="E280" s="398"/>
      <c r="F280" s="398"/>
      <c r="G280" s="398"/>
      <c r="H280" s="399"/>
      <c r="I280" s="358">
        <v>-0.48280000000000001</v>
      </c>
      <c r="J280" s="358">
        <v>-0.58169999999999999</v>
      </c>
      <c r="K280" s="358">
        <v>0.52300000000000002</v>
      </c>
      <c r="L280" s="358">
        <v>1.3996999999999999</v>
      </c>
      <c r="M280" s="358">
        <v>-3.5547</v>
      </c>
      <c r="N280" s="359">
        <v>-1.4574</v>
      </c>
      <c r="O280" s="358">
        <v>-0.73380000000000001</v>
      </c>
      <c r="P280" s="358">
        <v>8.9700000000000006</v>
      </c>
      <c r="Q280" s="358">
        <v>8.8758999999999997</v>
      </c>
      <c r="R280" s="358">
        <v>12.227499999999999</v>
      </c>
      <c r="S280" s="358">
        <v>1.2422</v>
      </c>
      <c r="T280" s="358">
        <v>8.7339000000000002</v>
      </c>
      <c r="U280" s="358">
        <v>-6.9626999999999999</v>
      </c>
      <c r="V280" s="358">
        <v>-1.0753999999999999</v>
      </c>
      <c r="W280" s="358">
        <v>-1.0969</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11.61</v>
      </c>
      <c r="AQ280" s="358">
        <v>10.9</v>
      </c>
      <c r="AR280" s="358">
        <v>7.51</v>
      </c>
      <c r="AS280" s="358">
        <v>2.84</v>
      </c>
      <c r="AT280" s="358">
        <v>-3.28</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665</v>
      </c>
      <c r="B281" s="398"/>
      <c r="C281" s="742"/>
      <c r="D281" s="398"/>
      <c r="E281" s="398"/>
      <c r="F281" s="398"/>
      <c r="G281" s="398"/>
      <c r="H281" s="399"/>
      <c r="I281" s="358">
        <v>-0.32769999999999999</v>
      </c>
      <c r="J281" s="358">
        <v>-0.13159999999999999</v>
      </c>
      <c r="K281" s="358">
        <v>1.4205000000000001</v>
      </c>
      <c r="L281" s="358">
        <v>2.2406000000000001</v>
      </c>
      <c r="M281" s="358">
        <v>1.3603000000000001</v>
      </c>
      <c r="N281" s="359">
        <v>3.1242999999999999</v>
      </c>
      <c r="O281" s="358">
        <v>-0.2606</v>
      </c>
      <c r="P281" s="358">
        <v>11.728400000000001</v>
      </c>
      <c r="Q281" s="358">
        <v>10.588800000000001</v>
      </c>
      <c r="R281" s="358">
        <v>12.3293</v>
      </c>
      <c r="S281" s="358">
        <v>2.1150000000000002</v>
      </c>
      <c r="T281" s="358">
        <v>14.389799999999999</v>
      </c>
      <c r="U281" s="358">
        <v>-1.6318999999999999</v>
      </c>
      <c r="V281" s="358">
        <v>3.2898000000000001</v>
      </c>
      <c r="W281" s="358">
        <v>9.0800000000000006E-2</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12.62</v>
      </c>
      <c r="AQ281" s="358">
        <v>13.02</v>
      </c>
      <c r="AR281" s="358">
        <v>9.98</v>
      </c>
      <c r="AS281" s="358">
        <v>5.4</v>
      </c>
      <c r="AT281" s="358">
        <v>4.34</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666</v>
      </c>
      <c r="B282" s="398"/>
      <c r="C282" s="742"/>
      <c r="D282" s="398"/>
      <c r="E282" s="398"/>
      <c r="F282" s="398"/>
      <c r="G282" s="398"/>
      <c r="H282" s="399"/>
      <c r="I282" s="358">
        <v>-0.32469999999999999</v>
      </c>
      <c r="J282" s="358">
        <v>-0.124</v>
      </c>
      <c r="K282" s="358">
        <v>1.5488999999999999</v>
      </c>
      <c r="L282" s="358">
        <v>2.7414000000000001</v>
      </c>
      <c r="M282" s="358">
        <v>2.0034999999999998</v>
      </c>
      <c r="N282" s="359">
        <v>4.0563000000000002</v>
      </c>
      <c r="O282" s="358">
        <v>0.69369999999999998</v>
      </c>
      <c r="P282" s="358">
        <v>12.792199999999999</v>
      </c>
      <c r="Q282" s="358">
        <v>11.712999999999999</v>
      </c>
      <c r="R282" s="358">
        <v>13.557700000000001</v>
      </c>
      <c r="S282" s="358">
        <v>2.3896999999999999</v>
      </c>
      <c r="T282" s="358">
        <v>15.0822</v>
      </c>
      <c r="U282" s="358">
        <v>-0.88970000000000005</v>
      </c>
      <c r="V282" s="358">
        <v>4.1993</v>
      </c>
      <c r="W282" s="358">
        <v>0.1857</v>
      </c>
      <c r="X282" s="358">
        <v>10.784800000000001</v>
      </c>
      <c r="Y282" s="399"/>
      <c r="Z282" s="357"/>
      <c r="AA282" s="357"/>
      <c r="AB282" s="357"/>
      <c r="AC282" s="357"/>
      <c r="AD282" s="357"/>
      <c r="AE282" s="357"/>
      <c r="AF282" s="357"/>
      <c r="AG282" s="357"/>
      <c r="AH282" s="357"/>
      <c r="AI282" s="357"/>
      <c r="AJ282" s="357"/>
      <c r="AK282" s="357"/>
      <c r="AL282" s="357"/>
      <c r="AM282" s="357"/>
      <c r="AN282" s="357"/>
      <c r="AO282" s="399"/>
      <c r="AP282" s="358">
        <v>13.83</v>
      </c>
      <c r="AQ282" s="358">
        <v>14.23</v>
      </c>
      <c r="AR282" s="358">
        <v>11.12</v>
      </c>
      <c r="AS282" s="358">
        <v>6.51</v>
      </c>
      <c r="AT282" s="358">
        <v>5.6</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4458</v>
      </c>
      <c r="B283" s="398"/>
      <c r="C283" s="742"/>
      <c r="D283" s="398"/>
      <c r="E283" s="398"/>
      <c r="F283" s="398"/>
      <c r="G283" s="398"/>
      <c r="H283" s="399"/>
      <c r="I283" s="358">
        <v>-0.1724</v>
      </c>
      <c r="J283" s="358">
        <v>-0.45490000000000003</v>
      </c>
      <c r="K283" s="358">
        <v>0.2828</v>
      </c>
      <c r="L283" s="358">
        <v>4.6699000000000002</v>
      </c>
      <c r="M283" s="358">
        <v>0.38700000000000001</v>
      </c>
      <c r="N283" s="359">
        <v>3.7486999999999999</v>
      </c>
      <c r="O283" s="358">
        <v>-4.0696000000000003</v>
      </c>
      <c r="P283" s="358">
        <v>13.141</v>
      </c>
      <c r="Q283" s="358">
        <v>10.974600000000001</v>
      </c>
      <c r="R283" s="358">
        <v>13.7051</v>
      </c>
      <c r="S283" s="358">
        <v>3.5758000000000001</v>
      </c>
      <c r="T283" s="358">
        <v>13.9176</v>
      </c>
      <c r="U283" s="358">
        <v>0.89739999999999998</v>
      </c>
      <c r="V283" s="358">
        <v>5.3967000000000001</v>
      </c>
      <c r="W283" s="358">
        <v>-1.1635</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13.34</v>
      </c>
      <c r="AQ283" s="358">
        <v>13.35</v>
      </c>
      <c r="AR283" s="358">
        <v>10.87</v>
      </c>
      <c r="AS283" s="358">
        <v>4.26</v>
      </c>
      <c r="AT283" s="358">
        <v>6.92</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4460</v>
      </c>
      <c r="B284" s="398"/>
      <c r="C284" s="742"/>
      <c r="D284" s="398"/>
      <c r="E284" s="398"/>
      <c r="F284" s="398"/>
      <c r="G284" s="398"/>
      <c r="H284" s="399"/>
      <c r="I284" s="358">
        <v>-1.2212000000000001</v>
      </c>
      <c r="J284" s="358">
        <v>1.2079</v>
      </c>
      <c r="K284" s="358">
        <v>3.2978999999999998</v>
      </c>
      <c r="L284" s="358">
        <v>-1.7694000000000001</v>
      </c>
      <c r="M284" s="358">
        <v>19.1815</v>
      </c>
      <c r="N284" s="359">
        <v>28.4283</v>
      </c>
      <c r="O284" s="358">
        <v>30.2807</v>
      </c>
      <c r="P284" s="358">
        <v>55.656700000000001</v>
      </c>
      <c r="Q284" s="358">
        <v>30.21</v>
      </c>
      <c r="R284" s="358" t="s">
        <v>430</v>
      </c>
      <c r="S284" s="358">
        <v>0.51590000000000003</v>
      </c>
      <c r="T284" s="358">
        <v>28.992799999999999</v>
      </c>
      <c r="U284" s="358">
        <v>17.970700000000001</v>
      </c>
      <c r="V284" s="358">
        <v>32.745600000000003</v>
      </c>
      <c r="W284" s="358">
        <v>2.9914000000000001</v>
      </c>
      <c r="X284" s="358" t="s">
        <v>428</v>
      </c>
      <c r="Y284" s="399"/>
      <c r="Z284" s="357"/>
      <c r="AA284" s="357"/>
      <c r="AB284" s="357"/>
      <c r="AC284" s="357"/>
      <c r="AD284" s="357"/>
      <c r="AE284" s="357"/>
      <c r="AF284" s="357"/>
      <c r="AG284" s="357"/>
      <c r="AH284" s="357"/>
      <c r="AI284" s="357"/>
      <c r="AJ284" s="357"/>
      <c r="AK284" s="357"/>
      <c r="AL284" s="357"/>
      <c r="AM284" s="357"/>
      <c r="AN284" s="357"/>
      <c r="AO284" s="399"/>
      <c r="AP284" s="358" t="s">
        <v>430</v>
      </c>
      <c r="AQ284" s="358">
        <v>36.369999999999997</v>
      </c>
      <c r="AR284" s="358">
        <v>41.21</v>
      </c>
      <c r="AS284" s="358">
        <v>36.549999999999997</v>
      </c>
      <c r="AT284" s="358">
        <v>29.35</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6907</v>
      </c>
      <c r="B285" s="398"/>
      <c r="C285" s="742"/>
      <c r="D285" s="398"/>
      <c r="E285" s="398"/>
      <c r="F285" s="398"/>
      <c r="G285" s="398"/>
      <c r="H285" s="399"/>
      <c r="I285" s="358" t="s">
        <v>430</v>
      </c>
      <c r="J285" s="358" t="s">
        <v>430</v>
      </c>
      <c r="K285" s="358" t="s">
        <v>430</v>
      </c>
      <c r="L285" s="358" t="s">
        <v>430</v>
      </c>
      <c r="M285" s="358" t="s">
        <v>430</v>
      </c>
      <c r="N285" s="359" t="s">
        <v>430</v>
      </c>
      <c r="O285" s="358" t="s">
        <v>430</v>
      </c>
      <c r="P285" s="358" t="s">
        <v>430</v>
      </c>
      <c r="Q285" s="358" t="s">
        <v>430</v>
      </c>
      <c r="R285" s="358" t="s">
        <v>430</v>
      </c>
      <c r="S285" s="358" t="s">
        <v>430</v>
      </c>
      <c r="T285" s="358" t="s">
        <v>430</v>
      </c>
      <c r="U285" s="358" t="s">
        <v>430</v>
      </c>
      <c r="V285" s="358" t="s">
        <v>430</v>
      </c>
      <c r="W285" s="358" t="s">
        <v>430</v>
      </c>
      <c r="X285" s="358" t="s">
        <v>430</v>
      </c>
      <c r="Y285" s="399"/>
      <c r="Z285" s="357"/>
      <c r="AA285" s="357"/>
      <c r="AB285" s="357"/>
      <c r="AC285" s="357"/>
      <c r="AD285" s="357"/>
      <c r="AE285" s="357"/>
      <c r="AF285" s="357"/>
      <c r="AG285" s="357"/>
      <c r="AH285" s="357"/>
      <c r="AI285" s="357"/>
      <c r="AJ285" s="357"/>
      <c r="AK285" s="357"/>
      <c r="AL285" s="357"/>
      <c r="AM285" s="357"/>
      <c r="AN285" s="357"/>
      <c r="AO285" s="399"/>
      <c r="AP285" s="358" t="s">
        <v>430</v>
      </c>
      <c r="AQ285" s="358" t="s">
        <v>430</v>
      </c>
      <c r="AR285" s="358" t="s">
        <v>430</v>
      </c>
      <c r="AS285" s="358" t="s">
        <v>430</v>
      </c>
      <c r="AT285" s="358" t="s">
        <v>430</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5813</v>
      </c>
      <c r="B286" s="398"/>
      <c r="C286" s="742"/>
      <c r="D286" s="398"/>
      <c r="E286" s="398"/>
      <c r="F286" s="398"/>
      <c r="G286" s="398"/>
      <c r="H286" s="399"/>
      <c r="I286" s="358">
        <v>-1.06E-2</v>
      </c>
      <c r="J286" s="358">
        <v>-1.3182</v>
      </c>
      <c r="K286" s="358">
        <v>4.5698999999999996</v>
      </c>
      <c r="L286" s="358">
        <v>7.4718</v>
      </c>
      <c r="M286" s="358">
        <v>8.3968000000000007</v>
      </c>
      <c r="N286" s="359">
        <v>11.4374</v>
      </c>
      <c r="O286" s="358">
        <v>-0.41089999999999999</v>
      </c>
      <c r="P286" s="358">
        <v>17.5029</v>
      </c>
      <c r="Q286" s="358">
        <v>22.063600000000001</v>
      </c>
      <c r="R286" s="358" t="s">
        <v>430</v>
      </c>
      <c r="S286" s="358">
        <v>7.4283999999999999</v>
      </c>
      <c r="T286" s="358">
        <v>27.124099999999999</v>
      </c>
      <c r="U286" s="358">
        <v>6.3190999999999997</v>
      </c>
      <c r="V286" s="358">
        <v>9.4094999999999995</v>
      </c>
      <c r="W286" s="358">
        <v>2.0790999999999999</v>
      </c>
      <c r="X286" s="358" t="s">
        <v>428</v>
      </c>
      <c r="Y286" s="399"/>
      <c r="Z286" s="357"/>
      <c r="AA286" s="357"/>
      <c r="AB286" s="357"/>
      <c r="AC286" s="357"/>
      <c r="AD286" s="357"/>
      <c r="AE286" s="357"/>
      <c r="AF286" s="357"/>
      <c r="AG286" s="357"/>
      <c r="AH286" s="357"/>
      <c r="AI286" s="357"/>
      <c r="AJ286" s="357"/>
      <c r="AK286" s="357"/>
      <c r="AL286" s="357"/>
      <c r="AM286" s="357"/>
      <c r="AN286" s="357"/>
      <c r="AO286" s="399"/>
      <c r="AP286" s="358" t="s">
        <v>430</v>
      </c>
      <c r="AQ286" s="358">
        <v>23.98</v>
      </c>
      <c r="AR286" s="358">
        <v>17.61</v>
      </c>
      <c r="AS286" s="358">
        <v>11.22</v>
      </c>
      <c r="AT286" s="358">
        <v>20.68</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2551</v>
      </c>
      <c r="B287" s="398"/>
      <c r="C287" s="742"/>
      <c r="D287" s="398"/>
      <c r="E287" s="398"/>
      <c r="F287" s="398"/>
      <c r="G287" s="398"/>
      <c r="H287" s="399"/>
      <c r="I287" s="358">
        <v>0.58889999999999998</v>
      </c>
      <c r="J287" s="358">
        <v>1.3599999999999999E-2</v>
      </c>
      <c r="K287" s="358">
        <v>4.1463999999999999</v>
      </c>
      <c r="L287" s="358">
        <v>6.0776000000000003</v>
      </c>
      <c r="M287" s="358">
        <v>20.897500000000001</v>
      </c>
      <c r="N287" s="359">
        <v>30.956099999999999</v>
      </c>
      <c r="O287" s="358">
        <v>18.980899999999998</v>
      </c>
      <c r="P287" s="358">
        <v>46.844099999999997</v>
      </c>
      <c r="Q287" s="358">
        <v>55.398299999999999</v>
      </c>
      <c r="R287" s="358" t="s">
        <v>430</v>
      </c>
      <c r="S287" s="358">
        <v>3.1151</v>
      </c>
      <c r="T287" s="358">
        <v>36.065899999999999</v>
      </c>
      <c r="U287" s="358">
        <v>27.102900000000002</v>
      </c>
      <c r="V287" s="358">
        <v>25.479299999999999</v>
      </c>
      <c r="W287" s="358">
        <v>5.1336000000000004</v>
      </c>
      <c r="X287" s="358" t="s">
        <v>428</v>
      </c>
      <c r="Y287" s="399"/>
      <c r="Z287" s="357"/>
      <c r="AA287" s="357"/>
      <c r="AB287" s="357"/>
      <c r="AC287" s="357"/>
      <c r="AD287" s="357"/>
      <c r="AE287" s="357"/>
      <c r="AF287" s="357"/>
      <c r="AG287" s="357"/>
      <c r="AH287" s="357"/>
      <c r="AI287" s="357"/>
      <c r="AJ287" s="357"/>
      <c r="AK287" s="357"/>
      <c r="AL287" s="357"/>
      <c r="AM287" s="357"/>
      <c r="AN287" s="357"/>
      <c r="AO287" s="399"/>
      <c r="AP287" s="358" t="s">
        <v>430</v>
      </c>
      <c r="AQ287" s="358">
        <v>52.79</v>
      </c>
      <c r="AR287" s="358">
        <v>50.55</v>
      </c>
      <c r="AS287" s="358">
        <v>34</v>
      </c>
      <c r="AT287" s="358">
        <v>39.74</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4462</v>
      </c>
      <c r="B288" s="398"/>
      <c r="C288" s="742"/>
      <c r="D288" s="398"/>
      <c r="E288" s="398"/>
      <c r="F288" s="398"/>
      <c r="G288" s="398"/>
      <c r="H288" s="399"/>
      <c r="I288" s="358">
        <v>-0.37840000000000001</v>
      </c>
      <c r="J288" s="358">
        <v>-0.1163</v>
      </c>
      <c r="K288" s="358">
        <v>6.1859000000000002</v>
      </c>
      <c r="L288" s="358">
        <v>10.8904</v>
      </c>
      <c r="M288" s="358">
        <v>12.0585</v>
      </c>
      <c r="N288" s="359">
        <v>-2.3014999999999999</v>
      </c>
      <c r="O288" s="358">
        <v>-2.6524000000000001</v>
      </c>
      <c r="P288" s="358">
        <v>13.4733</v>
      </c>
      <c r="Q288" s="358">
        <v>8.6163000000000007</v>
      </c>
      <c r="R288" s="358">
        <v>12.396699999999999</v>
      </c>
      <c r="S288" s="358">
        <v>14.6494</v>
      </c>
      <c r="T288" s="358">
        <v>21.155799999999999</v>
      </c>
      <c r="U288" s="358">
        <v>-6.3193999999999999</v>
      </c>
      <c r="V288" s="358">
        <v>1.7681</v>
      </c>
      <c r="W288" s="358">
        <v>2.8115999999999999</v>
      </c>
      <c r="X288" s="358" t="s">
        <v>428</v>
      </c>
      <c r="Y288" s="399"/>
      <c r="Z288" s="357"/>
      <c r="AA288" s="357"/>
      <c r="AB288" s="357"/>
      <c r="AC288" s="357"/>
      <c r="AD288" s="357"/>
      <c r="AE288" s="357"/>
      <c r="AF288" s="357"/>
      <c r="AG288" s="357"/>
      <c r="AH288" s="357"/>
      <c r="AI288" s="357"/>
      <c r="AJ288" s="357"/>
      <c r="AK288" s="357"/>
      <c r="AL288" s="357"/>
      <c r="AM288" s="357"/>
      <c r="AN288" s="357"/>
      <c r="AO288" s="399"/>
      <c r="AP288" s="358">
        <v>13.8</v>
      </c>
      <c r="AQ288" s="358">
        <v>14.29</v>
      </c>
      <c r="AR288" s="358">
        <v>10.33</v>
      </c>
      <c r="AS288" s="358">
        <v>5.1100000000000003</v>
      </c>
      <c r="AT288" s="358">
        <v>10.02</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5816</v>
      </c>
      <c r="B289" s="398"/>
      <c r="C289" s="742"/>
      <c r="D289" s="398"/>
      <c r="E289" s="398"/>
      <c r="F289" s="398"/>
      <c r="G289" s="398"/>
      <c r="H289" s="399"/>
      <c r="I289" s="358">
        <v>-0.44080000000000003</v>
      </c>
      <c r="J289" s="358">
        <v>1.6573</v>
      </c>
      <c r="K289" s="358">
        <v>11.1943</v>
      </c>
      <c r="L289" s="358">
        <v>19.174399999999999</v>
      </c>
      <c r="M289" s="358">
        <v>24.831</v>
      </c>
      <c r="N289" s="359">
        <v>2.1711999999999998</v>
      </c>
      <c r="O289" s="358">
        <v>6.5286999999999997</v>
      </c>
      <c r="P289" s="358">
        <v>27.0867</v>
      </c>
      <c r="Q289" s="358" t="s">
        <v>430</v>
      </c>
      <c r="R289" s="358" t="s">
        <v>430</v>
      </c>
      <c r="S289" s="358">
        <v>17.263400000000001</v>
      </c>
      <c r="T289" s="358">
        <v>37.151600000000002</v>
      </c>
      <c r="U289" s="358">
        <v>5.3712</v>
      </c>
      <c r="V289" s="358">
        <v>5.8703000000000003</v>
      </c>
      <c r="W289" s="358">
        <v>8.7925000000000004</v>
      </c>
      <c r="X289" s="358" t="s">
        <v>428</v>
      </c>
      <c r="Y289" s="399"/>
      <c r="Z289" s="357"/>
      <c r="AA289" s="357"/>
      <c r="AB289" s="357"/>
      <c r="AC289" s="357"/>
      <c r="AD289" s="357"/>
      <c r="AE289" s="357"/>
      <c r="AF289" s="357"/>
      <c r="AG289" s="357"/>
      <c r="AH289" s="357"/>
      <c r="AI289" s="357"/>
      <c r="AJ289" s="357"/>
      <c r="AK289" s="357"/>
      <c r="AL289" s="357"/>
      <c r="AM289" s="357"/>
      <c r="AN289" s="357"/>
      <c r="AO289" s="399"/>
      <c r="AP289" s="358" t="s">
        <v>430</v>
      </c>
      <c r="AQ289" s="358" t="s">
        <v>430</v>
      </c>
      <c r="AR289" s="358" t="s">
        <v>430</v>
      </c>
      <c r="AS289" s="358">
        <v>17.37</v>
      </c>
      <c r="AT289" s="358">
        <v>29.65</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2553</v>
      </c>
      <c r="B290" s="398"/>
      <c r="C290" s="742"/>
      <c r="D290" s="398"/>
      <c r="E290" s="398"/>
      <c r="F290" s="398"/>
      <c r="G290" s="398"/>
      <c r="H290" s="399"/>
      <c r="I290" s="358">
        <v>-5.3199999999999997E-2</v>
      </c>
      <c r="J290" s="358">
        <v>0.28799999999999998</v>
      </c>
      <c r="K290" s="358">
        <v>3.5341</v>
      </c>
      <c r="L290" s="358">
        <v>3.0135000000000001</v>
      </c>
      <c r="M290" s="358">
        <v>5.7047999999999996</v>
      </c>
      <c r="N290" s="359">
        <v>16.087599999999998</v>
      </c>
      <c r="O290" s="358">
        <v>5.5370999999999997</v>
      </c>
      <c r="P290" s="358">
        <v>20.773</v>
      </c>
      <c r="Q290" s="358">
        <v>18.254899999999999</v>
      </c>
      <c r="R290" s="358">
        <v>14.666</v>
      </c>
      <c r="S290" s="358">
        <v>4.6356999999999999</v>
      </c>
      <c r="T290" s="358">
        <v>18.6813</v>
      </c>
      <c r="U290" s="358">
        <v>8.2681000000000004</v>
      </c>
      <c r="V290" s="358">
        <v>13.008599999999999</v>
      </c>
      <c r="W290" s="358">
        <v>1.5083</v>
      </c>
      <c r="X290" s="358" t="s">
        <v>428</v>
      </c>
      <c r="Y290" s="399"/>
      <c r="Z290" s="357"/>
      <c r="AA290" s="357"/>
      <c r="AB290" s="357"/>
      <c r="AC290" s="357"/>
      <c r="AD290" s="357"/>
      <c r="AE290" s="357"/>
      <c r="AF290" s="357"/>
      <c r="AG290" s="357"/>
      <c r="AH290" s="357"/>
      <c r="AI290" s="357"/>
      <c r="AJ290" s="357"/>
      <c r="AK290" s="357"/>
      <c r="AL290" s="357"/>
      <c r="AM290" s="357"/>
      <c r="AN290" s="357"/>
      <c r="AO290" s="399"/>
      <c r="AP290" s="358">
        <v>18.05</v>
      </c>
      <c r="AQ290" s="358">
        <v>21.42</v>
      </c>
      <c r="AR290" s="358">
        <v>19.010000000000002</v>
      </c>
      <c r="AS290" s="358">
        <v>14.92</v>
      </c>
      <c r="AT290" s="358">
        <v>17.79</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356" t="s">
        <v>5817</v>
      </c>
      <c r="B291" s="398"/>
      <c r="C291" s="742"/>
      <c r="D291" s="398"/>
      <c r="E291" s="398"/>
      <c r="F291" s="398"/>
      <c r="G291" s="398"/>
      <c r="H291" s="399"/>
      <c r="I291" s="358">
        <v>-0.40350000000000003</v>
      </c>
      <c r="J291" s="358">
        <v>-0.24360000000000001</v>
      </c>
      <c r="K291" s="358">
        <v>4.1081000000000003</v>
      </c>
      <c r="L291" s="358">
        <v>10.732200000000001</v>
      </c>
      <c r="M291" s="358">
        <v>10.416499999999999</v>
      </c>
      <c r="N291" s="359">
        <v>2.2355</v>
      </c>
      <c r="O291" s="358">
        <v>1.6706000000000001</v>
      </c>
      <c r="P291" s="358">
        <v>20.363299999999999</v>
      </c>
      <c r="Q291" s="358">
        <v>18.390599999999999</v>
      </c>
      <c r="R291" s="358">
        <v>13.112399999999999</v>
      </c>
      <c r="S291" s="358">
        <v>7.6890999999999998</v>
      </c>
      <c r="T291" s="358">
        <v>26.671199999999999</v>
      </c>
      <c r="U291" s="358">
        <v>3.8304999999999998</v>
      </c>
      <c r="V291" s="358">
        <v>3.8089</v>
      </c>
      <c r="W291" s="358">
        <v>1.9196</v>
      </c>
      <c r="X291" s="358" t="s">
        <v>428</v>
      </c>
      <c r="Y291" s="399"/>
      <c r="Z291" s="357"/>
      <c r="AA291" s="357"/>
      <c r="AB291" s="357"/>
      <c r="AC291" s="357"/>
      <c r="AD291" s="357"/>
      <c r="AE291" s="357"/>
      <c r="AF291" s="357"/>
      <c r="AG291" s="357"/>
      <c r="AH291" s="357"/>
      <c r="AI291" s="357"/>
      <c r="AJ291" s="357"/>
      <c r="AK291" s="357"/>
      <c r="AL291" s="357"/>
      <c r="AM291" s="357"/>
      <c r="AN291" s="357"/>
      <c r="AO291" s="399"/>
      <c r="AP291" s="358">
        <v>15.71</v>
      </c>
      <c r="AQ291" s="358">
        <v>19.07</v>
      </c>
      <c r="AR291" s="358">
        <v>16.899999999999999</v>
      </c>
      <c r="AS291" s="358">
        <v>10.91</v>
      </c>
      <c r="AT291" s="358">
        <v>17.07</v>
      </c>
      <c r="AU291" s="399"/>
      <c r="AV291" s="450"/>
      <c r="AW291" s="450"/>
      <c r="AX291" s="450"/>
      <c r="AY291" s="450"/>
      <c r="AZ291" s="450"/>
      <c r="BA291" s="398"/>
      <c r="BB291" s="400"/>
      <c r="BC291" s="400"/>
      <c r="BD291" s="400"/>
      <c r="BE291" s="400"/>
      <c r="BF291" s="399"/>
      <c r="BG291" s="400"/>
      <c r="BH291" s="400"/>
      <c r="BI291" s="400"/>
      <c r="BJ291" s="400"/>
      <c r="BK291" s="399"/>
      <c r="BL291" s="398"/>
      <c r="BM291" s="451"/>
    </row>
    <row r="292" spans="1:65" s="449" customFormat="1" ht="11" x14ac:dyDescent="0.3">
      <c r="A292" s="356" t="s">
        <v>5818</v>
      </c>
      <c r="B292" s="398"/>
      <c r="C292" s="742"/>
      <c r="D292" s="398"/>
      <c r="E292" s="398"/>
      <c r="F292" s="398"/>
      <c r="G292" s="398"/>
      <c r="H292" s="399"/>
      <c r="I292" s="358">
        <v>-0.86019999999999996</v>
      </c>
      <c r="J292" s="358">
        <v>2.8252999999999999</v>
      </c>
      <c r="K292" s="358">
        <v>7.6368</v>
      </c>
      <c r="L292" s="358">
        <v>-1.5753999999999999</v>
      </c>
      <c r="M292" s="358">
        <v>10.642899999999999</v>
      </c>
      <c r="N292" s="359">
        <v>46.042900000000003</v>
      </c>
      <c r="O292" s="358">
        <v>20.461099999999998</v>
      </c>
      <c r="P292" s="358">
        <v>28.172000000000001</v>
      </c>
      <c r="Q292" s="358">
        <v>21.1052</v>
      </c>
      <c r="R292" s="358">
        <v>20.291499999999999</v>
      </c>
      <c r="S292" s="358">
        <v>7.4526000000000003</v>
      </c>
      <c r="T292" s="358">
        <v>21.3079</v>
      </c>
      <c r="U292" s="358">
        <v>21.3399</v>
      </c>
      <c r="V292" s="358">
        <v>35.057499999999997</v>
      </c>
      <c r="W292" s="358">
        <v>5.5845000000000002</v>
      </c>
      <c r="X292" s="358" t="s">
        <v>428</v>
      </c>
      <c r="Y292" s="399"/>
      <c r="Z292" s="357"/>
      <c r="AA292" s="357"/>
      <c r="AB292" s="357"/>
      <c r="AC292" s="357"/>
      <c r="AD292" s="357"/>
      <c r="AE292" s="357"/>
      <c r="AF292" s="357"/>
      <c r="AG292" s="357"/>
      <c r="AH292" s="357"/>
      <c r="AI292" s="357"/>
      <c r="AJ292" s="357"/>
      <c r="AK292" s="357"/>
      <c r="AL292" s="357"/>
      <c r="AM292" s="357"/>
      <c r="AN292" s="357"/>
      <c r="AO292" s="399"/>
      <c r="AP292" s="358">
        <v>23.79</v>
      </c>
      <c r="AQ292" s="358">
        <v>30.04</v>
      </c>
      <c r="AR292" s="358">
        <v>25.28</v>
      </c>
      <c r="AS292" s="358">
        <v>27.11</v>
      </c>
      <c r="AT292" s="358">
        <v>36.21</v>
      </c>
      <c r="AU292" s="399"/>
      <c r="AV292" s="450"/>
      <c r="AW292" s="450"/>
      <c r="AX292" s="450"/>
      <c r="AY292" s="450"/>
      <c r="AZ292" s="450"/>
      <c r="BA292" s="398"/>
      <c r="BB292" s="400"/>
      <c r="BC292" s="400"/>
      <c r="BD292" s="400"/>
      <c r="BE292" s="400"/>
      <c r="BF292" s="399"/>
      <c r="BG292" s="400"/>
      <c r="BH292" s="400"/>
      <c r="BI292" s="400"/>
      <c r="BJ292" s="400"/>
      <c r="BK292" s="399"/>
      <c r="BL292" s="398"/>
      <c r="BM292" s="451"/>
    </row>
    <row r="293" spans="1:65" s="449" customFormat="1" ht="11" x14ac:dyDescent="0.3">
      <c r="A293" s="356" t="s">
        <v>4467</v>
      </c>
      <c r="B293" s="398"/>
      <c r="C293" s="742"/>
      <c r="D293" s="398"/>
      <c r="E293" s="398"/>
      <c r="F293" s="398"/>
      <c r="G293" s="398"/>
      <c r="H293" s="399"/>
      <c r="I293" s="358">
        <v>0.17319999999999999</v>
      </c>
      <c r="J293" s="358">
        <v>1.7056</v>
      </c>
      <c r="K293" s="358">
        <v>4.4889999999999999</v>
      </c>
      <c r="L293" s="358">
        <v>1.3685</v>
      </c>
      <c r="M293" s="358">
        <v>5.4752999999999998</v>
      </c>
      <c r="N293" s="359">
        <v>7.6440999999999999</v>
      </c>
      <c r="O293" s="358">
        <v>-0.17469999999999999</v>
      </c>
      <c r="P293" s="358">
        <v>18.6111</v>
      </c>
      <c r="Q293" s="358">
        <v>18.569800000000001</v>
      </c>
      <c r="R293" s="358">
        <v>20.8644</v>
      </c>
      <c r="S293" s="358">
        <v>2.7755999999999998</v>
      </c>
      <c r="T293" s="358">
        <v>19.495000000000001</v>
      </c>
      <c r="U293" s="358">
        <v>5.2824</v>
      </c>
      <c r="V293" s="358">
        <v>11.077</v>
      </c>
      <c r="W293" s="358">
        <v>3.1970000000000001</v>
      </c>
      <c r="X293" s="358" t="s">
        <v>428</v>
      </c>
      <c r="Y293" s="399"/>
      <c r="Z293" s="357"/>
      <c r="AA293" s="357"/>
      <c r="AB293" s="357"/>
      <c r="AC293" s="357"/>
      <c r="AD293" s="357"/>
      <c r="AE293" s="357"/>
      <c r="AF293" s="357"/>
      <c r="AG293" s="357"/>
      <c r="AH293" s="357"/>
      <c r="AI293" s="357"/>
      <c r="AJ293" s="357"/>
      <c r="AK293" s="357"/>
      <c r="AL293" s="357"/>
      <c r="AM293" s="357"/>
      <c r="AN293" s="357"/>
      <c r="AO293" s="399"/>
      <c r="AP293" s="358">
        <v>21.76</v>
      </c>
      <c r="AQ293" s="358">
        <v>22.98</v>
      </c>
      <c r="AR293" s="358">
        <v>17.059999999999999</v>
      </c>
      <c r="AS293" s="358">
        <v>8.7200000000000006</v>
      </c>
      <c r="AT293" s="358">
        <v>12.81</v>
      </c>
      <c r="AU293" s="399"/>
      <c r="AV293" s="450"/>
      <c r="AW293" s="450"/>
      <c r="AX293" s="450"/>
      <c r="AY293" s="450"/>
      <c r="AZ293" s="450"/>
      <c r="BA293" s="398"/>
      <c r="BB293" s="400"/>
      <c r="BC293" s="400"/>
      <c r="BD293" s="400"/>
      <c r="BE293" s="400"/>
      <c r="BF293" s="399"/>
      <c r="BG293" s="400"/>
      <c r="BH293" s="400"/>
      <c r="BI293" s="400"/>
      <c r="BJ293" s="400"/>
      <c r="BK293" s="399"/>
      <c r="BL293" s="398"/>
      <c r="BM293" s="451"/>
    </row>
    <row r="294" spans="1:65" s="449" customFormat="1" ht="11" x14ac:dyDescent="0.3">
      <c r="A294" s="356" t="s">
        <v>4473</v>
      </c>
      <c r="B294" s="398"/>
      <c r="C294" s="742"/>
      <c r="D294" s="398"/>
      <c r="E294" s="398"/>
      <c r="F294" s="398"/>
      <c r="G294" s="398"/>
      <c r="H294" s="399"/>
      <c r="I294" s="358">
        <v>0.14449999999999999</v>
      </c>
      <c r="J294" s="358">
        <v>0.87929999999999997</v>
      </c>
      <c r="K294" s="358">
        <v>3.7498</v>
      </c>
      <c r="L294" s="358">
        <v>2.0244</v>
      </c>
      <c r="M294" s="358">
        <v>11.8668</v>
      </c>
      <c r="N294" s="359">
        <v>10.9742</v>
      </c>
      <c r="O294" s="358">
        <v>-1.5846</v>
      </c>
      <c r="P294" s="358">
        <v>15.9407</v>
      </c>
      <c r="Q294" s="358">
        <v>15.482699999999999</v>
      </c>
      <c r="R294" s="358">
        <v>18.241599999999998</v>
      </c>
      <c r="S294" s="358">
        <v>3.64</v>
      </c>
      <c r="T294" s="358">
        <v>22.930800000000001</v>
      </c>
      <c r="U294" s="358">
        <v>10.661799999999999</v>
      </c>
      <c r="V294" s="358">
        <v>12.8042</v>
      </c>
      <c r="W294" s="358">
        <v>2.8738999999999999</v>
      </c>
      <c r="X294" s="358" t="s">
        <v>428</v>
      </c>
      <c r="Y294" s="399"/>
      <c r="Z294" s="357"/>
      <c r="AA294" s="357"/>
      <c r="AB294" s="357"/>
      <c r="AC294" s="357"/>
      <c r="AD294" s="357"/>
      <c r="AE294" s="357"/>
      <c r="AF294" s="357"/>
      <c r="AG294" s="357"/>
      <c r="AH294" s="357"/>
      <c r="AI294" s="357"/>
      <c r="AJ294" s="357"/>
      <c r="AK294" s="357"/>
      <c r="AL294" s="357"/>
      <c r="AM294" s="357"/>
      <c r="AN294" s="357"/>
      <c r="AO294" s="399"/>
      <c r="AP294" s="358">
        <v>18.64</v>
      </c>
      <c r="AQ294" s="358">
        <v>19.66</v>
      </c>
      <c r="AR294" s="358">
        <v>15.29</v>
      </c>
      <c r="AS294" s="358">
        <v>8.82</v>
      </c>
      <c r="AT294" s="358">
        <v>18.77</v>
      </c>
      <c r="AU294" s="399"/>
      <c r="AV294" s="450"/>
      <c r="AW294" s="450"/>
      <c r="AX294" s="450"/>
      <c r="AY294" s="450"/>
      <c r="AZ294" s="450"/>
      <c r="BA294" s="398"/>
      <c r="BB294" s="400"/>
      <c r="BC294" s="400"/>
      <c r="BD294" s="400"/>
      <c r="BE294" s="400"/>
      <c r="BF294" s="399"/>
      <c r="BG294" s="400"/>
      <c r="BH294" s="400"/>
      <c r="BI294" s="400"/>
      <c r="BJ294" s="400"/>
      <c r="BK294" s="399"/>
      <c r="BL294" s="398"/>
      <c r="BM294" s="451"/>
    </row>
    <row r="295" spans="1:65" s="449" customFormat="1" ht="11" x14ac:dyDescent="0.3">
      <c r="A295" s="356" t="s">
        <v>4476</v>
      </c>
      <c r="B295" s="398"/>
      <c r="C295" s="742"/>
      <c r="D295" s="398"/>
      <c r="E295" s="398"/>
      <c r="F295" s="398"/>
      <c r="G295" s="398"/>
      <c r="H295" s="399"/>
      <c r="I295" s="358">
        <v>-0.184</v>
      </c>
      <c r="J295" s="358">
        <v>0.23180000000000001</v>
      </c>
      <c r="K295" s="358">
        <v>2.6236999999999999</v>
      </c>
      <c r="L295" s="358">
        <v>3.7378</v>
      </c>
      <c r="M295" s="358">
        <v>7.3672000000000004</v>
      </c>
      <c r="N295" s="359">
        <v>12.266999999999999</v>
      </c>
      <c r="O295" s="358">
        <v>0.59260000000000002</v>
      </c>
      <c r="P295" s="358">
        <v>19.971399999999999</v>
      </c>
      <c r="Q295" s="358">
        <v>13.9582</v>
      </c>
      <c r="R295" s="358">
        <v>13.714399999999999</v>
      </c>
      <c r="S295" s="358">
        <v>4.1143999999999998</v>
      </c>
      <c r="T295" s="358">
        <v>23.779499999999999</v>
      </c>
      <c r="U295" s="358">
        <v>8.0406999999999993</v>
      </c>
      <c r="V295" s="358">
        <v>10.5603</v>
      </c>
      <c r="W295" s="358">
        <v>1.0576000000000001</v>
      </c>
      <c r="X295" s="358" t="s">
        <v>428</v>
      </c>
      <c r="Y295" s="399"/>
      <c r="Z295" s="357"/>
      <c r="AA295" s="357"/>
      <c r="AB295" s="357"/>
      <c r="AC295" s="357"/>
      <c r="AD295" s="357"/>
      <c r="AE295" s="357"/>
      <c r="AF295" s="357"/>
      <c r="AG295" s="357"/>
      <c r="AH295" s="357"/>
      <c r="AI295" s="357"/>
      <c r="AJ295" s="357"/>
      <c r="AK295" s="357"/>
      <c r="AL295" s="357"/>
      <c r="AM295" s="357"/>
      <c r="AN295" s="357"/>
      <c r="AO295" s="399"/>
      <c r="AP295" s="358">
        <v>14.96</v>
      </c>
      <c r="AQ295" s="358">
        <v>16.88</v>
      </c>
      <c r="AR295" s="358">
        <v>15.47</v>
      </c>
      <c r="AS295" s="358">
        <v>11.39</v>
      </c>
      <c r="AT295" s="358">
        <v>17.34</v>
      </c>
      <c r="AU295" s="399"/>
      <c r="AV295" s="450"/>
      <c r="AW295" s="450"/>
      <c r="AX295" s="450"/>
      <c r="AY295" s="450"/>
      <c r="AZ295" s="450"/>
      <c r="BA295" s="398"/>
      <c r="BB295" s="400"/>
      <c r="BC295" s="400"/>
      <c r="BD295" s="400"/>
      <c r="BE295" s="400"/>
      <c r="BF295" s="399"/>
      <c r="BG295" s="400"/>
      <c r="BH295" s="400"/>
      <c r="BI295" s="400"/>
      <c r="BJ295" s="400"/>
      <c r="BK295" s="399"/>
      <c r="BL295" s="398"/>
      <c r="BM295" s="451"/>
    </row>
    <row r="296" spans="1:65" s="449" customFormat="1" ht="11" x14ac:dyDescent="0.3">
      <c r="A296" s="356" t="s">
        <v>2557</v>
      </c>
      <c r="B296" s="398"/>
      <c r="C296" s="742"/>
      <c r="D296" s="398"/>
      <c r="E296" s="398"/>
      <c r="F296" s="398"/>
      <c r="G296" s="398"/>
      <c r="H296" s="399"/>
      <c r="I296" s="358">
        <v>-0.22309999999999999</v>
      </c>
      <c r="J296" s="358">
        <v>-0.37990000000000002</v>
      </c>
      <c r="K296" s="358">
        <v>-2.7004999999999999</v>
      </c>
      <c r="L296" s="358">
        <v>-7.0094000000000003</v>
      </c>
      <c r="M296" s="358">
        <v>-6.6492000000000004</v>
      </c>
      <c r="N296" s="359">
        <v>6.0980999999999996</v>
      </c>
      <c r="O296" s="358">
        <v>-6.0689000000000002</v>
      </c>
      <c r="P296" s="358">
        <v>23.525200000000002</v>
      </c>
      <c r="Q296" s="358">
        <v>25.4252</v>
      </c>
      <c r="R296" s="358">
        <v>14.3064</v>
      </c>
      <c r="S296" s="358">
        <v>-2.4011999999999998</v>
      </c>
      <c r="T296" s="358">
        <v>1.9041999999999999</v>
      </c>
      <c r="U296" s="358">
        <v>-0.39779999999999999</v>
      </c>
      <c r="V296" s="358">
        <v>0.59589999999999999</v>
      </c>
      <c r="W296" s="358">
        <v>-2.2288000000000001</v>
      </c>
      <c r="X296" s="358" t="s">
        <v>428</v>
      </c>
      <c r="Y296" s="399"/>
      <c r="Z296" s="357"/>
      <c r="AA296" s="357"/>
      <c r="AB296" s="357"/>
      <c r="AC296" s="357"/>
      <c r="AD296" s="357"/>
      <c r="AE296" s="357"/>
      <c r="AF296" s="357"/>
      <c r="AG296" s="357"/>
      <c r="AH296" s="357"/>
      <c r="AI296" s="357"/>
      <c r="AJ296" s="357"/>
      <c r="AK296" s="357"/>
      <c r="AL296" s="357"/>
      <c r="AM296" s="357"/>
      <c r="AN296" s="357"/>
      <c r="AO296" s="399"/>
      <c r="AP296" s="358">
        <v>18.62</v>
      </c>
      <c r="AQ296" s="358">
        <v>24.08</v>
      </c>
      <c r="AR296" s="358">
        <v>20.29</v>
      </c>
      <c r="AS296" s="358">
        <v>4.9000000000000004</v>
      </c>
      <c r="AT296" s="358">
        <v>-4.5199999999999996</v>
      </c>
      <c r="AU296" s="399"/>
      <c r="AV296" s="450"/>
      <c r="AW296" s="450"/>
      <c r="AX296" s="450"/>
      <c r="AY296" s="450"/>
      <c r="AZ296" s="450"/>
      <c r="BA296" s="398"/>
      <c r="BB296" s="400"/>
      <c r="BC296" s="400"/>
      <c r="BD296" s="400"/>
      <c r="BE296" s="400"/>
      <c r="BF296" s="399"/>
      <c r="BG296" s="400"/>
      <c r="BH296" s="400"/>
      <c r="BI296" s="400"/>
      <c r="BJ296" s="400"/>
      <c r="BK296" s="399"/>
      <c r="BL296" s="398"/>
      <c r="BM296" s="451"/>
    </row>
    <row r="297" spans="1:65" s="449" customFormat="1" ht="11" x14ac:dyDescent="0.3">
      <c r="A297" s="356" t="s">
        <v>4483</v>
      </c>
      <c r="B297" s="398"/>
      <c r="C297" s="742"/>
      <c r="D297" s="398"/>
      <c r="E297" s="398"/>
      <c r="F297" s="398"/>
      <c r="G297" s="398"/>
      <c r="H297" s="399"/>
      <c r="I297" s="358">
        <v>-9.3399999999999997E-2</v>
      </c>
      <c r="J297" s="358">
        <v>1.1233</v>
      </c>
      <c r="K297" s="358">
        <v>4.7891000000000004</v>
      </c>
      <c r="L297" s="358">
        <v>8.2689000000000004</v>
      </c>
      <c r="M297" s="358">
        <v>18.039200000000001</v>
      </c>
      <c r="N297" s="359">
        <v>10.8841</v>
      </c>
      <c r="O297" s="358">
        <v>-3.7191999999999998</v>
      </c>
      <c r="P297" s="358">
        <v>13.1669</v>
      </c>
      <c r="Q297" s="358">
        <v>14.061299999999999</v>
      </c>
      <c r="R297" s="358">
        <v>17.572299999999998</v>
      </c>
      <c r="S297" s="358">
        <v>6.0869999999999997</v>
      </c>
      <c r="T297" s="358">
        <v>31.035599999999999</v>
      </c>
      <c r="U297" s="358">
        <v>12.2037</v>
      </c>
      <c r="V297" s="358">
        <v>11.1388</v>
      </c>
      <c r="W297" s="358">
        <v>4.6874000000000002</v>
      </c>
      <c r="X297" s="358" t="s">
        <v>428</v>
      </c>
      <c r="Y297" s="399"/>
      <c r="Z297" s="357"/>
      <c r="AA297" s="357"/>
      <c r="AB297" s="357"/>
      <c r="AC297" s="357"/>
      <c r="AD297" s="357"/>
      <c r="AE297" s="357"/>
      <c r="AF297" s="357"/>
      <c r="AG297" s="357"/>
      <c r="AH297" s="357"/>
      <c r="AI297" s="357"/>
      <c r="AJ297" s="357"/>
      <c r="AK297" s="357"/>
      <c r="AL297" s="357"/>
      <c r="AM297" s="357"/>
      <c r="AN297" s="357"/>
      <c r="AO297" s="399"/>
      <c r="AP297" s="358">
        <v>17.850000000000001</v>
      </c>
      <c r="AQ297" s="358">
        <v>19.2</v>
      </c>
      <c r="AR297" s="358">
        <v>13.52</v>
      </c>
      <c r="AS297" s="358">
        <v>7.56</v>
      </c>
      <c r="AT297" s="358">
        <v>26.38</v>
      </c>
      <c r="AU297" s="399"/>
      <c r="AV297" s="450"/>
      <c r="AW297" s="450"/>
      <c r="AX297" s="450"/>
      <c r="AY297" s="450"/>
      <c r="AZ297" s="450"/>
      <c r="BA297" s="398"/>
      <c r="BB297" s="400"/>
      <c r="BC297" s="400"/>
      <c r="BD297" s="400"/>
      <c r="BE297" s="400"/>
      <c r="BF297" s="399"/>
      <c r="BG297" s="400"/>
      <c r="BH297" s="400"/>
      <c r="BI297" s="400"/>
      <c r="BJ297" s="400"/>
      <c r="BK297" s="399"/>
      <c r="BL297" s="398"/>
      <c r="BM297" s="451"/>
    </row>
    <row r="298" spans="1:65" s="449" customFormat="1" ht="11" x14ac:dyDescent="0.3">
      <c r="A298" s="356" t="s">
        <v>2561</v>
      </c>
      <c r="B298" s="398"/>
      <c r="C298" s="742"/>
      <c r="D298" s="398"/>
      <c r="E298" s="398"/>
      <c r="F298" s="398"/>
      <c r="G298" s="398"/>
      <c r="H298" s="399"/>
      <c r="I298" s="358">
        <v>-0.37380000000000002</v>
      </c>
      <c r="J298" s="358">
        <v>-0.53520000000000001</v>
      </c>
      <c r="K298" s="358">
        <v>1.1036999999999999</v>
      </c>
      <c r="L298" s="358">
        <v>3.6372</v>
      </c>
      <c r="M298" s="358">
        <v>0.71730000000000005</v>
      </c>
      <c r="N298" s="359">
        <v>3.6305999999999998</v>
      </c>
      <c r="O298" s="358">
        <v>1.1990000000000001</v>
      </c>
      <c r="P298" s="358">
        <v>12.6866</v>
      </c>
      <c r="Q298" s="358">
        <v>9.2794000000000008</v>
      </c>
      <c r="R298" s="358">
        <v>13.545</v>
      </c>
      <c r="S298" s="358">
        <v>4.2469000000000001</v>
      </c>
      <c r="T298" s="358">
        <v>14.008599999999999</v>
      </c>
      <c r="U298" s="358">
        <v>-2.0266000000000002</v>
      </c>
      <c r="V298" s="358">
        <v>4.1696</v>
      </c>
      <c r="W298" s="358">
        <v>-1.0425</v>
      </c>
      <c r="X298" s="358" t="s">
        <v>428</v>
      </c>
      <c r="Y298" s="399"/>
      <c r="Z298" s="357"/>
      <c r="AA298" s="357"/>
      <c r="AB298" s="357"/>
      <c r="AC298" s="357"/>
      <c r="AD298" s="357"/>
      <c r="AE298" s="357"/>
      <c r="AF298" s="357"/>
      <c r="AG298" s="357"/>
      <c r="AH298" s="357"/>
      <c r="AI298" s="357"/>
      <c r="AJ298" s="357"/>
      <c r="AK298" s="357"/>
      <c r="AL298" s="357"/>
      <c r="AM298" s="357"/>
      <c r="AN298" s="357"/>
      <c r="AO298" s="399"/>
      <c r="AP298" s="358">
        <v>13.26</v>
      </c>
      <c r="AQ298" s="358">
        <v>12.74</v>
      </c>
      <c r="AR298" s="358">
        <v>10</v>
      </c>
      <c r="AS298" s="358">
        <v>6.66</v>
      </c>
      <c r="AT298" s="358">
        <v>4.66</v>
      </c>
      <c r="AU298" s="399"/>
      <c r="AV298" s="450"/>
      <c r="AW298" s="450"/>
      <c r="AX298" s="450"/>
      <c r="AY298" s="450"/>
      <c r="AZ298" s="450"/>
      <c r="BA298" s="398"/>
      <c r="BB298" s="400"/>
      <c r="BC298" s="400"/>
      <c r="BD298" s="400"/>
      <c r="BE298" s="400"/>
      <c r="BF298" s="399"/>
      <c r="BG298" s="400"/>
      <c r="BH298" s="400"/>
      <c r="BI298" s="400"/>
      <c r="BJ298" s="400"/>
      <c r="BK298" s="399"/>
      <c r="BL298" s="398"/>
      <c r="BM298" s="451"/>
    </row>
    <row r="299" spans="1:65" s="449" customFormat="1" ht="11" x14ac:dyDescent="0.3">
      <c r="A299" s="356" t="s">
        <v>4495</v>
      </c>
      <c r="B299" s="398"/>
      <c r="C299" s="742"/>
      <c r="D299" s="398"/>
      <c r="E299" s="398"/>
      <c r="F299" s="398"/>
      <c r="G299" s="398"/>
      <c r="H299" s="399"/>
      <c r="I299" s="358">
        <v>0.71419999999999995</v>
      </c>
      <c r="J299" s="358">
        <v>2.4605000000000001</v>
      </c>
      <c r="K299" s="358">
        <v>5.7996999999999996</v>
      </c>
      <c r="L299" s="358">
        <v>4.0789</v>
      </c>
      <c r="M299" s="358">
        <v>7.3094000000000001</v>
      </c>
      <c r="N299" s="359">
        <v>9.9024000000000001</v>
      </c>
      <c r="O299" s="358">
        <v>-5.1653000000000002</v>
      </c>
      <c r="P299" s="358">
        <v>15.6342</v>
      </c>
      <c r="Q299" s="358">
        <v>15.3109</v>
      </c>
      <c r="R299" s="358">
        <v>19.122</v>
      </c>
      <c r="S299" s="358">
        <v>4.0590999999999999</v>
      </c>
      <c r="T299" s="358">
        <v>22.160599999999999</v>
      </c>
      <c r="U299" s="358">
        <v>6.6844000000000001</v>
      </c>
      <c r="V299" s="358">
        <v>11.2033</v>
      </c>
      <c r="W299" s="358">
        <v>5.07</v>
      </c>
      <c r="X299" s="358" t="s">
        <v>428</v>
      </c>
      <c r="Y299" s="399"/>
      <c r="Z299" s="357"/>
      <c r="AA299" s="357"/>
      <c r="AB299" s="357"/>
      <c r="AC299" s="357"/>
      <c r="AD299" s="357"/>
      <c r="AE299" s="357"/>
      <c r="AF299" s="357"/>
      <c r="AG299" s="357"/>
      <c r="AH299" s="357"/>
      <c r="AI299" s="357"/>
      <c r="AJ299" s="357"/>
      <c r="AK299" s="357"/>
      <c r="AL299" s="357"/>
      <c r="AM299" s="357"/>
      <c r="AN299" s="357"/>
      <c r="AO299" s="399"/>
      <c r="AP299" s="358">
        <v>18.79</v>
      </c>
      <c r="AQ299" s="358">
        <v>19.16</v>
      </c>
      <c r="AR299" s="358">
        <v>13.87</v>
      </c>
      <c r="AS299" s="358">
        <v>6.18</v>
      </c>
      <c r="AT299" s="358">
        <v>15.56</v>
      </c>
      <c r="AU299" s="399"/>
      <c r="AV299" s="450"/>
      <c r="AW299" s="450"/>
      <c r="AX299" s="450"/>
      <c r="AY299" s="450"/>
      <c r="AZ299" s="450"/>
      <c r="BA299" s="398"/>
      <c r="BB299" s="400"/>
      <c r="BC299" s="400"/>
      <c r="BD299" s="400"/>
      <c r="BE299" s="400"/>
      <c r="BF299" s="399"/>
      <c r="BG299" s="400"/>
      <c r="BH299" s="400"/>
      <c r="BI299" s="400"/>
      <c r="BJ299" s="400"/>
      <c r="BK299" s="399"/>
      <c r="BL299" s="398"/>
      <c r="BM299" s="451"/>
    </row>
    <row r="300" spans="1:65" s="449" customFormat="1" ht="11" x14ac:dyDescent="0.3">
      <c r="A300" s="356" t="s">
        <v>5823</v>
      </c>
      <c r="B300" s="398"/>
      <c r="C300" s="742"/>
      <c r="D300" s="398"/>
      <c r="E300" s="398"/>
      <c r="F300" s="398"/>
      <c r="G300" s="398"/>
      <c r="H300" s="399"/>
      <c r="I300" s="358" t="s">
        <v>430</v>
      </c>
      <c r="J300" s="358" t="s">
        <v>430</v>
      </c>
      <c r="K300" s="358" t="s">
        <v>430</v>
      </c>
      <c r="L300" s="358" t="s">
        <v>430</v>
      </c>
      <c r="M300" s="358" t="s">
        <v>430</v>
      </c>
      <c r="N300" s="359" t="s">
        <v>430</v>
      </c>
      <c r="O300" s="358" t="s">
        <v>430</v>
      </c>
      <c r="P300" s="358" t="s">
        <v>430</v>
      </c>
      <c r="Q300" s="358" t="s">
        <v>430</v>
      </c>
      <c r="R300" s="358" t="s">
        <v>430</v>
      </c>
      <c r="S300" s="358" t="s">
        <v>430</v>
      </c>
      <c r="T300" s="358" t="s">
        <v>430</v>
      </c>
      <c r="U300" s="358" t="s">
        <v>430</v>
      </c>
      <c r="V300" s="358" t="s">
        <v>430</v>
      </c>
      <c r="W300" s="358" t="s">
        <v>430</v>
      </c>
      <c r="X300" s="358" t="s">
        <v>430</v>
      </c>
      <c r="Y300" s="399"/>
      <c r="Z300" s="357"/>
      <c r="AA300" s="357"/>
      <c r="AB300" s="357"/>
      <c r="AC300" s="357"/>
      <c r="AD300" s="357"/>
      <c r="AE300" s="357"/>
      <c r="AF300" s="357"/>
      <c r="AG300" s="357"/>
      <c r="AH300" s="357"/>
      <c r="AI300" s="357"/>
      <c r="AJ300" s="357"/>
      <c r="AK300" s="357"/>
      <c r="AL300" s="357"/>
      <c r="AM300" s="357"/>
      <c r="AN300" s="357"/>
      <c r="AO300" s="399"/>
      <c r="AP300" s="358" t="s">
        <v>430</v>
      </c>
      <c r="AQ300" s="358" t="s">
        <v>430</v>
      </c>
      <c r="AR300" s="358" t="s">
        <v>430</v>
      </c>
      <c r="AS300" s="358" t="s">
        <v>430</v>
      </c>
      <c r="AT300" s="358" t="s">
        <v>430</v>
      </c>
      <c r="AU300" s="399"/>
      <c r="AV300" s="450"/>
      <c r="AW300" s="450"/>
      <c r="AX300" s="450"/>
      <c r="AY300" s="450"/>
      <c r="AZ300" s="450"/>
      <c r="BA300" s="398"/>
      <c r="BB300" s="400"/>
      <c r="BC300" s="400"/>
      <c r="BD300" s="400"/>
      <c r="BE300" s="400"/>
      <c r="BF300" s="399"/>
      <c r="BG300" s="400"/>
      <c r="BH300" s="400"/>
      <c r="BI300" s="400"/>
      <c r="BJ300" s="400"/>
      <c r="BK300" s="399"/>
      <c r="BL300" s="398"/>
      <c r="BM300" s="451"/>
    </row>
    <row r="301" spans="1:65" s="449" customFormat="1" ht="11" x14ac:dyDescent="0.3">
      <c r="A301" s="356" t="s">
        <v>6600</v>
      </c>
      <c r="B301" s="398"/>
      <c r="C301" s="742"/>
      <c r="D301" s="398"/>
      <c r="E301" s="398"/>
      <c r="F301" s="398"/>
      <c r="G301" s="398"/>
      <c r="H301" s="399"/>
      <c r="I301" s="358">
        <v>-1.6950000000000001</v>
      </c>
      <c r="J301" s="358">
        <v>0.73240000000000005</v>
      </c>
      <c r="K301" s="358">
        <v>9.6789000000000005</v>
      </c>
      <c r="L301" s="358">
        <v>1.5122</v>
      </c>
      <c r="M301" s="358">
        <v>-0.52649999999999997</v>
      </c>
      <c r="N301" s="359">
        <v>57.004100000000001</v>
      </c>
      <c r="O301" s="358">
        <v>48.605600000000003</v>
      </c>
      <c r="P301" s="358">
        <v>39.062399999999997</v>
      </c>
      <c r="Q301" s="358">
        <v>27.370999999999999</v>
      </c>
      <c r="R301" s="358">
        <v>17.6279</v>
      </c>
      <c r="S301" s="358">
        <v>11.987399999999999</v>
      </c>
      <c r="T301" s="358">
        <v>7.9547999999999996</v>
      </c>
      <c r="U301" s="358">
        <v>18.930900000000001</v>
      </c>
      <c r="V301" s="358">
        <v>37.459600000000002</v>
      </c>
      <c r="W301" s="358">
        <v>10.8612</v>
      </c>
      <c r="X301" s="358" t="s">
        <v>428</v>
      </c>
      <c r="Y301" s="399"/>
      <c r="Z301" s="357"/>
      <c r="AA301" s="357"/>
      <c r="AB301" s="357"/>
      <c r="AC301" s="357"/>
      <c r="AD301" s="357"/>
      <c r="AE301" s="357"/>
      <c r="AF301" s="357"/>
      <c r="AG301" s="357"/>
      <c r="AH301" s="357"/>
      <c r="AI301" s="357"/>
      <c r="AJ301" s="357"/>
      <c r="AK301" s="357"/>
      <c r="AL301" s="357"/>
      <c r="AM301" s="357"/>
      <c r="AN301" s="357"/>
      <c r="AO301" s="399"/>
      <c r="AP301" s="358">
        <v>23.41</v>
      </c>
      <c r="AQ301" s="358">
        <v>27.77</v>
      </c>
      <c r="AR301" s="358">
        <v>34.65</v>
      </c>
      <c r="AS301" s="358">
        <v>44.1</v>
      </c>
      <c r="AT301" s="358">
        <v>28</v>
      </c>
      <c r="AU301" s="399"/>
      <c r="AV301" s="450"/>
      <c r="AW301" s="450"/>
      <c r="AX301" s="450"/>
      <c r="AY301" s="450"/>
      <c r="AZ301" s="450"/>
      <c r="BA301" s="398"/>
      <c r="BB301" s="400"/>
      <c r="BC301" s="400"/>
      <c r="BD301" s="400"/>
      <c r="BE301" s="400"/>
      <c r="BF301" s="399"/>
      <c r="BG301" s="400"/>
      <c r="BH301" s="400"/>
      <c r="BI301" s="400"/>
      <c r="BJ301" s="400"/>
      <c r="BK301" s="399"/>
      <c r="BL301" s="398"/>
      <c r="BM301" s="451"/>
    </row>
    <row r="302" spans="1:65" s="449" customFormat="1" ht="11" x14ac:dyDescent="0.3">
      <c r="A302" s="356" t="s">
        <v>5824</v>
      </c>
      <c r="B302" s="398"/>
      <c r="C302" s="742"/>
      <c r="D302" s="398"/>
      <c r="E302" s="398"/>
      <c r="F302" s="398"/>
      <c r="G302" s="398"/>
      <c r="H302" s="399"/>
      <c r="I302" s="358">
        <v>-1.4244000000000001</v>
      </c>
      <c r="J302" s="358">
        <v>0.51019999999999999</v>
      </c>
      <c r="K302" s="358">
        <v>6.6955999999999998</v>
      </c>
      <c r="L302" s="358">
        <v>-8.2606999999999999</v>
      </c>
      <c r="M302" s="358">
        <v>-10.050800000000001</v>
      </c>
      <c r="N302" s="359">
        <v>106.4448</v>
      </c>
      <c r="O302" s="358">
        <v>67.279700000000005</v>
      </c>
      <c r="P302" s="358">
        <v>47.998699999999999</v>
      </c>
      <c r="Q302" s="358">
        <v>30.580200000000001</v>
      </c>
      <c r="R302" s="358">
        <v>18.443899999999999</v>
      </c>
      <c r="S302" s="358">
        <v>6.3315999999999999</v>
      </c>
      <c r="T302" s="358">
        <v>4.5963000000000003</v>
      </c>
      <c r="U302" s="358">
        <v>4.3263999999999996</v>
      </c>
      <c r="V302" s="358">
        <v>68.674199999999999</v>
      </c>
      <c r="W302" s="358">
        <v>9.8118999999999996</v>
      </c>
      <c r="X302" s="358" t="s">
        <v>428</v>
      </c>
      <c r="Y302" s="399"/>
      <c r="Z302" s="357"/>
      <c r="AA302" s="357"/>
      <c r="AB302" s="357"/>
      <c r="AC302" s="357"/>
      <c r="AD302" s="357"/>
      <c r="AE302" s="357"/>
      <c r="AF302" s="357"/>
      <c r="AG302" s="357"/>
      <c r="AH302" s="357"/>
      <c r="AI302" s="357"/>
      <c r="AJ302" s="357"/>
      <c r="AK302" s="357"/>
      <c r="AL302" s="357"/>
      <c r="AM302" s="357"/>
      <c r="AN302" s="357"/>
      <c r="AO302" s="399"/>
      <c r="AP302" s="358">
        <v>27.15</v>
      </c>
      <c r="AQ302" s="358">
        <v>34.4</v>
      </c>
      <c r="AR302" s="358">
        <v>44.57</v>
      </c>
      <c r="AS302" s="358">
        <v>63.33</v>
      </c>
      <c r="AT302" s="358">
        <v>29.38</v>
      </c>
      <c r="AU302" s="399"/>
      <c r="AV302" s="450"/>
      <c r="AW302" s="450"/>
      <c r="AX302" s="450"/>
      <c r="AY302" s="450"/>
      <c r="AZ302" s="450"/>
      <c r="BA302" s="398"/>
      <c r="BB302" s="400"/>
      <c r="BC302" s="400"/>
      <c r="BD302" s="400"/>
      <c r="BE302" s="400"/>
      <c r="BF302" s="399"/>
      <c r="BG302" s="400"/>
      <c r="BH302" s="400"/>
      <c r="BI302" s="400"/>
      <c r="BJ302" s="400"/>
      <c r="BK302" s="399"/>
      <c r="BL302" s="398"/>
      <c r="BM302" s="451"/>
    </row>
    <row r="303" spans="1:65" s="449" customFormat="1" ht="11" x14ac:dyDescent="0.3">
      <c r="A303" s="501" t="s">
        <v>5825</v>
      </c>
      <c r="B303" s="452"/>
      <c r="C303" s="743"/>
      <c r="D303" s="452"/>
      <c r="E303" s="452"/>
      <c r="F303" s="452"/>
      <c r="G303" s="452"/>
      <c r="H303" s="453"/>
      <c r="I303" s="454" t="s">
        <v>430</v>
      </c>
      <c r="J303" s="454" t="s">
        <v>430</v>
      </c>
      <c r="K303" s="454" t="s">
        <v>430</v>
      </c>
      <c r="L303" s="454" t="s">
        <v>430</v>
      </c>
      <c r="M303" s="454" t="s">
        <v>430</v>
      </c>
      <c r="N303" s="455" t="s">
        <v>430</v>
      </c>
      <c r="O303" s="454" t="s">
        <v>430</v>
      </c>
      <c r="P303" s="454" t="s">
        <v>430</v>
      </c>
      <c r="Q303" s="454" t="s">
        <v>430</v>
      </c>
      <c r="R303" s="454" t="s">
        <v>430</v>
      </c>
      <c r="S303" s="454" t="s">
        <v>430</v>
      </c>
      <c r="T303" s="454" t="s">
        <v>430</v>
      </c>
      <c r="U303" s="454" t="s">
        <v>430</v>
      </c>
      <c r="V303" s="454" t="s">
        <v>430</v>
      </c>
      <c r="W303" s="454" t="s">
        <v>430</v>
      </c>
      <c r="X303" s="454" t="s">
        <v>430</v>
      </c>
      <c r="Y303" s="453"/>
      <c r="Z303" s="456"/>
      <c r="AA303" s="456"/>
      <c r="AB303" s="456"/>
      <c r="AC303" s="456"/>
      <c r="AD303" s="456"/>
      <c r="AE303" s="456"/>
      <c r="AF303" s="456"/>
      <c r="AG303" s="456"/>
      <c r="AH303" s="456"/>
      <c r="AI303" s="456"/>
      <c r="AJ303" s="456"/>
      <c r="AK303" s="456"/>
      <c r="AL303" s="456"/>
      <c r="AM303" s="456"/>
      <c r="AN303" s="456"/>
      <c r="AO303" s="453"/>
      <c r="AP303" s="454" t="s">
        <v>430</v>
      </c>
      <c r="AQ303" s="454" t="s">
        <v>430</v>
      </c>
      <c r="AR303" s="454" t="s">
        <v>430</v>
      </c>
      <c r="AS303" s="454" t="s">
        <v>430</v>
      </c>
      <c r="AT303" s="454" t="s">
        <v>430</v>
      </c>
      <c r="AU303" s="453"/>
      <c r="AV303" s="457"/>
      <c r="AW303" s="457"/>
      <c r="AX303" s="457"/>
      <c r="AY303" s="457"/>
      <c r="AZ303" s="457"/>
      <c r="BA303" s="452"/>
      <c r="BB303" s="458"/>
      <c r="BC303" s="458"/>
      <c r="BD303" s="458"/>
      <c r="BE303" s="458"/>
      <c r="BF303" s="445"/>
      <c r="BG303" s="458"/>
      <c r="BH303" s="458"/>
      <c r="BI303" s="458"/>
      <c r="BJ303" s="458"/>
      <c r="BK303" s="445"/>
      <c r="BL303" s="452"/>
      <c r="BM303" s="459"/>
    </row>
    <row r="307" spans="1:1" hidden="1" x14ac:dyDescent="0.25">
      <c r="A307" s="488" t="s">
        <v>179</v>
      </c>
    </row>
    <row r="308" spans="1:1" x14ac:dyDescent="0.25">
      <c r="A308" s="488" t="s">
        <v>10510</v>
      </c>
    </row>
    <row r="309" spans="1:1" x14ac:dyDescent="0.25">
      <c r="A309"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012B-A533-47CF-B9A4-B5BD6BD34F22}">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8617</v>
      </c>
    </row>
    <row r="4" spans="1:51" x14ac:dyDescent="0.25">
      <c r="A4" s="21" t="s">
        <v>425</v>
      </c>
    </row>
    <row r="5" spans="1:51" ht="27" customHeight="1" x14ac:dyDescent="0.25">
      <c r="A5" s="1072" t="s">
        <v>8618</v>
      </c>
      <c r="B5" s="1073"/>
      <c r="C5" s="1079" t="s">
        <v>44</v>
      </c>
      <c r="D5" s="1073"/>
      <c r="E5" s="1079" t="s">
        <v>45</v>
      </c>
      <c r="F5" s="1073"/>
      <c r="G5" s="1079" t="s">
        <v>46</v>
      </c>
      <c r="H5" s="1073"/>
      <c r="I5" s="1103" t="s">
        <v>184</v>
      </c>
      <c r="J5" s="1098"/>
      <c r="K5" s="1098"/>
      <c r="L5" s="1099"/>
      <c r="M5" s="1097"/>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72"/>
      <c r="B6" s="1074"/>
      <c r="C6" s="1110"/>
      <c r="D6" s="1074"/>
      <c r="E6" s="1110"/>
      <c r="F6" s="1074"/>
      <c r="G6" s="1110"/>
      <c r="H6" s="1074"/>
      <c r="I6" s="840" t="s">
        <v>180</v>
      </c>
      <c r="J6" s="831" t="s">
        <v>181</v>
      </c>
      <c r="K6" s="831" t="s">
        <v>182</v>
      </c>
      <c r="L6" s="832"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831"/>
      <c r="AH6" s="1067" t="s">
        <v>68</v>
      </c>
      <c r="AI6" s="1106"/>
      <c r="AJ6" s="1106"/>
      <c r="AK6" s="1106"/>
      <c r="AL6" s="1106"/>
      <c r="AM6" s="1106"/>
      <c r="AN6" s="1106"/>
      <c r="AO6" s="1106"/>
      <c r="AP6" s="1106"/>
      <c r="AQ6" s="1106"/>
      <c r="AR6" s="1106"/>
      <c r="AS6" s="1106"/>
      <c r="AT6" s="1106"/>
      <c r="AU6" s="1106"/>
      <c r="AV6" s="1106"/>
      <c r="AW6" s="1106"/>
      <c r="AX6" s="1106"/>
      <c r="AY6" s="1106"/>
    </row>
    <row r="7" spans="1:51" ht="14.5" x14ac:dyDescent="0.25">
      <c r="A7" s="29" t="s">
        <v>8619</v>
      </c>
      <c r="B7" s="947"/>
      <c r="C7" s="716"/>
      <c r="D7" s="42"/>
      <c r="E7" s="30"/>
      <c r="F7" s="42"/>
      <c r="G7" s="30"/>
      <c r="H7" s="65"/>
      <c r="I7" s="30"/>
      <c r="J7" s="30"/>
      <c r="K7" s="30"/>
      <c r="L7" s="30"/>
      <c r="M7" s="65"/>
      <c r="N7" s="238"/>
      <c r="O7" s="237"/>
      <c r="P7" s="237"/>
      <c r="Q7" s="237"/>
      <c r="R7" s="237"/>
      <c r="S7" s="237"/>
      <c r="T7" s="237"/>
      <c r="U7" s="948"/>
      <c r="V7" s="237"/>
      <c r="W7" s="237"/>
      <c r="X7" s="237"/>
      <c r="Y7" s="237"/>
      <c r="Z7" s="237"/>
      <c r="AA7" s="237"/>
      <c r="AB7" s="237"/>
      <c r="AC7" s="237"/>
      <c r="AD7" s="237"/>
      <c r="AE7" s="237"/>
      <c r="AF7" s="237"/>
      <c r="AG7" s="65"/>
      <c r="AH7" s="242"/>
      <c r="AI7" s="242"/>
      <c r="AJ7" s="242"/>
      <c r="AK7" s="242"/>
      <c r="AL7" s="242"/>
      <c r="AM7" s="242"/>
      <c r="AN7" s="242"/>
      <c r="AO7" s="949"/>
      <c r="AP7" s="242"/>
      <c r="AQ7" s="242"/>
      <c r="AR7" s="242"/>
      <c r="AS7" s="242"/>
      <c r="AT7" s="242"/>
      <c r="AU7" s="242"/>
      <c r="AV7" s="242"/>
      <c r="AW7" s="242"/>
      <c r="AX7" s="242"/>
      <c r="AY7" s="950"/>
    </row>
    <row r="8" spans="1:51" x14ac:dyDescent="0.25">
      <c r="A8" s="977" t="s">
        <v>7448</v>
      </c>
      <c r="B8" s="978"/>
      <c r="C8" s="979">
        <v>43480</v>
      </c>
      <c r="D8" s="978"/>
      <c r="E8" s="980">
        <v>8817.59</v>
      </c>
      <c r="F8" s="978"/>
      <c r="G8" s="981">
        <v>1467.3315</v>
      </c>
      <c r="H8" s="983"/>
      <c r="I8" s="982">
        <v>9.2099999999999994E-3</v>
      </c>
      <c r="J8" s="982">
        <v>5.3</v>
      </c>
      <c r="K8" s="982">
        <v>8.8999999999999999E-3</v>
      </c>
      <c r="L8" s="982">
        <v>8.8999999999999999E-3</v>
      </c>
      <c r="M8" s="987"/>
      <c r="N8" s="984">
        <v>4.9756999999999998</v>
      </c>
      <c r="O8" s="982">
        <v>4.9779</v>
      </c>
      <c r="P8" s="982">
        <v>5.0239000000000003</v>
      </c>
      <c r="Q8" s="982">
        <v>5.0529999999999999</v>
      </c>
      <c r="R8" s="982">
        <v>5.0720000000000001</v>
      </c>
      <c r="S8" s="982">
        <v>5.1675000000000004</v>
      </c>
      <c r="T8" s="982">
        <v>5.1997</v>
      </c>
      <c r="U8" s="1006">
        <v>5.2294</v>
      </c>
      <c r="V8" s="982">
        <v>5.3208000000000002</v>
      </c>
      <c r="W8" s="982">
        <v>5.7763999999999998</v>
      </c>
      <c r="X8" s="982">
        <v>6.1159999999999997</v>
      </c>
      <c r="Y8" s="988">
        <v>5.6999000000000004</v>
      </c>
      <c r="Z8" s="982" t="s">
        <v>430</v>
      </c>
      <c r="AA8" s="982">
        <v>5.1239999999999997</v>
      </c>
      <c r="AB8" s="982">
        <v>5.1656000000000004</v>
      </c>
      <c r="AC8" s="982">
        <v>5.1994999999999996</v>
      </c>
      <c r="AD8" s="982">
        <v>5.2885</v>
      </c>
      <c r="AE8" s="982">
        <v>5.0515999999999996</v>
      </c>
      <c r="AF8" s="982">
        <v>5.1614000000000004</v>
      </c>
      <c r="AG8" s="1007"/>
      <c r="AH8" s="985" t="s">
        <v>8620</v>
      </c>
      <c r="AI8" s="985" t="s">
        <v>8621</v>
      </c>
      <c r="AJ8" s="985" t="s">
        <v>7301</v>
      </c>
      <c r="AK8" s="985" t="s">
        <v>7359</v>
      </c>
      <c r="AL8" s="985" t="s">
        <v>7390</v>
      </c>
      <c r="AM8" s="985" t="s">
        <v>7390</v>
      </c>
      <c r="AN8" s="985" t="s">
        <v>8620</v>
      </c>
      <c r="AO8" s="1008" t="s">
        <v>8622</v>
      </c>
      <c r="AP8" s="985" t="s">
        <v>7390</v>
      </c>
      <c r="AQ8" s="985" t="s">
        <v>7303</v>
      </c>
      <c r="AR8" s="985" t="s">
        <v>7303</v>
      </c>
      <c r="AS8" s="985" t="s">
        <v>7326</v>
      </c>
      <c r="AT8" s="980" t="s">
        <v>430</v>
      </c>
      <c r="AU8" s="985" t="s">
        <v>7390</v>
      </c>
      <c r="AV8" s="985" t="s">
        <v>7390</v>
      </c>
      <c r="AW8" s="985" t="s">
        <v>8622</v>
      </c>
      <c r="AX8" s="985" t="s">
        <v>8622</v>
      </c>
      <c r="AY8" s="1009" t="s">
        <v>8622</v>
      </c>
    </row>
    <row r="9" spans="1:51" x14ac:dyDescent="0.25">
      <c r="A9" s="977" t="s">
        <v>7525</v>
      </c>
      <c r="B9" s="990"/>
      <c r="C9" s="991">
        <v>41275</v>
      </c>
      <c r="D9" s="990"/>
      <c r="E9" s="992">
        <v>51309.35</v>
      </c>
      <c r="F9" s="990"/>
      <c r="G9" s="993">
        <v>5723.7183000000005</v>
      </c>
      <c r="H9" s="1010"/>
      <c r="I9" s="996">
        <v>0.11</v>
      </c>
      <c r="J9" s="994">
        <v>6.4</v>
      </c>
      <c r="K9" s="994">
        <v>0.11</v>
      </c>
      <c r="L9" s="1011">
        <v>0.11</v>
      </c>
      <c r="M9" s="994"/>
      <c r="N9" s="996">
        <v>7.5895000000000001</v>
      </c>
      <c r="O9" s="994">
        <v>6.9692999999999996</v>
      </c>
      <c r="P9" s="994">
        <v>6.4010999999999996</v>
      </c>
      <c r="Q9" s="994">
        <v>6.03</v>
      </c>
      <c r="R9" s="994">
        <v>6.4169999999999998</v>
      </c>
      <c r="S9" s="994">
        <v>6.9279999999999999</v>
      </c>
      <c r="T9" s="994">
        <v>6.8217999999999996</v>
      </c>
      <c r="U9" s="1011">
        <v>6.5757000000000003</v>
      </c>
      <c r="V9" s="996">
        <v>6.4543999999999997</v>
      </c>
      <c r="W9" s="994">
        <v>6.7458999999999998</v>
      </c>
      <c r="X9" s="994">
        <v>6.9610000000000003</v>
      </c>
      <c r="Y9" s="1000">
        <v>6.3014000000000001</v>
      </c>
      <c r="Z9" s="994">
        <v>6.0843999999999996</v>
      </c>
      <c r="AA9" s="994">
        <v>6.2423000000000002</v>
      </c>
      <c r="AB9" s="994">
        <v>6.9657</v>
      </c>
      <c r="AC9" s="994">
        <v>6.6355000000000004</v>
      </c>
      <c r="AD9" s="994">
        <v>6.4884000000000004</v>
      </c>
      <c r="AE9" s="994">
        <v>6.3933999999999997</v>
      </c>
      <c r="AF9" s="1011">
        <v>6.7988</v>
      </c>
      <c r="AG9" s="992"/>
      <c r="AH9" s="1012" t="s">
        <v>8623</v>
      </c>
      <c r="AI9" s="997" t="s">
        <v>7372</v>
      </c>
      <c r="AJ9" s="997" t="s">
        <v>7354</v>
      </c>
      <c r="AK9" s="997" t="s">
        <v>8624</v>
      </c>
      <c r="AL9" s="997" t="s">
        <v>7372</v>
      </c>
      <c r="AM9" s="997" t="s">
        <v>7367</v>
      </c>
      <c r="AN9" s="997" t="s">
        <v>7358</v>
      </c>
      <c r="AO9" s="1013" t="s">
        <v>8625</v>
      </c>
      <c r="AP9" s="997" t="s">
        <v>8625</v>
      </c>
      <c r="AQ9" s="997" t="s">
        <v>7355</v>
      </c>
      <c r="AR9" s="997" t="s">
        <v>7432</v>
      </c>
      <c r="AS9" s="997" t="s">
        <v>8626</v>
      </c>
      <c r="AT9" s="997" t="s">
        <v>8627</v>
      </c>
      <c r="AU9" s="997" t="s">
        <v>7354</v>
      </c>
      <c r="AV9" s="997" t="s">
        <v>7433</v>
      </c>
      <c r="AW9" s="997" t="s">
        <v>7360</v>
      </c>
      <c r="AX9" s="997" t="s">
        <v>7353</v>
      </c>
      <c r="AY9" s="1014" t="s">
        <v>7372</v>
      </c>
    </row>
    <row r="10" spans="1:51" x14ac:dyDescent="0.25">
      <c r="A10" s="977" t="s">
        <v>7612</v>
      </c>
      <c r="B10" s="990"/>
      <c r="C10" s="991">
        <v>41274</v>
      </c>
      <c r="D10" s="990"/>
      <c r="E10" s="992">
        <v>15972.6</v>
      </c>
      <c r="F10" s="990"/>
      <c r="G10" s="993">
        <v>48.330100000000002</v>
      </c>
      <c r="H10" s="995"/>
      <c r="I10" s="994">
        <v>0.52</v>
      </c>
      <c r="J10" s="994">
        <v>7.25</v>
      </c>
      <c r="K10" s="994">
        <v>0.39</v>
      </c>
      <c r="L10" s="994">
        <v>0.4</v>
      </c>
      <c r="M10" s="994"/>
      <c r="N10" s="996">
        <v>7.5553999999999997</v>
      </c>
      <c r="O10" s="994">
        <v>8.5652000000000008</v>
      </c>
      <c r="P10" s="994">
        <v>5.8540999999999999</v>
      </c>
      <c r="Q10" s="994">
        <v>4.4851000000000001</v>
      </c>
      <c r="R10" s="994">
        <v>5.9227999999999996</v>
      </c>
      <c r="S10" s="994">
        <v>8.2197999999999993</v>
      </c>
      <c r="T10" s="994">
        <v>6.6002000000000001</v>
      </c>
      <c r="U10" s="1011">
        <v>6.3769</v>
      </c>
      <c r="V10" s="994">
        <v>6.4438000000000004</v>
      </c>
      <c r="W10" s="994">
        <v>7.08</v>
      </c>
      <c r="X10" s="994">
        <v>7.2107000000000001</v>
      </c>
      <c r="Y10" s="1000">
        <v>6.5198999999999998</v>
      </c>
      <c r="Z10" s="994">
        <v>6.7148000000000003</v>
      </c>
      <c r="AA10" s="994">
        <v>5.9344999999999999</v>
      </c>
      <c r="AB10" s="994">
        <v>6.6157000000000004</v>
      </c>
      <c r="AC10" s="994">
        <v>6.4600999999999997</v>
      </c>
      <c r="AD10" s="994">
        <v>6.4602000000000004</v>
      </c>
      <c r="AE10" s="994">
        <v>5.9335000000000004</v>
      </c>
      <c r="AF10" s="994">
        <v>7.3734999999999999</v>
      </c>
      <c r="AG10" s="1015"/>
      <c r="AH10" s="997" t="s">
        <v>7313</v>
      </c>
      <c r="AI10" s="997" t="s">
        <v>8628</v>
      </c>
      <c r="AJ10" s="997" t="s">
        <v>8628</v>
      </c>
      <c r="AK10" s="997" t="s">
        <v>7310</v>
      </c>
      <c r="AL10" s="997" t="s">
        <v>8628</v>
      </c>
      <c r="AM10" s="997" t="s">
        <v>8628</v>
      </c>
      <c r="AN10" s="997" t="s">
        <v>7311</v>
      </c>
      <c r="AO10" s="1016" t="s">
        <v>7310</v>
      </c>
      <c r="AP10" s="997" t="s">
        <v>7310</v>
      </c>
      <c r="AQ10" s="997" t="s">
        <v>7314</v>
      </c>
      <c r="AR10" s="997" t="s">
        <v>7310</v>
      </c>
      <c r="AS10" s="997" t="s">
        <v>7314</v>
      </c>
      <c r="AT10" s="997" t="s">
        <v>8629</v>
      </c>
      <c r="AU10" s="997" t="s">
        <v>8628</v>
      </c>
      <c r="AV10" s="997" t="s">
        <v>8628</v>
      </c>
      <c r="AW10" s="997" t="s">
        <v>7310</v>
      </c>
      <c r="AX10" s="997" t="s">
        <v>7310</v>
      </c>
      <c r="AY10" s="1014" t="s">
        <v>8628</v>
      </c>
    </row>
    <row r="11" spans="1:51" x14ac:dyDescent="0.25">
      <c r="A11" s="977" t="s">
        <v>7665</v>
      </c>
      <c r="B11" s="1017"/>
      <c r="C11" s="991">
        <v>41275</v>
      </c>
      <c r="D11" s="990"/>
      <c r="E11" s="992">
        <v>12672.2</v>
      </c>
      <c r="F11" s="990"/>
      <c r="G11" s="993">
        <v>3925.3085999999998</v>
      </c>
      <c r="H11" s="995"/>
      <c r="I11" s="994">
        <v>1.04</v>
      </c>
      <c r="J11" s="994">
        <v>7.5</v>
      </c>
      <c r="K11" s="994">
        <v>0.88</v>
      </c>
      <c r="L11" s="994">
        <v>0.94</v>
      </c>
      <c r="M11" s="999"/>
      <c r="N11" s="994">
        <v>1.8756999999999999</v>
      </c>
      <c r="O11" s="994">
        <v>5.8990999999999998</v>
      </c>
      <c r="P11" s="994">
        <v>3.0762999999999998</v>
      </c>
      <c r="Q11" s="994">
        <v>1.8523000000000001</v>
      </c>
      <c r="R11" s="994">
        <v>5.2125000000000004</v>
      </c>
      <c r="S11" s="994">
        <v>9.0554000000000006</v>
      </c>
      <c r="T11" s="994">
        <v>6.4939</v>
      </c>
      <c r="U11" s="994">
        <v>6.1109</v>
      </c>
      <c r="V11" s="994">
        <v>6.4255000000000004</v>
      </c>
      <c r="W11" s="994">
        <v>7.3971999999999998</v>
      </c>
      <c r="X11" s="994">
        <v>7.5133999999999999</v>
      </c>
      <c r="Y11" s="1000">
        <v>6.7129000000000003</v>
      </c>
      <c r="Z11" s="994">
        <v>7.3665000000000003</v>
      </c>
      <c r="AA11" s="994">
        <v>5.8818000000000001</v>
      </c>
      <c r="AB11" s="994">
        <v>6.9141000000000004</v>
      </c>
      <c r="AC11" s="994">
        <v>6.3007</v>
      </c>
      <c r="AD11" s="994">
        <v>6.3766999999999996</v>
      </c>
      <c r="AE11" s="994">
        <v>5.1116999999999999</v>
      </c>
      <c r="AF11" s="994">
        <v>7.8666999999999998</v>
      </c>
      <c r="AG11" s="1015"/>
      <c r="AH11" s="997" t="s">
        <v>8630</v>
      </c>
      <c r="AI11" s="997" t="s">
        <v>8631</v>
      </c>
      <c r="AJ11" s="997" t="s">
        <v>8627</v>
      </c>
      <c r="AK11" s="997" t="s">
        <v>8621</v>
      </c>
      <c r="AL11" s="997" t="s">
        <v>8626</v>
      </c>
      <c r="AM11" s="997" t="s">
        <v>7384</v>
      </c>
      <c r="AN11" s="997" t="s">
        <v>8622</v>
      </c>
      <c r="AO11" s="1018" t="s">
        <v>7359</v>
      </c>
      <c r="AP11" s="997" t="s">
        <v>7390</v>
      </c>
      <c r="AQ11" s="997" t="s">
        <v>8632</v>
      </c>
      <c r="AR11" s="997" t="s">
        <v>8632</v>
      </c>
      <c r="AS11" s="997" t="s">
        <v>7304</v>
      </c>
      <c r="AT11" s="997" t="s">
        <v>8633</v>
      </c>
      <c r="AU11" s="997" t="s">
        <v>7384</v>
      </c>
      <c r="AV11" s="997" t="s">
        <v>8634</v>
      </c>
      <c r="AW11" s="997" t="s">
        <v>7385</v>
      </c>
      <c r="AX11" s="997" t="s">
        <v>7390</v>
      </c>
      <c r="AY11" s="1014" t="s">
        <v>8626</v>
      </c>
    </row>
    <row r="12" spans="1:51" x14ac:dyDescent="0.25">
      <c r="A12" s="977" t="s">
        <v>7717</v>
      </c>
      <c r="B12" s="1017"/>
      <c r="C12" s="991">
        <v>41274</v>
      </c>
      <c r="D12" s="990"/>
      <c r="E12" s="992">
        <v>29848.3</v>
      </c>
      <c r="F12" s="990"/>
      <c r="G12" s="993">
        <v>4886.8608999999997</v>
      </c>
      <c r="H12" s="995"/>
      <c r="I12" s="994">
        <v>0.46</v>
      </c>
      <c r="J12" s="994">
        <v>6.92</v>
      </c>
      <c r="K12" s="994">
        <v>0.46</v>
      </c>
      <c r="L12" s="994">
        <v>0.46</v>
      </c>
      <c r="M12" s="999"/>
      <c r="N12" s="996">
        <v>8.5807000000000002</v>
      </c>
      <c r="O12" s="994">
        <v>11.9781</v>
      </c>
      <c r="P12" s="994">
        <v>8.2835999999999999</v>
      </c>
      <c r="Q12" s="994">
        <v>5.5525000000000002</v>
      </c>
      <c r="R12" s="994">
        <v>7.1208999999999998</v>
      </c>
      <c r="S12" s="994">
        <v>8.9760000000000009</v>
      </c>
      <c r="T12" s="994">
        <v>6.8285</v>
      </c>
      <c r="U12" s="1011">
        <v>6.5491999999999999</v>
      </c>
      <c r="V12" s="994">
        <v>6.5106000000000002</v>
      </c>
      <c r="W12" s="994">
        <v>7.2558999999999996</v>
      </c>
      <c r="X12" s="994">
        <v>7.3948</v>
      </c>
      <c r="Y12" s="1000">
        <v>6.6624999999999996</v>
      </c>
      <c r="Z12" s="994">
        <v>6.6547000000000001</v>
      </c>
      <c r="AA12" s="994">
        <v>6.5206999999999997</v>
      </c>
      <c r="AB12" s="994">
        <v>7.3418000000000001</v>
      </c>
      <c r="AC12" s="994">
        <v>6.6407999999999996</v>
      </c>
      <c r="AD12" s="994">
        <v>6.5445000000000002</v>
      </c>
      <c r="AE12" s="994">
        <v>7.1349999999999998</v>
      </c>
      <c r="AF12" s="994">
        <v>7.2351000000000001</v>
      </c>
      <c r="AG12" s="1015"/>
      <c r="AH12" s="997" t="s">
        <v>8635</v>
      </c>
      <c r="AI12" s="997" t="s">
        <v>8636</v>
      </c>
      <c r="AJ12" s="997" t="s">
        <v>7430</v>
      </c>
      <c r="AK12" s="997" t="s">
        <v>8637</v>
      </c>
      <c r="AL12" s="997" t="s">
        <v>8636</v>
      </c>
      <c r="AM12" s="997" t="s">
        <v>8638</v>
      </c>
      <c r="AN12" s="997" t="s">
        <v>8639</v>
      </c>
      <c r="AO12" s="1016" t="s">
        <v>8638</v>
      </c>
      <c r="AP12" s="997" t="s">
        <v>8638</v>
      </c>
      <c r="AQ12" s="997" t="s">
        <v>8640</v>
      </c>
      <c r="AR12" s="997" t="s">
        <v>7372</v>
      </c>
      <c r="AS12" s="997" t="s">
        <v>7385</v>
      </c>
      <c r="AT12" s="997" t="s">
        <v>8641</v>
      </c>
      <c r="AU12" s="997" t="s">
        <v>8637</v>
      </c>
      <c r="AV12" s="997" t="s">
        <v>7346</v>
      </c>
      <c r="AW12" s="997" t="s">
        <v>8638</v>
      </c>
      <c r="AX12" s="997" t="s">
        <v>8642</v>
      </c>
      <c r="AY12" s="1014" t="s">
        <v>8643</v>
      </c>
    </row>
    <row r="13" spans="1:51" x14ac:dyDescent="0.25">
      <c r="A13" s="977" t="s">
        <v>7771</v>
      </c>
      <c r="B13" s="1019"/>
      <c r="C13" s="991">
        <v>41275</v>
      </c>
      <c r="D13" s="1002"/>
      <c r="E13" s="992">
        <v>14454.4</v>
      </c>
      <c r="F13" s="1002"/>
      <c r="G13" s="993">
        <v>61.228299999999997</v>
      </c>
      <c r="H13" s="1003"/>
      <c r="I13" s="994">
        <v>4.5599999999999996</v>
      </c>
      <c r="J13" s="994">
        <v>7.55</v>
      </c>
      <c r="K13" s="994">
        <v>2.69</v>
      </c>
      <c r="L13" s="994">
        <v>2.83</v>
      </c>
      <c r="M13" s="999"/>
      <c r="N13" s="996">
        <v>-2.8610000000000002</v>
      </c>
      <c r="O13" s="994">
        <v>-0.55640000000000001</v>
      </c>
      <c r="P13" s="994">
        <v>-2.0089999999999999</v>
      </c>
      <c r="Q13" s="994">
        <v>-6.6341999999999999</v>
      </c>
      <c r="R13" s="994">
        <v>2.1423000000000001</v>
      </c>
      <c r="S13" s="994">
        <v>9.3191000000000006</v>
      </c>
      <c r="T13" s="994">
        <v>5.2721999999999998</v>
      </c>
      <c r="U13" s="1011">
        <v>4.9652000000000003</v>
      </c>
      <c r="V13" s="994">
        <v>5.8201999999999998</v>
      </c>
      <c r="W13" s="994">
        <v>7.1333000000000002</v>
      </c>
      <c r="X13" s="994">
        <v>7.4974999999999996</v>
      </c>
      <c r="Y13" s="1004">
        <v>6.4972000000000003</v>
      </c>
      <c r="Z13" s="994">
        <v>7.3296000000000001</v>
      </c>
      <c r="AA13" s="994">
        <v>3.3229000000000002</v>
      </c>
      <c r="AB13" s="994">
        <v>6.9119000000000002</v>
      </c>
      <c r="AC13" s="994">
        <v>5.3205999999999998</v>
      </c>
      <c r="AD13" s="994">
        <v>5.5608000000000004</v>
      </c>
      <c r="AE13" s="994">
        <v>2.4308000000000001</v>
      </c>
      <c r="AF13" s="994">
        <v>7.9089999999999998</v>
      </c>
      <c r="AG13" s="1015"/>
      <c r="AH13" s="997" t="s">
        <v>8644</v>
      </c>
      <c r="AI13" s="997" t="s">
        <v>8645</v>
      </c>
      <c r="AJ13" s="997" t="s">
        <v>8646</v>
      </c>
      <c r="AK13" s="997" t="s">
        <v>8647</v>
      </c>
      <c r="AL13" s="997" t="s">
        <v>7295</v>
      </c>
      <c r="AM13" s="997" t="s">
        <v>7330</v>
      </c>
      <c r="AN13" s="997" t="s">
        <v>8647</v>
      </c>
      <c r="AO13" s="1020" t="s">
        <v>7330</v>
      </c>
      <c r="AP13" s="997" t="s">
        <v>7295</v>
      </c>
      <c r="AQ13" s="997" t="s">
        <v>7330</v>
      </c>
      <c r="AR13" s="997" t="s">
        <v>7295</v>
      </c>
      <c r="AS13" s="997" t="s">
        <v>7295</v>
      </c>
      <c r="AT13" s="997" t="s">
        <v>7284</v>
      </c>
      <c r="AU13" s="997" t="s">
        <v>7423</v>
      </c>
      <c r="AV13" s="997" t="s">
        <v>8646</v>
      </c>
      <c r="AW13" s="997" t="s">
        <v>8644</v>
      </c>
      <c r="AX13" s="997" t="s">
        <v>7295</v>
      </c>
      <c r="AY13" s="1014" t="s">
        <v>7283</v>
      </c>
    </row>
    <row r="14" spans="1:51" x14ac:dyDescent="0.25">
      <c r="A14" s="977" t="s">
        <v>7827</v>
      </c>
      <c r="B14" s="990"/>
      <c r="C14" s="991">
        <v>41719</v>
      </c>
      <c r="D14" s="990"/>
      <c r="E14" s="992">
        <v>1926.7</v>
      </c>
      <c r="F14" s="990"/>
      <c r="G14" s="993">
        <v>27.544699999999999</v>
      </c>
      <c r="H14" s="995"/>
      <c r="I14" s="994">
        <v>5.55</v>
      </c>
      <c r="J14" s="994">
        <v>8.3699999999999992</v>
      </c>
      <c r="K14" s="994">
        <v>2.99</v>
      </c>
      <c r="L14" s="994">
        <v>3.14</v>
      </c>
      <c r="M14" s="999"/>
      <c r="N14" s="996">
        <v>-1.7887</v>
      </c>
      <c r="O14" s="994">
        <v>4.4187000000000003</v>
      </c>
      <c r="P14" s="994">
        <v>1.3444</v>
      </c>
      <c r="Q14" s="994">
        <v>-9.8066999999999993</v>
      </c>
      <c r="R14" s="994">
        <v>5.3114999999999997</v>
      </c>
      <c r="S14" s="994">
        <v>11.8125</v>
      </c>
      <c r="T14" s="994">
        <v>6.319</v>
      </c>
      <c r="U14" s="1011">
        <v>6.3632999999999997</v>
      </c>
      <c r="V14" s="994">
        <v>8.1522000000000006</v>
      </c>
      <c r="W14" s="994">
        <v>8.7277000000000005</v>
      </c>
      <c r="X14" s="994">
        <v>9.0805000000000007</v>
      </c>
      <c r="Y14" s="1000">
        <v>7.5056000000000003</v>
      </c>
      <c r="Z14" s="994">
        <v>7.6246</v>
      </c>
      <c r="AA14" s="994">
        <v>5.7244999999999999</v>
      </c>
      <c r="AB14" s="994">
        <v>9.9062999999999999</v>
      </c>
      <c r="AC14" s="994">
        <v>6.7801999999999998</v>
      </c>
      <c r="AD14" s="994">
        <v>7.2233999999999998</v>
      </c>
      <c r="AE14" s="994">
        <v>5.6181999999999999</v>
      </c>
      <c r="AF14" s="994">
        <v>8.4831000000000003</v>
      </c>
      <c r="AG14" s="1015"/>
      <c r="AH14" s="997" t="s">
        <v>7292</v>
      </c>
      <c r="AI14" s="997" t="s">
        <v>7410</v>
      </c>
      <c r="AJ14" s="997" t="s">
        <v>7322</v>
      </c>
      <c r="AK14" s="997" t="s">
        <v>8648</v>
      </c>
      <c r="AL14" s="997" t="s">
        <v>7397</v>
      </c>
      <c r="AM14" s="997" t="s">
        <v>8649</v>
      </c>
      <c r="AN14" s="997" t="s">
        <v>7321</v>
      </c>
      <c r="AO14" s="1016" t="s">
        <v>7292</v>
      </c>
      <c r="AP14" s="997" t="s">
        <v>7397</v>
      </c>
      <c r="AQ14" s="997" t="s">
        <v>8649</v>
      </c>
      <c r="AR14" s="997" t="s">
        <v>8649</v>
      </c>
      <c r="AS14" s="997" t="s">
        <v>8649</v>
      </c>
      <c r="AT14" s="997" t="s">
        <v>7409</v>
      </c>
      <c r="AU14" s="997" t="s">
        <v>8649</v>
      </c>
      <c r="AV14" s="997" t="s">
        <v>7397</v>
      </c>
      <c r="AW14" s="997" t="s">
        <v>7292</v>
      </c>
      <c r="AX14" s="997" t="s">
        <v>7397</v>
      </c>
      <c r="AY14" s="1014" t="s">
        <v>7397</v>
      </c>
    </row>
    <row r="15" spans="1:51" x14ac:dyDescent="0.25">
      <c r="A15" s="977" t="s">
        <v>7853</v>
      </c>
      <c r="B15" s="990"/>
      <c r="C15" s="991">
        <v>41275</v>
      </c>
      <c r="D15" s="990"/>
      <c r="E15" s="992">
        <v>1827.89</v>
      </c>
      <c r="F15" s="990"/>
      <c r="G15" s="993">
        <v>91.050700000000006</v>
      </c>
      <c r="H15" s="995"/>
      <c r="I15" s="994">
        <v>11.42</v>
      </c>
      <c r="J15" s="994">
        <v>7.02</v>
      </c>
      <c r="K15" s="994">
        <v>5.53</v>
      </c>
      <c r="L15" s="994">
        <v>5.75</v>
      </c>
      <c r="M15" s="999"/>
      <c r="N15" s="996">
        <v>-16.301100000000002</v>
      </c>
      <c r="O15" s="994">
        <v>-3.1526999999999998</v>
      </c>
      <c r="P15" s="994">
        <v>-7.4170999999999996</v>
      </c>
      <c r="Q15" s="994">
        <v>-13.204599999999999</v>
      </c>
      <c r="R15" s="994">
        <v>2.2608999999999999</v>
      </c>
      <c r="S15" s="994">
        <v>13.5253</v>
      </c>
      <c r="T15" s="994">
        <v>6.1600999999999999</v>
      </c>
      <c r="U15" s="1011">
        <v>5.1185</v>
      </c>
      <c r="V15" s="994">
        <v>6.4747000000000003</v>
      </c>
      <c r="W15" s="994">
        <v>6.3574000000000002</v>
      </c>
      <c r="X15" s="994">
        <v>7.4085000000000001</v>
      </c>
      <c r="Y15" s="1000">
        <v>6.3983999999999996</v>
      </c>
      <c r="Z15" s="994">
        <v>6.9888000000000003</v>
      </c>
      <c r="AA15" s="994">
        <v>2.9477000000000002</v>
      </c>
      <c r="AB15" s="994">
        <v>11.2468</v>
      </c>
      <c r="AC15" s="994">
        <v>5.8291000000000004</v>
      </c>
      <c r="AD15" s="994">
        <v>5.7057000000000002</v>
      </c>
      <c r="AE15" s="994">
        <v>3.8862999999999999</v>
      </c>
      <c r="AF15" s="994">
        <v>7.6375999999999999</v>
      </c>
      <c r="AG15" s="1015"/>
      <c r="AH15" s="997" t="s">
        <v>7339</v>
      </c>
      <c r="AI15" s="997" t="s">
        <v>7335</v>
      </c>
      <c r="AJ15" s="997" t="s">
        <v>7382</v>
      </c>
      <c r="AK15" s="997" t="s">
        <v>8629</v>
      </c>
      <c r="AL15" s="997" t="s">
        <v>8650</v>
      </c>
      <c r="AM15" s="997" t="s">
        <v>8650</v>
      </c>
      <c r="AN15" s="997" t="s">
        <v>8651</v>
      </c>
      <c r="AO15" s="1016" t="s">
        <v>8629</v>
      </c>
      <c r="AP15" s="997" t="s">
        <v>8651</v>
      </c>
      <c r="AQ15" s="997" t="s">
        <v>8651</v>
      </c>
      <c r="AR15" s="997" t="s">
        <v>8651</v>
      </c>
      <c r="AS15" s="997" t="s">
        <v>7357</v>
      </c>
      <c r="AT15" s="997" t="s">
        <v>8629</v>
      </c>
      <c r="AU15" s="997" t="s">
        <v>8650</v>
      </c>
      <c r="AV15" s="997" t="s">
        <v>8650</v>
      </c>
      <c r="AW15" s="997" t="s">
        <v>8651</v>
      </c>
      <c r="AX15" s="997" t="s">
        <v>8651</v>
      </c>
      <c r="AY15" s="1014" t="s">
        <v>8650</v>
      </c>
    </row>
    <row r="16" spans="1:51" x14ac:dyDescent="0.25">
      <c r="A16" s="977" t="s">
        <v>7887</v>
      </c>
      <c r="B16" s="990"/>
      <c r="C16" s="991">
        <v>45362</v>
      </c>
      <c r="D16" s="990"/>
      <c r="E16" s="992">
        <v>59.595799999999997</v>
      </c>
      <c r="F16" s="990"/>
      <c r="G16" s="993">
        <v>11.276899999999999</v>
      </c>
      <c r="H16" s="995"/>
      <c r="I16" s="994">
        <v>12.74</v>
      </c>
      <c r="J16" s="994">
        <v>7.29</v>
      </c>
      <c r="K16" s="994">
        <v>11.32</v>
      </c>
      <c r="L16" s="994">
        <v>11.74</v>
      </c>
      <c r="M16" s="999"/>
      <c r="N16" s="996">
        <v>-43.591099999999997</v>
      </c>
      <c r="O16" s="994">
        <v>-22.399799999999999</v>
      </c>
      <c r="P16" s="994">
        <v>-8.7245000000000008</v>
      </c>
      <c r="Q16" s="994">
        <v>-23.1205</v>
      </c>
      <c r="R16" s="994">
        <v>-10.267099999999999</v>
      </c>
      <c r="S16" s="994">
        <v>12.632999999999999</v>
      </c>
      <c r="T16" s="994">
        <v>4.6337000000000002</v>
      </c>
      <c r="U16" s="1011">
        <v>3.2797000000000001</v>
      </c>
      <c r="V16" s="994">
        <v>4.7188999999999997</v>
      </c>
      <c r="W16" s="994">
        <v>3.7482000000000002</v>
      </c>
      <c r="X16" s="994" t="s">
        <v>430</v>
      </c>
      <c r="Y16" s="1000" t="s">
        <v>430</v>
      </c>
      <c r="Z16" s="994" t="s">
        <v>430</v>
      </c>
      <c r="AA16" s="994">
        <v>-4.0476000000000001</v>
      </c>
      <c r="AB16" s="994">
        <v>12.603400000000001</v>
      </c>
      <c r="AC16" s="994">
        <v>3.9540000000000002</v>
      </c>
      <c r="AD16" s="994">
        <v>3.5019</v>
      </c>
      <c r="AE16" s="994">
        <v>-7.9015000000000004</v>
      </c>
      <c r="AF16" s="994">
        <v>5</v>
      </c>
      <c r="AG16" s="1015"/>
      <c r="AH16" s="997" t="s">
        <v>7339</v>
      </c>
      <c r="AI16" s="997" t="s">
        <v>7382</v>
      </c>
      <c r="AJ16" s="997" t="s">
        <v>8650</v>
      </c>
      <c r="AK16" s="997" t="s">
        <v>7357</v>
      </c>
      <c r="AL16" s="997" t="s">
        <v>7339</v>
      </c>
      <c r="AM16" s="997" t="s">
        <v>7319</v>
      </c>
      <c r="AN16" s="997" t="s">
        <v>8651</v>
      </c>
      <c r="AO16" s="1013" t="s">
        <v>7334</v>
      </c>
      <c r="AP16" s="997" t="s">
        <v>7334</v>
      </c>
      <c r="AQ16" s="997" t="s">
        <v>7382</v>
      </c>
      <c r="AR16" s="992" t="s">
        <v>430</v>
      </c>
      <c r="AS16" s="992" t="s">
        <v>430</v>
      </c>
      <c r="AT16" s="992" t="s">
        <v>430</v>
      </c>
      <c r="AU16" s="997" t="s">
        <v>7335</v>
      </c>
      <c r="AV16" s="997" t="s">
        <v>8629</v>
      </c>
      <c r="AW16" s="997" t="s">
        <v>8629</v>
      </c>
      <c r="AX16" s="997" t="s">
        <v>8629</v>
      </c>
      <c r="AY16" s="1014" t="s">
        <v>7339</v>
      </c>
    </row>
    <row r="17" spans="1:51" x14ac:dyDescent="0.25">
      <c r="A17" s="977" t="s">
        <v>7907</v>
      </c>
      <c r="B17" s="990"/>
      <c r="C17" s="991">
        <v>41275</v>
      </c>
      <c r="D17" s="990"/>
      <c r="E17" s="992">
        <v>2383.0700000000002</v>
      </c>
      <c r="F17" s="990"/>
      <c r="G17" s="993">
        <v>43.621600000000001</v>
      </c>
      <c r="H17" s="995"/>
      <c r="I17" s="994">
        <v>17.28</v>
      </c>
      <c r="J17" s="994">
        <v>7.82</v>
      </c>
      <c r="K17" s="994">
        <v>6.67</v>
      </c>
      <c r="L17" s="994">
        <v>6.95</v>
      </c>
      <c r="M17" s="994"/>
      <c r="N17" s="996">
        <v>-20.1432</v>
      </c>
      <c r="O17" s="994">
        <v>-10.0326</v>
      </c>
      <c r="P17" s="994">
        <v>-9.7477</v>
      </c>
      <c r="Q17" s="994">
        <v>-14.7089</v>
      </c>
      <c r="R17" s="994">
        <v>3.9214000000000002</v>
      </c>
      <c r="S17" s="994">
        <v>13.498200000000001</v>
      </c>
      <c r="T17" s="994">
        <v>7.5991</v>
      </c>
      <c r="U17" s="1011">
        <v>6.8818999999999999</v>
      </c>
      <c r="V17" s="994">
        <v>8.1041000000000007</v>
      </c>
      <c r="W17" s="994">
        <v>6.8967999999999998</v>
      </c>
      <c r="X17" s="994">
        <v>8.0130999999999997</v>
      </c>
      <c r="Y17" s="1000">
        <v>6.8029999999999999</v>
      </c>
      <c r="Z17" s="994">
        <v>7.8367000000000004</v>
      </c>
      <c r="AA17" s="994">
        <v>4.8</v>
      </c>
      <c r="AB17" s="994">
        <v>11.8291</v>
      </c>
      <c r="AC17" s="994">
        <v>6.9480000000000004</v>
      </c>
      <c r="AD17" s="994">
        <v>6.5255999999999998</v>
      </c>
      <c r="AE17" s="994">
        <v>5.2484000000000002</v>
      </c>
      <c r="AF17" s="994">
        <v>8.5658999999999992</v>
      </c>
      <c r="AG17" s="1015"/>
      <c r="AH17" s="997" t="s">
        <v>7417</v>
      </c>
      <c r="AI17" s="997" t="s">
        <v>8652</v>
      </c>
      <c r="AJ17" s="997" t="s">
        <v>7418</v>
      </c>
      <c r="AK17" s="997" t="s">
        <v>7417</v>
      </c>
      <c r="AL17" s="997" t="s">
        <v>7396</v>
      </c>
      <c r="AM17" s="997" t="s">
        <v>7396</v>
      </c>
      <c r="AN17" s="997" t="s">
        <v>7396</v>
      </c>
      <c r="AO17" s="1018" t="s">
        <v>7396</v>
      </c>
      <c r="AP17" s="997" t="s">
        <v>7396</v>
      </c>
      <c r="AQ17" s="997" t="s">
        <v>8653</v>
      </c>
      <c r="AR17" s="997" t="s">
        <v>7396</v>
      </c>
      <c r="AS17" s="997" t="s">
        <v>8653</v>
      </c>
      <c r="AT17" s="997" t="s">
        <v>7396</v>
      </c>
      <c r="AU17" s="997" t="s">
        <v>8654</v>
      </c>
      <c r="AV17" s="997" t="s">
        <v>7396</v>
      </c>
      <c r="AW17" s="997" t="s">
        <v>7396</v>
      </c>
      <c r="AX17" s="997" t="s">
        <v>7394</v>
      </c>
      <c r="AY17" s="1014" t="s">
        <v>7394</v>
      </c>
    </row>
    <row r="18" spans="1:51" x14ac:dyDescent="0.25">
      <c r="A18" s="977" t="s">
        <v>7956</v>
      </c>
      <c r="B18" s="990"/>
      <c r="C18" s="991">
        <v>41285</v>
      </c>
      <c r="D18" s="990"/>
      <c r="E18" s="992">
        <v>15137.8</v>
      </c>
      <c r="F18" s="990"/>
      <c r="G18" s="993">
        <v>4197.7930999999999</v>
      </c>
      <c r="H18" s="995"/>
      <c r="I18" s="994">
        <v>5.47</v>
      </c>
      <c r="J18" s="994">
        <v>7.55</v>
      </c>
      <c r="K18" s="994">
        <v>3.1</v>
      </c>
      <c r="L18" s="994">
        <v>3.27</v>
      </c>
      <c r="M18" s="999"/>
      <c r="N18" s="996">
        <v>-6.2804000000000002</v>
      </c>
      <c r="O18" s="994">
        <v>-2.2185999999999999</v>
      </c>
      <c r="P18" s="994">
        <v>-4.7752999999999997</v>
      </c>
      <c r="Q18" s="994">
        <v>-9.5676000000000005</v>
      </c>
      <c r="R18" s="994">
        <v>0.91510000000000002</v>
      </c>
      <c r="S18" s="994">
        <v>9.4326000000000008</v>
      </c>
      <c r="T18" s="994">
        <v>4.9763000000000002</v>
      </c>
      <c r="U18" s="1011">
        <v>4.5677000000000003</v>
      </c>
      <c r="V18" s="994">
        <v>5.6954000000000002</v>
      </c>
      <c r="W18" s="994">
        <v>7.0941999999999998</v>
      </c>
      <c r="X18" s="994">
        <v>7.4714999999999998</v>
      </c>
      <c r="Y18" s="1000">
        <v>6.5002000000000004</v>
      </c>
      <c r="Z18" s="994">
        <v>7.3282999999999996</v>
      </c>
      <c r="AA18" s="994">
        <v>2.2631999999999999</v>
      </c>
      <c r="AB18" s="994">
        <v>7.0126999999999997</v>
      </c>
      <c r="AC18" s="994">
        <v>4.9877000000000002</v>
      </c>
      <c r="AD18" s="994">
        <v>5.3339999999999996</v>
      </c>
      <c r="AE18" s="994">
        <v>1.0642</v>
      </c>
      <c r="AF18" s="994">
        <v>7.8735999999999997</v>
      </c>
      <c r="AG18" s="1015"/>
      <c r="AH18" s="997" t="s">
        <v>8641</v>
      </c>
      <c r="AI18" s="997" t="s">
        <v>8655</v>
      </c>
      <c r="AJ18" s="997" t="s">
        <v>7425</v>
      </c>
      <c r="AK18" s="997" t="s">
        <v>8656</v>
      </c>
      <c r="AL18" s="997" t="s">
        <v>8656</v>
      </c>
      <c r="AM18" s="997" t="s">
        <v>8641</v>
      </c>
      <c r="AN18" s="997" t="s">
        <v>7318</v>
      </c>
      <c r="AO18" s="1013" t="s">
        <v>8641</v>
      </c>
      <c r="AP18" s="997" t="s">
        <v>7293</v>
      </c>
      <c r="AQ18" s="997" t="s">
        <v>7297</v>
      </c>
      <c r="AR18" s="997" t="s">
        <v>7331</v>
      </c>
      <c r="AS18" s="997" t="s">
        <v>7283</v>
      </c>
      <c r="AT18" s="997" t="s">
        <v>7335</v>
      </c>
      <c r="AU18" s="997" t="s">
        <v>7296</v>
      </c>
      <c r="AV18" s="997" t="s">
        <v>8655</v>
      </c>
      <c r="AW18" s="997" t="s">
        <v>8656</v>
      </c>
      <c r="AX18" s="997" t="s">
        <v>7297</v>
      </c>
      <c r="AY18" s="1014" t="s">
        <v>7318</v>
      </c>
    </row>
    <row r="19" spans="1:51" x14ac:dyDescent="0.25">
      <c r="A19" s="977" t="s">
        <v>8003</v>
      </c>
      <c r="B19" s="990"/>
      <c r="C19" s="991">
        <v>41275</v>
      </c>
      <c r="D19" s="990"/>
      <c r="E19" s="992">
        <v>773.54100000000005</v>
      </c>
      <c r="F19" s="990"/>
      <c r="G19" s="993">
        <v>36.2639</v>
      </c>
      <c r="H19" s="995"/>
      <c r="I19" s="994">
        <v>2.73</v>
      </c>
      <c r="J19" s="994">
        <v>8.57</v>
      </c>
      <c r="K19" s="994">
        <v>1.69</v>
      </c>
      <c r="L19" s="994">
        <v>1.78</v>
      </c>
      <c r="M19" s="999"/>
      <c r="N19" s="996">
        <v>9.2645999999999997</v>
      </c>
      <c r="O19" s="994">
        <v>11.888400000000001</v>
      </c>
      <c r="P19" s="994">
        <v>6.2766999999999999</v>
      </c>
      <c r="Q19" s="994">
        <v>-2.0114999999999998</v>
      </c>
      <c r="R19" s="994">
        <v>8.7530999999999999</v>
      </c>
      <c r="S19" s="994">
        <v>11.802</v>
      </c>
      <c r="T19" s="994">
        <v>6.9001999999999999</v>
      </c>
      <c r="U19" s="1011">
        <v>7.0351999999999997</v>
      </c>
      <c r="V19" s="994">
        <v>8.2721</v>
      </c>
      <c r="W19" s="994">
        <v>8.1927000000000003</v>
      </c>
      <c r="X19" s="994">
        <v>8.6691000000000003</v>
      </c>
      <c r="Y19" s="1000">
        <v>6.7927999999999997</v>
      </c>
      <c r="Z19" s="994">
        <v>7.4649000000000001</v>
      </c>
      <c r="AA19" s="994">
        <v>7.9073000000000002</v>
      </c>
      <c r="AB19" s="994">
        <v>9.6710999999999991</v>
      </c>
      <c r="AC19" s="994">
        <v>7.4359000000000002</v>
      </c>
      <c r="AD19" s="994">
        <v>7.4748000000000001</v>
      </c>
      <c r="AE19" s="994">
        <v>8.3795999999999999</v>
      </c>
      <c r="AF19" s="994">
        <v>8.2570999999999994</v>
      </c>
      <c r="AG19" s="1015"/>
      <c r="AH19" s="997" t="s">
        <v>7408</v>
      </c>
      <c r="AI19" s="997" t="s">
        <v>8649</v>
      </c>
      <c r="AJ19" s="997" t="s">
        <v>7408</v>
      </c>
      <c r="AK19" s="997" t="s">
        <v>7322</v>
      </c>
      <c r="AL19" s="997" t="s">
        <v>8649</v>
      </c>
      <c r="AM19" s="997" t="s">
        <v>7292</v>
      </c>
      <c r="AN19" s="997" t="s">
        <v>7320</v>
      </c>
      <c r="AO19" s="1016" t="s">
        <v>7320</v>
      </c>
      <c r="AP19" s="997" t="s">
        <v>7292</v>
      </c>
      <c r="AQ19" s="997" t="s">
        <v>7322</v>
      </c>
      <c r="AR19" s="997" t="s">
        <v>7321</v>
      </c>
      <c r="AS19" s="997" t="s">
        <v>8657</v>
      </c>
      <c r="AT19" s="997" t="s">
        <v>7378</v>
      </c>
      <c r="AU19" s="997" t="s">
        <v>8649</v>
      </c>
      <c r="AV19" s="997" t="s">
        <v>7321</v>
      </c>
      <c r="AW19" s="997" t="s">
        <v>7320</v>
      </c>
      <c r="AX19" s="997" t="s">
        <v>7320</v>
      </c>
      <c r="AY19" s="1014" t="s">
        <v>8649</v>
      </c>
    </row>
    <row r="20" spans="1:51" x14ac:dyDescent="0.25">
      <c r="A20" s="977" t="s">
        <v>8035</v>
      </c>
      <c r="B20" s="990"/>
      <c r="C20" s="991">
        <v>41275</v>
      </c>
      <c r="D20" s="990"/>
      <c r="E20" s="992">
        <v>4990.1099999999997</v>
      </c>
      <c r="F20" s="990"/>
      <c r="G20" s="993">
        <v>72.646299999999997</v>
      </c>
      <c r="H20" s="995"/>
      <c r="I20" s="994">
        <v>4.91</v>
      </c>
      <c r="J20" s="994">
        <v>7.37</v>
      </c>
      <c r="K20" s="994">
        <v>3.27</v>
      </c>
      <c r="L20" s="994">
        <v>3.48</v>
      </c>
      <c r="M20" s="999"/>
      <c r="N20" s="996">
        <v>-7.6086999999999998</v>
      </c>
      <c r="O20" s="994">
        <v>-5.7584999999999997</v>
      </c>
      <c r="P20" s="994">
        <v>-8.6418999999999997</v>
      </c>
      <c r="Q20" s="994">
        <v>-11.4232</v>
      </c>
      <c r="R20" s="994">
        <v>-0.81140000000000001</v>
      </c>
      <c r="S20" s="994">
        <v>9.1626999999999992</v>
      </c>
      <c r="T20" s="994">
        <v>5.0111999999999997</v>
      </c>
      <c r="U20" s="1011">
        <v>4.5659000000000001</v>
      </c>
      <c r="V20" s="994">
        <v>5.9375999999999998</v>
      </c>
      <c r="W20" s="994">
        <v>7.0313999999999997</v>
      </c>
      <c r="X20" s="994">
        <v>7.3986000000000001</v>
      </c>
      <c r="Y20" s="1000">
        <v>6.5361000000000002</v>
      </c>
      <c r="Z20" s="994">
        <v>7.4442000000000004</v>
      </c>
      <c r="AA20" s="994">
        <v>1.036</v>
      </c>
      <c r="AB20" s="994">
        <v>6.7042000000000002</v>
      </c>
      <c r="AC20" s="994">
        <v>5.0204000000000004</v>
      </c>
      <c r="AD20" s="994">
        <v>5.6970999999999998</v>
      </c>
      <c r="AE20" s="994">
        <v>-0.95209999999999995</v>
      </c>
      <c r="AF20" s="994">
        <v>8.0183</v>
      </c>
      <c r="AG20" s="1015"/>
      <c r="AH20" s="997" t="s">
        <v>8645</v>
      </c>
      <c r="AI20" s="997" t="s">
        <v>8645</v>
      </c>
      <c r="AJ20" s="997" t="s">
        <v>8645</v>
      </c>
      <c r="AK20" s="997" t="s">
        <v>7416</v>
      </c>
      <c r="AL20" s="997" t="s">
        <v>8645</v>
      </c>
      <c r="AM20" s="997" t="s">
        <v>8644</v>
      </c>
      <c r="AN20" s="997" t="s">
        <v>8646</v>
      </c>
      <c r="AO20" s="1016" t="s">
        <v>7330</v>
      </c>
      <c r="AP20" s="997" t="s">
        <v>7283</v>
      </c>
      <c r="AQ20" s="997" t="s">
        <v>7283</v>
      </c>
      <c r="AR20" s="997" t="s">
        <v>7419</v>
      </c>
      <c r="AS20" s="997" t="s">
        <v>7419</v>
      </c>
      <c r="AT20" s="997" t="s">
        <v>7426</v>
      </c>
      <c r="AU20" s="997" t="s">
        <v>7416</v>
      </c>
      <c r="AV20" s="997" t="s">
        <v>8645</v>
      </c>
      <c r="AW20" s="997" t="s">
        <v>8644</v>
      </c>
      <c r="AX20" s="997" t="s">
        <v>7283</v>
      </c>
      <c r="AY20" s="1014" t="s">
        <v>8645</v>
      </c>
    </row>
    <row r="21" spans="1:51" x14ac:dyDescent="0.25">
      <c r="A21" s="1021" t="s">
        <v>8078</v>
      </c>
      <c r="B21" s="990"/>
      <c r="C21" s="991">
        <v>41275</v>
      </c>
      <c r="D21" s="990"/>
      <c r="E21" s="992">
        <v>2179.2800000000002</v>
      </c>
      <c r="F21" s="990"/>
      <c r="G21" s="993">
        <v>111.76439999999999</v>
      </c>
      <c r="H21" s="995"/>
      <c r="I21" s="994">
        <v>17.12</v>
      </c>
      <c r="J21" s="994">
        <v>7.19</v>
      </c>
      <c r="K21" s="994">
        <v>8.17</v>
      </c>
      <c r="L21" s="994">
        <v>8.48</v>
      </c>
      <c r="M21" s="999"/>
      <c r="N21" s="996">
        <v>-28.612500000000001</v>
      </c>
      <c r="O21" s="994">
        <v>-17.664100000000001</v>
      </c>
      <c r="P21" s="994">
        <v>-10.225199999999999</v>
      </c>
      <c r="Q21" s="994">
        <v>-21.3385</v>
      </c>
      <c r="R21" s="994">
        <v>-1.8103</v>
      </c>
      <c r="S21" s="994">
        <v>12.430899999999999</v>
      </c>
      <c r="T21" s="994">
        <v>4.5980999999999996</v>
      </c>
      <c r="U21" s="1011">
        <v>4.1243999999999996</v>
      </c>
      <c r="V21" s="994">
        <v>5.3761000000000001</v>
      </c>
      <c r="W21" s="994">
        <v>4.1914999999999996</v>
      </c>
      <c r="X21" s="994">
        <v>6.0587999999999997</v>
      </c>
      <c r="Y21" s="1000">
        <v>5.6993999999999998</v>
      </c>
      <c r="Z21" s="994">
        <v>7.056</v>
      </c>
      <c r="AA21" s="994">
        <v>-0.13900000000000001</v>
      </c>
      <c r="AB21" s="994">
        <v>11.5223</v>
      </c>
      <c r="AC21" s="994">
        <v>4.1527000000000003</v>
      </c>
      <c r="AD21" s="994">
        <v>3.7341000000000002</v>
      </c>
      <c r="AE21" s="994">
        <v>0.73099999999999998</v>
      </c>
      <c r="AF21" s="994">
        <v>7.8292999999999999</v>
      </c>
      <c r="AG21" s="1015"/>
      <c r="AH21" s="997" t="s">
        <v>8656</v>
      </c>
      <c r="AI21" s="997" t="s">
        <v>8655</v>
      </c>
      <c r="AJ21" s="997" t="s">
        <v>7318</v>
      </c>
      <c r="AK21" s="997" t="s">
        <v>7293</v>
      </c>
      <c r="AL21" s="997" t="s">
        <v>7297</v>
      </c>
      <c r="AM21" s="997" t="s">
        <v>7293</v>
      </c>
      <c r="AN21" s="997" t="s">
        <v>7297</v>
      </c>
      <c r="AO21" s="1016" t="s">
        <v>8641</v>
      </c>
      <c r="AP21" s="997" t="s">
        <v>8656</v>
      </c>
      <c r="AQ21" s="997" t="s">
        <v>7425</v>
      </c>
      <c r="AR21" s="997" t="s">
        <v>7425</v>
      </c>
      <c r="AS21" s="997" t="s">
        <v>7318</v>
      </c>
      <c r="AT21" s="997" t="s">
        <v>7297</v>
      </c>
      <c r="AU21" s="997" t="s">
        <v>7388</v>
      </c>
      <c r="AV21" s="997" t="s">
        <v>7296</v>
      </c>
      <c r="AW21" s="997" t="s">
        <v>8641</v>
      </c>
      <c r="AX21" s="997" t="s">
        <v>7318</v>
      </c>
      <c r="AY21" s="1014" t="s">
        <v>8655</v>
      </c>
    </row>
    <row r="22" spans="1:51" x14ac:dyDescent="0.25">
      <c r="A22" s="977" t="s">
        <v>8139</v>
      </c>
      <c r="B22" s="1019"/>
      <c r="C22" s="991">
        <v>43599</v>
      </c>
      <c r="D22" s="1002"/>
      <c r="E22" s="992">
        <v>3424.2</v>
      </c>
      <c r="F22" s="1002"/>
      <c r="G22" s="993">
        <v>1662.8623</v>
      </c>
      <c r="H22" s="1003"/>
      <c r="I22" s="994">
        <v>2.4700000000000002</v>
      </c>
      <c r="J22" s="994">
        <v>7.66</v>
      </c>
      <c r="K22" s="994">
        <v>1.94</v>
      </c>
      <c r="L22" s="994">
        <v>2.06</v>
      </c>
      <c r="M22" s="999"/>
      <c r="N22" s="996">
        <v>-1.1084000000000001</v>
      </c>
      <c r="O22" s="994">
        <v>-1.1032999999999999</v>
      </c>
      <c r="P22" s="994">
        <v>-1.4637</v>
      </c>
      <c r="Q22" s="994">
        <v>-4.9988999999999999</v>
      </c>
      <c r="R22" s="994">
        <v>2.2726000000000002</v>
      </c>
      <c r="S22" s="994">
        <v>9.4068000000000005</v>
      </c>
      <c r="T22" s="994">
        <v>5.2864000000000004</v>
      </c>
      <c r="U22" s="1011">
        <v>5.4739000000000004</v>
      </c>
      <c r="V22" s="994">
        <v>6.1093000000000002</v>
      </c>
      <c r="W22" s="994">
        <v>7.5556000000000001</v>
      </c>
      <c r="X22" s="994">
        <v>7.7836999999999996</v>
      </c>
      <c r="Y22" s="1004">
        <v>6.7328000000000001</v>
      </c>
      <c r="Z22" s="994" t="s">
        <v>430</v>
      </c>
      <c r="AA22" s="994">
        <v>3.4769000000000001</v>
      </c>
      <c r="AB22" s="994">
        <v>6.5735000000000001</v>
      </c>
      <c r="AC22" s="994">
        <v>5.6127000000000002</v>
      </c>
      <c r="AD22" s="994">
        <v>5.9935999999999998</v>
      </c>
      <c r="AE22" s="994">
        <v>2.0072999999999999</v>
      </c>
      <c r="AF22" s="994">
        <v>7.2217000000000002</v>
      </c>
      <c r="AG22" s="1015"/>
      <c r="AH22" s="997" t="s">
        <v>7395</v>
      </c>
      <c r="AI22" s="997" t="s">
        <v>7392</v>
      </c>
      <c r="AJ22" s="997" t="s">
        <v>7392</v>
      </c>
      <c r="AK22" s="997" t="s">
        <v>7418</v>
      </c>
      <c r="AL22" s="997" t="s">
        <v>7392</v>
      </c>
      <c r="AM22" s="997" t="s">
        <v>8653</v>
      </c>
      <c r="AN22" s="997" t="s">
        <v>8652</v>
      </c>
      <c r="AO22" s="1020" t="s">
        <v>7418</v>
      </c>
      <c r="AP22" s="997" t="s">
        <v>7418</v>
      </c>
      <c r="AQ22" s="997" t="s">
        <v>7399</v>
      </c>
      <c r="AR22" s="997" t="s">
        <v>8653</v>
      </c>
      <c r="AS22" s="997" t="s">
        <v>7393</v>
      </c>
      <c r="AT22" s="992" t="s">
        <v>430</v>
      </c>
      <c r="AU22" s="997" t="s">
        <v>7417</v>
      </c>
      <c r="AV22" s="997" t="s">
        <v>8652</v>
      </c>
      <c r="AW22" s="997" t="s">
        <v>7392</v>
      </c>
      <c r="AX22" s="997" t="s">
        <v>7418</v>
      </c>
      <c r="AY22" s="1014" t="s">
        <v>8652</v>
      </c>
    </row>
    <row r="23" spans="1:51" x14ac:dyDescent="0.25">
      <c r="A23" s="977" t="s">
        <v>8364</v>
      </c>
      <c r="B23" s="990"/>
      <c r="C23" s="991">
        <v>45705</v>
      </c>
      <c r="D23" s="990"/>
      <c r="E23" s="992">
        <v>131.00399999999999</v>
      </c>
      <c r="F23" s="990"/>
      <c r="G23" s="993">
        <v>11.167999999999999</v>
      </c>
      <c r="H23" s="995"/>
      <c r="I23" s="994">
        <v>0.27</v>
      </c>
      <c r="J23" s="994">
        <v>7.03</v>
      </c>
      <c r="K23" s="994">
        <v>0.25</v>
      </c>
      <c r="L23" s="994">
        <v>0.27</v>
      </c>
      <c r="M23" s="999"/>
      <c r="N23" s="996">
        <v>7.1929999999999996</v>
      </c>
      <c r="O23" s="994">
        <v>8.3942999999999994</v>
      </c>
      <c r="P23" s="994">
        <v>7.2000999999999999</v>
      </c>
      <c r="Q23" s="994">
        <v>5.9664999999999999</v>
      </c>
      <c r="R23" s="994">
        <v>7.2770999999999999</v>
      </c>
      <c r="S23" s="994">
        <v>8.4535999999999998</v>
      </c>
      <c r="T23" s="994">
        <v>7.2194000000000003</v>
      </c>
      <c r="U23" s="1011">
        <v>6.4844999999999997</v>
      </c>
      <c r="V23" s="994">
        <v>6.5936000000000003</v>
      </c>
      <c r="W23" s="994" t="s">
        <v>430</v>
      </c>
      <c r="X23" s="994" t="s">
        <v>430</v>
      </c>
      <c r="Y23" s="1000" t="s">
        <v>430</v>
      </c>
      <c r="Z23" s="994" t="s">
        <v>430</v>
      </c>
      <c r="AA23" s="994">
        <v>6.9621000000000004</v>
      </c>
      <c r="AB23" s="994">
        <v>7.6710000000000003</v>
      </c>
      <c r="AC23" s="994">
        <v>6.7065000000000001</v>
      </c>
      <c r="AD23" s="994">
        <v>6.5913000000000004</v>
      </c>
      <c r="AE23" s="994">
        <v>7.2775999999999996</v>
      </c>
      <c r="AF23" s="994">
        <v>7.5213000000000001</v>
      </c>
      <c r="AG23" s="1015"/>
      <c r="AH23" s="997" t="s">
        <v>8658</v>
      </c>
      <c r="AI23" s="997" t="s">
        <v>8659</v>
      </c>
      <c r="AJ23" s="997" t="s">
        <v>8659</v>
      </c>
      <c r="AK23" s="997" t="s">
        <v>8660</v>
      </c>
      <c r="AL23" s="997" t="s">
        <v>8661</v>
      </c>
      <c r="AM23" s="997" t="s">
        <v>8662</v>
      </c>
      <c r="AN23" s="997" t="s">
        <v>8663</v>
      </c>
      <c r="AO23" s="1016" t="s">
        <v>8664</v>
      </c>
      <c r="AP23" s="997" t="s">
        <v>8665</v>
      </c>
      <c r="AQ23" s="992" t="s">
        <v>430</v>
      </c>
      <c r="AR23" s="992" t="s">
        <v>430</v>
      </c>
      <c r="AS23" s="992" t="s">
        <v>430</v>
      </c>
      <c r="AT23" s="992" t="s">
        <v>430</v>
      </c>
      <c r="AU23" s="997" t="s">
        <v>8666</v>
      </c>
      <c r="AV23" s="997" t="s">
        <v>8667</v>
      </c>
      <c r="AW23" s="997" t="s">
        <v>8668</v>
      </c>
      <c r="AX23" s="997" t="s">
        <v>8669</v>
      </c>
      <c r="AY23" s="1014" t="s">
        <v>8670</v>
      </c>
    </row>
    <row r="24" spans="1:51" x14ac:dyDescent="0.25">
      <c r="A24" s="977" t="s">
        <v>8316</v>
      </c>
      <c r="B24" s="990"/>
      <c r="C24" s="991">
        <v>45548</v>
      </c>
      <c r="D24" s="990"/>
      <c r="E24" s="992">
        <v>478.89</v>
      </c>
      <c r="F24" s="990"/>
      <c r="G24" s="993">
        <v>11.564399999999999</v>
      </c>
      <c r="H24" s="995"/>
      <c r="I24" s="994">
        <v>0.99</v>
      </c>
      <c r="J24" s="994">
        <v>7.47</v>
      </c>
      <c r="K24" s="994">
        <v>0.88</v>
      </c>
      <c r="L24" s="994">
        <v>0.94</v>
      </c>
      <c r="M24" s="999"/>
      <c r="N24" s="996">
        <v>2.9988999999999999</v>
      </c>
      <c r="O24" s="994">
        <v>5.1574</v>
      </c>
      <c r="P24" s="994">
        <v>4.9645000000000001</v>
      </c>
      <c r="Q24" s="994">
        <v>2.9115000000000002</v>
      </c>
      <c r="R24" s="994">
        <v>6.2332999999999998</v>
      </c>
      <c r="S24" s="994">
        <v>9.0315999999999992</v>
      </c>
      <c r="T24" s="994">
        <v>6.1214000000000004</v>
      </c>
      <c r="U24" s="1011">
        <v>5.6840999999999999</v>
      </c>
      <c r="V24" s="994">
        <v>6.2625000000000002</v>
      </c>
      <c r="W24" s="994" t="s">
        <v>430</v>
      </c>
      <c r="X24" s="994" t="s">
        <v>430</v>
      </c>
      <c r="Y24" s="1000" t="s">
        <v>430</v>
      </c>
      <c r="Z24" s="994" t="s">
        <v>430</v>
      </c>
      <c r="AA24" s="994">
        <v>5.8993000000000002</v>
      </c>
      <c r="AB24" s="994">
        <v>7.3731</v>
      </c>
      <c r="AC24" s="994">
        <v>5.952</v>
      </c>
      <c r="AD24" s="994">
        <v>6.0842000000000001</v>
      </c>
      <c r="AE24" s="994">
        <v>6.1060999999999996</v>
      </c>
      <c r="AF24" s="994">
        <v>7.7244000000000002</v>
      </c>
      <c r="AG24" s="1015"/>
      <c r="AH24" s="997" t="s">
        <v>8671</v>
      </c>
      <c r="AI24" s="997" t="s">
        <v>8672</v>
      </c>
      <c r="AJ24" s="997" t="s">
        <v>8673</v>
      </c>
      <c r="AK24" s="997" t="s">
        <v>8674</v>
      </c>
      <c r="AL24" s="997" t="s">
        <v>8675</v>
      </c>
      <c r="AM24" s="997" t="s">
        <v>8676</v>
      </c>
      <c r="AN24" s="997" t="s">
        <v>8658</v>
      </c>
      <c r="AO24" s="1016" t="s">
        <v>8677</v>
      </c>
      <c r="AP24" s="997" t="s">
        <v>8678</v>
      </c>
      <c r="AQ24" s="992" t="s">
        <v>430</v>
      </c>
      <c r="AR24" s="992" t="s">
        <v>430</v>
      </c>
      <c r="AS24" s="992" t="s">
        <v>430</v>
      </c>
      <c r="AT24" s="992" t="s">
        <v>430</v>
      </c>
      <c r="AU24" s="997" t="s">
        <v>8679</v>
      </c>
      <c r="AV24" s="997" t="s">
        <v>8680</v>
      </c>
      <c r="AW24" s="997" t="s">
        <v>8681</v>
      </c>
      <c r="AX24" s="997" t="s">
        <v>8682</v>
      </c>
      <c r="AY24" s="1014" t="s">
        <v>8683</v>
      </c>
    </row>
    <row r="25" spans="1:51" x14ac:dyDescent="0.25">
      <c r="A25" s="977" t="s">
        <v>8329</v>
      </c>
      <c r="B25" s="990"/>
      <c r="C25" s="991">
        <v>45723</v>
      </c>
      <c r="D25" s="990"/>
      <c r="E25" s="992">
        <v>289.42</v>
      </c>
      <c r="F25" s="990"/>
      <c r="G25" s="993">
        <v>11.0677</v>
      </c>
      <c r="H25" s="995"/>
      <c r="I25" s="994">
        <v>0.31</v>
      </c>
      <c r="J25" s="994">
        <v>6.89</v>
      </c>
      <c r="K25" s="994">
        <v>0.3</v>
      </c>
      <c r="L25" s="994">
        <v>0.31</v>
      </c>
      <c r="M25" s="999"/>
      <c r="N25" s="996">
        <v>10.0641</v>
      </c>
      <c r="O25" s="994">
        <v>10.5624</v>
      </c>
      <c r="P25" s="994">
        <v>8.3995999999999995</v>
      </c>
      <c r="Q25" s="994">
        <v>6.4705000000000004</v>
      </c>
      <c r="R25" s="994">
        <v>7.4404000000000003</v>
      </c>
      <c r="S25" s="994">
        <v>8.1991999999999994</v>
      </c>
      <c r="T25" s="994">
        <v>7.4340000000000002</v>
      </c>
      <c r="U25" s="1011">
        <v>6.8432000000000004</v>
      </c>
      <c r="V25" s="994">
        <v>6.7857000000000003</v>
      </c>
      <c r="W25" s="994" t="s">
        <v>430</v>
      </c>
      <c r="X25" s="994" t="s">
        <v>430</v>
      </c>
      <c r="Y25" s="1000" t="s">
        <v>430</v>
      </c>
      <c r="Z25" s="994" t="s">
        <v>430</v>
      </c>
      <c r="AA25" s="994">
        <v>6.8049999999999997</v>
      </c>
      <c r="AB25" s="994">
        <v>7.8063000000000002</v>
      </c>
      <c r="AC25" s="994">
        <v>6.9748999999999999</v>
      </c>
      <c r="AD25" s="994">
        <v>6.8140000000000001</v>
      </c>
      <c r="AE25" s="994">
        <v>7.5662000000000003</v>
      </c>
      <c r="AF25" s="994">
        <v>7.1249000000000002</v>
      </c>
      <c r="AG25" s="1015"/>
      <c r="AH25" s="997" t="s">
        <v>8684</v>
      </c>
      <c r="AI25" s="997" t="s">
        <v>8661</v>
      </c>
      <c r="AJ25" s="997" t="s">
        <v>8685</v>
      </c>
      <c r="AK25" s="997" t="s">
        <v>8686</v>
      </c>
      <c r="AL25" s="997" t="s">
        <v>8687</v>
      </c>
      <c r="AM25" s="997" t="s">
        <v>8688</v>
      </c>
      <c r="AN25" s="997" t="s">
        <v>8689</v>
      </c>
      <c r="AO25" s="1016" t="s">
        <v>8690</v>
      </c>
      <c r="AP25" s="997" t="s">
        <v>8691</v>
      </c>
      <c r="AQ25" s="992" t="s">
        <v>430</v>
      </c>
      <c r="AR25" s="992" t="s">
        <v>430</v>
      </c>
      <c r="AS25" s="992" t="s">
        <v>430</v>
      </c>
      <c r="AT25" s="992" t="s">
        <v>430</v>
      </c>
      <c r="AU25" s="997" t="s">
        <v>8692</v>
      </c>
      <c r="AV25" s="997" t="s">
        <v>8693</v>
      </c>
      <c r="AW25" s="997" t="s">
        <v>8694</v>
      </c>
      <c r="AX25" s="997" t="s">
        <v>8695</v>
      </c>
      <c r="AY25" s="1014" t="s">
        <v>8696</v>
      </c>
    </row>
    <row r="26" spans="1:51" x14ac:dyDescent="0.25">
      <c r="A26" s="977" t="s">
        <v>8297</v>
      </c>
      <c r="B26" s="990"/>
      <c r="C26" s="991">
        <v>45924</v>
      </c>
      <c r="D26" s="990"/>
      <c r="E26" s="992">
        <v>1054.26</v>
      </c>
      <c r="F26" s="990"/>
      <c r="G26" s="993">
        <v>10.5936</v>
      </c>
      <c r="H26" s="995"/>
      <c r="I26" s="994">
        <v>0.57999999999999996</v>
      </c>
      <c r="J26" s="994">
        <v>7.12</v>
      </c>
      <c r="K26" s="994">
        <v>0.56000000000000005</v>
      </c>
      <c r="L26" s="994">
        <v>0.57999999999999996</v>
      </c>
      <c r="M26" s="999"/>
      <c r="N26" s="996">
        <v>8.9626000000000001</v>
      </c>
      <c r="O26" s="994">
        <v>12.7616</v>
      </c>
      <c r="P26" s="994">
        <v>8.5291999999999994</v>
      </c>
      <c r="Q26" s="994">
        <v>5.5244</v>
      </c>
      <c r="R26" s="994">
        <v>7.3703000000000003</v>
      </c>
      <c r="S26" s="994">
        <v>9.5144000000000002</v>
      </c>
      <c r="T26" s="994">
        <v>6.8780000000000001</v>
      </c>
      <c r="U26" s="1011">
        <v>6.3011999999999997</v>
      </c>
      <c r="V26" s="994" t="s">
        <v>430</v>
      </c>
      <c r="W26" s="994" t="s">
        <v>430</v>
      </c>
      <c r="X26" s="994" t="s">
        <v>430</v>
      </c>
      <c r="Y26" s="1000" t="s">
        <v>430</v>
      </c>
      <c r="Z26" s="994" t="s">
        <v>430</v>
      </c>
      <c r="AA26" s="994">
        <v>6.7789999999999999</v>
      </c>
      <c r="AB26" s="994">
        <v>7.6818</v>
      </c>
      <c r="AC26" s="994">
        <v>6.4503000000000004</v>
      </c>
      <c r="AD26" s="994">
        <v>6.3719000000000001</v>
      </c>
      <c r="AE26" s="994">
        <v>7.4808000000000003</v>
      </c>
      <c r="AF26" s="994">
        <v>6.4291999999999998</v>
      </c>
      <c r="AG26" s="1015"/>
      <c r="AH26" s="997" t="s">
        <v>8697</v>
      </c>
      <c r="AI26" s="997" t="s">
        <v>8698</v>
      </c>
      <c r="AJ26" s="997" t="s">
        <v>8698</v>
      </c>
      <c r="AK26" s="997" t="s">
        <v>8699</v>
      </c>
      <c r="AL26" s="997" t="s">
        <v>8700</v>
      </c>
      <c r="AM26" s="997" t="s">
        <v>8701</v>
      </c>
      <c r="AN26" s="997" t="s">
        <v>8702</v>
      </c>
      <c r="AO26" s="1016" t="s">
        <v>8703</v>
      </c>
      <c r="AP26" s="992" t="s">
        <v>430</v>
      </c>
      <c r="AQ26" s="992" t="s">
        <v>430</v>
      </c>
      <c r="AR26" s="992" t="s">
        <v>430</v>
      </c>
      <c r="AS26" s="992" t="s">
        <v>430</v>
      </c>
      <c r="AT26" s="992" t="s">
        <v>430</v>
      </c>
      <c r="AU26" s="997" t="s">
        <v>8704</v>
      </c>
      <c r="AV26" s="997" t="s">
        <v>8705</v>
      </c>
      <c r="AW26" s="997" t="s">
        <v>8706</v>
      </c>
      <c r="AX26" s="997" t="s">
        <v>8707</v>
      </c>
      <c r="AY26" s="1014" t="s">
        <v>8708</v>
      </c>
    </row>
    <row r="27" spans="1:51" x14ac:dyDescent="0.25">
      <c r="A27" s="977" t="s">
        <v>8261</v>
      </c>
      <c r="B27" s="990"/>
      <c r="C27" s="991">
        <v>44882</v>
      </c>
      <c r="D27" s="990"/>
      <c r="E27" s="992">
        <v>7933.73</v>
      </c>
      <c r="F27" s="990"/>
      <c r="G27" s="993">
        <v>13.213699999999999</v>
      </c>
      <c r="H27" s="995"/>
      <c r="I27" s="994">
        <v>3.3</v>
      </c>
      <c r="J27" s="994">
        <v>7.23</v>
      </c>
      <c r="K27" s="994">
        <v>2.0499999999999998</v>
      </c>
      <c r="L27" s="994">
        <v>2.15</v>
      </c>
      <c r="M27" s="999"/>
      <c r="N27" s="996">
        <v>-8.2830999999999992</v>
      </c>
      <c r="O27" s="994">
        <v>-7.1776999999999997</v>
      </c>
      <c r="P27" s="994">
        <v>-0.74970000000000003</v>
      </c>
      <c r="Q27" s="994">
        <v>-3.8614999999999999</v>
      </c>
      <c r="R27" s="994">
        <v>3.1091000000000002</v>
      </c>
      <c r="S27" s="994">
        <v>8.9214000000000002</v>
      </c>
      <c r="T27" s="994">
        <v>5.5544000000000002</v>
      </c>
      <c r="U27" s="1011">
        <v>5.4715999999999996</v>
      </c>
      <c r="V27" s="994">
        <v>6.0663999999999998</v>
      </c>
      <c r="W27" s="994">
        <v>7.0122999999999998</v>
      </c>
      <c r="X27" s="994">
        <v>7.6517999999999997</v>
      </c>
      <c r="Y27" s="1000" t="s">
        <v>430</v>
      </c>
      <c r="Z27" s="994" t="s">
        <v>430</v>
      </c>
      <c r="AA27" s="994">
        <v>4.2577999999999996</v>
      </c>
      <c r="AB27" s="994">
        <v>6.8667999999999996</v>
      </c>
      <c r="AC27" s="994">
        <v>5.7469000000000001</v>
      </c>
      <c r="AD27" s="994">
        <v>5.9382000000000001</v>
      </c>
      <c r="AE27" s="994">
        <v>2.7988</v>
      </c>
      <c r="AF27" s="994">
        <v>7.6547999999999998</v>
      </c>
      <c r="AG27" s="1015"/>
      <c r="AH27" s="997" t="s">
        <v>8709</v>
      </c>
      <c r="AI27" s="997" t="s">
        <v>8710</v>
      </c>
      <c r="AJ27" s="997" t="s">
        <v>8711</v>
      </c>
      <c r="AK27" s="997" t="s">
        <v>8712</v>
      </c>
      <c r="AL27" s="997" t="s">
        <v>8713</v>
      </c>
      <c r="AM27" s="997" t="s">
        <v>8714</v>
      </c>
      <c r="AN27" s="997" t="s">
        <v>8715</v>
      </c>
      <c r="AO27" s="1016" t="s">
        <v>8716</v>
      </c>
      <c r="AP27" s="997" t="s">
        <v>8717</v>
      </c>
      <c r="AQ27" s="997" t="s">
        <v>8718</v>
      </c>
      <c r="AR27" s="997" t="s">
        <v>8719</v>
      </c>
      <c r="AS27" s="992" t="s">
        <v>430</v>
      </c>
      <c r="AT27" s="992" t="s">
        <v>430</v>
      </c>
      <c r="AU27" s="997" t="s">
        <v>8720</v>
      </c>
      <c r="AV27" s="997" t="s">
        <v>8721</v>
      </c>
      <c r="AW27" s="997" t="s">
        <v>8715</v>
      </c>
      <c r="AX27" s="997" t="s">
        <v>8722</v>
      </c>
      <c r="AY27" s="1014" t="s">
        <v>8723</v>
      </c>
    </row>
    <row r="28" spans="1:51" x14ac:dyDescent="0.25">
      <c r="A28" s="977" t="s">
        <v>8337</v>
      </c>
      <c r="B28" s="990"/>
      <c r="C28" s="991">
        <v>45847</v>
      </c>
      <c r="D28" s="990"/>
      <c r="E28" s="992">
        <v>246.68700000000001</v>
      </c>
      <c r="F28" s="990"/>
      <c r="G28" s="993">
        <v>10.6547</v>
      </c>
      <c r="H28" s="995"/>
      <c r="I28" s="994">
        <v>1.45</v>
      </c>
      <c r="J28" s="994">
        <v>7.56</v>
      </c>
      <c r="K28" s="994">
        <v>1.27</v>
      </c>
      <c r="L28" s="994">
        <v>1.37</v>
      </c>
      <c r="M28" s="999"/>
      <c r="N28" s="996">
        <v>3.4264000000000001</v>
      </c>
      <c r="O28" s="994">
        <v>3.1981999999999999</v>
      </c>
      <c r="P28" s="994">
        <v>1.7134</v>
      </c>
      <c r="Q28" s="994">
        <v>-0.39150000000000001</v>
      </c>
      <c r="R28" s="994">
        <v>4.4257999999999997</v>
      </c>
      <c r="S28" s="994">
        <v>9.0139999999999993</v>
      </c>
      <c r="T28" s="994">
        <v>5.4264999999999999</v>
      </c>
      <c r="U28" s="1011">
        <v>5.1177000000000001</v>
      </c>
      <c r="V28" s="994">
        <v>5.9436999999999998</v>
      </c>
      <c r="W28" s="994" t="s">
        <v>430</v>
      </c>
      <c r="X28" s="994" t="s">
        <v>430</v>
      </c>
      <c r="Y28" s="1000" t="s">
        <v>430</v>
      </c>
      <c r="Z28" s="994" t="s">
        <v>430</v>
      </c>
      <c r="AA28" s="994">
        <v>5.1388999999999996</v>
      </c>
      <c r="AB28" s="994">
        <v>6.9901999999999997</v>
      </c>
      <c r="AC28" s="994">
        <v>5.3651</v>
      </c>
      <c r="AD28" s="994">
        <v>5.7083000000000004</v>
      </c>
      <c r="AE28" s="994">
        <v>4.4043000000000001</v>
      </c>
      <c r="AF28" s="994">
        <v>5.7503000000000002</v>
      </c>
      <c r="AG28" s="1015"/>
      <c r="AH28" s="997" t="s">
        <v>8724</v>
      </c>
      <c r="AI28" s="997" t="s">
        <v>8725</v>
      </c>
      <c r="AJ28" s="997" t="s">
        <v>8726</v>
      </c>
      <c r="AK28" s="997" t="s">
        <v>8727</v>
      </c>
      <c r="AL28" s="997" t="s">
        <v>8728</v>
      </c>
      <c r="AM28" s="997" t="s">
        <v>8729</v>
      </c>
      <c r="AN28" s="997" t="s">
        <v>8730</v>
      </c>
      <c r="AO28" s="1016" t="s">
        <v>8731</v>
      </c>
      <c r="AP28" s="997" t="s">
        <v>8732</v>
      </c>
      <c r="AQ28" s="992" t="s">
        <v>430</v>
      </c>
      <c r="AR28" s="992" t="s">
        <v>430</v>
      </c>
      <c r="AS28" s="992" t="s">
        <v>430</v>
      </c>
      <c r="AT28" s="992" t="s">
        <v>430</v>
      </c>
      <c r="AU28" s="997" t="s">
        <v>8733</v>
      </c>
      <c r="AV28" s="997" t="s">
        <v>8734</v>
      </c>
      <c r="AW28" s="997" t="s">
        <v>8735</v>
      </c>
      <c r="AX28" s="997" t="s">
        <v>8736</v>
      </c>
      <c r="AY28" s="1014" t="s">
        <v>8737</v>
      </c>
    </row>
    <row r="29" spans="1:51" x14ac:dyDescent="0.25">
      <c r="A29" s="977" t="s">
        <v>8390</v>
      </c>
      <c r="B29" s="990"/>
      <c r="C29" s="991">
        <v>45379</v>
      </c>
      <c r="D29" s="990"/>
      <c r="E29" s="992">
        <v>37.68</v>
      </c>
      <c r="F29" s="990"/>
      <c r="G29" s="993" t="s">
        <v>430</v>
      </c>
      <c r="H29" s="995"/>
      <c r="I29" s="994" t="s">
        <v>430</v>
      </c>
      <c r="J29" s="994" t="s">
        <v>430</v>
      </c>
      <c r="K29" s="994" t="s">
        <v>430</v>
      </c>
      <c r="L29" s="994" t="s">
        <v>430</v>
      </c>
      <c r="M29" s="999"/>
      <c r="N29" s="996" t="s">
        <v>430</v>
      </c>
      <c r="O29" s="994" t="s">
        <v>430</v>
      </c>
      <c r="P29" s="994" t="s">
        <v>430</v>
      </c>
      <c r="Q29" s="994" t="s">
        <v>430</v>
      </c>
      <c r="R29" s="994" t="s">
        <v>430</v>
      </c>
      <c r="S29" s="994" t="s">
        <v>430</v>
      </c>
      <c r="T29" s="994" t="s">
        <v>430</v>
      </c>
      <c r="U29" s="1011" t="s">
        <v>430</v>
      </c>
      <c r="V29" s="994" t="s">
        <v>430</v>
      </c>
      <c r="W29" s="994" t="s">
        <v>430</v>
      </c>
      <c r="X29" s="994" t="s">
        <v>430</v>
      </c>
      <c r="Y29" s="1000" t="s">
        <v>430</v>
      </c>
      <c r="Z29" s="994" t="s">
        <v>430</v>
      </c>
      <c r="AA29" s="994" t="s">
        <v>430</v>
      </c>
      <c r="AB29" s="994" t="s">
        <v>430</v>
      </c>
      <c r="AC29" s="994" t="s">
        <v>430</v>
      </c>
      <c r="AD29" s="994" t="s">
        <v>430</v>
      </c>
      <c r="AE29" s="994" t="s">
        <v>430</v>
      </c>
      <c r="AF29" s="994" t="s">
        <v>430</v>
      </c>
      <c r="AG29" s="1015"/>
      <c r="AH29" s="992" t="s">
        <v>430</v>
      </c>
      <c r="AI29" s="992" t="s">
        <v>430</v>
      </c>
      <c r="AJ29" s="992" t="s">
        <v>430</v>
      </c>
      <c r="AK29" s="992" t="s">
        <v>430</v>
      </c>
      <c r="AL29" s="992" t="s">
        <v>430</v>
      </c>
      <c r="AM29" s="992" t="s">
        <v>430</v>
      </c>
      <c r="AN29" s="992" t="s">
        <v>430</v>
      </c>
      <c r="AO29" s="1022" t="s">
        <v>430</v>
      </c>
      <c r="AP29" s="992" t="s">
        <v>430</v>
      </c>
      <c r="AQ29" s="992" t="s">
        <v>430</v>
      </c>
      <c r="AR29" s="992" t="s">
        <v>430</v>
      </c>
      <c r="AS29" s="992" t="s">
        <v>430</v>
      </c>
      <c r="AT29" s="992" t="s">
        <v>430</v>
      </c>
      <c r="AU29" s="992" t="s">
        <v>430</v>
      </c>
      <c r="AV29" s="992" t="s">
        <v>430</v>
      </c>
      <c r="AW29" s="992" t="s">
        <v>430</v>
      </c>
      <c r="AX29" s="992" t="s">
        <v>430</v>
      </c>
      <c r="AY29" s="1023" t="s">
        <v>430</v>
      </c>
    </row>
    <row r="30" spans="1:51" x14ac:dyDescent="0.25">
      <c r="A30" s="977" t="s">
        <v>8404</v>
      </c>
      <c r="B30" s="990"/>
      <c r="C30" s="991">
        <v>45210</v>
      </c>
      <c r="D30" s="990"/>
      <c r="E30" s="992">
        <v>21.658999999999999</v>
      </c>
      <c r="F30" s="990"/>
      <c r="G30" s="993">
        <v>12.5663</v>
      </c>
      <c r="H30" s="995"/>
      <c r="I30" s="994">
        <v>6.29</v>
      </c>
      <c r="J30" s="994">
        <v>6.73</v>
      </c>
      <c r="K30" s="994">
        <v>4.83</v>
      </c>
      <c r="L30" s="994">
        <v>4.99</v>
      </c>
      <c r="M30" s="999"/>
      <c r="N30" s="996">
        <v>-6.6780999999999997</v>
      </c>
      <c r="O30" s="994">
        <v>7.4596999999999998</v>
      </c>
      <c r="P30" s="994">
        <v>5.7324999999999999</v>
      </c>
      <c r="Q30" s="994">
        <v>-8.9320000000000004</v>
      </c>
      <c r="R30" s="994">
        <v>2.3283</v>
      </c>
      <c r="S30" s="994">
        <v>12.979900000000001</v>
      </c>
      <c r="T30" s="994">
        <v>5.2980999999999998</v>
      </c>
      <c r="U30" s="1011">
        <v>5.3742000000000001</v>
      </c>
      <c r="V30" s="994">
        <v>6.5411999999999999</v>
      </c>
      <c r="W30" s="994">
        <v>7.2484000000000002</v>
      </c>
      <c r="X30" s="994" t="s">
        <v>430</v>
      </c>
      <c r="Y30" s="1000" t="s">
        <v>430</v>
      </c>
      <c r="Z30" s="994" t="s">
        <v>430</v>
      </c>
      <c r="AA30" s="994">
        <v>5.0583</v>
      </c>
      <c r="AB30" s="994">
        <v>10.426</v>
      </c>
      <c r="AC30" s="994">
        <v>6.0979999999999999</v>
      </c>
      <c r="AD30" s="994">
        <v>6.0374999999999996</v>
      </c>
      <c r="AE30" s="994">
        <v>4.9016999999999999</v>
      </c>
      <c r="AF30" s="994">
        <v>8.2563999999999993</v>
      </c>
      <c r="AG30" s="1015"/>
      <c r="AH30" s="997" t="s">
        <v>8738</v>
      </c>
      <c r="AI30" s="997" t="s">
        <v>8739</v>
      </c>
      <c r="AJ30" s="997" t="s">
        <v>8740</v>
      </c>
      <c r="AK30" s="997" t="s">
        <v>8741</v>
      </c>
      <c r="AL30" s="997" t="s">
        <v>8742</v>
      </c>
      <c r="AM30" s="997" t="s">
        <v>8743</v>
      </c>
      <c r="AN30" s="997" t="s">
        <v>8744</v>
      </c>
      <c r="AO30" s="1016" t="s">
        <v>8745</v>
      </c>
      <c r="AP30" s="997" t="s">
        <v>8746</v>
      </c>
      <c r="AQ30" s="997" t="s">
        <v>8747</v>
      </c>
      <c r="AR30" s="992" t="s">
        <v>430</v>
      </c>
      <c r="AS30" s="992" t="s">
        <v>430</v>
      </c>
      <c r="AT30" s="992" t="s">
        <v>430</v>
      </c>
      <c r="AU30" s="997" t="s">
        <v>8748</v>
      </c>
      <c r="AV30" s="997" t="s">
        <v>8749</v>
      </c>
      <c r="AW30" s="997" t="s">
        <v>8750</v>
      </c>
      <c r="AX30" s="997" t="s">
        <v>8751</v>
      </c>
      <c r="AY30" s="1014" t="s">
        <v>8752</v>
      </c>
    </row>
    <row r="31" spans="1:51" x14ac:dyDescent="0.25">
      <c r="A31" s="977" t="s">
        <v>8265</v>
      </c>
      <c r="B31" s="990"/>
      <c r="C31" s="991">
        <v>44603</v>
      </c>
      <c r="D31" s="990"/>
      <c r="E31" s="992">
        <v>6342.3</v>
      </c>
      <c r="F31" s="990"/>
      <c r="G31" s="993">
        <v>13.2286</v>
      </c>
      <c r="H31" s="995"/>
      <c r="I31" s="994">
        <v>0.61</v>
      </c>
      <c r="J31" s="994">
        <v>5.89</v>
      </c>
      <c r="K31" s="994">
        <v>0.56999999999999995</v>
      </c>
      <c r="L31" s="994">
        <v>0.59</v>
      </c>
      <c r="M31" s="999"/>
      <c r="N31" s="996">
        <v>5.1059000000000001</v>
      </c>
      <c r="O31" s="994">
        <v>6.9939</v>
      </c>
      <c r="P31" s="994">
        <v>5.8796999999999997</v>
      </c>
      <c r="Q31" s="994">
        <v>4.7385999999999999</v>
      </c>
      <c r="R31" s="994">
        <v>4.7272999999999996</v>
      </c>
      <c r="S31" s="994">
        <v>6.7126999999999999</v>
      </c>
      <c r="T31" s="994">
        <v>5.7526000000000002</v>
      </c>
      <c r="U31" s="1011">
        <v>5.9992999999999999</v>
      </c>
      <c r="V31" s="994">
        <v>6.1864999999999997</v>
      </c>
      <c r="W31" s="994">
        <v>7.1125999999999996</v>
      </c>
      <c r="X31" s="994">
        <v>7.4584999999999999</v>
      </c>
      <c r="Y31" s="1000" t="s">
        <v>430</v>
      </c>
      <c r="Z31" s="994" t="s">
        <v>430</v>
      </c>
      <c r="AA31" s="994">
        <v>5.0011999999999999</v>
      </c>
      <c r="AB31" s="994">
        <v>5.9132999999999996</v>
      </c>
      <c r="AC31" s="994">
        <v>5.9617000000000004</v>
      </c>
      <c r="AD31" s="994">
        <v>6.1787999999999998</v>
      </c>
      <c r="AE31" s="994">
        <v>4.9744999999999999</v>
      </c>
      <c r="AF31" s="994">
        <v>6.3532000000000002</v>
      </c>
      <c r="AG31" s="1015"/>
      <c r="AH31" s="997" t="s">
        <v>8753</v>
      </c>
      <c r="AI31" s="997" t="s">
        <v>8754</v>
      </c>
      <c r="AJ31" s="997" t="s">
        <v>8755</v>
      </c>
      <c r="AK31" s="997" t="s">
        <v>8756</v>
      </c>
      <c r="AL31" s="997" t="s">
        <v>8757</v>
      </c>
      <c r="AM31" s="997" t="s">
        <v>8758</v>
      </c>
      <c r="AN31" s="997" t="s">
        <v>8759</v>
      </c>
      <c r="AO31" s="1016" t="s">
        <v>8760</v>
      </c>
      <c r="AP31" s="997" t="s">
        <v>8761</v>
      </c>
      <c r="AQ31" s="997" t="s">
        <v>8762</v>
      </c>
      <c r="AR31" s="997" t="s">
        <v>8763</v>
      </c>
      <c r="AS31" s="992" t="s">
        <v>430</v>
      </c>
      <c r="AT31" s="992" t="s">
        <v>430</v>
      </c>
      <c r="AU31" s="997" t="s">
        <v>8764</v>
      </c>
      <c r="AV31" s="997" t="s">
        <v>8765</v>
      </c>
      <c r="AW31" s="997" t="s">
        <v>8766</v>
      </c>
      <c r="AX31" s="997" t="s">
        <v>8767</v>
      </c>
      <c r="AY31" s="1014" t="s">
        <v>8768</v>
      </c>
    </row>
    <row r="32" spans="1:51" x14ac:dyDescent="0.25">
      <c r="A32" s="977" t="s">
        <v>8273</v>
      </c>
      <c r="B32" s="990"/>
      <c r="C32" s="991">
        <v>44603</v>
      </c>
      <c r="D32" s="990"/>
      <c r="E32" s="992">
        <v>3212.28</v>
      </c>
      <c r="F32" s="990"/>
      <c r="G32" s="993">
        <v>13.536899999999999</v>
      </c>
      <c r="H32" s="995"/>
      <c r="I32" s="994">
        <v>5.51</v>
      </c>
      <c r="J32" s="994">
        <v>7.24</v>
      </c>
      <c r="K32" s="994">
        <v>4.3499999999999996</v>
      </c>
      <c r="L32" s="994">
        <v>4.5</v>
      </c>
      <c r="M32" s="999"/>
      <c r="N32" s="996">
        <v>-14.279400000000001</v>
      </c>
      <c r="O32" s="994">
        <v>-9.4298999999999999</v>
      </c>
      <c r="P32" s="994">
        <v>-2.1177000000000001</v>
      </c>
      <c r="Q32" s="994">
        <v>-9.0588999999999995</v>
      </c>
      <c r="R32" s="994">
        <v>-1.1123000000000001</v>
      </c>
      <c r="S32" s="994">
        <v>14.0282</v>
      </c>
      <c r="T32" s="994">
        <v>5.1954000000000002</v>
      </c>
      <c r="U32" s="1011">
        <v>5.1639999999999997</v>
      </c>
      <c r="V32" s="994">
        <v>5.6375999999999999</v>
      </c>
      <c r="W32" s="994">
        <v>6.8818999999999999</v>
      </c>
      <c r="X32" s="994">
        <v>7.5401999999999996</v>
      </c>
      <c r="Y32" s="1000" t="s">
        <v>430</v>
      </c>
      <c r="Z32" s="994" t="s">
        <v>430</v>
      </c>
      <c r="AA32" s="994">
        <v>4.1224999999999996</v>
      </c>
      <c r="AB32" s="994">
        <v>9.3190000000000008</v>
      </c>
      <c r="AC32" s="994">
        <v>6.4321999999999999</v>
      </c>
      <c r="AD32" s="994">
        <v>5.8395000000000001</v>
      </c>
      <c r="AE32" s="994">
        <v>-0.19969999999999999</v>
      </c>
      <c r="AF32" s="994">
        <v>6.8940000000000001</v>
      </c>
      <c r="AG32" s="1015"/>
      <c r="AH32" s="997" t="s">
        <v>8769</v>
      </c>
      <c r="AI32" s="997" t="s">
        <v>8770</v>
      </c>
      <c r="AJ32" s="997" t="s">
        <v>8771</v>
      </c>
      <c r="AK32" s="997" t="s">
        <v>8772</v>
      </c>
      <c r="AL32" s="997" t="s">
        <v>8710</v>
      </c>
      <c r="AM32" s="997" t="s">
        <v>8773</v>
      </c>
      <c r="AN32" s="997" t="s">
        <v>8774</v>
      </c>
      <c r="AO32" s="1016" t="s">
        <v>8775</v>
      </c>
      <c r="AP32" s="997" t="s">
        <v>8776</v>
      </c>
      <c r="AQ32" s="997" t="s">
        <v>8777</v>
      </c>
      <c r="AR32" s="997" t="s">
        <v>8778</v>
      </c>
      <c r="AS32" s="992" t="s">
        <v>430</v>
      </c>
      <c r="AT32" s="992" t="s">
        <v>430</v>
      </c>
      <c r="AU32" s="997" t="s">
        <v>8779</v>
      </c>
      <c r="AV32" s="997" t="s">
        <v>8780</v>
      </c>
      <c r="AW32" s="997" t="s">
        <v>8781</v>
      </c>
      <c r="AX32" s="997" t="s">
        <v>8782</v>
      </c>
      <c r="AY32" s="1014" t="s">
        <v>8783</v>
      </c>
    </row>
    <row r="33" spans="1:51" x14ac:dyDescent="0.25">
      <c r="A33" s="977" t="s">
        <v>8367</v>
      </c>
      <c r="B33" s="990"/>
      <c r="C33" s="991">
        <v>44917</v>
      </c>
      <c r="D33" s="990"/>
      <c r="E33" s="992">
        <v>95.06</v>
      </c>
      <c r="F33" s="990"/>
      <c r="G33" s="993" t="s">
        <v>430</v>
      </c>
      <c r="H33" s="995"/>
      <c r="I33" s="994">
        <v>0.01</v>
      </c>
      <c r="J33" s="994">
        <v>5.2</v>
      </c>
      <c r="K33" s="994">
        <v>0.01</v>
      </c>
      <c r="L33" s="994">
        <v>0.01</v>
      </c>
      <c r="M33" s="999"/>
      <c r="N33" s="996" t="s">
        <v>430</v>
      </c>
      <c r="O33" s="994" t="s">
        <v>430</v>
      </c>
      <c r="P33" s="994" t="s">
        <v>430</v>
      </c>
      <c r="Q33" s="994" t="s">
        <v>430</v>
      </c>
      <c r="R33" s="994" t="s">
        <v>430</v>
      </c>
      <c r="S33" s="994" t="s">
        <v>430</v>
      </c>
      <c r="T33" s="994" t="s">
        <v>430</v>
      </c>
      <c r="U33" s="1011" t="s">
        <v>430</v>
      </c>
      <c r="V33" s="994" t="s">
        <v>430</v>
      </c>
      <c r="W33" s="994" t="s">
        <v>430</v>
      </c>
      <c r="X33" s="994" t="s">
        <v>430</v>
      </c>
      <c r="Y33" s="1000" t="s">
        <v>430</v>
      </c>
      <c r="Z33" s="994" t="s">
        <v>430</v>
      </c>
      <c r="AA33" s="994" t="s">
        <v>430</v>
      </c>
      <c r="AB33" s="994" t="s">
        <v>430</v>
      </c>
      <c r="AC33" s="994" t="s">
        <v>430</v>
      </c>
      <c r="AD33" s="994" t="s">
        <v>430</v>
      </c>
      <c r="AE33" s="994" t="s">
        <v>430</v>
      </c>
      <c r="AF33" s="994" t="s">
        <v>430</v>
      </c>
      <c r="AG33" s="1015"/>
      <c r="AH33" s="992" t="s">
        <v>430</v>
      </c>
      <c r="AI33" s="992" t="s">
        <v>430</v>
      </c>
      <c r="AJ33" s="992" t="s">
        <v>430</v>
      </c>
      <c r="AK33" s="992" t="s">
        <v>430</v>
      </c>
      <c r="AL33" s="992" t="s">
        <v>430</v>
      </c>
      <c r="AM33" s="992" t="s">
        <v>430</v>
      </c>
      <c r="AN33" s="992" t="s">
        <v>430</v>
      </c>
      <c r="AO33" s="1022" t="s">
        <v>430</v>
      </c>
      <c r="AP33" s="992" t="s">
        <v>430</v>
      </c>
      <c r="AQ33" s="992" t="s">
        <v>430</v>
      </c>
      <c r="AR33" s="992" t="s">
        <v>430</v>
      </c>
      <c r="AS33" s="992" t="s">
        <v>430</v>
      </c>
      <c r="AT33" s="992" t="s">
        <v>430</v>
      </c>
      <c r="AU33" s="992" t="s">
        <v>430</v>
      </c>
      <c r="AV33" s="992" t="s">
        <v>430</v>
      </c>
      <c r="AW33" s="992" t="s">
        <v>430</v>
      </c>
      <c r="AX33" s="992" t="s">
        <v>430</v>
      </c>
      <c r="AY33" s="1023" t="s">
        <v>430</v>
      </c>
    </row>
    <row r="34" spans="1:51" x14ac:dyDescent="0.25">
      <c r="A34" s="977" t="s">
        <v>8342</v>
      </c>
      <c r="B34" s="990"/>
      <c r="C34" s="991">
        <v>44972</v>
      </c>
      <c r="D34" s="990"/>
      <c r="E34" s="992">
        <v>181.922</v>
      </c>
      <c r="F34" s="990"/>
      <c r="G34" s="993">
        <v>13.0373</v>
      </c>
      <c r="H34" s="995"/>
      <c r="I34" s="994">
        <v>6.53</v>
      </c>
      <c r="J34" s="994">
        <v>7.37</v>
      </c>
      <c r="K34" s="994">
        <v>4.9800000000000004</v>
      </c>
      <c r="L34" s="994">
        <v>5.16</v>
      </c>
      <c r="M34" s="999"/>
      <c r="N34" s="996">
        <v>-13.847799999999999</v>
      </c>
      <c r="O34" s="994">
        <v>-8.7659000000000002</v>
      </c>
      <c r="P34" s="994">
        <v>3.9224999999999999</v>
      </c>
      <c r="Q34" s="994">
        <v>-12.914099999999999</v>
      </c>
      <c r="R34" s="994">
        <v>3.5691000000000002</v>
      </c>
      <c r="S34" s="994">
        <v>14.115</v>
      </c>
      <c r="T34" s="994">
        <v>5.9968000000000004</v>
      </c>
      <c r="U34" s="1011">
        <v>5.0532000000000004</v>
      </c>
      <c r="V34" s="994">
        <v>6.2691999999999997</v>
      </c>
      <c r="W34" s="994">
        <v>6.6279000000000003</v>
      </c>
      <c r="X34" s="994">
        <v>7.3550000000000004</v>
      </c>
      <c r="Y34" s="1000" t="s">
        <v>430</v>
      </c>
      <c r="Z34" s="994" t="s">
        <v>430</v>
      </c>
      <c r="AA34" s="994">
        <v>5.8461999999999996</v>
      </c>
      <c r="AB34" s="994">
        <v>10.0176</v>
      </c>
      <c r="AC34" s="994">
        <v>6.6741999999999999</v>
      </c>
      <c r="AD34" s="994">
        <v>6.1330999999999998</v>
      </c>
      <c r="AE34" s="994">
        <v>-0.51829999999999998</v>
      </c>
      <c r="AF34" s="994">
        <v>7.7995999999999999</v>
      </c>
      <c r="AG34" s="1015"/>
      <c r="AH34" s="997" t="s">
        <v>8784</v>
      </c>
      <c r="AI34" s="997" t="s">
        <v>8785</v>
      </c>
      <c r="AJ34" s="997" t="s">
        <v>8786</v>
      </c>
      <c r="AK34" s="997" t="s">
        <v>8787</v>
      </c>
      <c r="AL34" s="997" t="s">
        <v>8788</v>
      </c>
      <c r="AM34" s="997" t="s">
        <v>8789</v>
      </c>
      <c r="AN34" s="997" t="s">
        <v>8790</v>
      </c>
      <c r="AO34" s="1016" t="s">
        <v>8791</v>
      </c>
      <c r="AP34" s="997" t="s">
        <v>8792</v>
      </c>
      <c r="AQ34" s="997" t="s">
        <v>8793</v>
      </c>
      <c r="AR34" s="997" t="s">
        <v>8794</v>
      </c>
      <c r="AS34" s="992" t="s">
        <v>430</v>
      </c>
      <c r="AT34" s="992" t="s">
        <v>430</v>
      </c>
      <c r="AU34" s="997" t="s">
        <v>8795</v>
      </c>
      <c r="AV34" s="997" t="s">
        <v>8796</v>
      </c>
      <c r="AW34" s="997" t="s">
        <v>8697</v>
      </c>
      <c r="AX34" s="997" t="s">
        <v>8797</v>
      </c>
      <c r="AY34" s="1014" t="s">
        <v>8798</v>
      </c>
    </row>
    <row r="35" spans="1:51" x14ac:dyDescent="0.25">
      <c r="A35" s="977" t="s">
        <v>8315</v>
      </c>
      <c r="B35" s="990"/>
      <c r="C35" s="991">
        <v>44846</v>
      </c>
      <c r="D35" s="990"/>
      <c r="E35" s="992">
        <v>503.60700000000003</v>
      </c>
      <c r="F35" s="990"/>
      <c r="G35" s="993">
        <v>13.267899999999999</v>
      </c>
      <c r="H35" s="995"/>
      <c r="I35" s="994">
        <v>1.67</v>
      </c>
      <c r="J35" s="994">
        <v>6.97</v>
      </c>
      <c r="K35" s="994">
        <v>1.5</v>
      </c>
      <c r="L35" s="994">
        <v>1.57</v>
      </c>
      <c r="M35" s="999"/>
      <c r="N35" s="996">
        <v>-0.41260000000000002</v>
      </c>
      <c r="O35" s="994">
        <v>-1.2837000000000001</v>
      </c>
      <c r="P35" s="994">
        <v>0.43230000000000002</v>
      </c>
      <c r="Q35" s="994">
        <v>-1.2569999999999999</v>
      </c>
      <c r="R35" s="994">
        <v>4.6059000000000001</v>
      </c>
      <c r="S35" s="994">
        <v>9.2972000000000001</v>
      </c>
      <c r="T35" s="994">
        <v>5.0907999999999998</v>
      </c>
      <c r="U35" s="1011">
        <v>5.0488999999999997</v>
      </c>
      <c r="V35" s="994">
        <v>5.8864999999999998</v>
      </c>
      <c r="W35" s="994">
        <v>7.1433999999999997</v>
      </c>
      <c r="X35" s="994">
        <v>7.4881000000000002</v>
      </c>
      <c r="Y35" s="1000" t="s">
        <v>430</v>
      </c>
      <c r="Z35" s="994" t="s">
        <v>430</v>
      </c>
      <c r="AA35" s="994">
        <v>4.6250999999999998</v>
      </c>
      <c r="AB35" s="994">
        <v>6.5865</v>
      </c>
      <c r="AC35" s="994">
        <v>5.1005000000000003</v>
      </c>
      <c r="AD35" s="994">
        <v>5.6860999999999997</v>
      </c>
      <c r="AE35" s="994">
        <v>4.6211000000000002</v>
      </c>
      <c r="AF35" s="994">
        <v>7.5664999999999996</v>
      </c>
      <c r="AG35" s="1015"/>
      <c r="AH35" s="997" t="s">
        <v>8799</v>
      </c>
      <c r="AI35" s="997" t="s">
        <v>8726</v>
      </c>
      <c r="AJ35" s="997" t="s">
        <v>8800</v>
      </c>
      <c r="AK35" s="997" t="s">
        <v>8801</v>
      </c>
      <c r="AL35" s="997" t="s">
        <v>8802</v>
      </c>
      <c r="AM35" s="997" t="s">
        <v>8803</v>
      </c>
      <c r="AN35" s="997" t="s">
        <v>8804</v>
      </c>
      <c r="AO35" s="1016" t="s">
        <v>8805</v>
      </c>
      <c r="AP35" s="997" t="s">
        <v>8806</v>
      </c>
      <c r="AQ35" s="997" t="s">
        <v>8807</v>
      </c>
      <c r="AR35" s="997" t="s">
        <v>8808</v>
      </c>
      <c r="AS35" s="992" t="s">
        <v>430</v>
      </c>
      <c r="AT35" s="992" t="s">
        <v>430</v>
      </c>
      <c r="AU35" s="997" t="s">
        <v>8809</v>
      </c>
      <c r="AV35" s="997" t="s">
        <v>8810</v>
      </c>
      <c r="AW35" s="997" t="s">
        <v>8811</v>
      </c>
      <c r="AX35" s="997" t="s">
        <v>8812</v>
      </c>
      <c r="AY35" s="1014" t="s">
        <v>8813</v>
      </c>
    </row>
    <row r="36" spans="1:51" x14ac:dyDescent="0.25">
      <c r="A36" s="899" t="s">
        <v>7421</v>
      </c>
      <c r="B36" s="952"/>
      <c r="C36" s="33"/>
      <c r="D36" s="33"/>
      <c r="E36" s="33"/>
      <c r="F36" s="33"/>
      <c r="G36" s="33"/>
      <c r="H36" s="33"/>
      <c r="I36" s="33"/>
      <c r="J36" s="33"/>
      <c r="K36" s="33"/>
      <c r="L36" s="33"/>
      <c r="M36" s="33"/>
      <c r="N36" s="70">
        <f t="shared" ref="N36:AF36" si="0">IFERROR(ROUND(AVERAGE(N8:N35),2),"--")</f>
        <v>-3.62</v>
      </c>
      <c r="O36" s="59">
        <f t="shared" si="0"/>
        <v>0.76</v>
      </c>
      <c r="P36" s="59">
        <f t="shared" si="0"/>
        <v>1.04</v>
      </c>
      <c r="Q36" s="59">
        <f t="shared" si="0"/>
        <v>-4.0199999999999996</v>
      </c>
      <c r="R36" s="59">
        <f t="shared" si="0"/>
        <v>3.55</v>
      </c>
      <c r="S36" s="59">
        <f t="shared" si="0"/>
        <v>10.06</v>
      </c>
      <c r="T36" s="59">
        <f t="shared" si="0"/>
        <v>5.95</v>
      </c>
      <c r="U36" s="59">
        <f t="shared" si="0"/>
        <v>5.61</v>
      </c>
      <c r="V36" s="70">
        <f t="shared" si="0"/>
        <v>6.32</v>
      </c>
      <c r="W36" s="59">
        <f t="shared" si="0"/>
        <v>6.82</v>
      </c>
      <c r="X36" s="59">
        <f t="shared" si="0"/>
        <v>7.48</v>
      </c>
      <c r="Y36" s="59">
        <f t="shared" si="0"/>
        <v>6.53</v>
      </c>
      <c r="Z36" s="59">
        <f t="shared" si="0"/>
        <v>7.16</v>
      </c>
      <c r="AA36" s="59">
        <f t="shared" si="0"/>
        <v>4.5199999999999996</v>
      </c>
      <c r="AB36" s="59">
        <f t="shared" si="0"/>
        <v>8.2200000000000006</v>
      </c>
      <c r="AC36" s="59">
        <f t="shared" si="0"/>
        <v>5.95</v>
      </c>
      <c r="AD36" s="59">
        <f t="shared" si="0"/>
        <v>5.97</v>
      </c>
      <c r="AE36" s="59">
        <f t="shared" si="0"/>
        <v>3.83</v>
      </c>
      <c r="AF36" s="88">
        <f t="shared" si="0"/>
        <v>7.32</v>
      </c>
      <c r="AG36" s="33"/>
      <c r="AH36" s="33"/>
      <c r="AI36" s="33"/>
      <c r="AJ36" s="33"/>
      <c r="AK36" s="33"/>
      <c r="AL36" s="33"/>
      <c r="AM36" s="33"/>
      <c r="AN36" s="33"/>
      <c r="AO36" s="33"/>
      <c r="AP36" s="33"/>
      <c r="AQ36" s="33"/>
      <c r="AR36" s="33"/>
      <c r="AS36" s="33"/>
      <c r="AT36" s="33"/>
      <c r="AU36" s="33"/>
      <c r="AV36" s="33"/>
      <c r="AW36" s="33"/>
      <c r="AX36" s="33"/>
      <c r="AY36" s="34"/>
    </row>
    <row r="37" spans="1:51" x14ac:dyDescent="0.25">
      <c r="A37" s="895" t="s">
        <v>94</v>
      </c>
      <c r="B37" s="953"/>
      <c r="C37" s="25"/>
      <c r="D37" s="25"/>
      <c r="E37" s="25"/>
      <c r="F37" s="25"/>
      <c r="G37" s="25"/>
      <c r="H37" s="25"/>
      <c r="I37" s="25"/>
      <c r="J37" s="25"/>
      <c r="K37" s="25"/>
      <c r="L37" s="25"/>
      <c r="M37" s="25"/>
      <c r="N37" s="71">
        <f t="shared" ref="N37:AF37" si="1">IF(COUNTIF(N8:N35,"--") = 28,"--",ROUND(MAX(N8:N35),2))</f>
        <v>10.06</v>
      </c>
      <c r="O37" s="60">
        <f t="shared" si="1"/>
        <v>12.76</v>
      </c>
      <c r="P37" s="60">
        <f t="shared" si="1"/>
        <v>8.5299999999999994</v>
      </c>
      <c r="Q37" s="60">
        <f t="shared" si="1"/>
        <v>6.47</v>
      </c>
      <c r="R37" s="60">
        <f t="shared" si="1"/>
        <v>8.75</v>
      </c>
      <c r="S37" s="60">
        <f t="shared" si="1"/>
        <v>14.12</v>
      </c>
      <c r="T37" s="60">
        <f t="shared" si="1"/>
        <v>7.6</v>
      </c>
      <c r="U37" s="60">
        <f t="shared" si="1"/>
        <v>7.04</v>
      </c>
      <c r="V37" s="71">
        <f t="shared" si="1"/>
        <v>8.27</v>
      </c>
      <c r="W37" s="60">
        <f t="shared" si="1"/>
        <v>8.73</v>
      </c>
      <c r="X37" s="60">
        <f t="shared" si="1"/>
        <v>9.08</v>
      </c>
      <c r="Y37" s="60">
        <f t="shared" si="1"/>
        <v>7.51</v>
      </c>
      <c r="Z37" s="60">
        <f t="shared" si="1"/>
        <v>7.84</v>
      </c>
      <c r="AA37" s="60">
        <f t="shared" si="1"/>
        <v>7.91</v>
      </c>
      <c r="AB37" s="60">
        <f t="shared" si="1"/>
        <v>12.6</v>
      </c>
      <c r="AC37" s="60">
        <f t="shared" si="1"/>
        <v>7.44</v>
      </c>
      <c r="AD37" s="60">
        <f t="shared" si="1"/>
        <v>7.47</v>
      </c>
      <c r="AE37" s="60">
        <f t="shared" si="1"/>
        <v>8.3800000000000008</v>
      </c>
      <c r="AF37" s="89">
        <f t="shared" si="1"/>
        <v>8.57</v>
      </c>
      <c r="AG37" s="25"/>
      <c r="AH37" s="25"/>
      <c r="AI37" s="25"/>
      <c r="AJ37" s="25"/>
      <c r="AK37" s="25"/>
      <c r="AL37" s="25"/>
      <c r="AM37" s="25"/>
      <c r="AN37" s="25"/>
      <c r="AO37" s="25"/>
      <c r="AP37" s="25"/>
      <c r="AQ37" s="25"/>
      <c r="AR37" s="25"/>
      <c r="AS37" s="25"/>
      <c r="AT37" s="25"/>
      <c r="AU37" s="25"/>
      <c r="AV37" s="25"/>
      <c r="AW37" s="25"/>
      <c r="AX37" s="25"/>
      <c r="AY37" s="26"/>
    </row>
    <row r="38" spans="1:51" x14ac:dyDescent="0.25">
      <c r="A38" s="895" t="s">
        <v>95</v>
      </c>
      <c r="B38" s="953"/>
      <c r="C38" s="25"/>
      <c r="D38" s="25"/>
      <c r="E38" s="25"/>
      <c r="F38" s="25"/>
      <c r="G38" s="25"/>
      <c r="H38" s="25"/>
      <c r="I38" s="25"/>
      <c r="J38" s="25"/>
      <c r="K38" s="25"/>
      <c r="L38" s="25"/>
      <c r="M38" s="25"/>
      <c r="N38" s="71">
        <f t="shared" ref="N38:AF38" si="2">IF(COUNTIF(N8:N35,"--") = 28,"--",ROUND(MIN(N8:N35),2))</f>
        <v>-43.59</v>
      </c>
      <c r="O38" s="60">
        <f t="shared" si="2"/>
        <v>-22.4</v>
      </c>
      <c r="P38" s="60">
        <f t="shared" si="2"/>
        <v>-10.23</v>
      </c>
      <c r="Q38" s="60">
        <f t="shared" si="2"/>
        <v>-23.12</v>
      </c>
      <c r="R38" s="60">
        <f t="shared" si="2"/>
        <v>-10.27</v>
      </c>
      <c r="S38" s="60">
        <f t="shared" si="2"/>
        <v>5.17</v>
      </c>
      <c r="T38" s="60">
        <f t="shared" si="2"/>
        <v>4.5999999999999996</v>
      </c>
      <c r="U38" s="60">
        <f t="shared" si="2"/>
        <v>3.28</v>
      </c>
      <c r="V38" s="71">
        <f t="shared" si="2"/>
        <v>4.72</v>
      </c>
      <c r="W38" s="60">
        <f t="shared" si="2"/>
        <v>3.75</v>
      </c>
      <c r="X38" s="60">
        <f t="shared" si="2"/>
        <v>6.06</v>
      </c>
      <c r="Y38" s="60">
        <f t="shared" si="2"/>
        <v>5.7</v>
      </c>
      <c r="Z38" s="60">
        <f t="shared" si="2"/>
        <v>6.08</v>
      </c>
      <c r="AA38" s="60">
        <f t="shared" si="2"/>
        <v>-4.05</v>
      </c>
      <c r="AB38" s="60">
        <f t="shared" si="2"/>
        <v>5.17</v>
      </c>
      <c r="AC38" s="60">
        <f t="shared" si="2"/>
        <v>3.95</v>
      </c>
      <c r="AD38" s="60">
        <f t="shared" si="2"/>
        <v>3.5</v>
      </c>
      <c r="AE38" s="60">
        <f t="shared" si="2"/>
        <v>-7.9</v>
      </c>
      <c r="AF38" s="89">
        <f t="shared" si="2"/>
        <v>5</v>
      </c>
      <c r="AG38" s="25"/>
      <c r="AH38" s="25"/>
      <c r="AI38" s="25"/>
      <c r="AJ38" s="25"/>
      <c r="AK38" s="25"/>
      <c r="AL38" s="25"/>
      <c r="AM38" s="25"/>
      <c r="AN38" s="25"/>
      <c r="AO38" s="25"/>
      <c r="AP38" s="25"/>
      <c r="AQ38" s="25"/>
      <c r="AR38" s="25"/>
      <c r="AS38" s="25"/>
      <c r="AT38" s="25"/>
      <c r="AU38" s="25"/>
      <c r="AV38" s="25"/>
      <c r="AW38" s="25"/>
      <c r="AX38" s="25"/>
      <c r="AY38" s="26"/>
    </row>
    <row r="39" spans="1:51" x14ac:dyDescent="0.25">
      <c r="A39" s="897" t="s">
        <v>96</v>
      </c>
      <c r="B39" s="954"/>
      <c r="C39" s="27"/>
      <c r="D39" s="27"/>
      <c r="E39" s="27"/>
      <c r="F39" s="27"/>
      <c r="G39" s="27"/>
      <c r="H39" s="27"/>
      <c r="I39" s="27"/>
      <c r="J39" s="27"/>
      <c r="K39" s="27"/>
      <c r="L39" s="27"/>
      <c r="M39" s="27"/>
      <c r="N39" s="72">
        <f t="shared" ref="N39:AF39" si="3">IFERROR(ROUND(MEDIAN(N8:N35),2),"--")</f>
        <v>-0.76</v>
      </c>
      <c r="O39" s="61">
        <f t="shared" si="3"/>
        <v>3.81</v>
      </c>
      <c r="P39" s="61">
        <f t="shared" si="3"/>
        <v>2.39</v>
      </c>
      <c r="Q39" s="61">
        <f t="shared" si="3"/>
        <v>-2.94</v>
      </c>
      <c r="R39" s="61">
        <f t="shared" si="3"/>
        <v>4.5199999999999996</v>
      </c>
      <c r="S39" s="61">
        <f t="shared" si="3"/>
        <v>9.31</v>
      </c>
      <c r="T39" s="61">
        <f t="shared" si="3"/>
        <v>5.87</v>
      </c>
      <c r="U39" s="61">
        <f t="shared" si="3"/>
        <v>5.47</v>
      </c>
      <c r="V39" s="72">
        <f t="shared" si="3"/>
        <v>6.26</v>
      </c>
      <c r="W39" s="61">
        <f t="shared" si="3"/>
        <v>7.08</v>
      </c>
      <c r="X39" s="61">
        <f t="shared" si="3"/>
        <v>7.47</v>
      </c>
      <c r="Y39" s="61">
        <f t="shared" si="3"/>
        <v>6.53</v>
      </c>
      <c r="Z39" s="61">
        <f t="shared" si="3"/>
        <v>7.33</v>
      </c>
      <c r="AA39" s="61">
        <f t="shared" si="3"/>
        <v>5.09</v>
      </c>
      <c r="AB39" s="61">
        <f t="shared" si="3"/>
        <v>7.36</v>
      </c>
      <c r="AC39" s="61">
        <f t="shared" si="3"/>
        <v>6.03</v>
      </c>
      <c r="AD39" s="61">
        <f t="shared" si="3"/>
        <v>6.06</v>
      </c>
      <c r="AE39" s="61">
        <f t="shared" si="3"/>
        <v>4.9400000000000004</v>
      </c>
      <c r="AF39" s="90">
        <f t="shared" si="3"/>
        <v>7.6</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8814</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77" t="s">
        <v>7466</v>
      </c>
      <c r="B41" s="978"/>
      <c r="C41" s="979">
        <v>43480</v>
      </c>
      <c r="D41" s="978"/>
      <c r="E41" s="980">
        <v>8817.59</v>
      </c>
      <c r="F41" s="978"/>
      <c r="G41" s="981">
        <v>1457.1141</v>
      </c>
      <c r="H41" s="983"/>
      <c r="I41" s="982">
        <v>9.2099999999999994E-3</v>
      </c>
      <c r="J41" s="982">
        <v>5.3</v>
      </c>
      <c r="K41" s="982">
        <v>8.8999999999999999E-3</v>
      </c>
      <c r="L41" s="982">
        <v>8.8999999999999999E-3</v>
      </c>
      <c r="M41" s="987"/>
      <c r="N41" s="984">
        <v>4.8677999999999999</v>
      </c>
      <c r="O41" s="982">
        <v>4.8715999999999999</v>
      </c>
      <c r="P41" s="982">
        <v>4.9183000000000003</v>
      </c>
      <c r="Q41" s="982">
        <v>4.9474999999999998</v>
      </c>
      <c r="R41" s="982">
        <v>4.9637000000000002</v>
      </c>
      <c r="S41" s="982">
        <v>5.0568999999999997</v>
      </c>
      <c r="T41" s="982">
        <v>5.093</v>
      </c>
      <c r="U41" s="1006">
        <v>5.1283000000000003</v>
      </c>
      <c r="V41" s="982">
        <v>5.2229999999999999</v>
      </c>
      <c r="W41" s="982">
        <v>5.6848999999999998</v>
      </c>
      <c r="X41" s="982">
        <v>6.0201000000000002</v>
      </c>
      <c r="Y41" s="988">
        <v>5.5948000000000002</v>
      </c>
      <c r="Z41" s="982" t="s">
        <v>430</v>
      </c>
      <c r="AA41" s="982">
        <v>5.0143000000000004</v>
      </c>
      <c r="AB41" s="982">
        <v>5.0564</v>
      </c>
      <c r="AC41" s="982">
        <v>5.0964</v>
      </c>
      <c r="AD41" s="982">
        <v>5.1897000000000002</v>
      </c>
      <c r="AE41" s="982">
        <v>4.9438000000000004</v>
      </c>
      <c r="AF41" s="982">
        <v>5.0650000000000004</v>
      </c>
      <c r="AG41" s="1007"/>
      <c r="AH41" s="985" t="s">
        <v>7307</v>
      </c>
      <c r="AI41" s="985" t="s">
        <v>7310</v>
      </c>
      <c r="AJ41" s="985" t="s">
        <v>8815</v>
      </c>
      <c r="AK41" s="985" t="s">
        <v>8816</v>
      </c>
      <c r="AL41" s="985" t="s">
        <v>7307</v>
      </c>
      <c r="AM41" s="985" t="s">
        <v>8816</v>
      </c>
      <c r="AN41" s="985" t="s">
        <v>7302</v>
      </c>
      <c r="AO41" s="1008" t="s">
        <v>7302</v>
      </c>
      <c r="AP41" s="985" t="s">
        <v>7306</v>
      </c>
      <c r="AQ41" s="985" t="s">
        <v>7309</v>
      </c>
      <c r="AR41" s="985" t="s">
        <v>7301</v>
      </c>
      <c r="AS41" s="985" t="s">
        <v>7316</v>
      </c>
      <c r="AT41" s="980" t="s">
        <v>430</v>
      </c>
      <c r="AU41" s="985" t="s">
        <v>7307</v>
      </c>
      <c r="AV41" s="985" t="s">
        <v>8816</v>
      </c>
      <c r="AW41" s="985" t="s">
        <v>7302</v>
      </c>
      <c r="AX41" s="985" t="s">
        <v>7306</v>
      </c>
      <c r="AY41" s="1009" t="s">
        <v>7307</v>
      </c>
    </row>
    <row r="42" spans="1:51" x14ac:dyDescent="0.25">
      <c r="A42" s="977" t="s">
        <v>7545</v>
      </c>
      <c r="B42" s="990"/>
      <c r="C42" s="991">
        <v>37929</v>
      </c>
      <c r="D42" s="990"/>
      <c r="E42" s="992">
        <v>51309.35</v>
      </c>
      <c r="F42" s="990"/>
      <c r="G42" s="993">
        <v>5662.0463</v>
      </c>
      <c r="H42" s="1010"/>
      <c r="I42" s="996">
        <v>0.11</v>
      </c>
      <c r="J42" s="994">
        <v>6.4</v>
      </c>
      <c r="K42" s="994">
        <v>0.11</v>
      </c>
      <c r="L42" s="1011">
        <v>0.11</v>
      </c>
      <c r="M42" s="994"/>
      <c r="N42" s="996">
        <v>7.4504000000000001</v>
      </c>
      <c r="O42" s="994">
        <v>6.83</v>
      </c>
      <c r="P42" s="994">
        <v>6.2613000000000003</v>
      </c>
      <c r="Q42" s="994">
        <v>5.8898999999999999</v>
      </c>
      <c r="R42" s="994">
        <v>6.2763999999999998</v>
      </c>
      <c r="S42" s="994">
        <v>6.7855999999999996</v>
      </c>
      <c r="T42" s="994">
        <v>6.6829999999999998</v>
      </c>
      <c r="U42" s="1011">
        <v>6.4427000000000003</v>
      </c>
      <c r="V42" s="996">
        <v>6.3239000000000001</v>
      </c>
      <c r="W42" s="994">
        <v>6.6216999999999997</v>
      </c>
      <c r="X42" s="994">
        <v>6.8365999999999998</v>
      </c>
      <c r="Y42" s="1000">
        <v>6.1753</v>
      </c>
      <c r="Z42" s="994">
        <v>5.9885000000000002</v>
      </c>
      <c r="AA42" s="994">
        <v>6.101</v>
      </c>
      <c r="AB42" s="994">
        <v>6.8244999999999996</v>
      </c>
      <c r="AC42" s="994">
        <v>6.5007000000000001</v>
      </c>
      <c r="AD42" s="994">
        <v>6.3573000000000004</v>
      </c>
      <c r="AE42" s="994">
        <v>6.2529000000000003</v>
      </c>
      <c r="AF42" s="1011">
        <v>6.8495999999999997</v>
      </c>
      <c r="AG42" s="992"/>
      <c r="AH42" s="1012" t="s">
        <v>8626</v>
      </c>
      <c r="AI42" s="997" t="s">
        <v>7355</v>
      </c>
      <c r="AJ42" s="997" t="s">
        <v>7359</v>
      </c>
      <c r="AK42" s="997" t="s">
        <v>7355</v>
      </c>
      <c r="AL42" s="997" t="s">
        <v>8627</v>
      </c>
      <c r="AM42" s="997" t="s">
        <v>7359</v>
      </c>
      <c r="AN42" s="997" t="s">
        <v>8634</v>
      </c>
      <c r="AO42" s="1013" t="s">
        <v>8627</v>
      </c>
      <c r="AP42" s="997" t="s">
        <v>8627</v>
      </c>
      <c r="AQ42" s="997" t="s">
        <v>8626</v>
      </c>
      <c r="AR42" s="997" t="s">
        <v>8627</v>
      </c>
      <c r="AS42" s="997" t="s">
        <v>8627</v>
      </c>
      <c r="AT42" s="997" t="s">
        <v>8631</v>
      </c>
      <c r="AU42" s="997" t="s">
        <v>8631</v>
      </c>
      <c r="AV42" s="997" t="s">
        <v>8634</v>
      </c>
      <c r="AW42" s="997" t="s">
        <v>8627</v>
      </c>
      <c r="AX42" s="997" t="s">
        <v>8627</v>
      </c>
      <c r="AY42" s="1014" t="s">
        <v>8627</v>
      </c>
    </row>
    <row r="43" spans="1:51" x14ac:dyDescent="0.25">
      <c r="A43" s="977" t="s">
        <v>7628</v>
      </c>
      <c r="B43" s="990"/>
      <c r="C43" s="991">
        <v>38212</v>
      </c>
      <c r="D43" s="990"/>
      <c r="E43" s="992">
        <v>15972.6</v>
      </c>
      <c r="F43" s="990"/>
      <c r="G43" s="993">
        <v>45.889800000000001</v>
      </c>
      <c r="H43" s="995"/>
      <c r="I43" s="994">
        <v>0.52</v>
      </c>
      <c r="J43" s="994">
        <v>7.25</v>
      </c>
      <c r="K43" s="994">
        <v>0.39</v>
      </c>
      <c r="L43" s="994">
        <v>0.4</v>
      </c>
      <c r="M43" s="994"/>
      <c r="N43" s="996">
        <v>7.0816999999999997</v>
      </c>
      <c r="O43" s="994">
        <v>8.1182999999999996</v>
      </c>
      <c r="P43" s="994">
        <v>5.4028</v>
      </c>
      <c r="Q43" s="994">
        <v>4.0286</v>
      </c>
      <c r="R43" s="994">
        <v>5.4621000000000004</v>
      </c>
      <c r="S43" s="994">
        <v>7.7514000000000003</v>
      </c>
      <c r="T43" s="994">
        <v>6.1257999999999999</v>
      </c>
      <c r="U43" s="1011">
        <v>5.8956</v>
      </c>
      <c r="V43" s="994">
        <v>5.9551999999999996</v>
      </c>
      <c r="W43" s="994">
        <v>6.5930999999999997</v>
      </c>
      <c r="X43" s="994">
        <v>6.7289000000000003</v>
      </c>
      <c r="Y43" s="1000">
        <v>6.0487000000000002</v>
      </c>
      <c r="Z43" s="994">
        <v>6.2702999999999998</v>
      </c>
      <c r="AA43" s="994">
        <v>5.4707999999999997</v>
      </c>
      <c r="AB43" s="994">
        <v>6.1445999999999996</v>
      </c>
      <c r="AC43" s="994">
        <v>5.9814999999999996</v>
      </c>
      <c r="AD43" s="994">
        <v>5.9747000000000003</v>
      </c>
      <c r="AE43" s="994">
        <v>5.4718999999999998</v>
      </c>
      <c r="AF43" s="994">
        <v>7.1536999999999997</v>
      </c>
      <c r="AG43" s="1015"/>
      <c r="AH43" s="997" t="s">
        <v>7314</v>
      </c>
      <c r="AI43" s="997" t="s">
        <v>8628</v>
      </c>
      <c r="AJ43" s="997" t="s">
        <v>8628</v>
      </c>
      <c r="AK43" s="997" t="s">
        <v>7311</v>
      </c>
      <c r="AL43" s="997" t="s">
        <v>8628</v>
      </c>
      <c r="AM43" s="997" t="s">
        <v>7312</v>
      </c>
      <c r="AN43" s="997" t="s">
        <v>7311</v>
      </c>
      <c r="AO43" s="1016" t="s">
        <v>7314</v>
      </c>
      <c r="AP43" s="997" t="s">
        <v>7314</v>
      </c>
      <c r="AQ43" s="997" t="s">
        <v>7312</v>
      </c>
      <c r="AR43" s="997" t="s">
        <v>7312</v>
      </c>
      <c r="AS43" s="997" t="s">
        <v>7312</v>
      </c>
      <c r="AT43" s="997" t="s">
        <v>8629</v>
      </c>
      <c r="AU43" s="997" t="s">
        <v>7311</v>
      </c>
      <c r="AV43" s="997" t="s">
        <v>7311</v>
      </c>
      <c r="AW43" s="997" t="s">
        <v>7315</v>
      </c>
      <c r="AX43" s="997" t="s">
        <v>7312</v>
      </c>
      <c r="AY43" s="1014" t="s">
        <v>8628</v>
      </c>
    </row>
    <row r="44" spans="1:51" x14ac:dyDescent="0.25">
      <c r="A44" s="977" t="s">
        <v>7683</v>
      </c>
      <c r="B44" s="1017"/>
      <c r="C44" s="991">
        <v>39513</v>
      </c>
      <c r="D44" s="990"/>
      <c r="E44" s="992">
        <v>12672.2</v>
      </c>
      <c r="F44" s="990"/>
      <c r="G44" s="993">
        <v>3567.4110000000001</v>
      </c>
      <c r="H44" s="995"/>
      <c r="I44" s="994">
        <v>1.04</v>
      </c>
      <c r="J44" s="994">
        <v>7.5</v>
      </c>
      <c r="K44" s="994">
        <v>0.88</v>
      </c>
      <c r="L44" s="994">
        <v>0.94</v>
      </c>
      <c r="M44" s="999"/>
      <c r="N44" s="994">
        <v>1.0912999999999999</v>
      </c>
      <c r="O44" s="994">
        <v>5.1138000000000003</v>
      </c>
      <c r="P44" s="994">
        <v>2.2915000000000001</v>
      </c>
      <c r="Q44" s="994">
        <v>1.0674999999999999</v>
      </c>
      <c r="R44" s="994">
        <v>4.4382999999999999</v>
      </c>
      <c r="S44" s="994">
        <v>8.2617999999999991</v>
      </c>
      <c r="T44" s="994">
        <v>5.6938000000000004</v>
      </c>
      <c r="U44" s="994">
        <v>5.3010999999999999</v>
      </c>
      <c r="V44" s="994">
        <v>5.6020000000000003</v>
      </c>
      <c r="W44" s="994">
        <v>6.5681000000000003</v>
      </c>
      <c r="X44" s="994">
        <v>6.6855000000000002</v>
      </c>
      <c r="Y44" s="1000">
        <v>5.8952</v>
      </c>
      <c r="Z44" s="994">
        <v>6.5533000000000001</v>
      </c>
      <c r="AA44" s="994">
        <v>5.1006</v>
      </c>
      <c r="AB44" s="994">
        <v>6.117</v>
      </c>
      <c r="AC44" s="994">
        <v>5.4939</v>
      </c>
      <c r="AD44" s="994">
        <v>5.5579000000000001</v>
      </c>
      <c r="AE44" s="994">
        <v>4.3362999999999996</v>
      </c>
      <c r="AF44" s="994">
        <v>7.1215000000000002</v>
      </c>
      <c r="AG44" s="1015"/>
      <c r="AH44" s="997" t="s">
        <v>8817</v>
      </c>
      <c r="AI44" s="997" t="s">
        <v>8631</v>
      </c>
      <c r="AJ44" s="997" t="s">
        <v>8818</v>
      </c>
      <c r="AK44" s="997" t="s">
        <v>8631</v>
      </c>
      <c r="AL44" s="997" t="s">
        <v>8627</v>
      </c>
      <c r="AM44" s="997" t="s">
        <v>7385</v>
      </c>
      <c r="AN44" s="997" t="s">
        <v>8631</v>
      </c>
      <c r="AO44" s="1018" t="s">
        <v>8627</v>
      </c>
      <c r="AP44" s="997" t="s">
        <v>8627</v>
      </c>
      <c r="AQ44" s="997" t="s">
        <v>7310</v>
      </c>
      <c r="AR44" s="997" t="s">
        <v>7315</v>
      </c>
      <c r="AS44" s="997" t="s">
        <v>7310</v>
      </c>
      <c r="AT44" s="997" t="s">
        <v>7323</v>
      </c>
      <c r="AU44" s="997" t="s">
        <v>7390</v>
      </c>
      <c r="AV44" s="997" t="s">
        <v>8631</v>
      </c>
      <c r="AW44" s="997" t="s">
        <v>8627</v>
      </c>
      <c r="AX44" s="997" t="s">
        <v>8627</v>
      </c>
      <c r="AY44" s="1014" t="s">
        <v>8630</v>
      </c>
    </row>
    <row r="45" spans="1:51" x14ac:dyDescent="0.25">
      <c r="A45" s="977" t="s">
        <v>7738</v>
      </c>
      <c r="B45" s="1017"/>
      <c r="C45" s="991">
        <v>37816</v>
      </c>
      <c r="D45" s="990"/>
      <c r="E45" s="992">
        <v>29848.3</v>
      </c>
      <c r="F45" s="990"/>
      <c r="G45" s="993">
        <v>4832.3253000000004</v>
      </c>
      <c r="H45" s="995"/>
      <c r="I45" s="994">
        <v>0.46</v>
      </c>
      <c r="J45" s="994">
        <v>6.92</v>
      </c>
      <c r="K45" s="994">
        <v>0.46</v>
      </c>
      <c r="L45" s="994">
        <v>0.46</v>
      </c>
      <c r="M45" s="999"/>
      <c r="N45" s="996">
        <v>8.3612000000000002</v>
      </c>
      <c r="O45" s="994">
        <v>11.7582</v>
      </c>
      <c r="P45" s="994">
        <v>8.0637000000000008</v>
      </c>
      <c r="Q45" s="994">
        <v>5.3323999999999998</v>
      </c>
      <c r="R45" s="994">
        <v>6.8997999999999999</v>
      </c>
      <c r="S45" s="994">
        <v>8.7514000000000003</v>
      </c>
      <c r="T45" s="994">
        <v>6.6039000000000003</v>
      </c>
      <c r="U45" s="1011">
        <v>6.3415999999999997</v>
      </c>
      <c r="V45" s="994">
        <v>6.3173000000000004</v>
      </c>
      <c r="W45" s="994">
        <v>7.0941999999999998</v>
      </c>
      <c r="X45" s="994">
        <v>7.2439</v>
      </c>
      <c r="Y45" s="1000">
        <v>6.5334000000000003</v>
      </c>
      <c r="Z45" s="994">
        <v>6.5542999999999996</v>
      </c>
      <c r="AA45" s="994">
        <v>6.2988</v>
      </c>
      <c r="AB45" s="994">
        <v>7.1211000000000002</v>
      </c>
      <c r="AC45" s="994">
        <v>6.4256000000000002</v>
      </c>
      <c r="AD45" s="994">
        <v>6.3460000000000001</v>
      </c>
      <c r="AE45" s="994">
        <v>6.9141000000000004</v>
      </c>
      <c r="AF45" s="994">
        <v>7.0457999999999998</v>
      </c>
      <c r="AG45" s="1015"/>
      <c r="AH45" s="997" t="s">
        <v>8819</v>
      </c>
      <c r="AI45" s="997" t="s">
        <v>8820</v>
      </c>
      <c r="AJ45" s="997" t="s">
        <v>8821</v>
      </c>
      <c r="AK45" s="997" t="s">
        <v>8822</v>
      </c>
      <c r="AL45" s="997" t="s">
        <v>8823</v>
      </c>
      <c r="AM45" s="997" t="s">
        <v>8640</v>
      </c>
      <c r="AN45" s="997" t="s">
        <v>8824</v>
      </c>
      <c r="AO45" s="1016" t="s">
        <v>8824</v>
      </c>
      <c r="AP45" s="997" t="s">
        <v>8825</v>
      </c>
      <c r="AQ45" s="997" t="s">
        <v>8824</v>
      </c>
      <c r="AR45" s="997" t="s">
        <v>8826</v>
      </c>
      <c r="AS45" s="997" t="s">
        <v>7390</v>
      </c>
      <c r="AT45" s="997" t="s">
        <v>7293</v>
      </c>
      <c r="AU45" s="997" t="s">
        <v>8827</v>
      </c>
      <c r="AV45" s="997" t="s">
        <v>8828</v>
      </c>
      <c r="AW45" s="997" t="s">
        <v>8829</v>
      </c>
      <c r="AX45" s="997" t="s">
        <v>8829</v>
      </c>
      <c r="AY45" s="1014" t="s">
        <v>8830</v>
      </c>
    </row>
    <row r="46" spans="1:51" x14ac:dyDescent="0.25">
      <c r="A46" s="977" t="s">
        <v>7784</v>
      </c>
      <c r="B46" s="1019"/>
      <c r="C46" s="991">
        <v>37378</v>
      </c>
      <c r="D46" s="1002"/>
      <c r="E46" s="992">
        <v>14454.4</v>
      </c>
      <c r="F46" s="1002"/>
      <c r="G46" s="993">
        <v>55.1571</v>
      </c>
      <c r="H46" s="1003"/>
      <c r="I46" s="994">
        <v>4.5599999999999996</v>
      </c>
      <c r="J46" s="994">
        <v>7.55</v>
      </c>
      <c r="K46" s="994">
        <v>2.69</v>
      </c>
      <c r="L46" s="994">
        <v>2.83</v>
      </c>
      <c r="M46" s="999"/>
      <c r="N46" s="996">
        <v>-3.6057999999999999</v>
      </c>
      <c r="O46" s="994">
        <v>-1.2791999999999999</v>
      </c>
      <c r="P46" s="994">
        <v>-2.7305999999999999</v>
      </c>
      <c r="Q46" s="994">
        <v>-7.3623000000000003</v>
      </c>
      <c r="R46" s="994">
        <v>1.4106000000000001</v>
      </c>
      <c r="S46" s="994">
        <v>8.5724999999999998</v>
      </c>
      <c r="T46" s="994">
        <v>4.5176999999999996</v>
      </c>
      <c r="U46" s="1011">
        <v>4.2055999999999996</v>
      </c>
      <c r="V46" s="994">
        <v>5.0462999999999996</v>
      </c>
      <c r="W46" s="994">
        <v>6.3463000000000003</v>
      </c>
      <c r="X46" s="994">
        <v>6.6936999999999998</v>
      </c>
      <c r="Y46" s="1004">
        <v>5.6738</v>
      </c>
      <c r="Z46" s="994">
        <v>6.4702999999999999</v>
      </c>
      <c r="AA46" s="994">
        <v>2.5891000000000002</v>
      </c>
      <c r="AB46" s="994">
        <v>6.1624999999999996</v>
      </c>
      <c r="AC46" s="994">
        <v>4.5616000000000003</v>
      </c>
      <c r="AD46" s="994">
        <v>4.7927</v>
      </c>
      <c r="AE46" s="994">
        <v>1.6981999999999999</v>
      </c>
      <c r="AF46" s="994">
        <v>7.2685000000000004</v>
      </c>
      <c r="AG46" s="1015"/>
      <c r="AH46" s="997" t="s">
        <v>8644</v>
      </c>
      <c r="AI46" s="997" t="s">
        <v>8645</v>
      </c>
      <c r="AJ46" s="997" t="s">
        <v>7416</v>
      </c>
      <c r="AK46" s="997" t="s">
        <v>8646</v>
      </c>
      <c r="AL46" s="997" t="s">
        <v>7330</v>
      </c>
      <c r="AM46" s="997" t="s">
        <v>8647</v>
      </c>
      <c r="AN46" s="997" t="s">
        <v>7416</v>
      </c>
      <c r="AO46" s="1020" t="s">
        <v>8644</v>
      </c>
      <c r="AP46" s="997" t="s">
        <v>8647</v>
      </c>
      <c r="AQ46" s="997" t="s">
        <v>7416</v>
      </c>
      <c r="AR46" s="997" t="s">
        <v>8646</v>
      </c>
      <c r="AS46" s="997" t="s">
        <v>8647</v>
      </c>
      <c r="AT46" s="997" t="s">
        <v>8644</v>
      </c>
      <c r="AU46" s="997" t="s">
        <v>7284</v>
      </c>
      <c r="AV46" s="997" t="s">
        <v>7416</v>
      </c>
      <c r="AW46" s="997" t="s">
        <v>8646</v>
      </c>
      <c r="AX46" s="997" t="s">
        <v>8646</v>
      </c>
      <c r="AY46" s="1014" t="s">
        <v>7284</v>
      </c>
    </row>
    <row r="47" spans="1:51" x14ac:dyDescent="0.25">
      <c r="A47" s="977" t="s">
        <v>7838</v>
      </c>
      <c r="B47" s="990"/>
      <c r="C47" s="991">
        <v>41719</v>
      </c>
      <c r="D47" s="990"/>
      <c r="E47" s="992">
        <v>1926.7</v>
      </c>
      <c r="F47" s="990"/>
      <c r="G47" s="993">
        <v>24.506699999999999</v>
      </c>
      <c r="H47" s="995"/>
      <c r="I47" s="994">
        <v>5.55</v>
      </c>
      <c r="J47" s="994">
        <v>8.3699999999999992</v>
      </c>
      <c r="K47" s="994">
        <v>2.99</v>
      </c>
      <c r="L47" s="994">
        <v>3.14</v>
      </c>
      <c r="M47" s="999"/>
      <c r="N47" s="996">
        <v>-2.8294000000000001</v>
      </c>
      <c r="O47" s="994">
        <v>3.4266000000000001</v>
      </c>
      <c r="P47" s="994">
        <v>0.36170000000000002</v>
      </c>
      <c r="Q47" s="994">
        <v>-10.7746</v>
      </c>
      <c r="R47" s="994">
        <v>4.3448000000000002</v>
      </c>
      <c r="S47" s="994">
        <v>10.8232</v>
      </c>
      <c r="T47" s="994">
        <v>5.3285999999999998</v>
      </c>
      <c r="U47" s="1011">
        <v>5.3587999999999996</v>
      </c>
      <c r="V47" s="994">
        <v>7.1159999999999997</v>
      </c>
      <c r="W47" s="994">
        <v>7.6860999999999997</v>
      </c>
      <c r="X47" s="994">
        <v>8.0361999999999991</v>
      </c>
      <c r="Y47" s="1000">
        <v>6.4424999999999999</v>
      </c>
      <c r="Z47" s="994">
        <v>6.6318000000000001</v>
      </c>
      <c r="AA47" s="994">
        <v>4.7529000000000003</v>
      </c>
      <c r="AB47" s="994">
        <v>8.907</v>
      </c>
      <c r="AC47" s="994">
        <v>5.7781000000000002</v>
      </c>
      <c r="AD47" s="994">
        <v>6.2023000000000001</v>
      </c>
      <c r="AE47" s="994">
        <v>4.6496000000000004</v>
      </c>
      <c r="AF47" s="994">
        <v>7.4690000000000003</v>
      </c>
      <c r="AG47" s="1015"/>
      <c r="AH47" s="997" t="s">
        <v>7292</v>
      </c>
      <c r="AI47" s="997" t="s">
        <v>7409</v>
      </c>
      <c r="AJ47" s="997" t="s">
        <v>7322</v>
      </c>
      <c r="AK47" s="997" t="s">
        <v>8648</v>
      </c>
      <c r="AL47" s="997" t="s">
        <v>7397</v>
      </c>
      <c r="AM47" s="997" t="s">
        <v>7410</v>
      </c>
      <c r="AN47" s="997" t="s">
        <v>7322</v>
      </c>
      <c r="AO47" s="1016" t="s">
        <v>7292</v>
      </c>
      <c r="AP47" s="997" t="s">
        <v>7397</v>
      </c>
      <c r="AQ47" s="997" t="s">
        <v>7410</v>
      </c>
      <c r="AR47" s="997" t="s">
        <v>8649</v>
      </c>
      <c r="AS47" s="997" t="s">
        <v>7410</v>
      </c>
      <c r="AT47" s="997" t="s">
        <v>7292</v>
      </c>
      <c r="AU47" s="997" t="s">
        <v>7397</v>
      </c>
      <c r="AV47" s="997" t="s">
        <v>7397</v>
      </c>
      <c r="AW47" s="997" t="s">
        <v>7320</v>
      </c>
      <c r="AX47" s="997" t="s">
        <v>7292</v>
      </c>
      <c r="AY47" s="1014" t="s">
        <v>7397</v>
      </c>
    </row>
    <row r="48" spans="1:51" x14ac:dyDescent="0.25">
      <c r="A48" s="977" t="s">
        <v>7863</v>
      </c>
      <c r="B48" s="990"/>
      <c r="C48" s="991">
        <v>36489</v>
      </c>
      <c r="D48" s="990"/>
      <c r="E48" s="992">
        <v>1827.89</v>
      </c>
      <c r="F48" s="990"/>
      <c r="G48" s="993">
        <v>80.200500000000005</v>
      </c>
      <c r="H48" s="995"/>
      <c r="I48" s="994">
        <v>11.42</v>
      </c>
      <c r="J48" s="994">
        <v>7.02</v>
      </c>
      <c r="K48" s="994">
        <v>5.53</v>
      </c>
      <c r="L48" s="994">
        <v>5.75</v>
      </c>
      <c r="M48" s="999"/>
      <c r="N48" s="996">
        <v>-17.209599999999998</v>
      </c>
      <c r="O48" s="994">
        <v>-4.0643000000000002</v>
      </c>
      <c r="P48" s="994">
        <v>-8.3216999999999999</v>
      </c>
      <c r="Q48" s="994">
        <v>-14.1096</v>
      </c>
      <c r="R48" s="994">
        <v>1.3492999999999999</v>
      </c>
      <c r="S48" s="994">
        <v>12.5806</v>
      </c>
      <c r="T48" s="994">
        <v>5.1944999999999997</v>
      </c>
      <c r="U48" s="1011">
        <v>4.1394000000000002</v>
      </c>
      <c r="V48" s="994">
        <v>5.4676999999999998</v>
      </c>
      <c r="W48" s="994">
        <v>5.3491</v>
      </c>
      <c r="X48" s="994">
        <v>6.3528000000000002</v>
      </c>
      <c r="Y48" s="1000">
        <v>5.3014000000000001</v>
      </c>
      <c r="Z48" s="994">
        <v>5.9180000000000001</v>
      </c>
      <c r="AA48" s="994">
        <v>2.0341</v>
      </c>
      <c r="AB48" s="994">
        <v>10.2752</v>
      </c>
      <c r="AC48" s="994">
        <v>4.8518999999999997</v>
      </c>
      <c r="AD48" s="994">
        <v>4.7119999999999997</v>
      </c>
      <c r="AE48" s="994">
        <v>2.9748999999999999</v>
      </c>
      <c r="AF48" s="994">
        <v>8.0868000000000002</v>
      </c>
      <c r="AG48" s="1015"/>
      <c r="AH48" s="997" t="s">
        <v>7339</v>
      </c>
      <c r="AI48" s="997" t="s">
        <v>7334</v>
      </c>
      <c r="AJ48" s="997" t="s">
        <v>7382</v>
      </c>
      <c r="AK48" s="997" t="s">
        <v>8629</v>
      </c>
      <c r="AL48" s="997" t="s">
        <v>8650</v>
      </c>
      <c r="AM48" s="997" t="s">
        <v>8650</v>
      </c>
      <c r="AN48" s="997" t="s">
        <v>7357</v>
      </c>
      <c r="AO48" s="1016" t="s">
        <v>8629</v>
      </c>
      <c r="AP48" s="997" t="s">
        <v>7357</v>
      </c>
      <c r="AQ48" s="997" t="s">
        <v>7319</v>
      </c>
      <c r="AR48" s="997" t="s">
        <v>7357</v>
      </c>
      <c r="AS48" s="997" t="s">
        <v>7319</v>
      </c>
      <c r="AT48" s="997" t="s">
        <v>7335</v>
      </c>
      <c r="AU48" s="997" t="s">
        <v>8651</v>
      </c>
      <c r="AV48" s="997" t="s">
        <v>8650</v>
      </c>
      <c r="AW48" s="997" t="s">
        <v>7357</v>
      </c>
      <c r="AX48" s="997" t="s">
        <v>7357</v>
      </c>
      <c r="AY48" s="1014" t="s">
        <v>8650</v>
      </c>
    </row>
    <row r="49" spans="1:51" x14ac:dyDescent="0.25">
      <c r="A49" s="977" t="s">
        <v>7896</v>
      </c>
      <c r="B49" s="990"/>
      <c r="C49" s="991">
        <v>45362</v>
      </c>
      <c r="D49" s="990"/>
      <c r="E49" s="992">
        <v>59.595799999999997</v>
      </c>
      <c r="F49" s="990"/>
      <c r="G49" s="993">
        <v>11.196099999999999</v>
      </c>
      <c r="H49" s="995"/>
      <c r="I49" s="994">
        <v>12.74</v>
      </c>
      <c r="J49" s="994">
        <v>7.29</v>
      </c>
      <c r="K49" s="994">
        <v>11.32</v>
      </c>
      <c r="L49" s="994">
        <v>11.74</v>
      </c>
      <c r="M49" s="999"/>
      <c r="N49" s="996">
        <v>-43.742800000000003</v>
      </c>
      <c r="O49" s="994">
        <v>-22.669499999999999</v>
      </c>
      <c r="P49" s="994">
        <v>-8.9266000000000005</v>
      </c>
      <c r="Q49" s="994">
        <v>-23.331600000000002</v>
      </c>
      <c r="R49" s="994">
        <v>-10.5162</v>
      </c>
      <c r="S49" s="994">
        <v>12.335000000000001</v>
      </c>
      <c r="T49" s="994">
        <v>4.3215000000000003</v>
      </c>
      <c r="U49" s="1011">
        <v>2.9687000000000001</v>
      </c>
      <c r="V49" s="994">
        <v>4.4028999999999998</v>
      </c>
      <c r="W49" s="994">
        <v>3.4409999999999998</v>
      </c>
      <c r="X49" s="994" t="s">
        <v>430</v>
      </c>
      <c r="Y49" s="1000" t="s">
        <v>430</v>
      </c>
      <c r="Z49" s="994" t="s">
        <v>430</v>
      </c>
      <c r="AA49" s="994">
        <v>-4.3205999999999998</v>
      </c>
      <c r="AB49" s="994">
        <v>12.2906</v>
      </c>
      <c r="AC49" s="994">
        <v>3.6423000000000001</v>
      </c>
      <c r="AD49" s="994">
        <v>3.1911999999999998</v>
      </c>
      <c r="AE49" s="994">
        <v>-8.1489999999999991</v>
      </c>
      <c r="AF49" s="994">
        <v>4.6939000000000002</v>
      </c>
      <c r="AG49" s="1015"/>
      <c r="AH49" s="997" t="s">
        <v>7339</v>
      </c>
      <c r="AI49" s="997" t="s">
        <v>7382</v>
      </c>
      <c r="AJ49" s="997" t="s">
        <v>8650</v>
      </c>
      <c r="AK49" s="997" t="s">
        <v>7357</v>
      </c>
      <c r="AL49" s="997" t="s">
        <v>7339</v>
      </c>
      <c r="AM49" s="997" t="s">
        <v>7319</v>
      </c>
      <c r="AN49" s="997" t="s">
        <v>8651</v>
      </c>
      <c r="AO49" s="1013" t="s">
        <v>7319</v>
      </c>
      <c r="AP49" s="997" t="s">
        <v>7334</v>
      </c>
      <c r="AQ49" s="997" t="s">
        <v>7334</v>
      </c>
      <c r="AR49" s="992" t="s">
        <v>430</v>
      </c>
      <c r="AS49" s="992" t="s">
        <v>430</v>
      </c>
      <c r="AT49" s="992" t="s">
        <v>430</v>
      </c>
      <c r="AU49" s="997" t="s">
        <v>7335</v>
      </c>
      <c r="AV49" s="997" t="s">
        <v>8629</v>
      </c>
      <c r="AW49" s="997" t="s">
        <v>8651</v>
      </c>
      <c r="AX49" s="997" t="s">
        <v>8629</v>
      </c>
      <c r="AY49" s="1014" t="s">
        <v>7339</v>
      </c>
    </row>
    <row r="50" spans="1:51" x14ac:dyDescent="0.25">
      <c r="A50" s="977" t="s">
        <v>7920</v>
      </c>
      <c r="B50" s="990"/>
      <c r="C50" s="991">
        <v>39594</v>
      </c>
      <c r="D50" s="990"/>
      <c r="E50" s="992">
        <v>2383.0700000000002</v>
      </c>
      <c r="F50" s="990"/>
      <c r="G50" s="993">
        <v>39.646099999999997</v>
      </c>
      <c r="H50" s="995"/>
      <c r="I50" s="994">
        <v>17.28</v>
      </c>
      <c r="J50" s="994">
        <v>7.82</v>
      </c>
      <c r="K50" s="994">
        <v>6.67</v>
      </c>
      <c r="L50" s="994">
        <v>6.95</v>
      </c>
      <c r="M50" s="994"/>
      <c r="N50" s="996">
        <v>-20.874700000000001</v>
      </c>
      <c r="O50" s="994">
        <v>-10.7927</v>
      </c>
      <c r="P50" s="994">
        <v>-10.500500000000001</v>
      </c>
      <c r="Q50" s="994">
        <v>-15.4536</v>
      </c>
      <c r="R50" s="994">
        <v>3.1774</v>
      </c>
      <c r="S50" s="994">
        <v>12.7326</v>
      </c>
      <c r="T50" s="994">
        <v>6.8273000000000001</v>
      </c>
      <c r="U50" s="1011">
        <v>6.1017999999999999</v>
      </c>
      <c r="V50" s="994">
        <v>7.3038999999999996</v>
      </c>
      <c r="W50" s="994">
        <v>6.0964</v>
      </c>
      <c r="X50" s="994">
        <v>7.1784999999999997</v>
      </c>
      <c r="Y50" s="1000">
        <v>5.9264000000000001</v>
      </c>
      <c r="Z50" s="994">
        <v>7.0594999999999999</v>
      </c>
      <c r="AA50" s="994">
        <v>4.0529999999999999</v>
      </c>
      <c r="AB50" s="994">
        <v>11.0535</v>
      </c>
      <c r="AC50" s="994">
        <v>6.1715</v>
      </c>
      <c r="AD50" s="994">
        <v>5.7412000000000001</v>
      </c>
      <c r="AE50" s="994">
        <v>4.5022000000000002</v>
      </c>
      <c r="AF50" s="994">
        <v>7.8324999999999996</v>
      </c>
      <c r="AG50" s="1015"/>
      <c r="AH50" s="997" t="s">
        <v>7417</v>
      </c>
      <c r="AI50" s="997" t="s">
        <v>8652</v>
      </c>
      <c r="AJ50" s="997" t="s">
        <v>7418</v>
      </c>
      <c r="AK50" s="997" t="s">
        <v>7417</v>
      </c>
      <c r="AL50" s="997" t="s">
        <v>7394</v>
      </c>
      <c r="AM50" s="997" t="s">
        <v>7396</v>
      </c>
      <c r="AN50" s="997" t="s">
        <v>7394</v>
      </c>
      <c r="AO50" s="1018" t="s">
        <v>7396</v>
      </c>
      <c r="AP50" s="997" t="s">
        <v>7396</v>
      </c>
      <c r="AQ50" s="997" t="s">
        <v>8653</v>
      </c>
      <c r="AR50" s="997" t="s">
        <v>7394</v>
      </c>
      <c r="AS50" s="997" t="s">
        <v>7393</v>
      </c>
      <c r="AT50" s="997" t="s">
        <v>7396</v>
      </c>
      <c r="AU50" s="997" t="s">
        <v>7396</v>
      </c>
      <c r="AV50" s="997" t="s">
        <v>7396</v>
      </c>
      <c r="AW50" s="997" t="s">
        <v>7394</v>
      </c>
      <c r="AX50" s="997" t="s">
        <v>7327</v>
      </c>
      <c r="AY50" s="1014" t="s">
        <v>7327</v>
      </c>
    </row>
    <row r="51" spans="1:51" x14ac:dyDescent="0.25">
      <c r="A51" s="977" t="s">
        <v>7970</v>
      </c>
      <c r="B51" s="990"/>
      <c r="C51" s="991">
        <v>39346</v>
      </c>
      <c r="D51" s="990"/>
      <c r="E51" s="992">
        <v>15137.8</v>
      </c>
      <c r="F51" s="990"/>
      <c r="G51" s="993">
        <v>4004.9576000000002</v>
      </c>
      <c r="H51" s="995"/>
      <c r="I51" s="994">
        <v>5.47</v>
      </c>
      <c r="J51" s="994">
        <v>7.55</v>
      </c>
      <c r="K51" s="994">
        <v>3.1</v>
      </c>
      <c r="L51" s="994">
        <v>3.27</v>
      </c>
      <c r="M51" s="999"/>
      <c r="N51" s="996">
        <v>-6.6105</v>
      </c>
      <c r="O51" s="994">
        <v>-2.5486</v>
      </c>
      <c r="P51" s="994">
        <v>-5.1051000000000002</v>
      </c>
      <c r="Q51" s="994">
        <v>-9.8963999999999999</v>
      </c>
      <c r="R51" s="994">
        <v>0.58479999999999999</v>
      </c>
      <c r="S51" s="994">
        <v>9.0946999999999996</v>
      </c>
      <c r="T51" s="994">
        <v>4.6376999999999997</v>
      </c>
      <c r="U51" s="1011">
        <v>4.2262000000000004</v>
      </c>
      <c r="V51" s="994">
        <v>5.3461999999999996</v>
      </c>
      <c r="W51" s="994">
        <v>6.7388000000000003</v>
      </c>
      <c r="X51" s="994">
        <v>7.1154999999999999</v>
      </c>
      <c r="Y51" s="1000">
        <v>6.1384999999999996</v>
      </c>
      <c r="Z51" s="994">
        <v>6.9942000000000002</v>
      </c>
      <c r="AA51" s="994">
        <v>1.9319</v>
      </c>
      <c r="AB51" s="994">
        <v>6.6733000000000002</v>
      </c>
      <c r="AC51" s="994">
        <v>4.6467000000000001</v>
      </c>
      <c r="AD51" s="994">
        <v>4.9880000000000004</v>
      </c>
      <c r="AE51" s="994">
        <v>0.73399999999999999</v>
      </c>
      <c r="AF51" s="994">
        <v>7.5987999999999998</v>
      </c>
      <c r="AG51" s="1015"/>
      <c r="AH51" s="997" t="s">
        <v>8641</v>
      </c>
      <c r="AI51" s="997" t="s">
        <v>8655</v>
      </c>
      <c r="AJ51" s="997" t="s">
        <v>7425</v>
      </c>
      <c r="AK51" s="997" t="s">
        <v>8656</v>
      </c>
      <c r="AL51" s="997" t="s">
        <v>8656</v>
      </c>
      <c r="AM51" s="997" t="s">
        <v>7297</v>
      </c>
      <c r="AN51" s="997" t="s">
        <v>8656</v>
      </c>
      <c r="AO51" s="1013" t="s">
        <v>7297</v>
      </c>
      <c r="AP51" s="997" t="s">
        <v>7296</v>
      </c>
      <c r="AQ51" s="997" t="s">
        <v>7297</v>
      </c>
      <c r="AR51" s="997" t="s">
        <v>7285</v>
      </c>
      <c r="AS51" s="997" t="s">
        <v>7283</v>
      </c>
      <c r="AT51" s="997" t="s">
        <v>7319</v>
      </c>
      <c r="AU51" s="997" t="s">
        <v>7296</v>
      </c>
      <c r="AV51" s="997" t="s">
        <v>8655</v>
      </c>
      <c r="AW51" s="997" t="s">
        <v>7297</v>
      </c>
      <c r="AX51" s="997" t="s">
        <v>8641</v>
      </c>
      <c r="AY51" s="1014" t="s">
        <v>7318</v>
      </c>
    </row>
    <row r="52" spans="1:51" x14ac:dyDescent="0.25">
      <c r="A52" s="977" t="s">
        <v>8015</v>
      </c>
      <c r="B52" s="990"/>
      <c r="C52" s="991">
        <v>40309</v>
      </c>
      <c r="D52" s="990"/>
      <c r="E52" s="992">
        <v>773.54100000000005</v>
      </c>
      <c r="F52" s="990"/>
      <c r="G52" s="993">
        <v>31.897600000000001</v>
      </c>
      <c r="H52" s="995"/>
      <c r="I52" s="994">
        <v>2.73</v>
      </c>
      <c r="J52" s="994">
        <v>8.57</v>
      </c>
      <c r="K52" s="994">
        <v>1.69</v>
      </c>
      <c r="L52" s="994">
        <v>1.78</v>
      </c>
      <c r="M52" s="999"/>
      <c r="N52" s="996">
        <v>8.4144000000000005</v>
      </c>
      <c r="O52" s="994">
        <v>10.995100000000001</v>
      </c>
      <c r="P52" s="994">
        <v>5.3837000000000002</v>
      </c>
      <c r="Q52" s="994">
        <v>-2.9228000000000001</v>
      </c>
      <c r="R52" s="994">
        <v>7.8292000000000002</v>
      </c>
      <c r="S52" s="994">
        <v>10.852499999999999</v>
      </c>
      <c r="T52" s="994">
        <v>5.9494999999999996</v>
      </c>
      <c r="U52" s="1011">
        <v>6.0701000000000001</v>
      </c>
      <c r="V52" s="994">
        <v>7.2815000000000003</v>
      </c>
      <c r="W52" s="994">
        <v>7.1982999999999997</v>
      </c>
      <c r="X52" s="994">
        <v>7.6657000000000002</v>
      </c>
      <c r="Y52" s="1000">
        <v>5.7864000000000004</v>
      </c>
      <c r="Z52" s="994">
        <v>6.4527000000000001</v>
      </c>
      <c r="AA52" s="994">
        <v>6.9737</v>
      </c>
      <c r="AB52" s="994">
        <v>8.7164999999999999</v>
      </c>
      <c r="AC52" s="994">
        <v>6.4734999999999996</v>
      </c>
      <c r="AD52" s="994">
        <v>6.4970999999999997</v>
      </c>
      <c r="AE52" s="994">
        <v>7.4576000000000002</v>
      </c>
      <c r="AF52" s="994">
        <v>7.3723000000000001</v>
      </c>
      <c r="AG52" s="1015"/>
      <c r="AH52" s="997" t="s">
        <v>7408</v>
      </c>
      <c r="AI52" s="997" t="s">
        <v>8649</v>
      </c>
      <c r="AJ52" s="997" t="s">
        <v>7408</v>
      </c>
      <c r="AK52" s="997" t="s">
        <v>7322</v>
      </c>
      <c r="AL52" s="997" t="s">
        <v>7397</v>
      </c>
      <c r="AM52" s="997" t="s">
        <v>7321</v>
      </c>
      <c r="AN52" s="997" t="s">
        <v>7322</v>
      </c>
      <c r="AO52" s="1016" t="s">
        <v>7320</v>
      </c>
      <c r="AP52" s="997" t="s">
        <v>7321</v>
      </c>
      <c r="AQ52" s="997" t="s">
        <v>7322</v>
      </c>
      <c r="AR52" s="997" t="s">
        <v>7320</v>
      </c>
      <c r="AS52" s="997" t="s">
        <v>8657</v>
      </c>
      <c r="AT52" s="997" t="s">
        <v>7378</v>
      </c>
      <c r="AU52" s="997" t="s">
        <v>7397</v>
      </c>
      <c r="AV52" s="997" t="s">
        <v>7321</v>
      </c>
      <c r="AW52" s="997" t="s">
        <v>7320</v>
      </c>
      <c r="AX52" s="997" t="s">
        <v>7320</v>
      </c>
      <c r="AY52" s="1014" t="s">
        <v>7410</v>
      </c>
    </row>
    <row r="53" spans="1:51" x14ac:dyDescent="0.25">
      <c r="A53" s="977" t="s">
        <v>8048</v>
      </c>
      <c r="B53" s="990"/>
      <c r="C53" s="991">
        <v>36158</v>
      </c>
      <c r="D53" s="990"/>
      <c r="E53" s="992">
        <v>4990.1099999999997</v>
      </c>
      <c r="F53" s="990"/>
      <c r="G53" s="993">
        <v>69.441000000000003</v>
      </c>
      <c r="H53" s="995"/>
      <c r="I53" s="994">
        <v>4.91</v>
      </c>
      <c r="J53" s="994">
        <v>7.37</v>
      </c>
      <c r="K53" s="994">
        <v>3.27</v>
      </c>
      <c r="L53" s="994">
        <v>3.48</v>
      </c>
      <c r="M53" s="999"/>
      <c r="N53" s="996">
        <v>-7.9859999999999998</v>
      </c>
      <c r="O53" s="994">
        <v>-6.1292</v>
      </c>
      <c r="P53" s="994">
        <v>-8.9952000000000005</v>
      </c>
      <c r="Q53" s="994">
        <v>-11.773199999999999</v>
      </c>
      <c r="R53" s="994">
        <v>-1.1619999999999999</v>
      </c>
      <c r="S53" s="994">
        <v>8.8040000000000003</v>
      </c>
      <c r="T53" s="994">
        <v>4.6505000000000001</v>
      </c>
      <c r="U53" s="1011">
        <v>4.2024999999999997</v>
      </c>
      <c r="V53" s="994">
        <v>5.5656999999999996</v>
      </c>
      <c r="W53" s="994">
        <v>6.6516000000000002</v>
      </c>
      <c r="X53" s="994">
        <v>6.9955999999999996</v>
      </c>
      <c r="Y53" s="1000">
        <v>6.1165000000000003</v>
      </c>
      <c r="Z53" s="994">
        <v>7.0411999999999999</v>
      </c>
      <c r="AA53" s="994">
        <v>0.68410000000000004</v>
      </c>
      <c r="AB53" s="994">
        <v>6.3441999999999998</v>
      </c>
      <c r="AC53" s="994">
        <v>4.6573000000000002</v>
      </c>
      <c r="AD53" s="994">
        <v>5.3278999999999996</v>
      </c>
      <c r="AE53" s="994">
        <v>-1.3030999999999999</v>
      </c>
      <c r="AF53" s="994">
        <v>7.2521000000000004</v>
      </c>
      <c r="AG53" s="1015"/>
      <c r="AH53" s="997" t="s">
        <v>8645</v>
      </c>
      <c r="AI53" s="997" t="s">
        <v>8645</v>
      </c>
      <c r="AJ53" s="997" t="s">
        <v>8645</v>
      </c>
      <c r="AK53" s="997" t="s">
        <v>7416</v>
      </c>
      <c r="AL53" s="997" t="s">
        <v>8645</v>
      </c>
      <c r="AM53" s="997" t="s">
        <v>8644</v>
      </c>
      <c r="AN53" s="997" t="s">
        <v>8646</v>
      </c>
      <c r="AO53" s="1016" t="s">
        <v>7330</v>
      </c>
      <c r="AP53" s="997" t="s">
        <v>7283</v>
      </c>
      <c r="AQ53" s="997" t="s">
        <v>7283</v>
      </c>
      <c r="AR53" s="997" t="s">
        <v>7423</v>
      </c>
      <c r="AS53" s="997" t="s">
        <v>7419</v>
      </c>
      <c r="AT53" s="997" t="s">
        <v>7426</v>
      </c>
      <c r="AU53" s="997" t="s">
        <v>7416</v>
      </c>
      <c r="AV53" s="997" t="s">
        <v>8645</v>
      </c>
      <c r="AW53" s="997" t="s">
        <v>8644</v>
      </c>
      <c r="AX53" s="997" t="s">
        <v>7283</v>
      </c>
      <c r="AY53" s="1014" t="s">
        <v>8645</v>
      </c>
    </row>
    <row r="54" spans="1:51" x14ac:dyDescent="0.25">
      <c r="A54" s="1021" t="s">
        <v>8092</v>
      </c>
      <c r="B54" s="990"/>
      <c r="C54" s="991">
        <v>36158</v>
      </c>
      <c r="D54" s="990"/>
      <c r="E54" s="992">
        <v>2179.2800000000002</v>
      </c>
      <c r="F54" s="990"/>
      <c r="G54" s="993">
        <v>97.338200000000001</v>
      </c>
      <c r="H54" s="995"/>
      <c r="I54" s="994">
        <v>17.12</v>
      </c>
      <c r="J54" s="994">
        <v>7.19</v>
      </c>
      <c r="K54" s="994">
        <v>8.17</v>
      </c>
      <c r="L54" s="994">
        <v>8.48</v>
      </c>
      <c r="M54" s="999"/>
      <c r="N54" s="996">
        <v>-29.594200000000001</v>
      </c>
      <c r="O54" s="994">
        <v>-18.645399999999999</v>
      </c>
      <c r="P54" s="994">
        <v>-11.219900000000001</v>
      </c>
      <c r="Q54" s="994">
        <v>-22.327400000000001</v>
      </c>
      <c r="R54" s="994">
        <v>-2.8069000000000002</v>
      </c>
      <c r="S54" s="994">
        <v>11.3986</v>
      </c>
      <c r="T54" s="994">
        <v>3.5714000000000001</v>
      </c>
      <c r="U54" s="1011">
        <v>3.0897000000000001</v>
      </c>
      <c r="V54" s="994">
        <v>4.3186999999999998</v>
      </c>
      <c r="W54" s="994">
        <v>3.1440000000000001</v>
      </c>
      <c r="X54" s="994">
        <v>4.9884000000000004</v>
      </c>
      <c r="Y54" s="1000">
        <v>4.6104000000000003</v>
      </c>
      <c r="Z54" s="994">
        <v>5.9664000000000001</v>
      </c>
      <c r="AA54" s="994">
        <v>-1.1377999999999999</v>
      </c>
      <c r="AB54" s="994">
        <v>10.4717</v>
      </c>
      <c r="AC54" s="994">
        <v>3.1214</v>
      </c>
      <c r="AD54" s="994">
        <v>2.6966000000000001</v>
      </c>
      <c r="AE54" s="994">
        <v>-0.26800000000000002</v>
      </c>
      <c r="AF54" s="994">
        <v>8.5686999999999998</v>
      </c>
      <c r="AG54" s="1015"/>
      <c r="AH54" s="997" t="s">
        <v>8656</v>
      </c>
      <c r="AI54" s="997" t="s">
        <v>8655</v>
      </c>
      <c r="AJ54" s="997" t="s">
        <v>7318</v>
      </c>
      <c r="AK54" s="997" t="s">
        <v>7293</v>
      </c>
      <c r="AL54" s="997" t="s">
        <v>8641</v>
      </c>
      <c r="AM54" s="997" t="s">
        <v>8641</v>
      </c>
      <c r="AN54" s="997" t="s">
        <v>8656</v>
      </c>
      <c r="AO54" s="1016" t="s">
        <v>7318</v>
      </c>
      <c r="AP54" s="997" t="s">
        <v>7318</v>
      </c>
      <c r="AQ54" s="997" t="s">
        <v>8655</v>
      </c>
      <c r="AR54" s="997" t="s">
        <v>7425</v>
      </c>
      <c r="AS54" s="997" t="s">
        <v>7425</v>
      </c>
      <c r="AT54" s="997" t="s">
        <v>7297</v>
      </c>
      <c r="AU54" s="997" t="s">
        <v>7331</v>
      </c>
      <c r="AV54" s="997" t="s">
        <v>8641</v>
      </c>
      <c r="AW54" s="997" t="s">
        <v>7318</v>
      </c>
      <c r="AX54" s="997" t="s">
        <v>7318</v>
      </c>
      <c r="AY54" s="1014" t="s">
        <v>8655</v>
      </c>
    </row>
    <row r="55" spans="1:51" x14ac:dyDescent="0.25">
      <c r="A55" s="977" t="s">
        <v>8152</v>
      </c>
      <c r="B55" s="1019"/>
      <c r="C55" s="991">
        <v>43599</v>
      </c>
      <c r="D55" s="1002"/>
      <c r="E55" s="992">
        <v>3424.2</v>
      </c>
      <c r="F55" s="1002"/>
      <c r="G55" s="993">
        <v>1617.1184000000001</v>
      </c>
      <c r="H55" s="1003"/>
      <c r="I55" s="994">
        <v>2.4700000000000002</v>
      </c>
      <c r="J55" s="994">
        <v>7.66</v>
      </c>
      <c r="K55" s="994">
        <v>1.94</v>
      </c>
      <c r="L55" s="994">
        <v>2.06</v>
      </c>
      <c r="M55" s="999"/>
      <c r="N55" s="996">
        <v>-1.4601999999999999</v>
      </c>
      <c r="O55" s="994">
        <v>-1.4557</v>
      </c>
      <c r="P55" s="994">
        <v>-1.8153999999999999</v>
      </c>
      <c r="Q55" s="994">
        <v>-5.3501000000000003</v>
      </c>
      <c r="R55" s="994">
        <v>1.9066000000000001</v>
      </c>
      <c r="S55" s="994">
        <v>9.0120000000000005</v>
      </c>
      <c r="T55" s="994">
        <v>4.8832000000000004</v>
      </c>
      <c r="U55" s="1011">
        <v>5.0659999999999998</v>
      </c>
      <c r="V55" s="994">
        <v>5.6939000000000002</v>
      </c>
      <c r="W55" s="994">
        <v>7.1310000000000002</v>
      </c>
      <c r="X55" s="994">
        <v>7.3554000000000004</v>
      </c>
      <c r="Y55" s="1004">
        <v>6.3067000000000002</v>
      </c>
      <c r="Z55" s="994" t="s">
        <v>430</v>
      </c>
      <c r="AA55" s="994">
        <v>3.0951</v>
      </c>
      <c r="AB55" s="994">
        <v>6.1759000000000004</v>
      </c>
      <c r="AC55" s="994">
        <v>5.2062999999999997</v>
      </c>
      <c r="AD55" s="994">
        <v>5.5811999999999999</v>
      </c>
      <c r="AE55" s="994">
        <v>1.6432</v>
      </c>
      <c r="AF55" s="994">
        <v>6.8124000000000002</v>
      </c>
      <c r="AG55" s="1015"/>
      <c r="AH55" s="997" t="s">
        <v>7395</v>
      </c>
      <c r="AI55" s="997" t="s">
        <v>7392</v>
      </c>
      <c r="AJ55" s="997" t="s">
        <v>7392</v>
      </c>
      <c r="AK55" s="997" t="s">
        <v>7418</v>
      </c>
      <c r="AL55" s="997" t="s">
        <v>7392</v>
      </c>
      <c r="AM55" s="997" t="s">
        <v>7399</v>
      </c>
      <c r="AN55" s="997" t="s">
        <v>8652</v>
      </c>
      <c r="AO55" s="1020" t="s">
        <v>7392</v>
      </c>
      <c r="AP55" s="997" t="s">
        <v>7392</v>
      </c>
      <c r="AQ55" s="997" t="s">
        <v>7394</v>
      </c>
      <c r="AR55" s="997" t="s">
        <v>8653</v>
      </c>
      <c r="AS55" s="997" t="s">
        <v>7393</v>
      </c>
      <c r="AT55" s="992" t="s">
        <v>430</v>
      </c>
      <c r="AU55" s="997" t="s">
        <v>7418</v>
      </c>
      <c r="AV55" s="997" t="s">
        <v>7392</v>
      </c>
      <c r="AW55" s="997" t="s">
        <v>7392</v>
      </c>
      <c r="AX55" s="997" t="s">
        <v>7392</v>
      </c>
      <c r="AY55" s="1014" t="s">
        <v>8652</v>
      </c>
    </row>
    <row r="56" spans="1:51" x14ac:dyDescent="0.25">
      <c r="A56" s="977" t="s">
        <v>8551</v>
      </c>
      <c r="B56" s="990"/>
      <c r="C56" s="991">
        <v>45705</v>
      </c>
      <c r="D56" s="990"/>
      <c r="E56" s="992">
        <v>131.00399999999999</v>
      </c>
      <c r="F56" s="990"/>
      <c r="G56" s="993">
        <v>11.1341</v>
      </c>
      <c r="H56" s="995"/>
      <c r="I56" s="994">
        <v>0.27</v>
      </c>
      <c r="J56" s="994">
        <v>7.03</v>
      </c>
      <c r="K56" s="994">
        <v>0.25</v>
      </c>
      <c r="L56" s="994">
        <v>0.27</v>
      </c>
      <c r="M56" s="999"/>
      <c r="N56" s="996">
        <v>6.8868999999999998</v>
      </c>
      <c r="O56" s="994">
        <v>8.0915999999999997</v>
      </c>
      <c r="P56" s="994">
        <v>6.9873000000000003</v>
      </c>
      <c r="Q56" s="994">
        <v>5.7495000000000003</v>
      </c>
      <c r="R56" s="994">
        <v>7.0853000000000002</v>
      </c>
      <c r="S56" s="994">
        <v>8.2495999999999992</v>
      </c>
      <c r="T56" s="994">
        <v>7.0111999999999997</v>
      </c>
      <c r="U56" s="1011">
        <v>6.2732000000000001</v>
      </c>
      <c r="V56" s="994">
        <v>6.3833000000000002</v>
      </c>
      <c r="W56" s="994" t="s">
        <v>430</v>
      </c>
      <c r="X56" s="994" t="s">
        <v>430</v>
      </c>
      <c r="Y56" s="1000" t="s">
        <v>430</v>
      </c>
      <c r="Z56" s="994" t="s">
        <v>430</v>
      </c>
      <c r="AA56" s="994">
        <v>6.7582000000000004</v>
      </c>
      <c r="AB56" s="994">
        <v>7.4635999999999996</v>
      </c>
      <c r="AC56" s="994">
        <v>6.4964000000000004</v>
      </c>
      <c r="AD56" s="994">
        <v>6.3761000000000001</v>
      </c>
      <c r="AE56" s="994">
        <v>7.0667</v>
      </c>
      <c r="AF56" s="994">
        <v>7.3070000000000004</v>
      </c>
      <c r="AG56" s="1015"/>
      <c r="AH56" s="997" t="s">
        <v>8831</v>
      </c>
      <c r="AI56" s="997" t="s">
        <v>8832</v>
      </c>
      <c r="AJ56" s="997" t="s">
        <v>8833</v>
      </c>
      <c r="AK56" s="997" t="s">
        <v>8834</v>
      </c>
      <c r="AL56" s="997" t="s">
        <v>8835</v>
      </c>
      <c r="AM56" s="997" t="s">
        <v>8836</v>
      </c>
      <c r="AN56" s="997" t="s">
        <v>8837</v>
      </c>
      <c r="AO56" s="1016" t="s">
        <v>8838</v>
      </c>
      <c r="AP56" s="997" t="s">
        <v>8839</v>
      </c>
      <c r="AQ56" s="992" t="s">
        <v>430</v>
      </c>
      <c r="AR56" s="992" t="s">
        <v>430</v>
      </c>
      <c r="AS56" s="992" t="s">
        <v>430</v>
      </c>
      <c r="AT56" s="992" t="s">
        <v>430</v>
      </c>
      <c r="AU56" s="997" t="s">
        <v>8840</v>
      </c>
      <c r="AV56" s="997" t="s">
        <v>8841</v>
      </c>
      <c r="AW56" s="997" t="s">
        <v>8842</v>
      </c>
      <c r="AX56" s="997" t="s">
        <v>8838</v>
      </c>
      <c r="AY56" s="1014" t="s">
        <v>8843</v>
      </c>
    </row>
    <row r="57" spans="1:51" x14ac:dyDescent="0.25">
      <c r="A57" s="977" t="s">
        <v>8497</v>
      </c>
      <c r="B57" s="990"/>
      <c r="C57" s="991">
        <v>45548</v>
      </c>
      <c r="D57" s="990"/>
      <c r="E57" s="992">
        <v>478.89</v>
      </c>
      <c r="F57" s="990"/>
      <c r="G57" s="993">
        <v>11.5169</v>
      </c>
      <c r="H57" s="995"/>
      <c r="I57" s="994">
        <v>0.99</v>
      </c>
      <c r="J57" s="994">
        <v>7.47</v>
      </c>
      <c r="K57" s="994">
        <v>0.88</v>
      </c>
      <c r="L57" s="994">
        <v>0.94</v>
      </c>
      <c r="M57" s="999"/>
      <c r="N57" s="996">
        <v>2.8527999999999998</v>
      </c>
      <c r="O57" s="994">
        <v>5.0728999999999997</v>
      </c>
      <c r="P57" s="994">
        <v>4.8036000000000003</v>
      </c>
      <c r="Q57" s="994">
        <v>2.7646999999999999</v>
      </c>
      <c r="R57" s="994">
        <v>6.0525000000000002</v>
      </c>
      <c r="S57" s="994">
        <v>8.8247999999999998</v>
      </c>
      <c r="T57" s="994">
        <v>5.9077999999999999</v>
      </c>
      <c r="U57" s="1011">
        <v>5.4665999999999997</v>
      </c>
      <c r="V57" s="994">
        <v>6.0400999999999998</v>
      </c>
      <c r="W57" s="994" t="s">
        <v>430</v>
      </c>
      <c r="X57" s="994" t="s">
        <v>430</v>
      </c>
      <c r="Y57" s="1000" t="s">
        <v>430</v>
      </c>
      <c r="Z57" s="994" t="s">
        <v>430</v>
      </c>
      <c r="AA57" s="994">
        <v>5.7012</v>
      </c>
      <c r="AB57" s="994">
        <v>7.1585999999999999</v>
      </c>
      <c r="AC57" s="994">
        <v>5.7359</v>
      </c>
      <c r="AD57" s="994">
        <v>5.8638000000000003</v>
      </c>
      <c r="AE57" s="994">
        <v>5.9301000000000004</v>
      </c>
      <c r="AF57" s="994">
        <v>7.4977</v>
      </c>
      <c r="AG57" s="1015"/>
      <c r="AH57" s="997" t="s">
        <v>8844</v>
      </c>
      <c r="AI57" s="997" t="s">
        <v>8845</v>
      </c>
      <c r="AJ57" s="997" t="s">
        <v>8846</v>
      </c>
      <c r="AK57" s="997" t="s">
        <v>8847</v>
      </c>
      <c r="AL57" s="997" t="s">
        <v>8848</v>
      </c>
      <c r="AM57" s="997" t="s">
        <v>8849</v>
      </c>
      <c r="AN57" s="997" t="s">
        <v>8850</v>
      </c>
      <c r="AO57" s="1016" t="s">
        <v>8851</v>
      </c>
      <c r="AP57" s="997" t="s">
        <v>8852</v>
      </c>
      <c r="AQ57" s="992" t="s">
        <v>430</v>
      </c>
      <c r="AR57" s="992" t="s">
        <v>430</v>
      </c>
      <c r="AS57" s="992" t="s">
        <v>430</v>
      </c>
      <c r="AT57" s="992" t="s">
        <v>430</v>
      </c>
      <c r="AU57" s="997" t="s">
        <v>8853</v>
      </c>
      <c r="AV57" s="997" t="s">
        <v>8854</v>
      </c>
      <c r="AW57" s="997" t="s">
        <v>8855</v>
      </c>
      <c r="AX57" s="997" t="s">
        <v>8856</v>
      </c>
      <c r="AY57" s="1014" t="s">
        <v>8857</v>
      </c>
    </row>
    <row r="58" spans="1:51" x14ac:dyDescent="0.25">
      <c r="A58" s="977" t="s">
        <v>8510</v>
      </c>
      <c r="B58" s="990"/>
      <c r="C58" s="991">
        <v>45723</v>
      </c>
      <c r="D58" s="990"/>
      <c r="E58" s="992">
        <v>289.42</v>
      </c>
      <c r="F58" s="990"/>
      <c r="G58" s="993">
        <v>11.030099999999999</v>
      </c>
      <c r="H58" s="995"/>
      <c r="I58" s="994">
        <v>0.31</v>
      </c>
      <c r="J58" s="994">
        <v>6.89</v>
      </c>
      <c r="K58" s="994">
        <v>0.3</v>
      </c>
      <c r="L58" s="994">
        <v>0.31</v>
      </c>
      <c r="M58" s="999"/>
      <c r="N58" s="996">
        <v>9.7670999999999992</v>
      </c>
      <c r="O58" s="994">
        <v>10.3774</v>
      </c>
      <c r="P58" s="994">
        <v>8.1911000000000005</v>
      </c>
      <c r="Q58" s="994">
        <v>6.2549999999999999</v>
      </c>
      <c r="R58" s="994">
        <v>7.2065000000000001</v>
      </c>
      <c r="S58" s="994">
        <v>7.9656000000000002</v>
      </c>
      <c r="T58" s="994">
        <v>7.1951999999999998</v>
      </c>
      <c r="U58" s="1011">
        <v>6.6016000000000004</v>
      </c>
      <c r="V58" s="994">
        <v>6.5396999999999998</v>
      </c>
      <c r="W58" s="994" t="s">
        <v>430</v>
      </c>
      <c r="X58" s="994" t="s">
        <v>430</v>
      </c>
      <c r="Y58" s="1000" t="s">
        <v>430</v>
      </c>
      <c r="Z58" s="994" t="s">
        <v>430</v>
      </c>
      <c r="AA58" s="994">
        <v>6.5720999999999998</v>
      </c>
      <c r="AB58" s="994">
        <v>7.5690999999999997</v>
      </c>
      <c r="AC58" s="994">
        <v>6.7336999999999998</v>
      </c>
      <c r="AD58" s="994">
        <v>6.5697999999999999</v>
      </c>
      <c r="AE58" s="994">
        <v>7.3319000000000001</v>
      </c>
      <c r="AF58" s="994">
        <v>6.8777999999999997</v>
      </c>
      <c r="AG58" s="1015"/>
      <c r="AH58" s="997" t="s">
        <v>8858</v>
      </c>
      <c r="AI58" s="997" t="s">
        <v>8859</v>
      </c>
      <c r="AJ58" s="997" t="s">
        <v>8860</v>
      </c>
      <c r="AK58" s="997" t="s">
        <v>8861</v>
      </c>
      <c r="AL58" s="997" t="s">
        <v>8862</v>
      </c>
      <c r="AM58" s="997" t="s">
        <v>8863</v>
      </c>
      <c r="AN58" s="997" t="s">
        <v>8864</v>
      </c>
      <c r="AO58" s="1016" t="s">
        <v>8865</v>
      </c>
      <c r="AP58" s="997" t="s">
        <v>8866</v>
      </c>
      <c r="AQ58" s="992" t="s">
        <v>430</v>
      </c>
      <c r="AR58" s="992" t="s">
        <v>430</v>
      </c>
      <c r="AS58" s="992" t="s">
        <v>430</v>
      </c>
      <c r="AT58" s="992" t="s">
        <v>430</v>
      </c>
      <c r="AU58" s="997" t="s">
        <v>8867</v>
      </c>
      <c r="AV58" s="997" t="s">
        <v>8868</v>
      </c>
      <c r="AW58" s="997" t="s">
        <v>8869</v>
      </c>
      <c r="AX58" s="997" t="s">
        <v>8865</v>
      </c>
      <c r="AY58" s="1014" t="s">
        <v>8870</v>
      </c>
    </row>
    <row r="59" spans="1:51" x14ac:dyDescent="0.25">
      <c r="A59" s="977" t="s">
        <v>8474</v>
      </c>
      <c r="B59" s="990"/>
      <c r="C59" s="991">
        <v>45924</v>
      </c>
      <c r="D59" s="990"/>
      <c r="E59" s="992">
        <v>1054.26</v>
      </c>
      <c r="F59" s="990"/>
      <c r="G59" s="993">
        <v>10.5739</v>
      </c>
      <c r="H59" s="995"/>
      <c r="I59" s="994">
        <v>0.57999999999999996</v>
      </c>
      <c r="J59" s="994">
        <v>7.12</v>
      </c>
      <c r="K59" s="994">
        <v>0.56000000000000005</v>
      </c>
      <c r="L59" s="994">
        <v>0.57999999999999996</v>
      </c>
      <c r="M59" s="999"/>
      <c r="N59" s="996">
        <v>8.6338000000000008</v>
      </c>
      <c r="O59" s="994">
        <v>12.5548</v>
      </c>
      <c r="P59" s="994">
        <v>8.2977000000000007</v>
      </c>
      <c r="Q59" s="994">
        <v>5.3118999999999996</v>
      </c>
      <c r="R59" s="994">
        <v>7.1699000000000002</v>
      </c>
      <c r="S59" s="994">
        <v>9.3084000000000007</v>
      </c>
      <c r="T59" s="994">
        <v>6.6711</v>
      </c>
      <c r="U59" s="1011">
        <v>6.0891999999999999</v>
      </c>
      <c r="V59" s="994" t="s">
        <v>430</v>
      </c>
      <c r="W59" s="994" t="s">
        <v>430</v>
      </c>
      <c r="X59" s="994" t="s">
        <v>430</v>
      </c>
      <c r="Y59" s="1000" t="s">
        <v>430</v>
      </c>
      <c r="Z59" s="994" t="s">
        <v>430</v>
      </c>
      <c r="AA59" s="994">
        <v>6.5791000000000004</v>
      </c>
      <c r="AB59" s="994">
        <v>7.4749999999999996</v>
      </c>
      <c r="AC59" s="994">
        <v>6.2386999999999997</v>
      </c>
      <c r="AD59" s="994">
        <v>6.1597</v>
      </c>
      <c r="AE59" s="994">
        <v>7.2751000000000001</v>
      </c>
      <c r="AF59" s="994">
        <v>6.2157999999999998</v>
      </c>
      <c r="AG59" s="1015"/>
      <c r="AH59" s="997" t="s">
        <v>8871</v>
      </c>
      <c r="AI59" s="997" t="s">
        <v>8872</v>
      </c>
      <c r="AJ59" s="997" t="s">
        <v>8873</v>
      </c>
      <c r="AK59" s="997" t="s">
        <v>8874</v>
      </c>
      <c r="AL59" s="997" t="s">
        <v>8875</v>
      </c>
      <c r="AM59" s="997" t="s">
        <v>8876</v>
      </c>
      <c r="AN59" s="997" t="s">
        <v>8877</v>
      </c>
      <c r="AO59" s="1016" t="s">
        <v>8878</v>
      </c>
      <c r="AP59" s="992" t="s">
        <v>430</v>
      </c>
      <c r="AQ59" s="992" t="s">
        <v>430</v>
      </c>
      <c r="AR59" s="992" t="s">
        <v>430</v>
      </c>
      <c r="AS59" s="992" t="s">
        <v>430</v>
      </c>
      <c r="AT59" s="992" t="s">
        <v>430</v>
      </c>
      <c r="AU59" s="997" t="s">
        <v>8879</v>
      </c>
      <c r="AV59" s="997" t="s">
        <v>8880</v>
      </c>
      <c r="AW59" s="997" t="s">
        <v>8881</v>
      </c>
      <c r="AX59" s="997" t="s">
        <v>8882</v>
      </c>
      <c r="AY59" s="1014" t="s">
        <v>8883</v>
      </c>
    </row>
    <row r="60" spans="1:51" x14ac:dyDescent="0.25">
      <c r="A60" s="977" t="s">
        <v>8429</v>
      </c>
      <c r="B60" s="990"/>
      <c r="C60" s="991">
        <v>44882</v>
      </c>
      <c r="D60" s="990"/>
      <c r="E60" s="992">
        <v>7933.73</v>
      </c>
      <c r="F60" s="990"/>
      <c r="G60" s="993">
        <v>13.1374</v>
      </c>
      <c r="H60" s="995"/>
      <c r="I60" s="994">
        <v>3.3</v>
      </c>
      <c r="J60" s="994">
        <v>7.23</v>
      </c>
      <c r="K60" s="994">
        <v>2.0499999999999998</v>
      </c>
      <c r="L60" s="994">
        <v>2.15</v>
      </c>
      <c r="M60" s="999"/>
      <c r="N60" s="996">
        <v>-8.4700000000000006</v>
      </c>
      <c r="O60" s="994">
        <v>-7.4043999999999999</v>
      </c>
      <c r="P60" s="994">
        <v>-0.95240000000000002</v>
      </c>
      <c r="Q60" s="994">
        <v>-4.0816999999999997</v>
      </c>
      <c r="R60" s="994">
        <v>2.8658999999999999</v>
      </c>
      <c r="S60" s="994">
        <v>8.6620000000000008</v>
      </c>
      <c r="T60" s="994">
        <v>5.2929000000000004</v>
      </c>
      <c r="U60" s="1011">
        <v>5.2073999999999998</v>
      </c>
      <c r="V60" s="994">
        <v>5.7961</v>
      </c>
      <c r="W60" s="994">
        <v>6.7732999999999999</v>
      </c>
      <c r="X60" s="994">
        <v>7.4649999999999999</v>
      </c>
      <c r="Y60" s="1000" t="s">
        <v>430</v>
      </c>
      <c r="Z60" s="994" t="s">
        <v>430</v>
      </c>
      <c r="AA60" s="994">
        <v>4.0060000000000002</v>
      </c>
      <c r="AB60" s="994">
        <v>6.6045999999999996</v>
      </c>
      <c r="AC60" s="994">
        <v>5.4828000000000001</v>
      </c>
      <c r="AD60" s="994">
        <v>5.6694000000000004</v>
      </c>
      <c r="AE60" s="994">
        <v>2.5670999999999999</v>
      </c>
      <c r="AF60" s="994">
        <v>7.4898999999999996</v>
      </c>
      <c r="AG60" s="1015"/>
      <c r="AH60" s="997" t="s">
        <v>8884</v>
      </c>
      <c r="AI60" s="997" t="s">
        <v>8885</v>
      </c>
      <c r="AJ60" s="997" t="s">
        <v>8886</v>
      </c>
      <c r="AK60" s="997" t="s">
        <v>8887</v>
      </c>
      <c r="AL60" s="997" t="s">
        <v>8888</v>
      </c>
      <c r="AM60" s="997" t="s">
        <v>8889</v>
      </c>
      <c r="AN60" s="997" t="s">
        <v>8890</v>
      </c>
      <c r="AO60" s="1016" t="s">
        <v>8891</v>
      </c>
      <c r="AP60" s="997" t="s">
        <v>8844</v>
      </c>
      <c r="AQ60" s="997" t="s">
        <v>8892</v>
      </c>
      <c r="AR60" s="997" t="s">
        <v>8893</v>
      </c>
      <c r="AS60" s="992" t="s">
        <v>430</v>
      </c>
      <c r="AT60" s="992" t="s">
        <v>430</v>
      </c>
      <c r="AU60" s="997" t="s">
        <v>8894</v>
      </c>
      <c r="AV60" s="997" t="s">
        <v>8895</v>
      </c>
      <c r="AW60" s="997" t="s">
        <v>8896</v>
      </c>
      <c r="AX60" s="997" t="s">
        <v>8897</v>
      </c>
      <c r="AY60" s="1014" t="s">
        <v>8898</v>
      </c>
    </row>
    <row r="61" spans="1:51" x14ac:dyDescent="0.25">
      <c r="A61" s="977" t="s">
        <v>8450</v>
      </c>
      <c r="B61" s="990"/>
      <c r="C61" s="991">
        <v>44950</v>
      </c>
      <c r="D61" s="990"/>
      <c r="E61" s="992">
        <v>2664.89</v>
      </c>
      <c r="F61" s="990"/>
      <c r="G61" s="993">
        <v>1120.0065999999999</v>
      </c>
      <c r="H61" s="995"/>
      <c r="I61" s="994">
        <v>8.1899999999999994E-3</v>
      </c>
      <c r="J61" s="994">
        <v>5.3</v>
      </c>
      <c r="K61" s="994">
        <v>8.1899999999999994E-3</v>
      </c>
      <c r="L61" s="994">
        <v>8.1899999999999994E-3</v>
      </c>
      <c r="M61" s="999"/>
      <c r="N61" s="996">
        <v>4.8205999999999998</v>
      </c>
      <c r="O61" s="994">
        <v>4.8174999999999999</v>
      </c>
      <c r="P61" s="994">
        <v>4.8426</v>
      </c>
      <c r="Q61" s="994">
        <v>4.8653000000000004</v>
      </c>
      <c r="R61" s="994">
        <v>4.9001999999999999</v>
      </c>
      <c r="S61" s="994">
        <v>4.9942000000000002</v>
      </c>
      <c r="T61" s="994">
        <v>4.9752000000000001</v>
      </c>
      <c r="U61" s="1011">
        <v>4.9885000000000002</v>
      </c>
      <c r="V61" s="994">
        <v>5.0904999999999996</v>
      </c>
      <c r="W61" s="994">
        <v>5.5635000000000003</v>
      </c>
      <c r="X61" s="994">
        <v>5.8932000000000002</v>
      </c>
      <c r="Y61" s="1000" t="s">
        <v>430</v>
      </c>
      <c r="Z61" s="994" t="s">
        <v>430</v>
      </c>
      <c r="AA61" s="994">
        <v>4.9554999999999998</v>
      </c>
      <c r="AB61" s="994">
        <v>4.9713000000000003</v>
      </c>
      <c r="AC61" s="994">
        <v>4.9611000000000001</v>
      </c>
      <c r="AD61" s="994">
        <v>5.0532000000000004</v>
      </c>
      <c r="AE61" s="994">
        <v>4.8673000000000002</v>
      </c>
      <c r="AF61" s="994">
        <v>5.9611000000000001</v>
      </c>
      <c r="AG61" s="1015"/>
      <c r="AH61" s="997" t="s">
        <v>8899</v>
      </c>
      <c r="AI61" s="997" t="s">
        <v>8900</v>
      </c>
      <c r="AJ61" s="997" t="s">
        <v>8901</v>
      </c>
      <c r="AK61" s="997" t="s">
        <v>8902</v>
      </c>
      <c r="AL61" s="997" t="s">
        <v>8903</v>
      </c>
      <c r="AM61" s="997" t="s">
        <v>8904</v>
      </c>
      <c r="AN61" s="997" t="s">
        <v>8905</v>
      </c>
      <c r="AO61" s="1016" t="s">
        <v>8906</v>
      </c>
      <c r="AP61" s="997" t="s">
        <v>8907</v>
      </c>
      <c r="AQ61" s="997" t="s">
        <v>8908</v>
      </c>
      <c r="AR61" s="997" t="s">
        <v>8909</v>
      </c>
      <c r="AS61" s="992" t="s">
        <v>430</v>
      </c>
      <c r="AT61" s="992" t="s">
        <v>430</v>
      </c>
      <c r="AU61" s="997" t="s">
        <v>8889</v>
      </c>
      <c r="AV61" s="997" t="s">
        <v>8910</v>
      </c>
      <c r="AW61" s="997" t="s">
        <v>8911</v>
      </c>
      <c r="AX61" s="997" t="s">
        <v>8912</v>
      </c>
      <c r="AY61" s="1014" t="s">
        <v>8913</v>
      </c>
    </row>
    <row r="62" spans="1:51" x14ac:dyDescent="0.25">
      <c r="A62" s="977" t="s">
        <v>8519</v>
      </c>
      <c r="B62" s="990"/>
      <c r="C62" s="991">
        <v>45847</v>
      </c>
      <c r="D62" s="990"/>
      <c r="E62" s="992">
        <v>246.68700000000001</v>
      </c>
      <c r="F62" s="990"/>
      <c r="G62" s="993">
        <v>10.6297</v>
      </c>
      <c r="H62" s="995"/>
      <c r="I62" s="994">
        <v>1.45</v>
      </c>
      <c r="J62" s="994">
        <v>7.56</v>
      </c>
      <c r="K62" s="994">
        <v>1.27</v>
      </c>
      <c r="L62" s="994">
        <v>1.37</v>
      </c>
      <c r="M62" s="999"/>
      <c r="N62" s="996">
        <v>3.2627000000000002</v>
      </c>
      <c r="O62" s="994">
        <v>3.0912000000000002</v>
      </c>
      <c r="P62" s="994">
        <v>1.5702</v>
      </c>
      <c r="Q62" s="994">
        <v>-0.56399999999999995</v>
      </c>
      <c r="R62" s="994">
        <v>4.2354000000000003</v>
      </c>
      <c r="S62" s="994">
        <v>8.8055000000000003</v>
      </c>
      <c r="T62" s="994">
        <v>5.2157999999999998</v>
      </c>
      <c r="U62" s="1011">
        <v>4.9040999999999997</v>
      </c>
      <c r="V62" s="994">
        <v>5.7251000000000003</v>
      </c>
      <c r="W62" s="994" t="s">
        <v>430</v>
      </c>
      <c r="X62" s="994" t="s">
        <v>430</v>
      </c>
      <c r="Y62" s="1000" t="s">
        <v>430</v>
      </c>
      <c r="Z62" s="994" t="s">
        <v>430</v>
      </c>
      <c r="AA62" s="994">
        <v>4.9465000000000003</v>
      </c>
      <c r="AB62" s="994">
        <v>6.7805</v>
      </c>
      <c r="AC62" s="994">
        <v>5.1520999999999999</v>
      </c>
      <c r="AD62" s="994">
        <v>5.4909999999999997</v>
      </c>
      <c r="AE62" s="994">
        <v>4.2226999999999997</v>
      </c>
      <c r="AF62" s="994">
        <v>5.5315000000000003</v>
      </c>
      <c r="AG62" s="1015"/>
      <c r="AH62" s="997" t="s">
        <v>8914</v>
      </c>
      <c r="AI62" s="997" t="s">
        <v>8915</v>
      </c>
      <c r="AJ62" s="997" t="s">
        <v>8916</v>
      </c>
      <c r="AK62" s="997" t="s">
        <v>8917</v>
      </c>
      <c r="AL62" s="997" t="s">
        <v>8918</v>
      </c>
      <c r="AM62" s="997" t="s">
        <v>8919</v>
      </c>
      <c r="AN62" s="997" t="s">
        <v>8920</v>
      </c>
      <c r="AO62" s="1016" t="s">
        <v>8921</v>
      </c>
      <c r="AP62" s="997" t="s">
        <v>8922</v>
      </c>
      <c r="AQ62" s="992" t="s">
        <v>430</v>
      </c>
      <c r="AR62" s="992" t="s">
        <v>430</v>
      </c>
      <c r="AS62" s="992" t="s">
        <v>430</v>
      </c>
      <c r="AT62" s="992" t="s">
        <v>430</v>
      </c>
      <c r="AU62" s="997" t="s">
        <v>8923</v>
      </c>
      <c r="AV62" s="997" t="s">
        <v>8924</v>
      </c>
      <c r="AW62" s="997" t="s">
        <v>8925</v>
      </c>
      <c r="AX62" s="997" t="s">
        <v>8926</v>
      </c>
      <c r="AY62" s="1014" t="s">
        <v>8927</v>
      </c>
    </row>
    <row r="63" spans="1:51" x14ac:dyDescent="0.25">
      <c r="A63" s="977" t="s">
        <v>8583</v>
      </c>
      <c r="B63" s="990"/>
      <c r="C63" s="991">
        <v>45379</v>
      </c>
      <c r="D63" s="990"/>
      <c r="E63" s="992">
        <v>37.68</v>
      </c>
      <c r="F63" s="990"/>
      <c r="G63" s="993" t="s">
        <v>430</v>
      </c>
      <c r="H63" s="995"/>
      <c r="I63" s="994" t="s">
        <v>430</v>
      </c>
      <c r="J63" s="994" t="s">
        <v>430</v>
      </c>
      <c r="K63" s="994" t="s">
        <v>430</v>
      </c>
      <c r="L63" s="994" t="s">
        <v>430</v>
      </c>
      <c r="M63" s="999"/>
      <c r="N63" s="996" t="s">
        <v>430</v>
      </c>
      <c r="O63" s="994" t="s">
        <v>430</v>
      </c>
      <c r="P63" s="994" t="s">
        <v>430</v>
      </c>
      <c r="Q63" s="994" t="s">
        <v>430</v>
      </c>
      <c r="R63" s="994" t="s">
        <v>430</v>
      </c>
      <c r="S63" s="994" t="s">
        <v>430</v>
      </c>
      <c r="T63" s="994" t="s">
        <v>430</v>
      </c>
      <c r="U63" s="1011" t="s">
        <v>430</v>
      </c>
      <c r="V63" s="994" t="s">
        <v>430</v>
      </c>
      <c r="W63" s="994" t="s">
        <v>430</v>
      </c>
      <c r="X63" s="994" t="s">
        <v>430</v>
      </c>
      <c r="Y63" s="1000" t="s">
        <v>430</v>
      </c>
      <c r="Z63" s="994" t="s">
        <v>430</v>
      </c>
      <c r="AA63" s="994" t="s">
        <v>430</v>
      </c>
      <c r="AB63" s="994" t="s">
        <v>430</v>
      </c>
      <c r="AC63" s="994" t="s">
        <v>430</v>
      </c>
      <c r="AD63" s="994" t="s">
        <v>430</v>
      </c>
      <c r="AE63" s="994" t="s">
        <v>430</v>
      </c>
      <c r="AF63" s="994" t="s">
        <v>430</v>
      </c>
      <c r="AG63" s="1015"/>
      <c r="AH63" s="992" t="s">
        <v>430</v>
      </c>
      <c r="AI63" s="992" t="s">
        <v>430</v>
      </c>
      <c r="AJ63" s="992" t="s">
        <v>430</v>
      </c>
      <c r="AK63" s="992" t="s">
        <v>430</v>
      </c>
      <c r="AL63" s="992" t="s">
        <v>430</v>
      </c>
      <c r="AM63" s="992" t="s">
        <v>430</v>
      </c>
      <c r="AN63" s="992" t="s">
        <v>430</v>
      </c>
      <c r="AO63" s="1022" t="s">
        <v>430</v>
      </c>
      <c r="AP63" s="992" t="s">
        <v>430</v>
      </c>
      <c r="AQ63" s="992" t="s">
        <v>430</v>
      </c>
      <c r="AR63" s="992" t="s">
        <v>430</v>
      </c>
      <c r="AS63" s="992" t="s">
        <v>430</v>
      </c>
      <c r="AT63" s="992" t="s">
        <v>430</v>
      </c>
      <c r="AU63" s="992" t="s">
        <v>430</v>
      </c>
      <c r="AV63" s="992" t="s">
        <v>430</v>
      </c>
      <c r="AW63" s="992" t="s">
        <v>430</v>
      </c>
      <c r="AX63" s="992" t="s">
        <v>430</v>
      </c>
      <c r="AY63" s="1023" t="s">
        <v>430</v>
      </c>
    </row>
    <row r="64" spans="1:51" x14ac:dyDescent="0.25">
      <c r="A64" s="977" t="s">
        <v>8599</v>
      </c>
      <c r="B64" s="990"/>
      <c r="C64" s="991">
        <v>45210</v>
      </c>
      <c r="D64" s="990"/>
      <c r="E64" s="992">
        <v>21.658999999999999</v>
      </c>
      <c r="F64" s="990"/>
      <c r="G64" s="993">
        <v>12.4763</v>
      </c>
      <c r="H64" s="995"/>
      <c r="I64" s="994">
        <v>6.29</v>
      </c>
      <c r="J64" s="994">
        <v>6.73</v>
      </c>
      <c r="K64" s="994">
        <v>4.83</v>
      </c>
      <c r="L64" s="994">
        <v>4.99</v>
      </c>
      <c r="M64" s="999"/>
      <c r="N64" s="996">
        <v>-7.0186000000000002</v>
      </c>
      <c r="O64" s="994">
        <v>7.2206000000000001</v>
      </c>
      <c r="P64" s="994">
        <v>5.4806999999999997</v>
      </c>
      <c r="Q64" s="994">
        <v>-9.2037999999999993</v>
      </c>
      <c r="R64" s="994">
        <v>2.0703999999999998</v>
      </c>
      <c r="S64" s="994">
        <v>12.720599999999999</v>
      </c>
      <c r="T64" s="994">
        <v>5.0396999999999998</v>
      </c>
      <c r="U64" s="1011">
        <v>5.1135999999999999</v>
      </c>
      <c r="V64" s="994">
        <v>6.2754000000000003</v>
      </c>
      <c r="W64" s="994">
        <v>6.9802999999999997</v>
      </c>
      <c r="X64" s="994" t="s">
        <v>430</v>
      </c>
      <c r="Y64" s="1000" t="s">
        <v>430</v>
      </c>
      <c r="Z64" s="994" t="s">
        <v>430</v>
      </c>
      <c r="AA64" s="994">
        <v>4.8029999999999999</v>
      </c>
      <c r="AB64" s="994">
        <v>10.1654</v>
      </c>
      <c r="AC64" s="994">
        <v>5.8371000000000004</v>
      </c>
      <c r="AD64" s="994">
        <v>5.7732999999999999</v>
      </c>
      <c r="AE64" s="994">
        <v>4.6425999999999998</v>
      </c>
      <c r="AF64" s="994">
        <v>7.9865000000000004</v>
      </c>
      <c r="AG64" s="1015"/>
      <c r="AH64" s="997" t="s">
        <v>8928</v>
      </c>
      <c r="AI64" s="997" t="s">
        <v>8929</v>
      </c>
      <c r="AJ64" s="997" t="s">
        <v>8930</v>
      </c>
      <c r="AK64" s="997" t="s">
        <v>8898</v>
      </c>
      <c r="AL64" s="997" t="s">
        <v>8931</v>
      </c>
      <c r="AM64" s="997" t="s">
        <v>8932</v>
      </c>
      <c r="AN64" s="997" t="s">
        <v>8933</v>
      </c>
      <c r="AO64" s="1016" t="s">
        <v>8934</v>
      </c>
      <c r="AP64" s="997" t="s">
        <v>8935</v>
      </c>
      <c r="AQ64" s="997" t="s">
        <v>8936</v>
      </c>
      <c r="AR64" s="992" t="s">
        <v>430</v>
      </c>
      <c r="AS64" s="992" t="s">
        <v>430</v>
      </c>
      <c r="AT64" s="992" t="s">
        <v>430</v>
      </c>
      <c r="AU64" s="997" t="s">
        <v>8937</v>
      </c>
      <c r="AV64" s="997" t="s">
        <v>8938</v>
      </c>
      <c r="AW64" s="997" t="s">
        <v>8939</v>
      </c>
      <c r="AX64" s="997" t="s">
        <v>8940</v>
      </c>
      <c r="AY64" s="1014" t="s">
        <v>8941</v>
      </c>
    </row>
    <row r="65" spans="1:51" x14ac:dyDescent="0.25">
      <c r="A65" s="977" t="s">
        <v>8432</v>
      </c>
      <c r="B65" s="990"/>
      <c r="C65" s="991">
        <v>44603</v>
      </c>
      <c r="D65" s="990"/>
      <c r="E65" s="992">
        <v>6342.3</v>
      </c>
      <c r="F65" s="990"/>
      <c r="G65" s="993">
        <v>13.1366</v>
      </c>
      <c r="H65" s="995"/>
      <c r="I65" s="994">
        <v>0.61</v>
      </c>
      <c r="J65" s="994">
        <v>5.89</v>
      </c>
      <c r="K65" s="994">
        <v>0.56999999999999995</v>
      </c>
      <c r="L65" s="994">
        <v>0.59</v>
      </c>
      <c r="M65" s="999"/>
      <c r="N65" s="996">
        <v>5.1417000000000002</v>
      </c>
      <c r="O65" s="994">
        <v>6.9501999999999997</v>
      </c>
      <c r="P65" s="994">
        <v>5.7220000000000004</v>
      </c>
      <c r="Q65" s="994">
        <v>4.5926</v>
      </c>
      <c r="R65" s="994">
        <v>4.5799000000000003</v>
      </c>
      <c r="S65" s="994">
        <v>6.5606999999999998</v>
      </c>
      <c r="T65" s="994">
        <v>5.5993000000000004</v>
      </c>
      <c r="U65" s="1011">
        <v>5.8433999999999999</v>
      </c>
      <c r="V65" s="994">
        <v>6.0281000000000002</v>
      </c>
      <c r="W65" s="994">
        <v>6.9507000000000003</v>
      </c>
      <c r="X65" s="994">
        <v>7.2954999999999997</v>
      </c>
      <c r="Y65" s="1000" t="s">
        <v>430</v>
      </c>
      <c r="Z65" s="994" t="s">
        <v>430</v>
      </c>
      <c r="AA65" s="994">
        <v>4.8516000000000004</v>
      </c>
      <c r="AB65" s="994">
        <v>5.7602000000000002</v>
      </c>
      <c r="AC65" s="994">
        <v>5.8056999999999999</v>
      </c>
      <c r="AD65" s="994">
        <v>6.0206</v>
      </c>
      <c r="AE65" s="994">
        <v>4.8228999999999997</v>
      </c>
      <c r="AF65" s="994">
        <v>6.1898999999999997</v>
      </c>
      <c r="AG65" s="1015"/>
      <c r="AH65" s="997" t="s">
        <v>8942</v>
      </c>
      <c r="AI65" s="997" t="s">
        <v>8943</v>
      </c>
      <c r="AJ65" s="997" t="s">
        <v>8944</v>
      </c>
      <c r="AK65" s="997" t="s">
        <v>8945</v>
      </c>
      <c r="AL65" s="997" t="s">
        <v>8946</v>
      </c>
      <c r="AM65" s="997" t="s">
        <v>8947</v>
      </c>
      <c r="AN65" s="997" t="s">
        <v>8948</v>
      </c>
      <c r="AO65" s="1016" t="s">
        <v>8949</v>
      </c>
      <c r="AP65" s="997" t="s">
        <v>8950</v>
      </c>
      <c r="AQ65" s="997" t="s">
        <v>8951</v>
      </c>
      <c r="AR65" s="997" t="s">
        <v>8952</v>
      </c>
      <c r="AS65" s="992" t="s">
        <v>430</v>
      </c>
      <c r="AT65" s="992" t="s">
        <v>430</v>
      </c>
      <c r="AU65" s="997" t="s">
        <v>8953</v>
      </c>
      <c r="AV65" s="997" t="s">
        <v>8954</v>
      </c>
      <c r="AW65" s="997" t="s">
        <v>8955</v>
      </c>
      <c r="AX65" s="997" t="s">
        <v>8956</v>
      </c>
      <c r="AY65" s="1014" t="s">
        <v>8957</v>
      </c>
    </row>
    <row r="66" spans="1:51" x14ac:dyDescent="0.25">
      <c r="A66" s="977" t="s">
        <v>8443</v>
      </c>
      <c r="B66" s="990"/>
      <c r="C66" s="991">
        <v>44603</v>
      </c>
      <c r="D66" s="990"/>
      <c r="E66" s="992">
        <v>3212.28</v>
      </c>
      <c r="F66" s="990"/>
      <c r="G66" s="993">
        <v>13.433299999999999</v>
      </c>
      <c r="H66" s="995"/>
      <c r="I66" s="994">
        <v>5.51</v>
      </c>
      <c r="J66" s="994">
        <v>7.24</v>
      </c>
      <c r="K66" s="994">
        <v>4.3499999999999996</v>
      </c>
      <c r="L66" s="994">
        <v>4.5</v>
      </c>
      <c r="M66" s="999"/>
      <c r="N66" s="996">
        <v>-14.5251</v>
      </c>
      <c r="O66" s="994">
        <v>-9.593</v>
      </c>
      <c r="P66" s="994">
        <v>-2.2890999999999999</v>
      </c>
      <c r="Q66" s="994">
        <v>-9.2248999999999999</v>
      </c>
      <c r="R66" s="994">
        <v>-1.2695000000000001</v>
      </c>
      <c r="S66" s="994">
        <v>13.861599999999999</v>
      </c>
      <c r="T66" s="994">
        <v>5.0282</v>
      </c>
      <c r="U66" s="1011">
        <v>4.9939999999999998</v>
      </c>
      <c r="V66" s="994">
        <v>5.4659000000000004</v>
      </c>
      <c r="W66" s="994">
        <v>6.7077999999999998</v>
      </c>
      <c r="X66" s="994">
        <v>7.3647999999999998</v>
      </c>
      <c r="Y66" s="1000" t="s">
        <v>430</v>
      </c>
      <c r="Z66" s="994" t="s">
        <v>430</v>
      </c>
      <c r="AA66" s="994">
        <v>3.9599000000000002</v>
      </c>
      <c r="AB66" s="994">
        <v>9.1501000000000001</v>
      </c>
      <c r="AC66" s="994">
        <v>6.2630999999999997</v>
      </c>
      <c r="AD66" s="994">
        <v>5.6677999999999997</v>
      </c>
      <c r="AE66" s="994">
        <v>-0.36220000000000002</v>
      </c>
      <c r="AF66" s="994">
        <v>6.7133000000000003</v>
      </c>
      <c r="AG66" s="1015"/>
      <c r="AH66" s="997" t="s">
        <v>8958</v>
      </c>
      <c r="AI66" s="997" t="s">
        <v>8959</v>
      </c>
      <c r="AJ66" s="997" t="s">
        <v>8960</v>
      </c>
      <c r="AK66" s="997" t="s">
        <v>8961</v>
      </c>
      <c r="AL66" s="997" t="s">
        <v>8960</v>
      </c>
      <c r="AM66" s="997" t="s">
        <v>8962</v>
      </c>
      <c r="AN66" s="997" t="s">
        <v>8963</v>
      </c>
      <c r="AO66" s="1016" t="s">
        <v>8964</v>
      </c>
      <c r="AP66" s="997" t="s">
        <v>8965</v>
      </c>
      <c r="AQ66" s="997" t="s">
        <v>8966</v>
      </c>
      <c r="AR66" s="997" t="s">
        <v>8967</v>
      </c>
      <c r="AS66" s="992" t="s">
        <v>430</v>
      </c>
      <c r="AT66" s="992" t="s">
        <v>430</v>
      </c>
      <c r="AU66" s="997" t="s">
        <v>8968</v>
      </c>
      <c r="AV66" s="997" t="s">
        <v>8969</v>
      </c>
      <c r="AW66" s="997" t="s">
        <v>8970</v>
      </c>
      <c r="AX66" s="997" t="s">
        <v>8971</v>
      </c>
      <c r="AY66" s="1014" t="s">
        <v>8972</v>
      </c>
    </row>
    <row r="67" spans="1:51" x14ac:dyDescent="0.25">
      <c r="A67" s="977" t="s">
        <v>8554</v>
      </c>
      <c r="B67" s="990"/>
      <c r="C67" s="991">
        <v>44917</v>
      </c>
      <c r="D67" s="990"/>
      <c r="E67" s="992">
        <v>95.06</v>
      </c>
      <c r="F67" s="990"/>
      <c r="G67" s="993" t="s">
        <v>430</v>
      </c>
      <c r="H67" s="995"/>
      <c r="I67" s="994">
        <v>0.01</v>
      </c>
      <c r="J67" s="994">
        <v>5.2</v>
      </c>
      <c r="K67" s="994">
        <v>0.01</v>
      </c>
      <c r="L67" s="994">
        <v>0.01</v>
      </c>
      <c r="M67" s="999"/>
      <c r="N67" s="996" t="s">
        <v>430</v>
      </c>
      <c r="O67" s="994" t="s">
        <v>430</v>
      </c>
      <c r="P67" s="994" t="s">
        <v>430</v>
      </c>
      <c r="Q67" s="994" t="s">
        <v>430</v>
      </c>
      <c r="R67" s="994" t="s">
        <v>430</v>
      </c>
      <c r="S67" s="994" t="s">
        <v>430</v>
      </c>
      <c r="T67" s="994" t="s">
        <v>430</v>
      </c>
      <c r="U67" s="1011" t="s">
        <v>430</v>
      </c>
      <c r="V67" s="994" t="s">
        <v>430</v>
      </c>
      <c r="W67" s="994" t="s">
        <v>430</v>
      </c>
      <c r="X67" s="994" t="s">
        <v>430</v>
      </c>
      <c r="Y67" s="1000" t="s">
        <v>430</v>
      </c>
      <c r="Z67" s="994" t="s">
        <v>430</v>
      </c>
      <c r="AA67" s="994" t="s">
        <v>430</v>
      </c>
      <c r="AB67" s="994" t="s">
        <v>430</v>
      </c>
      <c r="AC67" s="994" t="s">
        <v>430</v>
      </c>
      <c r="AD67" s="994" t="s">
        <v>430</v>
      </c>
      <c r="AE67" s="994" t="s">
        <v>430</v>
      </c>
      <c r="AF67" s="994" t="s">
        <v>430</v>
      </c>
      <c r="AG67" s="1015"/>
      <c r="AH67" s="992" t="s">
        <v>430</v>
      </c>
      <c r="AI67" s="992" t="s">
        <v>430</v>
      </c>
      <c r="AJ67" s="992" t="s">
        <v>430</v>
      </c>
      <c r="AK67" s="992" t="s">
        <v>430</v>
      </c>
      <c r="AL67" s="992" t="s">
        <v>430</v>
      </c>
      <c r="AM67" s="992" t="s">
        <v>430</v>
      </c>
      <c r="AN67" s="992" t="s">
        <v>430</v>
      </c>
      <c r="AO67" s="1022" t="s">
        <v>430</v>
      </c>
      <c r="AP67" s="992" t="s">
        <v>430</v>
      </c>
      <c r="AQ67" s="992" t="s">
        <v>430</v>
      </c>
      <c r="AR67" s="992" t="s">
        <v>430</v>
      </c>
      <c r="AS67" s="992" t="s">
        <v>430</v>
      </c>
      <c r="AT67" s="992" t="s">
        <v>430</v>
      </c>
      <c r="AU67" s="992" t="s">
        <v>430</v>
      </c>
      <c r="AV67" s="992" t="s">
        <v>430</v>
      </c>
      <c r="AW67" s="992" t="s">
        <v>430</v>
      </c>
      <c r="AX67" s="992" t="s">
        <v>430</v>
      </c>
      <c r="AY67" s="1023" t="s">
        <v>430</v>
      </c>
    </row>
    <row r="68" spans="1:51" x14ac:dyDescent="0.25">
      <c r="A68" s="977" t="s">
        <v>8524</v>
      </c>
      <c r="B68" s="990"/>
      <c r="C68" s="991">
        <v>44972</v>
      </c>
      <c r="D68" s="990"/>
      <c r="E68" s="992">
        <v>181.922</v>
      </c>
      <c r="F68" s="990"/>
      <c r="G68" s="993">
        <v>12.9298</v>
      </c>
      <c r="H68" s="995"/>
      <c r="I68" s="994">
        <v>6.53</v>
      </c>
      <c r="J68" s="994">
        <v>7.37</v>
      </c>
      <c r="K68" s="994">
        <v>4.9800000000000004</v>
      </c>
      <c r="L68" s="994">
        <v>5.16</v>
      </c>
      <c r="M68" s="999"/>
      <c r="N68" s="996">
        <v>-14.1038</v>
      </c>
      <c r="O68" s="994">
        <v>-9.0266999999999999</v>
      </c>
      <c r="P68" s="994">
        <v>3.7128000000000001</v>
      </c>
      <c r="Q68" s="994">
        <v>-13.140700000000001</v>
      </c>
      <c r="R68" s="994">
        <v>3.3422999999999998</v>
      </c>
      <c r="S68" s="994">
        <v>13.8813</v>
      </c>
      <c r="T68" s="994">
        <v>5.7689000000000004</v>
      </c>
      <c r="U68" s="1011">
        <v>4.8243</v>
      </c>
      <c r="V68" s="994">
        <v>6.0358000000000001</v>
      </c>
      <c r="W68" s="994">
        <v>6.3912000000000004</v>
      </c>
      <c r="X68" s="994">
        <v>7.1075999999999997</v>
      </c>
      <c r="Y68" s="1000" t="s">
        <v>430</v>
      </c>
      <c r="Z68" s="994" t="s">
        <v>430</v>
      </c>
      <c r="AA68" s="994">
        <v>5.6227</v>
      </c>
      <c r="AB68" s="994">
        <v>9.7864000000000004</v>
      </c>
      <c r="AC68" s="994">
        <v>6.4442000000000004</v>
      </c>
      <c r="AD68" s="994">
        <v>5.9013</v>
      </c>
      <c r="AE68" s="994">
        <v>-0.75239999999999996</v>
      </c>
      <c r="AF68" s="994">
        <v>7.5472000000000001</v>
      </c>
      <c r="AG68" s="1015"/>
      <c r="AH68" s="997" t="s">
        <v>8973</v>
      </c>
      <c r="AI68" s="997" t="s">
        <v>8974</v>
      </c>
      <c r="AJ68" s="997" t="s">
        <v>8975</v>
      </c>
      <c r="AK68" s="997" t="s">
        <v>8976</v>
      </c>
      <c r="AL68" s="997" t="s">
        <v>8977</v>
      </c>
      <c r="AM68" s="997" t="s">
        <v>8978</v>
      </c>
      <c r="AN68" s="997" t="s">
        <v>8979</v>
      </c>
      <c r="AO68" s="1016" t="s">
        <v>8980</v>
      </c>
      <c r="AP68" s="997" t="s">
        <v>8981</v>
      </c>
      <c r="AQ68" s="997" t="s">
        <v>8982</v>
      </c>
      <c r="AR68" s="997" t="s">
        <v>8983</v>
      </c>
      <c r="AS68" s="992" t="s">
        <v>430</v>
      </c>
      <c r="AT68" s="992" t="s">
        <v>430</v>
      </c>
      <c r="AU68" s="997" t="s">
        <v>8984</v>
      </c>
      <c r="AV68" s="997" t="s">
        <v>8985</v>
      </c>
      <c r="AW68" s="997" t="s">
        <v>8986</v>
      </c>
      <c r="AX68" s="997" t="s">
        <v>8987</v>
      </c>
      <c r="AY68" s="1014" t="s">
        <v>8988</v>
      </c>
    </row>
    <row r="69" spans="1:51" x14ac:dyDescent="0.25">
      <c r="A69" s="977" t="s">
        <v>8496</v>
      </c>
      <c r="B69" s="990"/>
      <c r="C69" s="991">
        <v>44846</v>
      </c>
      <c r="D69" s="990"/>
      <c r="E69" s="992">
        <v>503.60700000000003</v>
      </c>
      <c r="F69" s="990"/>
      <c r="G69" s="993">
        <v>13.168900000000001</v>
      </c>
      <c r="H69" s="995"/>
      <c r="I69" s="994">
        <v>1.67</v>
      </c>
      <c r="J69" s="994">
        <v>6.97</v>
      </c>
      <c r="K69" s="994">
        <v>1.5</v>
      </c>
      <c r="L69" s="994">
        <v>1.57</v>
      </c>
      <c r="M69" s="999"/>
      <c r="N69" s="996">
        <v>-0.55430000000000001</v>
      </c>
      <c r="O69" s="994">
        <v>-1.4781</v>
      </c>
      <c r="P69" s="994">
        <v>0.23760000000000001</v>
      </c>
      <c r="Q69" s="994">
        <v>-1.4443999999999999</v>
      </c>
      <c r="R69" s="994">
        <v>4.4154</v>
      </c>
      <c r="S69" s="994">
        <v>9.1006</v>
      </c>
      <c r="T69" s="994">
        <v>4.8952999999999998</v>
      </c>
      <c r="U69" s="1011">
        <v>4.8524000000000003</v>
      </c>
      <c r="V69" s="994">
        <v>5.6856999999999998</v>
      </c>
      <c r="W69" s="994">
        <v>6.9397000000000002</v>
      </c>
      <c r="X69" s="994">
        <v>7.2819000000000003</v>
      </c>
      <c r="Y69" s="1000" t="s">
        <v>430</v>
      </c>
      <c r="Z69" s="994" t="s">
        <v>430</v>
      </c>
      <c r="AA69" s="994">
        <v>4.4321999999999999</v>
      </c>
      <c r="AB69" s="994">
        <v>6.3922999999999996</v>
      </c>
      <c r="AC69" s="994">
        <v>4.9039000000000001</v>
      </c>
      <c r="AD69" s="994">
        <v>5.4859999999999998</v>
      </c>
      <c r="AE69" s="994">
        <v>4.4286000000000003</v>
      </c>
      <c r="AF69" s="994">
        <v>7.3589000000000002</v>
      </c>
      <c r="AG69" s="1015"/>
      <c r="AH69" s="997" t="s">
        <v>8989</v>
      </c>
      <c r="AI69" s="997" t="s">
        <v>8990</v>
      </c>
      <c r="AJ69" s="997" t="s">
        <v>8991</v>
      </c>
      <c r="AK69" s="997" t="s">
        <v>8992</v>
      </c>
      <c r="AL69" s="997" t="s">
        <v>8993</v>
      </c>
      <c r="AM69" s="997" t="s">
        <v>8994</v>
      </c>
      <c r="AN69" s="997" t="s">
        <v>8995</v>
      </c>
      <c r="AO69" s="1016" t="s">
        <v>8996</v>
      </c>
      <c r="AP69" s="997" t="s">
        <v>8997</v>
      </c>
      <c r="AQ69" s="997" t="s">
        <v>8998</v>
      </c>
      <c r="AR69" s="997" t="s">
        <v>8999</v>
      </c>
      <c r="AS69" s="992" t="s">
        <v>430</v>
      </c>
      <c r="AT69" s="992" t="s">
        <v>430</v>
      </c>
      <c r="AU69" s="997" t="s">
        <v>9000</v>
      </c>
      <c r="AV69" s="997" t="s">
        <v>9001</v>
      </c>
      <c r="AW69" s="997" t="s">
        <v>9002</v>
      </c>
      <c r="AX69" s="997" t="s">
        <v>9003</v>
      </c>
      <c r="AY69" s="1014" t="s">
        <v>8992</v>
      </c>
    </row>
    <row r="70" spans="1:51" x14ac:dyDescent="0.25">
      <c r="A70" s="899" t="s">
        <v>7421</v>
      </c>
      <c r="B70" s="952"/>
      <c r="C70" s="33"/>
      <c r="D70" s="33"/>
      <c r="E70" s="33"/>
      <c r="F70" s="33"/>
      <c r="G70" s="33"/>
      <c r="H70" s="33"/>
      <c r="I70" s="33"/>
      <c r="J70" s="33"/>
      <c r="K70" s="33"/>
      <c r="L70" s="33"/>
      <c r="M70" s="33"/>
      <c r="N70" s="70">
        <f t="shared" ref="N70:AF70" si="4">IFERROR(ROUND(AVERAGE(N41:N69),2),"--")</f>
        <v>-3.7</v>
      </c>
      <c r="O70" s="59">
        <f t="shared" si="4"/>
        <v>0.53</v>
      </c>
      <c r="P70" s="59">
        <f t="shared" si="4"/>
        <v>0.8</v>
      </c>
      <c r="Q70" s="59">
        <f t="shared" si="4"/>
        <v>-4.08</v>
      </c>
      <c r="R70" s="59">
        <f t="shared" si="4"/>
        <v>3.22</v>
      </c>
      <c r="S70" s="59">
        <f t="shared" si="4"/>
        <v>9.4700000000000006</v>
      </c>
      <c r="T70" s="59">
        <f t="shared" si="4"/>
        <v>5.51</v>
      </c>
      <c r="U70" s="59">
        <f t="shared" si="4"/>
        <v>5.17</v>
      </c>
      <c r="V70" s="70">
        <f t="shared" si="4"/>
        <v>5.85</v>
      </c>
      <c r="W70" s="59">
        <f t="shared" si="4"/>
        <v>6.3</v>
      </c>
      <c r="X70" s="59">
        <f t="shared" si="4"/>
        <v>6.92</v>
      </c>
      <c r="Y70" s="59">
        <f t="shared" si="4"/>
        <v>5.9</v>
      </c>
      <c r="Z70" s="59">
        <f t="shared" si="4"/>
        <v>6.49</v>
      </c>
      <c r="AA70" s="59">
        <f t="shared" si="4"/>
        <v>4.1399999999999997</v>
      </c>
      <c r="AB70" s="59">
        <f t="shared" si="4"/>
        <v>7.69</v>
      </c>
      <c r="AC70" s="59">
        <f t="shared" si="4"/>
        <v>5.51</v>
      </c>
      <c r="AD70" s="59">
        <f t="shared" si="4"/>
        <v>5.53</v>
      </c>
      <c r="AE70" s="59">
        <f t="shared" si="4"/>
        <v>3.48</v>
      </c>
      <c r="AF70" s="88">
        <f t="shared" si="4"/>
        <v>7</v>
      </c>
      <c r="AG70" s="33"/>
      <c r="AH70" s="33"/>
      <c r="AI70" s="33"/>
      <c r="AJ70" s="33"/>
      <c r="AK70" s="33"/>
      <c r="AL70" s="33"/>
      <c r="AM70" s="33"/>
      <c r="AN70" s="33"/>
      <c r="AO70" s="33"/>
      <c r="AP70" s="33"/>
      <c r="AQ70" s="33"/>
      <c r="AR70" s="33"/>
      <c r="AS70" s="33"/>
      <c r="AT70" s="33"/>
      <c r="AU70" s="33"/>
      <c r="AV70" s="33"/>
      <c r="AW70" s="33"/>
      <c r="AX70" s="33"/>
      <c r="AY70" s="34"/>
    </row>
    <row r="71" spans="1:51" x14ac:dyDescent="0.25">
      <c r="A71" s="895" t="s">
        <v>94</v>
      </c>
      <c r="B71" s="953"/>
      <c r="C71" s="25"/>
      <c r="D71" s="25"/>
      <c r="E71" s="25"/>
      <c r="F71" s="25"/>
      <c r="G71" s="25"/>
      <c r="H71" s="25"/>
      <c r="I71" s="25"/>
      <c r="J71" s="25"/>
      <c r="K71" s="25"/>
      <c r="L71" s="25"/>
      <c r="M71" s="25"/>
      <c r="N71" s="71">
        <f t="shared" ref="N71:AF71" si="5">IF(COUNTIF(N41:N69,"--") = 29,"--",ROUND(MAX(N41:N69),2))</f>
        <v>9.77</v>
      </c>
      <c r="O71" s="60">
        <f t="shared" si="5"/>
        <v>12.55</v>
      </c>
      <c r="P71" s="60">
        <f t="shared" si="5"/>
        <v>8.3000000000000007</v>
      </c>
      <c r="Q71" s="60">
        <f t="shared" si="5"/>
        <v>6.26</v>
      </c>
      <c r="R71" s="60">
        <f t="shared" si="5"/>
        <v>7.83</v>
      </c>
      <c r="S71" s="60">
        <f t="shared" si="5"/>
        <v>13.88</v>
      </c>
      <c r="T71" s="60">
        <f t="shared" si="5"/>
        <v>7.2</v>
      </c>
      <c r="U71" s="60">
        <f t="shared" si="5"/>
        <v>6.6</v>
      </c>
      <c r="V71" s="71">
        <f t="shared" si="5"/>
        <v>7.3</v>
      </c>
      <c r="W71" s="60">
        <f t="shared" si="5"/>
        <v>7.69</v>
      </c>
      <c r="X71" s="60">
        <f t="shared" si="5"/>
        <v>8.0399999999999991</v>
      </c>
      <c r="Y71" s="60">
        <f t="shared" si="5"/>
        <v>6.53</v>
      </c>
      <c r="Z71" s="60">
        <f t="shared" si="5"/>
        <v>7.06</v>
      </c>
      <c r="AA71" s="60">
        <f t="shared" si="5"/>
        <v>6.97</v>
      </c>
      <c r="AB71" s="60">
        <f t="shared" si="5"/>
        <v>12.29</v>
      </c>
      <c r="AC71" s="60">
        <f t="shared" si="5"/>
        <v>6.73</v>
      </c>
      <c r="AD71" s="60">
        <f t="shared" si="5"/>
        <v>6.57</v>
      </c>
      <c r="AE71" s="60">
        <f t="shared" si="5"/>
        <v>7.46</v>
      </c>
      <c r="AF71" s="89">
        <f t="shared" si="5"/>
        <v>8.57</v>
      </c>
      <c r="AG71" s="25"/>
      <c r="AH71" s="25"/>
      <c r="AI71" s="25"/>
      <c r="AJ71" s="25"/>
      <c r="AK71" s="25"/>
      <c r="AL71" s="25"/>
      <c r="AM71" s="25"/>
      <c r="AN71" s="25"/>
      <c r="AO71" s="25"/>
      <c r="AP71" s="25"/>
      <c r="AQ71" s="25"/>
      <c r="AR71" s="25"/>
      <c r="AS71" s="25"/>
      <c r="AT71" s="25"/>
      <c r="AU71" s="25"/>
      <c r="AV71" s="25"/>
      <c r="AW71" s="25"/>
      <c r="AX71" s="25"/>
      <c r="AY71" s="26"/>
    </row>
    <row r="72" spans="1:51" x14ac:dyDescent="0.25">
      <c r="A72" s="895" t="s">
        <v>95</v>
      </c>
      <c r="B72" s="953"/>
      <c r="C72" s="25"/>
      <c r="D72" s="25"/>
      <c r="E72" s="25"/>
      <c r="F72" s="25"/>
      <c r="G72" s="25"/>
      <c r="H72" s="25"/>
      <c r="I72" s="25"/>
      <c r="J72" s="25"/>
      <c r="K72" s="25"/>
      <c r="L72" s="25"/>
      <c r="M72" s="25"/>
      <c r="N72" s="71">
        <f t="shared" ref="N72:AF72" si="6">IF(COUNTIF(N41:N69,"--") = 29,"--",ROUND(MIN(N41:N69),2))</f>
        <v>-43.74</v>
      </c>
      <c r="O72" s="60">
        <f t="shared" si="6"/>
        <v>-22.67</v>
      </c>
      <c r="P72" s="60">
        <f t="shared" si="6"/>
        <v>-11.22</v>
      </c>
      <c r="Q72" s="60">
        <f t="shared" si="6"/>
        <v>-23.33</v>
      </c>
      <c r="R72" s="60">
        <f t="shared" si="6"/>
        <v>-10.52</v>
      </c>
      <c r="S72" s="60">
        <f t="shared" si="6"/>
        <v>4.99</v>
      </c>
      <c r="T72" s="60">
        <f t="shared" si="6"/>
        <v>3.57</v>
      </c>
      <c r="U72" s="60">
        <f t="shared" si="6"/>
        <v>2.97</v>
      </c>
      <c r="V72" s="71">
        <f t="shared" si="6"/>
        <v>4.32</v>
      </c>
      <c r="W72" s="60">
        <f t="shared" si="6"/>
        <v>3.14</v>
      </c>
      <c r="X72" s="60">
        <f t="shared" si="6"/>
        <v>4.99</v>
      </c>
      <c r="Y72" s="60">
        <f t="shared" si="6"/>
        <v>4.6100000000000003</v>
      </c>
      <c r="Z72" s="60">
        <f t="shared" si="6"/>
        <v>5.92</v>
      </c>
      <c r="AA72" s="60">
        <f t="shared" si="6"/>
        <v>-4.32</v>
      </c>
      <c r="AB72" s="60">
        <f t="shared" si="6"/>
        <v>4.97</v>
      </c>
      <c r="AC72" s="60">
        <f t="shared" si="6"/>
        <v>3.12</v>
      </c>
      <c r="AD72" s="60">
        <f t="shared" si="6"/>
        <v>2.7</v>
      </c>
      <c r="AE72" s="60">
        <f t="shared" si="6"/>
        <v>-8.15</v>
      </c>
      <c r="AF72" s="89">
        <f t="shared" si="6"/>
        <v>4.6900000000000004</v>
      </c>
      <c r="AG72" s="25"/>
      <c r="AH72" s="25"/>
      <c r="AI72" s="25"/>
      <c r="AJ72" s="25"/>
      <c r="AK72" s="25"/>
      <c r="AL72" s="25"/>
      <c r="AM72" s="25"/>
      <c r="AN72" s="25"/>
      <c r="AO72" s="25"/>
      <c r="AP72" s="25"/>
      <c r="AQ72" s="25"/>
      <c r="AR72" s="25"/>
      <c r="AS72" s="25"/>
      <c r="AT72" s="25"/>
      <c r="AU72" s="25"/>
      <c r="AV72" s="25"/>
      <c r="AW72" s="25"/>
      <c r="AX72" s="25"/>
      <c r="AY72" s="26"/>
    </row>
    <row r="73" spans="1:51" x14ac:dyDescent="0.25">
      <c r="A73" s="897" t="s">
        <v>96</v>
      </c>
      <c r="B73" s="954"/>
      <c r="C73" s="27"/>
      <c r="D73" s="27"/>
      <c r="E73" s="27"/>
      <c r="F73" s="27"/>
      <c r="G73" s="27"/>
      <c r="H73" s="27"/>
      <c r="I73" s="27"/>
      <c r="J73" s="27"/>
      <c r="K73" s="27"/>
      <c r="L73" s="27"/>
      <c r="M73" s="27"/>
      <c r="N73" s="72">
        <f t="shared" ref="N73:AF73" si="7">IFERROR(ROUND(MEDIAN(N41:N69),2),"--")</f>
        <v>-0.55000000000000004</v>
      </c>
      <c r="O73" s="61">
        <f t="shared" si="7"/>
        <v>3.43</v>
      </c>
      <c r="P73" s="61">
        <f t="shared" si="7"/>
        <v>2.29</v>
      </c>
      <c r="Q73" s="61">
        <f t="shared" si="7"/>
        <v>-2.92</v>
      </c>
      <c r="R73" s="61">
        <f t="shared" si="7"/>
        <v>4.34</v>
      </c>
      <c r="S73" s="61">
        <f t="shared" si="7"/>
        <v>8.82</v>
      </c>
      <c r="T73" s="61">
        <f t="shared" si="7"/>
        <v>5.29</v>
      </c>
      <c r="U73" s="61">
        <f t="shared" si="7"/>
        <v>5.13</v>
      </c>
      <c r="V73" s="72">
        <f t="shared" si="7"/>
        <v>5.76</v>
      </c>
      <c r="W73" s="61">
        <f t="shared" si="7"/>
        <v>6.64</v>
      </c>
      <c r="X73" s="61">
        <f t="shared" si="7"/>
        <v>7.11</v>
      </c>
      <c r="Y73" s="61">
        <f t="shared" si="7"/>
        <v>5.99</v>
      </c>
      <c r="Z73" s="61">
        <f t="shared" si="7"/>
        <v>6.51</v>
      </c>
      <c r="AA73" s="61">
        <f t="shared" si="7"/>
        <v>4.8499999999999996</v>
      </c>
      <c r="AB73" s="61">
        <f t="shared" si="7"/>
        <v>7.12</v>
      </c>
      <c r="AC73" s="61">
        <f t="shared" si="7"/>
        <v>5.74</v>
      </c>
      <c r="AD73" s="61">
        <f t="shared" si="7"/>
        <v>5.67</v>
      </c>
      <c r="AE73" s="61">
        <f t="shared" si="7"/>
        <v>4.5</v>
      </c>
      <c r="AF73" s="90">
        <f t="shared" si="7"/>
        <v>7.25</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7437</v>
      </c>
      <c r="B74" s="955"/>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7442</v>
      </c>
      <c r="B75" s="956"/>
      <c r="C75" s="730"/>
      <c r="D75" s="406"/>
      <c r="E75" s="401"/>
      <c r="F75" s="406"/>
      <c r="G75" s="401"/>
      <c r="H75" s="406"/>
      <c r="I75" s="405"/>
      <c r="J75" s="405"/>
      <c r="K75" s="405"/>
      <c r="L75" s="405"/>
      <c r="M75" s="409"/>
      <c r="N75" s="407">
        <v>5.0625</v>
      </c>
      <c r="O75" s="405">
        <v>5.0170000000000003</v>
      </c>
      <c r="P75" s="405">
        <v>5.0465999999999998</v>
      </c>
      <c r="Q75" s="405">
        <v>5.0414000000000003</v>
      </c>
      <c r="R75" s="405">
        <v>5.0608000000000004</v>
      </c>
      <c r="S75" s="405">
        <v>5.1773999999999996</v>
      </c>
      <c r="T75" s="405">
        <v>5.1765999999999996</v>
      </c>
      <c r="U75" s="411">
        <v>5.1881000000000004</v>
      </c>
      <c r="V75" s="405">
        <v>5.2919999999999998</v>
      </c>
      <c r="W75" s="405">
        <v>5.7595000000000001</v>
      </c>
      <c r="X75" s="405">
        <v>6.1181000000000001</v>
      </c>
      <c r="Y75" s="410">
        <v>5.7239000000000004</v>
      </c>
      <c r="Z75" s="405">
        <v>5.4138999999999999</v>
      </c>
      <c r="AA75" s="405">
        <v>5.1200999999999999</v>
      </c>
      <c r="AB75" s="405">
        <v>5.1703000000000001</v>
      </c>
      <c r="AC75" s="405">
        <v>5.1604999999999999</v>
      </c>
      <c r="AD75" s="405">
        <v>5.2549999999999999</v>
      </c>
      <c r="AE75" s="405">
        <v>5.0335999999999999</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7518</v>
      </c>
      <c r="B76" s="923"/>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7609</v>
      </c>
      <c r="B77" s="925"/>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7661</v>
      </c>
      <c r="B78" s="925"/>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7711</v>
      </c>
      <c r="B79" s="925"/>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7768</v>
      </c>
      <c r="B80" s="92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7820</v>
      </c>
      <c r="B81" s="925"/>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7848</v>
      </c>
      <c r="B82" s="925"/>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7878</v>
      </c>
      <c r="B83" s="925"/>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7903</v>
      </c>
      <c r="B84" s="925"/>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7903</v>
      </c>
      <c r="B85" s="925"/>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7951</v>
      </c>
      <c r="B86" s="925"/>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7994</v>
      </c>
      <c r="B87" s="925"/>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8027</v>
      </c>
      <c r="B88" s="925"/>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8075</v>
      </c>
      <c r="B89" s="925"/>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8180</v>
      </c>
      <c r="B90" s="925"/>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8179</v>
      </c>
      <c r="B91" s="925"/>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4442</v>
      </c>
      <c r="B92" s="925"/>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4443</v>
      </c>
      <c r="B93" s="925"/>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8210</v>
      </c>
      <c r="B94" s="925"/>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8207</v>
      </c>
      <c r="B95" s="925"/>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8224</v>
      </c>
      <c r="B96" s="925"/>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8238</v>
      </c>
      <c r="B97" s="925"/>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8239</v>
      </c>
      <c r="B98" s="925"/>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8246</v>
      </c>
      <c r="B99" s="929"/>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9004</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CEBE0-3895-4CE9-AA43-61D6467BACD1}">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72" t="s">
        <v>214</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7443</v>
      </c>
      <c r="B8" s="369"/>
      <c r="C8" s="718">
        <v>41275</v>
      </c>
      <c r="D8" s="369"/>
      <c r="E8" s="338">
        <v>29875.61</v>
      </c>
      <c r="F8" s="369"/>
      <c r="G8" s="339">
        <v>4471.1215000000002</v>
      </c>
      <c r="H8" s="370"/>
      <c r="I8" s="340">
        <v>2.7399999999999998E-3</v>
      </c>
      <c r="J8" s="340">
        <v>5.2</v>
      </c>
      <c r="K8" s="340">
        <v>2.7399999999999998E-3</v>
      </c>
      <c r="L8" s="340">
        <v>2.7399999999999998E-3</v>
      </c>
      <c r="M8" s="361"/>
      <c r="N8" s="342">
        <v>4.9404000000000003</v>
      </c>
      <c r="O8" s="340">
        <v>4.9691999999999998</v>
      </c>
      <c r="P8" s="340">
        <v>5.0007000000000001</v>
      </c>
      <c r="Q8" s="340">
        <v>5.0164999999999997</v>
      </c>
      <c r="R8" s="340">
        <v>5.0345000000000004</v>
      </c>
      <c r="S8" s="340">
        <v>5.1329000000000002</v>
      </c>
      <c r="T8" s="340">
        <v>5.1460999999999997</v>
      </c>
      <c r="U8" s="344">
        <v>5.1669999999999998</v>
      </c>
      <c r="V8" s="340">
        <v>5.2675000000000001</v>
      </c>
      <c r="W8" s="340">
        <v>5.7321999999999997</v>
      </c>
      <c r="X8" s="340">
        <v>6.0705</v>
      </c>
      <c r="Y8" s="371">
        <v>5.6586999999999996</v>
      </c>
      <c r="Z8" s="340">
        <v>5.3623000000000003</v>
      </c>
      <c r="AA8" s="340">
        <v>5.0857000000000001</v>
      </c>
      <c r="AB8" s="340">
        <v>5.1226000000000003</v>
      </c>
      <c r="AC8" s="340">
        <v>5.1369999999999996</v>
      </c>
      <c r="AD8" s="340">
        <v>5.2320000000000002</v>
      </c>
      <c r="AE8" s="340">
        <v>5.0091999999999999</v>
      </c>
      <c r="AF8" s="340">
        <v>6.1668000000000003</v>
      </c>
      <c r="AG8" s="568"/>
      <c r="AH8" s="338">
        <v>13</v>
      </c>
      <c r="AI8" s="338">
        <v>13</v>
      </c>
      <c r="AJ8" s="338">
        <v>14</v>
      </c>
      <c r="AK8" s="338">
        <v>17</v>
      </c>
      <c r="AL8" s="338">
        <v>17</v>
      </c>
      <c r="AM8" s="338">
        <v>18</v>
      </c>
      <c r="AN8" s="338">
        <v>17</v>
      </c>
      <c r="AO8" s="570">
        <v>18</v>
      </c>
      <c r="AP8" s="338">
        <v>17</v>
      </c>
      <c r="AQ8" s="338">
        <v>16</v>
      </c>
      <c r="AR8" s="338">
        <v>16</v>
      </c>
      <c r="AS8" s="338">
        <v>15</v>
      </c>
      <c r="AT8" s="338">
        <v>2</v>
      </c>
      <c r="AU8" s="338">
        <v>18</v>
      </c>
      <c r="AV8" s="338">
        <v>18</v>
      </c>
      <c r="AW8" s="338">
        <v>17</v>
      </c>
      <c r="AX8" s="338">
        <v>17</v>
      </c>
      <c r="AY8" s="338">
        <v>17</v>
      </c>
      <c r="AZ8" s="583"/>
      <c r="BA8" s="464">
        <v>3.54</v>
      </c>
      <c r="BB8" s="340" t="s">
        <v>430</v>
      </c>
      <c r="BC8" s="340" t="s">
        <v>430</v>
      </c>
      <c r="BD8" s="340" t="s">
        <v>430</v>
      </c>
      <c r="BE8" s="371" t="s">
        <v>430</v>
      </c>
      <c r="BF8" s="371">
        <v>96.46</v>
      </c>
      <c r="BG8" s="370"/>
      <c r="BH8" s="593">
        <v>96.46</v>
      </c>
      <c r="BI8" s="340" t="s">
        <v>430</v>
      </c>
      <c r="BJ8" s="340" t="s">
        <v>430</v>
      </c>
      <c r="BK8" s="340" t="s">
        <v>430</v>
      </c>
      <c r="BL8" s="340" t="s">
        <v>430</v>
      </c>
      <c r="BM8" s="371" t="s">
        <v>430</v>
      </c>
      <c r="BN8" s="371" t="s">
        <v>430</v>
      </c>
      <c r="BO8" s="371">
        <v>3.54</v>
      </c>
      <c r="BP8" s="371" t="s">
        <v>430</v>
      </c>
      <c r="BQ8" s="371" t="s">
        <v>430</v>
      </c>
      <c r="BR8" s="609"/>
      <c r="BS8" s="369" t="s">
        <v>430</v>
      </c>
      <c r="BT8" s="344" t="s">
        <v>430</v>
      </c>
      <c r="BU8" s="571"/>
      <c r="BV8" s="370" t="s">
        <v>555</v>
      </c>
    </row>
    <row r="9" spans="1:74" s="425" customFormat="1" x14ac:dyDescent="0.25">
      <c r="A9" s="337" t="s">
        <v>7444</v>
      </c>
      <c r="B9" s="369"/>
      <c r="C9" s="718">
        <v>43419</v>
      </c>
      <c r="D9" s="369"/>
      <c r="E9" s="338">
        <v>13144.35</v>
      </c>
      <c r="F9" s="369"/>
      <c r="G9" s="339">
        <v>1481.9186</v>
      </c>
      <c r="H9" s="370"/>
      <c r="I9" s="340">
        <v>1.014E-2</v>
      </c>
      <c r="J9" s="340">
        <v>5.3</v>
      </c>
      <c r="K9" s="340">
        <v>7.0400000000000003E-3</v>
      </c>
      <c r="L9" s="340">
        <v>7.4000000000000003E-3</v>
      </c>
      <c r="M9" s="361"/>
      <c r="N9" s="342">
        <v>4.9463999999999997</v>
      </c>
      <c r="O9" s="340">
        <v>4.9691000000000001</v>
      </c>
      <c r="P9" s="340">
        <v>5.0023</v>
      </c>
      <c r="Q9" s="340">
        <v>5.0393999999999997</v>
      </c>
      <c r="R9" s="340">
        <v>5.0616000000000003</v>
      </c>
      <c r="S9" s="340">
        <v>5.1538000000000004</v>
      </c>
      <c r="T9" s="340">
        <v>5.1822999999999997</v>
      </c>
      <c r="U9" s="344">
        <v>5.2142999999999997</v>
      </c>
      <c r="V9" s="340">
        <v>5.3102</v>
      </c>
      <c r="W9" s="340">
        <v>5.7591999999999999</v>
      </c>
      <c r="X9" s="340">
        <v>6.0953999999999997</v>
      </c>
      <c r="Y9" s="371">
        <v>5.6802000000000001</v>
      </c>
      <c r="Z9" s="340" t="s">
        <v>430</v>
      </c>
      <c r="AA9" s="340">
        <v>5.1181999999999999</v>
      </c>
      <c r="AB9" s="340">
        <v>5.1492000000000004</v>
      </c>
      <c r="AC9" s="340">
        <v>5.1805000000000003</v>
      </c>
      <c r="AD9" s="340">
        <v>5.2769000000000004</v>
      </c>
      <c r="AE9" s="340">
        <v>5.0388999999999999</v>
      </c>
      <c r="AF9" s="340">
        <v>5.1814</v>
      </c>
      <c r="AG9" s="568"/>
      <c r="AH9" s="338">
        <v>12</v>
      </c>
      <c r="AI9" s="338">
        <v>14</v>
      </c>
      <c r="AJ9" s="338">
        <v>13</v>
      </c>
      <c r="AK9" s="338">
        <v>10</v>
      </c>
      <c r="AL9" s="338">
        <v>9</v>
      </c>
      <c r="AM9" s="338">
        <v>9</v>
      </c>
      <c r="AN9" s="338">
        <v>9</v>
      </c>
      <c r="AO9" s="570">
        <v>10</v>
      </c>
      <c r="AP9" s="338">
        <v>10</v>
      </c>
      <c r="AQ9" s="338">
        <v>14</v>
      </c>
      <c r="AR9" s="338">
        <v>14</v>
      </c>
      <c r="AS9" s="338">
        <v>12</v>
      </c>
      <c r="AT9" s="338" t="s">
        <v>430</v>
      </c>
      <c r="AU9" s="338">
        <v>8</v>
      </c>
      <c r="AV9" s="338">
        <v>12</v>
      </c>
      <c r="AW9" s="338">
        <v>9</v>
      </c>
      <c r="AX9" s="338">
        <v>11</v>
      </c>
      <c r="AY9" s="338">
        <v>10</v>
      </c>
      <c r="AZ9" s="583"/>
      <c r="BA9" s="464">
        <v>5.35</v>
      </c>
      <c r="BB9" s="340" t="s">
        <v>430</v>
      </c>
      <c r="BC9" s="340" t="s">
        <v>430</v>
      </c>
      <c r="BD9" s="340" t="s">
        <v>430</v>
      </c>
      <c r="BE9" s="371" t="s">
        <v>430</v>
      </c>
      <c r="BF9" s="371">
        <v>94.65</v>
      </c>
      <c r="BG9" s="370"/>
      <c r="BH9" s="593">
        <v>94.65</v>
      </c>
      <c r="BI9" s="340" t="s">
        <v>430</v>
      </c>
      <c r="BJ9" s="340" t="s">
        <v>430</v>
      </c>
      <c r="BK9" s="340" t="s">
        <v>430</v>
      </c>
      <c r="BL9" s="340" t="s">
        <v>430</v>
      </c>
      <c r="BM9" s="371" t="s">
        <v>430</v>
      </c>
      <c r="BN9" s="371" t="s">
        <v>430</v>
      </c>
      <c r="BO9" s="371">
        <v>5.35</v>
      </c>
      <c r="BP9" s="371" t="s">
        <v>430</v>
      </c>
      <c r="BQ9" s="371" t="s">
        <v>430</v>
      </c>
      <c r="BR9" s="463"/>
      <c r="BS9" s="369" t="s">
        <v>430</v>
      </c>
      <c r="BT9" s="344" t="s">
        <v>430</v>
      </c>
      <c r="BU9" s="571"/>
      <c r="BV9" s="370" t="s">
        <v>555</v>
      </c>
    </row>
    <row r="10" spans="1:74" s="428" customFormat="1" x14ac:dyDescent="0.25">
      <c r="A10" s="345" t="s">
        <v>7445</v>
      </c>
      <c r="B10" s="373"/>
      <c r="C10" s="719">
        <v>41274</v>
      </c>
      <c r="D10" s="373"/>
      <c r="E10" s="346">
        <v>11144.57</v>
      </c>
      <c r="F10" s="373"/>
      <c r="G10" s="347">
        <v>4076.3024999999998</v>
      </c>
      <c r="H10" s="374"/>
      <c r="I10" s="348">
        <v>8.2199999999999999E-3</v>
      </c>
      <c r="J10" s="348">
        <v>5.31</v>
      </c>
      <c r="K10" s="348">
        <v>8.2199999999999999E-3</v>
      </c>
      <c r="L10" s="348">
        <v>8.2199999999999999E-3</v>
      </c>
      <c r="M10" s="362"/>
      <c r="N10" s="350">
        <v>4.9272999999999998</v>
      </c>
      <c r="O10" s="348">
        <v>4.9542999999999999</v>
      </c>
      <c r="P10" s="348">
        <v>4.9878999999999998</v>
      </c>
      <c r="Q10" s="348">
        <v>5.0118</v>
      </c>
      <c r="R10" s="348">
        <v>5.0286</v>
      </c>
      <c r="S10" s="348">
        <v>5.1334</v>
      </c>
      <c r="T10" s="348">
        <v>5.1521999999999997</v>
      </c>
      <c r="U10" s="354">
        <v>5.1778000000000004</v>
      </c>
      <c r="V10" s="348">
        <v>5.2706999999999997</v>
      </c>
      <c r="W10" s="348">
        <v>5.7148000000000003</v>
      </c>
      <c r="X10" s="348">
        <v>6.0567000000000002</v>
      </c>
      <c r="Y10" s="375">
        <v>5.6447000000000003</v>
      </c>
      <c r="Z10" s="348">
        <v>5.3491</v>
      </c>
      <c r="AA10" s="348">
        <v>5.0888999999999998</v>
      </c>
      <c r="AB10" s="348">
        <v>5.1242000000000001</v>
      </c>
      <c r="AC10" s="348">
        <v>5.1478000000000002</v>
      </c>
      <c r="AD10" s="348">
        <v>5.2389000000000001</v>
      </c>
      <c r="AE10" s="348">
        <v>5.0052000000000003</v>
      </c>
      <c r="AF10" s="348">
        <v>5.9757999999999996</v>
      </c>
      <c r="AG10" s="569"/>
      <c r="AH10" s="346">
        <v>18</v>
      </c>
      <c r="AI10" s="346">
        <v>16</v>
      </c>
      <c r="AJ10" s="346">
        <v>17</v>
      </c>
      <c r="AK10" s="346">
        <v>18</v>
      </c>
      <c r="AL10" s="346">
        <v>18</v>
      </c>
      <c r="AM10" s="346">
        <v>17</v>
      </c>
      <c r="AN10" s="346">
        <v>16</v>
      </c>
      <c r="AO10" s="572">
        <v>16</v>
      </c>
      <c r="AP10" s="346">
        <v>16</v>
      </c>
      <c r="AQ10" s="346">
        <v>17</v>
      </c>
      <c r="AR10" s="346">
        <v>17</v>
      </c>
      <c r="AS10" s="346">
        <v>16</v>
      </c>
      <c r="AT10" s="346">
        <v>3</v>
      </c>
      <c r="AU10" s="346">
        <v>17</v>
      </c>
      <c r="AV10" s="346">
        <v>17</v>
      </c>
      <c r="AW10" s="346">
        <v>16</v>
      </c>
      <c r="AX10" s="346">
        <v>16</v>
      </c>
      <c r="AY10" s="346">
        <v>18</v>
      </c>
      <c r="AZ10" s="584"/>
      <c r="BA10" s="467">
        <v>6.05</v>
      </c>
      <c r="BB10" s="348" t="s">
        <v>430</v>
      </c>
      <c r="BC10" s="348" t="s">
        <v>430</v>
      </c>
      <c r="BD10" s="348" t="s">
        <v>430</v>
      </c>
      <c r="BE10" s="375" t="s">
        <v>430</v>
      </c>
      <c r="BF10" s="375">
        <v>93.95</v>
      </c>
      <c r="BG10" s="374"/>
      <c r="BH10" s="594">
        <v>93.95</v>
      </c>
      <c r="BI10" s="348" t="s">
        <v>430</v>
      </c>
      <c r="BJ10" s="348" t="s">
        <v>430</v>
      </c>
      <c r="BK10" s="348" t="s">
        <v>430</v>
      </c>
      <c r="BL10" s="348" t="s">
        <v>430</v>
      </c>
      <c r="BM10" s="375" t="s">
        <v>430</v>
      </c>
      <c r="BN10" s="375" t="s">
        <v>430</v>
      </c>
      <c r="BO10" s="375">
        <v>6.05</v>
      </c>
      <c r="BP10" s="375" t="s">
        <v>430</v>
      </c>
      <c r="BQ10" s="375" t="s">
        <v>430</v>
      </c>
      <c r="BR10" s="466"/>
      <c r="BS10" s="373" t="s">
        <v>430</v>
      </c>
      <c r="BT10" s="354" t="s">
        <v>430</v>
      </c>
      <c r="BU10" s="430"/>
      <c r="BV10" s="374" t="s">
        <v>555</v>
      </c>
    </row>
    <row r="11" spans="1:74" s="428" customFormat="1" x14ac:dyDescent="0.25">
      <c r="A11" s="345" t="s">
        <v>7446</v>
      </c>
      <c r="B11" s="373"/>
      <c r="C11" s="719">
        <v>43539</v>
      </c>
      <c r="D11" s="373"/>
      <c r="E11" s="346">
        <v>10177.719999999999</v>
      </c>
      <c r="F11" s="373"/>
      <c r="G11" s="347">
        <v>1455.8487</v>
      </c>
      <c r="H11" s="374"/>
      <c r="I11" s="348">
        <v>1.0959999999999999E-2</v>
      </c>
      <c r="J11" s="348">
        <v>5.32</v>
      </c>
      <c r="K11" s="348">
        <v>1.0959999999999999E-2</v>
      </c>
      <c r="L11" s="348">
        <v>1.0959999999999999E-2</v>
      </c>
      <c r="M11" s="362"/>
      <c r="N11" s="350">
        <v>4.9573</v>
      </c>
      <c r="O11" s="348">
        <v>4.9904000000000002</v>
      </c>
      <c r="P11" s="348">
        <v>5.0259</v>
      </c>
      <c r="Q11" s="348">
        <v>5.0586000000000002</v>
      </c>
      <c r="R11" s="348">
        <v>5.0815000000000001</v>
      </c>
      <c r="S11" s="348">
        <v>5.1748000000000003</v>
      </c>
      <c r="T11" s="348">
        <v>5.2096</v>
      </c>
      <c r="U11" s="354">
        <v>5.2419000000000002</v>
      </c>
      <c r="V11" s="348">
        <v>5.3364000000000003</v>
      </c>
      <c r="W11" s="348">
        <v>5.8028000000000004</v>
      </c>
      <c r="X11" s="348">
        <v>6.1402999999999999</v>
      </c>
      <c r="Y11" s="375">
        <v>5.7241999999999997</v>
      </c>
      <c r="Z11" s="348" t="s">
        <v>430</v>
      </c>
      <c r="AA11" s="348">
        <v>5.1330999999999998</v>
      </c>
      <c r="AB11" s="348">
        <v>5.1741000000000001</v>
      </c>
      <c r="AC11" s="348">
        <v>5.2108999999999996</v>
      </c>
      <c r="AD11" s="348">
        <v>5.3037000000000001</v>
      </c>
      <c r="AE11" s="348">
        <v>5.0631000000000004</v>
      </c>
      <c r="AF11" s="348">
        <v>5.1654</v>
      </c>
      <c r="AG11" s="569"/>
      <c r="AH11" s="346">
        <v>9</v>
      </c>
      <c r="AI11" s="346">
        <v>6</v>
      </c>
      <c r="AJ11" s="346">
        <v>8</v>
      </c>
      <c r="AK11" s="346">
        <v>4</v>
      </c>
      <c r="AL11" s="346">
        <v>4</v>
      </c>
      <c r="AM11" s="346">
        <v>4</v>
      </c>
      <c r="AN11" s="346">
        <v>3</v>
      </c>
      <c r="AO11" s="572">
        <v>4</v>
      </c>
      <c r="AP11" s="346">
        <v>4</v>
      </c>
      <c r="AQ11" s="346">
        <v>1</v>
      </c>
      <c r="AR11" s="346">
        <v>1</v>
      </c>
      <c r="AS11" s="346">
        <v>1</v>
      </c>
      <c r="AT11" s="346" t="s">
        <v>430</v>
      </c>
      <c r="AU11" s="346">
        <v>5</v>
      </c>
      <c r="AV11" s="346">
        <v>4</v>
      </c>
      <c r="AW11" s="346">
        <v>3</v>
      </c>
      <c r="AX11" s="346">
        <v>4</v>
      </c>
      <c r="AY11" s="346">
        <v>3</v>
      </c>
      <c r="AZ11" s="584"/>
      <c r="BA11" s="467">
        <v>5.93</v>
      </c>
      <c r="BB11" s="348" t="s">
        <v>430</v>
      </c>
      <c r="BC11" s="348" t="s">
        <v>430</v>
      </c>
      <c r="BD11" s="348" t="s">
        <v>430</v>
      </c>
      <c r="BE11" s="375" t="s">
        <v>430</v>
      </c>
      <c r="BF11" s="375">
        <v>94.07</v>
      </c>
      <c r="BG11" s="374"/>
      <c r="BH11" s="594">
        <v>94.07</v>
      </c>
      <c r="BI11" s="348" t="s">
        <v>430</v>
      </c>
      <c r="BJ11" s="348" t="s">
        <v>430</v>
      </c>
      <c r="BK11" s="348" t="s">
        <v>430</v>
      </c>
      <c r="BL11" s="348" t="s">
        <v>430</v>
      </c>
      <c r="BM11" s="375" t="s">
        <v>430</v>
      </c>
      <c r="BN11" s="375" t="s">
        <v>430</v>
      </c>
      <c r="BO11" s="375">
        <v>5.93</v>
      </c>
      <c r="BP11" s="375" t="s">
        <v>430</v>
      </c>
      <c r="BQ11" s="375" t="s">
        <v>430</v>
      </c>
      <c r="BR11" s="466"/>
      <c r="BS11" s="373" t="s">
        <v>430</v>
      </c>
      <c r="BT11" s="354" t="s">
        <v>430</v>
      </c>
      <c r="BU11" s="430"/>
      <c r="BV11" s="374" t="s">
        <v>555</v>
      </c>
    </row>
    <row r="12" spans="1:74" s="428" customFormat="1" x14ac:dyDescent="0.25">
      <c r="A12" s="345" t="s">
        <v>7447</v>
      </c>
      <c r="B12" s="373"/>
      <c r="C12" s="719">
        <v>43405</v>
      </c>
      <c r="D12" s="373"/>
      <c r="E12" s="346">
        <v>9747.36</v>
      </c>
      <c r="F12" s="373"/>
      <c r="G12" s="347">
        <v>1487.3403000000001</v>
      </c>
      <c r="H12" s="374"/>
      <c r="I12" s="348">
        <v>0.01</v>
      </c>
      <c r="J12" s="348">
        <v>5.31</v>
      </c>
      <c r="K12" s="348">
        <v>0.01</v>
      </c>
      <c r="L12" s="348">
        <v>0.01</v>
      </c>
      <c r="M12" s="362"/>
      <c r="N12" s="350">
        <v>4.9333</v>
      </c>
      <c r="O12" s="348">
        <v>4.9452999999999996</v>
      </c>
      <c r="P12" s="348">
        <v>4.9907000000000004</v>
      </c>
      <c r="Q12" s="348">
        <v>5.0194000000000001</v>
      </c>
      <c r="R12" s="348">
        <v>5.0434000000000001</v>
      </c>
      <c r="S12" s="348">
        <v>5.1614000000000004</v>
      </c>
      <c r="T12" s="348">
        <v>5.1680000000000001</v>
      </c>
      <c r="U12" s="354">
        <v>5.2037000000000004</v>
      </c>
      <c r="V12" s="348">
        <v>5.2957000000000001</v>
      </c>
      <c r="W12" s="348">
        <v>5.7614000000000001</v>
      </c>
      <c r="X12" s="348">
        <v>6.1055000000000001</v>
      </c>
      <c r="Y12" s="375">
        <v>5.6943999999999999</v>
      </c>
      <c r="Z12" s="348" t="s">
        <v>430</v>
      </c>
      <c r="AA12" s="348">
        <v>5.1086</v>
      </c>
      <c r="AB12" s="348">
        <v>5.1471</v>
      </c>
      <c r="AC12" s="348">
        <v>5.1719999999999997</v>
      </c>
      <c r="AD12" s="348">
        <v>5.2643000000000004</v>
      </c>
      <c r="AE12" s="348">
        <v>5.0206999999999997</v>
      </c>
      <c r="AF12" s="348">
        <v>5.2045000000000003</v>
      </c>
      <c r="AG12" s="569"/>
      <c r="AH12" s="346">
        <v>16</v>
      </c>
      <c r="AI12" s="346">
        <v>17</v>
      </c>
      <c r="AJ12" s="346">
        <v>16</v>
      </c>
      <c r="AK12" s="346">
        <v>16</v>
      </c>
      <c r="AL12" s="346">
        <v>15</v>
      </c>
      <c r="AM12" s="346">
        <v>7</v>
      </c>
      <c r="AN12" s="346">
        <v>15</v>
      </c>
      <c r="AO12" s="572">
        <v>15</v>
      </c>
      <c r="AP12" s="346">
        <v>15</v>
      </c>
      <c r="AQ12" s="346">
        <v>13</v>
      </c>
      <c r="AR12" s="346">
        <v>12</v>
      </c>
      <c r="AS12" s="346">
        <v>9</v>
      </c>
      <c r="AT12" s="346" t="s">
        <v>430</v>
      </c>
      <c r="AU12" s="346">
        <v>13</v>
      </c>
      <c r="AV12" s="346">
        <v>14</v>
      </c>
      <c r="AW12" s="346">
        <v>15</v>
      </c>
      <c r="AX12" s="346">
        <v>15</v>
      </c>
      <c r="AY12" s="346">
        <v>15</v>
      </c>
      <c r="AZ12" s="584"/>
      <c r="BA12" s="467">
        <v>3.84</v>
      </c>
      <c r="BB12" s="348" t="s">
        <v>430</v>
      </c>
      <c r="BC12" s="348" t="s">
        <v>430</v>
      </c>
      <c r="BD12" s="348" t="s">
        <v>430</v>
      </c>
      <c r="BE12" s="375" t="s">
        <v>430</v>
      </c>
      <c r="BF12" s="375">
        <v>96.16</v>
      </c>
      <c r="BG12" s="374"/>
      <c r="BH12" s="594">
        <v>96.16</v>
      </c>
      <c r="BI12" s="348" t="s">
        <v>430</v>
      </c>
      <c r="BJ12" s="348" t="s">
        <v>430</v>
      </c>
      <c r="BK12" s="348" t="s">
        <v>430</v>
      </c>
      <c r="BL12" s="348" t="s">
        <v>430</v>
      </c>
      <c r="BM12" s="375" t="s">
        <v>430</v>
      </c>
      <c r="BN12" s="375" t="s">
        <v>430</v>
      </c>
      <c r="BO12" s="375">
        <v>3.84</v>
      </c>
      <c r="BP12" s="375" t="s">
        <v>430</v>
      </c>
      <c r="BQ12" s="375" t="s">
        <v>430</v>
      </c>
      <c r="BR12" s="466"/>
      <c r="BS12" s="373" t="s">
        <v>430</v>
      </c>
      <c r="BT12" s="354" t="s">
        <v>430</v>
      </c>
      <c r="BU12" s="430"/>
      <c r="BV12" s="374" t="s">
        <v>555</v>
      </c>
    </row>
    <row r="13" spans="1:74" s="428" customFormat="1" ht="11" x14ac:dyDescent="0.3">
      <c r="A13" s="841" t="s">
        <v>7448</v>
      </c>
      <c r="B13" s="842"/>
      <c r="C13" s="843">
        <v>43480</v>
      </c>
      <c r="D13" s="842"/>
      <c r="E13" s="844">
        <v>8817.59</v>
      </c>
      <c r="F13" s="842"/>
      <c r="G13" s="845">
        <v>1467.3315</v>
      </c>
      <c r="H13" s="847"/>
      <c r="I13" s="846">
        <v>9.2099999999999994E-3</v>
      </c>
      <c r="J13" s="846">
        <v>5.3</v>
      </c>
      <c r="K13" s="846">
        <v>8.8999999999999999E-3</v>
      </c>
      <c r="L13" s="846">
        <v>8.8999999999999999E-3</v>
      </c>
      <c r="M13" s="851"/>
      <c r="N13" s="848">
        <v>4.9756999999999998</v>
      </c>
      <c r="O13" s="846">
        <v>4.9779</v>
      </c>
      <c r="P13" s="846">
        <v>5.0239000000000003</v>
      </c>
      <c r="Q13" s="846">
        <v>5.0529999999999999</v>
      </c>
      <c r="R13" s="846">
        <v>5.0720000000000001</v>
      </c>
      <c r="S13" s="846">
        <v>5.1675000000000004</v>
      </c>
      <c r="T13" s="846">
        <v>5.1997</v>
      </c>
      <c r="U13" s="856">
        <v>5.2294</v>
      </c>
      <c r="V13" s="846">
        <v>5.3208000000000002</v>
      </c>
      <c r="W13" s="846">
        <v>5.7763999999999998</v>
      </c>
      <c r="X13" s="846">
        <v>6.1159999999999997</v>
      </c>
      <c r="Y13" s="852">
        <v>5.6999000000000004</v>
      </c>
      <c r="Z13" s="846" t="s">
        <v>430</v>
      </c>
      <c r="AA13" s="846">
        <v>5.1239999999999997</v>
      </c>
      <c r="AB13" s="846">
        <v>5.1656000000000004</v>
      </c>
      <c r="AC13" s="846">
        <v>5.1994999999999996</v>
      </c>
      <c r="AD13" s="846">
        <v>5.2885</v>
      </c>
      <c r="AE13" s="846">
        <v>5.0515999999999996</v>
      </c>
      <c r="AF13" s="846">
        <v>5.1614000000000004</v>
      </c>
      <c r="AG13" s="931"/>
      <c r="AH13" s="844">
        <v>4</v>
      </c>
      <c r="AI13" s="844">
        <v>12</v>
      </c>
      <c r="AJ13" s="844">
        <v>9</v>
      </c>
      <c r="AK13" s="844">
        <v>8</v>
      </c>
      <c r="AL13" s="844">
        <v>6</v>
      </c>
      <c r="AM13" s="844">
        <v>6</v>
      </c>
      <c r="AN13" s="844">
        <v>4</v>
      </c>
      <c r="AO13" s="932">
        <v>5</v>
      </c>
      <c r="AP13" s="844">
        <v>6</v>
      </c>
      <c r="AQ13" s="844">
        <v>6</v>
      </c>
      <c r="AR13" s="844">
        <v>6</v>
      </c>
      <c r="AS13" s="844">
        <v>6</v>
      </c>
      <c r="AT13" s="844" t="s">
        <v>430</v>
      </c>
      <c r="AU13" s="844">
        <v>6</v>
      </c>
      <c r="AV13" s="844">
        <v>6</v>
      </c>
      <c r="AW13" s="844">
        <v>5</v>
      </c>
      <c r="AX13" s="844">
        <v>5</v>
      </c>
      <c r="AY13" s="844">
        <v>5</v>
      </c>
      <c r="AZ13" s="933"/>
      <c r="BA13" s="853">
        <v>3.23</v>
      </c>
      <c r="BB13" s="846" t="s">
        <v>430</v>
      </c>
      <c r="BC13" s="846" t="s">
        <v>430</v>
      </c>
      <c r="BD13" s="846" t="s">
        <v>430</v>
      </c>
      <c r="BE13" s="852" t="s">
        <v>430</v>
      </c>
      <c r="BF13" s="852">
        <v>96.77</v>
      </c>
      <c r="BG13" s="847"/>
      <c r="BH13" s="934">
        <v>96.77</v>
      </c>
      <c r="BI13" s="846" t="s">
        <v>430</v>
      </c>
      <c r="BJ13" s="846" t="s">
        <v>430</v>
      </c>
      <c r="BK13" s="846" t="s">
        <v>430</v>
      </c>
      <c r="BL13" s="846" t="s">
        <v>430</v>
      </c>
      <c r="BM13" s="852" t="s">
        <v>430</v>
      </c>
      <c r="BN13" s="852" t="s">
        <v>430</v>
      </c>
      <c r="BO13" s="852">
        <v>3.23</v>
      </c>
      <c r="BP13" s="852" t="s">
        <v>430</v>
      </c>
      <c r="BQ13" s="852" t="s">
        <v>430</v>
      </c>
      <c r="BR13" s="850"/>
      <c r="BS13" s="842" t="s">
        <v>430</v>
      </c>
      <c r="BT13" s="856" t="s">
        <v>430</v>
      </c>
      <c r="BU13" s="892"/>
      <c r="BV13" s="847" t="s">
        <v>555</v>
      </c>
    </row>
    <row r="14" spans="1:74" s="428" customFormat="1" x14ac:dyDescent="0.25">
      <c r="A14" s="345" t="s">
        <v>7449</v>
      </c>
      <c r="B14" s="373"/>
      <c r="C14" s="719">
        <v>43452</v>
      </c>
      <c r="D14" s="373"/>
      <c r="E14" s="346">
        <v>8376.26</v>
      </c>
      <c r="F14" s="373"/>
      <c r="G14" s="347">
        <v>147.7406</v>
      </c>
      <c r="H14" s="374"/>
      <c r="I14" s="348">
        <v>1.0959999999999999E-2</v>
      </c>
      <c r="J14" s="348">
        <v>5.34</v>
      </c>
      <c r="K14" s="348">
        <v>1.0959999999999999E-2</v>
      </c>
      <c r="L14" s="348">
        <v>1.0959999999999999E-2</v>
      </c>
      <c r="M14" s="362"/>
      <c r="N14" s="350">
        <v>4.9664999999999999</v>
      </c>
      <c r="O14" s="348">
        <v>4.9926000000000004</v>
      </c>
      <c r="P14" s="348">
        <v>5.0305999999999997</v>
      </c>
      <c r="Q14" s="348">
        <v>5.0709</v>
      </c>
      <c r="R14" s="348">
        <v>5.0759999999999996</v>
      </c>
      <c r="S14" s="348">
        <v>5.1734</v>
      </c>
      <c r="T14" s="348">
        <v>5.1951000000000001</v>
      </c>
      <c r="U14" s="354">
        <v>5.2248999999999999</v>
      </c>
      <c r="V14" s="348">
        <v>5.3220999999999998</v>
      </c>
      <c r="W14" s="348">
        <v>5.7858000000000001</v>
      </c>
      <c r="X14" s="348">
        <v>6.1257999999999999</v>
      </c>
      <c r="Y14" s="375">
        <v>5.7127999999999997</v>
      </c>
      <c r="Z14" s="348" t="s">
        <v>430</v>
      </c>
      <c r="AA14" s="348">
        <v>5.1368999999999998</v>
      </c>
      <c r="AB14" s="348">
        <v>5.1676000000000002</v>
      </c>
      <c r="AC14" s="348">
        <v>5.1920999999999999</v>
      </c>
      <c r="AD14" s="348">
        <v>5.2873999999999999</v>
      </c>
      <c r="AE14" s="348">
        <v>5.0606</v>
      </c>
      <c r="AF14" s="348">
        <v>5.2022000000000004</v>
      </c>
      <c r="AG14" s="569"/>
      <c r="AH14" s="346">
        <v>6</v>
      </c>
      <c r="AI14" s="346">
        <v>5</v>
      </c>
      <c r="AJ14" s="346">
        <v>5</v>
      </c>
      <c r="AK14" s="346">
        <v>2</v>
      </c>
      <c r="AL14" s="346">
        <v>5</v>
      </c>
      <c r="AM14" s="346">
        <v>5</v>
      </c>
      <c r="AN14" s="346">
        <v>6</v>
      </c>
      <c r="AO14" s="572">
        <v>6</v>
      </c>
      <c r="AP14" s="346">
        <v>5</v>
      </c>
      <c r="AQ14" s="346">
        <v>5</v>
      </c>
      <c r="AR14" s="346">
        <v>3</v>
      </c>
      <c r="AS14" s="346">
        <v>3</v>
      </c>
      <c r="AT14" s="346" t="s">
        <v>430</v>
      </c>
      <c r="AU14" s="346">
        <v>4</v>
      </c>
      <c r="AV14" s="346">
        <v>5</v>
      </c>
      <c r="AW14" s="346">
        <v>6</v>
      </c>
      <c r="AX14" s="346">
        <v>6</v>
      </c>
      <c r="AY14" s="346">
        <v>4</v>
      </c>
      <c r="AZ14" s="584"/>
      <c r="BA14" s="467">
        <v>5.72</v>
      </c>
      <c r="BB14" s="348" t="s">
        <v>430</v>
      </c>
      <c r="BC14" s="348" t="s">
        <v>430</v>
      </c>
      <c r="BD14" s="348" t="s">
        <v>430</v>
      </c>
      <c r="BE14" s="375" t="s">
        <v>430</v>
      </c>
      <c r="BF14" s="375">
        <v>94.28</v>
      </c>
      <c r="BG14" s="374"/>
      <c r="BH14" s="594">
        <v>93.46</v>
      </c>
      <c r="BI14" s="348" t="s">
        <v>430</v>
      </c>
      <c r="BJ14" s="348" t="s">
        <v>430</v>
      </c>
      <c r="BK14" s="348" t="s">
        <v>430</v>
      </c>
      <c r="BL14" s="348" t="s">
        <v>430</v>
      </c>
      <c r="BM14" s="375" t="s">
        <v>430</v>
      </c>
      <c r="BN14" s="375" t="s">
        <v>430</v>
      </c>
      <c r="BO14" s="375">
        <v>5.72</v>
      </c>
      <c r="BP14" s="375" t="s">
        <v>430</v>
      </c>
      <c r="BQ14" s="375" t="s">
        <v>430</v>
      </c>
      <c r="BR14" s="466"/>
      <c r="BS14" s="373" t="s">
        <v>430</v>
      </c>
      <c r="BT14" s="354" t="s">
        <v>430</v>
      </c>
      <c r="BU14" s="430"/>
      <c r="BV14" s="374" t="s">
        <v>555</v>
      </c>
    </row>
    <row r="15" spans="1:74" s="428" customFormat="1" x14ac:dyDescent="0.25">
      <c r="A15" s="345" t="s">
        <v>7450</v>
      </c>
      <c r="B15" s="373"/>
      <c r="C15" s="719">
        <v>43551</v>
      </c>
      <c r="D15" s="373"/>
      <c r="E15" s="346">
        <v>5278.06</v>
      </c>
      <c r="F15" s="373"/>
      <c r="G15" s="347">
        <v>1451.9331999999999</v>
      </c>
      <c r="H15" s="374"/>
      <c r="I15" s="348">
        <v>1.0959999999999999E-2</v>
      </c>
      <c r="J15" s="348">
        <v>5.26</v>
      </c>
      <c r="K15" s="348">
        <v>1.0959999999999999E-2</v>
      </c>
      <c r="L15" s="348">
        <v>1.0959999999999999E-2</v>
      </c>
      <c r="M15" s="362"/>
      <c r="N15" s="350">
        <v>5.1013999999999999</v>
      </c>
      <c r="O15" s="348">
        <v>5.0407999999999999</v>
      </c>
      <c r="P15" s="348">
        <v>5.0708000000000002</v>
      </c>
      <c r="Q15" s="348">
        <v>5.0750000000000002</v>
      </c>
      <c r="R15" s="348">
        <v>5.0884</v>
      </c>
      <c r="S15" s="348">
        <v>5.2099000000000002</v>
      </c>
      <c r="T15" s="348">
        <v>5.2172000000000001</v>
      </c>
      <c r="U15" s="354">
        <v>5.2461000000000002</v>
      </c>
      <c r="V15" s="348">
        <v>5.3411999999999997</v>
      </c>
      <c r="W15" s="348">
        <v>5.7992999999999997</v>
      </c>
      <c r="X15" s="348">
        <v>6.1382000000000003</v>
      </c>
      <c r="Y15" s="375">
        <v>5.7077</v>
      </c>
      <c r="Z15" s="348" t="s">
        <v>430</v>
      </c>
      <c r="AA15" s="348">
        <v>5.1420000000000003</v>
      </c>
      <c r="AB15" s="348">
        <v>5.1912000000000003</v>
      </c>
      <c r="AC15" s="348">
        <v>5.2114000000000003</v>
      </c>
      <c r="AD15" s="348">
        <v>5.3080999999999996</v>
      </c>
      <c r="AE15" s="348">
        <v>5.0675999999999997</v>
      </c>
      <c r="AF15" s="348">
        <v>5.1506999999999996</v>
      </c>
      <c r="AG15" s="569"/>
      <c r="AH15" s="346">
        <v>1</v>
      </c>
      <c r="AI15" s="346">
        <v>1</v>
      </c>
      <c r="AJ15" s="346">
        <v>1</v>
      </c>
      <c r="AK15" s="346">
        <v>1</v>
      </c>
      <c r="AL15" s="346">
        <v>3</v>
      </c>
      <c r="AM15" s="346">
        <v>1</v>
      </c>
      <c r="AN15" s="346">
        <v>2</v>
      </c>
      <c r="AO15" s="572">
        <v>3</v>
      </c>
      <c r="AP15" s="346">
        <v>3</v>
      </c>
      <c r="AQ15" s="346">
        <v>2</v>
      </c>
      <c r="AR15" s="346">
        <v>2</v>
      </c>
      <c r="AS15" s="346">
        <v>4</v>
      </c>
      <c r="AT15" s="346" t="s">
        <v>430</v>
      </c>
      <c r="AU15" s="346">
        <v>3</v>
      </c>
      <c r="AV15" s="346">
        <v>2</v>
      </c>
      <c r="AW15" s="346">
        <v>2</v>
      </c>
      <c r="AX15" s="346">
        <v>3</v>
      </c>
      <c r="AY15" s="346">
        <v>2</v>
      </c>
      <c r="AZ15" s="584"/>
      <c r="BA15" s="467">
        <v>4.53</v>
      </c>
      <c r="BB15" s="348" t="s">
        <v>430</v>
      </c>
      <c r="BC15" s="348" t="s">
        <v>430</v>
      </c>
      <c r="BD15" s="348" t="s">
        <v>430</v>
      </c>
      <c r="BE15" s="375" t="s">
        <v>430</v>
      </c>
      <c r="BF15" s="375">
        <v>95.47</v>
      </c>
      <c r="BG15" s="374"/>
      <c r="BH15" s="594">
        <v>95.47</v>
      </c>
      <c r="BI15" s="348" t="s">
        <v>430</v>
      </c>
      <c r="BJ15" s="348" t="s">
        <v>430</v>
      </c>
      <c r="BK15" s="348" t="s">
        <v>430</v>
      </c>
      <c r="BL15" s="348" t="s">
        <v>430</v>
      </c>
      <c r="BM15" s="375" t="s">
        <v>430</v>
      </c>
      <c r="BN15" s="375" t="s">
        <v>430</v>
      </c>
      <c r="BO15" s="375">
        <v>4.53</v>
      </c>
      <c r="BP15" s="375" t="s">
        <v>430</v>
      </c>
      <c r="BQ15" s="375" t="s">
        <v>430</v>
      </c>
      <c r="BR15" s="466"/>
      <c r="BS15" s="373" t="s">
        <v>430</v>
      </c>
      <c r="BT15" s="354" t="s">
        <v>430</v>
      </c>
      <c r="BU15" s="430"/>
      <c r="BV15" s="374" t="s">
        <v>555</v>
      </c>
    </row>
    <row r="16" spans="1:74" s="428" customFormat="1" x14ac:dyDescent="0.25">
      <c r="A16" s="345" t="s">
        <v>7451</v>
      </c>
      <c r="B16" s="373"/>
      <c r="C16" s="719">
        <v>41275</v>
      </c>
      <c r="D16" s="373"/>
      <c r="E16" s="346">
        <v>5089.2299999999996</v>
      </c>
      <c r="F16" s="373"/>
      <c r="G16" s="347">
        <v>3764.3733000000002</v>
      </c>
      <c r="H16" s="374"/>
      <c r="I16" s="348">
        <v>8.2199999999999999E-3</v>
      </c>
      <c r="J16" s="348">
        <v>5.23</v>
      </c>
      <c r="K16" s="348">
        <v>8.2199999999999999E-3</v>
      </c>
      <c r="L16" s="348">
        <v>8.2199999999999999E-3</v>
      </c>
      <c r="M16" s="362"/>
      <c r="N16" s="350">
        <v>4.9690000000000003</v>
      </c>
      <c r="O16" s="348">
        <v>4.9794</v>
      </c>
      <c r="P16" s="348">
        <v>5.0279999999999996</v>
      </c>
      <c r="Q16" s="348">
        <v>5.0301999999999998</v>
      </c>
      <c r="R16" s="348">
        <v>5.0507</v>
      </c>
      <c r="S16" s="348">
        <v>5.1557000000000004</v>
      </c>
      <c r="T16" s="348">
        <v>5.1848000000000001</v>
      </c>
      <c r="U16" s="354">
        <v>5.2111000000000001</v>
      </c>
      <c r="V16" s="348">
        <v>5.3079000000000001</v>
      </c>
      <c r="W16" s="348">
        <v>5.7651000000000003</v>
      </c>
      <c r="X16" s="348">
        <v>6.1101999999999999</v>
      </c>
      <c r="Y16" s="375">
        <v>5.6913</v>
      </c>
      <c r="Z16" s="348">
        <v>5.4287999999999998</v>
      </c>
      <c r="AA16" s="348">
        <v>5.1203000000000003</v>
      </c>
      <c r="AB16" s="348">
        <v>5.1585000000000001</v>
      </c>
      <c r="AC16" s="348">
        <v>5.1816000000000004</v>
      </c>
      <c r="AD16" s="348">
        <v>5.2750000000000004</v>
      </c>
      <c r="AE16" s="348">
        <v>5.0308999999999999</v>
      </c>
      <c r="AF16" s="348">
        <v>6.2423999999999999</v>
      </c>
      <c r="AG16" s="569"/>
      <c r="AH16" s="346">
        <v>5</v>
      </c>
      <c r="AI16" s="346">
        <v>11</v>
      </c>
      <c r="AJ16" s="346">
        <v>7</v>
      </c>
      <c r="AK16" s="346">
        <v>14</v>
      </c>
      <c r="AL16" s="346">
        <v>14</v>
      </c>
      <c r="AM16" s="346">
        <v>8</v>
      </c>
      <c r="AN16" s="346">
        <v>8</v>
      </c>
      <c r="AO16" s="572">
        <v>12</v>
      </c>
      <c r="AP16" s="346">
        <v>12</v>
      </c>
      <c r="AQ16" s="346">
        <v>10</v>
      </c>
      <c r="AR16" s="346">
        <v>7</v>
      </c>
      <c r="AS16" s="346">
        <v>10</v>
      </c>
      <c r="AT16" s="346">
        <v>1</v>
      </c>
      <c r="AU16" s="346">
        <v>7</v>
      </c>
      <c r="AV16" s="346">
        <v>7</v>
      </c>
      <c r="AW16" s="346">
        <v>8</v>
      </c>
      <c r="AX16" s="346">
        <v>12</v>
      </c>
      <c r="AY16" s="346">
        <v>14</v>
      </c>
      <c r="AZ16" s="584"/>
      <c r="BA16" s="467">
        <v>3.92</v>
      </c>
      <c r="BB16" s="348" t="s">
        <v>430</v>
      </c>
      <c r="BC16" s="348" t="s">
        <v>430</v>
      </c>
      <c r="BD16" s="348" t="s">
        <v>430</v>
      </c>
      <c r="BE16" s="375" t="s">
        <v>430</v>
      </c>
      <c r="BF16" s="375">
        <v>96.08</v>
      </c>
      <c r="BG16" s="374"/>
      <c r="BH16" s="594">
        <v>96.08</v>
      </c>
      <c r="BI16" s="348" t="s">
        <v>430</v>
      </c>
      <c r="BJ16" s="348" t="s">
        <v>430</v>
      </c>
      <c r="BK16" s="348" t="s">
        <v>430</v>
      </c>
      <c r="BL16" s="348" t="s">
        <v>430</v>
      </c>
      <c r="BM16" s="375" t="s">
        <v>430</v>
      </c>
      <c r="BN16" s="375" t="s">
        <v>430</v>
      </c>
      <c r="BO16" s="375">
        <v>3.92</v>
      </c>
      <c r="BP16" s="375" t="s">
        <v>430</v>
      </c>
      <c r="BQ16" s="375" t="s">
        <v>430</v>
      </c>
      <c r="BR16" s="466"/>
      <c r="BS16" s="373" t="s">
        <v>430</v>
      </c>
      <c r="BT16" s="354" t="s">
        <v>430</v>
      </c>
      <c r="BU16" s="430"/>
      <c r="BV16" s="374" t="s">
        <v>555</v>
      </c>
    </row>
    <row r="17" spans="1:74" s="428" customFormat="1" x14ac:dyDescent="0.25">
      <c r="A17" s="345" t="s">
        <v>7452</v>
      </c>
      <c r="B17" s="373"/>
      <c r="C17" s="719">
        <v>43607</v>
      </c>
      <c r="D17" s="373"/>
      <c r="E17" s="346">
        <v>4766.05</v>
      </c>
      <c r="F17" s="373"/>
      <c r="G17" s="347">
        <v>1439.1156000000001</v>
      </c>
      <c r="H17" s="374"/>
      <c r="I17" s="348">
        <v>8.3300000000000006E-3</v>
      </c>
      <c r="J17" s="348">
        <v>5.32</v>
      </c>
      <c r="K17" s="348">
        <v>8.3000000000000001E-3</v>
      </c>
      <c r="L17" s="348">
        <v>8.3000000000000001E-3</v>
      </c>
      <c r="M17" s="362"/>
      <c r="N17" s="350">
        <v>4.9337</v>
      </c>
      <c r="O17" s="348">
        <v>4.9850000000000003</v>
      </c>
      <c r="P17" s="348">
        <v>5.0140000000000002</v>
      </c>
      <c r="Q17" s="348">
        <v>5.0305999999999997</v>
      </c>
      <c r="R17" s="348">
        <v>5.0533999999999999</v>
      </c>
      <c r="S17" s="348">
        <v>5.1493000000000002</v>
      </c>
      <c r="T17" s="348">
        <v>5.1718000000000002</v>
      </c>
      <c r="U17" s="354">
        <v>5.2085999999999997</v>
      </c>
      <c r="V17" s="348">
        <v>5.3075000000000001</v>
      </c>
      <c r="W17" s="348">
        <v>5.7664999999999997</v>
      </c>
      <c r="X17" s="348">
        <v>6.1097999999999999</v>
      </c>
      <c r="Y17" s="375">
        <v>5.7066999999999997</v>
      </c>
      <c r="Z17" s="348" t="s">
        <v>430</v>
      </c>
      <c r="AA17" s="348">
        <v>5.1165000000000003</v>
      </c>
      <c r="AB17" s="348">
        <v>5.1539999999999999</v>
      </c>
      <c r="AC17" s="348">
        <v>5.1768999999999998</v>
      </c>
      <c r="AD17" s="348">
        <v>5.2747000000000002</v>
      </c>
      <c r="AE17" s="348">
        <v>5.0320999999999998</v>
      </c>
      <c r="AF17" s="348">
        <v>5.1292</v>
      </c>
      <c r="AG17" s="569"/>
      <c r="AH17" s="346">
        <v>15</v>
      </c>
      <c r="AI17" s="346">
        <v>10</v>
      </c>
      <c r="AJ17" s="346">
        <v>10</v>
      </c>
      <c r="AK17" s="346">
        <v>13</v>
      </c>
      <c r="AL17" s="346">
        <v>13</v>
      </c>
      <c r="AM17" s="346">
        <v>15</v>
      </c>
      <c r="AN17" s="346">
        <v>12</v>
      </c>
      <c r="AO17" s="572">
        <v>13</v>
      </c>
      <c r="AP17" s="346">
        <v>13</v>
      </c>
      <c r="AQ17" s="346">
        <v>9</v>
      </c>
      <c r="AR17" s="346">
        <v>8</v>
      </c>
      <c r="AS17" s="346">
        <v>5</v>
      </c>
      <c r="AT17" s="346" t="s">
        <v>430</v>
      </c>
      <c r="AU17" s="346">
        <v>9</v>
      </c>
      <c r="AV17" s="346">
        <v>9</v>
      </c>
      <c r="AW17" s="346">
        <v>12</v>
      </c>
      <c r="AX17" s="346">
        <v>13</v>
      </c>
      <c r="AY17" s="346">
        <v>13</v>
      </c>
      <c r="AZ17" s="584"/>
      <c r="BA17" s="467">
        <v>5.23</v>
      </c>
      <c r="BB17" s="348" t="s">
        <v>430</v>
      </c>
      <c r="BC17" s="348" t="s">
        <v>430</v>
      </c>
      <c r="BD17" s="348" t="s">
        <v>430</v>
      </c>
      <c r="BE17" s="375" t="s">
        <v>430</v>
      </c>
      <c r="BF17" s="375">
        <v>94.77</v>
      </c>
      <c r="BG17" s="374"/>
      <c r="BH17" s="594">
        <v>94.77</v>
      </c>
      <c r="BI17" s="348" t="s">
        <v>430</v>
      </c>
      <c r="BJ17" s="348" t="s">
        <v>430</v>
      </c>
      <c r="BK17" s="348" t="s">
        <v>430</v>
      </c>
      <c r="BL17" s="348" t="s">
        <v>430</v>
      </c>
      <c r="BM17" s="375" t="s">
        <v>430</v>
      </c>
      <c r="BN17" s="375" t="s">
        <v>430</v>
      </c>
      <c r="BO17" s="375">
        <v>5.23</v>
      </c>
      <c r="BP17" s="375" t="s">
        <v>430</v>
      </c>
      <c r="BQ17" s="375" t="s">
        <v>430</v>
      </c>
      <c r="BR17" s="466"/>
      <c r="BS17" s="373" t="s">
        <v>430</v>
      </c>
      <c r="BT17" s="354" t="s">
        <v>430</v>
      </c>
      <c r="BU17" s="430"/>
      <c r="BV17" s="374" t="s">
        <v>555</v>
      </c>
    </row>
    <row r="18" spans="1:74" s="428" customFormat="1" x14ac:dyDescent="0.25">
      <c r="A18" s="345" t="s">
        <v>7453</v>
      </c>
      <c r="B18" s="373"/>
      <c r="C18" s="719">
        <v>43474</v>
      </c>
      <c r="D18" s="373"/>
      <c r="E18" s="346">
        <v>3600.77</v>
      </c>
      <c r="F18" s="373"/>
      <c r="G18" s="347">
        <v>1473.0741</v>
      </c>
      <c r="H18" s="374"/>
      <c r="I18" s="348">
        <v>0</v>
      </c>
      <c r="J18" s="348">
        <v>5.28</v>
      </c>
      <c r="K18" s="348">
        <v>0.01</v>
      </c>
      <c r="L18" s="348">
        <v>0.01</v>
      </c>
      <c r="M18" s="362"/>
      <c r="N18" s="350">
        <v>4.9637000000000002</v>
      </c>
      <c r="O18" s="348">
        <v>5.0147000000000004</v>
      </c>
      <c r="P18" s="348">
        <v>5.0373000000000001</v>
      </c>
      <c r="Q18" s="348">
        <v>5.0555000000000003</v>
      </c>
      <c r="R18" s="348">
        <v>5.0624000000000002</v>
      </c>
      <c r="S18" s="348">
        <v>5.1524000000000001</v>
      </c>
      <c r="T18" s="348">
        <v>5.1755000000000004</v>
      </c>
      <c r="U18" s="354">
        <v>5.2164999999999999</v>
      </c>
      <c r="V18" s="348">
        <v>5.3125999999999998</v>
      </c>
      <c r="W18" s="348">
        <v>5.7638999999999996</v>
      </c>
      <c r="X18" s="348">
        <v>6.1083999999999996</v>
      </c>
      <c r="Y18" s="375">
        <v>5.6989999999999998</v>
      </c>
      <c r="Z18" s="348" t="s">
        <v>430</v>
      </c>
      <c r="AA18" s="348">
        <v>5.1014999999999997</v>
      </c>
      <c r="AB18" s="348">
        <v>5.1429999999999998</v>
      </c>
      <c r="AC18" s="348">
        <v>5.1786000000000003</v>
      </c>
      <c r="AD18" s="348">
        <v>5.2807000000000004</v>
      </c>
      <c r="AE18" s="348">
        <v>5.0454999999999997</v>
      </c>
      <c r="AF18" s="348">
        <v>5.2038000000000002</v>
      </c>
      <c r="AG18" s="569"/>
      <c r="AH18" s="346">
        <v>8</v>
      </c>
      <c r="AI18" s="346">
        <v>3</v>
      </c>
      <c r="AJ18" s="346">
        <v>3</v>
      </c>
      <c r="AK18" s="346">
        <v>6</v>
      </c>
      <c r="AL18" s="346">
        <v>8</v>
      </c>
      <c r="AM18" s="346">
        <v>11</v>
      </c>
      <c r="AN18" s="346">
        <v>11</v>
      </c>
      <c r="AO18" s="572">
        <v>8</v>
      </c>
      <c r="AP18" s="346">
        <v>7</v>
      </c>
      <c r="AQ18" s="346">
        <v>11</v>
      </c>
      <c r="AR18" s="346">
        <v>11</v>
      </c>
      <c r="AS18" s="346">
        <v>7</v>
      </c>
      <c r="AT18" s="346" t="s">
        <v>430</v>
      </c>
      <c r="AU18" s="346">
        <v>15</v>
      </c>
      <c r="AV18" s="346">
        <v>15</v>
      </c>
      <c r="AW18" s="346">
        <v>10</v>
      </c>
      <c r="AX18" s="346">
        <v>7</v>
      </c>
      <c r="AY18" s="346">
        <v>6</v>
      </c>
      <c r="AZ18" s="584"/>
      <c r="BA18" s="467">
        <v>4.8499999999999996</v>
      </c>
      <c r="BB18" s="348" t="s">
        <v>430</v>
      </c>
      <c r="BC18" s="348" t="s">
        <v>430</v>
      </c>
      <c r="BD18" s="348" t="s">
        <v>430</v>
      </c>
      <c r="BE18" s="375" t="s">
        <v>430</v>
      </c>
      <c r="BF18" s="375">
        <v>95.15</v>
      </c>
      <c r="BG18" s="374"/>
      <c r="BH18" s="594">
        <v>95.15</v>
      </c>
      <c r="BI18" s="348" t="s">
        <v>430</v>
      </c>
      <c r="BJ18" s="348" t="s">
        <v>430</v>
      </c>
      <c r="BK18" s="348" t="s">
        <v>430</v>
      </c>
      <c r="BL18" s="348" t="s">
        <v>430</v>
      </c>
      <c r="BM18" s="375" t="s">
        <v>430</v>
      </c>
      <c r="BN18" s="375" t="s">
        <v>430</v>
      </c>
      <c r="BO18" s="375">
        <v>4.8499999999999996</v>
      </c>
      <c r="BP18" s="375" t="s">
        <v>430</v>
      </c>
      <c r="BQ18" s="375" t="s">
        <v>430</v>
      </c>
      <c r="BR18" s="466"/>
      <c r="BS18" s="373" t="s">
        <v>430</v>
      </c>
      <c r="BT18" s="354" t="s">
        <v>430</v>
      </c>
      <c r="BU18" s="430"/>
      <c r="BV18" s="374" t="s">
        <v>555</v>
      </c>
    </row>
    <row r="19" spans="1:74" s="428" customFormat="1" x14ac:dyDescent="0.25">
      <c r="A19" s="345" t="s">
        <v>7454</v>
      </c>
      <c r="B19" s="373"/>
      <c r="C19" s="719">
        <v>43544</v>
      </c>
      <c r="D19" s="373"/>
      <c r="E19" s="346">
        <v>1896.05</v>
      </c>
      <c r="F19" s="373"/>
      <c r="G19" s="347">
        <v>1460.5141000000001</v>
      </c>
      <c r="H19" s="374"/>
      <c r="I19" s="348">
        <v>0.01</v>
      </c>
      <c r="J19" s="348">
        <v>5.3</v>
      </c>
      <c r="K19" s="348">
        <v>0</v>
      </c>
      <c r="L19" s="348">
        <v>0</v>
      </c>
      <c r="M19" s="362"/>
      <c r="N19" s="350">
        <v>5.0164</v>
      </c>
      <c r="O19" s="348">
        <v>4.9903000000000004</v>
      </c>
      <c r="P19" s="348">
        <v>4.9936999999999996</v>
      </c>
      <c r="Q19" s="348">
        <v>5.0225</v>
      </c>
      <c r="R19" s="348">
        <v>5.0385999999999997</v>
      </c>
      <c r="S19" s="348">
        <v>5.1505000000000001</v>
      </c>
      <c r="T19" s="348">
        <v>5.1436000000000002</v>
      </c>
      <c r="U19" s="354">
        <v>5.1692999999999998</v>
      </c>
      <c r="V19" s="348">
        <v>5.2656999999999998</v>
      </c>
      <c r="W19" s="348">
        <v>5.7408999999999999</v>
      </c>
      <c r="X19" s="348">
        <v>6.0888</v>
      </c>
      <c r="Y19" s="375">
        <v>5.6707000000000001</v>
      </c>
      <c r="Z19" s="348" t="s">
        <v>430</v>
      </c>
      <c r="AA19" s="348">
        <v>5.0891000000000002</v>
      </c>
      <c r="AB19" s="348">
        <v>5.1315</v>
      </c>
      <c r="AC19" s="348">
        <v>5.1326999999999998</v>
      </c>
      <c r="AD19" s="348">
        <v>5.2309999999999999</v>
      </c>
      <c r="AE19" s="348">
        <v>5.0149999999999997</v>
      </c>
      <c r="AF19" s="348">
        <v>5.2202999999999999</v>
      </c>
      <c r="AG19" s="569"/>
      <c r="AH19" s="346">
        <v>2</v>
      </c>
      <c r="AI19" s="346">
        <v>7</v>
      </c>
      <c r="AJ19" s="346">
        <v>15</v>
      </c>
      <c r="AK19" s="346">
        <v>15</v>
      </c>
      <c r="AL19" s="346">
        <v>16</v>
      </c>
      <c r="AM19" s="346">
        <v>13</v>
      </c>
      <c r="AN19" s="346">
        <v>18</v>
      </c>
      <c r="AO19" s="572">
        <v>17</v>
      </c>
      <c r="AP19" s="346">
        <v>18</v>
      </c>
      <c r="AQ19" s="346">
        <v>15</v>
      </c>
      <c r="AR19" s="346">
        <v>15</v>
      </c>
      <c r="AS19" s="346">
        <v>13</v>
      </c>
      <c r="AT19" s="346" t="s">
        <v>430</v>
      </c>
      <c r="AU19" s="346">
        <v>16</v>
      </c>
      <c r="AV19" s="346">
        <v>16</v>
      </c>
      <c r="AW19" s="346">
        <v>18</v>
      </c>
      <c r="AX19" s="346">
        <v>18</v>
      </c>
      <c r="AY19" s="346">
        <v>16</v>
      </c>
      <c r="AZ19" s="584"/>
      <c r="BA19" s="467">
        <v>3.95</v>
      </c>
      <c r="BB19" s="348" t="s">
        <v>430</v>
      </c>
      <c r="BC19" s="348" t="s">
        <v>430</v>
      </c>
      <c r="BD19" s="348" t="s">
        <v>430</v>
      </c>
      <c r="BE19" s="375" t="s">
        <v>430</v>
      </c>
      <c r="BF19" s="375">
        <v>96.05</v>
      </c>
      <c r="BG19" s="374"/>
      <c r="BH19" s="594">
        <v>96.05</v>
      </c>
      <c r="BI19" s="348" t="s">
        <v>430</v>
      </c>
      <c r="BJ19" s="348" t="s">
        <v>430</v>
      </c>
      <c r="BK19" s="348" t="s">
        <v>430</v>
      </c>
      <c r="BL19" s="348" t="s">
        <v>430</v>
      </c>
      <c r="BM19" s="375" t="s">
        <v>430</v>
      </c>
      <c r="BN19" s="375" t="s">
        <v>430</v>
      </c>
      <c r="BO19" s="375">
        <v>3.95</v>
      </c>
      <c r="BP19" s="375" t="s">
        <v>430</v>
      </c>
      <c r="BQ19" s="375" t="s">
        <v>430</v>
      </c>
      <c r="BR19" s="466"/>
      <c r="BS19" s="373" t="s">
        <v>430</v>
      </c>
      <c r="BT19" s="354" t="s">
        <v>430</v>
      </c>
      <c r="BU19" s="430"/>
      <c r="BV19" s="374" t="s">
        <v>555</v>
      </c>
    </row>
    <row r="20" spans="1:74" s="428" customFormat="1" x14ac:dyDescent="0.25">
      <c r="A20" s="345" t="s">
        <v>7455</v>
      </c>
      <c r="B20" s="373"/>
      <c r="C20" s="719">
        <v>43753</v>
      </c>
      <c r="D20" s="373"/>
      <c r="E20" s="346">
        <v>1561.9</v>
      </c>
      <c r="F20" s="373"/>
      <c r="G20" s="347">
        <v>1410.3795</v>
      </c>
      <c r="H20" s="374"/>
      <c r="I20" s="348">
        <v>8.3599999999999994E-3</v>
      </c>
      <c r="J20" s="348">
        <v>5.33</v>
      </c>
      <c r="K20" s="348">
        <v>0.01</v>
      </c>
      <c r="L20" s="348">
        <v>0.01</v>
      </c>
      <c r="M20" s="362"/>
      <c r="N20" s="350">
        <v>4.9385000000000003</v>
      </c>
      <c r="O20" s="348">
        <v>4.9657</v>
      </c>
      <c r="P20" s="348">
        <v>5.0061999999999998</v>
      </c>
      <c r="Q20" s="348">
        <v>5.0392000000000001</v>
      </c>
      <c r="R20" s="348">
        <v>5.0571000000000002</v>
      </c>
      <c r="S20" s="348">
        <v>5.1513999999999998</v>
      </c>
      <c r="T20" s="348">
        <v>5.1698000000000004</v>
      </c>
      <c r="U20" s="354">
        <v>5.2123999999999997</v>
      </c>
      <c r="V20" s="348">
        <v>5.3121999999999998</v>
      </c>
      <c r="W20" s="348">
        <v>5.7706</v>
      </c>
      <c r="X20" s="348">
        <v>6.1208</v>
      </c>
      <c r="Y20" s="375">
        <v>5.7134</v>
      </c>
      <c r="Z20" s="348" t="s">
        <v>430</v>
      </c>
      <c r="AA20" s="348">
        <v>5.1140999999999996</v>
      </c>
      <c r="AB20" s="348">
        <v>5.1510999999999996</v>
      </c>
      <c r="AC20" s="348">
        <v>5.1764999999999999</v>
      </c>
      <c r="AD20" s="348">
        <v>5.2775999999999996</v>
      </c>
      <c r="AE20" s="348">
        <v>5.0349000000000004</v>
      </c>
      <c r="AF20" s="348">
        <v>5.1317000000000004</v>
      </c>
      <c r="AG20" s="569"/>
      <c r="AH20" s="346">
        <v>14</v>
      </c>
      <c r="AI20" s="346">
        <v>15</v>
      </c>
      <c r="AJ20" s="346">
        <v>12</v>
      </c>
      <c r="AK20" s="346">
        <v>11</v>
      </c>
      <c r="AL20" s="346">
        <v>12</v>
      </c>
      <c r="AM20" s="346">
        <v>12</v>
      </c>
      <c r="AN20" s="346">
        <v>14</v>
      </c>
      <c r="AO20" s="572">
        <v>11</v>
      </c>
      <c r="AP20" s="346">
        <v>8</v>
      </c>
      <c r="AQ20" s="346">
        <v>7</v>
      </c>
      <c r="AR20" s="346">
        <v>5</v>
      </c>
      <c r="AS20" s="346">
        <v>2</v>
      </c>
      <c r="AT20" s="346" t="s">
        <v>430</v>
      </c>
      <c r="AU20" s="346">
        <v>10</v>
      </c>
      <c r="AV20" s="346">
        <v>11</v>
      </c>
      <c r="AW20" s="346">
        <v>13</v>
      </c>
      <c r="AX20" s="346">
        <v>10</v>
      </c>
      <c r="AY20" s="346">
        <v>12</v>
      </c>
      <c r="AZ20" s="584"/>
      <c r="BA20" s="467">
        <v>1.6</v>
      </c>
      <c r="BB20" s="348" t="s">
        <v>430</v>
      </c>
      <c r="BC20" s="348" t="s">
        <v>430</v>
      </c>
      <c r="BD20" s="348" t="s">
        <v>430</v>
      </c>
      <c r="BE20" s="375" t="s">
        <v>430</v>
      </c>
      <c r="BF20" s="375">
        <v>98.4</v>
      </c>
      <c r="BG20" s="374"/>
      <c r="BH20" s="594">
        <v>98.4</v>
      </c>
      <c r="BI20" s="348" t="s">
        <v>430</v>
      </c>
      <c r="BJ20" s="348" t="s">
        <v>430</v>
      </c>
      <c r="BK20" s="348" t="s">
        <v>430</v>
      </c>
      <c r="BL20" s="348" t="s">
        <v>430</v>
      </c>
      <c r="BM20" s="375" t="s">
        <v>430</v>
      </c>
      <c r="BN20" s="375" t="s">
        <v>430</v>
      </c>
      <c r="BO20" s="375">
        <v>1.6</v>
      </c>
      <c r="BP20" s="375" t="s">
        <v>430</v>
      </c>
      <c r="BQ20" s="375" t="s">
        <v>430</v>
      </c>
      <c r="BR20" s="466"/>
      <c r="BS20" s="373" t="s">
        <v>430</v>
      </c>
      <c r="BT20" s="354" t="s">
        <v>430</v>
      </c>
      <c r="BU20" s="430"/>
      <c r="BV20" s="374" t="s">
        <v>555</v>
      </c>
    </row>
    <row r="21" spans="1:74" s="428" customFormat="1" x14ac:dyDescent="0.25">
      <c r="A21" s="345" t="s">
        <v>7456</v>
      </c>
      <c r="B21" s="373"/>
      <c r="C21" s="719">
        <v>43483</v>
      </c>
      <c r="D21" s="373"/>
      <c r="E21" s="346">
        <v>1122.67</v>
      </c>
      <c r="F21" s="373"/>
      <c r="G21" s="347">
        <v>1466.6572000000001</v>
      </c>
      <c r="H21" s="374"/>
      <c r="I21" s="348">
        <v>8.2199999999999999E-3</v>
      </c>
      <c r="J21" s="348">
        <v>5.34</v>
      </c>
      <c r="K21" s="348">
        <v>8.2199999999999999E-3</v>
      </c>
      <c r="L21" s="348">
        <v>8.2199999999999999E-3</v>
      </c>
      <c r="M21" s="362"/>
      <c r="N21" s="350">
        <v>4.9481000000000002</v>
      </c>
      <c r="O21" s="348">
        <v>4.9867999999999997</v>
      </c>
      <c r="P21" s="348">
        <v>5.0350999999999999</v>
      </c>
      <c r="Q21" s="348">
        <v>5.0538999999999996</v>
      </c>
      <c r="R21" s="348">
        <v>5.0605000000000002</v>
      </c>
      <c r="S21" s="348">
        <v>5.1501999999999999</v>
      </c>
      <c r="T21" s="348">
        <v>5.1700999999999997</v>
      </c>
      <c r="U21" s="354">
        <v>5.2061000000000002</v>
      </c>
      <c r="V21" s="348">
        <v>5.3052000000000001</v>
      </c>
      <c r="W21" s="348">
        <v>5.7630999999999997</v>
      </c>
      <c r="X21" s="348">
        <v>6.1093999999999999</v>
      </c>
      <c r="Y21" s="375">
        <v>5.6905999999999999</v>
      </c>
      <c r="Z21" s="348" t="s">
        <v>430</v>
      </c>
      <c r="AA21" s="348">
        <v>5.1104000000000003</v>
      </c>
      <c r="AB21" s="348">
        <v>5.1492000000000004</v>
      </c>
      <c r="AC21" s="348">
        <v>5.1726000000000001</v>
      </c>
      <c r="AD21" s="348">
        <v>5.2685000000000004</v>
      </c>
      <c r="AE21" s="348">
        <v>5.0422000000000002</v>
      </c>
      <c r="AF21" s="348">
        <v>5.1582999999999997</v>
      </c>
      <c r="AG21" s="569"/>
      <c r="AH21" s="346">
        <v>11</v>
      </c>
      <c r="AI21" s="346">
        <v>8</v>
      </c>
      <c r="AJ21" s="346">
        <v>4</v>
      </c>
      <c r="AK21" s="346">
        <v>7</v>
      </c>
      <c r="AL21" s="346">
        <v>11</v>
      </c>
      <c r="AM21" s="346">
        <v>14</v>
      </c>
      <c r="AN21" s="346">
        <v>13</v>
      </c>
      <c r="AO21" s="572">
        <v>14</v>
      </c>
      <c r="AP21" s="346">
        <v>14</v>
      </c>
      <c r="AQ21" s="346">
        <v>12</v>
      </c>
      <c r="AR21" s="346">
        <v>9</v>
      </c>
      <c r="AS21" s="346">
        <v>11</v>
      </c>
      <c r="AT21" s="346" t="s">
        <v>430</v>
      </c>
      <c r="AU21" s="346">
        <v>12</v>
      </c>
      <c r="AV21" s="346">
        <v>12</v>
      </c>
      <c r="AW21" s="346">
        <v>14</v>
      </c>
      <c r="AX21" s="346">
        <v>14</v>
      </c>
      <c r="AY21" s="346">
        <v>7</v>
      </c>
      <c r="AZ21" s="584"/>
      <c r="BA21" s="467">
        <v>5.34</v>
      </c>
      <c r="BB21" s="348" t="s">
        <v>430</v>
      </c>
      <c r="BC21" s="348" t="s">
        <v>430</v>
      </c>
      <c r="BD21" s="348" t="s">
        <v>430</v>
      </c>
      <c r="BE21" s="375" t="s">
        <v>430</v>
      </c>
      <c r="BF21" s="375">
        <v>94.66</v>
      </c>
      <c r="BG21" s="374"/>
      <c r="BH21" s="594">
        <v>94.46</v>
      </c>
      <c r="BI21" s="348" t="s">
        <v>430</v>
      </c>
      <c r="BJ21" s="348" t="s">
        <v>430</v>
      </c>
      <c r="BK21" s="348" t="s">
        <v>430</v>
      </c>
      <c r="BL21" s="348" t="s">
        <v>430</v>
      </c>
      <c r="BM21" s="375" t="s">
        <v>430</v>
      </c>
      <c r="BN21" s="375" t="s">
        <v>430</v>
      </c>
      <c r="BO21" s="375">
        <v>5.34</v>
      </c>
      <c r="BP21" s="375" t="s">
        <v>430</v>
      </c>
      <c r="BQ21" s="375" t="s">
        <v>430</v>
      </c>
      <c r="BR21" s="466"/>
      <c r="BS21" s="373" t="s">
        <v>430</v>
      </c>
      <c r="BT21" s="354" t="s">
        <v>430</v>
      </c>
      <c r="BU21" s="430"/>
      <c r="BV21" s="374" t="s">
        <v>555</v>
      </c>
    </row>
    <row r="22" spans="1:74" s="428" customFormat="1" x14ac:dyDescent="0.25">
      <c r="A22" s="345" t="s">
        <v>7457</v>
      </c>
      <c r="B22" s="373"/>
      <c r="C22" s="719">
        <v>43593</v>
      </c>
      <c r="D22" s="373"/>
      <c r="E22" s="346">
        <v>926.37</v>
      </c>
      <c r="F22" s="373"/>
      <c r="G22" s="347">
        <v>1434.8035</v>
      </c>
      <c r="H22" s="374"/>
      <c r="I22" s="348">
        <v>8.2199999999999999E-3</v>
      </c>
      <c r="J22" s="348">
        <v>5.21</v>
      </c>
      <c r="K22" s="348">
        <v>8.2199999999999999E-3</v>
      </c>
      <c r="L22" s="348">
        <v>8.2199999999999999E-3</v>
      </c>
      <c r="M22" s="362"/>
      <c r="N22" s="350">
        <v>4.9306999999999999</v>
      </c>
      <c r="O22" s="348">
        <v>4.9371999999999998</v>
      </c>
      <c r="P22" s="348">
        <v>5.0133999999999999</v>
      </c>
      <c r="Q22" s="348">
        <v>5.0373999999999999</v>
      </c>
      <c r="R22" s="348">
        <v>5.1062000000000003</v>
      </c>
      <c r="S22" s="348">
        <v>5.2065000000000001</v>
      </c>
      <c r="T22" s="348">
        <v>5.2385000000000002</v>
      </c>
      <c r="U22" s="354">
        <v>5.2774999999999999</v>
      </c>
      <c r="V22" s="348">
        <v>5.3653000000000004</v>
      </c>
      <c r="W22" s="348">
        <v>5.7888999999999999</v>
      </c>
      <c r="X22" s="348">
        <v>6.1021000000000001</v>
      </c>
      <c r="Y22" s="375">
        <v>5.6638999999999999</v>
      </c>
      <c r="Z22" s="348" t="s">
        <v>430</v>
      </c>
      <c r="AA22" s="348">
        <v>5.1607000000000003</v>
      </c>
      <c r="AB22" s="348">
        <v>5.2095000000000002</v>
      </c>
      <c r="AC22" s="348">
        <v>5.2465000000000002</v>
      </c>
      <c r="AD22" s="348">
        <v>5.3357000000000001</v>
      </c>
      <c r="AE22" s="348">
        <v>5.0392000000000001</v>
      </c>
      <c r="AF22" s="348">
        <v>5.0631000000000004</v>
      </c>
      <c r="AG22" s="569"/>
      <c r="AH22" s="346">
        <v>17</v>
      </c>
      <c r="AI22" s="346">
        <v>18</v>
      </c>
      <c r="AJ22" s="346">
        <v>11</v>
      </c>
      <c r="AK22" s="346">
        <v>12</v>
      </c>
      <c r="AL22" s="346">
        <v>1</v>
      </c>
      <c r="AM22" s="346">
        <v>2</v>
      </c>
      <c r="AN22" s="346">
        <v>1</v>
      </c>
      <c r="AO22" s="572">
        <v>1</v>
      </c>
      <c r="AP22" s="346">
        <v>1</v>
      </c>
      <c r="AQ22" s="346">
        <v>4</v>
      </c>
      <c r="AR22" s="346">
        <v>13</v>
      </c>
      <c r="AS22" s="346">
        <v>14</v>
      </c>
      <c r="AT22" s="346" t="s">
        <v>430</v>
      </c>
      <c r="AU22" s="346">
        <v>1</v>
      </c>
      <c r="AV22" s="346">
        <v>1</v>
      </c>
      <c r="AW22" s="346">
        <v>1</v>
      </c>
      <c r="AX22" s="346">
        <v>1</v>
      </c>
      <c r="AY22" s="346">
        <v>9</v>
      </c>
      <c r="AZ22" s="584"/>
      <c r="BA22" s="467">
        <v>8.07</v>
      </c>
      <c r="BB22" s="348" t="s">
        <v>430</v>
      </c>
      <c r="BC22" s="348" t="s">
        <v>430</v>
      </c>
      <c r="BD22" s="348" t="s">
        <v>430</v>
      </c>
      <c r="BE22" s="375" t="s">
        <v>430</v>
      </c>
      <c r="BF22" s="375">
        <v>91.93</v>
      </c>
      <c r="BG22" s="374"/>
      <c r="BH22" s="594">
        <v>91.93</v>
      </c>
      <c r="BI22" s="348" t="s">
        <v>430</v>
      </c>
      <c r="BJ22" s="348" t="s">
        <v>430</v>
      </c>
      <c r="BK22" s="348" t="s">
        <v>430</v>
      </c>
      <c r="BL22" s="348" t="s">
        <v>430</v>
      </c>
      <c r="BM22" s="375" t="s">
        <v>430</v>
      </c>
      <c r="BN22" s="375" t="s">
        <v>430</v>
      </c>
      <c r="BO22" s="375">
        <v>8.07</v>
      </c>
      <c r="BP22" s="375" t="s">
        <v>430</v>
      </c>
      <c r="BQ22" s="375" t="s">
        <v>430</v>
      </c>
      <c r="BR22" s="466"/>
      <c r="BS22" s="373" t="s">
        <v>430</v>
      </c>
      <c r="BT22" s="354" t="s">
        <v>430</v>
      </c>
      <c r="BU22" s="430"/>
      <c r="BV22" s="374" t="s">
        <v>555</v>
      </c>
    </row>
    <row r="23" spans="1:74" s="428" customFormat="1" x14ac:dyDescent="0.25">
      <c r="A23" s="345" t="s">
        <v>7458</v>
      </c>
      <c r="B23" s="373"/>
      <c r="C23" s="719">
        <v>45842</v>
      </c>
      <c r="D23" s="373"/>
      <c r="E23" s="346">
        <v>864.29</v>
      </c>
      <c r="F23" s="373"/>
      <c r="G23" s="347">
        <v>1061.9054000000001</v>
      </c>
      <c r="H23" s="374"/>
      <c r="I23" s="348">
        <v>9.8600000000000007E-3</v>
      </c>
      <c r="J23" s="348">
        <v>5.35</v>
      </c>
      <c r="K23" s="348">
        <v>9.3200000000000002E-3</v>
      </c>
      <c r="L23" s="348">
        <v>9.8600000000000007E-3</v>
      </c>
      <c r="M23" s="362"/>
      <c r="N23" s="350">
        <v>4.9570999999999996</v>
      </c>
      <c r="O23" s="348">
        <v>4.9974999999999996</v>
      </c>
      <c r="P23" s="348">
        <v>5.0305999999999997</v>
      </c>
      <c r="Q23" s="348">
        <v>5.0560999999999998</v>
      </c>
      <c r="R23" s="348">
        <v>5.0671999999999997</v>
      </c>
      <c r="S23" s="348">
        <v>5.1531000000000002</v>
      </c>
      <c r="T23" s="348">
        <v>5.1901000000000002</v>
      </c>
      <c r="U23" s="354">
        <v>5.2182000000000004</v>
      </c>
      <c r="V23" s="348">
        <v>5.3090999999999999</v>
      </c>
      <c r="W23" s="348" t="s">
        <v>430</v>
      </c>
      <c r="X23" s="348" t="s">
        <v>430</v>
      </c>
      <c r="Y23" s="375" t="s">
        <v>430</v>
      </c>
      <c r="Z23" s="348" t="s">
        <v>430</v>
      </c>
      <c r="AA23" s="348">
        <v>5.1130000000000004</v>
      </c>
      <c r="AB23" s="348">
        <v>5.1539999999999999</v>
      </c>
      <c r="AC23" s="348">
        <v>5.1917</v>
      </c>
      <c r="AD23" s="348">
        <v>5.2790999999999997</v>
      </c>
      <c r="AE23" s="348">
        <v>5.0411000000000001</v>
      </c>
      <c r="AF23" s="348">
        <v>5.3716999999999997</v>
      </c>
      <c r="AG23" s="569"/>
      <c r="AH23" s="346">
        <v>10</v>
      </c>
      <c r="AI23" s="346">
        <v>4</v>
      </c>
      <c r="AJ23" s="346">
        <v>5</v>
      </c>
      <c r="AK23" s="346">
        <v>5</v>
      </c>
      <c r="AL23" s="346">
        <v>7</v>
      </c>
      <c r="AM23" s="346">
        <v>10</v>
      </c>
      <c r="AN23" s="346">
        <v>7</v>
      </c>
      <c r="AO23" s="572">
        <v>7</v>
      </c>
      <c r="AP23" s="346">
        <v>11</v>
      </c>
      <c r="AQ23" s="346" t="s">
        <v>430</v>
      </c>
      <c r="AR23" s="346" t="s">
        <v>430</v>
      </c>
      <c r="AS23" s="346" t="s">
        <v>430</v>
      </c>
      <c r="AT23" s="346" t="s">
        <v>430</v>
      </c>
      <c r="AU23" s="346">
        <v>11</v>
      </c>
      <c r="AV23" s="346">
        <v>9</v>
      </c>
      <c r="AW23" s="346">
        <v>7</v>
      </c>
      <c r="AX23" s="346">
        <v>8</v>
      </c>
      <c r="AY23" s="346">
        <v>8</v>
      </c>
      <c r="AZ23" s="584"/>
      <c r="BA23" s="467">
        <v>5.2</v>
      </c>
      <c r="BB23" s="348" t="s">
        <v>430</v>
      </c>
      <c r="BC23" s="348" t="s">
        <v>430</v>
      </c>
      <c r="BD23" s="348" t="s">
        <v>430</v>
      </c>
      <c r="BE23" s="375" t="s">
        <v>430</v>
      </c>
      <c r="BF23" s="375">
        <v>94.8</v>
      </c>
      <c r="BG23" s="374"/>
      <c r="BH23" s="594">
        <v>94.8</v>
      </c>
      <c r="BI23" s="348" t="s">
        <v>430</v>
      </c>
      <c r="BJ23" s="348" t="s">
        <v>430</v>
      </c>
      <c r="BK23" s="348" t="s">
        <v>430</v>
      </c>
      <c r="BL23" s="348" t="s">
        <v>430</v>
      </c>
      <c r="BM23" s="375" t="s">
        <v>430</v>
      </c>
      <c r="BN23" s="375" t="s">
        <v>430</v>
      </c>
      <c r="BO23" s="375">
        <v>5.2</v>
      </c>
      <c r="BP23" s="375" t="s">
        <v>430</v>
      </c>
      <c r="BQ23" s="375" t="s">
        <v>430</v>
      </c>
      <c r="BR23" s="466"/>
      <c r="BS23" s="373" t="s">
        <v>430</v>
      </c>
      <c r="BT23" s="354" t="s">
        <v>430</v>
      </c>
      <c r="BU23" s="430"/>
      <c r="BV23" s="374" t="s">
        <v>555</v>
      </c>
    </row>
    <row r="24" spans="1:74" s="428" customFormat="1" x14ac:dyDescent="0.25">
      <c r="A24" s="345" t="s">
        <v>7459</v>
      </c>
      <c r="B24" s="373"/>
      <c r="C24" s="719">
        <v>45112</v>
      </c>
      <c r="D24" s="373"/>
      <c r="E24" s="346">
        <v>676.93</v>
      </c>
      <c r="F24" s="373"/>
      <c r="G24" s="347">
        <v>1206.7367999999999</v>
      </c>
      <c r="H24" s="374"/>
      <c r="I24" s="348">
        <v>1.0959999999999999E-2</v>
      </c>
      <c r="J24" s="348">
        <v>5.37</v>
      </c>
      <c r="K24" s="348">
        <v>1.0959999999999999E-2</v>
      </c>
      <c r="L24" s="348">
        <v>1.0959999999999999E-2</v>
      </c>
      <c r="M24" s="362"/>
      <c r="N24" s="350">
        <v>4.9854000000000003</v>
      </c>
      <c r="O24" s="348">
        <v>5.0179999999999998</v>
      </c>
      <c r="P24" s="348">
        <v>5.0583</v>
      </c>
      <c r="Q24" s="348">
        <v>5.0664999999999996</v>
      </c>
      <c r="R24" s="348">
        <v>5.0952000000000002</v>
      </c>
      <c r="S24" s="348">
        <v>5.1914999999999996</v>
      </c>
      <c r="T24" s="348">
        <v>5.1955</v>
      </c>
      <c r="U24" s="354">
        <v>5.2728000000000002</v>
      </c>
      <c r="V24" s="348">
        <v>5.36</v>
      </c>
      <c r="W24" s="348">
        <v>5.7962999999999996</v>
      </c>
      <c r="X24" s="348">
        <v>6.1254999999999997</v>
      </c>
      <c r="Y24" s="375" t="s">
        <v>430</v>
      </c>
      <c r="Z24" s="348" t="s">
        <v>430</v>
      </c>
      <c r="AA24" s="348">
        <v>5.1494</v>
      </c>
      <c r="AB24" s="348">
        <v>5.1779999999999999</v>
      </c>
      <c r="AC24" s="348">
        <v>5.2015000000000002</v>
      </c>
      <c r="AD24" s="348">
        <v>5.3308999999999997</v>
      </c>
      <c r="AE24" s="348">
        <v>5.0739999999999998</v>
      </c>
      <c r="AF24" s="348">
        <v>6.1513999999999998</v>
      </c>
      <c r="AG24" s="569"/>
      <c r="AH24" s="346">
        <v>3</v>
      </c>
      <c r="AI24" s="346">
        <v>2</v>
      </c>
      <c r="AJ24" s="346">
        <v>2</v>
      </c>
      <c r="AK24" s="346">
        <v>3</v>
      </c>
      <c r="AL24" s="346">
        <v>2</v>
      </c>
      <c r="AM24" s="346">
        <v>3</v>
      </c>
      <c r="AN24" s="346">
        <v>5</v>
      </c>
      <c r="AO24" s="572">
        <v>2</v>
      </c>
      <c r="AP24" s="346">
        <v>2</v>
      </c>
      <c r="AQ24" s="346">
        <v>3</v>
      </c>
      <c r="AR24" s="346">
        <v>4</v>
      </c>
      <c r="AS24" s="346" t="s">
        <v>430</v>
      </c>
      <c r="AT24" s="346" t="s">
        <v>430</v>
      </c>
      <c r="AU24" s="346">
        <v>2</v>
      </c>
      <c r="AV24" s="346">
        <v>3</v>
      </c>
      <c r="AW24" s="346">
        <v>4</v>
      </c>
      <c r="AX24" s="346">
        <v>2</v>
      </c>
      <c r="AY24" s="346">
        <v>1</v>
      </c>
      <c r="AZ24" s="584"/>
      <c r="BA24" s="467">
        <v>5.89</v>
      </c>
      <c r="BB24" s="348" t="s">
        <v>430</v>
      </c>
      <c r="BC24" s="348" t="s">
        <v>430</v>
      </c>
      <c r="BD24" s="348" t="s">
        <v>430</v>
      </c>
      <c r="BE24" s="375" t="s">
        <v>430</v>
      </c>
      <c r="BF24" s="375">
        <v>94.11</v>
      </c>
      <c r="BG24" s="374"/>
      <c r="BH24" s="594">
        <v>94.11</v>
      </c>
      <c r="BI24" s="348" t="s">
        <v>430</v>
      </c>
      <c r="BJ24" s="348" t="s">
        <v>430</v>
      </c>
      <c r="BK24" s="348" t="s">
        <v>430</v>
      </c>
      <c r="BL24" s="348" t="s">
        <v>430</v>
      </c>
      <c r="BM24" s="375" t="s">
        <v>430</v>
      </c>
      <c r="BN24" s="375" t="s">
        <v>430</v>
      </c>
      <c r="BO24" s="375">
        <v>5.89</v>
      </c>
      <c r="BP24" s="375" t="s">
        <v>430</v>
      </c>
      <c r="BQ24" s="375" t="s">
        <v>430</v>
      </c>
      <c r="BR24" s="466"/>
      <c r="BS24" s="373" t="s">
        <v>430</v>
      </c>
      <c r="BT24" s="354" t="s">
        <v>430</v>
      </c>
      <c r="BU24" s="430"/>
      <c r="BV24" s="374" t="s">
        <v>555</v>
      </c>
    </row>
    <row r="25" spans="1:74" s="428" customFormat="1" x14ac:dyDescent="0.25">
      <c r="A25" s="345" t="s">
        <v>7460</v>
      </c>
      <c r="B25" s="373"/>
      <c r="C25" s="719">
        <v>43664</v>
      </c>
      <c r="D25" s="373"/>
      <c r="E25" s="346">
        <v>662.06</v>
      </c>
      <c r="F25" s="373"/>
      <c r="G25" s="347">
        <v>1425.5567000000001</v>
      </c>
      <c r="H25" s="374"/>
      <c r="I25" s="348">
        <v>1.03E-2</v>
      </c>
      <c r="J25" s="348">
        <v>5.28</v>
      </c>
      <c r="K25" s="348">
        <v>1.03E-2</v>
      </c>
      <c r="L25" s="348">
        <v>1.03E-2</v>
      </c>
      <c r="M25" s="362"/>
      <c r="N25" s="350">
        <v>4.9653</v>
      </c>
      <c r="O25" s="348">
        <v>4.9854000000000003</v>
      </c>
      <c r="P25" s="348">
        <v>5.0284000000000004</v>
      </c>
      <c r="Q25" s="348">
        <v>5.0454999999999997</v>
      </c>
      <c r="R25" s="348">
        <v>5.0613999999999999</v>
      </c>
      <c r="S25" s="348">
        <v>5.1432000000000002</v>
      </c>
      <c r="T25" s="348">
        <v>5.1797000000000004</v>
      </c>
      <c r="U25" s="354">
        <v>5.2144000000000004</v>
      </c>
      <c r="V25" s="348">
        <v>5.3102999999999998</v>
      </c>
      <c r="W25" s="348">
        <v>5.7694000000000001</v>
      </c>
      <c r="X25" s="348">
        <v>6.109</v>
      </c>
      <c r="Y25" s="375">
        <v>5.6977000000000002</v>
      </c>
      <c r="Z25" s="348" t="s">
        <v>430</v>
      </c>
      <c r="AA25" s="348">
        <v>5.1028000000000002</v>
      </c>
      <c r="AB25" s="348">
        <v>5.1561000000000003</v>
      </c>
      <c r="AC25" s="348">
        <v>5.1783000000000001</v>
      </c>
      <c r="AD25" s="348">
        <v>5.2782</v>
      </c>
      <c r="AE25" s="348">
        <v>5.0385999999999997</v>
      </c>
      <c r="AF25" s="348">
        <v>5.1094999999999997</v>
      </c>
      <c r="AG25" s="569"/>
      <c r="AH25" s="346">
        <v>7</v>
      </c>
      <c r="AI25" s="346">
        <v>9</v>
      </c>
      <c r="AJ25" s="346">
        <v>6</v>
      </c>
      <c r="AK25" s="346">
        <v>9</v>
      </c>
      <c r="AL25" s="346">
        <v>10</v>
      </c>
      <c r="AM25" s="346">
        <v>16</v>
      </c>
      <c r="AN25" s="346">
        <v>10</v>
      </c>
      <c r="AO25" s="572">
        <v>9</v>
      </c>
      <c r="AP25" s="346">
        <v>9</v>
      </c>
      <c r="AQ25" s="346">
        <v>8</v>
      </c>
      <c r="AR25" s="346">
        <v>10</v>
      </c>
      <c r="AS25" s="346">
        <v>8</v>
      </c>
      <c r="AT25" s="346" t="s">
        <v>430</v>
      </c>
      <c r="AU25" s="346">
        <v>14</v>
      </c>
      <c r="AV25" s="346">
        <v>8</v>
      </c>
      <c r="AW25" s="346">
        <v>11</v>
      </c>
      <c r="AX25" s="346">
        <v>9</v>
      </c>
      <c r="AY25" s="346">
        <v>11</v>
      </c>
      <c r="AZ25" s="584"/>
      <c r="BA25" s="467">
        <v>7.54</v>
      </c>
      <c r="BB25" s="348" t="s">
        <v>430</v>
      </c>
      <c r="BC25" s="348" t="s">
        <v>430</v>
      </c>
      <c r="BD25" s="348" t="s">
        <v>430</v>
      </c>
      <c r="BE25" s="375" t="s">
        <v>430</v>
      </c>
      <c r="BF25" s="375">
        <v>92.46</v>
      </c>
      <c r="BG25" s="374"/>
      <c r="BH25" s="594">
        <v>92.46</v>
      </c>
      <c r="BI25" s="348" t="s">
        <v>430</v>
      </c>
      <c r="BJ25" s="348" t="s">
        <v>430</v>
      </c>
      <c r="BK25" s="348" t="s">
        <v>430</v>
      </c>
      <c r="BL25" s="348" t="s">
        <v>430</v>
      </c>
      <c r="BM25" s="375" t="s">
        <v>430</v>
      </c>
      <c r="BN25" s="375" t="s">
        <v>430</v>
      </c>
      <c r="BO25" s="375">
        <v>7.54</v>
      </c>
      <c r="BP25" s="375" t="s">
        <v>430</v>
      </c>
      <c r="BQ25" s="375" t="s">
        <v>430</v>
      </c>
      <c r="BR25" s="466"/>
      <c r="BS25" s="373" t="s">
        <v>430</v>
      </c>
      <c r="BT25" s="354" t="s">
        <v>430</v>
      </c>
      <c r="BU25" s="430"/>
      <c r="BV25" s="374" t="s">
        <v>555</v>
      </c>
    </row>
    <row r="26" spans="1:74" x14ac:dyDescent="0.25">
      <c r="A26" s="318" t="s">
        <v>93</v>
      </c>
      <c r="B26" s="43"/>
      <c r="C26" s="720"/>
      <c r="D26" s="43"/>
      <c r="E26" s="51"/>
      <c r="F26" s="43"/>
      <c r="G26" s="55"/>
      <c r="H26" s="66"/>
      <c r="I26" s="59"/>
      <c r="J26" s="59"/>
      <c r="K26" s="59"/>
      <c r="L26" s="59"/>
      <c r="M26" s="258"/>
      <c r="N26" s="70">
        <v>4.9641999999999999</v>
      </c>
      <c r="O26" s="59">
        <v>4.9832999999999998</v>
      </c>
      <c r="P26" s="59">
        <v>5.0209999999999999</v>
      </c>
      <c r="Q26" s="59">
        <v>5.0434000000000001</v>
      </c>
      <c r="R26" s="59">
        <v>5.0632999999999999</v>
      </c>
      <c r="S26" s="59">
        <v>5.1616999999999997</v>
      </c>
      <c r="T26" s="59">
        <v>5.1828000000000003</v>
      </c>
      <c r="U26" s="88">
        <v>5.2172999999999998</v>
      </c>
      <c r="V26" s="59">
        <v>5.3121999999999998</v>
      </c>
      <c r="W26" s="59">
        <v>5.7679999999999998</v>
      </c>
      <c r="X26" s="59">
        <v>6.1078000000000001</v>
      </c>
      <c r="Y26" s="276">
        <v>5.6909999999999998</v>
      </c>
      <c r="Z26" s="59">
        <v>5.3800999999999997</v>
      </c>
      <c r="AA26" s="59">
        <v>5.1174999999999997</v>
      </c>
      <c r="AB26" s="59">
        <v>5.157</v>
      </c>
      <c r="AC26" s="59">
        <v>5.1826999999999996</v>
      </c>
      <c r="AD26" s="59">
        <v>5.2794999999999996</v>
      </c>
      <c r="AE26" s="59">
        <v>5.0395000000000003</v>
      </c>
      <c r="AF26" s="59">
        <v>5.3883000000000001</v>
      </c>
      <c r="AG26" s="553"/>
      <c r="AH26" s="51">
        <v>18</v>
      </c>
      <c r="AI26" s="51">
        <v>18</v>
      </c>
      <c r="AJ26" s="51">
        <v>17</v>
      </c>
      <c r="AK26" s="51">
        <v>18</v>
      </c>
      <c r="AL26" s="51">
        <v>18</v>
      </c>
      <c r="AM26" s="51">
        <v>18</v>
      </c>
      <c r="AN26" s="51">
        <v>18</v>
      </c>
      <c r="AO26" s="560">
        <v>18</v>
      </c>
      <c r="AP26" s="51">
        <v>18</v>
      </c>
      <c r="AQ26" s="51">
        <v>17</v>
      </c>
      <c r="AR26" s="51">
        <v>17</v>
      </c>
      <c r="AS26" s="51">
        <v>16</v>
      </c>
      <c r="AT26" s="51">
        <v>3</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5.1013999999999999</v>
      </c>
      <c r="O27" s="60">
        <v>5.0407999999999999</v>
      </c>
      <c r="P27" s="60">
        <v>5.0708000000000002</v>
      </c>
      <c r="Q27" s="60">
        <v>5.0750000000000002</v>
      </c>
      <c r="R27" s="60">
        <v>5.1062000000000003</v>
      </c>
      <c r="S27" s="60">
        <v>5.2099000000000002</v>
      </c>
      <c r="T27" s="60">
        <v>5.2385000000000002</v>
      </c>
      <c r="U27" s="89">
        <v>5.2774999999999999</v>
      </c>
      <c r="V27" s="60">
        <v>5.3653000000000004</v>
      </c>
      <c r="W27" s="60">
        <v>5.8028000000000004</v>
      </c>
      <c r="X27" s="60">
        <v>6.1402999999999999</v>
      </c>
      <c r="Y27" s="277">
        <v>5.7241999999999997</v>
      </c>
      <c r="Z27" s="60">
        <v>5.4287999999999998</v>
      </c>
      <c r="AA27" s="60">
        <v>5.1607000000000003</v>
      </c>
      <c r="AB27" s="60">
        <v>5.2095000000000002</v>
      </c>
      <c r="AC27" s="60">
        <v>5.2465000000000002</v>
      </c>
      <c r="AD27" s="60">
        <v>5.3357000000000001</v>
      </c>
      <c r="AE27" s="60">
        <v>5.0739999999999998</v>
      </c>
      <c r="AF27" s="60">
        <v>6.2423999999999999</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4.9272999999999998</v>
      </c>
      <c r="O28" s="60">
        <v>4.9371999999999998</v>
      </c>
      <c r="P28" s="60">
        <v>4.9878999999999998</v>
      </c>
      <c r="Q28" s="60">
        <v>5.0118</v>
      </c>
      <c r="R28" s="60">
        <v>5.0286</v>
      </c>
      <c r="S28" s="60">
        <v>5.1329000000000002</v>
      </c>
      <c r="T28" s="60">
        <v>5.1436000000000002</v>
      </c>
      <c r="U28" s="89">
        <v>5.1669999999999998</v>
      </c>
      <c r="V28" s="60">
        <v>5.2656999999999998</v>
      </c>
      <c r="W28" s="60">
        <v>5.7148000000000003</v>
      </c>
      <c r="X28" s="60">
        <v>6.0567000000000002</v>
      </c>
      <c r="Y28" s="277">
        <v>5.6447000000000003</v>
      </c>
      <c r="Z28" s="60">
        <v>5.3491</v>
      </c>
      <c r="AA28" s="60">
        <v>5.0857000000000001</v>
      </c>
      <c r="AB28" s="60">
        <v>5.1226000000000003</v>
      </c>
      <c r="AC28" s="60">
        <v>5.1326999999999998</v>
      </c>
      <c r="AD28" s="60">
        <v>5.2309999999999999</v>
      </c>
      <c r="AE28" s="60">
        <v>5.0052000000000003</v>
      </c>
      <c r="AF28" s="60">
        <v>5.0631000000000004</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4.9572000000000003</v>
      </c>
      <c r="O29" s="61">
        <v>4.9851999999999999</v>
      </c>
      <c r="P29" s="61">
        <v>5.0248999999999997</v>
      </c>
      <c r="Q29" s="61">
        <v>5.0424499999999997</v>
      </c>
      <c r="R29" s="61">
        <v>5.0614999999999997</v>
      </c>
      <c r="S29" s="61">
        <v>5.1534500000000003</v>
      </c>
      <c r="T29" s="61">
        <v>5.181</v>
      </c>
      <c r="U29" s="90">
        <v>5.2143499999999996</v>
      </c>
      <c r="V29" s="61">
        <v>5.3102499999999999</v>
      </c>
      <c r="W29" s="61">
        <v>5.7664999999999997</v>
      </c>
      <c r="X29" s="61">
        <v>6.1093999999999999</v>
      </c>
      <c r="Y29" s="279">
        <v>5.6960499999999996</v>
      </c>
      <c r="Z29" s="61">
        <v>5.3623000000000003</v>
      </c>
      <c r="AA29" s="61">
        <v>5.1153000000000004</v>
      </c>
      <c r="AB29" s="61">
        <v>5.1539999999999999</v>
      </c>
      <c r="AC29" s="61">
        <v>5.1795999999999998</v>
      </c>
      <c r="AD29" s="61">
        <v>5.2778999999999998</v>
      </c>
      <c r="AE29" s="61">
        <v>5.0389999999999997</v>
      </c>
      <c r="AF29" s="61">
        <v>5.1917999999999997</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7461</v>
      </c>
      <c r="B31" s="369"/>
      <c r="C31" s="718">
        <v>37530</v>
      </c>
      <c r="D31" s="369"/>
      <c r="E31" s="338">
        <v>29875.61</v>
      </c>
      <c r="F31" s="369"/>
      <c r="G31" s="339">
        <v>4410.2512999999999</v>
      </c>
      <c r="H31" s="370"/>
      <c r="I31" s="340">
        <v>2.7399999999999998E-3</v>
      </c>
      <c r="J31" s="340">
        <v>5.2</v>
      </c>
      <c r="K31" s="340">
        <v>2.7399999999999998E-3</v>
      </c>
      <c r="L31" s="340">
        <v>2.7399999999999998E-3</v>
      </c>
      <c r="M31" s="361"/>
      <c r="N31" s="342">
        <v>4.8926999999999996</v>
      </c>
      <c r="O31" s="340">
        <v>4.9122000000000003</v>
      </c>
      <c r="P31" s="340">
        <v>4.9425999999999997</v>
      </c>
      <c r="Q31" s="340">
        <v>4.9579000000000004</v>
      </c>
      <c r="R31" s="340">
        <v>4.9744000000000002</v>
      </c>
      <c r="S31" s="340">
        <v>5.0747</v>
      </c>
      <c r="T31" s="340">
        <v>5.0877999999999997</v>
      </c>
      <c r="U31" s="344">
        <v>5.1092000000000004</v>
      </c>
      <c r="V31" s="340">
        <v>5.2068000000000003</v>
      </c>
      <c r="W31" s="340">
        <v>5.6635999999999997</v>
      </c>
      <c r="X31" s="340">
        <v>5.9962</v>
      </c>
      <c r="Y31" s="371">
        <v>5.5804999999999998</v>
      </c>
      <c r="Z31" s="340">
        <v>5.2797999999999998</v>
      </c>
      <c r="AA31" s="340">
        <v>5.0259</v>
      </c>
      <c r="AB31" s="340">
        <v>5.0635000000000003</v>
      </c>
      <c r="AC31" s="340">
        <v>5.0799000000000003</v>
      </c>
      <c r="AD31" s="340">
        <v>5.1718000000000002</v>
      </c>
      <c r="AE31" s="340">
        <v>4.9489999999999998</v>
      </c>
      <c r="AF31" s="340">
        <v>6.3941999999999997</v>
      </c>
      <c r="AG31" s="568"/>
      <c r="AH31" s="338">
        <v>10</v>
      </c>
      <c r="AI31" s="338">
        <v>7</v>
      </c>
      <c r="AJ31" s="338">
        <v>9</v>
      </c>
      <c r="AK31" s="338">
        <v>9</v>
      </c>
      <c r="AL31" s="338">
        <v>10</v>
      </c>
      <c r="AM31" s="338">
        <v>10</v>
      </c>
      <c r="AN31" s="338">
        <v>11</v>
      </c>
      <c r="AO31" s="570">
        <v>13</v>
      </c>
      <c r="AP31" s="338">
        <v>13</v>
      </c>
      <c r="AQ31" s="338">
        <v>13</v>
      </c>
      <c r="AR31" s="338">
        <v>14</v>
      </c>
      <c r="AS31" s="338">
        <v>12</v>
      </c>
      <c r="AT31" s="338">
        <v>2</v>
      </c>
      <c r="AU31" s="338">
        <v>11</v>
      </c>
      <c r="AV31" s="338">
        <v>11</v>
      </c>
      <c r="AW31" s="338">
        <v>13</v>
      </c>
      <c r="AX31" s="338">
        <v>13</v>
      </c>
      <c r="AY31" s="338">
        <v>11</v>
      </c>
      <c r="AZ31" s="583"/>
      <c r="BA31" s="464">
        <v>3.54</v>
      </c>
      <c r="BB31" s="340" t="s">
        <v>430</v>
      </c>
      <c r="BC31" s="340" t="s">
        <v>430</v>
      </c>
      <c r="BD31" s="340" t="s">
        <v>430</v>
      </c>
      <c r="BE31" s="371" t="s">
        <v>430</v>
      </c>
      <c r="BF31" s="371">
        <v>96.46</v>
      </c>
      <c r="BG31" s="370"/>
      <c r="BH31" s="593">
        <v>96.46</v>
      </c>
      <c r="BI31" s="340" t="s">
        <v>430</v>
      </c>
      <c r="BJ31" s="340" t="s">
        <v>430</v>
      </c>
      <c r="BK31" s="340" t="s">
        <v>430</v>
      </c>
      <c r="BL31" s="340" t="s">
        <v>430</v>
      </c>
      <c r="BM31" s="371" t="s">
        <v>430</v>
      </c>
      <c r="BN31" s="371" t="s">
        <v>430</v>
      </c>
      <c r="BO31" s="371">
        <v>3.54</v>
      </c>
      <c r="BP31" s="371" t="s">
        <v>430</v>
      </c>
      <c r="BQ31" s="371" t="s">
        <v>430</v>
      </c>
      <c r="BR31" s="463"/>
      <c r="BS31" s="369" t="s">
        <v>430</v>
      </c>
      <c r="BT31" s="344" t="s">
        <v>430</v>
      </c>
      <c r="BU31" s="571"/>
      <c r="BV31" s="370" t="s">
        <v>555</v>
      </c>
    </row>
    <row r="32" spans="1:74" s="428" customFormat="1" x14ac:dyDescent="0.25">
      <c r="A32" s="345" t="s">
        <v>7462</v>
      </c>
      <c r="B32" s="373"/>
      <c r="C32" s="719">
        <v>43419</v>
      </c>
      <c r="D32" s="373"/>
      <c r="E32" s="346">
        <v>13144.35</v>
      </c>
      <c r="F32" s="373"/>
      <c r="G32" s="347">
        <v>1472.4574</v>
      </c>
      <c r="H32" s="374"/>
      <c r="I32" s="348">
        <v>1.014E-2</v>
      </c>
      <c r="J32" s="348">
        <v>5.3</v>
      </c>
      <c r="K32" s="348">
        <v>7.0400000000000003E-3</v>
      </c>
      <c r="L32" s="348">
        <v>7.4000000000000003E-3</v>
      </c>
      <c r="M32" s="362"/>
      <c r="N32" s="350">
        <v>4.8741000000000003</v>
      </c>
      <c r="O32" s="348">
        <v>4.8985000000000003</v>
      </c>
      <c r="P32" s="348">
        <v>4.9322999999999997</v>
      </c>
      <c r="Q32" s="348">
        <v>4.9692999999999996</v>
      </c>
      <c r="R32" s="348">
        <v>4.9912999999999998</v>
      </c>
      <c r="S32" s="348">
        <v>5.0829000000000004</v>
      </c>
      <c r="T32" s="348">
        <v>5.1123000000000003</v>
      </c>
      <c r="U32" s="354">
        <v>5.1429</v>
      </c>
      <c r="V32" s="348">
        <v>5.2374000000000001</v>
      </c>
      <c r="W32" s="348">
        <v>5.6878000000000002</v>
      </c>
      <c r="X32" s="348">
        <v>6.0324999999999998</v>
      </c>
      <c r="Y32" s="375">
        <v>5.6037999999999997</v>
      </c>
      <c r="Z32" s="348" t="s">
        <v>430</v>
      </c>
      <c r="AA32" s="348">
        <v>5.0476000000000001</v>
      </c>
      <c r="AB32" s="348">
        <v>5.0777000000000001</v>
      </c>
      <c r="AC32" s="348">
        <v>5.1096000000000004</v>
      </c>
      <c r="AD32" s="348">
        <v>5.2046000000000001</v>
      </c>
      <c r="AE32" s="348">
        <v>4.9687000000000001</v>
      </c>
      <c r="AF32" s="348">
        <v>5.0949</v>
      </c>
      <c r="AG32" s="569"/>
      <c r="AH32" s="346">
        <v>11</v>
      </c>
      <c r="AI32" s="346">
        <v>10</v>
      </c>
      <c r="AJ32" s="346">
        <v>12</v>
      </c>
      <c r="AK32" s="346">
        <v>8</v>
      </c>
      <c r="AL32" s="346">
        <v>7</v>
      </c>
      <c r="AM32" s="346">
        <v>7</v>
      </c>
      <c r="AN32" s="346">
        <v>8</v>
      </c>
      <c r="AO32" s="572">
        <v>7</v>
      </c>
      <c r="AP32" s="346">
        <v>8</v>
      </c>
      <c r="AQ32" s="346">
        <v>7</v>
      </c>
      <c r="AR32" s="346">
        <v>6</v>
      </c>
      <c r="AS32" s="346">
        <v>7</v>
      </c>
      <c r="AT32" s="346" t="s">
        <v>430</v>
      </c>
      <c r="AU32" s="346">
        <v>7</v>
      </c>
      <c r="AV32" s="346">
        <v>7</v>
      </c>
      <c r="AW32" s="346">
        <v>8</v>
      </c>
      <c r="AX32" s="346">
        <v>7</v>
      </c>
      <c r="AY32" s="346">
        <v>8</v>
      </c>
      <c r="AZ32" s="584"/>
      <c r="BA32" s="467">
        <v>5.35</v>
      </c>
      <c r="BB32" s="348" t="s">
        <v>430</v>
      </c>
      <c r="BC32" s="348" t="s">
        <v>430</v>
      </c>
      <c r="BD32" s="348" t="s">
        <v>430</v>
      </c>
      <c r="BE32" s="375" t="s">
        <v>430</v>
      </c>
      <c r="BF32" s="375">
        <v>94.65</v>
      </c>
      <c r="BG32" s="374"/>
      <c r="BH32" s="594">
        <v>94.65</v>
      </c>
      <c r="BI32" s="348" t="s">
        <v>430</v>
      </c>
      <c r="BJ32" s="348" t="s">
        <v>430</v>
      </c>
      <c r="BK32" s="348" t="s">
        <v>430</v>
      </c>
      <c r="BL32" s="348" t="s">
        <v>430</v>
      </c>
      <c r="BM32" s="375" t="s">
        <v>430</v>
      </c>
      <c r="BN32" s="375" t="s">
        <v>430</v>
      </c>
      <c r="BO32" s="375">
        <v>5.35</v>
      </c>
      <c r="BP32" s="375" t="s">
        <v>430</v>
      </c>
      <c r="BQ32" s="375" t="s">
        <v>430</v>
      </c>
      <c r="BR32" s="466"/>
      <c r="BS32" s="373" t="s">
        <v>430</v>
      </c>
      <c r="BT32" s="354" t="s">
        <v>430</v>
      </c>
      <c r="BU32" s="430"/>
      <c r="BV32" s="374" t="s">
        <v>555</v>
      </c>
    </row>
    <row r="33" spans="1:74" s="428" customFormat="1" x14ac:dyDescent="0.25">
      <c r="A33" s="345" t="s">
        <v>7463</v>
      </c>
      <c r="B33" s="373"/>
      <c r="C33" s="719">
        <v>37293</v>
      </c>
      <c r="D33" s="373"/>
      <c r="E33" s="346">
        <v>11144.57</v>
      </c>
      <c r="F33" s="373"/>
      <c r="G33" s="347">
        <v>4032.875</v>
      </c>
      <c r="H33" s="374"/>
      <c r="I33" s="348">
        <v>8.2199999999999999E-3</v>
      </c>
      <c r="J33" s="348">
        <v>5.31</v>
      </c>
      <c r="K33" s="348">
        <v>8.2199999999999999E-3</v>
      </c>
      <c r="L33" s="348">
        <v>8.2199999999999999E-3</v>
      </c>
      <c r="M33" s="362"/>
      <c r="N33" s="350">
        <v>4.8337000000000003</v>
      </c>
      <c r="O33" s="348">
        <v>4.8605999999999998</v>
      </c>
      <c r="P33" s="348">
        <v>4.8940999999999999</v>
      </c>
      <c r="Q33" s="348">
        <v>4.9179000000000004</v>
      </c>
      <c r="R33" s="348">
        <v>4.9345999999999997</v>
      </c>
      <c r="S33" s="348">
        <v>5.0382999999999996</v>
      </c>
      <c r="T33" s="348">
        <v>5.0576999999999996</v>
      </c>
      <c r="U33" s="354">
        <v>5.0784000000000002</v>
      </c>
      <c r="V33" s="348">
        <v>5.1688000000000001</v>
      </c>
      <c r="W33" s="348">
        <v>5.6223000000000001</v>
      </c>
      <c r="X33" s="348">
        <v>5.9690000000000003</v>
      </c>
      <c r="Y33" s="375">
        <v>5.5500999999999996</v>
      </c>
      <c r="Z33" s="348">
        <v>5.2599</v>
      </c>
      <c r="AA33" s="348">
        <v>4.9945000000000004</v>
      </c>
      <c r="AB33" s="348">
        <v>5.0274999999999999</v>
      </c>
      <c r="AC33" s="348">
        <v>5.0495999999999999</v>
      </c>
      <c r="AD33" s="348">
        <v>5.1379000000000001</v>
      </c>
      <c r="AE33" s="348">
        <v>4.9112</v>
      </c>
      <c r="AF33" s="348">
        <v>5.8396999999999997</v>
      </c>
      <c r="AG33" s="569"/>
      <c r="AH33" s="346">
        <v>16</v>
      </c>
      <c r="AI33" s="346">
        <v>15</v>
      </c>
      <c r="AJ33" s="346">
        <v>16</v>
      </c>
      <c r="AK33" s="346">
        <v>16</v>
      </c>
      <c r="AL33" s="346">
        <v>16</v>
      </c>
      <c r="AM33" s="346">
        <v>17</v>
      </c>
      <c r="AN33" s="346">
        <v>15</v>
      </c>
      <c r="AO33" s="572">
        <v>16</v>
      </c>
      <c r="AP33" s="346">
        <v>16</v>
      </c>
      <c r="AQ33" s="346">
        <v>17</v>
      </c>
      <c r="AR33" s="346">
        <v>17</v>
      </c>
      <c r="AS33" s="346">
        <v>16</v>
      </c>
      <c r="AT33" s="346">
        <v>3</v>
      </c>
      <c r="AU33" s="346">
        <v>16</v>
      </c>
      <c r="AV33" s="346">
        <v>17</v>
      </c>
      <c r="AW33" s="346">
        <v>16</v>
      </c>
      <c r="AX33" s="346">
        <v>16</v>
      </c>
      <c r="AY33" s="346">
        <v>16</v>
      </c>
      <c r="AZ33" s="584"/>
      <c r="BA33" s="467">
        <v>6.05</v>
      </c>
      <c r="BB33" s="348" t="s">
        <v>430</v>
      </c>
      <c r="BC33" s="348" t="s">
        <v>430</v>
      </c>
      <c r="BD33" s="348" t="s">
        <v>430</v>
      </c>
      <c r="BE33" s="375" t="s">
        <v>430</v>
      </c>
      <c r="BF33" s="375">
        <v>93.95</v>
      </c>
      <c r="BG33" s="374"/>
      <c r="BH33" s="594">
        <v>93.95</v>
      </c>
      <c r="BI33" s="348" t="s">
        <v>430</v>
      </c>
      <c r="BJ33" s="348" t="s">
        <v>430</v>
      </c>
      <c r="BK33" s="348" t="s">
        <v>430</v>
      </c>
      <c r="BL33" s="348" t="s">
        <v>430</v>
      </c>
      <c r="BM33" s="375" t="s">
        <v>430</v>
      </c>
      <c r="BN33" s="375" t="s">
        <v>430</v>
      </c>
      <c r="BO33" s="375">
        <v>6.05</v>
      </c>
      <c r="BP33" s="375" t="s">
        <v>430</v>
      </c>
      <c r="BQ33" s="375" t="s">
        <v>430</v>
      </c>
      <c r="BR33" s="466"/>
      <c r="BS33" s="373" t="s">
        <v>430</v>
      </c>
      <c r="BT33" s="354" t="s">
        <v>430</v>
      </c>
      <c r="BU33" s="430"/>
      <c r="BV33" s="374" t="s">
        <v>555</v>
      </c>
    </row>
    <row r="34" spans="1:74" s="428" customFormat="1" x14ac:dyDescent="0.25">
      <c r="A34" s="345" t="s">
        <v>7464</v>
      </c>
      <c r="B34" s="373"/>
      <c r="C34" s="719">
        <v>43539</v>
      </c>
      <c r="D34" s="373"/>
      <c r="E34" s="346">
        <v>10177.719999999999</v>
      </c>
      <c r="F34" s="373"/>
      <c r="G34" s="347">
        <v>1450.2461000000001</v>
      </c>
      <c r="H34" s="374"/>
      <c r="I34" s="348">
        <v>1.0959999999999999E-2</v>
      </c>
      <c r="J34" s="348">
        <v>5.32</v>
      </c>
      <c r="K34" s="348">
        <v>1.0959999999999999E-2</v>
      </c>
      <c r="L34" s="348">
        <v>1.0959999999999999E-2</v>
      </c>
      <c r="M34" s="362"/>
      <c r="N34" s="350">
        <v>4.9210000000000003</v>
      </c>
      <c r="O34" s="348">
        <v>4.9550999999999998</v>
      </c>
      <c r="P34" s="348">
        <v>4.9905999999999997</v>
      </c>
      <c r="Q34" s="348">
        <v>5.0232000000000001</v>
      </c>
      <c r="R34" s="348">
        <v>5.0458999999999996</v>
      </c>
      <c r="S34" s="348">
        <v>5.1390000000000002</v>
      </c>
      <c r="T34" s="348">
        <v>5.1717000000000004</v>
      </c>
      <c r="U34" s="354">
        <v>5.2023999999999999</v>
      </c>
      <c r="V34" s="348">
        <v>5.2957999999999998</v>
      </c>
      <c r="W34" s="348">
        <v>5.76</v>
      </c>
      <c r="X34" s="348">
        <v>6.0976999999999997</v>
      </c>
      <c r="Y34" s="375">
        <v>5.6734</v>
      </c>
      <c r="Z34" s="348" t="s">
        <v>430</v>
      </c>
      <c r="AA34" s="348">
        <v>5.0974000000000004</v>
      </c>
      <c r="AB34" s="348">
        <v>5.1369999999999996</v>
      </c>
      <c r="AC34" s="348">
        <v>5.1718999999999999</v>
      </c>
      <c r="AD34" s="348">
        <v>5.2634999999999996</v>
      </c>
      <c r="AE34" s="348">
        <v>5.0275999999999996</v>
      </c>
      <c r="AF34" s="348">
        <v>5.1109999999999998</v>
      </c>
      <c r="AG34" s="569"/>
      <c r="AH34" s="346">
        <v>3</v>
      </c>
      <c r="AI34" s="346">
        <v>2</v>
      </c>
      <c r="AJ34" s="346">
        <v>2</v>
      </c>
      <c r="AK34" s="346">
        <v>1</v>
      </c>
      <c r="AL34" s="346">
        <v>2</v>
      </c>
      <c r="AM34" s="346">
        <v>3</v>
      </c>
      <c r="AN34" s="346">
        <v>2</v>
      </c>
      <c r="AO34" s="572">
        <v>3</v>
      </c>
      <c r="AP34" s="346">
        <v>3</v>
      </c>
      <c r="AQ34" s="346">
        <v>1</v>
      </c>
      <c r="AR34" s="346">
        <v>1</v>
      </c>
      <c r="AS34" s="346">
        <v>1</v>
      </c>
      <c r="AT34" s="346" t="s">
        <v>430</v>
      </c>
      <c r="AU34" s="346">
        <v>3</v>
      </c>
      <c r="AV34" s="346">
        <v>2</v>
      </c>
      <c r="AW34" s="346">
        <v>2</v>
      </c>
      <c r="AX34" s="346">
        <v>3</v>
      </c>
      <c r="AY34" s="346">
        <v>1</v>
      </c>
      <c r="AZ34" s="584"/>
      <c r="BA34" s="467">
        <v>5.93</v>
      </c>
      <c r="BB34" s="348" t="s">
        <v>430</v>
      </c>
      <c r="BC34" s="348" t="s">
        <v>430</v>
      </c>
      <c r="BD34" s="348" t="s">
        <v>430</v>
      </c>
      <c r="BE34" s="375" t="s">
        <v>430</v>
      </c>
      <c r="BF34" s="375">
        <v>94.07</v>
      </c>
      <c r="BG34" s="374"/>
      <c r="BH34" s="594">
        <v>94.07</v>
      </c>
      <c r="BI34" s="348" t="s">
        <v>430</v>
      </c>
      <c r="BJ34" s="348" t="s">
        <v>430</v>
      </c>
      <c r="BK34" s="348" t="s">
        <v>430</v>
      </c>
      <c r="BL34" s="348" t="s">
        <v>430</v>
      </c>
      <c r="BM34" s="375" t="s">
        <v>430</v>
      </c>
      <c r="BN34" s="375" t="s">
        <v>430</v>
      </c>
      <c r="BO34" s="375">
        <v>5.93</v>
      </c>
      <c r="BP34" s="375" t="s">
        <v>430</v>
      </c>
      <c r="BQ34" s="375" t="s">
        <v>430</v>
      </c>
      <c r="BR34" s="466"/>
      <c r="BS34" s="373" t="s">
        <v>430</v>
      </c>
      <c r="BT34" s="354" t="s">
        <v>430</v>
      </c>
      <c r="BU34" s="430"/>
      <c r="BV34" s="374" t="s">
        <v>555</v>
      </c>
    </row>
    <row r="35" spans="1:74" s="428" customFormat="1" x14ac:dyDescent="0.25">
      <c r="A35" s="345" t="s">
        <v>7465</v>
      </c>
      <c r="B35" s="373"/>
      <c r="C35" s="719">
        <v>43405</v>
      </c>
      <c r="D35" s="373"/>
      <c r="E35" s="346">
        <v>9747.36</v>
      </c>
      <c r="F35" s="373"/>
      <c r="G35" s="347">
        <v>1474.1098</v>
      </c>
      <c r="H35" s="374"/>
      <c r="I35" s="348">
        <v>0.01</v>
      </c>
      <c r="J35" s="348">
        <v>5.31</v>
      </c>
      <c r="K35" s="348">
        <v>0.01</v>
      </c>
      <c r="L35" s="348">
        <v>0.01</v>
      </c>
      <c r="M35" s="362"/>
      <c r="N35" s="350">
        <v>4.8239999999999998</v>
      </c>
      <c r="O35" s="348">
        <v>4.8335999999999997</v>
      </c>
      <c r="P35" s="348">
        <v>4.8784999999999998</v>
      </c>
      <c r="Q35" s="348">
        <v>4.9071999999999996</v>
      </c>
      <c r="R35" s="348">
        <v>4.9307999999999996</v>
      </c>
      <c r="S35" s="348">
        <v>5.0488</v>
      </c>
      <c r="T35" s="348">
        <v>5.0568</v>
      </c>
      <c r="U35" s="354">
        <v>5.0904999999999996</v>
      </c>
      <c r="V35" s="348">
        <v>5.1810999999999998</v>
      </c>
      <c r="W35" s="348">
        <v>5.6471</v>
      </c>
      <c r="X35" s="348">
        <v>5.9904999999999999</v>
      </c>
      <c r="Y35" s="375">
        <v>5.5792000000000002</v>
      </c>
      <c r="Z35" s="348" t="s">
        <v>430</v>
      </c>
      <c r="AA35" s="348">
        <v>4.9954999999999998</v>
      </c>
      <c r="AB35" s="348">
        <v>5.0366</v>
      </c>
      <c r="AC35" s="348">
        <v>5.0594999999999999</v>
      </c>
      <c r="AD35" s="348">
        <v>5.1504000000000003</v>
      </c>
      <c r="AE35" s="348">
        <v>4.9081999999999999</v>
      </c>
      <c r="AF35" s="348">
        <v>5.0843999999999996</v>
      </c>
      <c r="AG35" s="569"/>
      <c r="AH35" s="346">
        <v>17</v>
      </c>
      <c r="AI35" s="346">
        <v>16</v>
      </c>
      <c r="AJ35" s="346">
        <v>17</v>
      </c>
      <c r="AK35" s="346">
        <v>17</v>
      </c>
      <c r="AL35" s="346">
        <v>17</v>
      </c>
      <c r="AM35" s="346">
        <v>16</v>
      </c>
      <c r="AN35" s="346">
        <v>17</v>
      </c>
      <c r="AO35" s="572">
        <v>15</v>
      </c>
      <c r="AP35" s="346">
        <v>15</v>
      </c>
      <c r="AQ35" s="346">
        <v>15</v>
      </c>
      <c r="AR35" s="346">
        <v>15</v>
      </c>
      <c r="AS35" s="346">
        <v>13</v>
      </c>
      <c r="AT35" s="346" t="s">
        <v>430</v>
      </c>
      <c r="AU35" s="346">
        <v>15</v>
      </c>
      <c r="AV35" s="346">
        <v>16</v>
      </c>
      <c r="AW35" s="346">
        <v>15</v>
      </c>
      <c r="AX35" s="346">
        <v>15</v>
      </c>
      <c r="AY35" s="346">
        <v>17</v>
      </c>
      <c r="AZ35" s="584"/>
      <c r="BA35" s="467">
        <v>3.84</v>
      </c>
      <c r="BB35" s="348" t="s">
        <v>430</v>
      </c>
      <c r="BC35" s="348" t="s">
        <v>430</v>
      </c>
      <c r="BD35" s="348" t="s">
        <v>430</v>
      </c>
      <c r="BE35" s="375" t="s">
        <v>430</v>
      </c>
      <c r="BF35" s="375">
        <v>96.16</v>
      </c>
      <c r="BG35" s="374"/>
      <c r="BH35" s="594">
        <v>96.16</v>
      </c>
      <c r="BI35" s="348" t="s">
        <v>430</v>
      </c>
      <c r="BJ35" s="348" t="s">
        <v>430</v>
      </c>
      <c r="BK35" s="348" t="s">
        <v>430</v>
      </c>
      <c r="BL35" s="348" t="s">
        <v>430</v>
      </c>
      <c r="BM35" s="375" t="s">
        <v>430</v>
      </c>
      <c r="BN35" s="375" t="s">
        <v>430</v>
      </c>
      <c r="BO35" s="375">
        <v>3.84</v>
      </c>
      <c r="BP35" s="375" t="s">
        <v>430</v>
      </c>
      <c r="BQ35" s="375" t="s">
        <v>430</v>
      </c>
      <c r="BR35" s="466"/>
      <c r="BS35" s="373" t="s">
        <v>430</v>
      </c>
      <c r="BT35" s="354" t="s">
        <v>430</v>
      </c>
      <c r="BU35" s="430"/>
      <c r="BV35" s="374" t="s">
        <v>555</v>
      </c>
    </row>
    <row r="36" spans="1:74" s="428" customFormat="1" ht="11" x14ac:dyDescent="0.3">
      <c r="A36" s="841" t="s">
        <v>7466</v>
      </c>
      <c r="B36" s="842"/>
      <c r="C36" s="843">
        <v>43480</v>
      </c>
      <c r="D36" s="842"/>
      <c r="E36" s="844">
        <v>8817.59</v>
      </c>
      <c r="F36" s="842"/>
      <c r="G36" s="845">
        <v>1457.1141</v>
      </c>
      <c r="H36" s="847"/>
      <c r="I36" s="846">
        <v>9.2099999999999994E-3</v>
      </c>
      <c r="J36" s="846">
        <v>5.3</v>
      </c>
      <c r="K36" s="846">
        <v>8.8999999999999999E-3</v>
      </c>
      <c r="L36" s="846">
        <v>8.8999999999999999E-3</v>
      </c>
      <c r="M36" s="851"/>
      <c r="N36" s="848">
        <v>4.8677999999999999</v>
      </c>
      <c r="O36" s="846">
        <v>4.8715999999999999</v>
      </c>
      <c r="P36" s="846">
        <v>4.9183000000000003</v>
      </c>
      <c r="Q36" s="846">
        <v>4.9474999999999998</v>
      </c>
      <c r="R36" s="846">
        <v>4.9637000000000002</v>
      </c>
      <c r="S36" s="846">
        <v>5.0568999999999997</v>
      </c>
      <c r="T36" s="846">
        <v>5.093</v>
      </c>
      <c r="U36" s="856">
        <v>5.1283000000000003</v>
      </c>
      <c r="V36" s="846">
        <v>5.2229999999999999</v>
      </c>
      <c r="W36" s="846">
        <v>5.6848999999999998</v>
      </c>
      <c r="X36" s="846">
        <v>6.0201000000000002</v>
      </c>
      <c r="Y36" s="852">
        <v>5.5948000000000002</v>
      </c>
      <c r="Z36" s="846" t="s">
        <v>430</v>
      </c>
      <c r="AA36" s="846">
        <v>5.0143000000000004</v>
      </c>
      <c r="AB36" s="846">
        <v>5.0564</v>
      </c>
      <c r="AC36" s="846">
        <v>5.0964</v>
      </c>
      <c r="AD36" s="846">
        <v>5.1897000000000002</v>
      </c>
      <c r="AE36" s="846">
        <v>4.9438000000000004</v>
      </c>
      <c r="AF36" s="846">
        <v>5.0650000000000004</v>
      </c>
      <c r="AG36" s="931"/>
      <c r="AH36" s="844">
        <v>12</v>
      </c>
      <c r="AI36" s="844">
        <v>14</v>
      </c>
      <c r="AJ36" s="844">
        <v>14</v>
      </c>
      <c r="AK36" s="844">
        <v>13</v>
      </c>
      <c r="AL36" s="844">
        <v>12</v>
      </c>
      <c r="AM36" s="844">
        <v>13</v>
      </c>
      <c r="AN36" s="844">
        <v>10</v>
      </c>
      <c r="AO36" s="932">
        <v>10</v>
      </c>
      <c r="AP36" s="844">
        <v>11</v>
      </c>
      <c r="AQ36" s="844">
        <v>8</v>
      </c>
      <c r="AR36" s="844">
        <v>9</v>
      </c>
      <c r="AS36" s="844">
        <v>9</v>
      </c>
      <c r="AT36" s="844" t="s">
        <v>430</v>
      </c>
      <c r="AU36" s="844">
        <v>12</v>
      </c>
      <c r="AV36" s="844">
        <v>13</v>
      </c>
      <c r="AW36" s="844">
        <v>10</v>
      </c>
      <c r="AX36" s="844">
        <v>11</v>
      </c>
      <c r="AY36" s="844">
        <v>12</v>
      </c>
      <c r="AZ36" s="933"/>
      <c r="BA36" s="853">
        <v>3.23</v>
      </c>
      <c r="BB36" s="846" t="s">
        <v>430</v>
      </c>
      <c r="BC36" s="846" t="s">
        <v>430</v>
      </c>
      <c r="BD36" s="846" t="s">
        <v>430</v>
      </c>
      <c r="BE36" s="852" t="s">
        <v>430</v>
      </c>
      <c r="BF36" s="852">
        <v>96.77</v>
      </c>
      <c r="BG36" s="847"/>
      <c r="BH36" s="934">
        <v>96.77</v>
      </c>
      <c r="BI36" s="846" t="s">
        <v>430</v>
      </c>
      <c r="BJ36" s="846" t="s">
        <v>430</v>
      </c>
      <c r="BK36" s="846" t="s">
        <v>430</v>
      </c>
      <c r="BL36" s="846" t="s">
        <v>430</v>
      </c>
      <c r="BM36" s="852" t="s">
        <v>430</v>
      </c>
      <c r="BN36" s="852" t="s">
        <v>430</v>
      </c>
      <c r="BO36" s="852">
        <v>3.23</v>
      </c>
      <c r="BP36" s="852" t="s">
        <v>430</v>
      </c>
      <c r="BQ36" s="852" t="s">
        <v>430</v>
      </c>
      <c r="BR36" s="850"/>
      <c r="BS36" s="842" t="s">
        <v>430</v>
      </c>
      <c r="BT36" s="856" t="s">
        <v>430</v>
      </c>
      <c r="BU36" s="892"/>
      <c r="BV36" s="847" t="s">
        <v>555</v>
      </c>
    </row>
    <row r="37" spans="1:74" s="428" customFormat="1" x14ac:dyDescent="0.25">
      <c r="A37" s="345" t="s">
        <v>7467</v>
      </c>
      <c r="B37" s="373"/>
      <c r="C37" s="719">
        <v>43452</v>
      </c>
      <c r="D37" s="373"/>
      <c r="E37" s="346">
        <v>8376.26</v>
      </c>
      <c r="F37" s="373"/>
      <c r="G37" s="347">
        <v>146.70580000000001</v>
      </c>
      <c r="H37" s="374"/>
      <c r="I37" s="348">
        <v>1.0959999999999999E-2</v>
      </c>
      <c r="J37" s="348">
        <v>5.34</v>
      </c>
      <c r="K37" s="348">
        <v>1.0959999999999999E-2</v>
      </c>
      <c r="L37" s="348">
        <v>1.0959999999999999E-2</v>
      </c>
      <c r="M37" s="362"/>
      <c r="N37" s="350">
        <v>4.9020000000000001</v>
      </c>
      <c r="O37" s="348">
        <v>4.9116</v>
      </c>
      <c r="P37" s="348">
        <v>4.9522000000000004</v>
      </c>
      <c r="Q37" s="348">
        <v>4.9908000000000001</v>
      </c>
      <c r="R37" s="348">
        <v>4.9978999999999996</v>
      </c>
      <c r="S37" s="348">
        <v>5.0942999999999996</v>
      </c>
      <c r="T37" s="348">
        <v>5.1140999999999996</v>
      </c>
      <c r="U37" s="354">
        <v>5.1422999999999996</v>
      </c>
      <c r="V37" s="348">
        <v>5.2382</v>
      </c>
      <c r="W37" s="348">
        <v>5.7020999999999997</v>
      </c>
      <c r="X37" s="348">
        <v>6.0381</v>
      </c>
      <c r="Y37" s="375">
        <v>5.6189999999999998</v>
      </c>
      <c r="Z37" s="348" t="s">
        <v>430</v>
      </c>
      <c r="AA37" s="348">
        <v>5.0579000000000001</v>
      </c>
      <c r="AB37" s="348">
        <v>5.0871000000000004</v>
      </c>
      <c r="AC37" s="348">
        <v>5.1101000000000001</v>
      </c>
      <c r="AD37" s="348">
        <v>5.2039999999999997</v>
      </c>
      <c r="AE37" s="348">
        <v>4.9813000000000001</v>
      </c>
      <c r="AF37" s="348">
        <v>5.1060999999999996</v>
      </c>
      <c r="AG37" s="569"/>
      <c r="AH37" s="346">
        <v>7</v>
      </c>
      <c r="AI37" s="346">
        <v>8</v>
      </c>
      <c r="AJ37" s="346">
        <v>7</v>
      </c>
      <c r="AK37" s="346">
        <v>5</v>
      </c>
      <c r="AL37" s="346">
        <v>5</v>
      </c>
      <c r="AM37" s="346">
        <v>6</v>
      </c>
      <c r="AN37" s="346">
        <v>7</v>
      </c>
      <c r="AO37" s="572">
        <v>8</v>
      </c>
      <c r="AP37" s="346">
        <v>7</v>
      </c>
      <c r="AQ37" s="346">
        <v>5</v>
      </c>
      <c r="AR37" s="346">
        <v>5</v>
      </c>
      <c r="AS37" s="346">
        <v>4</v>
      </c>
      <c r="AT37" s="346" t="s">
        <v>430</v>
      </c>
      <c r="AU37" s="346">
        <v>5</v>
      </c>
      <c r="AV37" s="346">
        <v>6</v>
      </c>
      <c r="AW37" s="346">
        <v>7</v>
      </c>
      <c r="AX37" s="346">
        <v>8</v>
      </c>
      <c r="AY37" s="346">
        <v>5</v>
      </c>
      <c r="AZ37" s="584"/>
      <c r="BA37" s="467">
        <v>5.72</v>
      </c>
      <c r="BB37" s="348" t="s">
        <v>430</v>
      </c>
      <c r="BC37" s="348" t="s">
        <v>430</v>
      </c>
      <c r="BD37" s="348" t="s">
        <v>430</v>
      </c>
      <c r="BE37" s="375" t="s">
        <v>430</v>
      </c>
      <c r="BF37" s="375">
        <v>94.28</v>
      </c>
      <c r="BG37" s="374"/>
      <c r="BH37" s="594">
        <v>93.46</v>
      </c>
      <c r="BI37" s="348" t="s">
        <v>430</v>
      </c>
      <c r="BJ37" s="348" t="s">
        <v>430</v>
      </c>
      <c r="BK37" s="348" t="s">
        <v>430</v>
      </c>
      <c r="BL37" s="348" t="s">
        <v>430</v>
      </c>
      <c r="BM37" s="375" t="s">
        <v>430</v>
      </c>
      <c r="BN37" s="375" t="s">
        <v>430</v>
      </c>
      <c r="BO37" s="375">
        <v>5.72</v>
      </c>
      <c r="BP37" s="375" t="s">
        <v>430</v>
      </c>
      <c r="BQ37" s="375" t="s">
        <v>430</v>
      </c>
      <c r="BR37" s="466"/>
      <c r="BS37" s="373" t="s">
        <v>430</v>
      </c>
      <c r="BT37" s="354" t="s">
        <v>430</v>
      </c>
      <c r="BU37" s="430"/>
      <c r="BV37" s="374" t="s">
        <v>555</v>
      </c>
    </row>
    <row r="38" spans="1:74" s="428" customFormat="1" x14ac:dyDescent="0.25">
      <c r="A38" s="345" t="s">
        <v>7468</v>
      </c>
      <c r="B38" s="373"/>
      <c r="C38" s="719">
        <v>43551</v>
      </c>
      <c r="D38" s="373"/>
      <c r="E38" s="346">
        <v>5278.06</v>
      </c>
      <c r="F38" s="373"/>
      <c r="G38" s="347">
        <v>1439.7175999999999</v>
      </c>
      <c r="H38" s="374"/>
      <c r="I38" s="348">
        <v>1.0959999999999999E-2</v>
      </c>
      <c r="J38" s="348">
        <v>5.26</v>
      </c>
      <c r="K38" s="348">
        <v>1.0959999999999999E-2</v>
      </c>
      <c r="L38" s="348">
        <v>1.0959999999999999E-2</v>
      </c>
      <c r="M38" s="362"/>
      <c r="N38" s="350">
        <v>4.9722</v>
      </c>
      <c r="O38" s="348">
        <v>4.9109999999999996</v>
      </c>
      <c r="P38" s="348">
        <v>4.9410999999999996</v>
      </c>
      <c r="Q38" s="348">
        <v>4.9451000000000001</v>
      </c>
      <c r="R38" s="348">
        <v>4.9581</v>
      </c>
      <c r="S38" s="348">
        <v>5.0784000000000002</v>
      </c>
      <c r="T38" s="348">
        <v>5.0854999999999997</v>
      </c>
      <c r="U38" s="354">
        <v>5.1151</v>
      </c>
      <c r="V38" s="348">
        <v>5.2096</v>
      </c>
      <c r="W38" s="348">
        <v>5.6692</v>
      </c>
      <c r="X38" s="348">
        <v>6.0084</v>
      </c>
      <c r="Y38" s="375">
        <v>5.5833000000000004</v>
      </c>
      <c r="Z38" s="348" t="s">
        <v>430</v>
      </c>
      <c r="AA38" s="348">
        <v>5.0111999999999997</v>
      </c>
      <c r="AB38" s="348">
        <v>5.0585000000000004</v>
      </c>
      <c r="AC38" s="348">
        <v>5.0803000000000003</v>
      </c>
      <c r="AD38" s="348">
        <v>5.1768000000000001</v>
      </c>
      <c r="AE38" s="348">
        <v>4.9372999999999996</v>
      </c>
      <c r="AF38" s="348">
        <v>5.0311000000000003</v>
      </c>
      <c r="AG38" s="569"/>
      <c r="AH38" s="346">
        <v>1</v>
      </c>
      <c r="AI38" s="346">
        <v>9</v>
      </c>
      <c r="AJ38" s="346">
        <v>10</v>
      </c>
      <c r="AK38" s="346">
        <v>14</v>
      </c>
      <c r="AL38" s="346">
        <v>14</v>
      </c>
      <c r="AM38" s="346">
        <v>9</v>
      </c>
      <c r="AN38" s="346">
        <v>12</v>
      </c>
      <c r="AO38" s="572">
        <v>12</v>
      </c>
      <c r="AP38" s="346">
        <v>12</v>
      </c>
      <c r="AQ38" s="346">
        <v>12</v>
      </c>
      <c r="AR38" s="346">
        <v>11</v>
      </c>
      <c r="AS38" s="346">
        <v>11</v>
      </c>
      <c r="AT38" s="346" t="s">
        <v>430</v>
      </c>
      <c r="AU38" s="346">
        <v>13</v>
      </c>
      <c r="AV38" s="346">
        <v>12</v>
      </c>
      <c r="AW38" s="346">
        <v>12</v>
      </c>
      <c r="AX38" s="346">
        <v>12</v>
      </c>
      <c r="AY38" s="346">
        <v>14</v>
      </c>
      <c r="AZ38" s="584"/>
      <c r="BA38" s="467">
        <v>4.53</v>
      </c>
      <c r="BB38" s="348" t="s">
        <v>430</v>
      </c>
      <c r="BC38" s="348" t="s">
        <v>430</v>
      </c>
      <c r="BD38" s="348" t="s">
        <v>430</v>
      </c>
      <c r="BE38" s="375" t="s">
        <v>430</v>
      </c>
      <c r="BF38" s="375">
        <v>95.47</v>
      </c>
      <c r="BG38" s="374"/>
      <c r="BH38" s="594">
        <v>95.47</v>
      </c>
      <c r="BI38" s="348" t="s">
        <v>430</v>
      </c>
      <c r="BJ38" s="348" t="s">
        <v>430</v>
      </c>
      <c r="BK38" s="348" t="s">
        <v>430</v>
      </c>
      <c r="BL38" s="348" t="s">
        <v>430</v>
      </c>
      <c r="BM38" s="375" t="s">
        <v>430</v>
      </c>
      <c r="BN38" s="375" t="s">
        <v>430</v>
      </c>
      <c r="BO38" s="375">
        <v>4.53</v>
      </c>
      <c r="BP38" s="375" t="s">
        <v>430</v>
      </c>
      <c r="BQ38" s="375" t="s">
        <v>430</v>
      </c>
      <c r="BR38" s="466"/>
      <c r="BS38" s="373" t="s">
        <v>430</v>
      </c>
      <c r="BT38" s="354" t="s">
        <v>430</v>
      </c>
      <c r="BU38" s="430"/>
      <c r="BV38" s="374" t="s">
        <v>555</v>
      </c>
    </row>
    <row r="39" spans="1:74" s="428" customFormat="1" x14ac:dyDescent="0.25">
      <c r="A39" s="345" t="s">
        <v>7469</v>
      </c>
      <c r="B39" s="373"/>
      <c r="C39" s="719">
        <v>37949</v>
      </c>
      <c r="D39" s="373"/>
      <c r="E39" s="346">
        <v>5089.2299999999996</v>
      </c>
      <c r="F39" s="373"/>
      <c r="G39" s="347">
        <v>3721.7175000000002</v>
      </c>
      <c r="H39" s="374"/>
      <c r="I39" s="348">
        <v>8.2199999999999999E-3</v>
      </c>
      <c r="J39" s="348">
        <v>5.23</v>
      </c>
      <c r="K39" s="348">
        <v>8.2199999999999999E-3</v>
      </c>
      <c r="L39" s="348">
        <v>8.2199999999999999E-3</v>
      </c>
      <c r="M39" s="362"/>
      <c r="N39" s="350">
        <v>4.9122000000000003</v>
      </c>
      <c r="O39" s="348">
        <v>4.9219999999999997</v>
      </c>
      <c r="P39" s="348">
        <v>4.9706999999999999</v>
      </c>
      <c r="Q39" s="348">
        <v>4.9728000000000003</v>
      </c>
      <c r="R39" s="348">
        <v>4.9931999999999999</v>
      </c>
      <c r="S39" s="348">
        <v>5.0978000000000003</v>
      </c>
      <c r="T39" s="348">
        <v>5.1273999999999997</v>
      </c>
      <c r="U39" s="354">
        <v>5.1551</v>
      </c>
      <c r="V39" s="348">
        <v>5.2522000000000002</v>
      </c>
      <c r="W39" s="348">
        <v>5.7107000000000001</v>
      </c>
      <c r="X39" s="348">
        <v>6.0561999999999996</v>
      </c>
      <c r="Y39" s="375">
        <v>5.6361999999999997</v>
      </c>
      <c r="Z39" s="348">
        <v>5.3472999999999997</v>
      </c>
      <c r="AA39" s="348">
        <v>5.0625999999999998</v>
      </c>
      <c r="AB39" s="348">
        <v>5.0999999999999996</v>
      </c>
      <c r="AC39" s="348">
        <v>5.1253000000000002</v>
      </c>
      <c r="AD39" s="348">
        <v>5.2191999999999998</v>
      </c>
      <c r="AE39" s="348">
        <v>4.9733999999999998</v>
      </c>
      <c r="AF39" s="348">
        <v>5.9406999999999996</v>
      </c>
      <c r="AG39" s="569"/>
      <c r="AH39" s="346">
        <v>6</v>
      </c>
      <c r="AI39" s="346">
        <v>5</v>
      </c>
      <c r="AJ39" s="346">
        <v>5</v>
      </c>
      <c r="AK39" s="346">
        <v>7</v>
      </c>
      <c r="AL39" s="346">
        <v>6</v>
      </c>
      <c r="AM39" s="346">
        <v>4</v>
      </c>
      <c r="AN39" s="346">
        <v>4</v>
      </c>
      <c r="AO39" s="572">
        <v>4</v>
      </c>
      <c r="AP39" s="346">
        <v>4</v>
      </c>
      <c r="AQ39" s="346">
        <v>4</v>
      </c>
      <c r="AR39" s="346">
        <v>4</v>
      </c>
      <c r="AS39" s="346">
        <v>2</v>
      </c>
      <c r="AT39" s="346">
        <v>1</v>
      </c>
      <c r="AU39" s="346">
        <v>4</v>
      </c>
      <c r="AV39" s="346">
        <v>5</v>
      </c>
      <c r="AW39" s="346">
        <v>4</v>
      </c>
      <c r="AX39" s="346">
        <v>4</v>
      </c>
      <c r="AY39" s="346">
        <v>7</v>
      </c>
      <c r="AZ39" s="584"/>
      <c r="BA39" s="467">
        <v>3.92</v>
      </c>
      <c r="BB39" s="348" t="s">
        <v>430</v>
      </c>
      <c r="BC39" s="348" t="s">
        <v>430</v>
      </c>
      <c r="BD39" s="348" t="s">
        <v>430</v>
      </c>
      <c r="BE39" s="375" t="s">
        <v>430</v>
      </c>
      <c r="BF39" s="375">
        <v>96.08</v>
      </c>
      <c r="BG39" s="374"/>
      <c r="BH39" s="594">
        <v>96.08</v>
      </c>
      <c r="BI39" s="348" t="s">
        <v>430</v>
      </c>
      <c r="BJ39" s="348" t="s">
        <v>430</v>
      </c>
      <c r="BK39" s="348" t="s">
        <v>430</v>
      </c>
      <c r="BL39" s="348" t="s">
        <v>430</v>
      </c>
      <c r="BM39" s="375" t="s">
        <v>430</v>
      </c>
      <c r="BN39" s="375" t="s">
        <v>430</v>
      </c>
      <c r="BO39" s="375">
        <v>3.92</v>
      </c>
      <c r="BP39" s="375" t="s">
        <v>430</v>
      </c>
      <c r="BQ39" s="375" t="s">
        <v>430</v>
      </c>
      <c r="BR39" s="466"/>
      <c r="BS39" s="373" t="s">
        <v>430</v>
      </c>
      <c r="BT39" s="354" t="s">
        <v>430</v>
      </c>
      <c r="BU39" s="430"/>
      <c r="BV39" s="374" t="s">
        <v>555</v>
      </c>
    </row>
    <row r="40" spans="1:74" s="428" customFormat="1" x14ac:dyDescent="0.25">
      <c r="A40" s="345" t="s">
        <v>7470</v>
      </c>
      <c r="B40" s="373"/>
      <c r="C40" s="719">
        <v>43607</v>
      </c>
      <c r="D40" s="373"/>
      <c r="E40" s="346">
        <v>4766.05</v>
      </c>
      <c r="F40" s="373"/>
      <c r="G40" s="347">
        <v>1426.6328000000001</v>
      </c>
      <c r="H40" s="374"/>
      <c r="I40" s="348">
        <v>8.3300000000000006E-3</v>
      </c>
      <c r="J40" s="348">
        <v>5.32</v>
      </c>
      <c r="K40" s="348">
        <v>8.3000000000000001E-3</v>
      </c>
      <c r="L40" s="348">
        <v>8.3000000000000001E-3</v>
      </c>
      <c r="M40" s="362"/>
      <c r="N40" s="350">
        <v>4.8643000000000001</v>
      </c>
      <c r="O40" s="348">
        <v>4.9150999999999998</v>
      </c>
      <c r="P40" s="348">
        <v>4.9436</v>
      </c>
      <c r="Q40" s="348">
        <v>4.9557000000000002</v>
      </c>
      <c r="R40" s="348">
        <v>4.9739000000000004</v>
      </c>
      <c r="S40" s="348">
        <v>5.0667999999999997</v>
      </c>
      <c r="T40" s="348">
        <v>5.1223999999999998</v>
      </c>
      <c r="U40" s="354">
        <v>5.1474000000000002</v>
      </c>
      <c r="V40" s="348">
        <v>5.2397999999999998</v>
      </c>
      <c r="W40" s="348">
        <v>5.6809000000000003</v>
      </c>
      <c r="X40" s="348">
        <v>6.0172999999999996</v>
      </c>
      <c r="Y40" s="375">
        <v>5.5949</v>
      </c>
      <c r="Z40" s="348" t="s">
        <v>430</v>
      </c>
      <c r="AA40" s="348">
        <v>5.0350999999999999</v>
      </c>
      <c r="AB40" s="348">
        <v>5.0704000000000002</v>
      </c>
      <c r="AC40" s="348">
        <v>5.1191000000000004</v>
      </c>
      <c r="AD40" s="348">
        <v>5.2091000000000003</v>
      </c>
      <c r="AE40" s="348">
        <v>4.9531999999999998</v>
      </c>
      <c r="AF40" s="348">
        <v>5.0057</v>
      </c>
      <c r="AG40" s="569"/>
      <c r="AH40" s="346">
        <v>13</v>
      </c>
      <c r="AI40" s="346">
        <v>6</v>
      </c>
      <c r="AJ40" s="346">
        <v>8</v>
      </c>
      <c r="AK40" s="346">
        <v>11</v>
      </c>
      <c r="AL40" s="346">
        <v>11</v>
      </c>
      <c r="AM40" s="346">
        <v>11</v>
      </c>
      <c r="AN40" s="346">
        <v>6</v>
      </c>
      <c r="AO40" s="572">
        <v>6</v>
      </c>
      <c r="AP40" s="346">
        <v>6</v>
      </c>
      <c r="AQ40" s="346">
        <v>10</v>
      </c>
      <c r="AR40" s="346">
        <v>10</v>
      </c>
      <c r="AS40" s="346">
        <v>8</v>
      </c>
      <c r="AT40" s="346" t="s">
        <v>430</v>
      </c>
      <c r="AU40" s="346">
        <v>8</v>
      </c>
      <c r="AV40" s="346">
        <v>9</v>
      </c>
      <c r="AW40" s="346">
        <v>5</v>
      </c>
      <c r="AX40" s="346">
        <v>6</v>
      </c>
      <c r="AY40" s="346">
        <v>9</v>
      </c>
      <c r="AZ40" s="584"/>
      <c r="BA40" s="467">
        <v>5.23</v>
      </c>
      <c r="BB40" s="348" t="s">
        <v>430</v>
      </c>
      <c r="BC40" s="348" t="s">
        <v>430</v>
      </c>
      <c r="BD40" s="348" t="s">
        <v>430</v>
      </c>
      <c r="BE40" s="375" t="s">
        <v>430</v>
      </c>
      <c r="BF40" s="375">
        <v>94.77</v>
      </c>
      <c r="BG40" s="374"/>
      <c r="BH40" s="594">
        <v>94.77</v>
      </c>
      <c r="BI40" s="348" t="s">
        <v>430</v>
      </c>
      <c r="BJ40" s="348" t="s">
        <v>430</v>
      </c>
      <c r="BK40" s="348" t="s">
        <v>430</v>
      </c>
      <c r="BL40" s="348" t="s">
        <v>430</v>
      </c>
      <c r="BM40" s="375" t="s">
        <v>430</v>
      </c>
      <c r="BN40" s="375" t="s">
        <v>430</v>
      </c>
      <c r="BO40" s="375">
        <v>5.23</v>
      </c>
      <c r="BP40" s="375" t="s">
        <v>430</v>
      </c>
      <c r="BQ40" s="375" t="s">
        <v>430</v>
      </c>
      <c r="BR40" s="466"/>
      <c r="BS40" s="373" t="s">
        <v>430</v>
      </c>
      <c r="BT40" s="354" t="s">
        <v>430</v>
      </c>
      <c r="BU40" s="430"/>
      <c r="BV40" s="374" t="s">
        <v>555</v>
      </c>
    </row>
    <row r="41" spans="1:74" s="428" customFormat="1" x14ac:dyDescent="0.25">
      <c r="A41" s="345" t="s">
        <v>7471</v>
      </c>
      <c r="B41" s="373"/>
      <c r="C41" s="719">
        <v>43474</v>
      </c>
      <c r="D41" s="373"/>
      <c r="E41" s="346">
        <v>3600.77</v>
      </c>
      <c r="F41" s="373"/>
      <c r="G41" s="347">
        <v>1464.1582000000001</v>
      </c>
      <c r="H41" s="374"/>
      <c r="I41" s="348">
        <v>0</v>
      </c>
      <c r="J41" s="348">
        <v>5.28</v>
      </c>
      <c r="K41" s="348">
        <v>0.01</v>
      </c>
      <c r="L41" s="348">
        <v>0.01</v>
      </c>
      <c r="M41" s="362"/>
      <c r="N41" s="350">
        <v>4.8941999999999997</v>
      </c>
      <c r="O41" s="348">
        <v>4.9438000000000004</v>
      </c>
      <c r="P41" s="348">
        <v>4.9660000000000002</v>
      </c>
      <c r="Q41" s="348">
        <v>4.9840999999999998</v>
      </c>
      <c r="R41" s="348">
        <v>4.9907000000000004</v>
      </c>
      <c r="S41" s="348">
        <v>5.0810000000000004</v>
      </c>
      <c r="T41" s="348">
        <v>5.1055999999999999</v>
      </c>
      <c r="U41" s="354">
        <v>5.1414999999999997</v>
      </c>
      <c r="V41" s="348">
        <v>5.2346000000000004</v>
      </c>
      <c r="W41" s="348">
        <v>5.6886000000000001</v>
      </c>
      <c r="X41" s="348">
        <v>6.0313999999999997</v>
      </c>
      <c r="Y41" s="375">
        <v>5.6185</v>
      </c>
      <c r="Z41" s="348" t="s">
        <v>430</v>
      </c>
      <c r="AA41" s="348">
        <v>5.0301999999999998</v>
      </c>
      <c r="AB41" s="348">
        <v>5.0712000000000002</v>
      </c>
      <c r="AC41" s="348">
        <v>5.1066000000000003</v>
      </c>
      <c r="AD41" s="348">
        <v>5.2035999999999998</v>
      </c>
      <c r="AE41" s="348">
        <v>4.9737999999999998</v>
      </c>
      <c r="AF41" s="348">
        <v>5.1201999999999996</v>
      </c>
      <c r="AG41" s="569"/>
      <c r="AH41" s="346">
        <v>9</v>
      </c>
      <c r="AI41" s="346">
        <v>3</v>
      </c>
      <c r="AJ41" s="346">
        <v>6</v>
      </c>
      <c r="AK41" s="346">
        <v>6</v>
      </c>
      <c r="AL41" s="346">
        <v>8</v>
      </c>
      <c r="AM41" s="346">
        <v>8</v>
      </c>
      <c r="AN41" s="346">
        <v>9</v>
      </c>
      <c r="AO41" s="572">
        <v>9</v>
      </c>
      <c r="AP41" s="346">
        <v>9</v>
      </c>
      <c r="AQ41" s="346">
        <v>6</v>
      </c>
      <c r="AR41" s="346">
        <v>7</v>
      </c>
      <c r="AS41" s="346">
        <v>5</v>
      </c>
      <c r="AT41" s="346" t="s">
        <v>430</v>
      </c>
      <c r="AU41" s="346">
        <v>10</v>
      </c>
      <c r="AV41" s="346">
        <v>8</v>
      </c>
      <c r="AW41" s="346">
        <v>9</v>
      </c>
      <c r="AX41" s="346">
        <v>9</v>
      </c>
      <c r="AY41" s="346">
        <v>6</v>
      </c>
      <c r="AZ41" s="584"/>
      <c r="BA41" s="467">
        <v>4.8499999999999996</v>
      </c>
      <c r="BB41" s="348" t="s">
        <v>430</v>
      </c>
      <c r="BC41" s="348" t="s">
        <v>430</v>
      </c>
      <c r="BD41" s="348" t="s">
        <v>430</v>
      </c>
      <c r="BE41" s="375" t="s">
        <v>430</v>
      </c>
      <c r="BF41" s="375">
        <v>95.15</v>
      </c>
      <c r="BG41" s="374"/>
      <c r="BH41" s="594">
        <v>95.15</v>
      </c>
      <c r="BI41" s="348" t="s">
        <v>430</v>
      </c>
      <c r="BJ41" s="348" t="s">
        <v>430</v>
      </c>
      <c r="BK41" s="348" t="s">
        <v>430</v>
      </c>
      <c r="BL41" s="348" t="s">
        <v>430</v>
      </c>
      <c r="BM41" s="375" t="s">
        <v>430</v>
      </c>
      <c r="BN41" s="375" t="s">
        <v>430</v>
      </c>
      <c r="BO41" s="375">
        <v>4.8499999999999996</v>
      </c>
      <c r="BP41" s="375" t="s">
        <v>430</v>
      </c>
      <c r="BQ41" s="375" t="s">
        <v>430</v>
      </c>
      <c r="BR41" s="466"/>
      <c r="BS41" s="373" t="s">
        <v>430</v>
      </c>
      <c r="BT41" s="354" t="s">
        <v>430</v>
      </c>
      <c r="BU41" s="430"/>
      <c r="BV41" s="374" t="s">
        <v>555</v>
      </c>
    </row>
    <row r="42" spans="1:74" s="428" customFormat="1" x14ac:dyDescent="0.25">
      <c r="A42" s="345" t="s">
        <v>7472</v>
      </c>
      <c r="B42" s="373"/>
      <c r="C42" s="719">
        <v>43544</v>
      </c>
      <c r="D42" s="373"/>
      <c r="E42" s="346">
        <v>1896.05</v>
      </c>
      <c r="F42" s="373"/>
      <c r="G42" s="347">
        <v>1449.9765</v>
      </c>
      <c r="H42" s="374"/>
      <c r="I42" s="348">
        <v>0.01</v>
      </c>
      <c r="J42" s="348">
        <v>5.3</v>
      </c>
      <c r="K42" s="348">
        <v>0</v>
      </c>
      <c r="L42" s="348">
        <v>0</v>
      </c>
      <c r="M42" s="362"/>
      <c r="N42" s="350">
        <v>4.9194000000000004</v>
      </c>
      <c r="O42" s="348">
        <v>4.8921999999999999</v>
      </c>
      <c r="P42" s="348">
        <v>4.8949999999999996</v>
      </c>
      <c r="Q42" s="348">
        <v>4.9231999999999996</v>
      </c>
      <c r="R42" s="348">
        <v>4.9394999999999998</v>
      </c>
      <c r="S42" s="348">
        <v>5.0491999999999999</v>
      </c>
      <c r="T42" s="348">
        <v>5.0575000000000001</v>
      </c>
      <c r="U42" s="354">
        <v>5.0763999999999996</v>
      </c>
      <c r="V42" s="348">
        <v>5.1685999999999996</v>
      </c>
      <c r="W42" s="348">
        <v>5.6441999999999997</v>
      </c>
      <c r="X42" s="348">
        <v>5.9854000000000003</v>
      </c>
      <c r="Y42" s="375">
        <v>5.5721999999999996</v>
      </c>
      <c r="Z42" s="348" t="s">
        <v>430</v>
      </c>
      <c r="AA42" s="348">
        <v>4.9894999999999996</v>
      </c>
      <c r="AB42" s="348">
        <v>5.0495999999999999</v>
      </c>
      <c r="AC42" s="348">
        <v>5.0418000000000003</v>
      </c>
      <c r="AD42" s="348">
        <v>5.1353</v>
      </c>
      <c r="AE42" s="348">
        <v>4.9157000000000002</v>
      </c>
      <c r="AF42" s="348">
        <v>5.1180000000000003</v>
      </c>
      <c r="AG42" s="569"/>
      <c r="AH42" s="346">
        <v>4</v>
      </c>
      <c r="AI42" s="346">
        <v>11</v>
      </c>
      <c r="AJ42" s="346">
        <v>15</v>
      </c>
      <c r="AK42" s="346">
        <v>15</v>
      </c>
      <c r="AL42" s="346">
        <v>15</v>
      </c>
      <c r="AM42" s="346">
        <v>14</v>
      </c>
      <c r="AN42" s="346">
        <v>16</v>
      </c>
      <c r="AO42" s="572">
        <v>17</v>
      </c>
      <c r="AP42" s="346">
        <v>17</v>
      </c>
      <c r="AQ42" s="346">
        <v>16</v>
      </c>
      <c r="AR42" s="346">
        <v>16</v>
      </c>
      <c r="AS42" s="346">
        <v>15</v>
      </c>
      <c r="AT42" s="346" t="s">
        <v>430</v>
      </c>
      <c r="AU42" s="346">
        <v>17</v>
      </c>
      <c r="AV42" s="346">
        <v>14</v>
      </c>
      <c r="AW42" s="346">
        <v>17</v>
      </c>
      <c r="AX42" s="346">
        <v>17</v>
      </c>
      <c r="AY42" s="346">
        <v>15</v>
      </c>
      <c r="AZ42" s="584"/>
      <c r="BA42" s="467">
        <v>3.95</v>
      </c>
      <c r="BB42" s="348" t="s">
        <v>430</v>
      </c>
      <c r="BC42" s="348" t="s">
        <v>430</v>
      </c>
      <c r="BD42" s="348" t="s">
        <v>430</v>
      </c>
      <c r="BE42" s="375" t="s">
        <v>430</v>
      </c>
      <c r="BF42" s="375">
        <v>96.05</v>
      </c>
      <c r="BG42" s="374"/>
      <c r="BH42" s="594">
        <v>96.05</v>
      </c>
      <c r="BI42" s="348" t="s">
        <v>430</v>
      </c>
      <c r="BJ42" s="348" t="s">
        <v>430</v>
      </c>
      <c r="BK42" s="348" t="s">
        <v>430</v>
      </c>
      <c r="BL42" s="348" t="s">
        <v>430</v>
      </c>
      <c r="BM42" s="375" t="s">
        <v>430</v>
      </c>
      <c r="BN42" s="375" t="s">
        <v>430</v>
      </c>
      <c r="BO42" s="375">
        <v>3.95</v>
      </c>
      <c r="BP42" s="375" t="s">
        <v>430</v>
      </c>
      <c r="BQ42" s="375" t="s">
        <v>430</v>
      </c>
      <c r="BR42" s="466"/>
      <c r="BS42" s="373" t="s">
        <v>430</v>
      </c>
      <c r="BT42" s="354" t="s">
        <v>430</v>
      </c>
      <c r="BU42" s="430"/>
      <c r="BV42" s="374" t="s">
        <v>555</v>
      </c>
    </row>
    <row r="43" spans="1:74" s="428" customFormat="1" x14ac:dyDescent="0.25">
      <c r="A43" s="345" t="s">
        <v>7473</v>
      </c>
      <c r="B43" s="373"/>
      <c r="C43" s="719">
        <v>43753</v>
      </c>
      <c r="D43" s="373"/>
      <c r="E43" s="346">
        <v>1561.9</v>
      </c>
      <c r="F43" s="373"/>
      <c r="G43" s="347">
        <v>1401.6172999999999</v>
      </c>
      <c r="H43" s="374"/>
      <c r="I43" s="348">
        <v>8.3599999999999994E-3</v>
      </c>
      <c r="J43" s="348">
        <v>5.33</v>
      </c>
      <c r="K43" s="348">
        <v>0.01</v>
      </c>
      <c r="L43" s="348">
        <v>0.01</v>
      </c>
      <c r="M43" s="362"/>
      <c r="N43" s="350">
        <v>4.8574000000000002</v>
      </c>
      <c r="O43" s="348">
        <v>4.8846999999999996</v>
      </c>
      <c r="P43" s="348">
        <v>4.9245999999999999</v>
      </c>
      <c r="Q43" s="348">
        <v>4.9576000000000002</v>
      </c>
      <c r="R43" s="348">
        <v>4.9752000000000001</v>
      </c>
      <c r="S43" s="348">
        <v>5.0666000000000002</v>
      </c>
      <c r="T43" s="348">
        <v>5.0850999999999997</v>
      </c>
      <c r="U43" s="354">
        <v>5.1237000000000004</v>
      </c>
      <c r="V43" s="348">
        <v>5.2286999999999999</v>
      </c>
      <c r="W43" s="348">
        <v>5.6830999999999996</v>
      </c>
      <c r="X43" s="348">
        <v>6.0312000000000001</v>
      </c>
      <c r="Y43" s="375">
        <v>5.6208999999999998</v>
      </c>
      <c r="Z43" s="348" t="s">
        <v>430</v>
      </c>
      <c r="AA43" s="348">
        <v>5.0319000000000003</v>
      </c>
      <c r="AB43" s="348">
        <v>5.0656999999999996</v>
      </c>
      <c r="AC43" s="348">
        <v>5.0891000000000002</v>
      </c>
      <c r="AD43" s="348">
        <v>5.1920999999999999</v>
      </c>
      <c r="AE43" s="348">
        <v>4.9530000000000003</v>
      </c>
      <c r="AF43" s="348">
        <v>5.0362999999999998</v>
      </c>
      <c r="AG43" s="569"/>
      <c r="AH43" s="346">
        <v>14</v>
      </c>
      <c r="AI43" s="346">
        <v>13</v>
      </c>
      <c r="AJ43" s="346">
        <v>13</v>
      </c>
      <c r="AK43" s="346">
        <v>10</v>
      </c>
      <c r="AL43" s="346">
        <v>9</v>
      </c>
      <c r="AM43" s="346">
        <v>12</v>
      </c>
      <c r="AN43" s="346">
        <v>13</v>
      </c>
      <c r="AO43" s="572">
        <v>11</v>
      </c>
      <c r="AP43" s="346">
        <v>10</v>
      </c>
      <c r="AQ43" s="346">
        <v>9</v>
      </c>
      <c r="AR43" s="346">
        <v>8</v>
      </c>
      <c r="AS43" s="346">
        <v>3</v>
      </c>
      <c r="AT43" s="346" t="s">
        <v>430</v>
      </c>
      <c r="AU43" s="346">
        <v>9</v>
      </c>
      <c r="AV43" s="346">
        <v>10</v>
      </c>
      <c r="AW43" s="346">
        <v>11</v>
      </c>
      <c r="AX43" s="346">
        <v>10</v>
      </c>
      <c r="AY43" s="346">
        <v>10</v>
      </c>
      <c r="AZ43" s="584"/>
      <c r="BA43" s="467">
        <v>1.6</v>
      </c>
      <c r="BB43" s="348" t="s">
        <v>430</v>
      </c>
      <c r="BC43" s="348" t="s">
        <v>430</v>
      </c>
      <c r="BD43" s="348" t="s">
        <v>430</v>
      </c>
      <c r="BE43" s="375" t="s">
        <v>430</v>
      </c>
      <c r="BF43" s="375">
        <v>98.4</v>
      </c>
      <c r="BG43" s="374"/>
      <c r="BH43" s="594">
        <v>98.4</v>
      </c>
      <c r="BI43" s="348" t="s">
        <v>430</v>
      </c>
      <c r="BJ43" s="348" t="s">
        <v>430</v>
      </c>
      <c r="BK43" s="348" t="s">
        <v>430</v>
      </c>
      <c r="BL43" s="348" t="s">
        <v>430</v>
      </c>
      <c r="BM43" s="375" t="s">
        <v>430</v>
      </c>
      <c r="BN43" s="375" t="s">
        <v>430</v>
      </c>
      <c r="BO43" s="375">
        <v>1.6</v>
      </c>
      <c r="BP43" s="375" t="s">
        <v>430</v>
      </c>
      <c r="BQ43" s="375" t="s">
        <v>430</v>
      </c>
      <c r="BR43" s="466"/>
      <c r="BS43" s="373" t="s">
        <v>430</v>
      </c>
      <c r="BT43" s="354" t="s">
        <v>430</v>
      </c>
      <c r="BU43" s="430"/>
      <c r="BV43" s="374" t="s">
        <v>555</v>
      </c>
    </row>
    <row r="44" spans="1:74" s="428" customFormat="1" x14ac:dyDescent="0.25">
      <c r="A44" s="345" t="s">
        <v>7474</v>
      </c>
      <c r="B44" s="373"/>
      <c r="C44" s="719">
        <v>43483</v>
      </c>
      <c r="D44" s="373"/>
      <c r="E44" s="346">
        <v>1122.67</v>
      </c>
      <c r="F44" s="373"/>
      <c r="G44" s="347">
        <v>1454.7236</v>
      </c>
      <c r="H44" s="374"/>
      <c r="I44" s="348">
        <v>8.2199999999999999E-3</v>
      </c>
      <c r="J44" s="348">
        <v>5.34</v>
      </c>
      <c r="K44" s="348">
        <v>8.2199999999999999E-3</v>
      </c>
      <c r="L44" s="348">
        <v>8.2199999999999999E-3</v>
      </c>
      <c r="M44" s="362"/>
      <c r="N44" s="350">
        <v>4.8482000000000003</v>
      </c>
      <c r="O44" s="348">
        <v>4.8863000000000003</v>
      </c>
      <c r="P44" s="348">
        <v>4.9349999999999996</v>
      </c>
      <c r="Q44" s="348">
        <v>4.9537000000000004</v>
      </c>
      <c r="R44" s="348">
        <v>4.9600999999999997</v>
      </c>
      <c r="S44" s="348">
        <v>5.0490000000000004</v>
      </c>
      <c r="T44" s="348">
        <v>5.0675999999999997</v>
      </c>
      <c r="U44" s="354">
        <v>5.1021999999999998</v>
      </c>
      <c r="V44" s="348">
        <v>5.1997</v>
      </c>
      <c r="W44" s="348">
        <v>5.6570999999999998</v>
      </c>
      <c r="X44" s="348">
        <v>6.0029000000000003</v>
      </c>
      <c r="Y44" s="375">
        <v>5.5842000000000001</v>
      </c>
      <c r="Z44" s="348" t="s">
        <v>430</v>
      </c>
      <c r="AA44" s="348">
        <v>5.0096999999999996</v>
      </c>
      <c r="AB44" s="348">
        <v>5.0472999999999999</v>
      </c>
      <c r="AC44" s="348">
        <v>5.0692000000000004</v>
      </c>
      <c r="AD44" s="348">
        <v>5.1635</v>
      </c>
      <c r="AE44" s="348">
        <v>4.9417999999999997</v>
      </c>
      <c r="AF44" s="348">
        <v>5.0456000000000003</v>
      </c>
      <c r="AG44" s="569"/>
      <c r="AH44" s="346">
        <v>15</v>
      </c>
      <c r="AI44" s="346">
        <v>12</v>
      </c>
      <c r="AJ44" s="346">
        <v>11</v>
      </c>
      <c r="AK44" s="346">
        <v>12</v>
      </c>
      <c r="AL44" s="346">
        <v>13</v>
      </c>
      <c r="AM44" s="346">
        <v>15</v>
      </c>
      <c r="AN44" s="346">
        <v>14</v>
      </c>
      <c r="AO44" s="572">
        <v>14</v>
      </c>
      <c r="AP44" s="346">
        <v>14</v>
      </c>
      <c r="AQ44" s="346">
        <v>14</v>
      </c>
      <c r="AR44" s="346">
        <v>12</v>
      </c>
      <c r="AS44" s="346">
        <v>10</v>
      </c>
      <c r="AT44" s="346" t="s">
        <v>430</v>
      </c>
      <c r="AU44" s="346">
        <v>14</v>
      </c>
      <c r="AV44" s="346">
        <v>15</v>
      </c>
      <c r="AW44" s="346">
        <v>14</v>
      </c>
      <c r="AX44" s="346">
        <v>14</v>
      </c>
      <c r="AY44" s="346">
        <v>13</v>
      </c>
      <c r="AZ44" s="584"/>
      <c r="BA44" s="467">
        <v>5.34</v>
      </c>
      <c r="BB44" s="348" t="s">
        <v>430</v>
      </c>
      <c r="BC44" s="348" t="s">
        <v>430</v>
      </c>
      <c r="BD44" s="348" t="s">
        <v>430</v>
      </c>
      <c r="BE44" s="375" t="s">
        <v>430</v>
      </c>
      <c r="BF44" s="375">
        <v>94.66</v>
      </c>
      <c r="BG44" s="374"/>
      <c r="BH44" s="594">
        <v>94.46</v>
      </c>
      <c r="BI44" s="348" t="s">
        <v>430</v>
      </c>
      <c r="BJ44" s="348" t="s">
        <v>430</v>
      </c>
      <c r="BK44" s="348" t="s">
        <v>430</v>
      </c>
      <c r="BL44" s="348" t="s">
        <v>430</v>
      </c>
      <c r="BM44" s="375" t="s">
        <v>430</v>
      </c>
      <c r="BN44" s="375" t="s">
        <v>430</v>
      </c>
      <c r="BO44" s="375">
        <v>5.34</v>
      </c>
      <c r="BP44" s="375" t="s">
        <v>430</v>
      </c>
      <c r="BQ44" s="375" t="s">
        <v>430</v>
      </c>
      <c r="BR44" s="466"/>
      <c r="BS44" s="373" t="s">
        <v>430</v>
      </c>
      <c r="BT44" s="354" t="s">
        <v>430</v>
      </c>
      <c r="BU44" s="430"/>
      <c r="BV44" s="374" t="s">
        <v>555</v>
      </c>
    </row>
    <row r="45" spans="1:74" s="428" customFormat="1" x14ac:dyDescent="0.25">
      <c r="A45" s="345" t="s">
        <v>7475</v>
      </c>
      <c r="B45" s="373"/>
      <c r="C45" s="719">
        <v>43593</v>
      </c>
      <c r="D45" s="373"/>
      <c r="E45" s="346">
        <v>926.37</v>
      </c>
      <c r="F45" s="373"/>
      <c r="G45" s="347">
        <v>1429.7195999999999</v>
      </c>
      <c r="H45" s="374"/>
      <c r="I45" s="348">
        <v>8.2199999999999999E-3</v>
      </c>
      <c r="J45" s="348">
        <v>5.21</v>
      </c>
      <c r="K45" s="348">
        <v>8.2199999999999999E-3</v>
      </c>
      <c r="L45" s="348">
        <v>8.2199999999999999E-3</v>
      </c>
      <c r="M45" s="362"/>
      <c r="N45" s="350">
        <v>4.8947000000000003</v>
      </c>
      <c r="O45" s="348">
        <v>4.8985000000000003</v>
      </c>
      <c r="P45" s="348">
        <v>4.9739000000000004</v>
      </c>
      <c r="Q45" s="348">
        <v>4.9973000000000001</v>
      </c>
      <c r="R45" s="348">
        <v>5.0660999999999996</v>
      </c>
      <c r="S45" s="348">
        <v>5.1660000000000004</v>
      </c>
      <c r="T45" s="348">
        <v>5.2035999999999998</v>
      </c>
      <c r="U45" s="354">
        <v>5.2423999999999999</v>
      </c>
      <c r="V45" s="348">
        <v>5.3277999999999999</v>
      </c>
      <c r="W45" s="348">
        <v>5.7466999999999997</v>
      </c>
      <c r="X45" s="348">
        <v>6.0583</v>
      </c>
      <c r="Y45" s="375">
        <v>5.6166</v>
      </c>
      <c r="Z45" s="348" t="s">
        <v>430</v>
      </c>
      <c r="AA45" s="348">
        <v>5.1204999999999998</v>
      </c>
      <c r="AB45" s="348">
        <v>5.1760000000000002</v>
      </c>
      <c r="AC45" s="348">
        <v>5.2095000000000002</v>
      </c>
      <c r="AD45" s="348">
        <v>5.2991000000000001</v>
      </c>
      <c r="AE45" s="348">
        <v>4.9991000000000003</v>
      </c>
      <c r="AF45" s="348">
        <v>5.0121000000000002</v>
      </c>
      <c r="AG45" s="569"/>
      <c r="AH45" s="346">
        <v>8</v>
      </c>
      <c r="AI45" s="346">
        <v>10</v>
      </c>
      <c r="AJ45" s="346">
        <v>4</v>
      </c>
      <c r="AK45" s="346">
        <v>4</v>
      </c>
      <c r="AL45" s="346">
        <v>1</v>
      </c>
      <c r="AM45" s="346">
        <v>1</v>
      </c>
      <c r="AN45" s="346">
        <v>1</v>
      </c>
      <c r="AO45" s="572">
        <v>1</v>
      </c>
      <c r="AP45" s="346">
        <v>1</v>
      </c>
      <c r="AQ45" s="346">
        <v>2</v>
      </c>
      <c r="AR45" s="346">
        <v>3</v>
      </c>
      <c r="AS45" s="346">
        <v>6</v>
      </c>
      <c r="AT45" s="346" t="s">
        <v>430</v>
      </c>
      <c r="AU45" s="346">
        <v>1</v>
      </c>
      <c r="AV45" s="346">
        <v>1</v>
      </c>
      <c r="AW45" s="346">
        <v>1</v>
      </c>
      <c r="AX45" s="346">
        <v>1</v>
      </c>
      <c r="AY45" s="346">
        <v>3</v>
      </c>
      <c r="AZ45" s="584"/>
      <c r="BA45" s="467">
        <v>8.07</v>
      </c>
      <c r="BB45" s="348" t="s">
        <v>430</v>
      </c>
      <c r="BC45" s="348" t="s">
        <v>430</v>
      </c>
      <c r="BD45" s="348" t="s">
        <v>430</v>
      </c>
      <c r="BE45" s="375" t="s">
        <v>430</v>
      </c>
      <c r="BF45" s="375">
        <v>91.93</v>
      </c>
      <c r="BG45" s="374"/>
      <c r="BH45" s="594">
        <v>91.93</v>
      </c>
      <c r="BI45" s="348" t="s">
        <v>430</v>
      </c>
      <c r="BJ45" s="348" t="s">
        <v>430</v>
      </c>
      <c r="BK45" s="348" t="s">
        <v>430</v>
      </c>
      <c r="BL45" s="348" t="s">
        <v>430</v>
      </c>
      <c r="BM45" s="375" t="s">
        <v>430</v>
      </c>
      <c r="BN45" s="375" t="s">
        <v>430</v>
      </c>
      <c r="BO45" s="375">
        <v>8.07</v>
      </c>
      <c r="BP45" s="375" t="s">
        <v>430</v>
      </c>
      <c r="BQ45" s="375" t="s">
        <v>430</v>
      </c>
      <c r="BR45" s="466"/>
      <c r="BS45" s="373" t="s">
        <v>430</v>
      </c>
      <c r="BT45" s="354" t="s">
        <v>430</v>
      </c>
      <c r="BU45" s="430"/>
      <c r="BV45" s="374" t="s">
        <v>555</v>
      </c>
    </row>
    <row r="46" spans="1:74" s="428" customFormat="1" x14ac:dyDescent="0.25">
      <c r="A46" s="345" t="s">
        <v>7476</v>
      </c>
      <c r="B46" s="373"/>
      <c r="C46" s="719">
        <v>45112</v>
      </c>
      <c r="D46" s="373"/>
      <c r="E46" s="346">
        <v>676.93</v>
      </c>
      <c r="F46" s="373"/>
      <c r="G46" s="347">
        <v>1204.8395</v>
      </c>
      <c r="H46" s="374"/>
      <c r="I46" s="348">
        <v>1.0959999999999999E-2</v>
      </c>
      <c r="J46" s="348">
        <v>5.37</v>
      </c>
      <c r="K46" s="348">
        <v>1.0959999999999999E-2</v>
      </c>
      <c r="L46" s="348">
        <v>1.0959999999999999E-2</v>
      </c>
      <c r="M46" s="362"/>
      <c r="N46" s="350">
        <v>4.9356</v>
      </c>
      <c r="O46" s="348">
        <v>4.9672999999999998</v>
      </c>
      <c r="P46" s="348">
        <v>5.0082000000000004</v>
      </c>
      <c r="Q46" s="348">
        <v>5.0162000000000004</v>
      </c>
      <c r="R46" s="348">
        <v>5.0449000000000002</v>
      </c>
      <c r="S46" s="348">
        <v>5.1409000000000002</v>
      </c>
      <c r="T46" s="348">
        <v>5.1441999999999997</v>
      </c>
      <c r="U46" s="354">
        <v>5.2207999999999997</v>
      </c>
      <c r="V46" s="348">
        <v>5.3072999999999997</v>
      </c>
      <c r="W46" s="348">
        <v>5.7434000000000003</v>
      </c>
      <c r="X46" s="348">
        <v>6.0724999999999998</v>
      </c>
      <c r="Y46" s="375" t="s">
        <v>430</v>
      </c>
      <c r="Z46" s="348" t="s">
        <v>430</v>
      </c>
      <c r="AA46" s="348">
        <v>5.0989000000000004</v>
      </c>
      <c r="AB46" s="348">
        <v>5.1269</v>
      </c>
      <c r="AC46" s="348">
        <v>5.1497999999999999</v>
      </c>
      <c r="AD46" s="348">
        <v>5.2785000000000002</v>
      </c>
      <c r="AE46" s="348">
        <v>5.0236999999999998</v>
      </c>
      <c r="AF46" s="348">
        <v>6.0983000000000001</v>
      </c>
      <c r="AG46" s="569"/>
      <c r="AH46" s="346">
        <v>2</v>
      </c>
      <c r="AI46" s="346">
        <v>1</v>
      </c>
      <c r="AJ46" s="346">
        <v>1</v>
      </c>
      <c r="AK46" s="346">
        <v>2</v>
      </c>
      <c r="AL46" s="346">
        <v>3</v>
      </c>
      <c r="AM46" s="346">
        <v>2</v>
      </c>
      <c r="AN46" s="346">
        <v>3</v>
      </c>
      <c r="AO46" s="572">
        <v>2</v>
      </c>
      <c r="AP46" s="346">
        <v>2</v>
      </c>
      <c r="AQ46" s="346">
        <v>3</v>
      </c>
      <c r="AR46" s="346">
        <v>2</v>
      </c>
      <c r="AS46" s="346" t="s">
        <v>430</v>
      </c>
      <c r="AT46" s="346" t="s">
        <v>430</v>
      </c>
      <c r="AU46" s="346">
        <v>2</v>
      </c>
      <c r="AV46" s="346">
        <v>3</v>
      </c>
      <c r="AW46" s="346">
        <v>3</v>
      </c>
      <c r="AX46" s="346">
        <v>2</v>
      </c>
      <c r="AY46" s="346">
        <v>2</v>
      </c>
      <c r="AZ46" s="584"/>
      <c r="BA46" s="467">
        <v>5.89</v>
      </c>
      <c r="BB46" s="348" t="s">
        <v>430</v>
      </c>
      <c r="BC46" s="348" t="s">
        <v>430</v>
      </c>
      <c r="BD46" s="348" t="s">
        <v>430</v>
      </c>
      <c r="BE46" s="375" t="s">
        <v>430</v>
      </c>
      <c r="BF46" s="375">
        <v>94.11</v>
      </c>
      <c r="BG46" s="374"/>
      <c r="BH46" s="594">
        <v>94.11</v>
      </c>
      <c r="BI46" s="348" t="s">
        <v>430</v>
      </c>
      <c r="BJ46" s="348" t="s">
        <v>430</v>
      </c>
      <c r="BK46" s="348" t="s">
        <v>430</v>
      </c>
      <c r="BL46" s="348" t="s">
        <v>430</v>
      </c>
      <c r="BM46" s="375" t="s">
        <v>430</v>
      </c>
      <c r="BN46" s="375" t="s">
        <v>430</v>
      </c>
      <c r="BO46" s="375">
        <v>5.89</v>
      </c>
      <c r="BP46" s="375" t="s">
        <v>430</v>
      </c>
      <c r="BQ46" s="375" t="s">
        <v>430</v>
      </c>
      <c r="BR46" s="466"/>
      <c r="BS46" s="373" t="s">
        <v>430</v>
      </c>
      <c r="BT46" s="354" t="s">
        <v>430</v>
      </c>
      <c r="BU46" s="430"/>
      <c r="BV46" s="374" t="s">
        <v>555</v>
      </c>
    </row>
    <row r="47" spans="1:74" s="428" customFormat="1" x14ac:dyDescent="0.25">
      <c r="A47" s="345" t="s">
        <v>7477</v>
      </c>
      <c r="B47" s="373"/>
      <c r="C47" s="719">
        <v>43664</v>
      </c>
      <c r="D47" s="373"/>
      <c r="E47" s="346">
        <v>662.06</v>
      </c>
      <c r="F47" s="373"/>
      <c r="G47" s="347">
        <v>1413.5432000000001</v>
      </c>
      <c r="H47" s="374"/>
      <c r="I47" s="348">
        <v>1.03E-2</v>
      </c>
      <c r="J47" s="348">
        <v>5.28</v>
      </c>
      <c r="K47" s="348">
        <v>1.03E-2</v>
      </c>
      <c r="L47" s="348">
        <v>1.03E-2</v>
      </c>
      <c r="M47" s="362"/>
      <c r="N47" s="350">
        <v>4.9170999999999996</v>
      </c>
      <c r="O47" s="348">
        <v>4.9390999999999998</v>
      </c>
      <c r="P47" s="348">
        <v>4.9813000000000001</v>
      </c>
      <c r="Q47" s="348">
        <v>4.9987000000000004</v>
      </c>
      <c r="R47" s="348">
        <v>5.0143000000000004</v>
      </c>
      <c r="S47" s="348">
        <v>5.0956999999999999</v>
      </c>
      <c r="T47" s="348">
        <v>5.1257000000000001</v>
      </c>
      <c r="U47" s="354">
        <v>5.1501000000000001</v>
      </c>
      <c r="V47" s="348">
        <v>5.2404000000000002</v>
      </c>
      <c r="W47" s="348">
        <v>5.6736000000000004</v>
      </c>
      <c r="X47" s="348">
        <v>5.9991000000000003</v>
      </c>
      <c r="Y47" s="375">
        <v>5.5770999999999997</v>
      </c>
      <c r="Z47" s="348" t="s">
        <v>430</v>
      </c>
      <c r="AA47" s="348">
        <v>5.0556999999999999</v>
      </c>
      <c r="AB47" s="348">
        <v>5.1082999999999998</v>
      </c>
      <c r="AC47" s="348">
        <v>5.117</v>
      </c>
      <c r="AD47" s="348">
        <v>5.2100999999999997</v>
      </c>
      <c r="AE47" s="348">
        <v>4.9916</v>
      </c>
      <c r="AF47" s="348">
        <v>4.9846000000000004</v>
      </c>
      <c r="AG47" s="569"/>
      <c r="AH47" s="346">
        <v>5</v>
      </c>
      <c r="AI47" s="346">
        <v>4</v>
      </c>
      <c r="AJ47" s="346">
        <v>3</v>
      </c>
      <c r="AK47" s="346">
        <v>3</v>
      </c>
      <c r="AL47" s="346">
        <v>4</v>
      </c>
      <c r="AM47" s="346">
        <v>5</v>
      </c>
      <c r="AN47" s="346">
        <v>5</v>
      </c>
      <c r="AO47" s="572">
        <v>5</v>
      </c>
      <c r="AP47" s="346">
        <v>5</v>
      </c>
      <c r="AQ47" s="346">
        <v>11</v>
      </c>
      <c r="AR47" s="346">
        <v>13</v>
      </c>
      <c r="AS47" s="346">
        <v>14</v>
      </c>
      <c r="AT47" s="346" t="s">
        <v>430</v>
      </c>
      <c r="AU47" s="346">
        <v>6</v>
      </c>
      <c r="AV47" s="346">
        <v>4</v>
      </c>
      <c r="AW47" s="346">
        <v>6</v>
      </c>
      <c r="AX47" s="346">
        <v>5</v>
      </c>
      <c r="AY47" s="346">
        <v>4</v>
      </c>
      <c r="AZ47" s="584"/>
      <c r="BA47" s="467">
        <v>7.54</v>
      </c>
      <c r="BB47" s="348" t="s">
        <v>430</v>
      </c>
      <c r="BC47" s="348" t="s">
        <v>430</v>
      </c>
      <c r="BD47" s="348" t="s">
        <v>430</v>
      </c>
      <c r="BE47" s="375" t="s">
        <v>430</v>
      </c>
      <c r="BF47" s="375">
        <v>92.46</v>
      </c>
      <c r="BG47" s="374"/>
      <c r="BH47" s="594">
        <v>92.46</v>
      </c>
      <c r="BI47" s="348" t="s">
        <v>430</v>
      </c>
      <c r="BJ47" s="348" t="s">
        <v>430</v>
      </c>
      <c r="BK47" s="348" t="s">
        <v>430</v>
      </c>
      <c r="BL47" s="348" t="s">
        <v>430</v>
      </c>
      <c r="BM47" s="375" t="s">
        <v>430</v>
      </c>
      <c r="BN47" s="375" t="s">
        <v>430</v>
      </c>
      <c r="BO47" s="375">
        <v>7.54</v>
      </c>
      <c r="BP47" s="375" t="s">
        <v>430</v>
      </c>
      <c r="BQ47" s="375" t="s">
        <v>430</v>
      </c>
      <c r="BR47" s="466"/>
      <c r="BS47" s="373" t="s">
        <v>430</v>
      </c>
      <c r="BT47" s="354" t="s">
        <v>430</v>
      </c>
      <c r="BU47" s="430"/>
      <c r="BV47" s="374" t="s">
        <v>555</v>
      </c>
    </row>
    <row r="48" spans="1:74" x14ac:dyDescent="0.25">
      <c r="A48" s="318" t="s">
        <v>93</v>
      </c>
      <c r="B48" s="43"/>
      <c r="C48" s="720"/>
      <c r="D48" s="43"/>
      <c r="E48" s="51"/>
      <c r="F48" s="43"/>
      <c r="G48" s="55"/>
      <c r="H48" s="66"/>
      <c r="I48" s="59"/>
      <c r="J48" s="59"/>
      <c r="K48" s="59"/>
      <c r="L48" s="59"/>
      <c r="M48" s="258"/>
      <c r="N48" s="70">
        <v>4.8899999999999997</v>
      </c>
      <c r="O48" s="59">
        <v>4.9061000000000003</v>
      </c>
      <c r="P48" s="59">
        <v>4.944</v>
      </c>
      <c r="Q48" s="59">
        <v>4.9657999999999998</v>
      </c>
      <c r="R48" s="59">
        <v>4.9855999999999998</v>
      </c>
      <c r="S48" s="59">
        <v>5.0838999999999999</v>
      </c>
      <c r="T48" s="59">
        <v>5.1069000000000004</v>
      </c>
      <c r="U48" s="88">
        <v>5.1393000000000004</v>
      </c>
      <c r="V48" s="59">
        <v>5.2328999999999999</v>
      </c>
      <c r="W48" s="59">
        <v>5.6862000000000004</v>
      </c>
      <c r="X48" s="59">
        <v>6.0239000000000003</v>
      </c>
      <c r="Y48" s="276">
        <v>5.6002999999999998</v>
      </c>
      <c r="Z48" s="59">
        <v>5.2957000000000001</v>
      </c>
      <c r="AA48" s="59">
        <v>5.0399000000000003</v>
      </c>
      <c r="AB48" s="59">
        <v>5.08</v>
      </c>
      <c r="AC48" s="59">
        <v>5.1050000000000004</v>
      </c>
      <c r="AD48" s="59">
        <v>5.2004999999999999</v>
      </c>
      <c r="AE48" s="59">
        <v>4.9619</v>
      </c>
      <c r="AF48" s="59">
        <v>5.2992999999999997</v>
      </c>
      <c r="AG48" s="553"/>
      <c r="AH48" s="51">
        <v>17</v>
      </c>
      <c r="AI48" s="51">
        <v>16</v>
      </c>
      <c r="AJ48" s="51">
        <v>17</v>
      </c>
      <c r="AK48" s="51">
        <v>17</v>
      </c>
      <c r="AL48" s="51">
        <v>17</v>
      </c>
      <c r="AM48" s="51">
        <v>17</v>
      </c>
      <c r="AN48" s="51">
        <v>17</v>
      </c>
      <c r="AO48" s="560">
        <v>17</v>
      </c>
      <c r="AP48" s="51">
        <v>17</v>
      </c>
      <c r="AQ48" s="51">
        <v>17</v>
      </c>
      <c r="AR48" s="51">
        <v>17</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4.9722</v>
      </c>
      <c r="O49" s="60">
        <v>4.9672999999999998</v>
      </c>
      <c r="P49" s="60">
        <v>5.0082000000000004</v>
      </c>
      <c r="Q49" s="60">
        <v>5.0232000000000001</v>
      </c>
      <c r="R49" s="60">
        <v>5.0660999999999996</v>
      </c>
      <c r="S49" s="60">
        <v>5.1660000000000004</v>
      </c>
      <c r="T49" s="60">
        <v>5.2035999999999998</v>
      </c>
      <c r="U49" s="89">
        <v>5.2423999999999999</v>
      </c>
      <c r="V49" s="60">
        <v>5.3277999999999999</v>
      </c>
      <c r="W49" s="60">
        <v>5.76</v>
      </c>
      <c r="X49" s="60">
        <v>6.0976999999999997</v>
      </c>
      <c r="Y49" s="277">
        <v>5.6734</v>
      </c>
      <c r="Z49" s="60">
        <v>5.3472999999999997</v>
      </c>
      <c r="AA49" s="60">
        <v>5.1204999999999998</v>
      </c>
      <c r="AB49" s="60">
        <v>5.1760000000000002</v>
      </c>
      <c r="AC49" s="60">
        <v>5.2095000000000002</v>
      </c>
      <c r="AD49" s="60">
        <v>5.2991000000000001</v>
      </c>
      <c r="AE49" s="60">
        <v>5.0275999999999996</v>
      </c>
      <c r="AF49" s="60">
        <v>6.3941999999999997</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4.8239999999999998</v>
      </c>
      <c r="O50" s="60">
        <v>4.8335999999999997</v>
      </c>
      <c r="P50" s="60">
        <v>4.8784999999999998</v>
      </c>
      <c r="Q50" s="60">
        <v>4.9071999999999996</v>
      </c>
      <c r="R50" s="60">
        <v>4.9307999999999996</v>
      </c>
      <c r="S50" s="60">
        <v>5.0382999999999996</v>
      </c>
      <c r="T50" s="60">
        <v>5.0568</v>
      </c>
      <c r="U50" s="89">
        <v>5.0763999999999996</v>
      </c>
      <c r="V50" s="60">
        <v>5.1685999999999996</v>
      </c>
      <c r="W50" s="60">
        <v>5.6223000000000001</v>
      </c>
      <c r="X50" s="60">
        <v>5.9690000000000003</v>
      </c>
      <c r="Y50" s="277">
        <v>5.5500999999999996</v>
      </c>
      <c r="Z50" s="60">
        <v>5.2599</v>
      </c>
      <c r="AA50" s="60">
        <v>4.9894999999999996</v>
      </c>
      <c r="AB50" s="60">
        <v>5.0274999999999999</v>
      </c>
      <c r="AC50" s="60">
        <v>5.0418000000000003</v>
      </c>
      <c r="AD50" s="60">
        <v>5.1353</v>
      </c>
      <c r="AE50" s="60">
        <v>4.9081999999999999</v>
      </c>
      <c r="AF50" s="60">
        <v>4.9846000000000004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4.8941999999999997</v>
      </c>
      <c r="O51" s="61">
        <v>4.9109999999999996</v>
      </c>
      <c r="P51" s="61">
        <v>4.9425999999999997</v>
      </c>
      <c r="Q51" s="61">
        <v>4.9579000000000004</v>
      </c>
      <c r="R51" s="61">
        <v>4.9752000000000001</v>
      </c>
      <c r="S51" s="61">
        <v>5.0784000000000002</v>
      </c>
      <c r="T51" s="61">
        <v>5.1055999999999999</v>
      </c>
      <c r="U51" s="90">
        <v>5.1414999999999997</v>
      </c>
      <c r="V51" s="61">
        <v>5.2346000000000004</v>
      </c>
      <c r="W51" s="61">
        <v>5.6830999999999996</v>
      </c>
      <c r="X51" s="61">
        <v>6.0201000000000002</v>
      </c>
      <c r="Y51" s="279">
        <v>5.5948500000000001</v>
      </c>
      <c r="Z51" s="61">
        <v>5.2797999999999998</v>
      </c>
      <c r="AA51" s="61">
        <v>5.0319000000000003</v>
      </c>
      <c r="AB51" s="61">
        <v>5.0704000000000002</v>
      </c>
      <c r="AC51" s="61">
        <v>5.1066000000000003</v>
      </c>
      <c r="AD51" s="61">
        <v>5.2035999999999998</v>
      </c>
      <c r="AE51" s="61">
        <v>4.9531999999999998</v>
      </c>
      <c r="AF51" s="61">
        <v>5.0949</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7478</v>
      </c>
      <c r="B53" s="373"/>
      <c r="C53" s="719">
        <v>43551</v>
      </c>
      <c r="D53" s="373"/>
      <c r="E53" s="346">
        <v>612.84</v>
      </c>
      <c r="F53" s="373"/>
      <c r="G53" s="347">
        <v>1447.6459</v>
      </c>
      <c r="H53" s="374"/>
      <c r="I53" s="348">
        <v>1.115E-2</v>
      </c>
      <c r="J53" s="348">
        <v>5.32</v>
      </c>
      <c r="K53" s="348">
        <v>1.06E-2</v>
      </c>
      <c r="L53" s="348">
        <v>1.115E-2</v>
      </c>
      <c r="M53" s="362"/>
      <c r="N53" s="350">
        <v>4.9198000000000004</v>
      </c>
      <c r="O53" s="348">
        <v>4.9471999999999996</v>
      </c>
      <c r="P53" s="348">
        <v>5.0014000000000003</v>
      </c>
      <c r="Q53" s="348">
        <v>5.0256999999999996</v>
      </c>
      <c r="R53" s="348">
        <v>5.0495999999999999</v>
      </c>
      <c r="S53" s="348">
        <v>5.1487999999999996</v>
      </c>
      <c r="T53" s="348">
        <v>5.2016999999999998</v>
      </c>
      <c r="U53" s="354">
        <v>5.2125000000000004</v>
      </c>
      <c r="V53" s="348">
        <v>5.3056000000000001</v>
      </c>
      <c r="W53" s="348">
        <v>5.7554999999999996</v>
      </c>
      <c r="X53" s="348">
        <v>6.1044999999999998</v>
      </c>
      <c r="Y53" s="375">
        <v>5.6881000000000004</v>
      </c>
      <c r="Z53" s="348" t="s">
        <v>430</v>
      </c>
      <c r="AA53" s="348">
        <v>5.1132999999999997</v>
      </c>
      <c r="AB53" s="348">
        <v>5.1721000000000004</v>
      </c>
      <c r="AC53" s="348">
        <v>5.1848999999999998</v>
      </c>
      <c r="AD53" s="348">
        <v>5.2735000000000003</v>
      </c>
      <c r="AE53" s="348">
        <v>5.0308999999999999</v>
      </c>
      <c r="AF53" s="348">
        <v>5.1087999999999996</v>
      </c>
      <c r="AG53" s="569"/>
      <c r="AH53" s="346">
        <v>12</v>
      </c>
      <c r="AI53" s="346">
        <v>8</v>
      </c>
      <c r="AJ53" s="346">
        <v>6</v>
      </c>
      <c r="AK53" s="346">
        <v>6</v>
      </c>
      <c r="AL53" s="346">
        <v>5</v>
      </c>
      <c r="AM53" s="346">
        <v>7</v>
      </c>
      <c r="AN53" s="346">
        <v>2</v>
      </c>
      <c r="AO53" s="572">
        <v>5</v>
      </c>
      <c r="AP53" s="346">
        <v>5</v>
      </c>
      <c r="AQ53" s="346">
        <v>5</v>
      </c>
      <c r="AR53" s="346">
        <v>5</v>
      </c>
      <c r="AS53" s="346">
        <v>4</v>
      </c>
      <c r="AT53" s="346" t="s">
        <v>430</v>
      </c>
      <c r="AU53" s="346">
        <v>6</v>
      </c>
      <c r="AV53" s="346">
        <v>3</v>
      </c>
      <c r="AW53" s="346">
        <v>4</v>
      </c>
      <c r="AX53" s="346">
        <v>5</v>
      </c>
      <c r="AY53" s="346">
        <v>5</v>
      </c>
      <c r="AZ53" s="584"/>
      <c r="BA53" s="467">
        <v>6.51</v>
      </c>
      <c r="BB53" s="348" t="s">
        <v>430</v>
      </c>
      <c r="BC53" s="348" t="s">
        <v>430</v>
      </c>
      <c r="BD53" s="348" t="s">
        <v>430</v>
      </c>
      <c r="BE53" s="375" t="s">
        <v>430</v>
      </c>
      <c r="BF53" s="375">
        <v>93.49</v>
      </c>
      <c r="BG53" s="374"/>
      <c r="BH53" s="594">
        <v>93.49</v>
      </c>
      <c r="BI53" s="348" t="s">
        <v>430</v>
      </c>
      <c r="BJ53" s="348" t="s">
        <v>430</v>
      </c>
      <c r="BK53" s="348" t="s">
        <v>430</v>
      </c>
      <c r="BL53" s="348" t="s">
        <v>430</v>
      </c>
      <c r="BM53" s="375" t="s">
        <v>430</v>
      </c>
      <c r="BN53" s="375" t="s">
        <v>430</v>
      </c>
      <c r="BO53" s="375">
        <v>6.51</v>
      </c>
      <c r="BP53" s="375" t="s">
        <v>430</v>
      </c>
      <c r="BQ53" s="375" t="s">
        <v>430</v>
      </c>
      <c r="BR53" s="466"/>
      <c r="BS53" s="373" t="s">
        <v>430</v>
      </c>
      <c r="BT53" s="354" t="s">
        <v>430</v>
      </c>
      <c r="BU53" s="430"/>
      <c r="BV53" s="374" t="s">
        <v>555</v>
      </c>
    </row>
    <row r="54" spans="1:74" s="428" customFormat="1" x14ac:dyDescent="0.25">
      <c r="A54" s="345" t="s">
        <v>7479</v>
      </c>
      <c r="B54" s="373"/>
      <c r="C54" s="719">
        <v>43838</v>
      </c>
      <c r="D54" s="373"/>
      <c r="E54" s="346">
        <v>591.32000000000005</v>
      </c>
      <c r="F54" s="373"/>
      <c r="G54" s="347">
        <v>1389.5192999999999</v>
      </c>
      <c r="H54" s="374"/>
      <c r="I54" s="348">
        <v>1.0959999999999999E-2</v>
      </c>
      <c r="J54" s="348">
        <v>5.26</v>
      </c>
      <c r="K54" s="348">
        <v>8.2199999999999999E-3</v>
      </c>
      <c r="L54" s="348">
        <v>8.2199999999999999E-3</v>
      </c>
      <c r="M54" s="362"/>
      <c r="N54" s="350">
        <v>5.0073999999999996</v>
      </c>
      <c r="O54" s="348">
        <v>4.9920999999999998</v>
      </c>
      <c r="P54" s="348">
        <v>5.0220000000000002</v>
      </c>
      <c r="Q54" s="348">
        <v>5.0269000000000004</v>
      </c>
      <c r="R54" s="348">
        <v>5.0453000000000001</v>
      </c>
      <c r="S54" s="348">
        <v>5.1817000000000002</v>
      </c>
      <c r="T54" s="348">
        <v>5.1923000000000004</v>
      </c>
      <c r="U54" s="354">
        <v>5.2168999999999999</v>
      </c>
      <c r="V54" s="348">
        <v>5.3083</v>
      </c>
      <c r="W54" s="348">
        <v>5.7621000000000002</v>
      </c>
      <c r="X54" s="348">
        <v>6.1086999999999998</v>
      </c>
      <c r="Y54" s="375">
        <v>5.6848999999999998</v>
      </c>
      <c r="Z54" s="348" t="s">
        <v>430</v>
      </c>
      <c r="AA54" s="348">
        <v>5.1529999999999996</v>
      </c>
      <c r="AB54" s="348">
        <v>5.1653000000000002</v>
      </c>
      <c r="AC54" s="348">
        <v>5.1837999999999997</v>
      </c>
      <c r="AD54" s="348">
        <v>5.2752999999999997</v>
      </c>
      <c r="AE54" s="348">
        <v>5.0271999999999997</v>
      </c>
      <c r="AF54" s="348">
        <v>5.0801999999999996</v>
      </c>
      <c r="AG54" s="569"/>
      <c r="AH54" s="346">
        <v>4</v>
      </c>
      <c r="AI54" s="346">
        <v>2</v>
      </c>
      <c r="AJ54" s="346">
        <v>2</v>
      </c>
      <c r="AK54" s="346">
        <v>5</v>
      </c>
      <c r="AL54" s="346">
        <v>6</v>
      </c>
      <c r="AM54" s="346">
        <v>3</v>
      </c>
      <c r="AN54" s="346">
        <v>5</v>
      </c>
      <c r="AO54" s="572">
        <v>4</v>
      </c>
      <c r="AP54" s="346">
        <v>4</v>
      </c>
      <c r="AQ54" s="346">
        <v>3</v>
      </c>
      <c r="AR54" s="346">
        <v>4</v>
      </c>
      <c r="AS54" s="346">
        <v>5</v>
      </c>
      <c r="AT54" s="346" t="s">
        <v>430</v>
      </c>
      <c r="AU54" s="346">
        <v>3</v>
      </c>
      <c r="AV54" s="346">
        <v>4</v>
      </c>
      <c r="AW54" s="346">
        <v>5</v>
      </c>
      <c r="AX54" s="346">
        <v>4</v>
      </c>
      <c r="AY54" s="346">
        <v>6</v>
      </c>
      <c r="AZ54" s="584"/>
      <c r="BA54" s="467">
        <v>5.91</v>
      </c>
      <c r="BB54" s="348" t="s">
        <v>430</v>
      </c>
      <c r="BC54" s="348" t="s">
        <v>430</v>
      </c>
      <c r="BD54" s="348" t="s">
        <v>430</v>
      </c>
      <c r="BE54" s="375" t="s">
        <v>430</v>
      </c>
      <c r="BF54" s="375">
        <v>94.09</v>
      </c>
      <c r="BG54" s="374"/>
      <c r="BH54" s="594">
        <v>94.09</v>
      </c>
      <c r="BI54" s="348" t="s">
        <v>430</v>
      </c>
      <c r="BJ54" s="348" t="s">
        <v>430</v>
      </c>
      <c r="BK54" s="348" t="s">
        <v>430</v>
      </c>
      <c r="BL54" s="348" t="s">
        <v>430</v>
      </c>
      <c r="BM54" s="375" t="s">
        <v>430</v>
      </c>
      <c r="BN54" s="375" t="s">
        <v>430</v>
      </c>
      <c r="BO54" s="375">
        <v>5.91</v>
      </c>
      <c r="BP54" s="375" t="s">
        <v>430</v>
      </c>
      <c r="BQ54" s="375" t="s">
        <v>430</v>
      </c>
      <c r="BR54" s="466"/>
      <c r="BS54" s="373" t="s">
        <v>430</v>
      </c>
      <c r="BT54" s="354" t="s">
        <v>430</v>
      </c>
      <c r="BU54" s="430"/>
      <c r="BV54" s="374" t="s">
        <v>555</v>
      </c>
    </row>
    <row r="55" spans="1:74" s="428" customFormat="1" x14ac:dyDescent="0.25">
      <c r="A55" s="345" t="s">
        <v>7480</v>
      </c>
      <c r="B55" s="373"/>
      <c r="C55" s="719">
        <v>43580</v>
      </c>
      <c r="D55" s="373"/>
      <c r="E55" s="346">
        <v>557.32000000000005</v>
      </c>
      <c r="F55" s="373"/>
      <c r="G55" s="347">
        <v>1444.5926999999999</v>
      </c>
      <c r="H55" s="374"/>
      <c r="I55" s="348">
        <v>8.2199999999999999E-3</v>
      </c>
      <c r="J55" s="348">
        <v>5.26</v>
      </c>
      <c r="K55" s="348">
        <v>8.2199999999999999E-3</v>
      </c>
      <c r="L55" s="348">
        <v>8.2199999999999999E-3</v>
      </c>
      <c r="M55" s="362"/>
      <c r="N55" s="350">
        <v>4.9984000000000002</v>
      </c>
      <c r="O55" s="348">
        <v>4.9753999999999996</v>
      </c>
      <c r="P55" s="348">
        <v>5.0542999999999996</v>
      </c>
      <c r="Q55" s="348">
        <v>5.0601000000000003</v>
      </c>
      <c r="R55" s="348">
        <v>5.0662000000000003</v>
      </c>
      <c r="S55" s="348">
        <v>5.1708999999999996</v>
      </c>
      <c r="T55" s="348">
        <v>5.1996000000000002</v>
      </c>
      <c r="U55" s="354">
        <v>5.2298999999999998</v>
      </c>
      <c r="V55" s="348">
        <v>5.3266</v>
      </c>
      <c r="W55" s="348">
        <v>5.7763999999999998</v>
      </c>
      <c r="X55" s="348">
        <v>6.1155999999999997</v>
      </c>
      <c r="Y55" s="375">
        <v>5.6959999999999997</v>
      </c>
      <c r="Z55" s="348" t="s">
        <v>430</v>
      </c>
      <c r="AA55" s="348">
        <v>5.1176000000000004</v>
      </c>
      <c r="AB55" s="348">
        <v>5.1725000000000003</v>
      </c>
      <c r="AC55" s="348">
        <v>5.1924999999999999</v>
      </c>
      <c r="AD55" s="348">
        <v>5.2927999999999997</v>
      </c>
      <c r="AE55" s="348">
        <v>5.0354999999999999</v>
      </c>
      <c r="AF55" s="348">
        <v>5.1352000000000002</v>
      </c>
      <c r="AG55" s="569"/>
      <c r="AH55" s="346">
        <v>5</v>
      </c>
      <c r="AI55" s="346">
        <v>5</v>
      </c>
      <c r="AJ55" s="346">
        <v>1</v>
      </c>
      <c r="AK55" s="346">
        <v>2</v>
      </c>
      <c r="AL55" s="346">
        <v>3</v>
      </c>
      <c r="AM55" s="346">
        <v>5</v>
      </c>
      <c r="AN55" s="346">
        <v>4</v>
      </c>
      <c r="AO55" s="572">
        <v>3</v>
      </c>
      <c r="AP55" s="346">
        <v>3</v>
      </c>
      <c r="AQ55" s="346">
        <v>2</v>
      </c>
      <c r="AR55" s="346">
        <v>3</v>
      </c>
      <c r="AS55" s="346">
        <v>2</v>
      </c>
      <c r="AT55" s="346" t="s">
        <v>430</v>
      </c>
      <c r="AU55" s="346">
        <v>5</v>
      </c>
      <c r="AV55" s="346">
        <v>2</v>
      </c>
      <c r="AW55" s="346">
        <v>3</v>
      </c>
      <c r="AX55" s="346">
        <v>3</v>
      </c>
      <c r="AY55" s="346">
        <v>4</v>
      </c>
      <c r="AZ55" s="584"/>
      <c r="BA55" s="467">
        <v>3.58</v>
      </c>
      <c r="BB55" s="348" t="s">
        <v>430</v>
      </c>
      <c r="BC55" s="348" t="s">
        <v>430</v>
      </c>
      <c r="BD55" s="348" t="s">
        <v>430</v>
      </c>
      <c r="BE55" s="375" t="s">
        <v>430</v>
      </c>
      <c r="BF55" s="375">
        <v>96.42</v>
      </c>
      <c r="BG55" s="374"/>
      <c r="BH55" s="594">
        <v>96.42</v>
      </c>
      <c r="BI55" s="348" t="s">
        <v>430</v>
      </c>
      <c r="BJ55" s="348" t="s">
        <v>430</v>
      </c>
      <c r="BK55" s="348" t="s">
        <v>430</v>
      </c>
      <c r="BL55" s="348" t="s">
        <v>430</v>
      </c>
      <c r="BM55" s="375" t="s">
        <v>430</v>
      </c>
      <c r="BN55" s="375" t="s">
        <v>430</v>
      </c>
      <c r="BO55" s="375">
        <v>3.58</v>
      </c>
      <c r="BP55" s="375" t="s">
        <v>430</v>
      </c>
      <c r="BQ55" s="375" t="s">
        <v>430</v>
      </c>
      <c r="BR55" s="466"/>
      <c r="BS55" s="373" t="s">
        <v>430</v>
      </c>
      <c r="BT55" s="354" t="s">
        <v>430</v>
      </c>
      <c r="BU55" s="430"/>
      <c r="BV55" s="374" t="s">
        <v>555</v>
      </c>
    </row>
    <row r="56" spans="1:74" s="428" customFormat="1" x14ac:dyDescent="0.25">
      <c r="A56" s="345" t="s">
        <v>7481</v>
      </c>
      <c r="B56" s="373"/>
      <c r="C56" s="719">
        <v>43670</v>
      </c>
      <c r="D56" s="373"/>
      <c r="E56" s="346">
        <v>443.64</v>
      </c>
      <c r="F56" s="373"/>
      <c r="G56" s="347">
        <v>1419.5764999999999</v>
      </c>
      <c r="H56" s="374"/>
      <c r="I56" s="348">
        <v>1.0959999999999999E-2</v>
      </c>
      <c r="J56" s="348">
        <v>5.2</v>
      </c>
      <c r="K56" s="348">
        <v>1.0959999999999999E-2</v>
      </c>
      <c r="L56" s="348">
        <v>1.0959999999999999E-2</v>
      </c>
      <c r="M56" s="362"/>
      <c r="N56" s="350">
        <v>4.9888000000000003</v>
      </c>
      <c r="O56" s="348">
        <v>4.9523999999999999</v>
      </c>
      <c r="P56" s="348">
        <v>4.9866000000000001</v>
      </c>
      <c r="Q56" s="348">
        <v>4.9767999999999999</v>
      </c>
      <c r="R56" s="348">
        <v>4.9964000000000004</v>
      </c>
      <c r="S56" s="348">
        <v>5.1821999999999999</v>
      </c>
      <c r="T56" s="348">
        <v>5.1569000000000003</v>
      </c>
      <c r="U56" s="354">
        <v>5.1646000000000001</v>
      </c>
      <c r="V56" s="348">
        <v>5.2587999999999999</v>
      </c>
      <c r="W56" s="348">
        <v>5.6936</v>
      </c>
      <c r="X56" s="348">
        <v>6.0281000000000002</v>
      </c>
      <c r="Y56" s="375">
        <v>5.6295000000000002</v>
      </c>
      <c r="Z56" s="348" t="s">
        <v>430</v>
      </c>
      <c r="AA56" s="348">
        <v>5.1573000000000002</v>
      </c>
      <c r="AB56" s="348">
        <v>5.1467000000000001</v>
      </c>
      <c r="AC56" s="348">
        <v>5.1384999999999996</v>
      </c>
      <c r="AD56" s="348">
        <v>5.2256</v>
      </c>
      <c r="AE56" s="348">
        <v>4.9760999999999997</v>
      </c>
      <c r="AF56" s="348">
        <v>5.0594000000000001</v>
      </c>
      <c r="AG56" s="569"/>
      <c r="AH56" s="346">
        <v>6</v>
      </c>
      <c r="AI56" s="346">
        <v>7</v>
      </c>
      <c r="AJ56" s="346">
        <v>8</v>
      </c>
      <c r="AK56" s="346">
        <v>8</v>
      </c>
      <c r="AL56" s="346">
        <v>8</v>
      </c>
      <c r="AM56" s="346">
        <v>2</v>
      </c>
      <c r="AN56" s="346">
        <v>8</v>
      </c>
      <c r="AO56" s="572">
        <v>9</v>
      </c>
      <c r="AP56" s="346">
        <v>9</v>
      </c>
      <c r="AQ56" s="346">
        <v>7</v>
      </c>
      <c r="AR56" s="346">
        <v>13</v>
      </c>
      <c r="AS56" s="346">
        <v>8</v>
      </c>
      <c r="AT56" s="346" t="s">
        <v>430</v>
      </c>
      <c r="AU56" s="346">
        <v>2</v>
      </c>
      <c r="AV56" s="346">
        <v>7</v>
      </c>
      <c r="AW56" s="346">
        <v>9</v>
      </c>
      <c r="AX56" s="346">
        <v>9</v>
      </c>
      <c r="AY56" s="346">
        <v>8</v>
      </c>
      <c r="AZ56" s="584"/>
      <c r="BA56" s="467">
        <v>4.5</v>
      </c>
      <c r="BB56" s="348" t="s">
        <v>430</v>
      </c>
      <c r="BC56" s="348" t="s">
        <v>430</v>
      </c>
      <c r="BD56" s="348" t="s">
        <v>430</v>
      </c>
      <c r="BE56" s="375" t="s">
        <v>430</v>
      </c>
      <c r="BF56" s="375">
        <v>95.5</v>
      </c>
      <c r="BG56" s="374"/>
      <c r="BH56" s="594">
        <v>95.5</v>
      </c>
      <c r="BI56" s="348" t="s">
        <v>430</v>
      </c>
      <c r="BJ56" s="348" t="s">
        <v>430</v>
      </c>
      <c r="BK56" s="348" t="s">
        <v>430</v>
      </c>
      <c r="BL56" s="348" t="s">
        <v>430</v>
      </c>
      <c r="BM56" s="375" t="s">
        <v>430</v>
      </c>
      <c r="BN56" s="375" t="s">
        <v>430</v>
      </c>
      <c r="BO56" s="375">
        <v>4.5</v>
      </c>
      <c r="BP56" s="375" t="s">
        <v>430</v>
      </c>
      <c r="BQ56" s="375" t="s">
        <v>430</v>
      </c>
      <c r="BR56" s="466"/>
      <c r="BS56" s="373" t="s">
        <v>430</v>
      </c>
      <c r="BT56" s="354" t="s">
        <v>430</v>
      </c>
      <c r="BU56" s="430"/>
      <c r="BV56" s="374" t="s">
        <v>555</v>
      </c>
    </row>
    <row r="57" spans="1:74" s="428" customFormat="1" x14ac:dyDescent="0.25">
      <c r="A57" s="345" t="s">
        <v>7482</v>
      </c>
      <c r="B57" s="373"/>
      <c r="C57" s="719">
        <v>44774</v>
      </c>
      <c r="D57" s="373"/>
      <c r="E57" s="346">
        <v>359.53</v>
      </c>
      <c r="F57" s="373"/>
      <c r="G57" s="347">
        <v>1272.5246999999999</v>
      </c>
      <c r="H57" s="374"/>
      <c r="I57" s="348">
        <v>8.2199999999999999E-3</v>
      </c>
      <c r="J57" s="348">
        <v>5.28</v>
      </c>
      <c r="K57" s="348">
        <v>8.2199999999999999E-3</v>
      </c>
      <c r="L57" s="348">
        <v>8.2199999999999999E-3</v>
      </c>
      <c r="M57" s="362"/>
      <c r="N57" s="350">
        <v>4.9686000000000003</v>
      </c>
      <c r="O57" s="348">
        <v>4.9287999999999998</v>
      </c>
      <c r="P57" s="348">
        <v>4.9817</v>
      </c>
      <c r="Q57" s="348">
        <v>4.9596999999999998</v>
      </c>
      <c r="R57" s="348">
        <v>4.9836999999999998</v>
      </c>
      <c r="S57" s="348">
        <v>5.1388999999999996</v>
      </c>
      <c r="T57" s="348">
        <v>5.1382000000000003</v>
      </c>
      <c r="U57" s="354">
        <v>5.1413000000000002</v>
      </c>
      <c r="V57" s="348">
        <v>5.2337999999999996</v>
      </c>
      <c r="W57" s="348">
        <v>5.6928000000000001</v>
      </c>
      <c r="X57" s="348">
        <v>6.0351999999999997</v>
      </c>
      <c r="Y57" s="375" t="s">
        <v>430</v>
      </c>
      <c r="Z57" s="348" t="s">
        <v>430</v>
      </c>
      <c r="AA57" s="348">
        <v>5.1125999999999996</v>
      </c>
      <c r="AB57" s="348">
        <v>5.1226000000000003</v>
      </c>
      <c r="AC57" s="348">
        <v>5.1204000000000001</v>
      </c>
      <c r="AD57" s="348">
        <v>5.2034000000000002</v>
      </c>
      <c r="AE57" s="348">
        <v>4.96</v>
      </c>
      <c r="AF57" s="348">
        <v>6.0941999999999998</v>
      </c>
      <c r="AG57" s="569"/>
      <c r="AH57" s="346">
        <v>9</v>
      </c>
      <c r="AI57" s="346">
        <v>12</v>
      </c>
      <c r="AJ57" s="346">
        <v>9</v>
      </c>
      <c r="AK57" s="346">
        <v>10</v>
      </c>
      <c r="AL57" s="346">
        <v>10</v>
      </c>
      <c r="AM57" s="346">
        <v>8</v>
      </c>
      <c r="AN57" s="346">
        <v>9</v>
      </c>
      <c r="AO57" s="572">
        <v>10</v>
      </c>
      <c r="AP57" s="346">
        <v>10</v>
      </c>
      <c r="AQ57" s="346">
        <v>9</v>
      </c>
      <c r="AR57" s="346">
        <v>11</v>
      </c>
      <c r="AS57" s="346" t="s">
        <v>430</v>
      </c>
      <c r="AT57" s="346" t="s">
        <v>430</v>
      </c>
      <c r="AU57" s="346">
        <v>7</v>
      </c>
      <c r="AV57" s="346">
        <v>9</v>
      </c>
      <c r="AW57" s="346">
        <v>10</v>
      </c>
      <c r="AX57" s="346">
        <v>10</v>
      </c>
      <c r="AY57" s="346">
        <v>10</v>
      </c>
      <c r="AZ57" s="584"/>
      <c r="BA57" s="467" t="s">
        <v>430</v>
      </c>
      <c r="BB57" s="348" t="s">
        <v>430</v>
      </c>
      <c r="BC57" s="348" t="s">
        <v>430</v>
      </c>
      <c r="BD57" s="348" t="s">
        <v>430</v>
      </c>
      <c r="BE57" s="375" t="s">
        <v>430</v>
      </c>
      <c r="BF57" s="375">
        <v>100</v>
      </c>
      <c r="BG57" s="374"/>
      <c r="BH57" s="594">
        <v>100</v>
      </c>
      <c r="BI57" s="348" t="s">
        <v>430</v>
      </c>
      <c r="BJ57" s="348" t="s">
        <v>430</v>
      </c>
      <c r="BK57" s="348" t="s">
        <v>430</v>
      </c>
      <c r="BL57" s="348" t="s">
        <v>430</v>
      </c>
      <c r="BM57" s="375" t="s">
        <v>430</v>
      </c>
      <c r="BN57" s="375" t="s">
        <v>430</v>
      </c>
      <c r="BO57" s="375" t="s">
        <v>430</v>
      </c>
      <c r="BP57" s="375" t="s">
        <v>430</v>
      </c>
      <c r="BQ57" s="375" t="s">
        <v>430</v>
      </c>
      <c r="BR57" s="466"/>
      <c r="BS57" s="373" t="s">
        <v>430</v>
      </c>
      <c r="BT57" s="354" t="s">
        <v>430</v>
      </c>
      <c r="BU57" s="430"/>
      <c r="BV57" s="374" t="s">
        <v>555</v>
      </c>
    </row>
    <row r="58" spans="1:74" s="428" customFormat="1" x14ac:dyDescent="0.25">
      <c r="A58" s="345" t="s">
        <v>7483</v>
      </c>
      <c r="B58" s="373"/>
      <c r="C58" s="719">
        <v>43669</v>
      </c>
      <c r="D58" s="373"/>
      <c r="E58" s="346">
        <v>280.91000000000003</v>
      </c>
      <c r="F58" s="373"/>
      <c r="G58" s="347">
        <v>1423.2472</v>
      </c>
      <c r="H58" s="374"/>
      <c r="I58" s="348">
        <v>9.5899999999999996E-3</v>
      </c>
      <c r="J58" s="348">
        <v>5.31</v>
      </c>
      <c r="K58" s="348">
        <v>9.5899999999999996E-3</v>
      </c>
      <c r="L58" s="348">
        <v>9.5899999999999996E-3</v>
      </c>
      <c r="M58" s="362"/>
      <c r="N58" s="350">
        <v>4.9169</v>
      </c>
      <c r="O58" s="348">
        <v>4.9362000000000004</v>
      </c>
      <c r="P58" s="348">
        <v>5.0002000000000004</v>
      </c>
      <c r="Q58" s="348">
        <v>5.0317999999999996</v>
      </c>
      <c r="R58" s="348">
        <v>5.0639000000000003</v>
      </c>
      <c r="S58" s="348">
        <v>5.1272000000000002</v>
      </c>
      <c r="T58" s="348">
        <v>5.1349</v>
      </c>
      <c r="U58" s="354">
        <v>5.1826999999999996</v>
      </c>
      <c r="V58" s="348">
        <v>5.2897999999999996</v>
      </c>
      <c r="W58" s="348">
        <v>5.7561999999999998</v>
      </c>
      <c r="X58" s="348">
        <v>6.0998999999999999</v>
      </c>
      <c r="Y58" s="375">
        <v>5.6948999999999996</v>
      </c>
      <c r="Z58" s="348" t="s">
        <v>430</v>
      </c>
      <c r="AA58" s="348">
        <v>5.1073000000000004</v>
      </c>
      <c r="AB58" s="348">
        <v>5.0875000000000004</v>
      </c>
      <c r="AC58" s="348">
        <v>5.1463999999999999</v>
      </c>
      <c r="AD58" s="348">
        <v>5.2535999999999996</v>
      </c>
      <c r="AE58" s="348">
        <v>5.0393999999999997</v>
      </c>
      <c r="AF58" s="348">
        <v>5.0956000000000001</v>
      </c>
      <c r="AG58" s="569"/>
      <c r="AH58" s="346">
        <v>13</v>
      </c>
      <c r="AI58" s="346">
        <v>9</v>
      </c>
      <c r="AJ58" s="346">
        <v>7</v>
      </c>
      <c r="AK58" s="346">
        <v>4</v>
      </c>
      <c r="AL58" s="346">
        <v>4</v>
      </c>
      <c r="AM58" s="346">
        <v>10</v>
      </c>
      <c r="AN58" s="346">
        <v>10</v>
      </c>
      <c r="AO58" s="572">
        <v>8</v>
      </c>
      <c r="AP58" s="346">
        <v>7</v>
      </c>
      <c r="AQ58" s="346">
        <v>4</v>
      </c>
      <c r="AR58" s="346">
        <v>6</v>
      </c>
      <c r="AS58" s="346">
        <v>3</v>
      </c>
      <c r="AT58" s="346" t="s">
        <v>430</v>
      </c>
      <c r="AU58" s="346">
        <v>8</v>
      </c>
      <c r="AV58" s="346">
        <v>10</v>
      </c>
      <c r="AW58" s="346">
        <v>8</v>
      </c>
      <c r="AX58" s="346">
        <v>8</v>
      </c>
      <c r="AY58" s="346">
        <v>3</v>
      </c>
      <c r="AZ58" s="584"/>
      <c r="BA58" s="467">
        <v>4.9800000000000004</v>
      </c>
      <c r="BB58" s="348" t="s">
        <v>430</v>
      </c>
      <c r="BC58" s="348" t="s">
        <v>430</v>
      </c>
      <c r="BD58" s="348" t="s">
        <v>430</v>
      </c>
      <c r="BE58" s="375" t="s">
        <v>430</v>
      </c>
      <c r="BF58" s="375">
        <v>95.02</v>
      </c>
      <c r="BG58" s="374"/>
      <c r="BH58" s="594">
        <v>95.02</v>
      </c>
      <c r="BI58" s="348" t="s">
        <v>430</v>
      </c>
      <c r="BJ58" s="348" t="s">
        <v>430</v>
      </c>
      <c r="BK58" s="348" t="s">
        <v>430</v>
      </c>
      <c r="BL58" s="348" t="s">
        <v>430</v>
      </c>
      <c r="BM58" s="375" t="s">
        <v>430</v>
      </c>
      <c r="BN58" s="375" t="s">
        <v>430</v>
      </c>
      <c r="BO58" s="375">
        <v>4.9800000000000004</v>
      </c>
      <c r="BP58" s="375" t="s">
        <v>430</v>
      </c>
      <c r="BQ58" s="375" t="s">
        <v>430</v>
      </c>
      <c r="BR58" s="466"/>
      <c r="BS58" s="373" t="s">
        <v>430</v>
      </c>
      <c r="BT58" s="354" t="s">
        <v>430</v>
      </c>
      <c r="BU58" s="430"/>
      <c r="BV58" s="374" t="s">
        <v>555</v>
      </c>
    </row>
    <row r="59" spans="1:74" s="428" customFormat="1" x14ac:dyDescent="0.25">
      <c r="A59" s="345" t="s">
        <v>7484</v>
      </c>
      <c r="B59" s="373"/>
      <c r="C59" s="719">
        <v>45224</v>
      </c>
      <c r="D59" s="373"/>
      <c r="E59" s="346">
        <v>271.26</v>
      </c>
      <c r="F59" s="373"/>
      <c r="G59" s="347">
        <v>1178.9985999999999</v>
      </c>
      <c r="H59" s="374"/>
      <c r="I59" s="348">
        <v>2.7399999999999998E-3</v>
      </c>
      <c r="J59" s="348">
        <v>5.26</v>
      </c>
      <c r="K59" s="348">
        <v>2.7399999999999998E-3</v>
      </c>
      <c r="L59" s="348">
        <v>2.7399999999999998E-3</v>
      </c>
      <c r="M59" s="362"/>
      <c r="N59" s="350">
        <v>4.8827999999999996</v>
      </c>
      <c r="O59" s="348">
        <v>4.8727999999999998</v>
      </c>
      <c r="P59" s="348">
        <v>4.8863000000000003</v>
      </c>
      <c r="Q59" s="348">
        <v>4.8929</v>
      </c>
      <c r="R59" s="348">
        <v>4.9292999999999996</v>
      </c>
      <c r="S59" s="348">
        <v>5.0395000000000003</v>
      </c>
      <c r="T59" s="348">
        <v>5.0422000000000002</v>
      </c>
      <c r="U59" s="354">
        <v>5.0480999999999998</v>
      </c>
      <c r="V59" s="348">
        <v>5.1473000000000004</v>
      </c>
      <c r="W59" s="348">
        <v>5.6234000000000002</v>
      </c>
      <c r="X59" s="348" t="s">
        <v>430</v>
      </c>
      <c r="Y59" s="375" t="s">
        <v>430</v>
      </c>
      <c r="Z59" s="348" t="s">
        <v>430</v>
      </c>
      <c r="AA59" s="348">
        <v>5.0014000000000003</v>
      </c>
      <c r="AB59" s="348">
        <v>5.0327000000000002</v>
      </c>
      <c r="AC59" s="348">
        <v>5.0259</v>
      </c>
      <c r="AD59" s="348">
        <v>5.1154000000000002</v>
      </c>
      <c r="AE59" s="348">
        <v>4.8906999999999998</v>
      </c>
      <c r="AF59" s="348">
        <v>5.9671000000000003</v>
      </c>
      <c r="AG59" s="569"/>
      <c r="AH59" s="346">
        <v>18</v>
      </c>
      <c r="AI59" s="346">
        <v>15</v>
      </c>
      <c r="AJ59" s="346">
        <v>14</v>
      </c>
      <c r="AK59" s="346">
        <v>15</v>
      </c>
      <c r="AL59" s="346">
        <v>14</v>
      </c>
      <c r="AM59" s="346">
        <v>14</v>
      </c>
      <c r="AN59" s="346">
        <v>13</v>
      </c>
      <c r="AO59" s="572">
        <v>15</v>
      </c>
      <c r="AP59" s="346">
        <v>15</v>
      </c>
      <c r="AQ59" s="346">
        <v>15</v>
      </c>
      <c r="AR59" s="346" t="s">
        <v>430</v>
      </c>
      <c r="AS59" s="346" t="s">
        <v>430</v>
      </c>
      <c r="AT59" s="346" t="s">
        <v>430</v>
      </c>
      <c r="AU59" s="346">
        <v>13</v>
      </c>
      <c r="AV59" s="346">
        <v>14</v>
      </c>
      <c r="AW59" s="346">
        <v>14</v>
      </c>
      <c r="AX59" s="346">
        <v>15</v>
      </c>
      <c r="AY59" s="346">
        <v>14</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555</v>
      </c>
    </row>
    <row r="60" spans="1:74" s="428" customFormat="1" x14ac:dyDescent="0.25">
      <c r="A60" s="345" t="s">
        <v>7485</v>
      </c>
      <c r="B60" s="373"/>
      <c r="C60" s="719">
        <v>45848</v>
      </c>
      <c r="D60" s="373"/>
      <c r="E60" s="346">
        <v>254.22</v>
      </c>
      <c r="F60" s="373"/>
      <c r="G60" s="347">
        <v>1061.2146</v>
      </c>
      <c r="H60" s="374"/>
      <c r="I60" s="348">
        <v>0.01</v>
      </c>
      <c r="J60" s="348">
        <v>5.31</v>
      </c>
      <c r="K60" s="348" t="s">
        <v>430</v>
      </c>
      <c r="L60" s="348">
        <v>2E-3</v>
      </c>
      <c r="M60" s="362"/>
      <c r="N60" s="350">
        <v>4.9878999999999998</v>
      </c>
      <c r="O60" s="348">
        <v>4.9870000000000001</v>
      </c>
      <c r="P60" s="348">
        <v>5.0106999999999999</v>
      </c>
      <c r="Q60" s="348">
        <v>4.9954999999999998</v>
      </c>
      <c r="R60" s="348">
        <v>5.0149999999999997</v>
      </c>
      <c r="S60" s="348">
        <v>5.1311999999999998</v>
      </c>
      <c r="T60" s="348">
        <v>5.1867000000000001</v>
      </c>
      <c r="U60" s="354">
        <v>5.2466999999999997</v>
      </c>
      <c r="V60" s="348">
        <v>5.3545999999999996</v>
      </c>
      <c r="W60" s="348" t="s">
        <v>430</v>
      </c>
      <c r="X60" s="348" t="s">
        <v>430</v>
      </c>
      <c r="Y60" s="375" t="s">
        <v>430</v>
      </c>
      <c r="Z60" s="348" t="s">
        <v>430</v>
      </c>
      <c r="AA60" s="348">
        <v>5.0810000000000004</v>
      </c>
      <c r="AB60" s="348">
        <v>5.1376999999999997</v>
      </c>
      <c r="AC60" s="348">
        <v>5.2047999999999996</v>
      </c>
      <c r="AD60" s="348">
        <v>5.3177000000000003</v>
      </c>
      <c r="AE60" s="348">
        <v>4.9882</v>
      </c>
      <c r="AF60" s="348">
        <v>5.3912000000000004</v>
      </c>
      <c r="AG60" s="569"/>
      <c r="AH60" s="346">
        <v>7</v>
      </c>
      <c r="AI60" s="346">
        <v>3</v>
      </c>
      <c r="AJ60" s="346">
        <v>4</v>
      </c>
      <c r="AK60" s="346">
        <v>7</v>
      </c>
      <c r="AL60" s="346">
        <v>7</v>
      </c>
      <c r="AM60" s="346">
        <v>9</v>
      </c>
      <c r="AN60" s="346">
        <v>6</v>
      </c>
      <c r="AO60" s="572">
        <v>2</v>
      </c>
      <c r="AP60" s="346">
        <v>2</v>
      </c>
      <c r="AQ60" s="346" t="s">
        <v>430</v>
      </c>
      <c r="AR60" s="346" t="s">
        <v>430</v>
      </c>
      <c r="AS60" s="346" t="s">
        <v>430</v>
      </c>
      <c r="AT60" s="346" t="s">
        <v>430</v>
      </c>
      <c r="AU60" s="346">
        <v>9</v>
      </c>
      <c r="AV60" s="346">
        <v>8</v>
      </c>
      <c r="AW60" s="346">
        <v>2</v>
      </c>
      <c r="AX60" s="346">
        <v>2</v>
      </c>
      <c r="AY60" s="346">
        <v>7</v>
      </c>
      <c r="AZ60" s="584"/>
      <c r="BA60" s="467">
        <v>3.54</v>
      </c>
      <c r="BB60" s="348" t="s">
        <v>430</v>
      </c>
      <c r="BC60" s="348" t="s">
        <v>430</v>
      </c>
      <c r="BD60" s="348" t="s">
        <v>430</v>
      </c>
      <c r="BE60" s="375" t="s">
        <v>430</v>
      </c>
      <c r="BF60" s="375">
        <v>96.46</v>
      </c>
      <c r="BG60" s="374"/>
      <c r="BH60" s="594">
        <v>96.46</v>
      </c>
      <c r="BI60" s="348" t="s">
        <v>430</v>
      </c>
      <c r="BJ60" s="348" t="s">
        <v>430</v>
      </c>
      <c r="BK60" s="348" t="s">
        <v>430</v>
      </c>
      <c r="BL60" s="348" t="s">
        <v>430</v>
      </c>
      <c r="BM60" s="375" t="s">
        <v>430</v>
      </c>
      <c r="BN60" s="375" t="s">
        <v>430</v>
      </c>
      <c r="BO60" s="375">
        <v>3.54</v>
      </c>
      <c r="BP60" s="375" t="s">
        <v>430</v>
      </c>
      <c r="BQ60" s="375" t="s">
        <v>430</v>
      </c>
      <c r="BR60" s="466"/>
      <c r="BS60" s="373" t="s">
        <v>430</v>
      </c>
      <c r="BT60" s="354" t="s">
        <v>430</v>
      </c>
      <c r="BU60" s="430"/>
      <c r="BV60" s="374" t="s">
        <v>555</v>
      </c>
    </row>
    <row r="61" spans="1:74" s="428" customFormat="1" x14ac:dyDescent="0.25">
      <c r="A61" s="345" t="s">
        <v>7486</v>
      </c>
      <c r="B61" s="373"/>
      <c r="C61" s="719">
        <v>46207</v>
      </c>
      <c r="D61" s="373"/>
      <c r="E61" s="346">
        <v>207.95</v>
      </c>
      <c r="F61" s="373"/>
      <c r="G61" s="347">
        <v>100.7595</v>
      </c>
      <c r="H61" s="374"/>
      <c r="I61" s="348">
        <v>8.0000000000000002E-3</v>
      </c>
      <c r="J61" s="348">
        <v>5.26</v>
      </c>
      <c r="K61" s="348" t="s">
        <v>430</v>
      </c>
      <c r="L61" s="348">
        <v>0.01</v>
      </c>
      <c r="M61" s="362"/>
      <c r="N61" s="350">
        <v>4.891</v>
      </c>
      <c r="O61" s="348">
        <v>4.8922999999999996</v>
      </c>
      <c r="P61" s="348">
        <v>4.9208999999999996</v>
      </c>
      <c r="Q61" s="348">
        <v>4.9333</v>
      </c>
      <c r="R61" s="348">
        <v>4.9614000000000003</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v>4.9283999999999999</v>
      </c>
      <c r="AF61" s="348">
        <v>5.1337000000000002</v>
      </c>
      <c r="AG61" s="569"/>
      <c r="AH61" s="346">
        <v>15</v>
      </c>
      <c r="AI61" s="346">
        <v>13</v>
      </c>
      <c r="AJ61" s="346">
        <v>13</v>
      </c>
      <c r="AK61" s="346">
        <v>13</v>
      </c>
      <c r="AL61" s="346">
        <v>12</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v>12</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555</v>
      </c>
    </row>
    <row r="62" spans="1:74" s="428" customFormat="1" x14ac:dyDescent="0.25">
      <c r="A62" s="345" t="s">
        <v>7487</v>
      </c>
      <c r="B62" s="373"/>
      <c r="C62" s="719">
        <v>43704</v>
      </c>
      <c r="D62" s="373"/>
      <c r="E62" s="346">
        <v>166.52</v>
      </c>
      <c r="F62" s="373"/>
      <c r="G62" s="347">
        <v>1417.2103999999999</v>
      </c>
      <c r="H62" s="374"/>
      <c r="I62" s="348">
        <v>2.7399999999999998E-3</v>
      </c>
      <c r="J62" s="348">
        <v>5.49</v>
      </c>
      <c r="K62" s="348">
        <v>2.7399999999999998E-3</v>
      </c>
      <c r="L62" s="348">
        <v>2.7399999999999998E-3</v>
      </c>
      <c r="M62" s="362"/>
      <c r="N62" s="350">
        <v>4.8888999999999996</v>
      </c>
      <c r="O62" s="348">
        <v>4.8834</v>
      </c>
      <c r="P62" s="348">
        <v>4.8548999999999998</v>
      </c>
      <c r="Q62" s="348">
        <v>4.9046000000000003</v>
      </c>
      <c r="R62" s="348">
        <v>4.9227999999999996</v>
      </c>
      <c r="S62" s="348">
        <v>5.0244</v>
      </c>
      <c r="T62" s="348">
        <v>5.0125999999999999</v>
      </c>
      <c r="U62" s="354">
        <v>5.0867000000000004</v>
      </c>
      <c r="V62" s="348">
        <v>5.1845999999999997</v>
      </c>
      <c r="W62" s="348">
        <v>5.6929999999999996</v>
      </c>
      <c r="X62" s="348">
        <v>6.0548999999999999</v>
      </c>
      <c r="Y62" s="375">
        <v>5.6607000000000003</v>
      </c>
      <c r="Z62" s="348" t="s">
        <v>430</v>
      </c>
      <c r="AA62" s="348">
        <v>4.9558</v>
      </c>
      <c r="AB62" s="348">
        <v>5.0103999999999997</v>
      </c>
      <c r="AC62" s="348">
        <v>5.0221999999999998</v>
      </c>
      <c r="AD62" s="348">
        <v>5.1475</v>
      </c>
      <c r="AE62" s="348">
        <v>4.8902000000000001</v>
      </c>
      <c r="AF62" s="348">
        <v>5.1032999999999999</v>
      </c>
      <c r="AG62" s="569"/>
      <c r="AH62" s="346">
        <v>16</v>
      </c>
      <c r="AI62" s="346">
        <v>14</v>
      </c>
      <c r="AJ62" s="346">
        <v>16</v>
      </c>
      <c r="AK62" s="346">
        <v>14</v>
      </c>
      <c r="AL62" s="346">
        <v>15</v>
      </c>
      <c r="AM62" s="346">
        <v>15</v>
      </c>
      <c r="AN62" s="346">
        <v>15</v>
      </c>
      <c r="AO62" s="572">
        <v>12</v>
      </c>
      <c r="AP62" s="346">
        <v>12</v>
      </c>
      <c r="AQ62" s="346">
        <v>8</v>
      </c>
      <c r="AR62" s="346">
        <v>8</v>
      </c>
      <c r="AS62" s="346">
        <v>6</v>
      </c>
      <c r="AT62" s="346" t="s">
        <v>430</v>
      </c>
      <c r="AU62" s="346">
        <v>15</v>
      </c>
      <c r="AV62" s="346">
        <v>15</v>
      </c>
      <c r="AW62" s="346">
        <v>15</v>
      </c>
      <c r="AX62" s="346">
        <v>12</v>
      </c>
      <c r="AY62" s="346">
        <v>15</v>
      </c>
      <c r="AZ62" s="584"/>
      <c r="BA62" s="467">
        <v>2.1</v>
      </c>
      <c r="BB62" s="348" t="s">
        <v>430</v>
      </c>
      <c r="BC62" s="348" t="s">
        <v>430</v>
      </c>
      <c r="BD62" s="348" t="s">
        <v>430</v>
      </c>
      <c r="BE62" s="375" t="s">
        <v>430</v>
      </c>
      <c r="BF62" s="375">
        <v>97.9</v>
      </c>
      <c r="BG62" s="374"/>
      <c r="BH62" s="594">
        <v>97.9</v>
      </c>
      <c r="BI62" s="348" t="s">
        <v>430</v>
      </c>
      <c r="BJ62" s="348" t="s">
        <v>430</v>
      </c>
      <c r="BK62" s="348" t="s">
        <v>430</v>
      </c>
      <c r="BL62" s="348" t="s">
        <v>430</v>
      </c>
      <c r="BM62" s="375" t="s">
        <v>430</v>
      </c>
      <c r="BN62" s="375" t="s">
        <v>430</v>
      </c>
      <c r="BO62" s="375">
        <v>2.1</v>
      </c>
      <c r="BP62" s="375" t="s">
        <v>430</v>
      </c>
      <c r="BQ62" s="375" t="s">
        <v>430</v>
      </c>
      <c r="BR62" s="466"/>
      <c r="BS62" s="373" t="s">
        <v>430</v>
      </c>
      <c r="BT62" s="354" t="s">
        <v>430</v>
      </c>
      <c r="BU62" s="430"/>
      <c r="BV62" s="374" t="s">
        <v>555</v>
      </c>
    </row>
    <row r="63" spans="1:74" s="428" customFormat="1" x14ac:dyDescent="0.25">
      <c r="A63" s="345" t="s">
        <v>7488</v>
      </c>
      <c r="B63" s="373"/>
      <c r="C63" s="719">
        <v>43669</v>
      </c>
      <c r="D63" s="373"/>
      <c r="E63" s="346">
        <v>119.79</v>
      </c>
      <c r="F63" s="373"/>
      <c r="G63" s="347">
        <v>1422.5741</v>
      </c>
      <c r="H63" s="374"/>
      <c r="I63" s="348">
        <v>8.2199999999999999E-3</v>
      </c>
      <c r="J63" s="348">
        <v>5.34</v>
      </c>
      <c r="K63" s="348">
        <v>8.2199999999999999E-3</v>
      </c>
      <c r="L63" s="348">
        <v>8.6599999999999993E-3</v>
      </c>
      <c r="M63" s="362"/>
      <c r="N63" s="350">
        <v>4.8883999999999999</v>
      </c>
      <c r="O63" s="348">
        <v>4.9591000000000003</v>
      </c>
      <c r="P63" s="348">
        <v>5.0022000000000002</v>
      </c>
      <c r="Q63" s="348">
        <v>5.0652999999999997</v>
      </c>
      <c r="R63" s="348">
        <v>5.0754000000000001</v>
      </c>
      <c r="S63" s="348">
        <v>5.1738</v>
      </c>
      <c r="T63" s="348">
        <v>5.1761999999999997</v>
      </c>
      <c r="U63" s="354">
        <v>5.1940999999999997</v>
      </c>
      <c r="V63" s="348">
        <v>5.2827000000000002</v>
      </c>
      <c r="W63" s="348">
        <v>5.7184999999999997</v>
      </c>
      <c r="X63" s="348">
        <v>6.0601000000000003</v>
      </c>
      <c r="Y63" s="375">
        <v>5.6380999999999997</v>
      </c>
      <c r="Z63" s="348" t="s">
        <v>430</v>
      </c>
      <c r="AA63" s="348">
        <v>5.1329000000000002</v>
      </c>
      <c r="AB63" s="348">
        <v>5.1569000000000003</v>
      </c>
      <c r="AC63" s="348">
        <v>5.1680999999999999</v>
      </c>
      <c r="AD63" s="348">
        <v>5.2576000000000001</v>
      </c>
      <c r="AE63" s="348">
        <v>5.0548999999999999</v>
      </c>
      <c r="AF63" s="348">
        <v>5.0885999999999996</v>
      </c>
      <c r="AG63" s="569"/>
      <c r="AH63" s="346">
        <v>17</v>
      </c>
      <c r="AI63" s="346">
        <v>6</v>
      </c>
      <c r="AJ63" s="346">
        <v>5</v>
      </c>
      <c r="AK63" s="346">
        <v>1</v>
      </c>
      <c r="AL63" s="346">
        <v>2</v>
      </c>
      <c r="AM63" s="346">
        <v>4</v>
      </c>
      <c r="AN63" s="346">
        <v>7</v>
      </c>
      <c r="AO63" s="572">
        <v>7</v>
      </c>
      <c r="AP63" s="346">
        <v>8</v>
      </c>
      <c r="AQ63" s="346">
        <v>6</v>
      </c>
      <c r="AR63" s="346">
        <v>7</v>
      </c>
      <c r="AS63" s="346">
        <v>7</v>
      </c>
      <c r="AT63" s="346" t="s">
        <v>430</v>
      </c>
      <c r="AU63" s="346">
        <v>4</v>
      </c>
      <c r="AV63" s="346">
        <v>5</v>
      </c>
      <c r="AW63" s="346">
        <v>7</v>
      </c>
      <c r="AX63" s="346">
        <v>7</v>
      </c>
      <c r="AY63" s="346">
        <v>2</v>
      </c>
      <c r="AZ63" s="584"/>
      <c r="BA63" s="467">
        <v>4.16</v>
      </c>
      <c r="BB63" s="348" t="s">
        <v>430</v>
      </c>
      <c r="BC63" s="348" t="s">
        <v>430</v>
      </c>
      <c r="BD63" s="348" t="s">
        <v>430</v>
      </c>
      <c r="BE63" s="375" t="s">
        <v>430</v>
      </c>
      <c r="BF63" s="375">
        <v>95.84</v>
      </c>
      <c r="BG63" s="374"/>
      <c r="BH63" s="594">
        <v>95.84</v>
      </c>
      <c r="BI63" s="348" t="s">
        <v>430</v>
      </c>
      <c r="BJ63" s="348" t="s">
        <v>430</v>
      </c>
      <c r="BK63" s="348" t="s">
        <v>430</v>
      </c>
      <c r="BL63" s="348" t="s">
        <v>430</v>
      </c>
      <c r="BM63" s="375" t="s">
        <v>430</v>
      </c>
      <c r="BN63" s="375" t="s">
        <v>430</v>
      </c>
      <c r="BO63" s="375">
        <v>4.16</v>
      </c>
      <c r="BP63" s="375" t="s">
        <v>430</v>
      </c>
      <c r="BQ63" s="375" t="s">
        <v>430</v>
      </c>
      <c r="BR63" s="466"/>
      <c r="BS63" s="373" t="s">
        <v>430</v>
      </c>
      <c r="BT63" s="354" t="s">
        <v>430</v>
      </c>
      <c r="BU63" s="430"/>
      <c r="BV63" s="374" t="s">
        <v>555</v>
      </c>
    </row>
    <row r="64" spans="1:74" s="428" customFormat="1" x14ac:dyDescent="0.25">
      <c r="A64" s="345" t="s">
        <v>7489</v>
      </c>
      <c r="B64" s="373"/>
      <c r="C64" s="719">
        <v>45751</v>
      </c>
      <c r="D64" s="373"/>
      <c r="E64" s="346">
        <v>111.18</v>
      </c>
      <c r="F64" s="373"/>
      <c r="G64" s="347">
        <v>10.7583</v>
      </c>
      <c r="H64" s="374"/>
      <c r="I64" s="348">
        <v>0.01</v>
      </c>
      <c r="J64" s="348">
        <v>5.29</v>
      </c>
      <c r="K64" s="348" t="s">
        <v>430</v>
      </c>
      <c r="L64" s="348">
        <v>0.01</v>
      </c>
      <c r="M64" s="362"/>
      <c r="N64" s="350">
        <v>5.0898000000000003</v>
      </c>
      <c r="O64" s="348">
        <v>4.9779999999999998</v>
      </c>
      <c r="P64" s="348">
        <v>4.9484000000000004</v>
      </c>
      <c r="Q64" s="348">
        <v>4.9531000000000001</v>
      </c>
      <c r="R64" s="348">
        <v>4.9676999999999998</v>
      </c>
      <c r="S64" s="348">
        <v>5.0568999999999997</v>
      </c>
      <c r="T64" s="348">
        <v>5.0533000000000001</v>
      </c>
      <c r="U64" s="354">
        <v>5.0692000000000004</v>
      </c>
      <c r="V64" s="348">
        <v>5.1703999999999999</v>
      </c>
      <c r="W64" s="348" t="s">
        <v>430</v>
      </c>
      <c r="X64" s="348" t="s">
        <v>430</v>
      </c>
      <c r="Y64" s="375" t="s">
        <v>430</v>
      </c>
      <c r="Z64" s="348" t="s">
        <v>430</v>
      </c>
      <c r="AA64" s="348">
        <v>5.0117000000000003</v>
      </c>
      <c r="AB64" s="348">
        <v>5.0357000000000003</v>
      </c>
      <c r="AC64" s="348">
        <v>5.0446</v>
      </c>
      <c r="AD64" s="348">
        <v>5.1351000000000004</v>
      </c>
      <c r="AE64" s="348">
        <v>4.9438000000000004</v>
      </c>
      <c r="AF64" s="348">
        <v>5.3704000000000001</v>
      </c>
      <c r="AG64" s="569"/>
      <c r="AH64" s="346">
        <v>1</v>
      </c>
      <c r="AI64" s="346">
        <v>4</v>
      </c>
      <c r="AJ64" s="346">
        <v>11</v>
      </c>
      <c r="AK64" s="346">
        <v>11</v>
      </c>
      <c r="AL64" s="346">
        <v>11</v>
      </c>
      <c r="AM64" s="346">
        <v>12</v>
      </c>
      <c r="AN64" s="346">
        <v>12</v>
      </c>
      <c r="AO64" s="572">
        <v>14</v>
      </c>
      <c r="AP64" s="346">
        <v>14</v>
      </c>
      <c r="AQ64" s="346" t="s">
        <v>430</v>
      </c>
      <c r="AR64" s="346" t="s">
        <v>430</v>
      </c>
      <c r="AS64" s="346" t="s">
        <v>430</v>
      </c>
      <c r="AT64" s="346" t="s">
        <v>430</v>
      </c>
      <c r="AU64" s="346">
        <v>12</v>
      </c>
      <c r="AV64" s="346">
        <v>13</v>
      </c>
      <c r="AW64" s="346">
        <v>12</v>
      </c>
      <c r="AX64" s="346">
        <v>14</v>
      </c>
      <c r="AY64" s="346">
        <v>11</v>
      </c>
      <c r="AZ64" s="584"/>
      <c r="BA64" s="467">
        <v>0.9</v>
      </c>
      <c r="BB64" s="348" t="s">
        <v>430</v>
      </c>
      <c r="BC64" s="348" t="s">
        <v>430</v>
      </c>
      <c r="BD64" s="348" t="s">
        <v>430</v>
      </c>
      <c r="BE64" s="375" t="s">
        <v>430</v>
      </c>
      <c r="BF64" s="375">
        <v>99.1</v>
      </c>
      <c r="BG64" s="374"/>
      <c r="BH64" s="594">
        <v>99.1</v>
      </c>
      <c r="BI64" s="348" t="s">
        <v>430</v>
      </c>
      <c r="BJ64" s="348" t="s">
        <v>430</v>
      </c>
      <c r="BK64" s="348" t="s">
        <v>430</v>
      </c>
      <c r="BL64" s="348" t="s">
        <v>430</v>
      </c>
      <c r="BM64" s="375" t="s">
        <v>430</v>
      </c>
      <c r="BN64" s="375" t="s">
        <v>430</v>
      </c>
      <c r="BO64" s="375">
        <v>0.9</v>
      </c>
      <c r="BP64" s="375" t="s">
        <v>430</v>
      </c>
      <c r="BQ64" s="375" t="s">
        <v>430</v>
      </c>
      <c r="BR64" s="466"/>
      <c r="BS64" s="373" t="s">
        <v>430</v>
      </c>
      <c r="BT64" s="354" t="s">
        <v>430</v>
      </c>
      <c r="BU64" s="430"/>
      <c r="BV64" s="374" t="s">
        <v>555</v>
      </c>
    </row>
    <row r="65" spans="1:74" s="428" customFormat="1" x14ac:dyDescent="0.25">
      <c r="A65" s="345" t="s">
        <v>7490</v>
      </c>
      <c r="B65" s="373"/>
      <c r="C65" s="719">
        <v>43802</v>
      </c>
      <c r="D65" s="373"/>
      <c r="E65" s="346">
        <v>99.45</v>
      </c>
      <c r="F65" s="373"/>
      <c r="G65" s="347">
        <v>1392.8188</v>
      </c>
      <c r="H65" s="374"/>
      <c r="I65" s="348">
        <v>2.7399999999999998E-3</v>
      </c>
      <c r="J65" s="348">
        <v>5.39</v>
      </c>
      <c r="K65" s="348">
        <v>2.7399999999999998E-3</v>
      </c>
      <c r="L65" s="348">
        <v>2.7399999999999998E-3</v>
      </c>
      <c r="M65" s="362"/>
      <c r="N65" s="350">
        <v>4.93</v>
      </c>
      <c r="O65" s="348">
        <v>4.8448000000000002</v>
      </c>
      <c r="P65" s="348">
        <v>4.8487999999999998</v>
      </c>
      <c r="Q65" s="348">
        <v>4.8539000000000003</v>
      </c>
      <c r="R65" s="348">
        <v>4.7973999999999997</v>
      </c>
      <c r="S65" s="348">
        <v>4.9572000000000003</v>
      </c>
      <c r="T65" s="348">
        <v>4.9744000000000002</v>
      </c>
      <c r="U65" s="354">
        <v>5.0206999999999997</v>
      </c>
      <c r="V65" s="348">
        <v>5.1318000000000001</v>
      </c>
      <c r="W65" s="348">
        <v>5.6291000000000002</v>
      </c>
      <c r="X65" s="348">
        <v>5.9970999999999997</v>
      </c>
      <c r="Y65" s="375">
        <v>5.6186999999999996</v>
      </c>
      <c r="Z65" s="348" t="s">
        <v>430</v>
      </c>
      <c r="AA65" s="348">
        <v>4.9165999999999999</v>
      </c>
      <c r="AB65" s="348">
        <v>4.9542999999999999</v>
      </c>
      <c r="AC65" s="348">
        <v>4.9874999999999998</v>
      </c>
      <c r="AD65" s="348">
        <v>5.0956999999999999</v>
      </c>
      <c r="AE65" s="348">
        <v>4.7873999999999999</v>
      </c>
      <c r="AF65" s="348">
        <v>5.0410000000000004</v>
      </c>
      <c r="AG65" s="569"/>
      <c r="AH65" s="346">
        <v>11</v>
      </c>
      <c r="AI65" s="346">
        <v>16</v>
      </c>
      <c r="AJ65" s="346">
        <v>17</v>
      </c>
      <c r="AK65" s="346">
        <v>17</v>
      </c>
      <c r="AL65" s="346">
        <v>18</v>
      </c>
      <c r="AM65" s="346">
        <v>17</v>
      </c>
      <c r="AN65" s="346">
        <v>16</v>
      </c>
      <c r="AO65" s="572">
        <v>16</v>
      </c>
      <c r="AP65" s="346">
        <v>16</v>
      </c>
      <c r="AQ65" s="346">
        <v>14</v>
      </c>
      <c r="AR65" s="346">
        <v>14</v>
      </c>
      <c r="AS65" s="346">
        <v>9</v>
      </c>
      <c r="AT65" s="346" t="s">
        <v>430</v>
      </c>
      <c r="AU65" s="346">
        <v>16</v>
      </c>
      <c r="AV65" s="346">
        <v>16</v>
      </c>
      <c r="AW65" s="346">
        <v>16</v>
      </c>
      <c r="AX65" s="346">
        <v>16</v>
      </c>
      <c r="AY65" s="346">
        <v>18</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555</v>
      </c>
    </row>
    <row r="66" spans="1:74" s="428" customFormat="1" x14ac:dyDescent="0.25">
      <c r="A66" s="345" t="s">
        <v>7491</v>
      </c>
      <c r="B66" s="373"/>
      <c r="C66" s="719">
        <v>44580</v>
      </c>
      <c r="D66" s="373"/>
      <c r="E66" s="346">
        <v>74.84</v>
      </c>
      <c r="F66" s="373"/>
      <c r="G66" s="347">
        <v>1299.9512</v>
      </c>
      <c r="H66" s="374"/>
      <c r="I66" s="348">
        <v>8.2199999999999999E-3</v>
      </c>
      <c r="J66" s="348">
        <v>5.2</v>
      </c>
      <c r="K66" s="348">
        <v>0</v>
      </c>
      <c r="L66" s="348">
        <v>8.2199999999999999E-3</v>
      </c>
      <c r="M66" s="362"/>
      <c r="N66" s="350">
        <v>4.9844999999999997</v>
      </c>
      <c r="O66" s="348">
        <v>4.9344000000000001</v>
      </c>
      <c r="P66" s="348">
        <v>4.9396000000000004</v>
      </c>
      <c r="Q66" s="348">
        <v>4.9352</v>
      </c>
      <c r="R66" s="348">
        <v>4.9478999999999997</v>
      </c>
      <c r="S66" s="348">
        <v>5.0627000000000004</v>
      </c>
      <c r="T66" s="348">
        <v>5.0412999999999997</v>
      </c>
      <c r="U66" s="354">
        <v>5.0717999999999996</v>
      </c>
      <c r="V66" s="348">
        <v>5.1788999999999996</v>
      </c>
      <c r="W66" s="348">
        <v>5.6867000000000001</v>
      </c>
      <c r="X66" s="348">
        <v>6.0423999999999998</v>
      </c>
      <c r="Y66" s="375" t="s">
        <v>430</v>
      </c>
      <c r="Z66" s="348" t="s">
        <v>430</v>
      </c>
      <c r="AA66" s="348">
        <v>5.0145</v>
      </c>
      <c r="AB66" s="348">
        <v>5.0452000000000004</v>
      </c>
      <c r="AC66" s="348">
        <v>5.0411000000000001</v>
      </c>
      <c r="AD66" s="348">
        <v>5.1390000000000002</v>
      </c>
      <c r="AE66" s="348">
        <v>4.9202000000000004</v>
      </c>
      <c r="AF66" s="348">
        <v>5.8613</v>
      </c>
      <c r="AG66" s="569"/>
      <c r="AH66" s="346">
        <v>8</v>
      </c>
      <c r="AI66" s="346">
        <v>10</v>
      </c>
      <c r="AJ66" s="346">
        <v>12</v>
      </c>
      <c r="AK66" s="346">
        <v>12</v>
      </c>
      <c r="AL66" s="346">
        <v>13</v>
      </c>
      <c r="AM66" s="346">
        <v>11</v>
      </c>
      <c r="AN66" s="346">
        <v>14</v>
      </c>
      <c r="AO66" s="572">
        <v>13</v>
      </c>
      <c r="AP66" s="346">
        <v>13</v>
      </c>
      <c r="AQ66" s="346">
        <v>10</v>
      </c>
      <c r="AR66" s="346">
        <v>10</v>
      </c>
      <c r="AS66" s="346" t="s">
        <v>430</v>
      </c>
      <c r="AT66" s="346" t="s">
        <v>430</v>
      </c>
      <c r="AU66" s="346">
        <v>11</v>
      </c>
      <c r="AV66" s="346">
        <v>12</v>
      </c>
      <c r="AW66" s="346">
        <v>13</v>
      </c>
      <c r="AX66" s="346">
        <v>13</v>
      </c>
      <c r="AY66" s="346">
        <v>13</v>
      </c>
      <c r="AZ66" s="584"/>
      <c r="BA66" s="467">
        <v>2.94</v>
      </c>
      <c r="BB66" s="348" t="s">
        <v>430</v>
      </c>
      <c r="BC66" s="348" t="s">
        <v>430</v>
      </c>
      <c r="BD66" s="348" t="s">
        <v>430</v>
      </c>
      <c r="BE66" s="375" t="s">
        <v>430</v>
      </c>
      <c r="BF66" s="375">
        <v>97.06</v>
      </c>
      <c r="BG66" s="374"/>
      <c r="BH66" s="594">
        <v>97.06</v>
      </c>
      <c r="BI66" s="348" t="s">
        <v>430</v>
      </c>
      <c r="BJ66" s="348" t="s">
        <v>430</v>
      </c>
      <c r="BK66" s="348" t="s">
        <v>430</v>
      </c>
      <c r="BL66" s="348" t="s">
        <v>430</v>
      </c>
      <c r="BM66" s="375" t="s">
        <v>430</v>
      </c>
      <c r="BN66" s="375" t="s">
        <v>430</v>
      </c>
      <c r="BO66" s="375">
        <v>2.94</v>
      </c>
      <c r="BP66" s="375" t="s">
        <v>430</v>
      </c>
      <c r="BQ66" s="375" t="s">
        <v>430</v>
      </c>
      <c r="BR66" s="466"/>
      <c r="BS66" s="373" t="s">
        <v>430</v>
      </c>
      <c r="BT66" s="354" t="s">
        <v>430</v>
      </c>
      <c r="BU66" s="430"/>
      <c r="BV66" s="374" t="s">
        <v>555</v>
      </c>
    </row>
    <row r="67" spans="1:74" s="428" customFormat="1" x14ac:dyDescent="0.25">
      <c r="A67" s="345" t="s">
        <v>7492</v>
      </c>
      <c r="B67" s="373"/>
      <c r="C67" s="719">
        <v>43858</v>
      </c>
      <c r="D67" s="373"/>
      <c r="E67" s="346">
        <v>62.62</v>
      </c>
      <c r="F67" s="373"/>
      <c r="G67" s="347">
        <v>1399.1351</v>
      </c>
      <c r="H67" s="374"/>
      <c r="I67" s="348">
        <v>2.7399999999999998E-3</v>
      </c>
      <c r="J67" s="348">
        <v>5.37</v>
      </c>
      <c r="K67" s="348">
        <v>2.7399999999999998E-3</v>
      </c>
      <c r="L67" s="348">
        <v>2.7399999999999998E-3</v>
      </c>
      <c r="M67" s="362"/>
      <c r="N67" s="350">
        <v>5.0538999999999996</v>
      </c>
      <c r="O67" s="348">
        <v>5.0178000000000003</v>
      </c>
      <c r="P67" s="348">
        <v>5.0114000000000001</v>
      </c>
      <c r="Q67" s="348">
        <v>5.0579000000000001</v>
      </c>
      <c r="R67" s="348">
        <v>5.1100000000000003</v>
      </c>
      <c r="S67" s="348">
        <v>5.1872999999999996</v>
      </c>
      <c r="T67" s="348">
        <v>5.5762</v>
      </c>
      <c r="U67" s="354">
        <v>5.4858000000000002</v>
      </c>
      <c r="V67" s="348">
        <v>5.5430999999999999</v>
      </c>
      <c r="W67" s="348">
        <v>5.9340999999999999</v>
      </c>
      <c r="X67" s="348">
        <v>6.2446000000000002</v>
      </c>
      <c r="Y67" s="375">
        <v>5.8159999999999998</v>
      </c>
      <c r="Z67" s="348" t="s">
        <v>430</v>
      </c>
      <c r="AA67" s="348">
        <v>5.1706000000000003</v>
      </c>
      <c r="AB67" s="348">
        <v>5.5944000000000003</v>
      </c>
      <c r="AC67" s="348">
        <v>5.4820000000000002</v>
      </c>
      <c r="AD67" s="348">
        <v>5.5202999999999998</v>
      </c>
      <c r="AE67" s="348">
        <v>5.0865999999999998</v>
      </c>
      <c r="AF67" s="348">
        <v>5.2337999999999996</v>
      </c>
      <c r="AG67" s="569"/>
      <c r="AH67" s="346">
        <v>2</v>
      </c>
      <c r="AI67" s="346">
        <v>1</v>
      </c>
      <c r="AJ67" s="346">
        <v>3</v>
      </c>
      <c r="AK67" s="346">
        <v>3</v>
      </c>
      <c r="AL67" s="346">
        <v>1</v>
      </c>
      <c r="AM67" s="346">
        <v>1</v>
      </c>
      <c r="AN67" s="346">
        <v>1</v>
      </c>
      <c r="AO67" s="572">
        <v>1</v>
      </c>
      <c r="AP67" s="346">
        <v>1</v>
      </c>
      <c r="AQ67" s="346">
        <v>1</v>
      </c>
      <c r="AR67" s="346">
        <v>1</v>
      </c>
      <c r="AS67" s="346">
        <v>1</v>
      </c>
      <c r="AT67" s="346" t="s">
        <v>430</v>
      </c>
      <c r="AU67" s="346">
        <v>1</v>
      </c>
      <c r="AV67" s="346">
        <v>1</v>
      </c>
      <c r="AW67" s="346">
        <v>1</v>
      </c>
      <c r="AX67" s="346">
        <v>1</v>
      </c>
      <c r="AY67" s="346">
        <v>1</v>
      </c>
      <c r="AZ67" s="584"/>
      <c r="BA67" s="467">
        <v>3.98</v>
      </c>
      <c r="BB67" s="348" t="s">
        <v>430</v>
      </c>
      <c r="BC67" s="348" t="s">
        <v>430</v>
      </c>
      <c r="BD67" s="348" t="s">
        <v>430</v>
      </c>
      <c r="BE67" s="375" t="s">
        <v>430</v>
      </c>
      <c r="BF67" s="375">
        <v>96.02</v>
      </c>
      <c r="BG67" s="374"/>
      <c r="BH67" s="594">
        <v>96.02</v>
      </c>
      <c r="BI67" s="348" t="s">
        <v>430</v>
      </c>
      <c r="BJ67" s="348" t="s">
        <v>430</v>
      </c>
      <c r="BK67" s="348" t="s">
        <v>430</v>
      </c>
      <c r="BL67" s="348" t="s">
        <v>430</v>
      </c>
      <c r="BM67" s="375" t="s">
        <v>430</v>
      </c>
      <c r="BN67" s="375" t="s">
        <v>430</v>
      </c>
      <c r="BO67" s="375">
        <v>3.98</v>
      </c>
      <c r="BP67" s="375" t="s">
        <v>430</v>
      </c>
      <c r="BQ67" s="375" t="s">
        <v>430</v>
      </c>
      <c r="BR67" s="466"/>
      <c r="BS67" s="373" t="s">
        <v>430</v>
      </c>
      <c r="BT67" s="354" t="s">
        <v>430</v>
      </c>
      <c r="BU67" s="430"/>
      <c r="BV67" s="374" t="s">
        <v>555</v>
      </c>
    </row>
    <row r="68" spans="1:74" s="428" customFormat="1" x14ac:dyDescent="0.25">
      <c r="A68" s="345" t="s">
        <v>7493</v>
      </c>
      <c r="B68" s="373"/>
      <c r="C68" s="719">
        <v>44799</v>
      </c>
      <c r="D68" s="373"/>
      <c r="E68" s="346">
        <v>62.06</v>
      </c>
      <c r="F68" s="373"/>
      <c r="G68" s="347">
        <v>1269.9522999999999</v>
      </c>
      <c r="H68" s="374"/>
      <c r="I68" s="348">
        <v>8.2199999999999999E-3</v>
      </c>
      <c r="J68" s="348">
        <v>5.35</v>
      </c>
      <c r="K68" s="348">
        <v>7.6699999999999997E-3</v>
      </c>
      <c r="L68" s="348">
        <v>8.2199999999999999E-3</v>
      </c>
      <c r="M68" s="362"/>
      <c r="N68" s="350">
        <v>4.9067999999999996</v>
      </c>
      <c r="O68" s="348">
        <v>4.9291999999999998</v>
      </c>
      <c r="P68" s="348">
        <v>4.9618000000000002</v>
      </c>
      <c r="Q68" s="348">
        <v>4.9714</v>
      </c>
      <c r="R68" s="348">
        <v>4.9931999999999999</v>
      </c>
      <c r="S68" s="348">
        <v>5.1656000000000004</v>
      </c>
      <c r="T68" s="348">
        <v>5.2013999999999996</v>
      </c>
      <c r="U68" s="354">
        <v>5.2077999999999998</v>
      </c>
      <c r="V68" s="348">
        <v>5.2923999999999998</v>
      </c>
      <c r="W68" s="348">
        <v>5.6845999999999997</v>
      </c>
      <c r="X68" s="348">
        <v>6.0446</v>
      </c>
      <c r="Y68" s="375" t="s">
        <v>430</v>
      </c>
      <c r="Z68" s="348" t="s">
        <v>430</v>
      </c>
      <c r="AA68" s="348">
        <v>5.0686999999999998</v>
      </c>
      <c r="AB68" s="348">
        <v>5.1527000000000003</v>
      </c>
      <c r="AC68" s="348">
        <v>5.1801000000000004</v>
      </c>
      <c r="AD68" s="348">
        <v>5.2613000000000003</v>
      </c>
      <c r="AE68" s="348">
        <v>4.9724000000000004</v>
      </c>
      <c r="AF68" s="348">
        <v>6.1478999999999999</v>
      </c>
      <c r="AG68" s="569"/>
      <c r="AH68" s="346">
        <v>14</v>
      </c>
      <c r="AI68" s="346">
        <v>11</v>
      </c>
      <c r="AJ68" s="346">
        <v>10</v>
      </c>
      <c r="AK68" s="346">
        <v>9</v>
      </c>
      <c r="AL68" s="346">
        <v>9</v>
      </c>
      <c r="AM68" s="346">
        <v>6</v>
      </c>
      <c r="AN68" s="346">
        <v>3</v>
      </c>
      <c r="AO68" s="572">
        <v>6</v>
      </c>
      <c r="AP68" s="346">
        <v>6</v>
      </c>
      <c r="AQ68" s="346">
        <v>11</v>
      </c>
      <c r="AR68" s="346">
        <v>9</v>
      </c>
      <c r="AS68" s="346" t="s">
        <v>430</v>
      </c>
      <c r="AT68" s="346" t="s">
        <v>430</v>
      </c>
      <c r="AU68" s="346">
        <v>10</v>
      </c>
      <c r="AV68" s="346">
        <v>6</v>
      </c>
      <c r="AW68" s="346">
        <v>6</v>
      </c>
      <c r="AX68" s="346">
        <v>6</v>
      </c>
      <c r="AY68" s="346">
        <v>9</v>
      </c>
      <c r="AZ68" s="584"/>
      <c r="BA68" s="467" t="s">
        <v>430</v>
      </c>
      <c r="BB68" s="348" t="s">
        <v>430</v>
      </c>
      <c r="BC68" s="348" t="s">
        <v>430</v>
      </c>
      <c r="BD68" s="348" t="s">
        <v>430</v>
      </c>
      <c r="BE68" s="375" t="s">
        <v>430</v>
      </c>
      <c r="BF68" s="375">
        <v>100</v>
      </c>
      <c r="BG68" s="374"/>
      <c r="BH68" s="594">
        <v>100</v>
      </c>
      <c r="BI68" s="348" t="s">
        <v>430</v>
      </c>
      <c r="BJ68" s="348" t="s">
        <v>430</v>
      </c>
      <c r="BK68" s="348" t="s">
        <v>430</v>
      </c>
      <c r="BL68" s="348" t="s">
        <v>430</v>
      </c>
      <c r="BM68" s="375" t="s">
        <v>430</v>
      </c>
      <c r="BN68" s="375" t="s">
        <v>430</v>
      </c>
      <c r="BO68" s="375" t="s">
        <v>430</v>
      </c>
      <c r="BP68" s="375" t="s">
        <v>430</v>
      </c>
      <c r="BQ68" s="375" t="s">
        <v>430</v>
      </c>
      <c r="BR68" s="466"/>
      <c r="BS68" s="373" t="s">
        <v>430</v>
      </c>
      <c r="BT68" s="354" t="s">
        <v>430</v>
      </c>
      <c r="BU68" s="430"/>
      <c r="BV68" s="374" t="s">
        <v>555</v>
      </c>
    </row>
    <row r="69" spans="1:74" s="428" customFormat="1" x14ac:dyDescent="0.25">
      <c r="A69" s="345" t="s">
        <v>7494</v>
      </c>
      <c r="B69" s="373"/>
      <c r="C69" s="719">
        <v>44900</v>
      </c>
      <c r="D69" s="373"/>
      <c r="E69" s="346">
        <v>56.28</v>
      </c>
      <c r="F69" s="373"/>
      <c r="G69" s="347">
        <v>12.5603</v>
      </c>
      <c r="H69" s="374"/>
      <c r="I69" s="348">
        <v>8.2199999999999999E-3</v>
      </c>
      <c r="J69" s="348">
        <v>5.15</v>
      </c>
      <c r="K69" s="348">
        <v>8.2199999999999999E-3</v>
      </c>
      <c r="L69" s="348">
        <v>8.2199999999999999E-3</v>
      </c>
      <c r="M69" s="362"/>
      <c r="N69" s="350">
        <v>4.9408000000000003</v>
      </c>
      <c r="O69" s="348">
        <v>4.7483000000000004</v>
      </c>
      <c r="P69" s="348">
        <v>4.8201000000000001</v>
      </c>
      <c r="Q69" s="348">
        <v>4.8037000000000001</v>
      </c>
      <c r="R69" s="348">
        <v>4.8287000000000004</v>
      </c>
      <c r="S69" s="348">
        <v>4.9733000000000001</v>
      </c>
      <c r="T69" s="348">
        <v>4.9596999999999998</v>
      </c>
      <c r="U69" s="354">
        <v>4.9840999999999998</v>
      </c>
      <c r="V69" s="348">
        <v>5.0903999999999998</v>
      </c>
      <c r="W69" s="348">
        <v>5.6585000000000001</v>
      </c>
      <c r="X69" s="348">
        <v>6.181</v>
      </c>
      <c r="Y69" s="375" t="s">
        <v>430</v>
      </c>
      <c r="Z69" s="348" t="s">
        <v>430</v>
      </c>
      <c r="AA69" s="348">
        <v>4.8978000000000002</v>
      </c>
      <c r="AB69" s="348">
        <v>4.9484000000000004</v>
      </c>
      <c r="AC69" s="348">
        <v>4.9587000000000003</v>
      </c>
      <c r="AD69" s="348">
        <v>5.0575000000000001</v>
      </c>
      <c r="AE69" s="348">
        <v>4.7957000000000001</v>
      </c>
      <c r="AF69" s="348">
        <v>6.3041999999999998</v>
      </c>
      <c r="AG69" s="569"/>
      <c r="AH69" s="346">
        <v>10</v>
      </c>
      <c r="AI69" s="346">
        <v>20</v>
      </c>
      <c r="AJ69" s="346">
        <v>18</v>
      </c>
      <c r="AK69" s="346">
        <v>18</v>
      </c>
      <c r="AL69" s="346">
        <v>17</v>
      </c>
      <c r="AM69" s="346">
        <v>16</v>
      </c>
      <c r="AN69" s="346">
        <v>17</v>
      </c>
      <c r="AO69" s="572">
        <v>17</v>
      </c>
      <c r="AP69" s="346">
        <v>17</v>
      </c>
      <c r="AQ69" s="346">
        <v>13</v>
      </c>
      <c r="AR69" s="346">
        <v>2</v>
      </c>
      <c r="AS69" s="346" t="s">
        <v>430</v>
      </c>
      <c r="AT69" s="346" t="s">
        <v>430</v>
      </c>
      <c r="AU69" s="346">
        <v>17</v>
      </c>
      <c r="AV69" s="346">
        <v>17</v>
      </c>
      <c r="AW69" s="346">
        <v>17</v>
      </c>
      <c r="AX69" s="346">
        <v>17</v>
      </c>
      <c r="AY69" s="346">
        <v>17</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555</v>
      </c>
    </row>
    <row r="70" spans="1:74" s="428" customFormat="1" x14ac:dyDescent="0.25">
      <c r="A70" s="345" t="s">
        <v>7495</v>
      </c>
      <c r="B70" s="373"/>
      <c r="C70" s="719">
        <v>43654</v>
      </c>
      <c r="D70" s="373"/>
      <c r="E70" s="346">
        <v>26.61</v>
      </c>
      <c r="F70" s="373"/>
      <c r="G70" s="347">
        <v>1416.3298</v>
      </c>
      <c r="H70" s="374"/>
      <c r="I70" s="348">
        <v>8.1600000000000006E-3</v>
      </c>
      <c r="J70" s="348">
        <v>5.24</v>
      </c>
      <c r="K70" s="348">
        <v>8.1600000000000006E-3</v>
      </c>
      <c r="L70" s="348">
        <v>8.1600000000000006E-3</v>
      </c>
      <c r="M70" s="362"/>
      <c r="N70" s="350">
        <v>4.8042999999999996</v>
      </c>
      <c r="O70" s="348">
        <v>4.8219000000000003</v>
      </c>
      <c r="P70" s="348">
        <v>4.8766999999999996</v>
      </c>
      <c r="Q70" s="348">
        <v>4.8917999999999999</v>
      </c>
      <c r="R70" s="348">
        <v>4.9122000000000003</v>
      </c>
      <c r="S70" s="348">
        <v>5.0399000000000003</v>
      </c>
      <c r="T70" s="348">
        <v>5.0869999999999997</v>
      </c>
      <c r="U70" s="354">
        <v>5.1016000000000004</v>
      </c>
      <c r="V70" s="348">
        <v>5.2023000000000001</v>
      </c>
      <c r="W70" s="348">
        <v>5.6703000000000001</v>
      </c>
      <c r="X70" s="348">
        <v>6.0339999999999998</v>
      </c>
      <c r="Y70" s="375">
        <v>5.5559000000000003</v>
      </c>
      <c r="Z70" s="348" t="s">
        <v>430</v>
      </c>
      <c r="AA70" s="348">
        <v>4.9800000000000004</v>
      </c>
      <c r="AB70" s="348">
        <v>5.0500999999999996</v>
      </c>
      <c r="AC70" s="348">
        <v>5.0716999999999999</v>
      </c>
      <c r="AD70" s="348">
        <v>5.1687000000000003</v>
      </c>
      <c r="AE70" s="348">
        <v>4.8882000000000003</v>
      </c>
      <c r="AF70" s="348">
        <v>4.9939</v>
      </c>
      <c r="AG70" s="569"/>
      <c r="AH70" s="346">
        <v>20</v>
      </c>
      <c r="AI70" s="346">
        <v>18</v>
      </c>
      <c r="AJ70" s="346">
        <v>15</v>
      </c>
      <c r="AK70" s="346">
        <v>16</v>
      </c>
      <c r="AL70" s="346">
        <v>16</v>
      </c>
      <c r="AM70" s="346">
        <v>13</v>
      </c>
      <c r="AN70" s="346">
        <v>11</v>
      </c>
      <c r="AO70" s="572">
        <v>11</v>
      </c>
      <c r="AP70" s="346">
        <v>11</v>
      </c>
      <c r="AQ70" s="346">
        <v>12</v>
      </c>
      <c r="AR70" s="346">
        <v>12</v>
      </c>
      <c r="AS70" s="346">
        <v>10</v>
      </c>
      <c r="AT70" s="346" t="s">
        <v>430</v>
      </c>
      <c r="AU70" s="346">
        <v>14</v>
      </c>
      <c r="AV70" s="346">
        <v>11</v>
      </c>
      <c r="AW70" s="346">
        <v>11</v>
      </c>
      <c r="AX70" s="346">
        <v>11</v>
      </c>
      <c r="AY70" s="346">
        <v>16</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555</v>
      </c>
    </row>
    <row r="71" spans="1:74" s="428" customFormat="1" x14ac:dyDescent="0.25">
      <c r="A71" s="345" t="s">
        <v>7496</v>
      </c>
      <c r="B71" s="373"/>
      <c r="C71" s="719">
        <v>44846</v>
      </c>
      <c r="D71" s="373"/>
      <c r="E71" s="346">
        <v>22.63</v>
      </c>
      <c r="F71" s="373"/>
      <c r="G71" s="347">
        <v>1254.7869000000001</v>
      </c>
      <c r="H71" s="374"/>
      <c r="I71" s="348">
        <v>8.2199999999999999E-3</v>
      </c>
      <c r="J71" s="348">
        <v>4.91</v>
      </c>
      <c r="K71" s="348">
        <v>8.2199999999999999E-3</v>
      </c>
      <c r="L71" s="348">
        <v>8.2199999999999999E-3</v>
      </c>
      <c r="M71" s="362"/>
      <c r="N71" s="350">
        <v>5.0243000000000002</v>
      </c>
      <c r="O71" s="348">
        <v>4.8354999999999997</v>
      </c>
      <c r="P71" s="348">
        <v>4.7257999999999996</v>
      </c>
      <c r="Q71" s="348">
        <v>4.7024999999999997</v>
      </c>
      <c r="R71" s="348">
        <v>4.7070999999999996</v>
      </c>
      <c r="S71" s="348">
        <v>4.9055</v>
      </c>
      <c r="T71" s="348">
        <v>4.8948</v>
      </c>
      <c r="U71" s="354">
        <v>4.9161999999999999</v>
      </c>
      <c r="V71" s="348">
        <v>5.0296000000000003</v>
      </c>
      <c r="W71" s="348">
        <v>5.5058999999999996</v>
      </c>
      <c r="X71" s="348">
        <v>5.8825000000000003</v>
      </c>
      <c r="Y71" s="375" t="s">
        <v>430</v>
      </c>
      <c r="Z71" s="348" t="s">
        <v>430</v>
      </c>
      <c r="AA71" s="348">
        <v>4.8082000000000003</v>
      </c>
      <c r="AB71" s="348">
        <v>4.8907999999999996</v>
      </c>
      <c r="AC71" s="348">
        <v>4.8842999999999996</v>
      </c>
      <c r="AD71" s="348">
        <v>4.9889000000000001</v>
      </c>
      <c r="AE71" s="348">
        <v>4.6779999999999999</v>
      </c>
      <c r="AF71" s="348">
        <v>6.0293999999999999</v>
      </c>
      <c r="AG71" s="569"/>
      <c r="AH71" s="346">
        <v>3</v>
      </c>
      <c r="AI71" s="346">
        <v>17</v>
      </c>
      <c r="AJ71" s="346">
        <v>20</v>
      </c>
      <c r="AK71" s="346">
        <v>20</v>
      </c>
      <c r="AL71" s="346">
        <v>20</v>
      </c>
      <c r="AM71" s="346">
        <v>18</v>
      </c>
      <c r="AN71" s="346">
        <v>19</v>
      </c>
      <c r="AO71" s="572">
        <v>19</v>
      </c>
      <c r="AP71" s="346">
        <v>19</v>
      </c>
      <c r="AQ71" s="346">
        <v>17</v>
      </c>
      <c r="AR71" s="346">
        <v>15</v>
      </c>
      <c r="AS71" s="346" t="s">
        <v>430</v>
      </c>
      <c r="AT71" s="346" t="s">
        <v>430</v>
      </c>
      <c r="AU71" s="346">
        <v>18</v>
      </c>
      <c r="AV71" s="346">
        <v>18</v>
      </c>
      <c r="AW71" s="346">
        <v>19</v>
      </c>
      <c r="AX71" s="346">
        <v>19</v>
      </c>
      <c r="AY71" s="346">
        <v>20</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555</v>
      </c>
    </row>
    <row r="72" spans="1:74" s="428" customFormat="1" x14ac:dyDescent="0.25">
      <c r="A72" s="345" t="s">
        <v>7497</v>
      </c>
      <c r="B72" s="373"/>
      <c r="C72" s="719">
        <v>43762</v>
      </c>
      <c r="D72" s="373"/>
      <c r="E72" s="346">
        <v>16.27</v>
      </c>
      <c r="F72" s="373"/>
      <c r="G72" s="347">
        <v>1390.4455</v>
      </c>
      <c r="H72" s="374"/>
      <c r="I72" s="348">
        <v>8.2199999999999999E-3</v>
      </c>
      <c r="J72" s="348">
        <v>5.04</v>
      </c>
      <c r="K72" s="348">
        <v>8.2199999999999999E-3</v>
      </c>
      <c r="L72" s="348">
        <v>8.2199999999999999E-3</v>
      </c>
      <c r="M72" s="362"/>
      <c r="N72" s="350">
        <v>4.8411999999999997</v>
      </c>
      <c r="O72" s="348">
        <v>4.7794999999999996</v>
      </c>
      <c r="P72" s="348">
        <v>4.7576000000000001</v>
      </c>
      <c r="Q72" s="348">
        <v>4.7332999999999998</v>
      </c>
      <c r="R72" s="348">
        <v>4.7331000000000003</v>
      </c>
      <c r="S72" s="348">
        <v>4.8621999999999996</v>
      </c>
      <c r="T72" s="348">
        <v>4.8974000000000002</v>
      </c>
      <c r="U72" s="354">
        <v>4.9316000000000004</v>
      </c>
      <c r="V72" s="348">
        <v>5.0472000000000001</v>
      </c>
      <c r="W72" s="348">
        <v>5.5265000000000004</v>
      </c>
      <c r="X72" s="348">
        <v>5.8716999999999997</v>
      </c>
      <c r="Y72" s="375">
        <v>5.4977</v>
      </c>
      <c r="Z72" s="348" t="s">
        <v>430</v>
      </c>
      <c r="AA72" s="348">
        <v>4.7834000000000003</v>
      </c>
      <c r="AB72" s="348">
        <v>4.8667999999999996</v>
      </c>
      <c r="AC72" s="348">
        <v>4.8986999999999998</v>
      </c>
      <c r="AD72" s="348">
        <v>5.0072000000000001</v>
      </c>
      <c r="AE72" s="348">
        <v>4.7129000000000003</v>
      </c>
      <c r="AF72" s="348">
        <v>4.9321999999999999</v>
      </c>
      <c r="AG72" s="569"/>
      <c r="AH72" s="346">
        <v>19</v>
      </c>
      <c r="AI72" s="346">
        <v>19</v>
      </c>
      <c r="AJ72" s="346">
        <v>19</v>
      </c>
      <c r="AK72" s="346">
        <v>19</v>
      </c>
      <c r="AL72" s="346">
        <v>19</v>
      </c>
      <c r="AM72" s="346">
        <v>19</v>
      </c>
      <c r="AN72" s="346">
        <v>18</v>
      </c>
      <c r="AO72" s="572">
        <v>18</v>
      </c>
      <c r="AP72" s="346">
        <v>18</v>
      </c>
      <c r="AQ72" s="346">
        <v>16</v>
      </c>
      <c r="AR72" s="346">
        <v>16</v>
      </c>
      <c r="AS72" s="346">
        <v>11</v>
      </c>
      <c r="AT72" s="346" t="s">
        <v>430</v>
      </c>
      <c r="AU72" s="346">
        <v>19</v>
      </c>
      <c r="AV72" s="346">
        <v>19</v>
      </c>
      <c r="AW72" s="346">
        <v>18</v>
      </c>
      <c r="AX72" s="346">
        <v>18</v>
      </c>
      <c r="AY72" s="346">
        <v>19</v>
      </c>
      <c r="AZ72" s="584"/>
      <c r="BA72" s="467" t="s">
        <v>430</v>
      </c>
      <c r="BB72" s="348" t="s">
        <v>430</v>
      </c>
      <c r="BC72" s="348" t="s">
        <v>430</v>
      </c>
      <c r="BD72" s="348" t="s">
        <v>430</v>
      </c>
      <c r="BE72" s="375" t="s">
        <v>430</v>
      </c>
      <c r="BF72" s="375">
        <v>100</v>
      </c>
      <c r="BG72" s="374"/>
      <c r="BH72" s="594">
        <v>100</v>
      </c>
      <c r="BI72" s="348" t="s">
        <v>430</v>
      </c>
      <c r="BJ72" s="348" t="s">
        <v>430</v>
      </c>
      <c r="BK72" s="348" t="s">
        <v>430</v>
      </c>
      <c r="BL72" s="348" t="s">
        <v>430</v>
      </c>
      <c r="BM72" s="375" t="s">
        <v>430</v>
      </c>
      <c r="BN72" s="375" t="s">
        <v>430</v>
      </c>
      <c r="BO72" s="375" t="s">
        <v>430</v>
      </c>
      <c r="BP72" s="375" t="s">
        <v>430</v>
      </c>
      <c r="BQ72" s="375" t="s">
        <v>430</v>
      </c>
      <c r="BR72" s="466"/>
      <c r="BS72" s="373" t="s">
        <v>430</v>
      </c>
      <c r="BT72" s="354" t="s">
        <v>430</v>
      </c>
      <c r="BU72" s="430"/>
      <c r="BV72" s="374" t="s">
        <v>555</v>
      </c>
    </row>
    <row r="73" spans="1:74" x14ac:dyDescent="0.25">
      <c r="A73" s="318" t="s">
        <v>93</v>
      </c>
      <c r="B73" s="43"/>
      <c r="C73" s="720"/>
      <c r="D73" s="43"/>
      <c r="E73" s="51"/>
      <c r="F73" s="43"/>
      <c r="G73" s="55"/>
      <c r="H73" s="66"/>
      <c r="I73" s="59"/>
      <c r="J73" s="59"/>
      <c r="K73" s="59"/>
      <c r="L73" s="59"/>
      <c r="M73" s="258"/>
      <c r="N73" s="70">
        <v>4.9457000000000004</v>
      </c>
      <c r="O73" s="59">
        <v>4.9108000000000001</v>
      </c>
      <c r="P73" s="59">
        <v>4.9306000000000001</v>
      </c>
      <c r="Q73" s="59">
        <v>4.9387999999999996</v>
      </c>
      <c r="R73" s="59">
        <v>4.9553000000000003</v>
      </c>
      <c r="S73" s="59">
        <v>5.0804999999999998</v>
      </c>
      <c r="T73" s="59">
        <v>5.1119000000000003</v>
      </c>
      <c r="U73" s="88">
        <v>5.1322000000000001</v>
      </c>
      <c r="V73" s="59">
        <v>5.2304000000000004</v>
      </c>
      <c r="W73" s="59">
        <v>5.6921999999999997</v>
      </c>
      <c r="X73" s="59">
        <v>6.0566000000000004</v>
      </c>
      <c r="Y73" s="276">
        <v>5.6528</v>
      </c>
      <c r="Z73" s="59" t="s">
        <v>430</v>
      </c>
      <c r="AA73" s="59">
        <v>5.0307000000000004</v>
      </c>
      <c r="AB73" s="59">
        <v>5.0917000000000003</v>
      </c>
      <c r="AC73" s="59">
        <v>5.1018999999999997</v>
      </c>
      <c r="AD73" s="59">
        <v>5.1966000000000001</v>
      </c>
      <c r="AE73" s="59">
        <v>4.9302999999999999</v>
      </c>
      <c r="AF73" s="59">
        <v>5.4085999999999999</v>
      </c>
      <c r="AG73" s="553"/>
      <c r="AH73" s="51">
        <v>20</v>
      </c>
      <c r="AI73" s="51">
        <v>20</v>
      </c>
      <c r="AJ73" s="51">
        <v>20</v>
      </c>
      <c r="AK73" s="51">
        <v>20</v>
      </c>
      <c r="AL73" s="51">
        <v>20</v>
      </c>
      <c r="AM73" s="51">
        <v>19</v>
      </c>
      <c r="AN73" s="51">
        <v>19</v>
      </c>
      <c r="AO73" s="560">
        <v>19</v>
      </c>
      <c r="AP73" s="51">
        <v>19</v>
      </c>
      <c r="AQ73" s="51">
        <v>17</v>
      </c>
      <c r="AR73" s="51">
        <v>16</v>
      </c>
      <c r="AS73" s="51">
        <v>11</v>
      </c>
      <c r="AT73" s="51">
        <v>0</v>
      </c>
      <c r="AU73" s="51">
        <v>19</v>
      </c>
      <c r="AV73" s="51">
        <v>19</v>
      </c>
      <c r="AW73" s="51">
        <v>19</v>
      </c>
      <c r="AX73" s="51">
        <v>19</v>
      </c>
      <c r="AY73" s="51">
        <v>20</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259"/>
      <c r="N74" s="71">
        <v>5.0898000000000003</v>
      </c>
      <c r="O74" s="60">
        <v>5.0178000000000003</v>
      </c>
      <c r="P74" s="60">
        <v>5.0542999999999996</v>
      </c>
      <c r="Q74" s="60">
        <v>5.0652999999999997</v>
      </c>
      <c r="R74" s="60">
        <v>5.1100000000000003</v>
      </c>
      <c r="S74" s="60">
        <v>5.1872999999999996</v>
      </c>
      <c r="T74" s="60">
        <v>5.5762</v>
      </c>
      <c r="U74" s="89">
        <v>5.4858000000000002</v>
      </c>
      <c r="V74" s="60">
        <v>5.5430999999999999</v>
      </c>
      <c r="W74" s="60">
        <v>5.9340999999999999</v>
      </c>
      <c r="X74" s="60">
        <v>6.2446000000000002</v>
      </c>
      <c r="Y74" s="277">
        <v>5.8159999999999998</v>
      </c>
      <c r="Z74" s="60" t="s">
        <v>430</v>
      </c>
      <c r="AA74" s="60">
        <v>5.1706000000000003</v>
      </c>
      <c r="AB74" s="60">
        <v>5.5944000000000003</v>
      </c>
      <c r="AC74" s="60">
        <v>5.4820000000000002</v>
      </c>
      <c r="AD74" s="60">
        <v>5.5202999999999998</v>
      </c>
      <c r="AE74" s="60">
        <v>5.0865999999999998</v>
      </c>
      <c r="AF74" s="60">
        <v>6.3041999999999998</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259"/>
      <c r="N75" s="71">
        <v>4.8042999999999996</v>
      </c>
      <c r="O75" s="60">
        <v>4.7483000000000004</v>
      </c>
      <c r="P75" s="60">
        <v>4.7257999999999996</v>
      </c>
      <c r="Q75" s="60">
        <v>4.7024999999999997</v>
      </c>
      <c r="R75" s="60">
        <v>4.7070999999999996</v>
      </c>
      <c r="S75" s="60">
        <v>4.8621999999999996</v>
      </c>
      <c r="T75" s="60">
        <v>4.8948</v>
      </c>
      <c r="U75" s="89">
        <v>4.9161999999999999</v>
      </c>
      <c r="V75" s="60">
        <v>5.0296000000000003</v>
      </c>
      <c r="W75" s="60">
        <v>5.5058999999999996</v>
      </c>
      <c r="X75" s="60">
        <v>5.8716999999999997</v>
      </c>
      <c r="Y75" s="277">
        <v>5.4977</v>
      </c>
      <c r="Z75" s="60" t="s">
        <v>430</v>
      </c>
      <c r="AA75" s="60">
        <v>4.7834000000000003</v>
      </c>
      <c r="AB75" s="60">
        <v>4.8667999999999996</v>
      </c>
      <c r="AC75" s="60">
        <v>4.8842999999999996</v>
      </c>
      <c r="AD75" s="60">
        <v>4.9889000000000001</v>
      </c>
      <c r="AE75" s="60">
        <v>4.6779999999999999</v>
      </c>
      <c r="AF75" s="60">
        <v>4.9321999999999999</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262"/>
      <c r="N76" s="72">
        <v>4.9353999999999996</v>
      </c>
      <c r="O76" s="61">
        <v>4.9318</v>
      </c>
      <c r="P76" s="61">
        <v>4.9550999999999998</v>
      </c>
      <c r="Q76" s="61">
        <v>4.9564000000000004</v>
      </c>
      <c r="R76" s="61">
        <v>4.9756999999999998</v>
      </c>
      <c r="S76" s="61">
        <v>5.1272000000000002</v>
      </c>
      <c r="T76" s="61">
        <v>5.1349</v>
      </c>
      <c r="U76" s="90">
        <v>5.1413000000000002</v>
      </c>
      <c r="V76" s="61">
        <v>5.2337999999999996</v>
      </c>
      <c r="W76" s="61">
        <v>5.6928000000000001</v>
      </c>
      <c r="X76" s="61">
        <v>6.0497500000000004</v>
      </c>
      <c r="Y76" s="279">
        <v>5.6607000000000003</v>
      </c>
      <c r="Z76" s="61" t="s">
        <v>430</v>
      </c>
      <c r="AA76" s="61">
        <v>5.0415999999999999</v>
      </c>
      <c r="AB76" s="61">
        <v>5.0688000000000004</v>
      </c>
      <c r="AC76" s="61">
        <v>5.0960000000000001</v>
      </c>
      <c r="AD76" s="61">
        <v>5.1860999999999997</v>
      </c>
      <c r="AE76" s="61">
        <v>4.9519000000000002</v>
      </c>
      <c r="AF76" s="61">
        <v>5.1344500000000002</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218</v>
      </c>
      <c r="B77" s="46"/>
      <c r="C77" s="723"/>
      <c r="D77" s="46"/>
      <c r="E77" s="54"/>
      <c r="F77" s="46"/>
      <c r="G77" s="58"/>
      <c r="H77" s="69"/>
      <c r="I77" s="62"/>
      <c r="J77" s="62"/>
      <c r="K77" s="62"/>
      <c r="L77" s="62"/>
      <c r="M77" s="263"/>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564"/>
      <c r="AP77" s="54"/>
      <c r="AQ77" s="54"/>
      <c r="AR77" s="54"/>
      <c r="AS77" s="54"/>
      <c r="AT77" s="54"/>
      <c r="AU77" s="54"/>
      <c r="AV77" s="54"/>
      <c r="AW77" s="54"/>
      <c r="AX77" s="54"/>
      <c r="AY77" s="54"/>
      <c r="AZ77" s="582"/>
      <c r="BA77" s="280"/>
      <c r="BB77" s="62"/>
      <c r="BC77" s="62"/>
      <c r="BD77" s="62"/>
      <c r="BE77" s="245"/>
      <c r="BF77" s="245"/>
      <c r="BG77" s="69"/>
      <c r="BH77" s="585"/>
      <c r="BI77" s="62"/>
      <c r="BJ77" s="62"/>
      <c r="BK77" s="62"/>
      <c r="BL77" s="62"/>
      <c r="BM77" s="245"/>
      <c r="BN77" s="592"/>
      <c r="BO77" s="592"/>
      <c r="BP77" s="592"/>
      <c r="BQ77" s="592"/>
      <c r="BR77" s="150"/>
      <c r="BS77" s="46"/>
      <c r="BT77" s="91"/>
      <c r="BU77" s="41"/>
      <c r="BV77" s="69"/>
    </row>
    <row r="78" spans="1:74" s="428" customFormat="1" x14ac:dyDescent="0.25">
      <c r="A78" s="345" t="s">
        <v>7498</v>
      </c>
      <c r="B78" s="373"/>
      <c r="C78" s="719">
        <v>43551</v>
      </c>
      <c r="D78" s="373"/>
      <c r="E78" s="346">
        <v>612.84</v>
      </c>
      <c r="F78" s="373"/>
      <c r="G78" s="347">
        <v>1437.0686000000001</v>
      </c>
      <c r="H78" s="374"/>
      <c r="I78" s="348">
        <v>1.115E-2</v>
      </c>
      <c r="J78" s="348">
        <v>5.32</v>
      </c>
      <c r="K78" s="348">
        <v>1.06E-2</v>
      </c>
      <c r="L78" s="348">
        <v>1.115E-2</v>
      </c>
      <c r="M78" s="362"/>
      <c r="N78" s="350">
        <v>4.8213999999999997</v>
      </c>
      <c r="O78" s="348">
        <v>4.8522999999999996</v>
      </c>
      <c r="P78" s="348">
        <v>4.907</v>
      </c>
      <c r="Q78" s="348">
        <v>4.9295999999999998</v>
      </c>
      <c r="R78" s="348">
        <v>4.9532999999999996</v>
      </c>
      <c r="S78" s="348">
        <v>5.0495000000000001</v>
      </c>
      <c r="T78" s="348">
        <v>5.1003999999999996</v>
      </c>
      <c r="U78" s="354">
        <v>5.1094999999999997</v>
      </c>
      <c r="V78" s="348">
        <v>5.2009999999999996</v>
      </c>
      <c r="W78" s="348">
        <v>5.6505000000000001</v>
      </c>
      <c r="X78" s="348">
        <v>5.9991000000000003</v>
      </c>
      <c r="Y78" s="375">
        <v>5.5834000000000001</v>
      </c>
      <c r="Z78" s="348" t="s">
        <v>430</v>
      </c>
      <c r="AA78" s="348">
        <v>5.0155000000000003</v>
      </c>
      <c r="AB78" s="348">
        <v>5.0716000000000001</v>
      </c>
      <c r="AC78" s="348">
        <v>5.0824999999999996</v>
      </c>
      <c r="AD78" s="348">
        <v>5.1696</v>
      </c>
      <c r="AE78" s="348">
        <v>4.9347000000000003</v>
      </c>
      <c r="AF78" s="348">
        <v>5.0049999999999999</v>
      </c>
      <c r="AG78" s="569"/>
      <c r="AH78" s="346">
        <v>14</v>
      </c>
      <c r="AI78" s="346">
        <v>10</v>
      </c>
      <c r="AJ78" s="346">
        <v>8</v>
      </c>
      <c r="AK78" s="346">
        <v>7</v>
      </c>
      <c r="AL78" s="346">
        <v>7</v>
      </c>
      <c r="AM78" s="346">
        <v>8</v>
      </c>
      <c r="AN78" s="346">
        <v>8</v>
      </c>
      <c r="AO78" s="572">
        <v>8</v>
      </c>
      <c r="AP78" s="346">
        <v>8</v>
      </c>
      <c r="AQ78" s="346">
        <v>7</v>
      </c>
      <c r="AR78" s="346">
        <v>8</v>
      </c>
      <c r="AS78" s="346">
        <v>8</v>
      </c>
      <c r="AT78" s="346" t="s">
        <v>430</v>
      </c>
      <c r="AU78" s="346">
        <v>7</v>
      </c>
      <c r="AV78" s="346">
        <v>7</v>
      </c>
      <c r="AW78" s="346">
        <v>8</v>
      </c>
      <c r="AX78" s="346">
        <v>8</v>
      </c>
      <c r="AY78" s="346">
        <v>7</v>
      </c>
      <c r="AZ78" s="584"/>
      <c r="BA78" s="467">
        <v>6.51</v>
      </c>
      <c r="BB78" s="348" t="s">
        <v>430</v>
      </c>
      <c r="BC78" s="348" t="s">
        <v>430</v>
      </c>
      <c r="BD78" s="348" t="s">
        <v>430</v>
      </c>
      <c r="BE78" s="375" t="s">
        <v>430</v>
      </c>
      <c r="BF78" s="375">
        <v>93.49</v>
      </c>
      <c r="BG78" s="374"/>
      <c r="BH78" s="594">
        <v>93.49</v>
      </c>
      <c r="BI78" s="348" t="s">
        <v>430</v>
      </c>
      <c r="BJ78" s="348" t="s">
        <v>430</v>
      </c>
      <c r="BK78" s="348" t="s">
        <v>430</v>
      </c>
      <c r="BL78" s="348" t="s">
        <v>430</v>
      </c>
      <c r="BM78" s="375" t="s">
        <v>430</v>
      </c>
      <c r="BN78" s="375" t="s">
        <v>430</v>
      </c>
      <c r="BO78" s="375">
        <v>6.51</v>
      </c>
      <c r="BP78" s="375" t="s">
        <v>430</v>
      </c>
      <c r="BQ78" s="375" t="s">
        <v>430</v>
      </c>
      <c r="BR78" s="466"/>
      <c r="BS78" s="373" t="s">
        <v>430</v>
      </c>
      <c r="BT78" s="354" t="s">
        <v>430</v>
      </c>
      <c r="BU78" s="430"/>
      <c r="BV78" s="374" t="s">
        <v>555</v>
      </c>
    </row>
    <row r="79" spans="1:74" s="428" customFormat="1" x14ac:dyDescent="0.25">
      <c r="A79" s="345" t="s">
        <v>7499</v>
      </c>
      <c r="B79" s="373"/>
      <c r="C79" s="719">
        <v>43838</v>
      </c>
      <c r="D79" s="373"/>
      <c r="E79" s="346">
        <v>591.32000000000005</v>
      </c>
      <c r="F79" s="373"/>
      <c r="G79" s="347">
        <v>1384.3384000000001</v>
      </c>
      <c r="H79" s="374"/>
      <c r="I79" s="348">
        <v>1.0959999999999999E-2</v>
      </c>
      <c r="J79" s="348">
        <v>5.26</v>
      </c>
      <c r="K79" s="348">
        <v>8.2199999999999999E-3</v>
      </c>
      <c r="L79" s="348">
        <v>8.2199999999999999E-3</v>
      </c>
      <c r="M79" s="362"/>
      <c r="N79" s="350">
        <v>4.9496000000000002</v>
      </c>
      <c r="O79" s="348">
        <v>4.9333999999999998</v>
      </c>
      <c r="P79" s="348">
        <v>4.9638999999999998</v>
      </c>
      <c r="Q79" s="348">
        <v>4.9682000000000004</v>
      </c>
      <c r="R79" s="348">
        <v>4.9866000000000001</v>
      </c>
      <c r="S79" s="348">
        <v>5.1223000000000001</v>
      </c>
      <c r="T79" s="348">
        <v>5.1394000000000002</v>
      </c>
      <c r="U79" s="354">
        <v>5.1603000000000003</v>
      </c>
      <c r="V79" s="348">
        <v>5.2495000000000003</v>
      </c>
      <c r="W79" s="348">
        <v>5.7016999999999998</v>
      </c>
      <c r="X79" s="348">
        <v>6.0540000000000003</v>
      </c>
      <c r="Y79" s="375">
        <v>5.6269</v>
      </c>
      <c r="Z79" s="348" t="s">
        <v>430</v>
      </c>
      <c r="AA79" s="348">
        <v>5.0938999999999997</v>
      </c>
      <c r="AB79" s="348">
        <v>5.1063999999999998</v>
      </c>
      <c r="AC79" s="348">
        <v>5.1283000000000003</v>
      </c>
      <c r="AD79" s="348">
        <v>5.2172000000000001</v>
      </c>
      <c r="AE79" s="348">
        <v>4.9683999999999999</v>
      </c>
      <c r="AF79" s="348">
        <v>5.0210999999999997</v>
      </c>
      <c r="AG79" s="569"/>
      <c r="AH79" s="346">
        <v>4</v>
      </c>
      <c r="AI79" s="346">
        <v>2</v>
      </c>
      <c r="AJ79" s="346">
        <v>2</v>
      </c>
      <c r="AK79" s="346">
        <v>4</v>
      </c>
      <c r="AL79" s="346">
        <v>4</v>
      </c>
      <c r="AM79" s="346">
        <v>5</v>
      </c>
      <c r="AN79" s="346">
        <v>3</v>
      </c>
      <c r="AO79" s="572">
        <v>4</v>
      </c>
      <c r="AP79" s="346">
        <v>4</v>
      </c>
      <c r="AQ79" s="346">
        <v>2</v>
      </c>
      <c r="AR79" s="346">
        <v>3</v>
      </c>
      <c r="AS79" s="346">
        <v>2</v>
      </c>
      <c r="AT79" s="346" t="s">
        <v>430</v>
      </c>
      <c r="AU79" s="346">
        <v>3</v>
      </c>
      <c r="AV79" s="346">
        <v>4</v>
      </c>
      <c r="AW79" s="346">
        <v>3</v>
      </c>
      <c r="AX79" s="346">
        <v>4</v>
      </c>
      <c r="AY79" s="346">
        <v>4</v>
      </c>
      <c r="AZ79" s="584"/>
      <c r="BA79" s="467">
        <v>5.91</v>
      </c>
      <c r="BB79" s="348" t="s">
        <v>430</v>
      </c>
      <c r="BC79" s="348" t="s">
        <v>430</v>
      </c>
      <c r="BD79" s="348" t="s">
        <v>430</v>
      </c>
      <c r="BE79" s="375" t="s">
        <v>430</v>
      </c>
      <c r="BF79" s="375">
        <v>94.09</v>
      </c>
      <c r="BG79" s="374"/>
      <c r="BH79" s="594">
        <v>94.09</v>
      </c>
      <c r="BI79" s="348" t="s">
        <v>430</v>
      </c>
      <c r="BJ79" s="348" t="s">
        <v>430</v>
      </c>
      <c r="BK79" s="348" t="s">
        <v>430</v>
      </c>
      <c r="BL79" s="348" t="s">
        <v>430</v>
      </c>
      <c r="BM79" s="375" t="s">
        <v>430</v>
      </c>
      <c r="BN79" s="375" t="s">
        <v>430</v>
      </c>
      <c r="BO79" s="375">
        <v>5.91</v>
      </c>
      <c r="BP79" s="375" t="s">
        <v>430</v>
      </c>
      <c r="BQ79" s="375" t="s">
        <v>430</v>
      </c>
      <c r="BR79" s="466"/>
      <c r="BS79" s="373" t="s">
        <v>430</v>
      </c>
      <c r="BT79" s="354" t="s">
        <v>430</v>
      </c>
      <c r="BU79" s="430"/>
      <c r="BV79" s="374" t="s">
        <v>555</v>
      </c>
    </row>
    <row r="80" spans="1:74" s="428" customFormat="1" x14ac:dyDescent="0.25">
      <c r="A80" s="345" t="s">
        <v>7500</v>
      </c>
      <c r="B80" s="373"/>
      <c r="C80" s="719">
        <v>43580</v>
      </c>
      <c r="D80" s="373"/>
      <c r="E80" s="346">
        <v>557.32000000000005</v>
      </c>
      <c r="F80" s="373"/>
      <c r="G80" s="347">
        <v>1437.6697999999999</v>
      </c>
      <c r="H80" s="374"/>
      <c r="I80" s="348">
        <v>8.2199999999999999E-3</v>
      </c>
      <c r="J80" s="348">
        <v>5.26</v>
      </c>
      <c r="K80" s="348">
        <v>8.2199999999999999E-3</v>
      </c>
      <c r="L80" s="348">
        <v>8.2199999999999999E-3</v>
      </c>
      <c r="M80" s="362"/>
      <c r="N80" s="350">
        <v>4.9513999999999996</v>
      </c>
      <c r="O80" s="348">
        <v>4.9272999999999998</v>
      </c>
      <c r="P80" s="348">
        <v>5.0004999999999997</v>
      </c>
      <c r="Q80" s="348">
        <v>5.0095000000000001</v>
      </c>
      <c r="R80" s="348">
        <v>5.0175999999999998</v>
      </c>
      <c r="S80" s="348">
        <v>5.1227999999999998</v>
      </c>
      <c r="T80" s="348">
        <v>5.1452</v>
      </c>
      <c r="U80" s="354">
        <v>5.1653000000000002</v>
      </c>
      <c r="V80" s="348">
        <v>5.2564000000000002</v>
      </c>
      <c r="W80" s="348">
        <v>5.6988000000000003</v>
      </c>
      <c r="X80" s="348">
        <v>6.0354999999999999</v>
      </c>
      <c r="Y80" s="375">
        <v>5.6215000000000002</v>
      </c>
      <c r="Z80" s="348" t="s">
        <v>430</v>
      </c>
      <c r="AA80" s="348">
        <v>5.0694999999999997</v>
      </c>
      <c r="AB80" s="348">
        <v>5.1242000000000001</v>
      </c>
      <c r="AC80" s="348">
        <v>5.1307999999999998</v>
      </c>
      <c r="AD80" s="348">
        <v>5.2244000000000002</v>
      </c>
      <c r="AE80" s="348">
        <v>4.9866000000000001</v>
      </c>
      <c r="AF80" s="348">
        <v>5.0664999999999996</v>
      </c>
      <c r="AG80" s="569"/>
      <c r="AH80" s="346">
        <v>2</v>
      </c>
      <c r="AI80" s="346">
        <v>3</v>
      </c>
      <c r="AJ80" s="346">
        <v>1</v>
      </c>
      <c r="AK80" s="346">
        <v>2</v>
      </c>
      <c r="AL80" s="346">
        <v>3</v>
      </c>
      <c r="AM80" s="346">
        <v>3</v>
      </c>
      <c r="AN80" s="346">
        <v>2</v>
      </c>
      <c r="AO80" s="572">
        <v>2</v>
      </c>
      <c r="AP80" s="346">
        <v>3</v>
      </c>
      <c r="AQ80" s="346">
        <v>3</v>
      </c>
      <c r="AR80" s="346">
        <v>4</v>
      </c>
      <c r="AS80" s="346">
        <v>3</v>
      </c>
      <c r="AT80" s="346" t="s">
        <v>430</v>
      </c>
      <c r="AU80" s="346">
        <v>5</v>
      </c>
      <c r="AV80" s="346">
        <v>3</v>
      </c>
      <c r="AW80" s="346">
        <v>2</v>
      </c>
      <c r="AX80" s="346">
        <v>3</v>
      </c>
      <c r="AY80" s="346">
        <v>3</v>
      </c>
      <c r="AZ80" s="584"/>
      <c r="BA80" s="467">
        <v>3.58</v>
      </c>
      <c r="BB80" s="348" t="s">
        <v>430</v>
      </c>
      <c r="BC80" s="348" t="s">
        <v>430</v>
      </c>
      <c r="BD80" s="348" t="s">
        <v>430</v>
      </c>
      <c r="BE80" s="375" t="s">
        <v>430</v>
      </c>
      <c r="BF80" s="375">
        <v>96.42</v>
      </c>
      <c r="BG80" s="374"/>
      <c r="BH80" s="594">
        <v>96.42</v>
      </c>
      <c r="BI80" s="348" t="s">
        <v>430</v>
      </c>
      <c r="BJ80" s="348" t="s">
        <v>430</v>
      </c>
      <c r="BK80" s="348" t="s">
        <v>430</v>
      </c>
      <c r="BL80" s="348" t="s">
        <v>430</v>
      </c>
      <c r="BM80" s="375" t="s">
        <v>430</v>
      </c>
      <c r="BN80" s="375" t="s">
        <v>430</v>
      </c>
      <c r="BO80" s="375">
        <v>3.58</v>
      </c>
      <c r="BP80" s="375" t="s">
        <v>430</v>
      </c>
      <c r="BQ80" s="375" t="s">
        <v>430</v>
      </c>
      <c r="BR80" s="466"/>
      <c r="BS80" s="373" t="s">
        <v>430</v>
      </c>
      <c r="BT80" s="354" t="s">
        <v>430</v>
      </c>
      <c r="BU80" s="430"/>
      <c r="BV80" s="374" t="s">
        <v>555</v>
      </c>
    </row>
    <row r="81" spans="1:74" s="428" customFormat="1" x14ac:dyDescent="0.25">
      <c r="A81" s="345" t="s">
        <v>7501</v>
      </c>
      <c r="B81" s="373"/>
      <c r="C81" s="719">
        <v>43670</v>
      </c>
      <c r="D81" s="373"/>
      <c r="E81" s="346">
        <v>443.64</v>
      </c>
      <c r="F81" s="373"/>
      <c r="G81" s="347">
        <v>1417.9494</v>
      </c>
      <c r="H81" s="374"/>
      <c r="I81" s="348">
        <v>1.0959999999999999E-2</v>
      </c>
      <c r="J81" s="348">
        <v>5.2</v>
      </c>
      <c r="K81" s="348">
        <v>1.0959999999999999E-2</v>
      </c>
      <c r="L81" s="348">
        <v>1.0959999999999999E-2</v>
      </c>
      <c r="M81" s="362"/>
      <c r="N81" s="350">
        <v>4.9507000000000003</v>
      </c>
      <c r="O81" s="348">
        <v>4.9169</v>
      </c>
      <c r="P81" s="348">
        <v>4.9511000000000003</v>
      </c>
      <c r="Q81" s="348">
        <v>4.9417999999999997</v>
      </c>
      <c r="R81" s="348">
        <v>4.9675000000000002</v>
      </c>
      <c r="S81" s="348">
        <v>5.1566999999999998</v>
      </c>
      <c r="T81" s="348">
        <v>5.1384999999999996</v>
      </c>
      <c r="U81" s="354">
        <v>5.1475999999999997</v>
      </c>
      <c r="V81" s="348">
        <v>5.2427000000000001</v>
      </c>
      <c r="W81" s="348">
        <v>5.6798999999999999</v>
      </c>
      <c r="X81" s="348">
        <v>6.0153999999999996</v>
      </c>
      <c r="Y81" s="375">
        <v>5.6172000000000004</v>
      </c>
      <c r="Z81" s="348" t="s">
        <v>430</v>
      </c>
      <c r="AA81" s="348">
        <v>5.1308999999999996</v>
      </c>
      <c r="AB81" s="348">
        <v>5.1269999999999998</v>
      </c>
      <c r="AC81" s="348">
        <v>5.1212</v>
      </c>
      <c r="AD81" s="348">
        <v>5.2091000000000003</v>
      </c>
      <c r="AE81" s="348">
        <v>4.9465000000000003</v>
      </c>
      <c r="AF81" s="348">
        <v>5.0423999999999998</v>
      </c>
      <c r="AG81" s="569"/>
      <c r="AH81" s="346">
        <v>3</v>
      </c>
      <c r="AI81" s="346">
        <v>4</v>
      </c>
      <c r="AJ81" s="346">
        <v>5</v>
      </c>
      <c r="AK81" s="346">
        <v>5</v>
      </c>
      <c r="AL81" s="346">
        <v>6</v>
      </c>
      <c r="AM81" s="346">
        <v>1</v>
      </c>
      <c r="AN81" s="346">
        <v>4</v>
      </c>
      <c r="AO81" s="572">
        <v>5</v>
      </c>
      <c r="AP81" s="346">
        <v>5</v>
      </c>
      <c r="AQ81" s="346">
        <v>4</v>
      </c>
      <c r="AR81" s="346">
        <v>5</v>
      </c>
      <c r="AS81" s="346">
        <v>4</v>
      </c>
      <c r="AT81" s="346" t="s">
        <v>430</v>
      </c>
      <c r="AU81" s="346">
        <v>1</v>
      </c>
      <c r="AV81" s="346">
        <v>2</v>
      </c>
      <c r="AW81" s="346">
        <v>5</v>
      </c>
      <c r="AX81" s="346">
        <v>5</v>
      </c>
      <c r="AY81" s="346">
        <v>6</v>
      </c>
      <c r="AZ81" s="584"/>
      <c r="BA81" s="467">
        <v>4.5</v>
      </c>
      <c r="BB81" s="348" t="s">
        <v>430</v>
      </c>
      <c r="BC81" s="348" t="s">
        <v>430</v>
      </c>
      <c r="BD81" s="348" t="s">
        <v>430</v>
      </c>
      <c r="BE81" s="375" t="s">
        <v>430</v>
      </c>
      <c r="BF81" s="375">
        <v>95.5</v>
      </c>
      <c r="BG81" s="374"/>
      <c r="BH81" s="594">
        <v>95.5</v>
      </c>
      <c r="BI81" s="348" t="s">
        <v>430</v>
      </c>
      <c r="BJ81" s="348" t="s">
        <v>430</v>
      </c>
      <c r="BK81" s="348" t="s">
        <v>430</v>
      </c>
      <c r="BL81" s="348" t="s">
        <v>430</v>
      </c>
      <c r="BM81" s="375" t="s">
        <v>430</v>
      </c>
      <c r="BN81" s="375" t="s">
        <v>430</v>
      </c>
      <c r="BO81" s="375">
        <v>4.5</v>
      </c>
      <c r="BP81" s="375" t="s">
        <v>430</v>
      </c>
      <c r="BQ81" s="375" t="s">
        <v>430</v>
      </c>
      <c r="BR81" s="466"/>
      <c r="BS81" s="373" t="s">
        <v>430</v>
      </c>
      <c r="BT81" s="354" t="s">
        <v>430</v>
      </c>
      <c r="BU81" s="430"/>
      <c r="BV81" s="374" t="s">
        <v>555</v>
      </c>
    </row>
    <row r="82" spans="1:74" s="428" customFormat="1" x14ac:dyDescent="0.25">
      <c r="A82" s="345" t="s">
        <v>7502</v>
      </c>
      <c r="B82" s="373"/>
      <c r="C82" s="719">
        <v>44774</v>
      </c>
      <c r="D82" s="373"/>
      <c r="E82" s="346">
        <v>359.53</v>
      </c>
      <c r="F82" s="373"/>
      <c r="G82" s="347">
        <v>1267.3501000000001</v>
      </c>
      <c r="H82" s="374"/>
      <c r="I82" s="348">
        <v>8.2199999999999999E-3</v>
      </c>
      <c r="J82" s="348">
        <v>5.28</v>
      </c>
      <c r="K82" s="348">
        <v>8.2199999999999999E-3</v>
      </c>
      <c r="L82" s="348">
        <v>8.2199999999999999E-3</v>
      </c>
      <c r="M82" s="362"/>
      <c r="N82" s="350">
        <v>4.8737000000000004</v>
      </c>
      <c r="O82" s="348">
        <v>4.8335999999999997</v>
      </c>
      <c r="P82" s="348">
        <v>4.8869999999999996</v>
      </c>
      <c r="Q82" s="348">
        <v>4.8650000000000002</v>
      </c>
      <c r="R82" s="348">
        <v>4.8887999999999998</v>
      </c>
      <c r="S82" s="348">
        <v>5.0433000000000003</v>
      </c>
      <c r="T82" s="348">
        <v>5.0404</v>
      </c>
      <c r="U82" s="354">
        <v>5.0406000000000004</v>
      </c>
      <c r="V82" s="348">
        <v>5.1310000000000002</v>
      </c>
      <c r="W82" s="348">
        <v>5.5884</v>
      </c>
      <c r="X82" s="348">
        <v>5.9295</v>
      </c>
      <c r="Y82" s="375" t="s">
        <v>430</v>
      </c>
      <c r="Z82" s="348" t="s">
        <v>430</v>
      </c>
      <c r="AA82" s="348">
        <v>5.0174000000000003</v>
      </c>
      <c r="AB82" s="348">
        <v>5.0262000000000002</v>
      </c>
      <c r="AC82" s="348">
        <v>5.0206</v>
      </c>
      <c r="AD82" s="348">
        <v>5.1013999999999999</v>
      </c>
      <c r="AE82" s="348">
        <v>4.8653000000000004</v>
      </c>
      <c r="AF82" s="348">
        <v>5.9881000000000002</v>
      </c>
      <c r="AG82" s="569"/>
      <c r="AH82" s="346">
        <v>7</v>
      </c>
      <c r="AI82" s="346">
        <v>12</v>
      </c>
      <c r="AJ82" s="346">
        <v>10</v>
      </c>
      <c r="AK82" s="346">
        <v>12</v>
      </c>
      <c r="AL82" s="346">
        <v>12</v>
      </c>
      <c r="AM82" s="346">
        <v>9</v>
      </c>
      <c r="AN82" s="346">
        <v>9</v>
      </c>
      <c r="AO82" s="572">
        <v>11</v>
      </c>
      <c r="AP82" s="346">
        <v>11</v>
      </c>
      <c r="AQ82" s="346">
        <v>11</v>
      </c>
      <c r="AR82" s="346">
        <v>12</v>
      </c>
      <c r="AS82" s="346" t="s">
        <v>430</v>
      </c>
      <c r="AT82" s="346" t="s">
        <v>430</v>
      </c>
      <c r="AU82" s="346">
        <v>6</v>
      </c>
      <c r="AV82" s="346">
        <v>9</v>
      </c>
      <c r="AW82" s="346">
        <v>10</v>
      </c>
      <c r="AX82" s="346">
        <v>11</v>
      </c>
      <c r="AY82" s="346">
        <v>11</v>
      </c>
      <c r="AZ82" s="584"/>
      <c r="BA82" s="467" t="s">
        <v>430</v>
      </c>
      <c r="BB82" s="348" t="s">
        <v>430</v>
      </c>
      <c r="BC82" s="348" t="s">
        <v>430</v>
      </c>
      <c r="BD82" s="348" t="s">
        <v>430</v>
      </c>
      <c r="BE82" s="375" t="s">
        <v>430</v>
      </c>
      <c r="BF82" s="375">
        <v>100</v>
      </c>
      <c r="BG82" s="374"/>
      <c r="BH82" s="594">
        <v>100</v>
      </c>
      <c r="BI82" s="348" t="s">
        <v>430</v>
      </c>
      <c r="BJ82" s="348" t="s">
        <v>430</v>
      </c>
      <c r="BK82" s="348" t="s">
        <v>430</v>
      </c>
      <c r="BL82" s="348" t="s">
        <v>430</v>
      </c>
      <c r="BM82" s="375" t="s">
        <v>430</v>
      </c>
      <c r="BN82" s="375" t="s">
        <v>430</v>
      </c>
      <c r="BO82" s="375" t="s">
        <v>430</v>
      </c>
      <c r="BP82" s="375" t="s">
        <v>430</v>
      </c>
      <c r="BQ82" s="375" t="s">
        <v>430</v>
      </c>
      <c r="BR82" s="466"/>
      <c r="BS82" s="373" t="s">
        <v>430</v>
      </c>
      <c r="BT82" s="354" t="s">
        <v>430</v>
      </c>
      <c r="BU82" s="430"/>
      <c r="BV82" s="374" t="s">
        <v>555</v>
      </c>
    </row>
    <row r="83" spans="1:74" s="428" customFormat="1" x14ac:dyDescent="0.25">
      <c r="A83" s="345" t="s">
        <v>7503</v>
      </c>
      <c r="B83" s="373"/>
      <c r="C83" s="719">
        <v>43669</v>
      </c>
      <c r="D83" s="373"/>
      <c r="E83" s="346">
        <v>280.91000000000003</v>
      </c>
      <c r="F83" s="373"/>
      <c r="G83" s="347">
        <v>1413.0585000000001</v>
      </c>
      <c r="H83" s="374"/>
      <c r="I83" s="348">
        <v>9.5899999999999996E-3</v>
      </c>
      <c r="J83" s="348">
        <v>5.31</v>
      </c>
      <c r="K83" s="348">
        <v>9.5899999999999996E-3</v>
      </c>
      <c r="L83" s="348">
        <v>9.5899999999999996E-3</v>
      </c>
      <c r="M83" s="362"/>
      <c r="N83" s="350">
        <v>4.8284000000000002</v>
      </c>
      <c r="O83" s="348">
        <v>4.8460000000000001</v>
      </c>
      <c r="P83" s="348">
        <v>4.9086999999999996</v>
      </c>
      <c r="Q83" s="348">
        <v>4.9404000000000003</v>
      </c>
      <c r="R83" s="348">
        <v>4.9718</v>
      </c>
      <c r="S83" s="348">
        <v>5.0167000000000002</v>
      </c>
      <c r="T83" s="348">
        <v>5.0305</v>
      </c>
      <c r="U83" s="354">
        <v>5.0777000000000001</v>
      </c>
      <c r="V83" s="348">
        <v>5.1832000000000003</v>
      </c>
      <c r="W83" s="348">
        <v>5.6493000000000002</v>
      </c>
      <c r="X83" s="348">
        <v>5.9927999999999999</v>
      </c>
      <c r="Y83" s="375">
        <v>5.5881999999999996</v>
      </c>
      <c r="Z83" s="348" t="s">
        <v>430</v>
      </c>
      <c r="AA83" s="348">
        <v>4.9870999999999999</v>
      </c>
      <c r="AB83" s="348">
        <v>4.9835000000000003</v>
      </c>
      <c r="AC83" s="348">
        <v>5.0418000000000003</v>
      </c>
      <c r="AD83" s="348">
        <v>5.1474000000000002</v>
      </c>
      <c r="AE83" s="348">
        <v>4.9476000000000004</v>
      </c>
      <c r="AF83" s="348">
        <v>4.9893000000000001</v>
      </c>
      <c r="AG83" s="569"/>
      <c r="AH83" s="346">
        <v>13</v>
      </c>
      <c r="AI83" s="346">
        <v>11</v>
      </c>
      <c r="AJ83" s="346">
        <v>7</v>
      </c>
      <c r="AK83" s="346">
        <v>6</v>
      </c>
      <c r="AL83" s="346">
        <v>5</v>
      </c>
      <c r="AM83" s="346">
        <v>10</v>
      </c>
      <c r="AN83" s="346">
        <v>10</v>
      </c>
      <c r="AO83" s="572">
        <v>9</v>
      </c>
      <c r="AP83" s="346">
        <v>9</v>
      </c>
      <c r="AQ83" s="346">
        <v>8</v>
      </c>
      <c r="AR83" s="346">
        <v>9</v>
      </c>
      <c r="AS83" s="346">
        <v>6</v>
      </c>
      <c r="AT83" s="346" t="s">
        <v>430</v>
      </c>
      <c r="AU83" s="346">
        <v>10</v>
      </c>
      <c r="AV83" s="346">
        <v>13</v>
      </c>
      <c r="AW83" s="346">
        <v>9</v>
      </c>
      <c r="AX83" s="346">
        <v>9</v>
      </c>
      <c r="AY83" s="346">
        <v>5</v>
      </c>
      <c r="AZ83" s="584"/>
      <c r="BA83" s="467">
        <v>4.9800000000000004</v>
      </c>
      <c r="BB83" s="348" t="s">
        <v>430</v>
      </c>
      <c r="BC83" s="348" t="s">
        <v>430</v>
      </c>
      <c r="BD83" s="348" t="s">
        <v>430</v>
      </c>
      <c r="BE83" s="375" t="s">
        <v>430</v>
      </c>
      <c r="BF83" s="375">
        <v>95.02</v>
      </c>
      <c r="BG83" s="374"/>
      <c r="BH83" s="594">
        <v>95.02</v>
      </c>
      <c r="BI83" s="348" t="s">
        <v>430</v>
      </c>
      <c r="BJ83" s="348" t="s">
        <v>430</v>
      </c>
      <c r="BK83" s="348" t="s">
        <v>430</v>
      </c>
      <c r="BL83" s="348" t="s">
        <v>430</v>
      </c>
      <c r="BM83" s="375" t="s">
        <v>430</v>
      </c>
      <c r="BN83" s="375" t="s">
        <v>430</v>
      </c>
      <c r="BO83" s="375">
        <v>4.9800000000000004</v>
      </c>
      <c r="BP83" s="375" t="s">
        <v>430</v>
      </c>
      <c r="BQ83" s="375" t="s">
        <v>430</v>
      </c>
      <c r="BR83" s="466"/>
      <c r="BS83" s="373" t="s">
        <v>430</v>
      </c>
      <c r="BT83" s="354" t="s">
        <v>430</v>
      </c>
      <c r="BU83" s="430"/>
      <c r="BV83" s="374" t="s">
        <v>555</v>
      </c>
    </row>
    <row r="84" spans="1:74" s="428" customFormat="1" x14ac:dyDescent="0.25">
      <c r="A84" s="345" t="s">
        <v>7504</v>
      </c>
      <c r="B84" s="373"/>
      <c r="C84" s="719">
        <v>45224</v>
      </c>
      <c r="D84" s="373"/>
      <c r="E84" s="346">
        <v>271.26</v>
      </c>
      <c r="F84" s="373"/>
      <c r="G84" s="347">
        <v>1177.3394000000001</v>
      </c>
      <c r="H84" s="374"/>
      <c r="I84" s="348">
        <v>2.7399999999999998E-3</v>
      </c>
      <c r="J84" s="348">
        <v>5.26</v>
      </c>
      <c r="K84" s="348">
        <v>2.7399999999999998E-3</v>
      </c>
      <c r="L84" s="348">
        <v>2.7399999999999998E-3</v>
      </c>
      <c r="M84" s="362"/>
      <c r="N84" s="350">
        <v>4.8369999999999997</v>
      </c>
      <c r="O84" s="348">
        <v>4.8258000000000001</v>
      </c>
      <c r="P84" s="348">
        <v>4.8390000000000004</v>
      </c>
      <c r="Q84" s="348">
        <v>4.8455000000000004</v>
      </c>
      <c r="R84" s="348">
        <v>4.8818999999999999</v>
      </c>
      <c r="S84" s="348">
        <v>4.9920999999999998</v>
      </c>
      <c r="T84" s="348">
        <v>4.9939</v>
      </c>
      <c r="U84" s="354">
        <v>4.9981999999999998</v>
      </c>
      <c r="V84" s="348">
        <v>5.0961999999999996</v>
      </c>
      <c r="W84" s="348">
        <v>5.5712999999999999</v>
      </c>
      <c r="X84" s="348" t="s">
        <v>430</v>
      </c>
      <c r="Y84" s="375" t="s">
        <v>430</v>
      </c>
      <c r="Z84" s="348" t="s">
        <v>430</v>
      </c>
      <c r="AA84" s="348">
        <v>4.9539</v>
      </c>
      <c r="AB84" s="348">
        <v>4.9852999999999996</v>
      </c>
      <c r="AC84" s="348">
        <v>4.9764999999999997</v>
      </c>
      <c r="AD84" s="348">
        <v>5.0647000000000002</v>
      </c>
      <c r="AE84" s="348">
        <v>4.8432000000000004</v>
      </c>
      <c r="AF84" s="348">
        <v>5.9146000000000001</v>
      </c>
      <c r="AG84" s="569"/>
      <c r="AH84" s="346">
        <v>11</v>
      </c>
      <c r="AI84" s="346">
        <v>13</v>
      </c>
      <c r="AJ84" s="346">
        <v>12</v>
      </c>
      <c r="AK84" s="346">
        <v>13</v>
      </c>
      <c r="AL84" s="346">
        <v>13</v>
      </c>
      <c r="AM84" s="346">
        <v>13</v>
      </c>
      <c r="AN84" s="346">
        <v>11</v>
      </c>
      <c r="AO84" s="572">
        <v>13</v>
      </c>
      <c r="AP84" s="346">
        <v>13</v>
      </c>
      <c r="AQ84" s="346">
        <v>13</v>
      </c>
      <c r="AR84" s="346" t="s">
        <v>430</v>
      </c>
      <c r="AS84" s="346" t="s">
        <v>430</v>
      </c>
      <c r="AT84" s="346" t="s">
        <v>430</v>
      </c>
      <c r="AU84" s="346">
        <v>12</v>
      </c>
      <c r="AV84" s="346">
        <v>12</v>
      </c>
      <c r="AW84" s="346">
        <v>13</v>
      </c>
      <c r="AX84" s="346">
        <v>13</v>
      </c>
      <c r="AY84" s="346">
        <v>13</v>
      </c>
      <c r="AZ84" s="584"/>
      <c r="BA84" s="467" t="s">
        <v>430</v>
      </c>
      <c r="BB84" s="348" t="s">
        <v>430</v>
      </c>
      <c r="BC84" s="348" t="s">
        <v>430</v>
      </c>
      <c r="BD84" s="348" t="s">
        <v>430</v>
      </c>
      <c r="BE84" s="375" t="s">
        <v>430</v>
      </c>
      <c r="BF84" s="375">
        <v>100</v>
      </c>
      <c r="BG84" s="374"/>
      <c r="BH84" s="594">
        <v>100</v>
      </c>
      <c r="BI84" s="348" t="s">
        <v>430</v>
      </c>
      <c r="BJ84" s="348" t="s">
        <v>430</v>
      </c>
      <c r="BK84" s="348" t="s">
        <v>430</v>
      </c>
      <c r="BL84" s="348" t="s">
        <v>430</v>
      </c>
      <c r="BM84" s="375" t="s">
        <v>430</v>
      </c>
      <c r="BN84" s="375" t="s">
        <v>430</v>
      </c>
      <c r="BO84" s="375" t="s">
        <v>430</v>
      </c>
      <c r="BP84" s="375" t="s">
        <v>430</v>
      </c>
      <c r="BQ84" s="375" t="s">
        <v>430</v>
      </c>
      <c r="BR84" s="466"/>
      <c r="BS84" s="373" t="s">
        <v>430</v>
      </c>
      <c r="BT84" s="354" t="s">
        <v>430</v>
      </c>
      <c r="BU84" s="430"/>
      <c r="BV84" s="374" t="s">
        <v>555</v>
      </c>
    </row>
    <row r="85" spans="1:74" s="428" customFormat="1" x14ac:dyDescent="0.25">
      <c r="A85" s="345" t="s">
        <v>7505</v>
      </c>
      <c r="B85" s="373"/>
      <c r="C85" s="719">
        <v>45848</v>
      </c>
      <c r="D85" s="373"/>
      <c r="E85" s="346">
        <v>254.22</v>
      </c>
      <c r="F85" s="373"/>
      <c r="G85" s="347">
        <v>1060.2532000000001</v>
      </c>
      <c r="H85" s="374"/>
      <c r="I85" s="348">
        <v>0.01</v>
      </c>
      <c r="J85" s="348">
        <v>5.31</v>
      </c>
      <c r="K85" s="348" t="s">
        <v>430</v>
      </c>
      <c r="L85" s="348">
        <v>2E-3</v>
      </c>
      <c r="M85" s="362"/>
      <c r="N85" s="350">
        <v>4.9062999999999999</v>
      </c>
      <c r="O85" s="348">
        <v>4.9065000000000003</v>
      </c>
      <c r="P85" s="348">
        <v>4.9305000000000003</v>
      </c>
      <c r="Q85" s="348">
        <v>4.9151999999999996</v>
      </c>
      <c r="R85" s="348">
        <v>4.9344999999999999</v>
      </c>
      <c r="S85" s="348">
        <v>5.0499000000000001</v>
      </c>
      <c r="T85" s="348">
        <v>5.1050000000000004</v>
      </c>
      <c r="U85" s="354">
        <v>5.1638000000000002</v>
      </c>
      <c r="V85" s="348">
        <v>5.2704000000000004</v>
      </c>
      <c r="W85" s="348" t="s">
        <v>430</v>
      </c>
      <c r="X85" s="348" t="s">
        <v>430</v>
      </c>
      <c r="Y85" s="375" t="s">
        <v>430</v>
      </c>
      <c r="Z85" s="348" t="s">
        <v>430</v>
      </c>
      <c r="AA85" s="348">
        <v>5.0002000000000004</v>
      </c>
      <c r="AB85" s="348">
        <v>5.0564</v>
      </c>
      <c r="AC85" s="348">
        <v>5.1223000000000001</v>
      </c>
      <c r="AD85" s="348">
        <v>5.234</v>
      </c>
      <c r="AE85" s="348">
        <v>4.9076000000000004</v>
      </c>
      <c r="AF85" s="348">
        <v>5.3068</v>
      </c>
      <c r="AG85" s="569"/>
      <c r="AH85" s="346">
        <v>6</v>
      </c>
      <c r="AI85" s="346">
        <v>6</v>
      </c>
      <c r="AJ85" s="346">
        <v>6</v>
      </c>
      <c r="AK85" s="346">
        <v>8</v>
      </c>
      <c r="AL85" s="346">
        <v>8</v>
      </c>
      <c r="AM85" s="346">
        <v>7</v>
      </c>
      <c r="AN85" s="346">
        <v>7</v>
      </c>
      <c r="AO85" s="572">
        <v>3</v>
      </c>
      <c r="AP85" s="346">
        <v>2</v>
      </c>
      <c r="AQ85" s="346" t="s">
        <v>430</v>
      </c>
      <c r="AR85" s="346" t="s">
        <v>430</v>
      </c>
      <c r="AS85" s="346" t="s">
        <v>430</v>
      </c>
      <c r="AT85" s="346" t="s">
        <v>430</v>
      </c>
      <c r="AU85" s="346">
        <v>9</v>
      </c>
      <c r="AV85" s="346">
        <v>8</v>
      </c>
      <c r="AW85" s="346">
        <v>4</v>
      </c>
      <c r="AX85" s="346">
        <v>2</v>
      </c>
      <c r="AY85" s="346">
        <v>9</v>
      </c>
      <c r="AZ85" s="584"/>
      <c r="BA85" s="467">
        <v>3.54</v>
      </c>
      <c r="BB85" s="348" t="s">
        <v>430</v>
      </c>
      <c r="BC85" s="348" t="s">
        <v>430</v>
      </c>
      <c r="BD85" s="348" t="s">
        <v>430</v>
      </c>
      <c r="BE85" s="375" t="s">
        <v>430</v>
      </c>
      <c r="BF85" s="375">
        <v>96.46</v>
      </c>
      <c r="BG85" s="374"/>
      <c r="BH85" s="594">
        <v>96.46</v>
      </c>
      <c r="BI85" s="348" t="s">
        <v>430</v>
      </c>
      <c r="BJ85" s="348" t="s">
        <v>430</v>
      </c>
      <c r="BK85" s="348" t="s">
        <v>430</v>
      </c>
      <c r="BL85" s="348" t="s">
        <v>430</v>
      </c>
      <c r="BM85" s="375" t="s">
        <v>430</v>
      </c>
      <c r="BN85" s="375" t="s">
        <v>430</v>
      </c>
      <c r="BO85" s="375">
        <v>3.54</v>
      </c>
      <c r="BP85" s="375" t="s">
        <v>430</v>
      </c>
      <c r="BQ85" s="375" t="s">
        <v>430</v>
      </c>
      <c r="BR85" s="466"/>
      <c r="BS85" s="373" t="s">
        <v>430</v>
      </c>
      <c r="BT85" s="354" t="s">
        <v>430</v>
      </c>
      <c r="BU85" s="430"/>
      <c r="BV85" s="374" t="s">
        <v>555</v>
      </c>
    </row>
    <row r="86" spans="1:74" s="428" customFormat="1" x14ac:dyDescent="0.25">
      <c r="A86" s="345" t="s">
        <v>7506</v>
      </c>
      <c r="B86" s="373"/>
      <c r="C86" s="719">
        <v>46207</v>
      </c>
      <c r="D86" s="373"/>
      <c r="E86" s="346">
        <v>207.95</v>
      </c>
      <c r="F86" s="373"/>
      <c r="G86" s="347">
        <v>100.74339999999999</v>
      </c>
      <c r="H86" s="374"/>
      <c r="I86" s="348">
        <v>8.0000000000000002E-3</v>
      </c>
      <c r="J86" s="348">
        <v>5.26</v>
      </c>
      <c r="K86" s="348" t="s">
        <v>430</v>
      </c>
      <c r="L86" s="348">
        <v>0.01</v>
      </c>
      <c r="M86" s="362"/>
      <c r="N86" s="350">
        <v>4.7831000000000001</v>
      </c>
      <c r="O86" s="348">
        <v>4.7843</v>
      </c>
      <c r="P86" s="348">
        <v>4.8128000000000002</v>
      </c>
      <c r="Q86" s="348">
        <v>4.8276000000000003</v>
      </c>
      <c r="R86" s="348">
        <v>4.8550000000000004</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v>4.8224</v>
      </c>
      <c r="AF86" s="348">
        <v>5.0247999999999999</v>
      </c>
      <c r="AG86" s="569"/>
      <c r="AH86" s="346">
        <v>15</v>
      </c>
      <c r="AI86" s="346">
        <v>14</v>
      </c>
      <c r="AJ86" s="346">
        <v>14</v>
      </c>
      <c r="AK86" s="346">
        <v>14</v>
      </c>
      <c r="AL86" s="346">
        <v>14</v>
      </c>
      <c r="AM86" s="346" t="s">
        <v>430</v>
      </c>
      <c r="AN86" s="346" t="s">
        <v>430</v>
      </c>
      <c r="AO86" s="572" t="s">
        <v>430</v>
      </c>
      <c r="AP86" s="346" t="s">
        <v>430</v>
      </c>
      <c r="AQ86" s="346" t="s">
        <v>430</v>
      </c>
      <c r="AR86" s="346" t="s">
        <v>430</v>
      </c>
      <c r="AS86" s="346" t="s">
        <v>430</v>
      </c>
      <c r="AT86" s="346" t="s">
        <v>430</v>
      </c>
      <c r="AU86" s="346" t="s">
        <v>430</v>
      </c>
      <c r="AV86" s="346" t="s">
        <v>430</v>
      </c>
      <c r="AW86" s="346" t="s">
        <v>430</v>
      </c>
      <c r="AX86" s="346" t="s">
        <v>430</v>
      </c>
      <c r="AY86" s="346">
        <v>14</v>
      </c>
      <c r="AZ86" s="584"/>
      <c r="BA86" s="467" t="s">
        <v>430</v>
      </c>
      <c r="BB86" s="348" t="s">
        <v>430</v>
      </c>
      <c r="BC86" s="348" t="s">
        <v>430</v>
      </c>
      <c r="BD86" s="348" t="s">
        <v>430</v>
      </c>
      <c r="BE86" s="375" t="s">
        <v>430</v>
      </c>
      <c r="BF86" s="375">
        <v>100</v>
      </c>
      <c r="BG86" s="374"/>
      <c r="BH86" s="594">
        <v>100</v>
      </c>
      <c r="BI86" s="348" t="s">
        <v>430</v>
      </c>
      <c r="BJ86" s="348" t="s">
        <v>430</v>
      </c>
      <c r="BK86" s="348" t="s">
        <v>430</v>
      </c>
      <c r="BL86" s="348" t="s">
        <v>430</v>
      </c>
      <c r="BM86" s="375" t="s">
        <v>430</v>
      </c>
      <c r="BN86" s="375" t="s">
        <v>430</v>
      </c>
      <c r="BO86" s="375" t="s">
        <v>430</v>
      </c>
      <c r="BP86" s="375" t="s">
        <v>430</v>
      </c>
      <c r="BQ86" s="375" t="s">
        <v>430</v>
      </c>
      <c r="BR86" s="466"/>
      <c r="BS86" s="373" t="s">
        <v>430</v>
      </c>
      <c r="BT86" s="354" t="s">
        <v>430</v>
      </c>
      <c r="BU86" s="430"/>
      <c r="BV86" s="374" t="s">
        <v>555</v>
      </c>
    </row>
    <row r="87" spans="1:74" s="428" customFormat="1" x14ac:dyDescent="0.25">
      <c r="A87" s="345" t="s">
        <v>7507</v>
      </c>
      <c r="B87" s="373"/>
      <c r="C87" s="719">
        <v>43704</v>
      </c>
      <c r="D87" s="373"/>
      <c r="E87" s="346">
        <v>166.52</v>
      </c>
      <c r="F87" s="373"/>
      <c r="G87" s="347">
        <v>1410.8082999999999</v>
      </c>
      <c r="H87" s="374"/>
      <c r="I87" s="348">
        <v>2.7399999999999998E-3</v>
      </c>
      <c r="J87" s="348">
        <v>5.49</v>
      </c>
      <c r="K87" s="348">
        <v>2.7399999999999998E-3</v>
      </c>
      <c r="L87" s="348">
        <v>2.7399999999999998E-3</v>
      </c>
      <c r="M87" s="362"/>
      <c r="N87" s="350">
        <v>4.8644999999999996</v>
      </c>
      <c r="O87" s="348">
        <v>4.8597999999999999</v>
      </c>
      <c r="P87" s="348">
        <v>4.8310000000000004</v>
      </c>
      <c r="Q87" s="348">
        <v>4.8811</v>
      </c>
      <c r="R87" s="348">
        <v>4.8992000000000004</v>
      </c>
      <c r="S87" s="348">
        <v>5.0006000000000004</v>
      </c>
      <c r="T87" s="348">
        <v>4.9889999999999999</v>
      </c>
      <c r="U87" s="354">
        <v>5.0605000000000002</v>
      </c>
      <c r="V87" s="348">
        <v>5.1566999999999998</v>
      </c>
      <c r="W87" s="348">
        <v>5.6554000000000002</v>
      </c>
      <c r="X87" s="348">
        <v>6.0103999999999997</v>
      </c>
      <c r="Y87" s="375">
        <v>5.6054000000000004</v>
      </c>
      <c r="Z87" s="348" t="s">
        <v>430</v>
      </c>
      <c r="AA87" s="348">
        <v>4.9320000000000004</v>
      </c>
      <c r="AB87" s="348">
        <v>4.9863</v>
      </c>
      <c r="AC87" s="348">
        <v>4.9968000000000004</v>
      </c>
      <c r="AD87" s="348">
        <v>5.1200999999999999</v>
      </c>
      <c r="AE87" s="348">
        <v>4.8666</v>
      </c>
      <c r="AF87" s="348">
        <v>5.0354000000000001</v>
      </c>
      <c r="AG87" s="569"/>
      <c r="AH87" s="346">
        <v>8</v>
      </c>
      <c r="AI87" s="346">
        <v>9</v>
      </c>
      <c r="AJ87" s="346">
        <v>13</v>
      </c>
      <c r="AK87" s="346">
        <v>10</v>
      </c>
      <c r="AL87" s="346">
        <v>10</v>
      </c>
      <c r="AM87" s="346">
        <v>12</v>
      </c>
      <c r="AN87" s="346">
        <v>12</v>
      </c>
      <c r="AO87" s="572">
        <v>10</v>
      </c>
      <c r="AP87" s="346">
        <v>10</v>
      </c>
      <c r="AQ87" s="346">
        <v>6</v>
      </c>
      <c r="AR87" s="346">
        <v>6</v>
      </c>
      <c r="AS87" s="346">
        <v>5</v>
      </c>
      <c r="AT87" s="346" t="s">
        <v>430</v>
      </c>
      <c r="AU87" s="346">
        <v>13</v>
      </c>
      <c r="AV87" s="346">
        <v>10</v>
      </c>
      <c r="AW87" s="346">
        <v>11</v>
      </c>
      <c r="AX87" s="346">
        <v>10</v>
      </c>
      <c r="AY87" s="346">
        <v>10</v>
      </c>
      <c r="AZ87" s="584"/>
      <c r="BA87" s="467">
        <v>2.1</v>
      </c>
      <c r="BB87" s="348" t="s">
        <v>430</v>
      </c>
      <c r="BC87" s="348" t="s">
        <v>430</v>
      </c>
      <c r="BD87" s="348" t="s">
        <v>430</v>
      </c>
      <c r="BE87" s="375" t="s">
        <v>430</v>
      </c>
      <c r="BF87" s="375">
        <v>97.9</v>
      </c>
      <c r="BG87" s="374"/>
      <c r="BH87" s="594">
        <v>97.9</v>
      </c>
      <c r="BI87" s="348" t="s">
        <v>430</v>
      </c>
      <c r="BJ87" s="348" t="s">
        <v>430</v>
      </c>
      <c r="BK87" s="348" t="s">
        <v>430</v>
      </c>
      <c r="BL87" s="348" t="s">
        <v>430</v>
      </c>
      <c r="BM87" s="375" t="s">
        <v>430</v>
      </c>
      <c r="BN87" s="375" t="s">
        <v>430</v>
      </c>
      <c r="BO87" s="375">
        <v>2.1</v>
      </c>
      <c r="BP87" s="375" t="s">
        <v>430</v>
      </c>
      <c r="BQ87" s="375" t="s">
        <v>430</v>
      </c>
      <c r="BR87" s="466"/>
      <c r="BS87" s="373" t="s">
        <v>430</v>
      </c>
      <c r="BT87" s="354" t="s">
        <v>430</v>
      </c>
      <c r="BU87" s="430"/>
      <c r="BV87" s="374" t="s">
        <v>555</v>
      </c>
    </row>
    <row r="88" spans="1:74" s="428" customFormat="1" x14ac:dyDescent="0.25">
      <c r="A88" s="345" t="s">
        <v>7508</v>
      </c>
      <c r="B88" s="373"/>
      <c r="C88" s="719">
        <v>43669</v>
      </c>
      <c r="D88" s="373"/>
      <c r="E88" s="346">
        <v>119.79</v>
      </c>
      <c r="F88" s="373"/>
      <c r="G88" s="347">
        <v>1417.0672999999999</v>
      </c>
      <c r="H88" s="374"/>
      <c r="I88" s="348">
        <v>8.2199999999999999E-3</v>
      </c>
      <c r="J88" s="348">
        <v>5.34</v>
      </c>
      <c r="K88" s="348">
        <v>8.2199999999999999E-3</v>
      </c>
      <c r="L88" s="348">
        <v>8.6599999999999993E-3</v>
      </c>
      <c r="M88" s="362"/>
      <c r="N88" s="350">
        <v>4.8353000000000002</v>
      </c>
      <c r="O88" s="348">
        <v>4.9078999999999997</v>
      </c>
      <c r="P88" s="348">
        <v>4.9527000000000001</v>
      </c>
      <c r="Q88" s="348">
        <v>5.0149999999999997</v>
      </c>
      <c r="R88" s="348">
        <v>5.0250000000000004</v>
      </c>
      <c r="S88" s="348">
        <v>5.1227</v>
      </c>
      <c r="T88" s="348">
        <v>5.1246</v>
      </c>
      <c r="U88" s="354">
        <v>5.1420000000000003</v>
      </c>
      <c r="V88" s="348">
        <v>5.2298999999999998</v>
      </c>
      <c r="W88" s="348">
        <v>5.6656000000000004</v>
      </c>
      <c r="X88" s="348">
        <v>6.0056000000000003</v>
      </c>
      <c r="Y88" s="375">
        <v>5.5845000000000002</v>
      </c>
      <c r="Z88" s="348" t="s">
        <v>430</v>
      </c>
      <c r="AA88" s="348">
        <v>5.0819000000000001</v>
      </c>
      <c r="AB88" s="348">
        <v>5.1055000000000001</v>
      </c>
      <c r="AC88" s="348">
        <v>5.1162000000000001</v>
      </c>
      <c r="AD88" s="348">
        <v>5.2050000000000001</v>
      </c>
      <c r="AE88" s="348">
        <v>5.0045999999999999</v>
      </c>
      <c r="AF88" s="348">
        <v>5.0312000000000001</v>
      </c>
      <c r="AG88" s="569"/>
      <c r="AH88" s="346">
        <v>12</v>
      </c>
      <c r="AI88" s="346">
        <v>5</v>
      </c>
      <c r="AJ88" s="346">
        <v>4</v>
      </c>
      <c r="AK88" s="346">
        <v>1</v>
      </c>
      <c r="AL88" s="346">
        <v>2</v>
      </c>
      <c r="AM88" s="346">
        <v>4</v>
      </c>
      <c r="AN88" s="346">
        <v>6</v>
      </c>
      <c r="AO88" s="572">
        <v>6</v>
      </c>
      <c r="AP88" s="346">
        <v>6</v>
      </c>
      <c r="AQ88" s="346">
        <v>5</v>
      </c>
      <c r="AR88" s="346">
        <v>7</v>
      </c>
      <c r="AS88" s="346">
        <v>7</v>
      </c>
      <c r="AT88" s="346" t="s">
        <v>430</v>
      </c>
      <c r="AU88" s="346">
        <v>4</v>
      </c>
      <c r="AV88" s="346">
        <v>5</v>
      </c>
      <c r="AW88" s="346">
        <v>6</v>
      </c>
      <c r="AX88" s="346">
        <v>6</v>
      </c>
      <c r="AY88" s="346">
        <v>2</v>
      </c>
      <c r="AZ88" s="584"/>
      <c r="BA88" s="467">
        <v>4.16</v>
      </c>
      <c r="BB88" s="348" t="s">
        <v>430</v>
      </c>
      <c r="BC88" s="348" t="s">
        <v>430</v>
      </c>
      <c r="BD88" s="348" t="s">
        <v>430</v>
      </c>
      <c r="BE88" s="375" t="s">
        <v>430</v>
      </c>
      <c r="BF88" s="375">
        <v>95.84</v>
      </c>
      <c r="BG88" s="374"/>
      <c r="BH88" s="594">
        <v>95.84</v>
      </c>
      <c r="BI88" s="348" t="s">
        <v>430</v>
      </c>
      <c r="BJ88" s="348" t="s">
        <v>430</v>
      </c>
      <c r="BK88" s="348" t="s">
        <v>430</v>
      </c>
      <c r="BL88" s="348" t="s">
        <v>430</v>
      </c>
      <c r="BM88" s="375" t="s">
        <v>430</v>
      </c>
      <c r="BN88" s="375" t="s">
        <v>430</v>
      </c>
      <c r="BO88" s="375">
        <v>4.16</v>
      </c>
      <c r="BP88" s="375" t="s">
        <v>430</v>
      </c>
      <c r="BQ88" s="375" t="s">
        <v>430</v>
      </c>
      <c r="BR88" s="466"/>
      <c r="BS88" s="373" t="s">
        <v>430</v>
      </c>
      <c r="BT88" s="354" t="s">
        <v>430</v>
      </c>
      <c r="BU88" s="430"/>
      <c r="BV88" s="374" t="s">
        <v>555</v>
      </c>
    </row>
    <row r="89" spans="1:74" s="428" customFormat="1" x14ac:dyDescent="0.25">
      <c r="A89" s="345" t="s">
        <v>7509</v>
      </c>
      <c r="B89" s="373"/>
      <c r="C89" s="719">
        <v>43802</v>
      </c>
      <c r="D89" s="373"/>
      <c r="E89" s="346">
        <v>99.45</v>
      </c>
      <c r="F89" s="373"/>
      <c r="G89" s="347">
        <v>1386.29</v>
      </c>
      <c r="H89" s="374"/>
      <c r="I89" s="348">
        <v>2.7399999999999998E-3</v>
      </c>
      <c r="J89" s="348">
        <v>5.39</v>
      </c>
      <c r="K89" s="348">
        <v>2.7399999999999998E-3</v>
      </c>
      <c r="L89" s="348">
        <v>2.7399999999999998E-3</v>
      </c>
      <c r="M89" s="362"/>
      <c r="N89" s="350">
        <v>4.8609999999999998</v>
      </c>
      <c r="O89" s="348">
        <v>4.7754000000000003</v>
      </c>
      <c r="P89" s="348">
        <v>4.7801</v>
      </c>
      <c r="Q89" s="348">
        <v>4.7845000000000004</v>
      </c>
      <c r="R89" s="348">
        <v>4.7276999999999996</v>
      </c>
      <c r="S89" s="348">
        <v>4.8869999999999996</v>
      </c>
      <c r="T89" s="348">
        <v>4.9032</v>
      </c>
      <c r="U89" s="354">
        <v>4.9484000000000004</v>
      </c>
      <c r="V89" s="348">
        <v>5.0585000000000004</v>
      </c>
      <c r="W89" s="348">
        <v>5.5552000000000001</v>
      </c>
      <c r="X89" s="348">
        <v>5.923</v>
      </c>
      <c r="Y89" s="375">
        <v>5.5449999999999999</v>
      </c>
      <c r="Z89" s="348" t="s">
        <v>430</v>
      </c>
      <c r="AA89" s="348">
        <v>4.8467000000000002</v>
      </c>
      <c r="AB89" s="348">
        <v>4.8834999999999997</v>
      </c>
      <c r="AC89" s="348">
        <v>4.9156000000000004</v>
      </c>
      <c r="AD89" s="348">
        <v>5.0228000000000002</v>
      </c>
      <c r="AE89" s="348">
        <v>4.7178000000000004</v>
      </c>
      <c r="AF89" s="348">
        <v>4.9678000000000004</v>
      </c>
      <c r="AG89" s="569"/>
      <c r="AH89" s="346">
        <v>9</v>
      </c>
      <c r="AI89" s="346">
        <v>15</v>
      </c>
      <c r="AJ89" s="346">
        <v>15</v>
      </c>
      <c r="AK89" s="346">
        <v>15</v>
      </c>
      <c r="AL89" s="346">
        <v>17</v>
      </c>
      <c r="AM89" s="346">
        <v>16</v>
      </c>
      <c r="AN89" s="346">
        <v>15</v>
      </c>
      <c r="AO89" s="572">
        <v>15</v>
      </c>
      <c r="AP89" s="346">
        <v>15</v>
      </c>
      <c r="AQ89" s="346">
        <v>15</v>
      </c>
      <c r="AR89" s="346">
        <v>14</v>
      </c>
      <c r="AS89" s="346">
        <v>9</v>
      </c>
      <c r="AT89" s="346" t="s">
        <v>430</v>
      </c>
      <c r="AU89" s="346">
        <v>15</v>
      </c>
      <c r="AV89" s="346">
        <v>15</v>
      </c>
      <c r="AW89" s="346">
        <v>15</v>
      </c>
      <c r="AX89" s="346">
        <v>15</v>
      </c>
      <c r="AY89" s="346">
        <v>16</v>
      </c>
      <c r="AZ89" s="584"/>
      <c r="BA89" s="467" t="s">
        <v>430</v>
      </c>
      <c r="BB89" s="348" t="s">
        <v>430</v>
      </c>
      <c r="BC89" s="348" t="s">
        <v>430</v>
      </c>
      <c r="BD89" s="348" t="s">
        <v>430</v>
      </c>
      <c r="BE89" s="375" t="s">
        <v>430</v>
      </c>
      <c r="BF89" s="375">
        <v>100</v>
      </c>
      <c r="BG89" s="374"/>
      <c r="BH89" s="594">
        <v>100</v>
      </c>
      <c r="BI89" s="348" t="s">
        <v>430</v>
      </c>
      <c r="BJ89" s="348" t="s">
        <v>430</v>
      </c>
      <c r="BK89" s="348" t="s">
        <v>430</v>
      </c>
      <c r="BL89" s="348" t="s">
        <v>430</v>
      </c>
      <c r="BM89" s="375" t="s">
        <v>430</v>
      </c>
      <c r="BN89" s="375" t="s">
        <v>430</v>
      </c>
      <c r="BO89" s="375" t="s">
        <v>430</v>
      </c>
      <c r="BP89" s="375" t="s">
        <v>430</v>
      </c>
      <c r="BQ89" s="375" t="s">
        <v>430</v>
      </c>
      <c r="BR89" s="466"/>
      <c r="BS89" s="373" t="s">
        <v>430</v>
      </c>
      <c r="BT89" s="354" t="s">
        <v>430</v>
      </c>
      <c r="BU89" s="430"/>
      <c r="BV89" s="374" t="s">
        <v>555</v>
      </c>
    </row>
    <row r="90" spans="1:74" s="428" customFormat="1" x14ac:dyDescent="0.25">
      <c r="A90" s="345" t="s">
        <v>7510</v>
      </c>
      <c r="B90" s="373"/>
      <c r="C90" s="719">
        <v>44580</v>
      </c>
      <c r="D90" s="373"/>
      <c r="E90" s="346">
        <v>74.84</v>
      </c>
      <c r="F90" s="373"/>
      <c r="G90" s="347">
        <v>1296.9358999999999</v>
      </c>
      <c r="H90" s="374"/>
      <c r="I90" s="348">
        <v>8.2199999999999999E-3</v>
      </c>
      <c r="J90" s="348">
        <v>5.2</v>
      </c>
      <c r="K90" s="348">
        <v>0</v>
      </c>
      <c r="L90" s="348">
        <v>8.2199999999999999E-3</v>
      </c>
      <c r="M90" s="362"/>
      <c r="N90" s="350">
        <v>4.9284999999999997</v>
      </c>
      <c r="O90" s="348">
        <v>4.8773</v>
      </c>
      <c r="P90" s="348">
        <v>4.8822000000000001</v>
      </c>
      <c r="Q90" s="348">
        <v>4.8775000000000004</v>
      </c>
      <c r="R90" s="348">
        <v>4.8902000000000001</v>
      </c>
      <c r="S90" s="348">
        <v>5.0041000000000002</v>
      </c>
      <c r="T90" s="348">
        <v>4.9832999999999998</v>
      </c>
      <c r="U90" s="354">
        <v>5.0152999999999999</v>
      </c>
      <c r="V90" s="348">
        <v>5.1227999999999998</v>
      </c>
      <c r="W90" s="348">
        <v>5.6351000000000004</v>
      </c>
      <c r="X90" s="348">
        <v>5.9888000000000003</v>
      </c>
      <c r="Y90" s="375" t="s">
        <v>430</v>
      </c>
      <c r="Z90" s="348" t="s">
        <v>430</v>
      </c>
      <c r="AA90" s="348">
        <v>4.9561000000000002</v>
      </c>
      <c r="AB90" s="348">
        <v>4.9862000000000002</v>
      </c>
      <c r="AC90" s="348">
        <v>4.9843000000000002</v>
      </c>
      <c r="AD90" s="348">
        <v>5.0829000000000004</v>
      </c>
      <c r="AE90" s="348">
        <v>4.8624000000000001</v>
      </c>
      <c r="AF90" s="348">
        <v>5.8079000000000001</v>
      </c>
      <c r="AG90" s="569"/>
      <c r="AH90" s="346">
        <v>5</v>
      </c>
      <c r="AI90" s="346">
        <v>7</v>
      </c>
      <c r="AJ90" s="346">
        <v>11</v>
      </c>
      <c r="AK90" s="346">
        <v>11</v>
      </c>
      <c r="AL90" s="346">
        <v>11</v>
      </c>
      <c r="AM90" s="346">
        <v>11</v>
      </c>
      <c r="AN90" s="346">
        <v>13</v>
      </c>
      <c r="AO90" s="572">
        <v>12</v>
      </c>
      <c r="AP90" s="346">
        <v>12</v>
      </c>
      <c r="AQ90" s="346">
        <v>9</v>
      </c>
      <c r="AR90" s="346">
        <v>10</v>
      </c>
      <c r="AS90" s="346" t="s">
        <v>430</v>
      </c>
      <c r="AT90" s="346" t="s">
        <v>430</v>
      </c>
      <c r="AU90" s="346">
        <v>11</v>
      </c>
      <c r="AV90" s="346">
        <v>11</v>
      </c>
      <c r="AW90" s="346">
        <v>12</v>
      </c>
      <c r="AX90" s="346">
        <v>12</v>
      </c>
      <c r="AY90" s="346">
        <v>12</v>
      </c>
      <c r="AZ90" s="584"/>
      <c r="BA90" s="467">
        <v>2.94</v>
      </c>
      <c r="BB90" s="348" t="s">
        <v>430</v>
      </c>
      <c r="BC90" s="348" t="s">
        <v>430</v>
      </c>
      <c r="BD90" s="348" t="s">
        <v>430</v>
      </c>
      <c r="BE90" s="375" t="s">
        <v>430</v>
      </c>
      <c r="BF90" s="375">
        <v>97.06</v>
      </c>
      <c r="BG90" s="374"/>
      <c r="BH90" s="594">
        <v>97.06</v>
      </c>
      <c r="BI90" s="348" t="s">
        <v>430</v>
      </c>
      <c r="BJ90" s="348" t="s">
        <v>430</v>
      </c>
      <c r="BK90" s="348" t="s">
        <v>430</v>
      </c>
      <c r="BL90" s="348" t="s">
        <v>430</v>
      </c>
      <c r="BM90" s="375" t="s">
        <v>430</v>
      </c>
      <c r="BN90" s="375" t="s">
        <v>430</v>
      </c>
      <c r="BO90" s="375">
        <v>2.94</v>
      </c>
      <c r="BP90" s="375" t="s">
        <v>430</v>
      </c>
      <c r="BQ90" s="375" t="s">
        <v>430</v>
      </c>
      <c r="BR90" s="466"/>
      <c r="BS90" s="373" t="s">
        <v>430</v>
      </c>
      <c r="BT90" s="354" t="s">
        <v>430</v>
      </c>
      <c r="BU90" s="430"/>
      <c r="BV90" s="374" t="s">
        <v>555</v>
      </c>
    </row>
    <row r="91" spans="1:74" s="428" customFormat="1" x14ac:dyDescent="0.25">
      <c r="A91" s="345" t="s">
        <v>7511</v>
      </c>
      <c r="B91" s="373"/>
      <c r="C91" s="719">
        <v>43858</v>
      </c>
      <c r="D91" s="373"/>
      <c r="E91" s="346">
        <v>62.62</v>
      </c>
      <c r="F91" s="373"/>
      <c r="G91" s="347">
        <v>1394.7493999999999</v>
      </c>
      <c r="H91" s="374"/>
      <c r="I91" s="348">
        <v>2.7399999999999998E-3</v>
      </c>
      <c r="J91" s="348">
        <v>5.37</v>
      </c>
      <c r="K91" s="348">
        <v>2.7399999999999998E-3</v>
      </c>
      <c r="L91" s="348">
        <v>2.7399999999999998E-3</v>
      </c>
      <c r="M91" s="362"/>
      <c r="N91" s="350">
        <v>5.0016999999999996</v>
      </c>
      <c r="O91" s="348">
        <v>4.9664000000000001</v>
      </c>
      <c r="P91" s="348">
        <v>4.9608999999999996</v>
      </c>
      <c r="Q91" s="348">
        <v>5.0063000000000004</v>
      </c>
      <c r="R91" s="348">
        <v>5.0560999999999998</v>
      </c>
      <c r="S91" s="348">
        <v>5.1345000000000001</v>
      </c>
      <c r="T91" s="348">
        <v>5.5297000000000001</v>
      </c>
      <c r="U91" s="354">
        <v>5.4455999999999998</v>
      </c>
      <c r="V91" s="348">
        <v>5.5061999999999998</v>
      </c>
      <c r="W91" s="348">
        <v>5.9029999999999996</v>
      </c>
      <c r="X91" s="348">
        <v>6.2171000000000003</v>
      </c>
      <c r="Y91" s="375">
        <v>5.7801</v>
      </c>
      <c r="Z91" s="348" t="s">
        <v>430</v>
      </c>
      <c r="AA91" s="348">
        <v>5.1176000000000004</v>
      </c>
      <c r="AB91" s="348">
        <v>5.5434000000000001</v>
      </c>
      <c r="AC91" s="348">
        <v>5.44</v>
      </c>
      <c r="AD91" s="348">
        <v>5.4824999999999999</v>
      </c>
      <c r="AE91" s="348">
        <v>5.0324</v>
      </c>
      <c r="AF91" s="348">
        <v>5.1836000000000002</v>
      </c>
      <c r="AG91" s="569"/>
      <c r="AH91" s="346">
        <v>1</v>
      </c>
      <c r="AI91" s="346">
        <v>1</v>
      </c>
      <c r="AJ91" s="346">
        <v>3</v>
      </c>
      <c r="AK91" s="346">
        <v>3</v>
      </c>
      <c r="AL91" s="346">
        <v>1</v>
      </c>
      <c r="AM91" s="346">
        <v>2</v>
      </c>
      <c r="AN91" s="346">
        <v>1</v>
      </c>
      <c r="AO91" s="572">
        <v>1</v>
      </c>
      <c r="AP91" s="346">
        <v>1</v>
      </c>
      <c r="AQ91" s="346">
        <v>1</v>
      </c>
      <c r="AR91" s="346">
        <v>1</v>
      </c>
      <c r="AS91" s="346">
        <v>1</v>
      </c>
      <c r="AT91" s="346" t="s">
        <v>430</v>
      </c>
      <c r="AU91" s="346">
        <v>2</v>
      </c>
      <c r="AV91" s="346">
        <v>1</v>
      </c>
      <c r="AW91" s="346">
        <v>1</v>
      </c>
      <c r="AX91" s="346">
        <v>1</v>
      </c>
      <c r="AY91" s="346">
        <v>1</v>
      </c>
      <c r="AZ91" s="584"/>
      <c r="BA91" s="467">
        <v>3.98</v>
      </c>
      <c r="BB91" s="348" t="s">
        <v>430</v>
      </c>
      <c r="BC91" s="348" t="s">
        <v>430</v>
      </c>
      <c r="BD91" s="348" t="s">
        <v>430</v>
      </c>
      <c r="BE91" s="375" t="s">
        <v>430</v>
      </c>
      <c r="BF91" s="375">
        <v>96.02</v>
      </c>
      <c r="BG91" s="374"/>
      <c r="BH91" s="594">
        <v>96.02</v>
      </c>
      <c r="BI91" s="348" t="s">
        <v>430</v>
      </c>
      <c r="BJ91" s="348" t="s">
        <v>430</v>
      </c>
      <c r="BK91" s="348" t="s">
        <v>430</v>
      </c>
      <c r="BL91" s="348" t="s">
        <v>430</v>
      </c>
      <c r="BM91" s="375" t="s">
        <v>430</v>
      </c>
      <c r="BN91" s="375" t="s">
        <v>430</v>
      </c>
      <c r="BO91" s="375">
        <v>3.98</v>
      </c>
      <c r="BP91" s="375" t="s">
        <v>430</v>
      </c>
      <c r="BQ91" s="375" t="s">
        <v>430</v>
      </c>
      <c r="BR91" s="466"/>
      <c r="BS91" s="373" t="s">
        <v>430</v>
      </c>
      <c r="BT91" s="354" t="s">
        <v>430</v>
      </c>
      <c r="BU91" s="430"/>
      <c r="BV91" s="374" t="s">
        <v>555</v>
      </c>
    </row>
    <row r="92" spans="1:74" s="428" customFormat="1" x14ac:dyDescent="0.25">
      <c r="A92" s="345" t="s">
        <v>7512</v>
      </c>
      <c r="B92" s="373"/>
      <c r="C92" s="719">
        <v>44799</v>
      </c>
      <c r="D92" s="373"/>
      <c r="E92" s="346">
        <v>62.06</v>
      </c>
      <c r="F92" s="373"/>
      <c r="G92" s="347">
        <v>1265.8308999999999</v>
      </c>
      <c r="H92" s="374"/>
      <c r="I92" s="348">
        <v>8.2199999999999999E-3</v>
      </c>
      <c r="J92" s="348">
        <v>5.35</v>
      </c>
      <c r="K92" s="348">
        <v>7.6699999999999997E-3</v>
      </c>
      <c r="L92" s="348">
        <v>8.2199999999999999E-3</v>
      </c>
      <c r="M92" s="362"/>
      <c r="N92" s="350">
        <v>4.8419999999999996</v>
      </c>
      <c r="O92" s="348">
        <v>4.8693</v>
      </c>
      <c r="P92" s="348">
        <v>4.9020000000000001</v>
      </c>
      <c r="Q92" s="348">
        <v>4.9122000000000003</v>
      </c>
      <c r="R92" s="348">
        <v>4.9339000000000004</v>
      </c>
      <c r="S92" s="348">
        <v>5.1050000000000004</v>
      </c>
      <c r="T92" s="348">
        <v>5.1296999999999997</v>
      </c>
      <c r="U92" s="354">
        <v>5.141</v>
      </c>
      <c r="V92" s="348">
        <v>5.2263999999999999</v>
      </c>
      <c r="W92" s="348">
        <v>5.6207000000000003</v>
      </c>
      <c r="X92" s="348">
        <v>5.9646999999999997</v>
      </c>
      <c r="Y92" s="375" t="s">
        <v>430</v>
      </c>
      <c r="Z92" s="348" t="s">
        <v>430</v>
      </c>
      <c r="AA92" s="348">
        <v>5.0091000000000001</v>
      </c>
      <c r="AB92" s="348">
        <v>5.0888999999999998</v>
      </c>
      <c r="AC92" s="348">
        <v>5.1109999999999998</v>
      </c>
      <c r="AD92" s="348">
        <v>5.1950000000000003</v>
      </c>
      <c r="AE92" s="348">
        <v>4.9128999999999996</v>
      </c>
      <c r="AF92" s="348">
        <v>6.0617999999999999</v>
      </c>
      <c r="AG92" s="569"/>
      <c r="AH92" s="346">
        <v>10</v>
      </c>
      <c r="AI92" s="346">
        <v>8</v>
      </c>
      <c r="AJ92" s="346">
        <v>9</v>
      </c>
      <c r="AK92" s="346">
        <v>9</v>
      </c>
      <c r="AL92" s="346">
        <v>9</v>
      </c>
      <c r="AM92" s="346">
        <v>6</v>
      </c>
      <c r="AN92" s="346">
        <v>5</v>
      </c>
      <c r="AO92" s="572">
        <v>7</v>
      </c>
      <c r="AP92" s="346">
        <v>7</v>
      </c>
      <c r="AQ92" s="346">
        <v>10</v>
      </c>
      <c r="AR92" s="346">
        <v>11</v>
      </c>
      <c r="AS92" s="346" t="s">
        <v>430</v>
      </c>
      <c r="AT92" s="346" t="s">
        <v>430</v>
      </c>
      <c r="AU92" s="346">
        <v>8</v>
      </c>
      <c r="AV92" s="346">
        <v>6</v>
      </c>
      <c r="AW92" s="346">
        <v>7</v>
      </c>
      <c r="AX92" s="346">
        <v>7</v>
      </c>
      <c r="AY92" s="346">
        <v>8</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555</v>
      </c>
    </row>
    <row r="93" spans="1:74" s="428" customFormat="1" x14ac:dyDescent="0.25">
      <c r="A93" s="345" t="s">
        <v>7513</v>
      </c>
      <c r="B93" s="373"/>
      <c r="C93" s="719">
        <v>44900</v>
      </c>
      <c r="D93" s="373"/>
      <c r="E93" s="346">
        <v>56.28</v>
      </c>
      <c r="F93" s="373"/>
      <c r="G93" s="347">
        <v>12.513500000000001</v>
      </c>
      <c r="H93" s="374"/>
      <c r="I93" s="348">
        <v>8.2199999999999999E-3</v>
      </c>
      <c r="J93" s="348">
        <v>5.15</v>
      </c>
      <c r="K93" s="348">
        <v>8.2199999999999999E-3</v>
      </c>
      <c r="L93" s="348">
        <v>8.2199999999999999E-3</v>
      </c>
      <c r="M93" s="362"/>
      <c r="N93" s="350">
        <v>4.6676000000000002</v>
      </c>
      <c r="O93" s="348">
        <v>4.6688000000000001</v>
      </c>
      <c r="P93" s="348">
        <v>4.7129000000000003</v>
      </c>
      <c r="Q93" s="348">
        <v>4.7171000000000003</v>
      </c>
      <c r="R93" s="348">
        <v>4.7423999999999999</v>
      </c>
      <c r="S93" s="348">
        <v>4.9043999999999999</v>
      </c>
      <c r="T93" s="348">
        <v>4.8788999999999998</v>
      </c>
      <c r="U93" s="354">
        <v>4.8966000000000003</v>
      </c>
      <c r="V93" s="348">
        <v>5.0037000000000003</v>
      </c>
      <c r="W93" s="348">
        <v>5.5717999999999996</v>
      </c>
      <c r="X93" s="348">
        <v>6.0888999999999998</v>
      </c>
      <c r="Y93" s="375" t="s">
        <v>430</v>
      </c>
      <c r="Z93" s="348" t="s">
        <v>430</v>
      </c>
      <c r="AA93" s="348">
        <v>4.8243999999999998</v>
      </c>
      <c r="AB93" s="348">
        <v>4.8756000000000004</v>
      </c>
      <c r="AC93" s="348">
        <v>4.8712</v>
      </c>
      <c r="AD93" s="348">
        <v>4.9694000000000003</v>
      </c>
      <c r="AE93" s="348">
        <v>4.7157999999999998</v>
      </c>
      <c r="AF93" s="348">
        <v>6.1978</v>
      </c>
      <c r="AG93" s="569"/>
      <c r="AH93" s="346">
        <v>18</v>
      </c>
      <c r="AI93" s="346">
        <v>18</v>
      </c>
      <c r="AJ93" s="346">
        <v>17</v>
      </c>
      <c r="AK93" s="346">
        <v>17</v>
      </c>
      <c r="AL93" s="346">
        <v>16</v>
      </c>
      <c r="AM93" s="346">
        <v>15</v>
      </c>
      <c r="AN93" s="346">
        <v>16</v>
      </c>
      <c r="AO93" s="572">
        <v>16</v>
      </c>
      <c r="AP93" s="346">
        <v>16</v>
      </c>
      <c r="AQ93" s="346">
        <v>12</v>
      </c>
      <c r="AR93" s="346">
        <v>2</v>
      </c>
      <c r="AS93" s="346" t="s">
        <v>430</v>
      </c>
      <c r="AT93" s="346" t="s">
        <v>430</v>
      </c>
      <c r="AU93" s="346">
        <v>16</v>
      </c>
      <c r="AV93" s="346">
        <v>16</v>
      </c>
      <c r="AW93" s="346">
        <v>16</v>
      </c>
      <c r="AX93" s="346">
        <v>16</v>
      </c>
      <c r="AY93" s="346">
        <v>17</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555</v>
      </c>
    </row>
    <row r="94" spans="1:74" s="428" customFormat="1" x14ac:dyDescent="0.25">
      <c r="A94" s="345" t="s">
        <v>7514</v>
      </c>
      <c r="B94" s="373"/>
      <c r="C94" s="719">
        <v>43654</v>
      </c>
      <c r="D94" s="373"/>
      <c r="E94" s="346">
        <v>26.61</v>
      </c>
      <c r="F94" s="373"/>
      <c r="G94" s="347">
        <v>1406.7868000000001</v>
      </c>
      <c r="H94" s="374"/>
      <c r="I94" s="348">
        <v>8.1600000000000006E-3</v>
      </c>
      <c r="J94" s="348">
        <v>5.24</v>
      </c>
      <c r="K94" s="348">
        <v>8.1600000000000006E-3</v>
      </c>
      <c r="L94" s="348">
        <v>8.1600000000000006E-3</v>
      </c>
      <c r="M94" s="362"/>
      <c r="N94" s="350">
        <v>4.6916000000000002</v>
      </c>
      <c r="O94" s="348">
        <v>4.7110000000000003</v>
      </c>
      <c r="P94" s="348">
        <v>4.7619999999999996</v>
      </c>
      <c r="Q94" s="348">
        <v>4.7792000000000003</v>
      </c>
      <c r="R94" s="348">
        <v>4.7995999999999999</v>
      </c>
      <c r="S94" s="348">
        <v>4.9257</v>
      </c>
      <c r="T94" s="348">
        <v>4.9733999999999998</v>
      </c>
      <c r="U94" s="354">
        <v>4.9901999999999997</v>
      </c>
      <c r="V94" s="348">
        <v>5.0903999999999998</v>
      </c>
      <c r="W94" s="348">
        <v>5.5609999999999999</v>
      </c>
      <c r="X94" s="348">
        <v>5.9246999999999996</v>
      </c>
      <c r="Y94" s="375">
        <v>5.4587000000000003</v>
      </c>
      <c r="Z94" s="348" t="s">
        <v>430</v>
      </c>
      <c r="AA94" s="348">
        <v>4.8666999999999998</v>
      </c>
      <c r="AB94" s="348">
        <v>4.9348999999999998</v>
      </c>
      <c r="AC94" s="348">
        <v>4.9596999999999998</v>
      </c>
      <c r="AD94" s="348">
        <v>5.0576999999999996</v>
      </c>
      <c r="AE94" s="348">
        <v>4.7758000000000003</v>
      </c>
      <c r="AF94" s="348">
        <v>4.8945999999999996</v>
      </c>
      <c r="AG94" s="569"/>
      <c r="AH94" s="346">
        <v>17</v>
      </c>
      <c r="AI94" s="346">
        <v>16</v>
      </c>
      <c r="AJ94" s="346">
        <v>16</v>
      </c>
      <c r="AK94" s="346">
        <v>16</v>
      </c>
      <c r="AL94" s="346">
        <v>15</v>
      </c>
      <c r="AM94" s="346">
        <v>14</v>
      </c>
      <c r="AN94" s="346">
        <v>14</v>
      </c>
      <c r="AO94" s="572">
        <v>14</v>
      </c>
      <c r="AP94" s="346">
        <v>14</v>
      </c>
      <c r="AQ94" s="346">
        <v>14</v>
      </c>
      <c r="AR94" s="346">
        <v>13</v>
      </c>
      <c r="AS94" s="346">
        <v>10</v>
      </c>
      <c r="AT94" s="346" t="s">
        <v>430</v>
      </c>
      <c r="AU94" s="346">
        <v>14</v>
      </c>
      <c r="AV94" s="346">
        <v>14</v>
      </c>
      <c r="AW94" s="346">
        <v>14</v>
      </c>
      <c r="AX94" s="346">
        <v>14</v>
      </c>
      <c r="AY94" s="346">
        <v>15</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555</v>
      </c>
    </row>
    <row r="95" spans="1:74" s="428" customFormat="1" x14ac:dyDescent="0.25">
      <c r="A95" s="345" t="s">
        <v>7515</v>
      </c>
      <c r="B95" s="373"/>
      <c r="C95" s="719">
        <v>44846</v>
      </c>
      <c r="D95" s="373"/>
      <c r="E95" s="346">
        <v>22.63</v>
      </c>
      <c r="F95" s="373"/>
      <c r="G95" s="347">
        <v>1244.4454000000001</v>
      </c>
      <c r="H95" s="374"/>
      <c r="I95" s="348">
        <v>8.2199999999999999E-3</v>
      </c>
      <c r="J95" s="348">
        <v>4.91</v>
      </c>
      <c r="K95" s="348">
        <v>8.2199999999999999E-3</v>
      </c>
      <c r="L95" s="348">
        <v>8.2199999999999999E-3</v>
      </c>
      <c r="M95" s="362"/>
      <c r="N95" s="350">
        <v>4.8284000000000002</v>
      </c>
      <c r="O95" s="348">
        <v>4.6409000000000002</v>
      </c>
      <c r="P95" s="348">
        <v>4.5316999999999998</v>
      </c>
      <c r="Q95" s="348">
        <v>4.5103999999999997</v>
      </c>
      <c r="R95" s="348">
        <v>4.5133999999999999</v>
      </c>
      <c r="S95" s="348">
        <v>4.7068000000000003</v>
      </c>
      <c r="T95" s="348">
        <v>4.6929999999999996</v>
      </c>
      <c r="U95" s="354">
        <v>4.7121000000000004</v>
      </c>
      <c r="V95" s="348">
        <v>4.8227000000000002</v>
      </c>
      <c r="W95" s="348">
        <v>5.2956000000000003</v>
      </c>
      <c r="X95" s="348">
        <v>5.6669999999999998</v>
      </c>
      <c r="Y95" s="375" t="s">
        <v>430</v>
      </c>
      <c r="Z95" s="348" t="s">
        <v>430</v>
      </c>
      <c r="AA95" s="348">
        <v>4.6121999999999996</v>
      </c>
      <c r="AB95" s="348">
        <v>4.6894999999999998</v>
      </c>
      <c r="AC95" s="348">
        <v>4.6813000000000002</v>
      </c>
      <c r="AD95" s="348">
        <v>4.7830000000000004</v>
      </c>
      <c r="AE95" s="348">
        <v>4.4843999999999999</v>
      </c>
      <c r="AF95" s="348">
        <v>5.8033000000000001</v>
      </c>
      <c r="AG95" s="569"/>
      <c r="AH95" s="346">
        <v>13</v>
      </c>
      <c r="AI95" s="346">
        <v>19</v>
      </c>
      <c r="AJ95" s="346">
        <v>19</v>
      </c>
      <c r="AK95" s="346">
        <v>19</v>
      </c>
      <c r="AL95" s="346">
        <v>19</v>
      </c>
      <c r="AM95" s="346">
        <v>18</v>
      </c>
      <c r="AN95" s="346">
        <v>18</v>
      </c>
      <c r="AO95" s="572">
        <v>18</v>
      </c>
      <c r="AP95" s="346">
        <v>18</v>
      </c>
      <c r="AQ95" s="346">
        <v>17</v>
      </c>
      <c r="AR95" s="346">
        <v>16</v>
      </c>
      <c r="AS95" s="346" t="s">
        <v>430</v>
      </c>
      <c r="AT95" s="346" t="s">
        <v>430</v>
      </c>
      <c r="AU95" s="346">
        <v>18</v>
      </c>
      <c r="AV95" s="346">
        <v>18</v>
      </c>
      <c r="AW95" s="346">
        <v>18</v>
      </c>
      <c r="AX95" s="346">
        <v>18</v>
      </c>
      <c r="AY95" s="346">
        <v>19</v>
      </c>
      <c r="AZ95" s="584"/>
      <c r="BA95" s="467" t="s">
        <v>430</v>
      </c>
      <c r="BB95" s="348" t="s">
        <v>430</v>
      </c>
      <c r="BC95" s="348" t="s">
        <v>430</v>
      </c>
      <c r="BD95" s="348" t="s">
        <v>430</v>
      </c>
      <c r="BE95" s="375" t="s">
        <v>430</v>
      </c>
      <c r="BF95" s="375">
        <v>100</v>
      </c>
      <c r="BG95" s="374"/>
      <c r="BH95" s="594">
        <v>100</v>
      </c>
      <c r="BI95" s="348" t="s">
        <v>430</v>
      </c>
      <c r="BJ95" s="348" t="s">
        <v>430</v>
      </c>
      <c r="BK95" s="348" t="s">
        <v>430</v>
      </c>
      <c r="BL95" s="348" t="s">
        <v>430</v>
      </c>
      <c r="BM95" s="375" t="s">
        <v>430</v>
      </c>
      <c r="BN95" s="375" t="s">
        <v>430</v>
      </c>
      <c r="BO95" s="375" t="s">
        <v>430</v>
      </c>
      <c r="BP95" s="375" t="s">
        <v>430</v>
      </c>
      <c r="BQ95" s="375" t="s">
        <v>430</v>
      </c>
      <c r="BR95" s="466"/>
      <c r="BS95" s="373" t="s">
        <v>430</v>
      </c>
      <c r="BT95" s="354" t="s">
        <v>430</v>
      </c>
      <c r="BU95" s="430"/>
      <c r="BV95" s="374" t="s">
        <v>555</v>
      </c>
    </row>
    <row r="96" spans="1:74" s="428" customFormat="1" x14ac:dyDescent="0.25">
      <c r="A96" s="345" t="s">
        <v>7516</v>
      </c>
      <c r="B96" s="373"/>
      <c r="C96" s="719">
        <v>43762</v>
      </c>
      <c r="D96" s="373"/>
      <c r="E96" s="346">
        <v>16.27</v>
      </c>
      <c r="F96" s="373"/>
      <c r="G96" s="347">
        <v>1380.9609</v>
      </c>
      <c r="H96" s="374"/>
      <c r="I96" s="348">
        <v>8.2199999999999999E-3</v>
      </c>
      <c r="J96" s="348">
        <v>5.04</v>
      </c>
      <c r="K96" s="348">
        <v>8.2199999999999999E-3</v>
      </c>
      <c r="L96" s="348">
        <v>8.2199999999999999E-3</v>
      </c>
      <c r="M96" s="362"/>
      <c r="N96" s="350">
        <v>4.7607999999999997</v>
      </c>
      <c r="O96" s="348">
        <v>4.7012</v>
      </c>
      <c r="P96" s="348">
        <v>4.6787000000000001</v>
      </c>
      <c r="Q96" s="348">
        <v>4.6550000000000002</v>
      </c>
      <c r="R96" s="348">
        <v>4.6544999999999996</v>
      </c>
      <c r="S96" s="348">
        <v>4.7827999999999999</v>
      </c>
      <c r="T96" s="348">
        <v>4.8129999999999997</v>
      </c>
      <c r="U96" s="354">
        <v>4.8399000000000001</v>
      </c>
      <c r="V96" s="348">
        <v>4.9512999999999998</v>
      </c>
      <c r="W96" s="348">
        <v>5.4256000000000002</v>
      </c>
      <c r="X96" s="348">
        <v>5.7690000000000001</v>
      </c>
      <c r="Y96" s="375">
        <v>5.3921999999999999</v>
      </c>
      <c r="Z96" s="348" t="s">
        <v>430</v>
      </c>
      <c r="AA96" s="348">
        <v>4.7043999999999997</v>
      </c>
      <c r="AB96" s="348">
        <v>4.7866999999999997</v>
      </c>
      <c r="AC96" s="348">
        <v>4.8091999999999997</v>
      </c>
      <c r="AD96" s="348">
        <v>4.9127000000000001</v>
      </c>
      <c r="AE96" s="348">
        <v>4.6344000000000003</v>
      </c>
      <c r="AF96" s="348">
        <v>4.8273999999999999</v>
      </c>
      <c r="AG96" s="569"/>
      <c r="AH96" s="346">
        <v>16</v>
      </c>
      <c r="AI96" s="346">
        <v>17</v>
      </c>
      <c r="AJ96" s="346">
        <v>18</v>
      </c>
      <c r="AK96" s="346">
        <v>18</v>
      </c>
      <c r="AL96" s="346">
        <v>18</v>
      </c>
      <c r="AM96" s="346">
        <v>17</v>
      </c>
      <c r="AN96" s="346">
        <v>17</v>
      </c>
      <c r="AO96" s="572">
        <v>17</v>
      </c>
      <c r="AP96" s="346">
        <v>17</v>
      </c>
      <c r="AQ96" s="346">
        <v>16</v>
      </c>
      <c r="AR96" s="346">
        <v>15</v>
      </c>
      <c r="AS96" s="346">
        <v>11</v>
      </c>
      <c r="AT96" s="346" t="s">
        <v>430</v>
      </c>
      <c r="AU96" s="346">
        <v>17</v>
      </c>
      <c r="AV96" s="346">
        <v>17</v>
      </c>
      <c r="AW96" s="346">
        <v>17</v>
      </c>
      <c r="AX96" s="346">
        <v>17</v>
      </c>
      <c r="AY96" s="346">
        <v>18</v>
      </c>
      <c r="AZ96" s="584"/>
      <c r="BA96" s="467" t="s">
        <v>430</v>
      </c>
      <c r="BB96" s="348" t="s">
        <v>430</v>
      </c>
      <c r="BC96" s="348" t="s">
        <v>430</v>
      </c>
      <c r="BD96" s="348" t="s">
        <v>430</v>
      </c>
      <c r="BE96" s="375" t="s">
        <v>430</v>
      </c>
      <c r="BF96" s="375">
        <v>100</v>
      </c>
      <c r="BG96" s="374"/>
      <c r="BH96" s="594">
        <v>100</v>
      </c>
      <c r="BI96" s="348" t="s">
        <v>430</v>
      </c>
      <c r="BJ96" s="348" t="s">
        <v>430</v>
      </c>
      <c r="BK96" s="348" t="s">
        <v>430</v>
      </c>
      <c r="BL96" s="348" t="s">
        <v>430</v>
      </c>
      <c r="BM96" s="375" t="s">
        <v>430</v>
      </c>
      <c r="BN96" s="375" t="s">
        <v>430</v>
      </c>
      <c r="BO96" s="375" t="s">
        <v>430</v>
      </c>
      <c r="BP96" s="375" t="s">
        <v>430</v>
      </c>
      <c r="BQ96" s="375" t="s">
        <v>430</v>
      </c>
      <c r="BR96" s="466"/>
      <c r="BS96" s="373" t="s">
        <v>430</v>
      </c>
      <c r="BT96" s="354" t="s">
        <v>430</v>
      </c>
      <c r="BU96" s="430"/>
      <c r="BV96" s="374" t="s">
        <v>555</v>
      </c>
    </row>
    <row r="97" spans="1:74" x14ac:dyDescent="0.25">
      <c r="A97" s="318" t="s">
        <v>93</v>
      </c>
      <c r="B97" s="43"/>
      <c r="C97" s="720"/>
      <c r="D97" s="43"/>
      <c r="E97" s="51"/>
      <c r="F97" s="43"/>
      <c r="G97" s="55"/>
      <c r="H97" s="66"/>
      <c r="I97" s="59"/>
      <c r="J97" s="59"/>
      <c r="K97" s="59"/>
      <c r="L97" s="59"/>
      <c r="M97" s="258"/>
      <c r="N97" s="70">
        <v>4.8517000000000001</v>
      </c>
      <c r="O97" s="59">
        <v>4.8318000000000003</v>
      </c>
      <c r="P97" s="59">
        <v>4.8524000000000003</v>
      </c>
      <c r="Q97" s="59">
        <v>4.8621999999999996</v>
      </c>
      <c r="R97" s="59">
        <v>4.8788999999999998</v>
      </c>
      <c r="S97" s="59">
        <v>5.0071000000000003</v>
      </c>
      <c r="T97" s="59">
        <v>5.0395000000000003</v>
      </c>
      <c r="U97" s="88">
        <v>5.0586000000000002</v>
      </c>
      <c r="V97" s="59">
        <v>5.1555</v>
      </c>
      <c r="W97" s="59">
        <v>5.6135000000000002</v>
      </c>
      <c r="X97" s="59">
        <v>5.9741</v>
      </c>
      <c r="Y97" s="276">
        <v>5.5820999999999996</v>
      </c>
      <c r="Z97" s="59" t="s">
        <v>430</v>
      </c>
      <c r="AA97" s="59">
        <v>4.9565999999999999</v>
      </c>
      <c r="AB97" s="59">
        <v>5.0201000000000002</v>
      </c>
      <c r="AC97" s="59">
        <v>5.0282999999999998</v>
      </c>
      <c r="AD97" s="59">
        <v>5.1222000000000003</v>
      </c>
      <c r="AE97" s="59">
        <v>4.8541999999999996</v>
      </c>
      <c r="AF97" s="59">
        <v>5.3247</v>
      </c>
      <c r="AG97" s="553"/>
      <c r="AH97" s="51">
        <v>18</v>
      </c>
      <c r="AI97" s="51">
        <v>19</v>
      </c>
      <c r="AJ97" s="51">
        <v>19</v>
      </c>
      <c r="AK97" s="51">
        <v>19</v>
      </c>
      <c r="AL97" s="51">
        <v>19</v>
      </c>
      <c r="AM97" s="51">
        <v>18</v>
      </c>
      <c r="AN97" s="51">
        <v>18</v>
      </c>
      <c r="AO97" s="560">
        <v>18</v>
      </c>
      <c r="AP97" s="51">
        <v>18</v>
      </c>
      <c r="AQ97" s="51">
        <v>17</v>
      </c>
      <c r="AR97" s="51">
        <v>16</v>
      </c>
      <c r="AS97" s="51">
        <v>11</v>
      </c>
      <c r="AT97" s="51">
        <v>0</v>
      </c>
      <c r="AU97" s="51">
        <v>18</v>
      </c>
      <c r="AV97" s="51">
        <v>18</v>
      </c>
      <c r="AW97" s="51">
        <v>18</v>
      </c>
      <c r="AX97" s="51">
        <v>18</v>
      </c>
      <c r="AY97" s="51">
        <v>19</v>
      </c>
      <c r="AZ97" s="579"/>
      <c r="BA97" s="577"/>
      <c r="BB97" s="59"/>
      <c r="BC97" s="59"/>
      <c r="BD97" s="59"/>
      <c r="BE97" s="276"/>
      <c r="BF97" s="276"/>
      <c r="BG97" s="66"/>
      <c r="BH97" s="586"/>
      <c r="BI97" s="59"/>
      <c r="BJ97" s="59"/>
      <c r="BK97" s="59"/>
      <c r="BL97" s="59"/>
      <c r="BM97" s="276"/>
      <c r="BN97" s="587"/>
      <c r="BO97" s="587"/>
      <c r="BP97" s="587"/>
      <c r="BQ97" s="587"/>
      <c r="BR97" s="148"/>
      <c r="BS97" s="43"/>
      <c r="BT97" s="88"/>
      <c r="BU97" s="34"/>
      <c r="BV97" s="66"/>
    </row>
    <row r="98" spans="1:74" x14ac:dyDescent="0.25">
      <c r="A98" s="320" t="s">
        <v>94</v>
      </c>
      <c r="B98" s="44"/>
      <c r="C98" s="721"/>
      <c r="D98" s="44"/>
      <c r="E98" s="52"/>
      <c r="F98" s="44"/>
      <c r="G98" s="56"/>
      <c r="H98" s="67"/>
      <c r="I98" s="60"/>
      <c r="J98" s="60"/>
      <c r="K98" s="60"/>
      <c r="L98" s="60"/>
      <c r="M98" s="259"/>
      <c r="N98" s="71">
        <v>5.0016999999999996</v>
      </c>
      <c r="O98" s="60">
        <v>4.9664000000000001</v>
      </c>
      <c r="P98" s="60">
        <v>5.0004999999999997</v>
      </c>
      <c r="Q98" s="60">
        <v>5.0149999999999997</v>
      </c>
      <c r="R98" s="60">
        <v>5.0560999999999998</v>
      </c>
      <c r="S98" s="60">
        <v>5.1566999999999998</v>
      </c>
      <c r="T98" s="60">
        <v>5.5297000000000001</v>
      </c>
      <c r="U98" s="89">
        <v>5.4455999999999998</v>
      </c>
      <c r="V98" s="60">
        <v>5.5061999999999998</v>
      </c>
      <c r="W98" s="60">
        <v>5.9029999999999996</v>
      </c>
      <c r="X98" s="60">
        <v>6.2171000000000003</v>
      </c>
      <c r="Y98" s="277">
        <v>5.7801</v>
      </c>
      <c r="Z98" s="60" t="s">
        <v>430</v>
      </c>
      <c r="AA98" s="60">
        <v>5.1308999999999996</v>
      </c>
      <c r="AB98" s="60">
        <v>5.5434000000000001</v>
      </c>
      <c r="AC98" s="60">
        <v>5.44</v>
      </c>
      <c r="AD98" s="60">
        <v>5.4824999999999999</v>
      </c>
      <c r="AE98" s="60">
        <v>5.0324</v>
      </c>
      <c r="AF98" s="60">
        <v>6.1978</v>
      </c>
      <c r="AG98" s="554"/>
      <c r="AH98" s="52"/>
      <c r="AI98" s="52"/>
      <c r="AJ98" s="52"/>
      <c r="AK98" s="52"/>
      <c r="AL98" s="52"/>
      <c r="AM98" s="52"/>
      <c r="AN98" s="52"/>
      <c r="AO98" s="561"/>
      <c r="AP98" s="52"/>
      <c r="AQ98" s="52"/>
      <c r="AR98" s="52"/>
      <c r="AS98" s="52"/>
      <c r="AT98" s="52"/>
      <c r="AU98" s="52"/>
      <c r="AV98" s="52"/>
      <c r="AW98" s="52"/>
      <c r="AX98" s="52"/>
      <c r="AY98" s="52"/>
      <c r="AZ98" s="580"/>
      <c r="BA98" s="551"/>
      <c r="BB98" s="60"/>
      <c r="BC98" s="60"/>
      <c r="BD98" s="60"/>
      <c r="BE98" s="277"/>
      <c r="BF98" s="277"/>
      <c r="BG98" s="67"/>
      <c r="BH98" s="588"/>
      <c r="BI98" s="60"/>
      <c r="BJ98" s="60"/>
      <c r="BK98" s="60"/>
      <c r="BL98" s="60"/>
      <c r="BN98" s="589"/>
      <c r="BO98" s="589"/>
      <c r="BP98" s="589"/>
      <c r="BQ98" s="589"/>
      <c r="BR98" s="146"/>
      <c r="BS98" s="44"/>
      <c r="BT98" s="89"/>
      <c r="BU98" s="26"/>
      <c r="BV98" s="67"/>
    </row>
    <row r="99" spans="1:74" x14ac:dyDescent="0.25">
      <c r="A99" s="320" t="s">
        <v>95</v>
      </c>
      <c r="B99" s="44"/>
      <c r="C99" s="721"/>
      <c r="D99" s="44"/>
      <c r="E99" s="52"/>
      <c r="F99" s="44"/>
      <c r="G99" s="56"/>
      <c r="H99" s="67"/>
      <c r="I99" s="60"/>
      <c r="J99" s="60"/>
      <c r="K99" s="60"/>
      <c r="L99" s="60"/>
      <c r="M99" s="259"/>
      <c r="N99" s="71">
        <v>4.6676000000000002</v>
      </c>
      <c r="O99" s="60">
        <v>4.6409000000000002</v>
      </c>
      <c r="P99" s="60">
        <v>4.5316999999999998</v>
      </c>
      <c r="Q99" s="60">
        <v>4.5103999999999997</v>
      </c>
      <c r="R99" s="60">
        <v>4.5133999999999999</v>
      </c>
      <c r="S99" s="60">
        <v>4.7068000000000003</v>
      </c>
      <c r="T99" s="60">
        <v>4.6929999999999996</v>
      </c>
      <c r="U99" s="89">
        <v>4.7121000000000004</v>
      </c>
      <c r="V99" s="60">
        <v>4.8227000000000002</v>
      </c>
      <c r="W99" s="60">
        <v>5.2956000000000003</v>
      </c>
      <c r="X99" s="60">
        <v>5.6669999999999998</v>
      </c>
      <c r="Y99" s="277">
        <v>5.3921999999999999</v>
      </c>
      <c r="Z99" s="60" t="s">
        <v>430</v>
      </c>
      <c r="AA99" s="60">
        <v>4.6121999999999996</v>
      </c>
      <c r="AB99" s="60">
        <v>4.6894999999999998</v>
      </c>
      <c r="AC99" s="60">
        <v>4.6813000000000002</v>
      </c>
      <c r="AD99" s="60">
        <v>4.7830000000000004</v>
      </c>
      <c r="AE99" s="60">
        <v>4.4843999999999999</v>
      </c>
      <c r="AF99" s="60">
        <v>4.8273999999999999</v>
      </c>
      <c r="AG99" s="554"/>
      <c r="AH99" s="52"/>
      <c r="AI99" s="52"/>
      <c r="AJ99" s="52"/>
      <c r="AK99" s="52"/>
      <c r="AL99" s="52"/>
      <c r="AM99" s="52"/>
      <c r="AN99" s="52"/>
      <c r="AO99" s="561"/>
      <c r="AP99" s="52"/>
      <c r="AQ99" s="52"/>
      <c r="AR99" s="52"/>
      <c r="AS99" s="52"/>
      <c r="AT99" s="52"/>
      <c r="AU99" s="52"/>
      <c r="AV99" s="52"/>
      <c r="AW99" s="52"/>
      <c r="AX99" s="52"/>
      <c r="AY99" s="52"/>
      <c r="AZ99" s="580"/>
      <c r="BA99" s="551"/>
      <c r="BB99" s="60"/>
      <c r="BC99" s="60"/>
      <c r="BD99" s="60"/>
      <c r="BE99" s="277"/>
      <c r="BF99" s="277"/>
      <c r="BG99" s="67"/>
      <c r="BH99" s="588"/>
      <c r="BI99" s="60"/>
      <c r="BJ99" s="60"/>
      <c r="BK99" s="60"/>
      <c r="BL99" s="60"/>
      <c r="BN99" s="589"/>
      <c r="BO99" s="589"/>
      <c r="BP99" s="589"/>
      <c r="BQ99" s="589"/>
      <c r="BR99" s="146"/>
      <c r="BS99" s="44"/>
      <c r="BT99" s="89"/>
      <c r="BU99" s="26"/>
      <c r="BV99" s="67"/>
    </row>
    <row r="100" spans="1:74" x14ac:dyDescent="0.25">
      <c r="A100" s="321" t="s">
        <v>96</v>
      </c>
      <c r="B100" s="45"/>
      <c r="C100" s="722"/>
      <c r="D100" s="45"/>
      <c r="E100" s="53"/>
      <c r="F100" s="45"/>
      <c r="G100" s="57"/>
      <c r="H100" s="68"/>
      <c r="I100" s="61"/>
      <c r="J100" s="61"/>
      <c r="K100" s="61"/>
      <c r="L100" s="61"/>
      <c r="M100" s="262"/>
      <c r="N100" s="72">
        <v>4.8419999999999996</v>
      </c>
      <c r="O100" s="61">
        <v>4.8522999999999996</v>
      </c>
      <c r="P100" s="61">
        <v>4.8869999999999996</v>
      </c>
      <c r="Q100" s="61">
        <v>4.8811</v>
      </c>
      <c r="R100" s="61">
        <v>4.8992000000000004</v>
      </c>
      <c r="S100" s="61">
        <v>5.03</v>
      </c>
      <c r="T100" s="61">
        <v>5.03545</v>
      </c>
      <c r="U100" s="90">
        <v>5.0690999999999997</v>
      </c>
      <c r="V100" s="61">
        <v>5.16995</v>
      </c>
      <c r="W100" s="61">
        <v>5.6351000000000004</v>
      </c>
      <c r="X100" s="61">
        <v>5.9959499999999997</v>
      </c>
      <c r="Y100" s="279">
        <v>5.5881999999999996</v>
      </c>
      <c r="Z100" s="61" t="s">
        <v>430</v>
      </c>
      <c r="AA100" s="61">
        <v>4.9870999999999999</v>
      </c>
      <c r="AB100" s="61">
        <v>4.9863</v>
      </c>
      <c r="AC100" s="61">
        <v>5.0206</v>
      </c>
      <c r="AD100" s="61">
        <v>5.1200999999999999</v>
      </c>
      <c r="AE100" s="61">
        <v>4.8666</v>
      </c>
      <c r="AF100" s="61">
        <v>5.0423999999999998</v>
      </c>
      <c r="AG100" s="556"/>
      <c r="AH100" s="53"/>
      <c r="AI100" s="53"/>
      <c r="AJ100" s="53"/>
      <c r="AK100" s="53"/>
      <c r="AL100" s="53"/>
      <c r="AM100" s="53"/>
      <c r="AN100" s="53"/>
      <c r="AO100" s="563"/>
      <c r="AP100" s="53"/>
      <c r="AQ100" s="53"/>
      <c r="AR100" s="53"/>
      <c r="AS100" s="53"/>
      <c r="AT100" s="53"/>
      <c r="AU100" s="53"/>
      <c r="AV100" s="53"/>
      <c r="AW100" s="53"/>
      <c r="AX100" s="53"/>
      <c r="AY100" s="53"/>
      <c r="AZ100" s="581"/>
      <c r="BA100" s="578"/>
      <c r="BB100" s="61"/>
      <c r="BC100" s="61"/>
      <c r="BD100" s="61"/>
      <c r="BE100" s="279"/>
      <c r="BF100" s="279"/>
      <c r="BG100" s="68"/>
      <c r="BH100" s="590"/>
      <c r="BI100" s="61"/>
      <c r="BJ100" s="61"/>
      <c r="BK100" s="61"/>
      <c r="BL100" s="61"/>
      <c r="BM100" s="279"/>
      <c r="BN100" s="591"/>
      <c r="BO100" s="591"/>
      <c r="BP100" s="591"/>
      <c r="BQ100" s="591"/>
      <c r="BR100" s="149"/>
      <c r="BS100" s="45"/>
      <c r="BT100" s="90"/>
      <c r="BU100" s="272"/>
      <c r="BV100" s="68"/>
    </row>
    <row r="101" spans="1:74" ht="14.5" x14ac:dyDescent="0.25">
      <c r="A101" s="323" t="s">
        <v>91</v>
      </c>
      <c r="B101" s="69"/>
      <c r="C101" s="726"/>
      <c r="D101" s="69"/>
      <c r="E101" s="40"/>
      <c r="F101" s="69"/>
      <c r="G101" s="40"/>
      <c r="H101" s="69"/>
      <c r="I101" s="62"/>
      <c r="J101" s="62"/>
      <c r="K101" s="62"/>
      <c r="L101" s="62"/>
      <c r="M101" s="263"/>
      <c r="N101" s="73"/>
      <c r="O101" s="62"/>
      <c r="P101" s="62"/>
      <c r="Q101" s="62"/>
      <c r="R101" s="62"/>
      <c r="S101" s="62"/>
      <c r="T101" s="62"/>
      <c r="U101" s="91"/>
      <c r="V101" s="62"/>
      <c r="W101" s="62"/>
      <c r="X101" s="62"/>
      <c r="Y101" s="245"/>
      <c r="Z101" s="62"/>
      <c r="AA101" s="62"/>
      <c r="AB101" s="62"/>
      <c r="AC101" s="62"/>
      <c r="AD101" s="62"/>
      <c r="AE101" s="62"/>
      <c r="AF101" s="62"/>
      <c r="AG101" s="557"/>
      <c r="AH101" s="54"/>
      <c r="AI101" s="54"/>
      <c r="AJ101" s="54"/>
      <c r="AK101" s="54"/>
      <c r="AL101" s="54"/>
      <c r="AM101" s="54"/>
      <c r="AN101" s="54"/>
      <c r="AO101" s="312"/>
      <c r="AP101" s="247"/>
      <c r="AQ101" s="247"/>
      <c r="AR101" s="247"/>
      <c r="AS101" s="247"/>
      <c r="AT101" s="247"/>
      <c r="AU101" s="247"/>
      <c r="AV101" s="247"/>
      <c r="AW101" s="247"/>
      <c r="AX101" s="247"/>
      <c r="AY101" s="247"/>
      <c r="AZ101" s="69"/>
      <c r="BA101" s="245"/>
      <c r="BB101" s="245"/>
      <c r="BC101" s="245"/>
      <c r="BD101" s="245"/>
      <c r="BE101" s="245"/>
      <c r="BF101" s="245"/>
      <c r="BG101" s="69"/>
      <c r="BH101" s="245"/>
      <c r="BI101" s="245"/>
      <c r="BJ101" s="245"/>
      <c r="BK101" s="245"/>
      <c r="BL101" s="245"/>
      <c r="BM101" s="245"/>
      <c r="BN101" s="245"/>
      <c r="BO101" s="245"/>
      <c r="BP101" s="245"/>
      <c r="BQ101" s="245"/>
      <c r="BR101" s="255"/>
      <c r="BS101" s="40"/>
      <c r="BT101" s="40"/>
      <c r="BU101" s="41"/>
      <c r="BV101" s="69"/>
    </row>
    <row r="102" spans="1:74" s="428" customFormat="1" x14ac:dyDescent="0.25">
      <c r="A102" s="345" t="s">
        <v>7439</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632"/>
      <c r="BR102" s="372"/>
      <c r="BS102" s="372"/>
      <c r="BT102" s="372"/>
      <c r="BU102" s="372"/>
      <c r="BV102" s="430"/>
    </row>
    <row r="103" spans="1:74" s="428" customFormat="1" x14ac:dyDescent="0.25">
      <c r="A103" s="345" t="s">
        <v>7440</v>
      </c>
      <c r="B103" s="374"/>
      <c r="C103" s="731"/>
      <c r="D103" s="374"/>
      <c r="E103" s="372"/>
      <c r="F103" s="374"/>
      <c r="G103" s="372"/>
      <c r="H103" s="374"/>
      <c r="I103" s="348"/>
      <c r="J103" s="348"/>
      <c r="K103" s="348"/>
      <c r="L103" s="348"/>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c r="AI103" s="346"/>
      <c r="AJ103" s="346"/>
      <c r="AK103" s="346"/>
      <c r="AL103" s="346"/>
      <c r="AM103" s="346"/>
      <c r="AN103" s="346"/>
      <c r="AO103" s="573"/>
      <c r="AP103" s="346"/>
      <c r="AQ103" s="346"/>
      <c r="AR103" s="346"/>
      <c r="AS103" s="346"/>
      <c r="AT103" s="346"/>
      <c r="AU103" s="429"/>
      <c r="AV103" s="429"/>
      <c r="AW103" s="429"/>
      <c r="AX103" s="429"/>
      <c r="AY103" s="429"/>
      <c r="AZ103" s="374"/>
      <c r="BA103" s="375"/>
      <c r="BB103" s="375"/>
      <c r="BC103" s="375"/>
      <c r="BD103" s="375"/>
      <c r="BE103" s="375"/>
      <c r="BF103" s="375"/>
      <c r="BG103" s="374"/>
      <c r="BH103" s="375"/>
      <c r="BI103" s="375"/>
      <c r="BJ103" s="375"/>
      <c r="BK103" s="375"/>
      <c r="BL103" s="375"/>
      <c r="BM103" s="375"/>
      <c r="BN103" s="375"/>
      <c r="BO103" s="632"/>
      <c r="BP103" s="632"/>
      <c r="BQ103" s="375"/>
      <c r="BR103" s="372"/>
      <c r="BS103" s="372"/>
      <c r="BT103" s="372"/>
      <c r="BU103" s="372"/>
      <c r="BV103" s="430"/>
    </row>
    <row r="104" spans="1:74" s="428" customFormat="1" x14ac:dyDescent="0.25">
      <c r="A104" s="345" t="s">
        <v>7441</v>
      </c>
      <c r="B104" s="374"/>
      <c r="C104" s="731"/>
      <c r="D104" s="374"/>
      <c r="E104" s="372"/>
      <c r="F104" s="374"/>
      <c r="G104" s="372"/>
      <c r="H104" s="374"/>
      <c r="I104" s="348"/>
      <c r="J104" s="348"/>
      <c r="K104" s="348"/>
      <c r="L104" s="348"/>
      <c r="M104" s="362"/>
      <c r="N104" s="350" t="s">
        <v>430</v>
      </c>
      <c r="O104" s="348" t="s">
        <v>430</v>
      </c>
      <c r="P104" s="348" t="s">
        <v>430</v>
      </c>
      <c r="Q104" s="348" t="s">
        <v>430</v>
      </c>
      <c r="R104" s="348" t="s">
        <v>430</v>
      </c>
      <c r="S104" s="348" t="s">
        <v>430</v>
      </c>
      <c r="T104" s="348" t="s">
        <v>430</v>
      </c>
      <c r="U104" s="354" t="s">
        <v>430</v>
      </c>
      <c r="V104" s="348" t="s">
        <v>430</v>
      </c>
      <c r="W104" s="348" t="s">
        <v>430</v>
      </c>
      <c r="X104" s="348" t="s">
        <v>430</v>
      </c>
      <c r="Y104" s="375" t="s">
        <v>430</v>
      </c>
      <c r="Z104" s="348" t="s">
        <v>430</v>
      </c>
      <c r="AA104" s="348" t="s">
        <v>430</v>
      </c>
      <c r="AB104" s="348" t="s">
        <v>430</v>
      </c>
      <c r="AC104" s="348" t="s">
        <v>430</v>
      </c>
      <c r="AD104" s="348" t="s">
        <v>430</v>
      </c>
      <c r="AE104" s="348" t="s">
        <v>430</v>
      </c>
      <c r="AF104" s="348" t="s">
        <v>430</v>
      </c>
      <c r="AG104" s="569"/>
      <c r="AH104" s="346"/>
      <c r="AI104" s="346"/>
      <c r="AJ104" s="346"/>
      <c r="AK104" s="346"/>
      <c r="AL104" s="346"/>
      <c r="AM104" s="346"/>
      <c r="AN104" s="346"/>
      <c r="AO104" s="573"/>
      <c r="AP104" s="346"/>
      <c r="AQ104" s="346"/>
      <c r="AR104" s="346"/>
      <c r="AS104" s="346"/>
      <c r="AT104" s="346"/>
      <c r="AU104" s="429"/>
      <c r="AV104" s="429"/>
      <c r="AW104" s="429"/>
      <c r="AX104" s="429"/>
      <c r="AY104" s="429"/>
      <c r="AZ104" s="374"/>
      <c r="BA104" s="375"/>
      <c r="BB104" s="375"/>
      <c r="BC104" s="375"/>
      <c r="BD104" s="375"/>
      <c r="BE104" s="375"/>
      <c r="BF104" s="375"/>
      <c r="BG104" s="374"/>
      <c r="BH104" s="375"/>
      <c r="BI104" s="375"/>
      <c r="BJ104" s="375"/>
      <c r="BK104" s="375"/>
      <c r="BL104" s="375"/>
      <c r="BM104" s="375"/>
      <c r="BN104" s="375"/>
      <c r="BO104" s="632"/>
      <c r="BP104" s="632"/>
      <c r="BQ104" s="375"/>
      <c r="BR104" s="372"/>
      <c r="BS104" s="372"/>
      <c r="BT104" s="372"/>
      <c r="BU104" s="372"/>
      <c r="BV104" s="430"/>
    </row>
    <row r="105" spans="1:74" s="428" customFormat="1" x14ac:dyDescent="0.25">
      <c r="A105" s="495" t="s">
        <v>7442</v>
      </c>
      <c r="B105" s="417"/>
      <c r="C105" s="732"/>
      <c r="D105" s="417"/>
      <c r="E105" s="431"/>
      <c r="F105" s="417"/>
      <c r="G105" s="431"/>
      <c r="H105" s="432"/>
      <c r="I105" s="433"/>
      <c r="J105" s="433"/>
      <c r="K105" s="433"/>
      <c r="L105" s="433"/>
      <c r="M105" s="420"/>
      <c r="N105" s="434">
        <v>5.0625</v>
      </c>
      <c r="O105" s="433">
        <v>5.0170000000000003</v>
      </c>
      <c r="P105" s="433">
        <v>5.0465999999999998</v>
      </c>
      <c r="Q105" s="433">
        <v>5.0414000000000003</v>
      </c>
      <c r="R105" s="433">
        <v>5.0608000000000004</v>
      </c>
      <c r="S105" s="433">
        <v>5.1773999999999996</v>
      </c>
      <c r="T105" s="433">
        <v>5.1765999999999996</v>
      </c>
      <c r="U105" s="574">
        <v>5.1881000000000004</v>
      </c>
      <c r="V105" s="433">
        <v>5.2919999999999998</v>
      </c>
      <c r="W105" s="433">
        <v>5.7595000000000001</v>
      </c>
      <c r="X105" s="433">
        <v>6.1181000000000001</v>
      </c>
      <c r="Y105" s="421">
        <v>5.7239000000000004</v>
      </c>
      <c r="Z105" s="433">
        <v>5.4138999999999999</v>
      </c>
      <c r="AA105" s="433">
        <v>5.1200999999999999</v>
      </c>
      <c r="AB105" s="433">
        <v>5.1703000000000001</v>
      </c>
      <c r="AC105" s="433">
        <v>5.1604999999999999</v>
      </c>
      <c r="AD105" s="433">
        <v>5.2549999999999999</v>
      </c>
      <c r="AE105" s="433">
        <v>5.0335999999999999</v>
      </c>
      <c r="AF105" s="433">
        <v>5.2003000000000004</v>
      </c>
      <c r="AG105" s="575"/>
      <c r="AH105" s="435"/>
      <c r="AI105" s="435"/>
      <c r="AJ105" s="435"/>
      <c r="AK105" s="435"/>
      <c r="AL105" s="435"/>
      <c r="AM105" s="435"/>
      <c r="AN105" s="414"/>
      <c r="AO105" s="576"/>
      <c r="AP105" s="435"/>
      <c r="AQ105" s="435"/>
      <c r="AR105" s="435"/>
      <c r="AS105" s="435"/>
      <c r="AT105" s="435"/>
      <c r="AU105" s="429"/>
      <c r="AV105" s="436"/>
      <c r="AW105" s="436"/>
      <c r="AX105" s="436"/>
      <c r="AY105" s="436"/>
      <c r="AZ105" s="417"/>
      <c r="BA105" s="437"/>
      <c r="BB105" s="437"/>
      <c r="BC105" s="437"/>
      <c r="BD105" s="437"/>
      <c r="BE105" s="437"/>
      <c r="BF105" s="437"/>
      <c r="BG105" s="417"/>
      <c r="BH105" s="437"/>
      <c r="BI105" s="437"/>
      <c r="BJ105" s="437"/>
      <c r="BK105" s="437"/>
      <c r="BL105" s="437"/>
      <c r="BM105" s="421"/>
      <c r="BN105" s="437"/>
      <c r="BO105" s="421"/>
      <c r="BP105" s="421"/>
      <c r="BQ105" s="421"/>
      <c r="BR105" s="412"/>
      <c r="BS105" s="412"/>
      <c r="BT105" s="412"/>
      <c r="BU105" s="412"/>
      <c r="BV105" s="438"/>
    </row>
    <row r="109" spans="1:74" hidden="1" x14ac:dyDescent="0.25">
      <c r="A109" s="488" t="s">
        <v>179</v>
      </c>
    </row>
    <row r="110" spans="1:74" x14ac:dyDescent="0.25">
      <c r="A110" s="488" t="s">
        <v>10511</v>
      </c>
    </row>
    <row r="111" spans="1:74" x14ac:dyDescent="0.25">
      <c r="A111"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2A05-D6BA-47CA-9795-F732CFC6552E}">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72" t="s">
        <v>220</v>
      </c>
      <c r="B5" s="1073"/>
      <c r="C5" s="1079" t="s">
        <v>44</v>
      </c>
      <c r="D5" s="1073"/>
      <c r="E5" s="1079" t="s">
        <v>45</v>
      </c>
      <c r="F5" s="1073"/>
      <c r="G5" s="1079" t="s">
        <v>46</v>
      </c>
      <c r="H5" s="1118"/>
      <c r="I5" s="1097" t="s">
        <v>184</v>
      </c>
      <c r="J5" s="1098"/>
      <c r="K5" s="1098"/>
      <c r="L5" s="1098"/>
      <c r="M5" s="1103"/>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097"/>
      <c r="BA5" s="1057" t="s">
        <v>198</v>
      </c>
      <c r="BB5" s="1096"/>
      <c r="BC5" s="1096"/>
      <c r="BD5" s="1096"/>
      <c r="BE5" s="1096"/>
      <c r="BF5" s="1108"/>
      <c r="BG5" s="1070"/>
      <c r="BH5" s="1103" t="s">
        <v>209</v>
      </c>
      <c r="BI5" s="1098"/>
      <c r="BJ5" s="1098"/>
      <c r="BK5" s="1098"/>
      <c r="BL5" s="1098"/>
      <c r="BM5" s="1098"/>
      <c r="BN5" s="1098"/>
      <c r="BO5" s="1098"/>
      <c r="BP5" s="1098"/>
      <c r="BQ5" s="1099"/>
      <c r="BR5" s="1070"/>
      <c r="BS5" s="1103" t="s">
        <v>212</v>
      </c>
      <c r="BT5" s="1099"/>
      <c r="BU5" s="1097"/>
      <c r="BV5" s="1103" t="s">
        <v>88</v>
      </c>
    </row>
    <row r="6" spans="1:75" ht="33" x14ac:dyDescent="0.25">
      <c r="A6" s="1072"/>
      <c r="B6" s="1074"/>
      <c r="C6" s="1110"/>
      <c r="D6" s="1074"/>
      <c r="E6" s="1110"/>
      <c r="F6" s="1074"/>
      <c r="G6" s="1110"/>
      <c r="H6" s="1119"/>
      <c r="I6" s="229" t="s">
        <v>180</v>
      </c>
      <c r="J6" s="229" t="s">
        <v>181</v>
      </c>
      <c r="K6" s="229" t="s">
        <v>182</v>
      </c>
      <c r="L6" s="229" t="s">
        <v>183</v>
      </c>
      <c r="M6" s="1104"/>
      <c r="N6" s="1101" t="s">
        <v>185</v>
      </c>
      <c r="O6" s="1102"/>
      <c r="P6" s="1102"/>
      <c r="Q6" s="1102"/>
      <c r="R6" s="1102"/>
      <c r="S6" s="1102"/>
      <c r="T6" s="1102"/>
      <c r="U6" s="1102"/>
      <c r="V6" s="1101" t="s">
        <v>57</v>
      </c>
      <c r="W6" s="1102"/>
      <c r="X6" s="1102"/>
      <c r="Y6" s="1102"/>
      <c r="Z6" s="1102"/>
      <c r="AA6" s="1102"/>
      <c r="AB6" s="1102"/>
      <c r="AC6" s="1102"/>
      <c r="AD6" s="1102"/>
      <c r="AE6" s="1102"/>
      <c r="AF6" s="1102"/>
      <c r="AG6" s="231"/>
      <c r="AH6" s="1109" t="s">
        <v>68</v>
      </c>
      <c r="AI6" s="1106"/>
      <c r="AJ6" s="1106"/>
      <c r="AK6" s="1106"/>
      <c r="AL6" s="1106"/>
      <c r="AM6" s="1106"/>
      <c r="AN6" s="1106"/>
      <c r="AO6" s="1106"/>
      <c r="AP6" s="1106"/>
      <c r="AQ6" s="1106"/>
      <c r="AR6" s="1106"/>
      <c r="AS6" s="1106"/>
      <c r="AT6" s="1106"/>
      <c r="AU6" s="1106"/>
      <c r="AV6" s="1106"/>
      <c r="AW6" s="1106"/>
      <c r="AX6" s="1106"/>
      <c r="AY6" s="1106"/>
      <c r="AZ6" s="1100"/>
      <c r="BA6" s="326" t="s">
        <v>192</v>
      </c>
      <c r="BB6" s="303" t="s">
        <v>193</v>
      </c>
      <c r="BC6" s="303" t="s">
        <v>194</v>
      </c>
      <c r="BD6" s="303" t="s">
        <v>195</v>
      </c>
      <c r="BE6" s="303" t="s">
        <v>196</v>
      </c>
      <c r="BF6" s="327" t="s">
        <v>197</v>
      </c>
      <c r="BG6" s="1117"/>
      <c r="BH6" s="83" t="s">
        <v>199</v>
      </c>
      <c r="BI6" s="28" t="s">
        <v>200</v>
      </c>
      <c r="BJ6" s="28" t="s">
        <v>201</v>
      </c>
      <c r="BK6" s="28" t="s">
        <v>202</v>
      </c>
      <c r="BL6" s="28" t="s">
        <v>203</v>
      </c>
      <c r="BM6" s="28" t="s">
        <v>204</v>
      </c>
      <c r="BN6" s="28" t="s">
        <v>205</v>
      </c>
      <c r="BO6" s="28" t="s">
        <v>206</v>
      </c>
      <c r="BP6" s="28" t="s">
        <v>207</v>
      </c>
      <c r="BQ6" s="82" t="s">
        <v>208</v>
      </c>
      <c r="BR6" s="1117"/>
      <c r="BS6" s="83" t="s">
        <v>210</v>
      </c>
      <c r="BT6" s="82" t="s">
        <v>211</v>
      </c>
      <c r="BU6" s="1100"/>
      <c r="BV6" s="1104"/>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7519</v>
      </c>
      <c r="B8" s="369"/>
      <c r="C8" s="718">
        <v>41275</v>
      </c>
      <c r="D8" s="369"/>
      <c r="E8" s="338">
        <v>84054.59</v>
      </c>
      <c r="F8" s="369"/>
      <c r="G8" s="339">
        <v>4428.5756000000001</v>
      </c>
      <c r="H8" s="463"/>
      <c r="I8" s="342">
        <v>0.13</v>
      </c>
      <c r="J8" s="340">
        <v>6.47</v>
      </c>
      <c r="K8" s="340">
        <v>0.12</v>
      </c>
      <c r="L8" s="344">
        <v>0.13</v>
      </c>
      <c r="M8" s="340"/>
      <c r="N8" s="342">
        <v>7.6830999999999996</v>
      </c>
      <c r="O8" s="340">
        <v>6.9184000000000001</v>
      </c>
      <c r="P8" s="340">
        <v>6.3737000000000004</v>
      </c>
      <c r="Q8" s="340">
        <v>5.8749000000000002</v>
      </c>
      <c r="R8" s="340">
        <v>6.4226000000000001</v>
      </c>
      <c r="S8" s="340">
        <v>6.8651999999999997</v>
      </c>
      <c r="T8" s="340">
        <v>6.8173000000000004</v>
      </c>
      <c r="U8" s="344">
        <v>6.5735999999999999</v>
      </c>
      <c r="V8" s="342">
        <v>6.4382999999999999</v>
      </c>
      <c r="W8" s="340">
        <v>6.6952999999999996</v>
      </c>
      <c r="X8" s="340">
        <v>6.9218000000000002</v>
      </c>
      <c r="Y8" s="371">
        <v>6.2784000000000004</v>
      </c>
      <c r="Z8" s="340">
        <v>6.0743</v>
      </c>
      <c r="AA8" s="340">
        <v>6.2328999999999999</v>
      </c>
      <c r="AB8" s="340">
        <v>6.9665999999999997</v>
      </c>
      <c r="AC8" s="340">
        <v>6.6387</v>
      </c>
      <c r="AD8" s="340">
        <v>6.4819000000000004</v>
      </c>
      <c r="AE8" s="340">
        <v>6.3937999999999997</v>
      </c>
      <c r="AF8" s="344">
        <v>6.7869000000000002</v>
      </c>
      <c r="AG8" s="338"/>
      <c r="AH8" s="598">
        <v>11</v>
      </c>
      <c r="AI8" s="338">
        <v>11</v>
      </c>
      <c r="AJ8" s="338">
        <v>10</v>
      </c>
      <c r="AK8" s="338">
        <v>19</v>
      </c>
      <c r="AL8" s="338">
        <v>9</v>
      </c>
      <c r="AM8" s="338">
        <v>12</v>
      </c>
      <c r="AN8" s="338">
        <v>10</v>
      </c>
      <c r="AO8" s="604">
        <v>14</v>
      </c>
      <c r="AP8" s="338">
        <v>15</v>
      </c>
      <c r="AQ8" s="338">
        <v>18</v>
      </c>
      <c r="AR8" s="338">
        <v>18</v>
      </c>
      <c r="AS8" s="338">
        <v>18</v>
      </c>
      <c r="AT8" s="338">
        <v>16</v>
      </c>
      <c r="AU8" s="338">
        <v>10</v>
      </c>
      <c r="AV8" s="338">
        <v>7</v>
      </c>
      <c r="AW8" s="338">
        <v>10</v>
      </c>
      <c r="AX8" s="338">
        <v>14</v>
      </c>
      <c r="AY8" s="599">
        <v>9</v>
      </c>
      <c r="AZ8" s="583"/>
      <c r="BA8" s="371">
        <v>18.7</v>
      </c>
      <c r="BB8" s="340">
        <v>87.57</v>
      </c>
      <c r="BC8" s="340" t="s">
        <v>430</v>
      </c>
      <c r="BD8" s="340" t="s">
        <v>430</v>
      </c>
      <c r="BE8" s="371" t="s">
        <v>430</v>
      </c>
      <c r="BF8" s="371">
        <v>-6.27</v>
      </c>
      <c r="BG8" s="370"/>
      <c r="BH8" s="368">
        <v>-6.27</v>
      </c>
      <c r="BI8" s="340">
        <v>37.42</v>
      </c>
      <c r="BJ8" s="340">
        <v>48.88</v>
      </c>
      <c r="BK8" s="340">
        <v>1.27</v>
      </c>
      <c r="BL8" s="340" t="s">
        <v>430</v>
      </c>
      <c r="BM8" s="368">
        <v>0.28999999999999998</v>
      </c>
      <c r="BN8" s="368" t="s">
        <v>430</v>
      </c>
      <c r="BO8" s="368">
        <v>18.41</v>
      </c>
      <c r="BP8" s="368" t="s">
        <v>430</v>
      </c>
      <c r="BQ8" s="368" t="s">
        <v>430</v>
      </c>
      <c r="BR8" s="370"/>
      <c r="BS8" s="465">
        <v>4.9387064880245202</v>
      </c>
      <c r="BT8" s="340">
        <v>11.3603430854559</v>
      </c>
      <c r="BU8" s="370"/>
      <c r="BV8" s="571" t="s">
        <v>7520</v>
      </c>
    </row>
    <row r="9" spans="1:75" s="425" customFormat="1" x14ac:dyDescent="0.25">
      <c r="A9" s="337" t="s">
        <v>7521</v>
      </c>
      <c r="B9" s="369"/>
      <c r="C9" s="718">
        <v>41269</v>
      </c>
      <c r="D9" s="369"/>
      <c r="E9" s="338">
        <v>68800</v>
      </c>
      <c r="F9" s="369"/>
      <c r="G9" s="339">
        <v>457.81959999999998</v>
      </c>
      <c r="H9" s="463"/>
      <c r="I9" s="342">
        <v>0.11</v>
      </c>
      <c r="J9" s="340">
        <v>6.56</v>
      </c>
      <c r="K9" s="340">
        <v>0.11</v>
      </c>
      <c r="L9" s="344">
        <v>0.11</v>
      </c>
      <c r="M9" s="340"/>
      <c r="N9" s="342">
        <v>7.1368</v>
      </c>
      <c r="O9" s="340">
        <v>6.7991000000000001</v>
      </c>
      <c r="P9" s="340">
        <v>6.3903999999999996</v>
      </c>
      <c r="Q9" s="340">
        <v>6.1105</v>
      </c>
      <c r="R9" s="340">
        <v>6.4679000000000002</v>
      </c>
      <c r="S9" s="340">
        <v>7.0148000000000001</v>
      </c>
      <c r="T9" s="340">
        <v>6.8796999999999997</v>
      </c>
      <c r="U9" s="344">
        <v>6.6628999999999996</v>
      </c>
      <c r="V9" s="342">
        <v>6.5388000000000002</v>
      </c>
      <c r="W9" s="340">
        <v>6.8079000000000001</v>
      </c>
      <c r="X9" s="340">
        <v>7.0225</v>
      </c>
      <c r="Y9" s="371">
        <v>6.3726000000000003</v>
      </c>
      <c r="Z9" s="340">
        <v>6.1840999999999999</v>
      </c>
      <c r="AA9" s="340">
        <v>6.2946999999999997</v>
      </c>
      <c r="AB9" s="340">
        <v>7.0285000000000002</v>
      </c>
      <c r="AC9" s="340">
        <v>6.7241</v>
      </c>
      <c r="AD9" s="340">
        <v>6.5716000000000001</v>
      </c>
      <c r="AE9" s="340">
        <v>6.4238</v>
      </c>
      <c r="AF9" s="344">
        <v>6.9024000000000001</v>
      </c>
      <c r="AG9" s="338"/>
      <c r="AH9" s="598">
        <v>19</v>
      </c>
      <c r="AI9" s="338">
        <v>17</v>
      </c>
      <c r="AJ9" s="338">
        <v>7</v>
      </c>
      <c r="AK9" s="338">
        <v>2</v>
      </c>
      <c r="AL9" s="338">
        <v>2</v>
      </c>
      <c r="AM9" s="338">
        <v>2</v>
      </c>
      <c r="AN9" s="338">
        <v>3</v>
      </c>
      <c r="AO9" s="604">
        <v>3</v>
      </c>
      <c r="AP9" s="338">
        <v>1</v>
      </c>
      <c r="AQ9" s="338">
        <v>2</v>
      </c>
      <c r="AR9" s="338">
        <v>1</v>
      </c>
      <c r="AS9" s="338">
        <v>1</v>
      </c>
      <c r="AT9" s="338">
        <v>1</v>
      </c>
      <c r="AU9" s="338">
        <v>3</v>
      </c>
      <c r="AV9" s="338">
        <v>4</v>
      </c>
      <c r="AW9" s="338">
        <v>3</v>
      </c>
      <c r="AX9" s="338">
        <v>2</v>
      </c>
      <c r="AY9" s="599">
        <v>4</v>
      </c>
      <c r="AZ9" s="583"/>
      <c r="BA9" s="371">
        <v>11.59</v>
      </c>
      <c r="BB9" s="340">
        <v>91.56</v>
      </c>
      <c r="BC9" s="340" t="s">
        <v>430</v>
      </c>
      <c r="BD9" s="340" t="s">
        <v>430</v>
      </c>
      <c r="BE9" s="371" t="s">
        <v>430</v>
      </c>
      <c r="BF9" s="371">
        <v>-3.15</v>
      </c>
      <c r="BG9" s="370"/>
      <c r="BH9" s="368">
        <v>-3.15</v>
      </c>
      <c r="BI9" s="340">
        <v>41.07</v>
      </c>
      <c r="BJ9" s="340">
        <v>46.18</v>
      </c>
      <c r="BK9" s="340">
        <v>4.3099999999999996</v>
      </c>
      <c r="BL9" s="340" t="s">
        <v>430</v>
      </c>
      <c r="BM9" s="368">
        <v>1.32</v>
      </c>
      <c r="BN9" s="368" t="s">
        <v>430</v>
      </c>
      <c r="BO9" s="368">
        <v>10.28</v>
      </c>
      <c r="BP9" s="368" t="s">
        <v>430</v>
      </c>
      <c r="BQ9" s="368" t="s">
        <v>430</v>
      </c>
      <c r="BR9" s="370"/>
      <c r="BS9" s="465">
        <v>3.3855560800000002</v>
      </c>
      <c r="BT9" s="340">
        <v>11.485122840000001</v>
      </c>
      <c r="BU9" s="370"/>
      <c r="BV9" s="571" t="s">
        <v>430</v>
      </c>
    </row>
    <row r="10" spans="1:75" s="428" customFormat="1" x14ac:dyDescent="0.25">
      <c r="A10" s="345" t="s">
        <v>7522</v>
      </c>
      <c r="B10" s="373"/>
      <c r="C10" s="719">
        <v>41274</v>
      </c>
      <c r="D10" s="373"/>
      <c r="E10" s="346">
        <v>65870.42</v>
      </c>
      <c r="F10" s="373"/>
      <c r="G10" s="347">
        <v>5562.4663</v>
      </c>
      <c r="H10" s="466"/>
      <c r="I10" s="350">
        <v>0.13699</v>
      </c>
      <c r="J10" s="348">
        <v>6.47</v>
      </c>
      <c r="K10" s="348">
        <v>0.12603</v>
      </c>
      <c r="L10" s="354">
        <v>0.13425000000000001</v>
      </c>
      <c r="M10" s="348"/>
      <c r="N10" s="350">
        <v>7.4622999999999999</v>
      </c>
      <c r="O10" s="348">
        <v>6.8342999999999998</v>
      </c>
      <c r="P10" s="348">
        <v>6.2972000000000001</v>
      </c>
      <c r="Q10" s="348">
        <v>5.9127000000000001</v>
      </c>
      <c r="R10" s="348">
        <v>6.3990999999999998</v>
      </c>
      <c r="S10" s="348">
        <v>6.8033000000000001</v>
      </c>
      <c r="T10" s="348">
        <v>6.7632000000000003</v>
      </c>
      <c r="U10" s="354">
        <v>6.5637999999999996</v>
      </c>
      <c r="V10" s="350">
        <v>6.4398</v>
      </c>
      <c r="W10" s="348">
        <v>6.7271000000000001</v>
      </c>
      <c r="X10" s="348">
        <v>6.9405999999999999</v>
      </c>
      <c r="Y10" s="375">
        <v>6.2858999999999998</v>
      </c>
      <c r="Z10" s="348">
        <v>6.0698999999999996</v>
      </c>
      <c r="AA10" s="348">
        <v>6.1806999999999999</v>
      </c>
      <c r="AB10" s="348">
        <v>6.9090999999999996</v>
      </c>
      <c r="AC10" s="348">
        <v>6.6188000000000002</v>
      </c>
      <c r="AD10" s="348">
        <v>6.4794999999999998</v>
      </c>
      <c r="AE10" s="348">
        <v>6.3663999999999996</v>
      </c>
      <c r="AF10" s="354">
        <v>6.7965999999999998</v>
      </c>
      <c r="AG10" s="346"/>
      <c r="AH10" s="600">
        <v>15</v>
      </c>
      <c r="AI10" s="346">
        <v>16</v>
      </c>
      <c r="AJ10" s="346">
        <v>16</v>
      </c>
      <c r="AK10" s="346">
        <v>18</v>
      </c>
      <c r="AL10" s="346">
        <v>15</v>
      </c>
      <c r="AM10" s="346">
        <v>17</v>
      </c>
      <c r="AN10" s="346">
        <v>17</v>
      </c>
      <c r="AO10" s="429">
        <v>15</v>
      </c>
      <c r="AP10" s="346">
        <v>14</v>
      </c>
      <c r="AQ10" s="346">
        <v>13</v>
      </c>
      <c r="AR10" s="346">
        <v>16</v>
      </c>
      <c r="AS10" s="346">
        <v>17</v>
      </c>
      <c r="AT10" s="346">
        <v>17</v>
      </c>
      <c r="AU10" s="346">
        <v>16</v>
      </c>
      <c r="AV10" s="346">
        <v>16</v>
      </c>
      <c r="AW10" s="346">
        <v>15</v>
      </c>
      <c r="AX10" s="346">
        <v>15</v>
      </c>
      <c r="AY10" s="601">
        <v>16</v>
      </c>
      <c r="AZ10" s="584"/>
      <c r="BA10" s="375">
        <v>18.04</v>
      </c>
      <c r="BB10" s="348">
        <v>87.55</v>
      </c>
      <c r="BC10" s="348">
        <v>0.94</v>
      </c>
      <c r="BD10" s="348" t="s">
        <v>430</v>
      </c>
      <c r="BE10" s="375" t="s">
        <v>430</v>
      </c>
      <c r="BF10" s="375">
        <v>-6.53</v>
      </c>
      <c r="BG10" s="374"/>
      <c r="BH10" s="372">
        <v>-6.53</v>
      </c>
      <c r="BI10" s="348">
        <v>32.729999999999997</v>
      </c>
      <c r="BJ10" s="348">
        <v>51.46</v>
      </c>
      <c r="BK10" s="348">
        <v>4.3</v>
      </c>
      <c r="BL10" s="348" t="s">
        <v>430</v>
      </c>
      <c r="BM10" s="372">
        <v>6.17</v>
      </c>
      <c r="BN10" s="372" t="s">
        <v>430</v>
      </c>
      <c r="BO10" s="372">
        <v>11.87</v>
      </c>
      <c r="BP10" s="372" t="s">
        <v>430</v>
      </c>
      <c r="BQ10" s="372" t="s">
        <v>430</v>
      </c>
      <c r="BR10" s="374"/>
      <c r="BS10" s="468">
        <v>3.2159131693568201</v>
      </c>
      <c r="BT10" s="348">
        <v>9.2683856381463201</v>
      </c>
      <c r="BU10" s="374"/>
      <c r="BV10" s="430" t="s">
        <v>7520</v>
      </c>
    </row>
    <row r="11" spans="1:75" s="428" customFormat="1" x14ac:dyDescent="0.25">
      <c r="A11" s="345" t="s">
        <v>7523</v>
      </c>
      <c r="B11" s="373"/>
      <c r="C11" s="719">
        <v>41275</v>
      </c>
      <c r="D11" s="373"/>
      <c r="E11" s="346">
        <v>61557.98</v>
      </c>
      <c r="F11" s="373"/>
      <c r="G11" s="347">
        <v>419.20890000000003</v>
      </c>
      <c r="H11" s="466"/>
      <c r="I11" s="350">
        <v>0.12789</v>
      </c>
      <c r="J11" s="348">
        <v>6.42</v>
      </c>
      <c r="K11" s="348">
        <v>0.11751</v>
      </c>
      <c r="L11" s="354">
        <v>0.12496</v>
      </c>
      <c r="M11" s="348"/>
      <c r="N11" s="350">
        <v>7.5940000000000003</v>
      </c>
      <c r="O11" s="348">
        <v>6.8387000000000002</v>
      </c>
      <c r="P11" s="348">
        <v>6.3163999999999998</v>
      </c>
      <c r="Q11" s="348">
        <v>5.9279000000000002</v>
      </c>
      <c r="R11" s="348">
        <v>6.3993000000000002</v>
      </c>
      <c r="S11" s="348">
        <v>6.8723000000000001</v>
      </c>
      <c r="T11" s="348">
        <v>6.7765000000000004</v>
      </c>
      <c r="U11" s="354">
        <v>6.5617000000000001</v>
      </c>
      <c r="V11" s="350">
        <v>6.4363999999999999</v>
      </c>
      <c r="W11" s="348">
        <v>6.7276999999999996</v>
      </c>
      <c r="X11" s="348">
        <v>6.9561999999999999</v>
      </c>
      <c r="Y11" s="375">
        <v>6.2942</v>
      </c>
      <c r="Z11" s="348">
        <v>6.1203000000000003</v>
      </c>
      <c r="AA11" s="348">
        <v>6.2186000000000003</v>
      </c>
      <c r="AB11" s="348">
        <v>6.9249000000000001</v>
      </c>
      <c r="AC11" s="348">
        <v>6.6180000000000003</v>
      </c>
      <c r="AD11" s="348">
        <v>6.4702000000000002</v>
      </c>
      <c r="AE11" s="348">
        <v>6.3704000000000001</v>
      </c>
      <c r="AF11" s="354">
        <v>6.8346999999999998</v>
      </c>
      <c r="AG11" s="346"/>
      <c r="AH11" s="600">
        <v>12</v>
      </c>
      <c r="AI11" s="346">
        <v>15</v>
      </c>
      <c r="AJ11" s="346">
        <v>13</v>
      </c>
      <c r="AK11" s="346">
        <v>17</v>
      </c>
      <c r="AL11" s="346">
        <v>14</v>
      </c>
      <c r="AM11" s="346">
        <v>10</v>
      </c>
      <c r="AN11" s="346">
        <v>15</v>
      </c>
      <c r="AO11" s="429">
        <v>16</v>
      </c>
      <c r="AP11" s="346">
        <v>16</v>
      </c>
      <c r="AQ11" s="346">
        <v>12</v>
      </c>
      <c r="AR11" s="346">
        <v>12</v>
      </c>
      <c r="AS11" s="346">
        <v>16</v>
      </c>
      <c r="AT11" s="346">
        <v>12</v>
      </c>
      <c r="AU11" s="346">
        <v>14</v>
      </c>
      <c r="AV11" s="346">
        <v>14</v>
      </c>
      <c r="AW11" s="346">
        <v>16</v>
      </c>
      <c r="AX11" s="346">
        <v>17</v>
      </c>
      <c r="AY11" s="601">
        <v>15</v>
      </c>
      <c r="AZ11" s="584"/>
      <c r="BA11" s="375">
        <v>17.059999999999999</v>
      </c>
      <c r="BB11" s="348">
        <v>84.79</v>
      </c>
      <c r="BC11" s="348" t="s">
        <v>430</v>
      </c>
      <c r="BD11" s="348" t="s">
        <v>430</v>
      </c>
      <c r="BE11" s="375" t="s">
        <v>430</v>
      </c>
      <c r="BF11" s="375">
        <v>-1.85</v>
      </c>
      <c r="BG11" s="374"/>
      <c r="BH11" s="372">
        <v>-1.85</v>
      </c>
      <c r="BI11" s="348">
        <v>26.05</v>
      </c>
      <c r="BJ11" s="348">
        <v>54.48</v>
      </c>
      <c r="BK11" s="348">
        <v>4.26</v>
      </c>
      <c r="BL11" s="348" t="s">
        <v>430</v>
      </c>
      <c r="BM11" s="372">
        <v>1.33</v>
      </c>
      <c r="BN11" s="372" t="s">
        <v>430</v>
      </c>
      <c r="BO11" s="372">
        <v>15.73</v>
      </c>
      <c r="BP11" s="372" t="s">
        <v>430</v>
      </c>
      <c r="BQ11" s="372" t="s">
        <v>430</v>
      </c>
      <c r="BR11" s="374"/>
      <c r="BS11" s="468">
        <v>3.5179317796482099</v>
      </c>
      <c r="BT11" s="348">
        <v>5.0745139794925498</v>
      </c>
      <c r="BU11" s="374"/>
      <c r="BV11" s="430" t="s">
        <v>7520</v>
      </c>
    </row>
    <row r="12" spans="1:75" s="428" customFormat="1" x14ac:dyDescent="0.25">
      <c r="A12" s="345" t="s">
        <v>7524</v>
      </c>
      <c r="B12" s="373"/>
      <c r="C12" s="719">
        <v>41274</v>
      </c>
      <c r="D12" s="373"/>
      <c r="E12" s="346">
        <v>56437.8</v>
      </c>
      <c r="F12" s="373"/>
      <c r="G12" s="347">
        <v>3152.6188000000002</v>
      </c>
      <c r="H12" s="466"/>
      <c r="I12" s="350">
        <v>0.11781</v>
      </c>
      <c r="J12" s="348">
        <v>6.37</v>
      </c>
      <c r="K12" s="348">
        <v>0.11781</v>
      </c>
      <c r="L12" s="354">
        <v>0.11781</v>
      </c>
      <c r="M12" s="348"/>
      <c r="N12" s="350">
        <v>7.5930999999999997</v>
      </c>
      <c r="O12" s="348">
        <v>6.8601999999999999</v>
      </c>
      <c r="P12" s="348">
        <v>6.3787000000000003</v>
      </c>
      <c r="Q12" s="348">
        <v>5.9722999999999997</v>
      </c>
      <c r="R12" s="348">
        <v>6.4474999999999998</v>
      </c>
      <c r="S12" s="348">
        <v>6.9542999999999999</v>
      </c>
      <c r="T12" s="348">
        <v>6.8918999999999997</v>
      </c>
      <c r="U12" s="354">
        <v>6.6710000000000003</v>
      </c>
      <c r="V12" s="350">
        <v>6.5368000000000004</v>
      </c>
      <c r="W12" s="348">
        <v>6.8136999999999999</v>
      </c>
      <c r="X12" s="348">
        <v>7.0180999999999996</v>
      </c>
      <c r="Y12" s="375">
        <v>6.3578000000000001</v>
      </c>
      <c r="Z12" s="348">
        <v>6.1657000000000002</v>
      </c>
      <c r="AA12" s="348">
        <v>6.2851999999999997</v>
      </c>
      <c r="AB12" s="348">
        <v>7.0334000000000003</v>
      </c>
      <c r="AC12" s="348">
        <v>6.7289000000000003</v>
      </c>
      <c r="AD12" s="348">
        <v>6.5781000000000001</v>
      </c>
      <c r="AE12" s="348">
        <v>6.4165999999999999</v>
      </c>
      <c r="AF12" s="354">
        <v>6.8627000000000002</v>
      </c>
      <c r="AG12" s="346"/>
      <c r="AH12" s="600">
        <v>13</v>
      </c>
      <c r="AI12" s="346">
        <v>13</v>
      </c>
      <c r="AJ12" s="346">
        <v>9</v>
      </c>
      <c r="AK12" s="346">
        <v>12</v>
      </c>
      <c r="AL12" s="346">
        <v>7</v>
      </c>
      <c r="AM12" s="346">
        <v>5</v>
      </c>
      <c r="AN12" s="346">
        <v>1</v>
      </c>
      <c r="AO12" s="429">
        <v>1</v>
      </c>
      <c r="AP12" s="346">
        <v>2</v>
      </c>
      <c r="AQ12" s="346">
        <v>1</v>
      </c>
      <c r="AR12" s="346">
        <v>3</v>
      </c>
      <c r="AS12" s="346">
        <v>2</v>
      </c>
      <c r="AT12" s="346">
        <v>3</v>
      </c>
      <c r="AU12" s="346">
        <v>4</v>
      </c>
      <c r="AV12" s="346">
        <v>2</v>
      </c>
      <c r="AW12" s="346">
        <v>1</v>
      </c>
      <c r="AX12" s="346">
        <v>1</v>
      </c>
      <c r="AY12" s="601">
        <v>8</v>
      </c>
      <c r="AZ12" s="584"/>
      <c r="BA12" s="375">
        <v>16</v>
      </c>
      <c r="BB12" s="348">
        <v>80.22</v>
      </c>
      <c r="BC12" s="348" t="s">
        <v>430</v>
      </c>
      <c r="BD12" s="348" t="s">
        <v>430</v>
      </c>
      <c r="BE12" s="375" t="s">
        <v>430</v>
      </c>
      <c r="BF12" s="375">
        <v>3.79</v>
      </c>
      <c r="BG12" s="374"/>
      <c r="BH12" s="372">
        <v>3.79</v>
      </c>
      <c r="BI12" s="348">
        <v>28.65</v>
      </c>
      <c r="BJ12" s="348">
        <v>43.26</v>
      </c>
      <c r="BK12" s="348">
        <v>8.3000000000000007</v>
      </c>
      <c r="BL12" s="348" t="s">
        <v>430</v>
      </c>
      <c r="BM12" s="372">
        <v>0.02</v>
      </c>
      <c r="BN12" s="372" t="s">
        <v>430</v>
      </c>
      <c r="BO12" s="372">
        <v>15.98</v>
      </c>
      <c r="BP12" s="372" t="s">
        <v>430</v>
      </c>
      <c r="BQ12" s="372" t="s">
        <v>430</v>
      </c>
      <c r="BR12" s="374"/>
      <c r="BS12" s="468">
        <v>1.1815404705907699</v>
      </c>
      <c r="BT12" s="348">
        <v>10.2151093651075</v>
      </c>
      <c r="BU12" s="374"/>
      <c r="BV12" s="430" t="s">
        <v>7520</v>
      </c>
    </row>
    <row r="13" spans="1:75" s="428" customFormat="1" ht="11" x14ac:dyDescent="0.3">
      <c r="A13" s="841" t="s">
        <v>7525</v>
      </c>
      <c r="B13" s="842"/>
      <c r="C13" s="843">
        <v>41275</v>
      </c>
      <c r="D13" s="842"/>
      <c r="E13" s="844">
        <v>51309.35</v>
      </c>
      <c r="F13" s="842"/>
      <c r="G13" s="845">
        <v>5723.7183000000005</v>
      </c>
      <c r="H13" s="850"/>
      <c r="I13" s="848">
        <v>0.11</v>
      </c>
      <c r="J13" s="846">
        <v>6.4</v>
      </c>
      <c r="K13" s="846">
        <v>0.11</v>
      </c>
      <c r="L13" s="856">
        <v>0.11</v>
      </c>
      <c r="M13" s="846"/>
      <c r="N13" s="848">
        <v>7.5895000000000001</v>
      </c>
      <c r="O13" s="846">
        <v>6.9692999999999996</v>
      </c>
      <c r="P13" s="846">
        <v>6.4010999999999996</v>
      </c>
      <c r="Q13" s="846">
        <v>6.03</v>
      </c>
      <c r="R13" s="846">
        <v>6.4169999999999998</v>
      </c>
      <c r="S13" s="846">
        <v>6.9279999999999999</v>
      </c>
      <c r="T13" s="846">
        <v>6.8217999999999996</v>
      </c>
      <c r="U13" s="856">
        <v>6.5757000000000003</v>
      </c>
      <c r="V13" s="848">
        <v>6.4543999999999997</v>
      </c>
      <c r="W13" s="846">
        <v>6.7458999999999998</v>
      </c>
      <c r="X13" s="846">
        <v>6.9610000000000003</v>
      </c>
      <c r="Y13" s="852">
        <v>6.3014000000000001</v>
      </c>
      <c r="Z13" s="846">
        <v>6.0843999999999996</v>
      </c>
      <c r="AA13" s="846">
        <v>6.2423000000000002</v>
      </c>
      <c r="AB13" s="846">
        <v>6.9657</v>
      </c>
      <c r="AC13" s="846">
        <v>6.6355000000000004</v>
      </c>
      <c r="AD13" s="846">
        <v>6.4884000000000004</v>
      </c>
      <c r="AE13" s="846">
        <v>6.3933999999999997</v>
      </c>
      <c r="AF13" s="856">
        <v>6.7988</v>
      </c>
      <c r="AG13" s="844"/>
      <c r="AH13" s="935">
        <v>14</v>
      </c>
      <c r="AI13" s="844">
        <v>10</v>
      </c>
      <c r="AJ13" s="844">
        <v>6</v>
      </c>
      <c r="AK13" s="844">
        <v>5</v>
      </c>
      <c r="AL13" s="844">
        <v>10</v>
      </c>
      <c r="AM13" s="844">
        <v>7</v>
      </c>
      <c r="AN13" s="844">
        <v>9</v>
      </c>
      <c r="AO13" s="936">
        <v>11</v>
      </c>
      <c r="AP13" s="844">
        <v>11</v>
      </c>
      <c r="AQ13" s="844">
        <v>9</v>
      </c>
      <c r="AR13" s="844">
        <v>10</v>
      </c>
      <c r="AS13" s="844">
        <v>13</v>
      </c>
      <c r="AT13" s="844">
        <v>15</v>
      </c>
      <c r="AU13" s="844">
        <v>6</v>
      </c>
      <c r="AV13" s="844">
        <v>8</v>
      </c>
      <c r="AW13" s="844">
        <v>12</v>
      </c>
      <c r="AX13" s="844">
        <v>13</v>
      </c>
      <c r="AY13" s="937">
        <v>10</v>
      </c>
      <c r="AZ13" s="933"/>
      <c r="BA13" s="852">
        <v>17.68</v>
      </c>
      <c r="BB13" s="846">
        <v>81.95</v>
      </c>
      <c r="BC13" s="846" t="s">
        <v>430</v>
      </c>
      <c r="BD13" s="846" t="s">
        <v>430</v>
      </c>
      <c r="BE13" s="852" t="s">
        <v>430</v>
      </c>
      <c r="BF13" s="852">
        <v>0.36</v>
      </c>
      <c r="BG13" s="847"/>
      <c r="BH13" s="855">
        <v>0.36</v>
      </c>
      <c r="BI13" s="846">
        <v>38.49</v>
      </c>
      <c r="BJ13" s="846">
        <v>42.57</v>
      </c>
      <c r="BK13" s="846">
        <v>0.9</v>
      </c>
      <c r="BL13" s="846" t="s">
        <v>430</v>
      </c>
      <c r="BM13" s="855">
        <v>0.59</v>
      </c>
      <c r="BN13" s="855" t="s">
        <v>430</v>
      </c>
      <c r="BO13" s="855">
        <v>17.100000000000001</v>
      </c>
      <c r="BP13" s="855" t="s">
        <v>430</v>
      </c>
      <c r="BQ13" s="855" t="s">
        <v>430</v>
      </c>
      <c r="BR13" s="847"/>
      <c r="BS13" s="854">
        <v>2.3759480499999999</v>
      </c>
      <c r="BT13" s="846">
        <v>9.6368141999999999</v>
      </c>
      <c r="BU13" s="847"/>
      <c r="BV13" s="892" t="s">
        <v>7520</v>
      </c>
      <c r="BW13" s="938"/>
    </row>
    <row r="14" spans="1:75" s="428" customFormat="1" x14ac:dyDescent="0.25">
      <c r="A14" s="345" t="s">
        <v>7526</v>
      </c>
      <c r="B14" s="373"/>
      <c r="C14" s="719">
        <v>41275</v>
      </c>
      <c r="D14" s="373"/>
      <c r="E14" s="346">
        <v>41345.629999999997</v>
      </c>
      <c r="F14" s="373"/>
      <c r="G14" s="347">
        <v>6936.7772000000004</v>
      </c>
      <c r="H14" s="466"/>
      <c r="I14" s="350">
        <v>0.12055</v>
      </c>
      <c r="J14" s="348">
        <v>6.44</v>
      </c>
      <c r="K14" s="348">
        <v>0.11233</v>
      </c>
      <c r="L14" s="354">
        <v>0.11781</v>
      </c>
      <c r="M14" s="348"/>
      <c r="N14" s="350">
        <v>7.8385999999999996</v>
      </c>
      <c r="O14" s="348">
        <v>6.9892000000000003</v>
      </c>
      <c r="P14" s="348">
        <v>6.3432000000000004</v>
      </c>
      <c r="Q14" s="348">
        <v>5.9954999999999998</v>
      </c>
      <c r="R14" s="348">
        <v>6.4546000000000001</v>
      </c>
      <c r="S14" s="348">
        <v>6.9751000000000003</v>
      </c>
      <c r="T14" s="348">
        <v>6.8579999999999997</v>
      </c>
      <c r="U14" s="354">
        <v>6.6279000000000003</v>
      </c>
      <c r="V14" s="350">
        <v>6.5007999999999999</v>
      </c>
      <c r="W14" s="348">
        <v>6.7770000000000001</v>
      </c>
      <c r="X14" s="348">
        <v>6.9930000000000003</v>
      </c>
      <c r="Y14" s="375">
        <v>6.3352000000000004</v>
      </c>
      <c r="Z14" s="348">
        <v>6.1654999999999998</v>
      </c>
      <c r="AA14" s="348">
        <v>6.2648000000000001</v>
      </c>
      <c r="AB14" s="348">
        <v>6.9981999999999998</v>
      </c>
      <c r="AC14" s="348">
        <v>6.6901999999999999</v>
      </c>
      <c r="AD14" s="348">
        <v>6.5370999999999997</v>
      </c>
      <c r="AE14" s="348">
        <v>6.4170999999999996</v>
      </c>
      <c r="AF14" s="354">
        <v>6.8734999999999999</v>
      </c>
      <c r="AG14" s="346"/>
      <c r="AH14" s="600">
        <v>5</v>
      </c>
      <c r="AI14" s="346">
        <v>6</v>
      </c>
      <c r="AJ14" s="346">
        <v>11</v>
      </c>
      <c r="AK14" s="346">
        <v>9</v>
      </c>
      <c r="AL14" s="346">
        <v>6</v>
      </c>
      <c r="AM14" s="346">
        <v>4</v>
      </c>
      <c r="AN14" s="346">
        <v>4</v>
      </c>
      <c r="AO14" s="429">
        <v>6</v>
      </c>
      <c r="AP14" s="346">
        <v>7</v>
      </c>
      <c r="AQ14" s="346">
        <v>6</v>
      </c>
      <c r="AR14" s="346">
        <v>6</v>
      </c>
      <c r="AS14" s="346">
        <v>4</v>
      </c>
      <c r="AT14" s="346">
        <v>4</v>
      </c>
      <c r="AU14" s="346">
        <v>5</v>
      </c>
      <c r="AV14" s="346">
        <v>6</v>
      </c>
      <c r="AW14" s="346">
        <v>4</v>
      </c>
      <c r="AX14" s="346">
        <v>5</v>
      </c>
      <c r="AY14" s="601">
        <v>7</v>
      </c>
      <c r="AZ14" s="584"/>
      <c r="BA14" s="375">
        <v>13.81</v>
      </c>
      <c r="BB14" s="348">
        <v>81.680000000000007</v>
      </c>
      <c r="BC14" s="348" t="s">
        <v>430</v>
      </c>
      <c r="BD14" s="348" t="s">
        <v>430</v>
      </c>
      <c r="BE14" s="375" t="s">
        <v>430</v>
      </c>
      <c r="BF14" s="375">
        <v>4.51</v>
      </c>
      <c r="BG14" s="374"/>
      <c r="BH14" s="372">
        <v>4.47</v>
      </c>
      <c r="BI14" s="348">
        <v>29.69</v>
      </c>
      <c r="BJ14" s="348">
        <v>50.36</v>
      </c>
      <c r="BK14" s="348">
        <v>1.62</v>
      </c>
      <c r="BL14" s="348" t="s">
        <v>430</v>
      </c>
      <c r="BM14" s="372">
        <v>0.7</v>
      </c>
      <c r="BN14" s="372" t="s">
        <v>430</v>
      </c>
      <c r="BO14" s="372">
        <v>13.12</v>
      </c>
      <c r="BP14" s="372" t="s">
        <v>430</v>
      </c>
      <c r="BQ14" s="372" t="s">
        <v>430</v>
      </c>
      <c r="BR14" s="374"/>
      <c r="BS14" s="468">
        <v>2.69602839919119</v>
      </c>
      <c r="BT14" s="348">
        <v>10.071504566978501</v>
      </c>
      <c r="BU14" s="374"/>
      <c r="BV14" s="430" t="s">
        <v>7520</v>
      </c>
    </row>
    <row r="15" spans="1:75" s="428" customFormat="1" x14ac:dyDescent="0.25">
      <c r="A15" s="345" t="s">
        <v>7527</v>
      </c>
      <c r="B15" s="373"/>
      <c r="C15" s="719">
        <v>41275</v>
      </c>
      <c r="D15" s="373"/>
      <c r="E15" s="346">
        <v>27602.85</v>
      </c>
      <c r="F15" s="373"/>
      <c r="G15" s="347">
        <v>4472.0767999999998</v>
      </c>
      <c r="H15" s="466"/>
      <c r="I15" s="350">
        <v>0.12055</v>
      </c>
      <c r="J15" s="348">
        <v>6.41</v>
      </c>
      <c r="K15" s="348">
        <v>0.12055</v>
      </c>
      <c r="L15" s="354">
        <v>0.12055</v>
      </c>
      <c r="M15" s="348"/>
      <c r="N15" s="350">
        <v>8.1987000000000005</v>
      </c>
      <c r="O15" s="348">
        <v>7.2107999999999999</v>
      </c>
      <c r="P15" s="348">
        <v>6.4827000000000004</v>
      </c>
      <c r="Q15" s="348">
        <v>6.0119999999999996</v>
      </c>
      <c r="R15" s="348">
        <v>6.4637000000000002</v>
      </c>
      <c r="S15" s="348">
        <v>6.8429000000000002</v>
      </c>
      <c r="T15" s="348">
        <v>6.7823000000000002</v>
      </c>
      <c r="U15" s="354">
        <v>6.5861000000000001</v>
      </c>
      <c r="V15" s="350">
        <v>6.4706000000000001</v>
      </c>
      <c r="W15" s="348">
        <v>6.7740999999999998</v>
      </c>
      <c r="X15" s="348">
        <v>6.9850000000000003</v>
      </c>
      <c r="Y15" s="375">
        <v>6.3151999999999999</v>
      </c>
      <c r="Z15" s="348">
        <v>6.1429999999999998</v>
      </c>
      <c r="AA15" s="348">
        <v>6.2220000000000004</v>
      </c>
      <c r="AB15" s="348">
        <v>6.8914999999999997</v>
      </c>
      <c r="AC15" s="348">
        <v>6.6280999999999999</v>
      </c>
      <c r="AD15" s="348">
        <v>6.5037000000000003</v>
      </c>
      <c r="AE15" s="348">
        <v>6.4287000000000001</v>
      </c>
      <c r="AF15" s="354">
        <v>6.8635000000000002</v>
      </c>
      <c r="AG15" s="346"/>
      <c r="AH15" s="600">
        <v>3</v>
      </c>
      <c r="AI15" s="346">
        <v>2</v>
      </c>
      <c r="AJ15" s="346">
        <v>3</v>
      </c>
      <c r="AK15" s="346">
        <v>7</v>
      </c>
      <c r="AL15" s="346">
        <v>5</v>
      </c>
      <c r="AM15" s="346">
        <v>15</v>
      </c>
      <c r="AN15" s="346">
        <v>14</v>
      </c>
      <c r="AO15" s="429">
        <v>9</v>
      </c>
      <c r="AP15" s="346">
        <v>9</v>
      </c>
      <c r="AQ15" s="346">
        <v>7</v>
      </c>
      <c r="AR15" s="346">
        <v>7</v>
      </c>
      <c r="AS15" s="346">
        <v>10</v>
      </c>
      <c r="AT15" s="346">
        <v>7</v>
      </c>
      <c r="AU15" s="346">
        <v>13</v>
      </c>
      <c r="AV15" s="346">
        <v>17</v>
      </c>
      <c r="AW15" s="346">
        <v>13</v>
      </c>
      <c r="AX15" s="346">
        <v>9</v>
      </c>
      <c r="AY15" s="601">
        <v>3</v>
      </c>
      <c r="AZ15" s="584"/>
      <c r="BA15" s="375">
        <v>17.739999999999998</v>
      </c>
      <c r="BB15" s="348">
        <v>80.06</v>
      </c>
      <c r="BC15" s="348" t="s">
        <v>430</v>
      </c>
      <c r="BD15" s="348" t="s">
        <v>430</v>
      </c>
      <c r="BE15" s="375" t="s">
        <v>430</v>
      </c>
      <c r="BF15" s="375">
        <v>2.21</v>
      </c>
      <c r="BG15" s="374"/>
      <c r="BH15" s="372">
        <v>2.21</v>
      </c>
      <c r="BI15" s="348">
        <v>28.87</v>
      </c>
      <c r="BJ15" s="348">
        <v>50.74</v>
      </c>
      <c r="BK15" s="348">
        <v>0.45</v>
      </c>
      <c r="BL15" s="348" t="s">
        <v>430</v>
      </c>
      <c r="BM15" s="372">
        <v>0.89</v>
      </c>
      <c r="BN15" s="372" t="s">
        <v>430</v>
      </c>
      <c r="BO15" s="372">
        <v>16.850000000000001</v>
      </c>
      <c r="BP15" s="372" t="s">
        <v>430</v>
      </c>
      <c r="BQ15" s="372" t="s">
        <v>430</v>
      </c>
      <c r="BR15" s="374"/>
      <c r="BS15" s="468">
        <v>4.1324365312397298</v>
      </c>
      <c r="BT15" s="348">
        <v>11.4958655934488</v>
      </c>
      <c r="BU15" s="374"/>
      <c r="BV15" s="430" t="s">
        <v>7520</v>
      </c>
    </row>
    <row r="16" spans="1:75" s="428" customFormat="1" x14ac:dyDescent="0.25">
      <c r="A16" s="345" t="s">
        <v>7528</v>
      </c>
      <c r="B16" s="373"/>
      <c r="C16" s="719">
        <v>41275</v>
      </c>
      <c r="D16" s="373"/>
      <c r="E16" s="346">
        <v>26727.5</v>
      </c>
      <c r="F16" s="373"/>
      <c r="G16" s="347">
        <v>464.50409999999999</v>
      </c>
      <c r="H16" s="466"/>
      <c r="I16" s="350">
        <v>0.10137</v>
      </c>
      <c r="J16" s="348">
        <v>6.36</v>
      </c>
      <c r="K16" s="348">
        <v>0.10137</v>
      </c>
      <c r="L16" s="354">
        <v>0.10137</v>
      </c>
      <c r="M16" s="348"/>
      <c r="N16" s="350">
        <v>8.3704999999999998</v>
      </c>
      <c r="O16" s="348">
        <v>7.1417000000000002</v>
      </c>
      <c r="P16" s="348">
        <v>6.5189000000000004</v>
      </c>
      <c r="Q16" s="348">
        <v>5.9366000000000003</v>
      </c>
      <c r="R16" s="348">
        <v>6.4020000000000001</v>
      </c>
      <c r="S16" s="348">
        <v>6.8669000000000002</v>
      </c>
      <c r="T16" s="348">
        <v>6.8348000000000004</v>
      </c>
      <c r="U16" s="354">
        <v>6.6162999999999998</v>
      </c>
      <c r="V16" s="350">
        <v>6.4923000000000002</v>
      </c>
      <c r="W16" s="348">
        <v>6.7644000000000002</v>
      </c>
      <c r="X16" s="348">
        <v>6.9753999999999996</v>
      </c>
      <c r="Y16" s="375">
        <v>6.3307000000000002</v>
      </c>
      <c r="Z16" s="348">
        <v>6.1355000000000004</v>
      </c>
      <c r="AA16" s="348">
        <v>6.2237</v>
      </c>
      <c r="AB16" s="348">
        <v>6.9466000000000001</v>
      </c>
      <c r="AC16" s="348">
        <v>6.6727999999999996</v>
      </c>
      <c r="AD16" s="348">
        <v>6.5256999999999996</v>
      </c>
      <c r="AE16" s="348">
        <v>6.3731999999999998</v>
      </c>
      <c r="AF16" s="354">
        <v>6.8273999999999999</v>
      </c>
      <c r="AG16" s="346"/>
      <c r="AH16" s="600">
        <v>2</v>
      </c>
      <c r="AI16" s="346">
        <v>3</v>
      </c>
      <c r="AJ16" s="346">
        <v>2</v>
      </c>
      <c r="AK16" s="346">
        <v>16</v>
      </c>
      <c r="AL16" s="346">
        <v>12</v>
      </c>
      <c r="AM16" s="346">
        <v>11</v>
      </c>
      <c r="AN16" s="346">
        <v>7</v>
      </c>
      <c r="AO16" s="429">
        <v>8</v>
      </c>
      <c r="AP16" s="346">
        <v>8</v>
      </c>
      <c r="AQ16" s="346">
        <v>8</v>
      </c>
      <c r="AR16" s="346">
        <v>8</v>
      </c>
      <c r="AS16" s="346">
        <v>5</v>
      </c>
      <c r="AT16" s="346">
        <v>9</v>
      </c>
      <c r="AU16" s="346">
        <v>12</v>
      </c>
      <c r="AV16" s="346">
        <v>10</v>
      </c>
      <c r="AW16" s="346">
        <v>8</v>
      </c>
      <c r="AX16" s="346">
        <v>8</v>
      </c>
      <c r="AY16" s="601">
        <v>14</v>
      </c>
      <c r="AZ16" s="584"/>
      <c r="BA16" s="375">
        <v>17.36</v>
      </c>
      <c r="BB16" s="348">
        <v>84.62</v>
      </c>
      <c r="BC16" s="348" t="s">
        <v>430</v>
      </c>
      <c r="BD16" s="348" t="s">
        <v>430</v>
      </c>
      <c r="BE16" s="375" t="s">
        <v>430</v>
      </c>
      <c r="BF16" s="375">
        <v>-1.98</v>
      </c>
      <c r="BG16" s="374"/>
      <c r="BH16" s="372">
        <v>-1.98</v>
      </c>
      <c r="BI16" s="348">
        <v>30.72</v>
      </c>
      <c r="BJ16" s="348">
        <v>47.86</v>
      </c>
      <c r="BK16" s="348">
        <v>6.05</v>
      </c>
      <c r="BL16" s="348" t="s">
        <v>430</v>
      </c>
      <c r="BM16" s="372" t="s">
        <v>430</v>
      </c>
      <c r="BN16" s="372" t="s">
        <v>430</v>
      </c>
      <c r="BO16" s="372">
        <v>17.36</v>
      </c>
      <c r="BP16" s="372" t="s">
        <v>430</v>
      </c>
      <c r="BQ16" s="372" t="s">
        <v>430</v>
      </c>
      <c r="BR16" s="374"/>
      <c r="BS16" s="468">
        <v>3.4373814189687901</v>
      </c>
      <c r="BT16" s="348">
        <v>13.1468812260559</v>
      </c>
      <c r="BU16" s="374"/>
      <c r="BV16" s="430" t="s">
        <v>7520</v>
      </c>
    </row>
    <row r="17" spans="1:74" s="428" customFormat="1" x14ac:dyDescent="0.25">
      <c r="A17" s="345" t="s">
        <v>7529</v>
      </c>
      <c r="B17" s="373"/>
      <c r="C17" s="719">
        <v>41274</v>
      </c>
      <c r="D17" s="373"/>
      <c r="E17" s="346">
        <v>22962.05</v>
      </c>
      <c r="F17" s="373"/>
      <c r="G17" s="347">
        <v>4052.5468999999998</v>
      </c>
      <c r="H17" s="466"/>
      <c r="I17" s="350">
        <v>0</v>
      </c>
      <c r="J17" s="348">
        <v>6.38</v>
      </c>
      <c r="K17" s="348">
        <v>0.12</v>
      </c>
      <c r="L17" s="354">
        <v>0.12</v>
      </c>
      <c r="M17" s="348"/>
      <c r="N17" s="350">
        <v>7.8258000000000001</v>
      </c>
      <c r="O17" s="348">
        <v>7.0069999999999997</v>
      </c>
      <c r="P17" s="348">
        <v>6.3863000000000003</v>
      </c>
      <c r="Q17" s="348">
        <v>6.0126999999999997</v>
      </c>
      <c r="R17" s="348">
        <v>6.4644000000000004</v>
      </c>
      <c r="S17" s="348">
        <v>6.9466999999999999</v>
      </c>
      <c r="T17" s="348">
        <v>6.8334999999999999</v>
      </c>
      <c r="U17" s="354">
        <v>6.6319999999999997</v>
      </c>
      <c r="V17" s="350">
        <v>6.5073999999999996</v>
      </c>
      <c r="W17" s="348">
        <v>6.7862999999999998</v>
      </c>
      <c r="X17" s="348">
        <v>6.9968000000000004</v>
      </c>
      <c r="Y17" s="375">
        <v>6.3291000000000004</v>
      </c>
      <c r="Z17" s="348">
        <v>6.1284000000000001</v>
      </c>
      <c r="AA17" s="348">
        <v>6.2355999999999998</v>
      </c>
      <c r="AB17" s="348">
        <v>6.9455999999999998</v>
      </c>
      <c r="AC17" s="348">
        <v>6.6840999999999999</v>
      </c>
      <c r="AD17" s="348">
        <v>6.5460000000000003</v>
      </c>
      <c r="AE17" s="348">
        <v>6.4226999999999999</v>
      </c>
      <c r="AF17" s="354">
        <v>6.8278999999999996</v>
      </c>
      <c r="AG17" s="346"/>
      <c r="AH17" s="600">
        <v>6</v>
      </c>
      <c r="AI17" s="346">
        <v>5</v>
      </c>
      <c r="AJ17" s="346">
        <v>8</v>
      </c>
      <c r="AK17" s="346">
        <v>6</v>
      </c>
      <c r="AL17" s="346">
        <v>4</v>
      </c>
      <c r="AM17" s="346">
        <v>6</v>
      </c>
      <c r="AN17" s="346">
        <v>8</v>
      </c>
      <c r="AO17" s="429">
        <v>4</v>
      </c>
      <c r="AP17" s="346">
        <v>4</v>
      </c>
      <c r="AQ17" s="346">
        <v>5</v>
      </c>
      <c r="AR17" s="346">
        <v>5</v>
      </c>
      <c r="AS17" s="346">
        <v>6</v>
      </c>
      <c r="AT17" s="346">
        <v>10</v>
      </c>
      <c r="AU17" s="346">
        <v>7</v>
      </c>
      <c r="AV17" s="346">
        <v>11</v>
      </c>
      <c r="AW17" s="346">
        <v>5</v>
      </c>
      <c r="AX17" s="346">
        <v>4</v>
      </c>
      <c r="AY17" s="601">
        <v>5</v>
      </c>
      <c r="AZ17" s="584"/>
      <c r="BA17" s="375">
        <v>15.35</v>
      </c>
      <c r="BB17" s="348">
        <v>84.24</v>
      </c>
      <c r="BC17" s="348" t="s">
        <v>430</v>
      </c>
      <c r="BD17" s="348" t="s">
        <v>430</v>
      </c>
      <c r="BE17" s="375" t="s">
        <v>430</v>
      </c>
      <c r="BF17" s="375">
        <v>0.41</v>
      </c>
      <c r="BG17" s="374"/>
      <c r="BH17" s="372">
        <v>0.41</v>
      </c>
      <c r="BI17" s="348">
        <v>32.85</v>
      </c>
      <c r="BJ17" s="348">
        <v>49.74</v>
      </c>
      <c r="BK17" s="348">
        <v>1.65</v>
      </c>
      <c r="BL17" s="348" t="s">
        <v>430</v>
      </c>
      <c r="BM17" s="372" t="s">
        <v>430</v>
      </c>
      <c r="BN17" s="372" t="s">
        <v>430</v>
      </c>
      <c r="BO17" s="372">
        <v>15.35</v>
      </c>
      <c r="BP17" s="372" t="s">
        <v>430</v>
      </c>
      <c r="BQ17" s="372" t="s">
        <v>430</v>
      </c>
      <c r="BR17" s="374"/>
      <c r="BS17" s="468">
        <v>3.0586946003058699</v>
      </c>
      <c r="BT17" s="348">
        <v>11.184809741118499</v>
      </c>
      <c r="BU17" s="374"/>
      <c r="BV17" s="430" t="s">
        <v>7520</v>
      </c>
    </row>
    <row r="18" spans="1:74" s="428" customFormat="1" x14ac:dyDescent="0.25">
      <c r="A18" s="345" t="s">
        <v>7530</v>
      </c>
      <c r="B18" s="373"/>
      <c r="C18" s="719">
        <v>41275</v>
      </c>
      <c r="D18" s="373"/>
      <c r="E18" s="346">
        <v>20723.490000000002</v>
      </c>
      <c r="F18" s="373"/>
      <c r="G18" s="347">
        <v>3888.0603000000001</v>
      </c>
      <c r="H18" s="466"/>
      <c r="I18" s="350">
        <v>0.11507000000000001</v>
      </c>
      <c r="J18" s="348">
        <v>6.32</v>
      </c>
      <c r="K18" s="348">
        <v>0.11507000000000001</v>
      </c>
      <c r="L18" s="354">
        <v>0.11507000000000001</v>
      </c>
      <c r="M18" s="348"/>
      <c r="N18" s="350">
        <v>7.7511999999999999</v>
      </c>
      <c r="O18" s="348">
        <v>6.8879000000000001</v>
      </c>
      <c r="P18" s="348">
        <v>6.3000999999999996</v>
      </c>
      <c r="Q18" s="348">
        <v>5.9458000000000002</v>
      </c>
      <c r="R18" s="348">
        <v>6.4016999999999999</v>
      </c>
      <c r="S18" s="348">
        <v>6.8823999999999996</v>
      </c>
      <c r="T18" s="348">
        <v>6.8007</v>
      </c>
      <c r="U18" s="354">
        <v>6.5743</v>
      </c>
      <c r="V18" s="350">
        <v>6.4493</v>
      </c>
      <c r="W18" s="348">
        <v>6.7392000000000003</v>
      </c>
      <c r="X18" s="348">
        <v>6.9573</v>
      </c>
      <c r="Y18" s="375">
        <v>6.2980999999999998</v>
      </c>
      <c r="Z18" s="348">
        <v>6.0937000000000001</v>
      </c>
      <c r="AA18" s="348">
        <v>6.1909000000000001</v>
      </c>
      <c r="AB18" s="348">
        <v>6.9534000000000002</v>
      </c>
      <c r="AC18" s="348">
        <v>6.6369999999999996</v>
      </c>
      <c r="AD18" s="348">
        <v>6.4901</v>
      </c>
      <c r="AE18" s="348">
        <v>6.3837999999999999</v>
      </c>
      <c r="AF18" s="354">
        <v>6.8166000000000002</v>
      </c>
      <c r="AG18" s="346"/>
      <c r="AH18" s="600">
        <v>8</v>
      </c>
      <c r="AI18" s="346">
        <v>12</v>
      </c>
      <c r="AJ18" s="346">
        <v>15</v>
      </c>
      <c r="AK18" s="346">
        <v>14</v>
      </c>
      <c r="AL18" s="346">
        <v>13</v>
      </c>
      <c r="AM18" s="346">
        <v>9</v>
      </c>
      <c r="AN18" s="346">
        <v>11</v>
      </c>
      <c r="AO18" s="429">
        <v>13</v>
      </c>
      <c r="AP18" s="346">
        <v>13</v>
      </c>
      <c r="AQ18" s="346">
        <v>11</v>
      </c>
      <c r="AR18" s="346">
        <v>11</v>
      </c>
      <c r="AS18" s="346">
        <v>15</v>
      </c>
      <c r="AT18" s="346">
        <v>14</v>
      </c>
      <c r="AU18" s="346">
        <v>15</v>
      </c>
      <c r="AV18" s="346">
        <v>9</v>
      </c>
      <c r="AW18" s="346">
        <v>11</v>
      </c>
      <c r="AX18" s="346">
        <v>12</v>
      </c>
      <c r="AY18" s="601">
        <v>11</v>
      </c>
      <c r="AZ18" s="584"/>
      <c r="BA18" s="375">
        <v>16.09</v>
      </c>
      <c r="BB18" s="348">
        <v>79</v>
      </c>
      <c r="BC18" s="348" t="s">
        <v>430</v>
      </c>
      <c r="BD18" s="348" t="s">
        <v>430</v>
      </c>
      <c r="BE18" s="375" t="s">
        <v>430</v>
      </c>
      <c r="BF18" s="375">
        <v>4.9000000000000004</v>
      </c>
      <c r="BG18" s="374"/>
      <c r="BH18" s="372">
        <v>4.9000000000000004</v>
      </c>
      <c r="BI18" s="348">
        <v>30</v>
      </c>
      <c r="BJ18" s="348">
        <v>46.16</v>
      </c>
      <c r="BK18" s="348">
        <v>2.85</v>
      </c>
      <c r="BL18" s="348" t="s">
        <v>430</v>
      </c>
      <c r="BM18" s="372" t="s">
        <v>430</v>
      </c>
      <c r="BN18" s="372" t="s">
        <v>430</v>
      </c>
      <c r="BO18" s="372">
        <v>16.09</v>
      </c>
      <c r="BP18" s="372" t="s">
        <v>430</v>
      </c>
      <c r="BQ18" s="372" t="s">
        <v>430</v>
      </c>
      <c r="BR18" s="374"/>
      <c r="BS18" s="468">
        <v>2.87178303114871</v>
      </c>
      <c r="BT18" s="348">
        <v>10.513269804205301</v>
      </c>
      <c r="BU18" s="374"/>
      <c r="BV18" s="430" t="s">
        <v>7520</v>
      </c>
    </row>
    <row r="19" spans="1:74" s="428" customFormat="1" x14ac:dyDescent="0.25">
      <c r="A19" s="345" t="s">
        <v>7531</v>
      </c>
      <c r="B19" s="373"/>
      <c r="C19" s="719">
        <v>41275</v>
      </c>
      <c r="D19" s="373"/>
      <c r="E19" s="346">
        <v>20046.54</v>
      </c>
      <c r="F19" s="373"/>
      <c r="G19" s="347">
        <v>2822.4306999999999</v>
      </c>
      <c r="H19" s="466"/>
      <c r="I19" s="350">
        <v>0.11226999999999999</v>
      </c>
      <c r="J19" s="348">
        <v>6.32</v>
      </c>
      <c r="K19" s="348">
        <v>0.1114</v>
      </c>
      <c r="L19" s="354">
        <v>0.11226999999999999</v>
      </c>
      <c r="M19" s="348"/>
      <c r="N19" s="350">
        <v>7.7739000000000003</v>
      </c>
      <c r="O19" s="348">
        <v>6.9740000000000002</v>
      </c>
      <c r="P19" s="348">
        <v>6.4242999999999997</v>
      </c>
      <c r="Q19" s="348">
        <v>5.9641000000000002</v>
      </c>
      <c r="R19" s="348">
        <v>6.3334999999999999</v>
      </c>
      <c r="S19" s="348">
        <v>6.8598999999999997</v>
      </c>
      <c r="T19" s="348">
        <v>6.7736000000000001</v>
      </c>
      <c r="U19" s="354">
        <v>6.5483000000000002</v>
      </c>
      <c r="V19" s="350">
        <v>6.4279999999999999</v>
      </c>
      <c r="W19" s="348">
        <v>6.7430000000000003</v>
      </c>
      <c r="X19" s="348">
        <v>6.9682000000000004</v>
      </c>
      <c r="Y19" s="375">
        <v>6.3243</v>
      </c>
      <c r="Z19" s="348">
        <v>6.1219999999999999</v>
      </c>
      <c r="AA19" s="348">
        <v>6.1783999999999999</v>
      </c>
      <c r="AB19" s="348">
        <v>6.9122000000000003</v>
      </c>
      <c r="AC19" s="348">
        <v>6.6166999999999998</v>
      </c>
      <c r="AD19" s="348">
        <v>6.4725000000000001</v>
      </c>
      <c r="AE19" s="348">
        <v>6.2896000000000001</v>
      </c>
      <c r="AF19" s="354">
        <v>6.8224</v>
      </c>
      <c r="AG19" s="346"/>
      <c r="AH19" s="600">
        <v>7</v>
      </c>
      <c r="AI19" s="346">
        <v>9</v>
      </c>
      <c r="AJ19" s="346">
        <v>4</v>
      </c>
      <c r="AK19" s="346">
        <v>13</v>
      </c>
      <c r="AL19" s="346">
        <v>17</v>
      </c>
      <c r="AM19" s="346">
        <v>13</v>
      </c>
      <c r="AN19" s="346">
        <v>16</v>
      </c>
      <c r="AO19" s="429">
        <v>17</v>
      </c>
      <c r="AP19" s="346">
        <v>17</v>
      </c>
      <c r="AQ19" s="346">
        <v>10</v>
      </c>
      <c r="AR19" s="346">
        <v>9</v>
      </c>
      <c r="AS19" s="346">
        <v>8</v>
      </c>
      <c r="AT19" s="346">
        <v>11</v>
      </c>
      <c r="AU19" s="346">
        <v>17</v>
      </c>
      <c r="AV19" s="346">
        <v>15</v>
      </c>
      <c r="AW19" s="346">
        <v>17</v>
      </c>
      <c r="AX19" s="346">
        <v>16</v>
      </c>
      <c r="AY19" s="601">
        <v>18</v>
      </c>
      <c r="AZ19" s="584"/>
      <c r="BA19" s="375">
        <v>19.41</v>
      </c>
      <c r="BB19" s="348">
        <v>82.83</v>
      </c>
      <c r="BC19" s="348" t="s">
        <v>430</v>
      </c>
      <c r="BD19" s="348" t="s">
        <v>430</v>
      </c>
      <c r="BE19" s="375" t="s">
        <v>430</v>
      </c>
      <c r="BF19" s="375">
        <v>-2.2400000000000002</v>
      </c>
      <c r="BG19" s="374"/>
      <c r="BH19" s="372">
        <v>-2.2400000000000002</v>
      </c>
      <c r="BI19" s="348">
        <v>37.4</v>
      </c>
      <c r="BJ19" s="348">
        <v>45.43</v>
      </c>
      <c r="BK19" s="348" t="s">
        <v>430</v>
      </c>
      <c r="BL19" s="348" t="s">
        <v>430</v>
      </c>
      <c r="BM19" s="372" t="s">
        <v>430</v>
      </c>
      <c r="BN19" s="372" t="s">
        <v>430</v>
      </c>
      <c r="BO19" s="372">
        <v>19.41</v>
      </c>
      <c r="BP19" s="372" t="s">
        <v>430</v>
      </c>
      <c r="BQ19" s="372" t="s">
        <v>430</v>
      </c>
      <c r="BR19" s="374"/>
      <c r="BS19" s="468" t="s">
        <v>430</v>
      </c>
      <c r="BT19" s="348">
        <v>8.7923058308792292</v>
      </c>
      <c r="BU19" s="374"/>
      <c r="BV19" s="430" t="s">
        <v>7520</v>
      </c>
    </row>
    <row r="20" spans="1:74" s="428" customFormat="1" x14ac:dyDescent="0.25">
      <c r="A20" s="345" t="s">
        <v>7532</v>
      </c>
      <c r="B20" s="373"/>
      <c r="C20" s="719">
        <v>41275</v>
      </c>
      <c r="D20" s="373"/>
      <c r="E20" s="346">
        <v>19030.95</v>
      </c>
      <c r="F20" s="373"/>
      <c r="G20" s="347">
        <v>3420.8216000000002</v>
      </c>
      <c r="H20" s="466"/>
      <c r="I20" s="350">
        <v>0.11233</v>
      </c>
      <c r="J20" s="348">
        <v>6.32</v>
      </c>
      <c r="K20" s="348">
        <v>0.11233</v>
      </c>
      <c r="L20" s="354">
        <v>0.11233</v>
      </c>
      <c r="M20" s="348"/>
      <c r="N20" s="350">
        <v>7.2089999999999996</v>
      </c>
      <c r="O20" s="348">
        <v>6.8532999999999999</v>
      </c>
      <c r="P20" s="348">
        <v>6.2870999999999997</v>
      </c>
      <c r="Q20" s="348">
        <v>5.9729999999999999</v>
      </c>
      <c r="R20" s="348">
        <v>6.3331999999999997</v>
      </c>
      <c r="S20" s="348">
        <v>6.8228</v>
      </c>
      <c r="T20" s="348">
        <v>6.7968000000000002</v>
      </c>
      <c r="U20" s="354">
        <v>6.5754999999999999</v>
      </c>
      <c r="V20" s="350">
        <v>6.4518000000000004</v>
      </c>
      <c r="W20" s="348">
        <v>6.7233000000000001</v>
      </c>
      <c r="X20" s="348">
        <v>6.9519000000000002</v>
      </c>
      <c r="Y20" s="375">
        <v>6.3037999999999998</v>
      </c>
      <c r="Z20" s="348">
        <v>6.0567000000000002</v>
      </c>
      <c r="AA20" s="348">
        <v>6.1643999999999997</v>
      </c>
      <c r="AB20" s="348">
        <v>6.9257</v>
      </c>
      <c r="AC20" s="348">
        <v>6.6223000000000001</v>
      </c>
      <c r="AD20" s="348">
        <v>6.4939999999999998</v>
      </c>
      <c r="AE20" s="348">
        <v>6.2987000000000002</v>
      </c>
      <c r="AF20" s="354">
        <v>6.7765000000000004</v>
      </c>
      <c r="AG20" s="346"/>
      <c r="AH20" s="600">
        <v>18</v>
      </c>
      <c r="AI20" s="346">
        <v>14</v>
      </c>
      <c r="AJ20" s="346">
        <v>17</v>
      </c>
      <c r="AK20" s="346">
        <v>11</v>
      </c>
      <c r="AL20" s="346">
        <v>18</v>
      </c>
      <c r="AM20" s="346">
        <v>16</v>
      </c>
      <c r="AN20" s="346">
        <v>12</v>
      </c>
      <c r="AO20" s="429">
        <v>12</v>
      </c>
      <c r="AP20" s="346">
        <v>12</v>
      </c>
      <c r="AQ20" s="346">
        <v>15</v>
      </c>
      <c r="AR20" s="346">
        <v>15</v>
      </c>
      <c r="AS20" s="346">
        <v>12</v>
      </c>
      <c r="AT20" s="346">
        <v>18</v>
      </c>
      <c r="AU20" s="346">
        <v>19</v>
      </c>
      <c r="AV20" s="346">
        <v>12</v>
      </c>
      <c r="AW20" s="346">
        <v>14</v>
      </c>
      <c r="AX20" s="346">
        <v>11</v>
      </c>
      <c r="AY20" s="601">
        <v>17</v>
      </c>
      <c r="AZ20" s="584"/>
      <c r="BA20" s="375">
        <v>19.239999999999998</v>
      </c>
      <c r="BB20" s="348">
        <v>85.01</v>
      </c>
      <c r="BC20" s="348" t="s">
        <v>430</v>
      </c>
      <c r="BD20" s="348" t="s">
        <v>430</v>
      </c>
      <c r="BE20" s="375" t="s">
        <v>430</v>
      </c>
      <c r="BF20" s="375">
        <v>-4.26</v>
      </c>
      <c r="BG20" s="374"/>
      <c r="BH20" s="372">
        <v>-4.26</v>
      </c>
      <c r="BI20" s="348">
        <v>38.700000000000003</v>
      </c>
      <c r="BJ20" s="348">
        <v>45.92</v>
      </c>
      <c r="BK20" s="348">
        <v>0.39</v>
      </c>
      <c r="BL20" s="348" t="s">
        <v>430</v>
      </c>
      <c r="BM20" s="372">
        <v>0.01</v>
      </c>
      <c r="BN20" s="372" t="s">
        <v>430</v>
      </c>
      <c r="BO20" s="372">
        <v>19.23</v>
      </c>
      <c r="BP20" s="372" t="s">
        <v>430</v>
      </c>
      <c r="BQ20" s="372" t="s">
        <v>430</v>
      </c>
      <c r="BR20" s="374"/>
      <c r="BS20" s="468">
        <v>0.52036706984389003</v>
      </c>
      <c r="BT20" s="348">
        <v>12.411888666276401</v>
      </c>
      <c r="BU20" s="374"/>
      <c r="BV20" s="430" t="s">
        <v>7520</v>
      </c>
    </row>
    <row r="21" spans="1:74" s="428" customFormat="1" x14ac:dyDescent="0.25">
      <c r="A21" s="345" t="s">
        <v>7533</v>
      </c>
      <c r="B21" s="373"/>
      <c r="C21" s="719">
        <v>41275</v>
      </c>
      <c r="D21" s="373"/>
      <c r="E21" s="346">
        <v>16809.21</v>
      </c>
      <c r="F21" s="373"/>
      <c r="G21" s="347">
        <v>5142.8391000000001</v>
      </c>
      <c r="H21" s="466"/>
      <c r="I21" s="350">
        <v>0.11096</v>
      </c>
      <c r="J21" s="348">
        <v>6.36</v>
      </c>
      <c r="K21" s="348">
        <v>0.1109</v>
      </c>
      <c r="L21" s="354">
        <v>0.11096</v>
      </c>
      <c r="M21" s="348"/>
      <c r="N21" s="350">
        <v>7.3754999999999997</v>
      </c>
      <c r="O21" s="348">
        <v>6.7820999999999998</v>
      </c>
      <c r="P21" s="348">
        <v>6.2526000000000002</v>
      </c>
      <c r="Q21" s="348">
        <v>5.9382000000000001</v>
      </c>
      <c r="R21" s="348">
        <v>6.3208000000000002</v>
      </c>
      <c r="S21" s="348">
        <v>6.8494999999999999</v>
      </c>
      <c r="T21" s="348">
        <v>6.7953000000000001</v>
      </c>
      <c r="U21" s="354">
        <v>6.5781000000000001</v>
      </c>
      <c r="V21" s="350">
        <v>6.4564000000000004</v>
      </c>
      <c r="W21" s="348">
        <v>6.7256</v>
      </c>
      <c r="X21" s="348">
        <v>6.9535</v>
      </c>
      <c r="Y21" s="375">
        <v>6.2996999999999996</v>
      </c>
      <c r="Z21" s="348">
        <v>6.1374000000000004</v>
      </c>
      <c r="AA21" s="348">
        <v>6.2340999999999998</v>
      </c>
      <c r="AB21" s="348">
        <v>6.9250999999999996</v>
      </c>
      <c r="AC21" s="348">
        <v>6.6395999999999997</v>
      </c>
      <c r="AD21" s="348">
        <v>6.4942000000000002</v>
      </c>
      <c r="AE21" s="348">
        <v>6.2784000000000004</v>
      </c>
      <c r="AF21" s="354">
        <v>6.8330000000000002</v>
      </c>
      <c r="AG21" s="346"/>
      <c r="AH21" s="600">
        <v>17</v>
      </c>
      <c r="AI21" s="346">
        <v>18</v>
      </c>
      <c r="AJ21" s="346">
        <v>19</v>
      </c>
      <c r="AK21" s="346">
        <v>15</v>
      </c>
      <c r="AL21" s="346">
        <v>19</v>
      </c>
      <c r="AM21" s="346">
        <v>14</v>
      </c>
      <c r="AN21" s="346">
        <v>13</v>
      </c>
      <c r="AO21" s="429">
        <v>10</v>
      </c>
      <c r="AP21" s="346">
        <v>10</v>
      </c>
      <c r="AQ21" s="346">
        <v>14</v>
      </c>
      <c r="AR21" s="346">
        <v>13</v>
      </c>
      <c r="AS21" s="346">
        <v>14</v>
      </c>
      <c r="AT21" s="346">
        <v>8</v>
      </c>
      <c r="AU21" s="346">
        <v>9</v>
      </c>
      <c r="AV21" s="346">
        <v>13</v>
      </c>
      <c r="AW21" s="346">
        <v>9</v>
      </c>
      <c r="AX21" s="346">
        <v>10</v>
      </c>
      <c r="AY21" s="601">
        <v>19</v>
      </c>
      <c r="AZ21" s="584"/>
      <c r="BA21" s="375">
        <v>15.34</v>
      </c>
      <c r="BB21" s="348">
        <v>83.49</v>
      </c>
      <c r="BC21" s="348" t="s">
        <v>430</v>
      </c>
      <c r="BD21" s="348" t="s">
        <v>430</v>
      </c>
      <c r="BE21" s="375" t="s">
        <v>430</v>
      </c>
      <c r="BF21" s="375">
        <v>1.17</v>
      </c>
      <c r="BG21" s="374"/>
      <c r="BH21" s="372">
        <v>1.17</v>
      </c>
      <c r="BI21" s="348">
        <v>26.52</v>
      </c>
      <c r="BJ21" s="348">
        <v>54.43</v>
      </c>
      <c r="BK21" s="348">
        <v>2.54</v>
      </c>
      <c r="BL21" s="348" t="s">
        <v>430</v>
      </c>
      <c r="BM21" s="372" t="s">
        <v>430</v>
      </c>
      <c r="BN21" s="372" t="s">
        <v>430</v>
      </c>
      <c r="BO21" s="372">
        <v>15.34</v>
      </c>
      <c r="BP21" s="372" t="s">
        <v>430</v>
      </c>
      <c r="BQ21" s="372" t="s">
        <v>430</v>
      </c>
      <c r="BR21" s="374"/>
      <c r="BS21" s="468">
        <v>1.6208107403241601</v>
      </c>
      <c r="BT21" s="348">
        <v>7.3734427114746897</v>
      </c>
      <c r="BU21" s="374"/>
      <c r="BV21" s="430" t="s">
        <v>7520</v>
      </c>
    </row>
    <row r="22" spans="1:74" s="428" customFormat="1" x14ac:dyDescent="0.25">
      <c r="A22" s="345" t="s">
        <v>7534</v>
      </c>
      <c r="B22" s="373"/>
      <c r="C22" s="719">
        <v>41274</v>
      </c>
      <c r="D22" s="373"/>
      <c r="E22" s="346">
        <v>13795.87</v>
      </c>
      <c r="F22" s="373"/>
      <c r="G22" s="347">
        <v>3662.6498000000001</v>
      </c>
      <c r="H22" s="466"/>
      <c r="I22" s="350">
        <v>0.1066</v>
      </c>
      <c r="J22" s="348">
        <v>6.26</v>
      </c>
      <c r="K22" s="348">
        <v>0.1066</v>
      </c>
      <c r="L22" s="354">
        <v>0.11329</v>
      </c>
      <c r="M22" s="348"/>
      <c r="N22" s="350">
        <v>7.6999000000000004</v>
      </c>
      <c r="O22" s="348">
        <v>6.9778000000000002</v>
      </c>
      <c r="P22" s="348">
        <v>6.3288000000000002</v>
      </c>
      <c r="Q22" s="348">
        <v>5.9863999999999997</v>
      </c>
      <c r="R22" s="348">
        <v>6.4089999999999998</v>
      </c>
      <c r="S22" s="348">
        <v>6.8930999999999996</v>
      </c>
      <c r="T22" s="348">
        <v>6.8453999999999997</v>
      </c>
      <c r="U22" s="354">
        <v>6.6231999999999998</v>
      </c>
      <c r="V22" s="350">
        <v>6.5058999999999996</v>
      </c>
      <c r="W22" s="348">
        <v>6.7878999999999996</v>
      </c>
      <c r="X22" s="348">
        <v>7.0193000000000003</v>
      </c>
      <c r="Y22" s="375">
        <v>6.3494999999999999</v>
      </c>
      <c r="Z22" s="348">
        <v>6.1605999999999996</v>
      </c>
      <c r="AA22" s="348">
        <v>6.2343999999999999</v>
      </c>
      <c r="AB22" s="348">
        <v>7.0014000000000003</v>
      </c>
      <c r="AC22" s="348">
        <v>6.6738999999999997</v>
      </c>
      <c r="AD22" s="348">
        <v>6.5354999999999999</v>
      </c>
      <c r="AE22" s="348">
        <v>6.3815999999999997</v>
      </c>
      <c r="AF22" s="354">
        <v>6.8094000000000001</v>
      </c>
      <c r="AG22" s="346"/>
      <c r="AH22" s="600">
        <v>10</v>
      </c>
      <c r="AI22" s="346">
        <v>8</v>
      </c>
      <c r="AJ22" s="346">
        <v>12</v>
      </c>
      <c r="AK22" s="346">
        <v>10</v>
      </c>
      <c r="AL22" s="346">
        <v>11</v>
      </c>
      <c r="AM22" s="346">
        <v>8</v>
      </c>
      <c r="AN22" s="346">
        <v>6</v>
      </c>
      <c r="AO22" s="429">
        <v>7</v>
      </c>
      <c r="AP22" s="346">
        <v>5</v>
      </c>
      <c r="AQ22" s="346">
        <v>4</v>
      </c>
      <c r="AR22" s="346">
        <v>2</v>
      </c>
      <c r="AS22" s="346">
        <v>3</v>
      </c>
      <c r="AT22" s="346">
        <v>5</v>
      </c>
      <c r="AU22" s="346">
        <v>8</v>
      </c>
      <c r="AV22" s="346">
        <v>5</v>
      </c>
      <c r="AW22" s="346">
        <v>7</v>
      </c>
      <c r="AX22" s="346">
        <v>6</v>
      </c>
      <c r="AY22" s="601">
        <v>12</v>
      </c>
      <c r="AZ22" s="584"/>
      <c r="BA22" s="375">
        <v>14.98</v>
      </c>
      <c r="BB22" s="348">
        <v>79.540000000000006</v>
      </c>
      <c r="BC22" s="348" t="s">
        <v>430</v>
      </c>
      <c r="BD22" s="348" t="s">
        <v>430</v>
      </c>
      <c r="BE22" s="375" t="s">
        <v>430</v>
      </c>
      <c r="BF22" s="375">
        <v>5.48</v>
      </c>
      <c r="BG22" s="374"/>
      <c r="BH22" s="372">
        <v>5.48</v>
      </c>
      <c r="BI22" s="348">
        <v>43.71</v>
      </c>
      <c r="BJ22" s="348">
        <v>35.65</v>
      </c>
      <c r="BK22" s="348">
        <v>0.18</v>
      </c>
      <c r="BL22" s="348" t="s">
        <v>430</v>
      </c>
      <c r="BM22" s="372" t="s">
        <v>430</v>
      </c>
      <c r="BN22" s="372" t="s">
        <v>430</v>
      </c>
      <c r="BO22" s="372">
        <v>14.98</v>
      </c>
      <c r="BP22" s="372" t="s">
        <v>430</v>
      </c>
      <c r="BQ22" s="372" t="s">
        <v>430</v>
      </c>
      <c r="BR22" s="374"/>
      <c r="BS22" s="468">
        <v>3.23915255032392</v>
      </c>
      <c r="BT22" s="348">
        <v>9.1796538509179708</v>
      </c>
      <c r="BU22" s="374"/>
      <c r="BV22" s="430" t="s">
        <v>7520</v>
      </c>
    </row>
    <row r="23" spans="1:74" s="428" customFormat="1" x14ac:dyDescent="0.25">
      <c r="A23" s="345" t="s">
        <v>7535</v>
      </c>
      <c r="B23" s="373"/>
      <c r="C23" s="719">
        <v>41275</v>
      </c>
      <c r="D23" s="373"/>
      <c r="E23" s="346">
        <v>13190.24</v>
      </c>
      <c r="F23" s="373"/>
      <c r="G23" s="347">
        <v>2990.5255999999999</v>
      </c>
      <c r="H23" s="466"/>
      <c r="I23" s="350">
        <v>0.12515000000000001</v>
      </c>
      <c r="J23" s="348">
        <v>6.35</v>
      </c>
      <c r="K23" s="348">
        <v>0.12</v>
      </c>
      <c r="L23" s="354">
        <v>0.13</v>
      </c>
      <c r="M23" s="348"/>
      <c r="N23" s="350">
        <v>7.8704000000000001</v>
      </c>
      <c r="O23" s="348">
        <v>7.0423999999999998</v>
      </c>
      <c r="P23" s="348">
        <v>6.4214000000000002</v>
      </c>
      <c r="Q23" s="348">
        <v>6.0490000000000004</v>
      </c>
      <c r="R23" s="348">
        <v>6.4245000000000001</v>
      </c>
      <c r="S23" s="348">
        <v>6.7709000000000001</v>
      </c>
      <c r="T23" s="348">
        <v>6.6756000000000002</v>
      </c>
      <c r="U23" s="354">
        <v>6.4869000000000003</v>
      </c>
      <c r="V23" s="350">
        <v>6.3868</v>
      </c>
      <c r="W23" s="348">
        <v>6.7163000000000004</v>
      </c>
      <c r="X23" s="348">
        <v>6.9527999999999999</v>
      </c>
      <c r="Y23" s="375">
        <v>6.3129999999999997</v>
      </c>
      <c r="Z23" s="348">
        <v>6.1143999999999998</v>
      </c>
      <c r="AA23" s="348">
        <v>6.1745999999999999</v>
      </c>
      <c r="AB23" s="348">
        <v>6.7530999999999999</v>
      </c>
      <c r="AC23" s="348">
        <v>6.5228000000000002</v>
      </c>
      <c r="AD23" s="348">
        <v>6.4204999999999997</v>
      </c>
      <c r="AE23" s="348">
        <v>6.4173999999999998</v>
      </c>
      <c r="AF23" s="354">
        <v>6.7050999999999998</v>
      </c>
      <c r="AG23" s="346"/>
      <c r="AH23" s="600">
        <v>4</v>
      </c>
      <c r="AI23" s="346">
        <v>4</v>
      </c>
      <c r="AJ23" s="346">
        <v>5</v>
      </c>
      <c r="AK23" s="346">
        <v>4</v>
      </c>
      <c r="AL23" s="346">
        <v>8</v>
      </c>
      <c r="AM23" s="346">
        <v>19</v>
      </c>
      <c r="AN23" s="346">
        <v>19</v>
      </c>
      <c r="AO23" s="429">
        <v>19</v>
      </c>
      <c r="AP23" s="346">
        <v>19</v>
      </c>
      <c r="AQ23" s="346">
        <v>16</v>
      </c>
      <c r="AR23" s="346">
        <v>14</v>
      </c>
      <c r="AS23" s="346">
        <v>11</v>
      </c>
      <c r="AT23" s="346">
        <v>13</v>
      </c>
      <c r="AU23" s="346">
        <v>18</v>
      </c>
      <c r="AV23" s="346">
        <v>19</v>
      </c>
      <c r="AW23" s="346">
        <v>19</v>
      </c>
      <c r="AX23" s="346">
        <v>19</v>
      </c>
      <c r="AY23" s="601">
        <v>6</v>
      </c>
      <c r="AZ23" s="584"/>
      <c r="BA23" s="375">
        <v>20.56</v>
      </c>
      <c r="BB23" s="348">
        <v>76.86</v>
      </c>
      <c r="BC23" s="348">
        <v>2.0499999999999998</v>
      </c>
      <c r="BD23" s="348" t="s">
        <v>430</v>
      </c>
      <c r="BE23" s="375" t="s">
        <v>430</v>
      </c>
      <c r="BF23" s="375">
        <v>0.53</v>
      </c>
      <c r="BG23" s="374"/>
      <c r="BH23" s="372">
        <v>0.53</v>
      </c>
      <c r="BI23" s="348">
        <v>20.46</v>
      </c>
      <c r="BJ23" s="348">
        <v>54.31</v>
      </c>
      <c r="BK23" s="348">
        <v>4.13</v>
      </c>
      <c r="BL23" s="348" t="s">
        <v>430</v>
      </c>
      <c r="BM23" s="372" t="s">
        <v>430</v>
      </c>
      <c r="BN23" s="372" t="s">
        <v>430</v>
      </c>
      <c r="BO23" s="372">
        <v>20.56</v>
      </c>
      <c r="BP23" s="372" t="s">
        <v>430</v>
      </c>
      <c r="BQ23" s="372" t="s">
        <v>430</v>
      </c>
      <c r="BR23" s="374"/>
      <c r="BS23" s="468">
        <v>1.69975478949007</v>
      </c>
      <c r="BT23" s="348">
        <v>14.4771214656569</v>
      </c>
      <c r="BU23" s="374"/>
      <c r="BV23" s="430" t="s">
        <v>7520</v>
      </c>
    </row>
    <row r="24" spans="1:74" s="428" customFormat="1" x14ac:dyDescent="0.25">
      <c r="A24" s="345" t="s">
        <v>7536</v>
      </c>
      <c r="B24" s="373"/>
      <c r="C24" s="719">
        <v>41275</v>
      </c>
      <c r="D24" s="373"/>
      <c r="E24" s="346">
        <v>12206.26</v>
      </c>
      <c r="F24" s="373"/>
      <c r="G24" s="347">
        <v>3264.6788000000001</v>
      </c>
      <c r="H24" s="466"/>
      <c r="I24" s="350">
        <v>0.10959000000000001</v>
      </c>
      <c r="J24" s="348">
        <v>6.31</v>
      </c>
      <c r="K24" s="348">
        <v>0.10685</v>
      </c>
      <c r="L24" s="354">
        <v>0.10685</v>
      </c>
      <c r="M24" s="348"/>
      <c r="N24" s="350">
        <v>7.7115</v>
      </c>
      <c r="O24" s="348">
        <v>6.9801000000000002</v>
      </c>
      <c r="P24" s="348">
        <v>6.3131000000000004</v>
      </c>
      <c r="Q24" s="348">
        <v>5.9995000000000003</v>
      </c>
      <c r="R24" s="348">
        <v>6.3944999999999999</v>
      </c>
      <c r="S24" s="348">
        <v>6.7823000000000002</v>
      </c>
      <c r="T24" s="348">
        <v>6.7206000000000001</v>
      </c>
      <c r="U24" s="354">
        <v>6.5354000000000001</v>
      </c>
      <c r="V24" s="350">
        <v>6.4215</v>
      </c>
      <c r="W24" s="348">
        <v>6.7112999999999996</v>
      </c>
      <c r="X24" s="348">
        <v>6.9368999999999996</v>
      </c>
      <c r="Y24" s="375">
        <v>6.3219000000000003</v>
      </c>
      <c r="Z24" s="348">
        <v>6.1534000000000004</v>
      </c>
      <c r="AA24" s="348">
        <v>6.2244999999999999</v>
      </c>
      <c r="AB24" s="348">
        <v>6.8402000000000003</v>
      </c>
      <c r="AC24" s="348">
        <v>6.5850999999999997</v>
      </c>
      <c r="AD24" s="348">
        <v>6.4577</v>
      </c>
      <c r="AE24" s="348">
        <v>6.3785999999999996</v>
      </c>
      <c r="AF24" s="354">
        <v>6.8742999999999999</v>
      </c>
      <c r="AG24" s="346"/>
      <c r="AH24" s="600">
        <v>9</v>
      </c>
      <c r="AI24" s="346">
        <v>7</v>
      </c>
      <c r="AJ24" s="346">
        <v>14</v>
      </c>
      <c r="AK24" s="346">
        <v>8</v>
      </c>
      <c r="AL24" s="346">
        <v>16</v>
      </c>
      <c r="AM24" s="346">
        <v>18</v>
      </c>
      <c r="AN24" s="346">
        <v>18</v>
      </c>
      <c r="AO24" s="429">
        <v>18</v>
      </c>
      <c r="AP24" s="346">
        <v>18</v>
      </c>
      <c r="AQ24" s="346">
        <v>17</v>
      </c>
      <c r="AR24" s="346">
        <v>17</v>
      </c>
      <c r="AS24" s="346">
        <v>9</v>
      </c>
      <c r="AT24" s="346">
        <v>6</v>
      </c>
      <c r="AU24" s="346">
        <v>11</v>
      </c>
      <c r="AV24" s="346">
        <v>18</v>
      </c>
      <c r="AW24" s="346">
        <v>18</v>
      </c>
      <c r="AX24" s="346">
        <v>18</v>
      </c>
      <c r="AY24" s="601">
        <v>13</v>
      </c>
      <c r="AZ24" s="584"/>
      <c r="BA24" s="375">
        <v>17.760000000000002</v>
      </c>
      <c r="BB24" s="348">
        <v>77.06</v>
      </c>
      <c r="BC24" s="348" t="s">
        <v>430</v>
      </c>
      <c r="BD24" s="348">
        <v>1.19</v>
      </c>
      <c r="BE24" s="375" t="s">
        <v>430</v>
      </c>
      <c r="BF24" s="375">
        <v>3.99</v>
      </c>
      <c r="BG24" s="374"/>
      <c r="BH24" s="372">
        <v>3.99</v>
      </c>
      <c r="BI24" s="348">
        <v>25.31</v>
      </c>
      <c r="BJ24" s="348">
        <v>48.98</v>
      </c>
      <c r="BK24" s="348">
        <v>3.96</v>
      </c>
      <c r="BL24" s="348" t="s">
        <v>430</v>
      </c>
      <c r="BM24" s="372" t="s">
        <v>430</v>
      </c>
      <c r="BN24" s="372" t="s">
        <v>430</v>
      </c>
      <c r="BO24" s="372">
        <v>17.760000000000002</v>
      </c>
      <c r="BP24" s="372" t="s">
        <v>430</v>
      </c>
      <c r="BQ24" s="372" t="s">
        <v>430</v>
      </c>
      <c r="BR24" s="374"/>
      <c r="BS24" s="468">
        <v>4.0307575595969203</v>
      </c>
      <c r="BT24" s="348">
        <v>9.7621111790237904</v>
      </c>
      <c r="BU24" s="374"/>
      <c r="BV24" s="430" t="s">
        <v>7520</v>
      </c>
    </row>
    <row r="25" spans="1:74" s="428" customFormat="1" x14ac:dyDescent="0.25">
      <c r="A25" s="345" t="s">
        <v>7537</v>
      </c>
      <c r="B25" s="373"/>
      <c r="C25" s="719">
        <v>45842</v>
      </c>
      <c r="D25" s="373"/>
      <c r="E25" s="346">
        <v>10937.16</v>
      </c>
      <c r="F25" s="373"/>
      <c r="G25" s="347">
        <v>1074.5338999999999</v>
      </c>
      <c r="H25" s="466"/>
      <c r="I25" s="350">
        <v>0.13644000000000001</v>
      </c>
      <c r="J25" s="348">
        <v>6.41</v>
      </c>
      <c r="K25" s="348">
        <v>0.12822</v>
      </c>
      <c r="L25" s="354">
        <v>0.13644000000000001</v>
      </c>
      <c r="M25" s="348"/>
      <c r="N25" s="350">
        <v>8.5823999999999998</v>
      </c>
      <c r="O25" s="348">
        <v>7.2428999999999997</v>
      </c>
      <c r="P25" s="348">
        <v>6.5762999999999998</v>
      </c>
      <c r="Q25" s="348">
        <v>6.1957000000000004</v>
      </c>
      <c r="R25" s="348">
        <v>6.5746000000000002</v>
      </c>
      <c r="S25" s="348">
        <v>7.0133000000000001</v>
      </c>
      <c r="T25" s="348">
        <v>6.8916000000000004</v>
      </c>
      <c r="U25" s="354">
        <v>6.6656000000000004</v>
      </c>
      <c r="V25" s="350">
        <v>6.5286999999999997</v>
      </c>
      <c r="W25" s="348" t="s">
        <v>430</v>
      </c>
      <c r="X25" s="348" t="s">
        <v>430</v>
      </c>
      <c r="Y25" s="375" t="s">
        <v>430</v>
      </c>
      <c r="Z25" s="348" t="s">
        <v>430</v>
      </c>
      <c r="AA25" s="348">
        <v>6.4024000000000001</v>
      </c>
      <c r="AB25" s="348">
        <v>7.0563000000000002</v>
      </c>
      <c r="AC25" s="348">
        <v>6.7263999999999999</v>
      </c>
      <c r="AD25" s="348">
        <v>6.5659999999999998</v>
      </c>
      <c r="AE25" s="348">
        <v>6.5677000000000003</v>
      </c>
      <c r="AF25" s="354">
        <v>6.4625000000000004</v>
      </c>
      <c r="AG25" s="346"/>
      <c r="AH25" s="600">
        <v>1</v>
      </c>
      <c r="AI25" s="346">
        <v>1</v>
      </c>
      <c r="AJ25" s="346">
        <v>1</v>
      </c>
      <c r="AK25" s="346">
        <v>1</v>
      </c>
      <c r="AL25" s="346">
        <v>1</v>
      </c>
      <c r="AM25" s="346">
        <v>3</v>
      </c>
      <c r="AN25" s="346">
        <v>2</v>
      </c>
      <c r="AO25" s="429">
        <v>2</v>
      </c>
      <c r="AP25" s="346">
        <v>3</v>
      </c>
      <c r="AQ25" s="346" t="s">
        <v>430</v>
      </c>
      <c r="AR25" s="346" t="s">
        <v>430</v>
      </c>
      <c r="AS25" s="346" t="s">
        <v>430</v>
      </c>
      <c r="AT25" s="346" t="s">
        <v>430</v>
      </c>
      <c r="AU25" s="346">
        <v>1</v>
      </c>
      <c r="AV25" s="346">
        <v>1</v>
      </c>
      <c r="AW25" s="346">
        <v>2</v>
      </c>
      <c r="AX25" s="346">
        <v>3</v>
      </c>
      <c r="AY25" s="601">
        <v>1</v>
      </c>
      <c r="AZ25" s="584"/>
      <c r="BA25" s="375">
        <v>17.32</v>
      </c>
      <c r="BB25" s="348">
        <v>82.97</v>
      </c>
      <c r="BC25" s="348" t="s">
        <v>430</v>
      </c>
      <c r="BD25" s="348" t="s">
        <v>430</v>
      </c>
      <c r="BE25" s="375" t="s">
        <v>430</v>
      </c>
      <c r="BF25" s="375">
        <v>-0.28999999999999998</v>
      </c>
      <c r="BG25" s="374"/>
      <c r="BH25" s="372">
        <v>-0.28999999999999998</v>
      </c>
      <c r="BI25" s="348">
        <v>29.78</v>
      </c>
      <c r="BJ25" s="348">
        <v>53.19</v>
      </c>
      <c r="BK25" s="348" t="s">
        <v>430</v>
      </c>
      <c r="BL25" s="348" t="s">
        <v>430</v>
      </c>
      <c r="BM25" s="372" t="s">
        <v>430</v>
      </c>
      <c r="BN25" s="372" t="s">
        <v>430</v>
      </c>
      <c r="BO25" s="372">
        <v>17.32</v>
      </c>
      <c r="BP25" s="372" t="s">
        <v>430</v>
      </c>
      <c r="BQ25" s="372" t="s">
        <v>430</v>
      </c>
      <c r="BR25" s="374"/>
      <c r="BS25" s="468">
        <v>5.4210205016263098</v>
      </c>
      <c r="BT25" s="348">
        <v>10.573431903172001</v>
      </c>
      <c r="BU25" s="374"/>
      <c r="BV25" s="430" t="s">
        <v>7538</v>
      </c>
    </row>
    <row r="26" spans="1:74" s="428" customFormat="1" x14ac:dyDescent="0.25">
      <c r="A26" s="345" t="s">
        <v>7539</v>
      </c>
      <c r="B26" s="373"/>
      <c r="C26" s="719">
        <v>41274</v>
      </c>
      <c r="D26" s="373"/>
      <c r="E26" s="346">
        <v>5600.74</v>
      </c>
      <c r="F26" s="373"/>
      <c r="G26" s="347">
        <v>4259.8626999999997</v>
      </c>
      <c r="H26" s="466"/>
      <c r="I26" s="350">
        <v>0.10959000000000001</v>
      </c>
      <c r="J26" s="348">
        <v>6.53</v>
      </c>
      <c r="K26" s="348">
        <v>0.10410999999999999</v>
      </c>
      <c r="L26" s="354">
        <v>0.10959000000000001</v>
      </c>
      <c r="M26" s="348"/>
      <c r="N26" s="350">
        <v>7.4226000000000001</v>
      </c>
      <c r="O26" s="348">
        <v>6.7412999999999998</v>
      </c>
      <c r="P26" s="348">
        <v>6.2774000000000001</v>
      </c>
      <c r="Q26" s="348">
        <v>6.0510999999999999</v>
      </c>
      <c r="R26" s="348">
        <v>6.4652000000000003</v>
      </c>
      <c r="S26" s="348">
        <v>7.0751999999999997</v>
      </c>
      <c r="T26" s="348">
        <v>6.8554000000000004</v>
      </c>
      <c r="U26" s="354">
        <v>6.6292999999999997</v>
      </c>
      <c r="V26" s="350">
        <v>6.5041000000000002</v>
      </c>
      <c r="W26" s="348">
        <v>6.8007</v>
      </c>
      <c r="X26" s="348">
        <v>7.0007999999999999</v>
      </c>
      <c r="Y26" s="375">
        <v>6.3278999999999996</v>
      </c>
      <c r="Z26" s="348">
        <v>6.1807999999999996</v>
      </c>
      <c r="AA26" s="348">
        <v>6.3459000000000003</v>
      </c>
      <c r="AB26" s="348">
        <v>7.0309999999999997</v>
      </c>
      <c r="AC26" s="348">
        <v>6.6818999999999997</v>
      </c>
      <c r="AD26" s="348">
        <v>6.5331999999999999</v>
      </c>
      <c r="AE26" s="348">
        <v>6.4359000000000002</v>
      </c>
      <c r="AF26" s="354">
        <v>6.9108000000000001</v>
      </c>
      <c r="AG26" s="346"/>
      <c r="AH26" s="600">
        <v>16</v>
      </c>
      <c r="AI26" s="346">
        <v>19</v>
      </c>
      <c r="AJ26" s="346">
        <v>18</v>
      </c>
      <c r="AK26" s="346">
        <v>3</v>
      </c>
      <c r="AL26" s="346">
        <v>3</v>
      </c>
      <c r="AM26" s="346">
        <v>1</v>
      </c>
      <c r="AN26" s="346">
        <v>5</v>
      </c>
      <c r="AO26" s="429">
        <v>5</v>
      </c>
      <c r="AP26" s="346">
        <v>6</v>
      </c>
      <c r="AQ26" s="346">
        <v>3</v>
      </c>
      <c r="AR26" s="346">
        <v>4</v>
      </c>
      <c r="AS26" s="346">
        <v>7</v>
      </c>
      <c r="AT26" s="346">
        <v>2</v>
      </c>
      <c r="AU26" s="346">
        <v>2</v>
      </c>
      <c r="AV26" s="346">
        <v>3</v>
      </c>
      <c r="AW26" s="346">
        <v>6</v>
      </c>
      <c r="AX26" s="346">
        <v>7</v>
      </c>
      <c r="AY26" s="601">
        <v>2</v>
      </c>
      <c r="AZ26" s="584"/>
      <c r="BA26" s="375">
        <v>9.56</v>
      </c>
      <c r="BB26" s="348">
        <v>85.86</v>
      </c>
      <c r="BC26" s="348" t="s">
        <v>430</v>
      </c>
      <c r="BD26" s="348">
        <v>0.97</v>
      </c>
      <c r="BE26" s="375" t="s">
        <v>430</v>
      </c>
      <c r="BF26" s="375">
        <v>3.61</v>
      </c>
      <c r="BG26" s="374"/>
      <c r="BH26" s="372">
        <v>3.61</v>
      </c>
      <c r="BI26" s="348">
        <v>32.200000000000003</v>
      </c>
      <c r="BJ26" s="348">
        <v>40.9</v>
      </c>
      <c r="BK26" s="348">
        <v>13.73</v>
      </c>
      <c r="BL26" s="348" t="s">
        <v>430</v>
      </c>
      <c r="BM26" s="372" t="s">
        <v>430</v>
      </c>
      <c r="BN26" s="372" t="s">
        <v>430</v>
      </c>
      <c r="BO26" s="372">
        <v>9.56</v>
      </c>
      <c r="BP26" s="372" t="s">
        <v>430</v>
      </c>
      <c r="BQ26" s="372" t="s">
        <v>430</v>
      </c>
      <c r="BR26" s="374"/>
      <c r="BS26" s="468">
        <v>3.1953319200000001</v>
      </c>
      <c r="BT26" s="348">
        <v>10.62527416</v>
      </c>
      <c r="BU26" s="374"/>
      <c r="BV26" s="430" t="s">
        <v>7520</v>
      </c>
    </row>
    <row r="27" spans="1:74" x14ac:dyDescent="0.25">
      <c r="A27" s="318" t="s">
        <v>93</v>
      </c>
      <c r="B27" s="43"/>
      <c r="C27" s="720"/>
      <c r="D27" s="43"/>
      <c r="E27" s="51"/>
      <c r="F27" s="43"/>
      <c r="G27" s="55"/>
      <c r="H27" s="252"/>
      <c r="I27" s="70"/>
      <c r="J27" s="59"/>
      <c r="K27" s="59"/>
      <c r="L27" s="88"/>
      <c r="M27" s="59"/>
      <c r="N27" s="70">
        <v>7.7205000000000004</v>
      </c>
      <c r="O27" s="59">
        <v>6.95</v>
      </c>
      <c r="P27" s="59">
        <v>6.3720999999999997</v>
      </c>
      <c r="Q27" s="59">
        <v>5.9941000000000004</v>
      </c>
      <c r="R27" s="59">
        <v>6.4207999999999998</v>
      </c>
      <c r="S27" s="59">
        <v>6.8956999999999997</v>
      </c>
      <c r="T27" s="59">
        <v>6.8113000000000001</v>
      </c>
      <c r="U27" s="88">
        <v>6.5941000000000001</v>
      </c>
      <c r="V27" s="70">
        <v>6.4710000000000001</v>
      </c>
      <c r="W27" s="59">
        <v>6.7537000000000003</v>
      </c>
      <c r="X27" s="59">
        <v>6.9728000000000003</v>
      </c>
      <c r="Y27" s="276">
        <v>6.3188000000000004</v>
      </c>
      <c r="Z27" s="59">
        <v>6.1272000000000002</v>
      </c>
      <c r="AA27" s="59">
        <v>6.2394999999999996</v>
      </c>
      <c r="AB27" s="59">
        <v>6.9478</v>
      </c>
      <c r="AC27" s="59">
        <v>6.6497000000000002</v>
      </c>
      <c r="AD27" s="59">
        <v>6.5076999999999998</v>
      </c>
      <c r="AE27" s="59">
        <v>6.3914999999999997</v>
      </c>
      <c r="AF27" s="88">
        <v>6.8097000000000003</v>
      </c>
      <c r="AG27" s="51"/>
      <c r="AH27" s="307">
        <v>19</v>
      </c>
      <c r="AI27" s="51">
        <v>19</v>
      </c>
      <c r="AJ27" s="51">
        <v>19</v>
      </c>
      <c r="AK27" s="51">
        <v>19</v>
      </c>
      <c r="AL27" s="51">
        <v>19</v>
      </c>
      <c r="AM27" s="51">
        <v>19</v>
      </c>
      <c r="AN27" s="51">
        <v>19</v>
      </c>
      <c r="AO27" s="319">
        <v>19</v>
      </c>
      <c r="AP27" s="51">
        <v>19</v>
      </c>
      <c r="AQ27" s="51">
        <v>18</v>
      </c>
      <c r="AR27" s="51">
        <v>18</v>
      </c>
      <c r="AS27" s="51">
        <v>18</v>
      </c>
      <c r="AT27" s="51">
        <v>18</v>
      </c>
      <c r="AU27" s="51">
        <v>19</v>
      </c>
      <c r="AV27" s="51">
        <v>19</v>
      </c>
      <c r="AW27" s="51">
        <v>19</v>
      </c>
      <c r="AX27" s="51">
        <v>19</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8.5823999999999998</v>
      </c>
      <c r="O28" s="60">
        <v>7.2428999999999997</v>
      </c>
      <c r="P28" s="60">
        <v>6.5762999999999998</v>
      </c>
      <c r="Q28" s="60">
        <v>6.1957000000000004</v>
      </c>
      <c r="R28" s="60">
        <v>6.5746000000000002</v>
      </c>
      <c r="S28" s="60">
        <v>7.0751999999999997</v>
      </c>
      <c r="T28" s="60">
        <v>6.8918999999999997</v>
      </c>
      <c r="U28" s="89">
        <v>6.6710000000000003</v>
      </c>
      <c r="V28" s="71">
        <v>6.5388000000000002</v>
      </c>
      <c r="W28" s="60">
        <v>6.8136999999999999</v>
      </c>
      <c r="X28" s="60">
        <v>7.0225</v>
      </c>
      <c r="Y28" s="277">
        <v>6.3726000000000003</v>
      </c>
      <c r="Z28" s="60">
        <v>6.1840999999999999</v>
      </c>
      <c r="AA28" s="60">
        <v>6.4024000000000001</v>
      </c>
      <c r="AB28" s="60">
        <v>7.0563000000000002</v>
      </c>
      <c r="AC28" s="60">
        <v>6.7289000000000003</v>
      </c>
      <c r="AD28" s="60">
        <v>6.5781000000000001</v>
      </c>
      <c r="AE28" s="60">
        <v>6.5677000000000003</v>
      </c>
      <c r="AF28" s="89">
        <v>6.9108000000000001</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7.1368</v>
      </c>
      <c r="O29" s="60">
        <v>6.7412999999999998</v>
      </c>
      <c r="P29" s="60">
        <v>6.2526000000000002</v>
      </c>
      <c r="Q29" s="60">
        <v>5.8749000000000002</v>
      </c>
      <c r="R29" s="60">
        <v>6.3208000000000002</v>
      </c>
      <c r="S29" s="60">
        <v>6.7709000000000001</v>
      </c>
      <c r="T29" s="60">
        <v>6.6756000000000002</v>
      </c>
      <c r="U29" s="89">
        <v>6.4869000000000003</v>
      </c>
      <c r="V29" s="71">
        <v>6.3868</v>
      </c>
      <c r="W29" s="60">
        <v>6.6952999999999996</v>
      </c>
      <c r="X29" s="60">
        <v>6.9218000000000002</v>
      </c>
      <c r="Y29" s="277">
        <v>6.2784000000000004</v>
      </c>
      <c r="Z29" s="60">
        <v>6.0567000000000002</v>
      </c>
      <c r="AA29" s="60">
        <v>6.1643999999999997</v>
      </c>
      <c r="AB29" s="60">
        <v>6.7530999999999999</v>
      </c>
      <c r="AC29" s="60">
        <v>6.5228000000000002</v>
      </c>
      <c r="AD29" s="60">
        <v>6.4204999999999997</v>
      </c>
      <c r="AE29" s="60">
        <v>6.2784000000000004</v>
      </c>
      <c r="AF29" s="89">
        <v>6.4625000000000004</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7.6999000000000004</v>
      </c>
      <c r="O30" s="61">
        <v>6.9692999999999996</v>
      </c>
      <c r="P30" s="61">
        <v>6.3737000000000004</v>
      </c>
      <c r="Q30" s="61">
        <v>5.9863999999999997</v>
      </c>
      <c r="R30" s="61">
        <v>6.4169999999999998</v>
      </c>
      <c r="S30" s="61">
        <v>6.8723000000000001</v>
      </c>
      <c r="T30" s="61">
        <v>6.8173000000000004</v>
      </c>
      <c r="U30" s="90">
        <v>6.5781000000000001</v>
      </c>
      <c r="V30" s="72">
        <v>6.4564000000000004</v>
      </c>
      <c r="W30" s="61">
        <v>6.7444499999999996</v>
      </c>
      <c r="X30" s="61">
        <v>6.9645999999999999</v>
      </c>
      <c r="Y30" s="279">
        <v>6.3185500000000001</v>
      </c>
      <c r="Z30" s="61">
        <v>6.1319499999999998</v>
      </c>
      <c r="AA30" s="61">
        <v>6.2328999999999999</v>
      </c>
      <c r="AB30" s="61">
        <v>6.9466000000000001</v>
      </c>
      <c r="AC30" s="61">
        <v>6.6387</v>
      </c>
      <c r="AD30" s="61">
        <v>6.4942000000000002</v>
      </c>
      <c r="AE30" s="61">
        <v>6.3933999999999997</v>
      </c>
      <c r="AF30" s="90">
        <v>6.8273999999999999</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7540</v>
      </c>
      <c r="B32" s="369"/>
      <c r="C32" s="718">
        <v>39163</v>
      </c>
      <c r="D32" s="369"/>
      <c r="E32" s="338">
        <v>84054.59</v>
      </c>
      <c r="F32" s="369"/>
      <c r="G32" s="339">
        <v>4378.7696999999998</v>
      </c>
      <c r="H32" s="463"/>
      <c r="I32" s="342">
        <v>0.13</v>
      </c>
      <c r="J32" s="340">
        <v>6.47</v>
      </c>
      <c r="K32" s="340">
        <v>0.12</v>
      </c>
      <c r="L32" s="344">
        <v>0.13</v>
      </c>
      <c r="M32" s="340"/>
      <c r="N32" s="342">
        <v>7.5419999999999998</v>
      </c>
      <c r="O32" s="340">
        <v>6.8087999999999997</v>
      </c>
      <c r="P32" s="340">
        <v>6.2727000000000004</v>
      </c>
      <c r="Q32" s="340">
        <v>5.7773000000000003</v>
      </c>
      <c r="R32" s="340">
        <v>6.3266</v>
      </c>
      <c r="S32" s="340">
        <v>6.7709000000000001</v>
      </c>
      <c r="T32" s="340">
        <v>6.7237</v>
      </c>
      <c r="U32" s="344">
        <v>6.4771000000000001</v>
      </c>
      <c r="V32" s="342">
        <v>6.3388</v>
      </c>
      <c r="W32" s="340">
        <v>6.5923999999999996</v>
      </c>
      <c r="X32" s="340">
        <v>6.8128000000000002</v>
      </c>
      <c r="Y32" s="371">
        <v>6.1684999999999999</v>
      </c>
      <c r="Z32" s="340">
        <v>5.9786999999999999</v>
      </c>
      <c r="AA32" s="340">
        <v>6.1372</v>
      </c>
      <c r="AB32" s="340">
        <v>6.8708999999999998</v>
      </c>
      <c r="AC32" s="340">
        <v>6.5434999999999999</v>
      </c>
      <c r="AD32" s="340">
        <v>6.3832000000000004</v>
      </c>
      <c r="AE32" s="340">
        <v>6.2976999999999999</v>
      </c>
      <c r="AF32" s="344">
        <v>6.8731</v>
      </c>
      <c r="AG32" s="338"/>
      <c r="AH32" s="598">
        <v>10</v>
      </c>
      <c r="AI32" s="338">
        <v>11</v>
      </c>
      <c r="AJ32" s="338">
        <v>7</v>
      </c>
      <c r="AK32" s="338">
        <v>18</v>
      </c>
      <c r="AL32" s="338">
        <v>8</v>
      </c>
      <c r="AM32" s="338">
        <v>10</v>
      </c>
      <c r="AN32" s="338">
        <v>7</v>
      </c>
      <c r="AO32" s="604">
        <v>10</v>
      </c>
      <c r="AP32" s="338">
        <v>12</v>
      </c>
      <c r="AQ32" s="338">
        <v>16</v>
      </c>
      <c r="AR32" s="338">
        <v>16</v>
      </c>
      <c r="AS32" s="338">
        <v>17</v>
      </c>
      <c r="AT32" s="338">
        <v>15</v>
      </c>
      <c r="AU32" s="338">
        <v>8</v>
      </c>
      <c r="AV32" s="338">
        <v>6</v>
      </c>
      <c r="AW32" s="338">
        <v>10</v>
      </c>
      <c r="AX32" s="338">
        <v>11</v>
      </c>
      <c r="AY32" s="599">
        <v>9</v>
      </c>
      <c r="AZ32" s="583"/>
      <c r="BA32" s="371">
        <v>18.7</v>
      </c>
      <c r="BB32" s="340">
        <v>87.57</v>
      </c>
      <c r="BC32" s="340" t="s">
        <v>430</v>
      </c>
      <c r="BD32" s="340" t="s">
        <v>430</v>
      </c>
      <c r="BE32" s="371" t="s">
        <v>430</v>
      </c>
      <c r="BF32" s="371">
        <v>-6.27</v>
      </c>
      <c r="BG32" s="370"/>
      <c r="BH32" s="368">
        <v>-6.27</v>
      </c>
      <c r="BI32" s="340">
        <v>37.42</v>
      </c>
      <c r="BJ32" s="340">
        <v>48.88</v>
      </c>
      <c r="BK32" s="340">
        <v>1.27</v>
      </c>
      <c r="BL32" s="340" t="s">
        <v>430</v>
      </c>
      <c r="BM32" s="368">
        <v>0.28999999999999998</v>
      </c>
      <c r="BN32" s="368" t="s">
        <v>430</v>
      </c>
      <c r="BO32" s="368">
        <v>18.41</v>
      </c>
      <c r="BP32" s="368" t="s">
        <v>430</v>
      </c>
      <c r="BQ32" s="368" t="s">
        <v>430</v>
      </c>
      <c r="BR32" s="370"/>
      <c r="BS32" s="465">
        <v>4.9387064880245202</v>
      </c>
      <c r="BT32" s="340">
        <v>11.3603430854559</v>
      </c>
      <c r="BU32" s="370"/>
      <c r="BV32" s="571" t="s">
        <v>7520</v>
      </c>
    </row>
    <row r="33" spans="1:75" s="107" customFormat="1" x14ac:dyDescent="0.25">
      <c r="A33" s="345" t="s">
        <v>7541</v>
      </c>
      <c r="B33" s="373"/>
      <c r="C33" s="719">
        <v>38075</v>
      </c>
      <c r="D33" s="373"/>
      <c r="E33" s="346">
        <v>68800</v>
      </c>
      <c r="F33" s="373"/>
      <c r="G33" s="347">
        <v>451.6567</v>
      </c>
      <c r="H33" s="466"/>
      <c r="I33" s="350">
        <v>0.11</v>
      </c>
      <c r="J33" s="348">
        <v>6.56</v>
      </c>
      <c r="K33" s="348">
        <v>0.11</v>
      </c>
      <c r="L33" s="354">
        <v>0.11</v>
      </c>
      <c r="M33" s="348"/>
      <c r="N33" s="350">
        <v>6.9997999999999996</v>
      </c>
      <c r="O33" s="348">
        <v>6.66</v>
      </c>
      <c r="P33" s="348">
        <v>6.2508999999999997</v>
      </c>
      <c r="Q33" s="348">
        <v>5.9707999999999997</v>
      </c>
      <c r="R33" s="348">
        <v>6.3281999999999998</v>
      </c>
      <c r="S33" s="348">
        <v>6.8733000000000004</v>
      </c>
      <c r="T33" s="348">
        <v>6.7352999999999996</v>
      </c>
      <c r="U33" s="354">
        <v>6.5157999999999996</v>
      </c>
      <c r="V33" s="350">
        <v>6.3903999999999996</v>
      </c>
      <c r="W33" s="348">
        <v>6.6654</v>
      </c>
      <c r="X33" s="348">
        <v>6.8821000000000003</v>
      </c>
      <c r="Y33" s="375">
        <v>6.2377000000000002</v>
      </c>
      <c r="Z33" s="348">
        <v>6.0674999999999999</v>
      </c>
      <c r="AA33" s="348">
        <v>6.1543000000000001</v>
      </c>
      <c r="AB33" s="348">
        <v>6.8853999999999997</v>
      </c>
      <c r="AC33" s="348">
        <v>6.5777000000000001</v>
      </c>
      <c r="AD33" s="348">
        <v>6.4237000000000002</v>
      </c>
      <c r="AE33" s="348">
        <v>6.2843999999999998</v>
      </c>
      <c r="AF33" s="354">
        <v>6.9539</v>
      </c>
      <c r="AG33" s="346"/>
      <c r="AH33" s="600">
        <v>18</v>
      </c>
      <c r="AI33" s="346">
        <v>18</v>
      </c>
      <c r="AJ33" s="346">
        <v>10</v>
      </c>
      <c r="AK33" s="346">
        <v>2</v>
      </c>
      <c r="AL33" s="346">
        <v>7</v>
      </c>
      <c r="AM33" s="346">
        <v>2</v>
      </c>
      <c r="AN33" s="346">
        <v>6</v>
      </c>
      <c r="AO33" s="429">
        <v>5</v>
      </c>
      <c r="AP33" s="346">
        <v>5</v>
      </c>
      <c r="AQ33" s="346">
        <v>7</v>
      </c>
      <c r="AR33" s="346">
        <v>5</v>
      </c>
      <c r="AS33" s="346">
        <v>3</v>
      </c>
      <c r="AT33" s="346">
        <v>3</v>
      </c>
      <c r="AU33" s="346">
        <v>5</v>
      </c>
      <c r="AV33" s="346">
        <v>4</v>
      </c>
      <c r="AW33" s="346">
        <v>5</v>
      </c>
      <c r="AX33" s="346">
        <v>5</v>
      </c>
      <c r="AY33" s="601">
        <v>10</v>
      </c>
      <c r="AZ33" s="584"/>
      <c r="BA33" s="375">
        <v>11.59</v>
      </c>
      <c r="BB33" s="348">
        <v>91.56</v>
      </c>
      <c r="BC33" s="348" t="s">
        <v>430</v>
      </c>
      <c r="BD33" s="348" t="s">
        <v>430</v>
      </c>
      <c r="BE33" s="375" t="s">
        <v>430</v>
      </c>
      <c r="BF33" s="375">
        <v>-3.15</v>
      </c>
      <c r="BG33" s="374"/>
      <c r="BH33" s="372">
        <v>-3.15</v>
      </c>
      <c r="BI33" s="348">
        <v>41.07</v>
      </c>
      <c r="BJ33" s="348">
        <v>46.18</v>
      </c>
      <c r="BK33" s="348">
        <v>4.3099999999999996</v>
      </c>
      <c r="BL33" s="348" t="s">
        <v>430</v>
      </c>
      <c r="BM33" s="372">
        <v>1.32</v>
      </c>
      <c r="BN33" s="372" t="s">
        <v>430</v>
      </c>
      <c r="BO33" s="372">
        <v>10.28</v>
      </c>
      <c r="BP33" s="372" t="s">
        <v>430</v>
      </c>
      <c r="BQ33" s="372" t="s">
        <v>430</v>
      </c>
      <c r="BR33" s="374"/>
      <c r="BS33" s="468">
        <v>3.3855560800000002</v>
      </c>
      <c r="BT33" s="348">
        <v>11.485122840000001</v>
      </c>
      <c r="BU33" s="374"/>
      <c r="BV33" s="430" t="s">
        <v>430</v>
      </c>
    </row>
    <row r="34" spans="1:75" s="107" customFormat="1" x14ac:dyDescent="0.25">
      <c r="A34" s="345" t="s">
        <v>7542</v>
      </c>
      <c r="B34" s="373"/>
      <c r="C34" s="719">
        <v>36816</v>
      </c>
      <c r="D34" s="373"/>
      <c r="E34" s="346">
        <v>65870.42</v>
      </c>
      <c r="F34" s="373"/>
      <c r="G34" s="347">
        <v>5497.0859</v>
      </c>
      <c r="H34" s="466"/>
      <c r="I34" s="350">
        <v>0.13699</v>
      </c>
      <c r="J34" s="348">
        <v>6.47</v>
      </c>
      <c r="K34" s="348">
        <v>0.12603</v>
      </c>
      <c r="L34" s="354">
        <v>0.13425000000000001</v>
      </c>
      <c r="M34" s="348"/>
      <c r="N34" s="350">
        <v>7.3684000000000003</v>
      </c>
      <c r="O34" s="348">
        <v>6.7398999999999996</v>
      </c>
      <c r="P34" s="348">
        <v>6.2027000000000001</v>
      </c>
      <c r="Q34" s="348">
        <v>5.8113000000000001</v>
      </c>
      <c r="R34" s="348">
        <v>6.2884000000000002</v>
      </c>
      <c r="S34" s="348">
        <v>6.6988000000000003</v>
      </c>
      <c r="T34" s="348">
        <v>6.6654</v>
      </c>
      <c r="U34" s="354">
        <v>6.4683999999999999</v>
      </c>
      <c r="V34" s="350">
        <v>6.3456000000000001</v>
      </c>
      <c r="W34" s="348">
        <v>6.6308999999999996</v>
      </c>
      <c r="X34" s="348">
        <v>6.8513000000000002</v>
      </c>
      <c r="Y34" s="375">
        <v>6.1901000000000002</v>
      </c>
      <c r="Z34" s="348">
        <v>5.9690000000000003</v>
      </c>
      <c r="AA34" s="348">
        <v>6.0719000000000003</v>
      </c>
      <c r="AB34" s="348">
        <v>6.8067000000000002</v>
      </c>
      <c r="AC34" s="348">
        <v>6.5221999999999998</v>
      </c>
      <c r="AD34" s="348">
        <v>6.3853999999999997</v>
      </c>
      <c r="AE34" s="348">
        <v>6.2568999999999999</v>
      </c>
      <c r="AF34" s="354">
        <v>6.8075999999999999</v>
      </c>
      <c r="AG34" s="346"/>
      <c r="AH34" s="600">
        <v>14</v>
      </c>
      <c r="AI34" s="346">
        <v>13</v>
      </c>
      <c r="AJ34" s="346">
        <v>15</v>
      </c>
      <c r="AK34" s="346">
        <v>17</v>
      </c>
      <c r="AL34" s="346">
        <v>13</v>
      </c>
      <c r="AM34" s="346">
        <v>16</v>
      </c>
      <c r="AN34" s="346">
        <v>15</v>
      </c>
      <c r="AO34" s="429">
        <v>11</v>
      </c>
      <c r="AP34" s="346">
        <v>11</v>
      </c>
      <c r="AQ34" s="346">
        <v>11</v>
      </c>
      <c r="AR34" s="346">
        <v>13</v>
      </c>
      <c r="AS34" s="346">
        <v>13</v>
      </c>
      <c r="AT34" s="346">
        <v>17</v>
      </c>
      <c r="AU34" s="346">
        <v>16</v>
      </c>
      <c r="AV34" s="346">
        <v>14</v>
      </c>
      <c r="AW34" s="346">
        <v>12</v>
      </c>
      <c r="AX34" s="346">
        <v>10</v>
      </c>
      <c r="AY34" s="601">
        <v>14</v>
      </c>
      <c r="AZ34" s="584"/>
      <c r="BA34" s="375">
        <v>18.04</v>
      </c>
      <c r="BB34" s="348">
        <v>87.55</v>
      </c>
      <c r="BC34" s="348">
        <v>0.94</v>
      </c>
      <c r="BD34" s="348" t="s">
        <v>430</v>
      </c>
      <c r="BE34" s="375" t="s">
        <v>430</v>
      </c>
      <c r="BF34" s="375">
        <v>-6.53</v>
      </c>
      <c r="BG34" s="374"/>
      <c r="BH34" s="372">
        <v>-6.53</v>
      </c>
      <c r="BI34" s="348">
        <v>32.729999999999997</v>
      </c>
      <c r="BJ34" s="348">
        <v>51.46</v>
      </c>
      <c r="BK34" s="348">
        <v>4.3</v>
      </c>
      <c r="BL34" s="348" t="s">
        <v>430</v>
      </c>
      <c r="BM34" s="372">
        <v>6.17</v>
      </c>
      <c r="BN34" s="372" t="s">
        <v>430</v>
      </c>
      <c r="BO34" s="372">
        <v>11.87</v>
      </c>
      <c r="BP34" s="372" t="s">
        <v>430</v>
      </c>
      <c r="BQ34" s="372" t="s">
        <v>430</v>
      </c>
      <c r="BR34" s="374"/>
      <c r="BS34" s="468">
        <v>3.2159131693568201</v>
      </c>
      <c r="BT34" s="348">
        <v>9.2683856381463201</v>
      </c>
      <c r="BU34" s="374"/>
      <c r="BV34" s="430" t="s">
        <v>7520</v>
      </c>
    </row>
    <row r="35" spans="1:75" s="107" customFormat="1" x14ac:dyDescent="0.25">
      <c r="A35" s="345" t="s">
        <v>7543</v>
      </c>
      <c r="B35" s="373"/>
      <c r="C35" s="719">
        <v>38674</v>
      </c>
      <c r="D35" s="373"/>
      <c r="E35" s="346">
        <v>61557.98</v>
      </c>
      <c r="F35" s="373"/>
      <c r="G35" s="347">
        <v>414.68650000000002</v>
      </c>
      <c r="H35" s="466"/>
      <c r="I35" s="350">
        <v>0.12789</v>
      </c>
      <c r="J35" s="348">
        <v>6.42</v>
      </c>
      <c r="K35" s="348">
        <v>0.11751</v>
      </c>
      <c r="L35" s="354">
        <v>0.12496</v>
      </c>
      <c r="M35" s="348"/>
      <c r="N35" s="350">
        <v>7.4831000000000003</v>
      </c>
      <c r="O35" s="348">
        <v>6.7342000000000004</v>
      </c>
      <c r="P35" s="348">
        <v>6.2152000000000003</v>
      </c>
      <c r="Q35" s="348">
        <v>5.8266</v>
      </c>
      <c r="R35" s="348">
        <v>6.2984</v>
      </c>
      <c r="S35" s="348">
        <v>6.7690000000000001</v>
      </c>
      <c r="T35" s="348">
        <v>6.6665999999999999</v>
      </c>
      <c r="U35" s="354">
        <v>6.4501999999999997</v>
      </c>
      <c r="V35" s="350">
        <v>6.3277000000000001</v>
      </c>
      <c r="W35" s="348">
        <v>6.6228999999999996</v>
      </c>
      <c r="X35" s="348">
        <v>6.8545999999999996</v>
      </c>
      <c r="Y35" s="375">
        <v>6.1925999999999997</v>
      </c>
      <c r="Z35" s="348">
        <v>6.0274999999999999</v>
      </c>
      <c r="AA35" s="348">
        <v>6.1173999999999999</v>
      </c>
      <c r="AB35" s="348">
        <v>6.8171999999999997</v>
      </c>
      <c r="AC35" s="348">
        <v>6.5061999999999998</v>
      </c>
      <c r="AD35" s="348">
        <v>6.3606999999999996</v>
      </c>
      <c r="AE35" s="348">
        <v>6.2694000000000001</v>
      </c>
      <c r="AF35" s="354">
        <v>7.0823</v>
      </c>
      <c r="AG35" s="346"/>
      <c r="AH35" s="600">
        <v>12</v>
      </c>
      <c r="AI35" s="346">
        <v>14</v>
      </c>
      <c r="AJ35" s="346">
        <v>14</v>
      </c>
      <c r="AK35" s="346">
        <v>14</v>
      </c>
      <c r="AL35" s="346">
        <v>12</v>
      </c>
      <c r="AM35" s="346">
        <v>11</v>
      </c>
      <c r="AN35" s="346">
        <v>13</v>
      </c>
      <c r="AO35" s="429">
        <v>14</v>
      </c>
      <c r="AP35" s="346">
        <v>14</v>
      </c>
      <c r="AQ35" s="346">
        <v>12</v>
      </c>
      <c r="AR35" s="346">
        <v>11</v>
      </c>
      <c r="AS35" s="346">
        <v>11</v>
      </c>
      <c r="AT35" s="346">
        <v>9</v>
      </c>
      <c r="AU35" s="346">
        <v>11</v>
      </c>
      <c r="AV35" s="346">
        <v>12</v>
      </c>
      <c r="AW35" s="346">
        <v>14</v>
      </c>
      <c r="AX35" s="346">
        <v>14</v>
      </c>
      <c r="AY35" s="601">
        <v>11</v>
      </c>
      <c r="AZ35" s="584"/>
      <c r="BA35" s="375">
        <v>17.059999999999999</v>
      </c>
      <c r="BB35" s="348">
        <v>84.79</v>
      </c>
      <c r="BC35" s="348" t="s">
        <v>430</v>
      </c>
      <c r="BD35" s="348" t="s">
        <v>430</v>
      </c>
      <c r="BE35" s="375" t="s">
        <v>430</v>
      </c>
      <c r="BF35" s="375">
        <v>-1.85</v>
      </c>
      <c r="BG35" s="374"/>
      <c r="BH35" s="372">
        <v>-1.85</v>
      </c>
      <c r="BI35" s="348">
        <v>26.05</v>
      </c>
      <c r="BJ35" s="348">
        <v>54.48</v>
      </c>
      <c r="BK35" s="348">
        <v>4.26</v>
      </c>
      <c r="BL35" s="348" t="s">
        <v>430</v>
      </c>
      <c r="BM35" s="372">
        <v>1.33</v>
      </c>
      <c r="BN35" s="372" t="s">
        <v>430</v>
      </c>
      <c r="BO35" s="372">
        <v>15.73</v>
      </c>
      <c r="BP35" s="372" t="s">
        <v>430</v>
      </c>
      <c r="BQ35" s="372" t="s">
        <v>430</v>
      </c>
      <c r="BR35" s="374"/>
      <c r="BS35" s="468">
        <v>3.5179317796482099</v>
      </c>
      <c r="BT35" s="348">
        <v>5.0745139794925498</v>
      </c>
      <c r="BU35" s="374"/>
      <c r="BV35" s="430" t="s">
        <v>7520</v>
      </c>
    </row>
    <row r="36" spans="1:75" s="107" customFormat="1" x14ac:dyDescent="0.25">
      <c r="A36" s="345" t="s">
        <v>7544</v>
      </c>
      <c r="B36" s="373"/>
      <c r="C36" s="719">
        <v>40095</v>
      </c>
      <c r="D36" s="373"/>
      <c r="E36" s="346">
        <v>56437.8</v>
      </c>
      <c r="F36" s="373"/>
      <c r="G36" s="347">
        <v>3122.3980000000001</v>
      </c>
      <c r="H36" s="466"/>
      <c r="I36" s="350">
        <v>0.11781</v>
      </c>
      <c r="J36" s="348">
        <v>6.37</v>
      </c>
      <c r="K36" s="348">
        <v>0.11781</v>
      </c>
      <c r="L36" s="354">
        <v>0.11781</v>
      </c>
      <c r="M36" s="348"/>
      <c r="N36" s="350">
        <v>7.5378999999999996</v>
      </c>
      <c r="O36" s="348">
        <v>6.7854000000000001</v>
      </c>
      <c r="P36" s="348">
        <v>6.3032000000000004</v>
      </c>
      <c r="Q36" s="348">
        <v>5.8944000000000001</v>
      </c>
      <c r="R36" s="348">
        <v>6.3597000000000001</v>
      </c>
      <c r="S36" s="348">
        <v>6.8583999999999996</v>
      </c>
      <c r="T36" s="348">
        <v>6.7942</v>
      </c>
      <c r="U36" s="354">
        <v>6.5696000000000003</v>
      </c>
      <c r="V36" s="350">
        <v>6.4329000000000001</v>
      </c>
      <c r="W36" s="348">
        <v>6.7135999999999996</v>
      </c>
      <c r="X36" s="348">
        <v>6.9245000000000001</v>
      </c>
      <c r="Y36" s="375">
        <v>6.2717999999999998</v>
      </c>
      <c r="Z36" s="348">
        <v>6.0890000000000004</v>
      </c>
      <c r="AA36" s="348">
        <v>6.1905000000000001</v>
      </c>
      <c r="AB36" s="348">
        <v>6.9368999999999996</v>
      </c>
      <c r="AC36" s="348">
        <v>6.6287000000000003</v>
      </c>
      <c r="AD36" s="348">
        <v>6.4751000000000003</v>
      </c>
      <c r="AE36" s="348">
        <v>6.3318000000000003</v>
      </c>
      <c r="AF36" s="354">
        <v>6.9722999999999997</v>
      </c>
      <c r="AG36" s="346"/>
      <c r="AH36" s="600">
        <v>11</v>
      </c>
      <c r="AI36" s="346">
        <v>12</v>
      </c>
      <c r="AJ36" s="346">
        <v>5</v>
      </c>
      <c r="AK36" s="346">
        <v>8</v>
      </c>
      <c r="AL36" s="346">
        <v>3</v>
      </c>
      <c r="AM36" s="346">
        <v>3</v>
      </c>
      <c r="AN36" s="346">
        <v>1</v>
      </c>
      <c r="AO36" s="429">
        <v>1</v>
      </c>
      <c r="AP36" s="346">
        <v>2</v>
      </c>
      <c r="AQ36" s="346">
        <v>2</v>
      </c>
      <c r="AR36" s="346">
        <v>2</v>
      </c>
      <c r="AS36" s="346">
        <v>1</v>
      </c>
      <c r="AT36" s="346">
        <v>2</v>
      </c>
      <c r="AU36" s="346">
        <v>2</v>
      </c>
      <c r="AV36" s="346">
        <v>2</v>
      </c>
      <c r="AW36" s="346">
        <v>1</v>
      </c>
      <c r="AX36" s="346">
        <v>1</v>
      </c>
      <c r="AY36" s="601">
        <v>2</v>
      </c>
      <c r="AZ36" s="584"/>
      <c r="BA36" s="375">
        <v>16</v>
      </c>
      <c r="BB36" s="348">
        <v>80.22</v>
      </c>
      <c r="BC36" s="348" t="s">
        <v>430</v>
      </c>
      <c r="BD36" s="348" t="s">
        <v>430</v>
      </c>
      <c r="BE36" s="375" t="s">
        <v>430</v>
      </c>
      <c r="BF36" s="375">
        <v>3.79</v>
      </c>
      <c r="BG36" s="374"/>
      <c r="BH36" s="372">
        <v>3.79</v>
      </c>
      <c r="BI36" s="348">
        <v>28.65</v>
      </c>
      <c r="BJ36" s="348">
        <v>43.26</v>
      </c>
      <c r="BK36" s="348">
        <v>8.3000000000000007</v>
      </c>
      <c r="BL36" s="348" t="s">
        <v>430</v>
      </c>
      <c r="BM36" s="372">
        <v>0.02</v>
      </c>
      <c r="BN36" s="372" t="s">
        <v>430</v>
      </c>
      <c r="BO36" s="372">
        <v>15.98</v>
      </c>
      <c r="BP36" s="372" t="s">
        <v>430</v>
      </c>
      <c r="BQ36" s="372" t="s">
        <v>430</v>
      </c>
      <c r="BR36" s="374"/>
      <c r="BS36" s="468">
        <v>1.1815404705907699</v>
      </c>
      <c r="BT36" s="348">
        <v>10.2151093651075</v>
      </c>
      <c r="BU36" s="374"/>
      <c r="BV36" s="430" t="s">
        <v>7520</v>
      </c>
    </row>
    <row r="37" spans="1:75" s="107" customFormat="1" ht="11" x14ac:dyDescent="0.3">
      <c r="A37" s="841" t="s">
        <v>7545</v>
      </c>
      <c r="B37" s="842"/>
      <c r="C37" s="843">
        <v>37929</v>
      </c>
      <c r="D37" s="842"/>
      <c r="E37" s="844">
        <v>51309.35</v>
      </c>
      <c r="F37" s="842"/>
      <c r="G37" s="845">
        <v>5662.0463</v>
      </c>
      <c r="H37" s="850"/>
      <c r="I37" s="848">
        <v>0.11</v>
      </c>
      <c r="J37" s="846">
        <v>6.4</v>
      </c>
      <c r="K37" s="846">
        <v>0.11</v>
      </c>
      <c r="L37" s="856">
        <v>0.11</v>
      </c>
      <c r="M37" s="846"/>
      <c r="N37" s="848">
        <v>7.4504000000000001</v>
      </c>
      <c r="O37" s="846">
        <v>6.83</v>
      </c>
      <c r="P37" s="846">
        <v>6.2613000000000003</v>
      </c>
      <c r="Q37" s="846">
        <v>5.8898999999999999</v>
      </c>
      <c r="R37" s="846">
        <v>6.2763999999999998</v>
      </c>
      <c r="S37" s="846">
        <v>6.7855999999999996</v>
      </c>
      <c r="T37" s="846">
        <v>6.6829999999999998</v>
      </c>
      <c r="U37" s="856">
        <v>6.4427000000000003</v>
      </c>
      <c r="V37" s="848">
        <v>6.3239000000000001</v>
      </c>
      <c r="W37" s="846">
        <v>6.6216999999999997</v>
      </c>
      <c r="X37" s="846">
        <v>6.8365999999999998</v>
      </c>
      <c r="Y37" s="852">
        <v>6.1753</v>
      </c>
      <c r="Z37" s="846">
        <v>5.9885000000000002</v>
      </c>
      <c r="AA37" s="846">
        <v>6.101</v>
      </c>
      <c r="AB37" s="846">
        <v>6.8244999999999996</v>
      </c>
      <c r="AC37" s="846">
        <v>6.5007000000000001</v>
      </c>
      <c r="AD37" s="846">
        <v>6.3573000000000004</v>
      </c>
      <c r="AE37" s="846">
        <v>6.2529000000000003</v>
      </c>
      <c r="AF37" s="856">
        <v>6.8495999999999997</v>
      </c>
      <c r="AG37" s="844"/>
      <c r="AH37" s="935">
        <v>13</v>
      </c>
      <c r="AI37" s="844">
        <v>9</v>
      </c>
      <c r="AJ37" s="844">
        <v>8</v>
      </c>
      <c r="AK37" s="844">
        <v>9</v>
      </c>
      <c r="AL37" s="844">
        <v>15</v>
      </c>
      <c r="AM37" s="844">
        <v>8</v>
      </c>
      <c r="AN37" s="844">
        <v>11</v>
      </c>
      <c r="AO37" s="936">
        <v>15</v>
      </c>
      <c r="AP37" s="844">
        <v>15</v>
      </c>
      <c r="AQ37" s="844">
        <v>13</v>
      </c>
      <c r="AR37" s="844">
        <v>15</v>
      </c>
      <c r="AS37" s="844">
        <v>15</v>
      </c>
      <c r="AT37" s="844">
        <v>14</v>
      </c>
      <c r="AU37" s="844">
        <v>14</v>
      </c>
      <c r="AV37" s="844">
        <v>11</v>
      </c>
      <c r="AW37" s="844">
        <v>15</v>
      </c>
      <c r="AX37" s="844">
        <v>15</v>
      </c>
      <c r="AY37" s="937">
        <v>15</v>
      </c>
      <c r="AZ37" s="933"/>
      <c r="BA37" s="852">
        <v>17.68</v>
      </c>
      <c r="BB37" s="846">
        <v>81.95</v>
      </c>
      <c r="BC37" s="846" t="s">
        <v>430</v>
      </c>
      <c r="BD37" s="846" t="s">
        <v>430</v>
      </c>
      <c r="BE37" s="852" t="s">
        <v>430</v>
      </c>
      <c r="BF37" s="852">
        <v>0.36</v>
      </c>
      <c r="BG37" s="847"/>
      <c r="BH37" s="855">
        <v>0.36</v>
      </c>
      <c r="BI37" s="846">
        <v>38.49</v>
      </c>
      <c r="BJ37" s="846">
        <v>42.57</v>
      </c>
      <c r="BK37" s="846">
        <v>0.9</v>
      </c>
      <c r="BL37" s="846" t="s">
        <v>430</v>
      </c>
      <c r="BM37" s="855">
        <v>0.59</v>
      </c>
      <c r="BN37" s="855" t="s">
        <v>430</v>
      </c>
      <c r="BO37" s="855">
        <v>17.100000000000001</v>
      </c>
      <c r="BP37" s="855" t="s">
        <v>430</v>
      </c>
      <c r="BQ37" s="855" t="s">
        <v>430</v>
      </c>
      <c r="BR37" s="847"/>
      <c r="BS37" s="854">
        <v>2.3759480499999999</v>
      </c>
      <c r="BT37" s="846">
        <v>9.6368141999999999</v>
      </c>
      <c r="BU37" s="847"/>
      <c r="BV37" s="892" t="s">
        <v>7520</v>
      </c>
      <c r="BW37" s="939"/>
    </row>
    <row r="38" spans="1:75" s="107" customFormat="1" x14ac:dyDescent="0.25">
      <c r="A38" s="345" t="s">
        <v>7546</v>
      </c>
      <c r="B38" s="373"/>
      <c r="C38" s="719">
        <v>37964</v>
      </c>
      <c r="D38" s="373"/>
      <c r="E38" s="346">
        <v>41345.629999999997</v>
      </c>
      <c r="F38" s="373"/>
      <c r="G38" s="347">
        <v>6838.3503000000001</v>
      </c>
      <c r="H38" s="466"/>
      <c r="I38" s="350">
        <v>0.12055</v>
      </c>
      <c r="J38" s="348">
        <v>6.44</v>
      </c>
      <c r="K38" s="348">
        <v>0.11233</v>
      </c>
      <c r="L38" s="354">
        <v>0.11781</v>
      </c>
      <c r="M38" s="348"/>
      <c r="N38" s="350">
        <v>7.6849999999999996</v>
      </c>
      <c r="O38" s="348">
        <v>6.8354999999999997</v>
      </c>
      <c r="P38" s="348">
        <v>6.1893000000000002</v>
      </c>
      <c r="Q38" s="348">
        <v>5.8414000000000001</v>
      </c>
      <c r="R38" s="348">
        <v>6.3000999999999996</v>
      </c>
      <c r="S38" s="348">
        <v>6.8292000000000002</v>
      </c>
      <c r="T38" s="348">
        <v>6.7098000000000004</v>
      </c>
      <c r="U38" s="354">
        <v>6.4821</v>
      </c>
      <c r="V38" s="350">
        <v>6.3552</v>
      </c>
      <c r="W38" s="348">
        <v>6.6369999999999996</v>
      </c>
      <c r="X38" s="348">
        <v>6.8533999999999997</v>
      </c>
      <c r="Y38" s="375">
        <v>6.1927000000000003</v>
      </c>
      <c r="Z38" s="348">
        <v>6.0448000000000004</v>
      </c>
      <c r="AA38" s="348">
        <v>6.1174999999999997</v>
      </c>
      <c r="AB38" s="348">
        <v>6.8494999999999999</v>
      </c>
      <c r="AC38" s="348">
        <v>6.5438999999999998</v>
      </c>
      <c r="AD38" s="348">
        <v>6.3914999999999997</v>
      </c>
      <c r="AE38" s="348">
        <v>6.2628000000000004</v>
      </c>
      <c r="AF38" s="354">
        <v>6.8380999999999998</v>
      </c>
      <c r="AG38" s="346"/>
      <c r="AH38" s="600">
        <v>5</v>
      </c>
      <c r="AI38" s="346">
        <v>8</v>
      </c>
      <c r="AJ38" s="346">
        <v>16</v>
      </c>
      <c r="AK38" s="346">
        <v>13</v>
      </c>
      <c r="AL38" s="346">
        <v>11</v>
      </c>
      <c r="AM38" s="346">
        <v>5</v>
      </c>
      <c r="AN38" s="346">
        <v>10</v>
      </c>
      <c r="AO38" s="429">
        <v>9</v>
      </c>
      <c r="AP38" s="346">
        <v>8</v>
      </c>
      <c r="AQ38" s="346">
        <v>10</v>
      </c>
      <c r="AR38" s="346">
        <v>12</v>
      </c>
      <c r="AS38" s="346">
        <v>10</v>
      </c>
      <c r="AT38" s="346">
        <v>5</v>
      </c>
      <c r="AU38" s="346">
        <v>10</v>
      </c>
      <c r="AV38" s="346">
        <v>9</v>
      </c>
      <c r="AW38" s="346">
        <v>9</v>
      </c>
      <c r="AX38" s="346">
        <v>9</v>
      </c>
      <c r="AY38" s="601">
        <v>12</v>
      </c>
      <c r="AZ38" s="584"/>
      <c r="BA38" s="375">
        <v>13.81</v>
      </c>
      <c r="BB38" s="348">
        <v>81.680000000000007</v>
      </c>
      <c r="BC38" s="348" t="s">
        <v>430</v>
      </c>
      <c r="BD38" s="348" t="s">
        <v>430</v>
      </c>
      <c r="BE38" s="375" t="s">
        <v>430</v>
      </c>
      <c r="BF38" s="375">
        <v>4.51</v>
      </c>
      <c r="BG38" s="374"/>
      <c r="BH38" s="372">
        <v>4.47</v>
      </c>
      <c r="BI38" s="348">
        <v>29.69</v>
      </c>
      <c r="BJ38" s="348">
        <v>50.36</v>
      </c>
      <c r="BK38" s="348">
        <v>1.62</v>
      </c>
      <c r="BL38" s="348" t="s">
        <v>430</v>
      </c>
      <c r="BM38" s="372">
        <v>0.7</v>
      </c>
      <c r="BN38" s="372" t="s">
        <v>430</v>
      </c>
      <c r="BO38" s="372">
        <v>13.12</v>
      </c>
      <c r="BP38" s="372" t="s">
        <v>430</v>
      </c>
      <c r="BQ38" s="372" t="s">
        <v>430</v>
      </c>
      <c r="BR38" s="374"/>
      <c r="BS38" s="468">
        <v>2.69602839919119</v>
      </c>
      <c r="BT38" s="348">
        <v>10.071504566978501</v>
      </c>
      <c r="BU38" s="374"/>
      <c r="BV38" s="430" t="s">
        <v>7520</v>
      </c>
    </row>
    <row r="39" spans="1:75" s="107" customFormat="1" x14ac:dyDescent="0.25">
      <c r="A39" s="345" t="s">
        <v>7547</v>
      </c>
      <c r="B39" s="373"/>
      <c r="C39" s="719">
        <v>38231</v>
      </c>
      <c r="D39" s="373"/>
      <c r="E39" s="346">
        <v>27602.85</v>
      </c>
      <c r="F39" s="373"/>
      <c r="G39" s="347">
        <v>4412.9978000000001</v>
      </c>
      <c r="H39" s="466"/>
      <c r="I39" s="350">
        <v>0.12055</v>
      </c>
      <c r="J39" s="348">
        <v>6.41</v>
      </c>
      <c r="K39" s="348">
        <v>0.12055</v>
      </c>
      <c r="L39" s="354">
        <v>0.12055</v>
      </c>
      <c r="M39" s="348"/>
      <c r="N39" s="350">
        <v>8.0859000000000005</v>
      </c>
      <c r="O39" s="348">
        <v>7.0979000000000001</v>
      </c>
      <c r="P39" s="348">
        <v>6.3697999999999997</v>
      </c>
      <c r="Q39" s="348">
        <v>5.8990999999999998</v>
      </c>
      <c r="R39" s="348">
        <v>6.3506</v>
      </c>
      <c r="S39" s="348">
        <v>6.7283999999999997</v>
      </c>
      <c r="T39" s="348">
        <v>6.6657000000000002</v>
      </c>
      <c r="U39" s="354">
        <v>6.4664999999999999</v>
      </c>
      <c r="V39" s="350">
        <v>6.3487</v>
      </c>
      <c r="W39" s="348">
        <v>6.6509999999999998</v>
      </c>
      <c r="X39" s="348">
        <v>6.8613999999999997</v>
      </c>
      <c r="Y39" s="375">
        <v>6.1924000000000001</v>
      </c>
      <c r="Z39" s="348">
        <v>6.0358999999999998</v>
      </c>
      <c r="AA39" s="348">
        <v>6.1083999999999996</v>
      </c>
      <c r="AB39" s="348">
        <v>6.7758000000000003</v>
      </c>
      <c r="AC39" s="348">
        <v>6.5095000000000001</v>
      </c>
      <c r="AD39" s="348">
        <v>6.3826000000000001</v>
      </c>
      <c r="AE39" s="348">
        <v>6.3156999999999996</v>
      </c>
      <c r="AF39" s="354">
        <v>6.9809000000000001</v>
      </c>
      <c r="AG39" s="346"/>
      <c r="AH39" s="600">
        <v>2</v>
      </c>
      <c r="AI39" s="346">
        <v>1</v>
      </c>
      <c r="AJ39" s="346">
        <v>2</v>
      </c>
      <c r="AK39" s="346">
        <v>7</v>
      </c>
      <c r="AL39" s="346">
        <v>4</v>
      </c>
      <c r="AM39" s="346">
        <v>14</v>
      </c>
      <c r="AN39" s="346">
        <v>14</v>
      </c>
      <c r="AO39" s="429">
        <v>12</v>
      </c>
      <c r="AP39" s="346">
        <v>10</v>
      </c>
      <c r="AQ39" s="346">
        <v>8</v>
      </c>
      <c r="AR39" s="346">
        <v>9</v>
      </c>
      <c r="AS39" s="346">
        <v>12</v>
      </c>
      <c r="AT39" s="346">
        <v>7</v>
      </c>
      <c r="AU39" s="346">
        <v>13</v>
      </c>
      <c r="AV39" s="346">
        <v>15</v>
      </c>
      <c r="AW39" s="346">
        <v>13</v>
      </c>
      <c r="AX39" s="346">
        <v>12</v>
      </c>
      <c r="AY39" s="601">
        <v>4</v>
      </c>
      <c r="AZ39" s="584"/>
      <c r="BA39" s="375">
        <v>17.739999999999998</v>
      </c>
      <c r="BB39" s="348">
        <v>80.06</v>
      </c>
      <c r="BC39" s="348" t="s">
        <v>430</v>
      </c>
      <c r="BD39" s="348" t="s">
        <v>430</v>
      </c>
      <c r="BE39" s="375" t="s">
        <v>430</v>
      </c>
      <c r="BF39" s="375">
        <v>2.21</v>
      </c>
      <c r="BG39" s="374"/>
      <c r="BH39" s="372">
        <v>2.21</v>
      </c>
      <c r="BI39" s="348">
        <v>28.87</v>
      </c>
      <c r="BJ39" s="348">
        <v>50.74</v>
      </c>
      <c r="BK39" s="348">
        <v>0.45</v>
      </c>
      <c r="BL39" s="348" t="s">
        <v>430</v>
      </c>
      <c r="BM39" s="372">
        <v>0.89</v>
      </c>
      <c r="BN39" s="372" t="s">
        <v>430</v>
      </c>
      <c r="BO39" s="372">
        <v>16.850000000000001</v>
      </c>
      <c r="BP39" s="372" t="s">
        <v>430</v>
      </c>
      <c r="BQ39" s="372" t="s">
        <v>430</v>
      </c>
      <c r="BR39" s="374"/>
      <c r="BS39" s="468">
        <v>4.1324365312397298</v>
      </c>
      <c r="BT39" s="348">
        <v>11.4958655934488</v>
      </c>
      <c r="BU39" s="374"/>
      <c r="BV39" s="430" t="s">
        <v>7520</v>
      </c>
    </row>
    <row r="40" spans="1:75" s="107" customFormat="1" x14ac:dyDescent="0.25">
      <c r="A40" s="345" t="s">
        <v>7548</v>
      </c>
      <c r="B40" s="373"/>
      <c r="C40" s="719">
        <v>37965</v>
      </c>
      <c r="D40" s="373"/>
      <c r="E40" s="346">
        <v>26727.5</v>
      </c>
      <c r="F40" s="373"/>
      <c r="G40" s="347">
        <v>459.81079999999997</v>
      </c>
      <c r="H40" s="466"/>
      <c r="I40" s="350">
        <v>0.10137</v>
      </c>
      <c r="J40" s="348">
        <v>6.36</v>
      </c>
      <c r="K40" s="348">
        <v>0.10137</v>
      </c>
      <c r="L40" s="354">
        <v>0.10137</v>
      </c>
      <c r="M40" s="348"/>
      <c r="N40" s="350">
        <v>8.2574000000000005</v>
      </c>
      <c r="O40" s="348">
        <v>7.0292000000000003</v>
      </c>
      <c r="P40" s="348">
        <v>6.4058999999999999</v>
      </c>
      <c r="Q40" s="348">
        <v>5.8235999999999999</v>
      </c>
      <c r="R40" s="348">
        <v>6.2882999999999996</v>
      </c>
      <c r="S40" s="348">
        <v>6.7518000000000002</v>
      </c>
      <c r="T40" s="348">
        <v>6.7202000000000002</v>
      </c>
      <c r="U40" s="354">
        <v>6.5049999999999999</v>
      </c>
      <c r="V40" s="350">
        <v>6.3837000000000002</v>
      </c>
      <c r="W40" s="348">
        <v>6.6660000000000004</v>
      </c>
      <c r="X40" s="348">
        <v>6.8776000000000002</v>
      </c>
      <c r="Y40" s="375">
        <v>6.2324999999999999</v>
      </c>
      <c r="Z40" s="348">
        <v>6.0522</v>
      </c>
      <c r="AA40" s="348">
        <v>6.1093999999999999</v>
      </c>
      <c r="AB40" s="348">
        <v>6.8303000000000003</v>
      </c>
      <c r="AC40" s="348">
        <v>6.5598999999999998</v>
      </c>
      <c r="AD40" s="348">
        <v>6.4164000000000003</v>
      </c>
      <c r="AE40" s="348">
        <v>6.2595999999999998</v>
      </c>
      <c r="AF40" s="354">
        <v>6.8385999999999996</v>
      </c>
      <c r="AG40" s="346"/>
      <c r="AH40" s="600">
        <v>1</v>
      </c>
      <c r="AI40" s="346">
        <v>2</v>
      </c>
      <c r="AJ40" s="346">
        <v>1</v>
      </c>
      <c r="AK40" s="346">
        <v>15</v>
      </c>
      <c r="AL40" s="346">
        <v>14</v>
      </c>
      <c r="AM40" s="346">
        <v>13</v>
      </c>
      <c r="AN40" s="346">
        <v>9</v>
      </c>
      <c r="AO40" s="429">
        <v>7</v>
      </c>
      <c r="AP40" s="346">
        <v>6</v>
      </c>
      <c r="AQ40" s="346">
        <v>6</v>
      </c>
      <c r="AR40" s="346">
        <v>6</v>
      </c>
      <c r="AS40" s="346">
        <v>4</v>
      </c>
      <c r="AT40" s="346">
        <v>4</v>
      </c>
      <c r="AU40" s="346">
        <v>12</v>
      </c>
      <c r="AV40" s="346">
        <v>10</v>
      </c>
      <c r="AW40" s="346">
        <v>8</v>
      </c>
      <c r="AX40" s="346">
        <v>7</v>
      </c>
      <c r="AY40" s="601">
        <v>13</v>
      </c>
      <c r="AZ40" s="584"/>
      <c r="BA40" s="375">
        <v>17.36</v>
      </c>
      <c r="BB40" s="348">
        <v>84.62</v>
      </c>
      <c r="BC40" s="348" t="s">
        <v>430</v>
      </c>
      <c r="BD40" s="348" t="s">
        <v>430</v>
      </c>
      <c r="BE40" s="375" t="s">
        <v>430</v>
      </c>
      <c r="BF40" s="375">
        <v>-1.98</v>
      </c>
      <c r="BG40" s="374"/>
      <c r="BH40" s="372">
        <v>-1.98</v>
      </c>
      <c r="BI40" s="348">
        <v>30.72</v>
      </c>
      <c r="BJ40" s="348">
        <v>47.86</v>
      </c>
      <c r="BK40" s="348">
        <v>6.05</v>
      </c>
      <c r="BL40" s="348" t="s">
        <v>430</v>
      </c>
      <c r="BM40" s="372" t="s">
        <v>430</v>
      </c>
      <c r="BN40" s="372" t="s">
        <v>430</v>
      </c>
      <c r="BO40" s="372">
        <v>17.36</v>
      </c>
      <c r="BP40" s="372" t="s">
        <v>430</v>
      </c>
      <c r="BQ40" s="372" t="s">
        <v>430</v>
      </c>
      <c r="BR40" s="374"/>
      <c r="BS40" s="468">
        <v>3.4373814189687901</v>
      </c>
      <c r="BT40" s="348">
        <v>13.1468812260559</v>
      </c>
      <c r="BU40" s="374"/>
      <c r="BV40" s="430" t="s">
        <v>7520</v>
      </c>
    </row>
    <row r="41" spans="1:75" s="107" customFormat="1" x14ac:dyDescent="0.25">
      <c r="A41" s="345" t="s">
        <v>7549</v>
      </c>
      <c r="B41" s="373"/>
      <c r="C41" s="719">
        <v>38679</v>
      </c>
      <c r="D41" s="373"/>
      <c r="E41" s="346">
        <v>22962.05</v>
      </c>
      <c r="F41" s="373"/>
      <c r="G41" s="347">
        <v>4002.3173999999999</v>
      </c>
      <c r="H41" s="466"/>
      <c r="I41" s="350">
        <v>0</v>
      </c>
      <c r="J41" s="348">
        <v>6.38</v>
      </c>
      <c r="K41" s="348">
        <v>0.12</v>
      </c>
      <c r="L41" s="354">
        <v>0.12</v>
      </c>
      <c r="M41" s="348"/>
      <c r="N41" s="350">
        <v>7.7332999999999998</v>
      </c>
      <c r="O41" s="348">
        <v>6.9151999999999996</v>
      </c>
      <c r="P41" s="348">
        <v>6.2942999999999998</v>
      </c>
      <c r="Q41" s="348">
        <v>5.9203999999999999</v>
      </c>
      <c r="R41" s="348">
        <v>6.3719000000000001</v>
      </c>
      <c r="S41" s="348">
        <v>6.8544</v>
      </c>
      <c r="T41" s="348">
        <v>6.7401</v>
      </c>
      <c r="U41" s="354">
        <v>6.5373000000000001</v>
      </c>
      <c r="V41" s="350">
        <v>6.4034000000000004</v>
      </c>
      <c r="W41" s="348">
        <v>6.6837</v>
      </c>
      <c r="X41" s="348">
        <v>6.8918999999999997</v>
      </c>
      <c r="Y41" s="375">
        <v>6.2286999999999999</v>
      </c>
      <c r="Z41" s="348">
        <v>6.0232999999999999</v>
      </c>
      <c r="AA41" s="348">
        <v>6.1435000000000004</v>
      </c>
      <c r="AB41" s="348">
        <v>6.8525999999999998</v>
      </c>
      <c r="AC41" s="348">
        <v>6.5899000000000001</v>
      </c>
      <c r="AD41" s="348">
        <v>6.4448999999999996</v>
      </c>
      <c r="AE41" s="348">
        <v>6.3303000000000003</v>
      </c>
      <c r="AF41" s="354">
        <v>6.9043999999999999</v>
      </c>
      <c r="AG41" s="346"/>
      <c r="AH41" s="600">
        <v>4</v>
      </c>
      <c r="AI41" s="346">
        <v>4</v>
      </c>
      <c r="AJ41" s="346">
        <v>6</v>
      </c>
      <c r="AK41" s="346">
        <v>5</v>
      </c>
      <c r="AL41" s="346">
        <v>2</v>
      </c>
      <c r="AM41" s="346">
        <v>4</v>
      </c>
      <c r="AN41" s="346">
        <v>4</v>
      </c>
      <c r="AO41" s="429">
        <v>4</v>
      </c>
      <c r="AP41" s="346">
        <v>4</v>
      </c>
      <c r="AQ41" s="346">
        <v>4</v>
      </c>
      <c r="AR41" s="346">
        <v>3</v>
      </c>
      <c r="AS41" s="346">
        <v>5</v>
      </c>
      <c r="AT41" s="346">
        <v>10</v>
      </c>
      <c r="AU41" s="346">
        <v>7</v>
      </c>
      <c r="AV41" s="346">
        <v>7</v>
      </c>
      <c r="AW41" s="346">
        <v>4</v>
      </c>
      <c r="AX41" s="346">
        <v>4</v>
      </c>
      <c r="AY41" s="601">
        <v>3</v>
      </c>
      <c r="AZ41" s="584"/>
      <c r="BA41" s="375">
        <v>15.35</v>
      </c>
      <c r="BB41" s="348">
        <v>84.24</v>
      </c>
      <c r="BC41" s="348" t="s">
        <v>430</v>
      </c>
      <c r="BD41" s="348" t="s">
        <v>430</v>
      </c>
      <c r="BE41" s="375" t="s">
        <v>430</v>
      </c>
      <c r="BF41" s="375">
        <v>0.41</v>
      </c>
      <c r="BG41" s="374"/>
      <c r="BH41" s="372">
        <v>0.41</v>
      </c>
      <c r="BI41" s="348">
        <v>32.85</v>
      </c>
      <c r="BJ41" s="348">
        <v>49.74</v>
      </c>
      <c r="BK41" s="348">
        <v>1.65</v>
      </c>
      <c r="BL41" s="348" t="s">
        <v>430</v>
      </c>
      <c r="BM41" s="372" t="s">
        <v>430</v>
      </c>
      <c r="BN41" s="372" t="s">
        <v>430</v>
      </c>
      <c r="BO41" s="372">
        <v>15.35</v>
      </c>
      <c r="BP41" s="372" t="s">
        <v>430</v>
      </c>
      <c r="BQ41" s="372" t="s">
        <v>430</v>
      </c>
      <c r="BR41" s="374"/>
      <c r="BS41" s="468">
        <v>3.0586946003058699</v>
      </c>
      <c r="BT41" s="348">
        <v>11.184809741118499</v>
      </c>
      <c r="BU41" s="374"/>
      <c r="BV41" s="430" t="s">
        <v>7520</v>
      </c>
    </row>
    <row r="42" spans="1:75" s="107" customFormat="1" x14ac:dyDescent="0.25">
      <c r="A42" s="345" t="s">
        <v>7550</v>
      </c>
      <c r="B42" s="373"/>
      <c r="C42" s="719">
        <v>39038</v>
      </c>
      <c r="D42" s="373"/>
      <c r="E42" s="346">
        <v>20723.490000000002</v>
      </c>
      <c r="F42" s="373"/>
      <c r="G42" s="347">
        <v>3852.2995000000001</v>
      </c>
      <c r="H42" s="466"/>
      <c r="I42" s="350">
        <v>0.11507000000000001</v>
      </c>
      <c r="J42" s="348">
        <v>6.32</v>
      </c>
      <c r="K42" s="348">
        <v>0.11507000000000001</v>
      </c>
      <c r="L42" s="354">
        <v>0.11507000000000001</v>
      </c>
      <c r="M42" s="348"/>
      <c r="N42" s="350">
        <v>7.681</v>
      </c>
      <c r="O42" s="348">
        <v>6.8174999999999999</v>
      </c>
      <c r="P42" s="348">
        <v>6.2297000000000002</v>
      </c>
      <c r="Q42" s="348">
        <v>5.875</v>
      </c>
      <c r="R42" s="348">
        <v>6.3305999999999996</v>
      </c>
      <c r="S42" s="348">
        <v>6.8105000000000002</v>
      </c>
      <c r="T42" s="348">
        <v>6.7359999999999998</v>
      </c>
      <c r="U42" s="354">
        <v>6.5060000000000002</v>
      </c>
      <c r="V42" s="350">
        <v>6.3785999999999996</v>
      </c>
      <c r="W42" s="348">
        <v>6.6699000000000002</v>
      </c>
      <c r="X42" s="348">
        <v>6.8887</v>
      </c>
      <c r="Y42" s="375">
        <v>6.2271999999999998</v>
      </c>
      <c r="Z42" s="348">
        <v>6.0212000000000003</v>
      </c>
      <c r="AA42" s="348">
        <v>6.1196000000000002</v>
      </c>
      <c r="AB42" s="348">
        <v>6.8807</v>
      </c>
      <c r="AC42" s="348">
        <v>6.5697999999999999</v>
      </c>
      <c r="AD42" s="348">
        <v>6.4202000000000004</v>
      </c>
      <c r="AE42" s="348">
        <v>6.3127000000000004</v>
      </c>
      <c r="AF42" s="354">
        <v>7.0528000000000004</v>
      </c>
      <c r="AG42" s="346"/>
      <c r="AH42" s="600">
        <v>6</v>
      </c>
      <c r="AI42" s="346">
        <v>10</v>
      </c>
      <c r="AJ42" s="346">
        <v>12</v>
      </c>
      <c r="AK42" s="346">
        <v>10</v>
      </c>
      <c r="AL42" s="346">
        <v>6</v>
      </c>
      <c r="AM42" s="346">
        <v>7</v>
      </c>
      <c r="AN42" s="346">
        <v>5</v>
      </c>
      <c r="AO42" s="429">
        <v>6</v>
      </c>
      <c r="AP42" s="346">
        <v>7</v>
      </c>
      <c r="AQ42" s="346">
        <v>5</v>
      </c>
      <c r="AR42" s="346">
        <v>4</v>
      </c>
      <c r="AS42" s="346">
        <v>6</v>
      </c>
      <c r="AT42" s="346">
        <v>11</v>
      </c>
      <c r="AU42" s="346">
        <v>9</v>
      </c>
      <c r="AV42" s="346">
        <v>5</v>
      </c>
      <c r="AW42" s="346">
        <v>6</v>
      </c>
      <c r="AX42" s="346">
        <v>6</v>
      </c>
      <c r="AY42" s="601">
        <v>5</v>
      </c>
      <c r="AZ42" s="584"/>
      <c r="BA42" s="375">
        <v>16.09</v>
      </c>
      <c r="BB42" s="348">
        <v>79</v>
      </c>
      <c r="BC42" s="348" t="s">
        <v>430</v>
      </c>
      <c r="BD42" s="348" t="s">
        <v>430</v>
      </c>
      <c r="BE42" s="375" t="s">
        <v>430</v>
      </c>
      <c r="BF42" s="375">
        <v>4.9000000000000004</v>
      </c>
      <c r="BG42" s="374"/>
      <c r="BH42" s="372">
        <v>4.9000000000000004</v>
      </c>
      <c r="BI42" s="348">
        <v>30</v>
      </c>
      <c r="BJ42" s="348">
        <v>46.16</v>
      </c>
      <c r="BK42" s="348">
        <v>2.85</v>
      </c>
      <c r="BL42" s="348" t="s">
        <v>430</v>
      </c>
      <c r="BM42" s="372" t="s">
        <v>430</v>
      </c>
      <c r="BN42" s="372" t="s">
        <v>430</v>
      </c>
      <c r="BO42" s="372">
        <v>16.09</v>
      </c>
      <c r="BP42" s="372" t="s">
        <v>430</v>
      </c>
      <c r="BQ42" s="372" t="s">
        <v>430</v>
      </c>
      <c r="BR42" s="374"/>
      <c r="BS42" s="468">
        <v>2.87178303114871</v>
      </c>
      <c r="BT42" s="348">
        <v>10.513269804205301</v>
      </c>
      <c r="BU42" s="374"/>
      <c r="BV42" s="430" t="s">
        <v>7520</v>
      </c>
    </row>
    <row r="43" spans="1:75" s="107" customFormat="1" x14ac:dyDescent="0.25">
      <c r="A43" s="345" t="s">
        <v>7551</v>
      </c>
      <c r="B43" s="373"/>
      <c r="C43" s="719">
        <v>38139</v>
      </c>
      <c r="D43" s="373"/>
      <c r="E43" s="346">
        <v>20046.54</v>
      </c>
      <c r="F43" s="373"/>
      <c r="G43" s="347">
        <v>2793.3764000000001</v>
      </c>
      <c r="H43" s="466"/>
      <c r="I43" s="350">
        <v>0.11226999999999999</v>
      </c>
      <c r="J43" s="348">
        <v>6.32</v>
      </c>
      <c r="K43" s="348">
        <v>0.1114</v>
      </c>
      <c r="L43" s="354">
        <v>0.11226999999999999</v>
      </c>
      <c r="M43" s="348"/>
      <c r="N43" s="350">
        <v>7.6795999999999998</v>
      </c>
      <c r="O43" s="348">
        <v>6.8795000000000002</v>
      </c>
      <c r="P43" s="348">
        <v>6.3296999999999999</v>
      </c>
      <c r="Q43" s="348">
        <v>5.8696000000000002</v>
      </c>
      <c r="R43" s="348">
        <v>6.2385999999999999</v>
      </c>
      <c r="S43" s="348">
        <v>6.7637999999999998</v>
      </c>
      <c r="T43" s="348">
        <v>6.6806999999999999</v>
      </c>
      <c r="U43" s="354">
        <v>6.4565000000000001</v>
      </c>
      <c r="V43" s="350">
        <v>6.3326000000000002</v>
      </c>
      <c r="W43" s="348">
        <v>6.6420000000000003</v>
      </c>
      <c r="X43" s="348">
        <v>6.8651999999999997</v>
      </c>
      <c r="Y43" s="375">
        <v>6.2207999999999997</v>
      </c>
      <c r="Z43" s="348">
        <v>6.0296000000000003</v>
      </c>
      <c r="AA43" s="348">
        <v>6.0830000000000002</v>
      </c>
      <c r="AB43" s="348">
        <v>6.8167</v>
      </c>
      <c r="AC43" s="348">
        <v>6.5265000000000004</v>
      </c>
      <c r="AD43" s="348">
        <v>6.3783000000000003</v>
      </c>
      <c r="AE43" s="348">
        <v>6.1947000000000001</v>
      </c>
      <c r="AF43" s="354">
        <v>4.7245999999999997</v>
      </c>
      <c r="AG43" s="346"/>
      <c r="AH43" s="600">
        <v>7</v>
      </c>
      <c r="AI43" s="346">
        <v>7</v>
      </c>
      <c r="AJ43" s="346">
        <v>3</v>
      </c>
      <c r="AK43" s="346">
        <v>11</v>
      </c>
      <c r="AL43" s="346">
        <v>17</v>
      </c>
      <c r="AM43" s="346">
        <v>12</v>
      </c>
      <c r="AN43" s="346">
        <v>12</v>
      </c>
      <c r="AO43" s="429">
        <v>13</v>
      </c>
      <c r="AP43" s="346">
        <v>13</v>
      </c>
      <c r="AQ43" s="346">
        <v>9</v>
      </c>
      <c r="AR43" s="346">
        <v>8</v>
      </c>
      <c r="AS43" s="346">
        <v>7</v>
      </c>
      <c r="AT43" s="346">
        <v>8</v>
      </c>
      <c r="AU43" s="346">
        <v>15</v>
      </c>
      <c r="AV43" s="346">
        <v>13</v>
      </c>
      <c r="AW43" s="346">
        <v>11</v>
      </c>
      <c r="AX43" s="346">
        <v>13</v>
      </c>
      <c r="AY43" s="601">
        <v>17</v>
      </c>
      <c r="AZ43" s="584"/>
      <c r="BA43" s="375">
        <v>19.41</v>
      </c>
      <c r="BB43" s="348">
        <v>82.83</v>
      </c>
      <c r="BC43" s="348" t="s">
        <v>430</v>
      </c>
      <c r="BD43" s="348" t="s">
        <v>430</v>
      </c>
      <c r="BE43" s="375" t="s">
        <v>430</v>
      </c>
      <c r="BF43" s="375">
        <v>-2.2400000000000002</v>
      </c>
      <c r="BG43" s="374"/>
      <c r="BH43" s="372">
        <v>-2.2400000000000002</v>
      </c>
      <c r="BI43" s="348">
        <v>37.4</v>
      </c>
      <c r="BJ43" s="348">
        <v>45.43</v>
      </c>
      <c r="BK43" s="348" t="s">
        <v>430</v>
      </c>
      <c r="BL43" s="348" t="s">
        <v>430</v>
      </c>
      <c r="BM43" s="372" t="s">
        <v>430</v>
      </c>
      <c r="BN43" s="372" t="s">
        <v>430</v>
      </c>
      <c r="BO43" s="372">
        <v>19.41</v>
      </c>
      <c r="BP43" s="372" t="s">
        <v>430</v>
      </c>
      <c r="BQ43" s="372" t="s">
        <v>430</v>
      </c>
      <c r="BR43" s="374"/>
      <c r="BS43" s="468" t="s">
        <v>430</v>
      </c>
      <c r="BT43" s="348">
        <v>8.7923058308792292</v>
      </c>
      <c r="BU43" s="374"/>
      <c r="BV43" s="430" t="s">
        <v>7520</v>
      </c>
    </row>
    <row r="44" spans="1:75" s="107" customFormat="1" x14ac:dyDescent="0.25">
      <c r="A44" s="345" t="s">
        <v>7552</v>
      </c>
      <c r="B44" s="373"/>
      <c r="C44" s="719">
        <v>39608</v>
      </c>
      <c r="D44" s="373"/>
      <c r="E44" s="346">
        <v>19030.95</v>
      </c>
      <c r="F44" s="373"/>
      <c r="G44" s="347">
        <v>3382.1138999999998</v>
      </c>
      <c r="H44" s="466"/>
      <c r="I44" s="350">
        <v>0.11233</v>
      </c>
      <c r="J44" s="348">
        <v>6.32</v>
      </c>
      <c r="K44" s="348">
        <v>0.11233</v>
      </c>
      <c r="L44" s="354">
        <v>0.11233</v>
      </c>
      <c r="M44" s="348"/>
      <c r="N44" s="350">
        <v>7.0486000000000004</v>
      </c>
      <c r="O44" s="348">
        <v>6.6936999999999998</v>
      </c>
      <c r="P44" s="348">
        <v>6.1272000000000002</v>
      </c>
      <c r="Q44" s="348">
        <v>5.8127000000000004</v>
      </c>
      <c r="R44" s="348">
        <v>6.1723999999999997</v>
      </c>
      <c r="S44" s="348">
        <v>6.6601999999999997</v>
      </c>
      <c r="T44" s="348">
        <v>6.6315</v>
      </c>
      <c r="U44" s="354">
        <v>6.4077000000000002</v>
      </c>
      <c r="V44" s="350">
        <v>6.2893999999999997</v>
      </c>
      <c r="W44" s="348">
        <v>6.5726000000000004</v>
      </c>
      <c r="X44" s="348">
        <v>6.8048999999999999</v>
      </c>
      <c r="Y44" s="375">
        <v>6.1736000000000004</v>
      </c>
      <c r="Z44" s="348">
        <v>5.9568000000000003</v>
      </c>
      <c r="AA44" s="348">
        <v>6.0029000000000003</v>
      </c>
      <c r="AB44" s="348">
        <v>6.7613000000000003</v>
      </c>
      <c r="AC44" s="348">
        <v>6.4554999999999998</v>
      </c>
      <c r="AD44" s="348">
        <v>6.33</v>
      </c>
      <c r="AE44" s="348">
        <v>6.1380999999999997</v>
      </c>
      <c r="AF44" s="354">
        <v>6.9135</v>
      </c>
      <c r="AG44" s="346"/>
      <c r="AH44" s="600">
        <v>17</v>
      </c>
      <c r="AI44" s="346">
        <v>16</v>
      </c>
      <c r="AJ44" s="346">
        <v>18</v>
      </c>
      <c r="AK44" s="346">
        <v>16</v>
      </c>
      <c r="AL44" s="346">
        <v>18</v>
      </c>
      <c r="AM44" s="346">
        <v>18</v>
      </c>
      <c r="AN44" s="346">
        <v>17</v>
      </c>
      <c r="AO44" s="429">
        <v>17</v>
      </c>
      <c r="AP44" s="346">
        <v>17</v>
      </c>
      <c r="AQ44" s="346">
        <v>18</v>
      </c>
      <c r="AR44" s="346">
        <v>18</v>
      </c>
      <c r="AS44" s="346">
        <v>16</v>
      </c>
      <c r="AT44" s="346">
        <v>18</v>
      </c>
      <c r="AU44" s="346">
        <v>18</v>
      </c>
      <c r="AV44" s="346">
        <v>17</v>
      </c>
      <c r="AW44" s="346">
        <v>17</v>
      </c>
      <c r="AX44" s="346">
        <v>17</v>
      </c>
      <c r="AY44" s="601">
        <v>18</v>
      </c>
      <c r="AZ44" s="584"/>
      <c r="BA44" s="375">
        <v>19.239999999999998</v>
      </c>
      <c r="BB44" s="348">
        <v>85.01</v>
      </c>
      <c r="BC44" s="348" t="s">
        <v>430</v>
      </c>
      <c r="BD44" s="348" t="s">
        <v>430</v>
      </c>
      <c r="BE44" s="375" t="s">
        <v>430</v>
      </c>
      <c r="BF44" s="375">
        <v>-4.26</v>
      </c>
      <c r="BG44" s="374"/>
      <c r="BH44" s="372">
        <v>-4.26</v>
      </c>
      <c r="BI44" s="348">
        <v>38.700000000000003</v>
      </c>
      <c r="BJ44" s="348">
        <v>45.92</v>
      </c>
      <c r="BK44" s="348">
        <v>0.39</v>
      </c>
      <c r="BL44" s="348" t="s">
        <v>430</v>
      </c>
      <c r="BM44" s="372">
        <v>0.01</v>
      </c>
      <c r="BN44" s="372" t="s">
        <v>430</v>
      </c>
      <c r="BO44" s="372">
        <v>19.23</v>
      </c>
      <c r="BP44" s="372" t="s">
        <v>430</v>
      </c>
      <c r="BQ44" s="372" t="s">
        <v>430</v>
      </c>
      <c r="BR44" s="374"/>
      <c r="BS44" s="468">
        <v>0.52036706984389003</v>
      </c>
      <c r="BT44" s="348">
        <v>12.411888666276401</v>
      </c>
      <c r="BU44" s="374"/>
      <c r="BV44" s="430" t="s">
        <v>7520</v>
      </c>
    </row>
    <row r="45" spans="1:75" s="107" customFormat="1" x14ac:dyDescent="0.25">
      <c r="A45" s="345" t="s">
        <v>7553</v>
      </c>
      <c r="B45" s="373"/>
      <c r="C45" s="719">
        <v>37333</v>
      </c>
      <c r="D45" s="373"/>
      <c r="E45" s="346">
        <v>16809.21</v>
      </c>
      <c r="F45" s="373"/>
      <c r="G45" s="347">
        <v>5064.9004999999997</v>
      </c>
      <c r="H45" s="466"/>
      <c r="I45" s="350">
        <v>0.11096</v>
      </c>
      <c r="J45" s="348">
        <v>6.36</v>
      </c>
      <c r="K45" s="348">
        <v>0.1109</v>
      </c>
      <c r="L45" s="354">
        <v>0.11096</v>
      </c>
      <c r="M45" s="348"/>
      <c r="N45" s="350">
        <v>7.3052000000000001</v>
      </c>
      <c r="O45" s="348">
        <v>6.7115</v>
      </c>
      <c r="P45" s="348">
        <v>6.1818999999999997</v>
      </c>
      <c r="Q45" s="348">
        <v>5.8673999999999999</v>
      </c>
      <c r="R45" s="348">
        <v>6.2499000000000002</v>
      </c>
      <c r="S45" s="348">
        <v>6.7777000000000003</v>
      </c>
      <c r="T45" s="348">
        <v>6.7205000000000004</v>
      </c>
      <c r="U45" s="354">
        <v>6.4932999999999996</v>
      </c>
      <c r="V45" s="350">
        <v>6.3543000000000003</v>
      </c>
      <c r="W45" s="348">
        <v>6.6130000000000004</v>
      </c>
      <c r="X45" s="348">
        <v>6.8547000000000002</v>
      </c>
      <c r="Y45" s="375">
        <v>6.1817000000000002</v>
      </c>
      <c r="Z45" s="348">
        <v>6.0049000000000001</v>
      </c>
      <c r="AA45" s="348">
        <v>6.1627999999999998</v>
      </c>
      <c r="AB45" s="348">
        <v>6.8525</v>
      </c>
      <c r="AC45" s="348">
        <v>6.5620000000000003</v>
      </c>
      <c r="AD45" s="348">
        <v>6.3975</v>
      </c>
      <c r="AE45" s="348">
        <v>6.2076000000000002</v>
      </c>
      <c r="AF45" s="354">
        <v>6.8574000000000002</v>
      </c>
      <c r="AG45" s="346"/>
      <c r="AH45" s="600">
        <v>16</v>
      </c>
      <c r="AI45" s="346">
        <v>15</v>
      </c>
      <c r="AJ45" s="346">
        <v>17</v>
      </c>
      <c r="AK45" s="346">
        <v>12</v>
      </c>
      <c r="AL45" s="346">
        <v>16</v>
      </c>
      <c r="AM45" s="346">
        <v>9</v>
      </c>
      <c r="AN45" s="346">
        <v>8</v>
      </c>
      <c r="AO45" s="429">
        <v>8</v>
      </c>
      <c r="AP45" s="346">
        <v>9</v>
      </c>
      <c r="AQ45" s="346">
        <v>14</v>
      </c>
      <c r="AR45" s="346">
        <v>10</v>
      </c>
      <c r="AS45" s="346">
        <v>14</v>
      </c>
      <c r="AT45" s="346">
        <v>13</v>
      </c>
      <c r="AU45" s="346">
        <v>3</v>
      </c>
      <c r="AV45" s="346">
        <v>8</v>
      </c>
      <c r="AW45" s="346">
        <v>7</v>
      </c>
      <c r="AX45" s="346">
        <v>8</v>
      </c>
      <c r="AY45" s="601">
        <v>16</v>
      </c>
      <c r="AZ45" s="584"/>
      <c r="BA45" s="375">
        <v>15.34</v>
      </c>
      <c r="BB45" s="348">
        <v>83.49</v>
      </c>
      <c r="BC45" s="348" t="s">
        <v>430</v>
      </c>
      <c r="BD45" s="348" t="s">
        <v>430</v>
      </c>
      <c r="BE45" s="375" t="s">
        <v>430</v>
      </c>
      <c r="BF45" s="375">
        <v>1.17</v>
      </c>
      <c r="BG45" s="374"/>
      <c r="BH45" s="372">
        <v>1.17</v>
      </c>
      <c r="BI45" s="348">
        <v>26.52</v>
      </c>
      <c r="BJ45" s="348">
        <v>54.43</v>
      </c>
      <c r="BK45" s="348">
        <v>2.54</v>
      </c>
      <c r="BL45" s="348" t="s">
        <v>430</v>
      </c>
      <c r="BM45" s="372" t="s">
        <v>430</v>
      </c>
      <c r="BN45" s="372" t="s">
        <v>430</v>
      </c>
      <c r="BO45" s="372">
        <v>15.34</v>
      </c>
      <c r="BP45" s="372" t="s">
        <v>430</v>
      </c>
      <c r="BQ45" s="372" t="s">
        <v>430</v>
      </c>
      <c r="BR45" s="374"/>
      <c r="BS45" s="468">
        <v>1.6208107403241601</v>
      </c>
      <c r="BT45" s="348">
        <v>7.3734427114746897</v>
      </c>
      <c r="BU45" s="374"/>
      <c r="BV45" s="430" t="s">
        <v>7520</v>
      </c>
    </row>
    <row r="46" spans="1:75" s="107" customFormat="1" x14ac:dyDescent="0.25">
      <c r="A46" s="345" t="s">
        <v>7554</v>
      </c>
      <c r="B46" s="373"/>
      <c r="C46" s="719">
        <v>39346</v>
      </c>
      <c r="D46" s="373"/>
      <c r="E46" s="346">
        <v>13795.87</v>
      </c>
      <c r="F46" s="373"/>
      <c r="G46" s="347">
        <v>3585.6006000000002</v>
      </c>
      <c r="H46" s="466"/>
      <c r="I46" s="350">
        <v>0.1066</v>
      </c>
      <c r="J46" s="348">
        <v>6.26</v>
      </c>
      <c r="K46" s="348">
        <v>0.1066</v>
      </c>
      <c r="L46" s="354">
        <v>0.11329</v>
      </c>
      <c r="M46" s="348"/>
      <c r="N46" s="350">
        <v>7.6271000000000004</v>
      </c>
      <c r="O46" s="348">
        <v>6.9036999999999997</v>
      </c>
      <c r="P46" s="348">
        <v>6.2546999999999997</v>
      </c>
      <c r="Q46" s="348">
        <v>5.9122000000000003</v>
      </c>
      <c r="R46" s="348">
        <v>6.3345000000000002</v>
      </c>
      <c r="S46" s="348">
        <v>6.819</v>
      </c>
      <c r="T46" s="348">
        <v>6.7690000000000001</v>
      </c>
      <c r="U46" s="354">
        <v>6.5416999999999996</v>
      </c>
      <c r="V46" s="350">
        <v>6.4211999999999998</v>
      </c>
      <c r="W46" s="348">
        <v>6.6872999999999996</v>
      </c>
      <c r="X46" s="348">
        <v>6.8771000000000004</v>
      </c>
      <c r="Y46" s="375">
        <v>6.1627000000000001</v>
      </c>
      <c r="Z46" s="348">
        <v>5.9774000000000003</v>
      </c>
      <c r="AA46" s="348">
        <v>6.1596000000000002</v>
      </c>
      <c r="AB46" s="348">
        <v>6.9278000000000004</v>
      </c>
      <c r="AC46" s="348">
        <v>6.5938999999999997</v>
      </c>
      <c r="AD46" s="348">
        <v>6.4519000000000002</v>
      </c>
      <c r="AE46" s="348">
        <v>6.3071999999999999</v>
      </c>
      <c r="AF46" s="354">
        <v>6.9724000000000004</v>
      </c>
      <c r="AG46" s="346"/>
      <c r="AH46" s="600">
        <v>9</v>
      </c>
      <c r="AI46" s="346">
        <v>6</v>
      </c>
      <c r="AJ46" s="346">
        <v>9</v>
      </c>
      <c r="AK46" s="346">
        <v>6</v>
      </c>
      <c r="AL46" s="346">
        <v>5</v>
      </c>
      <c r="AM46" s="346">
        <v>6</v>
      </c>
      <c r="AN46" s="346">
        <v>3</v>
      </c>
      <c r="AO46" s="429">
        <v>3</v>
      </c>
      <c r="AP46" s="346">
        <v>3</v>
      </c>
      <c r="AQ46" s="346">
        <v>3</v>
      </c>
      <c r="AR46" s="346">
        <v>7</v>
      </c>
      <c r="AS46" s="346">
        <v>18</v>
      </c>
      <c r="AT46" s="346">
        <v>16</v>
      </c>
      <c r="AU46" s="346">
        <v>4</v>
      </c>
      <c r="AV46" s="346">
        <v>3</v>
      </c>
      <c r="AW46" s="346">
        <v>3</v>
      </c>
      <c r="AX46" s="346">
        <v>3</v>
      </c>
      <c r="AY46" s="601">
        <v>7</v>
      </c>
      <c r="AZ46" s="584"/>
      <c r="BA46" s="375">
        <v>14.98</v>
      </c>
      <c r="BB46" s="348">
        <v>79.540000000000006</v>
      </c>
      <c r="BC46" s="348" t="s">
        <v>430</v>
      </c>
      <c r="BD46" s="348" t="s">
        <v>430</v>
      </c>
      <c r="BE46" s="375" t="s">
        <v>430</v>
      </c>
      <c r="BF46" s="375">
        <v>5.48</v>
      </c>
      <c r="BG46" s="374"/>
      <c r="BH46" s="372">
        <v>5.48</v>
      </c>
      <c r="BI46" s="348">
        <v>43.71</v>
      </c>
      <c r="BJ46" s="348">
        <v>35.65</v>
      </c>
      <c r="BK46" s="348">
        <v>0.18</v>
      </c>
      <c r="BL46" s="348" t="s">
        <v>430</v>
      </c>
      <c r="BM46" s="372" t="s">
        <v>430</v>
      </c>
      <c r="BN46" s="372" t="s">
        <v>430</v>
      </c>
      <c r="BO46" s="372">
        <v>14.98</v>
      </c>
      <c r="BP46" s="372" t="s">
        <v>430</v>
      </c>
      <c r="BQ46" s="372" t="s">
        <v>430</v>
      </c>
      <c r="BR46" s="374"/>
      <c r="BS46" s="468">
        <v>3.23915255032392</v>
      </c>
      <c r="BT46" s="348">
        <v>9.1796538509179708</v>
      </c>
      <c r="BU46" s="374"/>
      <c r="BV46" s="430" t="s">
        <v>7520</v>
      </c>
    </row>
    <row r="47" spans="1:75" s="107" customFormat="1" x14ac:dyDescent="0.25">
      <c r="A47" s="345" t="s">
        <v>7555</v>
      </c>
      <c r="B47" s="373"/>
      <c r="C47" s="719">
        <v>39825</v>
      </c>
      <c r="D47" s="373"/>
      <c r="E47" s="346">
        <v>13190.24</v>
      </c>
      <c r="F47" s="373"/>
      <c r="G47" s="347">
        <v>2936.1765999999998</v>
      </c>
      <c r="H47" s="466"/>
      <c r="I47" s="350">
        <v>0.12515000000000001</v>
      </c>
      <c r="J47" s="348">
        <v>6.35</v>
      </c>
      <c r="K47" s="348">
        <v>0.12</v>
      </c>
      <c r="L47" s="354">
        <v>0.13</v>
      </c>
      <c r="M47" s="348"/>
      <c r="N47" s="350">
        <v>7.7660999999999998</v>
      </c>
      <c r="O47" s="348">
        <v>6.9371999999999998</v>
      </c>
      <c r="P47" s="348">
        <v>6.3160999999999996</v>
      </c>
      <c r="Q47" s="348">
        <v>5.9433999999999996</v>
      </c>
      <c r="R47" s="348">
        <v>6.3182999999999998</v>
      </c>
      <c r="S47" s="348">
        <v>6.6665000000000001</v>
      </c>
      <c r="T47" s="348">
        <v>6.5697000000000001</v>
      </c>
      <c r="U47" s="354">
        <v>6.3791000000000002</v>
      </c>
      <c r="V47" s="350">
        <v>6.2779999999999996</v>
      </c>
      <c r="W47" s="348">
        <v>6.6035000000000004</v>
      </c>
      <c r="X47" s="348">
        <v>6.8404999999999996</v>
      </c>
      <c r="Y47" s="375">
        <v>6.2032999999999996</v>
      </c>
      <c r="Z47" s="348">
        <v>6.0125999999999999</v>
      </c>
      <c r="AA47" s="348">
        <v>6.0709999999999997</v>
      </c>
      <c r="AB47" s="348">
        <v>6.6471</v>
      </c>
      <c r="AC47" s="348">
        <v>6.4154</v>
      </c>
      <c r="AD47" s="348">
        <v>6.3121</v>
      </c>
      <c r="AE47" s="348">
        <v>6.3112000000000004</v>
      </c>
      <c r="AF47" s="354">
        <v>6.2990000000000004</v>
      </c>
      <c r="AG47" s="346"/>
      <c r="AH47" s="600">
        <v>3</v>
      </c>
      <c r="AI47" s="346">
        <v>3</v>
      </c>
      <c r="AJ47" s="346">
        <v>4</v>
      </c>
      <c r="AK47" s="346">
        <v>3</v>
      </c>
      <c r="AL47" s="346">
        <v>10</v>
      </c>
      <c r="AM47" s="346">
        <v>17</v>
      </c>
      <c r="AN47" s="346">
        <v>18</v>
      </c>
      <c r="AO47" s="429">
        <v>18</v>
      </c>
      <c r="AP47" s="346">
        <v>18</v>
      </c>
      <c r="AQ47" s="346">
        <v>15</v>
      </c>
      <c r="AR47" s="346">
        <v>14</v>
      </c>
      <c r="AS47" s="346">
        <v>9</v>
      </c>
      <c r="AT47" s="346">
        <v>12</v>
      </c>
      <c r="AU47" s="346">
        <v>17</v>
      </c>
      <c r="AV47" s="346">
        <v>18</v>
      </c>
      <c r="AW47" s="346">
        <v>18</v>
      </c>
      <c r="AX47" s="346">
        <v>18</v>
      </c>
      <c r="AY47" s="601">
        <v>6</v>
      </c>
      <c r="AZ47" s="584"/>
      <c r="BA47" s="375">
        <v>20.56</v>
      </c>
      <c r="BB47" s="348">
        <v>76.86</v>
      </c>
      <c r="BC47" s="348">
        <v>2.0499999999999998</v>
      </c>
      <c r="BD47" s="348" t="s">
        <v>430</v>
      </c>
      <c r="BE47" s="375" t="s">
        <v>430</v>
      </c>
      <c r="BF47" s="375">
        <v>0.53</v>
      </c>
      <c r="BG47" s="374"/>
      <c r="BH47" s="372">
        <v>0.53</v>
      </c>
      <c r="BI47" s="348">
        <v>20.46</v>
      </c>
      <c r="BJ47" s="348">
        <v>54.31</v>
      </c>
      <c r="BK47" s="348">
        <v>4.13</v>
      </c>
      <c r="BL47" s="348" t="s">
        <v>430</v>
      </c>
      <c r="BM47" s="372" t="s">
        <v>430</v>
      </c>
      <c r="BN47" s="372" t="s">
        <v>430</v>
      </c>
      <c r="BO47" s="372">
        <v>20.56</v>
      </c>
      <c r="BP47" s="372" t="s">
        <v>430</v>
      </c>
      <c r="BQ47" s="372" t="s">
        <v>430</v>
      </c>
      <c r="BR47" s="374"/>
      <c r="BS47" s="468">
        <v>1.69975478949007</v>
      </c>
      <c r="BT47" s="348">
        <v>14.4771214656569</v>
      </c>
      <c r="BU47" s="374"/>
      <c r="BV47" s="430" t="s">
        <v>7520</v>
      </c>
    </row>
    <row r="48" spans="1:75" s="107" customFormat="1" x14ac:dyDescent="0.25">
      <c r="A48" s="345" t="s">
        <v>7556</v>
      </c>
      <c r="B48" s="373"/>
      <c r="C48" s="719">
        <v>39849</v>
      </c>
      <c r="D48" s="373"/>
      <c r="E48" s="346">
        <v>12206.26</v>
      </c>
      <c r="F48" s="373"/>
      <c r="G48" s="347">
        <v>3219.9558999999999</v>
      </c>
      <c r="H48" s="466"/>
      <c r="I48" s="350">
        <v>0.10959000000000001</v>
      </c>
      <c r="J48" s="348">
        <v>6.31</v>
      </c>
      <c r="K48" s="348">
        <v>0.10685</v>
      </c>
      <c r="L48" s="354">
        <v>0.10685</v>
      </c>
      <c r="M48" s="348"/>
      <c r="N48" s="350">
        <v>7.6360999999999999</v>
      </c>
      <c r="O48" s="348">
        <v>6.9046000000000003</v>
      </c>
      <c r="P48" s="348">
        <v>6.2389000000000001</v>
      </c>
      <c r="Q48" s="348">
        <v>5.9245000000000001</v>
      </c>
      <c r="R48" s="348">
        <v>6.3190999999999997</v>
      </c>
      <c r="S48" s="348">
        <v>6.7058</v>
      </c>
      <c r="T48" s="348">
        <v>6.6346999999999996</v>
      </c>
      <c r="U48" s="354">
        <v>6.4352</v>
      </c>
      <c r="V48" s="350">
        <v>6.3146000000000004</v>
      </c>
      <c r="W48" s="348">
        <v>6.5853999999999999</v>
      </c>
      <c r="X48" s="348">
        <v>6.8093000000000004</v>
      </c>
      <c r="Y48" s="375">
        <v>6.2054</v>
      </c>
      <c r="Z48" s="348">
        <v>6.0418000000000003</v>
      </c>
      <c r="AA48" s="348">
        <v>6.1486000000000001</v>
      </c>
      <c r="AB48" s="348">
        <v>6.7629000000000001</v>
      </c>
      <c r="AC48" s="348">
        <v>6.4890999999999996</v>
      </c>
      <c r="AD48" s="348">
        <v>6.3528000000000002</v>
      </c>
      <c r="AE48" s="348">
        <v>6.3032000000000004</v>
      </c>
      <c r="AF48" s="354">
        <v>6.8830999999999998</v>
      </c>
      <c r="AG48" s="346"/>
      <c r="AH48" s="600">
        <v>8</v>
      </c>
      <c r="AI48" s="346">
        <v>5</v>
      </c>
      <c r="AJ48" s="346">
        <v>11</v>
      </c>
      <c r="AK48" s="346">
        <v>4</v>
      </c>
      <c r="AL48" s="346">
        <v>9</v>
      </c>
      <c r="AM48" s="346">
        <v>15</v>
      </c>
      <c r="AN48" s="346">
        <v>16</v>
      </c>
      <c r="AO48" s="429">
        <v>16</v>
      </c>
      <c r="AP48" s="346">
        <v>16</v>
      </c>
      <c r="AQ48" s="346">
        <v>17</v>
      </c>
      <c r="AR48" s="346">
        <v>17</v>
      </c>
      <c r="AS48" s="346">
        <v>8</v>
      </c>
      <c r="AT48" s="346">
        <v>6</v>
      </c>
      <c r="AU48" s="346">
        <v>6</v>
      </c>
      <c r="AV48" s="346">
        <v>16</v>
      </c>
      <c r="AW48" s="346">
        <v>16</v>
      </c>
      <c r="AX48" s="346">
        <v>16</v>
      </c>
      <c r="AY48" s="601">
        <v>8</v>
      </c>
      <c r="AZ48" s="584"/>
      <c r="BA48" s="375">
        <v>17.760000000000002</v>
      </c>
      <c r="BB48" s="348">
        <v>77.06</v>
      </c>
      <c r="BC48" s="348" t="s">
        <v>430</v>
      </c>
      <c r="BD48" s="348">
        <v>1.19</v>
      </c>
      <c r="BE48" s="375" t="s">
        <v>430</v>
      </c>
      <c r="BF48" s="375">
        <v>3.99</v>
      </c>
      <c r="BG48" s="374"/>
      <c r="BH48" s="372">
        <v>3.99</v>
      </c>
      <c r="BI48" s="348">
        <v>25.31</v>
      </c>
      <c r="BJ48" s="348">
        <v>48.98</v>
      </c>
      <c r="BK48" s="348">
        <v>3.96</v>
      </c>
      <c r="BL48" s="348" t="s">
        <v>430</v>
      </c>
      <c r="BM48" s="372" t="s">
        <v>430</v>
      </c>
      <c r="BN48" s="372" t="s">
        <v>430</v>
      </c>
      <c r="BO48" s="372">
        <v>17.760000000000002</v>
      </c>
      <c r="BP48" s="372" t="s">
        <v>430</v>
      </c>
      <c r="BQ48" s="372" t="s">
        <v>430</v>
      </c>
      <c r="BR48" s="374"/>
      <c r="BS48" s="468">
        <v>4.0307575595969203</v>
      </c>
      <c r="BT48" s="348">
        <v>9.7621111790237904</v>
      </c>
      <c r="BU48" s="374"/>
      <c r="BV48" s="430" t="s">
        <v>7520</v>
      </c>
    </row>
    <row r="49" spans="1:74" s="107" customFormat="1" x14ac:dyDescent="0.25">
      <c r="A49" s="345" t="s">
        <v>7557</v>
      </c>
      <c r="B49" s="373"/>
      <c r="C49" s="719">
        <v>38597</v>
      </c>
      <c r="D49" s="373"/>
      <c r="E49" s="346">
        <v>5600.74</v>
      </c>
      <c r="F49" s="373"/>
      <c r="G49" s="347">
        <v>4221.8471</v>
      </c>
      <c r="H49" s="466"/>
      <c r="I49" s="350">
        <v>0.10959000000000001</v>
      </c>
      <c r="J49" s="348">
        <v>6.53</v>
      </c>
      <c r="K49" s="348">
        <v>0.10410999999999999</v>
      </c>
      <c r="L49" s="354">
        <v>0.10959000000000001</v>
      </c>
      <c r="M49" s="348"/>
      <c r="N49" s="350">
        <v>7.3657000000000004</v>
      </c>
      <c r="O49" s="348">
        <v>6.6837999999999997</v>
      </c>
      <c r="P49" s="348">
        <v>6.2198000000000002</v>
      </c>
      <c r="Q49" s="348">
        <v>5.9935</v>
      </c>
      <c r="R49" s="348">
        <v>6.4076000000000004</v>
      </c>
      <c r="S49" s="348">
        <v>7.0155000000000003</v>
      </c>
      <c r="T49" s="348">
        <v>6.7934999999999999</v>
      </c>
      <c r="U49" s="354">
        <v>6.5688000000000004</v>
      </c>
      <c r="V49" s="350">
        <v>6.4385000000000003</v>
      </c>
      <c r="W49" s="348">
        <v>6.7298999999999998</v>
      </c>
      <c r="X49" s="348">
        <v>6.9297000000000004</v>
      </c>
      <c r="Y49" s="375">
        <v>6.2534999999999998</v>
      </c>
      <c r="Z49" s="348">
        <v>6.1086999999999998</v>
      </c>
      <c r="AA49" s="348">
        <v>6.2873999999999999</v>
      </c>
      <c r="AB49" s="348">
        <v>6.9691999999999998</v>
      </c>
      <c r="AC49" s="348">
        <v>6.6214000000000004</v>
      </c>
      <c r="AD49" s="348">
        <v>6.4692999999999996</v>
      </c>
      <c r="AE49" s="348">
        <v>6.3783000000000003</v>
      </c>
      <c r="AF49" s="354">
        <v>7.1001000000000003</v>
      </c>
      <c r="AG49" s="346"/>
      <c r="AH49" s="600">
        <v>15</v>
      </c>
      <c r="AI49" s="346">
        <v>17</v>
      </c>
      <c r="AJ49" s="346">
        <v>13</v>
      </c>
      <c r="AK49" s="346">
        <v>1</v>
      </c>
      <c r="AL49" s="346">
        <v>1</v>
      </c>
      <c r="AM49" s="346">
        <v>1</v>
      </c>
      <c r="AN49" s="346">
        <v>2</v>
      </c>
      <c r="AO49" s="429">
        <v>2</v>
      </c>
      <c r="AP49" s="346">
        <v>1</v>
      </c>
      <c r="AQ49" s="346">
        <v>1</v>
      </c>
      <c r="AR49" s="346">
        <v>1</v>
      </c>
      <c r="AS49" s="346">
        <v>2</v>
      </c>
      <c r="AT49" s="346">
        <v>1</v>
      </c>
      <c r="AU49" s="346">
        <v>1</v>
      </c>
      <c r="AV49" s="346">
        <v>1</v>
      </c>
      <c r="AW49" s="346">
        <v>2</v>
      </c>
      <c r="AX49" s="346">
        <v>2</v>
      </c>
      <c r="AY49" s="601">
        <v>1</v>
      </c>
      <c r="AZ49" s="584"/>
      <c r="BA49" s="375">
        <v>9.56</v>
      </c>
      <c r="BB49" s="348">
        <v>85.86</v>
      </c>
      <c r="BC49" s="348" t="s">
        <v>430</v>
      </c>
      <c r="BD49" s="348">
        <v>0.97</v>
      </c>
      <c r="BE49" s="375" t="s">
        <v>430</v>
      </c>
      <c r="BF49" s="375">
        <v>3.61</v>
      </c>
      <c r="BG49" s="374"/>
      <c r="BH49" s="372">
        <v>3.61</v>
      </c>
      <c r="BI49" s="348">
        <v>32.200000000000003</v>
      </c>
      <c r="BJ49" s="348">
        <v>40.9</v>
      </c>
      <c r="BK49" s="348">
        <v>13.73</v>
      </c>
      <c r="BL49" s="348" t="s">
        <v>430</v>
      </c>
      <c r="BM49" s="372" t="s">
        <v>430</v>
      </c>
      <c r="BN49" s="372" t="s">
        <v>430</v>
      </c>
      <c r="BO49" s="372">
        <v>9.56</v>
      </c>
      <c r="BP49" s="372" t="s">
        <v>430</v>
      </c>
      <c r="BQ49" s="372" t="s">
        <v>430</v>
      </c>
      <c r="BR49" s="374"/>
      <c r="BS49" s="468">
        <v>3.1953319200000001</v>
      </c>
      <c r="BT49" s="348">
        <v>10.62527416</v>
      </c>
      <c r="BU49" s="374"/>
      <c r="BV49" s="430" t="s">
        <v>7520</v>
      </c>
    </row>
    <row r="50" spans="1:74" x14ac:dyDescent="0.25">
      <c r="A50" s="318" t="s">
        <v>93</v>
      </c>
      <c r="B50" s="43"/>
      <c r="C50" s="720"/>
      <c r="D50" s="43"/>
      <c r="E50" s="51"/>
      <c r="F50" s="43"/>
      <c r="G50" s="55"/>
      <c r="H50" s="252"/>
      <c r="I50" s="70"/>
      <c r="J50" s="59"/>
      <c r="K50" s="59"/>
      <c r="L50" s="88"/>
      <c r="M50" s="59"/>
      <c r="N50" s="70">
        <v>7.5696000000000003</v>
      </c>
      <c r="O50" s="59">
        <v>6.8315000000000001</v>
      </c>
      <c r="P50" s="59">
        <v>6.2591000000000001</v>
      </c>
      <c r="Q50" s="59">
        <v>5.8807</v>
      </c>
      <c r="R50" s="59">
        <v>6.3089000000000004</v>
      </c>
      <c r="S50" s="59">
        <v>6.7854999999999999</v>
      </c>
      <c r="T50" s="59">
        <v>6.7022000000000004</v>
      </c>
      <c r="U50" s="88">
        <v>6.4835000000000003</v>
      </c>
      <c r="V50" s="70">
        <v>6.3587999999999996</v>
      </c>
      <c r="W50" s="59">
        <v>6.6437999999999997</v>
      </c>
      <c r="X50" s="59">
        <v>6.8620000000000001</v>
      </c>
      <c r="Y50" s="276">
        <v>6.2061000000000002</v>
      </c>
      <c r="Z50" s="59">
        <v>6.0239000000000003</v>
      </c>
      <c r="AA50" s="59">
        <v>6.1269999999999998</v>
      </c>
      <c r="AB50" s="59">
        <v>6.8371000000000004</v>
      </c>
      <c r="AC50" s="59">
        <v>6.5397999999999996</v>
      </c>
      <c r="AD50" s="59">
        <v>6.3963000000000001</v>
      </c>
      <c r="AE50" s="59">
        <v>6.2786</v>
      </c>
      <c r="AF50" s="88">
        <v>6.7724000000000002</v>
      </c>
      <c r="AG50" s="51"/>
      <c r="AH50" s="307">
        <v>18</v>
      </c>
      <c r="AI50" s="51">
        <v>18</v>
      </c>
      <c r="AJ50" s="51">
        <v>18</v>
      </c>
      <c r="AK50" s="51">
        <v>18</v>
      </c>
      <c r="AL50" s="51">
        <v>18</v>
      </c>
      <c r="AM50" s="51">
        <v>18</v>
      </c>
      <c r="AN50" s="51">
        <v>18</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8.2574000000000005</v>
      </c>
      <c r="O51" s="60">
        <v>7.0979000000000001</v>
      </c>
      <c r="P51" s="60">
        <v>6.4058999999999999</v>
      </c>
      <c r="Q51" s="60">
        <v>5.9935</v>
      </c>
      <c r="R51" s="60">
        <v>6.4076000000000004</v>
      </c>
      <c r="S51" s="60">
        <v>7.0155000000000003</v>
      </c>
      <c r="T51" s="60">
        <v>6.7942</v>
      </c>
      <c r="U51" s="89">
        <v>6.5696000000000003</v>
      </c>
      <c r="V51" s="71">
        <v>6.4385000000000003</v>
      </c>
      <c r="W51" s="60">
        <v>6.7298999999999998</v>
      </c>
      <c r="X51" s="60">
        <v>6.9297000000000004</v>
      </c>
      <c r="Y51" s="277">
        <v>6.2717999999999998</v>
      </c>
      <c r="Z51" s="60">
        <v>6.1086999999999998</v>
      </c>
      <c r="AA51" s="60">
        <v>6.2873999999999999</v>
      </c>
      <c r="AB51" s="60">
        <v>6.9691999999999998</v>
      </c>
      <c r="AC51" s="60">
        <v>6.6287000000000003</v>
      </c>
      <c r="AD51" s="60">
        <v>6.4751000000000003</v>
      </c>
      <c r="AE51" s="60">
        <v>6.3783000000000003</v>
      </c>
      <c r="AF51" s="89">
        <v>7.1001000000000003</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6.9997999999999996</v>
      </c>
      <c r="O52" s="60">
        <v>6.66</v>
      </c>
      <c r="P52" s="60">
        <v>6.1272000000000002</v>
      </c>
      <c r="Q52" s="60">
        <v>5.7773000000000003</v>
      </c>
      <c r="R52" s="60">
        <v>6.1723999999999997</v>
      </c>
      <c r="S52" s="60">
        <v>6.6601999999999997</v>
      </c>
      <c r="T52" s="60">
        <v>6.5697000000000001</v>
      </c>
      <c r="U52" s="89">
        <v>6.3791000000000002</v>
      </c>
      <c r="V52" s="71">
        <v>6.2779999999999996</v>
      </c>
      <c r="W52" s="60">
        <v>6.5726000000000004</v>
      </c>
      <c r="X52" s="60">
        <v>6.8048999999999999</v>
      </c>
      <c r="Y52" s="277">
        <v>6.1627000000000001</v>
      </c>
      <c r="Z52" s="60">
        <v>5.9568000000000003</v>
      </c>
      <c r="AA52" s="60">
        <v>6.0029000000000003</v>
      </c>
      <c r="AB52" s="60">
        <v>6.6471</v>
      </c>
      <c r="AC52" s="60">
        <v>6.4154</v>
      </c>
      <c r="AD52" s="60">
        <v>6.3121</v>
      </c>
      <c r="AE52" s="60">
        <v>6.1380999999999997</v>
      </c>
      <c r="AF52" s="89">
        <v>4.7245999999999997</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7.5845500000000001</v>
      </c>
      <c r="O53" s="61">
        <v>6.8237500000000004</v>
      </c>
      <c r="P53" s="61">
        <v>6.2527999999999997</v>
      </c>
      <c r="Q53" s="61">
        <v>5.8824500000000004</v>
      </c>
      <c r="R53" s="61">
        <v>6.3186999999999998</v>
      </c>
      <c r="S53" s="61">
        <v>6.7743000000000002</v>
      </c>
      <c r="T53" s="61">
        <v>6.7149999999999999</v>
      </c>
      <c r="U53" s="90">
        <v>6.4795999999999996</v>
      </c>
      <c r="V53" s="72">
        <v>6.3514999999999997</v>
      </c>
      <c r="W53" s="61">
        <v>6.6395</v>
      </c>
      <c r="X53" s="61">
        <v>6.8580500000000004</v>
      </c>
      <c r="Y53" s="279">
        <v>6.1980000000000004</v>
      </c>
      <c r="Z53" s="61">
        <v>6.0254000000000003</v>
      </c>
      <c r="AA53" s="61">
        <v>6.1185</v>
      </c>
      <c r="AB53" s="61">
        <v>6.8399000000000001</v>
      </c>
      <c r="AC53" s="61">
        <v>6.5437000000000003</v>
      </c>
      <c r="AD53" s="61">
        <v>6.3883999999999999</v>
      </c>
      <c r="AE53" s="61">
        <v>6.2910000000000004</v>
      </c>
      <c r="AF53" s="90">
        <v>6.8937499999999998</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7558</v>
      </c>
      <c r="B55" s="109"/>
      <c r="C55" s="734">
        <v>41274</v>
      </c>
      <c r="D55" s="109"/>
      <c r="E55" s="110">
        <v>10633.07</v>
      </c>
      <c r="F55" s="109"/>
      <c r="G55" s="111">
        <v>2505.1469999999999</v>
      </c>
      <c r="H55" s="253"/>
      <c r="I55" s="114">
        <v>0.1</v>
      </c>
      <c r="J55" s="112">
        <v>6.23</v>
      </c>
      <c r="K55" s="112">
        <v>0.09</v>
      </c>
      <c r="L55" s="119">
        <v>0.1</v>
      </c>
      <c r="M55" s="112"/>
      <c r="N55" s="114">
        <v>7.9962999999999997</v>
      </c>
      <c r="O55" s="112">
        <v>7.0938999999999997</v>
      </c>
      <c r="P55" s="112">
        <v>6.3837999999999999</v>
      </c>
      <c r="Q55" s="112">
        <v>5.9813000000000001</v>
      </c>
      <c r="R55" s="112">
        <v>6.3555999999999999</v>
      </c>
      <c r="S55" s="112">
        <v>7.1958000000000002</v>
      </c>
      <c r="T55" s="112">
        <v>6.9732000000000003</v>
      </c>
      <c r="U55" s="119">
        <v>6.6867000000000001</v>
      </c>
      <c r="V55" s="114">
        <v>6.5353000000000003</v>
      </c>
      <c r="W55" s="112">
        <v>6.8110999999999997</v>
      </c>
      <c r="X55" s="112">
        <v>7.0132000000000003</v>
      </c>
      <c r="Y55" s="278">
        <v>6.3445999999999998</v>
      </c>
      <c r="Z55" s="112">
        <v>5.1078999999999999</v>
      </c>
      <c r="AA55" s="112">
        <v>6.7500999999999998</v>
      </c>
      <c r="AB55" s="112">
        <v>7.1471</v>
      </c>
      <c r="AC55" s="112">
        <v>6.7603999999999997</v>
      </c>
      <c r="AD55" s="112">
        <v>6.5856000000000003</v>
      </c>
      <c r="AE55" s="112">
        <v>6.3318000000000003</v>
      </c>
      <c r="AF55" s="119">
        <v>6.0902000000000003</v>
      </c>
      <c r="AG55" s="110"/>
      <c r="AH55" s="306">
        <v>6</v>
      </c>
      <c r="AI55" s="110">
        <v>6</v>
      </c>
      <c r="AJ55" s="110">
        <v>8</v>
      </c>
      <c r="AK55" s="110">
        <v>8</v>
      </c>
      <c r="AL55" s="110">
        <v>14</v>
      </c>
      <c r="AM55" s="110">
        <v>1</v>
      </c>
      <c r="AN55" s="110">
        <v>1</v>
      </c>
      <c r="AO55" s="249">
        <v>1</v>
      </c>
      <c r="AP55" s="110">
        <v>1</v>
      </c>
      <c r="AQ55" s="110">
        <v>1</v>
      </c>
      <c r="AR55" s="110">
        <v>1</v>
      </c>
      <c r="AS55" s="110">
        <v>3</v>
      </c>
      <c r="AT55" s="110">
        <v>12</v>
      </c>
      <c r="AU55" s="110">
        <v>1</v>
      </c>
      <c r="AV55" s="110">
        <v>1</v>
      </c>
      <c r="AW55" s="110">
        <v>1</v>
      </c>
      <c r="AX55" s="110">
        <v>1</v>
      </c>
      <c r="AY55" s="299">
        <v>14</v>
      </c>
      <c r="AZ55" s="595"/>
      <c r="BA55" s="278">
        <v>10.65</v>
      </c>
      <c r="BB55" s="112">
        <v>78.73</v>
      </c>
      <c r="BC55" s="112">
        <v>0.28000000000000003</v>
      </c>
      <c r="BD55" s="112" t="s">
        <v>430</v>
      </c>
      <c r="BE55" s="278" t="s">
        <v>430</v>
      </c>
      <c r="BF55" s="278">
        <v>10.34</v>
      </c>
      <c r="BG55" s="113"/>
      <c r="BH55" s="117">
        <v>10.34</v>
      </c>
      <c r="BI55" s="112">
        <v>30.38</v>
      </c>
      <c r="BJ55" s="112">
        <v>46</v>
      </c>
      <c r="BK55" s="112">
        <v>2.63</v>
      </c>
      <c r="BL55" s="112" t="s">
        <v>430</v>
      </c>
      <c r="BM55" s="117" t="s">
        <v>430</v>
      </c>
      <c r="BN55" s="118" t="s">
        <v>430</v>
      </c>
      <c r="BO55" s="118">
        <v>10.65</v>
      </c>
      <c r="BP55" s="118" t="s">
        <v>430</v>
      </c>
      <c r="BQ55" s="118" t="s">
        <v>430</v>
      </c>
      <c r="BR55" s="597"/>
      <c r="BS55" s="269">
        <v>4.67644065</v>
      </c>
      <c r="BT55" s="112">
        <v>9.6108272600000006</v>
      </c>
      <c r="BU55" s="113"/>
      <c r="BV55" s="139" t="s">
        <v>7520</v>
      </c>
    </row>
    <row r="56" spans="1:74" s="107" customFormat="1" x14ac:dyDescent="0.25">
      <c r="A56" s="108" t="s">
        <v>7559</v>
      </c>
      <c r="B56" s="109"/>
      <c r="C56" s="734">
        <v>45112</v>
      </c>
      <c r="D56" s="109"/>
      <c r="E56" s="110">
        <v>8322.27</v>
      </c>
      <c r="F56" s="109"/>
      <c r="G56" s="111">
        <v>1236.5921000000001</v>
      </c>
      <c r="H56" s="253"/>
      <c r="I56" s="114">
        <v>0.10685</v>
      </c>
      <c r="J56" s="112">
        <v>6.22</v>
      </c>
      <c r="K56" s="112">
        <v>0.10137</v>
      </c>
      <c r="L56" s="119">
        <v>0.10685</v>
      </c>
      <c r="M56" s="112"/>
      <c r="N56" s="114">
        <v>7.4279000000000002</v>
      </c>
      <c r="O56" s="112">
        <v>6.9157000000000002</v>
      </c>
      <c r="P56" s="112">
        <v>6.399</v>
      </c>
      <c r="Q56" s="112">
        <v>5.9973999999999998</v>
      </c>
      <c r="R56" s="112">
        <v>6.4123000000000001</v>
      </c>
      <c r="S56" s="112">
        <v>6.9175000000000004</v>
      </c>
      <c r="T56" s="112">
        <v>6.8140999999999998</v>
      </c>
      <c r="U56" s="119">
        <v>6.5925000000000002</v>
      </c>
      <c r="V56" s="114">
        <v>6.4646999999999997</v>
      </c>
      <c r="W56" s="112">
        <v>6.7484000000000002</v>
      </c>
      <c r="X56" s="112">
        <v>6.9813000000000001</v>
      </c>
      <c r="Y56" s="278" t="s">
        <v>430</v>
      </c>
      <c r="Z56" s="112" t="s">
        <v>430</v>
      </c>
      <c r="AA56" s="112">
        <v>6.2534999999999998</v>
      </c>
      <c r="AB56" s="112">
        <v>6.9500999999999999</v>
      </c>
      <c r="AC56" s="112">
        <v>6.6515000000000004</v>
      </c>
      <c r="AD56" s="112">
        <v>6.5031999999999996</v>
      </c>
      <c r="AE56" s="112">
        <v>6.4059999999999997</v>
      </c>
      <c r="AF56" s="119">
        <v>6.9786999999999999</v>
      </c>
      <c r="AG56" s="110"/>
      <c r="AH56" s="306">
        <v>13</v>
      </c>
      <c r="AI56" s="110">
        <v>9</v>
      </c>
      <c r="AJ56" s="110">
        <v>7</v>
      </c>
      <c r="AK56" s="110">
        <v>7</v>
      </c>
      <c r="AL56" s="110">
        <v>10</v>
      </c>
      <c r="AM56" s="110">
        <v>5</v>
      </c>
      <c r="AN56" s="110">
        <v>4</v>
      </c>
      <c r="AO56" s="249">
        <v>4</v>
      </c>
      <c r="AP56" s="110">
        <v>6</v>
      </c>
      <c r="AQ56" s="110">
        <v>8</v>
      </c>
      <c r="AR56" s="110">
        <v>6</v>
      </c>
      <c r="AS56" s="110" t="s">
        <v>430</v>
      </c>
      <c r="AT56" s="110" t="s">
        <v>430</v>
      </c>
      <c r="AU56" s="110">
        <v>6</v>
      </c>
      <c r="AV56" s="110">
        <v>3</v>
      </c>
      <c r="AW56" s="110">
        <v>4</v>
      </c>
      <c r="AX56" s="110">
        <v>5</v>
      </c>
      <c r="AY56" s="299">
        <v>5</v>
      </c>
      <c r="AZ56" s="595"/>
      <c r="BA56" s="278">
        <v>14.79</v>
      </c>
      <c r="BB56" s="112">
        <v>77.53</v>
      </c>
      <c r="BC56" s="112" t="s">
        <v>430</v>
      </c>
      <c r="BD56" s="112" t="s">
        <v>430</v>
      </c>
      <c r="BE56" s="278" t="s">
        <v>430</v>
      </c>
      <c r="BF56" s="278">
        <v>7.68</v>
      </c>
      <c r="BG56" s="113"/>
      <c r="BH56" s="117">
        <v>7.68</v>
      </c>
      <c r="BI56" s="112">
        <v>36.979999999999997</v>
      </c>
      <c r="BJ56" s="112">
        <v>35.44</v>
      </c>
      <c r="BK56" s="112">
        <v>5.1100000000000003</v>
      </c>
      <c r="BL56" s="112" t="s">
        <v>430</v>
      </c>
      <c r="BM56" s="117">
        <v>1.26</v>
      </c>
      <c r="BN56" s="118" t="s">
        <v>430</v>
      </c>
      <c r="BO56" s="118">
        <v>13.53</v>
      </c>
      <c r="BP56" s="118" t="s">
        <v>430</v>
      </c>
      <c r="BQ56" s="118" t="s">
        <v>430</v>
      </c>
      <c r="BR56" s="597"/>
      <c r="BS56" s="269">
        <v>1.79304458964139</v>
      </c>
      <c r="BT56" s="112">
        <v>10.0854756879829</v>
      </c>
      <c r="BU56" s="113"/>
      <c r="BV56" s="139" t="s">
        <v>7538</v>
      </c>
    </row>
    <row r="57" spans="1:74" s="107" customFormat="1" x14ac:dyDescent="0.25">
      <c r="A57" s="108" t="s">
        <v>7560</v>
      </c>
      <c r="B57" s="109"/>
      <c r="C57" s="734">
        <v>41275</v>
      </c>
      <c r="D57" s="109"/>
      <c r="E57" s="110">
        <v>7564.22</v>
      </c>
      <c r="F57" s="109"/>
      <c r="G57" s="111">
        <v>2732.6893</v>
      </c>
      <c r="H57" s="253"/>
      <c r="I57" s="114">
        <v>0.10959000000000001</v>
      </c>
      <c r="J57" s="112">
        <v>6.32</v>
      </c>
      <c r="K57" s="112">
        <v>0.10410999999999999</v>
      </c>
      <c r="L57" s="119">
        <v>0.10959000000000001</v>
      </c>
      <c r="M57" s="112"/>
      <c r="N57" s="114">
        <v>7.2394999999999996</v>
      </c>
      <c r="O57" s="112">
        <v>6.7306999999999997</v>
      </c>
      <c r="P57" s="112">
        <v>6.2694000000000001</v>
      </c>
      <c r="Q57" s="112">
        <v>6.0374999999999996</v>
      </c>
      <c r="R57" s="112">
        <v>6.4005000000000001</v>
      </c>
      <c r="S57" s="112">
        <v>6.8155999999999999</v>
      </c>
      <c r="T57" s="112">
        <v>6.7678000000000003</v>
      </c>
      <c r="U57" s="119">
        <v>6.5812999999999997</v>
      </c>
      <c r="V57" s="114">
        <v>6.4728000000000003</v>
      </c>
      <c r="W57" s="112">
        <v>6.7610000000000001</v>
      </c>
      <c r="X57" s="112">
        <v>6.9833999999999996</v>
      </c>
      <c r="Y57" s="278">
        <v>6.3395999999999999</v>
      </c>
      <c r="Z57" s="112">
        <v>5.7416999999999998</v>
      </c>
      <c r="AA57" s="112">
        <v>6.1970000000000001</v>
      </c>
      <c r="AB57" s="112">
        <v>6.8962000000000003</v>
      </c>
      <c r="AC57" s="112">
        <v>6.6295999999999999</v>
      </c>
      <c r="AD57" s="112">
        <v>6.5060000000000002</v>
      </c>
      <c r="AE57" s="112">
        <v>6.3548999999999998</v>
      </c>
      <c r="AF57" s="119">
        <v>6.5343999999999998</v>
      </c>
      <c r="AG57" s="110"/>
      <c r="AH57" s="306">
        <v>16</v>
      </c>
      <c r="AI57" s="110">
        <v>16</v>
      </c>
      <c r="AJ57" s="110">
        <v>12</v>
      </c>
      <c r="AK57" s="110">
        <v>6</v>
      </c>
      <c r="AL57" s="110">
        <v>11</v>
      </c>
      <c r="AM57" s="110">
        <v>8</v>
      </c>
      <c r="AN57" s="110">
        <v>7</v>
      </c>
      <c r="AO57" s="249">
        <v>6</v>
      </c>
      <c r="AP57" s="110">
        <v>4</v>
      </c>
      <c r="AQ57" s="110">
        <v>5</v>
      </c>
      <c r="AR57" s="110">
        <v>5</v>
      </c>
      <c r="AS57" s="110">
        <v>5</v>
      </c>
      <c r="AT57" s="110">
        <v>9</v>
      </c>
      <c r="AU57" s="110">
        <v>9</v>
      </c>
      <c r="AV57" s="110">
        <v>8</v>
      </c>
      <c r="AW57" s="110">
        <v>5</v>
      </c>
      <c r="AX57" s="110">
        <v>4</v>
      </c>
      <c r="AY57" s="299">
        <v>12</v>
      </c>
      <c r="AZ57" s="595"/>
      <c r="BA57" s="278">
        <v>18.670000000000002</v>
      </c>
      <c r="BB57" s="112">
        <v>79.849999999999994</v>
      </c>
      <c r="BC57" s="112" t="s">
        <v>430</v>
      </c>
      <c r="BD57" s="112" t="s">
        <v>430</v>
      </c>
      <c r="BE57" s="278" t="s">
        <v>430</v>
      </c>
      <c r="BF57" s="278">
        <v>1.48</v>
      </c>
      <c r="BG57" s="113"/>
      <c r="BH57" s="117">
        <v>1.48</v>
      </c>
      <c r="BI57" s="112">
        <v>29.85</v>
      </c>
      <c r="BJ57" s="112">
        <v>42.33</v>
      </c>
      <c r="BK57" s="112">
        <v>7.67</v>
      </c>
      <c r="BL57" s="112" t="s">
        <v>430</v>
      </c>
      <c r="BM57" s="117" t="s">
        <v>430</v>
      </c>
      <c r="BN57" s="118" t="s">
        <v>430</v>
      </c>
      <c r="BO57" s="118">
        <v>18.670000000000002</v>
      </c>
      <c r="BP57" s="118" t="s">
        <v>430</v>
      </c>
      <c r="BQ57" s="118" t="s">
        <v>430</v>
      </c>
      <c r="BR57" s="597"/>
      <c r="BS57" s="269">
        <v>2.63324615052665</v>
      </c>
      <c r="BT57" s="112">
        <v>8.8690092317738003</v>
      </c>
      <c r="BU57" s="113"/>
      <c r="BV57" s="139" t="s">
        <v>7520</v>
      </c>
    </row>
    <row r="58" spans="1:74" s="107" customFormat="1" x14ac:dyDescent="0.25">
      <c r="A58" s="108" t="s">
        <v>7561</v>
      </c>
      <c r="B58" s="109"/>
      <c r="C58" s="734">
        <v>43231</v>
      </c>
      <c r="D58" s="109"/>
      <c r="E58" s="110">
        <v>7008.98</v>
      </c>
      <c r="F58" s="109"/>
      <c r="G58" s="111">
        <v>1566.3670999999999</v>
      </c>
      <c r="H58" s="253"/>
      <c r="I58" s="114">
        <v>0.11323</v>
      </c>
      <c r="J58" s="112">
        <v>6.26</v>
      </c>
      <c r="K58" s="112">
        <v>0.1043</v>
      </c>
      <c r="L58" s="119">
        <v>0.1108</v>
      </c>
      <c r="M58" s="112"/>
      <c r="N58" s="114">
        <v>7.1809000000000003</v>
      </c>
      <c r="O58" s="112">
        <v>6.6159999999999997</v>
      </c>
      <c r="P58" s="112">
        <v>6.2565</v>
      </c>
      <c r="Q58" s="112">
        <v>6.0391000000000004</v>
      </c>
      <c r="R58" s="112">
        <v>6.4172000000000002</v>
      </c>
      <c r="S58" s="112">
        <v>6.7714999999999996</v>
      </c>
      <c r="T58" s="112">
        <v>6.7382999999999997</v>
      </c>
      <c r="U58" s="119">
        <v>6.5406000000000004</v>
      </c>
      <c r="V58" s="114">
        <v>6.3956</v>
      </c>
      <c r="W58" s="112">
        <v>6.5522</v>
      </c>
      <c r="X58" s="112">
        <v>6.7074999999999996</v>
      </c>
      <c r="Y58" s="278">
        <v>6.0369999999999999</v>
      </c>
      <c r="Z58" s="112" t="s">
        <v>430</v>
      </c>
      <c r="AA58" s="112">
        <v>6.1806999999999999</v>
      </c>
      <c r="AB58" s="112">
        <v>6.8994999999999997</v>
      </c>
      <c r="AC58" s="112">
        <v>6.6109</v>
      </c>
      <c r="AD58" s="112">
        <v>6.4345999999999997</v>
      </c>
      <c r="AE58" s="112">
        <v>6.4001999999999999</v>
      </c>
      <c r="AF58" s="119">
        <v>5.5545999999999998</v>
      </c>
      <c r="AG58" s="110"/>
      <c r="AH58" s="306">
        <v>17</v>
      </c>
      <c r="AI58" s="110">
        <v>18</v>
      </c>
      <c r="AJ58" s="110">
        <v>13</v>
      </c>
      <c r="AK58" s="110">
        <v>5</v>
      </c>
      <c r="AL58" s="110">
        <v>9</v>
      </c>
      <c r="AM58" s="110">
        <v>11</v>
      </c>
      <c r="AN58" s="110">
        <v>10</v>
      </c>
      <c r="AO58" s="249">
        <v>10</v>
      </c>
      <c r="AP58" s="110">
        <v>9</v>
      </c>
      <c r="AQ58" s="110">
        <v>14</v>
      </c>
      <c r="AR58" s="110">
        <v>15</v>
      </c>
      <c r="AS58" s="110">
        <v>15</v>
      </c>
      <c r="AT58" s="110" t="s">
        <v>430</v>
      </c>
      <c r="AU58" s="110">
        <v>12</v>
      </c>
      <c r="AV58" s="110">
        <v>7</v>
      </c>
      <c r="AW58" s="110">
        <v>9</v>
      </c>
      <c r="AX58" s="110">
        <v>9</v>
      </c>
      <c r="AY58" s="299">
        <v>6</v>
      </c>
      <c r="AZ58" s="595"/>
      <c r="BA58" s="278">
        <v>9.82</v>
      </c>
      <c r="BB58" s="112">
        <v>80.03</v>
      </c>
      <c r="BC58" s="112" t="s">
        <v>430</v>
      </c>
      <c r="BD58" s="112" t="s">
        <v>430</v>
      </c>
      <c r="BE58" s="278" t="s">
        <v>430</v>
      </c>
      <c r="BF58" s="278">
        <v>10.15</v>
      </c>
      <c r="BG58" s="113"/>
      <c r="BH58" s="117">
        <v>10.15</v>
      </c>
      <c r="BI58" s="112">
        <v>35.06</v>
      </c>
      <c r="BJ58" s="112">
        <v>42.82</v>
      </c>
      <c r="BK58" s="112">
        <v>2.14</v>
      </c>
      <c r="BL58" s="112" t="s">
        <v>430</v>
      </c>
      <c r="BM58" s="117" t="s">
        <v>430</v>
      </c>
      <c r="BN58" s="118" t="s">
        <v>430</v>
      </c>
      <c r="BO58" s="118">
        <v>9.82</v>
      </c>
      <c r="BP58" s="118" t="s">
        <v>430</v>
      </c>
      <c r="BQ58" s="118" t="s">
        <v>430</v>
      </c>
      <c r="BR58" s="597"/>
      <c r="BS58" s="269">
        <v>1.41479908014148</v>
      </c>
      <c r="BT58" s="112">
        <v>9.1996781109199706</v>
      </c>
      <c r="BU58" s="113"/>
      <c r="BV58" s="139" t="s">
        <v>7520</v>
      </c>
    </row>
    <row r="59" spans="1:74" s="107" customFormat="1" x14ac:dyDescent="0.25">
      <c r="A59" s="108" t="s">
        <v>7562</v>
      </c>
      <c r="B59" s="109"/>
      <c r="C59" s="734">
        <v>41275</v>
      </c>
      <c r="D59" s="109"/>
      <c r="E59" s="110">
        <v>6792.25</v>
      </c>
      <c r="F59" s="109"/>
      <c r="G59" s="111">
        <v>3395.2528000000002</v>
      </c>
      <c r="H59" s="253"/>
      <c r="I59" s="114">
        <v>0.12055</v>
      </c>
      <c r="J59" s="112">
        <v>6.42</v>
      </c>
      <c r="K59" s="112">
        <v>0.11507000000000001</v>
      </c>
      <c r="L59" s="119">
        <v>0.12055</v>
      </c>
      <c r="M59" s="112"/>
      <c r="N59" s="114">
        <v>7.3192000000000004</v>
      </c>
      <c r="O59" s="112">
        <v>6.7826000000000004</v>
      </c>
      <c r="P59" s="112">
        <v>6.2797000000000001</v>
      </c>
      <c r="Q59" s="112">
        <v>6.0734000000000004</v>
      </c>
      <c r="R59" s="112">
        <v>6.4234999999999998</v>
      </c>
      <c r="S59" s="112">
        <v>6.6881000000000004</v>
      </c>
      <c r="T59" s="112">
        <v>6.7462</v>
      </c>
      <c r="U59" s="119">
        <v>6.5467000000000004</v>
      </c>
      <c r="V59" s="114">
        <v>6.4447999999999999</v>
      </c>
      <c r="W59" s="112">
        <v>6.7542999999999997</v>
      </c>
      <c r="X59" s="112">
        <v>6.9721000000000002</v>
      </c>
      <c r="Y59" s="278">
        <v>6.3132999999999999</v>
      </c>
      <c r="Z59" s="112">
        <v>6.0000999999999998</v>
      </c>
      <c r="AA59" s="112">
        <v>6.2131999999999996</v>
      </c>
      <c r="AB59" s="112">
        <v>6.8688000000000002</v>
      </c>
      <c r="AC59" s="112">
        <v>6.5876000000000001</v>
      </c>
      <c r="AD59" s="112">
        <v>6.4711999999999996</v>
      </c>
      <c r="AE59" s="112">
        <v>6.3738000000000001</v>
      </c>
      <c r="AF59" s="119">
        <v>6.7164000000000001</v>
      </c>
      <c r="AG59" s="110"/>
      <c r="AH59" s="306">
        <v>14</v>
      </c>
      <c r="AI59" s="110">
        <v>14</v>
      </c>
      <c r="AJ59" s="110">
        <v>11</v>
      </c>
      <c r="AK59" s="110">
        <v>3</v>
      </c>
      <c r="AL59" s="110">
        <v>6</v>
      </c>
      <c r="AM59" s="110">
        <v>13</v>
      </c>
      <c r="AN59" s="110">
        <v>9</v>
      </c>
      <c r="AO59" s="249">
        <v>9</v>
      </c>
      <c r="AP59" s="110">
        <v>8</v>
      </c>
      <c r="AQ59" s="110">
        <v>6</v>
      </c>
      <c r="AR59" s="110">
        <v>8</v>
      </c>
      <c r="AS59" s="110">
        <v>6</v>
      </c>
      <c r="AT59" s="110">
        <v>7</v>
      </c>
      <c r="AU59" s="110">
        <v>7</v>
      </c>
      <c r="AV59" s="110">
        <v>10</v>
      </c>
      <c r="AW59" s="110">
        <v>10</v>
      </c>
      <c r="AX59" s="110">
        <v>8</v>
      </c>
      <c r="AY59" s="299">
        <v>10</v>
      </c>
      <c r="AZ59" s="595"/>
      <c r="BA59" s="278">
        <v>7.31</v>
      </c>
      <c r="BB59" s="112">
        <v>89.8</v>
      </c>
      <c r="BC59" s="112" t="s">
        <v>430</v>
      </c>
      <c r="BD59" s="112" t="s">
        <v>430</v>
      </c>
      <c r="BE59" s="278" t="s">
        <v>430</v>
      </c>
      <c r="BF59" s="278">
        <v>2.89</v>
      </c>
      <c r="BG59" s="113"/>
      <c r="BH59" s="117">
        <v>2.89</v>
      </c>
      <c r="BI59" s="112">
        <v>30.6</v>
      </c>
      <c r="BJ59" s="112">
        <v>55.88</v>
      </c>
      <c r="BK59" s="112">
        <v>3.31</v>
      </c>
      <c r="BL59" s="112" t="s">
        <v>430</v>
      </c>
      <c r="BM59" s="117" t="s">
        <v>430</v>
      </c>
      <c r="BN59" s="118" t="s">
        <v>430</v>
      </c>
      <c r="BO59" s="118">
        <v>7.31</v>
      </c>
      <c r="BP59" s="118" t="s">
        <v>430</v>
      </c>
      <c r="BQ59" s="118" t="s">
        <v>430</v>
      </c>
      <c r="BR59" s="597"/>
      <c r="BS59" s="269">
        <v>2.93579135941284</v>
      </c>
      <c r="BT59" s="112">
        <v>10.2334927379533</v>
      </c>
      <c r="BU59" s="113"/>
      <c r="BV59" s="139" t="s">
        <v>7520</v>
      </c>
    </row>
    <row r="60" spans="1:74" s="107" customFormat="1" x14ac:dyDescent="0.25">
      <c r="A60" s="108" t="s">
        <v>7563</v>
      </c>
      <c r="B60" s="109"/>
      <c r="C60" s="734">
        <v>41275</v>
      </c>
      <c r="D60" s="109"/>
      <c r="E60" s="110">
        <v>2849.26</v>
      </c>
      <c r="F60" s="109"/>
      <c r="G60" s="111">
        <v>77.276600000000002</v>
      </c>
      <c r="H60" s="253"/>
      <c r="I60" s="114">
        <v>0.18629999999999999</v>
      </c>
      <c r="J60" s="112">
        <v>6.27</v>
      </c>
      <c r="K60" s="112">
        <v>0.17534</v>
      </c>
      <c r="L60" s="119">
        <v>0.18629999999999999</v>
      </c>
      <c r="M60" s="112"/>
      <c r="N60" s="114">
        <v>8.2203999999999997</v>
      </c>
      <c r="O60" s="112">
        <v>7.2782</v>
      </c>
      <c r="P60" s="112">
        <v>6.5736999999999997</v>
      </c>
      <c r="Q60" s="112">
        <v>5.9107000000000003</v>
      </c>
      <c r="R60" s="112">
        <v>6.4295999999999998</v>
      </c>
      <c r="S60" s="112">
        <v>6.7660999999999998</v>
      </c>
      <c r="T60" s="112">
        <v>6.6615000000000002</v>
      </c>
      <c r="U60" s="119">
        <v>6.4664999999999999</v>
      </c>
      <c r="V60" s="114">
        <v>6.3547000000000002</v>
      </c>
      <c r="W60" s="112">
        <v>6.6532999999999998</v>
      </c>
      <c r="X60" s="112">
        <v>6.8848000000000003</v>
      </c>
      <c r="Y60" s="278">
        <v>6.2645</v>
      </c>
      <c r="Z60" s="112">
        <v>6.0944000000000003</v>
      </c>
      <c r="AA60" s="112">
        <v>6.1783999999999999</v>
      </c>
      <c r="AB60" s="112">
        <v>6.8269000000000002</v>
      </c>
      <c r="AC60" s="112">
        <v>6.5220000000000002</v>
      </c>
      <c r="AD60" s="112">
        <v>6.3874000000000004</v>
      </c>
      <c r="AE60" s="112">
        <v>6.4154999999999998</v>
      </c>
      <c r="AF60" s="119">
        <v>6.8346</v>
      </c>
      <c r="AG60" s="110"/>
      <c r="AH60" s="306">
        <v>2</v>
      </c>
      <c r="AI60" s="110">
        <v>1</v>
      </c>
      <c r="AJ60" s="110">
        <v>1</v>
      </c>
      <c r="AK60" s="110">
        <v>11</v>
      </c>
      <c r="AL60" s="110">
        <v>5</v>
      </c>
      <c r="AM60" s="110">
        <v>12</v>
      </c>
      <c r="AN60" s="110">
        <v>15</v>
      </c>
      <c r="AO60" s="249">
        <v>13</v>
      </c>
      <c r="AP60" s="110">
        <v>12</v>
      </c>
      <c r="AQ60" s="110">
        <v>10</v>
      </c>
      <c r="AR60" s="110">
        <v>10</v>
      </c>
      <c r="AS60" s="110">
        <v>8</v>
      </c>
      <c r="AT60" s="110">
        <v>5</v>
      </c>
      <c r="AU60" s="110">
        <v>13</v>
      </c>
      <c r="AV60" s="110">
        <v>13</v>
      </c>
      <c r="AW60" s="110">
        <v>14</v>
      </c>
      <c r="AX60" s="110">
        <v>12</v>
      </c>
      <c r="AY60" s="299">
        <v>3</v>
      </c>
      <c r="AZ60" s="595"/>
      <c r="BA60" s="278">
        <v>2.62</v>
      </c>
      <c r="BB60" s="112">
        <v>77.44</v>
      </c>
      <c r="BC60" s="112" t="s">
        <v>430</v>
      </c>
      <c r="BD60" s="112" t="s">
        <v>430</v>
      </c>
      <c r="BE60" s="278" t="s">
        <v>430</v>
      </c>
      <c r="BF60" s="278">
        <v>19.95</v>
      </c>
      <c r="BG60" s="113"/>
      <c r="BH60" s="117">
        <v>19.95</v>
      </c>
      <c r="BI60" s="112">
        <v>34.770000000000003</v>
      </c>
      <c r="BJ60" s="112">
        <v>39.159999999999997</v>
      </c>
      <c r="BK60" s="112">
        <v>3.51</v>
      </c>
      <c r="BL60" s="112" t="s">
        <v>430</v>
      </c>
      <c r="BM60" s="117" t="s">
        <v>430</v>
      </c>
      <c r="BN60" s="118" t="s">
        <v>430</v>
      </c>
      <c r="BO60" s="118">
        <v>2.62</v>
      </c>
      <c r="BP60" s="118" t="s">
        <v>430</v>
      </c>
      <c r="BQ60" s="118" t="s">
        <v>430</v>
      </c>
      <c r="BR60" s="597"/>
      <c r="BS60" s="269">
        <v>1.74248683982575</v>
      </c>
      <c r="BT60" s="112">
        <v>11.3369172288663</v>
      </c>
      <c r="BU60" s="113"/>
      <c r="BV60" s="139" t="s">
        <v>7520</v>
      </c>
    </row>
    <row r="61" spans="1:74" s="107" customFormat="1" x14ac:dyDescent="0.25">
      <c r="A61" s="108" t="s">
        <v>7564</v>
      </c>
      <c r="B61" s="109"/>
      <c r="C61" s="734">
        <v>41275</v>
      </c>
      <c r="D61" s="109"/>
      <c r="E61" s="110">
        <v>1728.49</v>
      </c>
      <c r="F61" s="109"/>
      <c r="G61" s="111">
        <v>3262.6583999999998</v>
      </c>
      <c r="H61" s="253"/>
      <c r="I61" s="114">
        <v>0.12</v>
      </c>
      <c r="J61" s="112">
        <v>6.26</v>
      </c>
      <c r="K61" s="112">
        <v>0.12</v>
      </c>
      <c r="L61" s="119">
        <v>0.12</v>
      </c>
      <c r="M61" s="112"/>
      <c r="N61" s="114">
        <v>8.0945999999999998</v>
      </c>
      <c r="O61" s="112">
        <v>7.2356999999999996</v>
      </c>
      <c r="P61" s="112">
        <v>6.5285000000000002</v>
      </c>
      <c r="Q61" s="112">
        <v>5.9569000000000001</v>
      </c>
      <c r="R61" s="112">
        <v>6.4217000000000004</v>
      </c>
      <c r="S61" s="112">
        <v>6.8601999999999999</v>
      </c>
      <c r="T61" s="112">
        <v>6.7653999999999996</v>
      </c>
      <c r="U61" s="119">
        <v>6.5792999999999999</v>
      </c>
      <c r="V61" s="114">
        <v>6.4580000000000002</v>
      </c>
      <c r="W61" s="112">
        <v>6.7512999999999996</v>
      </c>
      <c r="X61" s="112">
        <v>6.9786000000000001</v>
      </c>
      <c r="Y61" s="278">
        <v>6.3422000000000001</v>
      </c>
      <c r="Z61" s="112">
        <v>6.1203000000000003</v>
      </c>
      <c r="AA61" s="112">
        <v>6.1965000000000003</v>
      </c>
      <c r="AB61" s="112">
        <v>6.8735999999999997</v>
      </c>
      <c r="AC61" s="112">
        <v>6.6246</v>
      </c>
      <c r="AD61" s="112">
        <v>6.4992000000000001</v>
      </c>
      <c r="AE61" s="112">
        <v>6.3888999999999996</v>
      </c>
      <c r="AF61" s="119">
        <v>6.8345000000000002</v>
      </c>
      <c r="AG61" s="110"/>
      <c r="AH61" s="306">
        <v>5</v>
      </c>
      <c r="AI61" s="110">
        <v>3</v>
      </c>
      <c r="AJ61" s="110">
        <v>4</v>
      </c>
      <c r="AK61" s="110">
        <v>10</v>
      </c>
      <c r="AL61" s="110">
        <v>7</v>
      </c>
      <c r="AM61" s="110">
        <v>7</v>
      </c>
      <c r="AN61" s="110">
        <v>8</v>
      </c>
      <c r="AO61" s="249">
        <v>8</v>
      </c>
      <c r="AP61" s="110">
        <v>7</v>
      </c>
      <c r="AQ61" s="110">
        <v>7</v>
      </c>
      <c r="AR61" s="110">
        <v>7</v>
      </c>
      <c r="AS61" s="110">
        <v>4</v>
      </c>
      <c r="AT61" s="110">
        <v>4</v>
      </c>
      <c r="AU61" s="110">
        <v>10</v>
      </c>
      <c r="AV61" s="110">
        <v>9</v>
      </c>
      <c r="AW61" s="110">
        <v>8</v>
      </c>
      <c r="AX61" s="110">
        <v>7</v>
      </c>
      <c r="AY61" s="299">
        <v>8</v>
      </c>
      <c r="AZ61" s="595"/>
      <c r="BA61" s="278">
        <v>19.329999999999998</v>
      </c>
      <c r="BB61" s="112">
        <v>77.48</v>
      </c>
      <c r="BC61" s="112" t="s">
        <v>430</v>
      </c>
      <c r="BD61" s="112">
        <v>1.45</v>
      </c>
      <c r="BE61" s="278" t="s">
        <v>430</v>
      </c>
      <c r="BF61" s="278">
        <v>1.73</v>
      </c>
      <c r="BG61" s="113"/>
      <c r="BH61" s="117">
        <v>1.73</v>
      </c>
      <c r="BI61" s="112">
        <v>37.26</v>
      </c>
      <c r="BJ61" s="112">
        <v>40.22</v>
      </c>
      <c r="BK61" s="112">
        <v>1.45</v>
      </c>
      <c r="BL61" s="112" t="s">
        <v>430</v>
      </c>
      <c r="BM61" s="117" t="s">
        <v>430</v>
      </c>
      <c r="BN61" s="118" t="s">
        <v>430</v>
      </c>
      <c r="BO61" s="118">
        <v>19.329999999999998</v>
      </c>
      <c r="BP61" s="118" t="s">
        <v>430</v>
      </c>
      <c r="BQ61" s="118" t="s">
        <v>430</v>
      </c>
      <c r="BR61" s="597"/>
      <c r="BS61" s="269">
        <v>2.86523200971348</v>
      </c>
      <c r="BT61" s="112">
        <v>10.062885578993701</v>
      </c>
      <c r="BU61" s="113"/>
      <c r="BV61" s="139" t="s">
        <v>7520</v>
      </c>
    </row>
    <row r="62" spans="1:74" s="107" customFormat="1" x14ac:dyDescent="0.25">
      <c r="A62" s="108" t="s">
        <v>7565</v>
      </c>
      <c r="B62" s="109"/>
      <c r="C62" s="734">
        <v>41279</v>
      </c>
      <c r="D62" s="109"/>
      <c r="E62" s="110">
        <v>1603.4</v>
      </c>
      <c r="F62" s="109"/>
      <c r="G62" s="111">
        <v>45.358600000000003</v>
      </c>
      <c r="H62" s="253"/>
      <c r="I62" s="114">
        <v>9.0410000000000004E-2</v>
      </c>
      <c r="J62" s="112">
        <v>6.13</v>
      </c>
      <c r="K62" s="112">
        <v>8.4930000000000005E-2</v>
      </c>
      <c r="L62" s="119">
        <v>9.0410000000000004E-2</v>
      </c>
      <c r="M62" s="112"/>
      <c r="N62" s="114">
        <v>7.9683000000000002</v>
      </c>
      <c r="O62" s="112">
        <v>6.7632000000000003</v>
      </c>
      <c r="P62" s="112">
        <v>6.1344000000000003</v>
      </c>
      <c r="Q62" s="112">
        <v>5.4027000000000003</v>
      </c>
      <c r="R62" s="112">
        <v>6.0899000000000001</v>
      </c>
      <c r="S62" s="112">
        <v>6.4263000000000003</v>
      </c>
      <c r="T62" s="112">
        <v>6.0816999999999997</v>
      </c>
      <c r="U62" s="119">
        <v>6.1006999999999998</v>
      </c>
      <c r="V62" s="114">
        <v>6.07</v>
      </c>
      <c r="W62" s="112">
        <v>6.5564</v>
      </c>
      <c r="X62" s="112">
        <v>6.7789999999999999</v>
      </c>
      <c r="Y62" s="278">
        <v>6.2584999999999997</v>
      </c>
      <c r="Z62" s="112">
        <v>6.3483000000000001</v>
      </c>
      <c r="AA62" s="112">
        <v>5.8731</v>
      </c>
      <c r="AB62" s="112">
        <v>6.1002999999999998</v>
      </c>
      <c r="AC62" s="112">
        <v>6.0994999999999999</v>
      </c>
      <c r="AD62" s="112">
        <v>6.0663999999999998</v>
      </c>
      <c r="AE62" s="112">
        <v>6.0773000000000001</v>
      </c>
      <c r="AF62" s="119">
        <v>7.1284000000000001</v>
      </c>
      <c r="AG62" s="110"/>
      <c r="AH62" s="306">
        <v>8</v>
      </c>
      <c r="AI62" s="110">
        <v>15</v>
      </c>
      <c r="AJ62" s="110">
        <v>15</v>
      </c>
      <c r="AK62" s="110">
        <v>20</v>
      </c>
      <c r="AL62" s="110">
        <v>17</v>
      </c>
      <c r="AM62" s="110">
        <v>19</v>
      </c>
      <c r="AN62" s="110">
        <v>20</v>
      </c>
      <c r="AO62" s="249">
        <v>18</v>
      </c>
      <c r="AP62" s="110">
        <v>17</v>
      </c>
      <c r="AQ62" s="110">
        <v>12</v>
      </c>
      <c r="AR62" s="110">
        <v>12</v>
      </c>
      <c r="AS62" s="110">
        <v>9</v>
      </c>
      <c r="AT62" s="110">
        <v>1</v>
      </c>
      <c r="AU62" s="110">
        <v>21</v>
      </c>
      <c r="AV62" s="110">
        <v>20</v>
      </c>
      <c r="AW62" s="110">
        <v>19</v>
      </c>
      <c r="AX62" s="110">
        <v>17</v>
      </c>
      <c r="AY62" s="299">
        <v>17</v>
      </c>
      <c r="AZ62" s="595"/>
      <c r="BA62" s="278">
        <v>3.11</v>
      </c>
      <c r="BB62" s="112">
        <v>68.03</v>
      </c>
      <c r="BC62" s="112" t="s">
        <v>430</v>
      </c>
      <c r="BD62" s="112" t="s">
        <v>430</v>
      </c>
      <c r="BE62" s="278" t="s">
        <v>430</v>
      </c>
      <c r="BF62" s="278">
        <v>28.86</v>
      </c>
      <c r="BG62" s="113"/>
      <c r="BH62" s="117">
        <v>28.86</v>
      </c>
      <c r="BI62" s="112">
        <v>26.24</v>
      </c>
      <c r="BJ62" s="112">
        <v>41.79</v>
      </c>
      <c r="BK62" s="112" t="s">
        <v>430</v>
      </c>
      <c r="BL62" s="112" t="s">
        <v>430</v>
      </c>
      <c r="BM62" s="117" t="s">
        <v>430</v>
      </c>
      <c r="BN62" s="118" t="s">
        <v>430</v>
      </c>
      <c r="BO62" s="118">
        <v>3.11</v>
      </c>
      <c r="BP62" s="118" t="s">
        <v>430</v>
      </c>
      <c r="BQ62" s="118" t="s">
        <v>430</v>
      </c>
      <c r="BR62" s="597"/>
      <c r="BS62" s="269" t="s">
        <v>430</v>
      </c>
      <c r="BT62" s="112">
        <v>12.4672048987533</v>
      </c>
      <c r="BU62" s="113"/>
      <c r="BV62" s="139" t="s">
        <v>7566</v>
      </c>
    </row>
    <row r="63" spans="1:74" s="107" customFormat="1" x14ac:dyDescent="0.25">
      <c r="A63" s="108" t="s">
        <v>7567</v>
      </c>
      <c r="B63" s="109"/>
      <c r="C63" s="734">
        <v>42555</v>
      </c>
      <c r="D63" s="109"/>
      <c r="E63" s="110">
        <v>1279.8599999999999</v>
      </c>
      <c r="F63" s="109"/>
      <c r="G63" s="111">
        <v>1845.4042999999999</v>
      </c>
      <c r="H63" s="253"/>
      <c r="I63" s="114">
        <v>0.13789000000000001</v>
      </c>
      <c r="J63" s="112">
        <v>6.47</v>
      </c>
      <c r="K63" s="112">
        <v>0.12889999999999999</v>
      </c>
      <c r="L63" s="119">
        <v>0.13772999999999999</v>
      </c>
      <c r="M63" s="112"/>
      <c r="N63" s="114">
        <v>8.5681999999999992</v>
      </c>
      <c r="O63" s="112">
        <v>7.1304999999999996</v>
      </c>
      <c r="P63" s="112">
        <v>6.5651999999999999</v>
      </c>
      <c r="Q63" s="112">
        <v>6.1036999999999999</v>
      </c>
      <c r="R63" s="112">
        <v>6.6029999999999998</v>
      </c>
      <c r="S63" s="112">
        <v>6.9310999999999998</v>
      </c>
      <c r="T63" s="112">
        <v>6.7778999999999998</v>
      </c>
      <c r="U63" s="119">
        <v>6.5858999999999996</v>
      </c>
      <c r="V63" s="114">
        <v>6.4779</v>
      </c>
      <c r="W63" s="112">
        <v>6.7643000000000004</v>
      </c>
      <c r="X63" s="112">
        <v>6.9903000000000004</v>
      </c>
      <c r="Y63" s="278">
        <v>6.3548</v>
      </c>
      <c r="Z63" s="112">
        <v>6.2000999999999999</v>
      </c>
      <c r="AA63" s="112">
        <v>6.3047000000000004</v>
      </c>
      <c r="AB63" s="112">
        <v>6.9165999999999999</v>
      </c>
      <c r="AC63" s="112">
        <v>6.6289999999999996</v>
      </c>
      <c r="AD63" s="112">
        <v>6.5121000000000002</v>
      </c>
      <c r="AE63" s="112">
        <v>6.5971000000000002</v>
      </c>
      <c r="AF63" s="119">
        <v>6.2202000000000002</v>
      </c>
      <c r="AG63" s="110"/>
      <c r="AH63" s="306">
        <v>1</v>
      </c>
      <c r="AI63" s="110">
        <v>5</v>
      </c>
      <c r="AJ63" s="110">
        <v>2</v>
      </c>
      <c r="AK63" s="110">
        <v>2</v>
      </c>
      <c r="AL63" s="110">
        <v>1</v>
      </c>
      <c r="AM63" s="110">
        <v>2</v>
      </c>
      <c r="AN63" s="110">
        <v>6</v>
      </c>
      <c r="AO63" s="249">
        <v>5</v>
      </c>
      <c r="AP63" s="110">
        <v>3</v>
      </c>
      <c r="AQ63" s="110">
        <v>4</v>
      </c>
      <c r="AR63" s="110">
        <v>4</v>
      </c>
      <c r="AS63" s="110">
        <v>1</v>
      </c>
      <c r="AT63" s="110">
        <v>2</v>
      </c>
      <c r="AU63" s="110">
        <v>3</v>
      </c>
      <c r="AV63" s="110">
        <v>5</v>
      </c>
      <c r="AW63" s="110">
        <v>6</v>
      </c>
      <c r="AX63" s="110">
        <v>3</v>
      </c>
      <c r="AY63" s="299">
        <v>1</v>
      </c>
      <c r="AZ63" s="595"/>
      <c r="BA63" s="278">
        <v>12.45</v>
      </c>
      <c r="BB63" s="112">
        <v>76.63</v>
      </c>
      <c r="BC63" s="112" t="s">
        <v>430</v>
      </c>
      <c r="BD63" s="112" t="s">
        <v>430</v>
      </c>
      <c r="BE63" s="278" t="s">
        <v>430</v>
      </c>
      <c r="BF63" s="278">
        <v>10.93</v>
      </c>
      <c r="BG63" s="113"/>
      <c r="BH63" s="117">
        <v>10.93</v>
      </c>
      <c r="BI63" s="112">
        <v>17.350000000000001</v>
      </c>
      <c r="BJ63" s="112">
        <v>54.2</v>
      </c>
      <c r="BK63" s="112">
        <v>5.08</v>
      </c>
      <c r="BL63" s="112" t="s">
        <v>430</v>
      </c>
      <c r="BM63" s="117">
        <v>0.78</v>
      </c>
      <c r="BN63" s="118" t="s">
        <v>430</v>
      </c>
      <c r="BO63" s="118">
        <v>11.67</v>
      </c>
      <c r="BP63" s="118" t="s">
        <v>430</v>
      </c>
      <c r="BQ63" s="118" t="s">
        <v>430</v>
      </c>
      <c r="BR63" s="597"/>
      <c r="BS63" s="269">
        <v>5.0804992594919502</v>
      </c>
      <c r="BT63" s="112">
        <v>6.5819175793418099</v>
      </c>
      <c r="BU63" s="113"/>
      <c r="BV63" s="139" t="s">
        <v>7520</v>
      </c>
    </row>
    <row r="64" spans="1:74" s="107" customFormat="1" x14ac:dyDescent="0.25">
      <c r="A64" s="108" t="s">
        <v>7568</v>
      </c>
      <c r="B64" s="109"/>
      <c r="C64" s="734">
        <v>44309</v>
      </c>
      <c r="D64" s="109"/>
      <c r="E64" s="110">
        <v>1130.3599999999999</v>
      </c>
      <c r="F64" s="109"/>
      <c r="G64" s="111">
        <v>1371.0469000000001</v>
      </c>
      <c r="H64" s="253"/>
      <c r="I64" s="114">
        <v>0.12055</v>
      </c>
      <c r="J64" s="112">
        <v>6.3</v>
      </c>
      <c r="K64" s="112">
        <v>0.12055</v>
      </c>
      <c r="L64" s="119">
        <v>0.12055</v>
      </c>
      <c r="M64" s="112"/>
      <c r="N64" s="114">
        <v>7.8098999999999998</v>
      </c>
      <c r="O64" s="112">
        <v>7.0891000000000002</v>
      </c>
      <c r="P64" s="112">
        <v>6.2946</v>
      </c>
      <c r="Q64" s="112">
        <v>5.9607999999999999</v>
      </c>
      <c r="R64" s="112">
        <v>6.3868</v>
      </c>
      <c r="S64" s="112">
        <v>6.7931999999999997</v>
      </c>
      <c r="T64" s="112">
        <v>6.6917</v>
      </c>
      <c r="U64" s="119">
        <v>6.5042</v>
      </c>
      <c r="V64" s="114">
        <v>6.3914</v>
      </c>
      <c r="W64" s="112">
        <v>6.6764999999999999</v>
      </c>
      <c r="X64" s="112">
        <v>6.9028999999999998</v>
      </c>
      <c r="Y64" s="278">
        <v>6.2686000000000002</v>
      </c>
      <c r="Z64" s="112" t="s">
        <v>430</v>
      </c>
      <c r="AA64" s="112">
        <v>6.21</v>
      </c>
      <c r="AB64" s="112">
        <v>6.8684000000000003</v>
      </c>
      <c r="AC64" s="112">
        <v>6.5544000000000002</v>
      </c>
      <c r="AD64" s="112">
        <v>6.4263000000000003</v>
      </c>
      <c r="AE64" s="112">
        <v>6.3593999999999999</v>
      </c>
      <c r="AF64" s="119">
        <v>6.0784000000000002</v>
      </c>
      <c r="AG64" s="110"/>
      <c r="AH64" s="306">
        <v>9</v>
      </c>
      <c r="AI64" s="110">
        <v>7</v>
      </c>
      <c r="AJ64" s="110">
        <v>10</v>
      </c>
      <c r="AK64" s="110">
        <v>9</v>
      </c>
      <c r="AL64" s="110">
        <v>12</v>
      </c>
      <c r="AM64" s="110">
        <v>10</v>
      </c>
      <c r="AN64" s="110">
        <v>13</v>
      </c>
      <c r="AO64" s="249">
        <v>11</v>
      </c>
      <c r="AP64" s="110">
        <v>10</v>
      </c>
      <c r="AQ64" s="110">
        <v>9</v>
      </c>
      <c r="AR64" s="110">
        <v>9</v>
      </c>
      <c r="AS64" s="110">
        <v>7</v>
      </c>
      <c r="AT64" s="110" t="s">
        <v>430</v>
      </c>
      <c r="AU64" s="110">
        <v>8</v>
      </c>
      <c r="AV64" s="110">
        <v>11</v>
      </c>
      <c r="AW64" s="110">
        <v>13</v>
      </c>
      <c r="AX64" s="110">
        <v>10</v>
      </c>
      <c r="AY64" s="299">
        <v>11</v>
      </c>
      <c r="AZ64" s="595"/>
      <c r="BA64" s="278">
        <v>18.64</v>
      </c>
      <c r="BB64" s="112">
        <v>78.989999999999995</v>
      </c>
      <c r="BC64" s="112" t="s">
        <v>430</v>
      </c>
      <c r="BD64" s="112" t="s">
        <v>430</v>
      </c>
      <c r="BE64" s="278" t="s">
        <v>430</v>
      </c>
      <c r="BF64" s="278">
        <v>2.37</v>
      </c>
      <c r="BG64" s="113"/>
      <c r="BH64" s="117">
        <v>2.37</v>
      </c>
      <c r="BI64" s="112">
        <v>39.49</v>
      </c>
      <c r="BJ64" s="112">
        <v>37.29</v>
      </c>
      <c r="BK64" s="112">
        <v>2.21</v>
      </c>
      <c r="BL64" s="112" t="s">
        <v>430</v>
      </c>
      <c r="BM64" s="117" t="s">
        <v>430</v>
      </c>
      <c r="BN64" s="118" t="s">
        <v>430</v>
      </c>
      <c r="BO64" s="118">
        <v>18.64</v>
      </c>
      <c r="BP64" s="118" t="s">
        <v>430</v>
      </c>
      <c r="BQ64" s="118" t="s">
        <v>430</v>
      </c>
      <c r="BR64" s="597"/>
      <c r="BS64" s="269" t="s">
        <v>430</v>
      </c>
      <c r="BT64" s="112">
        <v>8.7255831191274407</v>
      </c>
      <c r="BU64" s="113"/>
      <c r="BV64" s="139" t="s">
        <v>7538</v>
      </c>
    </row>
    <row r="65" spans="1:74" s="107" customFormat="1" x14ac:dyDescent="0.25">
      <c r="A65" s="108" t="s">
        <v>7569</v>
      </c>
      <c r="B65" s="109"/>
      <c r="C65" s="734">
        <v>43454</v>
      </c>
      <c r="D65" s="109"/>
      <c r="E65" s="110">
        <v>965.86</v>
      </c>
      <c r="F65" s="109"/>
      <c r="G65" s="111">
        <v>14.9133</v>
      </c>
      <c r="H65" s="253"/>
      <c r="I65" s="114">
        <v>0.08</v>
      </c>
      <c r="J65" s="112">
        <v>6.2</v>
      </c>
      <c r="K65" s="112">
        <v>0.08</v>
      </c>
      <c r="L65" s="119">
        <v>0.08</v>
      </c>
      <c r="M65" s="112"/>
      <c r="N65" s="114">
        <v>6.8541999999999996</v>
      </c>
      <c r="O65" s="112">
        <v>6.2034000000000002</v>
      </c>
      <c r="P65" s="112">
        <v>5.8105000000000002</v>
      </c>
      <c r="Q65" s="112">
        <v>5.3780000000000001</v>
      </c>
      <c r="R65" s="112">
        <v>5.8555999999999999</v>
      </c>
      <c r="S65" s="112">
        <v>6.4919000000000002</v>
      </c>
      <c r="T65" s="112">
        <v>6.3014999999999999</v>
      </c>
      <c r="U65" s="119">
        <v>6.1733000000000002</v>
      </c>
      <c r="V65" s="114">
        <v>6.0856000000000003</v>
      </c>
      <c r="W65" s="112">
        <v>6.3349000000000002</v>
      </c>
      <c r="X65" s="112">
        <v>6.5751999999999997</v>
      </c>
      <c r="Y65" s="278">
        <v>5.9356999999999998</v>
      </c>
      <c r="Z65" s="112" t="s">
        <v>430</v>
      </c>
      <c r="AA65" s="112">
        <v>5.8776999999999999</v>
      </c>
      <c r="AB65" s="112">
        <v>6.3619000000000003</v>
      </c>
      <c r="AC65" s="112">
        <v>6.2008999999999999</v>
      </c>
      <c r="AD65" s="112">
        <v>6.1162000000000001</v>
      </c>
      <c r="AE65" s="112">
        <v>5.8263999999999996</v>
      </c>
      <c r="AF65" s="119">
        <v>5.3343999999999996</v>
      </c>
      <c r="AG65" s="110"/>
      <c r="AH65" s="306">
        <v>19</v>
      </c>
      <c r="AI65" s="110">
        <v>21</v>
      </c>
      <c r="AJ65" s="110">
        <v>21</v>
      </c>
      <c r="AK65" s="110">
        <v>21</v>
      </c>
      <c r="AL65" s="110">
        <v>21</v>
      </c>
      <c r="AM65" s="110">
        <v>16</v>
      </c>
      <c r="AN65" s="110">
        <v>18</v>
      </c>
      <c r="AO65" s="249">
        <v>17</v>
      </c>
      <c r="AP65" s="110">
        <v>16</v>
      </c>
      <c r="AQ65" s="110">
        <v>16</v>
      </c>
      <c r="AR65" s="110">
        <v>16</v>
      </c>
      <c r="AS65" s="110">
        <v>17</v>
      </c>
      <c r="AT65" s="110" t="s">
        <v>430</v>
      </c>
      <c r="AU65" s="110">
        <v>20</v>
      </c>
      <c r="AV65" s="110">
        <v>18</v>
      </c>
      <c r="AW65" s="110">
        <v>18</v>
      </c>
      <c r="AX65" s="110">
        <v>16</v>
      </c>
      <c r="AY65" s="299">
        <v>21</v>
      </c>
      <c r="AZ65" s="595"/>
      <c r="BA65" s="278">
        <v>20.55</v>
      </c>
      <c r="BB65" s="112">
        <v>77.239999999999995</v>
      </c>
      <c r="BC65" s="112" t="s">
        <v>430</v>
      </c>
      <c r="BD65" s="112" t="s">
        <v>430</v>
      </c>
      <c r="BE65" s="278" t="s">
        <v>430</v>
      </c>
      <c r="BF65" s="278">
        <v>2.2200000000000002</v>
      </c>
      <c r="BG65" s="113"/>
      <c r="BH65" s="117">
        <v>2.2200000000000002</v>
      </c>
      <c r="BI65" s="112">
        <v>46.45</v>
      </c>
      <c r="BJ65" s="112">
        <v>30.79</v>
      </c>
      <c r="BK65" s="112" t="s">
        <v>430</v>
      </c>
      <c r="BL65" s="112" t="s">
        <v>430</v>
      </c>
      <c r="BM65" s="117" t="s">
        <v>430</v>
      </c>
      <c r="BN65" s="118" t="s">
        <v>430</v>
      </c>
      <c r="BO65" s="118">
        <v>20.55</v>
      </c>
      <c r="BP65" s="118" t="s">
        <v>430</v>
      </c>
      <c r="BQ65" s="118" t="s">
        <v>430</v>
      </c>
      <c r="BR65" s="597"/>
      <c r="BS65" s="269" t="s">
        <v>430</v>
      </c>
      <c r="BT65" s="112">
        <v>12.737125327452601</v>
      </c>
      <c r="BU65" s="113"/>
      <c r="BV65" s="139" t="s">
        <v>7520</v>
      </c>
    </row>
    <row r="66" spans="1:74" s="107" customFormat="1" x14ac:dyDescent="0.25">
      <c r="A66" s="108" t="s">
        <v>7570</v>
      </c>
      <c r="B66" s="109"/>
      <c r="C66" s="734">
        <v>41275</v>
      </c>
      <c r="D66" s="109"/>
      <c r="E66" s="110">
        <v>786.72</v>
      </c>
      <c r="F66" s="109"/>
      <c r="G66" s="111">
        <v>369.70850000000002</v>
      </c>
      <c r="H66" s="253"/>
      <c r="I66" s="114">
        <v>0.13808000000000001</v>
      </c>
      <c r="J66" s="112">
        <v>6.34</v>
      </c>
      <c r="K66" s="112">
        <v>0.12822</v>
      </c>
      <c r="L66" s="119">
        <v>0.12822</v>
      </c>
      <c r="M66" s="112"/>
      <c r="N66" s="114">
        <v>8.1664999999999992</v>
      </c>
      <c r="O66" s="112">
        <v>6.8357000000000001</v>
      </c>
      <c r="P66" s="112">
        <v>6.3120000000000003</v>
      </c>
      <c r="Q66" s="112">
        <v>5.8095999999999997</v>
      </c>
      <c r="R66" s="112">
        <v>6.3666999999999998</v>
      </c>
      <c r="S66" s="112">
        <v>6.9273999999999996</v>
      </c>
      <c r="T66" s="112">
        <v>6.8613</v>
      </c>
      <c r="U66" s="119">
        <v>6.6186999999999996</v>
      </c>
      <c r="V66" s="114">
        <v>6.4976000000000003</v>
      </c>
      <c r="W66" s="112">
        <v>6.7846000000000002</v>
      </c>
      <c r="X66" s="112">
        <v>6.9961000000000002</v>
      </c>
      <c r="Y66" s="278">
        <v>6.3446999999999996</v>
      </c>
      <c r="Z66" s="112">
        <v>6.1684000000000001</v>
      </c>
      <c r="AA66" s="112">
        <v>6.2816999999999998</v>
      </c>
      <c r="AB66" s="112">
        <v>7.0210999999999997</v>
      </c>
      <c r="AC66" s="112">
        <v>6.6859999999999999</v>
      </c>
      <c r="AD66" s="112">
        <v>6.5270999999999999</v>
      </c>
      <c r="AE66" s="112">
        <v>6.3484999999999996</v>
      </c>
      <c r="AF66" s="119">
        <v>6.8632</v>
      </c>
      <c r="AG66" s="110"/>
      <c r="AH66" s="306">
        <v>3</v>
      </c>
      <c r="AI66" s="110">
        <v>10</v>
      </c>
      <c r="AJ66" s="110">
        <v>9</v>
      </c>
      <c r="AK66" s="110">
        <v>14</v>
      </c>
      <c r="AL66" s="110">
        <v>13</v>
      </c>
      <c r="AM66" s="110">
        <v>3</v>
      </c>
      <c r="AN66" s="110">
        <v>2</v>
      </c>
      <c r="AO66" s="249">
        <v>3</v>
      </c>
      <c r="AP66" s="110">
        <v>2</v>
      </c>
      <c r="AQ66" s="110">
        <v>2</v>
      </c>
      <c r="AR66" s="110">
        <v>2</v>
      </c>
      <c r="AS66" s="110">
        <v>2</v>
      </c>
      <c r="AT66" s="110">
        <v>3</v>
      </c>
      <c r="AU66" s="110">
        <v>4</v>
      </c>
      <c r="AV66" s="110">
        <v>2</v>
      </c>
      <c r="AW66" s="110">
        <v>3</v>
      </c>
      <c r="AX66" s="110">
        <v>2</v>
      </c>
      <c r="AY66" s="299">
        <v>13</v>
      </c>
      <c r="AZ66" s="595"/>
      <c r="BA66" s="278">
        <v>16.98</v>
      </c>
      <c r="BB66" s="112">
        <v>72.540000000000006</v>
      </c>
      <c r="BC66" s="112" t="s">
        <v>430</v>
      </c>
      <c r="BD66" s="112">
        <v>1.91</v>
      </c>
      <c r="BE66" s="278" t="s">
        <v>430</v>
      </c>
      <c r="BF66" s="278">
        <v>8.58</v>
      </c>
      <c r="BG66" s="113"/>
      <c r="BH66" s="117">
        <v>8.58</v>
      </c>
      <c r="BI66" s="112">
        <v>23.46</v>
      </c>
      <c r="BJ66" s="112">
        <v>32.549999999999997</v>
      </c>
      <c r="BK66" s="112">
        <v>18.440000000000001</v>
      </c>
      <c r="BL66" s="112" t="s">
        <v>430</v>
      </c>
      <c r="BM66" s="117" t="s">
        <v>430</v>
      </c>
      <c r="BN66" s="118" t="s">
        <v>430</v>
      </c>
      <c r="BO66" s="118">
        <v>16.98</v>
      </c>
      <c r="BP66" s="118" t="s">
        <v>430</v>
      </c>
      <c r="BQ66" s="118" t="s">
        <v>430</v>
      </c>
      <c r="BR66" s="597"/>
      <c r="BS66" s="269">
        <v>1.9071475794278601</v>
      </c>
      <c r="BT66" s="112">
        <v>10.0960901669712</v>
      </c>
      <c r="BU66" s="113"/>
      <c r="BV66" s="139" t="s">
        <v>7520</v>
      </c>
    </row>
    <row r="67" spans="1:74" s="107" customFormat="1" x14ac:dyDescent="0.25">
      <c r="A67" s="108" t="s">
        <v>7571</v>
      </c>
      <c r="B67" s="109"/>
      <c r="C67" s="734">
        <v>43481</v>
      </c>
      <c r="D67" s="109"/>
      <c r="E67" s="110">
        <v>672.3</v>
      </c>
      <c r="F67" s="109"/>
      <c r="G67" s="111">
        <v>1516.1994</v>
      </c>
      <c r="H67" s="253"/>
      <c r="I67" s="114">
        <v>0.14000000000000001</v>
      </c>
      <c r="J67" s="112">
        <v>6.36</v>
      </c>
      <c r="K67" s="112">
        <v>0.13</v>
      </c>
      <c r="L67" s="119">
        <v>0.14000000000000001</v>
      </c>
      <c r="M67" s="112"/>
      <c r="N67" s="114">
        <v>7.5486000000000004</v>
      </c>
      <c r="O67" s="112">
        <v>6.8230000000000004</v>
      </c>
      <c r="P67" s="112">
        <v>6.2248999999999999</v>
      </c>
      <c r="Q67" s="112">
        <v>5.8895999999999997</v>
      </c>
      <c r="R67" s="112">
        <v>6.4531000000000001</v>
      </c>
      <c r="S67" s="112">
        <v>6.8762999999999996</v>
      </c>
      <c r="T67" s="112">
        <v>6.7019000000000002</v>
      </c>
      <c r="U67" s="119">
        <v>6.4881000000000002</v>
      </c>
      <c r="V67" s="114">
        <v>6.3589000000000002</v>
      </c>
      <c r="W67" s="112">
        <v>6.6475999999999997</v>
      </c>
      <c r="X67" s="112">
        <v>6.8662000000000001</v>
      </c>
      <c r="Y67" s="278">
        <v>6.1372999999999998</v>
      </c>
      <c r="Z67" s="112" t="s">
        <v>430</v>
      </c>
      <c r="AA67" s="112">
        <v>6.3048999999999999</v>
      </c>
      <c r="AB67" s="112">
        <v>6.8305999999999996</v>
      </c>
      <c r="AC67" s="112">
        <v>6.5548999999999999</v>
      </c>
      <c r="AD67" s="112">
        <v>6.3979999999999997</v>
      </c>
      <c r="AE67" s="112">
        <v>6.4638</v>
      </c>
      <c r="AF67" s="119">
        <v>5.6166999999999998</v>
      </c>
      <c r="AG67" s="110"/>
      <c r="AH67" s="306">
        <v>12</v>
      </c>
      <c r="AI67" s="110">
        <v>11</v>
      </c>
      <c r="AJ67" s="110">
        <v>14</v>
      </c>
      <c r="AK67" s="110">
        <v>12</v>
      </c>
      <c r="AL67" s="110">
        <v>3</v>
      </c>
      <c r="AM67" s="110">
        <v>6</v>
      </c>
      <c r="AN67" s="110">
        <v>12</v>
      </c>
      <c r="AO67" s="249">
        <v>12</v>
      </c>
      <c r="AP67" s="110">
        <v>11</v>
      </c>
      <c r="AQ67" s="110">
        <v>11</v>
      </c>
      <c r="AR67" s="110">
        <v>11</v>
      </c>
      <c r="AS67" s="110">
        <v>11</v>
      </c>
      <c r="AT67" s="110" t="s">
        <v>430</v>
      </c>
      <c r="AU67" s="110">
        <v>2</v>
      </c>
      <c r="AV67" s="110">
        <v>12</v>
      </c>
      <c r="AW67" s="110">
        <v>12</v>
      </c>
      <c r="AX67" s="110">
        <v>11</v>
      </c>
      <c r="AY67" s="299">
        <v>2</v>
      </c>
      <c r="AZ67" s="595"/>
      <c r="BA67" s="278">
        <v>16.97</v>
      </c>
      <c r="BB67" s="112">
        <v>78.7</v>
      </c>
      <c r="BC67" s="112" t="s">
        <v>430</v>
      </c>
      <c r="BD67" s="112" t="s">
        <v>430</v>
      </c>
      <c r="BE67" s="278" t="s">
        <v>430</v>
      </c>
      <c r="BF67" s="278">
        <v>4.33</v>
      </c>
      <c r="BG67" s="113"/>
      <c r="BH67" s="117">
        <v>4.33</v>
      </c>
      <c r="BI67" s="112">
        <v>33.07</v>
      </c>
      <c r="BJ67" s="112">
        <v>34.46</v>
      </c>
      <c r="BK67" s="112">
        <v>11.16</v>
      </c>
      <c r="BL67" s="112" t="s">
        <v>430</v>
      </c>
      <c r="BM67" s="117" t="s">
        <v>430</v>
      </c>
      <c r="BN67" s="118" t="s">
        <v>430</v>
      </c>
      <c r="BO67" s="118">
        <v>16.97</v>
      </c>
      <c r="BP67" s="118" t="s">
        <v>430</v>
      </c>
      <c r="BQ67" s="118" t="s">
        <v>430</v>
      </c>
      <c r="BR67" s="597"/>
      <c r="BS67" s="269" t="s">
        <v>430</v>
      </c>
      <c r="BT67" s="112">
        <v>7.3378201985324303</v>
      </c>
      <c r="BU67" s="113"/>
      <c r="BV67" s="139" t="s">
        <v>7520</v>
      </c>
    </row>
    <row r="68" spans="1:74" s="107" customFormat="1" x14ac:dyDescent="0.25">
      <c r="A68" s="108" t="s">
        <v>7572</v>
      </c>
      <c r="B68" s="109"/>
      <c r="C68" s="734">
        <v>45944</v>
      </c>
      <c r="D68" s="109"/>
      <c r="E68" s="110">
        <v>670.53</v>
      </c>
      <c r="F68" s="109"/>
      <c r="G68" s="111">
        <v>1057.7908</v>
      </c>
      <c r="H68" s="253"/>
      <c r="I68" s="114">
        <v>0.12603</v>
      </c>
      <c r="J68" s="112">
        <v>6.3</v>
      </c>
      <c r="K68" s="112">
        <v>0.12055</v>
      </c>
      <c r="L68" s="119">
        <v>0.12603</v>
      </c>
      <c r="M68" s="112"/>
      <c r="N68" s="114">
        <v>8.0968999999999998</v>
      </c>
      <c r="O68" s="112">
        <v>7.2736000000000001</v>
      </c>
      <c r="P68" s="112">
        <v>6.4324000000000003</v>
      </c>
      <c r="Q68" s="112">
        <v>5.8822000000000001</v>
      </c>
      <c r="R68" s="112">
        <v>6.4401999999999999</v>
      </c>
      <c r="S68" s="112">
        <v>6.9189999999999996</v>
      </c>
      <c r="T68" s="112">
        <v>6.8460999999999999</v>
      </c>
      <c r="U68" s="119">
        <v>6.6371000000000002</v>
      </c>
      <c r="V68" s="114" t="s">
        <v>430</v>
      </c>
      <c r="W68" s="112" t="s">
        <v>430</v>
      </c>
      <c r="X68" s="112" t="s">
        <v>430</v>
      </c>
      <c r="Y68" s="278" t="s">
        <v>430</v>
      </c>
      <c r="Z68" s="112" t="s">
        <v>430</v>
      </c>
      <c r="AA68" s="112">
        <v>6.1722000000000001</v>
      </c>
      <c r="AB68" s="112">
        <v>6.9482999999999997</v>
      </c>
      <c r="AC68" s="112">
        <v>6.6996000000000002</v>
      </c>
      <c r="AD68" s="112" t="s">
        <v>430</v>
      </c>
      <c r="AE68" s="112">
        <v>6.3977000000000004</v>
      </c>
      <c r="AF68" s="119">
        <v>6.6540999999999997</v>
      </c>
      <c r="AG68" s="110"/>
      <c r="AH68" s="306">
        <v>4</v>
      </c>
      <c r="AI68" s="110">
        <v>2</v>
      </c>
      <c r="AJ68" s="110">
        <v>6</v>
      </c>
      <c r="AK68" s="110">
        <v>13</v>
      </c>
      <c r="AL68" s="110">
        <v>4</v>
      </c>
      <c r="AM68" s="110">
        <v>4</v>
      </c>
      <c r="AN68" s="110">
        <v>3</v>
      </c>
      <c r="AO68" s="249">
        <v>2</v>
      </c>
      <c r="AP68" s="110" t="s">
        <v>430</v>
      </c>
      <c r="AQ68" s="110" t="s">
        <v>430</v>
      </c>
      <c r="AR68" s="110" t="s">
        <v>430</v>
      </c>
      <c r="AS68" s="110" t="s">
        <v>430</v>
      </c>
      <c r="AT68" s="110" t="s">
        <v>430</v>
      </c>
      <c r="AU68" s="110">
        <v>14</v>
      </c>
      <c r="AV68" s="110">
        <v>4</v>
      </c>
      <c r="AW68" s="110">
        <v>2</v>
      </c>
      <c r="AX68" s="110" t="s">
        <v>430</v>
      </c>
      <c r="AY68" s="299">
        <v>7</v>
      </c>
      <c r="AZ68" s="595"/>
      <c r="BA68" s="278">
        <v>11.79</v>
      </c>
      <c r="BB68" s="112">
        <v>85.27</v>
      </c>
      <c r="BC68" s="112" t="s">
        <v>430</v>
      </c>
      <c r="BD68" s="112" t="s">
        <v>430</v>
      </c>
      <c r="BE68" s="278" t="s">
        <v>430</v>
      </c>
      <c r="BF68" s="278">
        <v>2.94</v>
      </c>
      <c r="BG68" s="113"/>
      <c r="BH68" s="117">
        <v>2.94</v>
      </c>
      <c r="BI68" s="112">
        <v>34.47</v>
      </c>
      <c r="BJ68" s="112">
        <v>47.38</v>
      </c>
      <c r="BK68" s="112">
        <v>3.43</v>
      </c>
      <c r="BL68" s="112" t="s">
        <v>430</v>
      </c>
      <c r="BM68" s="117" t="s">
        <v>430</v>
      </c>
      <c r="BN68" s="118" t="s">
        <v>430</v>
      </c>
      <c r="BO68" s="118">
        <v>11.79</v>
      </c>
      <c r="BP68" s="118" t="s">
        <v>430</v>
      </c>
      <c r="BQ68" s="118" t="s">
        <v>430</v>
      </c>
      <c r="BR68" s="597"/>
      <c r="BS68" s="269">
        <v>7.1283676592871599</v>
      </c>
      <c r="BT68" s="112">
        <v>17.765874208223401</v>
      </c>
      <c r="BU68" s="113"/>
      <c r="BV68" s="139" t="s">
        <v>7538</v>
      </c>
    </row>
    <row r="69" spans="1:74" s="107" customFormat="1" x14ac:dyDescent="0.25">
      <c r="A69" s="108" t="s">
        <v>7573</v>
      </c>
      <c r="B69" s="109"/>
      <c r="C69" s="734">
        <v>41591</v>
      </c>
      <c r="D69" s="109"/>
      <c r="E69" s="110">
        <v>572.66</v>
      </c>
      <c r="F69" s="109"/>
      <c r="G69" s="111">
        <v>2167.7220000000002</v>
      </c>
      <c r="H69" s="253"/>
      <c r="I69" s="114">
        <v>0.12</v>
      </c>
      <c r="J69" s="112">
        <v>6.18</v>
      </c>
      <c r="K69" s="112" t="s">
        <v>430</v>
      </c>
      <c r="L69" s="119">
        <v>0.12</v>
      </c>
      <c r="M69" s="112"/>
      <c r="N69" s="114">
        <v>7.7386999999999997</v>
      </c>
      <c r="O69" s="112">
        <v>6.7950999999999997</v>
      </c>
      <c r="P69" s="112">
        <v>6.0682</v>
      </c>
      <c r="Q69" s="112">
        <v>5.6654</v>
      </c>
      <c r="R69" s="112">
        <v>6.2172000000000001</v>
      </c>
      <c r="S69" s="112">
        <v>6.4598000000000004</v>
      </c>
      <c r="T69" s="112">
        <v>6.4711999999999996</v>
      </c>
      <c r="U69" s="119">
        <v>6.3274999999999997</v>
      </c>
      <c r="V69" s="114">
        <v>6.2289000000000003</v>
      </c>
      <c r="W69" s="112">
        <v>6.5321999999999996</v>
      </c>
      <c r="X69" s="112">
        <v>6.7611999999999997</v>
      </c>
      <c r="Y69" s="278">
        <v>6.1341999999999999</v>
      </c>
      <c r="Z69" s="112">
        <v>5.7365000000000004</v>
      </c>
      <c r="AA69" s="112">
        <v>5.9733999999999998</v>
      </c>
      <c r="AB69" s="112">
        <v>6.5655999999999999</v>
      </c>
      <c r="AC69" s="112">
        <v>6.3674999999999997</v>
      </c>
      <c r="AD69" s="112">
        <v>6.2557</v>
      </c>
      <c r="AE69" s="112">
        <v>6.1943999999999999</v>
      </c>
      <c r="AF69" s="119">
        <v>6.2335000000000003</v>
      </c>
      <c r="AG69" s="110"/>
      <c r="AH69" s="306">
        <v>11</v>
      </c>
      <c r="AI69" s="110">
        <v>12</v>
      </c>
      <c r="AJ69" s="110">
        <v>18</v>
      </c>
      <c r="AK69" s="110">
        <v>18</v>
      </c>
      <c r="AL69" s="110">
        <v>15</v>
      </c>
      <c r="AM69" s="110">
        <v>17</v>
      </c>
      <c r="AN69" s="110">
        <v>16</v>
      </c>
      <c r="AO69" s="249">
        <v>15</v>
      </c>
      <c r="AP69" s="110">
        <v>14</v>
      </c>
      <c r="AQ69" s="110">
        <v>15</v>
      </c>
      <c r="AR69" s="110">
        <v>13</v>
      </c>
      <c r="AS69" s="110">
        <v>12</v>
      </c>
      <c r="AT69" s="110">
        <v>10</v>
      </c>
      <c r="AU69" s="110">
        <v>16</v>
      </c>
      <c r="AV69" s="110">
        <v>16</v>
      </c>
      <c r="AW69" s="110">
        <v>16</v>
      </c>
      <c r="AX69" s="110">
        <v>14</v>
      </c>
      <c r="AY69" s="299">
        <v>15</v>
      </c>
      <c r="AZ69" s="595"/>
      <c r="BA69" s="278">
        <v>29.18</v>
      </c>
      <c r="BB69" s="112">
        <v>65.790000000000006</v>
      </c>
      <c r="BC69" s="112" t="s">
        <v>430</v>
      </c>
      <c r="BD69" s="112" t="s">
        <v>430</v>
      </c>
      <c r="BE69" s="278" t="s">
        <v>430</v>
      </c>
      <c r="BF69" s="278">
        <v>5.04</v>
      </c>
      <c r="BG69" s="113"/>
      <c r="BH69" s="117">
        <v>5.04</v>
      </c>
      <c r="BI69" s="112">
        <v>21.61</v>
      </c>
      <c r="BJ69" s="112">
        <v>38.94</v>
      </c>
      <c r="BK69" s="112">
        <v>5.24</v>
      </c>
      <c r="BL69" s="112" t="s">
        <v>430</v>
      </c>
      <c r="BM69" s="117" t="s">
        <v>430</v>
      </c>
      <c r="BN69" s="118" t="s">
        <v>430</v>
      </c>
      <c r="BO69" s="118">
        <v>29.18</v>
      </c>
      <c r="BP69" s="118" t="s">
        <v>430</v>
      </c>
      <c r="BQ69" s="118" t="s">
        <v>430</v>
      </c>
      <c r="BR69" s="597"/>
      <c r="BS69" s="269">
        <v>5.2426616989514701</v>
      </c>
      <c r="BT69" s="112">
        <v>21.6529277656694</v>
      </c>
      <c r="BU69" s="113"/>
      <c r="BV69" s="139" t="s">
        <v>7520</v>
      </c>
    </row>
    <row r="70" spans="1:74" s="107" customFormat="1" x14ac:dyDescent="0.25">
      <c r="A70" s="108" t="s">
        <v>7574</v>
      </c>
      <c r="B70" s="109"/>
      <c r="C70" s="734">
        <v>38814</v>
      </c>
      <c r="D70" s="109"/>
      <c r="E70" s="110">
        <v>536.70000000000005</v>
      </c>
      <c r="F70" s="109"/>
      <c r="G70" s="111">
        <v>37.638399999999997</v>
      </c>
      <c r="H70" s="253"/>
      <c r="I70" s="114">
        <v>0.12055</v>
      </c>
      <c r="J70" s="112">
        <v>6.02</v>
      </c>
      <c r="K70" s="112">
        <v>0.11507000000000001</v>
      </c>
      <c r="L70" s="119">
        <v>0.12055</v>
      </c>
      <c r="M70" s="112"/>
      <c r="N70" s="114">
        <v>7.2746000000000004</v>
      </c>
      <c r="O70" s="112">
        <v>6.6303000000000001</v>
      </c>
      <c r="P70" s="112">
        <v>6.1026999999999996</v>
      </c>
      <c r="Q70" s="112">
        <v>5.6784999999999997</v>
      </c>
      <c r="R70" s="112">
        <v>6.0274999999999999</v>
      </c>
      <c r="S70" s="112">
        <v>6.2594000000000003</v>
      </c>
      <c r="T70" s="112">
        <v>6.0305999999999997</v>
      </c>
      <c r="U70" s="119">
        <v>5.9645999999999999</v>
      </c>
      <c r="V70" s="114">
        <v>5.9048999999999996</v>
      </c>
      <c r="W70" s="112">
        <v>6.2618</v>
      </c>
      <c r="X70" s="112">
        <v>6.5469999999999997</v>
      </c>
      <c r="Y70" s="278">
        <v>5.9782000000000002</v>
      </c>
      <c r="Z70" s="112">
        <v>5.6475999999999997</v>
      </c>
      <c r="AA70" s="112">
        <v>5.9051999999999998</v>
      </c>
      <c r="AB70" s="112">
        <v>6.0987999999999998</v>
      </c>
      <c r="AC70" s="112">
        <v>5.9859</v>
      </c>
      <c r="AD70" s="112">
        <v>5.9200999999999997</v>
      </c>
      <c r="AE70" s="112">
        <v>6.0357000000000003</v>
      </c>
      <c r="AF70" s="119">
        <v>6.7119999999999997</v>
      </c>
      <c r="AG70" s="110"/>
      <c r="AH70" s="306">
        <v>15</v>
      </c>
      <c r="AI70" s="110">
        <v>17</v>
      </c>
      <c r="AJ70" s="110">
        <v>16</v>
      </c>
      <c r="AK70" s="110">
        <v>17</v>
      </c>
      <c r="AL70" s="110">
        <v>18</v>
      </c>
      <c r="AM70" s="110">
        <v>20</v>
      </c>
      <c r="AN70" s="110">
        <v>21</v>
      </c>
      <c r="AO70" s="249">
        <v>19</v>
      </c>
      <c r="AP70" s="110">
        <v>19</v>
      </c>
      <c r="AQ70" s="110">
        <v>17</v>
      </c>
      <c r="AR70" s="110">
        <v>17</v>
      </c>
      <c r="AS70" s="110">
        <v>16</v>
      </c>
      <c r="AT70" s="110">
        <v>11</v>
      </c>
      <c r="AU70" s="110">
        <v>19</v>
      </c>
      <c r="AV70" s="110">
        <v>21</v>
      </c>
      <c r="AW70" s="110">
        <v>20</v>
      </c>
      <c r="AX70" s="110">
        <v>19</v>
      </c>
      <c r="AY70" s="299">
        <v>18</v>
      </c>
      <c r="AZ70" s="595"/>
      <c r="BA70" s="278">
        <v>30.47</v>
      </c>
      <c r="BB70" s="112">
        <v>61.24</v>
      </c>
      <c r="BC70" s="112" t="s">
        <v>430</v>
      </c>
      <c r="BD70" s="112" t="s">
        <v>430</v>
      </c>
      <c r="BE70" s="278" t="s">
        <v>430</v>
      </c>
      <c r="BF70" s="278">
        <v>8.2799999999999994</v>
      </c>
      <c r="BG70" s="113"/>
      <c r="BH70" s="117">
        <v>8.2799999999999994</v>
      </c>
      <c r="BI70" s="112">
        <v>24.93</v>
      </c>
      <c r="BJ70" s="112">
        <v>12.09</v>
      </c>
      <c r="BK70" s="112">
        <v>24.23</v>
      </c>
      <c r="BL70" s="112" t="s">
        <v>430</v>
      </c>
      <c r="BM70" s="117" t="s">
        <v>430</v>
      </c>
      <c r="BN70" s="118" t="s">
        <v>430</v>
      </c>
      <c r="BO70" s="118">
        <v>30.47</v>
      </c>
      <c r="BP70" s="118" t="s">
        <v>430</v>
      </c>
      <c r="BQ70" s="118" t="s">
        <v>430</v>
      </c>
      <c r="BR70" s="597"/>
      <c r="BS70" s="269" t="s">
        <v>430</v>
      </c>
      <c r="BT70" s="112" t="s">
        <v>430</v>
      </c>
      <c r="BU70" s="113"/>
      <c r="BV70" s="139" t="s">
        <v>7520</v>
      </c>
    </row>
    <row r="71" spans="1:74" s="107" customFormat="1" x14ac:dyDescent="0.25">
      <c r="A71" s="108" t="s">
        <v>7575</v>
      </c>
      <c r="B71" s="109"/>
      <c r="C71" s="734">
        <v>46006</v>
      </c>
      <c r="D71" s="109"/>
      <c r="E71" s="110">
        <v>483.25</v>
      </c>
      <c r="F71" s="109"/>
      <c r="G71" s="111">
        <v>104.1973</v>
      </c>
      <c r="H71" s="253"/>
      <c r="I71" s="114">
        <v>0.10959000000000001</v>
      </c>
      <c r="J71" s="112">
        <v>6.21</v>
      </c>
      <c r="K71" s="112">
        <v>0.10959000000000001</v>
      </c>
      <c r="L71" s="119">
        <v>0.10959000000000001</v>
      </c>
      <c r="M71" s="112"/>
      <c r="N71" s="114">
        <v>7.7782999999999998</v>
      </c>
      <c r="O71" s="112">
        <v>6.7878999999999996</v>
      </c>
      <c r="P71" s="112">
        <v>6.0872999999999999</v>
      </c>
      <c r="Q71" s="112">
        <v>5.5640999999999998</v>
      </c>
      <c r="R71" s="112">
        <v>6.0218999999999996</v>
      </c>
      <c r="S71" s="112">
        <v>6.4591000000000003</v>
      </c>
      <c r="T71" s="112">
        <v>6.1299000000000001</v>
      </c>
      <c r="U71" s="119" t="s">
        <v>430</v>
      </c>
      <c r="V71" s="114" t="s">
        <v>430</v>
      </c>
      <c r="W71" s="112" t="s">
        <v>430</v>
      </c>
      <c r="X71" s="112" t="s">
        <v>430</v>
      </c>
      <c r="Y71" s="278" t="s">
        <v>430</v>
      </c>
      <c r="Z71" s="112" t="s">
        <v>430</v>
      </c>
      <c r="AA71" s="112">
        <v>5.9429999999999996</v>
      </c>
      <c r="AB71" s="112">
        <v>6.2351000000000001</v>
      </c>
      <c r="AC71" s="112">
        <v>5.9375999999999998</v>
      </c>
      <c r="AD71" s="112" t="s">
        <v>430</v>
      </c>
      <c r="AE71" s="112">
        <v>5.9709000000000003</v>
      </c>
      <c r="AF71" s="119">
        <v>6.0079000000000002</v>
      </c>
      <c r="AG71" s="110"/>
      <c r="AH71" s="306">
        <v>10</v>
      </c>
      <c r="AI71" s="110">
        <v>13</v>
      </c>
      <c r="AJ71" s="110">
        <v>17</v>
      </c>
      <c r="AK71" s="110">
        <v>19</v>
      </c>
      <c r="AL71" s="110">
        <v>20</v>
      </c>
      <c r="AM71" s="110">
        <v>18</v>
      </c>
      <c r="AN71" s="110">
        <v>19</v>
      </c>
      <c r="AO71" s="249" t="s">
        <v>430</v>
      </c>
      <c r="AP71" s="110" t="s">
        <v>430</v>
      </c>
      <c r="AQ71" s="110" t="s">
        <v>430</v>
      </c>
      <c r="AR71" s="110" t="s">
        <v>430</v>
      </c>
      <c r="AS71" s="110" t="s">
        <v>430</v>
      </c>
      <c r="AT71" s="110" t="s">
        <v>430</v>
      </c>
      <c r="AU71" s="110">
        <v>18</v>
      </c>
      <c r="AV71" s="110">
        <v>19</v>
      </c>
      <c r="AW71" s="110">
        <v>21</v>
      </c>
      <c r="AX71" s="110" t="s">
        <v>430</v>
      </c>
      <c r="AY71" s="299">
        <v>19</v>
      </c>
      <c r="AZ71" s="595"/>
      <c r="BA71" s="278">
        <v>14.37</v>
      </c>
      <c r="BB71" s="112">
        <v>72.959999999999994</v>
      </c>
      <c r="BC71" s="112">
        <v>1.04</v>
      </c>
      <c r="BD71" s="112" t="s">
        <v>430</v>
      </c>
      <c r="BE71" s="278" t="s">
        <v>430</v>
      </c>
      <c r="BF71" s="278">
        <v>11.63</v>
      </c>
      <c r="BG71" s="113"/>
      <c r="BH71" s="117">
        <v>11.63</v>
      </c>
      <c r="BI71" s="112">
        <v>35.92</v>
      </c>
      <c r="BJ71" s="112">
        <v>25.66</v>
      </c>
      <c r="BK71" s="112">
        <v>12.42</v>
      </c>
      <c r="BL71" s="112" t="s">
        <v>430</v>
      </c>
      <c r="BM71" s="117" t="s">
        <v>430</v>
      </c>
      <c r="BN71" s="118" t="s">
        <v>430</v>
      </c>
      <c r="BO71" s="118">
        <v>14.37</v>
      </c>
      <c r="BP71" s="118" t="s">
        <v>430</v>
      </c>
      <c r="BQ71" s="118" t="s">
        <v>430</v>
      </c>
      <c r="BR71" s="597"/>
      <c r="BS71" s="269">
        <v>3.1050782596894901</v>
      </c>
      <c r="BT71" s="112">
        <v>7.1959603492804103</v>
      </c>
      <c r="BU71" s="113"/>
      <c r="BV71" s="139" t="s">
        <v>7538</v>
      </c>
    </row>
    <row r="72" spans="1:74" s="107" customFormat="1" x14ac:dyDescent="0.25">
      <c r="A72" s="108" t="s">
        <v>7576</v>
      </c>
      <c r="B72" s="109"/>
      <c r="C72" s="734">
        <v>41274</v>
      </c>
      <c r="D72" s="109"/>
      <c r="E72" s="110">
        <v>322.7</v>
      </c>
      <c r="F72" s="109"/>
      <c r="G72" s="111">
        <v>2746.3305999999998</v>
      </c>
      <c r="H72" s="253"/>
      <c r="I72" s="114">
        <v>0.13342000000000001</v>
      </c>
      <c r="J72" s="112">
        <v>6.4</v>
      </c>
      <c r="K72" s="112">
        <v>0.13303999999999999</v>
      </c>
      <c r="L72" s="119">
        <v>0.13328999999999999</v>
      </c>
      <c r="M72" s="112"/>
      <c r="N72" s="114">
        <v>7.0957999999999997</v>
      </c>
      <c r="O72" s="112">
        <v>6.9504000000000001</v>
      </c>
      <c r="P72" s="112">
        <v>6.5156999999999998</v>
      </c>
      <c r="Q72" s="112">
        <v>6.0726000000000004</v>
      </c>
      <c r="R72" s="112">
        <v>6.4676</v>
      </c>
      <c r="S72" s="112">
        <v>6.8037999999999998</v>
      </c>
      <c r="T72" s="112">
        <v>6.7807000000000004</v>
      </c>
      <c r="U72" s="119">
        <v>6.5800999999999998</v>
      </c>
      <c r="V72" s="114">
        <v>6.4657999999999998</v>
      </c>
      <c r="W72" s="112">
        <v>6.7796000000000003</v>
      </c>
      <c r="X72" s="112">
        <v>6.9916</v>
      </c>
      <c r="Y72" s="278">
        <v>6.2179000000000002</v>
      </c>
      <c r="Z72" s="112">
        <v>6.0559000000000003</v>
      </c>
      <c r="AA72" s="112">
        <v>6.1931000000000003</v>
      </c>
      <c r="AB72" s="112">
        <v>6.9092000000000002</v>
      </c>
      <c r="AC72" s="112">
        <v>6.6284000000000001</v>
      </c>
      <c r="AD72" s="112">
        <v>6.5027999999999997</v>
      </c>
      <c r="AE72" s="112">
        <v>6.4063999999999997</v>
      </c>
      <c r="AF72" s="119">
        <v>6.8032000000000004</v>
      </c>
      <c r="AG72" s="110"/>
      <c r="AH72" s="306">
        <v>18</v>
      </c>
      <c r="AI72" s="110">
        <v>8</v>
      </c>
      <c r="AJ72" s="110">
        <v>5</v>
      </c>
      <c r="AK72" s="110">
        <v>4</v>
      </c>
      <c r="AL72" s="110">
        <v>2</v>
      </c>
      <c r="AM72" s="110">
        <v>9</v>
      </c>
      <c r="AN72" s="110">
        <v>5</v>
      </c>
      <c r="AO72" s="249">
        <v>7</v>
      </c>
      <c r="AP72" s="110">
        <v>5</v>
      </c>
      <c r="AQ72" s="110">
        <v>3</v>
      </c>
      <c r="AR72" s="110">
        <v>3</v>
      </c>
      <c r="AS72" s="110">
        <v>10</v>
      </c>
      <c r="AT72" s="110">
        <v>6</v>
      </c>
      <c r="AU72" s="110">
        <v>11</v>
      </c>
      <c r="AV72" s="110">
        <v>6</v>
      </c>
      <c r="AW72" s="110">
        <v>7</v>
      </c>
      <c r="AX72" s="110">
        <v>6</v>
      </c>
      <c r="AY72" s="299">
        <v>4</v>
      </c>
      <c r="AZ72" s="595"/>
      <c r="BA72" s="278">
        <v>7.65</v>
      </c>
      <c r="BB72" s="112">
        <v>91.53</v>
      </c>
      <c r="BC72" s="112" t="s">
        <v>430</v>
      </c>
      <c r="BD72" s="112" t="s">
        <v>430</v>
      </c>
      <c r="BE72" s="278" t="s">
        <v>430</v>
      </c>
      <c r="BF72" s="278">
        <v>0.82</v>
      </c>
      <c r="BG72" s="113"/>
      <c r="BH72" s="117">
        <v>0.82</v>
      </c>
      <c r="BI72" s="112">
        <v>60.85</v>
      </c>
      <c r="BJ72" s="112">
        <v>25.83</v>
      </c>
      <c r="BK72" s="112">
        <v>4.8499999999999996</v>
      </c>
      <c r="BL72" s="112" t="s">
        <v>430</v>
      </c>
      <c r="BM72" s="117" t="s">
        <v>430</v>
      </c>
      <c r="BN72" s="118" t="s">
        <v>430</v>
      </c>
      <c r="BO72" s="118">
        <v>7.65</v>
      </c>
      <c r="BP72" s="118" t="s">
        <v>430</v>
      </c>
      <c r="BQ72" s="118" t="s">
        <v>430</v>
      </c>
      <c r="BR72" s="597"/>
      <c r="BS72" s="269" t="s">
        <v>430</v>
      </c>
      <c r="BT72" s="112">
        <v>16.762442539999999</v>
      </c>
      <c r="BU72" s="113"/>
      <c r="BV72" s="139" t="s">
        <v>7520</v>
      </c>
    </row>
    <row r="73" spans="1:74" s="107" customFormat="1" x14ac:dyDescent="0.25">
      <c r="A73" s="108" t="s">
        <v>7577</v>
      </c>
      <c r="B73" s="109"/>
      <c r="C73" s="734">
        <v>45610</v>
      </c>
      <c r="D73" s="109"/>
      <c r="E73" s="110">
        <v>204.93</v>
      </c>
      <c r="F73" s="109"/>
      <c r="G73" s="111">
        <v>1118.4539</v>
      </c>
      <c r="H73" s="253"/>
      <c r="I73" s="114">
        <v>0.10822</v>
      </c>
      <c r="J73" s="112">
        <v>6.26</v>
      </c>
      <c r="K73" s="112">
        <v>0.1018</v>
      </c>
      <c r="L73" s="119">
        <v>0.1082</v>
      </c>
      <c r="M73" s="112"/>
      <c r="N73" s="114">
        <v>6.8512000000000004</v>
      </c>
      <c r="O73" s="112">
        <v>6.4040999999999997</v>
      </c>
      <c r="P73" s="112">
        <v>5.9953000000000003</v>
      </c>
      <c r="Q73" s="112">
        <v>5.7465000000000002</v>
      </c>
      <c r="R73" s="112">
        <v>6.1589</v>
      </c>
      <c r="S73" s="112">
        <v>6.6656000000000004</v>
      </c>
      <c r="T73" s="112">
        <v>6.6726000000000001</v>
      </c>
      <c r="U73" s="119">
        <v>6.4151999999999996</v>
      </c>
      <c r="V73" s="114">
        <v>6.2842000000000002</v>
      </c>
      <c r="W73" s="112" t="s">
        <v>430</v>
      </c>
      <c r="X73" s="112" t="s">
        <v>430</v>
      </c>
      <c r="Y73" s="278" t="s">
        <v>430</v>
      </c>
      <c r="Z73" s="112" t="s">
        <v>430</v>
      </c>
      <c r="AA73" s="112">
        <v>6.0544000000000002</v>
      </c>
      <c r="AB73" s="112">
        <v>6.8182</v>
      </c>
      <c r="AC73" s="112">
        <v>6.4710000000000001</v>
      </c>
      <c r="AD73" s="112">
        <v>6.3231999999999999</v>
      </c>
      <c r="AE73" s="112">
        <v>6.1178999999999997</v>
      </c>
      <c r="AF73" s="119">
        <v>6.4778000000000002</v>
      </c>
      <c r="AG73" s="110"/>
      <c r="AH73" s="306">
        <v>20</v>
      </c>
      <c r="AI73" s="110">
        <v>19</v>
      </c>
      <c r="AJ73" s="110">
        <v>19</v>
      </c>
      <c r="AK73" s="110">
        <v>16</v>
      </c>
      <c r="AL73" s="110">
        <v>16</v>
      </c>
      <c r="AM73" s="110">
        <v>14</v>
      </c>
      <c r="AN73" s="110">
        <v>14</v>
      </c>
      <c r="AO73" s="249">
        <v>14</v>
      </c>
      <c r="AP73" s="110">
        <v>13</v>
      </c>
      <c r="AQ73" s="110" t="s">
        <v>430</v>
      </c>
      <c r="AR73" s="110" t="s">
        <v>430</v>
      </c>
      <c r="AS73" s="110" t="s">
        <v>430</v>
      </c>
      <c r="AT73" s="110" t="s">
        <v>430</v>
      </c>
      <c r="AU73" s="110">
        <v>15</v>
      </c>
      <c r="AV73" s="110">
        <v>15</v>
      </c>
      <c r="AW73" s="110">
        <v>15</v>
      </c>
      <c r="AX73" s="110">
        <v>13</v>
      </c>
      <c r="AY73" s="299">
        <v>16</v>
      </c>
      <c r="AZ73" s="595"/>
      <c r="BA73" s="278">
        <v>14.56</v>
      </c>
      <c r="BB73" s="112">
        <v>83.84</v>
      </c>
      <c r="BC73" s="112" t="s">
        <v>430</v>
      </c>
      <c r="BD73" s="112" t="s">
        <v>430</v>
      </c>
      <c r="BE73" s="278" t="s">
        <v>430</v>
      </c>
      <c r="BF73" s="278">
        <v>1.61</v>
      </c>
      <c r="BG73" s="113"/>
      <c r="BH73" s="117">
        <v>1.61</v>
      </c>
      <c r="BI73" s="112">
        <v>36.380000000000003</v>
      </c>
      <c r="BJ73" s="112">
        <v>47.46</v>
      </c>
      <c r="BK73" s="112" t="s">
        <v>430</v>
      </c>
      <c r="BL73" s="112" t="s">
        <v>430</v>
      </c>
      <c r="BM73" s="117" t="s">
        <v>430</v>
      </c>
      <c r="BN73" s="118" t="s">
        <v>430</v>
      </c>
      <c r="BO73" s="118">
        <v>14.56</v>
      </c>
      <c r="BP73" s="118" t="s">
        <v>430</v>
      </c>
      <c r="BQ73" s="118" t="s">
        <v>430</v>
      </c>
      <c r="BR73" s="597"/>
      <c r="BS73" s="269" t="s">
        <v>430</v>
      </c>
      <c r="BT73" s="112">
        <v>4.8621924209724403</v>
      </c>
      <c r="BU73" s="113"/>
      <c r="BV73" s="139" t="s">
        <v>7538</v>
      </c>
    </row>
    <row r="74" spans="1:74" s="107" customFormat="1" x14ac:dyDescent="0.25">
      <c r="A74" s="108" t="s">
        <v>7578</v>
      </c>
      <c r="B74" s="109"/>
      <c r="C74" s="734">
        <v>45989</v>
      </c>
      <c r="D74" s="109"/>
      <c r="E74" s="110">
        <v>100.34</v>
      </c>
      <c r="F74" s="109"/>
      <c r="G74" s="111">
        <v>1050.3276000000001</v>
      </c>
      <c r="H74" s="253"/>
      <c r="I74" s="114">
        <v>9.3149999999999997E-2</v>
      </c>
      <c r="J74" s="112">
        <v>6.35</v>
      </c>
      <c r="K74" s="112">
        <v>9.0410000000000004E-2</v>
      </c>
      <c r="L74" s="119">
        <v>9.3149999999999997E-2</v>
      </c>
      <c r="M74" s="112"/>
      <c r="N74" s="114">
        <v>7.9736000000000002</v>
      </c>
      <c r="O74" s="112">
        <v>7.1977000000000002</v>
      </c>
      <c r="P74" s="112">
        <v>6.5334000000000003</v>
      </c>
      <c r="Q74" s="112">
        <v>6.1169000000000002</v>
      </c>
      <c r="R74" s="112">
        <v>6.4204999999999997</v>
      </c>
      <c r="S74" s="112">
        <v>6.6257999999999999</v>
      </c>
      <c r="T74" s="112">
        <v>6.7248000000000001</v>
      </c>
      <c r="U74" s="119" t="s">
        <v>430</v>
      </c>
      <c r="V74" s="114" t="s">
        <v>430</v>
      </c>
      <c r="W74" s="112" t="s">
        <v>430</v>
      </c>
      <c r="X74" s="112" t="s">
        <v>430</v>
      </c>
      <c r="Y74" s="278" t="s">
        <v>430</v>
      </c>
      <c r="Z74" s="112" t="s">
        <v>430</v>
      </c>
      <c r="AA74" s="112">
        <v>6.2773000000000003</v>
      </c>
      <c r="AB74" s="112">
        <v>6.8259999999999996</v>
      </c>
      <c r="AC74" s="112">
        <v>6.5793999999999997</v>
      </c>
      <c r="AD74" s="112" t="s">
        <v>430</v>
      </c>
      <c r="AE74" s="112">
        <v>6.3883000000000001</v>
      </c>
      <c r="AF74" s="119">
        <v>6.7534999999999998</v>
      </c>
      <c r="AG74" s="110"/>
      <c r="AH74" s="306">
        <v>7</v>
      </c>
      <c r="AI74" s="110">
        <v>4</v>
      </c>
      <c r="AJ74" s="110">
        <v>3</v>
      </c>
      <c r="AK74" s="110">
        <v>1</v>
      </c>
      <c r="AL74" s="110">
        <v>8</v>
      </c>
      <c r="AM74" s="110">
        <v>15</v>
      </c>
      <c r="AN74" s="110">
        <v>11</v>
      </c>
      <c r="AO74" s="249" t="s">
        <v>430</v>
      </c>
      <c r="AP74" s="110" t="s">
        <v>430</v>
      </c>
      <c r="AQ74" s="110" t="s">
        <v>430</v>
      </c>
      <c r="AR74" s="110" t="s">
        <v>430</v>
      </c>
      <c r="AS74" s="110" t="s">
        <v>430</v>
      </c>
      <c r="AT74" s="110" t="s">
        <v>430</v>
      </c>
      <c r="AU74" s="110">
        <v>5</v>
      </c>
      <c r="AV74" s="110">
        <v>14</v>
      </c>
      <c r="AW74" s="110">
        <v>11</v>
      </c>
      <c r="AX74" s="110" t="s">
        <v>430</v>
      </c>
      <c r="AY74" s="299">
        <v>9</v>
      </c>
      <c r="AZ74" s="595"/>
      <c r="BA74" s="278">
        <v>18.43</v>
      </c>
      <c r="BB74" s="112">
        <v>71.930000000000007</v>
      </c>
      <c r="BC74" s="112" t="s">
        <v>430</v>
      </c>
      <c r="BD74" s="112">
        <v>4.99</v>
      </c>
      <c r="BE74" s="278" t="s">
        <v>430</v>
      </c>
      <c r="BF74" s="278">
        <v>4.6500000000000004</v>
      </c>
      <c r="BG74" s="113"/>
      <c r="BH74" s="117">
        <v>4.6500000000000004</v>
      </c>
      <c r="BI74" s="112">
        <v>28.2</v>
      </c>
      <c r="BJ74" s="112">
        <v>19.809999999999999</v>
      </c>
      <c r="BK74" s="112">
        <v>28.91</v>
      </c>
      <c r="BL74" s="112" t="s">
        <v>430</v>
      </c>
      <c r="BM74" s="117">
        <v>12.98</v>
      </c>
      <c r="BN74" s="118" t="s">
        <v>430</v>
      </c>
      <c r="BO74" s="118">
        <v>5.46</v>
      </c>
      <c r="BP74" s="118" t="s">
        <v>430</v>
      </c>
      <c r="BQ74" s="118" t="s">
        <v>430</v>
      </c>
      <c r="BR74" s="597"/>
      <c r="BS74" s="269">
        <v>4.9538439209907699</v>
      </c>
      <c r="BT74" s="112">
        <v>9.9694750919938997</v>
      </c>
      <c r="BU74" s="113"/>
      <c r="BV74" s="139" t="s">
        <v>7538</v>
      </c>
    </row>
    <row r="75" spans="1:74" s="107" customFormat="1" x14ac:dyDescent="0.25">
      <c r="A75" s="108" t="s">
        <v>7579</v>
      </c>
      <c r="B75" s="109"/>
      <c r="C75" s="734">
        <v>41275</v>
      </c>
      <c r="D75" s="109"/>
      <c r="E75" s="110">
        <v>76.37</v>
      </c>
      <c r="F75" s="109"/>
      <c r="G75" s="111">
        <v>30.561699999999998</v>
      </c>
      <c r="H75" s="253"/>
      <c r="I75" s="114">
        <v>0.06</v>
      </c>
      <c r="J75" s="112">
        <v>5.73</v>
      </c>
      <c r="K75" s="112">
        <v>0.06</v>
      </c>
      <c r="L75" s="119">
        <v>0.06</v>
      </c>
      <c r="M75" s="112"/>
      <c r="N75" s="114">
        <v>6.5698999999999996</v>
      </c>
      <c r="O75" s="112">
        <v>6.2534000000000001</v>
      </c>
      <c r="P75" s="112">
        <v>5.1919000000000004</v>
      </c>
      <c r="Q75" s="112">
        <v>5.2569999999999997</v>
      </c>
      <c r="R75" s="112">
        <v>5.5778999999999996</v>
      </c>
      <c r="S75" s="112">
        <v>5.9999000000000002</v>
      </c>
      <c r="T75" s="112">
        <v>5.8780000000000001</v>
      </c>
      <c r="U75" s="119">
        <v>5.8025000000000002</v>
      </c>
      <c r="V75" s="114">
        <v>5.7808999999999999</v>
      </c>
      <c r="W75" s="112">
        <v>6.1910999999999996</v>
      </c>
      <c r="X75" s="112">
        <v>6.4366000000000003</v>
      </c>
      <c r="Y75" s="278">
        <v>6.0461</v>
      </c>
      <c r="Z75" s="112">
        <v>5.9260999999999999</v>
      </c>
      <c r="AA75" s="112">
        <v>5.5274999999999999</v>
      </c>
      <c r="AB75" s="112">
        <v>5.9541000000000004</v>
      </c>
      <c r="AC75" s="112">
        <v>5.8064</v>
      </c>
      <c r="AD75" s="112">
        <v>5.7899000000000003</v>
      </c>
      <c r="AE75" s="112">
        <v>5.5742000000000003</v>
      </c>
      <c r="AF75" s="119">
        <v>6.7224000000000004</v>
      </c>
      <c r="AG75" s="110"/>
      <c r="AH75" s="306">
        <v>21</v>
      </c>
      <c r="AI75" s="110">
        <v>20</v>
      </c>
      <c r="AJ75" s="110">
        <v>22</v>
      </c>
      <c r="AK75" s="110">
        <v>22</v>
      </c>
      <c r="AL75" s="110">
        <v>22</v>
      </c>
      <c r="AM75" s="110">
        <v>22</v>
      </c>
      <c r="AN75" s="110">
        <v>23</v>
      </c>
      <c r="AO75" s="249">
        <v>21</v>
      </c>
      <c r="AP75" s="110">
        <v>20</v>
      </c>
      <c r="AQ75" s="110">
        <v>18</v>
      </c>
      <c r="AR75" s="110">
        <v>18</v>
      </c>
      <c r="AS75" s="110">
        <v>14</v>
      </c>
      <c r="AT75" s="110">
        <v>8</v>
      </c>
      <c r="AU75" s="110">
        <v>22</v>
      </c>
      <c r="AV75" s="110">
        <v>23</v>
      </c>
      <c r="AW75" s="110">
        <v>23</v>
      </c>
      <c r="AX75" s="110">
        <v>20</v>
      </c>
      <c r="AY75" s="299">
        <v>22</v>
      </c>
      <c r="AZ75" s="595"/>
      <c r="BA75" s="278">
        <v>26.07</v>
      </c>
      <c r="BB75" s="112">
        <v>64.010000000000005</v>
      </c>
      <c r="BC75" s="112" t="s">
        <v>430</v>
      </c>
      <c r="BD75" s="112" t="s">
        <v>430</v>
      </c>
      <c r="BE75" s="278" t="s">
        <v>430</v>
      </c>
      <c r="BF75" s="278">
        <v>9.92</v>
      </c>
      <c r="BG75" s="113"/>
      <c r="BH75" s="117">
        <v>9.92</v>
      </c>
      <c r="BI75" s="112">
        <v>23.51</v>
      </c>
      <c r="BJ75" s="112">
        <v>20.86</v>
      </c>
      <c r="BK75" s="112">
        <v>19.64</v>
      </c>
      <c r="BL75" s="112" t="s">
        <v>430</v>
      </c>
      <c r="BM75" s="117" t="s">
        <v>430</v>
      </c>
      <c r="BN75" s="118" t="s">
        <v>430</v>
      </c>
      <c r="BO75" s="118">
        <v>26.07</v>
      </c>
      <c r="BP75" s="118" t="s">
        <v>430</v>
      </c>
      <c r="BQ75" s="118" t="s">
        <v>430</v>
      </c>
      <c r="BR75" s="597"/>
      <c r="BS75" s="269">
        <v>6.5409466806540904</v>
      </c>
      <c r="BT75" s="112">
        <v>6.49389370064939</v>
      </c>
      <c r="BU75" s="113"/>
      <c r="BV75" s="139" t="s">
        <v>7520</v>
      </c>
    </row>
    <row r="76" spans="1:74" s="107" customFormat="1" x14ac:dyDescent="0.25">
      <c r="A76" s="108" t="s">
        <v>7580</v>
      </c>
      <c r="B76" s="109"/>
      <c r="C76" s="734">
        <v>45819</v>
      </c>
      <c r="D76" s="109"/>
      <c r="E76" s="110">
        <v>48.87</v>
      </c>
      <c r="F76" s="109"/>
      <c r="G76" s="111">
        <v>1073.0962</v>
      </c>
      <c r="H76" s="253"/>
      <c r="I76" s="114">
        <v>0.05</v>
      </c>
      <c r="J76" s="112">
        <v>5.61</v>
      </c>
      <c r="K76" s="112" t="s">
        <v>430</v>
      </c>
      <c r="L76" s="119">
        <v>0.05</v>
      </c>
      <c r="M76" s="112"/>
      <c r="N76" s="114">
        <v>5.3307000000000002</v>
      </c>
      <c r="O76" s="112">
        <v>5.3015999999999996</v>
      </c>
      <c r="P76" s="112">
        <v>5.1761999999999997</v>
      </c>
      <c r="Q76" s="112">
        <v>5.1525999999999996</v>
      </c>
      <c r="R76" s="112">
        <v>5.4560000000000004</v>
      </c>
      <c r="S76" s="112">
        <v>5.3832000000000004</v>
      </c>
      <c r="T76" s="112">
        <v>5.9286000000000003</v>
      </c>
      <c r="U76" s="119">
        <v>5.8933</v>
      </c>
      <c r="V76" s="114">
        <v>5.9466999999999999</v>
      </c>
      <c r="W76" s="112" t="s">
        <v>430</v>
      </c>
      <c r="X76" s="112" t="s">
        <v>430</v>
      </c>
      <c r="Y76" s="278" t="s">
        <v>430</v>
      </c>
      <c r="Z76" s="112" t="s">
        <v>430</v>
      </c>
      <c r="AA76" s="112">
        <v>5.4428000000000001</v>
      </c>
      <c r="AB76" s="112">
        <v>5.9972000000000003</v>
      </c>
      <c r="AC76" s="112">
        <v>5.9173999999999998</v>
      </c>
      <c r="AD76" s="112">
        <v>5.9226999999999999</v>
      </c>
      <c r="AE76" s="112">
        <v>5.3681000000000001</v>
      </c>
      <c r="AF76" s="119">
        <v>5.9988000000000001</v>
      </c>
      <c r="AG76" s="110"/>
      <c r="AH76" s="306">
        <v>23</v>
      </c>
      <c r="AI76" s="110">
        <v>23</v>
      </c>
      <c r="AJ76" s="110">
        <v>23</v>
      </c>
      <c r="AK76" s="110">
        <v>23</v>
      </c>
      <c r="AL76" s="110">
        <v>23</v>
      </c>
      <c r="AM76" s="110">
        <v>23</v>
      </c>
      <c r="AN76" s="110">
        <v>22</v>
      </c>
      <c r="AO76" s="249">
        <v>20</v>
      </c>
      <c r="AP76" s="110">
        <v>18</v>
      </c>
      <c r="AQ76" s="110" t="s">
        <v>430</v>
      </c>
      <c r="AR76" s="110" t="s">
        <v>430</v>
      </c>
      <c r="AS76" s="110" t="s">
        <v>430</v>
      </c>
      <c r="AT76" s="110" t="s">
        <v>430</v>
      </c>
      <c r="AU76" s="110">
        <v>23</v>
      </c>
      <c r="AV76" s="110">
        <v>22</v>
      </c>
      <c r="AW76" s="110">
        <v>22</v>
      </c>
      <c r="AX76" s="110">
        <v>18</v>
      </c>
      <c r="AY76" s="299">
        <v>23</v>
      </c>
      <c r="AZ76" s="595"/>
      <c r="BA76" s="278" t="s">
        <v>430</v>
      </c>
      <c r="BB76" s="112">
        <v>50.87</v>
      </c>
      <c r="BC76" s="112" t="s">
        <v>430</v>
      </c>
      <c r="BD76" s="112">
        <v>4.09</v>
      </c>
      <c r="BE76" s="278" t="s">
        <v>430</v>
      </c>
      <c r="BF76" s="278">
        <v>45.03</v>
      </c>
      <c r="BG76" s="113"/>
      <c r="BH76" s="117">
        <v>43.95</v>
      </c>
      <c r="BI76" s="112">
        <v>40.65</v>
      </c>
      <c r="BJ76" s="112">
        <v>10.220000000000001</v>
      </c>
      <c r="BK76" s="112">
        <v>4.09</v>
      </c>
      <c r="BL76" s="112" t="s">
        <v>430</v>
      </c>
      <c r="BM76" s="117" t="s">
        <v>430</v>
      </c>
      <c r="BN76" s="118" t="s">
        <v>430</v>
      </c>
      <c r="BO76" s="118" t="s">
        <v>430</v>
      </c>
      <c r="BP76" s="118" t="s">
        <v>430</v>
      </c>
      <c r="BQ76" s="118" t="s">
        <v>430</v>
      </c>
      <c r="BR76" s="597"/>
      <c r="BS76" s="269" t="s">
        <v>430</v>
      </c>
      <c r="BT76" s="112" t="s">
        <v>430</v>
      </c>
      <c r="BU76" s="113"/>
      <c r="BV76" s="139" t="s">
        <v>7581</v>
      </c>
    </row>
    <row r="77" spans="1:74" s="107" customFormat="1" x14ac:dyDescent="0.25">
      <c r="A77" s="108" t="s">
        <v>7582</v>
      </c>
      <c r="B77" s="109"/>
      <c r="C77" s="734">
        <v>43579</v>
      </c>
      <c r="D77" s="109"/>
      <c r="E77" s="110">
        <v>47.95</v>
      </c>
      <c r="F77" s="109"/>
      <c r="G77" s="111">
        <v>1470.2424000000001</v>
      </c>
      <c r="H77" s="253"/>
      <c r="I77" s="114">
        <v>0.10410999999999999</v>
      </c>
      <c r="J77" s="112">
        <v>6.13</v>
      </c>
      <c r="K77" s="112">
        <v>0.10410999999999999</v>
      </c>
      <c r="L77" s="119">
        <v>0.10410999999999999</v>
      </c>
      <c r="M77" s="112"/>
      <c r="N77" s="114">
        <v>5.7927999999999997</v>
      </c>
      <c r="O77" s="112">
        <v>6.0058999999999996</v>
      </c>
      <c r="P77" s="112">
        <v>5.8452000000000002</v>
      </c>
      <c r="Q77" s="112">
        <v>5.7901999999999996</v>
      </c>
      <c r="R77" s="112">
        <v>6.0258000000000003</v>
      </c>
      <c r="S77" s="112">
        <v>6.2373000000000003</v>
      </c>
      <c r="T77" s="112">
        <v>6.3673000000000002</v>
      </c>
      <c r="U77" s="119">
        <v>6.2289000000000003</v>
      </c>
      <c r="V77" s="114">
        <v>6.1721000000000004</v>
      </c>
      <c r="W77" s="112">
        <v>6.5552999999999999</v>
      </c>
      <c r="X77" s="112">
        <v>6.7279999999999998</v>
      </c>
      <c r="Y77" s="278">
        <v>6.0921000000000003</v>
      </c>
      <c r="Z77" s="112" t="s">
        <v>430</v>
      </c>
      <c r="AA77" s="112">
        <v>5.9467999999999996</v>
      </c>
      <c r="AB77" s="112">
        <v>6.5090000000000003</v>
      </c>
      <c r="AC77" s="112">
        <v>6.2527999999999997</v>
      </c>
      <c r="AD77" s="112">
        <v>6.1867000000000001</v>
      </c>
      <c r="AE77" s="112">
        <v>5.9482999999999997</v>
      </c>
      <c r="AF77" s="119">
        <v>5.3853999999999997</v>
      </c>
      <c r="AG77" s="110"/>
      <c r="AH77" s="306">
        <v>22</v>
      </c>
      <c r="AI77" s="110">
        <v>22</v>
      </c>
      <c r="AJ77" s="110">
        <v>20</v>
      </c>
      <c r="AK77" s="110">
        <v>15</v>
      </c>
      <c r="AL77" s="110">
        <v>19</v>
      </c>
      <c r="AM77" s="110">
        <v>21</v>
      </c>
      <c r="AN77" s="110">
        <v>17</v>
      </c>
      <c r="AO77" s="249">
        <v>16</v>
      </c>
      <c r="AP77" s="110">
        <v>15</v>
      </c>
      <c r="AQ77" s="110">
        <v>13</v>
      </c>
      <c r="AR77" s="110">
        <v>14</v>
      </c>
      <c r="AS77" s="110">
        <v>13</v>
      </c>
      <c r="AT77" s="110" t="s">
        <v>430</v>
      </c>
      <c r="AU77" s="110">
        <v>17</v>
      </c>
      <c r="AV77" s="110">
        <v>17</v>
      </c>
      <c r="AW77" s="110">
        <v>17</v>
      </c>
      <c r="AX77" s="110">
        <v>15</v>
      </c>
      <c r="AY77" s="299">
        <v>20</v>
      </c>
      <c r="AZ77" s="595"/>
      <c r="BA77" s="278">
        <v>18.649999999999999</v>
      </c>
      <c r="BB77" s="112">
        <v>73.56</v>
      </c>
      <c r="BC77" s="112" t="s">
        <v>430</v>
      </c>
      <c r="BD77" s="112" t="s">
        <v>430</v>
      </c>
      <c r="BE77" s="278" t="s">
        <v>430</v>
      </c>
      <c r="BF77" s="278">
        <v>7.79</v>
      </c>
      <c r="BG77" s="113"/>
      <c r="BH77" s="117">
        <v>7.79</v>
      </c>
      <c r="BI77" s="112">
        <v>46.59</v>
      </c>
      <c r="BJ77" s="112">
        <v>18.62</v>
      </c>
      <c r="BK77" s="112">
        <v>8.34</v>
      </c>
      <c r="BL77" s="112" t="s">
        <v>430</v>
      </c>
      <c r="BM77" s="117" t="s">
        <v>430</v>
      </c>
      <c r="BN77" s="118" t="s">
        <v>430</v>
      </c>
      <c r="BO77" s="118">
        <v>18.649999999999999</v>
      </c>
      <c r="BP77" s="118" t="s">
        <v>430</v>
      </c>
      <c r="BQ77" s="118" t="s">
        <v>430</v>
      </c>
      <c r="BR77" s="597"/>
      <c r="BS77" s="269">
        <v>8.3441076391655908</v>
      </c>
      <c r="BT77" s="112">
        <v>8.2903056291709696</v>
      </c>
      <c r="BU77" s="113"/>
      <c r="BV77" s="139" t="s">
        <v>7520</v>
      </c>
    </row>
    <row r="78" spans="1:74" x14ac:dyDescent="0.25">
      <c r="A78" s="318" t="s">
        <v>93</v>
      </c>
      <c r="B78" s="43"/>
      <c r="C78" s="720"/>
      <c r="D78" s="43"/>
      <c r="E78" s="51"/>
      <c r="F78" s="43"/>
      <c r="G78" s="55"/>
      <c r="H78" s="252"/>
      <c r="I78" s="70"/>
      <c r="J78" s="59"/>
      <c r="K78" s="59"/>
      <c r="L78" s="88"/>
      <c r="M78" s="59"/>
      <c r="N78" s="70">
        <v>7.4302999999999999</v>
      </c>
      <c r="O78" s="59">
        <v>6.7434000000000003</v>
      </c>
      <c r="P78" s="59">
        <v>6.1730999999999998</v>
      </c>
      <c r="Q78" s="59">
        <v>5.8029000000000002</v>
      </c>
      <c r="R78" s="59">
        <v>6.2359999999999998</v>
      </c>
      <c r="S78" s="59">
        <v>6.6205999999999996</v>
      </c>
      <c r="T78" s="59">
        <v>6.5526999999999997</v>
      </c>
      <c r="U78" s="88">
        <v>6.3959000000000001</v>
      </c>
      <c r="V78" s="70">
        <v>6.2895000000000003</v>
      </c>
      <c r="W78" s="59">
        <v>6.6176000000000004</v>
      </c>
      <c r="X78" s="59">
        <v>6.8385999999999996</v>
      </c>
      <c r="Y78" s="276">
        <v>6.2004999999999999</v>
      </c>
      <c r="Z78" s="59">
        <v>5.9288999999999996</v>
      </c>
      <c r="AA78" s="59">
        <v>6.0980999999999996</v>
      </c>
      <c r="AB78" s="59">
        <v>6.6704999999999997</v>
      </c>
      <c r="AC78" s="59">
        <v>6.4241999999999999</v>
      </c>
      <c r="AD78" s="59">
        <v>6.3167</v>
      </c>
      <c r="AE78" s="59">
        <v>6.2062999999999997</v>
      </c>
      <c r="AF78" s="88">
        <v>6.3710000000000004</v>
      </c>
      <c r="AG78" s="51"/>
      <c r="AH78" s="307">
        <v>23</v>
      </c>
      <c r="AI78" s="51">
        <v>23</v>
      </c>
      <c r="AJ78" s="51">
        <v>23</v>
      </c>
      <c r="AK78" s="51">
        <v>23</v>
      </c>
      <c r="AL78" s="51">
        <v>23</v>
      </c>
      <c r="AM78" s="51">
        <v>23</v>
      </c>
      <c r="AN78" s="51">
        <v>23</v>
      </c>
      <c r="AO78" s="319">
        <v>21</v>
      </c>
      <c r="AP78" s="51">
        <v>20</v>
      </c>
      <c r="AQ78" s="51">
        <v>18</v>
      </c>
      <c r="AR78" s="51">
        <v>18</v>
      </c>
      <c r="AS78" s="51">
        <v>17</v>
      </c>
      <c r="AT78" s="51">
        <v>12</v>
      </c>
      <c r="AU78" s="51">
        <v>23</v>
      </c>
      <c r="AV78" s="51">
        <v>23</v>
      </c>
      <c r="AW78" s="51">
        <v>23</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8.5681999999999992</v>
      </c>
      <c r="O79" s="60">
        <v>7.2782</v>
      </c>
      <c r="P79" s="60">
        <v>6.5736999999999997</v>
      </c>
      <c r="Q79" s="60">
        <v>6.1169000000000002</v>
      </c>
      <c r="R79" s="60">
        <v>6.6029999999999998</v>
      </c>
      <c r="S79" s="60">
        <v>7.1958000000000002</v>
      </c>
      <c r="T79" s="60">
        <v>6.9732000000000003</v>
      </c>
      <c r="U79" s="89">
        <v>6.6867000000000001</v>
      </c>
      <c r="V79" s="71">
        <v>6.5353000000000003</v>
      </c>
      <c r="W79" s="60">
        <v>6.8110999999999997</v>
      </c>
      <c r="X79" s="60">
        <v>7.0132000000000003</v>
      </c>
      <c r="Y79" s="277">
        <v>6.3548</v>
      </c>
      <c r="Z79" s="60">
        <v>6.3483000000000001</v>
      </c>
      <c r="AA79" s="60">
        <v>6.7500999999999998</v>
      </c>
      <c r="AB79" s="60">
        <v>7.1471</v>
      </c>
      <c r="AC79" s="60">
        <v>6.7603999999999997</v>
      </c>
      <c r="AD79" s="60">
        <v>6.5856000000000003</v>
      </c>
      <c r="AE79" s="60">
        <v>6.5971000000000002</v>
      </c>
      <c r="AF79" s="89">
        <v>7.1284000000000001</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5.3307000000000002</v>
      </c>
      <c r="O80" s="60">
        <v>5.3015999999999996</v>
      </c>
      <c r="P80" s="60">
        <v>5.1761999999999997</v>
      </c>
      <c r="Q80" s="60">
        <v>5.1525999999999996</v>
      </c>
      <c r="R80" s="60">
        <v>5.4560000000000004</v>
      </c>
      <c r="S80" s="60">
        <v>5.3832000000000004</v>
      </c>
      <c r="T80" s="60">
        <v>5.8780000000000001</v>
      </c>
      <c r="U80" s="89">
        <v>5.8025000000000002</v>
      </c>
      <c r="V80" s="71">
        <v>5.7808999999999999</v>
      </c>
      <c r="W80" s="60">
        <v>6.1910999999999996</v>
      </c>
      <c r="X80" s="60">
        <v>6.4366000000000003</v>
      </c>
      <c r="Y80" s="277">
        <v>5.9356999999999998</v>
      </c>
      <c r="Z80" s="60">
        <v>5.1078999999999999</v>
      </c>
      <c r="AA80" s="60">
        <v>5.4428000000000001</v>
      </c>
      <c r="AB80" s="60">
        <v>5.9541000000000004</v>
      </c>
      <c r="AC80" s="60">
        <v>5.8064</v>
      </c>
      <c r="AD80" s="60">
        <v>5.7899000000000003</v>
      </c>
      <c r="AE80" s="60">
        <v>5.3681000000000001</v>
      </c>
      <c r="AF80" s="89">
        <v>5.3343999999999996</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7.5486000000000004</v>
      </c>
      <c r="O81" s="61">
        <v>6.7950999999999997</v>
      </c>
      <c r="P81" s="61">
        <v>6.2694000000000001</v>
      </c>
      <c r="Q81" s="61">
        <v>5.8895999999999997</v>
      </c>
      <c r="R81" s="61">
        <v>6.3868</v>
      </c>
      <c r="S81" s="61">
        <v>6.7660999999999998</v>
      </c>
      <c r="T81" s="61">
        <v>6.7019000000000002</v>
      </c>
      <c r="U81" s="90">
        <v>6.5042</v>
      </c>
      <c r="V81" s="72">
        <v>6.3751499999999997</v>
      </c>
      <c r="W81" s="61">
        <v>6.6649000000000003</v>
      </c>
      <c r="X81" s="61">
        <v>6.8938499999999996</v>
      </c>
      <c r="Y81" s="279">
        <v>6.2584999999999997</v>
      </c>
      <c r="Z81" s="61">
        <v>6.0279999999999996</v>
      </c>
      <c r="AA81" s="61">
        <v>6.1806999999999999</v>
      </c>
      <c r="AB81" s="61">
        <v>6.8305999999999996</v>
      </c>
      <c r="AC81" s="61">
        <v>6.5548999999999999</v>
      </c>
      <c r="AD81" s="61">
        <v>6.3874000000000004</v>
      </c>
      <c r="AE81" s="61">
        <v>6.3548999999999998</v>
      </c>
      <c r="AF81" s="90">
        <v>6.5343999999999998</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7583</v>
      </c>
      <c r="B83" s="109"/>
      <c r="C83" s="734">
        <v>38229</v>
      </c>
      <c r="D83" s="109"/>
      <c r="E83" s="110">
        <v>10633.07</v>
      </c>
      <c r="F83" s="109"/>
      <c r="G83" s="111">
        <v>2470.3919999999998</v>
      </c>
      <c r="H83" s="253"/>
      <c r="I83" s="114">
        <v>0.1</v>
      </c>
      <c r="J83" s="112">
        <v>6.23</v>
      </c>
      <c r="K83" s="112">
        <v>0.09</v>
      </c>
      <c r="L83" s="119">
        <v>0.1</v>
      </c>
      <c r="M83" s="112"/>
      <c r="N83" s="114">
        <v>7.7747999999999999</v>
      </c>
      <c r="O83" s="112">
        <v>6.8723000000000001</v>
      </c>
      <c r="P83" s="112">
        <v>6.1620999999999997</v>
      </c>
      <c r="Q83" s="112">
        <v>5.7591000000000001</v>
      </c>
      <c r="R83" s="112">
        <v>6.1327999999999996</v>
      </c>
      <c r="S83" s="112">
        <v>6.9772999999999996</v>
      </c>
      <c r="T83" s="112">
        <v>6.7534999999999998</v>
      </c>
      <c r="U83" s="119">
        <v>6.4665999999999997</v>
      </c>
      <c r="V83" s="114">
        <v>6.3174000000000001</v>
      </c>
      <c r="W83" s="112">
        <v>6.5942999999999996</v>
      </c>
      <c r="X83" s="112">
        <v>6.8212000000000002</v>
      </c>
      <c r="Y83" s="278">
        <v>6.1822999999999997</v>
      </c>
      <c r="Z83" s="112">
        <v>4.9928999999999997</v>
      </c>
      <c r="AA83" s="112">
        <v>6.5303000000000004</v>
      </c>
      <c r="AB83" s="112">
        <v>6.9279999999999999</v>
      </c>
      <c r="AC83" s="112">
        <v>6.5392999999999999</v>
      </c>
      <c r="AD83" s="112">
        <v>6.3670999999999998</v>
      </c>
      <c r="AE83" s="112">
        <v>6.1092000000000004</v>
      </c>
      <c r="AF83" s="119">
        <v>6.4447999999999999</v>
      </c>
      <c r="AG83" s="110"/>
      <c r="AH83" s="306">
        <v>6</v>
      </c>
      <c r="AI83" s="110">
        <v>7</v>
      </c>
      <c r="AJ83" s="110">
        <v>12</v>
      </c>
      <c r="AK83" s="110">
        <v>12</v>
      </c>
      <c r="AL83" s="110">
        <v>14</v>
      </c>
      <c r="AM83" s="110">
        <v>1</v>
      </c>
      <c r="AN83" s="110">
        <v>1</v>
      </c>
      <c r="AO83" s="249">
        <v>7</v>
      </c>
      <c r="AP83" s="110">
        <v>7</v>
      </c>
      <c r="AQ83" s="110">
        <v>7</v>
      </c>
      <c r="AR83" s="110">
        <v>7</v>
      </c>
      <c r="AS83" s="110">
        <v>6</v>
      </c>
      <c r="AT83" s="110">
        <v>11</v>
      </c>
      <c r="AU83" s="110">
        <v>1</v>
      </c>
      <c r="AV83" s="110">
        <v>1</v>
      </c>
      <c r="AW83" s="110">
        <v>3</v>
      </c>
      <c r="AX83" s="110">
        <v>7</v>
      </c>
      <c r="AY83" s="299">
        <v>14</v>
      </c>
      <c r="AZ83" s="595"/>
      <c r="BA83" s="278">
        <v>10.65</v>
      </c>
      <c r="BB83" s="112">
        <v>78.73</v>
      </c>
      <c r="BC83" s="112">
        <v>0.28000000000000003</v>
      </c>
      <c r="BD83" s="112" t="s">
        <v>430</v>
      </c>
      <c r="BE83" s="278" t="s">
        <v>430</v>
      </c>
      <c r="BF83" s="278">
        <v>10.34</v>
      </c>
      <c r="BG83" s="113"/>
      <c r="BH83" s="117">
        <v>10.34</v>
      </c>
      <c r="BI83" s="112">
        <v>30.38</v>
      </c>
      <c r="BJ83" s="112">
        <v>46</v>
      </c>
      <c r="BK83" s="112">
        <v>2.63</v>
      </c>
      <c r="BL83" s="112" t="s">
        <v>430</v>
      </c>
      <c r="BM83" s="117" t="s">
        <v>430</v>
      </c>
      <c r="BN83" s="118" t="s">
        <v>430</v>
      </c>
      <c r="BO83" s="118">
        <v>10.65</v>
      </c>
      <c r="BP83" s="118" t="s">
        <v>430</v>
      </c>
      <c r="BQ83" s="118" t="s">
        <v>430</v>
      </c>
      <c r="BR83" s="597"/>
      <c r="BS83" s="269">
        <v>4.67644065</v>
      </c>
      <c r="BT83" s="112">
        <v>9.6108272600000006</v>
      </c>
      <c r="BU83" s="113"/>
      <c r="BV83" s="139" t="s">
        <v>7520</v>
      </c>
    </row>
    <row r="84" spans="1:74" s="107" customFormat="1" x14ac:dyDescent="0.25">
      <c r="A84" s="108" t="s">
        <v>7584</v>
      </c>
      <c r="B84" s="109"/>
      <c r="C84" s="734">
        <v>45112</v>
      </c>
      <c r="D84" s="109"/>
      <c r="E84" s="110">
        <v>8322.27</v>
      </c>
      <c r="F84" s="109"/>
      <c r="G84" s="111">
        <v>1229.7222999999999</v>
      </c>
      <c r="H84" s="253"/>
      <c r="I84" s="114">
        <v>0.10685</v>
      </c>
      <c r="J84" s="112">
        <v>6.22</v>
      </c>
      <c r="K84" s="112">
        <v>0.10137</v>
      </c>
      <c r="L84" s="119">
        <v>0.10685</v>
      </c>
      <c r="M84" s="112"/>
      <c r="N84" s="114">
        <v>7.2259000000000002</v>
      </c>
      <c r="O84" s="112">
        <v>6.7146999999999997</v>
      </c>
      <c r="P84" s="112">
        <v>6.1981000000000002</v>
      </c>
      <c r="Q84" s="112">
        <v>5.7962999999999996</v>
      </c>
      <c r="R84" s="112">
        <v>6.2104999999999997</v>
      </c>
      <c r="S84" s="112">
        <v>6.7134</v>
      </c>
      <c r="T84" s="112">
        <v>6.6071</v>
      </c>
      <c r="U84" s="119">
        <v>6.3836000000000004</v>
      </c>
      <c r="V84" s="114">
        <v>6.2607999999999997</v>
      </c>
      <c r="W84" s="112">
        <v>6.5555000000000003</v>
      </c>
      <c r="X84" s="112">
        <v>6.7919999999999998</v>
      </c>
      <c r="Y84" s="278" t="s">
        <v>430</v>
      </c>
      <c r="Z84" s="112" t="s">
        <v>430</v>
      </c>
      <c r="AA84" s="112">
        <v>6.0507</v>
      </c>
      <c r="AB84" s="112">
        <v>6.7438000000000002</v>
      </c>
      <c r="AC84" s="112">
        <v>6.4425999999999997</v>
      </c>
      <c r="AD84" s="112">
        <v>6.298</v>
      </c>
      <c r="AE84" s="112">
        <v>6.2042999999999999</v>
      </c>
      <c r="AF84" s="119">
        <v>6.7896000000000001</v>
      </c>
      <c r="AG84" s="110"/>
      <c r="AH84" s="306">
        <v>14</v>
      </c>
      <c r="AI84" s="110">
        <v>11</v>
      </c>
      <c r="AJ84" s="110">
        <v>8</v>
      </c>
      <c r="AK84" s="110">
        <v>10</v>
      </c>
      <c r="AL84" s="110">
        <v>13</v>
      </c>
      <c r="AM84" s="110">
        <v>8</v>
      </c>
      <c r="AN84" s="110">
        <v>10</v>
      </c>
      <c r="AO84" s="249">
        <v>10</v>
      </c>
      <c r="AP84" s="110">
        <v>9</v>
      </c>
      <c r="AQ84" s="110">
        <v>8</v>
      </c>
      <c r="AR84" s="110">
        <v>8</v>
      </c>
      <c r="AS84" s="110" t="s">
        <v>430</v>
      </c>
      <c r="AT84" s="110" t="s">
        <v>430</v>
      </c>
      <c r="AU84" s="110">
        <v>13</v>
      </c>
      <c r="AV84" s="110">
        <v>10</v>
      </c>
      <c r="AW84" s="110">
        <v>11</v>
      </c>
      <c r="AX84" s="110">
        <v>9</v>
      </c>
      <c r="AY84" s="299">
        <v>12</v>
      </c>
      <c r="AZ84" s="595"/>
      <c r="BA84" s="278">
        <v>14.79</v>
      </c>
      <c r="BB84" s="112">
        <v>77.53</v>
      </c>
      <c r="BC84" s="112" t="s">
        <v>430</v>
      </c>
      <c r="BD84" s="112" t="s">
        <v>430</v>
      </c>
      <c r="BE84" s="278" t="s">
        <v>430</v>
      </c>
      <c r="BF84" s="278">
        <v>7.68</v>
      </c>
      <c r="BG84" s="113"/>
      <c r="BH84" s="117">
        <v>7.68</v>
      </c>
      <c r="BI84" s="112">
        <v>36.979999999999997</v>
      </c>
      <c r="BJ84" s="112">
        <v>35.44</v>
      </c>
      <c r="BK84" s="112">
        <v>5.1100000000000003</v>
      </c>
      <c r="BL84" s="112" t="s">
        <v>430</v>
      </c>
      <c r="BM84" s="117">
        <v>1.26</v>
      </c>
      <c r="BN84" s="118" t="s">
        <v>430</v>
      </c>
      <c r="BO84" s="118">
        <v>13.53</v>
      </c>
      <c r="BP84" s="118" t="s">
        <v>430</v>
      </c>
      <c r="BQ84" s="118" t="s">
        <v>430</v>
      </c>
      <c r="BR84" s="597"/>
      <c r="BS84" s="269">
        <v>1.79304458964139</v>
      </c>
      <c r="BT84" s="112">
        <v>10.0854756879829</v>
      </c>
      <c r="BU84" s="113"/>
      <c r="BV84" s="139" t="s">
        <v>7538</v>
      </c>
    </row>
    <row r="85" spans="1:74" s="107" customFormat="1" x14ac:dyDescent="0.25">
      <c r="A85" s="108" t="s">
        <v>7585</v>
      </c>
      <c r="B85" s="109"/>
      <c r="C85" s="734">
        <v>40709</v>
      </c>
      <c r="D85" s="109"/>
      <c r="E85" s="110">
        <v>7564.22</v>
      </c>
      <c r="F85" s="109"/>
      <c r="G85" s="111">
        <v>2696.5466000000001</v>
      </c>
      <c r="H85" s="253"/>
      <c r="I85" s="114">
        <v>0.10959000000000001</v>
      </c>
      <c r="J85" s="112">
        <v>6.32</v>
      </c>
      <c r="K85" s="112">
        <v>0.10410999999999999</v>
      </c>
      <c r="L85" s="119">
        <v>0.10959000000000001</v>
      </c>
      <c r="M85" s="112"/>
      <c r="N85" s="114">
        <v>7.1551</v>
      </c>
      <c r="O85" s="112">
        <v>6.6470000000000002</v>
      </c>
      <c r="P85" s="112">
        <v>6.1867999999999999</v>
      </c>
      <c r="Q85" s="112">
        <v>5.9560000000000004</v>
      </c>
      <c r="R85" s="112">
        <v>6.3193000000000001</v>
      </c>
      <c r="S85" s="112">
        <v>6.7264999999999997</v>
      </c>
      <c r="T85" s="112">
        <v>6.6712999999999996</v>
      </c>
      <c r="U85" s="119">
        <v>6.4809999999999999</v>
      </c>
      <c r="V85" s="114">
        <v>6.3712</v>
      </c>
      <c r="W85" s="112">
        <v>6.6574999999999998</v>
      </c>
      <c r="X85" s="112">
        <v>6.8787000000000003</v>
      </c>
      <c r="Y85" s="278">
        <v>6.2355</v>
      </c>
      <c r="Z85" s="112">
        <v>5.6334</v>
      </c>
      <c r="AA85" s="112">
        <v>6.1157000000000004</v>
      </c>
      <c r="AB85" s="112">
        <v>6.8015999999999996</v>
      </c>
      <c r="AC85" s="112">
        <v>6.5305</v>
      </c>
      <c r="AD85" s="112">
        <v>6.4047000000000001</v>
      </c>
      <c r="AE85" s="112">
        <v>6.2733999999999996</v>
      </c>
      <c r="AF85" s="119">
        <v>6.7388000000000003</v>
      </c>
      <c r="AG85" s="110"/>
      <c r="AH85" s="306">
        <v>15</v>
      </c>
      <c r="AI85" s="110">
        <v>15</v>
      </c>
      <c r="AJ85" s="110">
        <v>9</v>
      </c>
      <c r="AK85" s="110">
        <v>4</v>
      </c>
      <c r="AL85" s="110">
        <v>8</v>
      </c>
      <c r="AM85" s="110">
        <v>7</v>
      </c>
      <c r="AN85" s="110">
        <v>6</v>
      </c>
      <c r="AO85" s="249">
        <v>3</v>
      </c>
      <c r="AP85" s="110">
        <v>3</v>
      </c>
      <c r="AQ85" s="110">
        <v>5</v>
      </c>
      <c r="AR85" s="110">
        <v>4</v>
      </c>
      <c r="AS85" s="110">
        <v>4</v>
      </c>
      <c r="AT85" s="110">
        <v>10</v>
      </c>
      <c r="AU85" s="110">
        <v>7</v>
      </c>
      <c r="AV85" s="110">
        <v>8</v>
      </c>
      <c r="AW85" s="110">
        <v>4</v>
      </c>
      <c r="AX85" s="110">
        <v>3</v>
      </c>
      <c r="AY85" s="299">
        <v>8</v>
      </c>
      <c r="AZ85" s="595"/>
      <c r="BA85" s="278">
        <v>18.670000000000002</v>
      </c>
      <c r="BB85" s="112">
        <v>79.849999999999994</v>
      </c>
      <c r="BC85" s="112" t="s">
        <v>430</v>
      </c>
      <c r="BD85" s="112" t="s">
        <v>430</v>
      </c>
      <c r="BE85" s="278" t="s">
        <v>430</v>
      </c>
      <c r="BF85" s="278">
        <v>1.48</v>
      </c>
      <c r="BG85" s="113"/>
      <c r="BH85" s="117">
        <v>1.48</v>
      </c>
      <c r="BI85" s="112">
        <v>29.85</v>
      </c>
      <c r="BJ85" s="112">
        <v>42.33</v>
      </c>
      <c r="BK85" s="112">
        <v>7.67</v>
      </c>
      <c r="BL85" s="112" t="s">
        <v>430</v>
      </c>
      <c r="BM85" s="117" t="s">
        <v>430</v>
      </c>
      <c r="BN85" s="118" t="s">
        <v>430</v>
      </c>
      <c r="BO85" s="118">
        <v>18.670000000000002</v>
      </c>
      <c r="BP85" s="118" t="s">
        <v>430</v>
      </c>
      <c r="BQ85" s="118" t="s">
        <v>430</v>
      </c>
      <c r="BR85" s="597"/>
      <c r="BS85" s="269">
        <v>2.63324615052665</v>
      </c>
      <c r="BT85" s="112">
        <v>8.8690092317738003</v>
      </c>
      <c r="BU85" s="113"/>
      <c r="BV85" s="139" t="s">
        <v>7520</v>
      </c>
    </row>
    <row r="86" spans="1:74" s="107" customFormat="1" x14ac:dyDescent="0.25">
      <c r="A86" s="108" t="s">
        <v>7586</v>
      </c>
      <c r="B86" s="109"/>
      <c r="C86" s="734">
        <v>43231</v>
      </c>
      <c r="D86" s="109"/>
      <c r="E86" s="110">
        <v>7008.98</v>
      </c>
      <c r="F86" s="109"/>
      <c r="G86" s="111">
        <v>1553.3522</v>
      </c>
      <c r="H86" s="253"/>
      <c r="I86" s="114">
        <v>0.11323</v>
      </c>
      <c r="J86" s="112">
        <v>6.26</v>
      </c>
      <c r="K86" s="112">
        <v>0.1043</v>
      </c>
      <c r="L86" s="119">
        <v>0.1108</v>
      </c>
      <c r="M86" s="112"/>
      <c r="N86" s="114">
        <v>7.0881999999999996</v>
      </c>
      <c r="O86" s="112">
        <v>6.5217000000000001</v>
      </c>
      <c r="P86" s="112">
        <v>6.1626000000000003</v>
      </c>
      <c r="Q86" s="112">
        <v>5.9452999999999996</v>
      </c>
      <c r="R86" s="112">
        <v>6.3230000000000004</v>
      </c>
      <c r="S86" s="112">
        <v>6.6773999999999996</v>
      </c>
      <c r="T86" s="112">
        <v>6.6418999999999997</v>
      </c>
      <c r="U86" s="119">
        <v>6.4404000000000003</v>
      </c>
      <c r="V86" s="114">
        <v>6.2929000000000004</v>
      </c>
      <c r="W86" s="112">
        <v>6.4478</v>
      </c>
      <c r="X86" s="112">
        <v>6.6022999999999996</v>
      </c>
      <c r="Y86" s="278">
        <v>5.9325000000000001</v>
      </c>
      <c r="Z86" s="112" t="s">
        <v>430</v>
      </c>
      <c r="AA86" s="112">
        <v>6.0864000000000003</v>
      </c>
      <c r="AB86" s="112">
        <v>6.8049999999999997</v>
      </c>
      <c r="AC86" s="112">
        <v>6.5118999999999998</v>
      </c>
      <c r="AD86" s="112">
        <v>6.3327</v>
      </c>
      <c r="AE86" s="112">
        <v>6.3061999999999996</v>
      </c>
      <c r="AF86" s="119">
        <v>5.4485999999999999</v>
      </c>
      <c r="AG86" s="110"/>
      <c r="AH86" s="306">
        <v>17</v>
      </c>
      <c r="AI86" s="110">
        <v>17</v>
      </c>
      <c r="AJ86" s="110">
        <v>11</v>
      </c>
      <c r="AK86" s="110">
        <v>5</v>
      </c>
      <c r="AL86" s="110">
        <v>7</v>
      </c>
      <c r="AM86" s="110">
        <v>10</v>
      </c>
      <c r="AN86" s="110">
        <v>9</v>
      </c>
      <c r="AO86" s="249">
        <v>9</v>
      </c>
      <c r="AP86" s="110">
        <v>8</v>
      </c>
      <c r="AQ86" s="110">
        <v>12</v>
      </c>
      <c r="AR86" s="110">
        <v>13</v>
      </c>
      <c r="AS86" s="110">
        <v>15</v>
      </c>
      <c r="AT86" s="110" t="s">
        <v>430</v>
      </c>
      <c r="AU86" s="110">
        <v>9</v>
      </c>
      <c r="AV86" s="110">
        <v>6</v>
      </c>
      <c r="AW86" s="110">
        <v>9</v>
      </c>
      <c r="AX86" s="110">
        <v>8</v>
      </c>
      <c r="AY86" s="299">
        <v>5</v>
      </c>
      <c r="AZ86" s="595"/>
      <c r="BA86" s="278">
        <v>9.82</v>
      </c>
      <c r="BB86" s="112">
        <v>80.03</v>
      </c>
      <c r="BC86" s="112" t="s">
        <v>430</v>
      </c>
      <c r="BD86" s="112" t="s">
        <v>430</v>
      </c>
      <c r="BE86" s="278" t="s">
        <v>430</v>
      </c>
      <c r="BF86" s="278">
        <v>10.15</v>
      </c>
      <c r="BG86" s="113"/>
      <c r="BH86" s="117">
        <v>10.15</v>
      </c>
      <c r="BI86" s="112">
        <v>35.06</v>
      </c>
      <c r="BJ86" s="112">
        <v>42.82</v>
      </c>
      <c r="BK86" s="112">
        <v>2.14</v>
      </c>
      <c r="BL86" s="112" t="s">
        <v>430</v>
      </c>
      <c r="BM86" s="117" t="s">
        <v>430</v>
      </c>
      <c r="BN86" s="118" t="s">
        <v>430</v>
      </c>
      <c r="BO86" s="118">
        <v>9.82</v>
      </c>
      <c r="BP86" s="118" t="s">
        <v>430</v>
      </c>
      <c r="BQ86" s="118" t="s">
        <v>430</v>
      </c>
      <c r="BR86" s="597"/>
      <c r="BS86" s="269">
        <v>1.41479908014148</v>
      </c>
      <c r="BT86" s="112">
        <v>9.1996781109199706</v>
      </c>
      <c r="BU86" s="113"/>
      <c r="BV86" s="139" t="s">
        <v>7520</v>
      </c>
    </row>
    <row r="87" spans="1:74" s="107" customFormat="1" x14ac:dyDescent="0.25">
      <c r="A87" s="108" t="s">
        <v>7587</v>
      </c>
      <c r="B87" s="109"/>
      <c r="C87" s="734">
        <v>39640</v>
      </c>
      <c r="D87" s="109"/>
      <c r="E87" s="110">
        <v>6792.25</v>
      </c>
      <c r="F87" s="109"/>
      <c r="G87" s="111">
        <v>3372.7556</v>
      </c>
      <c r="H87" s="253"/>
      <c r="I87" s="114">
        <v>0.12055</v>
      </c>
      <c r="J87" s="112">
        <v>6.42</v>
      </c>
      <c r="K87" s="112">
        <v>0.11507000000000001</v>
      </c>
      <c r="L87" s="119">
        <v>0.12055</v>
      </c>
      <c r="M87" s="112"/>
      <c r="N87" s="114">
        <v>7.2262000000000004</v>
      </c>
      <c r="O87" s="112">
        <v>6.6887999999999996</v>
      </c>
      <c r="P87" s="112">
        <v>6.1860999999999997</v>
      </c>
      <c r="Q87" s="112">
        <v>5.9795999999999996</v>
      </c>
      <c r="R87" s="112">
        <v>6.3293999999999997</v>
      </c>
      <c r="S87" s="112">
        <v>6.6111000000000004</v>
      </c>
      <c r="T87" s="112">
        <v>6.6946000000000003</v>
      </c>
      <c r="U87" s="119">
        <v>6.4741999999999997</v>
      </c>
      <c r="V87" s="114">
        <v>6.3570000000000002</v>
      </c>
      <c r="W87" s="112">
        <v>6.6620999999999997</v>
      </c>
      <c r="X87" s="112">
        <v>6.8853</v>
      </c>
      <c r="Y87" s="278">
        <v>6.2404999999999999</v>
      </c>
      <c r="Z87" s="112">
        <v>5.9474</v>
      </c>
      <c r="AA87" s="112">
        <v>6.1265999999999998</v>
      </c>
      <c r="AB87" s="112">
        <v>6.8194999999999997</v>
      </c>
      <c r="AC87" s="112">
        <v>6.5235000000000003</v>
      </c>
      <c r="AD87" s="112">
        <v>6.3882000000000003</v>
      </c>
      <c r="AE87" s="112">
        <v>6.2797000000000001</v>
      </c>
      <c r="AF87" s="119">
        <v>6.9076000000000004</v>
      </c>
      <c r="AG87" s="110"/>
      <c r="AH87" s="306">
        <v>13</v>
      </c>
      <c r="AI87" s="110">
        <v>13</v>
      </c>
      <c r="AJ87" s="110">
        <v>10</v>
      </c>
      <c r="AK87" s="110">
        <v>2</v>
      </c>
      <c r="AL87" s="110">
        <v>5</v>
      </c>
      <c r="AM87" s="110">
        <v>13</v>
      </c>
      <c r="AN87" s="110">
        <v>4</v>
      </c>
      <c r="AO87" s="249">
        <v>4</v>
      </c>
      <c r="AP87" s="110">
        <v>5</v>
      </c>
      <c r="AQ87" s="110">
        <v>4</v>
      </c>
      <c r="AR87" s="110">
        <v>2</v>
      </c>
      <c r="AS87" s="110">
        <v>2</v>
      </c>
      <c r="AT87" s="110">
        <v>7</v>
      </c>
      <c r="AU87" s="110">
        <v>6</v>
      </c>
      <c r="AV87" s="110">
        <v>3</v>
      </c>
      <c r="AW87" s="110">
        <v>6</v>
      </c>
      <c r="AX87" s="110">
        <v>6</v>
      </c>
      <c r="AY87" s="299">
        <v>7</v>
      </c>
      <c r="AZ87" s="595"/>
      <c r="BA87" s="278">
        <v>7.31</v>
      </c>
      <c r="BB87" s="112">
        <v>89.8</v>
      </c>
      <c r="BC87" s="112" t="s">
        <v>430</v>
      </c>
      <c r="BD87" s="112" t="s">
        <v>430</v>
      </c>
      <c r="BE87" s="278" t="s">
        <v>430</v>
      </c>
      <c r="BF87" s="278">
        <v>2.89</v>
      </c>
      <c r="BG87" s="113"/>
      <c r="BH87" s="117">
        <v>2.89</v>
      </c>
      <c r="BI87" s="112">
        <v>30.6</v>
      </c>
      <c r="BJ87" s="112">
        <v>55.88</v>
      </c>
      <c r="BK87" s="112">
        <v>3.31</v>
      </c>
      <c r="BL87" s="112" t="s">
        <v>430</v>
      </c>
      <c r="BM87" s="117" t="s">
        <v>430</v>
      </c>
      <c r="BN87" s="118" t="s">
        <v>430</v>
      </c>
      <c r="BO87" s="118">
        <v>7.31</v>
      </c>
      <c r="BP87" s="118" t="s">
        <v>430</v>
      </c>
      <c r="BQ87" s="118" t="s">
        <v>430</v>
      </c>
      <c r="BR87" s="597"/>
      <c r="BS87" s="269">
        <v>2.93579135941284</v>
      </c>
      <c r="BT87" s="112">
        <v>10.2334927379533</v>
      </c>
      <c r="BU87" s="113"/>
      <c r="BV87" s="139" t="s">
        <v>7520</v>
      </c>
    </row>
    <row r="88" spans="1:74" s="107" customFormat="1" x14ac:dyDescent="0.25">
      <c r="A88" s="108" t="s">
        <v>7588</v>
      </c>
      <c r="B88" s="109"/>
      <c r="C88" s="734">
        <v>35795</v>
      </c>
      <c r="D88" s="109"/>
      <c r="E88" s="110">
        <v>2849.26</v>
      </c>
      <c r="F88" s="109"/>
      <c r="G88" s="111">
        <v>76.37</v>
      </c>
      <c r="H88" s="253"/>
      <c r="I88" s="114">
        <v>0.18629999999999999</v>
      </c>
      <c r="J88" s="112">
        <v>6.27</v>
      </c>
      <c r="K88" s="112">
        <v>0.17534</v>
      </c>
      <c r="L88" s="119">
        <v>0.18629999999999999</v>
      </c>
      <c r="M88" s="112"/>
      <c r="N88" s="114">
        <v>8.1745000000000001</v>
      </c>
      <c r="O88" s="112">
        <v>7.1733000000000002</v>
      </c>
      <c r="P88" s="112">
        <v>6.4737999999999998</v>
      </c>
      <c r="Q88" s="112">
        <v>5.8095999999999997</v>
      </c>
      <c r="R88" s="112">
        <v>6.3287000000000004</v>
      </c>
      <c r="S88" s="112">
        <v>6.6646000000000001</v>
      </c>
      <c r="T88" s="112">
        <v>6.5583999999999998</v>
      </c>
      <c r="U88" s="119">
        <v>6.3619000000000003</v>
      </c>
      <c r="V88" s="114">
        <v>6.2487000000000004</v>
      </c>
      <c r="W88" s="112">
        <v>6.5468000000000002</v>
      </c>
      <c r="X88" s="112">
        <v>6.7779999999999996</v>
      </c>
      <c r="Y88" s="278">
        <v>6.1597999999999997</v>
      </c>
      <c r="Z88" s="112">
        <v>6</v>
      </c>
      <c r="AA88" s="112">
        <v>6.0777000000000001</v>
      </c>
      <c r="AB88" s="112">
        <v>6.7241999999999997</v>
      </c>
      <c r="AC88" s="112">
        <v>6.4180000000000001</v>
      </c>
      <c r="AD88" s="112">
        <v>6.2819000000000003</v>
      </c>
      <c r="AE88" s="112">
        <v>6.3151000000000002</v>
      </c>
      <c r="AF88" s="119">
        <v>7.3475000000000001</v>
      </c>
      <c r="AG88" s="110"/>
      <c r="AH88" s="306">
        <v>2</v>
      </c>
      <c r="AI88" s="110">
        <v>1</v>
      </c>
      <c r="AJ88" s="110">
        <v>1</v>
      </c>
      <c r="AK88" s="110">
        <v>8</v>
      </c>
      <c r="AL88" s="110">
        <v>6</v>
      </c>
      <c r="AM88" s="110">
        <v>11</v>
      </c>
      <c r="AN88" s="110">
        <v>12</v>
      </c>
      <c r="AO88" s="249">
        <v>12</v>
      </c>
      <c r="AP88" s="110">
        <v>10</v>
      </c>
      <c r="AQ88" s="110">
        <v>9</v>
      </c>
      <c r="AR88" s="110">
        <v>9</v>
      </c>
      <c r="AS88" s="110">
        <v>7</v>
      </c>
      <c r="AT88" s="110">
        <v>5</v>
      </c>
      <c r="AU88" s="110">
        <v>10</v>
      </c>
      <c r="AV88" s="110">
        <v>12</v>
      </c>
      <c r="AW88" s="110">
        <v>12</v>
      </c>
      <c r="AX88" s="110">
        <v>11</v>
      </c>
      <c r="AY88" s="299">
        <v>4</v>
      </c>
      <c r="AZ88" s="595"/>
      <c r="BA88" s="278">
        <v>2.62</v>
      </c>
      <c r="BB88" s="112">
        <v>77.44</v>
      </c>
      <c r="BC88" s="112" t="s">
        <v>430</v>
      </c>
      <c r="BD88" s="112" t="s">
        <v>430</v>
      </c>
      <c r="BE88" s="278" t="s">
        <v>430</v>
      </c>
      <c r="BF88" s="278">
        <v>19.95</v>
      </c>
      <c r="BG88" s="113"/>
      <c r="BH88" s="117">
        <v>19.95</v>
      </c>
      <c r="BI88" s="112">
        <v>34.770000000000003</v>
      </c>
      <c r="BJ88" s="112">
        <v>39.159999999999997</v>
      </c>
      <c r="BK88" s="112">
        <v>3.51</v>
      </c>
      <c r="BL88" s="112" t="s">
        <v>430</v>
      </c>
      <c r="BM88" s="117" t="s">
        <v>430</v>
      </c>
      <c r="BN88" s="118" t="s">
        <v>430</v>
      </c>
      <c r="BO88" s="118">
        <v>2.62</v>
      </c>
      <c r="BP88" s="118" t="s">
        <v>430</v>
      </c>
      <c r="BQ88" s="118" t="s">
        <v>430</v>
      </c>
      <c r="BR88" s="597"/>
      <c r="BS88" s="269">
        <v>1.74248683982575</v>
      </c>
      <c r="BT88" s="112">
        <v>11.3369172288663</v>
      </c>
      <c r="BU88" s="113"/>
      <c r="BV88" s="139" t="s">
        <v>7520</v>
      </c>
    </row>
    <row r="89" spans="1:74" s="107" customFormat="1" x14ac:dyDescent="0.25">
      <c r="A89" s="108" t="s">
        <v>7589</v>
      </c>
      <c r="B89" s="109"/>
      <c r="C89" s="734">
        <v>39646</v>
      </c>
      <c r="D89" s="109"/>
      <c r="E89" s="110">
        <v>1728.49</v>
      </c>
      <c r="F89" s="109"/>
      <c r="G89" s="111">
        <v>3228.8960999999999</v>
      </c>
      <c r="H89" s="253"/>
      <c r="I89" s="114">
        <v>0.12</v>
      </c>
      <c r="J89" s="112">
        <v>6.26</v>
      </c>
      <c r="K89" s="112">
        <v>0.12</v>
      </c>
      <c r="L89" s="119">
        <v>0.12</v>
      </c>
      <c r="M89" s="112"/>
      <c r="N89" s="114">
        <v>8.0299999999999994</v>
      </c>
      <c r="O89" s="112">
        <v>7.1722000000000001</v>
      </c>
      <c r="P89" s="112">
        <v>6.4665999999999997</v>
      </c>
      <c r="Q89" s="112">
        <v>5.8949999999999996</v>
      </c>
      <c r="R89" s="112">
        <v>6.3604000000000003</v>
      </c>
      <c r="S89" s="112">
        <v>6.7987000000000002</v>
      </c>
      <c r="T89" s="112">
        <v>6.7102000000000004</v>
      </c>
      <c r="U89" s="119">
        <v>6.5301999999999998</v>
      </c>
      <c r="V89" s="114">
        <v>6.4116</v>
      </c>
      <c r="W89" s="112">
        <v>6.7103999999999999</v>
      </c>
      <c r="X89" s="112">
        <v>6.9386999999999999</v>
      </c>
      <c r="Y89" s="278">
        <v>6.2916999999999996</v>
      </c>
      <c r="Z89" s="112">
        <v>6.0496999999999996</v>
      </c>
      <c r="AA89" s="112">
        <v>6.1352000000000002</v>
      </c>
      <c r="AB89" s="112">
        <v>6.8137999999999996</v>
      </c>
      <c r="AC89" s="112">
        <v>6.5738000000000003</v>
      </c>
      <c r="AD89" s="112">
        <v>6.4519000000000002</v>
      </c>
      <c r="AE89" s="112">
        <v>6.3274999999999997</v>
      </c>
      <c r="AF89" s="119">
        <v>6.6813000000000002</v>
      </c>
      <c r="AG89" s="110"/>
      <c r="AH89" s="306">
        <v>4</v>
      </c>
      <c r="AI89" s="110">
        <v>2</v>
      </c>
      <c r="AJ89" s="110">
        <v>2</v>
      </c>
      <c r="AK89" s="110">
        <v>7</v>
      </c>
      <c r="AL89" s="110">
        <v>3</v>
      </c>
      <c r="AM89" s="110">
        <v>4</v>
      </c>
      <c r="AN89" s="110">
        <v>3</v>
      </c>
      <c r="AO89" s="249">
        <v>1</v>
      </c>
      <c r="AP89" s="110">
        <v>1</v>
      </c>
      <c r="AQ89" s="110">
        <v>1</v>
      </c>
      <c r="AR89" s="110">
        <v>1</v>
      </c>
      <c r="AS89" s="110">
        <v>1</v>
      </c>
      <c r="AT89" s="110">
        <v>4</v>
      </c>
      <c r="AU89" s="110">
        <v>5</v>
      </c>
      <c r="AV89" s="110">
        <v>4</v>
      </c>
      <c r="AW89" s="110">
        <v>2</v>
      </c>
      <c r="AX89" s="110">
        <v>1</v>
      </c>
      <c r="AY89" s="299">
        <v>3</v>
      </c>
      <c r="AZ89" s="595"/>
      <c r="BA89" s="278">
        <v>19.329999999999998</v>
      </c>
      <c r="BB89" s="112">
        <v>77.48</v>
      </c>
      <c r="BC89" s="112" t="s">
        <v>430</v>
      </c>
      <c r="BD89" s="112">
        <v>1.45</v>
      </c>
      <c r="BE89" s="278" t="s">
        <v>430</v>
      </c>
      <c r="BF89" s="278">
        <v>1.73</v>
      </c>
      <c r="BG89" s="113"/>
      <c r="BH89" s="117">
        <v>1.73</v>
      </c>
      <c r="BI89" s="112">
        <v>37.26</v>
      </c>
      <c r="BJ89" s="112">
        <v>40.22</v>
      </c>
      <c r="BK89" s="112">
        <v>1.45</v>
      </c>
      <c r="BL89" s="112" t="s">
        <v>430</v>
      </c>
      <c r="BM89" s="117" t="s">
        <v>430</v>
      </c>
      <c r="BN89" s="118" t="s">
        <v>430</v>
      </c>
      <c r="BO89" s="118">
        <v>19.329999999999998</v>
      </c>
      <c r="BP89" s="118" t="s">
        <v>430</v>
      </c>
      <c r="BQ89" s="118" t="s">
        <v>430</v>
      </c>
      <c r="BR89" s="597"/>
      <c r="BS89" s="269">
        <v>2.86523200971348</v>
      </c>
      <c r="BT89" s="112">
        <v>10.062885578993701</v>
      </c>
      <c r="BU89" s="113"/>
      <c r="BV89" s="139" t="s">
        <v>7520</v>
      </c>
    </row>
    <row r="90" spans="1:74" s="107" customFormat="1" x14ac:dyDescent="0.25">
      <c r="A90" s="108" t="s">
        <v>7590</v>
      </c>
      <c r="B90" s="109"/>
      <c r="C90" s="734">
        <v>38628</v>
      </c>
      <c r="D90" s="109"/>
      <c r="E90" s="110">
        <v>1603.4</v>
      </c>
      <c r="F90" s="109"/>
      <c r="G90" s="111">
        <v>44.0533</v>
      </c>
      <c r="H90" s="253"/>
      <c r="I90" s="114">
        <v>9.0410000000000004E-2</v>
      </c>
      <c r="J90" s="112">
        <v>6.13</v>
      </c>
      <c r="K90" s="112">
        <v>8.4930000000000005E-2</v>
      </c>
      <c r="L90" s="119">
        <v>9.0410000000000004E-2</v>
      </c>
      <c r="M90" s="112"/>
      <c r="N90" s="114">
        <v>7.7070999999999996</v>
      </c>
      <c r="O90" s="112">
        <v>6.4936999999999996</v>
      </c>
      <c r="P90" s="112">
        <v>5.8536999999999999</v>
      </c>
      <c r="Q90" s="112">
        <v>5.1233000000000004</v>
      </c>
      <c r="R90" s="112">
        <v>5.8068999999999997</v>
      </c>
      <c r="S90" s="112">
        <v>6.1410999999999998</v>
      </c>
      <c r="T90" s="112">
        <v>5.7839</v>
      </c>
      <c r="U90" s="119">
        <v>5.7939999999999996</v>
      </c>
      <c r="V90" s="114">
        <v>5.7651000000000003</v>
      </c>
      <c r="W90" s="112">
        <v>6.2594000000000003</v>
      </c>
      <c r="X90" s="112">
        <v>6.4916</v>
      </c>
      <c r="Y90" s="278">
        <v>5.9776999999999996</v>
      </c>
      <c r="Z90" s="112">
        <v>6.0865999999999998</v>
      </c>
      <c r="AA90" s="112">
        <v>5.5904999999999996</v>
      </c>
      <c r="AB90" s="112">
        <v>5.8098000000000001</v>
      </c>
      <c r="AC90" s="112">
        <v>5.7915999999999999</v>
      </c>
      <c r="AD90" s="112">
        <v>5.7617000000000003</v>
      </c>
      <c r="AE90" s="112">
        <v>5.7938000000000001</v>
      </c>
      <c r="AF90" s="119">
        <v>7.3480999999999996</v>
      </c>
      <c r="AG90" s="110"/>
      <c r="AH90" s="306">
        <v>9</v>
      </c>
      <c r="AI90" s="110">
        <v>18</v>
      </c>
      <c r="AJ90" s="110">
        <v>19</v>
      </c>
      <c r="AK90" s="110">
        <v>22</v>
      </c>
      <c r="AL90" s="110">
        <v>20</v>
      </c>
      <c r="AM90" s="110">
        <v>21</v>
      </c>
      <c r="AN90" s="110">
        <v>23</v>
      </c>
      <c r="AO90" s="249">
        <v>20</v>
      </c>
      <c r="AP90" s="110">
        <v>19</v>
      </c>
      <c r="AQ90" s="110">
        <v>15</v>
      </c>
      <c r="AR90" s="110">
        <v>15</v>
      </c>
      <c r="AS90" s="110">
        <v>13</v>
      </c>
      <c r="AT90" s="110">
        <v>1</v>
      </c>
      <c r="AU90" s="110">
        <v>21</v>
      </c>
      <c r="AV90" s="110">
        <v>23</v>
      </c>
      <c r="AW90" s="110">
        <v>22</v>
      </c>
      <c r="AX90" s="110">
        <v>19</v>
      </c>
      <c r="AY90" s="299">
        <v>20</v>
      </c>
      <c r="AZ90" s="595"/>
      <c r="BA90" s="278">
        <v>3.11</v>
      </c>
      <c r="BB90" s="112">
        <v>68.03</v>
      </c>
      <c r="BC90" s="112" t="s">
        <v>430</v>
      </c>
      <c r="BD90" s="112" t="s">
        <v>430</v>
      </c>
      <c r="BE90" s="278" t="s">
        <v>430</v>
      </c>
      <c r="BF90" s="278">
        <v>28.86</v>
      </c>
      <c r="BG90" s="113"/>
      <c r="BH90" s="117">
        <v>28.86</v>
      </c>
      <c r="BI90" s="112">
        <v>26.24</v>
      </c>
      <c r="BJ90" s="112">
        <v>41.79</v>
      </c>
      <c r="BK90" s="112" t="s">
        <v>430</v>
      </c>
      <c r="BL90" s="112" t="s">
        <v>430</v>
      </c>
      <c r="BM90" s="117" t="s">
        <v>430</v>
      </c>
      <c r="BN90" s="118" t="s">
        <v>430</v>
      </c>
      <c r="BO90" s="118">
        <v>3.11</v>
      </c>
      <c r="BP90" s="118" t="s">
        <v>430</v>
      </c>
      <c r="BQ90" s="118" t="s">
        <v>430</v>
      </c>
      <c r="BR90" s="597"/>
      <c r="BS90" s="269" t="s">
        <v>430</v>
      </c>
      <c r="BT90" s="112">
        <v>12.4672048987533</v>
      </c>
      <c r="BU90" s="113"/>
      <c r="BV90" s="139" t="s">
        <v>7591</v>
      </c>
    </row>
    <row r="91" spans="1:74" s="107" customFormat="1" x14ac:dyDescent="0.25">
      <c r="A91" s="108" t="s">
        <v>7592</v>
      </c>
      <c r="B91" s="109"/>
      <c r="C91" s="734">
        <v>42555</v>
      </c>
      <c r="D91" s="109"/>
      <c r="E91" s="110">
        <v>1279.8599999999999</v>
      </c>
      <c r="F91" s="109"/>
      <c r="G91" s="111">
        <v>1823.5128</v>
      </c>
      <c r="H91" s="253"/>
      <c r="I91" s="114">
        <v>0.13789000000000001</v>
      </c>
      <c r="J91" s="112">
        <v>6.47</v>
      </c>
      <c r="K91" s="112">
        <v>0.12889999999999999</v>
      </c>
      <c r="L91" s="119">
        <v>0.13772999999999999</v>
      </c>
      <c r="M91" s="112"/>
      <c r="N91" s="114">
        <v>8.4609000000000005</v>
      </c>
      <c r="O91" s="112">
        <v>7.0251000000000001</v>
      </c>
      <c r="P91" s="112">
        <v>6.4600999999999997</v>
      </c>
      <c r="Q91" s="112">
        <v>5.9991000000000003</v>
      </c>
      <c r="R91" s="112">
        <v>6.4977</v>
      </c>
      <c r="S91" s="112">
        <v>6.8240999999999996</v>
      </c>
      <c r="T91" s="112">
        <v>6.6677999999999997</v>
      </c>
      <c r="U91" s="119">
        <v>6.4729000000000001</v>
      </c>
      <c r="V91" s="114">
        <v>6.3624999999999998</v>
      </c>
      <c r="W91" s="112">
        <v>6.6468999999999996</v>
      </c>
      <c r="X91" s="112">
        <v>6.8720999999999997</v>
      </c>
      <c r="Y91" s="278">
        <v>6.2374000000000001</v>
      </c>
      <c r="Z91" s="112">
        <v>6.0754000000000001</v>
      </c>
      <c r="AA91" s="112">
        <v>6.1988000000000003</v>
      </c>
      <c r="AB91" s="112">
        <v>6.8080999999999996</v>
      </c>
      <c r="AC91" s="112">
        <v>6.5170000000000003</v>
      </c>
      <c r="AD91" s="112">
        <v>6.3975999999999997</v>
      </c>
      <c r="AE91" s="112">
        <v>6.4917999999999996</v>
      </c>
      <c r="AF91" s="119">
        <v>6.0953999999999997</v>
      </c>
      <c r="AG91" s="110"/>
      <c r="AH91" s="306">
        <v>1</v>
      </c>
      <c r="AI91" s="110">
        <v>4</v>
      </c>
      <c r="AJ91" s="110">
        <v>3</v>
      </c>
      <c r="AK91" s="110">
        <v>1</v>
      </c>
      <c r="AL91" s="110">
        <v>1</v>
      </c>
      <c r="AM91" s="110">
        <v>2</v>
      </c>
      <c r="AN91" s="110">
        <v>8</v>
      </c>
      <c r="AO91" s="249">
        <v>6</v>
      </c>
      <c r="AP91" s="110">
        <v>4</v>
      </c>
      <c r="AQ91" s="110">
        <v>6</v>
      </c>
      <c r="AR91" s="110">
        <v>5</v>
      </c>
      <c r="AS91" s="110">
        <v>3</v>
      </c>
      <c r="AT91" s="110">
        <v>2</v>
      </c>
      <c r="AU91" s="110">
        <v>3</v>
      </c>
      <c r="AV91" s="110">
        <v>5</v>
      </c>
      <c r="AW91" s="110">
        <v>8</v>
      </c>
      <c r="AX91" s="110">
        <v>4</v>
      </c>
      <c r="AY91" s="299">
        <v>1</v>
      </c>
      <c r="AZ91" s="595"/>
      <c r="BA91" s="278">
        <v>12.45</v>
      </c>
      <c r="BB91" s="112">
        <v>76.63</v>
      </c>
      <c r="BC91" s="112" t="s">
        <v>430</v>
      </c>
      <c r="BD91" s="112" t="s">
        <v>430</v>
      </c>
      <c r="BE91" s="278" t="s">
        <v>430</v>
      </c>
      <c r="BF91" s="278">
        <v>10.93</v>
      </c>
      <c r="BG91" s="113"/>
      <c r="BH91" s="117">
        <v>10.93</v>
      </c>
      <c r="BI91" s="112">
        <v>17.350000000000001</v>
      </c>
      <c r="BJ91" s="112">
        <v>54.2</v>
      </c>
      <c r="BK91" s="112">
        <v>5.08</v>
      </c>
      <c r="BL91" s="112" t="s">
        <v>430</v>
      </c>
      <c r="BM91" s="117">
        <v>0.78</v>
      </c>
      <c r="BN91" s="118" t="s">
        <v>430</v>
      </c>
      <c r="BO91" s="118">
        <v>11.67</v>
      </c>
      <c r="BP91" s="118" t="s">
        <v>430</v>
      </c>
      <c r="BQ91" s="118" t="s">
        <v>430</v>
      </c>
      <c r="BR91" s="597"/>
      <c r="BS91" s="269">
        <v>5.0804992594919502</v>
      </c>
      <c r="BT91" s="112">
        <v>6.5819175793418099</v>
      </c>
      <c r="BU91" s="113"/>
      <c r="BV91" s="139" t="s">
        <v>7520</v>
      </c>
    </row>
    <row r="92" spans="1:74" s="107" customFormat="1" x14ac:dyDescent="0.25">
      <c r="A92" s="108" t="s">
        <v>7593</v>
      </c>
      <c r="B92" s="109"/>
      <c r="C92" s="734">
        <v>44309</v>
      </c>
      <c r="D92" s="109"/>
      <c r="E92" s="110">
        <v>1130.3599999999999</v>
      </c>
      <c r="F92" s="109"/>
      <c r="G92" s="111">
        <v>1359.9892</v>
      </c>
      <c r="H92" s="253"/>
      <c r="I92" s="114">
        <v>0.12055</v>
      </c>
      <c r="J92" s="112">
        <v>6.3</v>
      </c>
      <c r="K92" s="112">
        <v>0.12055</v>
      </c>
      <c r="L92" s="119">
        <v>0.12055</v>
      </c>
      <c r="M92" s="112"/>
      <c r="N92" s="114">
        <v>7.6532</v>
      </c>
      <c r="O92" s="112">
        <v>6.9353999999999996</v>
      </c>
      <c r="P92" s="112">
        <v>6.1406000000000001</v>
      </c>
      <c r="Q92" s="112">
        <v>5.8068999999999997</v>
      </c>
      <c r="R92" s="112">
        <v>6.2324999999999999</v>
      </c>
      <c r="S92" s="112">
        <v>6.6368</v>
      </c>
      <c r="T92" s="112">
        <v>6.5335000000000001</v>
      </c>
      <c r="U92" s="119">
        <v>6.3446999999999996</v>
      </c>
      <c r="V92" s="114">
        <v>6.2301000000000002</v>
      </c>
      <c r="W92" s="112">
        <v>6.5147000000000004</v>
      </c>
      <c r="X92" s="112">
        <v>6.7401999999999997</v>
      </c>
      <c r="Y92" s="278">
        <v>6.1078999999999999</v>
      </c>
      <c r="Z92" s="112" t="s">
        <v>430</v>
      </c>
      <c r="AA92" s="112">
        <v>6.0548000000000002</v>
      </c>
      <c r="AB92" s="112">
        <v>6.7103000000000002</v>
      </c>
      <c r="AC92" s="112">
        <v>6.3955000000000002</v>
      </c>
      <c r="AD92" s="112">
        <v>6.2656000000000001</v>
      </c>
      <c r="AE92" s="112">
        <v>6.2051999999999996</v>
      </c>
      <c r="AF92" s="119">
        <v>5.9179000000000004</v>
      </c>
      <c r="AG92" s="110"/>
      <c r="AH92" s="306">
        <v>10</v>
      </c>
      <c r="AI92" s="110">
        <v>6</v>
      </c>
      <c r="AJ92" s="110">
        <v>13</v>
      </c>
      <c r="AK92" s="110">
        <v>9</v>
      </c>
      <c r="AL92" s="110">
        <v>11</v>
      </c>
      <c r="AM92" s="110">
        <v>12</v>
      </c>
      <c r="AN92" s="110">
        <v>13</v>
      </c>
      <c r="AO92" s="249">
        <v>13</v>
      </c>
      <c r="AP92" s="110">
        <v>12</v>
      </c>
      <c r="AQ92" s="110">
        <v>11</v>
      </c>
      <c r="AR92" s="110">
        <v>11</v>
      </c>
      <c r="AS92" s="110">
        <v>9</v>
      </c>
      <c r="AT92" s="110" t="s">
        <v>430</v>
      </c>
      <c r="AU92" s="110">
        <v>12</v>
      </c>
      <c r="AV92" s="110">
        <v>13</v>
      </c>
      <c r="AW92" s="110">
        <v>13</v>
      </c>
      <c r="AX92" s="110">
        <v>12</v>
      </c>
      <c r="AY92" s="299">
        <v>11</v>
      </c>
      <c r="AZ92" s="595"/>
      <c r="BA92" s="278">
        <v>18.64</v>
      </c>
      <c r="BB92" s="112">
        <v>78.989999999999995</v>
      </c>
      <c r="BC92" s="112" t="s">
        <v>430</v>
      </c>
      <c r="BD92" s="112" t="s">
        <v>430</v>
      </c>
      <c r="BE92" s="278" t="s">
        <v>430</v>
      </c>
      <c r="BF92" s="278">
        <v>2.37</v>
      </c>
      <c r="BG92" s="113"/>
      <c r="BH92" s="117">
        <v>2.37</v>
      </c>
      <c r="BI92" s="112">
        <v>39.49</v>
      </c>
      <c r="BJ92" s="112">
        <v>37.29</v>
      </c>
      <c r="BK92" s="112">
        <v>2.21</v>
      </c>
      <c r="BL92" s="112" t="s">
        <v>430</v>
      </c>
      <c r="BM92" s="117" t="s">
        <v>430</v>
      </c>
      <c r="BN92" s="118" t="s">
        <v>430</v>
      </c>
      <c r="BO92" s="118">
        <v>18.64</v>
      </c>
      <c r="BP92" s="118" t="s">
        <v>430</v>
      </c>
      <c r="BQ92" s="118" t="s">
        <v>430</v>
      </c>
      <c r="BR92" s="597"/>
      <c r="BS92" s="269" t="s">
        <v>430</v>
      </c>
      <c r="BT92" s="112">
        <v>8.7255831191274407</v>
      </c>
      <c r="BU92" s="113"/>
      <c r="BV92" s="139" t="s">
        <v>7538</v>
      </c>
    </row>
    <row r="93" spans="1:74" s="107" customFormat="1" x14ac:dyDescent="0.25">
      <c r="A93" s="108" t="s">
        <v>7594</v>
      </c>
      <c r="B93" s="109"/>
      <c r="C93" s="734">
        <v>43454</v>
      </c>
      <c r="D93" s="109"/>
      <c r="E93" s="110">
        <v>965.86</v>
      </c>
      <c r="F93" s="109"/>
      <c r="G93" s="111">
        <v>14.7339</v>
      </c>
      <c r="H93" s="253"/>
      <c r="I93" s="114">
        <v>0.08</v>
      </c>
      <c r="J93" s="112">
        <v>6.2</v>
      </c>
      <c r="K93" s="112">
        <v>0.08</v>
      </c>
      <c r="L93" s="119">
        <v>0.08</v>
      </c>
      <c r="M93" s="112"/>
      <c r="N93" s="114">
        <v>6.6898999999999997</v>
      </c>
      <c r="O93" s="112">
        <v>6.0309999999999997</v>
      </c>
      <c r="P93" s="112">
        <v>5.5975999999999999</v>
      </c>
      <c r="Q93" s="112">
        <v>5.1772</v>
      </c>
      <c r="R93" s="112">
        <v>5.6367000000000003</v>
      </c>
      <c r="S93" s="112">
        <v>6.2747000000000002</v>
      </c>
      <c r="T93" s="112">
        <v>6.0883000000000003</v>
      </c>
      <c r="U93" s="119">
        <v>5.9661999999999997</v>
      </c>
      <c r="V93" s="114">
        <v>5.8811999999999998</v>
      </c>
      <c r="W93" s="112">
        <v>6.1459000000000001</v>
      </c>
      <c r="X93" s="112">
        <v>6.3956</v>
      </c>
      <c r="Y93" s="278">
        <v>5.7651000000000003</v>
      </c>
      <c r="Z93" s="112" t="s">
        <v>430</v>
      </c>
      <c r="AA93" s="112">
        <v>5.6627999999999998</v>
      </c>
      <c r="AB93" s="112">
        <v>6.1440000000000001</v>
      </c>
      <c r="AC93" s="112">
        <v>5.9923999999999999</v>
      </c>
      <c r="AD93" s="112">
        <v>5.9108999999999998</v>
      </c>
      <c r="AE93" s="112">
        <v>5.6108000000000002</v>
      </c>
      <c r="AF93" s="119">
        <v>5.1687000000000003</v>
      </c>
      <c r="AG93" s="110"/>
      <c r="AH93" s="306">
        <v>20</v>
      </c>
      <c r="AI93" s="110">
        <v>21</v>
      </c>
      <c r="AJ93" s="110">
        <v>21</v>
      </c>
      <c r="AK93" s="110">
        <v>21</v>
      </c>
      <c r="AL93" s="110">
        <v>21</v>
      </c>
      <c r="AM93" s="110">
        <v>18</v>
      </c>
      <c r="AN93" s="110">
        <v>18</v>
      </c>
      <c r="AO93" s="249">
        <v>17</v>
      </c>
      <c r="AP93" s="110">
        <v>16</v>
      </c>
      <c r="AQ93" s="110">
        <v>17</v>
      </c>
      <c r="AR93" s="110">
        <v>17</v>
      </c>
      <c r="AS93" s="110">
        <v>17</v>
      </c>
      <c r="AT93" s="110" t="s">
        <v>430</v>
      </c>
      <c r="AU93" s="110">
        <v>20</v>
      </c>
      <c r="AV93" s="110">
        <v>19</v>
      </c>
      <c r="AW93" s="110">
        <v>18</v>
      </c>
      <c r="AX93" s="110">
        <v>16</v>
      </c>
      <c r="AY93" s="299">
        <v>21</v>
      </c>
      <c r="AZ93" s="595"/>
      <c r="BA93" s="278">
        <v>20.55</v>
      </c>
      <c r="BB93" s="112">
        <v>77.239999999999995</v>
      </c>
      <c r="BC93" s="112" t="s">
        <v>430</v>
      </c>
      <c r="BD93" s="112" t="s">
        <v>430</v>
      </c>
      <c r="BE93" s="278" t="s">
        <v>430</v>
      </c>
      <c r="BF93" s="278">
        <v>2.2200000000000002</v>
      </c>
      <c r="BG93" s="113"/>
      <c r="BH93" s="117">
        <v>2.2200000000000002</v>
      </c>
      <c r="BI93" s="112">
        <v>46.45</v>
      </c>
      <c r="BJ93" s="112">
        <v>30.79</v>
      </c>
      <c r="BK93" s="112" t="s">
        <v>430</v>
      </c>
      <c r="BL93" s="112" t="s">
        <v>430</v>
      </c>
      <c r="BM93" s="117" t="s">
        <v>430</v>
      </c>
      <c r="BN93" s="118" t="s">
        <v>430</v>
      </c>
      <c r="BO93" s="118">
        <v>20.55</v>
      </c>
      <c r="BP93" s="118" t="s">
        <v>430</v>
      </c>
      <c r="BQ93" s="118" t="s">
        <v>430</v>
      </c>
      <c r="BR93" s="597"/>
      <c r="BS93" s="269" t="s">
        <v>430</v>
      </c>
      <c r="BT93" s="112">
        <v>12.737125327452601</v>
      </c>
      <c r="BU93" s="113"/>
      <c r="BV93" s="139" t="s">
        <v>7520</v>
      </c>
    </row>
    <row r="94" spans="1:74" s="107" customFormat="1" x14ac:dyDescent="0.25">
      <c r="A94" s="108" t="s">
        <v>7595</v>
      </c>
      <c r="B94" s="109"/>
      <c r="C94" s="734">
        <v>39329</v>
      </c>
      <c r="D94" s="109"/>
      <c r="E94" s="110">
        <v>786.72</v>
      </c>
      <c r="F94" s="109"/>
      <c r="G94" s="111">
        <v>364.88740000000001</v>
      </c>
      <c r="H94" s="253"/>
      <c r="I94" s="114">
        <v>0.13808000000000001</v>
      </c>
      <c r="J94" s="112">
        <v>6.34</v>
      </c>
      <c r="K94" s="112">
        <v>0.12822</v>
      </c>
      <c r="L94" s="119">
        <v>0.12822</v>
      </c>
      <c r="M94" s="112"/>
      <c r="N94" s="114">
        <v>8.0642999999999994</v>
      </c>
      <c r="O94" s="112">
        <v>6.7324999999999999</v>
      </c>
      <c r="P94" s="112">
        <v>6.2050000000000001</v>
      </c>
      <c r="Q94" s="112">
        <v>5.7035</v>
      </c>
      <c r="R94" s="112">
        <v>6.2602000000000002</v>
      </c>
      <c r="S94" s="112">
        <v>6.8174999999999999</v>
      </c>
      <c r="T94" s="112">
        <v>6.7508999999999997</v>
      </c>
      <c r="U94" s="119">
        <v>6.5087999999999999</v>
      </c>
      <c r="V94" s="114">
        <v>6.3872999999999998</v>
      </c>
      <c r="W94" s="112">
        <v>6.6744000000000003</v>
      </c>
      <c r="X94" s="112">
        <v>6.8692000000000002</v>
      </c>
      <c r="Y94" s="278">
        <v>6.2184999999999997</v>
      </c>
      <c r="Z94" s="112">
        <v>6.0576999999999996</v>
      </c>
      <c r="AA94" s="112">
        <v>6.1734</v>
      </c>
      <c r="AB94" s="112">
        <v>6.9112999999999998</v>
      </c>
      <c r="AC94" s="112">
        <v>6.5759999999999996</v>
      </c>
      <c r="AD94" s="112">
        <v>6.4169999999999998</v>
      </c>
      <c r="AE94" s="112">
        <v>6.2420999999999998</v>
      </c>
      <c r="AF94" s="119">
        <v>7.0533000000000001</v>
      </c>
      <c r="AG94" s="110"/>
      <c r="AH94" s="306">
        <v>3</v>
      </c>
      <c r="AI94" s="110">
        <v>9</v>
      </c>
      <c r="AJ94" s="110">
        <v>7</v>
      </c>
      <c r="AK94" s="110">
        <v>15</v>
      </c>
      <c r="AL94" s="110">
        <v>10</v>
      </c>
      <c r="AM94" s="110">
        <v>3</v>
      </c>
      <c r="AN94" s="110">
        <v>2</v>
      </c>
      <c r="AO94" s="249">
        <v>2</v>
      </c>
      <c r="AP94" s="110">
        <v>2</v>
      </c>
      <c r="AQ94" s="110">
        <v>2</v>
      </c>
      <c r="AR94" s="110">
        <v>6</v>
      </c>
      <c r="AS94" s="110">
        <v>5</v>
      </c>
      <c r="AT94" s="110">
        <v>3</v>
      </c>
      <c r="AU94" s="110">
        <v>4</v>
      </c>
      <c r="AV94" s="110">
        <v>2</v>
      </c>
      <c r="AW94" s="110">
        <v>1</v>
      </c>
      <c r="AX94" s="110">
        <v>2</v>
      </c>
      <c r="AY94" s="299">
        <v>9</v>
      </c>
      <c r="AZ94" s="595"/>
      <c r="BA94" s="278">
        <v>16.98</v>
      </c>
      <c r="BB94" s="112">
        <v>72.540000000000006</v>
      </c>
      <c r="BC94" s="112" t="s">
        <v>430</v>
      </c>
      <c r="BD94" s="112">
        <v>1.91</v>
      </c>
      <c r="BE94" s="278" t="s">
        <v>430</v>
      </c>
      <c r="BF94" s="278">
        <v>8.58</v>
      </c>
      <c r="BG94" s="113"/>
      <c r="BH94" s="117">
        <v>8.58</v>
      </c>
      <c r="BI94" s="112">
        <v>23.46</v>
      </c>
      <c r="BJ94" s="112">
        <v>32.549999999999997</v>
      </c>
      <c r="BK94" s="112">
        <v>18.440000000000001</v>
      </c>
      <c r="BL94" s="112" t="s">
        <v>430</v>
      </c>
      <c r="BM94" s="117" t="s">
        <v>430</v>
      </c>
      <c r="BN94" s="118" t="s">
        <v>430</v>
      </c>
      <c r="BO94" s="118">
        <v>16.98</v>
      </c>
      <c r="BP94" s="118" t="s">
        <v>430</v>
      </c>
      <c r="BQ94" s="118" t="s">
        <v>430</v>
      </c>
      <c r="BR94" s="597"/>
      <c r="BS94" s="269">
        <v>1.9071475794278601</v>
      </c>
      <c r="BT94" s="112">
        <v>10.0960901669712</v>
      </c>
      <c r="BU94" s="113"/>
      <c r="BV94" s="139" t="s">
        <v>7520</v>
      </c>
    </row>
    <row r="95" spans="1:74" s="107" customFormat="1" x14ac:dyDescent="0.25">
      <c r="A95" s="108" t="s">
        <v>7596</v>
      </c>
      <c r="B95" s="109"/>
      <c r="C95" s="734">
        <v>43481</v>
      </c>
      <c r="D95" s="109"/>
      <c r="E95" s="110">
        <v>672.3</v>
      </c>
      <c r="F95" s="109"/>
      <c r="G95" s="111">
        <v>1505.4074000000001</v>
      </c>
      <c r="H95" s="253"/>
      <c r="I95" s="114">
        <v>0.14000000000000001</v>
      </c>
      <c r="J95" s="112">
        <v>6.36</v>
      </c>
      <c r="K95" s="112">
        <v>0.13</v>
      </c>
      <c r="L95" s="119">
        <v>0.14000000000000001</v>
      </c>
      <c r="M95" s="112"/>
      <c r="N95" s="114">
        <v>7.4523000000000001</v>
      </c>
      <c r="O95" s="112">
        <v>6.7279</v>
      </c>
      <c r="P95" s="112">
        <v>6.1307</v>
      </c>
      <c r="Q95" s="112">
        <v>5.7946</v>
      </c>
      <c r="R95" s="112">
        <v>6.3583999999999996</v>
      </c>
      <c r="S95" s="112">
        <v>6.7777000000000003</v>
      </c>
      <c r="T95" s="112">
        <v>6.5940000000000003</v>
      </c>
      <c r="U95" s="119">
        <v>6.3766999999999996</v>
      </c>
      <c r="V95" s="114">
        <v>6.2462999999999997</v>
      </c>
      <c r="W95" s="112">
        <v>6.54</v>
      </c>
      <c r="X95" s="112">
        <v>6.7610000000000001</v>
      </c>
      <c r="Y95" s="278">
        <v>6.0297999999999998</v>
      </c>
      <c r="Z95" s="112" t="s">
        <v>430</v>
      </c>
      <c r="AA95" s="112">
        <v>6.2111999999999998</v>
      </c>
      <c r="AB95" s="112">
        <v>6.7279</v>
      </c>
      <c r="AC95" s="112">
        <v>6.444</v>
      </c>
      <c r="AD95" s="112">
        <v>6.2858000000000001</v>
      </c>
      <c r="AE95" s="112">
        <v>6.3689999999999998</v>
      </c>
      <c r="AF95" s="119">
        <v>5.5175999999999998</v>
      </c>
      <c r="AG95" s="110"/>
      <c r="AH95" s="306">
        <v>12</v>
      </c>
      <c r="AI95" s="110">
        <v>10</v>
      </c>
      <c r="AJ95" s="110">
        <v>14</v>
      </c>
      <c r="AK95" s="110">
        <v>11</v>
      </c>
      <c r="AL95" s="110">
        <v>4</v>
      </c>
      <c r="AM95" s="110">
        <v>5</v>
      </c>
      <c r="AN95" s="110">
        <v>11</v>
      </c>
      <c r="AO95" s="249">
        <v>11</v>
      </c>
      <c r="AP95" s="110">
        <v>11</v>
      </c>
      <c r="AQ95" s="110">
        <v>10</v>
      </c>
      <c r="AR95" s="110">
        <v>10</v>
      </c>
      <c r="AS95" s="110">
        <v>11</v>
      </c>
      <c r="AT95" s="110" t="s">
        <v>430</v>
      </c>
      <c r="AU95" s="110">
        <v>2</v>
      </c>
      <c r="AV95" s="110">
        <v>11</v>
      </c>
      <c r="AW95" s="110">
        <v>10</v>
      </c>
      <c r="AX95" s="110">
        <v>10</v>
      </c>
      <c r="AY95" s="299">
        <v>2</v>
      </c>
      <c r="AZ95" s="595"/>
      <c r="BA95" s="278">
        <v>16.97</v>
      </c>
      <c r="BB95" s="112">
        <v>78.7</v>
      </c>
      <c r="BC95" s="112" t="s">
        <v>430</v>
      </c>
      <c r="BD95" s="112" t="s">
        <v>430</v>
      </c>
      <c r="BE95" s="278" t="s">
        <v>430</v>
      </c>
      <c r="BF95" s="278">
        <v>4.33</v>
      </c>
      <c r="BG95" s="113"/>
      <c r="BH95" s="117">
        <v>4.33</v>
      </c>
      <c r="BI95" s="112">
        <v>33.07</v>
      </c>
      <c r="BJ95" s="112">
        <v>34.46</v>
      </c>
      <c r="BK95" s="112">
        <v>11.16</v>
      </c>
      <c r="BL95" s="112" t="s">
        <v>430</v>
      </c>
      <c r="BM95" s="117" t="s">
        <v>430</v>
      </c>
      <c r="BN95" s="118" t="s">
        <v>430</v>
      </c>
      <c r="BO95" s="118">
        <v>16.97</v>
      </c>
      <c r="BP95" s="118" t="s">
        <v>430</v>
      </c>
      <c r="BQ95" s="118" t="s">
        <v>430</v>
      </c>
      <c r="BR95" s="597"/>
      <c r="BS95" s="269" t="s">
        <v>430</v>
      </c>
      <c r="BT95" s="112">
        <v>7.3378201985324303</v>
      </c>
      <c r="BU95" s="113"/>
      <c r="BV95" s="139" t="s">
        <v>7520</v>
      </c>
    </row>
    <row r="96" spans="1:74" s="107" customFormat="1" x14ac:dyDescent="0.25">
      <c r="A96" s="108" t="s">
        <v>7597</v>
      </c>
      <c r="B96" s="109"/>
      <c r="C96" s="734">
        <v>45944</v>
      </c>
      <c r="D96" s="109"/>
      <c r="E96" s="110">
        <v>670.53</v>
      </c>
      <c r="F96" s="109"/>
      <c r="G96" s="111">
        <v>1056.2944</v>
      </c>
      <c r="H96" s="253"/>
      <c r="I96" s="114">
        <v>0.12603</v>
      </c>
      <c r="J96" s="112">
        <v>6.3</v>
      </c>
      <c r="K96" s="112">
        <v>0.12055</v>
      </c>
      <c r="L96" s="119">
        <v>0.12603</v>
      </c>
      <c r="M96" s="112"/>
      <c r="N96" s="114">
        <v>7.9250999999999996</v>
      </c>
      <c r="O96" s="112">
        <v>7.1005000000000003</v>
      </c>
      <c r="P96" s="112">
        <v>6.2575000000000003</v>
      </c>
      <c r="Q96" s="112">
        <v>5.7062999999999997</v>
      </c>
      <c r="R96" s="112">
        <v>6.2618999999999998</v>
      </c>
      <c r="S96" s="112">
        <v>6.7394999999999996</v>
      </c>
      <c r="T96" s="112">
        <v>6.6681999999999997</v>
      </c>
      <c r="U96" s="119">
        <v>6.4645000000000001</v>
      </c>
      <c r="V96" s="114" t="s">
        <v>430</v>
      </c>
      <c r="W96" s="112" t="s">
        <v>430</v>
      </c>
      <c r="X96" s="112" t="s">
        <v>430</v>
      </c>
      <c r="Y96" s="278" t="s">
        <v>430</v>
      </c>
      <c r="Z96" s="112" t="s">
        <v>430</v>
      </c>
      <c r="AA96" s="112">
        <v>5.9942000000000002</v>
      </c>
      <c r="AB96" s="112">
        <v>6.7664999999999997</v>
      </c>
      <c r="AC96" s="112">
        <v>6.5258000000000003</v>
      </c>
      <c r="AD96" s="112" t="s">
        <v>430</v>
      </c>
      <c r="AE96" s="112">
        <v>6.2194000000000003</v>
      </c>
      <c r="AF96" s="119">
        <v>6.4817999999999998</v>
      </c>
      <c r="AG96" s="110"/>
      <c r="AH96" s="306">
        <v>5</v>
      </c>
      <c r="AI96" s="110">
        <v>3</v>
      </c>
      <c r="AJ96" s="110">
        <v>6</v>
      </c>
      <c r="AK96" s="110">
        <v>14</v>
      </c>
      <c r="AL96" s="110">
        <v>9</v>
      </c>
      <c r="AM96" s="110">
        <v>6</v>
      </c>
      <c r="AN96" s="110">
        <v>7</v>
      </c>
      <c r="AO96" s="249">
        <v>8</v>
      </c>
      <c r="AP96" s="110" t="s">
        <v>430</v>
      </c>
      <c r="AQ96" s="110" t="s">
        <v>430</v>
      </c>
      <c r="AR96" s="110" t="s">
        <v>430</v>
      </c>
      <c r="AS96" s="110" t="s">
        <v>430</v>
      </c>
      <c r="AT96" s="110" t="s">
        <v>430</v>
      </c>
      <c r="AU96" s="110">
        <v>14</v>
      </c>
      <c r="AV96" s="110">
        <v>9</v>
      </c>
      <c r="AW96" s="110">
        <v>5</v>
      </c>
      <c r="AX96" s="110" t="s">
        <v>430</v>
      </c>
      <c r="AY96" s="299">
        <v>10</v>
      </c>
      <c r="AZ96" s="595"/>
      <c r="BA96" s="278">
        <v>11.79</v>
      </c>
      <c r="BB96" s="112">
        <v>85.27</v>
      </c>
      <c r="BC96" s="112" t="s">
        <v>430</v>
      </c>
      <c r="BD96" s="112" t="s">
        <v>430</v>
      </c>
      <c r="BE96" s="278" t="s">
        <v>430</v>
      </c>
      <c r="BF96" s="278">
        <v>2.94</v>
      </c>
      <c r="BG96" s="113"/>
      <c r="BH96" s="117">
        <v>2.94</v>
      </c>
      <c r="BI96" s="112">
        <v>34.47</v>
      </c>
      <c r="BJ96" s="112">
        <v>47.38</v>
      </c>
      <c r="BK96" s="112">
        <v>3.43</v>
      </c>
      <c r="BL96" s="112" t="s">
        <v>430</v>
      </c>
      <c r="BM96" s="117" t="s">
        <v>430</v>
      </c>
      <c r="BN96" s="118" t="s">
        <v>430</v>
      </c>
      <c r="BO96" s="118">
        <v>11.79</v>
      </c>
      <c r="BP96" s="118" t="s">
        <v>430</v>
      </c>
      <c r="BQ96" s="118" t="s">
        <v>430</v>
      </c>
      <c r="BR96" s="597"/>
      <c r="BS96" s="269">
        <v>7.1283676592871599</v>
      </c>
      <c r="BT96" s="112">
        <v>17.765874208223401</v>
      </c>
      <c r="BU96" s="113"/>
      <c r="BV96" s="139" t="s">
        <v>7538</v>
      </c>
    </row>
    <row r="97" spans="1:75" s="107" customFormat="1" x14ac:dyDescent="0.25">
      <c r="A97" s="108" t="s">
        <v>7598</v>
      </c>
      <c r="B97" s="109"/>
      <c r="C97" s="734">
        <v>41591</v>
      </c>
      <c r="D97" s="109"/>
      <c r="E97" s="110">
        <v>572.66</v>
      </c>
      <c r="F97" s="109"/>
      <c r="G97" s="111">
        <v>2151.6572999999999</v>
      </c>
      <c r="H97" s="253"/>
      <c r="I97" s="114">
        <v>0.12</v>
      </c>
      <c r="J97" s="112">
        <v>6.18</v>
      </c>
      <c r="K97" s="112" t="s">
        <v>430</v>
      </c>
      <c r="L97" s="119">
        <v>0.12</v>
      </c>
      <c r="M97" s="112"/>
      <c r="N97" s="114">
        <v>7.6182999999999996</v>
      </c>
      <c r="O97" s="112">
        <v>6.6749000000000001</v>
      </c>
      <c r="P97" s="112">
        <v>5.9477000000000002</v>
      </c>
      <c r="Q97" s="112">
        <v>5.5445000000000002</v>
      </c>
      <c r="R97" s="112">
        <v>6.0961999999999996</v>
      </c>
      <c r="S97" s="112">
        <v>6.3376000000000001</v>
      </c>
      <c r="T97" s="112">
        <v>6.3471000000000002</v>
      </c>
      <c r="U97" s="119">
        <v>6.2018000000000004</v>
      </c>
      <c r="V97" s="114">
        <v>6.1014999999999997</v>
      </c>
      <c r="W97" s="112">
        <v>6.4241999999999999</v>
      </c>
      <c r="X97" s="112">
        <v>6.6708999999999996</v>
      </c>
      <c r="Y97" s="278">
        <v>6.0590999999999999</v>
      </c>
      <c r="Z97" s="112">
        <v>5.6726999999999999</v>
      </c>
      <c r="AA97" s="112">
        <v>5.8518999999999997</v>
      </c>
      <c r="AB97" s="112">
        <v>6.4420000000000002</v>
      </c>
      <c r="AC97" s="112">
        <v>6.2423999999999999</v>
      </c>
      <c r="AD97" s="112">
        <v>6.1288</v>
      </c>
      <c r="AE97" s="112">
        <v>6.0735000000000001</v>
      </c>
      <c r="AF97" s="119">
        <v>6.1718000000000002</v>
      </c>
      <c r="AG97" s="110"/>
      <c r="AH97" s="306">
        <v>11</v>
      </c>
      <c r="AI97" s="110">
        <v>14</v>
      </c>
      <c r="AJ97" s="110">
        <v>17</v>
      </c>
      <c r="AK97" s="110">
        <v>18</v>
      </c>
      <c r="AL97" s="110">
        <v>15</v>
      </c>
      <c r="AM97" s="110">
        <v>17</v>
      </c>
      <c r="AN97" s="110">
        <v>16</v>
      </c>
      <c r="AO97" s="249">
        <v>15</v>
      </c>
      <c r="AP97" s="110">
        <v>14</v>
      </c>
      <c r="AQ97" s="110">
        <v>13</v>
      </c>
      <c r="AR97" s="110">
        <v>12</v>
      </c>
      <c r="AS97" s="110">
        <v>10</v>
      </c>
      <c r="AT97" s="110">
        <v>9</v>
      </c>
      <c r="AU97" s="110">
        <v>18</v>
      </c>
      <c r="AV97" s="110">
        <v>16</v>
      </c>
      <c r="AW97" s="110">
        <v>16</v>
      </c>
      <c r="AX97" s="110">
        <v>14</v>
      </c>
      <c r="AY97" s="299">
        <v>15</v>
      </c>
      <c r="AZ97" s="595"/>
      <c r="BA97" s="278">
        <v>29.18</v>
      </c>
      <c r="BB97" s="112">
        <v>65.790000000000006</v>
      </c>
      <c r="BC97" s="112" t="s">
        <v>430</v>
      </c>
      <c r="BD97" s="112" t="s">
        <v>430</v>
      </c>
      <c r="BE97" s="278" t="s">
        <v>430</v>
      </c>
      <c r="BF97" s="278">
        <v>5.04</v>
      </c>
      <c r="BG97" s="113"/>
      <c r="BH97" s="117">
        <v>5.04</v>
      </c>
      <c r="BI97" s="112">
        <v>21.61</v>
      </c>
      <c r="BJ97" s="112">
        <v>38.94</v>
      </c>
      <c r="BK97" s="112">
        <v>5.24</v>
      </c>
      <c r="BL97" s="112" t="s">
        <v>430</v>
      </c>
      <c r="BM97" s="117" t="s">
        <v>430</v>
      </c>
      <c r="BN97" s="118" t="s">
        <v>430</v>
      </c>
      <c r="BO97" s="118">
        <v>29.18</v>
      </c>
      <c r="BP97" s="118" t="s">
        <v>430</v>
      </c>
      <c r="BQ97" s="118" t="s">
        <v>430</v>
      </c>
      <c r="BR97" s="597"/>
      <c r="BS97" s="269">
        <v>5.2426616989514701</v>
      </c>
      <c r="BT97" s="112">
        <v>21.6529277656694</v>
      </c>
      <c r="BU97" s="113"/>
      <c r="BV97" s="139" t="s">
        <v>7520</v>
      </c>
    </row>
    <row r="98" spans="1:75" s="107" customFormat="1" x14ac:dyDescent="0.25">
      <c r="A98" s="108" t="s">
        <v>7599</v>
      </c>
      <c r="B98" s="109"/>
      <c r="C98" s="734">
        <v>42826</v>
      </c>
      <c r="D98" s="109"/>
      <c r="E98" s="110">
        <v>536.70000000000005</v>
      </c>
      <c r="F98" s="109"/>
      <c r="G98" s="111">
        <v>37.3279</v>
      </c>
      <c r="H98" s="253"/>
      <c r="I98" s="114">
        <v>0.12055</v>
      </c>
      <c r="J98" s="112">
        <v>6.02</v>
      </c>
      <c r="K98" s="112">
        <v>0.11507000000000001</v>
      </c>
      <c r="L98" s="119">
        <v>0.12055</v>
      </c>
      <c r="M98" s="112"/>
      <c r="N98" s="114">
        <v>7.1395</v>
      </c>
      <c r="O98" s="112">
        <v>6.5223000000000004</v>
      </c>
      <c r="P98" s="112">
        <v>5.9855</v>
      </c>
      <c r="Q98" s="112">
        <v>5.5715000000000003</v>
      </c>
      <c r="R98" s="112">
        <v>5.9154</v>
      </c>
      <c r="S98" s="112">
        <v>6.1478000000000002</v>
      </c>
      <c r="T98" s="112">
        <v>5.9166999999999996</v>
      </c>
      <c r="U98" s="119">
        <v>5.8491999999999997</v>
      </c>
      <c r="V98" s="114">
        <v>5.7881999999999998</v>
      </c>
      <c r="W98" s="112">
        <v>6.1493000000000002</v>
      </c>
      <c r="X98" s="112">
        <v>6.4363999999999999</v>
      </c>
      <c r="Y98" s="278">
        <v>5.8697999999999997</v>
      </c>
      <c r="Z98" s="112" t="s">
        <v>430</v>
      </c>
      <c r="AA98" s="112">
        <v>5.7933000000000003</v>
      </c>
      <c r="AB98" s="112">
        <v>5.9854000000000003</v>
      </c>
      <c r="AC98" s="112">
        <v>5.8711000000000002</v>
      </c>
      <c r="AD98" s="112">
        <v>5.8037999999999998</v>
      </c>
      <c r="AE98" s="112">
        <v>5.9217000000000004</v>
      </c>
      <c r="AF98" s="119">
        <v>5.5171000000000001</v>
      </c>
      <c r="AG98" s="110"/>
      <c r="AH98" s="306">
        <v>16</v>
      </c>
      <c r="AI98" s="110">
        <v>16</v>
      </c>
      <c r="AJ98" s="110">
        <v>16</v>
      </c>
      <c r="AK98" s="110">
        <v>17</v>
      </c>
      <c r="AL98" s="110">
        <v>19</v>
      </c>
      <c r="AM98" s="110">
        <v>20</v>
      </c>
      <c r="AN98" s="110">
        <v>20</v>
      </c>
      <c r="AO98" s="249">
        <v>18</v>
      </c>
      <c r="AP98" s="110">
        <v>18</v>
      </c>
      <c r="AQ98" s="110">
        <v>16</v>
      </c>
      <c r="AR98" s="110">
        <v>16</v>
      </c>
      <c r="AS98" s="110">
        <v>16</v>
      </c>
      <c r="AT98" s="110" t="s">
        <v>430</v>
      </c>
      <c r="AU98" s="110">
        <v>19</v>
      </c>
      <c r="AV98" s="110">
        <v>20</v>
      </c>
      <c r="AW98" s="110">
        <v>19</v>
      </c>
      <c r="AX98" s="110">
        <v>18</v>
      </c>
      <c r="AY98" s="299">
        <v>17</v>
      </c>
      <c r="AZ98" s="595"/>
      <c r="BA98" s="278">
        <v>30.47</v>
      </c>
      <c r="BB98" s="112">
        <v>61.24</v>
      </c>
      <c r="BC98" s="112" t="s">
        <v>430</v>
      </c>
      <c r="BD98" s="112" t="s">
        <v>430</v>
      </c>
      <c r="BE98" s="278" t="s">
        <v>430</v>
      </c>
      <c r="BF98" s="278">
        <v>8.2799999999999994</v>
      </c>
      <c r="BG98" s="113"/>
      <c r="BH98" s="117">
        <v>8.2799999999999994</v>
      </c>
      <c r="BI98" s="112">
        <v>24.93</v>
      </c>
      <c r="BJ98" s="112">
        <v>12.09</v>
      </c>
      <c r="BK98" s="112">
        <v>24.23</v>
      </c>
      <c r="BL98" s="112" t="s">
        <v>430</v>
      </c>
      <c r="BM98" s="117" t="s">
        <v>430</v>
      </c>
      <c r="BN98" s="118" t="s">
        <v>430</v>
      </c>
      <c r="BO98" s="118">
        <v>30.47</v>
      </c>
      <c r="BP98" s="118" t="s">
        <v>430</v>
      </c>
      <c r="BQ98" s="118" t="s">
        <v>430</v>
      </c>
      <c r="BR98" s="597"/>
      <c r="BS98" s="269" t="s">
        <v>430</v>
      </c>
      <c r="BT98" s="112" t="s">
        <v>430</v>
      </c>
      <c r="BU98" s="113"/>
      <c r="BV98" s="139" t="s">
        <v>7520</v>
      </c>
    </row>
    <row r="99" spans="1:75" s="107" customFormat="1" x14ac:dyDescent="0.25">
      <c r="A99" s="108" t="s">
        <v>7600</v>
      </c>
      <c r="B99" s="109"/>
      <c r="C99" s="734">
        <v>46006</v>
      </c>
      <c r="D99" s="109"/>
      <c r="E99" s="110">
        <v>483.25</v>
      </c>
      <c r="F99" s="109"/>
      <c r="G99" s="111">
        <v>104.1377</v>
      </c>
      <c r="H99" s="253"/>
      <c r="I99" s="114">
        <v>0.10959000000000001</v>
      </c>
      <c r="J99" s="112">
        <v>6.21</v>
      </c>
      <c r="K99" s="112">
        <v>0.10959000000000001</v>
      </c>
      <c r="L99" s="119">
        <v>0.10959000000000001</v>
      </c>
      <c r="M99" s="112"/>
      <c r="N99" s="114">
        <v>7.7126000000000001</v>
      </c>
      <c r="O99" s="112">
        <v>6.7099000000000002</v>
      </c>
      <c r="P99" s="112">
        <v>6.0053999999999998</v>
      </c>
      <c r="Q99" s="112">
        <v>5.4817999999999998</v>
      </c>
      <c r="R99" s="112">
        <v>5.9419000000000004</v>
      </c>
      <c r="S99" s="112">
        <v>6.3771000000000004</v>
      </c>
      <c r="T99" s="112">
        <v>6.0468000000000002</v>
      </c>
      <c r="U99" s="119" t="s">
        <v>430</v>
      </c>
      <c r="V99" s="114" t="s">
        <v>430</v>
      </c>
      <c r="W99" s="112" t="s">
        <v>430</v>
      </c>
      <c r="X99" s="112" t="s">
        <v>430</v>
      </c>
      <c r="Y99" s="278" t="s">
        <v>430</v>
      </c>
      <c r="Z99" s="112" t="s">
        <v>430</v>
      </c>
      <c r="AA99" s="112">
        <v>5.8627000000000002</v>
      </c>
      <c r="AB99" s="112">
        <v>6.1521999999999997</v>
      </c>
      <c r="AC99" s="112">
        <v>5.8540999999999999</v>
      </c>
      <c r="AD99" s="112" t="s">
        <v>430</v>
      </c>
      <c r="AE99" s="112">
        <v>5.8905000000000003</v>
      </c>
      <c r="AF99" s="119">
        <v>5.9226000000000001</v>
      </c>
      <c r="AG99" s="110"/>
      <c r="AH99" s="306">
        <v>8</v>
      </c>
      <c r="AI99" s="110">
        <v>12</v>
      </c>
      <c r="AJ99" s="110">
        <v>15</v>
      </c>
      <c r="AK99" s="110">
        <v>19</v>
      </c>
      <c r="AL99" s="110">
        <v>18</v>
      </c>
      <c r="AM99" s="110">
        <v>16</v>
      </c>
      <c r="AN99" s="110">
        <v>19</v>
      </c>
      <c r="AO99" s="249" t="s">
        <v>430</v>
      </c>
      <c r="AP99" s="110" t="s">
        <v>430</v>
      </c>
      <c r="AQ99" s="110" t="s">
        <v>430</v>
      </c>
      <c r="AR99" s="110" t="s">
        <v>430</v>
      </c>
      <c r="AS99" s="110" t="s">
        <v>430</v>
      </c>
      <c r="AT99" s="110" t="s">
        <v>430</v>
      </c>
      <c r="AU99" s="110">
        <v>17</v>
      </c>
      <c r="AV99" s="110">
        <v>18</v>
      </c>
      <c r="AW99" s="110">
        <v>20</v>
      </c>
      <c r="AX99" s="110" t="s">
        <v>430</v>
      </c>
      <c r="AY99" s="299">
        <v>18</v>
      </c>
      <c r="AZ99" s="595"/>
      <c r="BA99" s="278">
        <v>14.37</v>
      </c>
      <c r="BB99" s="112">
        <v>72.959999999999994</v>
      </c>
      <c r="BC99" s="112">
        <v>1.04</v>
      </c>
      <c r="BD99" s="112" t="s">
        <v>430</v>
      </c>
      <c r="BE99" s="278" t="s">
        <v>430</v>
      </c>
      <c r="BF99" s="278">
        <v>11.63</v>
      </c>
      <c r="BG99" s="113"/>
      <c r="BH99" s="117">
        <v>11.63</v>
      </c>
      <c r="BI99" s="112">
        <v>35.92</v>
      </c>
      <c r="BJ99" s="112">
        <v>25.66</v>
      </c>
      <c r="BK99" s="112">
        <v>12.42</v>
      </c>
      <c r="BL99" s="112" t="s">
        <v>430</v>
      </c>
      <c r="BM99" s="117" t="s">
        <v>430</v>
      </c>
      <c r="BN99" s="118" t="s">
        <v>430</v>
      </c>
      <c r="BO99" s="118">
        <v>14.37</v>
      </c>
      <c r="BP99" s="118" t="s">
        <v>430</v>
      </c>
      <c r="BQ99" s="118" t="s">
        <v>430</v>
      </c>
      <c r="BR99" s="597"/>
      <c r="BS99" s="269">
        <v>3.1050782596894901</v>
      </c>
      <c r="BT99" s="112">
        <v>7.1959603492804103</v>
      </c>
      <c r="BU99" s="113"/>
      <c r="BV99" s="139" t="s">
        <v>7538</v>
      </c>
    </row>
    <row r="100" spans="1:75" s="107" customFormat="1" x14ac:dyDescent="0.25">
      <c r="A100" s="108" t="s">
        <v>7601</v>
      </c>
      <c r="B100" s="109"/>
      <c r="C100" s="734">
        <v>40841</v>
      </c>
      <c r="D100" s="109"/>
      <c r="E100" s="110">
        <v>322.7</v>
      </c>
      <c r="F100" s="109"/>
      <c r="G100" s="111">
        <v>2709.9780999999998</v>
      </c>
      <c r="H100" s="253"/>
      <c r="I100" s="114">
        <v>0.13342000000000001</v>
      </c>
      <c r="J100" s="112">
        <v>6.4</v>
      </c>
      <c r="K100" s="112">
        <v>0.13303999999999999</v>
      </c>
      <c r="L100" s="119">
        <v>0.13328999999999999</v>
      </c>
      <c r="M100" s="112"/>
      <c r="N100" s="114">
        <v>6.9916</v>
      </c>
      <c r="O100" s="112">
        <v>6.8464</v>
      </c>
      <c r="P100" s="112">
        <v>6.4124999999999996</v>
      </c>
      <c r="Q100" s="112">
        <v>5.9694000000000003</v>
      </c>
      <c r="R100" s="112">
        <v>6.3647999999999998</v>
      </c>
      <c r="S100" s="112">
        <v>6.6997</v>
      </c>
      <c r="T100" s="112">
        <v>6.6753999999999998</v>
      </c>
      <c r="U100" s="119">
        <v>6.4736000000000002</v>
      </c>
      <c r="V100" s="114">
        <v>6.3558000000000003</v>
      </c>
      <c r="W100" s="112">
        <v>6.6708999999999996</v>
      </c>
      <c r="X100" s="112">
        <v>6.8834</v>
      </c>
      <c r="Y100" s="278">
        <v>6.1151999999999997</v>
      </c>
      <c r="Z100" s="112">
        <v>5.9513999999999996</v>
      </c>
      <c r="AA100" s="112">
        <v>6.0895999999999999</v>
      </c>
      <c r="AB100" s="112">
        <v>6.8038999999999996</v>
      </c>
      <c r="AC100" s="112">
        <v>6.5224000000000002</v>
      </c>
      <c r="AD100" s="112">
        <v>6.3956</v>
      </c>
      <c r="AE100" s="112">
        <v>6.3034999999999997</v>
      </c>
      <c r="AF100" s="119">
        <v>6.9442000000000004</v>
      </c>
      <c r="AG100" s="110"/>
      <c r="AH100" s="306">
        <v>18</v>
      </c>
      <c r="AI100" s="110">
        <v>8</v>
      </c>
      <c r="AJ100" s="110">
        <v>4</v>
      </c>
      <c r="AK100" s="110">
        <v>3</v>
      </c>
      <c r="AL100" s="110">
        <v>2</v>
      </c>
      <c r="AM100" s="110">
        <v>9</v>
      </c>
      <c r="AN100" s="110">
        <v>5</v>
      </c>
      <c r="AO100" s="249">
        <v>5</v>
      </c>
      <c r="AP100" s="110">
        <v>6</v>
      </c>
      <c r="AQ100" s="110">
        <v>3</v>
      </c>
      <c r="AR100" s="110">
        <v>3</v>
      </c>
      <c r="AS100" s="110">
        <v>8</v>
      </c>
      <c r="AT100" s="110">
        <v>6</v>
      </c>
      <c r="AU100" s="110">
        <v>8</v>
      </c>
      <c r="AV100" s="110">
        <v>7</v>
      </c>
      <c r="AW100" s="110">
        <v>7</v>
      </c>
      <c r="AX100" s="110">
        <v>5</v>
      </c>
      <c r="AY100" s="299">
        <v>6</v>
      </c>
      <c r="AZ100" s="595"/>
      <c r="BA100" s="278">
        <v>7.65</v>
      </c>
      <c r="BB100" s="112">
        <v>91.53</v>
      </c>
      <c r="BC100" s="112" t="s">
        <v>430</v>
      </c>
      <c r="BD100" s="112" t="s">
        <v>430</v>
      </c>
      <c r="BE100" s="278" t="s">
        <v>430</v>
      </c>
      <c r="BF100" s="278">
        <v>0.82</v>
      </c>
      <c r="BG100" s="113"/>
      <c r="BH100" s="117">
        <v>0.82</v>
      </c>
      <c r="BI100" s="112">
        <v>60.85</v>
      </c>
      <c r="BJ100" s="112">
        <v>25.83</v>
      </c>
      <c r="BK100" s="112">
        <v>4.8499999999999996</v>
      </c>
      <c r="BL100" s="112" t="s">
        <v>430</v>
      </c>
      <c r="BM100" s="117" t="s">
        <v>430</v>
      </c>
      <c r="BN100" s="118" t="s">
        <v>430</v>
      </c>
      <c r="BO100" s="118">
        <v>7.65</v>
      </c>
      <c r="BP100" s="118" t="s">
        <v>430</v>
      </c>
      <c r="BQ100" s="118" t="s">
        <v>430</v>
      </c>
      <c r="BR100" s="597"/>
      <c r="BS100" s="269" t="s">
        <v>430</v>
      </c>
      <c r="BT100" s="112">
        <v>16.762442539999999</v>
      </c>
      <c r="BU100" s="113"/>
      <c r="BV100" s="139" t="s">
        <v>7520</v>
      </c>
    </row>
    <row r="101" spans="1:75" s="107" customFormat="1" x14ac:dyDescent="0.25">
      <c r="A101" s="108" t="s">
        <v>7602</v>
      </c>
      <c r="B101" s="109"/>
      <c r="C101" s="734">
        <v>45610</v>
      </c>
      <c r="D101" s="109"/>
      <c r="E101" s="110">
        <v>204.93</v>
      </c>
      <c r="F101" s="109"/>
      <c r="G101" s="111">
        <v>1115.6543999999999</v>
      </c>
      <c r="H101" s="253"/>
      <c r="I101" s="114">
        <v>0.10822</v>
      </c>
      <c r="J101" s="112">
        <v>6.26</v>
      </c>
      <c r="K101" s="112">
        <v>0.1018</v>
      </c>
      <c r="L101" s="119">
        <v>0.1082</v>
      </c>
      <c r="M101" s="112"/>
      <c r="N101" s="114">
        <v>6.7210999999999999</v>
      </c>
      <c r="O101" s="112">
        <v>6.2737999999999996</v>
      </c>
      <c r="P101" s="112">
        <v>5.8651</v>
      </c>
      <c r="Q101" s="112">
        <v>5.6161000000000003</v>
      </c>
      <c r="R101" s="112">
        <v>6.0282999999999998</v>
      </c>
      <c r="S101" s="112">
        <v>6.5167000000000002</v>
      </c>
      <c r="T101" s="112">
        <v>6.5288000000000004</v>
      </c>
      <c r="U101" s="119">
        <v>6.2759</v>
      </c>
      <c r="V101" s="114">
        <v>6.1387999999999998</v>
      </c>
      <c r="W101" s="112" t="s">
        <v>430</v>
      </c>
      <c r="X101" s="112" t="s">
        <v>430</v>
      </c>
      <c r="Y101" s="278" t="s">
        <v>430</v>
      </c>
      <c r="Z101" s="112" t="s">
        <v>430</v>
      </c>
      <c r="AA101" s="112">
        <v>5.9176000000000002</v>
      </c>
      <c r="AB101" s="112">
        <v>6.6692999999999998</v>
      </c>
      <c r="AC101" s="112">
        <v>6.3315000000000001</v>
      </c>
      <c r="AD101" s="112">
        <v>6.1798999999999999</v>
      </c>
      <c r="AE101" s="112">
        <v>5.9873000000000003</v>
      </c>
      <c r="AF101" s="119">
        <v>6.3282999999999996</v>
      </c>
      <c r="AG101" s="110"/>
      <c r="AH101" s="306">
        <v>19</v>
      </c>
      <c r="AI101" s="110">
        <v>19</v>
      </c>
      <c r="AJ101" s="110">
        <v>18</v>
      </c>
      <c r="AK101" s="110">
        <v>16</v>
      </c>
      <c r="AL101" s="110">
        <v>16</v>
      </c>
      <c r="AM101" s="110">
        <v>14</v>
      </c>
      <c r="AN101" s="110">
        <v>14</v>
      </c>
      <c r="AO101" s="249">
        <v>14</v>
      </c>
      <c r="AP101" s="110">
        <v>13</v>
      </c>
      <c r="AQ101" s="110" t="s">
        <v>430</v>
      </c>
      <c r="AR101" s="110" t="s">
        <v>430</v>
      </c>
      <c r="AS101" s="110" t="s">
        <v>430</v>
      </c>
      <c r="AT101" s="110" t="s">
        <v>430</v>
      </c>
      <c r="AU101" s="110">
        <v>15</v>
      </c>
      <c r="AV101" s="110">
        <v>14</v>
      </c>
      <c r="AW101" s="110">
        <v>15</v>
      </c>
      <c r="AX101" s="110">
        <v>13</v>
      </c>
      <c r="AY101" s="299">
        <v>16</v>
      </c>
      <c r="AZ101" s="595"/>
      <c r="BA101" s="278">
        <v>14.56</v>
      </c>
      <c r="BB101" s="112">
        <v>83.84</v>
      </c>
      <c r="BC101" s="112" t="s">
        <v>430</v>
      </c>
      <c r="BD101" s="112" t="s">
        <v>430</v>
      </c>
      <c r="BE101" s="278" t="s">
        <v>430</v>
      </c>
      <c r="BF101" s="278">
        <v>1.61</v>
      </c>
      <c r="BG101" s="113"/>
      <c r="BH101" s="117">
        <v>1.61</v>
      </c>
      <c r="BI101" s="112">
        <v>36.380000000000003</v>
      </c>
      <c r="BJ101" s="112">
        <v>47.46</v>
      </c>
      <c r="BK101" s="112" t="s">
        <v>430</v>
      </c>
      <c r="BL101" s="112" t="s">
        <v>430</v>
      </c>
      <c r="BM101" s="117" t="s">
        <v>430</v>
      </c>
      <c r="BN101" s="118" t="s">
        <v>430</v>
      </c>
      <c r="BO101" s="118">
        <v>14.56</v>
      </c>
      <c r="BP101" s="118" t="s">
        <v>430</v>
      </c>
      <c r="BQ101" s="118" t="s">
        <v>430</v>
      </c>
      <c r="BR101" s="597"/>
      <c r="BS101" s="269" t="s">
        <v>430</v>
      </c>
      <c r="BT101" s="112">
        <v>4.8621924209724403</v>
      </c>
      <c r="BU101" s="113"/>
      <c r="BV101" s="139" t="s">
        <v>7538</v>
      </c>
    </row>
    <row r="102" spans="1:75" s="107" customFormat="1" x14ac:dyDescent="0.25">
      <c r="A102" s="108" t="s">
        <v>7603</v>
      </c>
      <c r="B102" s="109"/>
      <c r="C102" s="734">
        <v>45989</v>
      </c>
      <c r="D102" s="109"/>
      <c r="E102" s="110">
        <v>100.34</v>
      </c>
      <c r="F102" s="109"/>
      <c r="G102" s="111">
        <v>1048.7503999999999</v>
      </c>
      <c r="H102" s="253"/>
      <c r="I102" s="114">
        <v>9.3149999999999997E-2</v>
      </c>
      <c r="J102" s="112">
        <v>6.35</v>
      </c>
      <c r="K102" s="112">
        <v>9.0410000000000004E-2</v>
      </c>
      <c r="L102" s="119">
        <v>9.3149999999999997E-2</v>
      </c>
      <c r="M102" s="112"/>
      <c r="N102" s="114">
        <v>7.7732000000000001</v>
      </c>
      <c r="O102" s="112">
        <v>7.0018000000000002</v>
      </c>
      <c r="P102" s="112">
        <v>6.3364000000000003</v>
      </c>
      <c r="Q102" s="112">
        <v>5.9203000000000001</v>
      </c>
      <c r="R102" s="112">
        <v>6.2232000000000003</v>
      </c>
      <c r="S102" s="112">
        <v>6.4207000000000001</v>
      </c>
      <c r="T102" s="112">
        <v>6.5168999999999997</v>
      </c>
      <c r="U102" s="119" t="s">
        <v>430</v>
      </c>
      <c r="V102" s="114" t="s">
        <v>430</v>
      </c>
      <c r="W102" s="112" t="s">
        <v>430</v>
      </c>
      <c r="X102" s="112" t="s">
        <v>430</v>
      </c>
      <c r="Y102" s="278" t="s">
        <v>430</v>
      </c>
      <c r="Z102" s="112" t="s">
        <v>430</v>
      </c>
      <c r="AA102" s="112">
        <v>6.0701999999999998</v>
      </c>
      <c r="AB102" s="112">
        <v>6.6189</v>
      </c>
      <c r="AC102" s="112">
        <v>6.3697999999999997</v>
      </c>
      <c r="AD102" s="112" t="s">
        <v>430</v>
      </c>
      <c r="AE102" s="112">
        <v>6.1910999999999996</v>
      </c>
      <c r="AF102" s="119">
        <v>6.5419</v>
      </c>
      <c r="AG102" s="110"/>
      <c r="AH102" s="306">
        <v>7</v>
      </c>
      <c r="AI102" s="110">
        <v>5</v>
      </c>
      <c r="AJ102" s="110">
        <v>5</v>
      </c>
      <c r="AK102" s="110">
        <v>6</v>
      </c>
      <c r="AL102" s="110">
        <v>12</v>
      </c>
      <c r="AM102" s="110">
        <v>15</v>
      </c>
      <c r="AN102" s="110">
        <v>15</v>
      </c>
      <c r="AO102" s="249" t="s">
        <v>430</v>
      </c>
      <c r="AP102" s="110" t="s">
        <v>430</v>
      </c>
      <c r="AQ102" s="110" t="s">
        <v>430</v>
      </c>
      <c r="AR102" s="110" t="s">
        <v>430</v>
      </c>
      <c r="AS102" s="110" t="s">
        <v>430</v>
      </c>
      <c r="AT102" s="110" t="s">
        <v>430</v>
      </c>
      <c r="AU102" s="110">
        <v>11</v>
      </c>
      <c r="AV102" s="110">
        <v>15</v>
      </c>
      <c r="AW102" s="110">
        <v>14</v>
      </c>
      <c r="AX102" s="110" t="s">
        <v>430</v>
      </c>
      <c r="AY102" s="299">
        <v>13</v>
      </c>
      <c r="AZ102" s="595"/>
      <c r="BA102" s="278">
        <v>18.43</v>
      </c>
      <c r="BB102" s="112">
        <v>71.930000000000007</v>
      </c>
      <c r="BC102" s="112" t="s">
        <v>430</v>
      </c>
      <c r="BD102" s="112">
        <v>4.99</v>
      </c>
      <c r="BE102" s="278" t="s">
        <v>430</v>
      </c>
      <c r="BF102" s="278">
        <v>4.6500000000000004</v>
      </c>
      <c r="BG102" s="113"/>
      <c r="BH102" s="117">
        <v>4.6500000000000004</v>
      </c>
      <c r="BI102" s="112">
        <v>28.2</v>
      </c>
      <c r="BJ102" s="112">
        <v>19.809999999999999</v>
      </c>
      <c r="BK102" s="112">
        <v>28.91</v>
      </c>
      <c r="BL102" s="112" t="s">
        <v>430</v>
      </c>
      <c r="BM102" s="117">
        <v>12.98</v>
      </c>
      <c r="BN102" s="118" t="s">
        <v>430</v>
      </c>
      <c r="BO102" s="118">
        <v>5.46</v>
      </c>
      <c r="BP102" s="118" t="s">
        <v>430</v>
      </c>
      <c r="BQ102" s="118" t="s">
        <v>430</v>
      </c>
      <c r="BR102" s="597"/>
      <c r="BS102" s="269">
        <v>4.9538439209907699</v>
      </c>
      <c r="BT102" s="112">
        <v>9.9694750919938997</v>
      </c>
      <c r="BU102" s="113"/>
      <c r="BV102" s="139" t="s">
        <v>7538</v>
      </c>
    </row>
    <row r="103" spans="1:75" s="107" customFormat="1" x14ac:dyDescent="0.25">
      <c r="A103" s="108" t="s">
        <v>7604</v>
      </c>
      <c r="B103" s="109"/>
      <c r="C103" s="734">
        <v>40231</v>
      </c>
      <c r="D103" s="109"/>
      <c r="E103" s="110">
        <v>76.37</v>
      </c>
      <c r="F103" s="109"/>
      <c r="G103" s="111">
        <v>30.273499999999999</v>
      </c>
      <c r="H103" s="253"/>
      <c r="I103" s="114">
        <v>0.06</v>
      </c>
      <c r="J103" s="112">
        <v>5.73</v>
      </c>
      <c r="K103" s="112">
        <v>0.06</v>
      </c>
      <c r="L103" s="119">
        <v>0.06</v>
      </c>
      <c r="M103" s="112"/>
      <c r="N103" s="114">
        <v>6.6323999999999996</v>
      </c>
      <c r="O103" s="112">
        <v>6.2324999999999999</v>
      </c>
      <c r="P103" s="112">
        <v>5.1378000000000004</v>
      </c>
      <c r="Q103" s="112">
        <v>5.2034000000000002</v>
      </c>
      <c r="R103" s="112">
        <v>5.5213000000000001</v>
      </c>
      <c r="S103" s="112">
        <v>5.9417</v>
      </c>
      <c r="T103" s="112">
        <v>5.8198999999999996</v>
      </c>
      <c r="U103" s="119">
        <v>5.7458</v>
      </c>
      <c r="V103" s="114">
        <v>5.7249999999999996</v>
      </c>
      <c r="W103" s="112">
        <v>6.1357999999999997</v>
      </c>
      <c r="X103" s="112">
        <v>6.3822000000000001</v>
      </c>
      <c r="Y103" s="278">
        <v>5.9962</v>
      </c>
      <c r="Z103" s="112">
        <v>5.8550000000000004</v>
      </c>
      <c r="AA103" s="112">
        <v>5.4706000000000001</v>
      </c>
      <c r="AB103" s="112">
        <v>5.8941999999999997</v>
      </c>
      <c r="AC103" s="112">
        <v>5.7496999999999998</v>
      </c>
      <c r="AD103" s="112">
        <v>5.7336999999999998</v>
      </c>
      <c r="AE103" s="112">
        <v>5.5148999999999999</v>
      </c>
      <c r="AF103" s="119">
        <v>6.9348000000000001</v>
      </c>
      <c r="AG103" s="110"/>
      <c r="AH103" s="306">
        <v>21</v>
      </c>
      <c r="AI103" s="110">
        <v>20</v>
      </c>
      <c r="AJ103" s="110">
        <v>22</v>
      </c>
      <c r="AK103" s="110">
        <v>20</v>
      </c>
      <c r="AL103" s="110">
        <v>22</v>
      </c>
      <c r="AM103" s="110">
        <v>22</v>
      </c>
      <c r="AN103" s="110">
        <v>22</v>
      </c>
      <c r="AO103" s="249">
        <v>21</v>
      </c>
      <c r="AP103" s="110">
        <v>20</v>
      </c>
      <c r="AQ103" s="110">
        <v>18</v>
      </c>
      <c r="AR103" s="110">
        <v>18</v>
      </c>
      <c r="AS103" s="110">
        <v>12</v>
      </c>
      <c r="AT103" s="110">
        <v>8</v>
      </c>
      <c r="AU103" s="110">
        <v>22</v>
      </c>
      <c r="AV103" s="110">
        <v>22</v>
      </c>
      <c r="AW103" s="110">
        <v>23</v>
      </c>
      <c r="AX103" s="110">
        <v>20</v>
      </c>
      <c r="AY103" s="299">
        <v>22</v>
      </c>
      <c r="AZ103" s="595"/>
      <c r="BA103" s="278">
        <v>26.07</v>
      </c>
      <c r="BB103" s="112">
        <v>64.010000000000005</v>
      </c>
      <c r="BC103" s="112" t="s">
        <v>430</v>
      </c>
      <c r="BD103" s="112" t="s">
        <v>430</v>
      </c>
      <c r="BE103" s="278" t="s">
        <v>430</v>
      </c>
      <c r="BF103" s="278">
        <v>9.92</v>
      </c>
      <c r="BG103" s="113"/>
      <c r="BH103" s="117">
        <v>9.92</v>
      </c>
      <c r="BI103" s="112">
        <v>23.51</v>
      </c>
      <c r="BJ103" s="112">
        <v>20.86</v>
      </c>
      <c r="BK103" s="112">
        <v>19.64</v>
      </c>
      <c r="BL103" s="112" t="s">
        <v>430</v>
      </c>
      <c r="BM103" s="117" t="s">
        <v>430</v>
      </c>
      <c r="BN103" s="118" t="s">
        <v>430</v>
      </c>
      <c r="BO103" s="118">
        <v>26.07</v>
      </c>
      <c r="BP103" s="118" t="s">
        <v>430</v>
      </c>
      <c r="BQ103" s="118" t="s">
        <v>430</v>
      </c>
      <c r="BR103" s="597"/>
      <c r="BS103" s="269">
        <v>6.5409466806540904</v>
      </c>
      <c r="BT103" s="112">
        <v>6.49389370064939</v>
      </c>
      <c r="BU103" s="113"/>
      <c r="BV103" s="139" t="s">
        <v>7520</v>
      </c>
    </row>
    <row r="104" spans="1:75" s="107" customFormat="1" x14ac:dyDescent="0.25">
      <c r="A104" s="108" t="s">
        <v>7605</v>
      </c>
      <c r="B104" s="109"/>
      <c r="C104" s="734">
        <v>45819</v>
      </c>
      <c r="D104" s="109"/>
      <c r="E104" s="110">
        <v>48.87</v>
      </c>
      <c r="F104" s="109"/>
      <c r="G104" s="111">
        <v>1072.2532000000001</v>
      </c>
      <c r="H104" s="253"/>
      <c r="I104" s="114">
        <v>0.05</v>
      </c>
      <c r="J104" s="112">
        <v>5.61</v>
      </c>
      <c r="K104" s="112" t="s">
        <v>430</v>
      </c>
      <c r="L104" s="119">
        <v>0.05</v>
      </c>
      <c r="M104" s="112"/>
      <c r="N104" s="114">
        <v>5.2702</v>
      </c>
      <c r="O104" s="112">
        <v>5.2411000000000003</v>
      </c>
      <c r="P104" s="112">
        <v>5.1158999999999999</v>
      </c>
      <c r="Q104" s="112">
        <v>5.0922000000000001</v>
      </c>
      <c r="R104" s="112">
        <v>5.3955000000000002</v>
      </c>
      <c r="S104" s="112">
        <v>5.2994000000000003</v>
      </c>
      <c r="T104" s="112">
        <v>5.8548999999999998</v>
      </c>
      <c r="U104" s="119">
        <v>5.8227000000000002</v>
      </c>
      <c r="V104" s="114">
        <v>5.8771000000000004</v>
      </c>
      <c r="W104" s="112" t="s">
        <v>430</v>
      </c>
      <c r="X104" s="112" t="s">
        <v>430</v>
      </c>
      <c r="Y104" s="278" t="s">
        <v>430</v>
      </c>
      <c r="Z104" s="112" t="s">
        <v>430</v>
      </c>
      <c r="AA104" s="112">
        <v>5.3460999999999999</v>
      </c>
      <c r="AB104" s="112">
        <v>5.9214000000000002</v>
      </c>
      <c r="AC104" s="112">
        <v>5.8460000000000001</v>
      </c>
      <c r="AD104" s="112">
        <v>5.8528000000000002</v>
      </c>
      <c r="AE104" s="112">
        <v>5.3075999999999999</v>
      </c>
      <c r="AF104" s="119">
        <v>5.9301000000000004</v>
      </c>
      <c r="AG104" s="110"/>
      <c r="AH104" s="306">
        <v>23</v>
      </c>
      <c r="AI104" s="110">
        <v>23</v>
      </c>
      <c r="AJ104" s="110">
        <v>23</v>
      </c>
      <c r="AK104" s="110">
        <v>23</v>
      </c>
      <c r="AL104" s="110">
        <v>23</v>
      </c>
      <c r="AM104" s="110">
        <v>23</v>
      </c>
      <c r="AN104" s="110">
        <v>21</v>
      </c>
      <c r="AO104" s="249">
        <v>19</v>
      </c>
      <c r="AP104" s="110">
        <v>17</v>
      </c>
      <c r="AQ104" s="110" t="s">
        <v>430</v>
      </c>
      <c r="AR104" s="110" t="s">
        <v>430</v>
      </c>
      <c r="AS104" s="110" t="s">
        <v>430</v>
      </c>
      <c r="AT104" s="110" t="s">
        <v>430</v>
      </c>
      <c r="AU104" s="110">
        <v>23</v>
      </c>
      <c r="AV104" s="110">
        <v>21</v>
      </c>
      <c r="AW104" s="110">
        <v>21</v>
      </c>
      <c r="AX104" s="110">
        <v>17</v>
      </c>
      <c r="AY104" s="299">
        <v>23</v>
      </c>
      <c r="AZ104" s="595"/>
      <c r="BA104" s="278" t="s">
        <v>430</v>
      </c>
      <c r="BB104" s="112">
        <v>50.87</v>
      </c>
      <c r="BC104" s="112" t="s">
        <v>430</v>
      </c>
      <c r="BD104" s="112">
        <v>4.09</v>
      </c>
      <c r="BE104" s="278" t="s">
        <v>430</v>
      </c>
      <c r="BF104" s="278">
        <v>45.03</v>
      </c>
      <c r="BG104" s="113"/>
      <c r="BH104" s="117">
        <v>43.95</v>
      </c>
      <c r="BI104" s="112">
        <v>40.65</v>
      </c>
      <c r="BJ104" s="112">
        <v>10.220000000000001</v>
      </c>
      <c r="BK104" s="112">
        <v>4.09</v>
      </c>
      <c r="BL104" s="112" t="s">
        <v>430</v>
      </c>
      <c r="BM104" s="117" t="s">
        <v>430</v>
      </c>
      <c r="BN104" s="118" t="s">
        <v>430</v>
      </c>
      <c r="BO104" s="118" t="s">
        <v>430</v>
      </c>
      <c r="BP104" s="118" t="s">
        <v>430</v>
      </c>
      <c r="BQ104" s="118" t="s">
        <v>430</v>
      </c>
      <c r="BR104" s="597"/>
      <c r="BS104" s="269" t="s">
        <v>430</v>
      </c>
      <c r="BT104" s="112" t="s">
        <v>430</v>
      </c>
      <c r="BU104" s="113"/>
      <c r="BV104" s="139" t="s">
        <v>7538</v>
      </c>
    </row>
    <row r="105" spans="1:75" s="107" customFormat="1" x14ac:dyDescent="0.25">
      <c r="A105" s="108" t="s">
        <v>7606</v>
      </c>
      <c r="B105" s="109"/>
      <c r="C105" s="734">
        <v>43579</v>
      </c>
      <c r="D105" s="109"/>
      <c r="E105" s="110">
        <v>47.95</v>
      </c>
      <c r="F105" s="109"/>
      <c r="G105" s="111">
        <v>1455.6045999999999</v>
      </c>
      <c r="H105" s="253"/>
      <c r="I105" s="114">
        <v>0.10410999999999999</v>
      </c>
      <c r="J105" s="112">
        <v>6.13</v>
      </c>
      <c r="K105" s="112">
        <v>0.10410999999999999</v>
      </c>
      <c r="L105" s="119">
        <v>0.10410999999999999</v>
      </c>
      <c r="M105" s="112"/>
      <c r="N105" s="114">
        <v>5.7130999999999998</v>
      </c>
      <c r="O105" s="112">
        <v>5.9265999999999996</v>
      </c>
      <c r="P105" s="112">
        <v>5.7662000000000004</v>
      </c>
      <c r="Q105" s="112">
        <v>5.7108999999999996</v>
      </c>
      <c r="R105" s="112">
        <v>5.9462999999999999</v>
      </c>
      <c r="S105" s="112">
        <v>6.157</v>
      </c>
      <c r="T105" s="112">
        <v>6.2709000000000001</v>
      </c>
      <c r="U105" s="119">
        <v>6.1077000000000004</v>
      </c>
      <c r="V105" s="114">
        <v>6.0369000000000002</v>
      </c>
      <c r="W105" s="112">
        <v>6.4024999999999999</v>
      </c>
      <c r="X105" s="112">
        <v>6.5697999999999999</v>
      </c>
      <c r="Y105" s="278">
        <v>5.9347000000000003</v>
      </c>
      <c r="Z105" s="112" t="s">
        <v>430</v>
      </c>
      <c r="AA105" s="112">
        <v>5.8669000000000002</v>
      </c>
      <c r="AB105" s="112">
        <v>6.4276999999999997</v>
      </c>
      <c r="AC105" s="112">
        <v>6.1387999999999998</v>
      </c>
      <c r="AD105" s="112">
        <v>6.0561999999999996</v>
      </c>
      <c r="AE105" s="112">
        <v>5.8689999999999998</v>
      </c>
      <c r="AF105" s="119">
        <v>5.242</v>
      </c>
      <c r="AG105" s="110"/>
      <c r="AH105" s="306">
        <v>22</v>
      </c>
      <c r="AI105" s="110">
        <v>22</v>
      </c>
      <c r="AJ105" s="110">
        <v>20</v>
      </c>
      <c r="AK105" s="110">
        <v>13</v>
      </c>
      <c r="AL105" s="110">
        <v>17</v>
      </c>
      <c r="AM105" s="110">
        <v>19</v>
      </c>
      <c r="AN105" s="110">
        <v>17</v>
      </c>
      <c r="AO105" s="249">
        <v>16</v>
      </c>
      <c r="AP105" s="110">
        <v>15</v>
      </c>
      <c r="AQ105" s="110">
        <v>14</v>
      </c>
      <c r="AR105" s="110">
        <v>14</v>
      </c>
      <c r="AS105" s="110">
        <v>14</v>
      </c>
      <c r="AT105" s="110" t="s">
        <v>430</v>
      </c>
      <c r="AU105" s="110">
        <v>16</v>
      </c>
      <c r="AV105" s="110">
        <v>17</v>
      </c>
      <c r="AW105" s="110">
        <v>17</v>
      </c>
      <c r="AX105" s="110">
        <v>15</v>
      </c>
      <c r="AY105" s="299">
        <v>19</v>
      </c>
      <c r="AZ105" s="595"/>
      <c r="BA105" s="278">
        <v>18.649999999999999</v>
      </c>
      <c r="BB105" s="112">
        <v>73.56</v>
      </c>
      <c r="BC105" s="112" t="s">
        <v>430</v>
      </c>
      <c r="BD105" s="112" t="s">
        <v>430</v>
      </c>
      <c r="BE105" s="278" t="s">
        <v>430</v>
      </c>
      <c r="BF105" s="278">
        <v>7.79</v>
      </c>
      <c r="BG105" s="113"/>
      <c r="BH105" s="117">
        <v>7.79</v>
      </c>
      <c r="BI105" s="112">
        <v>46.59</v>
      </c>
      <c r="BJ105" s="112">
        <v>18.62</v>
      </c>
      <c r="BK105" s="112">
        <v>8.34</v>
      </c>
      <c r="BL105" s="112" t="s">
        <v>430</v>
      </c>
      <c r="BM105" s="117" t="s">
        <v>430</v>
      </c>
      <c r="BN105" s="118" t="s">
        <v>430</v>
      </c>
      <c r="BO105" s="118">
        <v>18.649999999999999</v>
      </c>
      <c r="BP105" s="118" t="s">
        <v>430</v>
      </c>
      <c r="BQ105" s="118" t="s">
        <v>430</v>
      </c>
      <c r="BR105" s="597"/>
      <c r="BS105" s="269">
        <v>8.3441076391655908</v>
      </c>
      <c r="BT105" s="112">
        <v>8.2903056291709696</v>
      </c>
      <c r="BU105" s="113"/>
      <c r="BV105" s="139" t="s">
        <v>7520</v>
      </c>
    </row>
    <row r="106" spans="1:75" x14ac:dyDescent="0.25">
      <c r="A106" s="318" t="s">
        <v>93</v>
      </c>
      <c r="B106" s="43"/>
      <c r="C106" s="720"/>
      <c r="D106" s="43"/>
      <c r="E106" s="51"/>
      <c r="F106" s="43"/>
      <c r="G106" s="55"/>
      <c r="H106" s="252"/>
      <c r="I106" s="70"/>
      <c r="J106" s="59"/>
      <c r="K106" s="59"/>
      <c r="L106" s="88"/>
      <c r="M106" s="59"/>
      <c r="N106" s="70">
        <v>7.3129999999999997</v>
      </c>
      <c r="O106" s="59">
        <v>6.6201999999999996</v>
      </c>
      <c r="P106" s="59">
        <v>6.0457999999999998</v>
      </c>
      <c r="Q106" s="59">
        <v>5.6765999999999996</v>
      </c>
      <c r="R106" s="59">
        <v>6.1082999999999998</v>
      </c>
      <c r="S106" s="59">
        <v>6.4904000000000002</v>
      </c>
      <c r="T106" s="59">
        <v>6.4218000000000002</v>
      </c>
      <c r="U106" s="88">
        <v>6.2638999999999996</v>
      </c>
      <c r="V106" s="70">
        <v>6.1577999999999999</v>
      </c>
      <c r="W106" s="59">
        <v>6.4855</v>
      </c>
      <c r="X106" s="59">
        <v>6.7093999999999996</v>
      </c>
      <c r="Y106" s="276">
        <v>6.0796000000000001</v>
      </c>
      <c r="Z106" s="59">
        <v>5.8475000000000001</v>
      </c>
      <c r="AA106" s="59">
        <v>5.9686000000000003</v>
      </c>
      <c r="AB106" s="59">
        <v>6.5404</v>
      </c>
      <c r="AC106" s="59">
        <v>6.2915999999999999</v>
      </c>
      <c r="AD106" s="59">
        <v>6.1856999999999998</v>
      </c>
      <c r="AE106" s="59">
        <v>6.0785999999999998</v>
      </c>
      <c r="AF106" s="88">
        <v>6.3249000000000004</v>
      </c>
      <c r="AG106" s="51"/>
      <c r="AH106" s="307">
        <v>23</v>
      </c>
      <c r="AI106" s="51">
        <v>23</v>
      </c>
      <c r="AJ106" s="51">
        <v>23</v>
      </c>
      <c r="AK106" s="51">
        <v>23</v>
      </c>
      <c r="AL106" s="51">
        <v>23</v>
      </c>
      <c r="AM106" s="51">
        <v>23</v>
      </c>
      <c r="AN106" s="51">
        <v>23</v>
      </c>
      <c r="AO106" s="319">
        <v>21</v>
      </c>
      <c r="AP106" s="51">
        <v>20</v>
      </c>
      <c r="AQ106" s="51">
        <v>18</v>
      </c>
      <c r="AR106" s="51">
        <v>18</v>
      </c>
      <c r="AS106" s="51">
        <v>17</v>
      </c>
      <c r="AT106" s="51">
        <v>11</v>
      </c>
      <c r="AU106" s="51">
        <v>23</v>
      </c>
      <c r="AV106" s="51">
        <v>23</v>
      </c>
      <c r="AW106" s="51">
        <v>23</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8.4609000000000005</v>
      </c>
      <c r="O107" s="60">
        <v>7.1733000000000002</v>
      </c>
      <c r="P107" s="60">
        <v>6.4737999999999998</v>
      </c>
      <c r="Q107" s="60">
        <v>5.9991000000000003</v>
      </c>
      <c r="R107" s="60">
        <v>6.4977</v>
      </c>
      <c r="S107" s="60">
        <v>6.9772999999999996</v>
      </c>
      <c r="T107" s="60">
        <v>6.7534999999999998</v>
      </c>
      <c r="U107" s="89">
        <v>6.5301999999999998</v>
      </c>
      <c r="V107" s="71">
        <v>6.4116</v>
      </c>
      <c r="W107" s="60">
        <v>6.7103999999999999</v>
      </c>
      <c r="X107" s="60">
        <v>6.9386999999999999</v>
      </c>
      <c r="Y107" s="277">
        <v>6.2916999999999996</v>
      </c>
      <c r="Z107" s="60">
        <v>6.0865999999999998</v>
      </c>
      <c r="AA107" s="60">
        <v>6.5303000000000004</v>
      </c>
      <c r="AB107" s="60">
        <v>6.9279999999999999</v>
      </c>
      <c r="AC107" s="60">
        <v>6.5759999999999996</v>
      </c>
      <c r="AD107" s="60">
        <v>6.4519000000000002</v>
      </c>
      <c r="AE107" s="60">
        <v>6.4917999999999996</v>
      </c>
      <c r="AF107" s="89">
        <v>7.3480999999999996</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5.2702</v>
      </c>
      <c r="O108" s="60">
        <v>5.2411000000000003</v>
      </c>
      <c r="P108" s="60">
        <v>5.1158999999999999</v>
      </c>
      <c r="Q108" s="60">
        <v>5.0922000000000001</v>
      </c>
      <c r="R108" s="60">
        <v>5.3955000000000002</v>
      </c>
      <c r="S108" s="60">
        <v>5.2994000000000003</v>
      </c>
      <c r="T108" s="60">
        <v>5.7839</v>
      </c>
      <c r="U108" s="89">
        <v>5.7458</v>
      </c>
      <c r="V108" s="71">
        <v>5.7249999999999996</v>
      </c>
      <c r="W108" s="60">
        <v>6.1357999999999997</v>
      </c>
      <c r="X108" s="60">
        <v>6.3822000000000001</v>
      </c>
      <c r="Y108" s="277">
        <v>5.7651000000000003</v>
      </c>
      <c r="Z108" s="60">
        <v>4.9928999999999997</v>
      </c>
      <c r="AA108" s="60">
        <v>5.3460999999999999</v>
      </c>
      <c r="AB108" s="60">
        <v>5.8098000000000001</v>
      </c>
      <c r="AC108" s="60">
        <v>5.7496999999999998</v>
      </c>
      <c r="AD108" s="60">
        <v>5.7336999999999998</v>
      </c>
      <c r="AE108" s="60">
        <v>5.3075999999999999</v>
      </c>
      <c r="AF108" s="89">
        <v>5.1687000000000003</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7.4523000000000001</v>
      </c>
      <c r="O109" s="61">
        <v>6.7099000000000002</v>
      </c>
      <c r="P109" s="61">
        <v>6.1620999999999997</v>
      </c>
      <c r="Q109" s="61">
        <v>5.7591000000000001</v>
      </c>
      <c r="R109" s="61">
        <v>6.2232000000000003</v>
      </c>
      <c r="S109" s="61">
        <v>6.6368</v>
      </c>
      <c r="T109" s="61">
        <v>6.5583999999999998</v>
      </c>
      <c r="U109" s="90">
        <v>6.3766999999999996</v>
      </c>
      <c r="V109" s="72">
        <v>6.2474999999999996</v>
      </c>
      <c r="W109" s="61">
        <v>6.5434000000000001</v>
      </c>
      <c r="X109" s="61">
        <v>6.7694999999999999</v>
      </c>
      <c r="Y109" s="279">
        <v>6.1078999999999999</v>
      </c>
      <c r="Z109" s="61">
        <v>5.9513999999999996</v>
      </c>
      <c r="AA109" s="61">
        <v>6.0548000000000002</v>
      </c>
      <c r="AB109" s="61">
        <v>6.7241999999999997</v>
      </c>
      <c r="AC109" s="61">
        <v>6.4180000000000001</v>
      </c>
      <c r="AD109" s="61">
        <v>6.2656000000000001</v>
      </c>
      <c r="AE109" s="61">
        <v>6.2042999999999999</v>
      </c>
      <c r="AF109" s="90">
        <v>6.4447999999999999</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7517</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7518</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10511</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B84E-6A28-402D-BB71-E2C3600B830D}">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0" t="s">
        <v>226</v>
      </c>
      <c r="B5" s="1080"/>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121"/>
      <c r="B6" s="1116"/>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7610</v>
      </c>
      <c r="B8" s="369"/>
      <c r="C8" s="718">
        <v>41275</v>
      </c>
      <c r="D8" s="369"/>
      <c r="E8" s="338">
        <v>19564.599999999999</v>
      </c>
      <c r="F8" s="369"/>
      <c r="G8" s="339">
        <v>601.87860000000001</v>
      </c>
      <c r="H8" s="370"/>
      <c r="I8" s="340">
        <v>0.62</v>
      </c>
      <c r="J8" s="340">
        <v>7.42</v>
      </c>
      <c r="K8" s="340">
        <v>0.47</v>
      </c>
      <c r="L8" s="340">
        <v>0.5</v>
      </c>
      <c r="M8" s="340"/>
      <c r="N8" s="342">
        <v>6.9038000000000004</v>
      </c>
      <c r="O8" s="340">
        <v>10.0245</v>
      </c>
      <c r="P8" s="340">
        <v>6.5734000000000004</v>
      </c>
      <c r="Q8" s="340">
        <v>4.5532000000000004</v>
      </c>
      <c r="R8" s="340">
        <v>6.6715999999999998</v>
      </c>
      <c r="S8" s="340">
        <v>8.6111000000000004</v>
      </c>
      <c r="T8" s="340">
        <v>6.7793999999999999</v>
      </c>
      <c r="U8" s="344">
        <v>6.4366000000000003</v>
      </c>
      <c r="V8" s="340">
        <v>6.5919999999999996</v>
      </c>
      <c r="W8" s="340">
        <v>7.3898000000000001</v>
      </c>
      <c r="X8" s="340">
        <v>7.4821</v>
      </c>
      <c r="Y8" s="371">
        <v>6.7061999999999999</v>
      </c>
      <c r="Z8" s="340">
        <v>7.0016999999999996</v>
      </c>
      <c r="AA8" s="340">
        <v>6.4288999999999996</v>
      </c>
      <c r="AB8" s="340">
        <v>7.0697999999999999</v>
      </c>
      <c r="AC8" s="340">
        <v>6.5559000000000003</v>
      </c>
      <c r="AD8" s="340">
        <v>6.5842999999999998</v>
      </c>
      <c r="AE8" s="340">
        <v>6.4560000000000004</v>
      </c>
      <c r="AF8" s="340">
        <v>7.6761999999999997</v>
      </c>
      <c r="AG8" s="568"/>
      <c r="AH8" s="338">
        <v>16</v>
      </c>
      <c r="AI8" s="338">
        <v>10</v>
      </c>
      <c r="AJ8" s="338">
        <v>15</v>
      </c>
      <c r="AK8" s="338">
        <v>13</v>
      </c>
      <c r="AL8" s="338">
        <v>9</v>
      </c>
      <c r="AM8" s="338">
        <v>2</v>
      </c>
      <c r="AN8" s="338">
        <v>13</v>
      </c>
      <c r="AO8" s="570">
        <v>13</v>
      </c>
      <c r="AP8" s="338">
        <v>9</v>
      </c>
      <c r="AQ8" s="338">
        <v>3</v>
      </c>
      <c r="AR8" s="338">
        <v>3</v>
      </c>
      <c r="AS8" s="338">
        <v>6</v>
      </c>
      <c r="AT8" s="338">
        <v>2</v>
      </c>
      <c r="AU8" s="338">
        <v>7</v>
      </c>
      <c r="AV8" s="338">
        <v>12</v>
      </c>
      <c r="AW8" s="338">
        <v>13</v>
      </c>
      <c r="AX8" s="338">
        <v>9</v>
      </c>
      <c r="AY8" s="338">
        <v>12</v>
      </c>
      <c r="AZ8" s="583"/>
      <c r="BA8" s="464">
        <v>12.49</v>
      </c>
      <c r="BB8" s="340">
        <v>53.98</v>
      </c>
      <c r="BC8" s="340">
        <v>23.41</v>
      </c>
      <c r="BD8" s="340">
        <v>9.68</v>
      </c>
      <c r="BE8" s="371" t="s">
        <v>430</v>
      </c>
      <c r="BF8" s="371">
        <v>0.44</v>
      </c>
      <c r="BG8" s="370"/>
      <c r="BH8" s="593">
        <v>0.44</v>
      </c>
      <c r="BI8" s="340">
        <v>28.5</v>
      </c>
      <c r="BJ8" s="340">
        <v>6.58</v>
      </c>
      <c r="BK8" s="340">
        <v>51.99</v>
      </c>
      <c r="BL8" s="340" t="s">
        <v>430</v>
      </c>
      <c r="BM8" s="371">
        <v>5.26</v>
      </c>
      <c r="BN8" s="371" t="s">
        <v>430</v>
      </c>
      <c r="BO8" s="371">
        <v>7.23</v>
      </c>
      <c r="BP8" s="371" t="s">
        <v>430</v>
      </c>
      <c r="BQ8" s="371" t="s">
        <v>430</v>
      </c>
      <c r="BR8" s="609"/>
      <c r="BS8" s="369">
        <v>4.1183991695881597</v>
      </c>
      <c r="BT8" s="344">
        <v>12.8659729587134</v>
      </c>
      <c r="BU8" s="571"/>
      <c r="BV8" s="370" t="s">
        <v>555</v>
      </c>
    </row>
    <row r="9" spans="1:74" x14ac:dyDescent="0.25">
      <c r="A9" s="337" t="s">
        <v>7611</v>
      </c>
      <c r="B9" s="369"/>
      <c r="C9" s="718">
        <v>43368</v>
      </c>
      <c r="D9" s="369"/>
      <c r="E9" s="338">
        <v>17470.7</v>
      </c>
      <c r="F9" s="369"/>
      <c r="G9" s="339">
        <v>16.6417</v>
      </c>
      <c r="H9" s="370"/>
      <c r="I9" s="340">
        <v>0.75341999999999998</v>
      </c>
      <c r="J9" s="340">
        <v>7.2</v>
      </c>
      <c r="K9" s="340">
        <v>0.45205000000000001</v>
      </c>
      <c r="L9" s="340">
        <v>0.49314999999999998</v>
      </c>
      <c r="M9" s="340"/>
      <c r="N9" s="342">
        <v>7.1310000000000002</v>
      </c>
      <c r="O9" s="340">
        <v>8.7795000000000005</v>
      </c>
      <c r="P9" s="340">
        <v>6.5881999999999996</v>
      </c>
      <c r="Q9" s="340">
        <v>4.5983000000000001</v>
      </c>
      <c r="R9" s="340">
        <v>6.4165000000000001</v>
      </c>
      <c r="S9" s="340">
        <v>8.3244000000000007</v>
      </c>
      <c r="T9" s="340">
        <v>6.5974000000000004</v>
      </c>
      <c r="U9" s="344">
        <v>6.2420999999999998</v>
      </c>
      <c r="V9" s="340">
        <v>6.3620999999999999</v>
      </c>
      <c r="W9" s="340">
        <v>7.0457000000000001</v>
      </c>
      <c r="X9" s="340">
        <v>7.2213000000000003</v>
      </c>
      <c r="Y9" s="371">
        <v>6.4984000000000002</v>
      </c>
      <c r="Z9" s="340" t="s">
        <v>430</v>
      </c>
      <c r="AA9" s="340">
        <v>6.14</v>
      </c>
      <c r="AB9" s="340">
        <v>6.8003</v>
      </c>
      <c r="AC9" s="340">
        <v>6.3277999999999999</v>
      </c>
      <c r="AD9" s="340">
        <v>6.3334999999999999</v>
      </c>
      <c r="AE9" s="340">
        <v>6.407</v>
      </c>
      <c r="AF9" s="340">
        <v>6.6369999999999996</v>
      </c>
      <c r="AG9" s="568"/>
      <c r="AH9" s="338">
        <v>15</v>
      </c>
      <c r="AI9" s="338">
        <v>15</v>
      </c>
      <c r="AJ9" s="338">
        <v>14</v>
      </c>
      <c r="AK9" s="338">
        <v>12</v>
      </c>
      <c r="AL9" s="338">
        <v>14</v>
      </c>
      <c r="AM9" s="338">
        <v>10</v>
      </c>
      <c r="AN9" s="338">
        <v>16</v>
      </c>
      <c r="AO9" s="570">
        <v>16</v>
      </c>
      <c r="AP9" s="338">
        <v>16</v>
      </c>
      <c r="AQ9" s="338">
        <v>14</v>
      </c>
      <c r="AR9" s="338">
        <v>13</v>
      </c>
      <c r="AS9" s="338">
        <v>14</v>
      </c>
      <c r="AT9" s="338" t="s">
        <v>430</v>
      </c>
      <c r="AU9" s="338">
        <v>12</v>
      </c>
      <c r="AV9" s="338">
        <v>14</v>
      </c>
      <c r="AW9" s="338">
        <v>16</v>
      </c>
      <c r="AX9" s="338">
        <v>16</v>
      </c>
      <c r="AY9" s="338">
        <v>14</v>
      </c>
      <c r="AZ9" s="583"/>
      <c r="BA9" s="464">
        <v>8.31</v>
      </c>
      <c r="BB9" s="340">
        <v>74.69</v>
      </c>
      <c r="BC9" s="340">
        <v>5.08</v>
      </c>
      <c r="BD9" s="340">
        <v>8.57</v>
      </c>
      <c r="BE9" s="371" t="s">
        <v>430</v>
      </c>
      <c r="BF9" s="371">
        <v>3.35</v>
      </c>
      <c r="BG9" s="370"/>
      <c r="BH9" s="593">
        <v>3.35</v>
      </c>
      <c r="BI9" s="340">
        <v>36.08</v>
      </c>
      <c r="BJ9" s="340">
        <v>7.42</v>
      </c>
      <c r="BK9" s="340">
        <v>44.83</v>
      </c>
      <c r="BL9" s="340" t="s">
        <v>430</v>
      </c>
      <c r="BM9" s="371">
        <v>0.27</v>
      </c>
      <c r="BN9" s="371" t="s">
        <v>430</v>
      </c>
      <c r="BO9" s="371">
        <v>8.0399999999999991</v>
      </c>
      <c r="BP9" s="371" t="s">
        <v>430</v>
      </c>
      <c r="BQ9" s="371" t="s">
        <v>430</v>
      </c>
      <c r="BR9" s="463"/>
      <c r="BS9" s="369">
        <v>6.8840406793115996</v>
      </c>
      <c r="BT9" s="344">
        <v>8.9196307491080393</v>
      </c>
      <c r="BU9" s="571"/>
      <c r="BV9" s="370" t="s">
        <v>555</v>
      </c>
    </row>
    <row r="10" spans="1:74" s="107" customFormat="1" ht="11" x14ac:dyDescent="0.3">
      <c r="A10" s="841" t="s">
        <v>7612</v>
      </c>
      <c r="B10" s="842"/>
      <c r="C10" s="843">
        <v>41274</v>
      </c>
      <c r="D10" s="842"/>
      <c r="E10" s="844">
        <v>15972.6</v>
      </c>
      <c r="F10" s="842"/>
      <c r="G10" s="845">
        <v>48.330100000000002</v>
      </c>
      <c r="H10" s="847"/>
      <c r="I10" s="846">
        <v>0.52</v>
      </c>
      <c r="J10" s="846">
        <v>7.25</v>
      </c>
      <c r="K10" s="846">
        <v>0.39</v>
      </c>
      <c r="L10" s="846">
        <v>0.4</v>
      </c>
      <c r="M10" s="846"/>
      <c r="N10" s="848">
        <v>7.5553999999999997</v>
      </c>
      <c r="O10" s="846">
        <v>8.5652000000000008</v>
      </c>
      <c r="P10" s="846">
        <v>5.8540999999999999</v>
      </c>
      <c r="Q10" s="846">
        <v>4.4851000000000001</v>
      </c>
      <c r="R10" s="846">
        <v>5.9227999999999996</v>
      </c>
      <c r="S10" s="846">
        <v>8.2197999999999993</v>
      </c>
      <c r="T10" s="846">
        <v>6.6002000000000001</v>
      </c>
      <c r="U10" s="856">
        <v>6.3769</v>
      </c>
      <c r="V10" s="846">
        <v>6.4438000000000004</v>
      </c>
      <c r="W10" s="846">
        <v>7.08</v>
      </c>
      <c r="X10" s="846">
        <v>7.2107000000000001</v>
      </c>
      <c r="Y10" s="852">
        <v>6.5198999999999998</v>
      </c>
      <c r="Z10" s="846">
        <v>6.7148000000000003</v>
      </c>
      <c r="AA10" s="846">
        <v>5.9344999999999999</v>
      </c>
      <c r="AB10" s="846">
        <v>6.6157000000000004</v>
      </c>
      <c r="AC10" s="846">
        <v>6.4600999999999997</v>
      </c>
      <c r="AD10" s="846">
        <v>6.4602000000000004</v>
      </c>
      <c r="AE10" s="846">
        <v>5.9335000000000004</v>
      </c>
      <c r="AF10" s="846">
        <v>7.3734999999999999</v>
      </c>
      <c r="AG10" s="931"/>
      <c r="AH10" s="844">
        <v>10</v>
      </c>
      <c r="AI10" s="844">
        <v>16</v>
      </c>
      <c r="AJ10" s="844">
        <v>16</v>
      </c>
      <c r="AK10" s="844">
        <v>14</v>
      </c>
      <c r="AL10" s="844">
        <v>16</v>
      </c>
      <c r="AM10" s="844">
        <v>16</v>
      </c>
      <c r="AN10" s="844">
        <v>15</v>
      </c>
      <c r="AO10" s="932">
        <v>14</v>
      </c>
      <c r="AP10" s="844">
        <v>14</v>
      </c>
      <c r="AQ10" s="844">
        <v>12</v>
      </c>
      <c r="AR10" s="844">
        <v>14</v>
      </c>
      <c r="AS10" s="844">
        <v>12</v>
      </c>
      <c r="AT10" s="844">
        <v>4</v>
      </c>
      <c r="AU10" s="844">
        <v>16</v>
      </c>
      <c r="AV10" s="844">
        <v>16</v>
      </c>
      <c r="AW10" s="844">
        <v>14</v>
      </c>
      <c r="AX10" s="844">
        <v>14</v>
      </c>
      <c r="AY10" s="844">
        <v>16</v>
      </c>
      <c r="AZ10" s="933"/>
      <c r="BA10" s="853">
        <v>12.19</v>
      </c>
      <c r="BB10" s="846">
        <v>65.83</v>
      </c>
      <c r="BC10" s="846">
        <v>11.43</v>
      </c>
      <c r="BD10" s="846">
        <v>6</v>
      </c>
      <c r="BE10" s="852" t="s">
        <v>430</v>
      </c>
      <c r="BF10" s="852">
        <v>4.54</v>
      </c>
      <c r="BG10" s="847"/>
      <c r="BH10" s="934">
        <v>4.54</v>
      </c>
      <c r="BI10" s="846">
        <v>40.44</v>
      </c>
      <c r="BJ10" s="846">
        <v>11.16</v>
      </c>
      <c r="BK10" s="846">
        <v>31.67</v>
      </c>
      <c r="BL10" s="846" t="s">
        <v>430</v>
      </c>
      <c r="BM10" s="852">
        <v>8.1</v>
      </c>
      <c r="BN10" s="852" t="s">
        <v>430</v>
      </c>
      <c r="BO10" s="852">
        <v>4.0999999999999996</v>
      </c>
      <c r="BP10" s="852" t="s">
        <v>430</v>
      </c>
      <c r="BQ10" s="852" t="s">
        <v>430</v>
      </c>
      <c r="BR10" s="850"/>
      <c r="BS10" s="842">
        <v>2.06506138917397</v>
      </c>
      <c r="BT10" s="856">
        <v>12.0806760051677</v>
      </c>
      <c r="BU10" s="892"/>
      <c r="BV10" s="847" t="s">
        <v>555</v>
      </c>
    </row>
    <row r="11" spans="1:74" s="107" customFormat="1" x14ac:dyDescent="0.25">
      <c r="A11" s="345" t="s">
        <v>7613</v>
      </c>
      <c r="B11" s="373"/>
      <c r="C11" s="719">
        <v>41284</v>
      </c>
      <c r="D11" s="373"/>
      <c r="E11" s="346">
        <v>15812.1</v>
      </c>
      <c r="F11" s="373"/>
      <c r="G11" s="347">
        <v>32.308</v>
      </c>
      <c r="H11" s="374"/>
      <c r="I11" s="348">
        <v>0.53</v>
      </c>
      <c r="J11" s="348">
        <v>7.22</v>
      </c>
      <c r="K11" s="348">
        <v>0.43</v>
      </c>
      <c r="L11" s="348">
        <v>0.47</v>
      </c>
      <c r="M11" s="348"/>
      <c r="N11" s="350">
        <v>7.2332999999999998</v>
      </c>
      <c r="O11" s="348">
        <v>9.6859000000000002</v>
      </c>
      <c r="P11" s="348">
        <v>6.7873000000000001</v>
      </c>
      <c r="Q11" s="348">
        <v>4.7050000000000001</v>
      </c>
      <c r="R11" s="348">
        <v>6.4528999999999996</v>
      </c>
      <c r="S11" s="348">
        <v>8.3364999999999991</v>
      </c>
      <c r="T11" s="348">
        <v>6.8532999999999999</v>
      </c>
      <c r="U11" s="354">
        <v>6.5423999999999998</v>
      </c>
      <c r="V11" s="348">
        <v>6.6387999999999998</v>
      </c>
      <c r="W11" s="348">
        <v>7.2778</v>
      </c>
      <c r="X11" s="348">
        <v>7.4077000000000002</v>
      </c>
      <c r="Y11" s="375">
        <v>6.7211999999999996</v>
      </c>
      <c r="Z11" s="348">
        <v>7.2438000000000002</v>
      </c>
      <c r="AA11" s="348">
        <v>6.1742999999999997</v>
      </c>
      <c r="AB11" s="348">
        <v>7.0435999999999996</v>
      </c>
      <c r="AC11" s="348">
        <v>6.6505000000000001</v>
      </c>
      <c r="AD11" s="348">
        <v>6.6215000000000002</v>
      </c>
      <c r="AE11" s="348">
        <v>6.4196999999999997</v>
      </c>
      <c r="AF11" s="348">
        <v>7.9137000000000004</v>
      </c>
      <c r="AG11" s="569"/>
      <c r="AH11" s="346">
        <v>14</v>
      </c>
      <c r="AI11" s="346">
        <v>12</v>
      </c>
      <c r="AJ11" s="346">
        <v>12</v>
      </c>
      <c r="AK11" s="346">
        <v>10</v>
      </c>
      <c r="AL11" s="346">
        <v>12</v>
      </c>
      <c r="AM11" s="346">
        <v>8</v>
      </c>
      <c r="AN11" s="346">
        <v>12</v>
      </c>
      <c r="AO11" s="572">
        <v>9</v>
      </c>
      <c r="AP11" s="346">
        <v>7</v>
      </c>
      <c r="AQ11" s="346">
        <v>6</v>
      </c>
      <c r="AR11" s="346">
        <v>7</v>
      </c>
      <c r="AS11" s="346">
        <v>4</v>
      </c>
      <c r="AT11" s="346">
        <v>1</v>
      </c>
      <c r="AU11" s="346">
        <v>11</v>
      </c>
      <c r="AV11" s="346">
        <v>13</v>
      </c>
      <c r="AW11" s="346">
        <v>9</v>
      </c>
      <c r="AX11" s="346">
        <v>7</v>
      </c>
      <c r="AY11" s="346">
        <v>13</v>
      </c>
      <c r="AZ11" s="584"/>
      <c r="BA11" s="467">
        <v>8.57</v>
      </c>
      <c r="BB11" s="348">
        <v>67.94</v>
      </c>
      <c r="BC11" s="348">
        <v>10.98</v>
      </c>
      <c r="BD11" s="348">
        <v>7.92</v>
      </c>
      <c r="BE11" s="375">
        <v>-26.53</v>
      </c>
      <c r="BF11" s="375">
        <v>4.59</v>
      </c>
      <c r="BG11" s="374"/>
      <c r="BH11" s="594">
        <v>4.59</v>
      </c>
      <c r="BI11" s="348">
        <v>41.47</v>
      </c>
      <c r="BJ11" s="348">
        <v>6.25</v>
      </c>
      <c r="BK11" s="348">
        <v>39.119999999999997</v>
      </c>
      <c r="BL11" s="348" t="s">
        <v>430</v>
      </c>
      <c r="BM11" s="375">
        <v>3.38</v>
      </c>
      <c r="BN11" s="375" t="s">
        <v>430</v>
      </c>
      <c r="BO11" s="375">
        <v>5.19</v>
      </c>
      <c r="BP11" s="375" t="s">
        <v>430</v>
      </c>
      <c r="BQ11" s="375">
        <v>-26.53</v>
      </c>
      <c r="BR11" s="466"/>
      <c r="BS11" s="373">
        <v>6.9692914560937904</v>
      </c>
      <c r="BT11" s="354">
        <v>12.6944654859475</v>
      </c>
      <c r="BU11" s="430"/>
      <c r="BV11" s="374" t="s">
        <v>555</v>
      </c>
    </row>
    <row r="12" spans="1:74" s="107" customFormat="1" x14ac:dyDescent="0.25">
      <c r="A12" s="345" t="s">
        <v>7614</v>
      </c>
      <c r="B12" s="373"/>
      <c r="C12" s="719">
        <v>41275</v>
      </c>
      <c r="D12" s="373"/>
      <c r="E12" s="346">
        <v>12295.8</v>
      </c>
      <c r="F12" s="373"/>
      <c r="G12" s="347">
        <v>4803.2969000000003</v>
      </c>
      <c r="H12" s="374"/>
      <c r="I12" s="348">
        <v>0.59452000000000005</v>
      </c>
      <c r="J12" s="348">
        <v>7.35</v>
      </c>
      <c r="K12" s="348">
        <v>0.44657999999999998</v>
      </c>
      <c r="L12" s="348">
        <v>0.47671000000000002</v>
      </c>
      <c r="M12" s="348"/>
      <c r="N12" s="350">
        <v>8.0896000000000008</v>
      </c>
      <c r="O12" s="348">
        <v>10.1257</v>
      </c>
      <c r="P12" s="348">
        <v>7.3834999999999997</v>
      </c>
      <c r="Q12" s="348">
        <v>5.1025999999999998</v>
      </c>
      <c r="R12" s="348">
        <v>6.8174999999999999</v>
      </c>
      <c r="S12" s="348">
        <v>8.4328000000000003</v>
      </c>
      <c r="T12" s="348">
        <v>7.2054999999999998</v>
      </c>
      <c r="U12" s="354">
        <v>6.8982999999999999</v>
      </c>
      <c r="V12" s="348">
        <v>6.9271000000000003</v>
      </c>
      <c r="W12" s="348">
        <v>7.4614000000000003</v>
      </c>
      <c r="X12" s="348">
        <v>7.5780000000000003</v>
      </c>
      <c r="Y12" s="375">
        <v>6.9425999999999997</v>
      </c>
      <c r="Z12" s="348">
        <v>6.6440999999999999</v>
      </c>
      <c r="AA12" s="348">
        <v>6.3909000000000002</v>
      </c>
      <c r="AB12" s="348">
        <v>7.4588000000000001</v>
      </c>
      <c r="AC12" s="348">
        <v>7.0098000000000003</v>
      </c>
      <c r="AD12" s="348">
        <v>6.9326999999999996</v>
      </c>
      <c r="AE12" s="348">
        <v>6.7912999999999997</v>
      </c>
      <c r="AF12" s="348">
        <v>7.2175000000000002</v>
      </c>
      <c r="AG12" s="569"/>
      <c r="AH12" s="346">
        <v>5</v>
      </c>
      <c r="AI12" s="346">
        <v>9</v>
      </c>
      <c r="AJ12" s="346">
        <v>8</v>
      </c>
      <c r="AK12" s="346">
        <v>8</v>
      </c>
      <c r="AL12" s="346">
        <v>6</v>
      </c>
      <c r="AM12" s="346">
        <v>7</v>
      </c>
      <c r="AN12" s="346">
        <v>3</v>
      </c>
      <c r="AO12" s="572">
        <v>2</v>
      </c>
      <c r="AP12" s="346">
        <v>1</v>
      </c>
      <c r="AQ12" s="346">
        <v>1</v>
      </c>
      <c r="AR12" s="346">
        <v>1</v>
      </c>
      <c r="AS12" s="346">
        <v>2</v>
      </c>
      <c r="AT12" s="346">
        <v>5</v>
      </c>
      <c r="AU12" s="346">
        <v>8</v>
      </c>
      <c r="AV12" s="346">
        <v>6</v>
      </c>
      <c r="AW12" s="346">
        <v>2</v>
      </c>
      <c r="AX12" s="346">
        <v>2</v>
      </c>
      <c r="AY12" s="346">
        <v>7</v>
      </c>
      <c r="AZ12" s="584"/>
      <c r="BA12" s="467">
        <v>6.95</v>
      </c>
      <c r="BB12" s="348">
        <v>56.01</v>
      </c>
      <c r="BC12" s="348">
        <v>7.67</v>
      </c>
      <c r="BD12" s="348">
        <v>22.83</v>
      </c>
      <c r="BE12" s="375">
        <v>0.02</v>
      </c>
      <c r="BF12" s="375">
        <v>6.53</v>
      </c>
      <c r="BG12" s="374"/>
      <c r="BH12" s="594">
        <v>6.52</v>
      </c>
      <c r="BI12" s="348">
        <v>36.24</v>
      </c>
      <c r="BJ12" s="348">
        <v>2.95</v>
      </c>
      <c r="BK12" s="348">
        <v>47.32</v>
      </c>
      <c r="BL12" s="348" t="s">
        <v>430</v>
      </c>
      <c r="BM12" s="375">
        <v>1.4</v>
      </c>
      <c r="BN12" s="375" t="s">
        <v>430</v>
      </c>
      <c r="BO12" s="375">
        <v>5.55</v>
      </c>
      <c r="BP12" s="375" t="s">
        <v>430</v>
      </c>
      <c r="BQ12" s="375">
        <v>0.02</v>
      </c>
      <c r="BR12" s="466"/>
      <c r="BS12" s="373">
        <v>5.3593841473203101</v>
      </c>
      <c r="BT12" s="354">
        <v>6.28372563685814</v>
      </c>
      <c r="BU12" s="430"/>
      <c r="BV12" s="374" t="s">
        <v>555</v>
      </c>
    </row>
    <row r="13" spans="1:74" s="107" customFormat="1" x14ac:dyDescent="0.25">
      <c r="A13" s="345" t="s">
        <v>7615</v>
      </c>
      <c r="B13" s="373"/>
      <c r="C13" s="719">
        <v>41275</v>
      </c>
      <c r="D13" s="373"/>
      <c r="E13" s="346">
        <v>11983.8</v>
      </c>
      <c r="F13" s="373"/>
      <c r="G13" s="347">
        <v>6537.8842000000004</v>
      </c>
      <c r="H13" s="374"/>
      <c r="I13" s="348">
        <v>0.65</v>
      </c>
      <c r="J13" s="348">
        <v>7.18</v>
      </c>
      <c r="K13" s="348">
        <v>0.41</v>
      </c>
      <c r="L13" s="348">
        <v>0.47</v>
      </c>
      <c r="M13" s="348"/>
      <c r="N13" s="350">
        <v>7.4779</v>
      </c>
      <c r="O13" s="348">
        <v>9.8992000000000004</v>
      </c>
      <c r="P13" s="348">
        <v>7.3761999999999999</v>
      </c>
      <c r="Q13" s="348">
        <v>5.2290999999999999</v>
      </c>
      <c r="R13" s="348">
        <v>6.4687999999999999</v>
      </c>
      <c r="S13" s="348">
        <v>8.2803000000000004</v>
      </c>
      <c r="T13" s="348">
        <v>6.61</v>
      </c>
      <c r="U13" s="354">
        <v>6.3357000000000001</v>
      </c>
      <c r="V13" s="348">
        <v>6.4013</v>
      </c>
      <c r="W13" s="348">
        <v>7.0004</v>
      </c>
      <c r="X13" s="348">
        <v>7.1687000000000003</v>
      </c>
      <c r="Y13" s="375">
        <v>6.4116</v>
      </c>
      <c r="Z13" s="348">
        <v>6.5765000000000002</v>
      </c>
      <c r="AA13" s="348">
        <v>5.9504000000000001</v>
      </c>
      <c r="AB13" s="348">
        <v>6.7779999999999996</v>
      </c>
      <c r="AC13" s="348">
        <v>6.4134000000000002</v>
      </c>
      <c r="AD13" s="348">
        <v>6.3924000000000003</v>
      </c>
      <c r="AE13" s="348">
        <v>6.4652000000000003</v>
      </c>
      <c r="AF13" s="348">
        <v>7.1684000000000001</v>
      </c>
      <c r="AG13" s="569"/>
      <c r="AH13" s="346">
        <v>12</v>
      </c>
      <c r="AI13" s="346">
        <v>11</v>
      </c>
      <c r="AJ13" s="346">
        <v>9</v>
      </c>
      <c r="AK13" s="346">
        <v>7</v>
      </c>
      <c r="AL13" s="346">
        <v>11</v>
      </c>
      <c r="AM13" s="346">
        <v>14</v>
      </c>
      <c r="AN13" s="346">
        <v>14</v>
      </c>
      <c r="AO13" s="572">
        <v>15</v>
      </c>
      <c r="AP13" s="346">
        <v>15</v>
      </c>
      <c r="AQ13" s="346">
        <v>16</v>
      </c>
      <c r="AR13" s="346">
        <v>15</v>
      </c>
      <c r="AS13" s="346">
        <v>15</v>
      </c>
      <c r="AT13" s="346">
        <v>7</v>
      </c>
      <c r="AU13" s="346">
        <v>15</v>
      </c>
      <c r="AV13" s="346">
        <v>15</v>
      </c>
      <c r="AW13" s="346">
        <v>15</v>
      </c>
      <c r="AX13" s="346">
        <v>15</v>
      </c>
      <c r="AY13" s="346">
        <v>11</v>
      </c>
      <c r="AZ13" s="584"/>
      <c r="BA13" s="467">
        <v>10.75</v>
      </c>
      <c r="BB13" s="348">
        <v>65.7</v>
      </c>
      <c r="BC13" s="348">
        <v>9.56</v>
      </c>
      <c r="BD13" s="348">
        <v>11.83</v>
      </c>
      <c r="BE13" s="375">
        <v>-29.56</v>
      </c>
      <c r="BF13" s="375">
        <v>2.16</v>
      </c>
      <c r="BG13" s="374"/>
      <c r="BH13" s="594">
        <v>2.16</v>
      </c>
      <c r="BI13" s="348">
        <v>48.83</v>
      </c>
      <c r="BJ13" s="348">
        <v>7.39</v>
      </c>
      <c r="BK13" s="348">
        <v>30.86</v>
      </c>
      <c r="BL13" s="348" t="s">
        <v>430</v>
      </c>
      <c r="BM13" s="375">
        <v>3.67</v>
      </c>
      <c r="BN13" s="375" t="s">
        <v>430</v>
      </c>
      <c r="BO13" s="375">
        <v>7.08</v>
      </c>
      <c r="BP13" s="375" t="s">
        <v>430</v>
      </c>
      <c r="BQ13" s="375">
        <v>-29.56</v>
      </c>
      <c r="BR13" s="466"/>
      <c r="BS13" s="373">
        <v>2.0168534690953099</v>
      </c>
      <c r="BT13" s="354">
        <v>17.515677874100401</v>
      </c>
      <c r="BU13" s="430"/>
      <c r="BV13" s="374" t="s">
        <v>555</v>
      </c>
    </row>
    <row r="14" spans="1:74" s="107" customFormat="1" x14ac:dyDescent="0.25">
      <c r="A14" s="345" t="s">
        <v>7616</v>
      </c>
      <c r="B14" s="373"/>
      <c r="C14" s="719">
        <v>43487</v>
      </c>
      <c r="D14" s="373"/>
      <c r="E14" s="346">
        <v>6330.55</v>
      </c>
      <c r="F14" s="373"/>
      <c r="G14" s="347">
        <v>16.1021</v>
      </c>
      <c r="H14" s="374"/>
      <c r="I14" s="348">
        <v>0.55972999999999995</v>
      </c>
      <c r="J14" s="348">
        <v>7.24</v>
      </c>
      <c r="K14" s="348">
        <v>0.45040999999999998</v>
      </c>
      <c r="L14" s="348">
        <v>0.46684999999999999</v>
      </c>
      <c r="M14" s="348"/>
      <c r="N14" s="350">
        <v>8.0505999999999993</v>
      </c>
      <c r="O14" s="348">
        <v>10.209099999999999</v>
      </c>
      <c r="P14" s="348">
        <v>7.3936999999999999</v>
      </c>
      <c r="Q14" s="348">
        <v>5.4353999999999996</v>
      </c>
      <c r="R14" s="348">
        <v>7.01</v>
      </c>
      <c r="S14" s="348">
        <v>8.6377000000000006</v>
      </c>
      <c r="T14" s="348">
        <v>7.3936999999999999</v>
      </c>
      <c r="U14" s="354">
        <v>6.9577</v>
      </c>
      <c r="V14" s="348">
        <v>6.9070999999999998</v>
      </c>
      <c r="W14" s="348">
        <v>7.4255000000000004</v>
      </c>
      <c r="X14" s="348">
        <v>7.5011999999999999</v>
      </c>
      <c r="Y14" s="375">
        <v>6.7188999999999997</v>
      </c>
      <c r="Z14" s="348" t="s">
        <v>430</v>
      </c>
      <c r="AA14" s="348">
        <v>6.6191000000000004</v>
      </c>
      <c r="AB14" s="348">
        <v>7.6254</v>
      </c>
      <c r="AC14" s="348">
        <v>7.0799000000000003</v>
      </c>
      <c r="AD14" s="348">
        <v>6.9500999999999999</v>
      </c>
      <c r="AE14" s="348">
        <v>7.1062000000000003</v>
      </c>
      <c r="AF14" s="348">
        <v>6.4686000000000003</v>
      </c>
      <c r="AG14" s="569"/>
      <c r="AH14" s="346">
        <v>7</v>
      </c>
      <c r="AI14" s="346">
        <v>7</v>
      </c>
      <c r="AJ14" s="346">
        <v>7</v>
      </c>
      <c r="AK14" s="346">
        <v>5</v>
      </c>
      <c r="AL14" s="346">
        <v>2</v>
      </c>
      <c r="AM14" s="346">
        <v>1</v>
      </c>
      <c r="AN14" s="346">
        <v>1</v>
      </c>
      <c r="AO14" s="572">
        <v>1</v>
      </c>
      <c r="AP14" s="346">
        <v>2</v>
      </c>
      <c r="AQ14" s="346">
        <v>2</v>
      </c>
      <c r="AR14" s="346">
        <v>2</v>
      </c>
      <c r="AS14" s="346">
        <v>5</v>
      </c>
      <c r="AT14" s="346" t="s">
        <v>430</v>
      </c>
      <c r="AU14" s="346">
        <v>1</v>
      </c>
      <c r="AV14" s="346">
        <v>1</v>
      </c>
      <c r="AW14" s="346">
        <v>1</v>
      </c>
      <c r="AX14" s="346">
        <v>1</v>
      </c>
      <c r="AY14" s="346">
        <v>2</v>
      </c>
      <c r="AZ14" s="584"/>
      <c r="BA14" s="467">
        <v>10.32</v>
      </c>
      <c r="BB14" s="348">
        <v>69.680000000000007</v>
      </c>
      <c r="BC14" s="348">
        <v>7.55</v>
      </c>
      <c r="BD14" s="348">
        <v>8.6199999999999992</v>
      </c>
      <c r="BE14" s="375">
        <v>13.33</v>
      </c>
      <c r="BF14" s="375">
        <v>-9.49</v>
      </c>
      <c r="BG14" s="374"/>
      <c r="BH14" s="594">
        <v>-9.49</v>
      </c>
      <c r="BI14" s="348">
        <v>42.83</v>
      </c>
      <c r="BJ14" s="348">
        <v>12.2</v>
      </c>
      <c r="BK14" s="348">
        <v>30.81</v>
      </c>
      <c r="BL14" s="348" t="s">
        <v>430</v>
      </c>
      <c r="BM14" s="375" t="s">
        <v>430</v>
      </c>
      <c r="BN14" s="375" t="s">
        <v>430</v>
      </c>
      <c r="BO14" s="375">
        <v>10.32</v>
      </c>
      <c r="BP14" s="375" t="s">
        <v>430</v>
      </c>
      <c r="BQ14" s="375">
        <v>13.33</v>
      </c>
      <c r="BR14" s="466"/>
      <c r="BS14" s="373">
        <v>5.8908264905890801</v>
      </c>
      <c r="BT14" s="354">
        <v>13.9724812313973</v>
      </c>
      <c r="BU14" s="430"/>
      <c r="BV14" s="374" t="s">
        <v>555</v>
      </c>
    </row>
    <row r="15" spans="1:74" s="107" customFormat="1" x14ac:dyDescent="0.25">
      <c r="A15" s="345" t="s">
        <v>7617</v>
      </c>
      <c r="B15" s="373"/>
      <c r="C15" s="719">
        <v>43353</v>
      </c>
      <c r="D15" s="373"/>
      <c r="E15" s="346">
        <v>6051.88</v>
      </c>
      <c r="F15" s="373"/>
      <c r="G15" s="347">
        <v>16.861799999999999</v>
      </c>
      <c r="H15" s="374"/>
      <c r="I15" s="348">
        <v>0.47671000000000002</v>
      </c>
      <c r="J15" s="348">
        <v>7.1</v>
      </c>
      <c r="K15" s="348">
        <v>0.4274</v>
      </c>
      <c r="L15" s="348">
        <v>0.46027000000000001</v>
      </c>
      <c r="M15" s="348"/>
      <c r="N15" s="350">
        <v>8.8794000000000004</v>
      </c>
      <c r="O15" s="348">
        <v>10.7606</v>
      </c>
      <c r="P15" s="348">
        <v>7.7114000000000003</v>
      </c>
      <c r="Q15" s="348">
        <v>5.4695</v>
      </c>
      <c r="R15" s="348">
        <v>6.8760000000000003</v>
      </c>
      <c r="S15" s="348">
        <v>8.5889000000000006</v>
      </c>
      <c r="T15" s="348">
        <v>7.0194999999999999</v>
      </c>
      <c r="U15" s="354">
        <v>6.6802000000000001</v>
      </c>
      <c r="V15" s="348">
        <v>6.7106000000000003</v>
      </c>
      <c r="W15" s="348">
        <v>7.3091999999999997</v>
      </c>
      <c r="X15" s="348">
        <v>7.4394999999999998</v>
      </c>
      <c r="Y15" s="375">
        <v>6.7215999999999996</v>
      </c>
      <c r="Z15" s="348" t="s">
        <v>430</v>
      </c>
      <c r="AA15" s="348">
        <v>6.5884</v>
      </c>
      <c r="AB15" s="348">
        <v>7.3333000000000004</v>
      </c>
      <c r="AC15" s="348">
        <v>6.7824</v>
      </c>
      <c r="AD15" s="348">
        <v>6.7293000000000003</v>
      </c>
      <c r="AE15" s="348">
        <v>6.9463999999999997</v>
      </c>
      <c r="AF15" s="348">
        <v>6.7775999999999996</v>
      </c>
      <c r="AG15" s="569"/>
      <c r="AH15" s="346">
        <v>1</v>
      </c>
      <c r="AI15" s="346">
        <v>3</v>
      </c>
      <c r="AJ15" s="346">
        <v>4</v>
      </c>
      <c r="AK15" s="346">
        <v>4</v>
      </c>
      <c r="AL15" s="346">
        <v>5</v>
      </c>
      <c r="AM15" s="346">
        <v>3</v>
      </c>
      <c r="AN15" s="346">
        <v>7</v>
      </c>
      <c r="AO15" s="572">
        <v>4</v>
      </c>
      <c r="AP15" s="346">
        <v>3</v>
      </c>
      <c r="AQ15" s="346">
        <v>4</v>
      </c>
      <c r="AR15" s="346">
        <v>4</v>
      </c>
      <c r="AS15" s="346">
        <v>3</v>
      </c>
      <c r="AT15" s="346" t="s">
        <v>430</v>
      </c>
      <c r="AU15" s="346">
        <v>2</v>
      </c>
      <c r="AV15" s="346">
        <v>7</v>
      </c>
      <c r="AW15" s="346">
        <v>4</v>
      </c>
      <c r="AX15" s="346">
        <v>3</v>
      </c>
      <c r="AY15" s="346">
        <v>5</v>
      </c>
      <c r="AZ15" s="584"/>
      <c r="BA15" s="467">
        <v>1.18</v>
      </c>
      <c r="BB15" s="348">
        <v>72.260000000000005</v>
      </c>
      <c r="BC15" s="348">
        <v>7.91</v>
      </c>
      <c r="BD15" s="348">
        <v>8.5</v>
      </c>
      <c r="BE15" s="375" t="s">
        <v>430</v>
      </c>
      <c r="BF15" s="375">
        <v>10.15</v>
      </c>
      <c r="BG15" s="374"/>
      <c r="BH15" s="594">
        <v>10.15</v>
      </c>
      <c r="BI15" s="348">
        <v>47.8</v>
      </c>
      <c r="BJ15" s="348">
        <v>11.21</v>
      </c>
      <c r="BK15" s="348">
        <v>29.66</v>
      </c>
      <c r="BL15" s="348" t="s">
        <v>430</v>
      </c>
      <c r="BM15" s="375">
        <v>0.51</v>
      </c>
      <c r="BN15" s="375" t="s">
        <v>430</v>
      </c>
      <c r="BO15" s="375">
        <v>0.67</v>
      </c>
      <c r="BP15" s="375" t="s">
        <v>430</v>
      </c>
      <c r="BQ15" s="375" t="s">
        <v>430</v>
      </c>
      <c r="BR15" s="466"/>
      <c r="BS15" s="373">
        <v>6.3538161880938597</v>
      </c>
      <c r="BT15" s="354">
        <v>9.1051127872684692</v>
      </c>
      <c r="BU15" s="430"/>
      <c r="BV15" s="374" t="s">
        <v>555</v>
      </c>
    </row>
    <row r="16" spans="1:74" s="107" customFormat="1" x14ac:dyDescent="0.25">
      <c r="A16" s="345" t="s">
        <v>7618</v>
      </c>
      <c r="B16" s="373"/>
      <c r="C16" s="719">
        <v>41275</v>
      </c>
      <c r="D16" s="373"/>
      <c r="E16" s="346">
        <v>4601.9799999999996</v>
      </c>
      <c r="F16" s="373"/>
      <c r="G16" s="347">
        <v>3992.0634</v>
      </c>
      <c r="H16" s="374"/>
      <c r="I16" s="348">
        <v>0.18</v>
      </c>
      <c r="J16" s="348">
        <v>7.21</v>
      </c>
      <c r="K16" s="348">
        <v>0.6</v>
      </c>
      <c r="L16" s="348">
        <v>0.65</v>
      </c>
      <c r="M16" s="348"/>
      <c r="N16" s="350">
        <v>8.2768999999999995</v>
      </c>
      <c r="O16" s="348">
        <v>10.427199999999999</v>
      </c>
      <c r="P16" s="348">
        <v>7.0982000000000003</v>
      </c>
      <c r="Q16" s="348">
        <v>4.8139000000000003</v>
      </c>
      <c r="R16" s="348">
        <v>6.6710000000000003</v>
      </c>
      <c r="S16" s="348">
        <v>8.4875000000000007</v>
      </c>
      <c r="T16" s="348">
        <v>7.1351000000000004</v>
      </c>
      <c r="U16" s="354">
        <v>6.6351000000000004</v>
      </c>
      <c r="V16" s="348">
        <v>6.6656000000000004</v>
      </c>
      <c r="W16" s="348">
        <v>7.2801999999999998</v>
      </c>
      <c r="X16" s="348">
        <v>7.4200999999999997</v>
      </c>
      <c r="Y16" s="375">
        <v>6.6070000000000002</v>
      </c>
      <c r="Z16" s="348">
        <v>6.4302000000000001</v>
      </c>
      <c r="AA16" s="348">
        <v>6.3658999999999999</v>
      </c>
      <c r="AB16" s="348">
        <v>7.4829999999999997</v>
      </c>
      <c r="AC16" s="348">
        <v>6.7755000000000001</v>
      </c>
      <c r="AD16" s="348">
        <v>6.6692</v>
      </c>
      <c r="AE16" s="348">
        <v>6.7394999999999996</v>
      </c>
      <c r="AF16" s="348">
        <v>7.1234999999999999</v>
      </c>
      <c r="AG16" s="569"/>
      <c r="AH16" s="346">
        <v>4</v>
      </c>
      <c r="AI16" s="346">
        <v>5</v>
      </c>
      <c r="AJ16" s="346">
        <v>10</v>
      </c>
      <c r="AK16" s="346">
        <v>9</v>
      </c>
      <c r="AL16" s="346">
        <v>10</v>
      </c>
      <c r="AM16" s="346">
        <v>5</v>
      </c>
      <c r="AN16" s="346">
        <v>4</v>
      </c>
      <c r="AO16" s="572">
        <v>5</v>
      </c>
      <c r="AP16" s="346">
        <v>5</v>
      </c>
      <c r="AQ16" s="346">
        <v>5</v>
      </c>
      <c r="AR16" s="346">
        <v>6</v>
      </c>
      <c r="AS16" s="346">
        <v>8</v>
      </c>
      <c r="AT16" s="346">
        <v>8</v>
      </c>
      <c r="AU16" s="346">
        <v>9</v>
      </c>
      <c r="AV16" s="346">
        <v>4</v>
      </c>
      <c r="AW16" s="346">
        <v>5</v>
      </c>
      <c r="AX16" s="346">
        <v>5</v>
      </c>
      <c r="AY16" s="346">
        <v>8</v>
      </c>
      <c r="AZ16" s="584"/>
      <c r="BA16" s="467">
        <v>9.36</v>
      </c>
      <c r="BB16" s="348">
        <v>74.86</v>
      </c>
      <c r="BC16" s="348">
        <v>11.41</v>
      </c>
      <c r="BD16" s="348">
        <v>6.81</v>
      </c>
      <c r="BE16" s="375" t="s">
        <v>430</v>
      </c>
      <c r="BF16" s="375">
        <v>-2.4500000000000002</v>
      </c>
      <c r="BG16" s="374"/>
      <c r="BH16" s="594">
        <v>-2.4500000000000002</v>
      </c>
      <c r="BI16" s="348">
        <v>54.55</v>
      </c>
      <c r="BJ16" s="348">
        <v>8.74</v>
      </c>
      <c r="BK16" s="348">
        <v>29.79</v>
      </c>
      <c r="BL16" s="348" t="s">
        <v>430</v>
      </c>
      <c r="BM16" s="375">
        <v>4.9400000000000004</v>
      </c>
      <c r="BN16" s="375" t="s">
        <v>430</v>
      </c>
      <c r="BO16" s="375">
        <v>4.42</v>
      </c>
      <c r="BP16" s="375" t="s">
        <v>430</v>
      </c>
      <c r="BQ16" s="375" t="s">
        <v>430</v>
      </c>
      <c r="BR16" s="466"/>
      <c r="BS16" s="373">
        <v>4.8683616795131703</v>
      </c>
      <c r="BT16" s="354">
        <v>10.9069401289093</v>
      </c>
      <c r="BU16" s="430"/>
      <c r="BV16" s="374" t="s">
        <v>555</v>
      </c>
    </row>
    <row r="17" spans="1:74" s="107" customFormat="1" x14ac:dyDescent="0.25">
      <c r="A17" s="345" t="s">
        <v>7619</v>
      </c>
      <c r="B17" s="373"/>
      <c r="C17" s="719">
        <v>43299</v>
      </c>
      <c r="D17" s="373"/>
      <c r="E17" s="346">
        <v>4266.01</v>
      </c>
      <c r="F17" s="373"/>
      <c r="G17" s="347">
        <v>16.575399999999998</v>
      </c>
      <c r="H17" s="374"/>
      <c r="I17" s="348">
        <v>0.51507000000000003</v>
      </c>
      <c r="J17" s="348">
        <v>6.86</v>
      </c>
      <c r="K17" s="348">
        <v>0.45752999999999999</v>
      </c>
      <c r="L17" s="348">
        <v>0.47122999999999998</v>
      </c>
      <c r="M17" s="348"/>
      <c r="N17" s="350">
        <v>7.4901</v>
      </c>
      <c r="O17" s="348">
        <v>10.211399999999999</v>
      </c>
      <c r="P17" s="348">
        <v>6.7407000000000004</v>
      </c>
      <c r="Q17" s="348">
        <v>4.4747000000000003</v>
      </c>
      <c r="R17" s="348">
        <v>6.4494999999999996</v>
      </c>
      <c r="S17" s="348">
        <v>8.2859999999999996</v>
      </c>
      <c r="T17" s="348">
        <v>6.8597999999999999</v>
      </c>
      <c r="U17" s="354">
        <v>6.4576000000000002</v>
      </c>
      <c r="V17" s="348">
        <v>6.4676</v>
      </c>
      <c r="W17" s="348">
        <v>7.0236000000000001</v>
      </c>
      <c r="X17" s="348">
        <v>7.1615000000000002</v>
      </c>
      <c r="Y17" s="375">
        <v>6.4038000000000004</v>
      </c>
      <c r="Z17" s="348" t="s">
        <v>430</v>
      </c>
      <c r="AA17" s="348">
        <v>6.1144999999999996</v>
      </c>
      <c r="AB17" s="348">
        <v>7.1691000000000003</v>
      </c>
      <c r="AC17" s="348">
        <v>6.5674000000000001</v>
      </c>
      <c r="AD17" s="348">
        <v>6.4705000000000004</v>
      </c>
      <c r="AE17" s="348">
        <v>6.5397999999999996</v>
      </c>
      <c r="AF17" s="348">
        <v>6.4250999999999996</v>
      </c>
      <c r="AG17" s="569"/>
      <c r="AH17" s="346">
        <v>11</v>
      </c>
      <c r="AI17" s="346">
        <v>6</v>
      </c>
      <c r="AJ17" s="346">
        <v>13</v>
      </c>
      <c r="AK17" s="346">
        <v>15</v>
      </c>
      <c r="AL17" s="346">
        <v>13</v>
      </c>
      <c r="AM17" s="346">
        <v>13</v>
      </c>
      <c r="AN17" s="346">
        <v>11</v>
      </c>
      <c r="AO17" s="572">
        <v>12</v>
      </c>
      <c r="AP17" s="346">
        <v>13</v>
      </c>
      <c r="AQ17" s="346">
        <v>15</v>
      </c>
      <c r="AR17" s="346">
        <v>16</v>
      </c>
      <c r="AS17" s="346">
        <v>16</v>
      </c>
      <c r="AT17" s="346" t="s">
        <v>430</v>
      </c>
      <c r="AU17" s="346">
        <v>13</v>
      </c>
      <c r="AV17" s="346">
        <v>11</v>
      </c>
      <c r="AW17" s="346">
        <v>12</v>
      </c>
      <c r="AX17" s="346">
        <v>13</v>
      </c>
      <c r="AY17" s="346">
        <v>10</v>
      </c>
      <c r="AZ17" s="584"/>
      <c r="BA17" s="467">
        <v>9.5</v>
      </c>
      <c r="BB17" s="348">
        <v>82.59</v>
      </c>
      <c r="BC17" s="348">
        <v>2.38</v>
      </c>
      <c r="BD17" s="348" t="s">
        <v>430</v>
      </c>
      <c r="BE17" s="375" t="s">
        <v>430</v>
      </c>
      <c r="BF17" s="375">
        <v>5.53</v>
      </c>
      <c r="BG17" s="374"/>
      <c r="BH17" s="594">
        <v>5.12</v>
      </c>
      <c r="BI17" s="348">
        <v>46.66</v>
      </c>
      <c r="BJ17" s="348">
        <v>12.71</v>
      </c>
      <c r="BK17" s="348">
        <v>25.59</v>
      </c>
      <c r="BL17" s="348" t="s">
        <v>430</v>
      </c>
      <c r="BM17" s="375">
        <v>1.2</v>
      </c>
      <c r="BN17" s="375" t="s">
        <v>430</v>
      </c>
      <c r="BO17" s="375">
        <v>8.31</v>
      </c>
      <c r="BP17" s="375" t="s">
        <v>430</v>
      </c>
      <c r="BQ17" s="375" t="s">
        <v>430</v>
      </c>
      <c r="BR17" s="466"/>
      <c r="BS17" s="373">
        <v>7.9855068007985501</v>
      </c>
      <c r="BT17" s="354">
        <v>15.757891361575799</v>
      </c>
      <c r="BU17" s="430"/>
      <c r="BV17" s="374" t="s">
        <v>555</v>
      </c>
    </row>
    <row r="18" spans="1:74" s="107" customFormat="1" x14ac:dyDescent="0.25">
      <c r="A18" s="345" t="s">
        <v>7620</v>
      </c>
      <c r="B18" s="373"/>
      <c r="C18" s="719">
        <v>41275</v>
      </c>
      <c r="D18" s="373"/>
      <c r="E18" s="346">
        <v>3440.58</v>
      </c>
      <c r="F18" s="373"/>
      <c r="G18" s="347">
        <v>4900.2079999999996</v>
      </c>
      <c r="H18" s="374"/>
      <c r="I18" s="348">
        <v>0.55889999999999995</v>
      </c>
      <c r="J18" s="348">
        <v>7.13</v>
      </c>
      <c r="K18" s="348">
        <v>0.43836000000000003</v>
      </c>
      <c r="L18" s="348">
        <v>0.45752999999999999</v>
      </c>
      <c r="M18" s="348"/>
      <c r="N18" s="350">
        <v>8.5833999999999993</v>
      </c>
      <c r="O18" s="348">
        <v>11.1952</v>
      </c>
      <c r="P18" s="348">
        <v>7.7367999999999997</v>
      </c>
      <c r="Q18" s="348">
        <v>5.2843</v>
      </c>
      <c r="R18" s="348">
        <v>6.6853999999999996</v>
      </c>
      <c r="S18" s="348">
        <v>8.2782999999999998</v>
      </c>
      <c r="T18" s="348">
        <v>6.8869999999999996</v>
      </c>
      <c r="U18" s="354">
        <v>6.5751999999999997</v>
      </c>
      <c r="V18" s="348">
        <v>6.5991999999999997</v>
      </c>
      <c r="W18" s="348">
        <v>7.1973000000000003</v>
      </c>
      <c r="X18" s="348">
        <v>7.3257000000000003</v>
      </c>
      <c r="Y18" s="375">
        <v>7.1440000000000001</v>
      </c>
      <c r="Z18" s="348">
        <v>6.5880999999999998</v>
      </c>
      <c r="AA18" s="348">
        <v>6.4610000000000003</v>
      </c>
      <c r="AB18" s="348">
        <v>7.2957999999999998</v>
      </c>
      <c r="AC18" s="348">
        <v>6.6715</v>
      </c>
      <c r="AD18" s="348">
        <v>6.6208999999999998</v>
      </c>
      <c r="AE18" s="348">
        <v>6.8760000000000003</v>
      </c>
      <c r="AF18" s="348">
        <v>7.4013999999999998</v>
      </c>
      <c r="AG18" s="569"/>
      <c r="AH18" s="346">
        <v>3</v>
      </c>
      <c r="AI18" s="346">
        <v>2</v>
      </c>
      <c r="AJ18" s="346">
        <v>3</v>
      </c>
      <c r="AK18" s="346">
        <v>6</v>
      </c>
      <c r="AL18" s="346">
        <v>8</v>
      </c>
      <c r="AM18" s="346">
        <v>15</v>
      </c>
      <c r="AN18" s="346">
        <v>9</v>
      </c>
      <c r="AO18" s="572">
        <v>8</v>
      </c>
      <c r="AP18" s="346">
        <v>8</v>
      </c>
      <c r="AQ18" s="346">
        <v>9</v>
      </c>
      <c r="AR18" s="346">
        <v>9</v>
      </c>
      <c r="AS18" s="346">
        <v>1</v>
      </c>
      <c r="AT18" s="346">
        <v>6</v>
      </c>
      <c r="AU18" s="346">
        <v>6</v>
      </c>
      <c r="AV18" s="346">
        <v>8</v>
      </c>
      <c r="AW18" s="346">
        <v>8</v>
      </c>
      <c r="AX18" s="346">
        <v>8</v>
      </c>
      <c r="AY18" s="346">
        <v>6</v>
      </c>
      <c r="AZ18" s="584"/>
      <c r="BA18" s="467">
        <v>8.6199999999999992</v>
      </c>
      <c r="BB18" s="348">
        <v>60.19</v>
      </c>
      <c r="BC18" s="348">
        <v>14.1</v>
      </c>
      <c r="BD18" s="348">
        <v>11.75</v>
      </c>
      <c r="BE18" s="375" t="s">
        <v>430</v>
      </c>
      <c r="BF18" s="375">
        <v>5.33</v>
      </c>
      <c r="BG18" s="374"/>
      <c r="BH18" s="594">
        <v>5.33</v>
      </c>
      <c r="BI18" s="348">
        <v>50.62</v>
      </c>
      <c r="BJ18" s="348">
        <v>6.37</v>
      </c>
      <c r="BK18" s="348">
        <v>29.05</v>
      </c>
      <c r="BL18" s="348" t="s">
        <v>430</v>
      </c>
      <c r="BM18" s="375">
        <v>1.46</v>
      </c>
      <c r="BN18" s="375" t="s">
        <v>430</v>
      </c>
      <c r="BO18" s="375">
        <v>7.16</v>
      </c>
      <c r="BP18" s="375" t="s">
        <v>430</v>
      </c>
      <c r="BQ18" s="375" t="s">
        <v>430</v>
      </c>
      <c r="BR18" s="466"/>
      <c r="BS18" s="373">
        <v>1.4403691297119301</v>
      </c>
      <c r="BT18" s="354">
        <v>5.7338749088532204</v>
      </c>
      <c r="BU18" s="430"/>
      <c r="BV18" s="374" t="s">
        <v>555</v>
      </c>
    </row>
    <row r="19" spans="1:74" s="107" customFormat="1" x14ac:dyDescent="0.25">
      <c r="A19" s="345" t="s">
        <v>7621</v>
      </c>
      <c r="B19" s="373"/>
      <c r="C19" s="719">
        <v>43859</v>
      </c>
      <c r="D19" s="373"/>
      <c r="E19" s="346">
        <v>3669.73</v>
      </c>
      <c r="F19" s="373"/>
      <c r="G19" s="347">
        <v>1477.4971</v>
      </c>
      <c r="H19" s="374"/>
      <c r="I19" s="348">
        <v>0.49068000000000001</v>
      </c>
      <c r="J19" s="348">
        <v>6.81</v>
      </c>
      <c r="K19" s="348">
        <v>0.46110000000000001</v>
      </c>
      <c r="L19" s="348">
        <v>0.48164000000000001</v>
      </c>
      <c r="M19" s="348"/>
      <c r="N19" s="350">
        <v>7.8939000000000004</v>
      </c>
      <c r="O19" s="348">
        <v>10.154400000000001</v>
      </c>
      <c r="P19" s="348">
        <v>6.9970999999999997</v>
      </c>
      <c r="Q19" s="348">
        <v>4.6833</v>
      </c>
      <c r="R19" s="348">
        <v>6.6867999999999999</v>
      </c>
      <c r="S19" s="348">
        <v>8.3088999999999995</v>
      </c>
      <c r="T19" s="348">
        <v>6.8799000000000001</v>
      </c>
      <c r="U19" s="354">
        <v>6.4908999999999999</v>
      </c>
      <c r="V19" s="348">
        <v>6.4935</v>
      </c>
      <c r="W19" s="348">
        <v>7.0773000000000001</v>
      </c>
      <c r="X19" s="348">
        <v>7.2248999999999999</v>
      </c>
      <c r="Y19" s="375">
        <v>6.4997999999999996</v>
      </c>
      <c r="Z19" s="348" t="s">
        <v>430</v>
      </c>
      <c r="AA19" s="348">
        <v>6.2443</v>
      </c>
      <c r="AB19" s="348">
        <v>7.2644000000000002</v>
      </c>
      <c r="AC19" s="348">
        <v>6.6085000000000003</v>
      </c>
      <c r="AD19" s="348">
        <v>6.5130999999999997</v>
      </c>
      <c r="AE19" s="348">
        <v>6.7370000000000001</v>
      </c>
      <c r="AF19" s="348">
        <v>6.1111000000000004</v>
      </c>
      <c r="AG19" s="569"/>
      <c r="AH19" s="346">
        <v>8</v>
      </c>
      <c r="AI19" s="346">
        <v>8</v>
      </c>
      <c r="AJ19" s="346">
        <v>11</v>
      </c>
      <c r="AK19" s="346">
        <v>11</v>
      </c>
      <c r="AL19" s="346">
        <v>7</v>
      </c>
      <c r="AM19" s="346">
        <v>12</v>
      </c>
      <c r="AN19" s="346">
        <v>10</v>
      </c>
      <c r="AO19" s="572">
        <v>11</v>
      </c>
      <c r="AP19" s="346">
        <v>12</v>
      </c>
      <c r="AQ19" s="346">
        <v>13</v>
      </c>
      <c r="AR19" s="346">
        <v>12</v>
      </c>
      <c r="AS19" s="346">
        <v>13</v>
      </c>
      <c r="AT19" s="346" t="s">
        <v>430</v>
      </c>
      <c r="AU19" s="346">
        <v>10</v>
      </c>
      <c r="AV19" s="346">
        <v>10</v>
      </c>
      <c r="AW19" s="346">
        <v>11</v>
      </c>
      <c r="AX19" s="346">
        <v>12</v>
      </c>
      <c r="AY19" s="346">
        <v>9</v>
      </c>
      <c r="AZ19" s="584"/>
      <c r="BA19" s="467">
        <v>11.94</v>
      </c>
      <c r="BB19" s="348">
        <v>85.16</v>
      </c>
      <c r="BC19" s="348" t="s">
        <v>430</v>
      </c>
      <c r="BD19" s="348" t="s">
        <v>430</v>
      </c>
      <c r="BE19" s="375" t="s">
        <v>430</v>
      </c>
      <c r="BF19" s="375">
        <v>2.9</v>
      </c>
      <c r="BG19" s="374"/>
      <c r="BH19" s="594">
        <v>2.9</v>
      </c>
      <c r="BI19" s="348">
        <v>57.32</v>
      </c>
      <c r="BJ19" s="348">
        <v>7.31</v>
      </c>
      <c r="BK19" s="348">
        <v>20.53</v>
      </c>
      <c r="BL19" s="348" t="s">
        <v>430</v>
      </c>
      <c r="BM19" s="375" t="s">
        <v>430</v>
      </c>
      <c r="BN19" s="375" t="s">
        <v>430</v>
      </c>
      <c r="BO19" s="375">
        <v>11.94</v>
      </c>
      <c r="BP19" s="375" t="s">
        <v>430</v>
      </c>
      <c r="BQ19" s="375" t="s">
        <v>430</v>
      </c>
      <c r="BR19" s="466"/>
      <c r="BS19" s="373">
        <v>7.0488829592951099</v>
      </c>
      <c r="BT19" s="354">
        <v>5.8216573094178301</v>
      </c>
      <c r="BU19" s="430"/>
      <c r="BV19" s="374" t="s">
        <v>555</v>
      </c>
    </row>
    <row r="20" spans="1:74" s="107" customFormat="1" x14ac:dyDescent="0.25">
      <c r="A20" s="345" t="s">
        <v>7622</v>
      </c>
      <c r="B20" s="373"/>
      <c r="C20" s="719">
        <v>41275</v>
      </c>
      <c r="D20" s="373"/>
      <c r="E20" s="888">
        <v>2284.29</v>
      </c>
      <c r="F20" s="373"/>
      <c r="G20" s="347">
        <v>3153.5457999999999</v>
      </c>
      <c r="H20" s="374"/>
      <c r="I20" s="348" t="s">
        <v>430</v>
      </c>
      <c r="J20" s="348" t="s">
        <v>430</v>
      </c>
      <c r="K20" s="348" t="s">
        <v>430</v>
      </c>
      <c r="L20" s="348" t="s">
        <v>430</v>
      </c>
      <c r="M20" s="348"/>
      <c r="N20" s="350">
        <v>8.0870999999999995</v>
      </c>
      <c r="O20" s="348">
        <v>10.549799999999999</v>
      </c>
      <c r="P20" s="348">
        <v>7.4848999999999997</v>
      </c>
      <c r="Q20" s="348">
        <v>5.5254000000000003</v>
      </c>
      <c r="R20" s="348">
        <v>6.8880999999999997</v>
      </c>
      <c r="S20" s="348">
        <v>8.3323999999999998</v>
      </c>
      <c r="T20" s="348">
        <v>6.8933999999999997</v>
      </c>
      <c r="U20" s="354">
        <v>6.5162000000000004</v>
      </c>
      <c r="V20" s="348">
        <v>6.4988999999999999</v>
      </c>
      <c r="W20" s="348">
        <v>7.1334</v>
      </c>
      <c r="X20" s="348">
        <v>7.2808999999999999</v>
      </c>
      <c r="Y20" s="375">
        <v>6.5610999999999997</v>
      </c>
      <c r="Z20" s="348">
        <v>5.8928000000000003</v>
      </c>
      <c r="AA20" s="348">
        <v>6.5282999999999998</v>
      </c>
      <c r="AB20" s="348">
        <v>7.2759</v>
      </c>
      <c r="AC20" s="348">
        <v>6.6086</v>
      </c>
      <c r="AD20" s="348">
        <v>6.5168999999999997</v>
      </c>
      <c r="AE20" s="348">
        <v>6.9501999999999997</v>
      </c>
      <c r="AF20" s="348">
        <v>6.7868000000000004</v>
      </c>
      <c r="AG20" s="569"/>
      <c r="AH20" s="346">
        <v>6</v>
      </c>
      <c r="AI20" s="346">
        <v>4</v>
      </c>
      <c r="AJ20" s="346">
        <v>5</v>
      </c>
      <c r="AK20" s="346">
        <v>2</v>
      </c>
      <c r="AL20" s="346">
        <v>4</v>
      </c>
      <c r="AM20" s="346">
        <v>9</v>
      </c>
      <c r="AN20" s="346">
        <v>8</v>
      </c>
      <c r="AO20" s="572">
        <v>10</v>
      </c>
      <c r="AP20" s="346">
        <v>11</v>
      </c>
      <c r="AQ20" s="346">
        <v>10</v>
      </c>
      <c r="AR20" s="346">
        <v>10</v>
      </c>
      <c r="AS20" s="346">
        <v>11</v>
      </c>
      <c r="AT20" s="346">
        <v>9</v>
      </c>
      <c r="AU20" s="346">
        <v>3</v>
      </c>
      <c r="AV20" s="346">
        <v>9</v>
      </c>
      <c r="AW20" s="346">
        <v>10</v>
      </c>
      <c r="AX20" s="346">
        <v>11</v>
      </c>
      <c r="AY20" s="346">
        <v>4</v>
      </c>
      <c r="AZ20" s="584"/>
      <c r="BA20" s="467" t="s">
        <v>430</v>
      </c>
      <c r="BB20" s="348" t="s">
        <v>430</v>
      </c>
      <c r="BC20" s="348" t="s">
        <v>430</v>
      </c>
      <c r="BD20" s="348" t="s">
        <v>430</v>
      </c>
      <c r="BE20" s="375" t="s">
        <v>430</v>
      </c>
      <c r="BF20" s="375" t="s">
        <v>430</v>
      </c>
      <c r="BG20" s="374"/>
      <c r="BH20" s="594" t="s">
        <v>430</v>
      </c>
      <c r="BI20" s="348" t="s">
        <v>430</v>
      </c>
      <c r="BJ20" s="348" t="s">
        <v>430</v>
      </c>
      <c r="BK20" s="348" t="s">
        <v>430</v>
      </c>
      <c r="BL20" s="348" t="s">
        <v>430</v>
      </c>
      <c r="BM20" s="375" t="s">
        <v>430</v>
      </c>
      <c r="BN20" s="375" t="s">
        <v>430</v>
      </c>
      <c r="BO20" s="375" t="s">
        <v>430</v>
      </c>
      <c r="BP20" s="375" t="s">
        <v>430</v>
      </c>
      <c r="BQ20" s="375" t="s">
        <v>430</v>
      </c>
      <c r="BR20" s="466"/>
      <c r="BS20" s="373" t="s">
        <v>430</v>
      </c>
      <c r="BT20" s="354" t="s">
        <v>430</v>
      </c>
      <c r="BU20" s="430"/>
      <c r="BV20" s="374" t="s">
        <v>555</v>
      </c>
    </row>
    <row r="21" spans="1:74" s="107" customFormat="1" x14ac:dyDescent="0.25">
      <c r="A21" s="345" t="s">
        <v>7623</v>
      </c>
      <c r="B21" s="373"/>
      <c r="C21" s="719">
        <v>44111</v>
      </c>
      <c r="D21" s="373"/>
      <c r="E21" s="346">
        <v>2065.37</v>
      </c>
      <c r="F21" s="373"/>
      <c r="G21" s="347">
        <v>1425.7725</v>
      </c>
      <c r="H21" s="374"/>
      <c r="I21" s="348">
        <v>0.78529000000000004</v>
      </c>
      <c r="J21" s="348">
        <v>7.18</v>
      </c>
      <c r="K21" s="348">
        <v>0.46</v>
      </c>
      <c r="L21" s="348">
        <v>0.5</v>
      </c>
      <c r="M21" s="348"/>
      <c r="N21" s="350">
        <v>7.4039999999999999</v>
      </c>
      <c r="O21" s="348">
        <v>9.6598000000000006</v>
      </c>
      <c r="P21" s="348">
        <v>7.7478999999999996</v>
      </c>
      <c r="Q21" s="348">
        <v>4.1271000000000004</v>
      </c>
      <c r="R21" s="348">
        <v>6.2953000000000001</v>
      </c>
      <c r="S21" s="348">
        <v>8.4609000000000005</v>
      </c>
      <c r="T21" s="348">
        <v>7.0578000000000003</v>
      </c>
      <c r="U21" s="354">
        <v>6.6157000000000004</v>
      </c>
      <c r="V21" s="348">
        <v>6.6406999999999998</v>
      </c>
      <c r="W21" s="348">
        <v>7.2603999999999997</v>
      </c>
      <c r="X21" s="348">
        <v>7.4226000000000001</v>
      </c>
      <c r="Y21" s="375">
        <v>6.6344000000000003</v>
      </c>
      <c r="Z21" s="348" t="s">
        <v>430</v>
      </c>
      <c r="AA21" s="348">
        <v>6.0214999999999996</v>
      </c>
      <c r="AB21" s="348">
        <v>7.4941000000000004</v>
      </c>
      <c r="AC21" s="348">
        <v>6.7095000000000002</v>
      </c>
      <c r="AD21" s="348">
        <v>6.6479999999999997</v>
      </c>
      <c r="AE21" s="348">
        <v>6.2961999999999998</v>
      </c>
      <c r="AF21" s="348">
        <v>6.2069000000000001</v>
      </c>
      <c r="AG21" s="569"/>
      <c r="AH21" s="346">
        <v>13</v>
      </c>
      <c r="AI21" s="346">
        <v>13</v>
      </c>
      <c r="AJ21" s="346">
        <v>2</v>
      </c>
      <c r="AK21" s="346">
        <v>16</v>
      </c>
      <c r="AL21" s="346">
        <v>15</v>
      </c>
      <c r="AM21" s="346">
        <v>6</v>
      </c>
      <c r="AN21" s="346">
        <v>6</v>
      </c>
      <c r="AO21" s="572">
        <v>6</v>
      </c>
      <c r="AP21" s="346">
        <v>6</v>
      </c>
      <c r="AQ21" s="346">
        <v>7</v>
      </c>
      <c r="AR21" s="346">
        <v>5</v>
      </c>
      <c r="AS21" s="346">
        <v>7</v>
      </c>
      <c r="AT21" s="346" t="s">
        <v>430</v>
      </c>
      <c r="AU21" s="346">
        <v>14</v>
      </c>
      <c r="AV21" s="346">
        <v>3</v>
      </c>
      <c r="AW21" s="346">
        <v>7</v>
      </c>
      <c r="AX21" s="346">
        <v>6</v>
      </c>
      <c r="AY21" s="346">
        <v>15</v>
      </c>
      <c r="AZ21" s="584"/>
      <c r="BA21" s="467">
        <v>4.42</v>
      </c>
      <c r="BB21" s="348">
        <v>68.13</v>
      </c>
      <c r="BC21" s="348">
        <v>7.56</v>
      </c>
      <c r="BD21" s="348">
        <v>12.7</v>
      </c>
      <c r="BE21" s="375" t="s">
        <v>430</v>
      </c>
      <c r="BF21" s="375">
        <v>7.18</v>
      </c>
      <c r="BG21" s="374"/>
      <c r="BH21" s="594">
        <v>7.18</v>
      </c>
      <c r="BI21" s="348">
        <v>39.93</v>
      </c>
      <c r="BJ21" s="348">
        <v>10.64</v>
      </c>
      <c r="BK21" s="348">
        <v>37.82</v>
      </c>
      <c r="BL21" s="348" t="s">
        <v>430</v>
      </c>
      <c r="BM21" s="375">
        <v>0.27</v>
      </c>
      <c r="BN21" s="375" t="s">
        <v>430</v>
      </c>
      <c r="BO21" s="375">
        <v>4.16</v>
      </c>
      <c r="BP21" s="375" t="s">
        <v>430</v>
      </c>
      <c r="BQ21" s="375" t="s">
        <v>430</v>
      </c>
      <c r="BR21" s="466"/>
      <c r="BS21" s="373">
        <v>8.2790273483442007</v>
      </c>
      <c r="BT21" s="354">
        <v>16.847203466630599</v>
      </c>
      <c r="BU21" s="430"/>
      <c r="BV21" s="374" t="s">
        <v>555</v>
      </c>
    </row>
    <row r="22" spans="1:74" s="107" customFormat="1" x14ac:dyDescent="0.25">
      <c r="A22" s="345" t="s">
        <v>7624</v>
      </c>
      <c r="B22" s="373"/>
      <c r="C22" s="719">
        <v>41275</v>
      </c>
      <c r="D22" s="373"/>
      <c r="E22" s="346">
        <v>1510.07</v>
      </c>
      <c r="F22" s="373"/>
      <c r="G22" s="347">
        <v>3104.7462999999998</v>
      </c>
      <c r="H22" s="374"/>
      <c r="I22" s="348">
        <v>0.43562000000000001</v>
      </c>
      <c r="J22" s="348">
        <v>7.03</v>
      </c>
      <c r="K22" s="348">
        <v>0.42465999999999998</v>
      </c>
      <c r="L22" s="348">
        <v>0.43287999999999999</v>
      </c>
      <c r="M22" s="348"/>
      <c r="N22" s="350">
        <v>8.6843000000000004</v>
      </c>
      <c r="O22" s="348">
        <v>11.6859</v>
      </c>
      <c r="P22" s="348">
        <v>8.4356000000000009</v>
      </c>
      <c r="Q22" s="348">
        <v>5.9664000000000001</v>
      </c>
      <c r="R22" s="348">
        <v>7.2187000000000001</v>
      </c>
      <c r="S22" s="348">
        <v>8.5405999999999995</v>
      </c>
      <c r="T22" s="348">
        <v>7.2088000000000001</v>
      </c>
      <c r="U22" s="354">
        <v>6.7493999999999996</v>
      </c>
      <c r="V22" s="348">
        <v>6.7008999999999999</v>
      </c>
      <c r="W22" s="348">
        <v>7.2530999999999999</v>
      </c>
      <c r="X22" s="348">
        <v>7.3472</v>
      </c>
      <c r="Y22" s="375">
        <v>6.5685000000000002</v>
      </c>
      <c r="Z22" s="348">
        <v>6.7571000000000003</v>
      </c>
      <c r="AA22" s="348">
        <v>6.4968000000000004</v>
      </c>
      <c r="AB22" s="348">
        <v>7.5472000000000001</v>
      </c>
      <c r="AC22" s="348">
        <v>6.8853</v>
      </c>
      <c r="AD22" s="348">
        <v>6.7287999999999997</v>
      </c>
      <c r="AE22" s="348">
        <v>7.3701999999999996</v>
      </c>
      <c r="AF22" s="348">
        <v>7.3449999999999998</v>
      </c>
      <c r="AG22" s="569"/>
      <c r="AH22" s="346">
        <v>2</v>
      </c>
      <c r="AI22" s="346">
        <v>1</v>
      </c>
      <c r="AJ22" s="346">
        <v>1</v>
      </c>
      <c r="AK22" s="346">
        <v>1</v>
      </c>
      <c r="AL22" s="346">
        <v>1</v>
      </c>
      <c r="AM22" s="346">
        <v>4</v>
      </c>
      <c r="AN22" s="346">
        <v>2</v>
      </c>
      <c r="AO22" s="572">
        <v>3</v>
      </c>
      <c r="AP22" s="346">
        <v>4</v>
      </c>
      <c r="AQ22" s="346">
        <v>8</v>
      </c>
      <c r="AR22" s="346">
        <v>8</v>
      </c>
      <c r="AS22" s="346">
        <v>10</v>
      </c>
      <c r="AT22" s="346">
        <v>3</v>
      </c>
      <c r="AU22" s="346">
        <v>5</v>
      </c>
      <c r="AV22" s="346">
        <v>2</v>
      </c>
      <c r="AW22" s="346">
        <v>3</v>
      </c>
      <c r="AX22" s="346">
        <v>4</v>
      </c>
      <c r="AY22" s="346">
        <v>1</v>
      </c>
      <c r="AZ22" s="584"/>
      <c r="BA22" s="467">
        <v>10.56</v>
      </c>
      <c r="BB22" s="348">
        <v>79.069999999999993</v>
      </c>
      <c r="BC22" s="348">
        <v>7.48</v>
      </c>
      <c r="BD22" s="348">
        <v>4.47</v>
      </c>
      <c r="BE22" s="375" t="s">
        <v>430</v>
      </c>
      <c r="BF22" s="375">
        <v>-1.58</v>
      </c>
      <c r="BG22" s="374"/>
      <c r="BH22" s="594">
        <v>-1.58</v>
      </c>
      <c r="BI22" s="348">
        <v>48.3</v>
      </c>
      <c r="BJ22" s="348">
        <v>21.92</v>
      </c>
      <c r="BK22" s="348">
        <v>20.81</v>
      </c>
      <c r="BL22" s="348" t="s">
        <v>430</v>
      </c>
      <c r="BM22" s="375" t="s">
        <v>430</v>
      </c>
      <c r="BN22" s="375" t="s">
        <v>430</v>
      </c>
      <c r="BO22" s="375">
        <v>10.56</v>
      </c>
      <c r="BP22" s="375" t="s">
        <v>430</v>
      </c>
      <c r="BQ22" s="375" t="s">
        <v>430</v>
      </c>
      <c r="BR22" s="466"/>
      <c r="BS22" s="373">
        <v>2.3198846004639799</v>
      </c>
      <c r="BT22" s="354">
        <v>11.800537012360101</v>
      </c>
      <c r="BU22" s="430"/>
      <c r="BV22" s="374" t="s">
        <v>555</v>
      </c>
    </row>
    <row r="23" spans="1:74" s="107" customFormat="1" x14ac:dyDescent="0.25">
      <c r="A23" s="345" t="s">
        <v>7625</v>
      </c>
      <c r="B23" s="373"/>
      <c r="C23" s="719">
        <v>43252</v>
      </c>
      <c r="D23" s="373"/>
      <c r="E23" s="346">
        <v>681.48</v>
      </c>
      <c r="F23" s="373"/>
      <c r="G23" s="347">
        <v>1682.6795999999999</v>
      </c>
      <c r="H23" s="374"/>
      <c r="I23" s="348">
        <v>0.45</v>
      </c>
      <c r="J23" s="348">
        <v>7</v>
      </c>
      <c r="K23" s="348">
        <v>0.41</v>
      </c>
      <c r="L23" s="348">
        <v>0.43</v>
      </c>
      <c r="M23" s="348"/>
      <c r="N23" s="350">
        <v>7.7049000000000003</v>
      </c>
      <c r="O23" s="348">
        <v>9.5930999999999997</v>
      </c>
      <c r="P23" s="348">
        <v>7.4645000000000001</v>
      </c>
      <c r="Q23" s="348">
        <v>5.5145</v>
      </c>
      <c r="R23" s="348">
        <v>6.9988000000000001</v>
      </c>
      <c r="S23" s="348">
        <v>8.3233999999999995</v>
      </c>
      <c r="T23" s="348">
        <v>7.0933999999999999</v>
      </c>
      <c r="U23" s="354">
        <v>6.5829000000000004</v>
      </c>
      <c r="V23" s="348">
        <v>6.5563000000000002</v>
      </c>
      <c r="W23" s="348">
        <v>7.1161000000000003</v>
      </c>
      <c r="X23" s="348">
        <v>7.2435999999999998</v>
      </c>
      <c r="Y23" s="375">
        <v>6.6059000000000001</v>
      </c>
      <c r="Z23" s="348" t="s">
        <v>430</v>
      </c>
      <c r="AA23" s="348">
        <v>6.5045999999999999</v>
      </c>
      <c r="AB23" s="348">
        <v>7.4617000000000004</v>
      </c>
      <c r="AC23" s="348">
        <v>6.7142999999999997</v>
      </c>
      <c r="AD23" s="348">
        <v>6.5707000000000004</v>
      </c>
      <c r="AE23" s="348">
        <v>7.0926</v>
      </c>
      <c r="AF23" s="348">
        <v>6.5159000000000002</v>
      </c>
      <c r="AG23" s="569"/>
      <c r="AH23" s="346">
        <v>9</v>
      </c>
      <c r="AI23" s="346">
        <v>14</v>
      </c>
      <c r="AJ23" s="346">
        <v>6</v>
      </c>
      <c r="AK23" s="346">
        <v>3</v>
      </c>
      <c r="AL23" s="346">
        <v>3</v>
      </c>
      <c r="AM23" s="346">
        <v>11</v>
      </c>
      <c r="AN23" s="346">
        <v>5</v>
      </c>
      <c r="AO23" s="572">
        <v>7</v>
      </c>
      <c r="AP23" s="346">
        <v>10</v>
      </c>
      <c r="AQ23" s="346">
        <v>11</v>
      </c>
      <c r="AR23" s="346">
        <v>11</v>
      </c>
      <c r="AS23" s="346">
        <v>9</v>
      </c>
      <c r="AT23" s="346" t="s">
        <v>430</v>
      </c>
      <c r="AU23" s="346">
        <v>4</v>
      </c>
      <c r="AV23" s="346">
        <v>5</v>
      </c>
      <c r="AW23" s="346">
        <v>6</v>
      </c>
      <c r="AX23" s="346">
        <v>10</v>
      </c>
      <c r="AY23" s="346">
        <v>3</v>
      </c>
      <c r="AZ23" s="584"/>
      <c r="BA23" s="467">
        <v>0.47</v>
      </c>
      <c r="BB23" s="348">
        <v>89</v>
      </c>
      <c r="BC23" s="348">
        <v>6.93</v>
      </c>
      <c r="BD23" s="348" t="s">
        <v>430</v>
      </c>
      <c r="BE23" s="375" t="s">
        <v>430</v>
      </c>
      <c r="BF23" s="375">
        <v>3.61</v>
      </c>
      <c r="BG23" s="374"/>
      <c r="BH23" s="594">
        <v>3.61</v>
      </c>
      <c r="BI23" s="348">
        <v>59.31</v>
      </c>
      <c r="BJ23" s="348">
        <v>6.79</v>
      </c>
      <c r="BK23" s="348">
        <v>29.82</v>
      </c>
      <c r="BL23" s="348" t="s">
        <v>430</v>
      </c>
      <c r="BM23" s="375">
        <v>0.47</v>
      </c>
      <c r="BN23" s="375" t="s">
        <v>430</v>
      </c>
      <c r="BO23" s="375" t="s">
        <v>430</v>
      </c>
      <c r="BP23" s="375" t="s">
        <v>430</v>
      </c>
      <c r="BQ23" s="375" t="s">
        <v>430</v>
      </c>
      <c r="BR23" s="466"/>
      <c r="BS23" s="373">
        <v>10.0794079589921</v>
      </c>
      <c r="BT23" s="354">
        <v>8.4483694291551608</v>
      </c>
      <c r="BU23" s="430"/>
      <c r="BV23" s="374" t="s">
        <v>555</v>
      </c>
    </row>
    <row r="24" spans="1:74" x14ac:dyDescent="0.25">
      <c r="A24" s="318" t="s">
        <v>93</v>
      </c>
      <c r="B24" s="43"/>
      <c r="C24" s="720"/>
      <c r="D24" s="43"/>
      <c r="E24" s="51"/>
      <c r="F24" s="43"/>
      <c r="G24" s="55"/>
      <c r="H24" s="66"/>
      <c r="I24" s="59"/>
      <c r="J24" s="59"/>
      <c r="K24" s="59"/>
      <c r="L24" s="59"/>
      <c r="M24" s="59"/>
      <c r="N24" s="70">
        <v>7.8403999999999998</v>
      </c>
      <c r="O24" s="59">
        <v>10.0954</v>
      </c>
      <c r="P24" s="59">
        <v>7.2107999999999999</v>
      </c>
      <c r="Q24" s="59">
        <v>4.9980000000000002</v>
      </c>
      <c r="R24" s="59">
        <v>6.6581000000000001</v>
      </c>
      <c r="S24" s="59">
        <v>8.4031000000000002</v>
      </c>
      <c r="T24" s="59">
        <v>6.9420999999999999</v>
      </c>
      <c r="U24" s="88">
        <v>6.5682999999999998</v>
      </c>
      <c r="V24" s="59">
        <v>6.6002999999999998</v>
      </c>
      <c r="W24" s="59">
        <v>7.2081999999999997</v>
      </c>
      <c r="X24" s="59">
        <v>7.3396999999999997</v>
      </c>
      <c r="Y24" s="276">
        <v>6.6416000000000004</v>
      </c>
      <c r="Z24" s="59">
        <v>6.6498999999999997</v>
      </c>
      <c r="AA24" s="59">
        <v>6.3102</v>
      </c>
      <c r="AB24" s="59">
        <v>7.2323000000000004</v>
      </c>
      <c r="AC24" s="59">
        <v>6.6763000000000003</v>
      </c>
      <c r="AD24" s="59">
        <v>6.6089000000000002</v>
      </c>
      <c r="AE24" s="59">
        <v>6.6954000000000002</v>
      </c>
      <c r="AF24" s="59">
        <v>6.9467999999999996</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8.8794000000000004</v>
      </c>
      <c r="O25" s="60">
        <v>11.6859</v>
      </c>
      <c r="P25" s="60">
        <v>8.4356000000000009</v>
      </c>
      <c r="Q25" s="60">
        <v>5.9664000000000001</v>
      </c>
      <c r="R25" s="60">
        <v>7.2187000000000001</v>
      </c>
      <c r="S25" s="60">
        <v>8.6377000000000006</v>
      </c>
      <c r="T25" s="60">
        <v>7.3936999999999999</v>
      </c>
      <c r="U25" s="89">
        <v>6.9577</v>
      </c>
      <c r="V25" s="60">
        <v>6.9271000000000003</v>
      </c>
      <c r="W25" s="60">
        <v>7.4614000000000003</v>
      </c>
      <c r="X25" s="60">
        <v>7.5780000000000003</v>
      </c>
      <c r="Y25" s="277">
        <v>7.1440000000000001</v>
      </c>
      <c r="Z25" s="60">
        <v>7.2438000000000002</v>
      </c>
      <c r="AA25" s="60">
        <v>6.6191000000000004</v>
      </c>
      <c r="AB25" s="60">
        <v>7.6254</v>
      </c>
      <c r="AC25" s="60">
        <v>7.0799000000000003</v>
      </c>
      <c r="AD25" s="60">
        <v>6.9500999999999999</v>
      </c>
      <c r="AE25" s="60">
        <v>7.3701999999999996</v>
      </c>
      <c r="AF25" s="60">
        <v>7.9137000000000004</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6.9038000000000004</v>
      </c>
      <c r="O26" s="60">
        <v>8.5652000000000008</v>
      </c>
      <c r="P26" s="60">
        <v>5.8540999999999999</v>
      </c>
      <c r="Q26" s="60">
        <v>4.1271000000000004</v>
      </c>
      <c r="R26" s="60">
        <v>5.9227999999999996</v>
      </c>
      <c r="S26" s="60">
        <v>8.2197999999999993</v>
      </c>
      <c r="T26" s="60">
        <v>6.5974000000000004</v>
      </c>
      <c r="U26" s="89">
        <v>6.2420999999999998</v>
      </c>
      <c r="V26" s="60">
        <v>6.3620999999999999</v>
      </c>
      <c r="W26" s="60">
        <v>7.0004</v>
      </c>
      <c r="X26" s="60">
        <v>7.1615000000000002</v>
      </c>
      <c r="Y26" s="277">
        <v>6.4038000000000004</v>
      </c>
      <c r="Z26" s="60">
        <v>5.8928000000000003</v>
      </c>
      <c r="AA26" s="60">
        <v>5.9344999999999999</v>
      </c>
      <c r="AB26" s="60">
        <v>6.6157000000000004</v>
      </c>
      <c r="AC26" s="60">
        <v>6.3277999999999999</v>
      </c>
      <c r="AD26" s="60">
        <v>6.3334999999999999</v>
      </c>
      <c r="AE26" s="60">
        <v>5.9335000000000004</v>
      </c>
      <c r="AF26" s="60">
        <v>6.1111000000000004</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7.7994000000000003</v>
      </c>
      <c r="O27" s="61">
        <v>10.1401</v>
      </c>
      <c r="P27" s="61">
        <v>7.3798500000000002</v>
      </c>
      <c r="Q27" s="61">
        <v>4.9582499999999996</v>
      </c>
      <c r="R27" s="61">
        <v>6.6784999999999997</v>
      </c>
      <c r="S27" s="61">
        <v>8.3344500000000004</v>
      </c>
      <c r="T27" s="61">
        <v>6.8902000000000001</v>
      </c>
      <c r="U27" s="90">
        <v>6.5587999999999997</v>
      </c>
      <c r="V27" s="61">
        <v>6.5956000000000001</v>
      </c>
      <c r="W27" s="61">
        <v>7.2252000000000001</v>
      </c>
      <c r="X27" s="61">
        <v>7.3364500000000001</v>
      </c>
      <c r="Y27" s="279">
        <v>6.6064499999999997</v>
      </c>
      <c r="Z27" s="61">
        <v>6.6440999999999999</v>
      </c>
      <c r="AA27" s="61">
        <v>6.3784000000000001</v>
      </c>
      <c r="AB27" s="61">
        <v>7.2858000000000001</v>
      </c>
      <c r="AC27" s="61">
        <v>6.6609999999999996</v>
      </c>
      <c r="AD27" s="61">
        <v>6.6025999999999998</v>
      </c>
      <c r="AE27" s="61">
        <v>6.7382</v>
      </c>
      <c r="AF27" s="61">
        <v>6.9551499999999997</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7626</v>
      </c>
      <c r="B29" s="369"/>
      <c r="C29" s="718">
        <v>37726</v>
      </c>
      <c r="D29" s="369"/>
      <c r="E29" s="338">
        <v>19564.599999999999</v>
      </c>
      <c r="F29" s="369"/>
      <c r="G29" s="339">
        <v>589.54259999999999</v>
      </c>
      <c r="H29" s="370"/>
      <c r="I29" s="340">
        <v>0.62</v>
      </c>
      <c r="J29" s="340">
        <v>7.42</v>
      </c>
      <c r="K29" s="340">
        <v>0.47</v>
      </c>
      <c r="L29" s="340">
        <v>0.5</v>
      </c>
      <c r="M29" s="340"/>
      <c r="N29" s="342">
        <v>6.6394000000000002</v>
      </c>
      <c r="O29" s="340">
        <v>9.7590000000000003</v>
      </c>
      <c r="P29" s="340">
        <v>6.3076999999999996</v>
      </c>
      <c r="Q29" s="340">
        <v>4.2865000000000002</v>
      </c>
      <c r="R29" s="340">
        <v>6.4042000000000003</v>
      </c>
      <c r="S29" s="340">
        <v>8.3394999999999992</v>
      </c>
      <c r="T29" s="340">
        <v>6.5030999999999999</v>
      </c>
      <c r="U29" s="344">
        <v>6.1567999999999996</v>
      </c>
      <c r="V29" s="340">
        <v>6.3121999999999998</v>
      </c>
      <c r="W29" s="340">
        <v>7.1346999999999996</v>
      </c>
      <c r="X29" s="340">
        <v>7.2378999999999998</v>
      </c>
      <c r="Y29" s="371">
        <v>6.4865000000000004</v>
      </c>
      <c r="Z29" s="340">
        <v>6.8207000000000004</v>
      </c>
      <c r="AA29" s="340">
        <v>6.1603000000000003</v>
      </c>
      <c r="AB29" s="340">
        <v>6.7953000000000001</v>
      </c>
      <c r="AC29" s="340">
        <v>6.2765000000000004</v>
      </c>
      <c r="AD29" s="340">
        <v>6.3045999999999998</v>
      </c>
      <c r="AE29" s="340">
        <v>6.1889000000000003</v>
      </c>
      <c r="AF29" s="340">
        <v>7.3826000000000001</v>
      </c>
      <c r="AG29" s="568"/>
      <c r="AH29" s="338">
        <v>16</v>
      </c>
      <c r="AI29" s="338">
        <v>6</v>
      </c>
      <c r="AJ29" s="338">
        <v>14</v>
      </c>
      <c r="AK29" s="338">
        <v>11</v>
      </c>
      <c r="AL29" s="338">
        <v>4</v>
      </c>
      <c r="AM29" s="338">
        <v>1</v>
      </c>
      <c r="AN29" s="338">
        <v>7</v>
      </c>
      <c r="AO29" s="570">
        <v>6</v>
      </c>
      <c r="AP29" s="338">
        <v>4</v>
      </c>
      <c r="AQ29" s="338">
        <v>1</v>
      </c>
      <c r="AR29" s="338">
        <v>1</v>
      </c>
      <c r="AS29" s="338">
        <v>2</v>
      </c>
      <c r="AT29" s="338">
        <v>1</v>
      </c>
      <c r="AU29" s="338">
        <v>2</v>
      </c>
      <c r="AV29" s="338">
        <v>6</v>
      </c>
      <c r="AW29" s="338">
        <v>6</v>
      </c>
      <c r="AX29" s="338">
        <v>4</v>
      </c>
      <c r="AY29" s="338">
        <v>8</v>
      </c>
      <c r="AZ29" s="583"/>
      <c r="BA29" s="464">
        <v>12.49</v>
      </c>
      <c r="BB29" s="340">
        <v>53.98</v>
      </c>
      <c r="BC29" s="340">
        <v>23.41</v>
      </c>
      <c r="BD29" s="340">
        <v>9.68</v>
      </c>
      <c r="BE29" s="371" t="s">
        <v>430</v>
      </c>
      <c r="BF29" s="371">
        <v>0.44</v>
      </c>
      <c r="BG29" s="370"/>
      <c r="BH29" s="593">
        <v>0.44</v>
      </c>
      <c r="BI29" s="340">
        <v>28.5</v>
      </c>
      <c r="BJ29" s="340">
        <v>6.58</v>
      </c>
      <c r="BK29" s="340">
        <v>51.99</v>
      </c>
      <c r="BL29" s="340" t="s">
        <v>430</v>
      </c>
      <c r="BM29" s="371">
        <v>5.26</v>
      </c>
      <c r="BN29" s="371" t="s">
        <v>430</v>
      </c>
      <c r="BO29" s="371">
        <v>7.23</v>
      </c>
      <c r="BP29" s="371" t="s">
        <v>430</v>
      </c>
      <c r="BQ29" s="371" t="s">
        <v>430</v>
      </c>
      <c r="BR29" s="463"/>
      <c r="BS29" s="369">
        <v>4.1183991695881597</v>
      </c>
      <c r="BT29" s="344">
        <v>12.8659729587134</v>
      </c>
      <c r="BU29" s="571"/>
      <c r="BV29" s="370" t="s">
        <v>555</v>
      </c>
    </row>
    <row r="30" spans="1:74" s="107" customFormat="1" x14ac:dyDescent="0.25">
      <c r="A30" s="345" t="s">
        <v>7627</v>
      </c>
      <c r="B30" s="373"/>
      <c r="C30" s="719">
        <v>43368</v>
      </c>
      <c r="D30" s="373"/>
      <c r="E30" s="346">
        <v>17470.7</v>
      </c>
      <c r="F30" s="373"/>
      <c r="G30" s="347">
        <v>16.2254</v>
      </c>
      <c r="H30" s="374"/>
      <c r="I30" s="348">
        <v>0.75341999999999998</v>
      </c>
      <c r="J30" s="348">
        <v>7.2</v>
      </c>
      <c r="K30" s="348">
        <v>0.45205000000000001</v>
      </c>
      <c r="L30" s="348">
        <v>0.49314999999999998</v>
      </c>
      <c r="M30" s="348"/>
      <c r="N30" s="350">
        <v>6.7511999999999999</v>
      </c>
      <c r="O30" s="348">
        <v>8.4041999999999994</v>
      </c>
      <c r="P30" s="348">
        <v>6.2096999999999998</v>
      </c>
      <c r="Q30" s="348">
        <v>4.2167000000000003</v>
      </c>
      <c r="R30" s="348">
        <v>6.0467000000000004</v>
      </c>
      <c r="S30" s="348">
        <v>7.9667000000000003</v>
      </c>
      <c r="T30" s="348">
        <v>6.2412999999999998</v>
      </c>
      <c r="U30" s="354">
        <v>5.8798000000000004</v>
      </c>
      <c r="V30" s="348">
        <v>5.9987000000000004</v>
      </c>
      <c r="W30" s="348">
        <v>6.6864999999999997</v>
      </c>
      <c r="X30" s="348">
        <v>6.8716999999999997</v>
      </c>
      <c r="Y30" s="375">
        <v>6.1551</v>
      </c>
      <c r="Z30" s="348" t="s">
        <v>430</v>
      </c>
      <c r="AA30" s="348">
        <v>5.7773000000000003</v>
      </c>
      <c r="AB30" s="348">
        <v>6.4427000000000003</v>
      </c>
      <c r="AC30" s="348">
        <v>5.9657999999999998</v>
      </c>
      <c r="AD30" s="348">
        <v>5.9706999999999999</v>
      </c>
      <c r="AE30" s="348">
        <v>6.0423999999999998</v>
      </c>
      <c r="AF30" s="348">
        <v>6.2967000000000004</v>
      </c>
      <c r="AG30" s="569"/>
      <c r="AH30" s="346">
        <v>15</v>
      </c>
      <c r="AI30" s="346">
        <v>15</v>
      </c>
      <c r="AJ30" s="346">
        <v>15</v>
      </c>
      <c r="AK30" s="346">
        <v>13</v>
      </c>
      <c r="AL30" s="346">
        <v>12</v>
      </c>
      <c r="AM30" s="346">
        <v>8</v>
      </c>
      <c r="AN30" s="346">
        <v>13</v>
      </c>
      <c r="AO30" s="572">
        <v>14</v>
      </c>
      <c r="AP30" s="346">
        <v>11</v>
      </c>
      <c r="AQ30" s="346">
        <v>9</v>
      </c>
      <c r="AR30" s="346">
        <v>9</v>
      </c>
      <c r="AS30" s="346">
        <v>9</v>
      </c>
      <c r="AT30" s="346" t="s">
        <v>430</v>
      </c>
      <c r="AU30" s="346">
        <v>9</v>
      </c>
      <c r="AV30" s="346">
        <v>14</v>
      </c>
      <c r="AW30" s="346">
        <v>14</v>
      </c>
      <c r="AX30" s="346">
        <v>12</v>
      </c>
      <c r="AY30" s="346">
        <v>12</v>
      </c>
      <c r="AZ30" s="584"/>
      <c r="BA30" s="467">
        <v>8.31</v>
      </c>
      <c r="BB30" s="348">
        <v>74.69</v>
      </c>
      <c r="BC30" s="348">
        <v>5.08</v>
      </c>
      <c r="BD30" s="348">
        <v>8.57</v>
      </c>
      <c r="BE30" s="375" t="s">
        <v>430</v>
      </c>
      <c r="BF30" s="375">
        <v>3.35</v>
      </c>
      <c r="BG30" s="374"/>
      <c r="BH30" s="594">
        <v>3.35</v>
      </c>
      <c r="BI30" s="348">
        <v>36.08</v>
      </c>
      <c r="BJ30" s="348">
        <v>7.42</v>
      </c>
      <c r="BK30" s="348">
        <v>44.83</v>
      </c>
      <c r="BL30" s="348" t="s">
        <v>430</v>
      </c>
      <c r="BM30" s="375">
        <v>0.27</v>
      </c>
      <c r="BN30" s="375" t="s">
        <v>430</v>
      </c>
      <c r="BO30" s="375">
        <v>8.0399999999999991</v>
      </c>
      <c r="BP30" s="375" t="s">
        <v>430</v>
      </c>
      <c r="BQ30" s="375" t="s">
        <v>430</v>
      </c>
      <c r="BR30" s="466"/>
      <c r="BS30" s="373">
        <v>6.8840406793115996</v>
      </c>
      <c r="BT30" s="354">
        <v>8.9196307491080393</v>
      </c>
      <c r="BU30" s="430"/>
      <c r="BV30" s="374" t="s">
        <v>555</v>
      </c>
    </row>
    <row r="31" spans="1:74" s="107" customFormat="1" ht="11" x14ac:dyDescent="0.3">
      <c r="A31" s="841" t="s">
        <v>7628</v>
      </c>
      <c r="B31" s="842"/>
      <c r="C31" s="843">
        <v>38212</v>
      </c>
      <c r="D31" s="842"/>
      <c r="E31" s="844">
        <v>15972.6</v>
      </c>
      <c r="F31" s="842"/>
      <c r="G31" s="845">
        <v>45.889800000000001</v>
      </c>
      <c r="H31" s="847"/>
      <c r="I31" s="846">
        <v>0.52</v>
      </c>
      <c r="J31" s="846">
        <v>7.25</v>
      </c>
      <c r="K31" s="846">
        <v>0.39</v>
      </c>
      <c r="L31" s="846">
        <v>0.4</v>
      </c>
      <c r="M31" s="846"/>
      <c r="N31" s="848">
        <v>7.0816999999999997</v>
      </c>
      <c r="O31" s="846">
        <v>8.1182999999999996</v>
      </c>
      <c r="P31" s="846">
        <v>5.4028</v>
      </c>
      <c r="Q31" s="846">
        <v>4.0286</v>
      </c>
      <c r="R31" s="846">
        <v>5.4621000000000004</v>
      </c>
      <c r="S31" s="846">
        <v>7.7514000000000003</v>
      </c>
      <c r="T31" s="846">
        <v>6.1257999999999999</v>
      </c>
      <c r="U31" s="856">
        <v>5.8956</v>
      </c>
      <c r="V31" s="846">
        <v>5.9551999999999996</v>
      </c>
      <c r="W31" s="846">
        <v>6.5930999999999997</v>
      </c>
      <c r="X31" s="846">
        <v>6.7289000000000003</v>
      </c>
      <c r="Y31" s="852">
        <v>6.0487000000000002</v>
      </c>
      <c r="Z31" s="846">
        <v>6.2702999999999998</v>
      </c>
      <c r="AA31" s="846">
        <v>5.4707999999999997</v>
      </c>
      <c r="AB31" s="846">
        <v>6.1445999999999996</v>
      </c>
      <c r="AC31" s="846">
        <v>5.9814999999999996</v>
      </c>
      <c r="AD31" s="846">
        <v>5.9747000000000003</v>
      </c>
      <c r="AE31" s="846">
        <v>5.4718999999999998</v>
      </c>
      <c r="AF31" s="846">
        <v>7.1536999999999997</v>
      </c>
      <c r="AG31" s="931"/>
      <c r="AH31" s="844">
        <v>12</v>
      </c>
      <c r="AI31" s="844">
        <v>16</v>
      </c>
      <c r="AJ31" s="844">
        <v>16</v>
      </c>
      <c r="AK31" s="844">
        <v>15</v>
      </c>
      <c r="AL31" s="844">
        <v>16</v>
      </c>
      <c r="AM31" s="844">
        <v>11</v>
      </c>
      <c r="AN31" s="844">
        <v>15</v>
      </c>
      <c r="AO31" s="932">
        <v>12</v>
      </c>
      <c r="AP31" s="844">
        <v>12</v>
      </c>
      <c r="AQ31" s="844">
        <v>11</v>
      </c>
      <c r="AR31" s="844">
        <v>11</v>
      </c>
      <c r="AS31" s="844">
        <v>11</v>
      </c>
      <c r="AT31" s="844">
        <v>4</v>
      </c>
      <c r="AU31" s="844">
        <v>15</v>
      </c>
      <c r="AV31" s="844">
        <v>15</v>
      </c>
      <c r="AW31" s="844">
        <v>13</v>
      </c>
      <c r="AX31" s="844">
        <v>11</v>
      </c>
      <c r="AY31" s="844">
        <v>16</v>
      </c>
      <c r="AZ31" s="933"/>
      <c r="BA31" s="853">
        <v>12.19</v>
      </c>
      <c r="BB31" s="846">
        <v>65.83</v>
      </c>
      <c r="BC31" s="846">
        <v>11.43</v>
      </c>
      <c r="BD31" s="846">
        <v>6</v>
      </c>
      <c r="BE31" s="852" t="s">
        <v>430</v>
      </c>
      <c r="BF31" s="852">
        <v>4.54</v>
      </c>
      <c r="BG31" s="847"/>
      <c r="BH31" s="934">
        <v>4.54</v>
      </c>
      <c r="BI31" s="846">
        <v>40.44</v>
      </c>
      <c r="BJ31" s="846">
        <v>11.16</v>
      </c>
      <c r="BK31" s="846">
        <v>31.67</v>
      </c>
      <c r="BL31" s="846" t="s">
        <v>430</v>
      </c>
      <c r="BM31" s="852">
        <v>8.1</v>
      </c>
      <c r="BN31" s="852" t="s">
        <v>430</v>
      </c>
      <c r="BO31" s="852">
        <v>4.0999999999999996</v>
      </c>
      <c r="BP31" s="852" t="s">
        <v>430</v>
      </c>
      <c r="BQ31" s="852" t="s">
        <v>430</v>
      </c>
      <c r="BR31" s="850"/>
      <c r="BS31" s="842">
        <v>2.06506138917397</v>
      </c>
      <c r="BT31" s="856">
        <v>12.0806760051677</v>
      </c>
      <c r="BU31" s="892"/>
      <c r="BV31" s="847" t="s">
        <v>555</v>
      </c>
    </row>
    <row r="32" spans="1:74" s="107" customFormat="1" x14ac:dyDescent="0.25">
      <c r="A32" s="345" t="s">
        <v>7629</v>
      </c>
      <c r="B32" s="373"/>
      <c r="C32" s="719">
        <v>40666</v>
      </c>
      <c r="D32" s="373"/>
      <c r="E32" s="346">
        <v>15812.1</v>
      </c>
      <c r="F32" s="373"/>
      <c r="G32" s="347">
        <v>29.7407</v>
      </c>
      <c r="H32" s="374"/>
      <c r="I32" s="348">
        <v>0.53</v>
      </c>
      <c r="J32" s="348">
        <v>7.22</v>
      </c>
      <c r="K32" s="348">
        <v>0.43</v>
      </c>
      <c r="L32" s="348">
        <v>0.47</v>
      </c>
      <c r="M32" s="348"/>
      <c r="N32" s="350">
        <v>6.8139000000000003</v>
      </c>
      <c r="O32" s="348">
        <v>9.2524999999999995</v>
      </c>
      <c r="P32" s="348">
        <v>6.3895999999999997</v>
      </c>
      <c r="Q32" s="348">
        <v>4.3113000000000001</v>
      </c>
      <c r="R32" s="348">
        <v>6.0564999999999998</v>
      </c>
      <c r="S32" s="348">
        <v>7.9382000000000001</v>
      </c>
      <c r="T32" s="348">
        <v>6.4610000000000003</v>
      </c>
      <c r="U32" s="354">
        <v>6.1393000000000004</v>
      </c>
      <c r="V32" s="348">
        <v>6.2236000000000002</v>
      </c>
      <c r="W32" s="348">
        <v>6.8520000000000003</v>
      </c>
      <c r="X32" s="348">
        <v>6.9832999999999998</v>
      </c>
      <c r="Y32" s="375">
        <v>6.2637</v>
      </c>
      <c r="Z32" s="348">
        <v>6.6630000000000003</v>
      </c>
      <c r="AA32" s="348">
        <v>5.7805999999999997</v>
      </c>
      <c r="AB32" s="348">
        <v>6.6506999999999996</v>
      </c>
      <c r="AC32" s="348">
        <v>6.2518000000000002</v>
      </c>
      <c r="AD32" s="348">
        <v>6.2110000000000003</v>
      </c>
      <c r="AE32" s="348">
        <v>6.0267999999999997</v>
      </c>
      <c r="AF32" s="348">
        <v>7.3693</v>
      </c>
      <c r="AG32" s="569"/>
      <c r="AH32" s="346">
        <v>14</v>
      </c>
      <c r="AI32" s="346">
        <v>14</v>
      </c>
      <c r="AJ32" s="346">
        <v>11</v>
      </c>
      <c r="AK32" s="346">
        <v>10</v>
      </c>
      <c r="AL32" s="346">
        <v>11</v>
      </c>
      <c r="AM32" s="346">
        <v>9</v>
      </c>
      <c r="AN32" s="346">
        <v>8</v>
      </c>
      <c r="AO32" s="572">
        <v>8</v>
      </c>
      <c r="AP32" s="346">
        <v>6</v>
      </c>
      <c r="AQ32" s="346">
        <v>5</v>
      </c>
      <c r="AR32" s="346">
        <v>5</v>
      </c>
      <c r="AS32" s="346">
        <v>5</v>
      </c>
      <c r="AT32" s="346">
        <v>2</v>
      </c>
      <c r="AU32" s="346">
        <v>8</v>
      </c>
      <c r="AV32" s="346">
        <v>11</v>
      </c>
      <c r="AW32" s="346">
        <v>8</v>
      </c>
      <c r="AX32" s="346">
        <v>6</v>
      </c>
      <c r="AY32" s="346">
        <v>14</v>
      </c>
      <c r="AZ32" s="584"/>
      <c r="BA32" s="467">
        <v>8.57</v>
      </c>
      <c r="BB32" s="348">
        <v>67.94</v>
      </c>
      <c r="BC32" s="348">
        <v>10.98</v>
      </c>
      <c r="BD32" s="348">
        <v>7.92</v>
      </c>
      <c r="BE32" s="375">
        <v>-26.53</v>
      </c>
      <c r="BF32" s="375">
        <v>4.59</v>
      </c>
      <c r="BG32" s="374"/>
      <c r="BH32" s="594">
        <v>4.59</v>
      </c>
      <c r="BI32" s="348">
        <v>41.47</v>
      </c>
      <c r="BJ32" s="348">
        <v>6.25</v>
      </c>
      <c r="BK32" s="348">
        <v>39.119999999999997</v>
      </c>
      <c r="BL32" s="348" t="s">
        <v>430</v>
      </c>
      <c r="BM32" s="375">
        <v>3.38</v>
      </c>
      <c r="BN32" s="375" t="s">
        <v>430</v>
      </c>
      <c r="BO32" s="375">
        <v>5.19</v>
      </c>
      <c r="BP32" s="375" t="s">
        <v>430</v>
      </c>
      <c r="BQ32" s="375">
        <v>-26.53</v>
      </c>
      <c r="BR32" s="466"/>
      <c r="BS32" s="373">
        <v>6.9692914560937904</v>
      </c>
      <c r="BT32" s="354">
        <v>12.6944654859475</v>
      </c>
      <c r="BU32" s="430"/>
      <c r="BV32" s="374" t="s">
        <v>555</v>
      </c>
    </row>
    <row r="33" spans="1:74" s="107" customFormat="1" x14ac:dyDescent="0.25">
      <c r="A33" s="345" t="s">
        <v>7630</v>
      </c>
      <c r="B33" s="373"/>
      <c r="C33" s="719">
        <v>37232</v>
      </c>
      <c r="D33" s="373"/>
      <c r="E33" s="346">
        <v>12295.8</v>
      </c>
      <c r="F33" s="373"/>
      <c r="G33" s="347">
        <v>4319.3494000000001</v>
      </c>
      <c r="H33" s="374"/>
      <c r="I33" s="348">
        <v>0.59452000000000005</v>
      </c>
      <c r="J33" s="348">
        <v>7.35</v>
      </c>
      <c r="K33" s="348">
        <v>0.44657999999999998</v>
      </c>
      <c r="L33" s="348">
        <v>0.47671000000000002</v>
      </c>
      <c r="M33" s="348"/>
      <c r="N33" s="350">
        <v>7.3674999999999997</v>
      </c>
      <c r="O33" s="348">
        <v>9.4032</v>
      </c>
      <c r="P33" s="348">
        <v>6.6611000000000002</v>
      </c>
      <c r="Q33" s="348">
        <v>4.38</v>
      </c>
      <c r="R33" s="348">
        <v>6.0921000000000003</v>
      </c>
      <c r="S33" s="348">
        <v>7.6866000000000003</v>
      </c>
      <c r="T33" s="348">
        <v>6.4527000000000001</v>
      </c>
      <c r="U33" s="354">
        <v>6.1407999999999996</v>
      </c>
      <c r="V33" s="348">
        <v>6.1528999999999998</v>
      </c>
      <c r="W33" s="348">
        <v>6.6806000000000001</v>
      </c>
      <c r="X33" s="348">
        <v>6.7907999999999999</v>
      </c>
      <c r="Y33" s="375">
        <v>6.1288</v>
      </c>
      <c r="Z33" s="348">
        <v>5.7915999999999999</v>
      </c>
      <c r="AA33" s="348">
        <v>5.6577999999999999</v>
      </c>
      <c r="AB33" s="348">
        <v>6.7047999999999996</v>
      </c>
      <c r="AC33" s="348">
        <v>6.2572000000000001</v>
      </c>
      <c r="AD33" s="348">
        <v>6.1643999999999997</v>
      </c>
      <c r="AE33" s="348">
        <v>6.0663999999999998</v>
      </c>
      <c r="AF33" s="348">
        <v>6.0930999999999997</v>
      </c>
      <c r="AG33" s="569"/>
      <c r="AH33" s="346">
        <v>7</v>
      </c>
      <c r="AI33" s="346">
        <v>11</v>
      </c>
      <c r="AJ33" s="346">
        <v>8</v>
      </c>
      <c r="AK33" s="346">
        <v>8</v>
      </c>
      <c r="AL33" s="346">
        <v>9</v>
      </c>
      <c r="AM33" s="346">
        <v>14</v>
      </c>
      <c r="AN33" s="346">
        <v>9</v>
      </c>
      <c r="AO33" s="572">
        <v>7</v>
      </c>
      <c r="AP33" s="346">
        <v>8</v>
      </c>
      <c r="AQ33" s="346">
        <v>10</v>
      </c>
      <c r="AR33" s="346">
        <v>10</v>
      </c>
      <c r="AS33" s="346">
        <v>10</v>
      </c>
      <c r="AT33" s="346">
        <v>7</v>
      </c>
      <c r="AU33" s="346">
        <v>13</v>
      </c>
      <c r="AV33" s="346">
        <v>9</v>
      </c>
      <c r="AW33" s="346">
        <v>7</v>
      </c>
      <c r="AX33" s="346">
        <v>8</v>
      </c>
      <c r="AY33" s="346">
        <v>10</v>
      </c>
      <c r="AZ33" s="584"/>
      <c r="BA33" s="467">
        <v>6.95</v>
      </c>
      <c r="BB33" s="348">
        <v>56.01</v>
      </c>
      <c r="BC33" s="348">
        <v>7.67</v>
      </c>
      <c r="BD33" s="348">
        <v>22.83</v>
      </c>
      <c r="BE33" s="375">
        <v>0.02</v>
      </c>
      <c r="BF33" s="375">
        <v>6.53</v>
      </c>
      <c r="BG33" s="374"/>
      <c r="BH33" s="594">
        <v>6.52</v>
      </c>
      <c r="BI33" s="348">
        <v>36.24</v>
      </c>
      <c r="BJ33" s="348">
        <v>2.95</v>
      </c>
      <c r="BK33" s="348">
        <v>47.32</v>
      </c>
      <c r="BL33" s="348" t="s">
        <v>430</v>
      </c>
      <c r="BM33" s="375">
        <v>1.4</v>
      </c>
      <c r="BN33" s="375" t="s">
        <v>430</v>
      </c>
      <c r="BO33" s="375">
        <v>5.55</v>
      </c>
      <c r="BP33" s="375" t="s">
        <v>430</v>
      </c>
      <c r="BQ33" s="375">
        <v>0.02</v>
      </c>
      <c r="BR33" s="466"/>
      <c r="BS33" s="373">
        <v>5.3593841473203101</v>
      </c>
      <c r="BT33" s="354">
        <v>6.28372563685814</v>
      </c>
      <c r="BU33" s="430"/>
      <c r="BV33" s="374" t="s">
        <v>555</v>
      </c>
    </row>
    <row r="34" spans="1:74" s="107" customFormat="1" x14ac:dyDescent="0.25">
      <c r="A34" s="345" t="s">
        <v>7631</v>
      </c>
      <c r="B34" s="373"/>
      <c r="C34" s="719">
        <v>36301</v>
      </c>
      <c r="D34" s="373"/>
      <c r="E34" s="346">
        <v>11983.8</v>
      </c>
      <c r="F34" s="373"/>
      <c r="G34" s="347">
        <v>6409.3935000000001</v>
      </c>
      <c r="H34" s="374"/>
      <c r="I34" s="348">
        <v>0.65</v>
      </c>
      <c r="J34" s="348">
        <v>7.18</v>
      </c>
      <c r="K34" s="348">
        <v>0.41</v>
      </c>
      <c r="L34" s="348">
        <v>0.47</v>
      </c>
      <c r="M34" s="348"/>
      <c r="N34" s="350">
        <v>7.2725999999999997</v>
      </c>
      <c r="O34" s="348">
        <v>9.6957000000000004</v>
      </c>
      <c r="P34" s="348">
        <v>7.1749000000000001</v>
      </c>
      <c r="Q34" s="348">
        <v>5.0286</v>
      </c>
      <c r="R34" s="348">
        <v>6.2683999999999997</v>
      </c>
      <c r="S34" s="348">
        <v>8.0724999999999998</v>
      </c>
      <c r="T34" s="348">
        <v>6.3989000000000003</v>
      </c>
      <c r="U34" s="354">
        <v>6.1200999999999999</v>
      </c>
      <c r="V34" s="348">
        <v>6.1802000000000001</v>
      </c>
      <c r="W34" s="348">
        <v>6.7778999999999998</v>
      </c>
      <c r="X34" s="348">
        <v>6.9382999999999999</v>
      </c>
      <c r="Y34" s="375">
        <v>6.1916000000000002</v>
      </c>
      <c r="Z34" s="348">
        <v>6.3920000000000003</v>
      </c>
      <c r="AA34" s="348">
        <v>5.7477999999999998</v>
      </c>
      <c r="AB34" s="348">
        <v>6.5659000000000001</v>
      </c>
      <c r="AC34" s="348">
        <v>6.1989999999999998</v>
      </c>
      <c r="AD34" s="348">
        <v>6.1721000000000004</v>
      </c>
      <c r="AE34" s="348">
        <v>6.2648999999999999</v>
      </c>
      <c r="AF34" s="348">
        <v>7.0362</v>
      </c>
      <c r="AG34" s="569"/>
      <c r="AH34" s="346">
        <v>8</v>
      </c>
      <c r="AI34" s="346">
        <v>8</v>
      </c>
      <c r="AJ34" s="346">
        <v>4</v>
      </c>
      <c r="AK34" s="346">
        <v>3</v>
      </c>
      <c r="AL34" s="346">
        <v>5</v>
      </c>
      <c r="AM34" s="346">
        <v>6</v>
      </c>
      <c r="AN34" s="346">
        <v>11</v>
      </c>
      <c r="AO34" s="572">
        <v>9</v>
      </c>
      <c r="AP34" s="346">
        <v>7</v>
      </c>
      <c r="AQ34" s="346">
        <v>7</v>
      </c>
      <c r="AR34" s="346">
        <v>7</v>
      </c>
      <c r="AS34" s="346">
        <v>8</v>
      </c>
      <c r="AT34" s="346">
        <v>3</v>
      </c>
      <c r="AU34" s="346">
        <v>11</v>
      </c>
      <c r="AV34" s="346">
        <v>12</v>
      </c>
      <c r="AW34" s="346">
        <v>9</v>
      </c>
      <c r="AX34" s="346">
        <v>7</v>
      </c>
      <c r="AY34" s="346">
        <v>6</v>
      </c>
      <c r="AZ34" s="584"/>
      <c r="BA34" s="467">
        <v>10.75</v>
      </c>
      <c r="BB34" s="348">
        <v>65.7</v>
      </c>
      <c r="BC34" s="348">
        <v>9.56</v>
      </c>
      <c r="BD34" s="348">
        <v>11.83</v>
      </c>
      <c r="BE34" s="375">
        <v>-29.56</v>
      </c>
      <c r="BF34" s="375">
        <v>2.16</v>
      </c>
      <c r="BG34" s="374"/>
      <c r="BH34" s="594">
        <v>2.16</v>
      </c>
      <c r="BI34" s="348">
        <v>48.83</v>
      </c>
      <c r="BJ34" s="348">
        <v>7.39</v>
      </c>
      <c r="BK34" s="348">
        <v>30.86</v>
      </c>
      <c r="BL34" s="348" t="s">
        <v>430</v>
      </c>
      <c r="BM34" s="375">
        <v>3.67</v>
      </c>
      <c r="BN34" s="375" t="s">
        <v>430</v>
      </c>
      <c r="BO34" s="375">
        <v>7.08</v>
      </c>
      <c r="BP34" s="375" t="s">
        <v>430</v>
      </c>
      <c r="BQ34" s="375">
        <v>-29.56</v>
      </c>
      <c r="BR34" s="466"/>
      <c r="BS34" s="373">
        <v>2.0168534690953099</v>
      </c>
      <c r="BT34" s="354">
        <v>17.515677874100401</v>
      </c>
      <c r="BU34" s="430"/>
      <c r="BV34" s="374" t="s">
        <v>555</v>
      </c>
    </row>
    <row r="35" spans="1:74" s="107" customFormat="1" x14ac:dyDescent="0.25">
      <c r="A35" s="345" t="s">
        <v>7632</v>
      </c>
      <c r="B35" s="373"/>
      <c r="C35" s="719">
        <v>43487</v>
      </c>
      <c r="D35" s="373"/>
      <c r="E35" s="346">
        <v>6330.55</v>
      </c>
      <c r="F35" s="373"/>
      <c r="G35" s="347">
        <v>15.1709</v>
      </c>
      <c r="H35" s="374"/>
      <c r="I35" s="348">
        <v>0.55972999999999995</v>
      </c>
      <c r="J35" s="348">
        <v>7.24</v>
      </c>
      <c r="K35" s="348">
        <v>0.45040999999999998</v>
      </c>
      <c r="L35" s="348">
        <v>0.46684999999999999</v>
      </c>
      <c r="M35" s="348"/>
      <c r="N35" s="350">
        <v>7.2206000000000001</v>
      </c>
      <c r="O35" s="348">
        <v>9.31</v>
      </c>
      <c r="P35" s="348">
        <v>6.5385</v>
      </c>
      <c r="Q35" s="348">
        <v>4.5792999999999999</v>
      </c>
      <c r="R35" s="348">
        <v>6.1318999999999999</v>
      </c>
      <c r="S35" s="348">
        <v>7.7507000000000001</v>
      </c>
      <c r="T35" s="348">
        <v>6.5320999999999998</v>
      </c>
      <c r="U35" s="354">
        <v>6.0666000000000002</v>
      </c>
      <c r="V35" s="348">
        <v>6.0033000000000003</v>
      </c>
      <c r="W35" s="348">
        <v>6.5285000000000002</v>
      </c>
      <c r="X35" s="348">
        <v>6.6060999999999996</v>
      </c>
      <c r="Y35" s="375">
        <v>5.8388</v>
      </c>
      <c r="Z35" s="348" t="s">
        <v>430</v>
      </c>
      <c r="AA35" s="348">
        <v>5.7515999999999998</v>
      </c>
      <c r="AB35" s="348">
        <v>6.7427999999999999</v>
      </c>
      <c r="AC35" s="348">
        <v>6.1948999999999996</v>
      </c>
      <c r="AD35" s="348">
        <v>6.0511999999999997</v>
      </c>
      <c r="AE35" s="348">
        <v>6.2394999999999996</v>
      </c>
      <c r="AF35" s="348">
        <v>5.6372999999999998</v>
      </c>
      <c r="AG35" s="569"/>
      <c r="AH35" s="346">
        <v>10</v>
      </c>
      <c r="AI35" s="346">
        <v>13</v>
      </c>
      <c r="AJ35" s="346">
        <v>10</v>
      </c>
      <c r="AK35" s="346">
        <v>5</v>
      </c>
      <c r="AL35" s="346">
        <v>7</v>
      </c>
      <c r="AM35" s="346">
        <v>12</v>
      </c>
      <c r="AN35" s="346">
        <v>6</v>
      </c>
      <c r="AO35" s="572">
        <v>10</v>
      </c>
      <c r="AP35" s="346">
        <v>10</v>
      </c>
      <c r="AQ35" s="346">
        <v>13</v>
      </c>
      <c r="AR35" s="346">
        <v>14</v>
      </c>
      <c r="AS35" s="346">
        <v>14</v>
      </c>
      <c r="AT35" s="346" t="s">
        <v>430</v>
      </c>
      <c r="AU35" s="346">
        <v>10</v>
      </c>
      <c r="AV35" s="346">
        <v>8</v>
      </c>
      <c r="AW35" s="346">
        <v>10</v>
      </c>
      <c r="AX35" s="346">
        <v>10</v>
      </c>
      <c r="AY35" s="346">
        <v>7</v>
      </c>
      <c r="AZ35" s="584"/>
      <c r="BA35" s="467">
        <v>10.32</v>
      </c>
      <c r="BB35" s="348">
        <v>69.680000000000007</v>
      </c>
      <c r="BC35" s="348">
        <v>7.55</v>
      </c>
      <c r="BD35" s="348">
        <v>8.6199999999999992</v>
      </c>
      <c r="BE35" s="375">
        <v>13.33</v>
      </c>
      <c r="BF35" s="375">
        <v>-9.49</v>
      </c>
      <c r="BG35" s="374"/>
      <c r="BH35" s="594">
        <v>-9.49</v>
      </c>
      <c r="BI35" s="348">
        <v>42.83</v>
      </c>
      <c r="BJ35" s="348">
        <v>12.2</v>
      </c>
      <c r="BK35" s="348">
        <v>30.81</v>
      </c>
      <c r="BL35" s="348" t="s">
        <v>430</v>
      </c>
      <c r="BM35" s="375" t="s">
        <v>430</v>
      </c>
      <c r="BN35" s="375" t="s">
        <v>430</v>
      </c>
      <c r="BO35" s="375">
        <v>10.32</v>
      </c>
      <c r="BP35" s="375" t="s">
        <v>430</v>
      </c>
      <c r="BQ35" s="375">
        <v>13.33</v>
      </c>
      <c r="BR35" s="466"/>
      <c r="BS35" s="373">
        <v>5.8908264905890801</v>
      </c>
      <c r="BT35" s="354">
        <v>13.9724812313973</v>
      </c>
      <c r="BU35" s="430"/>
      <c r="BV35" s="374" t="s">
        <v>555</v>
      </c>
    </row>
    <row r="36" spans="1:74" s="107" customFormat="1" x14ac:dyDescent="0.25">
      <c r="A36" s="345" t="s">
        <v>7633</v>
      </c>
      <c r="B36" s="373"/>
      <c r="C36" s="719">
        <v>43353</v>
      </c>
      <c r="D36" s="373"/>
      <c r="E36" s="346">
        <v>6051.88</v>
      </c>
      <c r="F36" s="373"/>
      <c r="G36" s="347">
        <v>15.741199999999999</v>
      </c>
      <c r="H36" s="374"/>
      <c r="I36" s="348">
        <v>0.47671000000000002</v>
      </c>
      <c r="J36" s="348">
        <v>7.1</v>
      </c>
      <c r="K36" s="348">
        <v>0.4274</v>
      </c>
      <c r="L36" s="348">
        <v>0.46027000000000001</v>
      </c>
      <c r="M36" s="348"/>
      <c r="N36" s="350">
        <v>7.8872</v>
      </c>
      <c r="O36" s="348">
        <v>9.8239999999999998</v>
      </c>
      <c r="P36" s="348">
        <v>6.7995000000000001</v>
      </c>
      <c r="Q36" s="348">
        <v>4.5627000000000004</v>
      </c>
      <c r="R36" s="348">
        <v>5.9767000000000001</v>
      </c>
      <c r="S36" s="348">
        <v>7.7054</v>
      </c>
      <c r="T36" s="348">
        <v>6.1397000000000004</v>
      </c>
      <c r="U36" s="354">
        <v>5.7992999999999997</v>
      </c>
      <c r="V36" s="348">
        <v>5.8221999999999996</v>
      </c>
      <c r="W36" s="348">
        <v>6.4275000000000002</v>
      </c>
      <c r="X36" s="348">
        <v>6.5556000000000001</v>
      </c>
      <c r="Y36" s="375">
        <v>5.8205</v>
      </c>
      <c r="Z36" s="348" t="s">
        <v>430</v>
      </c>
      <c r="AA36" s="348">
        <v>5.6879</v>
      </c>
      <c r="AB36" s="348">
        <v>6.4511000000000003</v>
      </c>
      <c r="AC36" s="348">
        <v>5.9031000000000002</v>
      </c>
      <c r="AD36" s="348">
        <v>5.8437000000000001</v>
      </c>
      <c r="AE36" s="348">
        <v>6.0471000000000004</v>
      </c>
      <c r="AF36" s="348">
        <v>5.8598999999999997</v>
      </c>
      <c r="AG36" s="569"/>
      <c r="AH36" s="346">
        <v>3</v>
      </c>
      <c r="AI36" s="346">
        <v>5</v>
      </c>
      <c r="AJ36" s="346">
        <v>6</v>
      </c>
      <c r="AK36" s="346">
        <v>6</v>
      </c>
      <c r="AL36" s="346">
        <v>13</v>
      </c>
      <c r="AM36" s="346">
        <v>13</v>
      </c>
      <c r="AN36" s="346">
        <v>14</v>
      </c>
      <c r="AO36" s="572">
        <v>15</v>
      </c>
      <c r="AP36" s="346">
        <v>15</v>
      </c>
      <c r="AQ36" s="346">
        <v>15</v>
      </c>
      <c r="AR36" s="346">
        <v>15</v>
      </c>
      <c r="AS36" s="346">
        <v>15</v>
      </c>
      <c r="AT36" s="346" t="s">
        <v>430</v>
      </c>
      <c r="AU36" s="346">
        <v>12</v>
      </c>
      <c r="AV36" s="346">
        <v>13</v>
      </c>
      <c r="AW36" s="346">
        <v>15</v>
      </c>
      <c r="AX36" s="346">
        <v>15</v>
      </c>
      <c r="AY36" s="346">
        <v>11</v>
      </c>
      <c r="AZ36" s="584"/>
      <c r="BA36" s="467">
        <v>1.18</v>
      </c>
      <c r="BB36" s="348">
        <v>72.260000000000005</v>
      </c>
      <c r="BC36" s="348">
        <v>7.91</v>
      </c>
      <c r="BD36" s="348">
        <v>8.5</v>
      </c>
      <c r="BE36" s="375" t="s">
        <v>430</v>
      </c>
      <c r="BF36" s="375">
        <v>10.15</v>
      </c>
      <c r="BG36" s="374"/>
      <c r="BH36" s="594">
        <v>10.15</v>
      </c>
      <c r="BI36" s="348">
        <v>47.8</v>
      </c>
      <c r="BJ36" s="348">
        <v>11.21</v>
      </c>
      <c r="BK36" s="348">
        <v>29.66</v>
      </c>
      <c r="BL36" s="348" t="s">
        <v>430</v>
      </c>
      <c r="BM36" s="375">
        <v>0.51</v>
      </c>
      <c r="BN36" s="375" t="s">
        <v>430</v>
      </c>
      <c r="BO36" s="375">
        <v>0.67</v>
      </c>
      <c r="BP36" s="375" t="s">
        <v>430</v>
      </c>
      <c r="BQ36" s="375" t="s">
        <v>430</v>
      </c>
      <c r="BR36" s="466"/>
      <c r="BS36" s="373">
        <v>6.3538161880938597</v>
      </c>
      <c r="BT36" s="354">
        <v>9.1051127872684692</v>
      </c>
      <c r="BU36" s="430"/>
      <c r="BV36" s="374" t="s">
        <v>555</v>
      </c>
    </row>
    <row r="37" spans="1:74" s="107" customFormat="1" x14ac:dyDescent="0.25">
      <c r="A37" s="345" t="s">
        <v>7634</v>
      </c>
      <c r="B37" s="373"/>
      <c r="C37" s="719">
        <v>38929</v>
      </c>
      <c r="D37" s="373"/>
      <c r="E37" s="346">
        <v>4601.9799999999996</v>
      </c>
      <c r="F37" s="373"/>
      <c r="G37" s="347">
        <v>3641.1931</v>
      </c>
      <c r="H37" s="374"/>
      <c r="I37" s="348">
        <v>0.18</v>
      </c>
      <c r="J37" s="348">
        <v>7.21</v>
      </c>
      <c r="K37" s="348">
        <v>0.6</v>
      </c>
      <c r="L37" s="348">
        <v>0.65</v>
      </c>
      <c r="M37" s="348"/>
      <c r="N37" s="350">
        <v>7.5674000000000001</v>
      </c>
      <c r="O37" s="348">
        <v>9.7179000000000002</v>
      </c>
      <c r="P37" s="348">
        <v>6.3879000000000001</v>
      </c>
      <c r="Q37" s="348">
        <v>4.1033999999999997</v>
      </c>
      <c r="R37" s="348">
        <v>5.9584999999999999</v>
      </c>
      <c r="S37" s="348">
        <v>7.7664</v>
      </c>
      <c r="T37" s="348">
        <v>6.399</v>
      </c>
      <c r="U37" s="354">
        <v>5.8856000000000002</v>
      </c>
      <c r="V37" s="348">
        <v>5.9008000000000003</v>
      </c>
      <c r="W37" s="348">
        <v>6.5111999999999997</v>
      </c>
      <c r="X37" s="348">
        <v>6.65</v>
      </c>
      <c r="Y37" s="375">
        <v>5.8452000000000002</v>
      </c>
      <c r="Z37" s="348">
        <v>5.6608000000000001</v>
      </c>
      <c r="AA37" s="348">
        <v>5.6525999999999996</v>
      </c>
      <c r="AB37" s="348">
        <v>6.7503000000000002</v>
      </c>
      <c r="AC37" s="348">
        <v>6.0316000000000001</v>
      </c>
      <c r="AD37" s="348">
        <v>5.91</v>
      </c>
      <c r="AE37" s="348">
        <v>6.0273000000000003</v>
      </c>
      <c r="AF37" s="348">
        <v>6.6448</v>
      </c>
      <c r="AG37" s="569"/>
      <c r="AH37" s="346">
        <v>5</v>
      </c>
      <c r="AI37" s="346">
        <v>7</v>
      </c>
      <c r="AJ37" s="346">
        <v>12</v>
      </c>
      <c r="AK37" s="346">
        <v>14</v>
      </c>
      <c r="AL37" s="346">
        <v>14</v>
      </c>
      <c r="AM37" s="346">
        <v>10</v>
      </c>
      <c r="AN37" s="346">
        <v>10</v>
      </c>
      <c r="AO37" s="572">
        <v>13</v>
      </c>
      <c r="AP37" s="346">
        <v>14</v>
      </c>
      <c r="AQ37" s="346">
        <v>14</v>
      </c>
      <c r="AR37" s="346">
        <v>13</v>
      </c>
      <c r="AS37" s="346">
        <v>13</v>
      </c>
      <c r="AT37" s="346">
        <v>8</v>
      </c>
      <c r="AU37" s="346">
        <v>14</v>
      </c>
      <c r="AV37" s="346">
        <v>7</v>
      </c>
      <c r="AW37" s="346">
        <v>11</v>
      </c>
      <c r="AX37" s="346">
        <v>14</v>
      </c>
      <c r="AY37" s="346">
        <v>13</v>
      </c>
      <c r="AZ37" s="584"/>
      <c r="BA37" s="467">
        <v>9.36</v>
      </c>
      <c r="BB37" s="348">
        <v>74.86</v>
      </c>
      <c r="BC37" s="348">
        <v>11.41</v>
      </c>
      <c r="BD37" s="348">
        <v>6.81</v>
      </c>
      <c r="BE37" s="375" t="s">
        <v>430</v>
      </c>
      <c r="BF37" s="375">
        <v>-2.4500000000000002</v>
      </c>
      <c r="BG37" s="374"/>
      <c r="BH37" s="594">
        <v>-2.4500000000000002</v>
      </c>
      <c r="BI37" s="348">
        <v>54.55</v>
      </c>
      <c r="BJ37" s="348">
        <v>8.74</v>
      </c>
      <c r="BK37" s="348">
        <v>29.79</v>
      </c>
      <c r="BL37" s="348" t="s">
        <v>430</v>
      </c>
      <c r="BM37" s="375">
        <v>4.9400000000000004</v>
      </c>
      <c r="BN37" s="375" t="s">
        <v>430</v>
      </c>
      <c r="BO37" s="375">
        <v>4.42</v>
      </c>
      <c r="BP37" s="375" t="s">
        <v>430</v>
      </c>
      <c r="BQ37" s="375" t="s">
        <v>430</v>
      </c>
      <c r="BR37" s="466"/>
      <c r="BS37" s="373">
        <v>4.8683616795131703</v>
      </c>
      <c r="BT37" s="354">
        <v>10.9069401289093</v>
      </c>
      <c r="BU37" s="430"/>
      <c r="BV37" s="374" t="s">
        <v>555</v>
      </c>
    </row>
    <row r="38" spans="1:74" s="107" customFormat="1" x14ac:dyDescent="0.25">
      <c r="A38" s="345" t="s">
        <v>7635</v>
      </c>
      <c r="B38" s="373"/>
      <c r="C38" s="719">
        <v>43299</v>
      </c>
      <c r="D38" s="373"/>
      <c r="E38" s="346">
        <v>4266.01</v>
      </c>
      <c r="F38" s="373"/>
      <c r="G38" s="347">
        <v>16.338799999999999</v>
      </c>
      <c r="H38" s="374"/>
      <c r="I38" s="348">
        <v>0.51507000000000003</v>
      </c>
      <c r="J38" s="348">
        <v>6.86</v>
      </c>
      <c r="K38" s="348">
        <v>0.45752999999999999</v>
      </c>
      <c r="L38" s="348">
        <v>0.47122999999999998</v>
      </c>
      <c r="M38" s="348"/>
      <c r="N38" s="350">
        <v>7.2632000000000003</v>
      </c>
      <c r="O38" s="348">
        <v>9.9864999999999995</v>
      </c>
      <c r="P38" s="348">
        <v>6.5505000000000004</v>
      </c>
      <c r="Q38" s="348">
        <v>4.2834000000000003</v>
      </c>
      <c r="R38" s="348">
        <v>6.2592999999999996</v>
      </c>
      <c r="S38" s="348">
        <v>8.0871999999999993</v>
      </c>
      <c r="T38" s="348">
        <v>6.6604999999999999</v>
      </c>
      <c r="U38" s="354">
        <v>6.2529000000000003</v>
      </c>
      <c r="V38" s="348">
        <v>6.2598000000000003</v>
      </c>
      <c r="W38" s="348">
        <v>6.8173000000000004</v>
      </c>
      <c r="X38" s="348">
        <v>6.9588999999999999</v>
      </c>
      <c r="Y38" s="375">
        <v>6.2046999999999999</v>
      </c>
      <c r="Z38" s="348" t="s">
        <v>430</v>
      </c>
      <c r="AA38" s="348">
        <v>5.9211999999999998</v>
      </c>
      <c r="AB38" s="348">
        <v>6.9728000000000003</v>
      </c>
      <c r="AC38" s="348">
        <v>6.3628</v>
      </c>
      <c r="AD38" s="348">
        <v>6.2637</v>
      </c>
      <c r="AE38" s="348">
        <v>6.3509000000000002</v>
      </c>
      <c r="AF38" s="348">
        <v>6.2366999999999999</v>
      </c>
      <c r="AG38" s="569"/>
      <c r="AH38" s="346">
        <v>9</v>
      </c>
      <c r="AI38" s="346">
        <v>3</v>
      </c>
      <c r="AJ38" s="346">
        <v>9</v>
      </c>
      <c r="AK38" s="346">
        <v>12</v>
      </c>
      <c r="AL38" s="346">
        <v>6</v>
      </c>
      <c r="AM38" s="346">
        <v>5</v>
      </c>
      <c r="AN38" s="346">
        <v>4</v>
      </c>
      <c r="AO38" s="572">
        <v>4</v>
      </c>
      <c r="AP38" s="346">
        <v>5</v>
      </c>
      <c r="AQ38" s="346">
        <v>6</v>
      </c>
      <c r="AR38" s="346">
        <v>6</v>
      </c>
      <c r="AS38" s="346">
        <v>7</v>
      </c>
      <c r="AT38" s="346" t="s">
        <v>430</v>
      </c>
      <c r="AU38" s="346">
        <v>5</v>
      </c>
      <c r="AV38" s="346">
        <v>5</v>
      </c>
      <c r="AW38" s="346">
        <v>4</v>
      </c>
      <c r="AX38" s="346">
        <v>5</v>
      </c>
      <c r="AY38" s="346">
        <v>4</v>
      </c>
      <c r="AZ38" s="584"/>
      <c r="BA38" s="467">
        <v>9.5</v>
      </c>
      <c r="BB38" s="348">
        <v>82.59</v>
      </c>
      <c r="BC38" s="348">
        <v>2.38</v>
      </c>
      <c r="BD38" s="348" t="s">
        <v>430</v>
      </c>
      <c r="BE38" s="375" t="s">
        <v>430</v>
      </c>
      <c r="BF38" s="375">
        <v>5.53</v>
      </c>
      <c r="BG38" s="374"/>
      <c r="BH38" s="594">
        <v>5.12</v>
      </c>
      <c r="BI38" s="348">
        <v>46.66</v>
      </c>
      <c r="BJ38" s="348">
        <v>12.71</v>
      </c>
      <c r="BK38" s="348">
        <v>25.59</v>
      </c>
      <c r="BL38" s="348" t="s">
        <v>430</v>
      </c>
      <c r="BM38" s="375">
        <v>1.2</v>
      </c>
      <c r="BN38" s="375" t="s">
        <v>430</v>
      </c>
      <c r="BO38" s="375">
        <v>8.31</v>
      </c>
      <c r="BP38" s="375" t="s">
        <v>430</v>
      </c>
      <c r="BQ38" s="375" t="s">
        <v>430</v>
      </c>
      <c r="BR38" s="466"/>
      <c r="BS38" s="373">
        <v>7.9855068007985501</v>
      </c>
      <c r="BT38" s="354">
        <v>15.757891361575799</v>
      </c>
      <c r="BU38" s="430"/>
      <c r="BV38" s="374" t="s">
        <v>555</v>
      </c>
    </row>
    <row r="39" spans="1:74" s="107" customFormat="1" x14ac:dyDescent="0.25">
      <c r="A39" s="345" t="s">
        <v>7636</v>
      </c>
      <c r="B39" s="373"/>
      <c r="C39" s="719">
        <v>37862</v>
      </c>
      <c r="D39" s="373"/>
      <c r="E39" s="346">
        <v>3440.58</v>
      </c>
      <c r="F39" s="373"/>
      <c r="G39" s="347">
        <v>4534.7124000000003</v>
      </c>
      <c r="H39" s="374"/>
      <c r="I39" s="348">
        <v>0.55889999999999995</v>
      </c>
      <c r="J39" s="348">
        <v>7.13</v>
      </c>
      <c r="K39" s="348">
        <v>0.43836000000000003</v>
      </c>
      <c r="L39" s="348">
        <v>0.45752999999999999</v>
      </c>
      <c r="M39" s="348"/>
      <c r="N39" s="350">
        <v>7.9912999999999998</v>
      </c>
      <c r="O39" s="348">
        <v>10.6028</v>
      </c>
      <c r="P39" s="348">
        <v>7.1443000000000003</v>
      </c>
      <c r="Q39" s="348">
        <v>4.6914999999999996</v>
      </c>
      <c r="R39" s="348">
        <v>6.0904999999999996</v>
      </c>
      <c r="S39" s="348">
        <v>7.6749000000000001</v>
      </c>
      <c r="T39" s="348">
        <v>6.2637</v>
      </c>
      <c r="U39" s="354">
        <v>5.9234</v>
      </c>
      <c r="V39" s="348">
        <v>5.9311999999999996</v>
      </c>
      <c r="W39" s="348">
        <v>6.5426000000000002</v>
      </c>
      <c r="X39" s="348">
        <v>6.69</v>
      </c>
      <c r="Y39" s="375">
        <v>6.5305999999999997</v>
      </c>
      <c r="Z39" s="348">
        <v>5.9790999999999999</v>
      </c>
      <c r="AA39" s="348">
        <v>5.8635999999999999</v>
      </c>
      <c r="AB39" s="348">
        <v>6.6872999999999996</v>
      </c>
      <c r="AC39" s="348">
        <v>6.0285000000000002</v>
      </c>
      <c r="AD39" s="348">
        <v>5.9577999999999998</v>
      </c>
      <c r="AE39" s="348">
        <v>6.2815000000000003</v>
      </c>
      <c r="AF39" s="348">
        <v>6.7904</v>
      </c>
      <c r="AG39" s="569"/>
      <c r="AH39" s="346">
        <v>2</v>
      </c>
      <c r="AI39" s="346">
        <v>2</v>
      </c>
      <c r="AJ39" s="346">
        <v>5</v>
      </c>
      <c r="AK39" s="346">
        <v>4</v>
      </c>
      <c r="AL39" s="346">
        <v>10</v>
      </c>
      <c r="AM39" s="346">
        <v>15</v>
      </c>
      <c r="AN39" s="346">
        <v>12</v>
      </c>
      <c r="AO39" s="572">
        <v>11</v>
      </c>
      <c r="AP39" s="346">
        <v>13</v>
      </c>
      <c r="AQ39" s="346">
        <v>12</v>
      </c>
      <c r="AR39" s="346">
        <v>12</v>
      </c>
      <c r="AS39" s="346">
        <v>1</v>
      </c>
      <c r="AT39" s="346">
        <v>6</v>
      </c>
      <c r="AU39" s="346">
        <v>6</v>
      </c>
      <c r="AV39" s="346">
        <v>10</v>
      </c>
      <c r="AW39" s="346">
        <v>12</v>
      </c>
      <c r="AX39" s="346">
        <v>13</v>
      </c>
      <c r="AY39" s="346">
        <v>5</v>
      </c>
      <c r="AZ39" s="584"/>
      <c r="BA39" s="467">
        <v>8.6199999999999992</v>
      </c>
      <c r="BB39" s="348">
        <v>60.19</v>
      </c>
      <c r="BC39" s="348">
        <v>14.1</v>
      </c>
      <c r="BD39" s="348">
        <v>11.75</v>
      </c>
      <c r="BE39" s="375" t="s">
        <v>430</v>
      </c>
      <c r="BF39" s="375">
        <v>5.33</v>
      </c>
      <c r="BG39" s="374"/>
      <c r="BH39" s="594">
        <v>5.33</v>
      </c>
      <c r="BI39" s="348">
        <v>50.62</v>
      </c>
      <c r="BJ39" s="348">
        <v>6.37</v>
      </c>
      <c r="BK39" s="348">
        <v>29.05</v>
      </c>
      <c r="BL39" s="348" t="s">
        <v>430</v>
      </c>
      <c r="BM39" s="375">
        <v>1.46</v>
      </c>
      <c r="BN39" s="375" t="s">
        <v>430</v>
      </c>
      <c r="BO39" s="375">
        <v>7.16</v>
      </c>
      <c r="BP39" s="375" t="s">
        <v>430</v>
      </c>
      <c r="BQ39" s="375" t="s">
        <v>430</v>
      </c>
      <c r="BR39" s="466"/>
      <c r="BS39" s="373">
        <v>1.4403691297119301</v>
      </c>
      <c r="BT39" s="354">
        <v>5.7338749088532204</v>
      </c>
      <c r="BU39" s="430"/>
      <c r="BV39" s="374" t="s">
        <v>555</v>
      </c>
    </row>
    <row r="40" spans="1:74" s="107" customFormat="1" x14ac:dyDescent="0.25">
      <c r="A40" s="345" t="s">
        <v>7637</v>
      </c>
      <c r="B40" s="373"/>
      <c r="C40" s="719">
        <v>43859</v>
      </c>
      <c r="D40" s="373"/>
      <c r="E40" s="346">
        <v>3669.73</v>
      </c>
      <c r="F40" s="373"/>
      <c r="G40" s="347">
        <v>1454.7682</v>
      </c>
      <c r="H40" s="374"/>
      <c r="I40" s="348">
        <v>0.49068000000000001</v>
      </c>
      <c r="J40" s="348">
        <v>6.81</v>
      </c>
      <c r="K40" s="348">
        <v>0.46110000000000001</v>
      </c>
      <c r="L40" s="348">
        <v>0.48164000000000001</v>
      </c>
      <c r="M40" s="348"/>
      <c r="N40" s="350">
        <v>7.6932999999999998</v>
      </c>
      <c r="O40" s="348">
        <v>9.9545999999999992</v>
      </c>
      <c r="P40" s="348">
        <v>6.7957000000000001</v>
      </c>
      <c r="Q40" s="348">
        <v>4.4821</v>
      </c>
      <c r="R40" s="348">
        <v>6.4847999999999999</v>
      </c>
      <c r="S40" s="348">
        <v>8.1042000000000005</v>
      </c>
      <c r="T40" s="348">
        <v>6.8342999999999998</v>
      </c>
      <c r="U40" s="354">
        <v>6.3977000000000004</v>
      </c>
      <c r="V40" s="348">
        <v>6.3715000000000002</v>
      </c>
      <c r="W40" s="348">
        <v>6.8841000000000001</v>
      </c>
      <c r="X40" s="348">
        <v>7.0030000000000001</v>
      </c>
      <c r="Y40" s="375">
        <v>6.2573999999999996</v>
      </c>
      <c r="Z40" s="348" t="s">
        <v>430</v>
      </c>
      <c r="AA40" s="348">
        <v>6.0415999999999999</v>
      </c>
      <c r="AB40" s="348">
        <v>7.0617000000000001</v>
      </c>
      <c r="AC40" s="348">
        <v>6.5305</v>
      </c>
      <c r="AD40" s="348">
        <v>6.4001999999999999</v>
      </c>
      <c r="AE40" s="348">
        <v>6.5350000000000001</v>
      </c>
      <c r="AF40" s="348">
        <v>5.8613999999999997</v>
      </c>
      <c r="AG40" s="569"/>
      <c r="AH40" s="346">
        <v>4</v>
      </c>
      <c r="AI40" s="346">
        <v>4</v>
      </c>
      <c r="AJ40" s="346">
        <v>7</v>
      </c>
      <c r="AK40" s="346">
        <v>7</v>
      </c>
      <c r="AL40" s="346">
        <v>3</v>
      </c>
      <c r="AM40" s="346">
        <v>4</v>
      </c>
      <c r="AN40" s="346">
        <v>2</v>
      </c>
      <c r="AO40" s="572">
        <v>2</v>
      </c>
      <c r="AP40" s="346">
        <v>3</v>
      </c>
      <c r="AQ40" s="346">
        <v>4</v>
      </c>
      <c r="AR40" s="346">
        <v>4</v>
      </c>
      <c r="AS40" s="346">
        <v>6</v>
      </c>
      <c r="AT40" s="346" t="s">
        <v>430</v>
      </c>
      <c r="AU40" s="346">
        <v>3</v>
      </c>
      <c r="AV40" s="346">
        <v>3</v>
      </c>
      <c r="AW40" s="346">
        <v>2</v>
      </c>
      <c r="AX40" s="346">
        <v>1</v>
      </c>
      <c r="AY40" s="346">
        <v>3</v>
      </c>
      <c r="AZ40" s="584"/>
      <c r="BA40" s="467">
        <v>11.94</v>
      </c>
      <c r="BB40" s="348">
        <v>85.16</v>
      </c>
      <c r="BC40" s="348" t="s">
        <v>430</v>
      </c>
      <c r="BD40" s="348" t="s">
        <v>430</v>
      </c>
      <c r="BE40" s="375" t="s">
        <v>430</v>
      </c>
      <c r="BF40" s="375">
        <v>2.9</v>
      </c>
      <c r="BG40" s="374"/>
      <c r="BH40" s="594">
        <v>2.9</v>
      </c>
      <c r="BI40" s="348">
        <v>57.32</v>
      </c>
      <c r="BJ40" s="348">
        <v>7.31</v>
      </c>
      <c r="BK40" s="348">
        <v>20.53</v>
      </c>
      <c r="BL40" s="348" t="s">
        <v>430</v>
      </c>
      <c r="BM40" s="375" t="s">
        <v>430</v>
      </c>
      <c r="BN40" s="375" t="s">
        <v>430</v>
      </c>
      <c r="BO40" s="375">
        <v>11.94</v>
      </c>
      <c r="BP40" s="375" t="s">
        <v>430</v>
      </c>
      <c r="BQ40" s="375" t="s">
        <v>430</v>
      </c>
      <c r="BR40" s="466"/>
      <c r="BS40" s="373">
        <v>7.0488829592951099</v>
      </c>
      <c r="BT40" s="354">
        <v>5.8216573094178301</v>
      </c>
      <c r="BU40" s="430"/>
      <c r="BV40" s="374" t="s">
        <v>555</v>
      </c>
    </row>
    <row r="41" spans="1:74" s="107" customFormat="1" x14ac:dyDescent="0.25">
      <c r="A41" s="345" t="s">
        <v>7638</v>
      </c>
      <c r="B41" s="373"/>
      <c r="C41" s="719">
        <v>39444</v>
      </c>
      <c r="D41" s="373"/>
      <c r="E41" s="888">
        <v>2284.29</v>
      </c>
      <c r="F41" s="373"/>
      <c r="G41" s="347">
        <v>2851.2336</v>
      </c>
      <c r="H41" s="374"/>
      <c r="I41" s="348" t="s">
        <v>430</v>
      </c>
      <c r="J41" s="348" t="s">
        <v>430</v>
      </c>
      <c r="K41" s="348" t="s">
        <v>430</v>
      </c>
      <c r="L41" s="348" t="s">
        <v>430</v>
      </c>
      <c r="M41" s="348"/>
      <c r="N41" s="350">
        <v>6.9192999999999998</v>
      </c>
      <c r="O41" s="348">
        <v>9.3812999999999995</v>
      </c>
      <c r="P41" s="348">
        <v>6.3159999999999998</v>
      </c>
      <c r="Q41" s="348">
        <v>4.3556999999999997</v>
      </c>
      <c r="R41" s="348">
        <v>5.7144000000000004</v>
      </c>
      <c r="S41" s="348">
        <v>7.1487999999999996</v>
      </c>
      <c r="T41" s="348">
        <v>5.6901999999999999</v>
      </c>
      <c r="U41" s="354">
        <v>5.2839999999999998</v>
      </c>
      <c r="V41" s="348">
        <v>5.2305999999999999</v>
      </c>
      <c r="W41" s="348">
        <v>5.8307000000000002</v>
      </c>
      <c r="X41" s="348">
        <v>5.9729000000000001</v>
      </c>
      <c r="Y41" s="375">
        <v>5.2988999999999997</v>
      </c>
      <c r="Z41" s="348">
        <v>4.8647</v>
      </c>
      <c r="AA41" s="348">
        <v>5.3537999999999997</v>
      </c>
      <c r="AB41" s="348">
        <v>6.0823</v>
      </c>
      <c r="AC41" s="348">
        <v>5.39</v>
      </c>
      <c r="AD41" s="348">
        <v>5.2607999999999997</v>
      </c>
      <c r="AE41" s="348">
        <v>5.7773000000000003</v>
      </c>
      <c r="AF41" s="348">
        <v>5.7702999999999998</v>
      </c>
      <c r="AG41" s="569"/>
      <c r="AH41" s="346">
        <v>13</v>
      </c>
      <c r="AI41" s="346">
        <v>12</v>
      </c>
      <c r="AJ41" s="346">
        <v>13</v>
      </c>
      <c r="AK41" s="346">
        <v>9</v>
      </c>
      <c r="AL41" s="346">
        <v>15</v>
      </c>
      <c r="AM41" s="346">
        <v>16</v>
      </c>
      <c r="AN41" s="346">
        <v>16</v>
      </c>
      <c r="AO41" s="572">
        <v>16</v>
      </c>
      <c r="AP41" s="346">
        <v>16</v>
      </c>
      <c r="AQ41" s="346">
        <v>16</v>
      </c>
      <c r="AR41" s="346">
        <v>16</v>
      </c>
      <c r="AS41" s="346">
        <v>16</v>
      </c>
      <c r="AT41" s="346">
        <v>9</v>
      </c>
      <c r="AU41" s="346">
        <v>16</v>
      </c>
      <c r="AV41" s="346">
        <v>16</v>
      </c>
      <c r="AW41" s="346">
        <v>16</v>
      </c>
      <c r="AX41" s="346">
        <v>16</v>
      </c>
      <c r="AY41" s="346">
        <v>15</v>
      </c>
      <c r="AZ41" s="584"/>
      <c r="BA41" s="467" t="s">
        <v>430</v>
      </c>
      <c r="BB41" s="348" t="s">
        <v>430</v>
      </c>
      <c r="BC41" s="348" t="s">
        <v>430</v>
      </c>
      <c r="BD41" s="348" t="s">
        <v>430</v>
      </c>
      <c r="BE41" s="375" t="s">
        <v>430</v>
      </c>
      <c r="BF41" s="375" t="s">
        <v>430</v>
      </c>
      <c r="BG41" s="374"/>
      <c r="BH41" s="594" t="s">
        <v>430</v>
      </c>
      <c r="BI41" s="348" t="s">
        <v>430</v>
      </c>
      <c r="BJ41" s="348" t="s">
        <v>430</v>
      </c>
      <c r="BK41" s="348" t="s">
        <v>430</v>
      </c>
      <c r="BL41" s="348" t="s">
        <v>430</v>
      </c>
      <c r="BM41" s="375" t="s">
        <v>430</v>
      </c>
      <c r="BN41" s="375" t="s">
        <v>430</v>
      </c>
      <c r="BO41" s="375" t="s">
        <v>430</v>
      </c>
      <c r="BP41" s="375" t="s">
        <v>430</v>
      </c>
      <c r="BQ41" s="375" t="s">
        <v>430</v>
      </c>
      <c r="BR41" s="466"/>
      <c r="BS41" s="373" t="s">
        <v>430</v>
      </c>
      <c r="BT41" s="354" t="s">
        <v>430</v>
      </c>
      <c r="BU41" s="430"/>
      <c r="BV41" s="374" t="s">
        <v>555</v>
      </c>
    </row>
    <row r="42" spans="1:74" s="107" customFormat="1" x14ac:dyDescent="0.25">
      <c r="A42" s="345" t="s">
        <v>7639</v>
      </c>
      <c r="B42" s="373"/>
      <c r="C42" s="719">
        <v>44111</v>
      </c>
      <c r="D42" s="373"/>
      <c r="E42" s="346">
        <v>2065.37</v>
      </c>
      <c r="F42" s="373"/>
      <c r="G42" s="347">
        <v>1406.5127</v>
      </c>
      <c r="H42" s="374"/>
      <c r="I42" s="348">
        <v>0.78529000000000004</v>
      </c>
      <c r="J42" s="348">
        <v>7.18</v>
      </c>
      <c r="K42" s="348">
        <v>0.46</v>
      </c>
      <c r="L42" s="348">
        <v>0.5</v>
      </c>
      <c r="M42" s="348"/>
      <c r="N42" s="350">
        <v>7.1756000000000002</v>
      </c>
      <c r="O42" s="348">
        <v>9.4316999999999993</v>
      </c>
      <c r="P42" s="348">
        <v>7.5198999999999998</v>
      </c>
      <c r="Q42" s="348">
        <v>3.8988</v>
      </c>
      <c r="R42" s="348">
        <v>6.1055999999999999</v>
      </c>
      <c r="S42" s="348">
        <v>8.2154000000000007</v>
      </c>
      <c r="T42" s="348">
        <v>6.7790999999999997</v>
      </c>
      <c r="U42" s="354">
        <v>6.3365999999999998</v>
      </c>
      <c r="V42" s="348">
        <v>6.375</v>
      </c>
      <c r="W42" s="348">
        <v>6.9992999999999999</v>
      </c>
      <c r="X42" s="348">
        <v>7.1528999999999998</v>
      </c>
      <c r="Y42" s="375">
        <v>6.3925000000000001</v>
      </c>
      <c r="Z42" s="348" t="s">
        <v>430</v>
      </c>
      <c r="AA42" s="348">
        <v>5.8037999999999998</v>
      </c>
      <c r="AB42" s="348">
        <v>7.2275999999999998</v>
      </c>
      <c r="AC42" s="348">
        <v>6.4272</v>
      </c>
      <c r="AD42" s="348">
        <v>6.3715999999999999</v>
      </c>
      <c r="AE42" s="348">
        <v>6.1124000000000001</v>
      </c>
      <c r="AF42" s="348">
        <v>5.9619999999999997</v>
      </c>
      <c r="AG42" s="569"/>
      <c r="AH42" s="346">
        <v>11</v>
      </c>
      <c r="AI42" s="346">
        <v>10</v>
      </c>
      <c r="AJ42" s="346">
        <v>2</v>
      </c>
      <c r="AK42" s="346">
        <v>16</v>
      </c>
      <c r="AL42" s="346">
        <v>8</v>
      </c>
      <c r="AM42" s="346">
        <v>2</v>
      </c>
      <c r="AN42" s="346">
        <v>3</v>
      </c>
      <c r="AO42" s="572">
        <v>3</v>
      </c>
      <c r="AP42" s="346">
        <v>2</v>
      </c>
      <c r="AQ42" s="346">
        <v>2</v>
      </c>
      <c r="AR42" s="346">
        <v>2</v>
      </c>
      <c r="AS42" s="346">
        <v>4</v>
      </c>
      <c r="AT42" s="346" t="s">
        <v>430</v>
      </c>
      <c r="AU42" s="346">
        <v>7</v>
      </c>
      <c r="AV42" s="346">
        <v>2</v>
      </c>
      <c r="AW42" s="346">
        <v>3</v>
      </c>
      <c r="AX42" s="346">
        <v>3</v>
      </c>
      <c r="AY42" s="346">
        <v>9</v>
      </c>
      <c r="AZ42" s="584"/>
      <c r="BA42" s="467">
        <v>4.42</v>
      </c>
      <c r="BB42" s="348">
        <v>68.13</v>
      </c>
      <c r="BC42" s="348">
        <v>7.56</v>
      </c>
      <c r="BD42" s="348">
        <v>12.7</v>
      </c>
      <c r="BE42" s="375" t="s">
        <v>430</v>
      </c>
      <c r="BF42" s="375">
        <v>7.18</v>
      </c>
      <c r="BG42" s="374"/>
      <c r="BH42" s="594">
        <v>7.18</v>
      </c>
      <c r="BI42" s="348">
        <v>39.93</v>
      </c>
      <c r="BJ42" s="348">
        <v>10.64</v>
      </c>
      <c r="BK42" s="348">
        <v>37.82</v>
      </c>
      <c r="BL42" s="348" t="s">
        <v>430</v>
      </c>
      <c r="BM42" s="375">
        <v>0.27</v>
      </c>
      <c r="BN42" s="375" t="s">
        <v>430</v>
      </c>
      <c r="BO42" s="375">
        <v>4.16</v>
      </c>
      <c r="BP42" s="375" t="s">
        <v>430</v>
      </c>
      <c r="BQ42" s="375" t="s">
        <v>430</v>
      </c>
      <c r="BR42" s="466"/>
      <c r="BS42" s="373">
        <v>8.2790273483442007</v>
      </c>
      <c r="BT42" s="354">
        <v>16.847203466630599</v>
      </c>
      <c r="BU42" s="430"/>
      <c r="BV42" s="374" t="s">
        <v>555</v>
      </c>
    </row>
    <row r="43" spans="1:74" s="107" customFormat="1" x14ac:dyDescent="0.25">
      <c r="A43" s="345" t="s">
        <v>7640</v>
      </c>
      <c r="B43" s="373"/>
      <c r="C43" s="719">
        <v>40542</v>
      </c>
      <c r="D43" s="373"/>
      <c r="E43" s="346">
        <v>1510.07</v>
      </c>
      <c r="F43" s="373"/>
      <c r="G43" s="347">
        <v>2891.6071000000002</v>
      </c>
      <c r="H43" s="374"/>
      <c r="I43" s="348">
        <v>0.43562000000000001</v>
      </c>
      <c r="J43" s="348">
        <v>7.03</v>
      </c>
      <c r="K43" s="348">
        <v>0.42465999999999998</v>
      </c>
      <c r="L43" s="348">
        <v>0.43287999999999999</v>
      </c>
      <c r="M43" s="348"/>
      <c r="N43" s="350">
        <v>8.1630000000000003</v>
      </c>
      <c r="O43" s="348">
        <v>11.162000000000001</v>
      </c>
      <c r="P43" s="348">
        <v>7.9118000000000004</v>
      </c>
      <c r="Q43" s="348">
        <v>5.4417</v>
      </c>
      <c r="R43" s="348">
        <v>6.6927000000000003</v>
      </c>
      <c r="S43" s="348">
        <v>8.0063999999999993</v>
      </c>
      <c r="T43" s="348">
        <v>6.6577999999999999</v>
      </c>
      <c r="U43" s="354">
        <v>6.1848000000000001</v>
      </c>
      <c r="V43" s="348">
        <v>6.1288999999999998</v>
      </c>
      <c r="W43" s="348">
        <v>6.7276999999999996</v>
      </c>
      <c r="X43" s="348">
        <v>6.883</v>
      </c>
      <c r="Y43" s="375">
        <v>6.0166000000000004</v>
      </c>
      <c r="Z43" s="348">
        <v>6.2042000000000002</v>
      </c>
      <c r="AA43" s="348">
        <v>5.9684999999999997</v>
      </c>
      <c r="AB43" s="348">
        <v>7.0084</v>
      </c>
      <c r="AC43" s="348">
        <v>6.3251999999999997</v>
      </c>
      <c r="AD43" s="348">
        <v>6.157</v>
      </c>
      <c r="AE43" s="348">
        <v>6.8444000000000003</v>
      </c>
      <c r="AF43" s="348">
        <v>7.0115999999999996</v>
      </c>
      <c r="AG43" s="569"/>
      <c r="AH43" s="346">
        <v>1</v>
      </c>
      <c r="AI43" s="346">
        <v>1</v>
      </c>
      <c r="AJ43" s="346">
        <v>1</v>
      </c>
      <c r="AK43" s="346">
        <v>1</v>
      </c>
      <c r="AL43" s="346">
        <v>2</v>
      </c>
      <c r="AM43" s="346">
        <v>7</v>
      </c>
      <c r="AN43" s="346">
        <v>5</v>
      </c>
      <c r="AO43" s="572">
        <v>5</v>
      </c>
      <c r="AP43" s="346">
        <v>9</v>
      </c>
      <c r="AQ43" s="346">
        <v>8</v>
      </c>
      <c r="AR43" s="346">
        <v>8</v>
      </c>
      <c r="AS43" s="346">
        <v>12</v>
      </c>
      <c r="AT43" s="346">
        <v>5</v>
      </c>
      <c r="AU43" s="346">
        <v>4</v>
      </c>
      <c r="AV43" s="346">
        <v>4</v>
      </c>
      <c r="AW43" s="346">
        <v>5</v>
      </c>
      <c r="AX43" s="346">
        <v>9</v>
      </c>
      <c r="AY43" s="346">
        <v>2</v>
      </c>
      <c r="AZ43" s="584"/>
      <c r="BA43" s="467">
        <v>10.56</v>
      </c>
      <c r="BB43" s="348">
        <v>79.069999999999993</v>
      </c>
      <c r="BC43" s="348">
        <v>7.48</v>
      </c>
      <c r="BD43" s="348">
        <v>4.47</v>
      </c>
      <c r="BE43" s="375" t="s">
        <v>430</v>
      </c>
      <c r="BF43" s="375">
        <v>-1.58</v>
      </c>
      <c r="BG43" s="374"/>
      <c r="BH43" s="594">
        <v>-1.58</v>
      </c>
      <c r="BI43" s="348">
        <v>48.3</v>
      </c>
      <c r="BJ43" s="348">
        <v>21.92</v>
      </c>
      <c r="BK43" s="348">
        <v>20.81</v>
      </c>
      <c r="BL43" s="348" t="s">
        <v>430</v>
      </c>
      <c r="BM43" s="375" t="s">
        <v>430</v>
      </c>
      <c r="BN43" s="375" t="s">
        <v>430</v>
      </c>
      <c r="BO43" s="375">
        <v>10.56</v>
      </c>
      <c r="BP43" s="375" t="s">
        <v>430</v>
      </c>
      <c r="BQ43" s="375" t="s">
        <v>430</v>
      </c>
      <c r="BR43" s="466"/>
      <c r="BS43" s="373">
        <v>2.3198846004639799</v>
      </c>
      <c r="BT43" s="354">
        <v>11.800537012360101</v>
      </c>
      <c r="BU43" s="430"/>
      <c r="BV43" s="374" t="s">
        <v>555</v>
      </c>
    </row>
    <row r="44" spans="1:74" s="107" customFormat="1" x14ac:dyDescent="0.25">
      <c r="A44" s="345" t="s">
        <v>7641</v>
      </c>
      <c r="B44" s="373"/>
      <c r="C44" s="719">
        <v>43252</v>
      </c>
      <c r="D44" s="373"/>
      <c r="E44" s="346">
        <v>681.48</v>
      </c>
      <c r="F44" s="373"/>
      <c r="G44" s="347">
        <v>1657.7998</v>
      </c>
      <c r="H44" s="374"/>
      <c r="I44" s="348">
        <v>0.45</v>
      </c>
      <c r="J44" s="348">
        <v>7</v>
      </c>
      <c r="K44" s="348">
        <v>0.41</v>
      </c>
      <c r="L44" s="348">
        <v>0.43</v>
      </c>
      <c r="M44" s="348"/>
      <c r="N44" s="350">
        <v>7.5571999999999999</v>
      </c>
      <c r="O44" s="348">
        <v>9.4445999999999994</v>
      </c>
      <c r="P44" s="348">
        <v>7.3158000000000003</v>
      </c>
      <c r="Q44" s="348">
        <v>5.3655999999999997</v>
      </c>
      <c r="R44" s="348">
        <v>6.8465999999999996</v>
      </c>
      <c r="S44" s="348">
        <v>8.1662999999999997</v>
      </c>
      <c r="T44" s="348">
        <v>6.9287000000000001</v>
      </c>
      <c r="U44" s="354">
        <v>6.4085000000000001</v>
      </c>
      <c r="V44" s="348">
        <v>6.3753000000000002</v>
      </c>
      <c r="W44" s="348">
        <v>6.9286000000000003</v>
      </c>
      <c r="X44" s="348">
        <v>7.0545</v>
      </c>
      <c r="Y44" s="375">
        <v>6.4203000000000001</v>
      </c>
      <c r="Z44" s="348" t="s">
        <v>430</v>
      </c>
      <c r="AA44" s="348">
        <v>6.3494999999999999</v>
      </c>
      <c r="AB44" s="348">
        <v>7.3021000000000003</v>
      </c>
      <c r="AC44" s="348">
        <v>6.5427999999999997</v>
      </c>
      <c r="AD44" s="348">
        <v>6.3918999999999997</v>
      </c>
      <c r="AE44" s="348">
        <v>6.9405000000000001</v>
      </c>
      <c r="AF44" s="348">
        <v>6.3235999999999999</v>
      </c>
      <c r="AG44" s="569"/>
      <c r="AH44" s="346">
        <v>6</v>
      </c>
      <c r="AI44" s="346">
        <v>9</v>
      </c>
      <c r="AJ44" s="346">
        <v>3</v>
      </c>
      <c r="AK44" s="346">
        <v>2</v>
      </c>
      <c r="AL44" s="346">
        <v>1</v>
      </c>
      <c r="AM44" s="346">
        <v>3</v>
      </c>
      <c r="AN44" s="346">
        <v>1</v>
      </c>
      <c r="AO44" s="572">
        <v>1</v>
      </c>
      <c r="AP44" s="346">
        <v>1</v>
      </c>
      <c r="AQ44" s="346">
        <v>3</v>
      </c>
      <c r="AR44" s="346">
        <v>3</v>
      </c>
      <c r="AS44" s="346">
        <v>3</v>
      </c>
      <c r="AT44" s="346" t="s">
        <v>430</v>
      </c>
      <c r="AU44" s="346">
        <v>1</v>
      </c>
      <c r="AV44" s="346">
        <v>1</v>
      </c>
      <c r="AW44" s="346">
        <v>1</v>
      </c>
      <c r="AX44" s="346">
        <v>2</v>
      </c>
      <c r="AY44" s="346">
        <v>1</v>
      </c>
      <c r="AZ44" s="584"/>
      <c r="BA44" s="467">
        <v>0.47</v>
      </c>
      <c r="BB44" s="348">
        <v>89</v>
      </c>
      <c r="BC44" s="348">
        <v>6.93</v>
      </c>
      <c r="BD44" s="348" t="s">
        <v>430</v>
      </c>
      <c r="BE44" s="375" t="s">
        <v>430</v>
      </c>
      <c r="BF44" s="375">
        <v>3.61</v>
      </c>
      <c r="BG44" s="374"/>
      <c r="BH44" s="594">
        <v>3.61</v>
      </c>
      <c r="BI44" s="348">
        <v>59.31</v>
      </c>
      <c r="BJ44" s="348">
        <v>6.79</v>
      </c>
      <c r="BK44" s="348">
        <v>29.82</v>
      </c>
      <c r="BL44" s="348" t="s">
        <v>430</v>
      </c>
      <c r="BM44" s="375">
        <v>0.47</v>
      </c>
      <c r="BN44" s="375" t="s">
        <v>430</v>
      </c>
      <c r="BO44" s="375" t="s">
        <v>430</v>
      </c>
      <c r="BP44" s="375" t="s">
        <v>430</v>
      </c>
      <c r="BQ44" s="375" t="s">
        <v>430</v>
      </c>
      <c r="BR44" s="466"/>
      <c r="BS44" s="373">
        <v>10.0794079589921</v>
      </c>
      <c r="BT44" s="354">
        <v>8.4483694291551608</v>
      </c>
      <c r="BU44" s="430"/>
      <c r="BV44" s="374" t="s">
        <v>555</v>
      </c>
    </row>
    <row r="45" spans="1:74" x14ac:dyDescent="0.25">
      <c r="A45" s="610" t="s">
        <v>93</v>
      </c>
      <c r="B45" s="365"/>
      <c r="C45" s="717"/>
      <c r="D45" s="365"/>
      <c r="E45" s="329"/>
      <c r="F45" s="365"/>
      <c r="G45" s="330"/>
      <c r="H45" s="366"/>
      <c r="I45" s="331"/>
      <c r="J45" s="331"/>
      <c r="K45" s="331"/>
      <c r="L45" s="331"/>
      <c r="M45" s="331"/>
      <c r="N45" s="333">
        <v>7.3353000000000002</v>
      </c>
      <c r="O45" s="331">
        <v>9.5905000000000005</v>
      </c>
      <c r="P45" s="331">
        <v>6.7141000000000002</v>
      </c>
      <c r="Q45" s="331">
        <v>4.5010000000000003</v>
      </c>
      <c r="R45" s="331">
        <v>6.1619000000000002</v>
      </c>
      <c r="S45" s="331">
        <v>7.8987999999999996</v>
      </c>
      <c r="T45" s="331">
        <v>6.4417</v>
      </c>
      <c r="U45" s="335">
        <v>6.0545</v>
      </c>
      <c r="V45" s="331">
        <v>6.0762999999999998</v>
      </c>
      <c r="W45" s="331">
        <v>6.6825999999999999</v>
      </c>
      <c r="X45" s="331">
        <v>6.8174000000000001</v>
      </c>
      <c r="Y45" s="367">
        <v>6.1186999999999996</v>
      </c>
      <c r="Z45" s="331">
        <v>6.0717999999999996</v>
      </c>
      <c r="AA45" s="331">
        <v>5.8117999999999999</v>
      </c>
      <c r="AB45" s="331">
        <v>6.7244000000000002</v>
      </c>
      <c r="AC45" s="331">
        <v>6.1668000000000003</v>
      </c>
      <c r="AD45" s="331">
        <v>6.0877999999999997</v>
      </c>
      <c r="AE45" s="331">
        <v>6.2011000000000003</v>
      </c>
      <c r="AF45" s="331">
        <v>6.4644000000000004</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8.1630000000000003</v>
      </c>
      <c r="O46" s="340">
        <v>11.162000000000001</v>
      </c>
      <c r="P46" s="340">
        <v>7.9118000000000004</v>
      </c>
      <c r="Q46" s="340">
        <v>5.4417</v>
      </c>
      <c r="R46" s="340">
        <v>6.8465999999999996</v>
      </c>
      <c r="S46" s="340">
        <v>8.3394999999999992</v>
      </c>
      <c r="T46" s="340">
        <v>6.9287000000000001</v>
      </c>
      <c r="U46" s="344">
        <v>6.4085000000000001</v>
      </c>
      <c r="V46" s="340">
        <v>6.3753000000000002</v>
      </c>
      <c r="W46" s="340">
        <v>7.1346999999999996</v>
      </c>
      <c r="X46" s="340">
        <v>7.2378999999999998</v>
      </c>
      <c r="Y46" s="371">
        <v>6.5305999999999997</v>
      </c>
      <c r="Z46" s="340">
        <v>6.8207000000000004</v>
      </c>
      <c r="AA46" s="340">
        <v>6.3494999999999999</v>
      </c>
      <c r="AB46" s="340">
        <v>7.3021000000000003</v>
      </c>
      <c r="AC46" s="340">
        <v>6.5427999999999997</v>
      </c>
      <c r="AD46" s="340">
        <v>6.4001999999999999</v>
      </c>
      <c r="AE46" s="340">
        <v>6.9405000000000001</v>
      </c>
      <c r="AF46" s="340">
        <v>7.3826000000000001</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6.6394000000000002</v>
      </c>
      <c r="O47" s="340">
        <v>8.1182999999999996</v>
      </c>
      <c r="P47" s="340">
        <v>5.4028</v>
      </c>
      <c r="Q47" s="340">
        <v>3.8988</v>
      </c>
      <c r="R47" s="340">
        <v>5.4621000000000004</v>
      </c>
      <c r="S47" s="340">
        <v>7.1487999999999996</v>
      </c>
      <c r="T47" s="340">
        <v>5.6901999999999999</v>
      </c>
      <c r="U47" s="344">
        <v>5.2839999999999998</v>
      </c>
      <c r="V47" s="340">
        <v>5.2305999999999999</v>
      </c>
      <c r="W47" s="340">
        <v>5.8307000000000002</v>
      </c>
      <c r="X47" s="340">
        <v>5.9729000000000001</v>
      </c>
      <c r="Y47" s="371">
        <v>5.2988999999999997</v>
      </c>
      <c r="Z47" s="340">
        <v>4.8647</v>
      </c>
      <c r="AA47" s="340">
        <v>5.3537999999999997</v>
      </c>
      <c r="AB47" s="340">
        <v>6.0823</v>
      </c>
      <c r="AC47" s="340">
        <v>5.39</v>
      </c>
      <c r="AD47" s="340">
        <v>5.2607999999999997</v>
      </c>
      <c r="AE47" s="340">
        <v>5.4718999999999998</v>
      </c>
      <c r="AF47" s="340">
        <v>5.6372999999999998</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7.2679</v>
      </c>
      <c r="O48" s="379">
        <v>9.5701499999999999</v>
      </c>
      <c r="P48" s="379">
        <v>6.6058000000000003</v>
      </c>
      <c r="Q48" s="379">
        <v>4.3678499999999998</v>
      </c>
      <c r="R48" s="379">
        <v>6.0988499999999997</v>
      </c>
      <c r="S48" s="379">
        <v>7.9524499999999998</v>
      </c>
      <c r="T48" s="379">
        <v>6.4568500000000002</v>
      </c>
      <c r="U48" s="386">
        <v>6.1296999999999997</v>
      </c>
      <c r="V48" s="379">
        <v>6.1409000000000002</v>
      </c>
      <c r="W48" s="379">
        <v>6.7070999999999996</v>
      </c>
      <c r="X48" s="379">
        <v>6.8773499999999999</v>
      </c>
      <c r="Y48" s="384">
        <v>6.1733500000000001</v>
      </c>
      <c r="Z48" s="379">
        <v>6.2042000000000002</v>
      </c>
      <c r="AA48" s="379">
        <v>5.7789000000000001</v>
      </c>
      <c r="AB48" s="379">
        <v>6.7237999999999998</v>
      </c>
      <c r="AC48" s="379">
        <v>6.2253999999999996</v>
      </c>
      <c r="AD48" s="379">
        <v>6.1607000000000003</v>
      </c>
      <c r="AE48" s="379">
        <v>6.1506999999999996</v>
      </c>
      <c r="AF48" s="379">
        <v>6.3101500000000001</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7642</v>
      </c>
      <c r="B50" s="373"/>
      <c r="C50" s="719">
        <v>41276</v>
      </c>
      <c r="D50" s="373"/>
      <c r="E50" s="346">
        <v>586.73099999999999</v>
      </c>
      <c r="F50" s="373"/>
      <c r="G50" s="347">
        <v>4347.6547</v>
      </c>
      <c r="H50" s="374"/>
      <c r="I50" s="348">
        <v>0.51780999999999999</v>
      </c>
      <c r="J50" s="348">
        <v>6.75</v>
      </c>
      <c r="K50" s="348">
        <v>0.4274</v>
      </c>
      <c r="L50" s="348">
        <v>0.45752999999999999</v>
      </c>
      <c r="M50" s="348"/>
      <c r="N50" s="350">
        <v>8.5655999999999999</v>
      </c>
      <c r="O50" s="348">
        <v>11.8004</v>
      </c>
      <c r="P50" s="348">
        <v>7.7394999999999996</v>
      </c>
      <c r="Q50" s="348">
        <v>5.2919</v>
      </c>
      <c r="R50" s="348">
        <v>6.9275000000000002</v>
      </c>
      <c r="S50" s="348">
        <v>8.0957000000000008</v>
      </c>
      <c r="T50" s="348">
        <v>6.9912999999999998</v>
      </c>
      <c r="U50" s="354">
        <v>6.5209999999999999</v>
      </c>
      <c r="V50" s="348">
        <v>6.4778000000000002</v>
      </c>
      <c r="W50" s="348">
        <v>7.0156999999999998</v>
      </c>
      <c r="X50" s="348">
        <v>7.0553999999999997</v>
      </c>
      <c r="Y50" s="375">
        <v>6.2577999999999996</v>
      </c>
      <c r="Z50" s="348">
        <v>6.1296999999999997</v>
      </c>
      <c r="AA50" s="348">
        <v>6.2965</v>
      </c>
      <c r="AB50" s="348">
        <v>7.3520000000000003</v>
      </c>
      <c r="AC50" s="348">
        <v>6.6664000000000003</v>
      </c>
      <c r="AD50" s="348">
        <v>6.4955999999999996</v>
      </c>
      <c r="AE50" s="348">
        <v>6.9954999999999998</v>
      </c>
      <c r="AF50" s="348">
        <v>6.9054000000000002</v>
      </c>
      <c r="AG50" s="569"/>
      <c r="AH50" s="346">
        <v>2</v>
      </c>
      <c r="AI50" s="346">
        <v>1</v>
      </c>
      <c r="AJ50" s="346">
        <v>2</v>
      </c>
      <c r="AK50" s="346">
        <v>4</v>
      </c>
      <c r="AL50" s="346">
        <v>2</v>
      </c>
      <c r="AM50" s="346">
        <v>4</v>
      </c>
      <c r="AN50" s="346">
        <v>3</v>
      </c>
      <c r="AO50" s="572">
        <v>3</v>
      </c>
      <c r="AP50" s="346">
        <v>3</v>
      </c>
      <c r="AQ50" s="346">
        <v>3</v>
      </c>
      <c r="AR50" s="346">
        <v>5</v>
      </c>
      <c r="AS50" s="346">
        <v>5</v>
      </c>
      <c r="AT50" s="346">
        <v>3</v>
      </c>
      <c r="AU50" s="346">
        <v>4</v>
      </c>
      <c r="AV50" s="346">
        <v>3</v>
      </c>
      <c r="AW50" s="346">
        <v>3</v>
      </c>
      <c r="AX50" s="346">
        <v>3</v>
      </c>
      <c r="AY50" s="346">
        <v>2</v>
      </c>
      <c r="AZ50" s="584"/>
      <c r="BA50" s="467">
        <v>8.5500000000000007</v>
      </c>
      <c r="BB50" s="348">
        <v>83.5</v>
      </c>
      <c r="BC50" s="348" t="s">
        <v>430</v>
      </c>
      <c r="BD50" s="348" t="s">
        <v>430</v>
      </c>
      <c r="BE50" s="375" t="s">
        <v>430</v>
      </c>
      <c r="BF50" s="375">
        <v>7.96</v>
      </c>
      <c r="BG50" s="374"/>
      <c r="BH50" s="594">
        <v>7.96</v>
      </c>
      <c r="BI50" s="348">
        <v>58.61</v>
      </c>
      <c r="BJ50" s="348">
        <v>7.59</v>
      </c>
      <c r="BK50" s="348">
        <v>17.3</v>
      </c>
      <c r="BL50" s="348" t="s">
        <v>430</v>
      </c>
      <c r="BM50" s="375">
        <v>0.9</v>
      </c>
      <c r="BN50" s="375" t="s">
        <v>430</v>
      </c>
      <c r="BO50" s="375">
        <v>7.65</v>
      </c>
      <c r="BP50" s="375" t="s">
        <v>430</v>
      </c>
      <c r="BQ50" s="375" t="s">
        <v>430</v>
      </c>
      <c r="BR50" s="466"/>
      <c r="BS50" s="373">
        <v>8.6518216891348203</v>
      </c>
      <c r="BT50" s="354">
        <v>11.936808788806299</v>
      </c>
      <c r="BU50" s="430"/>
      <c r="BV50" s="374" t="s">
        <v>555</v>
      </c>
    </row>
    <row r="51" spans="1:74" s="107" customFormat="1" x14ac:dyDescent="0.25">
      <c r="A51" s="345" t="s">
        <v>7643</v>
      </c>
      <c r="B51" s="373"/>
      <c r="C51" s="719">
        <v>43622</v>
      </c>
      <c r="D51" s="373"/>
      <c r="E51" s="346">
        <v>577.17999999999995</v>
      </c>
      <c r="F51" s="373"/>
      <c r="G51" s="347">
        <v>1514.1880000000001</v>
      </c>
      <c r="H51" s="374"/>
      <c r="I51" s="348">
        <v>0.44</v>
      </c>
      <c r="J51" s="348">
        <v>6.82</v>
      </c>
      <c r="K51" s="348">
        <v>0.41</v>
      </c>
      <c r="L51" s="348">
        <v>0.44</v>
      </c>
      <c r="M51" s="348"/>
      <c r="N51" s="350">
        <v>7.6627000000000001</v>
      </c>
      <c r="O51" s="348">
        <v>10.6784</v>
      </c>
      <c r="P51" s="348">
        <v>7.6349999999999998</v>
      </c>
      <c r="Q51" s="348">
        <v>5.1660000000000004</v>
      </c>
      <c r="R51" s="348">
        <v>6.6752000000000002</v>
      </c>
      <c r="S51" s="348">
        <v>8.1607000000000003</v>
      </c>
      <c r="T51" s="348">
        <v>6.9339000000000004</v>
      </c>
      <c r="U51" s="354">
        <v>6.3815</v>
      </c>
      <c r="V51" s="348">
        <v>6.3160999999999996</v>
      </c>
      <c r="W51" s="348">
        <v>6.8822000000000001</v>
      </c>
      <c r="X51" s="348">
        <v>7.0176999999999996</v>
      </c>
      <c r="Y51" s="375">
        <v>6.4230999999999998</v>
      </c>
      <c r="Z51" s="348" t="s">
        <v>430</v>
      </c>
      <c r="AA51" s="348">
        <v>6.4130000000000003</v>
      </c>
      <c r="AB51" s="348">
        <v>7.2801999999999998</v>
      </c>
      <c r="AC51" s="348">
        <v>6.4965999999999999</v>
      </c>
      <c r="AD51" s="348">
        <v>6.3442999999999996</v>
      </c>
      <c r="AE51" s="348">
        <v>6.8051000000000004</v>
      </c>
      <c r="AF51" s="348">
        <v>5.9059999999999997</v>
      </c>
      <c r="AG51" s="569"/>
      <c r="AH51" s="346">
        <v>6</v>
      </c>
      <c r="AI51" s="346">
        <v>3</v>
      </c>
      <c r="AJ51" s="346">
        <v>4</v>
      </c>
      <c r="AK51" s="346">
        <v>6</v>
      </c>
      <c r="AL51" s="346">
        <v>4</v>
      </c>
      <c r="AM51" s="346">
        <v>3</v>
      </c>
      <c r="AN51" s="346">
        <v>4</v>
      </c>
      <c r="AO51" s="572">
        <v>7</v>
      </c>
      <c r="AP51" s="346">
        <v>7</v>
      </c>
      <c r="AQ51" s="346">
        <v>7</v>
      </c>
      <c r="AR51" s="346">
        <v>6</v>
      </c>
      <c r="AS51" s="346">
        <v>2</v>
      </c>
      <c r="AT51" s="346" t="s">
        <v>430</v>
      </c>
      <c r="AU51" s="346">
        <v>2</v>
      </c>
      <c r="AV51" s="346">
        <v>4</v>
      </c>
      <c r="AW51" s="346">
        <v>7</v>
      </c>
      <c r="AX51" s="346">
        <v>7</v>
      </c>
      <c r="AY51" s="346">
        <v>5</v>
      </c>
      <c r="AZ51" s="584"/>
      <c r="BA51" s="467">
        <v>6.21</v>
      </c>
      <c r="BB51" s="348">
        <v>77.760000000000005</v>
      </c>
      <c r="BC51" s="348">
        <v>11.45</v>
      </c>
      <c r="BD51" s="348" t="s">
        <v>430</v>
      </c>
      <c r="BE51" s="375" t="s">
        <v>430</v>
      </c>
      <c r="BF51" s="375">
        <v>4.58</v>
      </c>
      <c r="BG51" s="374"/>
      <c r="BH51" s="594">
        <v>4.58</v>
      </c>
      <c r="BI51" s="348">
        <v>58.73</v>
      </c>
      <c r="BJ51" s="348">
        <v>9.9700000000000006</v>
      </c>
      <c r="BK51" s="348">
        <v>20.51</v>
      </c>
      <c r="BL51" s="348" t="s">
        <v>430</v>
      </c>
      <c r="BM51" s="375" t="s">
        <v>430</v>
      </c>
      <c r="BN51" s="375" t="s">
        <v>430</v>
      </c>
      <c r="BO51" s="375">
        <v>6.21</v>
      </c>
      <c r="BP51" s="375" t="s">
        <v>430</v>
      </c>
      <c r="BQ51" s="375" t="s">
        <v>430</v>
      </c>
      <c r="BR51" s="466"/>
      <c r="BS51" s="373" t="s">
        <v>430</v>
      </c>
      <c r="BT51" s="354">
        <v>16.1687838416169</v>
      </c>
      <c r="BU51" s="430"/>
      <c r="BV51" s="374" t="s">
        <v>555</v>
      </c>
    </row>
    <row r="52" spans="1:74" s="107" customFormat="1" x14ac:dyDescent="0.25">
      <c r="A52" s="345" t="s">
        <v>7644</v>
      </c>
      <c r="B52" s="373"/>
      <c r="C52" s="719">
        <v>41523</v>
      </c>
      <c r="D52" s="373"/>
      <c r="E52" s="346">
        <v>520.32000000000005</v>
      </c>
      <c r="F52" s="373"/>
      <c r="G52" s="347">
        <v>18.696200000000001</v>
      </c>
      <c r="H52" s="374"/>
      <c r="I52" s="348">
        <v>0.37</v>
      </c>
      <c r="J52" s="348">
        <v>6.43</v>
      </c>
      <c r="K52" s="348">
        <v>0.34</v>
      </c>
      <c r="L52" s="348">
        <v>0.37</v>
      </c>
      <c r="M52" s="348"/>
      <c r="N52" s="350">
        <v>7.8124000000000002</v>
      </c>
      <c r="O52" s="348">
        <v>10.2906</v>
      </c>
      <c r="P52" s="348">
        <v>7.4012000000000002</v>
      </c>
      <c r="Q52" s="348">
        <v>5.1837999999999997</v>
      </c>
      <c r="R52" s="348">
        <v>6.4206000000000003</v>
      </c>
      <c r="S52" s="348">
        <v>7.4146000000000001</v>
      </c>
      <c r="T52" s="348">
        <v>6.6170999999999998</v>
      </c>
      <c r="U52" s="354">
        <v>6.2237</v>
      </c>
      <c r="V52" s="348">
        <v>6.1391999999999998</v>
      </c>
      <c r="W52" s="348">
        <v>6.3597000000000001</v>
      </c>
      <c r="X52" s="348">
        <v>6.5041000000000002</v>
      </c>
      <c r="Y52" s="375">
        <v>5.7426000000000004</v>
      </c>
      <c r="Z52" s="348">
        <v>4.1094999999999997</v>
      </c>
      <c r="AA52" s="348">
        <v>6.0044000000000004</v>
      </c>
      <c r="AB52" s="348">
        <v>6.8212000000000002</v>
      </c>
      <c r="AC52" s="348">
        <v>6.3247999999999998</v>
      </c>
      <c r="AD52" s="348">
        <v>6.1820000000000004</v>
      </c>
      <c r="AE52" s="348">
        <v>6.4951999999999996</v>
      </c>
      <c r="AF52" s="348">
        <v>4.9385000000000003</v>
      </c>
      <c r="AG52" s="569"/>
      <c r="AH52" s="346">
        <v>5</v>
      </c>
      <c r="AI52" s="346">
        <v>5</v>
      </c>
      <c r="AJ52" s="346">
        <v>5</v>
      </c>
      <c r="AK52" s="346">
        <v>5</v>
      </c>
      <c r="AL52" s="346">
        <v>9</v>
      </c>
      <c r="AM52" s="346">
        <v>9</v>
      </c>
      <c r="AN52" s="346">
        <v>8</v>
      </c>
      <c r="AO52" s="572">
        <v>9</v>
      </c>
      <c r="AP52" s="346">
        <v>9</v>
      </c>
      <c r="AQ52" s="346">
        <v>8</v>
      </c>
      <c r="AR52" s="346">
        <v>8</v>
      </c>
      <c r="AS52" s="346">
        <v>8</v>
      </c>
      <c r="AT52" s="346">
        <v>4</v>
      </c>
      <c r="AU52" s="346">
        <v>7</v>
      </c>
      <c r="AV52" s="346">
        <v>8</v>
      </c>
      <c r="AW52" s="346">
        <v>9</v>
      </c>
      <c r="AX52" s="346">
        <v>9</v>
      </c>
      <c r="AY52" s="346">
        <v>7</v>
      </c>
      <c r="AZ52" s="584"/>
      <c r="BA52" s="467">
        <v>18.96</v>
      </c>
      <c r="BB52" s="348">
        <v>65.86</v>
      </c>
      <c r="BC52" s="348" t="s">
        <v>430</v>
      </c>
      <c r="BD52" s="348" t="s">
        <v>430</v>
      </c>
      <c r="BE52" s="375" t="s">
        <v>430</v>
      </c>
      <c r="BF52" s="375">
        <v>15.18</v>
      </c>
      <c r="BG52" s="374"/>
      <c r="BH52" s="594">
        <v>15.18</v>
      </c>
      <c r="BI52" s="348">
        <v>51.78</v>
      </c>
      <c r="BJ52" s="348">
        <v>14.08</v>
      </c>
      <c r="BK52" s="348" t="s">
        <v>430</v>
      </c>
      <c r="BL52" s="348" t="s">
        <v>430</v>
      </c>
      <c r="BM52" s="375" t="s">
        <v>430</v>
      </c>
      <c r="BN52" s="375" t="s">
        <v>430</v>
      </c>
      <c r="BO52" s="375">
        <v>18.96</v>
      </c>
      <c r="BP52" s="375" t="s">
        <v>430</v>
      </c>
      <c r="BQ52" s="375" t="s">
        <v>430</v>
      </c>
      <c r="BR52" s="466"/>
      <c r="BS52" s="373" t="s">
        <v>430</v>
      </c>
      <c r="BT52" s="354">
        <v>9.4179675018835898</v>
      </c>
      <c r="BU52" s="430"/>
      <c r="BV52" s="374" t="s">
        <v>555</v>
      </c>
    </row>
    <row r="53" spans="1:74" s="107" customFormat="1" x14ac:dyDescent="0.25">
      <c r="A53" s="345" t="s">
        <v>7645</v>
      </c>
      <c r="B53" s="373"/>
      <c r="C53" s="719">
        <v>43796</v>
      </c>
      <c r="D53" s="373"/>
      <c r="E53" s="346">
        <v>639.76199999999994</v>
      </c>
      <c r="F53" s="373"/>
      <c r="G53" s="347">
        <v>1455.6886</v>
      </c>
      <c r="H53" s="374"/>
      <c r="I53" s="348">
        <v>0.35679</v>
      </c>
      <c r="J53" s="348">
        <v>6.8</v>
      </c>
      <c r="K53" s="348">
        <v>0.35572999999999999</v>
      </c>
      <c r="L53" s="348">
        <v>0.35671000000000003</v>
      </c>
      <c r="M53" s="348"/>
      <c r="N53" s="350">
        <v>8.3684999999999992</v>
      </c>
      <c r="O53" s="348">
        <v>10.1593</v>
      </c>
      <c r="P53" s="348">
        <v>7.7256</v>
      </c>
      <c r="Q53" s="348">
        <v>5.7409999999999997</v>
      </c>
      <c r="R53" s="348">
        <v>7.0052000000000003</v>
      </c>
      <c r="S53" s="348">
        <v>8.6051000000000002</v>
      </c>
      <c r="T53" s="348">
        <v>7.2988</v>
      </c>
      <c r="U53" s="354">
        <v>6.7594000000000003</v>
      </c>
      <c r="V53" s="348">
        <v>6.6597999999999997</v>
      </c>
      <c r="W53" s="348">
        <v>7.1562999999999999</v>
      </c>
      <c r="X53" s="348">
        <v>7.2107000000000001</v>
      </c>
      <c r="Y53" s="375">
        <v>6.2556000000000003</v>
      </c>
      <c r="Z53" s="348" t="s">
        <v>430</v>
      </c>
      <c r="AA53" s="348">
        <v>6.5073999999999996</v>
      </c>
      <c r="AB53" s="348">
        <v>7.6276000000000002</v>
      </c>
      <c r="AC53" s="348">
        <v>6.9034000000000004</v>
      </c>
      <c r="AD53" s="348">
        <v>6.6856</v>
      </c>
      <c r="AE53" s="348">
        <v>7.0868000000000002</v>
      </c>
      <c r="AF53" s="348">
        <v>5.7172999999999998</v>
      </c>
      <c r="AG53" s="569"/>
      <c r="AH53" s="346">
        <v>3</v>
      </c>
      <c r="AI53" s="346">
        <v>6</v>
      </c>
      <c r="AJ53" s="346">
        <v>3</v>
      </c>
      <c r="AK53" s="346">
        <v>1</v>
      </c>
      <c r="AL53" s="346">
        <v>1</v>
      </c>
      <c r="AM53" s="346">
        <v>1</v>
      </c>
      <c r="AN53" s="346">
        <v>1</v>
      </c>
      <c r="AO53" s="572">
        <v>1</v>
      </c>
      <c r="AP53" s="346">
        <v>1</v>
      </c>
      <c r="AQ53" s="346">
        <v>2</v>
      </c>
      <c r="AR53" s="346">
        <v>2</v>
      </c>
      <c r="AS53" s="346">
        <v>6</v>
      </c>
      <c r="AT53" s="346" t="s">
        <v>430</v>
      </c>
      <c r="AU53" s="346">
        <v>1</v>
      </c>
      <c r="AV53" s="346">
        <v>1</v>
      </c>
      <c r="AW53" s="346">
        <v>1</v>
      </c>
      <c r="AX53" s="346">
        <v>1</v>
      </c>
      <c r="AY53" s="346">
        <v>1</v>
      </c>
      <c r="AZ53" s="584"/>
      <c r="BA53" s="467">
        <v>6.79</v>
      </c>
      <c r="BB53" s="348">
        <v>85.28</v>
      </c>
      <c r="BC53" s="348" t="s">
        <v>430</v>
      </c>
      <c r="BD53" s="348">
        <v>1</v>
      </c>
      <c r="BE53" s="375" t="s">
        <v>430</v>
      </c>
      <c r="BF53" s="375">
        <v>6.93</v>
      </c>
      <c r="BG53" s="374"/>
      <c r="BH53" s="594">
        <v>6.93</v>
      </c>
      <c r="BI53" s="348">
        <v>62.27</v>
      </c>
      <c r="BJ53" s="348">
        <v>18.04</v>
      </c>
      <c r="BK53" s="348">
        <v>5.96</v>
      </c>
      <c r="BL53" s="348" t="s">
        <v>430</v>
      </c>
      <c r="BM53" s="375" t="s">
        <v>430</v>
      </c>
      <c r="BN53" s="375" t="s">
        <v>430</v>
      </c>
      <c r="BO53" s="375">
        <v>6.79</v>
      </c>
      <c r="BP53" s="375" t="s">
        <v>430</v>
      </c>
      <c r="BQ53" s="375" t="s">
        <v>430</v>
      </c>
      <c r="BR53" s="466"/>
      <c r="BS53" s="373" t="s">
        <v>430</v>
      </c>
      <c r="BT53" s="354">
        <v>14.1453649128291</v>
      </c>
      <c r="BU53" s="430"/>
      <c r="BV53" s="374" t="s">
        <v>555</v>
      </c>
    </row>
    <row r="54" spans="1:74" s="107" customFormat="1" x14ac:dyDescent="0.25">
      <c r="A54" s="345" t="s">
        <v>7646</v>
      </c>
      <c r="B54" s="373"/>
      <c r="C54" s="719">
        <v>45533</v>
      </c>
      <c r="D54" s="373"/>
      <c r="E54" s="346">
        <v>282.77</v>
      </c>
      <c r="F54" s="373"/>
      <c r="G54" s="347">
        <v>11.4887</v>
      </c>
      <c r="H54" s="374"/>
      <c r="I54" s="348">
        <v>0.73</v>
      </c>
      <c r="J54" s="348">
        <v>7.13</v>
      </c>
      <c r="K54" s="348">
        <v>0.41</v>
      </c>
      <c r="L54" s="348">
        <v>0.45</v>
      </c>
      <c r="M54" s="348"/>
      <c r="N54" s="350">
        <v>5.2435999999999998</v>
      </c>
      <c r="O54" s="348">
        <v>7.6296999999999997</v>
      </c>
      <c r="P54" s="348">
        <v>5.4066000000000001</v>
      </c>
      <c r="Q54" s="348">
        <v>4.4099000000000004</v>
      </c>
      <c r="R54" s="348">
        <v>6.5542999999999996</v>
      </c>
      <c r="S54" s="348">
        <v>7.9934000000000003</v>
      </c>
      <c r="T54" s="348">
        <v>6.5888999999999998</v>
      </c>
      <c r="U54" s="354">
        <v>6.4188999999999998</v>
      </c>
      <c r="V54" s="348">
        <v>6.4637000000000002</v>
      </c>
      <c r="W54" s="348" t="s">
        <v>430</v>
      </c>
      <c r="X54" s="348" t="s">
        <v>430</v>
      </c>
      <c r="Y54" s="375" t="s">
        <v>430</v>
      </c>
      <c r="Z54" s="348" t="s">
        <v>430</v>
      </c>
      <c r="AA54" s="348">
        <v>5.9607999999999999</v>
      </c>
      <c r="AB54" s="348">
        <v>6.7659000000000002</v>
      </c>
      <c r="AC54" s="348">
        <v>6.5026999999999999</v>
      </c>
      <c r="AD54" s="348">
        <v>6.4752000000000001</v>
      </c>
      <c r="AE54" s="348">
        <v>6.4316000000000004</v>
      </c>
      <c r="AF54" s="348">
        <v>7.2058</v>
      </c>
      <c r="AG54" s="569"/>
      <c r="AH54" s="346">
        <v>9</v>
      </c>
      <c r="AI54" s="346">
        <v>9</v>
      </c>
      <c r="AJ54" s="346">
        <v>9</v>
      </c>
      <c r="AK54" s="346">
        <v>9</v>
      </c>
      <c r="AL54" s="346">
        <v>6</v>
      </c>
      <c r="AM54" s="346">
        <v>5</v>
      </c>
      <c r="AN54" s="346">
        <v>9</v>
      </c>
      <c r="AO54" s="572">
        <v>6</v>
      </c>
      <c r="AP54" s="346">
        <v>5</v>
      </c>
      <c r="AQ54" s="346" t="s">
        <v>430</v>
      </c>
      <c r="AR54" s="346" t="s">
        <v>430</v>
      </c>
      <c r="AS54" s="346" t="s">
        <v>430</v>
      </c>
      <c r="AT54" s="346" t="s">
        <v>430</v>
      </c>
      <c r="AU54" s="346">
        <v>9</v>
      </c>
      <c r="AV54" s="346">
        <v>9</v>
      </c>
      <c r="AW54" s="346">
        <v>6</v>
      </c>
      <c r="AX54" s="346">
        <v>5</v>
      </c>
      <c r="AY54" s="346">
        <v>9</v>
      </c>
      <c r="AZ54" s="584"/>
      <c r="BA54" s="467">
        <v>10.74</v>
      </c>
      <c r="BB54" s="348">
        <v>75.63</v>
      </c>
      <c r="BC54" s="348" t="s">
        <v>430</v>
      </c>
      <c r="BD54" s="348">
        <v>9.7899999999999991</v>
      </c>
      <c r="BE54" s="375">
        <v>41.57</v>
      </c>
      <c r="BF54" s="375">
        <v>3.84</v>
      </c>
      <c r="BG54" s="374"/>
      <c r="BH54" s="594">
        <v>3.83</v>
      </c>
      <c r="BI54" s="348">
        <v>28.55</v>
      </c>
      <c r="BJ54" s="348">
        <v>10</v>
      </c>
      <c r="BK54" s="348">
        <v>46.87</v>
      </c>
      <c r="BL54" s="348" t="s">
        <v>430</v>
      </c>
      <c r="BM54" s="375">
        <v>10.74</v>
      </c>
      <c r="BN54" s="375" t="s">
        <v>430</v>
      </c>
      <c r="BO54" s="375" t="s">
        <v>430</v>
      </c>
      <c r="BP54" s="375" t="s">
        <v>430</v>
      </c>
      <c r="BQ54" s="375">
        <v>41.57</v>
      </c>
      <c r="BR54" s="466"/>
      <c r="BS54" s="373">
        <v>8.8954149135600602</v>
      </c>
      <c r="BT54" s="354">
        <v>29.299374236371701</v>
      </c>
      <c r="BU54" s="430"/>
      <c r="BV54" s="374" t="s">
        <v>555</v>
      </c>
    </row>
    <row r="55" spans="1:74" s="107" customFormat="1" x14ac:dyDescent="0.25">
      <c r="A55" s="345" t="s">
        <v>7647</v>
      </c>
      <c r="B55" s="373"/>
      <c r="C55" s="719">
        <v>43755</v>
      </c>
      <c r="D55" s="373"/>
      <c r="E55" s="346">
        <v>225.21</v>
      </c>
      <c r="F55" s="373"/>
      <c r="G55" s="347">
        <v>1518.3954000000001</v>
      </c>
      <c r="H55" s="374"/>
      <c r="I55" s="348">
        <v>0.50141999999999998</v>
      </c>
      <c r="J55" s="348">
        <v>7.06</v>
      </c>
      <c r="K55" s="348">
        <v>0.45616000000000001</v>
      </c>
      <c r="L55" s="348">
        <v>0.48836000000000002</v>
      </c>
      <c r="M55" s="348"/>
      <c r="N55" s="350">
        <v>7.2901999999999996</v>
      </c>
      <c r="O55" s="348">
        <v>8.7073999999999998</v>
      </c>
      <c r="P55" s="348">
        <v>6.5435999999999996</v>
      </c>
      <c r="Q55" s="348">
        <v>4.8689999999999998</v>
      </c>
      <c r="R55" s="348">
        <v>6.6951000000000001</v>
      </c>
      <c r="S55" s="348">
        <v>8.1754999999999995</v>
      </c>
      <c r="T55" s="348">
        <v>7.0932000000000004</v>
      </c>
      <c r="U55" s="354">
        <v>6.6412000000000004</v>
      </c>
      <c r="V55" s="348">
        <v>6.6018999999999997</v>
      </c>
      <c r="W55" s="348">
        <v>7.1635999999999997</v>
      </c>
      <c r="X55" s="348">
        <v>7.3007999999999997</v>
      </c>
      <c r="Y55" s="375">
        <v>6.55</v>
      </c>
      <c r="Z55" s="348" t="s">
        <v>430</v>
      </c>
      <c r="AA55" s="348">
        <v>6.3956</v>
      </c>
      <c r="AB55" s="348">
        <v>7.3632999999999997</v>
      </c>
      <c r="AC55" s="348">
        <v>6.7415000000000003</v>
      </c>
      <c r="AD55" s="348">
        <v>6.6200999999999999</v>
      </c>
      <c r="AE55" s="348">
        <v>6.8592000000000004</v>
      </c>
      <c r="AF55" s="348">
        <v>6.2720000000000002</v>
      </c>
      <c r="AG55" s="569"/>
      <c r="AH55" s="346">
        <v>7</v>
      </c>
      <c r="AI55" s="346">
        <v>8</v>
      </c>
      <c r="AJ55" s="346">
        <v>8</v>
      </c>
      <c r="AK55" s="346">
        <v>8</v>
      </c>
      <c r="AL55" s="346">
        <v>3</v>
      </c>
      <c r="AM55" s="346">
        <v>2</v>
      </c>
      <c r="AN55" s="346">
        <v>2</v>
      </c>
      <c r="AO55" s="572">
        <v>2</v>
      </c>
      <c r="AP55" s="346">
        <v>2</v>
      </c>
      <c r="AQ55" s="346">
        <v>1</v>
      </c>
      <c r="AR55" s="346">
        <v>1</v>
      </c>
      <c r="AS55" s="346">
        <v>1</v>
      </c>
      <c r="AT55" s="346" t="s">
        <v>430</v>
      </c>
      <c r="AU55" s="346">
        <v>3</v>
      </c>
      <c r="AV55" s="346">
        <v>2</v>
      </c>
      <c r="AW55" s="346">
        <v>2</v>
      </c>
      <c r="AX55" s="346">
        <v>2</v>
      </c>
      <c r="AY55" s="346">
        <v>3</v>
      </c>
      <c r="AZ55" s="584"/>
      <c r="BA55" s="467">
        <v>4.84</v>
      </c>
      <c r="BB55" s="348">
        <v>66.73</v>
      </c>
      <c r="BC55" s="348">
        <v>19.100000000000001</v>
      </c>
      <c r="BD55" s="348">
        <v>1.22</v>
      </c>
      <c r="BE55" s="375" t="s">
        <v>430</v>
      </c>
      <c r="BF55" s="375">
        <v>8.11</v>
      </c>
      <c r="BG55" s="374"/>
      <c r="BH55" s="594">
        <v>8.0299999999999994</v>
      </c>
      <c r="BI55" s="348">
        <v>28.99</v>
      </c>
      <c r="BJ55" s="348">
        <v>6.69</v>
      </c>
      <c r="BK55" s="348">
        <v>51.37</v>
      </c>
      <c r="BL55" s="348" t="s">
        <v>430</v>
      </c>
      <c r="BM55" s="375" t="s">
        <v>430</v>
      </c>
      <c r="BN55" s="375" t="s">
        <v>430</v>
      </c>
      <c r="BO55" s="375">
        <v>4.84</v>
      </c>
      <c r="BP55" s="375" t="s">
        <v>430</v>
      </c>
      <c r="BQ55" s="375" t="s">
        <v>430</v>
      </c>
      <c r="BR55" s="466"/>
      <c r="BS55" s="373">
        <v>8.7890760291210892</v>
      </c>
      <c r="BT55" s="354">
        <v>9.1571261590842905</v>
      </c>
      <c r="BU55" s="430"/>
      <c r="BV55" s="374" t="s">
        <v>555</v>
      </c>
    </row>
    <row r="56" spans="1:74" s="107" customFormat="1" x14ac:dyDescent="0.25">
      <c r="A56" s="345" t="s">
        <v>7648</v>
      </c>
      <c r="B56" s="373"/>
      <c r="C56" s="719">
        <v>41275</v>
      </c>
      <c r="D56" s="373"/>
      <c r="E56" s="346">
        <v>184.14400000000001</v>
      </c>
      <c r="F56" s="373"/>
      <c r="G56" s="347">
        <v>38.257100000000001</v>
      </c>
      <c r="H56" s="374"/>
      <c r="I56" s="348">
        <v>0.41425000000000001</v>
      </c>
      <c r="J56" s="348">
        <v>6.69</v>
      </c>
      <c r="K56" s="348">
        <v>0.38466</v>
      </c>
      <c r="L56" s="348">
        <v>0.40438000000000002</v>
      </c>
      <c r="M56" s="348"/>
      <c r="N56" s="350">
        <v>8.6384000000000007</v>
      </c>
      <c r="O56" s="348">
        <v>10.7906</v>
      </c>
      <c r="P56" s="348">
        <v>7.8215000000000003</v>
      </c>
      <c r="Q56" s="348">
        <v>5.5659000000000001</v>
      </c>
      <c r="R56" s="348">
        <v>6.673</v>
      </c>
      <c r="S56" s="348">
        <v>7.9882999999999997</v>
      </c>
      <c r="T56" s="348">
        <v>6.7291999999999996</v>
      </c>
      <c r="U56" s="354">
        <v>6.2656000000000001</v>
      </c>
      <c r="V56" s="348">
        <v>6.2534999999999998</v>
      </c>
      <c r="W56" s="348">
        <v>6.9198000000000004</v>
      </c>
      <c r="X56" s="348">
        <v>7.0834999999999999</v>
      </c>
      <c r="Y56" s="375">
        <v>6.4184999999999999</v>
      </c>
      <c r="Z56" s="348">
        <v>7.2267999999999999</v>
      </c>
      <c r="AA56" s="348">
        <v>6.2363</v>
      </c>
      <c r="AB56" s="348">
        <v>7.1257999999999999</v>
      </c>
      <c r="AC56" s="348">
        <v>6.3902000000000001</v>
      </c>
      <c r="AD56" s="348">
        <v>6.2628000000000004</v>
      </c>
      <c r="AE56" s="348">
        <v>6.8472999999999997</v>
      </c>
      <c r="AF56" s="348">
        <v>7.8506</v>
      </c>
      <c r="AG56" s="569"/>
      <c r="AH56" s="346">
        <v>1</v>
      </c>
      <c r="AI56" s="346">
        <v>2</v>
      </c>
      <c r="AJ56" s="346">
        <v>1</v>
      </c>
      <c r="AK56" s="346">
        <v>2</v>
      </c>
      <c r="AL56" s="346">
        <v>5</v>
      </c>
      <c r="AM56" s="346">
        <v>6</v>
      </c>
      <c r="AN56" s="346">
        <v>7</v>
      </c>
      <c r="AO56" s="572">
        <v>8</v>
      </c>
      <c r="AP56" s="346">
        <v>8</v>
      </c>
      <c r="AQ56" s="346">
        <v>6</v>
      </c>
      <c r="AR56" s="346">
        <v>4</v>
      </c>
      <c r="AS56" s="346">
        <v>3</v>
      </c>
      <c r="AT56" s="346">
        <v>1</v>
      </c>
      <c r="AU56" s="346">
        <v>6</v>
      </c>
      <c r="AV56" s="346">
        <v>5</v>
      </c>
      <c r="AW56" s="346">
        <v>8</v>
      </c>
      <c r="AX56" s="346">
        <v>8</v>
      </c>
      <c r="AY56" s="346">
        <v>4</v>
      </c>
      <c r="AZ56" s="584"/>
      <c r="BA56" s="467">
        <v>8.15</v>
      </c>
      <c r="BB56" s="348">
        <v>76.12</v>
      </c>
      <c r="BC56" s="348">
        <v>2.83</v>
      </c>
      <c r="BD56" s="348">
        <v>2.84</v>
      </c>
      <c r="BE56" s="375" t="s">
        <v>430</v>
      </c>
      <c r="BF56" s="375">
        <v>10.06</v>
      </c>
      <c r="BG56" s="374"/>
      <c r="BH56" s="594">
        <v>10.06</v>
      </c>
      <c r="BI56" s="348">
        <v>42.8</v>
      </c>
      <c r="BJ56" s="348">
        <v>17.989999999999998</v>
      </c>
      <c r="BK56" s="348">
        <v>21</v>
      </c>
      <c r="BL56" s="348" t="s">
        <v>430</v>
      </c>
      <c r="BM56" s="375" t="s">
        <v>430</v>
      </c>
      <c r="BN56" s="375" t="s">
        <v>430</v>
      </c>
      <c r="BO56" s="375">
        <v>8.15</v>
      </c>
      <c r="BP56" s="375" t="s">
        <v>430</v>
      </c>
      <c r="BQ56" s="375" t="s">
        <v>430</v>
      </c>
      <c r="BR56" s="466"/>
      <c r="BS56" s="373">
        <v>4.5215631209043101</v>
      </c>
      <c r="BT56" s="354">
        <v>17.992823073598601</v>
      </c>
      <c r="BU56" s="430"/>
      <c r="BV56" s="374" t="s">
        <v>555</v>
      </c>
    </row>
    <row r="57" spans="1:74" s="107" customFormat="1" x14ac:dyDescent="0.25">
      <c r="A57" s="345" t="s">
        <v>7649</v>
      </c>
      <c r="B57" s="373"/>
      <c r="C57" s="719">
        <v>41275</v>
      </c>
      <c r="D57" s="373"/>
      <c r="E57" s="346">
        <v>179.99</v>
      </c>
      <c r="F57" s="373"/>
      <c r="G57" s="347">
        <v>3517.8208</v>
      </c>
      <c r="H57" s="374"/>
      <c r="I57" s="348">
        <v>0.42</v>
      </c>
      <c r="J57" s="348">
        <v>6.7</v>
      </c>
      <c r="K57" s="348">
        <v>0.41</v>
      </c>
      <c r="L57" s="348">
        <v>0.42</v>
      </c>
      <c r="M57" s="348"/>
      <c r="N57" s="350">
        <v>7.891</v>
      </c>
      <c r="O57" s="348">
        <v>10.3195</v>
      </c>
      <c r="P57" s="348">
        <v>7.1192000000000002</v>
      </c>
      <c r="Q57" s="348">
        <v>4.9229000000000003</v>
      </c>
      <c r="R57" s="348">
        <v>6.4393000000000002</v>
      </c>
      <c r="S57" s="348">
        <v>7.9348999999999998</v>
      </c>
      <c r="T57" s="348">
        <v>6.9188999999999998</v>
      </c>
      <c r="U57" s="354">
        <v>6.4805000000000001</v>
      </c>
      <c r="V57" s="348">
        <v>6.4409000000000001</v>
      </c>
      <c r="W57" s="348">
        <v>6.9227999999999996</v>
      </c>
      <c r="X57" s="348">
        <v>6.9057000000000004</v>
      </c>
      <c r="Y57" s="375">
        <v>6.1757</v>
      </c>
      <c r="Z57" s="348">
        <v>6.5003000000000002</v>
      </c>
      <c r="AA57" s="348">
        <v>5.9626000000000001</v>
      </c>
      <c r="AB57" s="348">
        <v>6.9485999999999999</v>
      </c>
      <c r="AC57" s="348">
        <v>6.5911999999999997</v>
      </c>
      <c r="AD57" s="348">
        <v>6.4635999999999996</v>
      </c>
      <c r="AE57" s="348">
        <v>6.4714</v>
      </c>
      <c r="AF57" s="348">
        <v>7.2689000000000004</v>
      </c>
      <c r="AG57" s="569"/>
      <c r="AH57" s="346">
        <v>4</v>
      </c>
      <c r="AI57" s="346">
        <v>4</v>
      </c>
      <c r="AJ57" s="346">
        <v>6</v>
      </c>
      <c r="AK57" s="346">
        <v>7</v>
      </c>
      <c r="AL57" s="346">
        <v>8</v>
      </c>
      <c r="AM57" s="346">
        <v>7</v>
      </c>
      <c r="AN57" s="346">
        <v>5</v>
      </c>
      <c r="AO57" s="572">
        <v>4</v>
      </c>
      <c r="AP57" s="346">
        <v>6</v>
      </c>
      <c r="AQ57" s="346">
        <v>5</v>
      </c>
      <c r="AR57" s="346">
        <v>7</v>
      </c>
      <c r="AS57" s="346">
        <v>7</v>
      </c>
      <c r="AT57" s="346">
        <v>2</v>
      </c>
      <c r="AU57" s="346">
        <v>8</v>
      </c>
      <c r="AV57" s="346">
        <v>7</v>
      </c>
      <c r="AW57" s="346">
        <v>4</v>
      </c>
      <c r="AX57" s="346">
        <v>6</v>
      </c>
      <c r="AY57" s="346">
        <v>8</v>
      </c>
      <c r="AZ57" s="584"/>
      <c r="BA57" s="467">
        <v>7.25</v>
      </c>
      <c r="BB57" s="348">
        <v>77.42</v>
      </c>
      <c r="BC57" s="348" t="s">
        <v>430</v>
      </c>
      <c r="BD57" s="348">
        <v>6.56</v>
      </c>
      <c r="BE57" s="375" t="s">
        <v>430</v>
      </c>
      <c r="BF57" s="375">
        <v>8.76</v>
      </c>
      <c r="BG57" s="374"/>
      <c r="BH57" s="594">
        <v>8.76</v>
      </c>
      <c r="BI57" s="348">
        <v>55.98</v>
      </c>
      <c r="BJ57" s="348">
        <v>14.28</v>
      </c>
      <c r="BK57" s="348">
        <v>13.73</v>
      </c>
      <c r="BL57" s="348" t="s">
        <v>430</v>
      </c>
      <c r="BM57" s="375" t="s">
        <v>430</v>
      </c>
      <c r="BN57" s="375" t="s">
        <v>430</v>
      </c>
      <c r="BO57" s="375">
        <v>7.25</v>
      </c>
      <c r="BP57" s="375" t="s">
        <v>430</v>
      </c>
      <c r="BQ57" s="375" t="s">
        <v>430</v>
      </c>
      <c r="BR57" s="466"/>
      <c r="BS57" s="373">
        <v>5.7155955994284398</v>
      </c>
      <c r="BT57" s="354">
        <v>21.037548337896201</v>
      </c>
      <c r="BU57" s="430"/>
      <c r="BV57" s="374" t="s">
        <v>555</v>
      </c>
    </row>
    <row r="58" spans="1:74" s="107" customFormat="1" x14ac:dyDescent="0.25">
      <c r="A58" s="345" t="s">
        <v>7650</v>
      </c>
      <c r="B58" s="373"/>
      <c r="C58" s="719">
        <v>44319</v>
      </c>
      <c r="D58" s="373"/>
      <c r="E58" s="346">
        <v>168.25</v>
      </c>
      <c r="F58" s="373"/>
      <c r="G58" s="347">
        <v>1376.3670999999999</v>
      </c>
      <c r="H58" s="374"/>
      <c r="I58" s="348">
        <v>0.34521000000000002</v>
      </c>
      <c r="J58" s="348">
        <v>6.54</v>
      </c>
      <c r="K58" s="348">
        <v>0.33972999999999998</v>
      </c>
      <c r="L58" s="348">
        <v>0.34521000000000002</v>
      </c>
      <c r="M58" s="348"/>
      <c r="N58" s="350">
        <v>6.8909000000000002</v>
      </c>
      <c r="O58" s="348">
        <v>9.2330000000000005</v>
      </c>
      <c r="P58" s="348">
        <v>7.0248999999999997</v>
      </c>
      <c r="Q58" s="348">
        <v>5.4099000000000004</v>
      </c>
      <c r="R58" s="348">
        <v>6.5327999999999999</v>
      </c>
      <c r="S58" s="348">
        <v>7.6379999999999999</v>
      </c>
      <c r="T58" s="348">
        <v>6.8181000000000003</v>
      </c>
      <c r="U58" s="354">
        <v>6.4714999999999998</v>
      </c>
      <c r="V58" s="348">
        <v>6.4673999999999996</v>
      </c>
      <c r="W58" s="348">
        <v>6.9325000000000001</v>
      </c>
      <c r="X58" s="348">
        <v>7.0952000000000002</v>
      </c>
      <c r="Y58" s="375">
        <v>6.3441999999999998</v>
      </c>
      <c r="Z58" s="348" t="s">
        <v>430</v>
      </c>
      <c r="AA58" s="348">
        <v>6.2380000000000004</v>
      </c>
      <c r="AB58" s="348">
        <v>7.0654000000000003</v>
      </c>
      <c r="AC58" s="348">
        <v>6.5564</v>
      </c>
      <c r="AD58" s="348">
        <v>6.4829999999999997</v>
      </c>
      <c r="AE58" s="348">
        <v>6.5646000000000004</v>
      </c>
      <c r="AF58" s="348">
        <v>6.1879</v>
      </c>
      <c r="AG58" s="569"/>
      <c r="AH58" s="346">
        <v>8</v>
      </c>
      <c r="AI58" s="346">
        <v>7</v>
      </c>
      <c r="AJ58" s="346">
        <v>7</v>
      </c>
      <c r="AK58" s="346">
        <v>3</v>
      </c>
      <c r="AL58" s="346">
        <v>7</v>
      </c>
      <c r="AM58" s="346">
        <v>8</v>
      </c>
      <c r="AN58" s="346">
        <v>6</v>
      </c>
      <c r="AO58" s="572">
        <v>5</v>
      </c>
      <c r="AP58" s="346">
        <v>4</v>
      </c>
      <c r="AQ58" s="346">
        <v>4</v>
      </c>
      <c r="AR58" s="346">
        <v>3</v>
      </c>
      <c r="AS58" s="346">
        <v>4</v>
      </c>
      <c r="AT58" s="346" t="s">
        <v>430</v>
      </c>
      <c r="AU58" s="346">
        <v>5</v>
      </c>
      <c r="AV58" s="346">
        <v>6</v>
      </c>
      <c r="AW58" s="346">
        <v>5</v>
      </c>
      <c r="AX58" s="346">
        <v>4</v>
      </c>
      <c r="AY58" s="346">
        <v>6</v>
      </c>
      <c r="AZ58" s="584"/>
      <c r="BA58" s="467">
        <v>9.17</v>
      </c>
      <c r="BB58" s="348">
        <v>83.93</v>
      </c>
      <c r="BC58" s="348" t="s">
        <v>430</v>
      </c>
      <c r="BD58" s="348" t="s">
        <v>430</v>
      </c>
      <c r="BE58" s="375" t="s">
        <v>430</v>
      </c>
      <c r="BF58" s="375">
        <v>6.9</v>
      </c>
      <c r="BG58" s="374"/>
      <c r="BH58" s="594">
        <v>6.9</v>
      </c>
      <c r="BI58" s="348">
        <v>52.33</v>
      </c>
      <c r="BJ58" s="348">
        <v>15.89</v>
      </c>
      <c r="BK58" s="348">
        <v>15.7</v>
      </c>
      <c r="BL58" s="348" t="s">
        <v>430</v>
      </c>
      <c r="BM58" s="375" t="s">
        <v>430</v>
      </c>
      <c r="BN58" s="375" t="s">
        <v>430</v>
      </c>
      <c r="BO58" s="375">
        <v>9.17</v>
      </c>
      <c r="BP58" s="375" t="s">
        <v>430</v>
      </c>
      <c r="BQ58" s="375" t="s">
        <v>430</v>
      </c>
      <c r="BR58" s="466"/>
      <c r="BS58" s="373">
        <v>3.6823836503682399</v>
      </c>
      <c r="BT58" s="354">
        <v>6.7271618606727204</v>
      </c>
      <c r="BU58" s="430"/>
      <c r="BV58" s="374" t="s">
        <v>555</v>
      </c>
    </row>
    <row r="59" spans="1:74" x14ac:dyDescent="0.25">
      <c r="A59" s="318" t="s">
        <v>93</v>
      </c>
      <c r="B59" s="43"/>
      <c r="C59" s="720"/>
      <c r="D59" s="43"/>
      <c r="E59" s="51"/>
      <c r="F59" s="43"/>
      <c r="G59" s="55"/>
      <c r="H59" s="66"/>
      <c r="I59" s="59"/>
      <c r="J59" s="59"/>
      <c r="K59" s="59"/>
      <c r="L59" s="59"/>
      <c r="M59" s="59"/>
      <c r="N59" s="70">
        <v>7.5959000000000003</v>
      </c>
      <c r="O59" s="59">
        <v>9.9565000000000001</v>
      </c>
      <c r="P59" s="59">
        <v>7.1574999999999998</v>
      </c>
      <c r="Q59" s="59">
        <v>5.1734</v>
      </c>
      <c r="R59" s="59">
        <v>6.6581000000000001</v>
      </c>
      <c r="S59" s="59">
        <v>8.0007000000000001</v>
      </c>
      <c r="T59" s="59">
        <v>6.8876999999999997</v>
      </c>
      <c r="U59" s="88">
        <v>6.4626000000000001</v>
      </c>
      <c r="V59" s="59">
        <v>6.4245000000000001</v>
      </c>
      <c r="W59" s="59">
        <v>6.9191000000000003</v>
      </c>
      <c r="X59" s="59">
        <v>7.0216000000000003</v>
      </c>
      <c r="Y59" s="276">
        <v>6.2709000000000001</v>
      </c>
      <c r="Z59" s="59">
        <v>5.9916</v>
      </c>
      <c r="AA59" s="59">
        <v>6.2239000000000004</v>
      </c>
      <c r="AB59" s="59">
        <v>7.15</v>
      </c>
      <c r="AC59" s="59">
        <v>6.5747999999999998</v>
      </c>
      <c r="AD59" s="59">
        <v>6.4458000000000002</v>
      </c>
      <c r="AE59" s="59">
        <v>6.7285000000000004</v>
      </c>
      <c r="AF59" s="59">
        <v>6.4725000000000001</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8.6384000000000007</v>
      </c>
      <c r="O60" s="60">
        <v>11.8004</v>
      </c>
      <c r="P60" s="60">
        <v>7.8215000000000003</v>
      </c>
      <c r="Q60" s="60">
        <v>5.7409999999999997</v>
      </c>
      <c r="R60" s="60">
        <v>7.0052000000000003</v>
      </c>
      <c r="S60" s="60">
        <v>8.6051000000000002</v>
      </c>
      <c r="T60" s="60">
        <v>7.2988</v>
      </c>
      <c r="U60" s="89">
        <v>6.7594000000000003</v>
      </c>
      <c r="V60" s="60">
        <v>6.6597999999999997</v>
      </c>
      <c r="W60" s="60">
        <v>7.1635999999999997</v>
      </c>
      <c r="X60" s="60">
        <v>7.3007999999999997</v>
      </c>
      <c r="Y60" s="277">
        <v>6.55</v>
      </c>
      <c r="Z60" s="60">
        <v>7.2267999999999999</v>
      </c>
      <c r="AA60" s="60">
        <v>6.5073999999999996</v>
      </c>
      <c r="AB60" s="60">
        <v>7.6276000000000002</v>
      </c>
      <c r="AC60" s="60">
        <v>6.9034000000000004</v>
      </c>
      <c r="AD60" s="60">
        <v>6.6856</v>
      </c>
      <c r="AE60" s="60">
        <v>7.0868000000000002</v>
      </c>
      <c r="AF60" s="60">
        <v>7.8506</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5.2435999999999998</v>
      </c>
      <c r="O61" s="60">
        <v>7.6296999999999997</v>
      </c>
      <c r="P61" s="60">
        <v>5.4066000000000001</v>
      </c>
      <c r="Q61" s="60">
        <v>4.4099000000000004</v>
      </c>
      <c r="R61" s="60">
        <v>6.4206000000000003</v>
      </c>
      <c r="S61" s="60">
        <v>7.4146000000000001</v>
      </c>
      <c r="T61" s="60">
        <v>6.5888999999999998</v>
      </c>
      <c r="U61" s="89">
        <v>6.2237</v>
      </c>
      <c r="V61" s="60">
        <v>6.1391999999999998</v>
      </c>
      <c r="W61" s="60">
        <v>6.3597000000000001</v>
      </c>
      <c r="X61" s="60">
        <v>6.5041000000000002</v>
      </c>
      <c r="Y61" s="277">
        <v>5.7426000000000004</v>
      </c>
      <c r="Z61" s="60">
        <v>4.1094999999999997</v>
      </c>
      <c r="AA61" s="60">
        <v>5.9607999999999999</v>
      </c>
      <c r="AB61" s="60">
        <v>6.7659000000000002</v>
      </c>
      <c r="AC61" s="60">
        <v>6.3247999999999998</v>
      </c>
      <c r="AD61" s="60">
        <v>6.1820000000000004</v>
      </c>
      <c r="AE61" s="60">
        <v>6.4316000000000004</v>
      </c>
      <c r="AF61" s="60">
        <v>4.9385000000000003</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7.8124000000000002</v>
      </c>
      <c r="O62" s="61">
        <v>10.2906</v>
      </c>
      <c r="P62" s="61">
        <v>7.4012000000000002</v>
      </c>
      <c r="Q62" s="61">
        <v>5.1837999999999997</v>
      </c>
      <c r="R62" s="61">
        <v>6.673</v>
      </c>
      <c r="S62" s="61">
        <v>7.9934000000000003</v>
      </c>
      <c r="T62" s="61">
        <v>6.9188999999999998</v>
      </c>
      <c r="U62" s="90">
        <v>6.4714999999999998</v>
      </c>
      <c r="V62" s="61">
        <v>6.4637000000000002</v>
      </c>
      <c r="W62" s="61">
        <v>6.9276499999999999</v>
      </c>
      <c r="X62" s="61">
        <v>7.0694499999999998</v>
      </c>
      <c r="Y62" s="279">
        <v>6.3010000000000002</v>
      </c>
      <c r="Z62" s="61">
        <v>6.3150000000000004</v>
      </c>
      <c r="AA62" s="61">
        <v>6.2380000000000004</v>
      </c>
      <c r="AB62" s="61">
        <v>7.1257999999999999</v>
      </c>
      <c r="AC62" s="61">
        <v>6.5564</v>
      </c>
      <c r="AD62" s="61">
        <v>6.4752000000000001</v>
      </c>
      <c r="AE62" s="61">
        <v>6.8051000000000004</v>
      </c>
      <c r="AF62" s="61">
        <v>6.2720000000000002</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7651</v>
      </c>
      <c r="B64" s="373"/>
      <c r="C64" s="719">
        <v>39640</v>
      </c>
      <c r="D64" s="373"/>
      <c r="E64" s="346">
        <v>586.73099999999999</v>
      </c>
      <c r="F64" s="373"/>
      <c r="G64" s="347">
        <v>4059.7096999999999</v>
      </c>
      <c r="H64" s="374"/>
      <c r="I64" s="348">
        <v>0.51780999999999999</v>
      </c>
      <c r="J64" s="348">
        <v>6.75</v>
      </c>
      <c r="K64" s="348">
        <v>0.4274</v>
      </c>
      <c r="L64" s="348">
        <v>0.45752999999999999</v>
      </c>
      <c r="M64" s="348"/>
      <c r="N64" s="350">
        <v>7.9972000000000003</v>
      </c>
      <c r="O64" s="348">
        <v>11.2315</v>
      </c>
      <c r="P64" s="348">
        <v>7.1702000000000004</v>
      </c>
      <c r="Q64" s="348">
        <v>4.7224000000000004</v>
      </c>
      <c r="R64" s="348">
        <v>6.3558000000000003</v>
      </c>
      <c r="S64" s="348">
        <v>7.4863999999999997</v>
      </c>
      <c r="T64" s="348">
        <v>6.3918999999999997</v>
      </c>
      <c r="U64" s="354">
        <v>5.9039999999999999</v>
      </c>
      <c r="V64" s="348">
        <v>5.843</v>
      </c>
      <c r="W64" s="348">
        <v>6.3916000000000004</v>
      </c>
      <c r="X64" s="348">
        <v>6.4520999999999997</v>
      </c>
      <c r="Y64" s="375">
        <v>5.6665999999999999</v>
      </c>
      <c r="Z64" s="348">
        <v>5.5195999999999996</v>
      </c>
      <c r="AA64" s="348">
        <v>5.6760999999999999</v>
      </c>
      <c r="AB64" s="348">
        <v>6.7563000000000004</v>
      </c>
      <c r="AC64" s="348">
        <v>6.0571000000000002</v>
      </c>
      <c r="AD64" s="348">
        <v>5.8669000000000002</v>
      </c>
      <c r="AE64" s="348">
        <v>6.4241999999999999</v>
      </c>
      <c r="AF64" s="348">
        <v>6.7531999999999996</v>
      </c>
      <c r="AG64" s="569"/>
      <c r="AH64" s="346">
        <v>2</v>
      </c>
      <c r="AI64" s="346">
        <v>1</v>
      </c>
      <c r="AJ64" s="346">
        <v>2</v>
      </c>
      <c r="AK64" s="346">
        <v>2</v>
      </c>
      <c r="AL64" s="346">
        <v>1</v>
      </c>
      <c r="AM64" s="346">
        <v>4</v>
      </c>
      <c r="AN64" s="346">
        <v>4</v>
      </c>
      <c r="AO64" s="572">
        <v>4</v>
      </c>
      <c r="AP64" s="346">
        <v>4</v>
      </c>
      <c r="AQ64" s="346">
        <v>2</v>
      </c>
      <c r="AR64" s="346">
        <v>2</v>
      </c>
      <c r="AS64" s="346">
        <v>6</v>
      </c>
      <c r="AT64" s="346">
        <v>3</v>
      </c>
      <c r="AU64" s="346">
        <v>3</v>
      </c>
      <c r="AV64" s="346">
        <v>2</v>
      </c>
      <c r="AW64" s="346">
        <v>3</v>
      </c>
      <c r="AX64" s="346">
        <v>4</v>
      </c>
      <c r="AY64" s="346">
        <v>2</v>
      </c>
      <c r="AZ64" s="584"/>
      <c r="BA64" s="467">
        <v>8.5500000000000007</v>
      </c>
      <c r="BB64" s="348">
        <v>83.5</v>
      </c>
      <c r="BC64" s="348" t="s">
        <v>430</v>
      </c>
      <c r="BD64" s="348" t="s">
        <v>430</v>
      </c>
      <c r="BE64" s="375" t="s">
        <v>430</v>
      </c>
      <c r="BF64" s="375">
        <v>7.96</v>
      </c>
      <c r="BG64" s="374"/>
      <c r="BH64" s="594">
        <v>7.96</v>
      </c>
      <c r="BI64" s="348">
        <v>58.61</v>
      </c>
      <c r="BJ64" s="348">
        <v>7.59</v>
      </c>
      <c r="BK64" s="348">
        <v>17.3</v>
      </c>
      <c r="BL64" s="348" t="s">
        <v>430</v>
      </c>
      <c r="BM64" s="375">
        <v>0.9</v>
      </c>
      <c r="BN64" s="375" t="s">
        <v>430</v>
      </c>
      <c r="BO64" s="375">
        <v>7.65</v>
      </c>
      <c r="BP64" s="375" t="s">
        <v>430</v>
      </c>
      <c r="BQ64" s="375" t="s">
        <v>430</v>
      </c>
      <c r="BR64" s="466"/>
      <c r="BS64" s="373">
        <v>8.6518216891348203</v>
      </c>
      <c r="BT64" s="354">
        <v>11.936808788806299</v>
      </c>
      <c r="BU64" s="430"/>
      <c r="BV64" s="374" t="s">
        <v>555</v>
      </c>
    </row>
    <row r="65" spans="1:74" s="355" customFormat="1" x14ac:dyDescent="0.25">
      <c r="A65" s="345" t="s">
        <v>7652</v>
      </c>
      <c r="B65" s="373"/>
      <c r="C65" s="719">
        <v>43622</v>
      </c>
      <c r="D65" s="373"/>
      <c r="E65" s="346">
        <v>577.17999999999995</v>
      </c>
      <c r="F65" s="373"/>
      <c r="G65" s="347">
        <v>1453.8209999999999</v>
      </c>
      <c r="H65" s="374"/>
      <c r="I65" s="348">
        <v>0.44</v>
      </c>
      <c r="J65" s="348">
        <v>6.82</v>
      </c>
      <c r="K65" s="348">
        <v>0.41</v>
      </c>
      <c r="L65" s="348">
        <v>0.44</v>
      </c>
      <c r="M65" s="348"/>
      <c r="N65" s="350">
        <v>7.1908000000000003</v>
      </c>
      <c r="O65" s="348">
        <v>10.205</v>
      </c>
      <c r="P65" s="348">
        <v>7.1622000000000003</v>
      </c>
      <c r="Q65" s="348">
        <v>4.6927000000000003</v>
      </c>
      <c r="R65" s="348">
        <v>6.1999000000000004</v>
      </c>
      <c r="S65" s="348">
        <v>7.6245000000000003</v>
      </c>
      <c r="T65" s="348">
        <v>6.3939000000000004</v>
      </c>
      <c r="U65" s="354">
        <v>5.8360000000000003</v>
      </c>
      <c r="V65" s="348">
        <v>5.7638999999999996</v>
      </c>
      <c r="W65" s="348">
        <v>6.3185000000000002</v>
      </c>
      <c r="X65" s="348">
        <v>6.4424999999999999</v>
      </c>
      <c r="Y65" s="375">
        <v>5.8075999999999999</v>
      </c>
      <c r="Z65" s="348" t="s">
        <v>430</v>
      </c>
      <c r="AA65" s="348">
        <v>5.8865999999999996</v>
      </c>
      <c r="AB65" s="348">
        <v>6.7365000000000004</v>
      </c>
      <c r="AC65" s="348">
        <v>5.9543999999999997</v>
      </c>
      <c r="AD65" s="348">
        <v>5.7920999999999996</v>
      </c>
      <c r="AE65" s="348">
        <v>6.3301999999999996</v>
      </c>
      <c r="AF65" s="348">
        <v>5.3117999999999999</v>
      </c>
      <c r="AG65" s="569"/>
      <c r="AH65" s="346">
        <v>5</v>
      </c>
      <c r="AI65" s="346">
        <v>3</v>
      </c>
      <c r="AJ65" s="346">
        <v>3</v>
      </c>
      <c r="AK65" s="346">
        <v>4</v>
      </c>
      <c r="AL65" s="346">
        <v>3</v>
      </c>
      <c r="AM65" s="346">
        <v>2</v>
      </c>
      <c r="AN65" s="346">
        <v>2</v>
      </c>
      <c r="AO65" s="572">
        <v>5</v>
      </c>
      <c r="AP65" s="346">
        <v>5</v>
      </c>
      <c r="AQ65" s="346">
        <v>4</v>
      </c>
      <c r="AR65" s="346">
        <v>3</v>
      </c>
      <c r="AS65" s="346">
        <v>2</v>
      </c>
      <c r="AT65" s="346" t="s">
        <v>430</v>
      </c>
      <c r="AU65" s="346">
        <v>2</v>
      </c>
      <c r="AV65" s="346">
        <v>3</v>
      </c>
      <c r="AW65" s="346">
        <v>5</v>
      </c>
      <c r="AX65" s="346">
        <v>5</v>
      </c>
      <c r="AY65" s="346">
        <v>3</v>
      </c>
      <c r="AZ65" s="584"/>
      <c r="BA65" s="467">
        <v>6.21</v>
      </c>
      <c r="BB65" s="348">
        <v>77.760000000000005</v>
      </c>
      <c r="BC65" s="348">
        <v>11.45</v>
      </c>
      <c r="BD65" s="348" t="s">
        <v>430</v>
      </c>
      <c r="BE65" s="375" t="s">
        <v>430</v>
      </c>
      <c r="BF65" s="375">
        <v>4.58</v>
      </c>
      <c r="BG65" s="374"/>
      <c r="BH65" s="594">
        <v>4.58</v>
      </c>
      <c r="BI65" s="348">
        <v>58.73</v>
      </c>
      <c r="BJ65" s="348">
        <v>9.9700000000000006</v>
      </c>
      <c r="BK65" s="348">
        <v>20.51</v>
      </c>
      <c r="BL65" s="348" t="s">
        <v>430</v>
      </c>
      <c r="BM65" s="375" t="s">
        <v>430</v>
      </c>
      <c r="BN65" s="375" t="s">
        <v>430</v>
      </c>
      <c r="BO65" s="375">
        <v>6.21</v>
      </c>
      <c r="BP65" s="375" t="s">
        <v>430</v>
      </c>
      <c r="BQ65" s="375" t="s">
        <v>430</v>
      </c>
      <c r="BR65" s="466"/>
      <c r="BS65" s="373" t="s">
        <v>430</v>
      </c>
      <c r="BT65" s="354">
        <v>16.1687838416169</v>
      </c>
      <c r="BU65" s="430"/>
      <c r="BV65" s="374" t="s">
        <v>555</v>
      </c>
    </row>
    <row r="66" spans="1:74" s="355" customFormat="1" x14ac:dyDescent="0.25">
      <c r="A66" s="345" t="s">
        <v>7653</v>
      </c>
      <c r="B66" s="373"/>
      <c r="C66" s="719">
        <v>41523</v>
      </c>
      <c r="D66" s="373"/>
      <c r="E66" s="346">
        <v>520.32000000000005</v>
      </c>
      <c r="F66" s="373"/>
      <c r="G66" s="347">
        <v>17.485900000000001</v>
      </c>
      <c r="H66" s="374"/>
      <c r="I66" s="348">
        <v>0.37</v>
      </c>
      <c r="J66" s="348">
        <v>6.43</v>
      </c>
      <c r="K66" s="348">
        <v>0.34</v>
      </c>
      <c r="L66" s="348">
        <v>0.37</v>
      </c>
      <c r="M66" s="348"/>
      <c r="N66" s="350">
        <v>6.891</v>
      </c>
      <c r="O66" s="348">
        <v>9.3308999999999997</v>
      </c>
      <c r="P66" s="348">
        <v>6.4790000000000001</v>
      </c>
      <c r="Q66" s="348">
        <v>4.2563000000000004</v>
      </c>
      <c r="R66" s="348">
        <v>5.4999000000000002</v>
      </c>
      <c r="S66" s="348">
        <v>6.468</v>
      </c>
      <c r="T66" s="348">
        <v>5.6723999999999997</v>
      </c>
      <c r="U66" s="354">
        <v>5.3155000000000001</v>
      </c>
      <c r="V66" s="348">
        <v>5.2519999999999998</v>
      </c>
      <c r="W66" s="348">
        <v>5.4904000000000002</v>
      </c>
      <c r="X66" s="348">
        <v>5.6885000000000003</v>
      </c>
      <c r="Y66" s="375">
        <v>5.0339</v>
      </c>
      <c r="Z66" s="348">
        <v>3.6040999999999999</v>
      </c>
      <c r="AA66" s="348">
        <v>5.0792000000000002</v>
      </c>
      <c r="AB66" s="348">
        <v>5.8582999999999998</v>
      </c>
      <c r="AC66" s="348">
        <v>5.4069000000000003</v>
      </c>
      <c r="AD66" s="348">
        <v>5.2876000000000003</v>
      </c>
      <c r="AE66" s="348">
        <v>5.5738000000000003</v>
      </c>
      <c r="AF66" s="348">
        <v>4.3989000000000003</v>
      </c>
      <c r="AG66" s="569"/>
      <c r="AH66" s="346">
        <v>6</v>
      </c>
      <c r="AI66" s="346">
        <v>5</v>
      </c>
      <c r="AJ66" s="346">
        <v>6</v>
      </c>
      <c r="AK66" s="346">
        <v>8</v>
      </c>
      <c r="AL66" s="346">
        <v>9</v>
      </c>
      <c r="AM66" s="346">
        <v>9</v>
      </c>
      <c r="AN66" s="346">
        <v>9</v>
      </c>
      <c r="AO66" s="572">
        <v>9</v>
      </c>
      <c r="AP66" s="346">
        <v>9</v>
      </c>
      <c r="AQ66" s="346">
        <v>8</v>
      </c>
      <c r="AR66" s="346">
        <v>8</v>
      </c>
      <c r="AS66" s="346">
        <v>8</v>
      </c>
      <c r="AT66" s="346">
        <v>4</v>
      </c>
      <c r="AU66" s="346">
        <v>9</v>
      </c>
      <c r="AV66" s="346">
        <v>9</v>
      </c>
      <c r="AW66" s="346">
        <v>9</v>
      </c>
      <c r="AX66" s="346">
        <v>9</v>
      </c>
      <c r="AY66" s="346">
        <v>9</v>
      </c>
      <c r="AZ66" s="584"/>
      <c r="BA66" s="467">
        <v>18.96</v>
      </c>
      <c r="BB66" s="348">
        <v>65.86</v>
      </c>
      <c r="BC66" s="348" t="s">
        <v>430</v>
      </c>
      <c r="BD66" s="348" t="s">
        <v>430</v>
      </c>
      <c r="BE66" s="375" t="s">
        <v>430</v>
      </c>
      <c r="BF66" s="375">
        <v>15.18</v>
      </c>
      <c r="BG66" s="374"/>
      <c r="BH66" s="594">
        <v>15.18</v>
      </c>
      <c r="BI66" s="348">
        <v>51.78</v>
      </c>
      <c r="BJ66" s="348">
        <v>14.08</v>
      </c>
      <c r="BK66" s="348" t="s">
        <v>430</v>
      </c>
      <c r="BL66" s="348" t="s">
        <v>430</v>
      </c>
      <c r="BM66" s="375" t="s">
        <v>430</v>
      </c>
      <c r="BN66" s="375" t="s">
        <v>430</v>
      </c>
      <c r="BO66" s="375">
        <v>18.96</v>
      </c>
      <c r="BP66" s="375" t="s">
        <v>430</v>
      </c>
      <c r="BQ66" s="375" t="s">
        <v>430</v>
      </c>
      <c r="BR66" s="466"/>
      <c r="BS66" s="373" t="s">
        <v>430</v>
      </c>
      <c r="BT66" s="354">
        <v>9.4179675018835898</v>
      </c>
      <c r="BU66" s="430"/>
      <c r="BV66" s="374" t="s">
        <v>555</v>
      </c>
    </row>
    <row r="67" spans="1:74" s="355" customFormat="1" x14ac:dyDescent="0.25">
      <c r="A67" s="345" t="s">
        <v>7654</v>
      </c>
      <c r="B67" s="373"/>
      <c r="C67" s="719">
        <v>43796</v>
      </c>
      <c r="D67" s="373"/>
      <c r="E67" s="346">
        <v>639.76199999999994</v>
      </c>
      <c r="F67" s="373"/>
      <c r="G67" s="347">
        <v>1410.7593999999999</v>
      </c>
      <c r="H67" s="374"/>
      <c r="I67" s="348">
        <v>0.35679</v>
      </c>
      <c r="J67" s="348">
        <v>6.8</v>
      </c>
      <c r="K67" s="348">
        <v>0.35572999999999999</v>
      </c>
      <c r="L67" s="348">
        <v>0.35671000000000003</v>
      </c>
      <c r="M67" s="348"/>
      <c r="N67" s="350">
        <v>7.2407000000000004</v>
      </c>
      <c r="O67" s="348">
        <v>9.0319000000000003</v>
      </c>
      <c r="P67" s="348">
        <v>6.5951000000000004</v>
      </c>
      <c r="Q67" s="348">
        <v>4.6101000000000001</v>
      </c>
      <c r="R67" s="348">
        <v>5.8712999999999997</v>
      </c>
      <c r="S67" s="348">
        <v>7.4482999999999997</v>
      </c>
      <c r="T67" s="348">
        <v>6.1523000000000003</v>
      </c>
      <c r="U67" s="354">
        <v>5.7945000000000002</v>
      </c>
      <c r="V67" s="348">
        <v>5.7403000000000004</v>
      </c>
      <c r="W67" s="348">
        <v>6.3113999999999999</v>
      </c>
      <c r="X67" s="348">
        <v>6.4066000000000001</v>
      </c>
      <c r="Y67" s="375">
        <v>5.6772999999999998</v>
      </c>
      <c r="Z67" s="348" t="s">
        <v>430</v>
      </c>
      <c r="AA67" s="348">
        <v>5.3663999999999996</v>
      </c>
      <c r="AB67" s="348">
        <v>6.4580000000000002</v>
      </c>
      <c r="AC67" s="348">
        <v>5.9118000000000004</v>
      </c>
      <c r="AD67" s="348">
        <v>5.7526999999999999</v>
      </c>
      <c r="AE67" s="348">
        <v>5.9534000000000002</v>
      </c>
      <c r="AF67" s="348">
        <v>5.2276999999999996</v>
      </c>
      <c r="AG67" s="569"/>
      <c r="AH67" s="346">
        <v>4</v>
      </c>
      <c r="AI67" s="346">
        <v>6</v>
      </c>
      <c r="AJ67" s="346">
        <v>4</v>
      </c>
      <c r="AK67" s="346">
        <v>5</v>
      </c>
      <c r="AL67" s="346">
        <v>7</v>
      </c>
      <c r="AM67" s="346">
        <v>5</v>
      </c>
      <c r="AN67" s="346">
        <v>5</v>
      </c>
      <c r="AO67" s="572">
        <v>6</v>
      </c>
      <c r="AP67" s="346">
        <v>6</v>
      </c>
      <c r="AQ67" s="346">
        <v>5</v>
      </c>
      <c r="AR67" s="346">
        <v>4</v>
      </c>
      <c r="AS67" s="346">
        <v>5</v>
      </c>
      <c r="AT67" s="346" t="s">
        <v>430</v>
      </c>
      <c r="AU67" s="346">
        <v>8</v>
      </c>
      <c r="AV67" s="346">
        <v>5</v>
      </c>
      <c r="AW67" s="346">
        <v>6</v>
      </c>
      <c r="AX67" s="346">
        <v>6</v>
      </c>
      <c r="AY67" s="346">
        <v>6</v>
      </c>
      <c r="AZ67" s="584"/>
      <c r="BA67" s="467">
        <v>6.79</v>
      </c>
      <c r="BB67" s="348">
        <v>85.28</v>
      </c>
      <c r="BC67" s="348" t="s">
        <v>430</v>
      </c>
      <c r="BD67" s="348">
        <v>1</v>
      </c>
      <c r="BE67" s="375" t="s">
        <v>430</v>
      </c>
      <c r="BF67" s="375">
        <v>6.93</v>
      </c>
      <c r="BG67" s="374"/>
      <c r="BH67" s="594">
        <v>6.93</v>
      </c>
      <c r="BI67" s="348">
        <v>62.27</v>
      </c>
      <c r="BJ67" s="348">
        <v>18.04</v>
      </c>
      <c r="BK67" s="348">
        <v>5.96</v>
      </c>
      <c r="BL67" s="348" t="s">
        <v>430</v>
      </c>
      <c r="BM67" s="375" t="s">
        <v>430</v>
      </c>
      <c r="BN67" s="375" t="s">
        <v>430</v>
      </c>
      <c r="BO67" s="375">
        <v>6.79</v>
      </c>
      <c r="BP67" s="375" t="s">
        <v>430</v>
      </c>
      <c r="BQ67" s="375" t="s">
        <v>430</v>
      </c>
      <c r="BR67" s="466"/>
      <c r="BS67" s="373" t="s">
        <v>430</v>
      </c>
      <c r="BT67" s="354">
        <v>14.1453649128291</v>
      </c>
      <c r="BU67" s="430"/>
      <c r="BV67" s="374" t="s">
        <v>555</v>
      </c>
    </row>
    <row r="68" spans="1:74" s="355" customFormat="1" x14ac:dyDescent="0.25">
      <c r="A68" s="345" t="s">
        <v>7655</v>
      </c>
      <c r="B68" s="373"/>
      <c r="C68" s="719">
        <v>45533</v>
      </c>
      <c r="D68" s="373"/>
      <c r="E68" s="346">
        <v>282.77</v>
      </c>
      <c r="F68" s="373"/>
      <c r="G68" s="347">
        <v>11.3865</v>
      </c>
      <c r="H68" s="374"/>
      <c r="I68" s="348">
        <v>0.73</v>
      </c>
      <c r="J68" s="348">
        <v>7.13</v>
      </c>
      <c r="K68" s="348">
        <v>0.41</v>
      </c>
      <c r="L68" s="348">
        <v>0.45</v>
      </c>
      <c r="M68" s="348"/>
      <c r="N68" s="350">
        <v>4.97</v>
      </c>
      <c r="O68" s="348">
        <v>7.2702999999999998</v>
      </c>
      <c r="P68" s="348">
        <v>5.0422000000000002</v>
      </c>
      <c r="Q68" s="348">
        <v>3.9901</v>
      </c>
      <c r="R68" s="348">
        <v>6.1326999999999998</v>
      </c>
      <c r="S68" s="348">
        <v>7.5594000000000001</v>
      </c>
      <c r="T68" s="348">
        <v>6.1485000000000003</v>
      </c>
      <c r="U68" s="354">
        <v>5.9661</v>
      </c>
      <c r="V68" s="348">
        <v>6.0030999999999999</v>
      </c>
      <c r="W68" s="348" t="s">
        <v>430</v>
      </c>
      <c r="X68" s="348" t="s">
        <v>430</v>
      </c>
      <c r="Y68" s="375" t="s">
        <v>430</v>
      </c>
      <c r="Z68" s="348" t="s">
        <v>430</v>
      </c>
      <c r="AA68" s="348">
        <v>5.5308000000000002</v>
      </c>
      <c r="AB68" s="348">
        <v>6.3278999999999996</v>
      </c>
      <c r="AC68" s="348">
        <v>6.0545</v>
      </c>
      <c r="AD68" s="348">
        <v>6.0152999999999999</v>
      </c>
      <c r="AE68" s="348">
        <v>6.0103</v>
      </c>
      <c r="AF68" s="348">
        <v>6.7266000000000004</v>
      </c>
      <c r="AG68" s="569"/>
      <c r="AH68" s="346">
        <v>9</v>
      </c>
      <c r="AI68" s="346">
        <v>9</v>
      </c>
      <c r="AJ68" s="346">
        <v>9</v>
      </c>
      <c r="AK68" s="346">
        <v>9</v>
      </c>
      <c r="AL68" s="346">
        <v>4</v>
      </c>
      <c r="AM68" s="346">
        <v>3</v>
      </c>
      <c r="AN68" s="346">
        <v>6</v>
      </c>
      <c r="AO68" s="572">
        <v>2</v>
      </c>
      <c r="AP68" s="346">
        <v>2</v>
      </c>
      <c r="AQ68" s="346" t="s">
        <v>430</v>
      </c>
      <c r="AR68" s="346" t="s">
        <v>430</v>
      </c>
      <c r="AS68" s="346" t="s">
        <v>430</v>
      </c>
      <c r="AT68" s="346" t="s">
        <v>430</v>
      </c>
      <c r="AU68" s="346">
        <v>5</v>
      </c>
      <c r="AV68" s="346">
        <v>8</v>
      </c>
      <c r="AW68" s="346">
        <v>4</v>
      </c>
      <c r="AX68" s="346">
        <v>2</v>
      </c>
      <c r="AY68" s="346">
        <v>5</v>
      </c>
      <c r="AZ68" s="584"/>
      <c r="BA68" s="467">
        <v>10.74</v>
      </c>
      <c r="BB68" s="348">
        <v>75.63</v>
      </c>
      <c r="BC68" s="348" t="s">
        <v>430</v>
      </c>
      <c r="BD68" s="348">
        <v>9.7899999999999991</v>
      </c>
      <c r="BE68" s="375">
        <v>41.57</v>
      </c>
      <c r="BF68" s="375">
        <v>3.84</v>
      </c>
      <c r="BG68" s="374"/>
      <c r="BH68" s="594">
        <v>3.83</v>
      </c>
      <c r="BI68" s="348">
        <v>28.55</v>
      </c>
      <c r="BJ68" s="348">
        <v>10</v>
      </c>
      <c r="BK68" s="348">
        <v>46.87</v>
      </c>
      <c r="BL68" s="348" t="s">
        <v>430</v>
      </c>
      <c r="BM68" s="375">
        <v>10.74</v>
      </c>
      <c r="BN68" s="375" t="s">
        <v>430</v>
      </c>
      <c r="BO68" s="375" t="s">
        <v>430</v>
      </c>
      <c r="BP68" s="375" t="s">
        <v>430</v>
      </c>
      <c r="BQ68" s="375">
        <v>41.57</v>
      </c>
      <c r="BR68" s="466"/>
      <c r="BS68" s="373">
        <v>8.8954149135600602</v>
      </c>
      <c r="BT68" s="354">
        <v>29.299374236371701</v>
      </c>
      <c r="BU68" s="430"/>
      <c r="BV68" s="374" t="s">
        <v>555</v>
      </c>
    </row>
    <row r="69" spans="1:74" s="355" customFormat="1" x14ac:dyDescent="0.25">
      <c r="A69" s="345" t="s">
        <v>7656</v>
      </c>
      <c r="B69" s="373"/>
      <c r="C69" s="719">
        <v>43755</v>
      </c>
      <c r="D69" s="373"/>
      <c r="E69" s="346">
        <v>225.21</v>
      </c>
      <c r="F69" s="373"/>
      <c r="G69" s="347">
        <v>1475.2315000000001</v>
      </c>
      <c r="H69" s="374"/>
      <c r="I69" s="348">
        <v>0.50141999999999998</v>
      </c>
      <c r="J69" s="348">
        <v>7.06</v>
      </c>
      <c r="K69" s="348">
        <v>0.45616000000000001</v>
      </c>
      <c r="L69" s="348">
        <v>0.48836000000000002</v>
      </c>
      <c r="M69" s="348"/>
      <c r="N69" s="350">
        <v>6.8771000000000004</v>
      </c>
      <c r="O69" s="348">
        <v>8.2934000000000001</v>
      </c>
      <c r="P69" s="348">
        <v>6.1304999999999996</v>
      </c>
      <c r="Q69" s="348">
        <v>4.4560000000000004</v>
      </c>
      <c r="R69" s="348">
        <v>6.2801999999999998</v>
      </c>
      <c r="S69" s="348">
        <v>7.7526999999999999</v>
      </c>
      <c r="T69" s="348">
        <v>6.6628999999999996</v>
      </c>
      <c r="U69" s="354">
        <v>6.2035999999999998</v>
      </c>
      <c r="V69" s="348">
        <v>6.1570999999999998</v>
      </c>
      <c r="W69" s="348">
        <v>6.7161999999999997</v>
      </c>
      <c r="X69" s="348">
        <v>6.8512000000000004</v>
      </c>
      <c r="Y69" s="375">
        <v>6.1040000000000001</v>
      </c>
      <c r="Z69" s="348" t="s">
        <v>430</v>
      </c>
      <c r="AA69" s="348">
        <v>5.9782000000000002</v>
      </c>
      <c r="AB69" s="348">
        <v>6.9359999999999999</v>
      </c>
      <c r="AC69" s="348">
        <v>6.3066000000000004</v>
      </c>
      <c r="AD69" s="348">
        <v>6.1779999999999999</v>
      </c>
      <c r="AE69" s="348">
        <v>6.4448999999999996</v>
      </c>
      <c r="AF69" s="348">
        <v>5.8265000000000002</v>
      </c>
      <c r="AG69" s="569"/>
      <c r="AH69" s="346">
        <v>7</v>
      </c>
      <c r="AI69" s="346">
        <v>8</v>
      </c>
      <c r="AJ69" s="346">
        <v>8</v>
      </c>
      <c r="AK69" s="346">
        <v>6</v>
      </c>
      <c r="AL69" s="346">
        <v>2</v>
      </c>
      <c r="AM69" s="346">
        <v>1</v>
      </c>
      <c r="AN69" s="346">
        <v>1</v>
      </c>
      <c r="AO69" s="572">
        <v>1</v>
      </c>
      <c r="AP69" s="346">
        <v>1</v>
      </c>
      <c r="AQ69" s="346">
        <v>1</v>
      </c>
      <c r="AR69" s="346">
        <v>1</v>
      </c>
      <c r="AS69" s="346">
        <v>1</v>
      </c>
      <c r="AT69" s="346" t="s">
        <v>430</v>
      </c>
      <c r="AU69" s="346">
        <v>1</v>
      </c>
      <c r="AV69" s="346">
        <v>1</v>
      </c>
      <c r="AW69" s="346">
        <v>1</v>
      </c>
      <c r="AX69" s="346">
        <v>1</v>
      </c>
      <c r="AY69" s="346">
        <v>1</v>
      </c>
      <c r="AZ69" s="584"/>
      <c r="BA69" s="467">
        <v>4.84</v>
      </c>
      <c r="BB69" s="348">
        <v>66.73</v>
      </c>
      <c r="BC69" s="348">
        <v>19.100000000000001</v>
      </c>
      <c r="BD69" s="348">
        <v>1.22</v>
      </c>
      <c r="BE69" s="375" t="s">
        <v>430</v>
      </c>
      <c r="BF69" s="375">
        <v>8.11</v>
      </c>
      <c r="BG69" s="374"/>
      <c r="BH69" s="594">
        <v>8.0299999999999994</v>
      </c>
      <c r="BI69" s="348">
        <v>28.99</v>
      </c>
      <c r="BJ69" s="348">
        <v>6.69</v>
      </c>
      <c r="BK69" s="348">
        <v>51.37</v>
      </c>
      <c r="BL69" s="348" t="s">
        <v>430</v>
      </c>
      <c r="BM69" s="375" t="s">
        <v>430</v>
      </c>
      <c r="BN69" s="375" t="s">
        <v>430</v>
      </c>
      <c r="BO69" s="375">
        <v>4.84</v>
      </c>
      <c r="BP69" s="375" t="s">
        <v>430</v>
      </c>
      <c r="BQ69" s="375" t="s">
        <v>430</v>
      </c>
      <c r="BR69" s="466"/>
      <c r="BS69" s="373">
        <v>8.7890760291210892</v>
      </c>
      <c r="BT69" s="354">
        <v>9.1571261590842905</v>
      </c>
      <c r="BU69" s="430"/>
      <c r="BV69" s="374" t="s">
        <v>555</v>
      </c>
    </row>
    <row r="70" spans="1:74" s="355" customFormat="1" x14ac:dyDescent="0.25">
      <c r="A70" s="345" t="s">
        <v>7657</v>
      </c>
      <c r="B70" s="373"/>
      <c r="C70" s="719">
        <v>39633</v>
      </c>
      <c r="D70" s="373"/>
      <c r="E70" s="346">
        <v>184.14400000000001</v>
      </c>
      <c r="F70" s="373"/>
      <c r="G70" s="347">
        <v>36.3247</v>
      </c>
      <c r="H70" s="374"/>
      <c r="I70" s="348">
        <v>0.41425000000000001</v>
      </c>
      <c r="J70" s="348">
        <v>6.69</v>
      </c>
      <c r="K70" s="348">
        <v>0.38466</v>
      </c>
      <c r="L70" s="348">
        <v>0.40438000000000002</v>
      </c>
      <c r="M70" s="348"/>
      <c r="N70" s="350">
        <v>8.0923999999999996</v>
      </c>
      <c r="O70" s="348">
        <v>10.224299999999999</v>
      </c>
      <c r="P70" s="348">
        <v>7.2304000000000004</v>
      </c>
      <c r="Q70" s="348">
        <v>4.9905999999999997</v>
      </c>
      <c r="R70" s="348">
        <v>6.0993000000000004</v>
      </c>
      <c r="S70" s="348">
        <v>7.3691000000000004</v>
      </c>
      <c r="T70" s="348">
        <v>6.0945</v>
      </c>
      <c r="U70" s="354">
        <v>5.6323999999999996</v>
      </c>
      <c r="V70" s="348">
        <v>5.5941999999999998</v>
      </c>
      <c r="W70" s="348">
        <v>6.2489999999999997</v>
      </c>
      <c r="X70" s="348">
        <v>6.4016999999999999</v>
      </c>
      <c r="Y70" s="375">
        <v>5.7622</v>
      </c>
      <c r="Z70" s="348">
        <v>6.76</v>
      </c>
      <c r="AA70" s="348">
        <v>5.6407999999999996</v>
      </c>
      <c r="AB70" s="348">
        <v>6.4863</v>
      </c>
      <c r="AC70" s="348">
        <v>5.7689000000000004</v>
      </c>
      <c r="AD70" s="348">
        <v>5.6069000000000004</v>
      </c>
      <c r="AE70" s="348">
        <v>6.2737999999999996</v>
      </c>
      <c r="AF70" s="348">
        <v>7.3619000000000003</v>
      </c>
      <c r="AG70" s="569"/>
      <c r="AH70" s="346">
        <v>1</v>
      </c>
      <c r="AI70" s="346">
        <v>2</v>
      </c>
      <c r="AJ70" s="346">
        <v>1</v>
      </c>
      <c r="AK70" s="346">
        <v>1</v>
      </c>
      <c r="AL70" s="346">
        <v>5</v>
      </c>
      <c r="AM70" s="346">
        <v>7</v>
      </c>
      <c r="AN70" s="346">
        <v>7</v>
      </c>
      <c r="AO70" s="572">
        <v>8</v>
      </c>
      <c r="AP70" s="346">
        <v>8</v>
      </c>
      <c r="AQ70" s="346">
        <v>6</v>
      </c>
      <c r="AR70" s="346">
        <v>5</v>
      </c>
      <c r="AS70" s="346">
        <v>3</v>
      </c>
      <c r="AT70" s="346">
        <v>1</v>
      </c>
      <c r="AU70" s="346">
        <v>4</v>
      </c>
      <c r="AV70" s="346">
        <v>4</v>
      </c>
      <c r="AW70" s="346">
        <v>8</v>
      </c>
      <c r="AX70" s="346">
        <v>8</v>
      </c>
      <c r="AY70" s="346">
        <v>4</v>
      </c>
      <c r="AZ70" s="584"/>
      <c r="BA70" s="467">
        <v>8.15</v>
      </c>
      <c r="BB70" s="348">
        <v>76.12</v>
      </c>
      <c r="BC70" s="348">
        <v>2.83</v>
      </c>
      <c r="BD70" s="348">
        <v>2.84</v>
      </c>
      <c r="BE70" s="375" t="s">
        <v>430</v>
      </c>
      <c r="BF70" s="375">
        <v>10.06</v>
      </c>
      <c r="BG70" s="374"/>
      <c r="BH70" s="594">
        <v>10.06</v>
      </c>
      <c r="BI70" s="348">
        <v>42.8</v>
      </c>
      <c r="BJ70" s="348">
        <v>17.989999999999998</v>
      </c>
      <c r="BK70" s="348">
        <v>21</v>
      </c>
      <c r="BL70" s="348" t="s">
        <v>430</v>
      </c>
      <c r="BM70" s="375" t="s">
        <v>430</v>
      </c>
      <c r="BN70" s="375" t="s">
        <v>430</v>
      </c>
      <c r="BO70" s="375">
        <v>8.15</v>
      </c>
      <c r="BP70" s="375" t="s">
        <v>430</v>
      </c>
      <c r="BQ70" s="375" t="s">
        <v>430</v>
      </c>
      <c r="BR70" s="466"/>
      <c r="BS70" s="373">
        <v>4.5215631209043101</v>
      </c>
      <c r="BT70" s="354">
        <v>17.992823073598601</v>
      </c>
      <c r="BU70" s="430"/>
      <c r="BV70" s="374" t="s">
        <v>555</v>
      </c>
    </row>
    <row r="71" spans="1:74" s="355" customFormat="1" x14ac:dyDescent="0.25">
      <c r="A71" s="345" t="s">
        <v>7658</v>
      </c>
      <c r="B71" s="373"/>
      <c r="C71" s="719">
        <v>39646</v>
      </c>
      <c r="D71" s="373"/>
      <c r="E71" s="346">
        <v>179.99</v>
      </c>
      <c r="F71" s="373"/>
      <c r="G71" s="347">
        <v>3379.7255</v>
      </c>
      <c r="H71" s="374"/>
      <c r="I71" s="348">
        <v>0.42</v>
      </c>
      <c r="J71" s="348">
        <v>6.7</v>
      </c>
      <c r="K71" s="348">
        <v>0.41</v>
      </c>
      <c r="L71" s="348">
        <v>0.42</v>
      </c>
      <c r="M71" s="348"/>
      <c r="N71" s="350">
        <v>7.3246000000000002</v>
      </c>
      <c r="O71" s="348">
        <v>9.7542000000000009</v>
      </c>
      <c r="P71" s="348">
        <v>6.5533000000000001</v>
      </c>
      <c r="Q71" s="348">
        <v>4.3540999999999999</v>
      </c>
      <c r="R71" s="348">
        <v>5.8715999999999999</v>
      </c>
      <c r="S71" s="348">
        <v>7.3883000000000001</v>
      </c>
      <c r="T71" s="348">
        <v>6.3926999999999996</v>
      </c>
      <c r="U71" s="354">
        <v>5.9474999999999998</v>
      </c>
      <c r="V71" s="348">
        <v>5.9005999999999998</v>
      </c>
      <c r="W71" s="348">
        <v>6.3787000000000003</v>
      </c>
      <c r="X71" s="348">
        <v>6.3821000000000003</v>
      </c>
      <c r="Y71" s="375">
        <v>5.7477</v>
      </c>
      <c r="Z71" s="348">
        <v>6.1779000000000002</v>
      </c>
      <c r="AA71" s="348">
        <v>5.3921999999999999</v>
      </c>
      <c r="AB71" s="348">
        <v>6.4268999999999998</v>
      </c>
      <c r="AC71" s="348">
        <v>6.0606999999999998</v>
      </c>
      <c r="AD71" s="348">
        <v>5.9260000000000002</v>
      </c>
      <c r="AE71" s="348">
        <v>5.9036999999999997</v>
      </c>
      <c r="AF71" s="348">
        <v>6.9504000000000001</v>
      </c>
      <c r="AG71" s="569"/>
      <c r="AH71" s="346">
        <v>3</v>
      </c>
      <c r="AI71" s="346">
        <v>4</v>
      </c>
      <c r="AJ71" s="346">
        <v>5</v>
      </c>
      <c r="AK71" s="346">
        <v>7</v>
      </c>
      <c r="AL71" s="346">
        <v>6</v>
      </c>
      <c r="AM71" s="346">
        <v>6</v>
      </c>
      <c r="AN71" s="346">
        <v>3</v>
      </c>
      <c r="AO71" s="572">
        <v>3</v>
      </c>
      <c r="AP71" s="346">
        <v>3</v>
      </c>
      <c r="AQ71" s="346">
        <v>3</v>
      </c>
      <c r="AR71" s="346">
        <v>6</v>
      </c>
      <c r="AS71" s="346">
        <v>4</v>
      </c>
      <c r="AT71" s="346">
        <v>2</v>
      </c>
      <c r="AU71" s="346">
        <v>7</v>
      </c>
      <c r="AV71" s="346">
        <v>6</v>
      </c>
      <c r="AW71" s="346">
        <v>2</v>
      </c>
      <c r="AX71" s="346">
        <v>3</v>
      </c>
      <c r="AY71" s="346">
        <v>7</v>
      </c>
      <c r="AZ71" s="584"/>
      <c r="BA71" s="467">
        <v>7.25</v>
      </c>
      <c r="BB71" s="348">
        <v>77.42</v>
      </c>
      <c r="BC71" s="348" t="s">
        <v>430</v>
      </c>
      <c r="BD71" s="348">
        <v>6.56</v>
      </c>
      <c r="BE71" s="375" t="s">
        <v>430</v>
      </c>
      <c r="BF71" s="375">
        <v>8.76</v>
      </c>
      <c r="BG71" s="374"/>
      <c r="BH71" s="594">
        <v>8.76</v>
      </c>
      <c r="BI71" s="348">
        <v>55.98</v>
      </c>
      <c r="BJ71" s="348">
        <v>14.28</v>
      </c>
      <c r="BK71" s="348">
        <v>13.73</v>
      </c>
      <c r="BL71" s="348" t="s">
        <v>430</v>
      </c>
      <c r="BM71" s="375" t="s">
        <v>430</v>
      </c>
      <c r="BN71" s="375" t="s">
        <v>430</v>
      </c>
      <c r="BO71" s="375">
        <v>7.25</v>
      </c>
      <c r="BP71" s="375" t="s">
        <v>430</v>
      </c>
      <c r="BQ71" s="375" t="s">
        <v>430</v>
      </c>
      <c r="BR71" s="466"/>
      <c r="BS71" s="373">
        <v>5.7155955994284398</v>
      </c>
      <c r="BT71" s="354">
        <v>21.037548337896201</v>
      </c>
      <c r="BU71" s="430"/>
      <c r="BV71" s="374" t="s">
        <v>555</v>
      </c>
    </row>
    <row r="72" spans="1:74" s="355" customFormat="1" x14ac:dyDescent="0.25">
      <c r="A72" s="345" t="s">
        <v>7659</v>
      </c>
      <c r="B72" s="373"/>
      <c r="C72" s="719">
        <v>44319</v>
      </c>
      <c r="D72" s="373"/>
      <c r="E72" s="346">
        <v>168.25</v>
      </c>
      <c r="F72" s="373"/>
      <c r="G72" s="347">
        <v>1318.2171000000001</v>
      </c>
      <c r="H72" s="374"/>
      <c r="I72" s="348">
        <v>0.34521000000000002</v>
      </c>
      <c r="J72" s="348">
        <v>6.54</v>
      </c>
      <c r="K72" s="348">
        <v>0.33972999999999998</v>
      </c>
      <c r="L72" s="348">
        <v>0.34521000000000002</v>
      </c>
      <c r="M72" s="348"/>
      <c r="N72" s="350">
        <v>6.1905999999999999</v>
      </c>
      <c r="O72" s="348">
        <v>8.5322999999999993</v>
      </c>
      <c r="P72" s="348">
        <v>6.3231000000000002</v>
      </c>
      <c r="Q72" s="348">
        <v>4.7079000000000004</v>
      </c>
      <c r="R72" s="348">
        <v>5.8285</v>
      </c>
      <c r="S72" s="348">
        <v>6.9245999999999999</v>
      </c>
      <c r="T72" s="348">
        <v>6.08</v>
      </c>
      <c r="U72" s="354">
        <v>5.6973000000000003</v>
      </c>
      <c r="V72" s="348">
        <v>5.6668000000000003</v>
      </c>
      <c r="W72" s="348">
        <v>6.1341999999999999</v>
      </c>
      <c r="X72" s="348">
        <v>6.2601000000000004</v>
      </c>
      <c r="Y72" s="375">
        <v>5.4870999999999999</v>
      </c>
      <c r="Z72" s="348" t="s">
        <v>430</v>
      </c>
      <c r="AA72" s="348">
        <v>5.5308000000000002</v>
      </c>
      <c r="AB72" s="348">
        <v>6.3459000000000003</v>
      </c>
      <c r="AC72" s="348">
        <v>5.7933000000000003</v>
      </c>
      <c r="AD72" s="348">
        <v>5.6931000000000003</v>
      </c>
      <c r="AE72" s="348">
        <v>5.8606999999999996</v>
      </c>
      <c r="AF72" s="348">
        <v>5.3299000000000003</v>
      </c>
      <c r="AG72" s="569"/>
      <c r="AH72" s="346">
        <v>8</v>
      </c>
      <c r="AI72" s="346">
        <v>7</v>
      </c>
      <c r="AJ72" s="346">
        <v>7</v>
      </c>
      <c r="AK72" s="346">
        <v>3</v>
      </c>
      <c r="AL72" s="346">
        <v>8</v>
      </c>
      <c r="AM72" s="346">
        <v>8</v>
      </c>
      <c r="AN72" s="346">
        <v>8</v>
      </c>
      <c r="AO72" s="572">
        <v>7</v>
      </c>
      <c r="AP72" s="346">
        <v>7</v>
      </c>
      <c r="AQ72" s="346">
        <v>7</v>
      </c>
      <c r="AR72" s="346">
        <v>7</v>
      </c>
      <c r="AS72" s="346">
        <v>7</v>
      </c>
      <c r="AT72" s="346" t="s">
        <v>430</v>
      </c>
      <c r="AU72" s="346">
        <v>5</v>
      </c>
      <c r="AV72" s="346">
        <v>7</v>
      </c>
      <c r="AW72" s="346">
        <v>7</v>
      </c>
      <c r="AX72" s="346">
        <v>7</v>
      </c>
      <c r="AY72" s="346">
        <v>8</v>
      </c>
      <c r="AZ72" s="584"/>
      <c r="BA72" s="467">
        <v>9.17</v>
      </c>
      <c r="BB72" s="348">
        <v>83.93</v>
      </c>
      <c r="BC72" s="348" t="s">
        <v>430</v>
      </c>
      <c r="BD72" s="348" t="s">
        <v>430</v>
      </c>
      <c r="BE72" s="375" t="s">
        <v>430</v>
      </c>
      <c r="BF72" s="375">
        <v>6.9</v>
      </c>
      <c r="BG72" s="374"/>
      <c r="BH72" s="594">
        <v>6.9</v>
      </c>
      <c r="BI72" s="348">
        <v>52.33</v>
      </c>
      <c r="BJ72" s="348">
        <v>15.89</v>
      </c>
      <c r="BK72" s="348">
        <v>15.7</v>
      </c>
      <c r="BL72" s="348" t="s">
        <v>430</v>
      </c>
      <c r="BM72" s="375" t="s">
        <v>430</v>
      </c>
      <c r="BN72" s="375" t="s">
        <v>430</v>
      </c>
      <c r="BO72" s="375">
        <v>9.17</v>
      </c>
      <c r="BP72" s="375" t="s">
        <v>430</v>
      </c>
      <c r="BQ72" s="375" t="s">
        <v>430</v>
      </c>
      <c r="BR72" s="466"/>
      <c r="BS72" s="373">
        <v>3.6823836503682399</v>
      </c>
      <c r="BT72" s="354">
        <v>6.7271618606727204</v>
      </c>
      <c r="BU72" s="430"/>
      <c r="BV72" s="374" t="s">
        <v>555</v>
      </c>
    </row>
    <row r="73" spans="1:74" x14ac:dyDescent="0.25">
      <c r="A73" s="318" t="s">
        <v>93</v>
      </c>
      <c r="B73" s="43"/>
      <c r="C73" s="720"/>
      <c r="D73" s="43"/>
      <c r="E73" s="51"/>
      <c r="F73" s="43"/>
      <c r="G73" s="55"/>
      <c r="H73" s="66"/>
      <c r="I73" s="59"/>
      <c r="J73" s="59"/>
      <c r="K73" s="59"/>
      <c r="L73" s="59"/>
      <c r="M73" s="59"/>
      <c r="N73" s="70">
        <v>6.9748999999999999</v>
      </c>
      <c r="O73" s="59">
        <v>9.3193000000000001</v>
      </c>
      <c r="P73" s="59">
        <v>6.5206999999999997</v>
      </c>
      <c r="Q73" s="59">
        <v>4.5311000000000003</v>
      </c>
      <c r="R73" s="59">
        <v>6.0155000000000003</v>
      </c>
      <c r="S73" s="59">
        <v>7.3357000000000001</v>
      </c>
      <c r="T73" s="59">
        <v>6.2210000000000001</v>
      </c>
      <c r="U73" s="88">
        <v>5.8108000000000004</v>
      </c>
      <c r="V73" s="59">
        <v>5.7690000000000001</v>
      </c>
      <c r="W73" s="59">
        <v>6.2488000000000001</v>
      </c>
      <c r="X73" s="59">
        <v>6.3605999999999998</v>
      </c>
      <c r="Y73" s="276">
        <v>5.6608000000000001</v>
      </c>
      <c r="Z73" s="59">
        <v>5.5153999999999996</v>
      </c>
      <c r="AA73" s="59">
        <v>5.5646000000000004</v>
      </c>
      <c r="AB73" s="59">
        <v>6.4813000000000001</v>
      </c>
      <c r="AC73" s="59">
        <v>5.9238</v>
      </c>
      <c r="AD73" s="59">
        <v>5.7910000000000004</v>
      </c>
      <c r="AE73" s="59">
        <v>6.0861000000000001</v>
      </c>
      <c r="AF73" s="59">
        <v>5.9874000000000001</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8.0923999999999996</v>
      </c>
      <c r="O74" s="60">
        <v>11.2315</v>
      </c>
      <c r="P74" s="60">
        <v>7.2304000000000004</v>
      </c>
      <c r="Q74" s="60">
        <v>4.9905999999999997</v>
      </c>
      <c r="R74" s="60">
        <v>6.3558000000000003</v>
      </c>
      <c r="S74" s="60">
        <v>7.7526999999999999</v>
      </c>
      <c r="T74" s="60">
        <v>6.6628999999999996</v>
      </c>
      <c r="U74" s="89">
        <v>6.2035999999999998</v>
      </c>
      <c r="V74" s="60">
        <v>6.1570999999999998</v>
      </c>
      <c r="W74" s="60">
        <v>6.7161999999999997</v>
      </c>
      <c r="X74" s="60">
        <v>6.8512000000000004</v>
      </c>
      <c r="Y74" s="277">
        <v>6.1040000000000001</v>
      </c>
      <c r="Z74" s="60">
        <v>6.76</v>
      </c>
      <c r="AA74" s="60">
        <v>5.9782000000000002</v>
      </c>
      <c r="AB74" s="60">
        <v>6.9359999999999999</v>
      </c>
      <c r="AC74" s="60">
        <v>6.3066000000000004</v>
      </c>
      <c r="AD74" s="60">
        <v>6.1779999999999999</v>
      </c>
      <c r="AE74" s="60">
        <v>6.4448999999999996</v>
      </c>
      <c r="AF74" s="60">
        <v>7.3619000000000003</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4.97</v>
      </c>
      <c r="O75" s="60">
        <v>7.2702999999999998</v>
      </c>
      <c r="P75" s="60">
        <v>5.0422000000000002</v>
      </c>
      <c r="Q75" s="60">
        <v>3.9901</v>
      </c>
      <c r="R75" s="60">
        <v>5.4999000000000002</v>
      </c>
      <c r="S75" s="60">
        <v>6.468</v>
      </c>
      <c r="T75" s="60">
        <v>5.6723999999999997</v>
      </c>
      <c r="U75" s="89">
        <v>5.3155000000000001</v>
      </c>
      <c r="V75" s="60">
        <v>5.2519999999999998</v>
      </c>
      <c r="W75" s="60">
        <v>5.4904000000000002</v>
      </c>
      <c r="X75" s="60">
        <v>5.6885000000000003</v>
      </c>
      <c r="Y75" s="277">
        <v>5.0339</v>
      </c>
      <c r="Z75" s="60">
        <v>3.6040999999999999</v>
      </c>
      <c r="AA75" s="60">
        <v>5.0792000000000002</v>
      </c>
      <c r="AB75" s="60">
        <v>5.8582999999999998</v>
      </c>
      <c r="AC75" s="60">
        <v>5.4069000000000003</v>
      </c>
      <c r="AD75" s="60">
        <v>5.2876000000000003</v>
      </c>
      <c r="AE75" s="60">
        <v>5.5738000000000003</v>
      </c>
      <c r="AF75" s="60">
        <v>4.3989000000000003</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7.1908000000000003</v>
      </c>
      <c r="O76" s="61">
        <v>9.3308999999999997</v>
      </c>
      <c r="P76" s="61">
        <v>6.5533000000000001</v>
      </c>
      <c r="Q76" s="61">
        <v>4.6101000000000001</v>
      </c>
      <c r="R76" s="61">
        <v>6.0993000000000004</v>
      </c>
      <c r="S76" s="61">
        <v>7.4482999999999997</v>
      </c>
      <c r="T76" s="61">
        <v>6.1523000000000003</v>
      </c>
      <c r="U76" s="90">
        <v>5.8360000000000003</v>
      </c>
      <c r="V76" s="61">
        <v>5.7638999999999996</v>
      </c>
      <c r="W76" s="61">
        <v>6.3149499999999996</v>
      </c>
      <c r="X76" s="61">
        <v>6.4041499999999996</v>
      </c>
      <c r="Y76" s="279">
        <v>5.7125000000000004</v>
      </c>
      <c r="Z76" s="61">
        <v>5.8487499999999999</v>
      </c>
      <c r="AA76" s="61">
        <v>5.5308000000000002</v>
      </c>
      <c r="AB76" s="61">
        <v>6.4580000000000002</v>
      </c>
      <c r="AC76" s="61">
        <v>5.9543999999999997</v>
      </c>
      <c r="AD76" s="61">
        <v>5.7920999999999996</v>
      </c>
      <c r="AE76" s="61">
        <v>6.0103</v>
      </c>
      <c r="AF76" s="61">
        <v>5.8265000000000002</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7607</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7608</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7609</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10511</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D1743-3EF8-491A-9258-A5E648414E2F}">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72" t="s">
        <v>232</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7662</v>
      </c>
      <c r="B8" s="370"/>
      <c r="C8" s="718">
        <v>41275</v>
      </c>
      <c r="D8" s="369"/>
      <c r="E8" s="338">
        <v>21553.1</v>
      </c>
      <c r="F8" s="369"/>
      <c r="G8" s="339">
        <v>593.97109999999998</v>
      </c>
      <c r="H8" s="370"/>
      <c r="I8" s="340">
        <v>1.34</v>
      </c>
      <c r="J8" s="340">
        <v>7.36</v>
      </c>
      <c r="K8" s="340">
        <v>0.92</v>
      </c>
      <c r="L8" s="340">
        <v>0.98</v>
      </c>
      <c r="M8" s="361"/>
      <c r="N8" s="340">
        <v>4.3056000000000001</v>
      </c>
      <c r="O8" s="340">
        <v>6.548</v>
      </c>
      <c r="P8" s="340">
        <v>5.0254000000000003</v>
      </c>
      <c r="Q8" s="340">
        <v>2.6335999999999999</v>
      </c>
      <c r="R8" s="340">
        <v>5.8691000000000004</v>
      </c>
      <c r="S8" s="340">
        <v>8.9673999999999996</v>
      </c>
      <c r="T8" s="340">
        <v>6.4682000000000004</v>
      </c>
      <c r="U8" s="340">
        <v>6.2008999999999999</v>
      </c>
      <c r="V8" s="340">
        <v>6.4995000000000003</v>
      </c>
      <c r="W8" s="340">
        <v>7.3235000000000001</v>
      </c>
      <c r="X8" s="340">
        <v>7.4852999999999996</v>
      </c>
      <c r="Y8" s="371">
        <v>6.6612999999999998</v>
      </c>
      <c r="Z8" s="340">
        <v>7.1401000000000003</v>
      </c>
      <c r="AA8" s="340">
        <v>5.7919999999999998</v>
      </c>
      <c r="AB8" s="340">
        <v>7.0537999999999998</v>
      </c>
      <c r="AC8" s="340">
        <v>6.3422000000000001</v>
      </c>
      <c r="AD8" s="340">
        <v>6.4734999999999996</v>
      </c>
      <c r="AE8" s="340">
        <v>5.8518999999999997</v>
      </c>
      <c r="AF8" s="340">
        <v>7.7416</v>
      </c>
      <c r="AG8" s="568"/>
      <c r="AH8" s="338">
        <v>10</v>
      </c>
      <c r="AI8" s="338">
        <v>11</v>
      </c>
      <c r="AJ8" s="338">
        <v>7</v>
      </c>
      <c r="AK8" s="338">
        <v>4</v>
      </c>
      <c r="AL8" s="338">
        <v>4</v>
      </c>
      <c r="AM8" s="338">
        <v>3</v>
      </c>
      <c r="AN8" s="338">
        <v>7</v>
      </c>
      <c r="AO8" s="631">
        <v>3</v>
      </c>
      <c r="AP8" s="338">
        <v>1</v>
      </c>
      <c r="AQ8" s="338">
        <v>5</v>
      </c>
      <c r="AR8" s="338">
        <v>3</v>
      </c>
      <c r="AS8" s="338">
        <v>7</v>
      </c>
      <c r="AT8" s="338">
        <v>4</v>
      </c>
      <c r="AU8" s="338">
        <v>4</v>
      </c>
      <c r="AV8" s="338">
        <v>7</v>
      </c>
      <c r="AW8" s="338">
        <v>5</v>
      </c>
      <c r="AX8" s="338">
        <v>1</v>
      </c>
      <c r="AY8" s="338">
        <v>3</v>
      </c>
      <c r="AZ8" s="583"/>
      <c r="BA8" s="464">
        <v>11.32</v>
      </c>
      <c r="BB8" s="340">
        <v>68.739999999999995</v>
      </c>
      <c r="BC8" s="340">
        <v>8.4700000000000006</v>
      </c>
      <c r="BD8" s="340">
        <v>6.69</v>
      </c>
      <c r="BE8" s="371">
        <v>-7.82</v>
      </c>
      <c r="BF8" s="371">
        <v>4.78</v>
      </c>
      <c r="BG8" s="370"/>
      <c r="BH8" s="593">
        <v>4.78</v>
      </c>
      <c r="BI8" s="340">
        <v>28.53</v>
      </c>
      <c r="BJ8" s="340">
        <v>0.44</v>
      </c>
      <c r="BK8" s="340">
        <v>54.92</v>
      </c>
      <c r="BL8" s="340" t="s">
        <v>430</v>
      </c>
      <c r="BM8" s="371">
        <v>9.26</v>
      </c>
      <c r="BN8" s="371" t="s">
        <v>430</v>
      </c>
      <c r="BO8" s="371">
        <v>2.0699999999999998</v>
      </c>
      <c r="BP8" s="371" t="s">
        <v>430</v>
      </c>
      <c r="BQ8" s="371">
        <v>-7.82</v>
      </c>
      <c r="BR8" s="609"/>
      <c r="BS8" s="369">
        <v>7.5476511045610399</v>
      </c>
      <c r="BT8" s="344">
        <v>9.0729556603623696</v>
      </c>
      <c r="BU8" s="571"/>
      <c r="BV8" s="370" t="s">
        <v>555</v>
      </c>
    </row>
    <row r="9" spans="1:74" s="425" customFormat="1" x14ac:dyDescent="0.25">
      <c r="A9" s="337" t="s">
        <v>7663</v>
      </c>
      <c r="B9" s="370"/>
      <c r="C9" s="718">
        <v>41275</v>
      </c>
      <c r="D9" s="369"/>
      <c r="E9" s="338">
        <v>18149.8</v>
      </c>
      <c r="F9" s="369"/>
      <c r="G9" s="339">
        <v>67.349299999999999</v>
      </c>
      <c r="H9" s="370"/>
      <c r="I9" s="340">
        <v>1.62</v>
      </c>
      <c r="J9" s="340">
        <v>7.43</v>
      </c>
      <c r="K9" s="340">
        <v>0.91781000000000001</v>
      </c>
      <c r="L9" s="340">
        <v>0.98629999999999995</v>
      </c>
      <c r="M9" s="361"/>
      <c r="N9" s="340">
        <v>1.7886</v>
      </c>
      <c r="O9" s="340">
        <v>4.0841000000000003</v>
      </c>
      <c r="P9" s="340">
        <v>2.9746999999999999</v>
      </c>
      <c r="Q9" s="340">
        <v>1.4215</v>
      </c>
      <c r="R9" s="340">
        <v>5.2241</v>
      </c>
      <c r="S9" s="340">
        <v>8.3472000000000008</v>
      </c>
      <c r="T9" s="340">
        <v>6.2442000000000002</v>
      </c>
      <c r="U9" s="340">
        <v>6.0153999999999996</v>
      </c>
      <c r="V9" s="340">
        <v>6.3154000000000003</v>
      </c>
      <c r="W9" s="340">
        <v>7.2567000000000004</v>
      </c>
      <c r="X9" s="340">
        <v>7.4394</v>
      </c>
      <c r="Y9" s="371">
        <v>6.7077999999999998</v>
      </c>
      <c r="Z9" s="340">
        <v>7.1414</v>
      </c>
      <c r="AA9" s="340">
        <v>5.1501999999999999</v>
      </c>
      <c r="AB9" s="340">
        <v>6.7794999999999996</v>
      </c>
      <c r="AC9" s="340">
        <v>6.181</v>
      </c>
      <c r="AD9" s="340">
        <v>6.2710999999999997</v>
      </c>
      <c r="AE9" s="340">
        <v>5.1014999999999997</v>
      </c>
      <c r="AF9" s="340">
        <v>7.6342999999999996</v>
      </c>
      <c r="AG9" s="568"/>
      <c r="AH9" s="338">
        <v>18</v>
      </c>
      <c r="AI9" s="338">
        <v>17</v>
      </c>
      <c r="AJ9" s="338">
        <v>16</v>
      </c>
      <c r="AK9" s="338">
        <v>15</v>
      </c>
      <c r="AL9" s="338">
        <v>12</v>
      </c>
      <c r="AM9" s="338">
        <v>14</v>
      </c>
      <c r="AN9" s="338">
        <v>13</v>
      </c>
      <c r="AO9" s="631">
        <v>11</v>
      </c>
      <c r="AP9" s="338">
        <v>11</v>
      </c>
      <c r="AQ9" s="338">
        <v>7</v>
      </c>
      <c r="AR9" s="338">
        <v>7</v>
      </c>
      <c r="AS9" s="338">
        <v>5</v>
      </c>
      <c r="AT9" s="338">
        <v>3</v>
      </c>
      <c r="AU9" s="338">
        <v>11</v>
      </c>
      <c r="AV9" s="338">
        <v>14</v>
      </c>
      <c r="AW9" s="338">
        <v>11</v>
      </c>
      <c r="AX9" s="338">
        <v>10</v>
      </c>
      <c r="AY9" s="338">
        <v>14</v>
      </c>
      <c r="AZ9" s="583"/>
      <c r="BA9" s="464">
        <v>10.94</v>
      </c>
      <c r="BB9" s="340">
        <v>72.56</v>
      </c>
      <c r="BC9" s="340">
        <v>2.1800000000000002</v>
      </c>
      <c r="BD9" s="340">
        <v>11.33</v>
      </c>
      <c r="BE9" s="371" t="s">
        <v>430</v>
      </c>
      <c r="BF9" s="371">
        <v>2.98</v>
      </c>
      <c r="BG9" s="370"/>
      <c r="BH9" s="593">
        <v>2.98</v>
      </c>
      <c r="BI9" s="340">
        <v>4.9400000000000004</v>
      </c>
      <c r="BJ9" s="340">
        <v>1.03</v>
      </c>
      <c r="BK9" s="340">
        <v>80.11</v>
      </c>
      <c r="BL9" s="340" t="s">
        <v>430</v>
      </c>
      <c r="BM9" s="371">
        <v>10.94</v>
      </c>
      <c r="BN9" s="371" t="s">
        <v>430</v>
      </c>
      <c r="BO9" s="371" t="s">
        <v>430</v>
      </c>
      <c r="BP9" s="371" t="s">
        <v>430</v>
      </c>
      <c r="BQ9" s="371" t="s">
        <v>430</v>
      </c>
      <c r="BR9" s="463"/>
      <c r="BS9" s="369">
        <v>5.1479480094852104</v>
      </c>
      <c r="BT9" s="344">
        <v>12.4544850487546</v>
      </c>
      <c r="BU9" s="571"/>
      <c r="BV9" s="370" t="s">
        <v>555</v>
      </c>
    </row>
    <row r="10" spans="1:74" s="428" customFormat="1" x14ac:dyDescent="0.25">
      <c r="A10" s="345" t="s">
        <v>7664</v>
      </c>
      <c r="B10" s="374"/>
      <c r="C10" s="719">
        <v>41275</v>
      </c>
      <c r="D10" s="373"/>
      <c r="E10" s="346">
        <v>11637.1</v>
      </c>
      <c r="F10" s="373"/>
      <c r="G10" s="347">
        <v>3895.5419999999999</v>
      </c>
      <c r="H10" s="374"/>
      <c r="I10" s="348">
        <v>1.61</v>
      </c>
      <c r="J10" s="348">
        <v>7.18</v>
      </c>
      <c r="K10" s="348">
        <v>0.88</v>
      </c>
      <c r="L10" s="348">
        <v>0.98</v>
      </c>
      <c r="M10" s="362"/>
      <c r="N10" s="348">
        <v>4.2008999999999999</v>
      </c>
      <c r="O10" s="348">
        <v>7.4349999999999996</v>
      </c>
      <c r="P10" s="348">
        <v>4.7012999999999998</v>
      </c>
      <c r="Q10" s="348">
        <v>2.1414</v>
      </c>
      <c r="R10" s="348">
        <v>4.8071999999999999</v>
      </c>
      <c r="S10" s="348">
        <v>8.3340999999999994</v>
      </c>
      <c r="T10" s="348">
        <v>5.9504000000000001</v>
      </c>
      <c r="U10" s="348">
        <v>5.7091000000000003</v>
      </c>
      <c r="V10" s="348">
        <v>6.0157999999999996</v>
      </c>
      <c r="W10" s="348">
        <v>6.9988000000000001</v>
      </c>
      <c r="X10" s="348">
        <v>7.2306999999999997</v>
      </c>
      <c r="Y10" s="375">
        <v>6.4661</v>
      </c>
      <c r="Z10" s="348">
        <v>6.7893999999999997</v>
      </c>
      <c r="AA10" s="348">
        <v>5.0690999999999997</v>
      </c>
      <c r="AB10" s="348">
        <v>6.6021000000000001</v>
      </c>
      <c r="AC10" s="348">
        <v>5.8674999999999997</v>
      </c>
      <c r="AD10" s="348">
        <v>5.9260000000000002</v>
      </c>
      <c r="AE10" s="348">
        <v>4.9248000000000003</v>
      </c>
      <c r="AF10" s="348">
        <v>7.367</v>
      </c>
      <c r="AG10" s="569"/>
      <c r="AH10" s="346">
        <v>11</v>
      </c>
      <c r="AI10" s="346">
        <v>6</v>
      </c>
      <c r="AJ10" s="346">
        <v>8</v>
      </c>
      <c r="AK10" s="346">
        <v>10</v>
      </c>
      <c r="AL10" s="346">
        <v>16</v>
      </c>
      <c r="AM10" s="346">
        <v>15</v>
      </c>
      <c r="AN10" s="346">
        <v>17</v>
      </c>
      <c r="AO10" s="573">
        <v>17</v>
      </c>
      <c r="AP10" s="346">
        <v>17</v>
      </c>
      <c r="AQ10" s="346">
        <v>15</v>
      </c>
      <c r="AR10" s="346">
        <v>13</v>
      </c>
      <c r="AS10" s="346">
        <v>11</v>
      </c>
      <c r="AT10" s="346">
        <v>9</v>
      </c>
      <c r="AU10" s="346">
        <v>15</v>
      </c>
      <c r="AV10" s="346">
        <v>17</v>
      </c>
      <c r="AW10" s="346">
        <v>17</v>
      </c>
      <c r="AX10" s="346">
        <v>17</v>
      </c>
      <c r="AY10" s="346">
        <v>15</v>
      </c>
      <c r="AZ10" s="584"/>
      <c r="BA10" s="467">
        <v>10.71</v>
      </c>
      <c r="BB10" s="348">
        <v>73.930000000000007</v>
      </c>
      <c r="BC10" s="348">
        <v>8.0299999999999994</v>
      </c>
      <c r="BD10" s="348">
        <v>4.0999999999999996</v>
      </c>
      <c r="BE10" s="375">
        <v>-28.24</v>
      </c>
      <c r="BF10" s="375">
        <v>3.24</v>
      </c>
      <c r="BG10" s="374"/>
      <c r="BH10" s="594">
        <v>3.24</v>
      </c>
      <c r="BI10" s="348">
        <v>31.21</v>
      </c>
      <c r="BJ10" s="348">
        <v>4.25</v>
      </c>
      <c r="BK10" s="348">
        <v>50.59</v>
      </c>
      <c r="BL10" s="348" t="s">
        <v>430</v>
      </c>
      <c r="BM10" s="375">
        <v>7.71</v>
      </c>
      <c r="BN10" s="375" t="s">
        <v>430</v>
      </c>
      <c r="BO10" s="375">
        <v>3</v>
      </c>
      <c r="BP10" s="375" t="s">
        <v>430</v>
      </c>
      <c r="BQ10" s="375">
        <v>-28.24</v>
      </c>
      <c r="BR10" s="466"/>
      <c r="BS10" s="373">
        <v>8.4549442920364495</v>
      </c>
      <c r="BT10" s="354">
        <v>0.55384354126219304</v>
      </c>
      <c r="BU10" s="430"/>
      <c r="BV10" s="374" t="s">
        <v>555</v>
      </c>
    </row>
    <row r="11" spans="1:74" s="428" customFormat="1" ht="11" x14ac:dyDescent="0.3">
      <c r="A11" s="841" t="s">
        <v>7665</v>
      </c>
      <c r="B11" s="847"/>
      <c r="C11" s="843">
        <v>41275</v>
      </c>
      <c r="D11" s="842"/>
      <c r="E11" s="844">
        <v>12672.2</v>
      </c>
      <c r="F11" s="842"/>
      <c r="G11" s="845">
        <v>3925.3085999999998</v>
      </c>
      <c r="H11" s="847"/>
      <c r="I11" s="846">
        <v>1.04</v>
      </c>
      <c r="J11" s="846">
        <v>7.5</v>
      </c>
      <c r="K11" s="846">
        <v>0.88</v>
      </c>
      <c r="L11" s="846">
        <v>0.94</v>
      </c>
      <c r="M11" s="851"/>
      <c r="N11" s="846">
        <v>1.8756999999999999</v>
      </c>
      <c r="O11" s="846">
        <v>5.8990999999999998</v>
      </c>
      <c r="P11" s="846">
        <v>3.0762999999999998</v>
      </c>
      <c r="Q11" s="846">
        <v>1.8523000000000001</v>
      </c>
      <c r="R11" s="846">
        <v>5.2125000000000004</v>
      </c>
      <c r="S11" s="846">
        <v>9.0554000000000006</v>
      </c>
      <c r="T11" s="846">
        <v>6.4939</v>
      </c>
      <c r="U11" s="846">
        <v>6.1109</v>
      </c>
      <c r="V11" s="846">
        <v>6.4255000000000004</v>
      </c>
      <c r="W11" s="846">
        <v>7.3971999999999998</v>
      </c>
      <c r="X11" s="846">
        <v>7.5133999999999999</v>
      </c>
      <c r="Y11" s="852">
        <v>6.7129000000000003</v>
      </c>
      <c r="Z11" s="846">
        <v>7.3665000000000003</v>
      </c>
      <c r="AA11" s="846">
        <v>5.8818000000000001</v>
      </c>
      <c r="AB11" s="846">
        <v>6.9141000000000004</v>
      </c>
      <c r="AC11" s="846">
        <v>6.3007</v>
      </c>
      <c r="AD11" s="846">
        <v>6.3766999999999996</v>
      </c>
      <c r="AE11" s="846">
        <v>5.1116999999999999</v>
      </c>
      <c r="AF11" s="846">
        <v>7.8666999999999998</v>
      </c>
      <c r="AG11" s="931"/>
      <c r="AH11" s="844">
        <v>17</v>
      </c>
      <c r="AI11" s="844">
        <v>14</v>
      </c>
      <c r="AJ11" s="844">
        <v>15</v>
      </c>
      <c r="AK11" s="844">
        <v>12</v>
      </c>
      <c r="AL11" s="844">
        <v>13</v>
      </c>
      <c r="AM11" s="844">
        <v>1</v>
      </c>
      <c r="AN11" s="844">
        <v>5</v>
      </c>
      <c r="AO11" s="940">
        <v>8</v>
      </c>
      <c r="AP11" s="844">
        <v>6</v>
      </c>
      <c r="AQ11" s="844">
        <v>2</v>
      </c>
      <c r="AR11" s="844">
        <v>2</v>
      </c>
      <c r="AS11" s="844">
        <v>4</v>
      </c>
      <c r="AT11" s="844">
        <v>1</v>
      </c>
      <c r="AU11" s="844">
        <v>1</v>
      </c>
      <c r="AV11" s="844">
        <v>11</v>
      </c>
      <c r="AW11" s="844">
        <v>7</v>
      </c>
      <c r="AX11" s="844">
        <v>6</v>
      </c>
      <c r="AY11" s="844">
        <v>13</v>
      </c>
      <c r="AZ11" s="933"/>
      <c r="BA11" s="853">
        <v>12.34</v>
      </c>
      <c r="BB11" s="846">
        <v>71.09</v>
      </c>
      <c r="BC11" s="846">
        <v>5.82</v>
      </c>
      <c r="BD11" s="846">
        <v>8.7799999999999994</v>
      </c>
      <c r="BE11" s="852" t="s">
        <v>430</v>
      </c>
      <c r="BF11" s="852">
        <v>1.96</v>
      </c>
      <c r="BG11" s="847"/>
      <c r="BH11" s="934">
        <v>1.96</v>
      </c>
      <c r="BI11" s="846">
        <v>26.54</v>
      </c>
      <c r="BJ11" s="846">
        <v>0.81</v>
      </c>
      <c r="BK11" s="846">
        <v>58.34</v>
      </c>
      <c r="BL11" s="846" t="s">
        <v>430</v>
      </c>
      <c r="BM11" s="852">
        <v>12.34</v>
      </c>
      <c r="BN11" s="852" t="s">
        <v>430</v>
      </c>
      <c r="BO11" s="852" t="s">
        <v>430</v>
      </c>
      <c r="BP11" s="852" t="s">
        <v>430</v>
      </c>
      <c r="BQ11" s="852" t="s">
        <v>430</v>
      </c>
      <c r="BR11" s="850"/>
      <c r="BS11" s="842">
        <v>3.8161186884735501</v>
      </c>
      <c r="BT11" s="856">
        <v>8.6883534865246599</v>
      </c>
      <c r="BU11" s="892"/>
      <c r="BV11" s="847" t="s">
        <v>555</v>
      </c>
    </row>
    <row r="12" spans="1:74" s="428" customFormat="1" x14ac:dyDescent="0.25">
      <c r="A12" s="345" t="s">
        <v>7666</v>
      </c>
      <c r="B12" s="374"/>
      <c r="C12" s="719">
        <v>41275</v>
      </c>
      <c r="D12" s="373"/>
      <c r="E12" s="346">
        <v>9526.61</v>
      </c>
      <c r="F12" s="373"/>
      <c r="G12" s="347">
        <v>781.49599999999998</v>
      </c>
      <c r="H12" s="374"/>
      <c r="I12" s="348">
        <v>1.0900000000000001</v>
      </c>
      <c r="J12" s="348">
        <v>7.48</v>
      </c>
      <c r="K12" s="348">
        <v>0.91</v>
      </c>
      <c r="L12" s="348">
        <v>0.98</v>
      </c>
      <c r="M12" s="362"/>
      <c r="N12" s="348">
        <v>3.875</v>
      </c>
      <c r="O12" s="348">
        <v>5.7397</v>
      </c>
      <c r="P12" s="348">
        <v>2.6488999999999998</v>
      </c>
      <c r="Q12" s="348">
        <v>0.68210000000000004</v>
      </c>
      <c r="R12" s="348">
        <v>4.6231</v>
      </c>
      <c r="S12" s="348">
        <v>8.3918999999999997</v>
      </c>
      <c r="T12" s="348">
        <v>6.0881999999999996</v>
      </c>
      <c r="U12" s="348">
        <v>5.7633000000000001</v>
      </c>
      <c r="V12" s="348">
        <v>6.2340999999999998</v>
      </c>
      <c r="W12" s="348">
        <v>7.2164999999999999</v>
      </c>
      <c r="X12" s="348">
        <v>7.3857999999999997</v>
      </c>
      <c r="Y12" s="375">
        <v>6.7239000000000004</v>
      </c>
      <c r="Z12" s="348">
        <v>7.2624000000000004</v>
      </c>
      <c r="AA12" s="348">
        <v>4.9025999999999996</v>
      </c>
      <c r="AB12" s="348">
        <v>6.6051000000000002</v>
      </c>
      <c r="AC12" s="348">
        <v>5.9410999999999996</v>
      </c>
      <c r="AD12" s="348">
        <v>6.1718999999999999</v>
      </c>
      <c r="AE12" s="348">
        <v>4.6923000000000004</v>
      </c>
      <c r="AF12" s="348">
        <v>7.8750999999999998</v>
      </c>
      <c r="AG12" s="569"/>
      <c r="AH12" s="346">
        <v>13</v>
      </c>
      <c r="AI12" s="346">
        <v>15</v>
      </c>
      <c r="AJ12" s="346">
        <v>17</v>
      </c>
      <c r="AK12" s="346">
        <v>17</v>
      </c>
      <c r="AL12" s="346">
        <v>18</v>
      </c>
      <c r="AM12" s="346">
        <v>13</v>
      </c>
      <c r="AN12" s="346">
        <v>16</v>
      </c>
      <c r="AO12" s="573">
        <v>16</v>
      </c>
      <c r="AP12" s="346">
        <v>13</v>
      </c>
      <c r="AQ12" s="346">
        <v>9</v>
      </c>
      <c r="AR12" s="346">
        <v>8</v>
      </c>
      <c r="AS12" s="346">
        <v>3</v>
      </c>
      <c r="AT12" s="346">
        <v>2</v>
      </c>
      <c r="AU12" s="346">
        <v>18</v>
      </c>
      <c r="AV12" s="346">
        <v>16</v>
      </c>
      <c r="AW12" s="346">
        <v>16</v>
      </c>
      <c r="AX12" s="346">
        <v>13</v>
      </c>
      <c r="AY12" s="346">
        <v>18</v>
      </c>
      <c r="AZ12" s="584"/>
      <c r="BA12" s="467">
        <v>15.87</v>
      </c>
      <c r="BB12" s="348">
        <v>73.239999999999995</v>
      </c>
      <c r="BC12" s="348">
        <v>7.55</v>
      </c>
      <c r="BD12" s="348">
        <v>11.21</v>
      </c>
      <c r="BE12" s="375" t="s">
        <v>430</v>
      </c>
      <c r="BF12" s="375">
        <v>-7.88</v>
      </c>
      <c r="BG12" s="374"/>
      <c r="BH12" s="594">
        <v>-7.88</v>
      </c>
      <c r="BI12" s="348">
        <v>15.51</v>
      </c>
      <c r="BJ12" s="348">
        <v>0.96</v>
      </c>
      <c r="BK12" s="348">
        <v>75.540000000000006</v>
      </c>
      <c r="BL12" s="348" t="s">
        <v>430</v>
      </c>
      <c r="BM12" s="375" t="s">
        <v>430</v>
      </c>
      <c r="BN12" s="375" t="s">
        <v>430</v>
      </c>
      <c r="BO12" s="375">
        <v>15.87</v>
      </c>
      <c r="BP12" s="375" t="s">
        <v>430</v>
      </c>
      <c r="BQ12" s="375" t="s">
        <v>430</v>
      </c>
      <c r="BR12" s="466"/>
      <c r="BS12" s="373">
        <v>11.1927093266422</v>
      </c>
      <c r="BT12" s="354">
        <v>9.5117662271464702</v>
      </c>
      <c r="BU12" s="430"/>
      <c r="BV12" s="374" t="s">
        <v>555</v>
      </c>
    </row>
    <row r="13" spans="1:74" s="428" customFormat="1" x14ac:dyDescent="0.25">
      <c r="A13" s="345" t="s">
        <v>7667</v>
      </c>
      <c r="B13" s="374"/>
      <c r="C13" s="719">
        <v>41275</v>
      </c>
      <c r="D13" s="373"/>
      <c r="E13" s="346">
        <v>8052.8</v>
      </c>
      <c r="F13" s="373"/>
      <c r="G13" s="347">
        <v>4275.5132999999996</v>
      </c>
      <c r="H13" s="374"/>
      <c r="I13" s="348">
        <v>1.2274</v>
      </c>
      <c r="J13" s="348">
        <v>7.49</v>
      </c>
      <c r="K13" s="348">
        <v>0.92876999999999998</v>
      </c>
      <c r="L13" s="348">
        <v>0.98629999999999995</v>
      </c>
      <c r="M13" s="362"/>
      <c r="N13" s="348">
        <v>5.0983999999999998</v>
      </c>
      <c r="O13" s="348">
        <v>6.8696000000000002</v>
      </c>
      <c r="P13" s="348">
        <v>5.2938000000000001</v>
      </c>
      <c r="Q13" s="348">
        <v>2.2829999999999999</v>
      </c>
      <c r="R13" s="348">
        <v>5.6266999999999996</v>
      </c>
      <c r="S13" s="348">
        <v>8.7132000000000005</v>
      </c>
      <c r="T13" s="348">
        <v>6.4309000000000003</v>
      </c>
      <c r="U13" s="348">
        <v>6.1285999999999996</v>
      </c>
      <c r="V13" s="348">
        <v>6.4531000000000001</v>
      </c>
      <c r="W13" s="348">
        <v>7.3794000000000004</v>
      </c>
      <c r="X13" s="348">
        <v>7.4653999999999998</v>
      </c>
      <c r="Y13" s="375">
        <v>6.7069000000000001</v>
      </c>
      <c r="Z13" s="348">
        <v>6.9779</v>
      </c>
      <c r="AA13" s="348">
        <v>5.5671999999999997</v>
      </c>
      <c r="AB13" s="348">
        <v>7.1565000000000003</v>
      </c>
      <c r="AC13" s="348">
        <v>6.2759</v>
      </c>
      <c r="AD13" s="348">
        <v>6.3780000000000001</v>
      </c>
      <c r="AE13" s="348">
        <v>5.6083999999999996</v>
      </c>
      <c r="AF13" s="348">
        <v>7.6101000000000001</v>
      </c>
      <c r="AG13" s="569"/>
      <c r="AH13" s="346">
        <v>6</v>
      </c>
      <c r="AI13" s="346">
        <v>10</v>
      </c>
      <c r="AJ13" s="346">
        <v>5</v>
      </c>
      <c r="AK13" s="346">
        <v>7</v>
      </c>
      <c r="AL13" s="346">
        <v>6</v>
      </c>
      <c r="AM13" s="346">
        <v>7</v>
      </c>
      <c r="AN13" s="346">
        <v>8</v>
      </c>
      <c r="AO13" s="573">
        <v>7</v>
      </c>
      <c r="AP13" s="346">
        <v>3</v>
      </c>
      <c r="AQ13" s="346">
        <v>3</v>
      </c>
      <c r="AR13" s="346">
        <v>5</v>
      </c>
      <c r="AS13" s="346">
        <v>6</v>
      </c>
      <c r="AT13" s="346">
        <v>6</v>
      </c>
      <c r="AU13" s="346">
        <v>8</v>
      </c>
      <c r="AV13" s="346">
        <v>6</v>
      </c>
      <c r="AW13" s="346">
        <v>8</v>
      </c>
      <c r="AX13" s="346">
        <v>4</v>
      </c>
      <c r="AY13" s="346">
        <v>8</v>
      </c>
      <c r="AZ13" s="584"/>
      <c r="BA13" s="467">
        <v>11.64</v>
      </c>
      <c r="BB13" s="348">
        <v>71.5</v>
      </c>
      <c r="BC13" s="348">
        <v>6.65</v>
      </c>
      <c r="BD13" s="348">
        <v>7.56</v>
      </c>
      <c r="BE13" s="375">
        <v>0.04</v>
      </c>
      <c r="BF13" s="375">
        <v>2.61</v>
      </c>
      <c r="BG13" s="374"/>
      <c r="BH13" s="594">
        <v>2.59</v>
      </c>
      <c r="BI13" s="348">
        <v>22.27</v>
      </c>
      <c r="BJ13" s="348" t="s">
        <v>430</v>
      </c>
      <c r="BK13" s="348">
        <v>63.45</v>
      </c>
      <c r="BL13" s="348" t="s">
        <v>430</v>
      </c>
      <c r="BM13" s="375">
        <v>6.86</v>
      </c>
      <c r="BN13" s="375" t="s">
        <v>430</v>
      </c>
      <c r="BO13" s="375">
        <v>4.7699999999999996</v>
      </c>
      <c r="BP13" s="375" t="s">
        <v>430</v>
      </c>
      <c r="BQ13" s="375">
        <v>0.04</v>
      </c>
      <c r="BR13" s="466"/>
      <c r="BS13" s="373">
        <v>7.0880437471647797</v>
      </c>
      <c r="BT13" s="354">
        <v>7.8722331868511004</v>
      </c>
      <c r="BU13" s="430"/>
      <c r="BV13" s="374" t="s">
        <v>555</v>
      </c>
    </row>
    <row r="14" spans="1:74" s="428" customFormat="1" x14ac:dyDescent="0.25">
      <c r="A14" s="345" t="s">
        <v>7668</v>
      </c>
      <c r="B14" s="374"/>
      <c r="C14" s="719">
        <v>41275</v>
      </c>
      <c r="D14" s="373"/>
      <c r="E14" s="346">
        <v>6581.6</v>
      </c>
      <c r="F14" s="373"/>
      <c r="G14" s="347">
        <v>42.414000000000001</v>
      </c>
      <c r="H14" s="374"/>
      <c r="I14" s="348">
        <v>1</v>
      </c>
      <c r="J14" s="348">
        <v>6.94</v>
      </c>
      <c r="K14" s="348">
        <v>0.93150999999999995</v>
      </c>
      <c r="L14" s="348">
        <v>0.98355999999999999</v>
      </c>
      <c r="M14" s="362"/>
      <c r="N14" s="348">
        <v>3.8734000000000002</v>
      </c>
      <c r="O14" s="348">
        <v>7.3192000000000004</v>
      </c>
      <c r="P14" s="348">
        <v>3.4691999999999998</v>
      </c>
      <c r="Q14" s="348">
        <v>1.4330000000000001</v>
      </c>
      <c r="R14" s="348">
        <v>5.0629</v>
      </c>
      <c r="S14" s="348">
        <v>8.5053999999999998</v>
      </c>
      <c r="T14" s="348">
        <v>6.3792999999999997</v>
      </c>
      <c r="U14" s="348">
        <v>5.9241999999999999</v>
      </c>
      <c r="V14" s="348">
        <v>6.1722999999999999</v>
      </c>
      <c r="W14" s="348">
        <v>7.0174000000000003</v>
      </c>
      <c r="X14" s="348">
        <v>7.1393000000000004</v>
      </c>
      <c r="Y14" s="375">
        <v>6.3319999999999999</v>
      </c>
      <c r="Z14" s="348">
        <v>6.7259000000000002</v>
      </c>
      <c r="AA14" s="348">
        <v>5.1382000000000003</v>
      </c>
      <c r="AB14" s="348">
        <v>6.9478999999999997</v>
      </c>
      <c r="AC14" s="348">
        <v>6.0884999999999998</v>
      </c>
      <c r="AD14" s="348">
        <v>6.1125999999999996</v>
      </c>
      <c r="AE14" s="348">
        <v>5.1124999999999998</v>
      </c>
      <c r="AF14" s="348">
        <v>7.4166999999999996</v>
      </c>
      <c r="AG14" s="569"/>
      <c r="AH14" s="346">
        <v>14</v>
      </c>
      <c r="AI14" s="346">
        <v>7</v>
      </c>
      <c r="AJ14" s="346">
        <v>13</v>
      </c>
      <c r="AK14" s="346">
        <v>14</v>
      </c>
      <c r="AL14" s="346">
        <v>14</v>
      </c>
      <c r="AM14" s="346">
        <v>9</v>
      </c>
      <c r="AN14" s="346">
        <v>9</v>
      </c>
      <c r="AO14" s="573">
        <v>13</v>
      </c>
      <c r="AP14" s="346">
        <v>14</v>
      </c>
      <c r="AQ14" s="346">
        <v>14</v>
      </c>
      <c r="AR14" s="346">
        <v>16</v>
      </c>
      <c r="AS14" s="346">
        <v>16</v>
      </c>
      <c r="AT14" s="346">
        <v>11</v>
      </c>
      <c r="AU14" s="346">
        <v>12</v>
      </c>
      <c r="AV14" s="346">
        <v>9</v>
      </c>
      <c r="AW14" s="346">
        <v>13</v>
      </c>
      <c r="AX14" s="346">
        <v>14</v>
      </c>
      <c r="AY14" s="346">
        <v>12</v>
      </c>
      <c r="AZ14" s="584"/>
      <c r="BA14" s="467">
        <v>11.56</v>
      </c>
      <c r="BB14" s="348">
        <v>79.790000000000006</v>
      </c>
      <c r="BC14" s="348">
        <v>1.97</v>
      </c>
      <c r="BD14" s="348" t="s">
        <v>430</v>
      </c>
      <c r="BE14" s="375" t="s">
        <v>430</v>
      </c>
      <c r="BF14" s="375">
        <v>6.67</v>
      </c>
      <c r="BG14" s="374"/>
      <c r="BH14" s="594">
        <v>6.67</v>
      </c>
      <c r="BI14" s="348">
        <v>31.23</v>
      </c>
      <c r="BJ14" s="348">
        <v>6.19</v>
      </c>
      <c r="BK14" s="348">
        <v>44.35</v>
      </c>
      <c r="BL14" s="348" t="s">
        <v>430</v>
      </c>
      <c r="BM14" s="375">
        <v>1.57</v>
      </c>
      <c r="BN14" s="375" t="s">
        <v>430</v>
      </c>
      <c r="BO14" s="375">
        <v>9.99</v>
      </c>
      <c r="BP14" s="375" t="s">
        <v>430</v>
      </c>
      <c r="BQ14" s="375" t="s">
        <v>430</v>
      </c>
      <c r="BR14" s="466"/>
      <c r="BS14" s="373">
        <v>8.3238908024971696</v>
      </c>
      <c r="BT14" s="354">
        <v>8.4306936625292099</v>
      </c>
      <c r="BU14" s="430"/>
      <c r="BV14" s="374" t="s">
        <v>555</v>
      </c>
    </row>
    <row r="15" spans="1:74" s="428" customFormat="1" x14ac:dyDescent="0.25">
      <c r="A15" s="345" t="s">
        <v>7669</v>
      </c>
      <c r="B15" s="374"/>
      <c r="C15" s="719">
        <v>41275</v>
      </c>
      <c r="D15" s="373"/>
      <c r="E15" s="346">
        <v>5020.17</v>
      </c>
      <c r="F15" s="373"/>
      <c r="G15" s="347">
        <v>3491.7723999999998</v>
      </c>
      <c r="H15" s="374"/>
      <c r="I15" s="348">
        <v>1.0438400000000001</v>
      </c>
      <c r="J15" s="348">
        <v>7.24</v>
      </c>
      <c r="K15" s="348">
        <v>0.86575000000000002</v>
      </c>
      <c r="L15" s="348">
        <v>0.95616000000000001</v>
      </c>
      <c r="M15" s="362"/>
      <c r="N15" s="348">
        <v>4.5194999999999999</v>
      </c>
      <c r="O15" s="348">
        <v>5.4589999999999996</v>
      </c>
      <c r="P15" s="348">
        <v>3.9676999999999998</v>
      </c>
      <c r="Q15" s="348">
        <v>2.1528999999999998</v>
      </c>
      <c r="R15" s="348">
        <v>5.4705000000000004</v>
      </c>
      <c r="S15" s="348">
        <v>8.5311000000000003</v>
      </c>
      <c r="T15" s="348">
        <v>6.3277000000000001</v>
      </c>
      <c r="U15" s="348">
        <v>6.1105</v>
      </c>
      <c r="V15" s="348">
        <v>6.3898999999999999</v>
      </c>
      <c r="W15" s="348">
        <v>7.3205</v>
      </c>
      <c r="X15" s="348">
        <v>7.4448999999999996</v>
      </c>
      <c r="Y15" s="375">
        <v>6.6430999999999996</v>
      </c>
      <c r="Z15" s="348">
        <v>7.0457000000000001</v>
      </c>
      <c r="AA15" s="348">
        <v>5.3128000000000002</v>
      </c>
      <c r="AB15" s="348">
        <v>7.0045000000000002</v>
      </c>
      <c r="AC15" s="348">
        <v>6.2407000000000004</v>
      </c>
      <c r="AD15" s="348">
        <v>6.3361000000000001</v>
      </c>
      <c r="AE15" s="348">
        <v>5.5164999999999997</v>
      </c>
      <c r="AF15" s="348">
        <v>7.6369999999999996</v>
      </c>
      <c r="AG15" s="569"/>
      <c r="AH15" s="346">
        <v>9</v>
      </c>
      <c r="AI15" s="346">
        <v>16</v>
      </c>
      <c r="AJ15" s="346">
        <v>11</v>
      </c>
      <c r="AK15" s="346">
        <v>9</v>
      </c>
      <c r="AL15" s="346">
        <v>9</v>
      </c>
      <c r="AM15" s="346">
        <v>8</v>
      </c>
      <c r="AN15" s="346">
        <v>10</v>
      </c>
      <c r="AO15" s="573">
        <v>9</v>
      </c>
      <c r="AP15" s="346">
        <v>8</v>
      </c>
      <c r="AQ15" s="346">
        <v>6</v>
      </c>
      <c r="AR15" s="346">
        <v>6</v>
      </c>
      <c r="AS15" s="346">
        <v>8</v>
      </c>
      <c r="AT15" s="346">
        <v>5</v>
      </c>
      <c r="AU15" s="346">
        <v>9</v>
      </c>
      <c r="AV15" s="346">
        <v>8</v>
      </c>
      <c r="AW15" s="346">
        <v>10</v>
      </c>
      <c r="AX15" s="346">
        <v>8</v>
      </c>
      <c r="AY15" s="346">
        <v>9</v>
      </c>
      <c r="AZ15" s="584"/>
      <c r="BA15" s="467">
        <v>13.75</v>
      </c>
      <c r="BB15" s="348">
        <v>69.260000000000005</v>
      </c>
      <c r="BC15" s="348">
        <v>7.28</v>
      </c>
      <c r="BD15" s="348">
        <v>7.07</v>
      </c>
      <c r="BE15" s="375">
        <v>-0.01</v>
      </c>
      <c r="BF15" s="375">
        <v>2.64</v>
      </c>
      <c r="BG15" s="374"/>
      <c r="BH15" s="594">
        <v>2.64</v>
      </c>
      <c r="BI15" s="348">
        <v>34.89</v>
      </c>
      <c r="BJ15" s="348">
        <v>1.56</v>
      </c>
      <c r="BK15" s="348">
        <v>47.17</v>
      </c>
      <c r="BL15" s="348" t="s">
        <v>430</v>
      </c>
      <c r="BM15" s="375">
        <v>8.94</v>
      </c>
      <c r="BN15" s="375" t="s">
        <v>430</v>
      </c>
      <c r="BO15" s="375">
        <v>4.8</v>
      </c>
      <c r="BP15" s="375" t="s">
        <v>430</v>
      </c>
      <c r="BQ15" s="375">
        <v>-0.01</v>
      </c>
      <c r="BR15" s="466"/>
      <c r="BS15" s="373">
        <v>6.1135910969431997</v>
      </c>
      <c r="BT15" s="354">
        <v>7.7764498561117703</v>
      </c>
      <c r="BU15" s="430"/>
      <c r="BV15" s="374" t="s">
        <v>555</v>
      </c>
    </row>
    <row r="16" spans="1:74" s="428" customFormat="1" x14ac:dyDescent="0.25">
      <c r="A16" s="345" t="s">
        <v>7670</v>
      </c>
      <c r="B16" s="374"/>
      <c r="C16" s="719">
        <v>42073</v>
      </c>
      <c r="D16" s="373"/>
      <c r="E16" s="346">
        <v>4577.53</v>
      </c>
      <c r="F16" s="373"/>
      <c r="G16" s="347">
        <v>21.961500000000001</v>
      </c>
      <c r="H16" s="374"/>
      <c r="I16" s="348">
        <v>0.56999999999999995</v>
      </c>
      <c r="J16" s="348">
        <v>7.09</v>
      </c>
      <c r="K16" s="348">
        <v>0.97</v>
      </c>
      <c r="L16" s="348">
        <v>1.04</v>
      </c>
      <c r="M16" s="362"/>
      <c r="N16" s="348">
        <v>3.5739999999999998</v>
      </c>
      <c r="O16" s="348">
        <v>6.2080000000000002</v>
      </c>
      <c r="P16" s="348">
        <v>3.1122000000000001</v>
      </c>
      <c r="Q16" s="348">
        <v>0.67679999999999996</v>
      </c>
      <c r="R16" s="348">
        <v>4.7693000000000003</v>
      </c>
      <c r="S16" s="348">
        <v>8.452</v>
      </c>
      <c r="T16" s="348">
        <v>6.1212999999999997</v>
      </c>
      <c r="U16" s="348">
        <v>5.7893999999999997</v>
      </c>
      <c r="V16" s="348">
        <v>6.0785999999999998</v>
      </c>
      <c r="W16" s="348">
        <v>6.9953000000000003</v>
      </c>
      <c r="X16" s="348">
        <v>7.1578999999999997</v>
      </c>
      <c r="Y16" s="375">
        <v>6.3860000000000001</v>
      </c>
      <c r="Z16" s="348">
        <v>6.7850999999999999</v>
      </c>
      <c r="AA16" s="348">
        <v>4.9791999999999996</v>
      </c>
      <c r="AB16" s="348">
        <v>6.8818000000000001</v>
      </c>
      <c r="AC16" s="348">
        <v>5.976</v>
      </c>
      <c r="AD16" s="348">
        <v>6.0079000000000002</v>
      </c>
      <c r="AE16" s="348">
        <v>4.8680000000000003</v>
      </c>
      <c r="AF16" s="348">
        <v>7.0970000000000004</v>
      </c>
      <c r="AG16" s="569"/>
      <c r="AH16" s="346">
        <v>15</v>
      </c>
      <c r="AI16" s="346">
        <v>13</v>
      </c>
      <c r="AJ16" s="346">
        <v>14</v>
      </c>
      <c r="AK16" s="346">
        <v>18</v>
      </c>
      <c r="AL16" s="346">
        <v>17</v>
      </c>
      <c r="AM16" s="346">
        <v>11</v>
      </c>
      <c r="AN16" s="346">
        <v>15</v>
      </c>
      <c r="AO16" s="573">
        <v>15</v>
      </c>
      <c r="AP16" s="346">
        <v>16</v>
      </c>
      <c r="AQ16" s="346">
        <v>16</v>
      </c>
      <c r="AR16" s="346">
        <v>15</v>
      </c>
      <c r="AS16" s="346">
        <v>14</v>
      </c>
      <c r="AT16" s="346">
        <v>10</v>
      </c>
      <c r="AU16" s="346">
        <v>17</v>
      </c>
      <c r="AV16" s="346">
        <v>12</v>
      </c>
      <c r="AW16" s="346">
        <v>15</v>
      </c>
      <c r="AX16" s="346">
        <v>16</v>
      </c>
      <c r="AY16" s="346">
        <v>16</v>
      </c>
      <c r="AZ16" s="584"/>
      <c r="BA16" s="467">
        <v>12.26</v>
      </c>
      <c r="BB16" s="348">
        <v>88.54</v>
      </c>
      <c r="BC16" s="348" t="s">
        <v>430</v>
      </c>
      <c r="BD16" s="348" t="s">
        <v>430</v>
      </c>
      <c r="BE16" s="375" t="s">
        <v>430</v>
      </c>
      <c r="BF16" s="375">
        <v>-0.79</v>
      </c>
      <c r="BG16" s="374"/>
      <c r="BH16" s="594">
        <v>-0.79</v>
      </c>
      <c r="BI16" s="348">
        <v>31.45</v>
      </c>
      <c r="BJ16" s="348">
        <v>1.05</v>
      </c>
      <c r="BK16" s="348">
        <v>56.03</v>
      </c>
      <c r="BL16" s="348" t="s">
        <v>430</v>
      </c>
      <c r="BM16" s="375">
        <v>8.24</v>
      </c>
      <c r="BN16" s="375" t="s">
        <v>430</v>
      </c>
      <c r="BO16" s="375">
        <v>4.0199999999999996</v>
      </c>
      <c r="BP16" s="375" t="s">
        <v>430</v>
      </c>
      <c r="BQ16" s="375" t="s">
        <v>430</v>
      </c>
      <c r="BR16" s="466"/>
      <c r="BS16" s="373">
        <v>10.459020777908201</v>
      </c>
      <c r="BT16" s="354">
        <v>8.1236101683752793</v>
      </c>
      <c r="BU16" s="430"/>
      <c r="BV16" s="374" t="s">
        <v>555</v>
      </c>
    </row>
    <row r="17" spans="1:74" s="428" customFormat="1" x14ac:dyDescent="0.25">
      <c r="A17" s="345" t="s">
        <v>7671</v>
      </c>
      <c r="B17" s="374"/>
      <c r="C17" s="719">
        <v>41275</v>
      </c>
      <c r="D17" s="373"/>
      <c r="E17" s="346">
        <v>2360.9699999999998</v>
      </c>
      <c r="F17" s="373"/>
      <c r="G17" s="347">
        <v>3874.0083</v>
      </c>
      <c r="H17" s="374"/>
      <c r="I17" s="348">
        <v>0.81</v>
      </c>
      <c r="J17" s="348">
        <v>7.25</v>
      </c>
      <c r="K17" s="348">
        <v>0.74</v>
      </c>
      <c r="L17" s="348">
        <v>0.78</v>
      </c>
      <c r="M17" s="362"/>
      <c r="N17" s="348">
        <v>5.1745000000000001</v>
      </c>
      <c r="O17" s="348">
        <v>7.7694000000000001</v>
      </c>
      <c r="P17" s="348">
        <v>5.4931999999999999</v>
      </c>
      <c r="Q17" s="348">
        <v>2.8292999999999999</v>
      </c>
      <c r="R17" s="348">
        <v>5.8394000000000004</v>
      </c>
      <c r="S17" s="348">
        <v>8.48</v>
      </c>
      <c r="T17" s="348">
        <v>6.2694999999999999</v>
      </c>
      <c r="U17" s="348">
        <v>5.9753999999999996</v>
      </c>
      <c r="V17" s="348">
        <v>6.2759999999999998</v>
      </c>
      <c r="W17" s="348">
        <v>7.1897000000000002</v>
      </c>
      <c r="X17" s="348">
        <v>7.2662000000000004</v>
      </c>
      <c r="Y17" s="375">
        <v>7.4832000000000001</v>
      </c>
      <c r="Z17" s="348">
        <v>6.0571999999999999</v>
      </c>
      <c r="AA17" s="348">
        <v>5.68</v>
      </c>
      <c r="AB17" s="348">
        <v>6.9324000000000003</v>
      </c>
      <c r="AC17" s="348">
        <v>6.1208999999999998</v>
      </c>
      <c r="AD17" s="348">
        <v>6.2125000000000004</v>
      </c>
      <c r="AE17" s="348">
        <v>5.7854000000000001</v>
      </c>
      <c r="AF17" s="348">
        <v>6.9303999999999997</v>
      </c>
      <c r="AG17" s="569"/>
      <c r="AH17" s="346">
        <v>3</v>
      </c>
      <c r="AI17" s="346">
        <v>3</v>
      </c>
      <c r="AJ17" s="346">
        <v>3</v>
      </c>
      <c r="AK17" s="346">
        <v>3</v>
      </c>
      <c r="AL17" s="346">
        <v>5</v>
      </c>
      <c r="AM17" s="346">
        <v>10</v>
      </c>
      <c r="AN17" s="346">
        <v>11</v>
      </c>
      <c r="AO17" s="573">
        <v>12</v>
      </c>
      <c r="AP17" s="346">
        <v>12</v>
      </c>
      <c r="AQ17" s="346">
        <v>10</v>
      </c>
      <c r="AR17" s="346">
        <v>11</v>
      </c>
      <c r="AS17" s="346">
        <v>1</v>
      </c>
      <c r="AT17" s="346">
        <v>16</v>
      </c>
      <c r="AU17" s="346">
        <v>5</v>
      </c>
      <c r="AV17" s="346">
        <v>10</v>
      </c>
      <c r="AW17" s="346">
        <v>12</v>
      </c>
      <c r="AX17" s="346">
        <v>12</v>
      </c>
      <c r="AY17" s="346">
        <v>4</v>
      </c>
      <c r="AZ17" s="584"/>
      <c r="BA17" s="467">
        <v>8.2200000000000006</v>
      </c>
      <c r="BB17" s="348">
        <v>72.709999999999994</v>
      </c>
      <c r="BC17" s="348">
        <v>3.56</v>
      </c>
      <c r="BD17" s="348">
        <v>8.01</v>
      </c>
      <c r="BE17" s="375" t="s">
        <v>430</v>
      </c>
      <c r="BF17" s="375">
        <v>7.49</v>
      </c>
      <c r="BG17" s="374"/>
      <c r="BH17" s="594">
        <v>7.49</v>
      </c>
      <c r="BI17" s="348">
        <v>10.17</v>
      </c>
      <c r="BJ17" s="348">
        <v>8.11</v>
      </c>
      <c r="BK17" s="348">
        <v>66.010000000000005</v>
      </c>
      <c r="BL17" s="348" t="s">
        <v>430</v>
      </c>
      <c r="BM17" s="375" t="s">
        <v>430</v>
      </c>
      <c r="BN17" s="375" t="s">
        <v>430</v>
      </c>
      <c r="BO17" s="375">
        <v>8.2200000000000006</v>
      </c>
      <c r="BP17" s="375" t="s">
        <v>430</v>
      </c>
      <c r="BQ17" s="375" t="s">
        <v>430</v>
      </c>
      <c r="BR17" s="466"/>
      <c r="BS17" s="373">
        <v>8.4127389774761792</v>
      </c>
      <c r="BT17" s="354">
        <v>12.2630475763211</v>
      </c>
      <c r="BU17" s="430"/>
      <c r="BV17" s="374" t="s">
        <v>555</v>
      </c>
    </row>
    <row r="18" spans="1:74" s="428" customFormat="1" x14ac:dyDescent="0.25">
      <c r="A18" s="345" t="s">
        <v>7672</v>
      </c>
      <c r="B18" s="374"/>
      <c r="C18" s="719">
        <v>41275</v>
      </c>
      <c r="D18" s="373"/>
      <c r="E18" s="346">
        <v>2756.5</v>
      </c>
      <c r="F18" s="373"/>
      <c r="G18" s="347">
        <v>4348.6269000000002</v>
      </c>
      <c r="H18" s="374"/>
      <c r="I18" s="348">
        <v>0.80301</v>
      </c>
      <c r="J18" s="348">
        <v>7.12</v>
      </c>
      <c r="K18" s="348">
        <v>0.73314999999999997</v>
      </c>
      <c r="L18" s="348">
        <v>0.75863000000000003</v>
      </c>
      <c r="M18" s="362"/>
      <c r="N18" s="348">
        <v>5.1365999999999996</v>
      </c>
      <c r="O18" s="348">
        <v>7.4867999999999997</v>
      </c>
      <c r="P18" s="348">
        <v>5.2839999999999998</v>
      </c>
      <c r="Q18" s="348">
        <v>2.4182000000000001</v>
      </c>
      <c r="R18" s="348">
        <v>5.8998999999999997</v>
      </c>
      <c r="S18" s="348">
        <v>8.8582000000000001</v>
      </c>
      <c r="T18" s="348">
        <v>6.5852000000000004</v>
      </c>
      <c r="U18" s="348">
        <v>6.2202000000000002</v>
      </c>
      <c r="V18" s="348">
        <v>6.4043999999999999</v>
      </c>
      <c r="W18" s="348">
        <v>7.1844999999999999</v>
      </c>
      <c r="X18" s="348">
        <v>7.3106999999999998</v>
      </c>
      <c r="Y18" s="375">
        <v>6.4638</v>
      </c>
      <c r="Z18" s="348">
        <v>6.2434000000000003</v>
      </c>
      <c r="AA18" s="348">
        <v>5.6490999999999998</v>
      </c>
      <c r="AB18" s="348">
        <v>7.3422000000000001</v>
      </c>
      <c r="AC18" s="348">
        <v>6.4088000000000003</v>
      </c>
      <c r="AD18" s="348">
        <v>6.3780000000000001</v>
      </c>
      <c r="AE18" s="348">
        <v>5.7720000000000002</v>
      </c>
      <c r="AF18" s="348">
        <v>7.0213999999999999</v>
      </c>
      <c r="AG18" s="569"/>
      <c r="AH18" s="346">
        <v>5</v>
      </c>
      <c r="AI18" s="346">
        <v>5</v>
      </c>
      <c r="AJ18" s="346">
        <v>6</v>
      </c>
      <c r="AK18" s="346">
        <v>5</v>
      </c>
      <c r="AL18" s="346">
        <v>3</v>
      </c>
      <c r="AM18" s="346">
        <v>4</v>
      </c>
      <c r="AN18" s="346">
        <v>2</v>
      </c>
      <c r="AO18" s="573">
        <v>2</v>
      </c>
      <c r="AP18" s="346">
        <v>7</v>
      </c>
      <c r="AQ18" s="346">
        <v>11</v>
      </c>
      <c r="AR18" s="346">
        <v>10</v>
      </c>
      <c r="AS18" s="346">
        <v>12</v>
      </c>
      <c r="AT18" s="346">
        <v>15</v>
      </c>
      <c r="AU18" s="346">
        <v>6</v>
      </c>
      <c r="AV18" s="346">
        <v>3</v>
      </c>
      <c r="AW18" s="346">
        <v>2</v>
      </c>
      <c r="AX18" s="346">
        <v>4</v>
      </c>
      <c r="AY18" s="346">
        <v>5</v>
      </c>
      <c r="AZ18" s="584"/>
      <c r="BA18" s="467">
        <v>12.32</v>
      </c>
      <c r="BB18" s="348">
        <v>71.150000000000006</v>
      </c>
      <c r="BC18" s="348">
        <v>4.91</v>
      </c>
      <c r="BD18" s="348">
        <v>6.52</v>
      </c>
      <c r="BE18" s="375" t="s">
        <v>430</v>
      </c>
      <c r="BF18" s="375">
        <v>5.09</v>
      </c>
      <c r="BG18" s="374"/>
      <c r="BH18" s="594">
        <v>5.09</v>
      </c>
      <c r="BI18" s="348">
        <v>35.71</v>
      </c>
      <c r="BJ18" s="348">
        <v>9.93</v>
      </c>
      <c r="BK18" s="348">
        <v>36.94</v>
      </c>
      <c r="BL18" s="348" t="s">
        <v>430</v>
      </c>
      <c r="BM18" s="375">
        <v>8.98</v>
      </c>
      <c r="BN18" s="375" t="s">
        <v>430</v>
      </c>
      <c r="BO18" s="375">
        <v>3.35</v>
      </c>
      <c r="BP18" s="375" t="s">
        <v>430</v>
      </c>
      <c r="BQ18" s="375" t="s">
        <v>430</v>
      </c>
      <c r="BR18" s="466"/>
      <c r="BS18" s="373">
        <v>8.2512234391748809</v>
      </c>
      <c r="BT18" s="354">
        <v>10.6027958289397</v>
      </c>
      <c r="BU18" s="430"/>
      <c r="BV18" s="374" t="s">
        <v>555</v>
      </c>
    </row>
    <row r="19" spans="1:74" s="428" customFormat="1" x14ac:dyDescent="0.25">
      <c r="A19" s="345" t="s">
        <v>7673</v>
      </c>
      <c r="B19" s="374"/>
      <c r="C19" s="719">
        <v>41275</v>
      </c>
      <c r="D19" s="373"/>
      <c r="E19" s="346">
        <v>2336.1</v>
      </c>
      <c r="F19" s="373"/>
      <c r="G19" s="347">
        <v>2647.6605</v>
      </c>
      <c r="H19" s="374"/>
      <c r="I19" s="348">
        <v>1.0954200000000001</v>
      </c>
      <c r="J19" s="348">
        <v>7.23</v>
      </c>
      <c r="K19" s="348">
        <v>0.92</v>
      </c>
      <c r="L19" s="348">
        <v>0.98</v>
      </c>
      <c r="M19" s="362"/>
      <c r="N19" s="348">
        <v>4.9062999999999999</v>
      </c>
      <c r="O19" s="348">
        <v>7.4985999999999997</v>
      </c>
      <c r="P19" s="348">
        <v>5.3815999999999997</v>
      </c>
      <c r="Q19" s="348">
        <v>1.9674</v>
      </c>
      <c r="R19" s="348">
        <v>5.6212</v>
      </c>
      <c r="S19" s="348">
        <v>9.0097000000000005</v>
      </c>
      <c r="T19" s="348">
        <v>6.5758000000000001</v>
      </c>
      <c r="U19" s="348">
        <v>6.1864999999999997</v>
      </c>
      <c r="V19" s="348">
        <v>6.4450000000000003</v>
      </c>
      <c r="W19" s="348">
        <v>7.3282999999999996</v>
      </c>
      <c r="X19" s="348">
        <v>7.4692999999999996</v>
      </c>
      <c r="Y19" s="375">
        <v>6.5724999999999998</v>
      </c>
      <c r="Z19" s="348">
        <v>6.5766999999999998</v>
      </c>
      <c r="AA19" s="348">
        <v>5.6228999999999996</v>
      </c>
      <c r="AB19" s="348">
        <v>7.3700999999999999</v>
      </c>
      <c r="AC19" s="348">
        <v>6.3433999999999999</v>
      </c>
      <c r="AD19" s="348">
        <v>6.3837000000000002</v>
      </c>
      <c r="AE19" s="348">
        <v>5.6379000000000001</v>
      </c>
      <c r="AF19" s="348">
        <v>7.0444000000000004</v>
      </c>
      <c r="AG19" s="569"/>
      <c r="AH19" s="346">
        <v>7</v>
      </c>
      <c r="AI19" s="346">
        <v>4</v>
      </c>
      <c r="AJ19" s="346">
        <v>4</v>
      </c>
      <c r="AK19" s="346">
        <v>11</v>
      </c>
      <c r="AL19" s="346">
        <v>7</v>
      </c>
      <c r="AM19" s="346">
        <v>2</v>
      </c>
      <c r="AN19" s="346">
        <v>3</v>
      </c>
      <c r="AO19" s="573">
        <v>4</v>
      </c>
      <c r="AP19" s="346">
        <v>5</v>
      </c>
      <c r="AQ19" s="346">
        <v>4</v>
      </c>
      <c r="AR19" s="346">
        <v>4</v>
      </c>
      <c r="AS19" s="346">
        <v>9</v>
      </c>
      <c r="AT19" s="346">
        <v>13</v>
      </c>
      <c r="AU19" s="346">
        <v>7</v>
      </c>
      <c r="AV19" s="346">
        <v>1</v>
      </c>
      <c r="AW19" s="346">
        <v>4</v>
      </c>
      <c r="AX19" s="346">
        <v>3</v>
      </c>
      <c r="AY19" s="346">
        <v>7</v>
      </c>
      <c r="AZ19" s="584"/>
      <c r="BA19" s="467">
        <v>12.52</v>
      </c>
      <c r="BB19" s="348">
        <v>68.09</v>
      </c>
      <c r="BC19" s="348">
        <v>9.2899999999999991</v>
      </c>
      <c r="BD19" s="348">
        <v>7.34</v>
      </c>
      <c r="BE19" s="375" t="s">
        <v>430</v>
      </c>
      <c r="BF19" s="375">
        <v>2.76</v>
      </c>
      <c r="BG19" s="374"/>
      <c r="BH19" s="594">
        <v>2.76</v>
      </c>
      <c r="BI19" s="348">
        <v>18.62</v>
      </c>
      <c r="BJ19" s="348">
        <v>9.25</v>
      </c>
      <c r="BK19" s="348">
        <v>56.85</v>
      </c>
      <c r="BL19" s="348" t="s">
        <v>430</v>
      </c>
      <c r="BM19" s="375">
        <v>2.37</v>
      </c>
      <c r="BN19" s="375" t="s">
        <v>430</v>
      </c>
      <c r="BO19" s="375">
        <v>10.16</v>
      </c>
      <c r="BP19" s="375" t="s">
        <v>430</v>
      </c>
      <c r="BQ19" s="375" t="s">
        <v>430</v>
      </c>
      <c r="BR19" s="466"/>
      <c r="BS19" s="373">
        <v>7.8432988107843302</v>
      </c>
      <c r="BT19" s="354">
        <v>13.238645771323901</v>
      </c>
      <c r="BU19" s="430"/>
      <c r="BV19" s="374" t="s">
        <v>555</v>
      </c>
    </row>
    <row r="20" spans="1:74" s="428" customFormat="1" x14ac:dyDescent="0.25">
      <c r="A20" s="345" t="s">
        <v>7674</v>
      </c>
      <c r="B20" s="374"/>
      <c r="C20" s="719">
        <v>41275</v>
      </c>
      <c r="D20" s="373"/>
      <c r="E20" s="346">
        <v>1757.34</v>
      </c>
      <c r="F20" s="373"/>
      <c r="G20" s="347">
        <v>46.154000000000003</v>
      </c>
      <c r="H20" s="374"/>
      <c r="I20" s="348">
        <v>0.84123000000000003</v>
      </c>
      <c r="J20" s="348">
        <v>7.1</v>
      </c>
      <c r="K20" s="348">
        <v>0.79405000000000003</v>
      </c>
      <c r="L20" s="348">
        <v>0.82613999999999999</v>
      </c>
      <c r="M20" s="362"/>
      <c r="N20" s="348">
        <v>6.8433000000000002</v>
      </c>
      <c r="O20" s="348">
        <v>9.4445999999999994</v>
      </c>
      <c r="P20" s="348">
        <v>5.9946000000000002</v>
      </c>
      <c r="Q20" s="348">
        <v>3.2351000000000001</v>
      </c>
      <c r="R20" s="348">
        <v>6.1546000000000003</v>
      </c>
      <c r="S20" s="348">
        <v>8.7154000000000007</v>
      </c>
      <c r="T20" s="348">
        <v>6.6619999999999999</v>
      </c>
      <c r="U20" s="348">
        <v>6.2624000000000004</v>
      </c>
      <c r="V20" s="348">
        <v>6.4504000000000001</v>
      </c>
      <c r="W20" s="348">
        <v>7.2537000000000003</v>
      </c>
      <c r="X20" s="348">
        <v>7.3543000000000003</v>
      </c>
      <c r="Y20" s="375">
        <v>6.4806999999999997</v>
      </c>
      <c r="Z20" s="348">
        <v>6.5031999999999996</v>
      </c>
      <c r="AA20" s="348">
        <v>5.8000999999999996</v>
      </c>
      <c r="AB20" s="348">
        <v>7.3535000000000004</v>
      </c>
      <c r="AC20" s="348">
        <v>6.4278000000000004</v>
      </c>
      <c r="AD20" s="348">
        <v>6.3723000000000001</v>
      </c>
      <c r="AE20" s="348">
        <v>6.1464999999999996</v>
      </c>
      <c r="AF20" s="348">
        <v>7.1863999999999999</v>
      </c>
      <c r="AG20" s="569"/>
      <c r="AH20" s="346">
        <v>1</v>
      </c>
      <c r="AI20" s="346">
        <v>1</v>
      </c>
      <c r="AJ20" s="346">
        <v>2</v>
      </c>
      <c r="AK20" s="346">
        <v>2</v>
      </c>
      <c r="AL20" s="346">
        <v>1</v>
      </c>
      <c r="AM20" s="346">
        <v>6</v>
      </c>
      <c r="AN20" s="346">
        <v>1</v>
      </c>
      <c r="AO20" s="573">
        <v>1</v>
      </c>
      <c r="AP20" s="346">
        <v>4</v>
      </c>
      <c r="AQ20" s="346">
        <v>8</v>
      </c>
      <c r="AR20" s="346">
        <v>9</v>
      </c>
      <c r="AS20" s="346">
        <v>10</v>
      </c>
      <c r="AT20" s="346">
        <v>14</v>
      </c>
      <c r="AU20" s="346">
        <v>3</v>
      </c>
      <c r="AV20" s="346">
        <v>2</v>
      </c>
      <c r="AW20" s="346">
        <v>1</v>
      </c>
      <c r="AX20" s="346">
        <v>7</v>
      </c>
      <c r="AY20" s="346">
        <v>2</v>
      </c>
      <c r="AZ20" s="584"/>
      <c r="BA20" s="467">
        <v>8.94</v>
      </c>
      <c r="BB20" s="348">
        <v>78.89</v>
      </c>
      <c r="BC20" s="348">
        <v>2.21</v>
      </c>
      <c r="BD20" s="348">
        <v>5.95</v>
      </c>
      <c r="BE20" s="375" t="s">
        <v>430</v>
      </c>
      <c r="BF20" s="375">
        <v>4.01</v>
      </c>
      <c r="BG20" s="374"/>
      <c r="BH20" s="594">
        <v>4.01</v>
      </c>
      <c r="BI20" s="348">
        <v>39.31</v>
      </c>
      <c r="BJ20" s="348">
        <v>11.83</v>
      </c>
      <c r="BK20" s="348">
        <v>35.909999999999997</v>
      </c>
      <c r="BL20" s="348" t="s">
        <v>430</v>
      </c>
      <c r="BM20" s="375">
        <v>0.97</v>
      </c>
      <c r="BN20" s="375" t="s">
        <v>430</v>
      </c>
      <c r="BO20" s="375">
        <v>7.97</v>
      </c>
      <c r="BP20" s="375" t="s">
        <v>430</v>
      </c>
      <c r="BQ20" s="375" t="s">
        <v>430</v>
      </c>
      <c r="BR20" s="466"/>
      <c r="BS20" s="373">
        <v>3.5362391607072499</v>
      </c>
      <c r="BT20" s="354">
        <v>6.7499748313500003</v>
      </c>
      <c r="BU20" s="430"/>
      <c r="BV20" s="374" t="s">
        <v>555</v>
      </c>
    </row>
    <row r="21" spans="1:74" s="428" customFormat="1" x14ac:dyDescent="0.25">
      <c r="A21" s="345" t="s">
        <v>7675</v>
      </c>
      <c r="B21" s="374"/>
      <c r="C21" s="719">
        <v>41275</v>
      </c>
      <c r="D21" s="373"/>
      <c r="E21" s="346">
        <v>1739.95</v>
      </c>
      <c r="F21" s="373"/>
      <c r="G21" s="347">
        <v>4228.8581999999997</v>
      </c>
      <c r="H21" s="374"/>
      <c r="I21" s="348">
        <v>1.0575300000000001</v>
      </c>
      <c r="J21" s="348">
        <v>7.14</v>
      </c>
      <c r="K21" s="348">
        <v>0.94247000000000003</v>
      </c>
      <c r="L21" s="348">
        <v>1</v>
      </c>
      <c r="M21" s="362"/>
      <c r="N21" s="348">
        <v>5.1460999999999997</v>
      </c>
      <c r="O21" s="348">
        <v>6.9638999999999998</v>
      </c>
      <c r="P21" s="348">
        <v>3.9868000000000001</v>
      </c>
      <c r="Q21" s="348">
        <v>1.7271000000000001</v>
      </c>
      <c r="R21" s="348">
        <v>5.3739999999999997</v>
      </c>
      <c r="S21" s="348">
        <v>8.1226000000000003</v>
      </c>
      <c r="T21" s="348">
        <v>6.1595000000000004</v>
      </c>
      <c r="U21" s="348">
        <v>5.8464</v>
      </c>
      <c r="V21" s="348">
        <v>6.1029999999999998</v>
      </c>
      <c r="W21" s="348">
        <v>7.0338000000000003</v>
      </c>
      <c r="X21" s="348">
        <v>7.1745000000000001</v>
      </c>
      <c r="Y21" s="375">
        <v>6.3474000000000004</v>
      </c>
      <c r="Z21" s="348">
        <v>6.81</v>
      </c>
      <c r="AA21" s="348">
        <v>5.0968999999999998</v>
      </c>
      <c r="AB21" s="348">
        <v>6.8506</v>
      </c>
      <c r="AC21" s="348">
        <v>5.9950999999999999</v>
      </c>
      <c r="AD21" s="348">
        <v>6.0548000000000002</v>
      </c>
      <c r="AE21" s="348">
        <v>5.4485000000000001</v>
      </c>
      <c r="AF21" s="348">
        <v>7.4275000000000002</v>
      </c>
      <c r="AG21" s="569"/>
      <c r="AH21" s="346">
        <v>4</v>
      </c>
      <c r="AI21" s="346">
        <v>9</v>
      </c>
      <c r="AJ21" s="346">
        <v>10</v>
      </c>
      <c r="AK21" s="346">
        <v>13</v>
      </c>
      <c r="AL21" s="346">
        <v>11</v>
      </c>
      <c r="AM21" s="346">
        <v>17</v>
      </c>
      <c r="AN21" s="346">
        <v>14</v>
      </c>
      <c r="AO21" s="573">
        <v>14</v>
      </c>
      <c r="AP21" s="346">
        <v>15</v>
      </c>
      <c r="AQ21" s="346">
        <v>13</v>
      </c>
      <c r="AR21" s="346">
        <v>14</v>
      </c>
      <c r="AS21" s="346">
        <v>15</v>
      </c>
      <c r="AT21" s="346">
        <v>8</v>
      </c>
      <c r="AU21" s="346">
        <v>14</v>
      </c>
      <c r="AV21" s="346">
        <v>13</v>
      </c>
      <c r="AW21" s="346">
        <v>14</v>
      </c>
      <c r="AX21" s="346">
        <v>15</v>
      </c>
      <c r="AY21" s="346">
        <v>10</v>
      </c>
      <c r="AZ21" s="584"/>
      <c r="BA21" s="467">
        <v>13.81</v>
      </c>
      <c r="BB21" s="348">
        <v>67.42</v>
      </c>
      <c r="BC21" s="348">
        <v>3.98</v>
      </c>
      <c r="BD21" s="348">
        <v>9.52</v>
      </c>
      <c r="BE21" s="375" t="s">
        <v>430</v>
      </c>
      <c r="BF21" s="375">
        <v>5.27</v>
      </c>
      <c r="BG21" s="374"/>
      <c r="BH21" s="594">
        <v>5.27</v>
      </c>
      <c r="BI21" s="348">
        <v>15.91</v>
      </c>
      <c r="BJ21" s="348">
        <v>2.94</v>
      </c>
      <c r="BK21" s="348">
        <v>62.07</v>
      </c>
      <c r="BL21" s="348" t="s">
        <v>430</v>
      </c>
      <c r="BM21" s="375">
        <v>1.71</v>
      </c>
      <c r="BN21" s="375" t="s">
        <v>430</v>
      </c>
      <c r="BO21" s="375">
        <v>12.11</v>
      </c>
      <c r="BP21" s="375" t="s">
        <v>430</v>
      </c>
      <c r="BQ21" s="375" t="s">
        <v>430</v>
      </c>
      <c r="BR21" s="466"/>
      <c r="BS21" s="373">
        <v>7.76006009767198</v>
      </c>
      <c r="BT21" s="354">
        <v>9.5309789171407093</v>
      </c>
      <c r="BU21" s="430"/>
      <c r="BV21" s="374" t="s">
        <v>555</v>
      </c>
    </row>
    <row r="22" spans="1:74" s="428" customFormat="1" x14ac:dyDescent="0.25">
      <c r="A22" s="345" t="s">
        <v>7676</v>
      </c>
      <c r="B22" s="374"/>
      <c r="C22" s="719">
        <v>41276</v>
      </c>
      <c r="D22" s="373"/>
      <c r="E22" s="346">
        <v>1104.49</v>
      </c>
      <c r="F22" s="373"/>
      <c r="G22" s="347">
        <v>46.567300000000003</v>
      </c>
      <c r="H22" s="374"/>
      <c r="I22" s="348">
        <v>1.17</v>
      </c>
      <c r="J22" s="348">
        <v>7.06</v>
      </c>
      <c r="K22" s="348">
        <v>0.8</v>
      </c>
      <c r="L22" s="348">
        <v>0.85</v>
      </c>
      <c r="M22" s="362"/>
      <c r="N22" s="348">
        <v>6.1942000000000004</v>
      </c>
      <c r="O22" s="348">
        <v>8.7589000000000006</v>
      </c>
      <c r="P22" s="348">
        <v>5.9974999999999996</v>
      </c>
      <c r="Q22" s="348">
        <v>3.5880999999999998</v>
      </c>
      <c r="R22" s="348">
        <v>6.1124000000000001</v>
      </c>
      <c r="S22" s="348">
        <v>8.7386999999999997</v>
      </c>
      <c r="T22" s="348">
        <v>6.4930000000000003</v>
      </c>
      <c r="U22" s="348">
        <v>6.0871000000000004</v>
      </c>
      <c r="V22" s="348">
        <v>6.3296000000000001</v>
      </c>
      <c r="W22" s="348">
        <v>7.1140999999999996</v>
      </c>
      <c r="X22" s="348">
        <v>7.2323000000000004</v>
      </c>
      <c r="Y22" s="375">
        <v>6.3914999999999997</v>
      </c>
      <c r="Z22" s="348">
        <v>6.6067999999999998</v>
      </c>
      <c r="AA22" s="348">
        <v>5.8253000000000004</v>
      </c>
      <c r="AB22" s="348">
        <v>7.2321999999999997</v>
      </c>
      <c r="AC22" s="348">
        <v>6.2727000000000004</v>
      </c>
      <c r="AD22" s="348">
        <v>6.2538</v>
      </c>
      <c r="AE22" s="348">
        <v>6.1737000000000002</v>
      </c>
      <c r="AF22" s="348">
        <v>7.2343000000000002</v>
      </c>
      <c r="AG22" s="569"/>
      <c r="AH22" s="346">
        <v>2</v>
      </c>
      <c r="AI22" s="346">
        <v>2</v>
      </c>
      <c r="AJ22" s="346">
        <v>1</v>
      </c>
      <c r="AK22" s="346">
        <v>1</v>
      </c>
      <c r="AL22" s="346">
        <v>2</v>
      </c>
      <c r="AM22" s="346">
        <v>5</v>
      </c>
      <c r="AN22" s="346">
        <v>6</v>
      </c>
      <c r="AO22" s="573">
        <v>10</v>
      </c>
      <c r="AP22" s="346">
        <v>10</v>
      </c>
      <c r="AQ22" s="346">
        <v>12</v>
      </c>
      <c r="AR22" s="346">
        <v>12</v>
      </c>
      <c r="AS22" s="346">
        <v>13</v>
      </c>
      <c r="AT22" s="346">
        <v>12</v>
      </c>
      <c r="AU22" s="346">
        <v>2</v>
      </c>
      <c r="AV22" s="346">
        <v>4</v>
      </c>
      <c r="AW22" s="346">
        <v>9</v>
      </c>
      <c r="AX22" s="346">
        <v>11</v>
      </c>
      <c r="AY22" s="346">
        <v>1</v>
      </c>
      <c r="AZ22" s="584"/>
      <c r="BA22" s="467">
        <v>7.54</v>
      </c>
      <c r="BB22" s="348">
        <v>90.66</v>
      </c>
      <c r="BC22" s="348" t="s">
        <v>430</v>
      </c>
      <c r="BD22" s="348" t="s">
        <v>430</v>
      </c>
      <c r="BE22" s="375" t="s">
        <v>430</v>
      </c>
      <c r="BF22" s="375">
        <v>1.8</v>
      </c>
      <c r="BG22" s="374"/>
      <c r="BH22" s="594">
        <v>1.8</v>
      </c>
      <c r="BI22" s="348">
        <v>55.42</v>
      </c>
      <c r="BJ22" s="348">
        <v>2.2200000000000002</v>
      </c>
      <c r="BK22" s="348">
        <v>33.020000000000003</v>
      </c>
      <c r="BL22" s="348" t="s">
        <v>430</v>
      </c>
      <c r="BM22" s="375">
        <v>7.54</v>
      </c>
      <c r="BN22" s="375" t="s">
        <v>430</v>
      </c>
      <c r="BO22" s="375" t="s">
        <v>430</v>
      </c>
      <c r="BP22" s="375" t="s">
        <v>430</v>
      </c>
      <c r="BQ22" s="375" t="s">
        <v>430</v>
      </c>
      <c r="BR22" s="466"/>
      <c r="BS22" s="373">
        <v>4.5717162</v>
      </c>
      <c r="BT22" s="354">
        <v>16.924320460000001</v>
      </c>
      <c r="BU22" s="430"/>
      <c r="BV22" s="374" t="s">
        <v>555</v>
      </c>
    </row>
    <row r="23" spans="1:74" s="428" customFormat="1" x14ac:dyDescent="0.25">
      <c r="A23" s="345" t="s">
        <v>7677</v>
      </c>
      <c r="B23" s="374"/>
      <c r="C23" s="719">
        <v>41275</v>
      </c>
      <c r="D23" s="373"/>
      <c r="E23" s="346">
        <v>971.726</v>
      </c>
      <c r="F23" s="373"/>
      <c r="G23" s="347">
        <v>32.569499999999998</v>
      </c>
      <c r="H23" s="374"/>
      <c r="I23" s="348">
        <v>1.18438</v>
      </c>
      <c r="J23" s="348">
        <v>7.29</v>
      </c>
      <c r="K23" s="348">
        <v>0.89588999999999996</v>
      </c>
      <c r="L23" s="348">
        <v>0.95342000000000005</v>
      </c>
      <c r="M23" s="362"/>
      <c r="N23" s="348">
        <v>4.7641</v>
      </c>
      <c r="O23" s="348">
        <v>7.2888000000000002</v>
      </c>
      <c r="P23" s="348">
        <v>4.4223999999999997</v>
      </c>
      <c r="Q23" s="348">
        <v>2.2913999999999999</v>
      </c>
      <c r="R23" s="348">
        <v>5.5864000000000003</v>
      </c>
      <c r="S23" s="348">
        <v>8.4459</v>
      </c>
      <c r="T23" s="348">
        <v>6.5163000000000002</v>
      </c>
      <c r="U23" s="348">
        <v>6.1635999999999997</v>
      </c>
      <c r="V23" s="348">
        <v>6.3593999999999999</v>
      </c>
      <c r="W23" s="348">
        <v>7.9589999999999996</v>
      </c>
      <c r="X23" s="348">
        <v>7.8752000000000004</v>
      </c>
      <c r="Y23" s="375">
        <v>6.8922999999999996</v>
      </c>
      <c r="Z23" s="348">
        <v>6.9554</v>
      </c>
      <c r="AA23" s="348">
        <v>5.2350000000000003</v>
      </c>
      <c r="AB23" s="348">
        <v>7.1757999999999997</v>
      </c>
      <c r="AC23" s="348">
        <v>6.3273000000000001</v>
      </c>
      <c r="AD23" s="348">
        <v>6.3243</v>
      </c>
      <c r="AE23" s="348">
        <v>5.6727999999999996</v>
      </c>
      <c r="AF23" s="348">
        <v>7.6044</v>
      </c>
      <c r="AG23" s="569"/>
      <c r="AH23" s="346">
        <v>8</v>
      </c>
      <c r="AI23" s="346">
        <v>8</v>
      </c>
      <c r="AJ23" s="346">
        <v>9</v>
      </c>
      <c r="AK23" s="346">
        <v>6</v>
      </c>
      <c r="AL23" s="346">
        <v>8</v>
      </c>
      <c r="AM23" s="346">
        <v>12</v>
      </c>
      <c r="AN23" s="346">
        <v>4</v>
      </c>
      <c r="AO23" s="573">
        <v>5</v>
      </c>
      <c r="AP23" s="346">
        <v>9</v>
      </c>
      <c r="AQ23" s="346">
        <v>1</v>
      </c>
      <c r="AR23" s="346">
        <v>1</v>
      </c>
      <c r="AS23" s="346">
        <v>2</v>
      </c>
      <c r="AT23" s="346">
        <v>7</v>
      </c>
      <c r="AU23" s="346">
        <v>10</v>
      </c>
      <c r="AV23" s="346">
        <v>5</v>
      </c>
      <c r="AW23" s="346">
        <v>6</v>
      </c>
      <c r="AX23" s="346">
        <v>9</v>
      </c>
      <c r="AY23" s="346">
        <v>6</v>
      </c>
      <c r="AZ23" s="584"/>
      <c r="BA23" s="467">
        <v>10.78</v>
      </c>
      <c r="BB23" s="348">
        <v>75.14</v>
      </c>
      <c r="BC23" s="348">
        <v>5.74</v>
      </c>
      <c r="BD23" s="348">
        <v>6.7</v>
      </c>
      <c r="BE23" s="375" t="s">
        <v>430</v>
      </c>
      <c r="BF23" s="375">
        <v>1.64</v>
      </c>
      <c r="BG23" s="374"/>
      <c r="BH23" s="594">
        <v>1.64</v>
      </c>
      <c r="BI23" s="348">
        <v>21.92</v>
      </c>
      <c r="BJ23" s="348">
        <v>2.4900000000000002</v>
      </c>
      <c r="BK23" s="348">
        <v>63.16</v>
      </c>
      <c r="BL23" s="348" t="s">
        <v>430</v>
      </c>
      <c r="BM23" s="375">
        <v>7.81</v>
      </c>
      <c r="BN23" s="375" t="s">
        <v>430</v>
      </c>
      <c r="BO23" s="375">
        <v>2.97</v>
      </c>
      <c r="BP23" s="375" t="s">
        <v>430</v>
      </c>
      <c r="BQ23" s="375" t="s">
        <v>430</v>
      </c>
      <c r="BR23" s="466"/>
      <c r="BS23" s="373">
        <v>6.8131228193186901</v>
      </c>
      <c r="BT23" s="354">
        <v>8.9896898691010296</v>
      </c>
      <c r="BU23" s="430"/>
      <c r="BV23" s="374" t="s">
        <v>555</v>
      </c>
    </row>
    <row r="24" spans="1:74" s="428" customFormat="1" x14ac:dyDescent="0.25">
      <c r="A24" s="345" t="s">
        <v>7678</v>
      </c>
      <c r="B24" s="374"/>
      <c r="C24" s="719">
        <v>45722</v>
      </c>
      <c r="D24" s="373"/>
      <c r="E24" s="346">
        <v>397.34</v>
      </c>
      <c r="F24" s="373"/>
      <c r="G24" s="347">
        <v>11.1114</v>
      </c>
      <c r="H24" s="374"/>
      <c r="I24" s="348">
        <v>1.54</v>
      </c>
      <c r="J24" s="348">
        <v>7.51</v>
      </c>
      <c r="K24" s="348">
        <v>0.68</v>
      </c>
      <c r="L24" s="348">
        <v>0.74</v>
      </c>
      <c r="M24" s="362"/>
      <c r="N24" s="348">
        <v>2.2997000000000001</v>
      </c>
      <c r="O24" s="348">
        <v>1.5331999999999999</v>
      </c>
      <c r="P24" s="348">
        <v>1.3612</v>
      </c>
      <c r="Q24" s="348">
        <v>2.278</v>
      </c>
      <c r="R24" s="348">
        <v>4.8733000000000004</v>
      </c>
      <c r="S24" s="348">
        <v>7.7279999999999998</v>
      </c>
      <c r="T24" s="348">
        <v>6.2495000000000003</v>
      </c>
      <c r="U24" s="348">
        <v>6.1364000000000001</v>
      </c>
      <c r="V24" s="348">
        <v>6.4642999999999997</v>
      </c>
      <c r="W24" s="348" t="s">
        <v>430</v>
      </c>
      <c r="X24" s="348" t="s">
        <v>430</v>
      </c>
      <c r="Y24" s="375" t="s">
        <v>430</v>
      </c>
      <c r="Z24" s="348" t="s">
        <v>430</v>
      </c>
      <c r="AA24" s="348">
        <v>5.1215999999999999</v>
      </c>
      <c r="AB24" s="348">
        <v>6.4241000000000001</v>
      </c>
      <c r="AC24" s="348">
        <v>6.3550000000000004</v>
      </c>
      <c r="AD24" s="348">
        <v>6.4165000000000001</v>
      </c>
      <c r="AE24" s="348">
        <v>4.7983000000000002</v>
      </c>
      <c r="AF24" s="348">
        <v>7.3974000000000002</v>
      </c>
      <c r="AG24" s="569"/>
      <c r="AH24" s="346">
        <v>16</v>
      </c>
      <c r="AI24" s="346">
        <v>18</v>
      </c>
      <c r="AJ24" s="346">
        <v>18</v>
      </c>
      <c r="AK24" s="346">
        <v>8</v>
      </c>
      <c r="AL24" s="346">
        <v>15</v>
      </c>
      <c r="AM24" s="346">
        <v>18</v>
      </c>
      <c r="AN24" s="346">
        <v>12</v>
      </c>
      <c r="AO24" s="573">
        <v>6</v>
      </c>
      <c r="AP24" s="346">
        <v>2</v>
      </c>
      <c r="AQ24" s="346" t="s">
        <v>430</v>
      </c>
      <c r="AR24" s="346" t="s">
        <v>430</v>
      </c>
      <c r="AS24" s="346" t="s">
        <v>430</v>
      </c>
      <c r="AT24" s="346" t="s">
        <v>430</v>
      </c>
      <c r="AU24" s="346">
        <v>13</v>
      </c>
      <c r="AV24" s="346">
        <v>18</v>
      </c>
      <c r="AW24" s="346">
        <v>3</v>
      </c>
      <c r="AX24" s="346">
        <v>2</v>
      </c>
      <c r="AY24" s="346">
        <v>17</v>
      </c>
      <c r="AZ24" s="584"/>
      <c r="BA24" s="467">
        <v>15.5</v>
      </c>
      <c r="BB24" s="348">
        <v>69.349999999999994</v>
      </c>
      <c r="BC24" s="348">
        <v>2.44</v>
      </c>
      <c r="BD24" s="348">
        <v>11.34</v>
      </c>
      <c r="BE24" s="375">
        <v>46.39</v>
      </c>
      <c r="BF24" s="375">
        <v>1.37</v>
      </c>
      <c r="BG24" s="374"/>
      <c r="BH24" s="594">
        <v>1.36</v>
      </c>
      <c r="BI24" s="348">
        <v>6.86</v>
      </c>
      <c r="BJ24" s="348" t="s">
        <v>430</v>
      </c>
      <c r="BK24" s="348">
        <v>76.27</v>
      </c>
      <c r="BL24" s="348" t="s">
        <v>430</v>
      </c>
      <c r="BM24" s="375">
        <v>15.5</v>
      </c>
      <c r="BN24" s="375" t="s">
        <v>430</v>
      </c>
      <c r="BO24" s="375" t="s">
        <v>430</v>
      </c>
      <c r="BP24" s="375" t="s">
        <v>430</v>
      </c>
      <c r="BQ24" s="375">
        <v>46.39</v>
      </c>
      <c r="BR24" s="466"/>
      <c r="BS24" s="373">
        <v>9.5518358763050699</v>
      </c>
      <c r="BT24" s="354">
        <v>49.289944219578601</v>
      </c>
      <c r="BU24" s="430"/>
      <c r="BV24" s="374" t="s">
        <v>555</v>
      </c>
    </row>
    <row r="25" spans="1:74" s="428" customFormat="1" x14ac:dyDescent="0.25">
      <c r="A25" s="345" t="s">
        <v>7679</v>
      </c>
      <c r="B25" s="374"/>
      <c r="C25" s="719">
        <v>45854</v>
      </c>
      <c r="D25" s="373"/>
      <c r="E25" s="346">
        <v>359.41699999999997</v>
      </c>
      <c r="F25" s="373"/>
      <c r="G25" s="347">
        <v>10.660299999999999</v>
      </c>
      <c r="H25" s="374"/>
      <c r="I25" s="348">
        <v>1.03</v>
      </c>
      <c r="J25" s="348">
        <v>7.03</v>
      </c>
      <c r="K25" s="348">
        <v>0.91</v>
      </c>
      <c r="L25" s="348">
        <v>0.98</v>
      </c>
      <c r="M25" s="362"/>
      <c r="N25" s="348">
        <v>3.9384000000000001</v>
      </c>
      <c r="O25" s="348">
        <v>6.5088999999999997</v>
      </c>
      <c r="P25" s="348">
        <v>3.6711</v>
      </c>
      <c r="Q25" s="348">
        <v>1.3458000000000001</v>
      </c>
      <c r="R25" s="348">
        <v>5.4481000000000002</v>
      </c>
      <c r="S25" s="348">
        <v>8.2708999999999993</v>
      </c>
      <c r="T25" s="348">
        <v>5.8773999999999997</v>
      </c>
      <c r="U25" s="348">
        <v>5.5911</v>
      </c>
      <c r="V25" s="348">
        <v>5.9203999999999999</v>
      </c>
      <c r="W25" s="348" t="s">
        <v>430</v>
      </c>
      <c r="X25" s="348" t="s">
        <v>430</v>
      </c>
      <c r="Y25" s="375" t="s">
        <v>430</v>
      </c>
      <c r="Z25" s="348" t="s">
        <v>430</v>
      </c>
      <c r="AA25" s="348">
        <v>5.0580999999999996</v>
      </c>
      <c r="AB25" s="348">
        <v>6.7484000000000002</v>
      </c>
      <c r="AC25" s="348">
        <v>5.7206000000000001</v>
      </c>
      <c r="AD25" s="348">
        <v>5.8574999999999999</v>
      </c>
      <c r="AE25" s="348">
        <v>5.3216000000000001</v>
      </c>
      <c r="AF25" s="348">
        <v>5.9019000000000004</v>
      </c>
      <c r="AG25" s="569"/>
      <c r="AH25" s="346">
        <v>12</v>
      </c>
      <c r="AI25" s="346">
        <v>12</v>
      </c>
      <c r="AJ25" s="346">
        <v>12</v>
      </c>
      <c r="AK25" s="346">
        <v>16</v>
      </c>
      <c r="AL25" s="346">
        <v>10</v>
      </c>
      <c r="AM25" s="346">
        <v>16</v>
      </c>
      <c r="AN25" s="346">
        <v>18</v>
      </c>
      <c r="AO25" s="573">
        <v>18</v>
      </c>
      <c r="AP25" s="346">
        <v>18</v>
      </c>
      <c r="AQ25" s="346" t="s">
        <v>430</v>
      </c>
      <c r="AR25" s="346" t="s">
        <v>430</v>
      </c>
      <c r="AS25" s="346" t="s">
        <v>430</v>
      </c>
      <c r="AT25" s="346" t="s">
        <v>430</v>
      </c>
      <c r="AU25" s="346">
        <v>16</v>
      </c>
      <c r="AV25" s="346">
        <v>15</v>
      </c>
      <c r="AW25" s="346">
        <v>18</v>
      </c>
      <c r="AX25" s="346">
        <v>18</v>
      </c>
      <c r="AY25" s="346">
        <v>11</v>
      </c>
      <c r="AZ25" s="584"/>
      <c r="BA25" s="467">
        <v>2.89</v>
      </c>
      <c r="BB25" s="348">
        <v>89.92</v>
      </c>
      <c r="BC25" s="348" t="s">
        <v>430</v>
      </c>
      <c r="BD25" s="348" t="s">
        <v>430</v>
      </c>
      <c r="BE25" s="375" t="s">
        <v>430</v>
      </c>
      <c r="BF25" s="375">
        <v>7.2</v>
      </c>
      <c r="BG25" s="374"/>
      <c r="BH25" s="594">
        <v>7.2</v>
      </c>
      <c r="BI25" s="348">
        <v>46.25</v>
      </c>
      <c r="BJ25" s="348" t="s">
        <v>430</v>
      </c>
      <c r="BK25" s="348">
        <v>43.66</v>
      </c>
      <c r="BL25" s="348" t="s">
        <v>430</v>
      </c>
      <c r="BM25" s="375" t="s">
        <v>430</v>
      </c>
      <c r="BN25" s="375" t="s">
        <v>430</v>
      </c>
      <c r="BO25" s="375">
        <v>2.89</v>
      </c>
      <c r="BP25" s="375" t="s">
        <v>430</v>
      </c>
      <c r="BQ25" s="375" t="s">
        <v>430</v>
      </c>
      <c r="BR25" s="466"/>
      <c r="BS25" s="373">
        <v>7.2464691885507104</v>
      </c>
      <c r="BT25" s="354">
        <v>7.2791250985441698</v>
      </c>
      <c r="BU25" s="430"/>
      <c r="BV25" s="374" t="s">
        <v>555</v>
      </c>
    </row>
    <row r="26" spans="1:74" x14ac:dyDescent="0.25">
      <c r="A26" s="318" t="s">
        <v>93</v>
      </c>
      <c r="B26" s="66"/>
      <c r="C26" s="720"/>
      <c r="D26" s="43"/>
      <c r="E26" s="51"/>
      <c r="F26" s="43"/>
      <c r="G26" s="55"/>
      <c r="H26" s="66"/>
      <c r="I26" s="59"/>
      <c r="J26" s="59"/>
      <c r="K26" s="59"/>
      <c r="L26" s="59"/>
      <c r="M26" s="258"/>
      <c r="N26" s="59">
        <v>4.3064</v>
      </c>
      <c r="O26" s="59">
        <v>6.6007999999999996</v>
      </c>
      <c r="P26" s="59">
        <v>4.2145999999999999</v>
      </c>
      <c r="Q26" s="59">
        <v>2.0531999999999999</v>
      </c>
      <c r="R26" s="59">
        <v>5.4207999999999998</v>
      </c>
      <c r="S26" s="59">
        <v>8.5371000000000006</v>
      </c>
      <c r="T26" s="59">
        <v>6.3273999999999999</v>
      </c>
      <c r="U26" s="59">
        <v>6.0122999999999998</v>
      </c>
      <c r="V26" s="59">
        <v>6.2965</v>
      </c>
      <c r="W26" s="59">
        <v>7.2480000000000002</v>
      </c>
      <c r="X26" s="59">
        <v>7.3715000000000002</v>
      </c>
      <c r="Y26" s="276">
        <v>6.6231999999999998</v>
      </c>
      <c r="Z26" s="59">
        <v>6.8117000000000001</v>
      </c>
      <c r="AA26" s="59">
        <v>5.3822999999999999</v>
      </c>
      <c r="AB26" s="59">
        <v>6.9653</v>
      </c>
      <c r="AC26" s="59">
        <v>6.1769999999999996</v>
      </c>
      <c r="AD26" s="59">
        <v>6.2393000000000001</v>
      </c>
      <c r="AE26" s="59">
        <v>5.4191000000000003</v>
      </c>
      <c r="AF26" s="59">
        <v>7.3330000000000002</v>
      </c>
      <c r="AG26" s="553"/>
      <c r="AH26" s="51">
        <v>18</v>
      </c>
      <c r="AI26" s="51">
        <v>18</v>
      </c>
      <c r="AJ26" s="51">
        <v>18</v>
      </c>
      <c r="AK26" s="51">
        <v>18</v>
      </c>
      <c r="AL26" s="51">
        <v>18</v>
      </c>
      <c r="AM26" s="51">
        <v>18</v>
      </c>
      <c r="AN26" s="51">
        <v>18</v>
      </c>
      <c r="AO26" s="630">
        <v>18</v>
      </c>
      <c r="AP26" s="51">
        <v>18</v>
      </c>
      <c r="AQ26" s="51">
        <v>16</v>
      </c>
      <c r="AR26" s="51">
        <v>16</v>
      </c>
      <c r="AS26" s="51">
        <v>16</v>
      </c>
      <c r="AT26" s="51">
        <v>16</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6.8433000000000002</v>
      </c>
      <c r="O27" s="60">
        <v>9.4445999999999994</v>
      </c>
      <c r="P27" s="60">
        <v>5.9974999999999996</v>
      </c>
      <c r="Q27" s="60">
        <v>3.5880999999999998</v>
      </c>
      <c r="R27" s="60">
        <v>6.1546000000000003</v>
      </c>
      <c r="S27" s="60">
        <v>9.0554000000000006</v>
      </c>
      <c r="T27" s="60">
        <v>6.6619999999999999</v>
      </c>
      <c r="U27" s="60">
        <v>6.2624000000000004</v>
      </c>
      <c r="V27" s="60">
        <v>6.4995000000000003</v>
      </c>
      <c r="W27" s="60">
        <v>7.9589999999999996</v>
      </c>
      <c r="X27" s="60">
        <v>7.8752000000000004</v>
      </c>
      <c r="Y27" s="277">
        <v>7.4832000000000001</v>
      </c>
      <c r="Z27" s="60">
        <v>7.3665000000000003</v>
      </c>
      <c r="AA27" s="60">
        <v>5.8818000000000001</v>
      </c>
      <c r="AB27" s="60">
        <v>7.3700999999999999</v>
      </c>
      <c r="AC27" s="60">
        <v>6.4278000000000004</v>
      </c>
      <c r="AD27" s="60">
        <v>6.4734999999999996</v>
      </c>
      <c r="AE27" s="60">
        <v>6.1737000000000002</v>
      </c>
      <c r="AF27" s="60">
        <v>7.8750999999999998</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1.7886</v>
      </c>
      <c r="O28" s="60">
        <v>1.5331999999999999</v>
      </c>
      <c r="P28" s="60">
        <v>1.3612</v>
      </c>
      <c r="Q28" s="60">
        <v>0.67679999999999996</v>
      </c>
      <c r="R28" s="60">
        <v>4.6231</v>
      </c>
      <c r="S28" s="60">
        <v>7.7279999999999998</v>
      </c>
      <c r="T28" s="60">
        <v>5.8773999999999997</v>
      </c>
      <c r="U28" s="60">
        <v>5.5911</v>
      </c>
      <c r="V28" s="60">
        <v>5.9203999999999999</v>
      </c>
      <c r="W28" s="60">
        <v>6.9953000000000003</v>
      </c>
      <c r="X28" s="60">
        <v>7.1393000000000004</v>
      </c>
      <c r="Y28" s="277">
        <v>6.3319999999999999</v>
      </c>
      <c r="Z28" s="60">
        <v>6.0571999999999999</v>
      </c>
      <c r="AA28" s="60">
        <v>4.9025999999999996</v>
      </c>
      <c r="AB28" s="60">
        <v>6.4241000000000001</v>
      </c>
      <c r="AC28" s="60">
        <v>5.7206000000000001</v>
      </c>
      <c r="AD28" s="60">
        <v>5.8574999999999999</v>
      </c>
      <c r="AE28" s="60">
        <v>4.6923000000000004</v>
      </c>
      <c r="AF28" s="60">
        <v>5.9019000000000004</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4.4125500000000004</v>
      </c>
      <c r="O29" s="61">
        <v>6.9167500000000004</v>
      </c>
      <c r="P29" s="61">
        <v>4.2046000000000001</v>
      </c>
      <c r="Q29" s="61">
        <v>2.1471499999999999</v>
      </c>
      <c r="R29" s="61">
        <v>5.4592999999999998</v>
      </c>
      <c r="S29" s="61">
        <v>8.4926999999999992</v>
      </c>
      <c r="T29" s="61">
        <v>6.3535000000000004</v>
      </c>
      <c r="U29" s="61">
        <v>6.0987999999999998</v>
      </c>
      <c r="V29" s="61">
        <v>6.3445</v>
      </c>
      <c r="W29" s="61">
        <v>7.2351000000000001</v>
      </c>
      <c r="X29" s="61">
        <v>7.37005</v>
      </c>
      <c r="Y29" s="279">
        <v>6.6078000000000001</v>
      </c>
      <c r="Z29" s="61">
        <v>6.7996999999999996</v>
      </c>
      <c r="AA29" s="61">
        <v>5.2739000000000003</v>
      </c>
      <c r="AB29" s="61">
        <v>6.9401000000000002</v>
      </c>
      <c r="AC29" s="61">
        <v>6.2567000000000004</v>
      </c>
      <c r="AD29" s="61">
        <v>6.2976999999999999</v>
      </c>
      <c r="AE29" s="61">
        <v>5.4824999999999999</v>
      </c>
      <c r="AF29" s="61">
        <v>7.4070499999999999</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7680</v>
      </c>
      <c r="B31" s="370"/>
      <c r="C31" s="718">
        <v>37526</v>
      </c>
      <c r="D31" s="369"/>
      <c r="E31" s="338">
        <v>21553.1</v>
      </c>
      <c r="F31" s="369"/>
      <c r="G31" s="339">
        <v>585.05730000000005</v>
      </c>
      <c r="H31" s="370"/>
      <c r="I31" s="340">
        <v>1.34</v>
      </c>
      <c r="J31" s="340">
        <v>7.36</v>
      </c>
      <c r="K31" s="340">
        <v>0.92</v>
      </c>
      <c r="L31" s="340">
        <v>0.98</v>
      </c>
      <c r="M31" s="361"/>
      <c r="N31" s="340">
        <v>4.1622000000000003</v>
      </c>
      <c r="O31" s="340">
        <v>6.4084000000000003</v>
      </c>
      <c r="P31" s="340">
        <v>4.8849999999999998</v>
      </c>
      <c r="Q31" s="340">
        <v>2.4933999999999998</v>
      </c>
      <c r="R31" s="340">
        <v>5.7282999999999999</v>
      </c>
      <c r="S31" s="340">
        <v>8.8242999999999991</v>
      </c>
      <c r="T31" s="340">
        <v>6.3139000000000003</v>
      </c>
      <c r="U31" s="340">
        <v>6.0496999999999996</v>
      </c>
      <c r="V31" s="340">
        <v>6.351</v>
      </c>
      <c r="W31" s="340">
        <v>7.1893000000000002</v>
      </c>
      <c r="X31" s="340">
        <v>7.3544999999999998</v>
      </c>
      <c r="Y31" s="371">
        <v>6.5368000000000004</v>
      </c>
      <c r="Z31" s="340">
        <v>7.0124000000000004</v>
      </c>
      <c r="AA31" s="340">
        <v>5.6506999999999996</v>
      </c>
      <c r="AB31" s="340">
        <v>6.9039999999999999</v>
      </c>
      <c r="AC31" s="340">
        <v>6.1894999999999998</v>
      </c>
      <c r="AD31" s="340">
        <v>6.3236999999999997</v>
      </c>
      <c r="AE31" s="340">
        <v>5.7111999999999998</v>
      </c>
      <c r="AF31" s="340">
        <v>7.6608999999999998</v>
      </c>
      <c r="AG31" s="568"/>
      <c r="AH31" s="338">
        <v>10</v>
      </c>
      <c r="AI31" s="338">
        <v>10</v>
      </c>
      <c r="AJ31" s="338">
        <v>5</v>
      </c>
      <c r="AK31" s="338">
        <v>4</v>
      </c>
      <c r="AL31" s="338">
        <v>4</v>
      </c>
      <c r="AM31" s="338">
        <v>1</v>
      </c>
      <c r="AN31" s="338">
        <v>2</v>
      </c>
      <c r="AO31" s="631">
        <v>1</v>
      </c>
      <c r="AP31" s="338">
        <v>1</v>
      </c>
      <c r="AQ31" s="338">
        <v>2</v>
      </c>
      <c r="AR31" s="338">
        <v>2</v>
      </c>
      <c r="AS31" s="338">
        <v>2</v>
      </c>
      <c r="AT31" s="338">
        <v>1</v>
      </c>
      <c r="AU31" s="338">
        <v>1</v>
      </c>
      <c r="AV31" s="338">
        <v>4</v>
      </c>
      <c r="AW31" s="338">
        <v>1</v>
      </c>
      <c r="AX31" s="338">
        <v>1</v>
      </c>
      <c r="AY31" s="338">
        <v>3</v>
      </c>
      <c r="AZ31" s="583"/>
      <c r="BA31" s="464">
        <v>11.32</v>
      </c>
      <c r="BB31" s="340">
        <v>68.739999999999995</v>
      </c>
      <c r="BC31" s="340">
        <v>8.4700000000000006</v>
      </c>
      <c r="BD31" s="340">
        <v>6.69</v>
      </c>
      <c r="BE31" s="371">
        <v>-7.82</v>
      </c>
      <c r="BF31" s="371">
        <v>4.78</v>
      </c>
      <c r="BG31" s="370"/>
      <c r="BH31" s="593">
        <v>4.78</v>
      </c>
      <c r="BI31" s="340">
        <v>28.53</v>
      </c>
      <c r="BJ31" s="340">
        <v>0.44</v>
      </c>
      <c r="BK31" s="340">
        <v>54.92</v>
      </c>
      <c r="BL31" s="340" t="s">
        <v>430</v>
      </c>
      <c r="BM31" s="371">
        <v>9.26</v>
      </c>
      <c r="BN31" s="371" t="s">
        <v>430</v>
      </c>
      <c r="BO31" s="371">
        <v>2.0699999999999998</v>
      </c>
      <c r="BP31" s="371" t="s">
        <v>430</v>
      </c>
      <c r="BQ31" s="371">
        <v>-7.82</v>
      </c>
      <c r="BR31" s="463"/>
      <c r="BS31" s="369">
        <v>7.5476511045610399</v>
      </c>
      <c r="BT31" s="344">
        <v>9.0729556603623696</v>
      </c>
      <c r="BU31" s="571"/>
      <c r="BV31" s="370" t="s">
        <v>555</v>
      </c>
    </row>
    <row r="32" spans="1:74" s="428" customFormat="1" x14ac:dyDescent="0.25">
      <c r="A32" s="345" t="s">
        <v>7681</v>
      </c>
      <c r="B32" s="374"/>
      <c r="C32" s="719">
        <v>36482</v>
      </c>
      <c r="D32" s="373"/>
      <c r="E32" s="346">
        <v>18149.8</v>
      </c>
      <c r="F32" s="373"/>
      <c r="G32" s="347">
        <v>61.6755</v>
      </c>
      <c r="H32" s="374"/>
      <c r="I32" s="348">
        <v>1.62</v>
      </c>
      <c r="J32" s="348">
        <v>7.43</v>
      </c>
      <c r="K32" s="348">
        <v>0.91781000000000001</v>
      </c>
      <c r="L32" s="348">
        <v>0.98629999999999995</v>
      </c>
      <c r="M32" s="362"/>
      <c r="N32" s="348">
        <v>1.1837</v>
      </c>
      <c r="O32" s="348">
        <v>3.4927000000000001</v>
      </c>
      <c r="P32" s="348">
        <v>2.3852000000000002</v>
      </c>
      <c r="Q32" s="348">
        <v>0.82879999999999998</v>
      </c>
      <c r="R32" s="348">
        <v>4.6322999999999999</v>
      </c>
      <c r="S32" s="348">
        <v>7.7526999999999999</v>
      </c>
      <c r="T32" s="348">
        <v>5.6322999999999999</v>
      </c>
      <c r="U32" s="348">
        <v>5.3952999999999998</v>
      </c>
      <c r="V32" s="348">
        <v>5.6859999999999999</v>
      </c>
      <c r="W32" s="348">
        <v>6.6258999999999997</v>
      </c>
      <c r="X32" s="348">
        <v>6.8036000000000003</v>
      </c>
      <c r="Y32" s="375">
        <v>6.0667999999999997</v>
      </c>
      <c r="Z32" s="348">
        <v>6.4829999999999997</v>
      </c>
      <c r="AA32" s="348">
        <v>4.5612000000000004</v>
      </c>
      <c r="AB32" s="348">
        <v>6.1738999999999997</v>
      </c>
      <c r="AC32" s="348">
        <v>5.5625999999999998</v>
      </c>
      <c r="AD32" s="348">
        <v>5.6448</v>
      </c>
      <c r="AE32" s="348">
        <v>4.5083000000000002</v>
      </c>
      <c r="AF32" s="348">
        <v>7.0263999999999998</v>
      </c>
      <c r="AG32" s="569"/>
      <c r="AH32" s="346">
        <v>17</v>
      </c>
      <c r="AI32" s="346">
        <v>17</v>
      </c>
      <c r="AJ32" s="346">
        <v>15</v>
      </c>
      <c r="AK32" s="346">
        <v>15</v>
      </c>
      <c r="AL32" s="346">
        <v>13</v>
      </c>
      <c r="AM32" s="346">
        <v>15</v>
      </c>
      <c r="AN32" s="346">
        <v>15</v>
      </c>
      <c r="AO32" s="573">
        <v>14</v>
      </c>
      <c r="AP32" s="346">
        <v>14</v>
      </c>
      <c r="AQ32" s="346">
        <v>11</v>
      </c>
      <c r="AR32" s="346">
        <v>11</v>
      </c>
      <c r="AS32" s="346">
        <v>7</v>
      </c>
      <c r="AT32" s="346">
        <v>4</v>
      </c>
      <c r="AU32" s="346">
        <v>16</v>
      </c>
      <c r="AV32" s="346">
        <v>13</v>
      </c>
      <c r="AW32" s="346">
        <v>14</v>
      </c>
      <c r="AX32" s="346">
        <v>14</v>
      </c>
      <c r="AY32" s="346">
        <v>14</v>
      </c>
      <c r="AZ32" s="584"/>
      <c r="BA32" s="467">
        <v>10.94</v>
      </c>
      <c r="BB32" s="348">
        <v>72.56</v>
      </c>
      <c r="BC32" s="348">
        <v>2.1800000000000002</v>
      </c>
      <c r="BD32" s="348">
        <v>11.33</v>
      </c>
      <c r="BE32" s="375" t="s">
        <v>430</v>
      </c>
      <c r="BF32" s="375">
        <v>2.98</v>
      </c>
      <c r="BG32" s="374"/>
      <c r="BH32" s="594">
        <v>2.98</v>
      </c>
      <c r="BI32" s="348">
        <v>4.9400000000000004</v>
      </c>
      <c r="BJ32" s="348">
        <v>1.03</v>
      </c>
      <c r="BK32" s="348">
        <v>80.11</v>
      </c>
      <c r="BL32" s="348" t="s">
        <v>430</v>
      </c>
      <c r="BM32" s="375">
        <v>10.94</v>
      </c>
      <c r="BN32" s="375" t="s">
        <v>430</v>
      </c>
      <c r="BO32" s="375" t="s">
        <v>430</v>
      </c>
      <c r="BP32" s="375" t="s">
        <v>430</v>
      </c>
      <c r="BQ32" s="375" t="s">
        <v>430</v>
      </c>
      <c r="BR32" s="466"/>
      <c r="BS32" s="373">
        <v>5.1479480094852104</v>
      </c>
      <c r="BT32" s="354">
        <v>12.4544850487546</v>
      </c>
      <c r="BU32" s="430"/>
      <c r="BV32" s="374" t="s">
        <v>555</v>
      </c>
    </row>
    <row r="33" spans="1:74" s="428" customFormat="1" x14ac:dyDescent="0.25">
      <c r="A33" s="345" t="s">
        <v>7682</v>
      </c>
      <c r="B33" s="374"/>
      <c r="C33" s="719">
        <v>39290</v>
      </c>
      <c r="D33" s="373"/>
      <c r="E33" s="346">
        <v>11637.1</v>
      </c>
      <c r="F33" s="373"/>
      <c r="G33" s="347">
        <v>3723.5223000000001</v>
      </c>
      <c r="H33" s="374"/>
      <c r="I33" s="348">
        <v>1.61</v>
      </c>
      <c r="J33" s="348">
        <v>7.18</v>
      </c>
      <c r="K33" s="348">
        <v>0.88</v>
      </c>
      <c r="L33" s="348">
        <v>0.98</v>
      </c>
      <c r="M33" s="362"/>
      <c r="N33" s="348">
        <v>3.7218</v>
      </c>
      <c r="O33" s="348">
        <v>6.9539999999999997</v>
      </c>
      <c r="P33" s="348">
        <v>4.2178000000000004</v>
      </c>
      <c r="Q33" s="348">
        <v>1.6568000000000001</v>
      </c>
      <c r="R33" s="348">
        <v>4.3205999999999998</v>
      </c>
      <c r="S33" s="348">
        <v>7.8395000000000001</v>
      </c>
      <c r="T33" s="348">
        <v>5.4452999999999996</v>
      </c>
      <c r="U33" s="348">
        <v>5.1885000000000003</v>
      </c>
      <c r="V33" s="348">
        <v>5.4866000000000001</v>
      </c>
      <c r="W33" s="348">
        <v>6.4668000000000001</v>
      </c>
      <c r="X33" s="348">
        <v>6.6772999999999998</v>
      </c>
      <c r="Y33" s="375">
        <v>5.9020000000000001</v>
      </c>
      <c r="Z33" s="348">
        <v>6.3414999999999999</v>
      </c>
      <c r="AA33" s="348">
        <v>4.5787000000000004</v>
      </c>
      <c r="AB33" s="348">
        <v>6.1</v>
      </c>
      <c r="AC33" s="348">
        <v>5.3521999999999998</v>
      </c>
      <c r="AD33" s="348">
        <v>5.3997000000000002</v>
      </c>
      <c r="AE33" s="348">
        <v>4.4383999999999997</v>
      </c>
      <c r="AF33" s="348">
        <v>7.1260000000000003</v>
      </c>
      <c r="AG33" s="569"/>
      <c r="AH33" s="346">
        <v>11</v>
      </c>
      <c r="AI33" s="346">
        <v>6</v>
      </c>
      <c r="AJ33" s="346">
        <v>8</v>
      </c>
      <c r="AK33" s="346">
        <v>10</v>
      </c>
      <c r="AL33" s="346">
        <v>17</v>
      </c>
      <c r="AM33" s="346">
        <v>13</v>
      </c>
      <c r="AN33" s="346">
        <v>16</v>
      </c>
      <c r="AO33" s="573">
        <v>16</v>
      </c>
      <c r="AP33" s="346">
        <v>16</v>
      </c>
      <c r="AQ33" s="346">
        <v>15</v>
      </c>
      <c r="AR33" s="346">
        <v>14</v>
      </c>
      <c r="AS33" s="346">
        <v>13</v>
      </c>
      <c r="AT33" s="346">
        <v>12</v>
      </c>
      <c r="AU33" s="346">
        <v>15</v>
      </c>
      <c r="AV33" s="346">
        <v>15</v>
      </c>
      <c r="AW33" s="346">
        <v>16</v>
      </c>
      <c r="AX33" s="346">
        <v>16</v>
      </c>
      <c r="AY33" s="346">
        <v>15</v>
      </c>
      <c r="AZ33" s="584"/>
      <c r="BA33" s="467">
        <v>10.71</v>
      </c>
      <c r="BB33" s="348">
        <v>73.930000000000007</v>
      </c>
      <c r="BC33" s="348">
        <v>8.0299999999999994</v>
      </c>
      <c r="BD33" s="348">
        <v>4.0999999999999996</v>
      </c>
      <c r="BE33" s="375">
        <v>-28.24</v>
      </c>
      <c r="BF33" s="375">
        <v>3.24</v>
      </c>
      <c r="BG33" s="374"/>
      <c r="BH33" s="594">
        <v>3.24</v>
      </c>
      <c r="BI33" s="348">
        <v>31.21</v>
      </c>
      <c r="BJ33" s="348">
        <v>4.25</v>
      </c>
      <c r="BK33" s="348">
        <v>50.59</v>
      </c>
      <c r="BL33" s="348" t="s">
        <v>430</v>
      </c>
      <c r="BM33" s="375">
        <v>7.71</v>
      </c>
      <c r="BN33" s="375" t="s">
        <v>430</v>
      </c>
      <c r="BO33" s="375">
        <v>3</v>
      </c>
      <c r="BP33" s="375" t="s">
        <v>430</v>
      </c>
      <c r="BQ33" s="375">
        <v>-28.24</v>
      </c>
      <c r="BR33" s="466"/>
      <c r="BS33" s="373">
        <v>8.4549442920364495</v>
      </c>
      <c r="BT33" s="354">
        <v>0.55384354126219304</v>
      </c>
      <c r="BU33" s="430"/>
      <c r="BV33" s="374" t="s">
        <v>555</v>
      </c>
    </row>
    <row r="34" spans="1:74" s="428" customFormat="1" ht="11" x14ac:dyDescent="0.3">
      <c r="A34" s="841" t="s">
        <v>7683</v>
      </c>
      <c r="B34" s="847"/>
      <c r="C34" s="843">
        <v>39513</v>
      </c>
      <c r="D34" s="842"/>
      <c r="E34" s="844">
        <v>12672.2</v>
      </c>
      <c r="F34" s="842"/>
      <c r="G34" s="845">
        <v>3567.4110000000001</v>
      </c>
      <c r="H34" s="847"/>
      <c r="I34" s="846">
        <v>1.04</v>
      </c>
      <c r="J34" s="846">
        <v>7.5</v>
      </c>
      <c r="K34" s="846">
        <v>0.88</v>
      </c>
      <c r="L34" s="846">
        <v>0.94</v>
      </c>
      <c r="M34" s="851"/>
      <c r="N34" s="846">
        <v>1.0912999999999999</v>
      </c>
      <c r="O34" s="846">
        <v>5.1138000000000003</v>
      </c>
      <c r="P34" s="846">
        <v>2.2915000000000001</v>
      </c>
      <c r="Q34" s="846">
        <v>1.0674999999999999</v>
      </c>
      <c r="R34" s="846">
        <v>4.4382999999999999</v>
      </c>
      <c r="S34" s="846">
        <v>8.2617999999999991</v>
      </c>
      <c r="T34" s="846">
        <v>5.6938000000000004</v>
      </c>
      <c r="U34" s="846">
        <v>5.3010999999999999</v>
      </c>
      <c r="V34" s="846">
        <v>5.6020000000000003</v>
      </c>
      <c r="W34" s="846">
        <v>6.5681000000000003</v>
      </c>
      <c r="X34" s="846">
        <v>6.6855000000000002</v>
      </c>
      <c r="Y34" s="852">
        <v>5.8952</v>
      </c>
      <c r="Z34" s="846">
        <v>6.5533000000000001</v>
      </c>
      <c r="AA34" s="846">
        <v>5.1006</v>
      </c>
      <c r="AB34" s="846">
        <v>6.117</v>
      </c>
      <c r="AC34" s="846">
        <v>5.4939</v>
      </c>
      <c r="AD34" s="846">
        <v>5.5579000000000001</v>
      </c>
      <c r="AE34" s="846">
        <v>4.3362999999999996</v>
      </c>
      <c r="AF34" s="846">
        <v>7.1215000000000002</v>
      </c>
      <c r="AG34" s="931"/>
      <c r="AH34" s="844">
        <v>18</v>
      </c>
      <c r="AI34" s="844">
        <v>14</v>
      </c>
      <c r="AJ34" s="844">
        <v>16</v>
      </c>
      <c r="AK34" s="844">
        <v>14</v>
      </c>
      <c r="AL34" s="844">
        <v>15</v>
      </c>
      <c r="AM34" s="844">
        <v>7</v>
      </c>
      <c r="AN34" s="844">
        <v>14</v>
      </c>
      <c r="AO34" s="940">
        <v>15</v>
      </c>
      <c r="AP34" s="844">
        <v>15</v>
      </c>
      <c r="AQ34" s="844">
        <v>14</v>
      </c>
      <c r="AR34" s="844">
        <v>13</v>
      </c>
      <c r="AS34" s="844">
        <v>14</v>
      </c>
      <c r="AT34" s="844">
        <v>3</v>
      </c>
      <c r="AU34" s="844">
        <v>6</v>
      </c>
      <c r="AV34" s="844">
        <v>14</v>
      </c>
      <c r="AW34" s="844">
        <v>15</v>
      </c>
      <c r="AX34" s="844">
        <v>15</v>
      </c>
      <c r="AY34" s="844">
        <v>17</v>
      </c>
      <c r="AZ34" s="933"/>
      <c r="BA34" s="853">
        <v>12.34</v>
      </c>
      <c r="BB34" s="846">
        <v>71.09</v>
      </c>
      <c r="BC34" s="846">
        <v>5.82</v>
      </c>
      <c r="BD34" s="846">
        <v>8.7799999999999994</v>
      </c>
      <c r="BE34" s="852" t="s">
        <v>430</v>
      </c>
      <c r="BF34" s="852">
        <v>1.96</v>
      </c>
      <c r="BG34" s="847"/>
      <c r="BH34" s="934">
        <v>1.96</v>
      </c>
      <c r="BI34" s="846">
        <v>26.54</v>
      </c>
      <c r="BJ34" s="846">
        <v>0.81</v>
      </c>
      <c r="BK34" s="846">
        <v>58.34</v>
      </c>
      <c r="BL34" s="846" t="s">
        <v>430</v>
      </c>
      <c r="BM34" s="852">
        <v>12.34</v>
      </c>
      <c r="BN34" s="852" t="s">
        <v>430</v>
      </c>
      <c r="BO34" s="852" t="s">
        <v>430</v>
      </c>
      <c r="BP34" s="852" t="s">
        <v>430</v>
      </c>
      <c r="BQ34" s="852" t="s">
        <v>430</v>
      </c>
      <c r="BR34" s="850"/>
      <c r="BS34" s="842">
        <v>3.8161186884735501</v>
      </c>
      <c r="BT34" s="856">
        <v>8.6883534865246599</v>
      </c>
      <c r="BU34" s="892"/>
      <c r="BV34" s="847" t="s">
        <v>555</v>
      </c>
    </row>
    <row r="35" spans="1:74" s="428" customFormat="1" x14ac:dyDescent="0.25">
      <c r="A35" s="345" t="s">
        <v>7684</v>
      </c>
      <c r="B35" s="374"/>
      <c r="C35" s="719">
        <v>35929</v>
      </c>
      <c r="D35" s="373"/>
      <c r="E35" s="346">
        <v>9526.61</v>
      </c>
      <c r="F35" s="373"/>
      <c r="G35" s="347">
        <v>698.99390000000005</v>
      </c>
      <c r="H35" s="374"/>
      <c r="I35" s="348">
        <v>1.0900000000000001</v>
      </c>
      <c r="J35" s="348">
        <v>7.48</v>
      </c>
      <c r="K35" s="348">
        <v>0.91</v>
      </c>
      <c r="L35" s="348">
        <v>0.98</v>
      </c>
      <c r="M35" s="362"/>
      <c r="N35" s="348">
        <v>3.0891999999999999</v>
      </c>
      <c r="O35" s="348">
        <v>4.9539999999999997</v>
      </c>
      <c r="P35" s="348">
        <v>1.8641000000000001</v>
      </c>
      <c r="Q35" s="348">
        <v>-0.1022</v>
      </c>
      <c r="R35" s="348">
        <v>3.8363</v>
      </c>
      <c r="S35" s="348">
        <v>7.5922999999999998</v>
      </c>
      <c r="T35" s="348">
        <v>5.2763999999999998</v>
      </c>
      <c r="U35" s="348">
        <v>4.9332000000000003</v>
      </c>
      <c r="V35" s="348">
        <v>5.3849</v>
      </c>
      <c r="W35" s="348">
        <v>6.3696999999999999</v>
      </c>
      <c r="X35" s="348">
        <v>6.5335000000000001</v>
      </c>
      <c r="Y35" s="375">
        <v>5.8673999999999999</v>
      </c>
      <c r="Z35" s="348">
        <v>6.3876999999999997</v>
      </c>
      <c r="AA35" s="348">
        <v>4.1130000000000004</v>
      </c>
      <c r="AB35" s="348">
        <v>5.8013000000000003</v>
      </c>
      <c r="AC35" s="348">
        <v>5.1166</v>
      </c>
      <c r="AD35" s="348">
        <v>5.3289999999999997</v>
      </c>
      <c r="AE35" s="348">
        <v>3.9056999999999999</v>
      </c>
      <c r="AF35" s="348">
        <v>7.1106999999999996</v>
      </c>
      <c r="AG35" s="569"/>
      <c r="AH35" s="346">
        <v>15</v>
      </c>
      <c r="AI35" s="346">
        <v>16</v>
      </c>
      <c r="AJ35" s="346">
        <v>17</v>
      </c>
      <c r="AK35" s="346">
        <v>18</v>
      </c>
      <c r="AL35" s="346">
        <v>18</v>
      </c>
      <c r="AM35" s="346">
        <v>17</v>
      </c>
      <c r="AN35" s="346">
        <v>17</v>
      </c>
      <c r="AO35" s="573">
        <v>17</v>
      </c>
      <c r="AP35" s="346">
        <v>17</v>
      </c>
      <c r="AQ35" s="346">
        <v>16</v>
      </c>
      <c r="AR35" s="346">
        <v>16</v>
      </c>
      <c r="AS35" s="346">
        <v>15</v>
      </c>
      <c r="AT35" s="346">
        <v>10</v>
      </c>
      <c r="AU35" s="346">
        <v>18</v>
      </c>
      <c r="AV35" s="346">
        <v>18</v>
      </c>
      <c r="AW35" s="346">
        <v>17</v>
      </c>
      <c r="AX35" s="346">
        <v>17</v>
      </c>
      <c r="AY35" s="346">
        <v>18</v>
      </c>
      <c r="AZ35" s="584"/>
      <c r="BA35" s="467">
        <v>15.87</v>
      </c>
      <c r="BB35" s="348">
        <v>73.239999999999995</v>
      </c>
      <c r="BC35" s="348">
        <v>7.55</v>
      </c>
      <c r="BD35" s="348">
        <v>11.21</v>
      </c>
      <c r="BE35" s="375" t="s">
        <v>430</v>
      </c>
      <c r="BF35" s="375">
        <v>-7.88</v>
      </c>
      <c r="BG35" s="374"/>
      <c r="BH35" s="594">
        <v>-7.88</v>
      </c>
      <c r="BI35" s="348">
        <v>15.51</v>
      </c>
      <c r="BJ35" s="348">
        <v>0.96</v>
      </c>
      <c r="BK35" s="348">
        <v>75.540000000000006</v>
      </c>
      <c r="BL35" s="348" t="s">
        <v>430</v>
      </c>
      <c r="BM35" s="375" t="s">
        <v>430</v>
      </c>
      <c r="BN35" s="375" t="s">
        <v>430</v>
      </c>
      <c r="BO35" s="375">
        <v>15.87</v>
      </c>
      <c r="BP35" s="375" t="s">
        <v>430</v>
      </c>
      <c r="BQ35" s="375" t="s">
        <v>430</v>
      </c>
      <c r="BR35" s="466"/>
      <c r="BS35" s="373">
        <v>11.1927093266422</v>
      </c>
      <c r="BT35" s="354">
        <v>9.5117662271464702</v>
      </c>
      <c r="BU35" s="430"/>
      <c r="BV35" s="374" t="s">
        <v>555</v>
      </c>
    </row>
    <row r="36" spans="1:74" s="428" customFormat="1" x14ac:dyDescent="0.25">
      <c r="A36" s="345" t="s">
        <v>7685</v>
      </c>
      <c r="B36" s="374"/>
      <c r="C36" s="719">
        <v>39161</v>
      </c>
      <c r="D36" s="373"/>
      <c r="E36" s="346">
        <v>8052.8</v>
      </c>
      <c r="F36" s="373"/>
      <c r="G36" s="347">
        <v>4004.5387999999998</v>
      </c>
      <c r="H36" s="374"/>
      <c r="I36" s="348">
        <v>1.2274</v>
      </c>
      <c r="J36" s="348">
        <v>7.49</v>
      </c>
      <c r="K36" s="348">
        <v>0.92876999999999998</v>
      </c>
      <c r="L36" s="348">
        <v>0.98629999999999995</v>
      </c>
      <c r="M36" s="362"/>
      <c r="N36" s="348">
        <v>4.5073999999999996</v>
      </c>
      <c r="O36" s="348">
        <v>6.2784000000000004</v>
      </c>
      <c r="P36" s="348">
        <v>4.7019000000000002</v>
      </c>
      <c r="Q36" s="348">
        <v>1.6914</v>
      </c>
      <c r="R36" s="348">
        <v>5.0321999999999996</v>
      </c>
      <c r="S36" s="348">
        <v>8.1084999999999994</v>
      </c>
      <c r="T36" s="348">
        <v>5.8144</v>
      </c>
      <c r="U36" s="348">
        <v>5.5029000000000003</v>
      </c>
      <c r="V36" s="348">
        <v>5.8239000000000001</v>
      </c>
      <c r="W36" s="348">
        <v>6.7579000000000002</v>
      </c>
      <c r="X36" s="348">
        <v>6.8502000000000001</v>
      </c>
      <c r="Y36" s="375">
        <v>6.0651000000000002</v>
      </c>
      <c r="Z36" s="348">
        <v>6.4198000000000004</v>
      </c>
      <c r="AA36" s="348">
        <v>4.9702000000000002</v>
      </c>
      <c r="AB36" s="348">
        <v>6.5423</v>
      </c>
      <c r="AC36" s="348">
        <v>5.6513999999999998</v>
      </c>
      <c r="AD36" s="348">
        <v>5.7502000000000004</v>
      </c>
      <c r="AE36" s="348">
        <v>5.0143000000000004</v>
      </c>
      <c r="AF36" s="348">
        <v>7.3930999999999996</v>
      </c>
      <c r="AG36" s="569"/>
      <c r="AH36" s="346">
        <v>6</v>
      </c>
      <c r="AI36" s="346">
        <v>11</v>
      </c>
      <c r="AJ36" s="346">
        <v>7</v>
      </c>
      <c r="AK36" s="346">
        <v>9</v>
      </c>
      <c r="AL36" s="346">
        <v>9</v>
      </c>
      <c r="AM36" s="346">
        <v>11</v>
      </c>
      <c r="AN36" s="346">
        <v>11</v>
      </c>
      <c r="AO36" s="573">
        <v>11</v>
      </c>
      <c r="AP36" s="346">
        <v>10</v>
      </c>
      <c r="AQ36" s="346">
        <v>7</v>
      </c>
      <c r="AR36" s="346">
        <v>8</v>
      </c>
      <c r="AS36" s="346">
        <v>8</v>
      </c>
      <c r="AT36" s="346">
        <v>9</v>
      </c>
      <c r="AU36" s="346">
        <v>7</v>
      </c>
      <c r="AV36" s="346">
        <v>11</v>
      </c>
      <c r="AW36" s="346">
        <v>11</v>
      </c>
      <c r="AX36" s="346">
        <v>10</v>
      </c>
      <c r="AY36" s="346">
        <v>9</v>
      </c>
      <c r="AZ36" s="584"/>
      <c r="BA36" s="467">
        <v>11.64</v>
      </c>
      <c r="BB36" s="348">
        <v>71.5</v>
      </c>
      <c r="BC36" s="348">
        <v>6.65</v>
      </c>
      <c r="BD36" s="348">
        <v>7.56</v>
      </c>
      <c r="BE36" s="375">
        <v>0.04</v>
      </c>
      <c r="BF36" s="375">
        <v>2.61</v>
      </c>
      <c r="BG36" s="374"/>
      <c r="BH36" s="594">
        <v>2.59</v>
      </c>
      <c r="BI36" s="348">
        <v>22.27</v>
      </c>
      <c r="BJ36" s="348" t="s">
        <v>430</v>
      </c>
      <c r="BK36" s="348">
        <v>63.45</v>
      </c>
      <c r="BL36" s="348" t="s">
        <v>430</v>
      </c>
      <c r="BM36" s="375">
        <v>6.86</v>
      </c>
      <c r="BN36" s="375" t="s">
        <v>430</v>
      </c>
      <c r="BO36" s="375">
        <v>4.7699999999999996</v>
      </c>
      <c r="BP36" s="375" t="s">
        <v>430</v>
      </c>
      <c r="BQ36" s="375">
        <v>0.04</v>
      </c>
      <c r="BR36" s="466"/>
      <c r="BS36" s="373">
        <v>7.0880437471647797</v>
      </c>
      <c r="BT36" s="354">
        <v>7.8722331868511004</v>
      </c>
      <c r="BU36" s="430"/>
      <c r="BV36" s="374" t="s">
        <v>555</v>
      </c>
    </row>
    <row r="37" spans="1:74" s="428" customFormat="1" x14ac:dyDescent="0.25">
      <c r="A37" s="345" t="s">
        <v>7686</v>
      </c>
      <c r="B37" s="374"/>
      <c r="C37" s="719">
        <v>38734</v>
      </c>
      <c r="D37" s="373"/>
      <c r="E37" s="346">
        <v>6581.6</v>
      </c>
      <c r="F37" s="373"/>
      <c r="G37" s="347">
        <v>41.256900000000002</v>
      </c>
      <c r="H37" s="374"/>
      <c r="I37" s="348">
        <v>1</v>
      </c>
      <c r="J37" s="348">
        <v>6.94</v>
      </c>
      <c r="K37" s="348">
        <v>0.93150999999999995</v>
      </c>
      <c r="L37" s="348">
        <v>0.98355999999999999</v>
      </c>
      <c r="M37" s="362"/>
      <c r="N37" s="348">
        <v>3.5394999999999999</v>
      </c>
      <c r="O37" s="348">
        <v>7.0227000000000004</v>
      </c>
      <c r="P37" s="348">
        <v>3.1616</v>
      </c>
      <c r="Q37" s="348">
        <v>1.1063000000000001</v>
      </c>
      <c r="R37" s="348">
        <v>4.7422000000000004</v>
      </c>
      <c r="S37" s="348">
        <v>8.1784999999999997</v>
      </c>
      <c r="T37" s="348">
        <v>6.0519999999999996</v>
      </c>
      <c r="U37" s="348">
        <v>5.5919999999999996</v>
      </c>
      <c r="V37" s="348">
        <v>5.8428000000000004</v>
      </c>
      <c r="W37" s="348">
        <v>6.7142999999999997</v>
      </c>
      <c r="X37" s="348">
        <v>6.8464</v>
      </c>
      <c r="Y37" s="375">
        <v>6.0517000000000003</v>
      </c>
      <c r="Z37" s="348">
        <v>6.4787999999999997</v>
      </c>
      <c r="AA37" s="348">
        <v>4.8186</v>
      </c>
      <c r="AB37" s="348">
        <v>6.62</v>
      </c>
      <c r="AC37" s="348">
        <v>5.7556000000000003</v>
      </c>
      <c r="AD37" s="348">
        <v>5.7828999999999997</v>
      </c>
      <c r="AE37" s="348">
        <v>4.7910000000000004</v>
      </c>
      <c r="AF37" s="348">
        <v>7.1140999999999996</v>
      </c>
      <c r="AG37" s="569"/>
      <c r="AH37" s="346">
        <v>12</v>
      </c>
      <c r="AI37" s="346">
        <v>5</v>
      </c>
      <c r="AJ37" s="346">
        <v>12</v>
      </c>
      <c r="AK37" s="346">
        <v>13</v>
      </c>
      <c r="AL37" s="346">
        <v>12</v>
      </c>
      <c r="AM37" s="346">
        <v>8</v>
      </c>
      <c r="AN37" s="346">
        <v>7</v>
      </c>
      <c r="AO37" s="573">
        <v>9</v>
      </c>
      <c r="AP37" s="346">
        <v>9</v>
      </c>
      <c r="AQ37" s="346">
        <v>9</v>
      </c>
      <c r="AR37" s="346">
        <v>9</v>
      </c>
      <c r="AS37" s="346">
        <v>10</v>
      </c>
      <c r="AT37" s="346">
        <v>5</v>
      </c>
      <c r="AU37" s="346">
        <v>10</v>
      </c>
      <c r="AV37" s="346">
        <v>9</v>
      </c>
      <c r="AW37" s="346">
        <v>9</v>
      </c>
      <c r="AX37" s="346">
        <v>9</v>
      </c>
      <c r="AY37" s="346">
        <v>11</v>
      </c>
      <c r="AZ37" s="584"/>
      <c r="BA37" s="467">
        <v>11.56</v>
      </c>
      <c r="BB37" s="348">
        <v>79.790000000000006</v>
      </c>
      <c r="BC37" s="348">
        <v>1.97</v>
      </c>
      <c r="BD37" s="348" t="s">
        <v>430</v>
      </c>
      <c r="BE37" s="375" t="s">
        <v>430</v>
      </c>
      <c r="BF37" s="375">
        <v>6.67</v>
      </c>
      <c r="BG37" s="374"/>
      <c r="BH37" s="594">
        <v>6.67</v>
      </c>
      <c r="BI37" s="348">
        <v>31.23</v>
      </c>
      <c r="BJ37" s="348">
        <v>6.19</v>
      </c>
      <c r="BK37" s="348">
        <v>44.35</v>
      </c>
      <c r="BL37" s="348" t="s">
        <v>430</v>
      </c>
      <c r="BM37" s="375">
        <v>1.57</v>
      </c>
      <c r="BN37" s="375" t="s">
        <v>430</v>
      </c>
      <c r="BO37" s="375">
        <v>9.99</v>
      </c>
      <c r="BP37" s="375" t="s">
        <v>430</v>
      </c>
      <c r="BQ37" s="375" t="s">
        <v>430</v>
      </c>
      <c r="BR37" s="466"/>
      <c r="BS37" s="373">
        <v>8.3238908024971696</v>
      </c>
      <c r="BT37" s="354">
        <v>8.4306936625292099</v>
      </c>
      <c r="BU37" s="430"/>
      <c r="BV37" s="374" t="s">
        <v>555</v>
      </c>
    </row>
    <row r="38" spans="1:74" s="428" customFormat="1" x14ac:dyDescent="0.25">
      <c r="A38" s="345" t="s">
        <v>7687</v>
      </c>
      <c r="B38" s="374"/>
      <c r="C38" s="719">
        <v>40095</v>
      </c>
      <c r="D38" s="373"/>
      <c r="E38" s="346">
        <v>5020.17</v>
      </c>
      <c r="F38" s="373"/>
      <c r="G38" s="347">
        <v>3317.5486000000001</v>
      </c>
      <c r="H38" s="374"/>
      <c r="I38" s="348">
        <v>1.0438400000000001</v>
      </c>
      <c r="J38" s="348">
        <v>7.24</v>
      </c>
      <c r="K38" s="348">
        <v>0.86575000000000002</v>
      </c>
      <c r="L38" s="348">
        <v>0.95616000000000001</v>
      </c>
      <c r="M38" s="362"/>
      <c r="N38" s="348">
        <v>4.1651999999999996</v>
      </c>
      <c r="O38" s="348">
        <v>5.1044999999999998</v>
      </c>
      <c r="P38" s="348">
        <v>3.6133999999999999</v>
      </c>
      <c r="Q38" s="348">
        <v>1.7987</v>
      </c>
      <c r="R38" s="348">
        <v>5.1150000000000002</v>
      </c>
      <c r="S38" s="348">
        <v>8.1706000000000003</v>
      </c>
      <c r="T38" s="348">
        <v>5.9493</v>
      </c>
      <c r="U38" s="348">
        <v>5.7351000000000001</v>
      </c>
      <c r="V38" s="348">
        <v>6.0186999999999999</v>
      </c>
      <c r="W38" s="348">
        <v>6.9653999999999998</v>
      </c>
      <c r="X38" s="348">
        <v>7.0911999999999997</v>
      </c>
      <c r="Y38" s="375">
        <v>6.2920999999999996</v>
      </c>
      <c r="Z38" s="348">
        <v>6.6496000000000004</v>
      </c>
      <c r="AA38" s="348">
        <v>4.9558999999999997</v>
      </c>
      <c r="AB38" s="348">
        <v>6.6342999999999996</v>
      </c>
      <c r="AC38" s="348">
        <v>5.8611000000000004</v>
      </c>
      <c r="AD38" s="348">
        <v>5.9638</v>
      </c>
      <c r="AE38" s="348">
        <v>5.1612</v>
      </c>
      <c r="AF38" s="348">
        <v>7.3569000000000004</v>
      </c>
      <c r="AG38" s="569"/>
      <c r="AH38" s="346">
        <v>9</v>
      </c>
      <c r="AI38" s="346">
        <v>15</v>
      </c>
      <c r="AJ38" s="346">
        <v>11</v>
      </c>
      <c r="AK38" s="346">
        <v>7</v>
      </c>
      <c r="AL38" s="346">
        <v>6</v>
      </c>
      <c r="AM38" s="346">
        <v>9</v>
      </c>
      <c r="AN38" s="346">
        <v>8</v>
      </c>
      <c r="AO38" s="573">
        <v>7</v>
      </c>
      <c r="AP38" s="346">
        <v>5</v>
      </c>
      <c r="AQ38" s="346">
        <v>4</v>
      </c>
      <c r="AR38" s="346">
        <v>4</v>
      </c>
      <c r="AS38" s="346">
        <v>4</v>
      </c>
      <c r="AT38" s="346">
        <v>2</v>
      </c>
      <c r="AU38" s="346">
        <v>8</v>
      </c>
      <c r="AV38" s="346">
        <v>8</v>
      </c>
      <c r="AW38" s="346">
        <v>8</v>
      </c>
      <c r="AX38" s="346">
        <v>5</v>
      </c>
      <c r="AY38" s="346">
        <v>6</v>
      </c>
      <c r="AZ38" s="584"/>
      <c r="BA38" s="467">
        <v>13.75</v>
      </c>
      <c r="BB38" s="348">
        <v>69.260000000000005</v>
      </c>
      <c r="BC38" s="348">
        <v>7.28</v>
      </c>
      <c r="BD38" s="348">
        <v>7.07</v>
      </c>
      <c r="BE38" s="375">
        <v>-0.01</v>
      </c>
      <c r="BF38" s="375">
        <v>2.64</v>
      </c>
      <c r="BG38" s="374"/>
      <c r="BH38" s="594">
        <v>2.64</v>
      </c>
      <c r="BI38" s="348">
        <v>34.89</v>
      </c>
      <c r="BJ38" s="348">
        <v>1.56</v>
      </c>
      <c r="BK38" s="348">
        <v>47.17</v>
      </c>
      <c r="BL38" s="348" t="s">
        <v>430</v>
      </c>
      <c r="BM38" s="375">
        <v>8.94</v>
      </c>
      <c r="BN38" s="375" t="s">
        <v>430</v>
      </c>
      <c r="BO38" s="375">
        <v>4.8</v>
      </c>
      <c r="BP38" s="375" t="s">
        <v>430</v>
      </c>
      <c r="BQ38" s="375">
        <v>-0.01</v>
      </c>
      <c r="BR38" s="466"/>
      <c r="BS38" s="373">
        <v>6.1135910969431997</v>
      </c>
      <c r="BT38" s="354">
        <v>7.7764498561117703</v>
      </c>
      <c r="BU38" s="430"/>
      <c r="BV38" s="374" t="s">
        <v>555</v>
      </c>
    </row>
    <row r="39" spans="1:74" s="428" customFormat="1" x14ac:dyDescent="0.25">
      <c r="A39" s="345" t="s">
        <v>7688</v>
      </c>
      <c r="B39" s="374"/>
      <c r="C39" s="719">
        <v>42073</v>
      </c>
      <c r="D39" s="373"/>
      <c r="E39" s="346">
        <v>4577.53</v>
      </c>
      <c r="F39" s="373"/>
      <c r="G39" s="347">
        <v>21.1876</v>
      </c>
      <c r="H39" s="374"/>
      <c r="I39" s="348">
        <v>0.56999999999999995</v>
      </c>
      <c r="J39" s="348">
        <v>7.09</v>
      </c>
      <c r="K39" s="348">
        <v>0.97</v>
      </c>
      <c r="L39" s="348">
        <v>1.04</v>
      </c>
      <c r="M39" s="362"/>
      <c r="N39" s="348">
        <v>3.1876000000000002</v>
      </c>
      <c r="O39" s="348">
        <v>5.86</v>
      </c>
      <c r="P39" s="348">
        <v>2.7824</v>
      </c>
      <c r="Q39" s="348">
        <v>0.34460000000000002</v>
      </c>
      <c r="R39" s="348">
        <v>4.4401000000000002</v>
      </c>
      <c r="S39" s="348">
        <v>8.1211000000000002</v>
      </c>
      <c r="T39" s="348">
        <v>5.7884000000000002</v>
      </c>
      <c r="U39" s="348">
        <v>5.4538000000000002</v>
      </c>
      <c r="V39" s="348">
        <v>5.7377000000000002</v>
      </c>
      <c r="W39" s="348">
        <v>6.6604000000000001</v>
      </c>
      <c r="X39" s="348">
        <v>6.8185000000000002</v>
      </c>
      <c r="Y39" s="375">
        <v>6.0544000000000002</v>
      </c>
      <c r="Z39" s="348">
        <v>6.4574999999999996</v>
      </c>
      <c r="AA39" s="348">
        <v>4.6497999999999999</v>
      </c>
      <c r="AB39" s="348">
        <v>6.5491999999999999</v>
      </c>
      <c r="AC39" s="348">
        <v>5.6407999999999996</v>
      </c>
      <c r="AD39" s="348">
        <v>5.6691000000000003</v>
      </c>
      <c r="AE39" s="348">
        <v>4.5388999999999999</v>
      </c>
      <c r="AF39" s="348">
        <v>6.7625999999999999</v>
      </c>
      <c r="AG39" s="569"/>
      <c r="AH39" s="346">
        <v>14</v>
      </c>
      <c r="AI39" s="346">
        <v>13</v>
      </c>
      <c r="AJ39" s="346">
        <v>14</v>
      </c>
      <c r="AK39" s="346">
        <v>17</v>
      </c>
      <c r="AL39" s="346">
        <v>14</v>
      </c>
      <c r="AM39" s="346">
        <v>10</v>
      </c>
      <c r="AN39" s="346">
        <v>13</v>
      </c>
      <c r="AO39" s="573">
        <v>13</v>
      </c>
      <c r="AP39" s="346">
        <v>12</v>
      </c>
      <c r="AQ39" s="346">
        <v>10</v>
      </c>
      <c r="AR39" s="346">
        <v>10</v>
      </c>
      <c r="AS39" s="346">
        <v>9</v>
      </c>
      <c r="AT39" s="346">
        <v>7</v>
      </c>
      <c r="AU39" s="346">
        <v>14</v>
      </c>
      <c r="AV39" s="346">
        <v>10</v>
      </c>
      <c r="AW39" s="346">
        <v>12</v>
      </c>
      <c r="AX39" s="346">
        <v>12</v>
      </c>
      <c r="AY39" s="346">
        <v>13</v>
      </c>
      <c r="AZ39" s="584"/>
      <c r="BA39" s="467">
        <v>12.26</v>
      </c>
      <c r="BB39" s="348">
        <v>88.54</v>
      </c>
      <c r="BC39" s="348" t="s">
        <v>430</v>
      </c>
      <c r="BD39" s="348" t="s">
        <v>430</v>
      </c>
      <c r="BE39" s="375" t="s">
        <v>430</v>
      </c>
      <c r="BF39" s="375">
        <v>-0.79</v>
      </c>
      <c r="BG39" s="374"/>
      <c r="BH39" s="594">
        <v>-0.79</v>
      </c>
      <c r="BI39" s="348">
        <v>31.45</v>
      </c>
      <c r="BJ39" s="348">
        <v>1.05</v>
      </c>
      <c r="BK39" s="348">
        <v>56.03</v>
      </c>
      <c r="BL39" s="348" t="s">
        <v>430</v>
      </c>
      <c r="BM39" s="375">
        <v>8.24</v>
      </c>
      <c r="BN39" s="375" t="s">
        <v>430</v>
      </c>
      <c r="BO39" s="375">
        <v>4.0199999999999996</v>
      </c>
      <c r="BP39" s="375" t="s">
        <v>430</v>
      </c>
      <c r="BQ39" s="375" t="s">
        <v>430</v>
      </c>
      <c r="BR39" s="466"/>
      <c r="BS39" s="373">
        <v>10.459020777908201</v>
      </c>
      <c r="BT39" s="354">
        <v>8.1236101683752793</v>
      </c>
      <c r="BU39" s="430"/>
      <c r="BV39" s="374" t="s">
        <v>555</v>
      </c>
    </row>
    <row r="40" spans="1:74" s="428" customFormat="1" x14ac:dyDescent="0.25">
      <c r="A40" s="345" t="s">
        <v>7689</v>
      </c>
      <c r="B40" s="374"/>
      <c r="C40" s="719">
        <v>39195</v>
      </c>
      <c r="D40" s="373"/>
      <c r="E40" s="346">
        <v>2360.9699999999998</v>
      </c>
      <c r="F40" s="373"/>
      <c r="G40" s="347">
        <v>3809.2152000000001</v>
      </c>
      <c r="H40" s="374"/>
      <c r="I40" s="348">
        <v>0.81</v>
      </c>
      <c r="J40" s="348">
        <v>7.25</v>
      </c>
      <c r="K40" s="348">
        <v>0.74</v>
      </c>
      <c r="L40" s="348">
        <v>0.78</v>
      </c>
      <c r="M40" s="362"/>
      <c r="N40" s="348">
        <v>5.0697999999999999</v>
      </c>
      <c r="O40" s="348">
        <v>7.6646999999999998</v>
      </c>
      <c r="P40" s="348">
        <v>5.3886000000000003</v>
      </c>
      <c r="Q40" s="348">
        <v>2.7248000000000001</v>
      </c>
      <c r="R40" s="348">
        <v>5.7344999999999997</v>
      </c>
      <c r="S40" s="348">
        <v>8.3733000000000004</v>
      </c>
      <c r="T40" s="348">
        <v>6.1627999999999998</v>
      </c>
      <c r="U40" s="348">
        <v>5.8662000000000001</v>
      </c>
      <c r="V40" s="348">
        <v>6.1619000000000002</v>
      </c>
      <c r="W40" s="348">
        <v>7.0894000000000004</v>
      </c>
      <c r="X40" s="348">
        <v>7.1681999999999997</v>
      </c>
      <c r="Y40" s="375">
        <v>7.3712999999999997</v>
      </c>
      <c r="Z40" s="348">
        <v>5.9347000000000003</v>
      </c>
      <c r="AA40" s="348">
        <v>5.5747</v>
      </c>
      <c r="AB40" s="348">
        <v>6.8251999999999997</v>
      </c>
      <c r="AC40" s="348">
        <v>6.0141</v>
      </c>
      <c r="AD40" s="348">
        <v>6.0993000000000004</v>
      </c>
      <c r="AE40" s="348">
        <v>5.6806000000000001</v>
      </c>
      <c r="AF40" s="348">
        <v>7.1528</v>
      </c>
      <c r="AG40" s="569"/>
      <c r="AH40" s="346">
        <v>3</v>
      </c>
      <c r="AI40" s="346">
        <v>3</v>
      </c>
      <c r="AJ40" s="346">
        <v>3</v>
      </c>
      <c r="AK40" s="346">
        <v>3</v>
      </c>
      <c r="AL40" s="346">
        <v>3</v>
      </c>
      <c r="AM40" s="346">
        <v>5</v>
      </c>
      <c r="AN40" s="346">
        <v>6</v>
      </c>
      <c r="AO40" s="573">
        <v>3</v>
      </c>
      <c r="AP40" s="346">
        <v>2</v>
      </c>
      <c r="AQ40" s="346">
        <v>3</v>
      </c>
      <c r="AR40" s="346">
        <v>3</v>
      </c>
      <c r="AS40" s="346">
        <v>1</v>
      </c>
      <c r="AT40" s="346">
        <v>14</v>
      </c>
      <c r="AU40" s="346">
        <v>3</v>
      </c>
      <c r="AV40" s="346">
        <v>5</v>
      </c>
      <c r="AW40" s="346">
        <v>3</v>
      </c>
      <c r="AX40" s="346">
        <v>2</v>
      </c>
      <c r="AY40" s="346">
        <v>4</v>
      </c>
      <c r="AZ40" s="584"/>
      <c r="BA40" s="467">
        <v>8.2200000000000006</v>
      </c>
      <c r="BB40" s="348">
        <v>72.709999999999994</v>
      </c>
      <c r="BC40" s="348">
        <v>3.56</v>
      </c>
      <c r="BD40" s="348">
        <v>8.01</v>
      </c>
      <c r="BE40" s="375" t="s">
        <v>430</v>
      </c>
      <c r="BF40" s="375">
        <v>7.49</v>
      </c>
      <c r="BG40" s="374"/>
      <c r="BH40" s="594">
        <v>7.49</v>
      </c>
      <c r="BI40" s="348">
        <v>10.17</v>
      </c>
      <c r="BJ40" s="348">
        <v>8.11</v>
      </c>
      <c r="BK40" s="348">
        <v>66.010000000000005</v>
      </c>
      <c r="BL40" s="348" t="s">
        <v>430</v>
      </c>
      <c r="BM40" s="375" t="s">
        <v>430</v>
      </c>
      <c r="BN40" s="375" t="s">
        <v>430</v>
      </c>
      <c r="BO40" s="375">
        <v>8.2200000000000006</v>
      </c>
      <c r="BP40" s="375" t="s">
        <v>430</v>
      </c>
      <c r="BQ40" s="375" t="s">
        <v>430</v>
      </c>
      <c r="BR40" s="466"/>
      <c r="BS40" s="373">
        <v>8.4127389774761792</v>
      </c>
      <c r="BT40" s="354">
        <v>12.2630475763211</v>
      </c>
      <c r="BU40" s="430"/>
      <c r="BV40" s="374" t="s">
        <v>555</v>
      </c>
    </row>
    <row r="41" spans="1:74" s="428" customFormat="1" x14ac:dyDescent="0.25">
      <c r="A41" s="345" t="s">
        <v>7690</v>
      </c>
      <c r="B41" s="374"/>
      <c r="C41" s="719">
        <v>38601</v>
      </c>
      <c r="D41" s="373"/>
      <c r="E41" s="346">
        <v>2756.5</v>
      </c>
      <c r="F41" s="373"/>
      <c r="G41" s="347">
        <v>4212.2449999999999</v>
      </c>
      <c r="H41" s="374"/>
      <c r="I41" s="348">
        <v>0.80301</v>
      </c>
      <c r="J41" s="348">
        <v>7.12</v>
      </c>
      <c r="K41" s="348">
        <v>0.73314999999999997</v>
      </c>
      <c r="L41" s="348">
        <v>0.75863000000000003</v>
      </c>
      <c r="M41" s="362"/>
      <c r="N41" s="348">
        <v>4.7949000000000002</v>
      </c>
      <c r="O41" s="348">
        <v>7.1445999999999996</v>
      </c>
      <c r="P41" s="348">
        <v>4.9476000000000004</v>
      </c>
      <c r="Q41" s="348">
        <v>2.1568000000000001</v>
      </c>
      <c r="R41" s="348">
        <v>5.5960999999999999</v>
      </c>
      <c r="S41" s="348">
        <v>8.5219000000000005</v>
      </c>
      <c r="T41" s="348">
        <v>6.2431999999999999</v>
      </c>
      <c r="U41" s="348">
        <v>5.8682999999999996</v>
      </c>
      <c r="V41" s="348">
        <v>6.0517000000000003</v>
      </c>
      <c r="W41" s="348">
        <v>6.8311000000000002</v>
      </c>
      <c r="X41" s="348">
        <v>6.9355000000000002</v>
      </c>
      <c r="Y41" s="375">
        <v>6.1101999999999999</v>
      </c>
      <c r="Z41" s="348">
        <v>5.9633000000000003</v>
      </c>
      <c r="AA41" s="348">
        <v>5.3324999999999996</v>
      </c>
      <c r="AB41" s="348">
        <v>7.0000999999999998</v>
      </c>
      <c r="AC41" s="348">
        <v>6.0582000000000003</v>
      </c>
      <c r="AD41" s="348">
        <v>6.0319000000000003</v>
      </c>
      <c r="AE41" s="348">
        <v>5.4744000000000002</v>
      </c>
      <c r="AF41" s="348">
        <v>7.0922999999999998</v>
      </c>
      <c r="AG41" s="569"/>
      <c r="AH41" s="346">
        <v>5</v>
      </c>
      <c r="AI41" s="346">
        <v>4</v>
      </c>
      <c r="AJ41" s="346">
        <v>4</v>
      </c>
      <c r="AK41" s="346">
        <v>5</v>
      </c>
      <c r="AL41" s="346">
        <v>5</v>
      </c>
      <c r="AM41" s="346">
        <v>2</v>
      </c>
      <c r="AN41" s="346">
        <v>3</v>
      </c>
      <c r="AO41" s="573">
        <v>2</v>
      </c>
      <c r="AP41" s="346">
        <v>3</v>
      </c>
      <c r="AQ41" s="346">
        <v>5</v>
      </c>
      <c r="AR41" s="346">
        <v>5</v>
      </c>
      <c r="AS41" s="346">
        <v>5</v>
      </c>
      <c r="AT41" s="346">
        <v>13</v>
      </c>
      <c r="AU41" s="346">
        <v>5</v>
      </c>
      <c r="AV41" s="346">
        <v>2</v>
      </c>
      <c r="AW41" s="346">
        <v>2</v>
      </c>
      <c r="AX41" s="346">
        <v>3</v>
      </c>
      <c r="AY41" s="346">
        <v>5</v>
      </c>
      <c r="AZ41" s="584"/>
      <c r="BA41" s="467">
        <v>12.32</v>
      </c>
      <c r="BB41" s="348">
        <v>71.150000000000006</v>
      </c>
      <c r="BC41" s="348">
        <v>4.91</v>
      </c>
      <c r="BD41" s="348">
        <v>6.52</v>
      </c>
      <c r="BE41" s="375" t="s">
        <v>430</v>
      </c>
      <c r="BF41" s="375">
        <v>5.09</v>
      </c>
      <c r="BG41" s="374"/>
      <c r="BH41" s="594">
        <v>5.09</v>
      </c>
      <c r="BI41" s="348">
        <v>35.71</v>
      </c>
      <c r="BJ41" s="348">
        <v>9.93</v>
      </c>
      <c r="BK41" s="348">
        <v>36.94</v>
      </c>
      <c r="BL41" s="348" t="s">
        <v>430</v>
      </c>
      <c r="BM41" s="375">
        <v>8.98</v>
      </c>
      <c r="BN41" s="375" t="s">
        <v>430</v>
      </c>
      <c r="BO41" s="375">
        <v>3.35</v>
      </c>
      <c r="BP41" s="375" t="s">
        <v>430</v>
      </c>
      <c r="BQ41" s="375" t="s">
        <v>430</v>
      </c>
      <c r="BR41" s="466"/>
      <c r="BS41" s="373">
        <v>8.2512234391748809</v>
      </c>
      <c r="BT41" s="354">
        <v>10.6027958289397</v>
      </c>
      <c r="BU41" s="430"/>
      <c r="BV41" s="374" t="s">
        <v>555</v>
      </c>
    </row>
    <row r="42" spans="1:74" s="428" customFormat="1" x14ac:dyDescent="0.25">
      <c r="A42" s="345" t="s">
        <v>7691</v>
      </c>
      <c r="B42" s="374"/>
      <c r="C42" s="719">
        <v>39512</v>
      </c>
      <c r="D42" s="373"/>
      <c r="E42" s="346">
        <v>2336.1</v>
      </c>
      <c r="F42" s="373"/>
      <c r="G42" s="347">
        <v>2413.4740000000002</v>
      </c>
      <c r="H42" s="374"/>
      <c r="I42" s="348">
        <v>1.0954200000000001</v>
      </c>
      <c r="J42" s="348">
        <v>7.23</v>
      </c>
      <c r="K42" s="348">
        <v>0.92</v>
      </c>
      <c r="L42" s="348">
        <v>0.98</v>
      </c>
      <c r="M42" s="362"/>
      <c r="N42" s="348">
        <v>4.2499000000000002</v>
      </c>
      <c r="O42" s="348">
        <v>6.8422000000000001</v>
      </c>
      <c r="P42" s="348">
        <v>4.7247000000000003</v>
      </c>
      <c r="Q42" s="348">
        <v>1.3108</v>
      </c>
      <c r="R42" s="348">
        <v>4.9622000000000002</v>
      </c>
      <c r="S42" s="348">
        <v>8.3214000000000006</v>
      </c>
      <c r="T42" s="348">
        <v>5.8754</v>
      </c>
      <c r="U42" s="348">
        <v>5.4713000000000003</v>
      </c>
      <c r="V42" s="348">
        <v>5.7234999999999996</v>
      </c>
      <c r="W42" s="348">
        <v>6.6243999999999996</v>
      </c>
      <c r="X42" s="348">
        <v>6.7843999999999998</v>
      </c>
      <c r="Y42" s="375">
        <v>5.9073000000000002</v>
      </c>
      <c r="Z42" s="348">
        <v>5.8895</v>
      </c>
      <c r="AA42" s="348">
        <v>4.9523000000000001</v>
      </c>
      <c r="AB42" s="348">
        <v>6.6726999999999999</v>
      </c>
      <c r="AC42" s="348">
        <v>5.6322999999999999</v>
      </c>
      <c r="AD42" s="348">
        <v>5.6646999999999998</v>
      </c>
      <c r="AE42" s="348">
        <v>4.9793000000000003</v>
      </c>
      <c r="AF42" s="348">
        <v>4.8803000000000001</v>
      </c>
      <c r="AG42" s="569"/>
      <c r="AH42" s="346">
        <v>7</v>
      </c>
      <c r="AI42" s="346">
        <v>7</v>
      </c>
      <c r="AJ42" s="346">
        <v>6</v>
      </c>
      <c r="AK42" s="346">
        <v>12</v>
      </c>
      <c r="AL42" s="346">
        <v>10</v>
      </c>
      <c r="AM42" s="346">
        <v>6</v>
      </c>
      <c r="AN42" s="346">
        <v>9</v>
      </c>
      <c r="AO42" s="573">
        <v>12</v>
      </c>
      <c r="AP42" s="346">
        <v>13</v>
      </c>
      <c r="AQ42" s="346">
        <v>12</v>
      </c>
      <c r="AR42" s="346">
        <v>12</v>
      </c>
      <c r="AS42" s="346">
        <v>12</v>
      </c>
      <c r="AT42" s="346">
        <v>15</v>
      </c>
      <c r="AU42" s="346">
        <v>9</v>
      </c>
      <c r="AV42" s="346">
        <v>6</v>
      </c>
      <c r="AW42" s="346">
        <v>13</v>
      </c>
      <c r="AX42" s="346">
        <v>13</v>
      </c>
      <c r="AY42" s="346">
        <v>10</v>
      </c>
      <c r="AZ42" s="584"/>
      <c r="BA42" s="467">
        <v>12.52</v>
      </c>
      <c r="BB42" s="348">
        <v>68.09</v>
      </c>
      <c r="BC42" s="348">
        <v>9.2899999999999991</v>
      </c>
      <c r="BD42" s="348">
        <v>7.34</v>
      </c>
      <c r="BE42" s="375" t="s">
        <v>430</v>
      </c>
      <c r="BF42" s="375">
        <v>2.76</v>
      </c>
      <c r="BG42" s="374"/>
      <c r="BH42" s="594">
        <v>2.76</v>
      </c>
      <c r="BI42" s="348">
        <v>18.62</v>
      </c>
      <c r="BJ42" s="348">
        <v>9.25</v>
      </c>
      <c r="BK42" s="348">
        <v>56.85</v>
      </c>
      <c r="BL42" s="348" t="s">
        <v>430</v>
      </c>
      <c r="BM42" s="375">
        <v>2.37</v>
      </c>
      <c r="BN42" s="375" t="s">
        <v>430</v>
      </c>
      <c r="BO42" s="375">
        <v>10.16</v>
      </c>
      <c r="BP42" s="375" t="s">
        <v>430</v>
      </c>
      <c r="BQ42" s="375" t="s">
        <v>430</v>
      </c>
      <c r="BR42" s="466"/>
      <c r="BS42" s="373">
        <v>7.8432988107843302</v>
      </c>
      <c r="BT42" s="354">
        <v>13.238645771323901</v>
      </c>
      <c r="BU42" s="430"/>
      <c r="BV42" s="374" t="s">
        <v>555</v>
      </c>
    </row>
    <row r="43" spans="1:74" s="428" customFormat="1" x14ac:dyDescent="0.25">
      <c r="A43" s="345" t="s">
        <v>7692</v>
      </c>
      <c r="B43" s="374"/>
      <c r="C43" s="719">
        <v>37781</v>
      </c>
      <c r="D43" s="373"/>
      <c r="E43" s="346">
        <v>1757.34</v>
      </c>
      <c r="F43" s="373"/>
      <c r="G43" s="347">
        <v>42.299799999999998</v>
      </c>
      <c r="H43" s="374"/>
      <c r="I43" s="348">
        <v>0.84123000000000003</v>
      </c>
      <c r="J43" s="348">
        <v>7.1</v>
      </c>
      <c r="K43" s="348">
        <v>0.79405000000000003</v>
      </c>
      <c r="L43" s="348">
        <v>0.82613999999999999</v>
      </c>
      <c r="M43" s="362"/>
      <c r="N43" s="348">
        <v>6.6898</v>
      </c>
      <c r="O43" s="348">
        <v>9.2399000000000004</v>
      </c>
      <c r="P43" s="348">
        <v>5.8000999999999996</v>
      </c>
      <c r="Q43" s="348">
        <v>3.0482999999999998</v>
      </c>
      <c r="R43" s="348">
        <v>5.9701000000000004</v>
      </c>
      <c r="S43" s="348">
        <v>8.5210000000000008</v>
      </c>
      <c r="T43" s="348">
        <v>6.4082999999999997</v>
      </c>
      <c r="U43" s="348">
        <v>5.7789999999999999</v>
      </c>
      <c r="V43" s="348">
        <v>5.8959000000000001</v>
      </c>
      <c r="W43" s="348">
        <v>6.6022999999999996</v>
      </c>
      <c r="X43" s="348">
        <v>6.6734999999999998</v>
      </c>
      <c r="Y43" s="375">
        <v>5.8399000000000001</v>
      </c>
      <c r="Z43" s="348">
        <v>5.8803999999999998</v>
      </c>
      <c r="AA43" s="348">
        <v>5.6092000000000004</v>
      </c>
      <c r="AB43" s="348">
        <v>7.1554000000000002</v>
      </c>
      <c r="AC43" s="348">
        <v>5.9897</v>
      </c>
      <c r="AD43" s="348">
        <v>5.8404999999999996</v>
      </c>
      <c r="AE43" s="348">
        <v>5.9608999999999996</v>
      </c>
      <c r="AF43" s="348">
        <v>6.4043000000000001</v>
      </c>
      <c r="AG43" s="569"/>
      <c r="AH43" s="346">
        <v>1</v>
      </c>
      <c r="AI43" s="346">
        <v>1</v>
      </c>
      <c r="AJ43" s="346">
        <v>1</v>
      </c>
      <c r="AK43" s="346">
        <v>2</v>
      </c>
      <c r="AL43" s="346">
        <v>1</v>
      </c>
      <c r="AM43" s="346">
        <v>3</v>
      </c>
      <c r="AN43" s="346">
        <v>1</v>
      </c>
      <c r="AO43" s="573">
        <v>6</v>
      </c>
      <c r="AP43" s="346">
        <v>8</v>
      </c>
      <c r="AQ43" s="346">
        <v>13</v>
      </c>
      <c r="AR43" s="346">
        <v>15</v>
      </c>
      <c r="AS43" s="346">
        <v>16</v>
      </c>
      <c r="AT43" s="346">
        <v>16</v>
      </c>
      <c r="AU43" s="346">
        <v>2</v>
      </c>
      <c r="AV43" s="346">
        <v>1</v>
      </c>
      <c r="AW43" s="346">
        <v>5</v>
      </c>
      <c r="AX43" s="346">
        <v>8</v>
      </c>
      <c r="AY43" s="346">
        <v>1</v>
      </c>
      <c r="AZ43" s="584"/>
      <c r="BA43" s="467">
        <v>8.94</v>
      </c>
      <c r="BB43" s="348">
        <v>78.89</v>
      </c>
      <c r="BC43" s="348">
        <v>2.21</v>
      </c>
      <c r="BD43" s="348">
        <v>5.95</v>
      </c>
      <c r="BE43" s="375" t="s">
        <v>430</v>
      </c>
      <c r="BF43" s="375">
        <v>4.01</v>
      </c>
      <c r="BG43" s="374"/>
      <c r="BH43" s="594">
        <v>4.01</v>
      </c>
      <c r="BI43" s="348">
        <v>39.31</v>
      </c>
      <c r="BJ43" s="348">
        <v>11.83</v>
      </c>
      <c r="BK43" s="348">
        <v>35.909999999999997</v>
      </c>
      <c r="BL43" s="348" t="s">
        <v>430</v>
      </c>
      <c r="BM43" s="375">
        <v>0.97</v>
      </c>
      <c r="BN43" s="375" t="s">
        <v>430</v>
      </c>
      <c r="BO43" s="375">
        <v>7.97</v>
      </c>
      <c r="BP43" s="375" t="s">
        <v>430</v>
      </c>
      <c r="BQ43" s="375" t="s">
        <v>430</v>
      </c>
      <c r="BR43" s="466"/>
      <c r="BS43" s="373">
        <v>3.5362391607072499</v>
      </c>
      <c r="BT43" s="354">
        <v>6.7499748313500003</v>
      </c>
      <c r="BU43" s="430"/>
      <c r="BV43" s="374" t="s">
        <v>555</v>
      </c>
    </row>
    <row r="44" spans="1:74" s="428" customFormat="1" x14ac:dyDescent="0.25">
      <c r="A44" s="345" t="s">
        <v>7693</v>
      </c>
      <c r="B44" s="374"/>
      <c r="C44" s="719">
        <v>39100</v>
      </c>
      <c r="D44" s="373"/>
      <c r="E44" s="346">
        <v>1739.95</v>
      </c>
      <c r="F44" s="373"/>
      <c r="G44" s="347">
        <v>4046.4463999999998</v>
      </c>
      <c r="H44" s="374"/>
      <c r="I44" s="348">
        <v>1.0575300000000001</v>
      </c>
      <c r="J44" s="348">
        <v>7.14</v>
      </c>
      <c r="K44" s="348">
        <v>0.94247000000000003</v>
      </c>
      <c r="L44" s="348">
        <v>1</v>
      </c>
      <c r="M44" s="362"/>
      <c r="N44" s="348">
        <v>4.8315999999999999</v>
      </c>
      <c r="O44" s="348">
        <v>6.6492000000000004</v>
      </c>
      <c r="P44" s="348">
        <v>3.6722000000000001</v>
      </c>
      <c r="Q44" s="348">
        <v>1.4119999999999999</v>
      </c>
      <c r="R44" s="348">
        <v>5.0579000000000001</v>
      </c>
      <c r="S44" s="348">
        <v>7.8014999999999999</v>
      </c>
      <c r="T44" s="348">
        <v>5.8409000000000004</v>
      </c>
      <c r="U44" s="348">
        <v>5.5213000000000001</v>
      </c>
      <c r="V44" s="348">
        <v>5.7809999999999997</v>
      </c>
      <c r="W44" s="348">
        <v>6.7251000000000003</v>
      </c>
      <c r="X44" s="348">
        <v>6.9089</v>
      </c>
      <c r="Y44" s="375">
        <v>6.0495999999999999</v>
      </c>
      <c r="Z44" s="348">
        <v>6.4699</v>
      </c>
      <c r="AA44" s="348">
        <v>4.7797999999999998</v>
      </c>
      <c r="AB44" s="348">
        <v>6.5273000000000003</v>
      </c>
      <c r="AC44" s="348">
        <v>5.6687000000000003</v>
      </c>
      <c r="AD44" s="348">
        <v>5.7320000000000002</v>
      </c>
      <c r="AE44" s="348">
        <v>5.1326000000000001</v>
      </c>
      <c r="AF44" s="348">
        <v>7.3848000000000003</v>
      </c>
      <c r="AG44" s="569"/>
      <c r="AH44" s="346">
        <v>4</v>
      </c>
      <c r="AI44" s="346">
        <v>9</v>
      </c>
      <c r="AJ44" s="346">
        <v>10</v>
      </c>
      <c r="AK44" s="346">
        <v>11</v>
      </c>
      <c r="AL44" s="346">
        <v>8</v>
      </c>
      <c r="AM44" s="346">
        <v>14</v>
      </c>
      <c r="AN44" s="346">
        <v>10</v>
      </c>
      <c r="AO44" s="573">
        <v>10</v>
      </c>
      <c r="AP44" s="346">
        <v>11</v>
      </c>
      <c r="AQ44" s="346">
        <v>8</v>
      </c>
      <c r="AR44" s="346">
        <v>7</v>
      </c>
      <c r="AS44" s="346">
        <v>11</v>
      </c>
      <c r="AT44" s="346">
        <v>6</v>
      </c>
      <c r="AU44" s="346">
        <v>11</v>
      </c>
      <c r="AV44" s="346">
        <v>12</v>
      </c>
      <c r="AW44" s="346">
        <v>10</v>
      </c>
      <c r="AX44" s="346">
        <v>11</v>
      </c>
      <c r="AY44" s="346">
        <v>8</v>
      </c>
      <c r="AZ44" s="584"/>
      <c r="BA44" s="467">
        <v>13.81</v>
      </c>
      <c r="BB44" s="348">
        <v>67.42</v>
      </c>
      <c r="BC44" s="348">
        <v>3.98</v>
      </c>
      <c r="BD44" s="348">
        <v>9.52</v>
      </c>
      <c r="BE44" s="375" t="s">
        <v>430</v>
      </c>
      <c r="BF44" s="375">
        <v>5.27</v>
      </c>
      <c r="BG44" s="374"/>
      <c r="BH44" s="594">
        <v>5.27</v>
      </c>
      <c r="BI44" s="348">
        <v>15.91</v>
      </c>
      <c r="BJ44" s="348">
        <v>2.94</v>
      </c>
      <c r="BK44" s="348">
        <v>62.07</v>
      </c>
      <c r="BL44" s="348" t="s">
        <v>430</v>
      </c>
      <c r="BM44" s="375">
        <v>1.71</v>
      </c>
      <c r="BN44" s="375" t="s">
        <v>430</v>
      </c>
      <c r="BO44" s="375">
        <v>12.11</v>
      </c>
      <c r="BP44" s="375" t="s">
        <v>430</v>
      </c>
      <c r="BQ44" s="375" t="s">
        <v>430</v>
      </c>
      <c r="BR44" s="466"/>
      <c r="BS44" s="373">
        <v>7.76006009767198</v>
      </c>
      <c r="BT44" s="354">
        <v>9.5309789171407093</v>
      </c>
      <c r="BU44" s="430"/>
      <c r="BV44" s="374" t="s">
        <v>555</v>
      </c>
    </row>
    <row r="45" spans="1:74" s="428" customFormat="1" x14ac:dyDescent="0.25">
      <c r="A45" s="345" t="s">
        <v>7694</v>
      </c>
      <c r="B45" s="374"/>
      <c r="C45" s="719">
        <v>38415</v>
      </c>
      <c r="D45" s="373"/>
      <c r="E45" s="346">
        <v>1104.49</v>
      </c>
      <c r="F45" s="373"/>
      <c r="G45" s="347">
        <v>45.174500000000002</v>
      </c>
      <c r="H45" s="374"/>
      <c r="I45" s="348">
        <v>1.17</v>
      </c>
      <c r="J45" s="348">
        <v>7.06</v>
      </c>
      <c r="K45" s="348">
        <v>0.8</v>
      </c>
      <c r="L45" s="348">
        <v>0.85</v>
      </c>
      <c r="M45" s="362"/>
      <c r="N45" s="348">
        <v>5.9001000000000001</v>
      </c>
      <c r="O45" s="348">
        <v>8.4896999999999991</v>
      </c>
      <c r="P45" s="348">
        <v>5.7430000000000003</v>
      </c>
      <c r="Q45" s="348">
        <v>3.3342999999999998</v>
      </c>
      <c r="R45" s="348">
        <v>5.8569000000000004</v>
      </c>
      <c r="S45" s="348">
        <v>8.4794</v>
      </c>
      <c r="T45" s="348">
        <v>6.2381000000000002</v>
      </c>
      <c r="U45" s="348">
        <v>5.8201999999999998</v>
      </c>
      <c r="V45" s="348">
        <v>6.0492999999999997</v>
      </c>
      <c r="W45" s="348">
        <v>6.8125999999999998</v>
      </c>
      <c r="X45" s="348">
        <v>6.9295</v>
      </c>
      <c r="Y45" s="375">
        <v>6.1009000000000002</v>
      </c>
      <c r="Z45" s="348">
        <v>6.3451000000000004</v>
      </c>
      <c r="AA45" s="348">
        <v>5.5696000000000003</v>
      </c>
      <c r="AB45" s="348">
        <v>6.9757999999999996</v>
      </c>
      <c r="AC45" s="348">
        <v>6.0098000000000003</v>
      </c>
      <c r="AD45" s="348">
        <v>5.9782000000000002</v>
      </c>
      <c r="AE45" s="348">
        <v>5.9180000000000001</v>
      </c>
      <c r="AF45" s="348">
        <v>7.2670000000000003</v>
      </c>
      <c r="AG45" s="569"/>
      <c r="AH45" s="346">
        <v>2</v>
      </c>
      <c r="AI45" s="346">
        <v>2</v>
      </c>
      <c r="AJ45" s="346">
        <v>2</v>
      </c>
      <c r="AK45" s="346">
        <v>1</v>
      </c>
      <c r="AL45" s="346">
        <v>2</v>
      </c>
      <c r="AM45" s="346">
        <v>4</v>
      </c>
      <c r="AN45" s="346">
        <v>4</v>
      </c>
      <c r="AO45" s="573">
        <v>4</v>
      </c>
      <c r="AP45" s="346">
        <v>4</v>
      </c>
      <c r="AQ45" s="346">
        <v>6</v>
      </c>
      <c r="AR45" s="346">
        <v>6</v>
      </c>
      <c r="AS45" s="346">
        <v>6</v>
      </c>
      <c r="AT45" s="346">
        <v>11</v>
      </c>
      <c r="AU45" s="346">
        <v>4</v>
      </c>
      <c r="AV45" s="346">
        <v>3</v>
      </c>
      <c r="AW45" s="346">
        <v>4</v>
      </c>
      <c r="AX45" s="346">
        <v>4</v>
      </c>
      <c r="AY45" s="346">
        <v>2</v>
      </c>
      <c r="AZ45" s="584"/>
      <c r="BA45" s="467">
        <v>7.54</v>
      </c>
      <c r="BB45" s="348">
        <v>90.66</v>
      </c>
      <c r="BC45" s="348" t="s">
        <v>430</v>
      </c>
      <c r="BD45" s="348" t="s">
        <v>430</v>
      </c>
      <c r="BE45" s="375" t="s">
        <v>430</v>
      </c>
      <c r="BF45" s="375">
        <v>1.8</v>
      </c>
      <c r="BG45" s="374"/>
      <c r="BH45" s="594">
        <v>1.8</v>
      </c>
      <c r="BI45" s="348">
        <v>55.42</v>
      </c>
      <c r="BJ45" s="348">
        <v>2.2200000000000002</v>
      </c>
      <c r="BK45" s="348">
        <v>33.020000000000003</v>
      </c>
      <c r="BL45" s="348" t="s">
        <v>430</v>
      </c>
      <c r="BM45" s="375">
        <v>7.54</v>
      </c>
      <c r="BN45" s="375" t="s">
        <v>430</v>
      </c>
      <c r="BO45" s="375" t="s">
        <v>430</v>
      </c>
      <c r="BP45" s="375" t="s">
        <v>430</v>
      </c>
      <c r="BQ45" s="375" t="s">
        <v>430</v>
      </c>
      <c r="BR45" s="466"/>
      <c r="BS45" s="373">
        <v>4.5717162</v>
      </c>
      <c r="BT45" s="354">
        <v>16.924320460000001</v>
      </c>
      <c r="BU45" s="430"/>
      <c r="BV45" s="374" t="s">
        <v>555</v>
      </c>
    </row>
    <row r="46" spans="1:74" s="428" customFormat="1" x14ac:dyDescent="0.25">
      <c r="A46" s="345" t="s">
        <v>7695</v>
      </c>
      <c r="B46" s="374"/>
      <c r="C46" s="719">
        <v>40516</v>
      </c>
      <c r="D46" s="373"/>
      <c r="E46" s="346">
        <v>971.726</v>
      </c>
      <c r="F46" s="373"/>
      <c r="G46" s="347">
        <v>30.707599999999999</v>
      </c>
      <c r="H46" s="374"/>
      <c r="I46" s="348">
        <v>1.18438</v>
      </c>
      <c r="J46" s="348">
        <v>7.29</v>
      </c>
      <c r="K46" s="348">
        <v>0.89588999999999996</v>
      </c>
      <c r="L46" s="348">
        <v>0.95342000000000005</v>
      </c>
      <c r="M46" s="362"/>
      <c r="N46" s="348">
        <v>4.2206000000000001</v>
      </c>
      <c r="O46" s="348">
        <v>6.7393000000000001</v>
      </c>
      <c r="P46" s="348">
        <v>3.8574000000000002</v>
      </c>
      <c r="Q46" s="348">
        <v>1.7417</v>
      </c>
      <c r="R46" s="348">
        <v>5.0598999999999998</v>
      </c>
      <c r="S46" s="348">
        <v>7.9279000000000002</v>
      </c>
      <c r="T46" s="348">
        <v>6.2171000000000003</v>
      </c>
      <c r="U46" s="348">
        <v>5.7861000000000002</v>
      </c>
      <c r="V46" s="348">
        <v>5.9385000000000003</v>
      </c>
      <c r="W46" s="348">
        <v>7.4436</v>
      </c>
      <c r="X46" s="348">
        <v>7.3925000000000001</v>
      </c>
      <c r="Y46" s="375">
        <v>6.3647</v>
      </c>
      <c r="Z46" s="348">
        <v>6.4298999999999999</v>
      </c>
      <c r="AA46" s="348">
        <v>4.7179000000000002</v>
      </c>
      <c r="AB46" s="348">
        <v>6.6561000000000003</v>
      </c>
      <c r="AC46" s="348">
        <v>5.9718999999999998</v>
      </c>
      <c r="AD46" s="348">
        <v>5.9169999999999998</v>
      </c>
      <c r="AE46" s="348">
        <v>5.1437999999999997</v>
      </c>
      <c r="AF46" s="348">
        <v>7.3882000000000003</v>
      </c>
      <c r="AG46" s="569"/>
      <c r="AH46" s="346">
        <v>8</v>
      </c>
      <c r="AI46" s="346">
        <v>8</v>
      </c>
      <c r="AJ46" s="346">
        <v>9</v>
      </c>
      <c r="AK46" s="346">
        <v>8</v>
      </c>
      <c r="AL46" s="346">
        <v>7</v>
      </c>
      <c r="AM46" s="346">
        <v>12</v>
      </c>
      <c r="AN46" s="346">
        <v>5</v>
      </c>
      <c r="AO46" s="573">
        <v>5</v>
      </c>
      <c r="AP46" s="346">
        <v>7</v>
      </c>
      <c r="AQ46" s="346">
        <v>1</v>
      </c>
      <c r="AR46" s="346">
        <v>1</v>
      </c>
      <c r="AS46" s="346">
        <v>3</v>
      </c>
      <c r="AT46" s="346">
        <v>8</v>
      </c>
      <c r="AU46" s="346">
        <v>12</v>
      </c>
      <c r="AV46" s="346">
        <v>7</v>
      </c>
      <c r="AW46" s="346">
        <v>6</v>
      </c>
      <c r="AX46" s="346">
        <v>7</v>
      </c>
      <c r="AY46" s="346">
        <v>7</v>
      </c>
      <c r="AZ46" s="584"/>
      <c r="BA46" s="467">
        <v>10.78</v>
      </c>
      <c r="BB46" s="348">
        <v>75.14</v>
      </c>
      <c r="BC46" s="348">
        <v>5.74</v>
      </c>
      <c r="BD46" s="348">
        <v>6.7</v>
      </c>
      <c r="BE46" s="375" t="s">
        <v>430</v>
      </c>
      <c r="BF46" s="375">
        <v>1.64</v>
      </c>
      <c r="BG46" s="374"/>
      <c r="BH46" s="594">
        <v>1.64</v>
      </c>
      <c r="BI46" s="348">
        <v>21.92</v>
      </c>
      <c r="BJ46" s="348">
        <v>2.4900000000000002</v>
      </c>
      <c r="BK46" s="348">
        <v>63.16</v>
      </c>
      <c r="BL46" s="348" t="s">
        <v>430</v>
      </c>
      <c r="BM46" s="375">
        <v>7.81</v>
      </c>
      <c r="BN46" s="375" t="s">
        <v>430</v>
      </c>
      <c r="BO46" s="375">
        <v>2.97</v>
      </c>
      <c r="BP46" s="375" t="s">
        <v>430</v>
      </c>
      <c r="BQ46" s="375" t="s">
        <v>430</v>
      </c>
      <c r="BR46" s="466"/>
      <c r="BS46" s="373">
        <v>6.8131228193186901</v>
      </c>
      <c r="BT46" s="354">
        <v>8.9896898691010296</v>
      </c>
      <c r="BU46" s="430"/>
      <c r="BV46" s="374" t="s">
        <v>555</v>
      </c>
    </row>
    <row r="47" spans="1:74" s="428" customFormat="1" x14ac:dyDescent="0.25">
      <c r="A47" s="345" t="s">
        <v>7696</v>
      </c>
      <c r="B47" s="374"/>
      <c r="C47" s="719">
        <v>45722</v>
      </c>
      <c r="D47" s="373"/>
      <c r="E47" s="346">
        <v>397.34</v>
      </c>
      <c r="F47" s="373"/>
      <c r="G47" s="347">
        <v>11.025700000000001</v>
      </c>
      <c r="H47" s="374"/>
      <c r="I47" s="348">
        <v>1.54</v>
      </c>
      <c r="J47" s="348">
        <v>7.51</v>
      </c>
      <c r="K47" s="348">
        <v>0.68</v>
      </c>
      <c r="L47" s="348">
        <v>0.74</v>
      </c>
      <c r="M47" s="362"/>
      <c r="N47" s="348">
        <v>1.8209</v>
      </c>
      <c r="O47" s="348">
        <v>1.1035999999999999</v>
      </c>
      <c r="P47" s="348">
        <v>0.89870000000000005</v>
      </c>
      <c r="Q47" s="348">
        <v>1.8220000000000001</v>
      </c>
      <c r="R47" s="348">
        <v>4.4269999999999996</v>
      </c>
      <c r="S47" s="348">
        <v>7.2736000000000001</v>
      </c>
      <c r="T47" s="348">
        <v>5.7931999999999997</v>
      </c>
      <c r="U47" s="348">
        <v>5.6665999999999999</v>
      </c>
      <c r="V47" s="348">
        <v>5.9603000000000002</v>
      </c>
      <c r="W47" s="348" t="s">
        <v>430</v>
      </c>
      <c r="X47" s="348" t="s">
        <v>430</v>
      </c>
      <c r="Y47" s="375" t="s">
        <v>430</v>
      </c>
      <c r="Z47" s="348" t="s">
        <v>430</v>
      </c>
      <c r="AA47" s="348">
        <v>4.6748000000000003</v>
      </c>
      <c r="AB47" s="348">
        <v>5.9646999999999997</v>
      </c>
      <c r="AC47" s="348">
        <v>5.8849</v>
      </c>
      <c r="AD47" s="348">
        <v>5.9271000000000003</v>
      </c>
      <c r="AE47" s="348">
        <v>4.3543000000000003</v>
      </c>
      <c r="AF47" s="348">
        <v>6.8357999999999999</v>
      </c>
      <c r="AG47" s="569"/>
      <c r="AH47" s="346">
        <v>16</v>
      </c>
      <c r="AI47" s="346">
        <v>18</v>
      </c>
      <c r="AJ47" s="346">
        <v>18</v>
      </c>
      <c r="AK47" s="346">
        <v>6</v>
      </c>
      <c r="AL47" s="346">
        <v>16</v>
      </c>
      <c r="AM47" s="346">
        <v>18</v>
      </c>
      <c r="AN47" s="346">
        <v>12</v>
      </c>
      <c r="AO47" s="573">
        <v>8</v>
      </c>
      <c r="AP47" s="346">
        <v>6</v>
      </c>
      <c r="AQ47" s="346" t="s">
        <v>430</v>
      </c>
      <c r="AR47" s="346" t="s">
        <v>430</v>
      </c>
      <c r="AS47" s="346" t="s">
        <v>430</v>
      </c>
      <c r="AT47" s="346" t="s">
        <v>430</v>
      </c>
      <c r="AU47" s="346">
        <v>13</v>
      </c>
      <c r="AV47" s="346">
        <v>17</v>
      </c>
      <c r="AW47" s="346">
        <v>7</v>
      </c>
      <c r="AX47" s="346">
        <v>6</v>
      </c>
      <c r="AY47" s="346">
        <v>16</v>
      </c>
      <c r="AZ47" s="584"/>
      <c r="BA47" s="467">
        <v>15.5</v>
      </c>
      <c r="BB47" s="348">
        <v>69.349999999999994</v>
      </c>
      <c r="BC47" s="348">
        <v>2.44</v>
      </c>
      <c r="BD47" s="348">
        <v>11.34</v>
      </c>
      <c r="BE47" s="375">
        <v>46.39</v>
      </c>
      <c r="BF47" s="375">
        <v>1.37</v>
      </c>
      <c r="BG47" s="374"/>
      <c r="BH47" s="594">
        <v>1.36</v>
      </c>
      <c r="BI47" s="348">
        <v>6.86</v>
      </c>
      <c r="BJ47" s="348" t="s">
        <v>430</v>
      </c>
      <c r="BK47" s="348">
        <v>76.27</v>
      </c>
      <c r="BL47" s="348" t="s">
        <v>430</v>
      </c>
      <c r="BM47" s="375">
        <v>15.5</v>
      </c>
      <c r="BN47" s="375" t="s">
        <v>430</v>
      </c>
      <c r="BO47" s="375" t="s">
        <v>430</v>
      </c>
      <c r="BP47" s="375" t="s">
        <v>430</v>
      </c>
      <c r="BQ47" s="375">
        <v>46.39</v>
      </c>
      <c r="BR47" s="466"/>
      <c r="BS47" s="373">
        <v>9.5518358763050699</v>
      </c>
      <c r="BT47" s="354">
        <v>49.289944219578601</v>
      </c>
      <c r="BU47" s="430"/>
      <c r="BV47" s="374" t="s">
        <v>555</v>
      </c>
    </row>
    <row r="48" spans="1:74" s="428" customFormat="1" x14ac:dyDescent="0.25">
      <c r="A48" s="345" t="s">
        <v>7697</v>
      </c>
      <c r="B48" s="374"/>
      <c r="C48" s="719">
        <v>45854</v>
      </c>
      <c r="D48" s="373"/>
      <c r="E48" s="346">
        <v>359.41699999999997</v>
      </c>
      <c r="F48" s="373"/>
      <c r="G48" s="347">
        <v>10.574400000000001</v>
      </c>
      <c r="H48" s="374"/>
      <c r="I48" s="348">
        <v>1.03</v>
      </c>
      <c r="J48" s="348">
        <v>7.03</v>
      </c>
      <c r="K48" s="348">
        <v>0.91</v>
      </c>
      <c r="L48" s="348">
        <v>0.98</v>
      </c>
      <c r="M48" s="362"/>
      <c r="N48" s="348">
        <v>3.4523999999999999</v>
      </c>
      <c r="O48" s="348">
        <v>5.9859</v>
      </c>
      <c r="P48" s="348">
        <v>3.1084000000000001</v>
      </c>
      <c r="Q48" s="348">
        <v>0.7399</v>
      </c>
      <c r="R48" s="348">
        <v>4.8522999999999996</v>
      </c>
      <c r="S48" s="348">
        <v>7.6055999999999999</v>
      </c>
      <c r="T48" s="348">
        <v>5.1835000000000004</v>
      </c>
      <c r="U48" s="348">
        <v>4.8627000000000002</v>
      </c>
      <c r="V48" s="348">
        <v>5.1619000000000002</v>
      </c>
      <c r="W48" s="348" t="s">
        <v>430</v>
      </c>
      <c r="X48" s="348" t="s">
        <v>430</v>
      </c>
      <c r="Y48" s="375" t="s">
        <v>430</v>
      </c>
      <c r="Z48" s="348" t="s">
        <v>430</v>
      </c>
      <c r="AA48" s="348">
        <v>4.4349999999999996</v>
      </c>
      <c r="AB48" s="348">
        <v>6.0655000000000001</v>
      </c>
      <c r="AC48" s="348">
        <v>5.0057</v>
      </c>
      <c r="AD48" s="348">
        <v>5.1097999999999999</v>
      </c>
      <c r="AE48" s="348">
        <v>4.7210000000000001</v>
      </c>
      <c r="AF48" s="348">
        <v>5.1363000000000003</v>
      </c>
      <c r="AG48" s="569"/>
      <c r="AH48" s="346">
        <v>13</v>
      </c>
      <c r="AI48" s="346">
        <v>12</v>
      </c>
      <c r="AJ48" s="346">
        <v>13</v>
      </c>
      <c r="AK48" s="346">
        <v>16</v>
      </c>
      <c r="AL48" s="346">
        <v>11</v>
      </c>
      <c r="AM48" s="346">
        <v>16</v>
      </c>
      <c r="AN48" s="346">
        <v>18</v>
      </c>
      <c r="AO48" s="573">
        <v>18</v>
      </c>
      <c r="AP48" s="346">
        <v>18</v>
      </c>
      <c r="AQ48" s="346" t="s">
        <v>430</v>
      </c>
      <c r="AR48" s="346" t="s">
        <v>430</v>
      </c>
      <c r="AS48" s="346" t="s">
        <v>430</v>
      </c>
      <c r="AT48" s="346" t="s">
        <v>430</v>
      </c>
      <c r="AU48" s="346">
        <v>17</v>
      </c>
      <c r="AV48" s="346">
        <v>16</v>
      </c>
      <c r="AW48" s="346">
        <v>18</v>
      </c>
      <c r="AX48" s="346">
        <v>18</v>
      </c>
      <c r="AY48" s="346">
        <v>12</v>
      </c>
      <c r="AZ48" s="584"/>
      <c r="BA48" s="467">
        <v>2.89</v>
      </c>
      <c r="BB48" s="348">
        <v>89.92</v>
      </c>
      <c r="BC48" s="348" t="s">
        <v>430</v>
      </c>
      <c r="BD48" s="348" t="s">
        <v>430</v>
      </c>
      <c r="BE48" s="375" t="s">
        <v>430</v>
      </c>
      <c r="BF48" s="375">
        <v>7.2</v>
      </c>
      <c r="BG48" s="374"/>
      <c r="BH48" s="594">
        <v>7.2</v>
      </c>
      <c r="BI48" s="348">
        <v>46.25</v>
      </c>
      <c r="BJ48" s="348" t="s">
        <v>430</v>
      </c>
      <c r="BK48" s="348">
        <v>43.66</v>
      </c>
      <c r="BL48" s="348" t="s">
        <v>430</v>
      </c>
      <c r="BM48" s="375" t="s">
        <v>430</v>
      </c>
      <c r="BN48" s="375" t="s">
        <v>430</v>
      </c>
      <c r="BO48" s="375">
        <v>2.89</v>
      </c>
      <c r="BP48" s="375" t="s">
        <v>430</v>
      </c>
      <c r="BQ48" s="375" t="s">
        <v>430</v>
      </c>
      <c r="BR48" s="466"/>
      <c r="BS48" s="373">
        <v>7.2464691885507104</v>
      </c>
      <c r="BT48" s="354">
        <v>7.2791250985441698</v>
      </c>
      <c r="BU48" s="430"/>
      <c r="BV48" s="374" t="s">
        <v>555</v>
      </c>
    </row>
    <row r="49" spans="1:74" x14ac:dyDescent="0.25">
      <c r="A49" s="318" t="s">
        <v>93</v>
      </c>
      <c r="B49" s="66"/>
      <c r="C49" s="720"/>
      <c r="D49" s="43"/>
      <c r="E49" s="51"/>
      <c r="F49" s="43"/>
      <c r="G49" s="55"/>
      <c r="H49" s="66"/>
      <c r="I49" s="59"/>
      <c r="J49" s="59"/>
      <c r="K49" s="59"/>
      <c r="L49" s="59"/>
      <c r="M49" s="258"/>
      <c r="N49" s="59">
        <v>3.871</v>
      </c>
      <c r="O49" s="59">
        <v>6.1692999999999998</v>
      </c>
      <c r="P49" s="59">
        <v>3.7801999999999998</v>
      </c>
      <c r="Q49" s="59">
        <v>1.6209</v>
      </c>
      <c r="R49" s="59">
        <v>4.9889999999999999</v>
      </c>
      <c r="S49" s="59">
        <v>8.0930999999999997</v>
      </c>
      <c r="T49" s="59">
        <v>5.8849</v>
      </c>
      <c r="U49" s="59">
        <v>5.5441000000000003</v>
      </c>
      <c r="V49" s="59">
        <v>5.8143000000000002</v>
      </c>
      <c r="W49" s="59">
        <v>6.7778999999999998</v>
      </c>
      <c r="X49" s="59">
        <v>6.9032999999999998</v>
      </c>
      <c r="Y49" s="276">
        <v>6.1547000000000001</v>
      </c>
      <c r="Z49" s="59">
        <v>6.3559999999999999</v>
      </c>
      <c r="AA49" s="59">
        <v>4.9469000000000003</v>
      </c>
      <c r="AB49" s="59">
        <v>6.5157999999999996</v>
      </c>
      <c r="AC49" s="59">
        <v>5.7144000000000004</v>
      </c>
      <c r="AD49" s="59">
        <v>5.7622999999999998</v>
      </c>
      <c r="AE49" s="59">
        <v>4.9871999999999996</v>
      </c>
      <c r="AF49" s="59">
        <v>6.9008000000000003</v>
      </c>
      <c r="AG49" s="553"/>
      <c r="AH49" s="51">
        <v>18</v>
      </c>
      <c r="AI49" s="51">
        <v>18</v>
      </c>
      <c r="AJ49" s="51">
        <v>18</v>
      </c>
      <c r="AK49" s="51">
        <v>18</v>
      </c>
      <c r="AL49" s="51">
        <v>18</v>
      </c>
      <c r="AM49" s="51">
        <v>18</v>
      </c>
      <c r="AN49" s="51">
        <v>18</v>
      </c>
      <c r="AO49" s="630">
        <v>18</v>
      </c>
      <c r="AP49" s="51">
        <v>18</v>
      </c>
      <c r="AQ49" s="51">
        <v>16</v>
      </c>
      <c r="AR49" s="51">
        <v>16</v>
      </c>
      <c r="AS49" s="51">
        <v>16</v>
      </c>
      <c r="AT49" s="51">
        <v>16</v>
      </c>
      <c r="AU49" s="51">
        <v>18</v>
      </c>
      <c r="AV49" s="51">
        <v>18</v>
      </c>
      <c r="AW49" s="51">
        <v>18</v>
      </c>
      <c r="AX49" s="51">
        <v>18</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6.6898</v>
      </c>
      <c r="O50" s="60">
        <v>9.2399000000000004</v>
      </c>
      <c r="P50" s="60">
        <v>5.8000999999999996</v>
      </c>
      <c r="Q50" s="60">
        <v>3.3342999999999998</v>
      </c>
      <c r="R50" s="60">
        <v>5.9701000000000004</v>
      </c>
      <c r="S50" s="60">
        <v>8.8242999999999991</v>
      </c>
      <c r="T50" s="60">
        <v>6.4082999999999997</v>
      </c>
      <c r="U50" s="60">
        <v>6.0496999999999996</v>
      </c>
      <c r="V50" s="60">
        <v>6.351</v>
      </c>
      <c r="W50" s="60">
        <v>7.4436</v>
      </c>
      <c r="X50" s="60">
        <v>7.3925000000000001</v>
      </c>
      <c r="Y50" s="277">
        <v>7.3712999999999997</v>
      </c>
      <c r="Z50" s="60">
        <v>7.0124000000000004</v>
      </c>
      <c r="AA50" s="60">
        <v>5.6506999999999996</v>
      </c>
      <c r="AB50" s="60">
        <v>7.1554000000000002</v>
      </c>
      <c r="AC50" s="60">
        <v>6.1894999999999998</v>
      </c>
      <c r="AD50" s="60">
        <v>6.3236999999999997</v>
      </c>
      <c r="AE50" s="60">
        <v>5.9608999999999996</v>
      </c>
      <c r="AF50" s="60">
        <v>7.6608999999999998</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1.0912999999999999</v>
      </c>
      <c r="O51" s="60">
        <v>1.1035999999999999</v>
      </c>
      <c r="P51" s="60">
        <v>0.89870000000000005</v>
      </c>
      <c r="Q51" s="60">
        <v>-0.1022</v>
      </c>
      <c r="R51" s="60">
        <v>3.8363</v>
      </c>
      <c r="S51" s="60">
        <v>7.2736000000000001</v>
      </c>
      <c r="T51" s="60">
        <v>5.1835000000000004</v>
      </c>
      <c r="U51" s="60">
        <v>4.8627000000000002</v>
      </c>
      <c r="V51" s="60">
        <v>5.1619000000000002</v>
      </c>
      <c r="W51" s="60">
        <v>6.3696999999999999</v>
      </c>
      <c r="X51" s="60">
        <v>6.5335000000000001</v>
      </c>
      <c r="Y51" s="277">
        <v>5.8399000000000001</v>
      </c>
      <c r="Z51" s="60">
        <v>5.8803999999999998</v>
      </c>
      <c r="AA51" s="60">
        <v>4.1130000000000004</v>
      </c>
      <c r="AB51" s="60">
        <v>5.8013000000000003</v>
      </c>
      <c r="AC51" s="60">
        <v>5.0057</v>
      </c>
      <c r="AD51" s="60">
        <v>5.1097999999999999</v>
      </c>
      <c r="AE51" s="60">
        <v>3.9056999999999999</v>
      </c>
      <c r="AF51" s="60">
        <v>4.8803000000000001</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4.1637000000000004</v>
      </c>
      <c r="O52" s="61">
        <v>6.5288000000000004</v>
      </c>
      <c r="P52" s="61">
        <v>3.7648000000000001</v>
      </c>
      <c r="Q52" s="61">
        <v>1.6740999999999999</v>
      </c>
      <c r="R52" s="61">
        <v>4.9972000000000003</v>
      </c>
      <c r="S52" s="61">
        <v>8.1458499999999994</v>
      </c>
      <c r="T52" s="61">
        <v>5.8581500000000002</v>
      </c>
      <c r="U52" s="61">
        <v>5.5566500000000003</v>
      </c>
      <c r="V52" s="61">
        <v>5.8333500000000003</v>
      </c>
      <c r="W52" s="61">
        <v>6.7196999999999996</v>
      </c>
      <c r="X52" s="61">
        <v>6.8483000000000001</v>
      </c>
      <c r="Y52" s="279">
        <v>6.0597500000000002</v>
      </c>
      <c r="Z52" s="61">
        <v>6.4248500000000002</v>
      </c>
      <c r="AA52" s="61">
        <v>4.8855000000000004</v>
      </c>
      <c r="AB52" s="61">
        <v>6.5846</v>
      </c>
      <c r="AC52" s="61">
        <v>5.7122000000000002</v>
      </c>
      <c r="AD52" s="61">
        <v>5.7666000000000004</v>
      </c>
      <c r="AE52" s="61">
        <v>4.9968000000000004</v>
      </c>
      <c r="AF52" s="61">
        <v>7.1177999999999999</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7698</v>
      </c>
      <c r="B54" s="374"/>
      <c r="C54" s="719">
        <v>46041</v>
      </c>
      <c r="D54" s="373"/>
      <c r="E54" s="346">
        <v>702.10500000000002</v>
      </c>
      <c r="F54" s="373"/>
      <c r="G54" s="347">
        <v>1038.57</v>
      </c>
      <c r="H54" s="374"/>
      <c r="I54" s="348">
        <v>0.96958999999999995</v>
      </c>
      <c r="J54" s="348">
        <v>6.86</v>
      </c>
      <c r="K54" s="348">
        <v>0.86958999999999997</v>
      </c>
      <c r="L54" s="348">
        <v>0.93396999999999997</v>
      </c>
      <c r="M54" s="362"/>
      <c r="N54" s="348">
        <v>3.8087</v>
      </c>
      <c r="O54" s="348">
        <v>6.8042999999999996</v>
      </c>
      <c r="P54" s="348">
        <v>4.2373000000000003</v>
      </c>
      <c r="Q54" s="348">
        <v>1.6614</v>
      </c>
      <c r="R54" s="348">
        <v>5.3014000000000001</v>
      </c>
      <c r="S54" s="348">
        <v>8.0677000000000003</v>
      </c>
      <c r="T54" s="348">
        <v>6.1176000000000004</v>
      </c>
      <c r="U54" s="348" t="s">
        <v>430</v>
      </c>
      <c r="V54" s="348" t="s">
        <v>430</v>
      </c>
      <c r="W54" s="348" t="s">
        <v>430</v>
      </c>
      <c r="X54" s="348" t="s">
        <v>430</v>
      </c>
      <c r="Y54" s="375" t="s">
        <v>430</v>
      </c>
      <c r="Z54" s="348" t="s">
        <v>430</v>
      </c>
      <c r="AA54" s="348">
        <v>5.0133999999999999</v>
      </c>
      <c r="AB54" s="348">
        <v>6.6212999999999997</v>
      </c>
      <c r="AC54" s="348" t="s">
        <v>430</v>
      </c>
      <c r="AD54" s="348" t="s">
        <v>430</v>
      </c>
      <c r="AE54" s="348">
        <v>5.2435</v>
      </c>
      <c r="AF54" s="348">
        <v>6.3990999999999998</v>
      </c>
      <c r="AG54" s="569"/>
      <c r="AH54" s="346">
        <v>5</v>
      </c>
      <c r="AI54" s="346">
        <v>3</v>
      </c>
      <c r="AJ54" s="346">
        <v>4</v>
      </c>
      <c r="AK54" s="346">
        <v>6</v>
      </c>
      <c r="AL54" s="346">
        <v>7</v>
      </c>
      <c r="AM54" s="346">
        <v>7</v>
      </c>
      <c r="AN54" s="346">
        <v>7</v>
      </c>
      <c r="AO54" s="573" t="s">
        <v>430</v>
      </c>
      <c r="AP54" s="346" t="s">
        <v>430</v>
      </c>
      <c r="AQ54" s="346" t="s">
        <v>430</v>
      </c>
      <c r="AR54" s="346" t="s">
        <v>430</v>
      </c>
      <c r="AS54" s="346" t="s">
        <v>430</v>
      </c>
      <c r="AT54" s="346" t="s">
        <v>430</v>
      </c>
      <c r="AU54" s="346">
        <v>7</v>
      </c>
      <c r="AV54" s="346">
        <v>7</v>
      </c>
      <c r="AW54" s="346" t="s">
        <v>430</v>
      </c>
      <c r="AX54" s="346" t="s">
        <v>430</v>
      </c>
      <c r="AY54" s="346">
        <v>6</v>
      </c>
      <c r="AZ54" s="584"/>
      <c r="BA54" s="467">
        <v>6.44</v>
      </c>
      <c r="BB54" s="348">
        <v>79.02</v>
      </c>
      <c r="BC54" s="348" t="s">
        <v>430</v>
      </c>
      <c r="BD54" s="348" t="s">
        <v>430</v>
      </c>
      <c r="BE54" s="375" t="s">
        <v>430</v>
      </c>
      <c r="BF54" s="375">
        <v>14.54</v>
      </c>
      <c r="BG54" s="374"/>
      <c r="BH54" s="594">
        <v>14.54</v>
      </c>
      <c r="BI54" s="348">
        <v>37.229999999999997</v>
      </c>
      <c r="BJ54" s="348" t="s">
        <v>430</v>
      </c>
      <c r="BK54" s="348">
        <v>41.79</v>
      </c>
      <c r="BL54" s="348" t="s">
        <v>430</v>
      </c>
      <c r="BM54" s="375">
        <v>3.24</v>
      </c>
      <c r="BN54" s="375" t="s">
        <v>430</v>
      </c>
      <c r="BO54" s="375">
        <v>3.2</v>
      </c>
      <c r="BP54" s="375" t="s">
        <v>430</v>
      </c>
      <c r="BQ54" s="375" t="s">
        <v>430</v>
      </c>
      <c r="BR54" s="466"/>
      <c r="BS54" s="373">
        <v>6.44231102</v>
      </c>
      <c r="BT54" s="354">
        <v>19.19739272</v>
      </c>
      <c r="BU54" s="430"/>
      <c r="BV54" s="374" t="s">
        <v>555</v>
      </c>
    </row>
    <row r="55" spans="1:74" s="428" customFormat="1" x14ac:dyDescent="0.25">
      <c r="A55" s="345" t="s">
        <v>7699</v>
      </c>
      <c r="B55" s="374"/>
      <c r="C55" s="719">
        <v>46073</v>
      </c>
      <c r="D55" s="373"/>
      <c r="E55" s="346">
        <v>654.71600000000001</v>
      </c>
      <c r="F55" s="373"/>
      <c r="G55" s="347">
        <v>1033.1652999999999</v>
      </c>
      <c r="H55" s="374"/>
      <c r="I55" s="348">
        <v>0.94520999999999999</v>
      </c>
      <c r="J55" s="348">
        <v>6.86</v>
      </c>
      <c r="K55" s="348">
        <v>0.83287999999999995</v>
      </c>
      <c r="L55" s="348">
        <v>0.89588999999999996</v>
      </c>
      <c r="M55" s="362"/>
      <c r="N55" s="348">
        <v>2.339</v>
      </c>
      <c r="O55" s="348">
        <v>6.2351000000000001</v>
      </c>
      <c r="P55" s="348">
        <v>3.2896000000000001</v>
      </c>
      <c r="Q55" s="348">
        <v>1.4525999999999999</v>
      </c>
      <c r="R55" s="348">
        <v>5.4180999999999999</v>
      </c>
      <c r="S55" s="348">
        <v>8.4435000000000002</v>
      </c>
      <c r="T55" s="348">
        <v>6.3033999999999999</v>
      </c>
      <c r="U55" s="348" t="s">
        <v>430</v>
      </c>
      <c r="V55" s="348" t="s">
        <v>430</v>
      </c>
      <c r="W55" s="348" t="s">
        <v>430</v>
      </c>
      <c r="X55" s="348" t="s">
        <v>430</v>
      </c>
      <c r="Y55" s="375" t="s">
        <v>430</v>
      </c>
      <c r="Z55" s="348" t="s">
        <v>430</v>
      </c>
      <c r="AA55" s="348">
        <v>5.2202000000000002</v>
      </c>
      <c r="AB55" s="348">
        <v>7.0183</v>
      </c>
      <c r="AC55" s="348" t="s">
        <v>430</v>
      </c>
      <c r="AD55" s="348" t="s">
        <v>430</v>
      </c>
      <c r="AE55" s="348">
        <v>5.2084000000000001</v>
      </c>
      <c r="AF55" s="348">
        <v>6.4390000000000001</v>
      </c>
      <c r="AG55" s="569"/>
      <c r="AH55" s="346">
        <v>7</v>
      </c>
      <c r="AI55" s="346">
        <v>4</v>
      </c>
      <c r="AJ55" s="346">
        <v>7</v>
      </c>
      <c r="AK55" s="346">
        <v>7</v>
      </c>
      <c r="AL55" s="346">
        <v>6</v>
      </c>
      <c r="AM55" s="346">
        <v>3</v>
      </c>
      <c r="AN55" s="346">
        <v>4</v>
      </c>
      <c r="AO55" s="573" t="s">
        <v>430</v>
      </c>
      <c r="AP55" s="346" t="s">
        <v>430</v>
      </c>
      <c r="AQ55" s="346" t="s">
        <v>430</v>
      </c>
      <c r="AR55" s="346" t="s">
        <v>430</v>
      </c>
      <c r="AS55" s="346" t="s">
        <v>430</v>
      </c>
      <c r="AT55" s="346" t="s">
        <v>430</v>
      </c>
      <c r="AU55" s="346">
        <v>6</v>
      </c>
      <c r="AV55" s="346">
        <v>5</v>
      </c>
      <c r="AW55" s="346" t="s">
        <v>430</v>
      </c>
      <c r="AX55" s="346" t="s">
        <v>430</v>
      </c>
      <c r="AY55" s="346">
        <v>7</v>
      </c>
      <c r="AZ55" s="584"/>
      <c r="BA55" s="467" t="s">
        <v>430</v>
      </c>
      <c r="BB55" s="348">
        <v>71.16</v>
      </c>
      <c r="BC55" s="348">
        <v>8.5299999999999994</v>
      </c>
      <c r="BD55" s="348" t="s">
        <v>430</v>
      </c>
      <c r="BE55" s="375" t="s">
        <v>430</v>
      </c>
      <c r="BF55" s="375">
        <v>20.309999999999999</v>
      </c>
      <c r="BG55" s="374"/>
      <c r="BH55" s="594">
        <v>20.309999999999999</v>
      </c>
      <c r="BI55" s="348">
        <v>32.75</v>
      </c>
      <c r="BJ55" s="348">
        <v>3.71</v>
      </c>
      <c r="BK55" s="348">
        <v>43.23</v>
      </c>
      <c r="BL55" s="348" t="s">
        <v>430</v>
      </c>
      <c r="BM55" s="375" t="s">
        <v>430</v>
      </c>
      <c r="BN55" s="375" t="s">
        <v>430</v>
      </c>
      <c r="BO55" s="375" t="s">
        <v>430</v>
      </c>
      <c r="BP55" s="375" t="s">
        <v>430</v>
      </c>
      <c r="BQ55" s="375" t="s">
        <v>430</v>
      </c>
      <c r="BR55" s="466"/>
      <c r="BS55" s="373" t="s">
        <v>430</v>
      </c>
      <c r="BT55" s="354">
        <v>12.4184515907736</v>
      </c>
      <c r="BU55" s="430"/>
      <c r="BV55" s="374" t="s">
        <v>555</v>
      </c>
    </row>
    <row r="56" spans="1:74" s="428" customFormat="1" x14ac:dyDescent="0.25">
      <c r="A56" s="345" t="s">
        <v>7700</v>
      </c>
      <c r="B56" s="374"/>
      <c r="C56" s="719">
        <v>42781</v>
      </c>
      <c r="D56" s="373"/>
      <c r="E56" s="346">
        <v>538.86</v>
      </c>
      <c r="F56" s="373"/>
      <c r="G56" s="347">
        <v>1888.7725</v>
      </c>
      <c r="H56" s="374"/>
      <c r="I56" s="348">
        <v>1.00244</v>
      </c>
      <c r="J56" s="348">
        <v>7.39</v>
      </c>
      <c r="K56" s="348">
        <v>0.89015999999999995</v>
      </c>
      <c r="L56" s="348">
        <v>0.94945000000000002</v>
      </c>
      <c r="M56" s="362"/>
      <c r="N56" s="348">
        <v>2.8304999999999998</v>
      </c>
      <c r="O56" s="348">
        <v>5.6021999999999998</v>
      </c>
      <c r="P56" s="348">
        <v>3.6934</v>
      </c>
      <c r="Q56" s="348">
        <v>1.9029</v>
      </c>
      <c r="R56" s="348">
        <v>5.6917999999999997</v>
      </c>
      <c r="S56" s="348">
        <v>8.6186000000000007</v>
      </c>
      <c r="T56" s="348">
        <v>6.6112000000000002</v>
      </c>
      <c r="U56" s="348">
        <v>6.2704000000000004</v>
      </c>
      <c r="V56" s="348">
        <v>6.4611000000000001</v>
      </c>
      <c r="W56" s="348">
        <v>7.3516000000000004</v>
      </c>
      <c r="X56" s="348">
        <v>7.4786000000000001</v>
      </c>
      <c r="Y56" s="375">
        <v>6.6345999999999998</v>
      </c>
      <c r="Z56" s="348" t="s">
        <v>430</v>
      </c>
      <c r="AA56" s="348">
        <v>5.5671999999999997</v>
      </c>
      <c r="AB56" s="348">
        <v>7.3170000000000002</v>
      </c>
      <c r="AC56" s="348">
        <v>6.4286000000000003</v>
      </c>
      <c r="AD56" s="348">
        <v>6.3983999999999996</v>
      </c>
      <c r="AE56" s="348">
        <v>5.6673</v>
      </c>
      <c r="AF56" s="348">
        <v>6.8974000000000002</v>
      </c>
      <c r="AG56" s="569"/>
      <c r="AH56" s="346">
        <v>6</v>
      </c>
      <c r="AI56" s="346">
        <v>7</v>
      </c>
      <c r="AJ56" s="346">
        <v>6</v>
      </c>
      <c r="AK56" s="346">
        <v>5</v>
      </c>
      <c r="AL56" s="346">
        <v>3</v>
      </c>
      <c r="AM56" s="346">
        <v>2</v>
      </c>
      <c r="AN56" s="346">
        <v>1</v>
      </c>
      <c r="AO56" s="573">
        <v>1</v>
      </c>
      <c r="AP56" s="346">
        <v>1</v>
      </c>
      <c r="AQ56" s="346">
        <v>1</v>
      </c>
      <c r="AR56" s="346">
        <v>1</v>
      </c>
      <c r="AS56" s="346">
        <v>1</v>
      </c>
      <c r="AT56" s="346" t="s">
        <v>430</v>
      </c>
      <c r="AU56" s="346">
        <v>3</v>
      </c>
      <c r="AV56" s="346">
        <v>2</v>
      </c>
      <c r="AW56" s="346">
        <v>1</v>
      </c>
      <c r="AX56" s="346">
        <v>2</v>
      </c>
      <c r="AY56" s="346">
        <v>3</v>
      </c>
      <c r="AZ56" s="584"/>
      <c r="BA56" s="467">
        <v>6.46</v>
      </c>
      <c r="BB56" s="348">
        <v>56.88</v>
      </c>
      <c r="BC56" s="348">
        <v>15.49</v>
      </c>
      <c r="BD56" s="348">
        <v>13.64</v>
      </c>
      <c r="BE56" s="375" t="s">
        <v>430</v>
      </c>
      <c r="BF56" s="375">
        <v>7.52</v>
      </c>
      <c r="BG56" s="374"/>
      <c r="BH56" s="594">
        <v>7.47</v>
      </c>
      <c r="BI56" s="348">
        <v>10.69</v>
      </c>
      <c r="BJ56" s="348" t="s">
        <v>430</v>
      </c>
      <c r="BK56" s="348">
        <v>75.319999999999993</v>
      </c>
      <c r="BL56" s="348" t="s">
        <v>430</v>
      </c>
      <c r="BM56" s="375">
        <v>3.72</v>
      </c>
      <c r="BN56" s="375" t="s">
        <v>430</v>
      </c>
      <c r="BO56" s="375">
        <v>2.74</v>
      </c>
      <c r="BP56" s="375" t="s">
        <v>430</v>
      </c>
      <c r="BQ56" s="375" t="s">
        <v>430</v>
      </c>
      <c r="BR56" s="466"/>
      <c r="BS56" s="373">
        <v>9.2510227009251</v>
      </c>
      <c r="BT56" s="354">
        <v>10.1712786910171</v>
      </c>
      <c r="BU56" s="430"/>
      <c r="BV56" s="374" t="s">
        <v>555</v>
      </c>
    </row>
    <row r="57" spans="1:74" s="428" customFormat="1" x14ac:dyDescent="0.25">
      <c r="A57" s="345" t="s">
        <v>7701</v>
      </c>
      <c r="B57" s="374"/>
      <c r="C57" s="719">
        <v>45736</v>
      </c>
      <c r="D57" s="373"/>
      <c r="E57" s="346">
        <v>509.39600000000002</v>
      </c>
      <c r="F57" s="373"/>
      <c r="G57" s="347">
        <v>1102.0745999999999</v>
      </c>
      <c r="H57" s="374"/>
      <c r="I57" s="348">
        <v>0.94</v>
      </c>
      <c r="J57" s="348">
        <v>7.1</v>
      </c>
      <c r="K57" s="348">
        <v>0.84</v>
      </c>
      <c r="L57" s="348">
        <v>0.9</v>
      </c>
      <c r="M57" s="362"/>
      <c r="N57" s="348">
        <v>4.6130000000000004</v>
      </c>
      <c r="O57" s="348">
        <v>6.1223999999999998</v>
      </c>
      <c r="P57" s="348">
        <v>3.8433000000000002</v>
      </c>
      <c r="Q57" s="348">
        <v>2.0785</v>
      </c>
      <c r="R57" s="348">
        <v>5.4630999999999998</v>
      </c>
      <c r="S57" s="348">
        <v>8.4123999999999999</v>
      </c>
      <c r="T57" s="348">
        <v>6.3482000000000003</v>
      </c>
      <c r="U57" s="348">
        <v>6.1013999999999999</v>
      </c>
      <c r="V57" s="348">
        <v>6.2569999999999997</v>
      </c>
      <c r="W57" s="348" t="s">
        <v>430</v>
      </c>
      <c r="X57" s="348" t="s">
        <v>430</v>
      </c>
      <c r="Y57" s="375" t="s">
        <v>430</v>
      </c>
      <c r="Z57" s="348" t="s">
        <v>430</v>
      </c>
      <c r="AA57" s="348">
        <v>5.4847999999999999</v>
      </c>
      <c r="AB57" s="348">
        <v>7.1280000000000001</v>
      </c>
      <c r="AC57" s="348">
        <v>6.1577999999999999</v>
      </c>
      <c r="AD57" s="348">
        <v>6.2347999999999999</v>
      </c>
      <c r="AE57" s="348">
        <v>5.4881000000000002</v>
      </c>
      <c r="AF57" s="348">
        <v>6.9908999999999999</v>
      </c>
      <c r="AG57" s="569"/>
      <c r="AH57" s="346">
        <v>3</v>
      </c>
      <c r="AI57" s="346">
        <v>6</v>
      </c>
      <c r="AJ57" s="346">
        <v>5</v>
      </c>
      <c r="AK57" s="346">
        <v>4</v>
      </c>
      <c r="AL57" s="346">
        <v>5</v>
      </c>
      <c r="AM57" s="346">
        <v>5</v>
      </c>
      <c r="AN57" s="346">
        <v>3</v>
      </c>
      <c r="AO57" s="573">
        <v>3</v>
      </c>
      <c r="AP57" s="346">
        <v>3</v>
      </c>
      <c r="AQ57" s="346" t="s">
        <v>430</v>
      </c>
      <c r="AR57" s="346" t="s">
        <v>430</v>
      </c>
      <c r="AS57" s="346" t="s">
        <v>430</v>
      </c>
      <c r="AT57" s="346" t="s">
        <v>430</v>
      </c>
      <c r="AU57" s="346">
        <v>5</v>
      </c>
      <c r="AV57" s="346">
        <v>3</v>
      </c>
      <c r="AW57" s="346">
        <v>3</v>
      </c>
      <c r="AX57" s="346">
        <v>3</v>
      </c>
      <c r="AY57" s="346">
        <v>5</v>
      </c>
      <c r="AZ57" s="584"/>
      <c r="BA57" s="467">
        <v>7.91</v>
      </c>
      <c r="BB57" s="348">
        <v>73.67</v>
      </c>
      <c r="BC57" s="348">
        <v>6.88</v>
      </c>
      <c r="BD57" s="348">
        <v>3.92</v>
      </c>
      <c r="BE57" s="375" t="s">
        <v>430</v>
      </c>
      <c r="BF57" s="375">
        <v>7.61</v>
      </c>
      <c r="BG57" s="374"/>
      <c r="BH57" s="594">
        <v>7.61</v>
      </c>
      <c r="BI57" s="348">
        <v>33.36</v>
      </c>
      <c r="BJ57" s="348" t="s">
        <v>430</v>
      </c>
      <c r="BK57" s="348">
        <v>51.12</v>
      </c>
      <c r="BL57" s="348" t="s">
        <v>430</v>
      </c>
      <c r="BM57" s="375">
        <v>7.91</v>
      </c>
      <c r="BN57" s="375" t="s">
        <v>430</v>
      </c>
      <c r="BO57" s="375" t="s">
        <v>430</v>
      </c>
      <c r="BP57" s="375" t="s">
        <v>430</v>
      </c>
      <c r="BQ57" s="375" t="s">
        <v>430</v>
      </c>
      <c r="BR57" s="466"/>
      <c r="BS57" s="373">
        <v>9.7914718690208495</v>
      </c>
      <c r="BT57" s="354">
        <v>3.9167578596083201</v>
      </c>
      <c r="BU57" s="430"/>
      <c r="BV57" s="374" t="s">
        <v>555</v>
      </c>
    </row>
    <row r="58" spans="1:74" s="428" customFormat="1" x14ac:dyDescent="0.25">
      <c r="A58" s="345" t="s">
        <v>7702</v>
      </c>
      <c r="B58" s="374"/>
      <c r="C58" s="719">
        <v>41275</v>
      </c>
      <c r="D58" s="373"/>
      <c r="E58" s="346">
        <v>432.39</v>
      </c>
      <c r="F58" s="373"/>
      <c r="G58" s="347">
        <v>3981.6197000000002</v>
      </c>
      <c r="H58" s="374"/>
      <c r="I58" s="348">
        <v>0.73</v>
      </c>
      <c r="J58" s="348">
        <v>6.64</v>
      </c>
      <c r="K58" s="348">
        <v>0.65</v>
      </c>
      <c r="L58" s="348">
        <v>0.69</v>
      </c>
      <c r="M58" s="362"/>
      <c r="N58" s="348">
        <v>6.6234000000000002</v>
      </c>
      <c r="O58" s="348">
        <v>9.0106000000000002</v>
      </c>
      <c r="P58" s="348">
        <v>5.2477999999999998</v>
      </c>
      <c r="Q58" s="348">
        <v>2.4918999999999998</v>
      </c>
      <c r="R58" s="348">
        <v>5.4679000000000002</v>
      </c>
      <c r="S58" s="348">
        <v>8.4345999999999997</v>
      </c>
      <c r="T58" s="348">
        <v>6.1589999999999998</v>
      </c>
      <c r="U58" s="348">
        <v>5.8388999999999998</v>
      </c>
      <c r="V58" s="348">
        <v>6.0976999999999997</v>
      </c>
      <c r="W58" s="348">
        <v>7.2087000000000003</v>
      </c>
      <c r="X58" s="348">
        <v>7.3108000000000004</v>
      </c>
      <c r="Y58" s="375">
        <v>6.5613999999999999</v>
      </c>
      <c r="Z58" s="348">
        <v>4.6120999999999999</v>
      </c>
      <c r="AA58" s="348">
        <v>5.7889999999999997</v>
      </c>
      <c r="AB58" s="348">
        <v>7.0061</v>
      </c>
      <c r="AC58" s="348">
        <v>5.9615999999999998</v>
      </c>
      <c r="AD58" s="348">
        <v>6.0084999999999997</v>
      </c>
      <c r="AE58" s="348">
        <v>5.5526</v>
      </c>
      <c r="AF58" s="348">
        <v>5.8785999999999996</v>
      </c>
      <c r="AG58" s="569"/>
      <c r="AH58" s="346">
        <v>1</v>
      </c>
      <c r="AI58" s="346">
        <v>1</v>
      </c>
      <c r="AJ58" s="346">
        <v>2</v>
      </c>
      <c r="AK58" s="346">
        <v>3</v>
      </c>
      <c r="AL58" s="346">
        <v>4</v>
      </c>
      <c r="AM58" s="346">
        <v>4</v>
      </c>
      <c r="AN58" s="346">
        <v>6</v>
      </c>
      <c r="AO58" s="573">
        <v>5</v>
      </c>
      <c r="AP58" s="346">
        <v>5</v>
      </c>
      <c r="AQ58" s="346">
        <v>3</v>
      </c>
      <c r="AR58" s="346">
        <v>3</v>
      </c>
      <c r="AS58" s="346">
        <v>3</v>
      </c>
      <c r="AT58" s="346">
        <v>3</v>
      </c>
      <c r="AU58" s="346">
        <v>2</v>
      </c>
      <c r="AV58" s="346">
        <v>6</v>
      </c>
      <c r="AW58" s="346">
        <v>5</v>
      </c>
      <c r="AX58" s="346">
        <v>5</v>
      </c>
      <c r="AY58" s="346">
        <v>4</v>
      </c>
      <c r="AZ58" s="584"/>
      <c r="BA58" s="467">
        <v>7.36</v>
      </c>
      <c r="BB58" s="348">
        <v>65.39</v>
      </c>
      <c r="BC58" s="348">
        <v>5.19</v>
      </c>
      <c r="BD58" s="348">
        <v>2.2400000000000002</v>
      </c>
      <c r="BE58" s="375" t="s">
        <v>430</v>
      </c>
      <c r="BF58" s="375">
        <v>19.82</v>
      </c>
      <c r="BG58" s="374"/>
      <c r="BH58" s="594">
        <v>19.82</v>
      </c>
      <c r="BI58" s="348">
        <v>25.6</v>
      </c>
      <c r="BJ58" s="348">
        <v>10</v>
      </c>
      <c r="BK58" s="348">
        <v>37.21</v>
      </c>
      <c r="BL58" s="348" t="s">
        <v>430</v>
      </c>
      <c r="BM58" s="375">
        <v>1.1599999999999999</v>
      </c>
      <c r="BN58" s="375" t="s">
        <v>430</v>
      </c>
      <c r="BO58" s="375">
        <v>6.2</v>
      </c>
      <c r="BP58" s="375" t="s">
        <v>430</v>
      </c>
      <c r="BQ58" s="375" t="s">
        <v>430</v>
      </c>
      <c r="BR58" s="466"/>
      <c r="BS58" s="373">
        <v>4.4038031599999998</v>
      </c>
      <c r="BT58" s="354">
        <v>9.1210514099999997</v>
      </c>
      <c r="BU58" s="430"/>
      <c r="BV58" s="374" t="s">
        <v>555</v>
      </c>
    </row>
    <row r="59" spans="1:74" s="428" customFormat="1" x14ac:dyDescent="0.25">
      <c r="A59" s="345" t="s">
        <v>7703</v>
      </c>
      <c r="B59" s="374"/>
      <c r="C59" s="719">
        <v>41276</v>
      </c>
      <c r="D59" s="373"/>
      <c r="E59" s="346">
        <v>373.89</v>
      </c>
      <c r="F59" s="373"/>
      <c r="G59" s="347">
        <v>47.253700000000002</v>
      </c>
      <c r="H59" s="374"/>
      <c r="I59" s="348">
        <v>0.72</v>
      </c>
      <c r="J59" s="348">
        <v>6.9</v>
      </c>
      <c r="K59" s="348">
        <v>0.64</v>
      </c>
      <c r="L59" s="348">
        <v>0.67</v>
      </c>
      <c r="M59" s="362"/>
      <c r="N59" s="348">
        <v>6.1814999999999998</v>
      </c>
      <c r="O59" s="348">
        <v>8.1158999999999999</v>
      </c>
      <c r="P59" s="348">
        <v>6.2530999999999999</v>
      </c>
      <c r="Q59" s="348">
        <v>3.7627000000000002</v>
      </c>
      <c r="R59" s="348">
        <v>6.3379000000000003</v>
      </c>
      <c r="S59" s="348">
        <v>8.7870000000000008</v>
      </c>
      <c r="T59" s="348">
        <v>6.5865999999999998</v>
      </c>
      <c r="U59" s="348">
        <v>6.2671000000000001</v>
      </c>
      <c r="V59" s="348">
        <v>6.4569999999999999</v>
      </c>
      <c r="W59" s="348">
        <v>7.2824999999999998</v>
      </c>
      <c r="X59" s="348">
        <v>7.4032999999999998</v>
      </c>
      <c r="Y59" s="375">
        <v>6.5692000000000004</v>
      </c>
      <c r="Z59" s="348">
        <v>6.9634</v>
      </c>
      <c r="AA59" s="348">
        <v>5.9637000000000002</v>
      </c>
      <c r="AB59" s="348">
        <v>7.3973000000000004</v>
      </c>
      <c r="AC59" s="348">
        <v>6.4090999999999996</v>
      </c>
      <c r="AD59" s="348">
        <v>6.4067999999999996</v>
      </c>
      <c r="AE59" s="348">
        <v>6.4215</v>
      </c>
      <c r="AF59" s="348">
        <v>7.5639000000000003</v>
      </c>
      <c r="AG59" s="569"/>
      <c r="AH59" s="346">
        <v>2</v>
      </c>
      <c r="AI59" s="346">
        <v>2</v>
      </c>
      <c r="AJ59" s="346">
        <v>1</v>
      </c>
      <c r="AK59" s="346">
        <v>1</v>
      </c>
      <c r="AL59" s="346">
        <v>1</v>
      </c>
      <c r="AM59" s="346">
        <v>1</v>
      </c>
      <c r="AN59" s="346">
        <v>2</v>
      </c>
      <c r="AO59" s="573">
        <v>2</v>
      </c>
      <c r="AP59" s="346">
        <v>2</v>
      </c>
      <c r="AQ59" s="346">
        <v>2</v>
      </c>
      <c r="AR59" s="346">
        <v>2</v>
      </c>
      <c r="AS59" s="346">
        <v>2</v>
      </c>
      <c r="AT59" s="346">
        <v>1</v>
      </c>
      <c r="AU59" s="346">
        <v>1</v>
      </c>
      <c r="AV59" s="346">
        <v>1</v>
      </c>
      <c r="AW59" s="346">
        <v>2</v>
      </c>
      <c r="AX59" s="346">
        <v>1</v>
      </c>
      <c r="AY59" s="346">
        <v>1</v>
      </c>
      <c r="AZ59" s="584"/>
      <c r="BA59" s="467">
        <v>3.38</v>
      </c>
      <c r="BB59" s="348">
        <v>65.25</v>
      </c>
      <c r="BC59" s="348">
        <v>11.03</v>
      </c>
      <c r="BD59" s="348" t="s">
        <v>430</v>
      </c>
      <c r="BE59" s="375" t="s">
        <v>430</v>
      </c>
      <c r="BF59" s="375">
        <v>20.350000000000001</v>
      </c>
      <c r="BG59" s="374"/>
      <c r="BH59" s="594">
        <v>20.350000000000001</v>
      </c>
      <c r="BI59" s="348">
        <v>27.28</v>
      </c>
      <c r="BJ59" s="348">
        <v>2.5</v>
      </c>
      <c r="BK59" s="348">
        <v>46.5</v>
      </c>
      <c r="BL59" s="348" t="s">
        <v>430</v>
      </c>
      <c r="BM59" s="375">
        <v>3.38</v>
      </c>
      <c r="BN59" s="375" t="s">
        <v>430</v>
      </c>
      <c r="BO59" s="375" t="s">
        <v>430</v>
      </c>
      <c r="BP59" s="375" t="s">
        <v>430</v>
      </c>
      <c r="BQ59" s="375" t="s">
        <v>430</v>
      </c>
      <c r="BR59" s="466"/>
      <c r="BS59" s="373">
        <v>8.0665583591933405</v>
      </c>
      <c r="BT59" s="354">
        <v>8.9404754191059492</v>
      </c>
      <c r="BU59" s="430"/>
      <c r="BV59" s="374" t="s">
        <v>555</v>
      </c>
    </row>
    <row r="60" spans="1:74" s="428" customFormat="1" x14ac:dyDescent="0.25">
      <c r="A60" s="345" t="s">
        <v>7704</v>
      </c>
      <c r="B60" s="374"/>
      <c r="C60" s="719">
        <v>41276</v>
      </c>
      <c r="D60" s="373"/>
      <c r="E60" s="346">
        <v>216.62100000000001</v>
      </c>
      <c r="F60" s="373"/>
      <c r="G60" s="347">
        <v>40.918900000000001</v>
      </c>
      <c r="H60" s="374"/>
      <c r="I60" s="348">
        <v>0.97</v>
      </c>
      <c r="J60" s="348">
        <v>7.15</v>
      </c>
      <c r="K60" s="348">
        <v>0.88</v>
      </c>
      <c r="L60" s="348">
        <v>0.93</v>
      </c>
      <c r="M60" s="362"/>
      <c r="N60" s="348">
        <v>4.2826000000000004</v>
      </c>
      <c r="O60" s="348">
        <v>6.2175000000000002</v>
      </c>
      <c r="P60" s="348">
        <v>4.4511000000000003</v>
      </c>
      <c r="Q60" s="348">
        <v>2.4935999999999998</v>
      </c>
      <c r="R60" s="348">
        <v>5.7337999999999996</v>
      </c>
      <c r="S60" s="348">
        <v>8.4080999999999992</v>
      </c>
      <c r="T60" s="348">
        <v>6.2873000000000001</v>
      </c>
      <c r="U60" s="348">
        <v>5.9817</v>
      </c>
      <c r="V60" s="348">
        <v>6.2488999999999999</v>
      </c>
      <c r="W60" s="348">
        <v>7.1599000000000004</v>
      </c>
      <c r="X60" s="348">
        <v>7.2750000000000004</v>
      </c>
      <c r="Y60" s="375">
        <v>6.4295</v>
      </c>
      <c r="Z60" s="348">
        <v>6.2576000000000001</v>
      </c>
      <c r="AA60" s="348">
        <v>5.5011999999999999</v>
      </c>
      <c r="AB60" s="348">
        <v>7.0633999999999997</v>
      </c>
      <c r="AC60" s="348">
        <v>6.1345999999999998</v>
      </c>
      <c r="AD60" s="348">
        <v>6.1909999999999998</v>
      </c>
      <c r="AE60" s="348">
        <v>5.8597000000000001</v>
      </c>
      <c r="AF60" s="348">
        <v>6.9772999999999996</v>
      </c>
      <c r="AG60" s="569"/>
      <c r="AH60" s="346">
        <v>4</v>
      </c>
      <c r="AI60" s="346">
        <v>5</v>
      </c>
      <c r="AJ60" s="346">
        <v>3</v>
      </c>
      <c r="AK60" s="346">
        <v>2</v>
      </c>
      <c r="AL60" s="346">
        <v>2</v>
      </c>
      <c r="AM60" s="346">
        <v>6</v>
      </c>
      <c r="AN60" s="346">
        <v>5</v>
      </c>
      <c r="AO60" s="573">
        <v>4</v>
      </c>
      <c r="AP60" s="346">
        <v>4</v>
      </c>
      <c r="AQ60" s="346">
        <v>4</v>
      </c>
      <c r="AR60" s="346">
        <v>4</v>
      </c>
      <c r="AS60" s="346">
        <v>4</v>
      </c>
      <c r="AT60" s="346">
        <v>2</v>
      </c>
      <c r="AU60" s="346">
        <v>4</v>
      </c>
      <c r="AV60" s="346">
        <v>4</v>
      </c>
      <c r="AW60" s="346">
        <v>4</v>
      </c>
      <c r="AX60" s="346">
        <v>4</v>
      </c>
      <c r="AY60" s="346">
        <v>2</v>
      </c>
      <c r="AZ60" s="584"/>
      <c r="BA60" s="467">
        <v>4.4800000000000004</v>
      </c>
      <c r="BB60" s="348">
        <v>73</v>
      </c>
      <c r="BC60" s="348">
        <v>13.86</v>
      </c>
      <c r="BD60" s="348">
        <v>3.44</v>
      </c>
      <c r="BE60" s="375" t="s">
        <v>430</v>
      </c>
      <c r="BF60" s="375">
        <v>5.22</v>
      </c>
      <c r="BG60" s="374"/>
      <c r="BH60" s="594">
        <v>5.22</v>
      </c>
      <c r="BI60" s="348">
        <v>30.59</v>
      </c>
      <c r="BJ60" s="348">
        <v>2.23</v>
      </c>
      <c r="BK60" s="348">
        <v>57.48</v>
      </c>
      <c r="BL60" s="348" t="s">
        <v>430</v>
      </c>
      <c r="BM60" s="375" t="s">
        <v>430</v>
      </c>
      <c r="BN60" s="375" t="s">
        <v>430</v>
      </c>
      <c r="BO60" s="375">
        <v>4.4800000000000004</v>
      </c>
      <c r="BP60" s="375" t="s">
        <v>430</v>
      </c>
      <c r="BQ60" s="375" t="s">
        <v>430</v>
      </c>
      <c r="BR60" s="466"/>
      <c r="BS60" s="373">
        <v>8.5380657891461897</v>
      </c>
      <c r="BT60" s="354">
        <v>13.8723136586128</v>
      </c>
      <c r="BU60" s="430"/>
      <c r="BV60" s="374" t="s">
        <v>555</v>
      </c>
    </row>
    <row r="61" spans="1:74" x14ac:dyDescent="0.25">
      <c r="A61" s="318" t="s">
        <v>93</v>
      </c>
      <c r="B61" s="66"/>
      <c r="C61" s="720"/>
      <c r="D61" s="43"/>
      <c r="E61" s="51"/>
      <c r="F61" s="43"/>
      <c r="G61" s="55"/>
      <c r="H61" s="66"/>
      <c r="I61" s="59"/>
      <c r="J61" s="59"/>
      <c r="K61" s="59"/>
      <c r="L61" s="59"/>
      <c r="M61" s="258"/>
      <c r="N61" s="59">
        <v>4.3826999999999998</v>
      </c>
      <c r="O61" s="59">
        <v>6.8726000000000003</v>
      </c>
      <c r="P61" s="59">
        <v>4.4307999999999996</v>
      </c>
      <c r="Q61" s="59">
        <v>2.2633999999999999</v>
      </c>
      <c r="R61" s="59">
        <v>5.6306000000000003</v>
      </c>
      <c r="S61" s="59">
        <v>8.4530999999999992</v>
      </c>
      <c r="T61" s="59">
        <v>6.3448000000000002</v>
      </c>
      <c r="U61" s="59">
        <v>6.0918999999999999</v>
      </c>
      <c r="V61" s="59">
        <v>6.3042999999999996</v>
      </c>
      <c r="W61" s="59">
        <v>7.2507000000000001</v>
      </c>
      <c r="X61" s="59">
        <v>7.3669000000000002</v>
      </c>
      <c r="Y61" s="276">
        <v>6.5487000000000002</v>
      </c>
      <c r="Z61" s="59">
        <v>5.9443999999999999</v>
      </c>
      <c r="AA61" s="59">
        <v>5.5057</v>
      </c>
      <c r="AB61" s="59">
        <v>7.0788000000000002</v>
      </c>
      <c r="AC61" s="59">
        <v>6.2183000000000002</v>
      </c>
      <c r="AD61" s="59">
        <v>6.2478999999999996</v>
      </c>
      <c r="AE61" s="59">
        <v>5.6344000000000003</v>
      </c>
      <c r="AF61" s="59">
        <v>6.7351999999999999</v>
      </c>
      <c r="AG61" s="553"/>
      <c r="AH61" s="51">
        <v>7</v>
      </c>
      <c r="AI61" s="51">
        <v>7</v>
      </c>
      <c r="AJ61" s="51">
        <v>7</v>
      </c>
      <c r="AK61" s="51">
        <v>7</v>
      </c>
      <c r="AL61" s="51">
        <v>7</v>
      </c>
      <c r="AM61" s="51">
        <v>7</v>
      </c>
      <c r="AN61" s="51">
        <v>7</v>
      </c>
      <c r="AO61" s="630">
        <v>5</v>
      </c>
      <c r="AP61" s="51">
        <v>5</v>
      </c>
      <c r="AQ61" s="51">
        <v>4</v>
      </c>
      <c r="AR61" s="51">
        <v>4</v>
      </c>
      <c r="AS61" s="51">
        <v>4</v>
      </c>
      <c r="AT61" s="51">
        <v>3</v>
      </c>
      <c r="AU61" s="51">
        <v>7</v>
      </c>
      <c r="AV61" s="51">
        <v>7</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6.6234000000000002</v>
      </c>
      <c r="O62" s="60">
        <v>9.0106000000000002</v>
      </c>
      <c r="P62" s="60">
        <v>6.2530999999999999</v>
      </c>
      <c r="Q62" s="60">
        <v>3.7627000000000002</v>
      </c>
      <c r="R62" s="60">
        <v>6.3379000000000003</v>
      </c>
      <c r="S62" s="60">
        <v>8.7870000000000008</v>
      </c>
      <c r="T62" s="60">
        <v>6.6112000000000002</v>
      </c>
      <c r="U62" s="60">
        <v>6.2704000000000004</v>
      </c>
      <c r="V62" s="60">
        <v>6.4611000000000001</v>
      </c>
      <c r="W62" s="60">
        <v>7.3516000000000004</v>
      </c>
      <c r="X62" s="60">
        <v>7.4786000000000001</v>
      </c>
      <c r="Y62" s="277">
        <v>6.6345999999999998</v>
      </c>
      <c r="Z62" s="60">
        <v>6.9634</v>
      </c>
      <c r="AA62" s="60">
        <v>5.9637000000000002</v>
      </c>
      <c r="AB62" s="60">
        <v>7.3973000000000004</v>
      </c>
      <c r="AC62" s="60">
        <v>6.4286000000000003</v>
      </c>
      <c r="AD62" s="60">
        <v>6.4067999999999996</v>
      </c>
      <c r="AE62" s="60">
        <v>6.4215</v>
      </c>
      <c r="AF62" s="60">
        <v>7.5639000000000003</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2.339</v>
      </c>
      <c r="O63" s="60">
        <v>5.6021999999999998</v>
      </c>
      <c r="P63" s="60">
        <v>3.2896000000000001</v>
      </c>
      <c r="Q63" s="60">
        <v>1.4525999999999999</v>
      </c>
      <c r="R63" s="60">
        <v>5.3014000000000001</v>
      </c>
      <c r="S63" s="60">
        <v>8.0677000000000003</v>
      </c>
      <c r="T63" s="60">
        <v>6.1176000000000004</v>
      </c>
      <c r="U63" s="60">
        <v>5.8388999999999998</v>
      </c>
      <c r="V63" s="60">
        <v>6.0976999999999997</v>
      </c>
      <c r="W63" s="60">
        <v>7.1599000000000004</v>
      </c>
      <c r="X63" s="60">
        <v>7.2750000000000004</v>
      </c>
      <c r="Y63" s="277">
        <v>6.4295</v>
      </c>
      <c r="Z63" s="60">
        <v>4.6120999999999999</v>
      </c>
      <c r="AA63" s="60">
        <v>5.0133999999999999</v>
      </c>
      <c r="AB63" s="60">
        <v>6.6212999999999997</v>
      </c>
      <c r="AC63" s="60">
        <v>5.9615999999999998</v>
      </c>
      <c r="AD63" s="60">
        <v>6.0084999999999997</v>
      </c>
      <c r="AE63" s="60">
        <v>5.2084000000000001</v>
      </c>
      <c r="AF63" s="60">
        <v>5.8785999999999996</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4.2826000000000004</v>
      </c>
      <c r="O64" s="61">
        <v>6.2351000000000001</v>
      </c>
      <c r="P64" s="61">
        <v>4.2373000000000003</v>
      </c>
      <c r="Q64" s="61">
        <v>2.0785</v>
      </c>
      <c r="R64" s="61">
        <v>5.4679000000000002</v>
      </c>
      <c r="S64" s="61">
        <v>8.4345999999999997</v>
      </c>
      <c r="T64" s="61">
        <v>6.3033999999999999</v>
      </c>
      <c r="U64" s="61">
        <v>6.1013999999999999</v>
      </c>
      <c r="V64" s="61">
        <v>6.2569999999999997</v>
      </c>
      <c r="W64" s="61">
        <v>7.2455999999999996</v>
      </c>
      <c r="X64" s="61">
        <v>7.3570500000000001</v>
      </c>
      <c r="Y64" s="279">
        <v>6.5652999999999997</v>
      </c>
      <c r="Z64" s="61">
        <v>6.2576000000000001</v>
      </c>
      <c r="AA64" s="61">
        <v>5.5011999999999999</v>
      </c>
      <c r="AB64" s="61">
        <v>7.0633999999999997</v>
      </c>
      <c r="AC64" s="61">
        <v>6.1345999999999998</v>
      </c>
      <c r="AD64" s="61">
        <v>6.1909999999999998</v>
      </c>
      <c r="AE64" s="61">
        <v>5.5526</v>
      </c>
      <c r="AF64" s="61">
        <v>6.8974000000000002</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7705</v>
      </c>
      <c r="B66" s="374"/>
      <c r="C66" s="719">
        <v>46073</v>
      </c>
      <c r="D66" s="373"/>
      <c r="E66" s="346">
        <v>654.71600000000001</v>
      </c>
      <c r="F66" s="373"/>
      <c r="G66" s="347">
        <v>1029.0054</v>
      </c>
      <c r="H66" s="374"/>
      <c r="I66" s="348">
        <v>0.94520999999999999</v>
      </c>
      <c r="J66" s="348">
        <v>6.86</v>
      </c>
      <c r="K66" s="348">
        <v>0.83287999999999995</v>
      </c>
      <c r="L66" s="348">
        <v>0.89588999999999996</v>
      </c>
      <c r="M66" s="362"/>
      <c r="N66" s="348">
        <v>1.5590999999999999</v>
      </c>
      <c r="O66" s="348">
        <v>5.4543999999999997</v>
      </c>
      <c r="P66" s="348">
        <v>2.5095000000000001</v>
      </c>
      <c r="Q66" s="348">
        <v>0.6734</v>
      </c>
      <c r="R66" s="348">
        <v>4.6356999999999999</v>
      </c>
      <c r="S66" s="348">
        <v>7.6487999999999996</v>
      </c>
      <c r="T66" s="348">
        <v>5.5015000000000001</v>
      </c>
      <c r="U66" s="348" t="s">
        <v>430</v>
      </c>
      <c r="V66" s="348" t="s">
        <v>430</v>
      </c>
      <c r="W66" s="348" t="s">
        <v>430</v>
      </c>
      <c r="X66" s="348" t="s">
        <v>430</v>
      </c>
      <c r="Y66" s="375" t="s">
        <v>430</v>
      </c>
      <c r="Z66" s="348" t="s">
        <v>430</v>
      </c>
      <c r="AA66" s="348">
        <v>4.4352</v>
      </c>
      <c r="AB66" s="348">
        <v>6.2183000000000002</v>
      </c>
      <c r="AC66" s="348" t="s">
        <v>430</v>
      </c>
      <c r="AD66" s="348" t="s">
        <v>430</v>
      </c>
      <c r="AE66" s="348">
        <v>4.4267000000000003</v>
      </c>
      <c r="AF66" s="348">
        <v>5.6314000000000002</v>
      </c>
      <c r="AG66" s="569"/>
      <c r="AH66" s="346">
        <v>6</v>
      </c>
      <c r="AI66" s="346">
        <v>4</v>
      </c>
      <c r="AJ66" s="346">
        <v>6</v>
      </c>
      <c r="AK66" s="346">
        <v>6</v>
      </c>
      <c r="AL66" s="346">
        <v>6</v>
      </c>
      <c r="AM66" s="346">
        <v>6</v>
      </c>
      <c r="AN66" s="346">
        <v>5</v>
      </c>
      <c r="AO66" s="573" t="s">
        <v>430</v>
      </c>
      <c r="AP66" s="346" t="s">
        <v>430</v>
      </c>
      <c r="AQ66" s="346" t="s">
        <v>430</v>
      </c>
      <c r="AR66" s="346" t="s">
        <v>430</v>
      </c>
      <c r="AS66" s="346" t="s">
        <v>430</v>
      </c>
      <c r="AT66" s="346" t="s">
        <v>430</v>
      </c>
      <c r="AU66" s="346">
        <v>6</v>
      </c>
      <c r="AV66" s="346">
        <v>6</v>
      </c>
      <c r="AW66" s="346" t="s">
        <v>430</v>
      </c>
      <c r="AX66" s="346" t="s">
        <v>430</v>
      </c>
      <c r="AY66" s="346">
        <v>6</v>
      </c>
      <c r="AZ66" s="584"/>
      <c r="BA66" s="467" t="s">
        <v>430</v>
      </c>
      <c r="BB66" s="348">
        <v>71.16</v>
      </c>
      <c r="BC66" s="348">
        <v>8.5299999999999994</v>
      </c>
      <c r="BD66" s="348" t="s">
        <v>430</v>
      </c>
      <c r="BE66" s="375" t="s">
        <v>430</v>
      </c>
      <c r="BF66" s="375">
        <v>20.309999999999999</v>
      </c>
      <c r="BG66" s="374"/>
      <c r="BH66" s="594">
        <v>20.309999999999999</v>
      </c>
      <c r="BI66" s="348">
        <v>32.75</v>
      </c>
      <c r="BJ66" s="348">
        <v>3.71</v>
      </c>
      <c r="BK66" s="348">
        <v>43.23</v>
      </c>
      <c r="BL66" s="348" t="s">
        <v>430</v>
      </c>
      <c r="BM66" s="375" t="s">
        <v>430</v>
      </c>
      <c r="BN66" s="375" t="s">
        <v>430</v>
      </c>
      <c r="BO66" s="375" t="s">
        <v>430</v>
      </c>
      <c r="BP66" s="375" t="s">
        <v>430</v>
      </c>
      <c r="BQ66" s="375" t="s">
        <v>430</v>
      </c>
      <c r="BR66" s="466"/>
      <c r="BS66" s="373" t="s">
        <v>430</v>
      </c>
      <c r="BT66" s="354">
        <v>12.4184515907736</v>
      </c>
      <c r="BU66" s="430"/>
      <c r="BV66" s="374" t="s">
        <v>555</v>
      </c>
    </row>
    <row r="67" spans="1:74" s="428" customFormat="1" x14ac:dyDescent="0.25">
      <c r="A67" s="345" t="s">
        <v>7706</v>
      </c>
      <c r="B67" s="374"/>
      <c r="C67" s="719">
        <v>42781</v>
      </c>
      <c r="D67" s="373"/>
      <c r="E67" s="346">
        <v>538.86</v>
      </c>
      <c r="F67" s="373"/>
      <c r="G67" s="347">
        <v>1745.3055999999999</v>
      </c>
      <c r="H67" s="374"/>
      <c r="I67" s="348">
        <v>1.00244</v>
      </c>
      <c r="J67" s="348">
        <v>7.39</v>
      </c>
      <c r="K67" s="348">
        <v>0.89015999999999995</v>
      </c>
      <c r="L67" s="348">
        <v>0.94945000000000002</v>
      </c>
      <c r="M67" s="362"/>
      <c r="N67" s="348">
        <v>2.0989</v>
      </c>
      <c r="O67" s="348">
        <v>4.8699000000000003</v>
      </c>
      <c r="P67" s="348">
        <v>2.9611999999999998</v>
      </c>
      <c r="Q67" s="348">
        <v>1.1709000000000001</v>
      </c>
      <c r="R67" s="348">
        <v>4.9569999999999999</v>
      </c>
      <c r="S67" s="348">
        <v>7.8708999999999998</v>
      </c>
      <c r="T67" s="348">
        <v>5.8478000000000003</v>
      </c>
      <c r="U67" s="348">
        <v>5.4858000000000002</v>
      </c>
      <c r="V67" s="348">
        <v>5.6536999999999997</v>
      </c>
      <c r="W67" s="348">
        <v>6.5227000000000004</v>
      </c>
      <c r="X67" s="348">
        <v>6.6454000000000004</v>
      </c>
      <c r="Y67" s="375">
        <v>5.8022</v>
      </c>
      <c r="Z67" s="348" t="s">
        <v>430</v>
      </c>
      <c r="AA67" s="348">
        <v>4.83</v>
      </c>
      <c r="AB67" s="348">
        <v>6.5625999999999998</v>
      </c>
      <c r="AC67" s="348">
        <v>5.6505999999999998</v>
      </c>
      <c r="AD67" s="348">
        <v>5.5991</v>
      </c>
      <c r="AE67" s="348">
        <v>4.9329000000000001</v>
      </c>
      <c r="AF67" s="348">
        <v>6.0152999999999999</v>
      </c>
      <c r="AG67" s="569"/>
      <c r="AH67" s="346">
        <v>5</v>
      </c>
      <c r="AI67" s="346">
        <v>6</v>
      </c>
      <c r="AJ67" s="346">
        <v>5</v>
      </c>
      <c r="AK67" s="346">
        <v>5</v>
      </c>
      <c r="AL67" s="346">
        <v>3</v>
      </c>
      <c r="AM67" s="346">
        <v>3</v>
      </c>
      <c r="AN67" s="346">
        <v>1</v>
      </c>
      <c r="AO67" s="573">
        <v>1</v>
      </c>
      <c r="AP67" s="346">
        <v>2</v>
      </c>
      <c r="AQ67" s="346">
        <v>2</v>
      </c>
      <c r="AR67" s="346">
        <v>2</v>
      </c>
      <c r="AS67" s="346">
        <v>2</v>
      </c>
      <c r="AT67" s="346" t="s">
        <v>430</v>
      </c>
      <c r="AU67" s="346">
        <v>4</v>
      </c>
      <c r="AV67" s="346">
        <v>3</v>
      </c>
      <c r="AW67" s="346">
        <v>1</v>
      </c>
      <c r="AX67" s="346">
        <v>3</v>
      </c>
      <c r="AY67" s="346">
        <v>3</v>
      </c>
      <c r="AZ67" s="584"/>
      <c r="BA67" s="467">
        <v>6.46</v>
      </c>
      <c r="BB67" s="348">
        <v>56.88</v>
      </c>
      <c r="BC67" s="348">
        <v>15.49</v>
      </c>
      <c r="BD67" s="348">
        <v>13.64</v>
      </c>
      <c r="BE67" s="375" t="s">
        <v>430</v>
      </c>
      <c r="BF67" s="375">
        <v>7.52</v>
      </c>
      <c r="BG67" s="374"/>
      <c r="BH67" s="594">
        <v>7.47</v>
      </c>
      <c r="BI67" s="348">
        <v>10.69</v>
      </c>
      <c r="BJ67" s="348" t="s">
        <v>430</v>
      </c>
      <c r="BK67" s="348">
        <v>75.319999999999993</v>
      </c>
      <c r="BL67" s="348" t="s">
        <v>430</v>
      </c>
      <c r="BM67" s="375">
        <v>3.72</v>
      </c>
      <c r="BN67" s="375" t="s">
        <v>430</v>
      </c>
      <c r="BO67" s="375">
        <v>2.74</v>
      </c>
      <c r="BP67" s="375" t="s">
        <v>430</v>
      </c>
      <c r="BQ67" s="375" t="s">
        <v>430</v>
      </c>
      <c r="BR67" s="466"/>
      <c r="BS67" s="373">
        <v>9.2510227009251</v>
      </c>
      <c r="BT67" s="354">
        <v>10.1712786910171</v>
      </c>
      <c r="BU67" s="430"/>
      <c r="BV67" s="374" t="s">
        <v>555</v>
      </c>
    </row>
    <row r="68" spans="1:74" s="428" customFormat="1" x14ac:dyDescent="0.25">
      <c r="A68" s="345" t="s">
        <v>7707</v>
      </c>
      <c r="B68" s="374"/>
      <c r="C68" s="719">
        <v>45736</v>
      </c>
      <c r="D68" s="373"/>
      <c r="E68" s="346">
        <v>509.39600000000002</v>
      </c>
      <c r="F68" s="373"/>
      <c r="G68" s="347">
        <v>1089.9742000000001</v>
      </c>
      <c r="H68" s="374"/>
      <c r="I68" s="348">
        <v>0.94</v>
      </c>
      <c r="J68" s="348">
        <v>7.1</v>
      </c>
      <c r="K68" s="348">
        <v>0.84</v>
      </c>
      <c r="L68" s="348">
        <v>0.9</v>
      </c>
      <c r="M68" s="362"/>
      <c r="N68" s="348">
        <v>3.8986999999999998</v>
      </c>
      <c r="O68" s="348">
        <v>5.4082999999999997</v>
      </c>
      <c r="P68" s="348">
        <v>3.1295999999999999</v>
      </c>
      <c r="Q68" s="348">
        <v>1.3648</v>
      </c>
      <c r="R68" s="348">
        <v>4.7465999999999999</v>
      </c>
      <c r="S68" s="348">
        <v>7.6863999999999999</v>
      </c>
      <c r="T68" s="348">
        <v>5.6959</v>
      </c>
      <c r="U68" s="348">
        <v>5.3836000000000004</v>
      </c>
      <c r="V68" s="348">
        <v>5.4847000000000001</v>
      </c>
      <c r="W68" s="348" t="s">
        <v>430</v>
      </c>
      <c r="X68" s="348" t="s">
        <v>430</v>
      </c>
      <c r="Y68" s="375" t="s">
        <v>430</v>
      </c>
      <c r="Z68" s="348" t="s">
        <v>430</v>
      </c>
      <c r="AA68" s="348">
        <v>4.7657999999999996</v>
      </c>
      <c r="AB68" s="348">
        <v>6.4036</v>
      </c>
      <c r="AC68" s="348">
        <v>5.4672999999999998</v>
      </c>
      <c r="AD68" s="348">
        <v>5.4802</v>
      </c>
      <c r="AE68" s="348">
        <v>4.7718999999999996</v>
      </c>
      <c r="AF68" s="348">
        <v>6.1727999999999996</v>
      </c>
      <c r="AG68" s="569"/>
      <c r="AH68" s="346">
        <v>3</v>
      </c>
      <c r="AI68" s="346">
        <v>5</v>
      </c>
      <c r="AJ68" s="346">
        <v>4</v>
      </c>
      <c r="AK68" s="346">
        <v>4</v>
      </c>
      <c r="AL68" s="346">
        <v>4</v>
      </c>
      <c r="AM68" s="346">
        <v>4</v>
      </c>
      <c r="AN68" s="346">
        <v>4</v>
      </c>
      <c r="AO68" s="573">
        <v>4</v>
      </c>
      <c r="AP68" s="346">
        <v>4</v>
      </c>
      <c r="AQ68" s="346" t="s">
        <v>430</v>
      </c>
      <c r="AR68" s="346" t="s">
        <v>430</v>
      </c>
      <c r="AS68" s="346" t="s">
        <v>430</v>
      </c>
      <c r="AT68" s="346" t="s">
        <v>430</v>
      </c>
      <c r="AU68" s="346">
        <v>5</v>
      </c>
      <c r="AV68" s="346">
        <v>4</v>
      </c>
      <c r="AW68" s="346">
        <v>4</v>
      </c>
      <c r="AX68" s="346">
        <v>4</v>
      </c>
      <c r="AY68" s="346">
        <v>5</v>
      </c>
      <c r="AZ68" s="584"/>
      <c r="BA68" s="467">
        <v>7.91</v>
      </c>
      <c r="BB68" s="348">
        <v>73.67</v>
      </c>
      <c r="BC68" s="348">
        <v>6.88</v>
      </c>
      <c r="BD68" s="348">
        <v>3.92</v>
      </c>
      <c r="BE68" s="375" t="s">
        <v>430</v>
      </c>
      <c r="BF68" s="375">
        <v>7.61</v>
      </c>
      <c r="BG68" s="374"/>
      <c r="BH68" s="594">
        <v>7.61</v>
      </c>
      <c r="BI68" s="348">
        <v>33.36</v>
      </c>
      <c r="BJ68" s="348" t="s">
        <v>430</v>
      </c>
      <c r="BK68" s="348">
        <v>51.12</v>
      </c>
      <c r="BL68" s="348" t="s">
        <v>430</v>
      </c>
      <c r="BM68" s="375">
        <v>7.91</v>
      </c>
      <c r="BN68" s="375" t="s">
        <v>430</v>
      </c>
      <c r="BO68" s="375" t="s">
        <v>430</v>
      </c>
      <c r="BP68" s="375" t="s">
        <v>430</v>
      </c>
      <c r="BQ68" s="375" t="s">
        <v>430</v>
      </c>
      <c r="BR68" s="466"/>
      <c r="BS68" s="373">
        <v>9.7914718690208495</v>
      </c>
      <c r="BT68" s="354">
        <v>3.9167578596083201</v>
      </c>
      <c r="BU68" s="430"/>
      <c r="BV68" s="374" t="s">
        <v>555</v>
      </c>
    </row>
    <row r="69" spans="1:74" s="428" customFormat="1" x14ac:dyDescent="0.25">
      <c r="A69" s="345" t="s">
        <v>7708</v>
      </c>
      <c r="B69" s="374"/>
      <c r="C69" s="719">
        <v>38244</v>
      </c>
      <c r="D69" s="373"/>
      <c r="E69" s="346">
        <v>432.39</v>
      </c>
      <c r="F69" s="373"/>
      <c r="G69" s="347">
        <v>3680.8328000000001</v>
      </c>
      <c r="H69" s="374"/>
      <c r="I69" s="348">
        <v>0.73</v>
      </c>
      <c r="J69" s="348">
        <v>6.64</v>
      </c>
      <c r="K69" s="348">
        <v>0.65</v>
      </c>
      <c r="L69" s="348">
        <v>0.69</v>
      </c>
      <c r="M69" s="362"/>
      <c r="N69" s="348">
        <v>5.8792</v>
      </c>
      <c r="O69" s="348">
        <v>8.2665000000000006</v>
      </c>
      <c r="P69" s="348">
        <v>4.5031999999999996</v>
      </c>
      <c r="Q69" s="348">
        <v>1.7473000000000001</v>
      </c>
      <c r="R69" s="348">
        <v>4.7205000000000004</v>
      </c>
      <c r="S69" s="348">
        <v>7.6752000000000002</v>
      </c>
      <c r="T69" s="348">
        <v>5.3804999999999996</v>
      </c>
      <c r="U69" s="348">
        <v>5.0385</v>
      </c>
      <c r="V69" s="348">
        <v>5.2897999999999996</v>
      </c>
      <c r="W69" s="348">
        <v>6.3944000000000001</v>
      </c>
      <c r="X69" s="348">
        <v>6.5388000000000002</v>
      </c>
      <c r="Y69" s="375">
        <v>5.8022</v>
      </c>
      <c r="Z69" s="348">
        <v>4.0674999999999999</v>
      </c>
      <c r="AA69" s="348">
        <v>5.0385999999999997</v>
      </c>
      <c r="AB69" s="348">
        <v>6.2404000000000002</v>
      </c>
      <c r="AC69" s="348">
        <v>5.1638999999999999</v>
      </c>
      <c r="AD69" s="348">
        <v>5.2038000000000002</v>
      </c>
      <c r="AE69" s="348">
        <v>4.8052999999999999</v>
      </c>
      <c r="AF69" s="348">
        <v>6.1124999999999998</v>
      </c>
      <c r="AG69" s="569"/>
      <c r="AH69" s="346">
        <v>1</v>
      </c>
      <c r="AI69" s="346">
        <v>1</v>
      </c>
      <c r="AJ69" s="346">
        <v>2</v>
      </c>
      <c r="AK69" s="346">
        <v>3</v>
      </c>
      <c r="AL69" s="346">
        <v>5</v>
      </c>
      <c r="AM69" s="346">
        <v>5</v>
      </c>
      <c r="AN69" s="346">
        <v>6</v>
      </c>
      <c r="AO69" s="573">
        <v>5</v>
      </c>
      <c r="AP69" s="346">
        <v>5</v>
      </c>
      <c r="AQ69" s="346">
        <v>4</v>
      </c>
      <c r="AR69" s="346">
        <v>4</v>
      </c>
      <c r="AS69" s="346">
        <v>2</v>
      </c>
      <c r="AT69" s="346">
        <v>3</v>
      </c>
      <c r="AU69" s="346">
        <v>2</v>
      </c>
      <c r="AV69" s="346">
        <v>5</v>
      </c>
      <c r="AW69" s="346">
        <v>5</v>
      </c>
      <c r="AX69" s="346">
        <v>5</v>
      </c>
      <c r="AY69" s="346">
        <v>4</v>
      </c>
      <c r="AZ69" s="584"/>
      <c r="BA69" s="467">
        <v>7.36</v>
      </c>
      <c r="BB69" s="348">
        <v>65.39</v>
      </c>
      <c r="BC69" s="348">
        <v>5.19</v>
      </c>
      <c r="BD69" s="348">
        <v>2.2400000000000002</v>
      </c>
      <c r="BE69" s="375" t="s">
        <v>430</v>
      </c>
      <c r="BF69" s="375">
        <v>19.82</v>
      </c>
      <c r="BG69" s="374"/>
      <c r="BH69" s="594">
        <v>19.82</v>
      </c>
      <c r="BI69" s="348">
        <v>25.6</v>
      </c>
      <c r="BJ69" s="348">
        <v>10</v>
      </c>
      <c r="BK69" s="348">
        <v>37.21</v>
      </c>
      <c r="BL69" s="348" t="s">
        <v>430</v>
      </c>
      <c r="BM69" s="375">
        <v>1.1599999999999999</v>
      </c>
      <c r="BN69" s="375" t="s">
        <v>430</v>
      </c>
      <c r="BO69" s="375">
        <v>6.2</v>
      </c>
      <c r="BP69" s="375" t="s">
        <v>430</v>
      </c>
      <c r="BQ69" s="375" t="s">
        <v>430</v>
      </c>
      <c r="BR69" s="466"/>
      <c r="BS69" s="373">
        <v>4.4038031599999998</v>
      </c>
      <c r="BT69" s="354">
        <v>9.1210514099999997</v>
      </c>
      <c r="BU69" s="430"/>
      <c r="BV69" s="374" t="s">
        <v>555</v>
      </c>
    </row>
    <row r="70" spans="1:74" s="428" customFormat="1" x14ac:dyDescent="0.25">
      <c r="A70" s="345" t="s">
        <v>7709</v>
      </c>
      <c r="B70" s="374"/>
      <c r="C70" s="719">
        <v>38646</v>
      </c>
      <c r="D70" s="373"/>
      <c r="E70" s="346">
        <v>373.89</v>
      </c>
      <c r="F70" s="373"/>
      <c r="G70" s="347">
        <v>42.777799999999999</v>
      </c>
      <c r="H70" s="374"/>
      <c r="I70" s="348">
        <v>0.72</v>
      </c>
      <c r="J70" s="348">
        <v>6.9</v>
      </c>
      <c r="K70" s="348">
        <v>0.64</v>
      </c>
      <c r="L70" s="348">
        <v>0.67</v>
      </c>
      <c r="M70" s="362"/>
      <c r="N70" s="348">
        <v>5.4623999999999997</v>
      </c>
      <c r="O70" s="348">
        <v>7.3708</v>
      </c>
      <c r="P70" s="348">
        <v>5.5030999999999999</v>
      </c>
      <c r="Q70" s="348">
        <v>3.0081000000000002</v>
      </c>
      <c r="R70" s="348">
        <v>5.5807000000000002</v>
      </c>
      <c r="S70" s="348">
        <v>8.0151000000000003</v>
      </c>
      <c r="T70" s="348">
        <v>5.8056999999999999</v>
      </c>
      <c r="U70" s="348">
        <v>5.4705000000000004</v>
      </c>
      <c r="V70" s="348">
        <v>5.6466000000000003</v>
      </c>
      <c r="W70" s="348">
        <v>6.4688999999999997</v>
      </c>
      <c r="X70" s="348">
        <v>6.5933000000000002</v>
      </c>
      <c r="Y70" s="375">
        <v>5.7664999999999997</v>
      </c>
      <c r="Z70" s="348">
        <v>6.1683000000000003</v>
      </c>
      <c r="AA70" s="348">
        <v>5.2018000000000004</v>
      </c>
      <c r="AB70" s="348">
        <v>6.6204999999999998</v>
      </c>
      <c r="AC70" s="348">
        <v>5.6172000000000004</v>
      </c>
      <c r="AD70" s="348">
        <v>5.6013999999999999</v>
      </c>
      <c r="AE70" s="348">
        <v>5.6645000000000003</v>
      </c>
      <c r="AF70" s="348">
        <v>7.2149999999999999</v>
      </c>
      <c r="AG70" s="569"/>
      <c r="AH70" s="346">
        <v>2</v>
      </c>
      <c r="AI70" s="346">
        <v>2</v>
      </c>
      <c r="AJ70" s="346">
        <v>1</v>
      </c>
      <c r="AK70" s="346">
        <v>1</v>
      </c>
      <c r="AL70" s="346">
        <v>1</v>
      </c>
      <c r="AM70" s="346">
        <v>1</v>
      </c>
      <c r="AN70" s="346">
        <v>2</v>
      </c>
      <c r="AO70" s="573">
        <v>2</v>
      </c>
      <c r="AP70" s="346">
        <v>3</v>
      </c>
      <c r="AQ70" s="346">
        <v>3</v>
      </c>
      <c r="AR70" s="346">
        <v>3</v>
      </c>
      <c r="AS70" s="346">
        <v>3</v>
      </c>
      <c r="AT70" s="346">
        <v>1</v>
      </c>
      <c r="AU70" s="346">
        <v>1</v>
      </c>
      <c r="AV70" s="346">
        <v>1</v>
      </c>
      <c r="AW70" s="346">
        <v>3</v>
      </c>
      <c r="AX70" s="346">
        <v>2</v>
      </c>
      <c r="AY70" s="346">
        <v>1</v>
      </c>
      <c r="AZ70" s="584"/>
      <c r="BA70" s="467">
        <v>3.38</v>
      </c>
      <c r="BB70" s="348">
        <v>65.25</v>
      </c>
      <c r="BC70" s="348">
        <v>11.03</v>
      </c>
      <c r="BD70" s="348" t="s">
        <v>430</v>
      </c>
      <c r="BE70" s="375" t="s">
        <v>430</v>
      </c>
      <c r="BF70" s="375">
        <v>20.350000000000001</v>
      </c>
      <c r="BG70" s="374"/>
      <c r="BH70" s="594">
        <v>20.350000000000001</v>
      </c>
      <c r="BI70" s="348">
        <v>27.28</v>
      </c>
      <c r="BJ70" s="348">
        <v>2.5</v>
      </c>
      <c r="BK70" s="348">
        <v>46.5</v>
      </c>
      <c r="BL70" s="348" t="s">
        <v>430</v>
      </c>
      <c r="BM70" s="375">
        <v>3.38</v>
      </c>
      <c r="BN70" s="375" t="s">
        <v>430</v>
      </c>
      <c r="BO70" s="375" t="s">
        <v>430</v>
      </c>
      <c r="BP70" s="375" t="s">
        <v>430</v>
      </c>
      <c r="BQ70" s="375" t="s">
        <v>430</v>
      </c>
      <c r="BR70" s="466"/>
      <c r="BS70" s="373">
        <v>8.0665583591933405</v>
      </c>
      <c r="BT70" s="354">
        <v>8.9404754191059492</v>
      </c>
      <c r="BU70" s="430"/>
      <c r="BV70" s="374" t="s">
        <v>555</v>
      </c>
    </row>
    <row r="71" spans="1:74" s="428" customFormat="1" x14ac:dyDescent="0.25">
      <c r="A71" s="345" t="s">
        <v>7710</v>
      </c>
      <c r="B71" s="374"/>
      <c r="C71" s="719">
        <v>38987</v>
      </c>
      <c r="D71" s="373"/>
      <c r="E71" s="346">
        <v>216.62100000000001</v>
      </c>
      <c r="F71" s="373"/>
      <c r="G71" s="347">
        <v>39.610399999999998</v>
      </c>
      <c r="H71" s="374"/>
      <c r="I71" s="348">
        <v>0.97</v>
      </c>
      <c r="J71" s="348">
        <v>7.15</v>
      </c>
      <c r="K71" s="348">
        <v>0.88</v>
      </c>
      <c r="L71" s="348">
        <v>0.93</v>
      </c>
      <c r="M71" s="362"/>
      <c r="N71" s="348">
        <v>3.8249</v>
      </c>
      <c r="O71" s="348">
        <v>5.7773000000000003</v>
      </c>
      <c r="P71" s="348">
        <v>4.0049000000000001</v>
      </c>
      <c r="Q71" s="348">
        <v>2.0552000000000001</v>
      </c>
      <c r="R71" s="348">
        <v>5.2789000000000001</v>
      </c>
      <c r="S71" s="348">
        <v>7.9371</v>
      </c>
      <c r="T71" s="348">
        <v>5.7994000000000003</v>
      </c>
      <c r="U71" s="348">
        <v>5.4690000000000003</v>
      </c>
      <c r="V71" s="348">
        <v>5.7243000000000004</v>
      </c>
      <c r="W71" s="348">
        <v>6.6848000000000001</v>
      </c>
      <c r="X71" s="348">
        <v>6.8041</v>
      </c>
      <c r="Y71" s="375">
        <v>5.9621000000000004</v>
      </c>
      <c r="Z71" s="348">
        <v>5.9527000000000001</v>
      </c>
      <c r="AA71" s="348">
        <v>5.0381999999999998</v>
      </c>
      <c r="AB71" s="348">
        <v>6.585</v>
      </c>
      <c r="AC71" s="348">
        <v>5.6299000000000001</v>
      </c>
      <c r="AD71" s="348">
        <v>5.6657000000000002</v>
      </c>
      <c r="AE71" s="348">
        <v>5.4070999999999998</v>
      </c>
      <c r="AF71" s="348">
        <v>7.1513</v>
      </c>
      <c r="AG71" s="569"/>
      <c r="AH71" s="346">
        <v>4</v>
      </c>
      <c r="AI71" s="346">
        <v>3</v>
      </c>
      <c r="AJ71" s="346">
        <v>3</v>
      </c>
      <c r="AK71" s="346">
        <v>2</v>
      </c>
      <c r="AL71" s="346">
        <v>2</v>
      </c>
      <c r="AM71" s="346">
        <v>2</v>
      </c>
      <c r="AN71" s="346">
        <v>3</v>
      </c>
      <c r="AO71" s="573">
        <v>3</v>
      </c>
      <c r="AP71" s="346">
        <v>1</v>
      </c>
      <c r="AQ71" s="346">
        <v>1</v>
      </c>
      <c r="AR71" s="346">
        <v>1</v>
      </c>
      <c r="AS71" s="346">
        <v>1</v>
      </c>
      <c r="AT71" s="346">
        <v>2</v>
      </c>
      <c r="AU71" s="346">
        <v>3</v>
      </c>
      <c r="AV71" s="346">
        <v>2</v>
      </c>
      <c r="AW71" s="346">
        <v>2</v>
      </c>
      <c r="AX71" s="346">
        <v>1</v>
      </c>
      <c r="AY71" s="346">
        <v>2</v>
      </c>
      <c r="AZ71" s="584"/>
      <c r="BA71" s="467">
        <v>4.4800000000000004</v>
      </c>
      <c r="BB71" s="348">
        <v>73</v>
      </c>
      <c r="BC71" s="348">
        <v>13.86</v>
      </c>
      <c r="BD71" s="348">
        <v>3.44</v>
      </c>
      <c r="BE71" s="375" t="s">
        <v>430</v>
      </c>
      <c r="BF71" s="375">
        <v>5.22</v>
      </c>
      <c r="BG71" s="374"/>
      <c r="BH71" s="594">
        <v>5.22</v>
      </c>
      <c r="BI71" s="348">
        <v>30.59</v>
      </c>
      <c r="BJ71" s="348">
        <v>2.23</v>
      </c>
      <c r="BK71" s="348">
        <v>57.48</v>
      </c>
      <c r="BL71" s="348" t="s">
        <v>430</v>
      </c>
      <c r="BM71" s="375" t="s">
        <v>430</v>
      </c>
      <c r="BN71" s="375" t="s">
        <v>430</v>
      </c>
      <c r="BO71" s="375">
        <v>4.4800000000000004</v>
      </c>
      <c r="BP71" s="375" t="s">
        <v>430</v>
      </c>
      <c r="BQ71" s="375" t="s">
        <v>430</v>
      </c>
      <c r="BR71" s="466"/>
      <c r="BS71" s="373">
        <v>8.5380657891461897</v>
      </c>
      <c r="BT71" s="354">
        <v>13.8723136586128</v>
      </c>
      <c r="BU71" s="430"/>
      <c r="BV71" s="374" t="s">
        <v>555</v>
      </c>
    </row>
    <row r="72" spans="1:74" x14ac:dyDescent="0.25">
      <c r="A72" s="318" t="s">
        <v>93</v>
      </c>
      <c r="B72" s="66"/>
      <c r="C72" s="720"/>
      <c r="D72" s="43"/>
      <c r="E72" s="51"/>
      <c r="F72" s="43"/>
      <c r="G72" s="55"/>
      <c r="H72" s="66"/>
      <c r="I72" s="59"/>
      <c r="J72" s="59"/>
      <c r="K72" s="59"/>
      <c r="L72" s="59"/>
      <c r="M72" s="258"/>
      <c r="N72" s="59">
        <v>3.7871999999999999</v>
      </c>
      <c r="O72" s="59">
        <v>6.1912000000000003</v>
      </c>
      <c r="P72" s="59">
        <v>3.7686000000000002</v>
      </c>
      <c r="Q72" s="59">
        <v>1.67</v>
      </c>
      <c r="R72" s="59">
        <v>4.9866000000000001</v>
      </c>
      <c r="S72" s="59">
        <v>7.8056000000000001</v>
      </c>
      <c r="T72" s="59">
        <v>5.6718000000000002</v>
      </c>
      <c r="U72" s="59">
        <v>5.3695000000000004</v>
      </c>
      <c r="V72" s="59">
        <v>5.5598000000000001</v>
      </c>
      <c r="W72" s="59">
        <v>6.5176999999999996</v>
      </c>
      <c r="X72" s="59">
        <v>6.6454000000000004</v>
      </c>
      <c r="Y72" s="276">
        <v>5.8333000000000004</v>
      </c>
      <c r="Z72" s="59">
        <v>5.3962000000000003</v>
      </c>
      <c r="AA72" s="59">
        <v>4.8849</v>
      </c>
      <c r="AB72" s="59">
        <v>6.4383999999999997</v>
      </c>
      <c r="AC72" s="59">
        <v>5.5057999999999998</v>
      </c>
      <c r="AD72" s="59">
        <v>5.51</v>
      </c>
      <c r="AE72" s="59">
        <v>5.0014000000000003</v>
      </c>
      <c r="AF72" s="59">
        <v>6.3830999999999998</v>
      </c>
      <c r="AG72" s="553"/>
      <c r="AH72" s="51">
        <v>6</v>
      </c>
      <c r="AI72" s="51">
        <v>6</v>
      </c>
      <c r="AJ72" s="51">
        <v>6</v>
      </c>
      <c r="AK72" s="51">
        <v>6</v>
      </c>
      <c r="AL72" s="51">
        <v>6</v>
      </c>
      <c r="AM72" s="51">
        <v>6</v>
      </c>
      <c r="AN72" s="51">
        <v>6</v>
      </c>
      <c r="AO72" s="630">
        <v>5</v>
      </c>
      <c r="AP72" s="51">
        <v>5</v>
      </c>
      <c r="AQ72" s="51">
        <v>4</v>
      </c>
      <c r="AR72" s="51">
        <v>4</v>
      </c>
      <c r="AS72" s="51">
        <v>3</v>
      </c>
      <c r="AT72" s="51">
        <v>3</v>
      </c>
      <c r="AU72" s="51">
        <v>6</v>
      </c>
      <c r="AV72" s="51">
        <v>6</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5.8792</v>
      </c>
      <c r="O73" s="60">
        <v>8.2665000000000006</v>
      </c>
      <c r="P73" s="60">
        <v>5.5030999999999999</v>
      </c>
      <c r="Q73" s="60">
        <v>3.0081000000000002</v>
      </c>
      <c r="R73" s="60">
        <v>5.5807000000000002</v>
      </c>
      <c r="S73" s="60">
        <v>8.0151000000000003</v>
      </c>
      <c r="T73" s="60">
        <v>5.8478000000000003</v>
      </c>
      <c r="U73" s="60">
        <v>5.4858000000000002</v>
      </c>
      <c r="V73" s="60">
        <v>5.7243000000000004</v>
      </c>
      <c r="W73" s="60">
        <v>6.6848000000000001</v>
      </c>
      <c r="X73" s="60">
        <v>6.8041</v>
      </c>
      <c r="Y73" s="277">
        <v>5.9621000000000004</v>
      </c>
      <c r="Z73" s="60">
        <v>6.1683000000000003</v>
      </c>
      <c r="AA73" s="60">
        <v>5.2018000000000004</v>
      </c>
      <c r="AB73" s="60">
        <v>6.6204999999999998</v>
      </c>
      <c r="AC73" s="60">
        <v>5.6505999999999998</v>
      </c>
      <c r="AD73" s="60">
        <v>5.6657000000000002</v>
      </c>
      <c r="AE73" s="60">
        <v>5.6645000000000003</v>
      </c>
      <c r="AF73" s="60">
        <v>7.2149999999999999</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1.5590999999999999</v>
      </c>
      <c r="O74" s="60">
        <v>4.8699000000000003</v>
      </c>
      <c r="P74" s="60">
        <v>2.5095000000000001</v>
      </c>
      <c r="Q74" s="60">
        <v>0.6734</v>
      </c>
      <c r="R74" s="60">
        <v>4.6356999999999999</v>
      </c>
      <c r="S74" s="60">
        <v>7.6487999999999996</v>
      </c>
      <c r="T74" s="60">
        <v>5.3804999999999996</v>
      </c>
      <c r="U74" s="60">
        <v>5.0385</v>
      </c>
      <c r="V74" s="60">
        <v>5.2897999999999996</v>
      </c>
      <c r="W74" s="60">
        <v>6.3944000000000001</v>
      </c>
      <c r="X74" s="60">
        <v>6.5388000000000002</v>
      </c>
      <c r="Y74" s="277">
        <v>5.7664999999999997</v>
      </c>
      <c r="Z74" s="60">
        <v>4.0674999999999999</v>
      </c>
      <c r="AA74" s="60">
        <v>4.4352</v>
      </c>
      <c r="AB74" s="60">
        <v>6.2183000000000002</v>
      </c>
      <c r="AC74" s="60">
        <v>5.1638999999999999</v>
      </c>
      <c r="AD74" s="60">
        <v>5.2038000000000002</v>
      </c>
      <c r="AE74" s="60">
        <v>4.4267000000000003</v>
      </c>
      <c r="AF74" s="60">
        <v>5.6314000000000002</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3.8618000000000001</v>
      </c>
      <c r="O75" s="61">
        <v>5.61585</v>
      </c>
      <c r="P75" s="61">
        <v>3.56725</v>
      </c>
      <c r="Q75" s="61">
        <v>1.5560499999999999</v>
      </c>
      <c r="R75" s="61">
        <v>4.8517999999999999</v>
      </c>
      <c r="S75" s="61">
        <v>7.7786499999999998</v>
      </c>
      <c r="T75" s="61">
        <v>5.7476500000000001</v>
      </c>
      <c r="U75" s="61">
        <v>5.4690000000000003</v>
      </c>
      <c r="V75" s="61">
        <v>5.6466000000000003</v>
      </c>
      <c r="W75" s="61">
        <v>6.4958</v>
      </c>
      <c r="X75" s="61">
        <v>6.6193499999999998</v>
      </c>
      <c r="Y75" s="279">
        <v>5.8022</v>
      </c>
      <c r="Z75" s="61">
        <v>5.9527000000000001</v>
      </c>
      <c r="AA75" s="61">
        <v>4.9340999999999999</v>
      </c>
      <c r="AB75" s="61">
        <v>6.4831000000000003</v>
      </c>
      <c r="AC75" s="61">
        <v>5.5422000000000002</v>
      </c>
      <c r="AD75" s="61">
        <v>5.5396000000000001</v>
      </c>
      <c r="AE75" s="61">
        <v>4.8691000000000004</v>
      </c>
      <c r="AF75" s="61">
        <v>6.1426499999999997</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7660</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7661</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10511</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E975-FDEB-4A3F-BA1F-317A4D48918A}">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72" t="s">
        <v>238</v>
      </c>
      <c r="B5" s="1097"/>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100"/>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7713</v>
      </c>
      <c r="B8" s="370"/>
      <c r="C8" s="718">
        <v>41275</v>
      </c>
      <c r="D8" s="369"/>
      <c r="E8" s="338">
        <v>36725.199999999997</v>
      </c>
      <c r="F8" s="369"/>
      <c r="G8" s="339">
        <v>413.94729999999998</v>
      </c>
      <c r="H8" s="370"/>
      <c r="I8" s="340">
        <v>0.50178</v>
      </c>
      <c r="J8" s="340">
        <v>6.9</v>
      </c>
      <c r="K8" s="340">
        <v>0.46651999999999999</v>
      </c>
      <c r="L8" s="340">
        <v>0.49890000000000001</v>
      </c>
      <c r="M8" s="361"/>
      <c r="N8" s="342">
        <v>8.8130000000000006</v>
      </c>
      <c r="O8" s="340">
        <v>12.271699999999999</v>
      </c>
      <c r="P8" s="340">
        <v>8.2436000000000007</v>
      </c>
      <c r="Q8" s="340">
        <v>5.5182000000000002</v>
      </c>
      <c r="R8" s="340">
        <v>7.1932999999999998</v>
      </c>
      <c r="S8" s="340">
        <v>8.9578000000000007</v>
      </c>
      <c r="T8" s="340">
        <v>6.6807999999999996</v>
      </c>
      <c r="U8" s="344">
        <v>6.4801000000000002</v>
      </c>
      <c r="V8" s="340">
        <v>6.4476000000000004</v>
      </c>
      <c r="W8" s="340">
        <v>7.2478999999999996</v>
      </c>
      <c r="X8" s="340">
        <v>7.3803000000000001</v>
      </c>
      <c r="Y8" s="371">
        <v>6.6421000000000001</v>
      </c>
      <c r="Z8" s="340">
        <v>6.7060000000000004</v>
      </c>
      <c r="AA8" s="340">
        <v>6.4886999999999997</v>
      </c>
      <c r="AB8" s="340">
        <v>7.2680999999999996</v>
      </c>
      <c r="AC8" s="340">
        <v>6.5407000000000002</v>
      </c>
      <c r="AD8" s="340">
        <v>6.4809999999999999</v>
      </c>
      <c r="AE8" s="340">
        <v>7.1528</v>
      </c>
      <c r="AF8" s="340">
        <v>7.2592999999999996</v>
      </c>
      <c r="AG8" s="568"/>
      <c r="AH8" s="338">
        <v>15</v>
      </c>
      <c r="AI8" s="338">
        <v>12</v>
      </c>
      <c r="AJ8" s="338">
        <v>13</v>
      </c>
      <c r="AK8" s="338">
        <v>10</v>
      </c>
      <c r="AL8" s="338">
        <v>9</v>
      </c>
      <c r="AM8" s="338">
        <v>10</v>
      </c>
      <c r="AN8" s="338">
        <v>19</v>
      </c>
      <c r="AO8" s="570">
        <v>12</v>
      </c>
      <c r="AP8" s="338">
        <v>15</v>
      </c>
      <c r="AQ8" s="338">
        <v>12</v>
      </c>
      <c r="AR8" s="338">
        <v>11</v>
      </c>
      <c r="AS8" s="338">
        <v>8</v>
      </c>
      <c r="AT8" s="338">
        <v>9</v>
      </c>
      <c r="AU8" s="338">
        <v>12</v>
      </c>
      <c r="AV8" s="338">
        <v>19</v>
      </c>
      <c r="AW8" s="338">
        <v>14</v>
      </c>
      <c r="AX8" s="338">
        <v>15</v>
      </c>
      <c r="AY8" s="338">
        <v>14</v>
      </c>
      <c r="AZ8" s="583"/>
      <c r="BA8" s="464">
        <v>13.13</v>
      </c>
      <c r="BB8" s="340">
        <v>86.19</v>
      </c>
      <c r="BC8" s="340" t="s">
        <v>430</v>
      </c>
      <c r="BD8" s="340" t="s">
        <v>430</v>
      </c>
      <c r="BE8" s="371" t="s">
        <v>430</v>
      </c>
      <c r="BF8" s="371">
        <v>0.68</v>
      </c>
      <c r="BG8" s="370"/>
      <c r="BH8" s="593">
        <v>0.68</v>
      </c>
      <c r="BI8" s="340">
        <v>64.11</v>
      </c>
      <c r="BJ8" s="340">
        <v>22.08</v>
      </c>
      <c r="BK8" s="340" t="s">
        <v>430</v>
      </c>
      <c r="BL8" s="340" t="s">
        <v>430</v>
      </c>
      <c r="BM8" s="371">
        <v>1.26</v>
      </c>
      <c r="BN8" s="371" t="s">
        <v>430</v>
      </c>
      <c r="BO8" s="371">
        <v>11.87</v>
      </c>
      <c r="BP8" s="371" t="s">
        <v>430</v>
      </c>
      <c r="BQ8" s="371" t="s">
        <v>430</v>
      </c>
      <c r="BR8" s="370"/>
      <c r="BS8" s="465">
        <v>3.6121618514448701</v>
      </c>
      <c r="BT8" s="340">
        <v>9.7236262138894496</v>
      </c>
      <c r="BU8" s="370"/>
      <c r="BV8" s="571" t="s">
        <v>555</v>
      </c>
    </row>
    <row r="9" spans="1:74" s="425" customFormat="1" x14ac:dyDescent="0.25">
      <c r="A9" s="337" t="s">
        <v>7714</v>
      </c>
      <c r="B9" s="370"/>
      <c r="C9" s="718">
        <v>41275</v>
      </c>
      <c r="D9" s="369"/>
      <c r="E9" s="338">
        <v>34046.199999999997</v>
      </c>
      <c r="F9" s="369"/>
      <c r="G9" s="339">
        <v>5191.9062000000004</v>
      </c>
      <c r="H9" s="370"/>
      <c r="I9" s="340">
        <v>0.46603</v>
      </c>
      <c r="J9" s="340">
        <v>6.94</v>
      </c>
      <c r="K9" s="340">
        <v>0.46603</v>
      </c>
      <c r="L9" s="340">
        <v>0.46603</v>
      </c>
      <c r="M9" s="361"/>
      <c r="N9" s="342">
        <v>9.3039000000000005</v>
      </c>
      <c r="O9" s="340">
        <v>11.8858</v>
      </c>
      <c r="P9" s="340">
        <v>8.4446999999999992</v>
      </c>
      <c r="Q9" s="340">
        <v>5.7957999999999998</v>
      </c>
      <c r="R9" s="340">
        <v>7.2544000000000004</v>
      </c>
      <c r="S9" s="340">
        <v>9.0027000000000008</v>
      </c>
      <c r="T9" s="340">
        <v>6.9207000000000001</v>
      </c>
      <c r="U9" s="344">
        <v>6.6120999999999999</v>
      </c>
      <c r="V9" s="340">
        <v>6.5876000000000001</v>
      </c>
      <c r="W9" s="340">
        <v>7.3780999999999999</v>
      </c>
      <c r="X9" s="340">
        <v>7.5387000000000004</v>
      </c>
      <c r="Y9" s="371">
        <v>6.8045</v>
      </c>
      <c r="Z9" s="340">
        <v>6.0528000000000004</v>
      </c>
      <c r="AA9" s="340">
        <v>6.6361999999999997</v>
      </c>
      <c r="AB9" s="340">
        <v>7.4271000000000003</v>
      </c>
      <c r="AC9" s="340">
        <v>6.7153999999999998</v>
      </c>
      <c r="AD9" s="340">
        <v>6.6136999999999997</v>
      </c>
      <c r="AE9" s="340">
        <v>7.2731000000000003</v>
      </c>
      <c r="AF9" s="340">
        <v>6.7720000000000002</v>
      </c>
      <c r="AG9" s="568"/>
      <c r="AH9" s="338">
        <v>5</v>
      </c>
      <c r="AI9" s="338">
        <v>19</v>
      </c>
      <c r="AJ9" s="338">
        <v>5</v>
      </c>
      <c r="AK9" s="338">
        <v>4</v>
      </c>
      <c r="AL9" s="338">
        <v>6</v>
      </c>
      <c r="AM9" s="338">
        <v>4</v>
      </c>
      <c r="AN9" s="338">
        <v>4</v>
      </c>
      <c r="AO9" s="570">
        <v>3</v>
      </c>
      <c r="AP9" s="338">
        <v>2</v>
      </c>
      <c r="AQ9" s="338">
        <v>1</v>
      </c>
      <c r="AR9" s="338">
        <v>1</v>
      </c>
      <c r="AS9" s="338">
        <v>1</v>
      </c>
      <c r="AT9" s="338">
        <v>14</v>
      </c>
      <c r="AU9" s="338">
        <v>2</v>
      </c>
      <c r="AV9" s="338">
        <v>4</v>
      </c>
      <c r="AW9" s="338">
        <v>1</v>
      </c>
      <c r="AX9" s="338">
        <v>1</v>
      </c>
      <c r="AY9" s="338">
        <v>6</v>
      </c>
      <c r="AZ9" s="583"/>
      <c r="BA9" s="464">
        <v>14.48</v>
      </c>
      <c r="BB9" s="340">
        <v>85.33</v>
      </c>
      <c r="BC9" s="340" t="s">
        <v>430</v>
      </c>
      <c r="BD9" s="340" t="s">
        <v>430</v>
      </c>
      <c r="BE9" s="371" t="s">
        <v>430</v>
      </c>
      <c r="BF9" s="371">
        <v>0.19</v>
      </c>
      <c r="BG9" s="370"/>
      <c r="BH9" s="593">
        <v>0.19</v>
      </c>
      <c r="BI9" s="340">
        <v>58.7</v>
      </c>
      <c r="BJ9" s="340">
        <v>26.64</v>
      </c>
      <c r="BK9" s="340" t="s">
        <v>430</v>
      </c>
      <c r="BL9" s="340" t="s">
        <v>430</v>
      </c>
      <c r="BM9" s="371">
        <v>1.79</v>
      </c>
      <c r="BN9" s="371" t="s">
        <v>430</v>
      </c>
      <c r="BO9" s="371">
        <v>12.69</v>
      </c>
      <c r="BP9" s="371" t="s">
        <v>430</v>
      </c>
      <c r="BQ9" s="371" t="s">
        <v>430</v>
      </c>
      <c r="BR9" s="370"/>
      <c r="BS9" s="465">
        <v>3.3786989296621299</v>
      </c>
      <c r="BT9" s="340">
        <v>10.655916908934399</v>
      </c>
      <c r="BU9" s="370"/>
      <c r="BV9" s="571" t="s">
        <v>555</v>
      </c>
    </row>
    <row r="10" spans="1:74" s="428" customFormat="1" x14ac:dyDescent="0.25">
      <c r="A10" s="345" t="s">
        <v>7715</v>
      </c>
      <c r="B10" s="374"/>
      <c r="C10" s="719">
        <v>41275</v>
      </c>
      <c r="D10" s="373"/>
      <c r="E10" s="346">
        <v>33174</v>
      </c>
      <c r="F10" s="373"/>
      <c r="G10" s="347">
        <v>47.873100000000001</v>
      </c>
      <c r="H10" s="374"/>
      <c r="I10" s="348">
        <v>0.53</v>
      </c>
      <c r="J10" s="348">
        <v>6.89</v>
      </c>
      <c r="K10" s="348">
        <v>0.5</v>
      </c>
      <c r="L10" s="348">
        <v>0.53</v>
      </c>
      <c r="M10" s="362"/>
      <c r="N10" s="350">
        <v>8.9629999999999992</v>
      </c>
      <c r="O10" s="348">
        <v>12.007400000000001</v>
      </c>
      <c r="P10" s="348">
        <v>8.3238000000000003</v>
      </c>
      <c r="Q10" s="348">
        <v>5.4463999999999997</v>
      </c>
      <c r="R10" s="348">
        <v>7.1311</v>
      </c>
      <c r="S10" s="348">
        <v>8.8284000000000002</v>
      </c>
      <c r="T10" s="348">
        <v>6.6109</v>
      </c>
      <c r="U10" s="354">
        <v>6.3514999999999997</v>
      </c>
      <c r="V10" s="348">
        <v>6.3540000000000001</v>
      </c>
      <c r="W10" s="348">
        <v>7.1733000000000002</v>
      </c>
      <c r="X10" s="348">
        <v>7.3285999999999998</v>
      </c>
      <c r="Y10" s="375">
        <v>6.6101999999999999</v>
      </c>
      <c r="Z10" s="348">
        <v>6.7958999999999996</v>
      </c>
      <c r="AA10" s="348">
        <v>6.3710000000000004</v>
      </c>
      <c r="AB10" s="348">
        <v>7.1973000000000003</v>
      </c>
      <c r="AC10" s="348">
        <v>6.4131</v>
      </c>
      <c r="AD10" s="348">
        <v>6.3738000000000001</v>
      </c>
      <c r="AE10" s="348">
        <v>7.1508000000000003</v>
      </c>
      <c r="AF10" s="348">
        <v>7.4825999999999997</v>
      </c>
      <c r="AG10" s="569"/>
      <c r="AH10" s="346">
        <v>12</v>
      </c>
      <c r="AI10" s="346">
        <v>17</v>
      </c>
      <c r="AJ10" s="346">
        <v>9</v>
      </c>
      <c r="AK10" s="346">
        <v>13</v>
      </c>
      <c r="AL10" s="346">
        <v>15</v>
      </c>
      <c r="AM10" s="346">
        <v>20</v>
      </c>
      <c r="AN10" s="346">
        <v>21</v>
      </c>
      <c r="AO10" s="572">
        <v>21</v>
      </c>
      <c r="AP10" s="346">
        <v>21</v>
      </c>
      <c r="AQ10" s="346">
        <v>17</v>
      </c>
      <c r="AR10" s="346">
        <v>12</v>
      </c>
      <c r="AS10" s="346">
        <v>10</v>
      </c>
      <c r="AT10" s="346">
        <v>4</v>
      </c>
      <c r="AU10" s="346">
        <v>20</v>
      </c>
      <c r="AV10" s="346">
        <v>20</v>
      </c>
      <c r="AW10" s="346">
        <v>21</v>
      </c>
      <c r="AX10" s="346">
        <v>21</v>
      </c>
      <c r="AY10" s="346">
        <v>16</v>
      </c>
      <c r="AZ10" s="584"/>
      <c r="BA10" s="467">
        <v>13.97</v>
      </c>
      <c r="BB10" s="348">
        <v>85.3</v>
      </c>
      <c r="BC10" s="348" t="s">
        <v>430</v>
      </c>
      <c r="BD10" s="348" t="s">
        <v>430</v>
      </c>
      <c r="BE10" s="375" t="s">
        <v>430</v>
      </c>
      <c r="BF10" s="375">
        <v>0.73</v>
      </c>
      <c r="BG10" s="374"/>
      <c r="BH10" s="594">
        <v>0.73</v>
      </c>
      <c r="BI10" s="348">
        <v>58.99</v>
      </c>
      <c r="BJ10" s="348">
        <v>26.31</v>
      </c>
      <c r="BK10" s="348" t="s">
        <v>430</v>
      </c>
      <c r="BL10" s="348" t="s">
        <v>430</v>
      </c>
      <c r="BM10" s="375">
        <v>3.63</v>
      </c>
      <c r="BN10" s="375" t="s">
        <v>430</v>
      </c>
      <c r="BO10" s="375">
        <v>10.34</v>
      </c>
      <c r="BP10" s="375" t="s">
        <v>430</v>
      </c>
      <c r="BQ10" s="375" t="s">
        <v>430</v>
      </c>
      <c r="BR10" s="374"/>
      <c r="BS10" s="468">
        <v>4.2668600017067497</v>
      </c>
      <c r="BT10" s="348">
        <v>14.564824685825901</v>
      </c>
      <c r="BU10" s="374"/>
      <c r="BV10" s="430" t="s">
        <v>555</v>
      </c>
    </row>
    <row r="11" spans="1:74" s="428" customFormat="1" x14ac:dyDescent="0.25">
      <c r="A11" s="345" t="s">
        <v>7716</v>
      </c>
      <c r="B11" s="374"/>
      <c r="C11" s="719">
        <v>41274</v>
      </c>
      <c r="D11" s="373"/>
      <c r="E11" s="346">
        <v>33334.300000000003</v>
      </c>
      <c r="F11" s="373"/>
      <c r="G11" s="347">
        <v>6284.7363999999998</v>
      </c>
      <c r="H11" s="374"/>
      <c r="I11" s="348">
        <v>0.51507000000000003</v>
      </c>
      <c r="J11" s="348">
        <v>6.98</v>
      </c>
      <c r="K11" s="348">
        <v>0.47944999999999999</v>
      </c>
      <c r="L11" s="348">
        <v>0.51232999999999995</v>
      </c>
      <c r="M11" s="362"/>
      <c r="N11" s="350">
        <v>8.6601999999999997</v>
      </c>
      <c r="O11" s="348">
        <v>12.0558</v>
      </c>
      <c r="P11" s="348">
        <v>8.0629000000000008</v>
      </c>
      <c r="Q11" s="348">
        <v>5.3048999999999999</v>
      </c>
      <c r="R11" s="348">
        <v>7.1223000000000001</v>
      </c>
      <c r="S11" s="348">
        <v>8.9154</v>
      </c>
      <c r="T11" s="348">
        <v>6.7933000000000003</v>
      </c>
      <c r="U11" s="354">
        <v>6.5419</v>
      </c>
      <c r="V11" s="348">
        <v>6.4903000000000004</v>
      </c>
      <c r="W11" s="348">
        <v>7.27</v>
      </c>
      <c r="X11" s="348">
        <v>7.3967000000000001</v>
      </c>
      <c r="Y11" s="375">
        <v>6.6721000000000004</v>
      </c>
      <c r="Z11" s="348">
        <v>6.7655000000000003</v>
      </c>
      <c r="AA11" s="348">
        <v>6.4641000000000002</v>
      </c>
      <c r="AB11" s="348">
        <v>7.3148</v>
      </c>
      <c r="AC11" s="348">
        <v>6.6222000000000003</v>
      </c>
      <c r="AD11" s="348">
        <v>6.5269000000000004</v>
      </c>
      <c r="AE11" s="348">
        <v>7.0907999999999998</v>
      </c>
      <c r="AF11" s="348">
        <v>7.3025000000000002</v>
      </c>
      <c r="AG11" s="569"/>
      <c r="AH11" s="346">
        <v>19</v>
      </c>
      <c r="AI11" s="346">
        <v>16</v>
      </c>
      <c r="AJ11" s="346">
        <v>20</v>
      </c>
      <c r="AK11" s="346">
        <v>19</v>
      </c>
      <c r="AL11" s="346">
        <v>17</v>
      </c>
      <c r="AM11" s="346">
        <v>14</v>
      </c>
      <c r="AN11" s="346">
        <v>11</v>
      </c>
      <c r="AO11" s="572">
        <v>7</v>
      </c>
      <c r="AP11" s="346">
        <v>10</v>
      </c>
      <c r="AQ11" s="346">
        <v>7</v>
      </c>
      <c r="AR11" s="346">
        <v>8</v>
      </c>
      <c r="AS11" s="346">
        <v>6</v>
      </c>
      <c r="AT11" s="346">
        <v>6</v>
      </c>
      <c r="AU11" s="346">
        <v>14</v>
      </c>
      <c r="AV11" s="346">
        <v>16</v>
      </c>
      <c r="AW11" s="346">
        <v>7</v>
      </c>
      <c r="AX11" s="346">
        <v>8</v>
      </c>
      <c r="AY11" s="346">
        <v>18</v>
      </c>
      <c r="AZ11" s="584"/>
      <c r="BA11" s="467">
        <v>12.36</v>
      </c>
      <c r="BB11" s="348">
        <v>86.79</v>
      </c>
      <c r="BC11" s="348" t="s">
        <v>430</v>
      </c>
      <c r="BD11" s="348" t="s">
        <v>430</v>
      </c>
      <c r="BE11" s="375" t="s">
        <v>430</v>
      </c>
      <c r="BF11" s="375">
        <v>0.85</v>
      </c>
      <c r="BG11" s="374"/>
      <c r="BH11" s="594">
        <v>0.85</v>
      </c>
      <c r="BI11" s="348">
        <v>58.12</v>
      </c>
      <c r="BJ11" s="348">
        <v>28.67</v>
      </c>
      <c r="BK11" s="348" t="s">
        <v>430</v>
      </c>
      <c r="BL11" s="348" t="s">
        <v>430</v>
      </c>
      <c r="BM11" s="375">
        <v>1.28</v>
      </c>
      <c r="BN11" s="375" t="s">
        <v>430</v>
      </c>
      <c r="BO11" s="375">
        <v>11.07</v>
      </c>
      <c r="BP11" s="375" t="s">
        <v>430</v>
      </c>
      <c r="BQ11" s="375" t="s">
        <v>430</v>
      </c>
      <c r="BR11" s="374"/>
      <c r="BS11" s="468">
        <v>3.6859665103685999</v>
      </c>
      <c r="BT11" s="348">
        <v>14.711029221471099</v>
      </c>
      <c r="BU11" s="374"/>
      <c r="BV11" s="430" t="s">
        <v>555</v>
      </c>
    </row>
    <row r="12" spans="1:74" s="428" customFormat="1" ht="11" x14ac:dyDescent="0.3">
      <c r="A12" s="841" t="s">
        <v>7717</v>
      </c>
      <c r="B12" s="847"/>
      <c r="C12" s="843">
        <v>41274</v>
      </c>
      <c r="D12" s="842"/>
      <c r="E12" s="844">
        <v>29848.3</v>
      </c>
      <c r="F12" s="842"/>
      <c r="G12" s="845">
        <v>4886.8608999999997</v>
      </c>
      <c r="H12" s="847"/>
      <c r="I12" s="846">
        <v>0.46</v>
      </c>
      <c r="J12" s="846">
        <v>6.92</v>
      </c>
      <c r="K12" s="846">
        <v>0.46</v>
      </c>
      <c r="L12" s="846">
        <v>0.46</v>
      </c>
      <c r="M12" s="851"/>
      <c r="N12" s="848">
        <v>8.5807000000000002</v>
      </c>
      <c r="O12" s="846">
        <v>11.9781</v>
      </c>
      <c r="P12" s="846">
        <v>8.2835999999999999</v>
      </c>
      <c r="Q12" s="846">
        <v>5.5525000000000002</v>
      </c>
      <c r="R12" s="846">
        <v>7.1208999999999998</v>
      </c>
      <c r="S12" s="846">
        <v>8.9760000000000009</v>
      </c>
      <c r="T12" s="846">
        <v>6.8285</v>
      </c>
      <c r="U12" s="856">
        <v>6.5491999999999999</v>
      </c>
      <c r="V12" s="846">
        <v>6.5106000000000002</v>
      </c>
      <c r="W12" s="846">
        <v>7.2558999999999996</v>
      </c>
      <c r="X12" s="846">
        <v>7.3948</v>
      </c>
      <c r="Y12" s="852">
        <v>6.6624999999999996</v>
      </c>
      <c r="Z12" s="846">
        <v>6.6547000000000001</v>
      </c>
      <c r="AA12" s="846">
        <v>6.5206999999999997</v>
      </c>
      <c r="AB12" s="846">
        <v>7.3418000000000001</v>
      </c>
      <c r="AC12" s="846">
        <v>6.6407999999999996</v>
      </c>
      <c r="AD12" s="846">
        <v>6.5445000000000002</v>
      </c>
      <c r="AE12" s="846">
        <v>7.1349999999999998</v>
      </c>
      <c r="AF12" s="846">
        <v>7.2351000000000001</v>
      </c>
      <c r="AG12" s="931"/>
      <c r="AH12" s="844">
        <v>20</v>
      </c>
      <c r="AI12" s="844">
        <v>18</v>
      </c>
      <c r="AJ12" s="844">
        <v>11</v>
      </c>
      <c r="AK12" s="844">
        <v>9</v>
      </c>
      <c r="AL12" s="844">
        <v>18</v>
      </c>
      <c r="AM12" s="844">
        <v>6</v>
      </c>
      <c r="AN12" s="844">
        <v>8</v>
      </c>
      <c r="AO12" s="932">
        <v>6</v>
      </c>
      <c r="AP12" s="844">
        <v>6</v>
      </c>
      <c r="AQ12" s="844">
        <v>10</v>
      </c>
      <c r="AR12" s="844">
        <v>10</v>
      </c>
      <c r="AS12" s="844">
        <v>7</v>
      </c>
      <c r="AT12" s="844">
        <v>10</v>
      </c>
      <c r="AU12" s="844">
        <v>9</v>
      </c>
      <c r="AV12" s="844">
        <v>12</v>
      </c>
      <c r="AW12" s="844">
        <v>6</v>
      </c>
      <c r="AX12" s="844">
        <v>7</v>
      </c>
      <c r="AY12" s="844">
        <v>17</v>
      </c>
      <c r="AZ12" s="933"/>
      <c r="BA12" s="853">
        <v>14.84</v>
      </c>
      <c r="BB12" s="846">
        <v>84.29</v>
      </c>
      <c r="BC12" s="846" t="s">
        <v>430</v>
      </c>
      <c r="BD12" s="846" t="s">
        <v>430</v>
      </c>
      <c r="BE12" s="852" t="s">
        <v>430</v>
      </c>
      <c r="BF12" s="852">
        <v>0.87</v>
      </c>
      <c r="BG12" s="847"/>
      <c r="BH12" s="934">
        <v>0.87</v>
      </c>
      <c r="BI12" s="846">
        <v>62.2</v>
      </c>
      <c r="BJ12" s="846">
        <v>22.09</v>
      </c>
      <c r="BK12" s="846" t="s">
        <v>430</v>
      </c>
      <c r="BL12" s="846" t="s">
        <v>430</v>
      </c>
      <c r="BM12" s="852">
        <v>7.0000000000000007E-2</v>
      </c>
      <c r="BN12" s="852" t="s">
        <v>430</v>
      </c>
      <c r="BO12" s="852">
        <v>14.77</v>
      </c>
      <c r="BP12" s="852" t="s">
        <v>430</v>
      </c>
      <c r="BQ12" s="852" t="s">
        <v>430</v>
      </c>
      <c r="BR12" s="847"/>
      <c r="BS12" s="854">
        <v>0.47654272009530901</v>
      </c>
      <c r="BT12" s="846">
        <v>16.988953983397799</v>
      </c>
      <c r="BU12" s="847"/>
      <c r="BV12" s="892" t="s">
        <v>555</v>
      </c>
    </row>
    <row r="13" spans="1:74" s="428" customFormat="1" x14ac:dyDescent="0.25">
      <c r="A13" s="345" t="s">
        <v>7718</v>
      </c>
      <c r="B13" s="374"/>
      <c r="C13" s="719">
        <v>41274</v>
      </c>
      <c r="D13" s="373"/>
      <c r="E13" s="346">
        <v>30098.1</v>
      </c>
      <c r="F13" s="373"/>
      <c r="G13" s="347">
        <v>404.1508</v>
      </c>
      <c r="H13" s="374"/>
      <c r="I13" s="348">
        <v>0.49</v>
      </c>
      <c r="J13" s="348">
        <v>7.02</v>
      </c>
      <c r="K13" s="348">
        <v>0.48</v>
      </c>
      <c r="L13" s="348">
        <v>0.49</v>
      </c>
      <c r="M13" s="362"/>
      <c r="N13" s="350">
        <v>9.5329999999999995</v>
      </c>
      <c r="O13" s="348">
        <v>12.7293</v>
      </c>
      <c r="P13" s="348">
        <v>8.7828999999999997</v>
      </c>
      <c r="Q13" s="348">
        <v>5.94</v>
      </c>
      <c r="R13" s="348">
        <v>7.4298000000000002</v>
      </c>
      <c r="S13" s="348">
        <v>9.2636000000000003</v>
      </c>
      <c r="T13" s="348">
        <v>6.9273999999999996</v>
      </c>
      <c r="U13" s="354">
        <v>6.5129000000000001</v>
      </c>
      <c r="V13" s="348">
        <v>6.4999000000000002</v>
      </c>
      <c r="W13" s="348">
        <v>7.2656000000000001</v>
      </c>
      <c r="X13" s="348">
        <v>7.4279000000000002</v>
      </c>
      <c r="Y13" s="375">
        <v>6.7093999999999996</v>
      </c>
      <c r="Z13" s="348">
        <v>6.8452000000000002</v>
      </c>
      <c r="AA13" s="348">
        <v>6.7215999999999996</v>
      </c>
      <c r="AB13" s="348">
        <v>7.4848999999999997</v>
      </c>
      <c r="AC13" s="348">
        <v>6.6130000000000004</v>
      </c>
      <c r="AD13" s="348">
        <v>6.5228000000000002</v>
      </c>
      <c r="AE13" s="348">
        <v>7.4779</v>
      </c>
      <c r="AF13" s="348">
        <v>7.3897000000000004</v>
      </c>
      <c r="AG13" s="569"/>
      <c r="AH13" s="346">
        <v>2</v>
      </c>
      <c r="AI13" s="346">
        <v>2</v>
      </c>
      <c r="AJ13" s="346">
        <v>1</v>
      </c>
      <c r="AK13" s="346">
        <v>2</v>
      </c>
      <c r="AL13" s="346">
        <v>1</v>
      </c>
      <c r="AM13" s="346">
        <v>1</v>
      </c>
      <c r="AN13" s="346">
        <v>3</v>
      </c>
      <c r="AO13" s="572">
        <v>9</v>
      </c>
      <c r="AP13" s="346">
        <v>8</v>
      </c>
      <c r="AQ13" s="346">
        <v>8</v>
      </c>
      <c r="AR13" s="346">
        <v>3</v>
      </c>
      <c r="AS13" s="346">
        <v>4</v>
      </c>
      <c r="AT13" s="346">
        <v>1</v>
      </c>
      <c r="AU13" s="346">
        <v>1</v>
      </c>
      <c r="AV13" s="346">
        <v>2</v>
      </c>
      <c r="AW13" s="346">
        <v>8</v>
      </c>
      <c r="AX13" s="346">
        <v>9</v>
      </c>
      <c r="AY13" s="346">
        <v>1</v>
      </c>
      <c r="AZ13" s="584"/>
      <c r="BA13" s="467">
        <v>12.63</v>
      </c>
      <c r="BB13" s="348">
        <v>87</v>
      </c>
      <c r="BC13" s="348" t="s">
        <v>430</v>
      </c>
      <c r="BD13" s="348" t="s">
        <v>430</v>
      </c>
      <c r="BE13" s="375" t="s">
        <v>430</v>
      </c>
      <c r="BF13" s="375">
        <v>0.36</v>
      </c>
      <c r="BG13" s="374"/>
      <c r="BH13" s="594">
        <v>0.36</v>
      </c>
      <c r="BI13" s="348">
        <v>62.07</v>
      </c>
      <c r="BJ13" s="348">
        <v>24.94</v>
      </c>
      <c r="BK13" s="348" t="s">
        <v>430</v>
      </c>
      <c r="BL13" s="348" t="s">
        <v>430</v>
      </c>
      <c r="BM13" s="375">
        <v>7.46</v>
      </c>
      <c r="BN13" s="375" t="s">
        <v>430</v>
      </c>
      <c r="BO13" s="375">
        <v>5.17</v>
      </c>
      <c r="BP13" s="375" t="s">
        <v>430</v>
      </c>
      <c r="BQ13" s="375" t="s">
        <v>430</v>
      </c>
      <c r="BR13" s="374"/>
      <c r="BS13" s="468">
        <v>2.2275921491089599</v>
      </c>
      <c r="BT13" s="348">
        <v>17.873567682850599</v>
      </c>
      <c r="BU13" s="374"/>
      <c r="BV13" s="430" t="s">
        <v>555</v>
      </c>
    </row>
    <row r="14" spans="1:74" s="428" customFormat="1" x14ac:dyDescent="0.25">
      <c r="A14" s="345" t="s">
        <v>7719</v>
      </c>
      <c r="B14" s="374"/>
      <c r="C14" s="719">
        <v>41275</v>
      </c>
      <c r="D14" s="373"/>
      <c r="E14" s="346">
        <v>24106.6</v>
      </c>
      <c r="F14" s="373"/>
      <c r="G14" s="347">
        <v>4532.3248000000003</v>
      </c>
      <c r="H14" s="374"/>
      <c r="I14" s="348">
        <v>0.50958999999999999</v>
      </c>
      <c r="J14" s="348">
        <v>6.97</v>
      </c>
      <c r="K14" s="348">
        <v>0.47397</v>
      </c>
      <c r="L14" s="348">
        <v>0.50685000000000002</v>
      </c>
      <c r="M14" s="362"/>
      <c r="N14" s="350">
        <v>8.7081</v>
      </c>
      <c r="O14" s="348">
        <v>12.4034</v>
      </c>
      <c r="P14" s="348">
        <v>8.2430000000000003</v>
      </c>
      <c r="Q14" s="348">
        <v>5.3657000000000004</v>
      </c>
      <c r="R14" s="348">
        <v>7.1699000000000002</v>
      </c>
      <c r="S14" s="348">
        <v>8.9662000000000006</v>
      </c>
      <c r="T14" s="348">
        <v>6.7760999999999996</v>
      </c>
      <c r="U14" s="354">
        <v>6.4686000000000003</v>
      </c>
      <c r="V14" s="348">
        <v>6.4623999999999997</v>
      </c>
      <c r="W14" s="348">
        <v>7.2766999999999999</v>
      </c>
      <c r="X14" s="348">
        <v>7.4272999999999998</v>
      </c>
      <c r="Y14" s="375">
        <v>6.7237</v>
      </c>
      <c r="Z14" s="348">
        <v>6.7587000000000002</v>
      </c>
      <c r="AA14" s="348">
        <v>6.4882999999999997</v>
      </c>
      <c r="AB14" s="348">
        <v>7.3620999999999999</v>
      </c>
      <c r="AC14" s="348">
        <v>6.5536000000000003</v>
      </c>
      <c r="AD14" s="348">
        <v>6.4870000000000001</v>
      </c>
      <c r="AE14" s="348">
        <v>7.1916000000000002</v>
      </c>
      <c r="AF14" s="348">
        <v>7.3055000000000003</v>
      </c>
      <c r="AG14" s="569"/>
      <c r="AH14" s="346">
        <v>18</v>
      </c>
      <c r="AI14" s="346">
        <v>11</v>
      </c>
      <c r="AJ14" s="346">
        <v>14</v>
      </c>
      <c r="AK14" s="346">
        <v>16</v>
      </c>
      <c r="AL14" s="346">
        <v>13</v>
      </c>
      <c r="AM14" s="346">
        <v>9</v>
      </c>
      <c r="AN14" s="346">
        <v>13</v>
      </c>
      <c r="AO14" s="572">
        <v>14</v>
      </c>
      <c r="AP14" s="346">
        <v>14</v>
      </c>
      <c r="AQ14" s="346">
        <v>6</v>
      </c>
      <c r="AR14" s="346">
        <v>4</v>
      </c>
      <c r="AS14" s="346">
        <v>2</v>
      </c>
      <c r="AT14" s="346">
        <v>7</v>
      </c>
      <c r="AU14" s="346">
        <v>13</v>
      </c>
      <c r="AV14" s="346">
        <v>10</v>
      </c>
      <c r="AW14" s="346">
        <v>11</v>
      </c>
      <c r="AX14" s="346">
        <v>13</v>
      </c>
      <c r="AY14" s="346">
        <v>11</v>
      </c>
      <c r="AZ14" s="584"/>
      <c r="BA14" s="467">
        <v>12.67</v>
      </c>
      <c r="BB14" s="348">
        <v>85.22</v>
      </c>
      <c r="BC14" s="348" t="s">
        <v>430</v>
      </c>
      <c r="BD14" s="348" t="s">
        <v>430</v>
      </c>
      <c r="BE14" s="375" t="s">
        <v>430</v>
      </c>
      <c r="BF14" s="375">
        <v>2.11</v>
      </c>
      <c r="BG14" s="374"/>
      <c r="BH14" s="594">
        <v>2.1</v>
      </c>
      <c r="BI14" s="348">
        <v>60.3</v>
      </c>
      <c r="BJ14" s="348">
        <v>24.92</v>
      </c>
      <c r="BK14" s="348" t="s">
        <v>430</v>
      </c>
      <c r="BL14" s="348" t="s">
        <v>430</v>
      </c>
      <c r="BM14" s="375">
        <v>5.22</v>
      </c>
      <c r="BN14" s="375" t="s">
        <v>430</v>
      </c>
      <c r="BO14" s="375">
        <v>7.45</v>
      </c>
      <c r="BP14" s="375" t="s">
        <v>430</v>
      </c>
      <c r="BQ14" s="375" t="s">
        <v>430</v>
      </c>
      <c r="BR14" s="374"/>
      <c r="BS14" s="468">
        <v>1.03797552968861</v>
      </c>
      <c r="BT14" s="348">
        <v>12.418620376274401</v>
      </c>
      <c r="BU14" s="374"/>
      <c r="BV14" s="430" t="s">
        <v>555</v>
      </c>
    </row>
    <row r="15" spans="1:74" s="428" customFormat="1" x14ac:dyDescent="0.25">
      <c r="A15" s="345" t="s">
        <v>7720</v>
      </c>
      <c r="B15" s="374"/>
      <c r="C15" s="719">
        <v>43683</v>
      </c>
      <c r="D15" s="373"/>
      <c r="E15" s="346">
        <v>21543.9</v>
      </c>
      <c r="F15" s="373"/>
      <c r="G15" s="347">
        <v>1557.8858</v>
      </c>
      <c r="H15" s="374"/>
      <c r="I15" s="348">
        <v>0.50410999999999995</v>
      </c>
      <c r="J15" s="348">
        <v>6.94</v>
      </c>
      <c r="K15" s="348">
        <v>0.46849000000000002</v>
      </c>
      <c r="L15" s="348">
        <v>0.50410999999999995</v>
      </c>
      <c r="M15" s="362"/>
      <c r="N15" s="350">
        <v>9.0388000000000002</v>
      </c>
      <c r="O15" s="348">
        <v>12.5702</v>
      </c>
      <c r="P15" s="348">
        <v>8.3861000000000008</v>
      </c>
      <c r="Q15" s="348">
        <v>5.673</v>
      </c>
      <c r="R15" s="348">
        <v>7.3155999999999999</v>
      </c>
      <c r="S15" s="348">
        <v>8.9797999999999991</v>
      </c>
      <c r="T15" s="348">
        <v>6.8379000000000003</v>
      </c>
      <c r="U15" s="354">
        <v>6.5712000000000002</v>
      </c>
      <c r="V15" s="348">
        <v>6.5496999999999996</v>
      </c>
      <c r="W15" s="348">
        <v>7.3240999999999996</v>
      </c>
      <c r="X15" s="348">
        <v>7.4599000000000002</v>
      </c>
      <c r="Y15" s="375">
        <v>6.7178000000000004</v>
      </c>
      <c r="Z15" s="348" t="s">
        <v>430</v>
      </c>
      <c r="AA15" s="348">
        <v>6.5738000000000003</v>
      </c>
      <c r="AB15" s="348">
        <v>7.4013999999999998</v>
      </c>
      <c r="AC15" s="348">
        <v>6.6536999999999997</v>
      </c>
      <c r="AD15" s="348">
        <v>6.5781999999999998</v>
      </c>
      <c r="AE15" s="348">
        <v>7.3338999999999999</v>
      </c>
      <c r="AF15" s="348">
        <v>6.4779999999999998</v>
      </c>
      <c r="AG15" s="569"/>
      <c r="AH15" s="346">
        <v>9</v>
      </c>
      <c r="AI15" s="346">
        <v>8</v>
      </c>
      <c r="AJ15" s="346">
        <v>6</v>
      </c>
      <c r="AK15" s="346">
        <v>6</v>
      </c>
      <c r="AL15" s="346">
        <v>3</v>
      </c>
      <c r="AM15" s="346">
        <v>5</v>
      </c>
      <c r="AN15" s="346">
        <v>7</v>
      </c>
      <c r="AO15" s="572">
        <v>4</v>
      </c>
      <c r="AP15" s="346">
        <v>4</v>
      </c>
      <c r="AQ15" s="346">
        <v>2</v>
      </c>
      <c r="AR15" s="346">
        <v>2</v>
      </c>
      <c r="AS15" s="346">
        <v>3</v>
      </c>
      <c r="AT15" s="346" t="s">
        <v>430</v>
      </c>
      <c r="AU15" s="346">
        <v>4</v>
      </c>
      <c r="AV15" s="346">
        <v>6</v>
      </c>
      <c r="AW15" s="346">
        <v>4</v>
      </c>
      <c r="AX15" s="346">
        <v>4</v>
      </c>
      <c r="AY15" s="346">
        <v>5</v>
      </c>
      <c r="AZ15" s="584"/>
      <c r="BA15" s="467">
        <v>9.5299999999999994</v>
      </c>
      <c r="BB15" s="348">
        <v>86.03</v>
      </c>
      <c r="BC15" s="348" t="s">
        <v>430</v>
      </c>
      <c r="BD15" s="348" t="s">
        <v>430</v>
      </c>
      <c r="BE15" s="375" t="s">
        <v>430</v>
      </c>
      <c r="BF15" s="375">
        <v>4.4400000000000004</v>
      </c>
      <c r="BG15" s="374"/>
      <c r="BH15" s="594">
        <v>4.4400000000000004</v>
      </c>
      <c r="BI15" s="348">
        <v>60.76</v>
      </c>
      <c r="BJ15" s="348">
        <v>25.27</v>
      </c>
      <c r="BK15" s="348" t="s">
        <v>430</v>
      </c>
      <c r="BL15" s="348" t="s">
        <v>430</v>
      </c>
      <c r="BM15" s="375">
        <v>6.15</v>
      </c>
      <c r="BN15" s="375" t="s">
        <v>430</v>
      </c>
      <c r="BO15" s="375">
        <v>3.38</v>
      </c>
      <c r="BP15" s="375" t="s">
        <v>430</v>
      </c>
      <c r="BQ15" s="375" t="s">
        <v>430</v>
      </c>
      <c r="BR15" s="374"/>
      <c r="BS15" s="468">
        <v>1.2344387000000001</v>
      </c>
      <c r="BT15" s="348">
        <v>11.32964913</v>
      </c>
      <c r="BU15" s="374"/>
      <c r="BV15" s="430" t="s">
        <v>555</v>
      </c>
    </row>
    <row r="16" spans="1:74" s="428" customFormat="1" x14ac:dyDescent="0.25">
      <c r="A16" s="345" t="s">
        <v>7721</v>
      </c>
      <c r="B16" s="374"/>
      <c r="C16" s="719">
        <v>41275</v>
      </c>
      <c r="D16" s="373"/>
      <c r="E16" s="346">
        <v>19406.3</v>
      </c>
      <c r="F16" s="373"/>
      <c r="G16" s="347">
        <v>3363.9998999999998</v>
      </c>
      <c r="H16" s="374"/>
      <c r="I16" s="348">
        <v>0.46027000000000001</v>
      </c>
      <c r="J16" s="348">
        <v>6.92</v>
      </c>
      <c r="K16" s="348">
        <v>0.46027000000000001</v>
      </c>
      <c r="L16" s="348">
        <v>0.46027000000000001</v>
      </c>
      <c r="M16" s="362"/>
      <c r="N16" s="350">
        <v>8.8521000000000001</v>
      </c>
      <c r="O16" s="348">
        <v>12.1843</v>
      </c>
      <c r="P16" s="348">
        <v>8.3026999999999997</v>
      </c>
      <c r="Q16" s="348">
        <v>5.5598000000000001</v>
      </c>
      <c r="R16" s="348">
        <v>7.2156000000000002</v>
      </c>
      <c r="S16" s="348">
        <v>8.9266000000000005</v>
      </c>
      <c r="T16" s="348">
        <v>6.7503000000000002</v>
      </c>
      <c r="U16" s="354">
        <v>6.4715999999999996</v>
      </c>
      <c r="V16" s="348">
        <v>6.4634</v>
      </c>
      <c r="W16" s="348">
        <v>7.2595999999999998</v>
      </c>
      <c r="X16" s="348">
        <v>7.3966000000000003</v>
      </c>
      <c r="Y16" s="375">
        <v>6.6844999999999999</v>
      </c>
      <c r="Z16" s="348">
        <v>6.7324999999999999</v>
      </c>
      <c r="AA16" s="348">
        <v>6.53</v>
      </c>
      <c r="AB16" s="348">
        <v>7.3216000000000001</v>
      </c>
      <c r="AC16" s="348">
        <v>6.5320999999999998</v>
      </c>
      <c r="AD16" s="348">
        <v>6.4889999999999999</v>
      </c>
      <c r="AE16" s="348">
        <v>7.2335000000000003</v>
      </c>
      <c r="AF16" s="348">
        <v>7.2891000000000004</v>
      </c>
      <c r="AG16" s="569"/>
      <c r="AH16" s="346">
        <v>14</v>
      </c>
      <c r="AI16" s="346">
        <v>14</v>
      </c>
      <c r="AJ16" s="346">
        <v>10</v>
      </c>
      <c r="AK16" s="346">
        <v>8</v>
      </c>
      <c r="AL16" s="346">
        <v>7</v>
      </c>
      <c r="AM16" s="346">
        <v>12</v>
      </c>
      <c r="AN16" s="346">
        <v>15</v>
      </c>
      <c r="AO16" s="572">
        <v>13</v>
      </c>
      <c r="AP16" s="346">
        <v>13</v>
      </c>
      <c r="AQ16" s="346">
        <v>9</v>
      </c>
      <c r="AR16" s="346">
        <v>9</v>
      </c>
      <c r="AS16" s="346">
        <v>5</v>
      </c>
      <c r="AT16" s="346">
        <v>8</v>
      </c>
      <c r="AU16" s="346">
        <v>7</v>
      </c>
      <c r="AV16" s="346">
        <v>15</v>
      </c>
      <c r="AW16" s="346">
        <v>15</v>
      </c>
      <c r="AX16" s="346">
        <v>12</v>
      </c>
      <c r="AY16" s="346">
        <v>8</v>
      </c>
      <c r="AZ16" s="584"/>
      <c r="BA16" s="467">
        <v>10.3</v>
      </c>
      <c r="BB16" s="348">
        <v>86.15</v>
      </c>
      <c r="BC16" s="348" t="s">
        <v>430</v>
      </c>
      <c r="BD16" s="348" t="s">
        <v>430</v>
      </c>
      <c r="BE16" s="375" t="s">
        <v>430</v>
      </c>
      <c r="BF16" s="375">
        <v>3.55</v>
      </c>
      <c r="BG16" s="374"/>
      <c r="BH16" s="594">
        <v>3.55</v>
      </c>
      <c r="BI16" s="348">
        <v>62.72</v>
      </c>
      <c r="BJ16" s="348">
        <v>23.43</v>
      </c>
      <c r="BK16" s="348" t="s">
        <v>430</v>
      </c>
      <c r="BL16" s="348" t="s">
        <v>430</v>
      </c>
      <c r="BM16" s="375">
        <v>1.76</v>
      </c>
      <c r="BN16" s="375" t="s">
        <v>430</v>
      </c>
      <c r="BO16" s="375">
        <v>8.5399999999999991</v>
      </c>
      <c r="BP16" s="375" t="s">
        <v>430</v>
      </c>
      <c r="BQ16" s="375" t="s">
        <v>430</v>
      </c>
      <c r="BR16" s="374"/>
      <c r="BS16" s="468">
        <v>2.0423015200000001</v>
      </c>
      <c r="BT16" s="348">
        <v>13.055340640000001</v>
      </c>
      <c r="BU16" s="374"/>
      <c r="BV16" s="430" t="s">
        <v>555</v>
      </c>
    </row>
    <row r="17" spans="1:74" s="428" customFormat="1" x14ac:dyDescent="0.25">
      <c r="A17" s="345" t="s">
        <v>7722</v>
      </c>
      <c r="B17" s="374"/>
      <c r="C17" s="719">
        <v>41275</v>
      </c>
      <c r="D17" s="373"/>
      <c r="E17" s="346">
        <v>14911.5</v>
      </c>
      <c r="F17" s="373"/>
      <c r="G17" s="347">
        <v>47.090699999999998</v>
      </c>
      <c r="H17" s="374"/>
      <c r="I17" s="348">
        <v>0.51780999999999999</v>
      </c>
      <c r="J17" s="348">
        <v>6.84</v>
      </c>
      <c r="K17" s="348">
        <v>0.51780999999999999</v>
      </c>
      <c r="L17" s="348">
        <v>0.51780999999999999</v>
      </c>
      <c r="M17" s="362"/>
      <c r="N17" s="350">
        <v>9.1896000000000004</v>
      </c>
      <c r="O17" s="348">
        <v>12.207100000000001</v>
      </c>
      <c r="P17" s="348">
        <v>8.1290999999999993</v>
      </c>
      <c r="Q17" s="348">
        <v>5.3202999999999996</v>
      </c>
      <c r="R17" s="348">
        <v>7.1668000000000003</v>
      </c>
      <c r="S17" s="348">
        <v>8.9695999999999998</v>
      </c>
      <c r="T17" s="348">
        <v>6.8602999999999996</v>
      </c>
      <c r="U17" s="354">
        <v>6.6124000000000001</v>
      </c>
      <c r="V17" s="348">
        <v>6.5678999999999998</v>
      </c>
      <c r="W17" s="348">
        <v>7.3177000000000003</v>
      </c>
      <c r="X17" s="348">
        <v>7.4180000000000001</v>
      </c>
      <c r="Y17" s="375">
        <v>6.6283000000000003</v>
      </c>
      <c r="Z17" s="348">
        <v>6.5098000000000003</v>
      </c>
      <c r="AA17" s="348">
        <v>6.4451999999999998</v>
      </c>
      <c r="AB17" s="348">
        <v>7.3292999999999999</v>
      </c>
      <c r="AC17" s="348">
        <v>6.6776999999999997</v>
      </c>
      <c r="AD17" s="348">
        <v>6.6029</v>
      </c>
      <c r="AE17" s="348">
        <v>7.1513</v>
      </c>
      <c r="AF17" s="348">
        <v>7.2130000000000001</v>
      </c>
      <c r="AG17" s="569"/>
      <c r="AH17" s="346">
        <v>7</v>
      </c>
      <c r="AI17" s="346">
        <v>13</v>
      </c>
      <c r="AJ17" s="346">
        <v>18</v>
      </c>
      <c r="AK17" s="346">
        <v>18</v>
      </c>
      <c r="AL17" s="346">
        <v>14</v>
      </c>
      <c r="AM17" s="346">
        <v>8</v>
      </c>
      <c r="AN17" s="346">
        <v>6</v>
      </c>
      <c r="AO17" s="572">
        <v>2</v>
      </c>
      <c r="AP17" s="346">
        <v>3</v>
      </c>
      <c r="AQ17" s="346">
        <v>3</v>
      </c>
      <c r="AR17" s="346">
        <v>5</v>
      </c>
      <c r="AS17" s="346">
        <v>9</v>
      </c>
      <c r="AT17" s="346">
        <v>12</v>
      </c>
      <c r="AU17" s="346">
        <v>16</v>
      </c>
      <c r="AV17" s="346">
        <v>14</v>
      </c>
      <c r="AW17" s="346">
        <v>3</v>
      </c>
      <c r="AX17" s="346">
        <v>3</v>
      </c>
      <c r="AY17" s="346">
        <v>15</v>
      </c>
      <c r="AZ17" s="584"/>
      <c r="BA17" s="467">
        <v>12.9</v>
      </c>
      <c r="BB17" s="348">
        <v>85.12</v>
      </c>
      <c r="BC17" s="348" t="s">
        <v>430</v>
      </c>
      <c r="BD17" s="348" t="s">
        <v>430</v>
      </c>
      <c r="BE17" s="375" t="s">
        <v>430</v>
      </c>
      <c r="BF17" s="375">
        <v>1.98</v>
      </c>
      <c r="BG17" s="374"/>
      <c r="BH17" s="594">
        <v>1.97</v>
      </c>
      <c r="BI17" s="348">
        <v>64.28</v>
      </c>
      <c r="BJ17" s="348">
        <v>20.84</v>
      </c>
      <c r="BK17" s="348" t="s">
        <v>430</v>
      </c>
      <c r="BL17" s="348" t="s">
        <v>430</v>
      </c>
      <c r="BM17" s="375">
        <v>9.85</v>
      </c>
      <c r="BN17" s="375" t="s">
        <v>430</v>
      </c>
      <c r="BO17" s="375">
        <v>3.05</v>
      </c>
      <c r="BP17" s="375" t="s">
        <v>430</v>
      </c>
      <c r="BQ17" s="375" t="s">
        <v>430</v>
      </c>
      <c r="BR17" s="374"/>
      <c r="BS17" s="468">
        <v>2.5559731402555999</v>
      </c>
      <c r="BT17" s="348">
        <v>14.536211271453601</v>
      </c>
      <c r="BU17" s="374"/>
      <c r="BV17" s="430" t="s">
        <v>555</v>
      </c>
    </row>
    <row r="18" spans="1:74" s="428" customFormat="1" x14ac:dyDescent="0.25">
      <c r="A18" s="345" t="s">
        <v>7723</v>
      </c>
      <c r="B18" s="374"/>
      <c r="C18" s="719">
        <v>41275</v>
      </c>
      <c r="D18" s="373"/>
      <c r="E18" s="346">
        <v>10576.6</v>
      </c>
      <c r="F18" s="373"/>
      <c r="G18" s="347">
        <v>58.465899999999998</v>
      </c>
      <c r="H18" s="374"/>
      <c r="I18" s="348">
        <v>0</v>
      </c>
      <c r="J18" s="348">
        <v>7.08</v>
      </c>
      <c r="K18" s="348">
        <v>0.52</v>
      </c>
      <c r="L18" s="348">
        <v>0.55000000000000004</v>
      </c>
      <c r="M18" s="362"/>
      <c r="N18" s="350">
        <v>9.1504999999999992</v>
      </c>
      <c r="O18" s="348">
        <v>12.7281</v>
      </c>
      <c r="P18" s="348">
        <v>8.2447999999999997</v>
      </c>
      <c r="Q18" s="348">
        <v>5.3978999999999999</v>
      </c>
      <c r="R18" s="348">
        <v>7.1847000000000003</v>
      </c>
      <c r="S18" s="348">
        <v>9.1144999999999996</v>
      </c>
      <c r="T18" s="348">
        <v>6.9360999999999997</v>
      </c>
      <c r="U18" s="354">
        <v>6.5533000000000001</v>
      </c>
      <c r="V18" s="348">
        <v>6.5391000000000004</v>
      </c>
      <c r="W18" s="348">
        <v>7.1066000000000003</v>
      </c>
      <c r="X18" s="348">
        <v>7.2493999999999996</v>
      </c>
      <c r="Y18" s="375">
        <v>6.4154999999999998</v>
      </c>
      <c r="Z18" s="348">
        <v>6.4568000000000003</v>
      </c>
      <c r="AA18" s="348">
        <v>6.4988000000000001</v>
      </c>
      <c r="AB18" s="348">
        <v>7.5229999999999997</v>
      </c>
      <c r="AC18" s="348">
        <v>6.6525999999999996</v>
      </c>
      <c r="AD18" s="348">
        <v>6.5606</v>
      </c>
      <c r="AE18" s="348">
        <v>7.2458</v>
      </c>
      <c r="AF18" s="348">
        <v>7.0038999999999998</v>
      </c>
      <c r="AG18" s="569"/>
      <c r="AH18" s="346">
        <v>8</v>
      </c>
      <c r="AI18" s="346">
        <v>3</v>
      </c>
      <c r="AJ18" s="346">
        <v>12</v>
      </c>
      <c r="AK18" s="346">
        <v>14</v>
      </c>
      <c r="AL18" s="346">
        <v>10</v>
      </c>
      <c r="AM18" s="346">
        <v>2</v>
      </c>
      <c r="AN18" s="346">
        <v>2</v>
      </c>
      <c r="AO18" s="572">
        <v>5</v>
      </c>
      <c r="AP18" s="346">
        <v>5</v>
      </c>
      <c r="AQ18" s="346">
        <v>19</v>
      </c>
      <c r="AR18" s="346">
        <v>18</v>
      </c>
      <c r="AS18" s="346">
        <v>18</v>
      </c>
      <c r="AT18" s="346">
        <v>13</v>
      </c>
      <c r="AU18" s="346">
        <v>11</v>
      </c>
      <c r="AV18" s="346">
        <v>1</v>
      </c>
      <c r="AW18" s="346">
        <v>5</v>
      </c>
      <c r="AX18" s="346">
        <v>5</v>
      </c>
      <c r="AY18" s="346">
        <v>7</v>
      </c>
      <c r="AZ18" s="584"/>
      <c r="BA18" s="467">
        <v>14.31</v>
      </c>
      <c r="BB18" s="348">
        <v>91.08</v>
      </c>
      <c r="BC18" s="348" t="s">
        <v>430</v>
      </c>
      <c r="BD18" s="348" t="s">
        <v>430</v>
      </c>
      <c r="BE18" s="375" t="s">
        <v>430</v>
      </c>
      <c r="BF18" s="375">
        <v>-5.39</v>
      </c>
      <c r="BG18" s="374"/>
      <c r="BH18" s="594">
        <v>-5.39</v>
      </c>
      <c r="BI18" s="348">
        <v>68.72</v>
      </c>
      <c r="BJ18" s="348">
        <v>22.36</v>
      </c>
      <c r="BK18" s="348" t="s">
        <v>430</v>
      </c>
      <c r="BL18" s="348" t="s">
        <v>430</v>
      </c>
      <c r="BM18" s="375">
        <v>7.2</v>
      </c>
      <c r="BN18" s="375" t="s">
        <v>430</v>
      </c>
      <c r="BO18" s="375">
        <v>7.12</v>
      </c>
      <c r="BP18" s="375" t="s">
        <v>430</v>
      </c>
      <c r="BQ18" s="375" t="s">
        <v>430</v>
      </c>
      <c r="BR18" s="374"/>
      <c r="BS18" s="468" t="s">
        <v>430</v>
      </c>
      <c r="BT18" s="348">
        <v>15.6960584515696</v>
      </c>
      <c r="BU18" s="374"/>
      <c r="BV18" s="430" t="s">
        <v>555</v>
      </c>
    </row>
    <row r="19" spans="1:74" s="428" customFormat="1" x14ac:dyDescent="0.25">
      <c r="A19" s="345" t="s">
        <v>7724</v>
      </c>
      <c r="B19" s="374"/>
      <c r="C19" s="719">
        <v>41275</v>
      </c>
      <c r="D19" s="373"/>
      <c r="E19" s="346">
        <v>7056.44</v>
      </c>
      <c r="F19" s="373"/>
      <c r="G19" s="347">
        <v>29.820599999999999</v>
      </c>
      <c r="H19" s="374"/>
      <c r="I19" s="348">
        <v>0.51219000000000003</v>
      </c>
      <c r="J19" s="348">
        <v>6.88</v>
      </c>
      <c r="K19" s="348">
        <v>0.49296000000000001</v>
      </c>
      <c r="L19" s="348">
        <v>0.51192000000000004</v>
      </c>
      <c r="M19" s="362"/>
      <c r="N19" s="350">
        <v>9.0007000000000001</v>
      </c>
      <c r="O19" s="348">
        <v>12.538399999999999</v>
      </c>
      <c r="P19" s="348">
        <v>8.3714999999999993</v>
      </c>
      <c r="Q19" s="348">
        <v>5.5019999999999998</v>
      </c>
      <c r="R19" s="348">
        <v>7.1782000000000004</v>
      </c>
      <c r="S19" s="348">
        <v>8.9753000000000007</v>
      </c>
      <c r="T19" s="348">
        <v>6.7266000000000004</v>
      </c>
      <c r="U19" s="354">
        <v>6.4396000000000004</v>
      </c>
      <c r="V19" s="348">
        <v>6.4252000000000002</v>
      </c>
      <c r="W19" s="348">
        <v>7.1978999999999997</v>
      </c>
      <c r="X19" s="348">
        <v>7.3167999999999997</v>
      </c>
      <c r="Y19" s="375">
        <v>6.4988000000000001</v>
      </c>
      <c r="Z19" s="348">
        <v>6.8369</v>
      </c>
      <c r="AA19" s="348">
        <v>6.4447999999999999</v>
      </c>
      <c r="AB19" s="348">
        <v>7.3371000000000004</v>
      </c>
      <c r="AC19" s="348">
        <v>6.5027999999999997</v>
      </c>
      <c r="AD19" s="348">
        <v>6.4513999999999996</v>
      </c>
      <c r="AE19" s="348">
        <v>7.2282000000000002</v>
      </c>
      <c r="AF19" s="348">
        <v>7.4119000000000002</v>
      </c>
      <c r="AG19" s="569"/>
      <c r="AH19" s="346">
        <v>10</v>
      </c>
      <c r="AI19" s="346">
        <v>9</v>
      </c>
      <c r="AJ19" s="346">
        <v>8</v>
      </c>
      <c r="AK19" s="346">
        <v>11</v>
      </c>
      <c r="AL19" s="346">
        <v>11</v>
      </c>
      <c r="AM19" s="346">
        <v>7</v>
      </c>
      <c r="AN19" s="346">
        <v>16</v>
      </c>
      <c r="AO19" s="572">
        <v>17</v>
      </c>
      <c r="AP19" s="346">
        <v>17</v>
      </c>
      <c r="AQ19" s="346">
        <v>16</v>
      </c>
      <c r="AR19" s="346">
        <v>14</v>
      </c>
      <c r="AS19" s="346">
        <v>13</v>
      </c>
      <c r="AT19" s="346">
        <v>2</v>
      </c>
      <c r="AU19" s="346">
        <v>17</v>
      </c>
      <c r="AV19" s="346">
        <v>13</v>
      </c>
      <c r="AW19" s="346">
        <v>18</v>
      </c>
      <c r="AX19" s="346">
        <v>18</v>
      </c>
      <c r="AY19" s="346">
        <v>9</v>
      </c>
      <c r="AZ19" s="584"/>
      <c r="BA19" s="467">
        <v>14.42</v>
      </c>
      <c r="BB19" s="348">
        <v>84.22</v>
      </c>
      <c r="BC19" s="348" t="s">
        <v>430</v>
      </c>
      <c r="BD19" s="348" t="s">
        <v>430</v>
      </c>
      <c r="BE19" s="375" t="s">
        <v>430</v>
      </c>
      <c r="BF19" s="375">
        <v>1.36</v>
      </c>
      <c r="BG19" s="374"/>
      <c r="BH19" s="594">
        <v>1.36</v>
      </c>
      <c r="BI19" s="348">
        <v>63.37</v>
      </c>
      <c r="BJ19" s="348">
        <v>20.85</v>
      </c>
      <c r="BK19" s="348" t="s">
        <v>430</v>
      </c>
      <c r="BL19" s="348" t="s">
        <v>430</v>
      </c>
      <c r="BM19" s="375">
        <v>2.85</v>
      </c>
      <c r="BN19" s="375" t="s">
        <v>430</v>
      </c>
      <c r="BO19" s="375">
        <v>11.57</v>
      </c>
      <c r="BP19" s="375" t="s">
        <v>430</v>
      </c>
      <c r="BQ19" s="375" t="s">
        <v>430</v>
      </c>
      <c r="BR19" s="374"/>
      <c r="BS19" s="468">
        <v>2.72866817945427</v>
      </c>
      <c r="BT19" s="348">
        <v>13.0033949373993</v>
      </c>
      <c r="BU19" s="374"/>
      <c r="BV19" s="430" t="s">
        <v>555</v>
      </c>
    </row>
    <row r="20" spans="1:74" s="428" customFormat="1" x14ac:dyDescent="0.25">
      <c r="A20" s="345" t="s">
        <v>7725</v>
      </c>
      <c r="B20" s="374"/>
      <c r="C20" s="719">
        <v>41275</v>
      </c>
      <c r="D20" s="373"/>
      <c r="E20" s="346">
        <v>6858.2</v>
      </c>
      <c r="F20" s="373"/>
      <c r="G20" s="347">
        <v>3393.5680000000002</v>
      </c>
      <c r="H20" s="374"/>
      <c r="I20" s="348">
        <v>0.50958999999999999</v>
      </c>
      <c r="J20" s="348">
        <v>6.83</v>
      </c>
      <c r="K20" s="348">
        <v>0.50958999999999999</v>
      </c>
      <c r="L20" s="348">
        <v>0.50958999999999999</v>
      </c>
      <c r="M20" s="362"/>
      <c r="N20" s="350">
        <v>9.2352000000000007</v>
      </c>
      <c r="O20" s="348">
        <v>12.572699999999999</v>
      </c>
      <c r="P20" s="348">
        <v>8.3729999999999993</v>
      </c>
      <c r="Q20" s="348">
        <v>5.4686000000000003</v>
      </c>
      <c r="R20" s="348">
        <v>7.1947999999999999</v>
      </c>
      <c r="S20" s="348">
        <v>8.9049999999999994</v>
      </c>
      <c r="T20" s="348">
        <v>6.6961000000000004</v>
      </c>
      <c r="U20" s="354">
        <v>6.4322999999999997</v>
      </c>
      <c r="V20" s="348">
        <v>6.4135999999999997</v>
      </c>
      <c r="W20" s="348">
        <v>7.149</v>
      </c>
      <c r="X20" s="348">
        <v>7.2553000000000001</v>
      </c>
      <c r="Y20" s="375">
        <v>6.4162999999999997</v>
      </c>
      <c r="Z20" s="348">
        <v>6.5326000000000004</v>
      </c>
      <c r="AA20" s="348">
        <v>6.4493999999999998</v>
      </c>
      <c r="AB20" s="348">
        <v>7.3010999999999999</v>
      </c>
      <c r="AC20" s="348">
        <v>6.51</v>
      </c>
      <c r="AD20" s="348">
        <v>6.4528999999999996</v>
      </c>
      <c r="AE20" s="348">
        <v>7.2244000000000002</v>
      </c>
      <c r="AF20" s="348">
        <v>7.2789999999999999</v>
      </c>
      <c r="AG20" s="569"/>
      <c r="AH20" s="346">
        <v>6</v>
      </c>
      <c r="AI20" s="346">
        <v>7</v>
      </c>
      <c r="AJ20" s="346">
        <v>7</v>
      </c>
      <c r="AK20" s="346">
        <v>12</v>
      </c>
      <c r="AL20" s="346">
        <v>8</v>
      </c>
      <c r="AM20" s="346">
        <v>15</v>
      </c>
      <c r="AN20" s="346">
        <v>18</v>
      </c>
      <c r="AO20" s="572">
        <v>18</v>
      </c>
      <c r="AP20" s="346">
        <v>18</v>
      </c>
      <c r="AQ20" s="346">
        <v>18</v>
      </c>
      <c r="AR20" s="346">
        <v>16</v>
      </c>
      <c r="AS20" s="346">
        <v>17</v>
      </c>
      <c r="AT20" s="346">
        <v>11</v>
      </c>
      <c r="AU20" s="346">
        <v>15</v>
      </c>
      <c r="AV20" s="346">
        <v>18</v>
      </c>
      <c r="AW20" s="346">
        <v>17</v>
      </c>
      <c r="AX20" s="346">
        <v>17</v>
      </c>
      <c r="AY20" s="346">
        <v>10</v>
      </c>
      <c r="AZ20" s="584"/>
      <c r="BA20" s="467">
        <v>14.61</v>
      </c>
      <c r="BB20" s="348">
        <v>84.76</v>
      </c>
      <c r="BC20" s="348" t="s">
        <v>430</v>
      </c>
      <c r="BD20" s="348" t="s">
        <v>430</v>
      </c>
      <c r="BE20" s="375" t="s">
        <v>430</v>
      </c>
      <c r="BF20" s="375">
        <v>0.62</v>
      </c>
      <c r="BG20" s="374"/>
      <c r="BH20" s="594">
        <v>0.62</v>
      </c>
      <c r="BI20" s="348">
        <v>59.06</v>
      </c>
      <c r="BJ20" s="348">
        <v>25.71</v>
      </c>
      <c r="BK20" s="348" t="s">
        <v>430</v>
      </c>
      <c r="BL20" s="348" t="s">
        <v>430</v>
      </c>
      <c r="BM20" s="375">
        <v>1.18</v>
      </c>
      <c r="BN20" s="375" t="s">
        <v>430</v>
      </c>
      <c r="BO20" s="375">
        <v>13.43</v>
      </c>
      <c r="BP20" s="375" t="s">
        <v>430</v>
      </c>
      <c r="BQ20" s="375" t="s">
        <v>430</v>
      </c>
      <c r="BR20" s="374"/>
      <c r="BS20" s="468">
        <v>0.75879001007587898</v>
      </c>
      <c r="BT20" s="348">
        <v>16.8292109616829</v>
      </c>
      <c r="BU20" s="374"/>
      <c r="BV20" s="430" t="s">
        <v>555</v>
      </c>
    </row>
    <row r="21" spans="1:74" s="428" customFormat="1" x14ac:dyDescent="0.25">
      <c r="A21" s="345" t="s">
        <v>7726</v>
      </c>
      <c r="B21" s="374"/>
      <c r="C21" s="719">
        <v>45131</v>
      </c>
      <c r="D21" s="373"/>
      <c r="E21" s="346">
        <v>5410.14</v>
      </c>
      <c r="F21" s="373"/>
      <c r="G21" s="347">
        <v>1251.3394000000001</v>
      </c>
      <c r="H21" s="374"/>
      <c r="I21" s="348">
        <v>0.50410999999999995</v>
      </c>
      <c r="J21" s="348">
        <v>6.78</v>
      </c>
      <c r="K21" s="348">
        <v>0.47122999999999998</v>
      </c>
      <c r="L21" s="348">
        <v>0.50410999999999995</v>
      </c>
      <c r="M21" s="362"/>
      <c r="N21" s="350">
        <v>8.8030000000000008</v>
      </c>
      <c r="O21" s="348">
        <v>12.127800000000001</v>
      </c>
      <c r="P21" s="348">
        <v>7.8891</v>
      </c>
      <c r="Q21" s="348">
        <v>5.1451000000000002</v>
      </c>
      <c r="R21" s="348">
        <v>7.0037000000000003</v>
      </c>
      <c r="S21" s="348">
        <v>8.8474000000000004</v>
      </c>
      <c r="T21" s="348">
        <v>6.8056000000000001</v>
      </c>
      <c r="U21" s="354">
        <v>6.5058999999999996</v>
      </c>
      <c r="V21" s="348">
        <v>6.4813999999999998</v>
      </c>
      <c r="W21" s="348">
        <v>7.2986000000000004</v>
      </c>
      <c r="X21" s="348">
        <v>7.4</v>
      </c>
      <c r="Y21" s="375" t="s">
        <v>430</v>
      </c>
      <c r="Z21" s="348" t="s">
        <v>430</v>
      </c>
      <c r="AA21" s="348">
        <v>6.3891</v>
      </c>
      <c r="AB21" s="348">
        <v>7.3689</v>
      </c>
      <c r="AC21" s="348">
        <v>6.5974000000000004</v>
      </c>
      <c r="AD21" s="348">
        <v>6.5098000000000003</v>
      </c>
      <c r="AE21" s="348">
        <v>7.0082000000000004</v>
      </c>
      <c r="AF21" s="348">
        <v>7.5110000000000001</v>
      </c>
      <c r="AG21" s="569"/>
      <c r="AH21" s="346">
        <v>16</v>
      </c>
      <c r="AI21" s="346">
        <v>15</v>
      </c>
      <c r="AJ21" s="346">
        <v>21</v>
      </c>
      <c r="AK21" s="346">
        <v>20</v>
      </c>
      <c r="AL21" s="346">
        <v>19</v>
      </c>
      <c r="AM21" s="346">
        <v>19</v>
      </c>
      <c r="AN21" s="346">
        <v>10</v>
      </c>
      <c r="AO21" s="572">
        <v>11</v>
      </c>
      <c r="AP21" s="346">
        <v>11</v>
      </c>
      <c r="AQ21" s="346">
        <v>4</v>
      </c>
      <c r="AR21" s="346">
        <v>7</v>
      </c>
      <c r="AS21" s="346" t="s">
        <v>430</v>
      </c>
      <c r="AT21" s="346" t="s">
        <v>430</v>
      </c>
      <c r="AU21" s="346">
        <v>19</v>
      </c>
      <c r="AV21" s="346">
        <v>9</v>
      </c>
      <c r="AW21" s="346">
        <v>9</v>
      </c>
      <c r="AX21" s="346">
        <v>10</v>
      </c>
      <c r="AY21" s="346">
        <v>20</v>
      </c>
      <c r="AZ21" s="584"/>
      <c r="BA21" s="467">
        <v>8.09</v>
      </c>
      <c r="BB21" s="348">
        <v>85.55</v>
      </c>
      <c r="BC21" s="348" t="s">
        <v>430</v>
      </c>
      <c r="BD21" s="348" t="s">
        <v>430</v>
      </c>
      <c r="BE21" s="375" t="s">
        <v>430</v>
      </c>
      <c r="BF21" s="375">
        <v>6.36</v>
      </c>
      <c r="BG21" s="374"/>
      <c r="BH21" s="594">
        <v>6.36</v>
      </c>
      <c r="BI21" s="348">
        <v>61.78</v>
      </c>
      <c r="BJ21" s="348">
        <v>23.77</v>
      </c>
      <c r="BK21" s="348" t="s">
        <v>430</v>
      </c>
      <c r="BL21" s="348" t="s">
        <v>430</v>
      </c>
      <c r="BM21" s="375">
        <v>2.2999999999999998</v>
      </c>
      <c r="BN21" s="375" t="s">
        <v>430</v>
      </c>
      <c r="BO21" s="375">
        <v>5.8</v>
      </c>
      <c r="BP21" s="375" t="s">
        <v>430</v>
      </c>
      <c r="BQ21" s="375" t="s">
        <v>430</v>
      </c>
      <c r="BR21" s="374"/>
      <c r="BS21" s="468">
        <v>1.0710040401070999</v>
      </c>
      <c r="BT21" s="348">
        <v>11.8055508711806</v>
      </c>
      <c r="BU21" s="374"/>
      <c r="BV21" s="430" t="s">
        <v>555</v>
      </c>
    </row>
    <row r="22" spans="1:74" s="428" customFormat="1" x14ac:dyDescent="0.25">
      <c r="A22" s="345" t="s">
        <v>7727</v>
      </c>
      <c r="B22" s="374"/>
      <c r="C22" s="719">
        <v>44774</v>
      </c>
      <c r="D22" s="373"/>
      <c r="E22" s="346">
        <v>4796.0600000000004</v>
      </c>
      <c r="F22" s="373"/>
      <c r="G22" s="347">
        <v>1298.5237999999999</v>
      </c>
      <c r="H22" s="374"/>
      <c r="I22" s="348">
        <v>0.51575000000000004</v>
      </c>
      <c r="J22" s="348">
        <v>6.97</v>
      </c>
      <c r="K22" s="348">
        <v>0.51526000000000005</v>
      </c>
      <c r="L22" s="348">
        <v>0.51575000000000004</v>
      </c>
      <c r="M22" s="362"/>
      <c r="N22" s="350">
        <v>8.9527999999999999</v>
      </c>
      <c r="O22" s="348">
        <v>11.797499999999999</v>
      </c>
      <c r="P22" s="348">
        <v>8.1349</v>
      </c>
      <c r="Q22" s="348">
        <v>5.3490000000000002</v>
      </c>
      <c r="R22" s="348">
        <v>7.0030000000000001</v>
      </c>
      <c r="S22" s="348">
        <v>8.8748000000000005</v>
      </c>
      <c r="T22" s="348">
        <v>7.0202999999999998</v>
      </c>
      <c r="U22" s="354">
        <v>6.6176000000000004</v>
      </c>
      <c r="V22" s="348">
        <v>6.5978000000000003</v>
      </c>
      <c r="W22" s="348">
        <v>6.8376000000000001</v>
      </c>
      <c r="X22" s="348">
        <v>6.8003</v>
      </c>
      <c r="Y22" s="375" t="s">
        <v>430</v>
      </c>
      <c r="Z22" s="348" t="s">
        <v>430</v>
      </c>
      <c r="AA22" s="348">
        <v>6.5186000000000002</v>
      </c>
      <c r="AB22" s="348">
        <v>7.4763000000000002</v>
      </c>
      <c r="AC22" s="348">
        <v>6.7069999999999999</v>
      </c>
      <c r="AD22" s="348">
        <v>6.6124000000000001</v>
      </c>
      <c r="AE22" s="348">
        <v>6.9973999999999998</v>
      </c>
      <c r="AF22" s="348">
        <v>6.6222000000000003</v>
      </c>
      <c r="AG22" s="569"/>
      <c r="AH22" s="346">
        <v>13</v>
      </c>
      <c r="AI22" s="346">
        <v>20</v>
      </c>
      <c r="AJ22" s="346">
        <v>17</v>
      </c>
      <c r="AK22" s="346">
        <v>17</v>
      </c>
      <c r="AL22" s="346">
        <v>20</v>
      </c>
      <c r="AM22" s="346">
        <v>17</v>
      </c>
      <c r="AN22" s="346">
        <v>1</v>
      </c>
      <c r="AO22" s="572">
        <v>1</v>
      </c>
      <c r="AP22" s="346">
        <v>1</v>
      </c>
      <c r="AQ22" s="346">
        <v>20</v>
      </c>
      <c r="AR22" s="346">
        <v>19</v>
      </c>
      <c r="AS22" s="346" t="s">
        <v>430</v>
      </c>
      <c r="AT22" s="346" t="s">
        <v>430</v>
      </c>
      <c r="AU22" s="346">
        <v>10</v>
      </c>
      <c r="AV22" s="346">
        <v>3</v>
      </c>
      <c r="AW22" s="346">
        <v>2</v>
      </c>
      <c r="AX22" s="346">
        <v>2</v>
      </c>
      <c r="AY22" s="346">
        <v>21</v>
      </c>
      <c r="AZ22" s="584"/>
      <c r="BA22" s="467">
        <v>12.61</v>
      </c>
      <c r="BB22" s="348">
        <v>86.13</v>
      </c>
      <c r="BC22" s="348" t="s">
        <v>430</v>
      </c>
      <c r="BD22" s="348" t="s">
        <v>430</v>
      </c>
      <c r="BE22" s="375" t="s">
        <v>430</v>
      </c>
      <c r="BF22" s="375">
        <v>1.26</v>
      </c>
      <c r="BG22" s="374"/>
      <c r="BH22" s="594">
        <v>1.26</v>
      </c>
      <c r="BI22" s="348">
        <v>57.51</v>
      </c>
      <c r="BJ22" s="348">
        <v>28.61</v>
      </c>
      <c r="BK22" s="348" t="s">
        <v>430</v>
      </c>
      <c r="BL22" s="348" t="s">
        <v>430</v>
      </c>
      <c r="BM22" s="375">
        <v>3.56</v>
      </c>
      <c r="BN22" s="375" t="s">
        <v>430</v>
      </c>
      <c r="BO22" s="375">
        <v>9.06</v>
      </c>
      <c r="BP22" s="375" t="s">
        <v>430</v>
      </c>
      <c r="BQ22" s="375" t="s">
        <v>430</v>
      </c>
      <c r="BR22" s="374"/>
      <c r="BS22" s="468">
        <v>2.2141354502214101</v>
      </c>
      <c r="BT22" s="348">
        <v>18.802609151880301</v>
      </c>
      <c r="BU22" s="374"/>
      <c r="BV22" s="430" t="s">
        <v>555</v>
      </c>
    </row>
    <row r="23" spans="1:74" s="428" customFormat="1" x14ac:dyDescent="0.25">
      <c r="A23" s="345" t="s">
        <v>7728</v>
      </c>
      <c r="B23" s="374"/>
      <c r="C23" s="719">
        <v>41275</v>
      </c>
      <c r="D23" s="373"/>
      <c r="E23" s="346">
        <v>4188.3500000000004</v>
      </c>
      <c r="F23" s="373"/>
      <c r="G23" s="347">
        <v>55.874200000000002</v>
      </c>
      <c r="H23" s="374"/>
      <c r="I23" s="348">
        <v>0.49041000000000001</v>
      </c>
      <c r="J23" s="348">
        <v>6.93</v>
      </c>
      <c r="K23" s="348">
        <v>0.36712</v>
      </c>
      <c r="L23" s="348">
        <v>0.39451999999999998</v>
      </c>
      <c r="M23" s="362"/>
      <c r="N23" s="350">
        <v>8.9867000000000008</v>
      </c>
      <c r="O23" s="348">
        <v>11.573600000000001</v>
      </c>
      <c r="P23" s="348">
        <v>8.0942000000000007</v>
      </c>
      <c r="Q23" s="348">
        <v>5.766</v>
      </c>
      <c r="R23" s="348">
        <v>7.1702000000000004</v>
      </c>
      <c r="S23" s="348">
        <v>8.8011999999999997</v>
      </c>
      <c r="T23" s="348">
        <v>6.7180999999999997</v>
      </c>
      <c r="U23" s="354">
        <v>6.5084999999999997</v>
      </c>
      <c r="V23" s="348">
        <v>6.4679000000000002</v>
      </c>
      <c r="W23" s="348">
        <v>7.2876000000000003</v>
      </c>
      <c r="X23" s="348">
        <v>7.4</v>
      </c>
      <c r="Y23" s="375">
        <v>6.5888</v>
      </c>
      <c r="Z23" s="348">
        <v>6.7904</v>
      </c>
      <c r="AA23" s="348">
        <v>6.593</v>
      </c>
      <c r="AB23" s="348">
        <v>7.3028000000000004</v>
      </c>
      <c r="AC23" s="348">
        <v>6.5670999999999999</v>
      </c>
      <c r="AD23" s="348">
        <v>6.5026999999999999</v>
      </c>
      <c r="AE23" s="348">
        <v>7.1532999999999998</v>
      </c>
      <c r="AF23" s="348">
        <v>7.4398999999999997</v>
      </c>
      <c r="AG23" s="569"/>
      <c r="AH23" s="346">
        <v>11</v>
      </c>
      <c r="AI23" s="346">
        <v>21</v>
      </c>
      <c r="AJ23" s="346">
        <v>19</v>
      </c>
      <c r="AK23" s="346">
        <v>5</v>
      </c>
      <c r="AL23" s="346">
        <v>12</v>
      </c>
      <c r="AM23" s="346">
        <v>21</v>
      </c>
      <c r="AN23" s="346">
        <v>17</v>
      </c>
      <c r="AO23" s="572">
        <v>10</v>
      </c>
      <c r="AP23" s="346">
        <v>12</v>
      </c>
      <c r="AQ23" s="346">
        <v>5</v>
      </c>
      <c r="AR23" s="346">
        <v>7</v>
      </c>
      <c r="AS23" s="346">
        <v>11</v>
      </c>
      <c r="AT23" s="346">
        <v>5</v>
      </c>
      <c r="AU23" s="346">
        <v>3</v>
      </c>
      <c r="AV23" s="346">
        <v>17</v>
      </c>
      <c r="AW23" s="346">
        <v>10</v>
      </c>
      <c r="AX23" s="346">
        <v>11</v>
      </c>
      <c r="AY23" s="346">
        <v>13</v>
      </c>
      <c r="AZ23" s="584"/>
      <c r="BA23" s="467">
        <v>10.55</v>
      </c>
      <c r="BB23" s="348">
        <v>82.37</v>
      </c>
      <c r="BC23" s="348" t="s">
        <v>430</v>
      </c>
      <c r="BD23" s="348" t="s">
        <v>430</v>
      </c>
      <c r="BE23" s="375">
        <v>19.03</v>
      </c>
      <c r="BF23" s="375">
        <v>7.09</v>
      </c>
      <c r="BG23" s="374"/>
      <c r="BH23" s="594">
        <v>7.08</v>
      </c>
      <c r="BI23" s="348">
        <v>50.63</v>
      </c>
      <c r="BJ23" s="348">
        <v>31.74</v>
      </c>
      <c r="BK23" s="348" t="s">
        <v>430</v>
      </c>
      <c r="BL23" s="348" t="s">
        <v>430</v>
      </c>
      <c r="BM23" s="375">
        <v>9.84</v>
      </c>
      <c r="BN23" s="375" t="s">
        <v>430</v>
      </c>
      <c r="BO23" s="375">
        <v>0.71</v>
      </c>
      <c r="BP23" s="375" t="s">
        <v>430</v>
      </c>
      <c r="BQ23" s="375">
        <v>19.03</v>
      </c>
      <c r="BR23" s="374"/>
      <c r="BS23" s="468" t="s">
        <v>430</v>
      </c>
      <c r="BT23" s="348">
        <v>10.9397529484985</v>
      </c>
      <c r="BU23" s="374"/>
      <c r="BV23" s="430" t="s">
        <v>555</v>
      </c>
    </row>
    <row r="24" spans="1:74" s="428" customFormat="1" x14ac:dyDescent="0.25">
      <c r="A24" s="345" t="s">
        <v>7729</v>
      </c>
      <c r="B24" s="374"/>
      <c r="C24" s="719">
        <v>45842</v>
      </c>
      <c r="D24" s="373"/>
      <c r="E24" s="346">
        <v>3477.17</v>
      </c>
      <c r="F24" s="373"/>
      <c r="G24" s="347">
        <v>1073.0202999999999</v>
      </c>
      <c r="H24" s="374"/>
      <c r="I24" s="348">
        <v>0.61397000000000002</v>
      </c>
      <c r="J24" s="348">
        <v>6.84</v>
      </c>
      <c r="K24" s="348">
        <v>0.57396999999999998</v>
      </c>
      <c r="L24" s="348">
        <v>0.61397000000000002</v>
      </c>
      <c r="M24" s="362"/>
      <c r="N24" s="350">
        <v>8.4245999999999999</v>
      </c>
      <c r="O24" s="348">
        <v>12.621700000000001</v>
      </c>
      <c r="P24" s="348">
        <v>8.1669</v>
      </c>
      <c r="Q24" s="348">
        <v>4.8155999999999999</v>
      </c>
      <c r="R24" s="348">
        <v>6.9904000000000002</v>
      </c>
      <c r="S24" s="348">
        <v>8.9184000000000001</v>
      </c>
      <c r="T24" s="348">
        <v>6.6199000000000003</v>
      </c>
      <c r="U24" s="354">
        <v>6.4131</v>
      </c>
      <c r="V24" s="348">
        <v>6.3914</v>
      </c>
      <c r="W24" s="348" t="s">
        <v>430</v>
      </c>
      <c r="X24" s="348" t="s">
        <v>430</v>
      </c>
      <c r="Y24" s="375" t="s">
        <v>430</v>
      </c>
      <c r="Z24" s="348" t="s">
        <v>430</v>
      </c>
      <c r="AA24" s="348">
        <v>6.3345000000000002</v>
      </c>
      <c r="AB24" s="348">
        <v>7.0483000000000002</v>
      </c>
      <c r="AC24" s="348">
        <v>6.4667000000000003</v>
      </c>
      <c r="AD24" s="348">
        <v>6.3902000000000001</v>
      </c>
      <c r="AE24" s="348">
        <v>7.0389999999999997</v>
      </c>
      <c r="AF24" s="348">
        <v>6.3318000000000003</v>
      </c>
      <c r="AG24" s="569"/>
      <c r="AH24" s="346">
        <v>21</v>
      </c>
      <c r="AI24" s="346">
        <v>5</v>
      </c>
      <c r="AJ24" s="346">
        <v>16</v>
      </c>
      <c r="AK24" s="346">
        <v>21</v>
      </c>
      <c r="AL24" s="346">
        <v>21</v>
      </c>
      <c r="AM24" s="346">
        <v>13</v>
      </c>
      <c r="AN24" s="346">
        <v>20</v>
      </c>
      <c r="AO24" s="572">
        <v>19</v>
      </c>
      <c r="AP24" s="346">
        <v>19</v>
      </c>
      <c r="AQ24" s="346" t="s">
        <v>430</v>
      </c>
      <c r="AR24" s="346" t="s">
        <v>430</v>
      </c>
      <c r="AS24" s="346" t="s">
        <v>430</v>
      </c>
      <c r="AT24" s="346" t="s">
        <v>430</v>
      </c>
      <c r="AU24" s="346">
        <v>21</v>
      </c>
      <c r="AV24" s="346">
        <v>21</v>
      </c>
      <c r="AW24" s="346">
        <v>19</v>
      </c>
      <c r="AX24" s="346">
        <v>20</v>
      </c>
      <c r="AY24" s="346">
        <v>19</v>
      </c>
      <c r="AZ24" s="584"/>
      <c r="BA24" s="467">
        <v>10.82</v>
      </c>
      <c r="BB24" s="348">
        <v>83.82</v>
      </c>
      <c r="BC24" s="348" t="s">
        <v>430</v>
      </c>
      <c r="BD24" s="348" t="s">
        <v>430</v>
      </c>
      <c r="BE24" s="375" t="s">
        <v>430</v>
      </c>
      <c r="BF24" s="375">
        <v>5.36</v>
      </c>
      <c r="BG24" s="374"/>
      <c r="BH24" s="594">
        <v>5.36</v>
      </c>
      <c r="BI24" s="348">
        <v>59.69</v>
      </c>
      <c r="BJ24" s="348">
        <v>24.13</v>
      </c>
      <c r="BK24" s="348" t="s">
        <v>430</v>
      </c>
      <c r="BL24" s="348" t="s">
        <v>430</v>
      </c>
      <c r="BM24" s="375">
        <v>6.88</v>
      </c>
      <c r="BN24" s="375" t="s">
        <v>430</v>
      </c>
      <c r="BO24" s="375">
        <v>3.93</v>
      </c>
      <c r="BP24" s="375" t="s">
        <v>430</v>
      </c>
      <c r="BQ24" s="375" t="s">
        <v>430</v>
      </c>
      <c r="BR24" s="374"/>
      <c r="BS24" s="468">
        <v>7.5950512592404902</v>
      </c>
      <c r="BT24" s="348">
        <v>16.536986728346299</v>
      </c>
      <c r="BU24" s="374"/>
      <c r="BV24" s="430" t="s">
        <v>555</v>
      </c>
    </row>
    <row r="25" spans="1:74" s="428" customFormat="1" x14ac:dyDescent="0.25">
      <c r="A25" s="345" t="s">
        <v>7730</v>
      </c>
      <c r="B25" s="374"/>
      <c r="C25" s="719">
        <v>43635</v>
      </c>
      <c r="D25" s="373"/>
      <c r="E25" s="346">
        <v>3615.2</v>
      </c>
      <c r="F25" s="373"/>
      <c r="G25" s="347">
        <v>1507.8577</v>
      </c>
      <c r="H25" s="374"/>
      <c r="I25" s="348">
        <v>0.48</v>
      </c>
      <c r="J25" s="348">
        <v>6.85</v>
      </c>
      <c r="K25" s="348">
        <v>0.48</v>
      </c>
      <c r="L25" s="348">
        <v>0.48</v>
      </c>
      <c r="M25" s="362"/>
      <c r="N25" s="350">
        <v>10.2148</v>
      </c>
      <c r="O25" s="348">
        <v>12.677199999999999</v>
      </c>
      <c r="P25" s="348">
        <v>8.7751000000000001</v>
      </c>
      <c r="Q25" s="348">
        <v>5.9791999999999996</v>
      </c>
      <c r="R25" s="348">
        <v>7.3536000000000001</v>
      </c>
      <c r="S25" s="348">
        <v>8.8493999999999993</v>
      </c>
      <c r="T25" s="348">
        <v>6.8792999999999997</v>
      </c>
      <c r="U25" s="354">
        <v>6.452</v>
      </c>
      <c r="V25" s="348">
        <v>6.4938000000000002</v>
      </c>
      <c r="W25" s="348">
        <v>7.2325999999999997</v>
      </c>
      <c r="X25" s="348">
        <v>7.2552000000000003</v>
      </c>
      <c r="Y25" s="375">
        <v>6.4177999999999997</v>
      </c>
      <c r="Z25" s="348" t="s">
        <v>430</v>
      </c>
      <c r="AA25" s="348">
        <v>6.5713999999999997</v>
      </c>
      <c r="AB25" s="348">
        <v>7.4221000000000004</v>
      </c>
      <c r="AC25" s="348">
        <v>6.5487000000000002</v>
      </c>
      <c r="AD25" s="348">
        <v>6.4854000000000003</v>
      </c>
      <c r="AE25" s="348">
        <v>7.3930999999999996</v>
      </c>
      <c r="AF25" s="348">
        <v>5.8743999999999996</v>
      </c>
      <c r="AG25" s="569"/>
      <c r="AH25" s="346">
        <v>1</v>
      </c>
      <c r="AI25" s="346">
        <v>4</v>
      </c>
      <c r="AJ25" s="346">
        <v>2</v>
      </c>
      <c r="AK25" s="346">
        <v>1</v>
      </c>
      <c r="AL25" s="346">
        <v>2</v>
      </c>
      <c r="AM25" s="346">
        <v>18</v>
      </c>
      <c r="AN25" s="346">
        <v>5</v>
      </c>
      <c r="AO25" s="572">
        <v>16</v>
      </c>
      <c r="AP25" s="346">
        <v>9</v>
      </c>
      <c r="AQ25" s="346">
        <v>14</v>
      </c>
      <c r="AR25" s="346">
        <v>17</v>
      </c>
      <c r="AS25" s="346">
        <v>16</v>
      </c>
      <c r="AT25" s="346" t="s">
        <v>430</v>
      </c>
      <c r="AU25" s="346">
        <v>5</v>
      </c>
      <c r="AV25" s="346">
        <v>5</v>
      </c>
      <c r="AW25" s="346">
        <v>13</v>
      </c>
      <c r="AX25" s="346">
        <v>14</v>
      </c>
      <c r="AY25" s="346">
        <v>2</v>
      </c>
      <c r="AZ25" s="584"/>
      <c r="BA25" s="467">
        <v>12.56</v>
      </c>
      <c r="BB25" s="348">
        <v>86.31</v>
      </c>
      <c r="BC25" s="348" t="s">
        <v>430</v>
      </c>
      <c r="BD25" s="348" t="s">
        <v>430</v>
      </c>
      <c r="BE25" s="375" t="s">
        <v>430</v>
      </c>
      <c r="BF25" s="375">
        <v>1.1299999999999999</v>
      </c>
      <c r="BG25" s="374"/>
      <c r="BH25" s="594">
        <v>1.1299999999999999</v>
      </c>
      <c r="BI25" s="348">
        <v>58.65</v>
      </c>
      <c r="BJ25" s="348">
        <v>27.66</v>
      </c>
      <c r="BK25" s="348" t="s">
        <v>430</v>
      </c>
      <c r="BL25" s="348" t="s">
        <v>430</v>
      </c>
      <c r="BM25" s="375">
        <v>6.2</v>
      </c>
      <c r="BN25" s="375" t="s">
        <v>430</v>
      </c>
      <c r="BO25" s="375">
        <v>6.36</v>
      </c>
      <c r="BP25" s="375" t="s">
        <v>430</v>
      </c>
      <c r="BQ25" s="375" t="s">
        <v>430</v>
      </c>
      <c r="BR25" s="374"/>
      <c r="BS25" s="468">
        <v>7.8380734615676202</v>
      </c>
      <c r="BT25" s="348">
        <v>10.8438219821688</v>
      </c>
      <c r="BU25" s="374"/>
      <c r="BV25" s="430" t="s">
        <v>555</v>
      </c>
    </row>
    <row r="26" spans="1:74" s="428" customFormat="1" x14ac:dyDescent="0.25">
      <c r="A26" s="345" t="s">
        <v>7731</v>
      </c>
      <c r="B26" s="374"/>
      <c r="C26" s="719">
        <v>44419</v>
      </c>
      <c r="D26" s="373"/>
      <c r="E26" s="346">
        <v>3946.19</v>
      </c>
      <c r="F26" s="373"/>
      <c r="G26" s="347">
        <v>1376.43</v>
      </c>
      <c r="H26" s="374"/>
      <c r="I26" s="348">
        <v>0.55835999999999997</v>
      </c>
      <c r="J26" s="348">
        <v>6.89</v>
      </c>
      <c r="K26" s="348">
        <v>0.52</v>
      </c>
      <c r="L26" s="348">
        <v>0.56000000000000005</v>
      </c>
      <c r="M26" s="362"/>
      <c r="N26" s="350">
        <v>8.7218999999999998</v>
      </c>
      <c r="O26" s="348">
        <v>12.484999999999999</v>
      </c>
      <c r="P26" s="348">
        <v>8.1707999999999998</v>
      </c>
      <c r="Q26" s="348">
        <v>5.3905000000000003</v>
      </c>
      <c r="R26" s="348">
        <v>7.2981999999999996</v>
      </c>
      <c r="S26" s="348">
        <v>8.9428000000000001</v>
      </c>
      <c r="T26" s="348">
        <v>6.7554999999999996</v>
      </c>
      <c r="U26" s="354">
        <v>6.3958000000000004</v>
      </c>
      <c r="V26" s="348">
        <v>6.3893000000000004</v>
      </c>
      <c r="W26" s="348">
        <v>7.2493999999999996</v>
      </c>
      <c r="X26" s="348">
        <v>7.4128999999999996</v>
      </c>
      <c r="Y26" s="375">
        <v>6.5542999999999996</v>
      </c>
      <c r="Z26" s="348" t="s">
        <v>430</v>
      </c>
      <c r="AA26" s="348">
        <v>6.4321999999999999</v>
      </c>
      <c r="AB26" s="348">
        <v>7.3448000000000002</v>
      </c>
      <c r="AC26" s="348">
        <v>6.4656000000000002</v>
      </c>
      <c r="AD26" s="348">
        <v>6.4177</v>
      </c>
      <c r="AE26" s="348">
        <v>7.3440000000000003</v>
      </c>
      <c r="AF26" s="348">
        <v>6.5355999999999996</v>
      </c>
      <c r="AG26" s="569"/>
      <c r="AH26" s="346">
        <v>17</v>
      </c>
      <c r="AI26" s="346">
        <v>10</v>
      </c>
      <c r="AJ26" s="346">
        <v>15</v>
      </c>
      <c r="AK26" s="346">
        <v>15</v>
      </c>
      <c r="AL26" s="346">
        <v>5</v>
      </c>
      <c r="AM26" s="346">
        <v>11</v>
      </c>
      <c r="AN26" s="346">
        <v>14</v>
      </c>
      <c r="AO26" s="572">
        <v>20</v>
      </c>
      <c r="AP26" s="346">
        <v>20</v>
      </c>
      <c r="AQ26" s="346">
        <v>11</v>
      </c>
      <c r="AR26" s="346">
        <v>6</v>
      </c>
      <c r="AS26" s="346">
        <v>12</v>
      </c>
      <c r="AT26" s="346" t="s">
        <v>430</v>
      </c>
      <c r="AU26" s="346">
        <v>18</v>
      </c>
      <c r="AV26" s="346">
        <v>11</v>
      </c>
      <c r="AW26" s="346">
        <v>20</v>
      </c>
      <c r="AX26" s="346">
        <v>19</v>
      </c>
      <c r="AY26" s="346">
        <v>4</v>
      </c>
      <c r="AZ26" s="584"/>
      <c r="BA26" s="467">
        <v>14.16</v>
      </c>
      <c r="BB26" s="348">
        <v>85.42</v>
      </c>
      <c r="BC26" s="348" t="s">
        <v>430</v>
      </c>
      <c r="BD26" s="348" t="s">
        <v>430</v>
      </c>
      <c r="BE26" s="375" t="s">
        <v>430</v>
      </c>
      <c r="BF26" s="375">
        <v>0.42</v>
      </c>
      <c r="BG26" s="374"/>
      <c r="BH26" s="594">
        <v>0.42</v>
      </c>
      <c r="BI26" s="348">
        <v>55.32</v>
      </c>
      <c r="BJ26" s="348">
        <v>30.1</v>
      </c>
      <c r="BK26" s="348" t="s">
        <v>430</v>
      </c>
      <c r="BL26" s="348" t="s">
        <v>430</v>
      </c>
      <c r="BM26" s="375">
        <v>2.17</v>
      </c>
      <c r="BN26" s="375" t="s">
        <v>430</v>
      </c>
      <c r="BO26" s="375">
        <v>11.98</v>
      </c>
      <c r="BP26" s="375" t="s">
        <v>430</v>
      </c>
      <c r="BQ26" s="375" t="s">
        <v>430</v>
      </c>
      <c r="BR26" s="374"/>
      <c r="BS26" s="468">
        <v>1.374983559725</v>
      </c>
      <c r="BT26" s="348">
        <v>11.6402770776719</v>
      </c>
      <c r="BU26" s="374"/>
      <c r="BV26" s="430" t="s">
        <v>555</v>
      </c>
    </row>
    <row r="27" spans="1:74" s="428" customFormat="1" x14ac:dyDescent="0.25">
      <c r="A27" s="345" t="s">
        <v>7732</v>
      </c>
      <c r="B27" s="374"/>
      <c r="C27" s="719">
        <v>41278</v>
      </c>
      <c r="D27" s="373"/>
      <c r="E27" s="346">
        <v>2385.15</v>
      </c>
      <c r="F27" s="373"/>
      <c r="G27" s="347">
        <v>33.784100000000002</v>
      </c>
      <c r="H27" s="374"/>
      <c r="I27" s="348">
        <v>0.45</v>
      </c>
      <c r="J27" s="348">
        <v>6.86</v>
      </c>
      <c r="K27" s="348">
        <v>0.45</v>
      </c>
      <c r="L27" s="348">
        <v>0.48</v>
      </c>
      <c r="M27" s="362"/>
      <c r="N27" s="350">
        <v>9.5123999999999995</v>
      </c>
      <c r="O27" s="348">
        <v>12.5815</v>
      </c>
      <c r="P27" s="348">
        <v>8.7039000000000009</v>
      </c>
      <c r="Q27" s="348">
        <v>5.8548999999999998</v>
      </c>
      <c r="R27" s="348">
        <v>7.3045999999999998</v>
      </c>
      <c r="S27" s="348">
        <v>8.9007000000000005</v>
      </c>
      <c r="T27" s="348">
        <v>6.8207000000000004</v>
      </c>
      <c r="U27" s="354">
        <v>6.5361000000000002</v>
      </c>
      <c r="V27" s="348">
        <v>6.5008999999999997</v>
      </c>
      <c r="W27" s="348">
        <v>7.2348999999999997</v>
      </c>
      <c r="X27" s="348">
        <v>7.3169000000000004</v>
      </c>
      <c r="Y27" s="375">
        <v>6.4226999999999999</v>
      </c>
      <c r="Z27" s="348">
        <v>6.8292999999999999</v>
      </c>
      <c r="AA27" s="348">
        <v>6.5612000000000004</v>
      </c>
      <c r="AB27" s="348">
        <v>7.3851000000000004</v>
      </c>
      <c r="AC27" s="348">
        <v>6.5506000000000002</v>
      </c>
      <c r="AD27" s="348">
        <v>6.5484999999999998</v>
      </c>
      <c r="AE27" s="348">
        <v>7.3463000000000003</v>
      </c>
      <c r="AF27" s="348">
        <v>7.4279000000000002</v>
      </c>
      <c r="AG27" s="569"/>
      <c r="AH27" s="346">
        <v>3</v>
      </c>
      <c r="AI27" s="346">
        <v>6</v>
      </c>
      <c r="AJ27" s="346">
        <v>4</v>
      </c>
      <c r="AK27" s="346">
        <v>3</v>
      </c>
      <c r="AL27" s="346">
        <v>4</v>
      </c>
      <c r="AM27" s="346">
        <v>16</v>
      </c>
      <c r="AN27" s="346">
        <v>9</v>
      </c>
      <c r="AO27" s="572">
        <v>8</v>
      </c>
      <c r="AP27" s="346">
        <v>7</v>
      </c>
      <c r="AQ27" s="346">
        <v>13</v>
      </c>
      <c r="AR27" s="346">
        <v>13</v>
      </c>
      <c r="AS27" s="346">
        <v>15</v>
      </c>
      <c r="AT27" s="346">
        <v>3</v>
      </c>
      <c r="AU27" s="346">
        <v>6</v>
      </c>
      <c r="AV27" s="346">
        <v>7</v>
      </c>
      <c r="AW27" s="346">
        <v>12</v>
      </c>
      <c r="AX27" s="346">
        <v>6</v>
      </c>
      <c r="AY27" s="346">
        <v>3</v>
      </c>
      <c r="AZ27" s="584"/>
      <c r="BA27" s="467">
        <v>6.8</v>
      </c>
      <c r="BB27" s="348">
        <v>84.63</v>
      </c>
      <c r="BC27" s="348" t="s">
        <v>430</v>
      </c>
      <c r="BD27" s="348" t="s">
        <v>430</v>
      </c>
      <c r="BE27" s="375" t="s">
        <v>430</v>
      </c>
      <c r="BF27" s="375">
        <v>8.56</v>
      </c>
      <c r="BG27" s="374"/>
      <c r="BH27" s="594">
        <v>8.56</v>
      </c>
      <c r="BI27" s="348">
        <v>66.069999999999993</v>
      </c>
      <c r="BJ27" s="348">
        <v>18.559999999999999</v>
      </c>
      <c r="BK27" s="348" t="s">
        <v>430</v>
      </c>
      <c r="BL27" s="348" t="s">
        <v>430</v>
      </c>
      <c r="BM27" s="375">
        <v>0.43</v>
      </c>
      <c r="BN27" s="375" t="s">
        <v>430</v>
      </c>
      <c r="BO27" s="375">
        <v>6.37</v>
      </c>
      <c r="BP27" s="375" t="s">
        <v>430</v>
      </c>
      <c r="BQ27" s="375" t="s">
        <v>430</v>
      </c>
      <c r="BR27" s="374"/>
      <c r="BS27" s="468" t="s">
        <v>430</v>
      </c>
      <c r="BT27" s="348">
        <v>10.341379509999999</v>
      </c>
      <c r="BU27" s="374"/>
      <c r="BV27" s="430" t="s">
        <v>555</v>
      </c>
    </row>
    <row r="28" spans="1:74" s="428" customFormat="1" x14ac:dyDescent="0.25">
      <c r="A28" s="345" t="s">
        <v>7733</v>
      </c>
      <c r="B28" s="374"/>
      <c r="C28" s="719">
        <v>43369</v>
      </c>
      <c r="D28" s="373"/>
      <c r="E28" s="346">
        <v>1789.47</v>
      </c>
      <c r="F28" s="373"/>
      <c r="G28" s="347">
        <v>16.261700000000001</v>
      </c>
      <c r="H28" s="374"/>
      <c r="I28" s="348">
        <v>0.47</v>
      </c>
      <c r="J28" s="348">
        <v>6.69</v>
      </c>
      <c r="K28" s="348">
        <v>0.47</v>
      </c>
      <c r="L28" s="348">
        <v>0.47</v>
      </c>
      <c r="M28" s="362"/>
      <c r="N28" s="350">
        <v>9.3195999999999994</v>
      </c>
      <c r="O28" s="348">
        <v>13.107200000000001</v>
      </c>
      <c r="P28" s="348">
        <v>8.7041000000000004</v>
      </c>
      <c r="Q28" s="348">
        <v>5.5750999999999999</v>
      </c>
      <c r="R28" s="348">
        <v>7.1239999999999997</v>
      </c>
      <c r="S28" s="348">
        <v>9.0327999999999999</v>
      </c>
      <c r="T28" s="348">
        <v>6.7819000000000003</v>
      </c>
      <c r="U28" s="354">
        <v>6.4562999999999997</v>
      </c>
      <c r="V28" s="348">
        <v>6.4279999999999999</v>
      </c>
      <c r="W28" s="348">
        <v>7.2084999999999999</v>
      </c>
      <c r="X28" s="348">
        <v>7.2887000000000004</v>
      </c>
      <c r="Y28" s="375">
        <v>6.4732000000000003</v>
      </c>
      <c r="Z28" s="348" t="s">
        <v>430</v>
      </c>
      <c r="AA28" s="348">
        <v>6.5297999999999998</v>
      </c>
      <c r="AB28" s="348">
        <v>7.3771000000000004</v>
      </c>
      <c r="AC28" s="348">
        <v>6.5298999999999996</v>
      </c>
      <c r="AD28" s="348">
        <v>6.4560000000000004</v>
      </c>
      <c r="AE28" s="348">
        <v>7.1872999999999996</v>
      </c>
      <c r="AF28" s="348">
        <v>6.3289</v>
      </c>
      <c r="AG28" s="569"/>
      <c r="AH28" s="346">
        <v>4</v>
      </c>
      <c r="AI28" s="346">
        <v>1</v>
      </c>
      <c r="AJ28" s="346">
        <v>3</v>
      </c>
      <c r="AK28" s="346">
        <v>7</v>
      </c>
      <c r="AL28" s="346">
        <v>16</v>
      </c>
      <c r="AM28" s="346">
        <v>3</v>
      </c>
      <c r="AN28" s="346">
        <v>12</v>
      </c>
      <c r="AO28" s="572">
        <v>15</v>
      </c>
      <c r="AP28" s="346">
        <v>16</v>
      </c>
      <c r="AQ28" s="346">
        <v>15</v>
      </c>
      <c r="AR28" s="346">
        <v>15</v>
      </c>
      <c r="AS28" s="346">
        <v>14</v>
      </c>
      <c r="AT28" s="346" t="s">
        <v>430</v>
      </c>
      <c r="AU28" s="346">
        <v>8</v>
      </c>
      <c r="AV28" s="346">
        <v>8</v>
      </c>
      <c r="AW28" s="346">
        <v>16</v>
      </c>
      <c r="AX28" s="346">
        <v>16</v>
      </c>
      <c r="AY28" s="346">
        <v>12</v>
      </c>
      <c r="AZ28" s="584"/>
      <c r="BA28" s="467">
        <v>10.72</v>
      </c>
      <c r="BB28" s="348">
        <v>82.8</v>
      </c>
      <c r="BC28" s="348" t="s">
        <v>430</v>
      </c>
      <c r="BD28" s="348" t="s">
        <v>430</v>
      </c>
      <c r="BE28" s="375" t="s">
        <v>430</v>
      </c>
      <c r="BF28" s="375">
        <v>6.48</v>
      </c>
      <c r="BG28" s="374"/>
      <c r="BH28" s="594">
        <v>6.48</v>
      </c>
      <c r="BI28" s="348">
        <v>62.08</v>
      </c>
      <c r="BJ28" s="348">
        <v>20.72</v>
      </c>
      <c r="BK28" s="348" t="s">
        <v>430</v>
      </c>
      <c r="BL28" s="348" t="s">
        <v>430</v>
      </c>
      <c r="BM28" s="375" t="s">
        <v>430</v>
      </c>
      <c r="BN28" s="375" t="s">
        <v>430</v>
      </c>
      <c r="BO28" s="375">
        <v>10.72</v>
      </c>
      <c r="BP28" s="375" t="s">
        <v>430</v>
      </c>
      <c r="BQ28" s="375" t="s">
        <v>430</v>
      </c>
      <c r="BR28" s="374"/>
      <c r="BS28" s="468">
        <v>1.70956668</v>
      </c>
      <c r="BT28" s="348">
        <v>10.82485632</v>
      </c>
      <c r="BU28" s="374"/>
      <c r="BV28" s="430" t="s">
        <v>555</v>
      </c>
    </row>
    <row r="29" spans="1:74" x14ac:dyDescent="0.25">
      <c r="A29" s="318" t="s">
        <v>93</v>
      </c>
      <c r="B29" s="66"/>
      <c r="C29" s="720"/>
      <c r="D29" s="43"/>
      <c r="E29" s="51"/>
      <c r="F29" s="43"/>
      <c r="G29" s="55"/>
      <c r="H29" s="66"/>
      <c r="I29" s="59"/>
      <c r="J29" s="59"/>
      <c r="K29" s="59"/>
      <c r="L29" s="59"/>
      <c r="M29" s="258"/>
      <c r="N29" s="70">
        <v>9.0458999999999996</v>
      </c>
      <c r="O29" s="59">
        <v>12.3383</v>
      </c>
      <c r="P29" s="59">
        <v>8.3253000000000004</v>
      </c>
      <c r="Q29" s="59">
        <v>5.5105000000000004</v>
      </c>
      <c r="R29" s="59">
        <v>7.1868999999999996</v>
      </c>
      <c r="S29" s="59">
        <v>8.9498999999999995</v>
      </c>
      <c r="T29" s="59">
        <v>6.7973999999999997</v>
      </c>
      <c r="U29" s="88">
        <v>6.4991000000000003</v>
      </c>
      <c r="V29" s="59">
        <v>6.4790999999999999</v>
      </c>
      <c r="W29" s="59">
        <v>7.2286000000000001</v>
      </c>
      <c r="X29" s="59">
        <v>7.3432000000000004</v>
      </c>
      <c r="Y29" s="276">
        <v>6.5913000000000004</v>
      </c>
      <c r="Z29" s="59">
        <v>6.6619000000000002</v>
      </c>
      <c r="AA29" s="59">
        <v>6.5030000000000001</v>
      </c>
      <c r="AB29" s="59">
        <v>7.3493000000000004</v>
      </c>
      <c r="AC29" s="59">
        <v>6.5743</v>
      </c>
      <c r="AD29" s="59">
        <v>6.5050999999999997</v>
      </c>
      <c r="AE29" s="59">
        <v>7.2074999999999996</v>
      </c>
      <c r="AF29" s="59">
        <v>7.0235000000000003</v>
      </c>
      <c r="AG29" s="553"/>
      <c r="AH29" s="51">
        <v>21</v>
      </c>
      <c r="AI29" s="51">
        <v>21</v>
      </c>
      <c r="AJ29" s="51">
        <v>21</v>
      </c>
      <c r="AK29" s="51">
        <v>21</v>
      </c>
      <c r="AL29" s="51">
        <v>21</v>
      </c>
      <c r="AM29" s="51">
        <v>21</v>
      </c>
      <c r="AN29" s="51">
        <v>21</v>
      </c>
      <c r="AO29" s="560">
        <v>21</v>
      </c>
      <c r="AP29" s="51">
        <v>21</v>
      </c>
      <c r="AQ29" s="51">
        <v>20</v>
      </c>
      <c r="AR29" s="51">
        <v>19</v>
      </c>
      <c r="AS29" s="51">
        <v>18</v>
      </c>
      <c r="AT29" s="51">
        <v>14</v>
      </c>
      <c r="AU29" s="51">
        <v>21</v>
      </c>
      <c r="AV29" s="51">
        <v>21</v>
      </c>
      <c r="AW29" s="51">
        <v>21</v>
      </c>
      <c r="AX29" s="51">
        <v>21</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10.2148</v>
      </c>
      <c r="O30" s="60">
        <v>13.107200000000001</v>
      </c>
      <c r="P30" s="60">
        <v>8.7828999999999997</v>
      </c>
      <c r="Q30" s="60">
        <v>5.9791999999999996</v>
      </c>
      <c r="R30" s="60">
        <v>7.4298000000000002</v>
      </c>
      <c r="S30" s="60">
        <v>9.2636000000000003</v>
      </c>
      <c r="T30" s="60">
        <v>7.0202999999999998</v>
      </c>
      <c r="U30" s="89">
        <v>6.6176000000000004</v>
      </c>
      <c r="V30" s="60">
        <v>6.5978000000000003</v>
      </c>
      <c r="W30" s="60">
        <v>7.3780999999999999</v>
      </c>
      <c r="X30" s="60">
        <v>7.5387000000000004</v>
      </c>
      <c r="Y30" s="277">
        <v>6.8045</v>
      </c>
      <c r="Z30" s="60">
        <v>6.8452000000000002</v>
      </c>
      <c r="AA30" s="60">
        <v>6.7215999999999996</v>
      </c>
      <c r="AB30" s="60">
        <v>7.5229999999999997</v>
      </c>
      <c r="AC30" s="60">
        <v>6.7153999999999998</v>
      </c>
      <c r="AD30" s="60">
        <v>6.6136999999999997</v>
      </c>
      <c r="AE30" s="60">
        <v>7.4779</v>
      </c>
      <c r="AF30" s="60">
        <v>7.5110000000000001</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8.4245999999999999</v>
      </c>
      <c r="O31" s="60">
        <v>11.573600000000001</v>
      </c>
      <c r="P31" s="60">
        <v>7.8891</v>
      </c>
      <c r="Q31" s="60">
        <v>4.8155999999999999</v>
      </c>
      <c r="R31" s="60">
        <v>6.9904000000000002</v>
      </c>
      <c r="S31" s="60">
        <v>8.8011999999999997</v>
      </c>
      <c r="T31" s="60">
        <v>6.6109</v>
      </c>
      <c r="U31" s="89">
        <v>6.3514999999999997</v>
      </c>
      <c r="V31" s="60">
        <v>6.3540000000000001</v>
      </c>
      <c r="W31" s="60">
        <v>6.8376000000000001</v>
      </c>
      <c r="X31" s="60">
        <v>6.8003</v>
      </c>
      <c r="Y31" s="277">
        <v>6.4154999999999998</v>
      </c>
      <c r="Z31" s="60">
        <v>6.0528000000000004</v>
      </c>
      <c r="AA31" s="60">
        <v>6.3345000000000002</v>
      </c>
      <c r="AB31" s="60">
        <v>7.0483000000000002</v>
      </c>
      <c r="AC31" s="60">
        <v>6.4131</v>
      </c>
      <c r="AD31" s="60">
        <v>6.3738000000000001</v>
      </c>
      <c r="AE31" s="60">
        <v>6.9973999999999998</v>
      </c>
      <c r="AF31" s="60">
        <v>5.8743999999999996</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8.9867000000000008</v>
      </c>
      <c r="O32" s="61">
        <v>12.4034</v>
      </c>
      <c r="P32" s="61">
        <v>8.2835999999999999</v>
      </c>
      <c r="Q32" s="61">
        <v>5.5019999999999998</v>
      </c>
      <c r="R32" s="61">
        <v>7.1782000000000004</v>
      </c>
      <c r="S32" s="61">
        <v>8.9428000000000001</v>
      </c>
      <c r="T32" s="61">
        <v>6.7933000000000003</v>
      </c>
      <c r="U32" s="90">
        <v>6.5058999999999996</v>
      </c>
      <c r="V32" s="61">
        <v>6.4813999999999998</v>
      </c>
      <c r="W32" s="61">
        <v>7.25265</v>
      </c>
      <c r="X32" s="61">
        <v>7.3956999999999997</v>
      </c>
      <c r="Y32" s="279">
        <v>6.6192500000000001</v>
      </c>
      <c r="Z32" s="61">
        <v>6.7455999999999996</v>
      </c>
      <c r="AA32" s="61">
        <v>6.4988000000000001</v>
      </c>
      <c r="AB32" s="61">
        <v>7.3448000000000002</v>
      </c>
      <c r="AC32" s="61">
        <v>6.5536000000000003</v>
      </c>
      <c r="AD32" s="61">
        <v>6.5026999999999999</v>
      </c>
      <c r="AE32" s="61">
        <v>7.1916000000000002</v>
      </c>
      <c r="AF32" s="61">
        <v>7.2592999999999996</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7734</v>
      </c>
      <c r="B34" s="370"/>
      <c r="C34" s="718">
        <v>38784</v>
      </c>
      <c r="D34" s="369"/>
      <c r="E34" s="338">
        <v>36725.199999999997</v>
      </c>
      <c r="F34" s="369"/>
      <c r="G34" s="339">
        <v>408.33890000000002</v>
      </c>
      <c r="H34" s="370"/>
      <c r="I34" s="340">
        <v>0.50178</v>
      </c>
      <c r="J34" s="340">
        <v>6.9</v>
      </c>
      <c r="K34" s="340">
        <v>0.46651999999999999</v>
      </c>
      <c r="L34" s="340">
        <v>0.49890000000000001</v>
      </c>
      <c r="M34" s="361"/>
      <c r="N34" s="342">
        <v>8.6925000000000008</v>
      </c>
      <c r="O34" s="340">
        <v>12.1508</v>
      </c>
      <c r="P34" s="340">
        <v>8.1225000000000005</v>
      </c>
      <c r="Q34" s="340">
        <v>5.3979999999999997</v>
      </c>
      <c r="R34" s="340">
        <v>7.0726000000000004</v>
      </c>
      <c r="S34" s="340">
        <v>8.8256999999999994</v>
      </c>
      <c r="T34" s="340">
        <v>6.5212000000000003</v>
      </c>
      <c r="U34" s="344">
        <v>6.3235000000000001</v>
      </c>
      <c r="V34" s="340">
        <v>6.298</v>
      </c>
      <c r="W34" s="340">
        <v>7.1135000000000002</v>
      </c>
      <c r="X34" s="340">
        <v>7.2590000000000003</v>
      </c>
      <c r="Y34" s="371">
        <v>6.5217999999999998</v>
      </c>
      <c r="Z34" s="340">
        <v>6.5857000000000001</v>
      </c>
      <c r="AA34" s="340">
        <v>6.3674999999999997</v>
      </c>
      <c r="AB34" s="340">
        <v>7.1151</v>
      </c>
      <c r="AC34" s="340">
        <v>6.3819999999999997</v>
      </c>
      <c r="AD34" s="340">
        <v>6.3287000000000004</v>
      </c>
      <c r="AE34" s="340">
        <v>7.032</v>
      </c>
      <c r="AF34" s="340">
        <v>7.1094999999999997</v>
      </c>
      <c r="AG34" s="568"/>
      <c r="AH34" s="338">
        <v>14</v>
      </c>
      <c r="AI34" s="338">
        <v>10</v>
      </c>
      <c r="AJ34" s="338">
        <v>8</v>
      </c>
      <c r="AK34" s="338">
        <v>7</v>
      </c>
      <c r="AL34" s="338">
        <v>5</v>
      </c>
      <c r="AM34" s="338">
        <v>5</v>
      </c>
      <c r="AN34" s="338">
        <v>14</v>
      </c>
      <c r="AO34" s="570">
        <v>10</v>
      </c>
      <c r="AP34" s="338">
        <v>9</v>
      </c>
      <c r="AQ34" s="338">
        <v>5</v>
      </c>
      <c r="AR34" s="338">
        <v>6</v>
      </c>
      <c r="AS34" s="338">
        <v>7</v>
      </c>
      <c r="AT34" s="338">
        <v>5</v>
      </c>
      <c r="AU34" s="338">
        <v>6</v>
      </c>
      <c r="AV34" s="338">
        <v>14</v>
      </c>
      <c r="AW34" s="338">
        <v>11</v>
      </c>
      <c r="AX34" s="338">
        <v>9</v>
      </c>
      <c r="AY34" s="338">
        <v>5</v>
      </c>
      <c r="AZ34" s="583"/>
      <c r="BA34" s="464">
        <v>13.13</v>
      </c>
      <c r="BB34" s="340">
        <v>86.19</v>
      </c>
      <c r="BC34" s="340" t="s">
        <v>430</v>
      </c>
      <c r="BD34" s="340" t="s">
        <v>430</v>
      </c>
      <c r="BE34" s="371" t="s">
        <v>430</v>
      </c>
      <c r="BF34" s="371">
        <v>0.68</v>
      </c>
      <c r="BG34" s="370"/>
      <c r="BH34" s="593">
        <v>0.68</v>
      </c>
      <c r="BI34" s="340">
        <v>64.11</v>
      </c>
      <c r="BJ34" s="340">
        <v>22.08</v>
      </c>
      <c r="BK34" s="340" t="s">
        <v>430</v>
      </c>
      <c r="BL34" s="340" t="s">
        <v>430</v>
      </c>
      <c r="BM34" s="371">
        <v>1.26</v>
      </c>
      <c r="BN34" s="371" t="s">
        <v>430</v>
      </c>
      <c r="BO34" s="371">
        <v>11.87</v>
      </c>
      <c r="BP34" s="371" t="s">
        <v>430</v>
      </c>
      <c r="BQ34" s="371" t="s">
        <v>430</v>
      </c>
      <c r="BR34" s="370"/>
      <c r="BS34" s="465">
        <v>3.6121618514448701</v>
      </c>
      <c r="BT34" s="340">
        <v>9.7236262138894496</v>
      </c>
      <c r="BU34" s="370"/>
      <c r="BV34" s="571" t="s">
        <v>555</v>
      </c>
    </row>
    <row r="35" spans="1:74" s="428" customFormat="1" x14ac:dyDescent="0.25">
      <c r="A35" s="345" t="s">
        <v>7735</v>
      </c>
      <c r="B35" s="374"/>
      <c r="C35" s="719">
        <v>37763</v>
      </c>
      <c r="D35" s="373"/>
      <c r="E35" s="346">
        <v>34046.199999999997</v>
      </c>
      <c r="F35" s="373"/>
      <c r="G35" s="347">
        <v>5082.0064000000002</v>
      </c>
      <c r="H35" s="374"/>
      <c r="I35" s="348">
        <v>0.46603</v>
      </c>
      <c r="J35" s="348">
        <v>6.94</v>
      </c>
      <c r="K35" s="348">
        <v>0.46603</v>
      </c>
      <c r="L35" s="348">
        <v>0.46603</v>
      </c>
      <c r="M35" s="362"/>
      <c r="N35" s="350">
        <v>9.0457999999999998</v>
      </c>
      <c r="O35" s="348">
        <v>11.627599999999999</v>
      </c>
      <c r="P35" s="348">
        <v>8.1896000000000004</v>
      </c>
      <c r="Q35" s="348">
        <v>5.5231000000000003</v>
      </c>
      <c r="R35" s="348">
        <v>6.9931000000000001</v>
      </c>
      <c r="S35" s="348">
        <v>8.7626000000000008</v>
      </c>
      <c r="T35" s="348">
        <v>6.6746999999999996</v>
      </c>
      <c r="U35" s="354">
        <v>6.3574000000000002</v>
      </c>
      <c r="V35" s="348">
        <v>6.3291000000000004</v>
      </c>
      <c r="W35" s="348">
        <v>7.1106999999999996</v>
      </c>
      <c r="X35" s="348">
        <v>7.2709999999999999</v>
      </c>
      <c r="Y35" s="375">
        <v>6.5380000000000003</v>
      </c>
      <c r="Z35" s="348">
        <v>5.8556999999999997</v>
      </c>
      <c r="AA35" s="348">
        <v>6.3806000000000003</v>
      </c>
      <c r="AB35" s="348">
        <v>7.1772</v>
      </c>
      <c r="AC35" s="348">
        <v>6.4630000000000001</v>
      </c>
      <c r="AD35" s="348">
        <v>6.3574000000000002</v>
      </c>
      <c r="AE35" s="348">
        <v>7.0118</v>
      </c>
      <c r="AF35" s="348">
        <v>6.7477</v>
      </c>
      <c r="AG35" s="569"/>
      <c r="AH35" s="346">
        <v>4</v>
      </c>
      <c r="AI35" s="346">
        <v>16</v>
      </c>
      <c r="AJ35" s="346">
        <v>6</v>
      </c>
      <c r="AK35" s="346">
        <v>4</v>
      </c>
      <c r="AL35" s="346">
        <v>8</v>
      </c>
      <c r="AM35" s="346">
        <v>9</v>
      </c>
      <c r="AN35" s="346">
        <v>4</v>
      </c>
      <c r="AO35" s="572">
        <v>4</v>
      </c>
      <c r="AP35" s="346">
        <v>4</v>
      </c>
      <c r="AQ35" s="346">
        <v>6</v>
      </c>
      <c r="AR35" s="346">
        <v>4</v>
      </c>
      <c r="AS35" s="346">
        <v>5</v>
      </c>
      <c r="AT35" s="346">
        <v>14</v>
      </c>
      <c r="AU35" s="346">
        <v>5</v>
      </c>
      <c r="AV35" s="346">
        <v>9</v>
      </c>
      <c r="AW35" s="346">
        <v>2</v>
      </c>
      <c r="AX35" s="346">
        <v>4</v>
      </c>
      <c r="AY35" s="346">
        <v>11</v>
      </c>
      <c r="AZ35" s="584"/>
      <c r="BA35" s="467">
        <v>14.48</v>
      </c>
      <c r="BB35" s="348">
        <v>85.33</v>
      </c>
      <c r="BC35" s="348" t="s">
        <v>430</v>
      </c>
      <c r="BD35" s="348" t="s">
        <v>430</v>
      </c>
      <c r="BE35" s="375" t="s">
        <v>430</v>
      </c>
      <c r="BF35" s="375">
        <v>0.19</v>
      </c>
      <c r="BG35" s="374"/>
      <c r="BH35" s="594">
        <v>0.19</v>
      </c>
      <c r="BI35" s="348">
        <v>58.7</v>
      </c>
      <c r="BJ35" s="348">
        <v>26.64</v>
      </c>
      <c r="BK35" s="348" t="s">
        <v>430</v>
      </c>
      <c r="BL35" s="348" t="s">
        <v>430</v>
      </c>
      <c r="BM35" s="375">
        <v>1.79</v>
      </c>
      <c r="BN35" s="375" t="s">
        <v>430</v>
      </c>
      <c r="BO35" s="375">
        <v>12.69</v>
      </c>
      <c r="BP35" s="375" t="s">
        <v>430</v>
      </c>
      <c r="BQ35" s="375" t="s">
        <v>430</v>
      </c>
      <c r="BR35" s="374"/>
      <c r="BS35" s="468">
        <v>3.3786989296621299</v>
      </c>
      <c r="BT35" s="348">
        <v>10.655916908934399</v>
      </c>
      <c r="BU35" s="374"/>
      <c r="BV35" s="430" t="s">
        <v>555</v>
      </c>
    </row>
    <row r="36" spans="1:74" s="428" customFormat="1" x14ac:dyDescent="0.25">
      <c r="A36" s="345" t="s">
        <v>7736</v>
      </c>
      <c r="B36" s="374"/>
      <c r="C36" s="719">
        <v>38187</v>
      </c>
      <c r="D36" s="373"/>
      <c r="E36" s="346">
        <v>33174</v>
      </c>
      <c r="F36" s="373"/>
      <c r="G36" s="347">
        <v>44.414099999999998</v>
      </c>
      <c r="H36" s="374"/>
      <c r="I36" s="348">
        <v>0.53</v>
      </c>
      <c r="J36" s="348">
        <v>6.89</v>
      </c>
      <c r="K36" s="348">
        <v>0.5</v>
      </c>
      <c r="L36" s="348">
        <v>0.53</v>
      </c>
      <c r="M36" s="362"/>
      <c r="N36" s="350">
        <v>8.5920000000000005</v>
      </c>
      <c r="O36" s="348">
        <v>11.598599999999999</v>
      </c>
      <c r="P36" s="348">
        <v>7.9249000000000001</v>
      </c>
      <c r="Q36" s="348">
        <v>5.0404</v>
      </c>
      <c r="R36" s="348">
        <v>6.7267000000000001</v>
      </c>
      <c r="S36" s="348">
        <v>8.4227000000000007</v>
      </c>
      <c r="T36" s="348">
        <v>6.2015000000000002</v>
      </c>
      <c r="U36" s="354">
        <v>5.9351000000000003</v>
      </c>
      <c r="V36" s="348">
        <v>5.9337</v>
      </c>
      <c r="W36" s="348">
        <v>6.7210000000000001</v>
      </c>
      <c r="X36" s="348">
        <v>6.8438999999999997</v>
      </c>
      <c r="Y36" s="375">
        <v>6.0967000000000002</v>
      </c>
      <c r="Z36" s="348">
        <v>6.2031000000000001</v>
      </c>
      <c r="AA36" s="348">
        <v>5.9688999999999997</v>
      </c>
      <c r="AB36" s="348">
        <v>6.7889999999999997</v>
      </c>
      <c r="AC36" s="348">
        <v>5.9978999999999996</v>
      </c>
      <c r="AD36" s="348">
        <v>5.9572000000000003</v>
      </c>
      <c r="AE36" s="348">
        <v>6.7480000000000002</v>
      </c>
      <c r="AF36" s="348">
        <v>6.9695</v>
      </c>
      <c r="AG36" s="569"/>
      <c r="AH36" s="346">
        <v>15</v>
      </c>
      <c r="AI36" s="346">
        <v>17</v>
      </c>
      <c r="AJ36" s="346">
        <v>15</v>
      </c>
      <c r="AK36" s="346">
        <v>19</v>
      </c>
      <c r="AL36" s="346">
        <v>18</v>
      </c>
      <c r="AM36" s="346">
        <v>18</v>
      </c>
      <c r="AN36" s="346">
        <v>19</v>
      </c>
      <c r="AO36" s="572">
        <v>18</v>
      </c>
      <c r="AP36" s="346">
        <v>18</v>
      </c>
      <c r="AQ36" s="346">
        <v>17</v>
      </c>
      <c r="AR36" s="346">
        <v>17</v>
      </c>
      <c r="AS36" s="346">
        <v>16</v>
      </c>
      <c r="AT36" s="346">
        <v>11</v>
      </c>
      <c r="AU36" s="346">
        <v>18</v>
      </c>
      <c r="AV36" s="346">
        <v>18</v>
      </c>
      <c r="AW36" s="346">
        <v>18</v>
      </c>
      <c r="AX36" s="346">
        <v>18</v>
      </c>
      <c r="AY36" s="346">
        <v>18</v>
      </c>
      <c r="AZ36" s="584"/>
      <c r="BA36" s="467">
        <v>13.97</v>
      </c>
      <c r="BB36" s="348">
        <v>85.3</v>
      </c>
      <c r="BC36" s="348" t="s">
        <v>430</v>
      </c>
      <c r="BD36" s="348" t="s">
        <v>430</v>
      </c>
      <c r="BE36" s="375" t="s">
        <v>430</v>
      </c>
      <c r="BF36" s="375">
        <v>0.73</v>
      </c>
      <c r="BG36" s="374"/>
      <c r="BH36" s="594">
        <v>0.73</v>
      </c>
      <c r="BI36" s="348">
        <v>58.99</v>
      </c>
      <c r="BJ36" s="348">
        <v>26.31</v>
      </c>
      <c r="BK36" s="348" t="s">
        <v>430</v>
      </c>
      <c r="BL36" s="348" t="s">
        <v>430</v>
      </c>
      <c r="BM36" s="375">
        <v>3.63</v>
      </c>
      <c r="BN36" s="375" t="s">
        <v>430</v>
      </c>
      <c r="BO36" s="375">
        <v>10.34</v>
      </c>
      <c r="BP36" s="375" t="s">
        <v>430</v>
      </c>
      <c r="BQ36" s="375" t="s">
        <v>430</v>
      </c>
      <c r="BR36" s="374"/>
      <c r="BS36" s="468">
        <v>4.2668600017067497</v>
      </c>
      <c r="BT36" s="348">
        <v>14.564824685825901</v>
      </c>
      <c r="BU36" s="374"/>
      <c r="BV36" s="430" t="s">
        <v>555</v>
      </c>
    </row>
    <row r="37" spans="1:74" s="428" customFormat="1" x14ac:dyDescent="0.25">
      <c r="A37" s="345" t="s">
        <v>7737</v>
      </c>
      <c r="B37" s="374"/>
      <c r="C37" s="719">
        <v>36482</v>
      </c>
      <c r="D37" s="373"/>
      <c r="E37" s="346">
        <v>33334.300000000003</v>
      </c>
      <c r="F37" s="373"/>
      <c r="G37" s="347">
        <v>6149.3532999999998</v>
      </c>
      <c r="H37" s="374"/>
      <c r="I37" s="348">
        <v>0.51507000000000003</v>
      </c>
      <c r="J37" s="348">
        <v>6.98</v>
      </c>
      <c r="K37" s="348">
        <v>0.47944999999999999</v>
      </c>
      <c r="L37" s="348">
        <v>0.51232999999999995</v>
      </c>
      <c r="M37" s="362"/>
      <c r="N37" s="350">
        <v>8.4710000000000001</v>
      </c>
      <c r="O37" s="348">
        <v>11.8667</v>
      </c>
      <c r="P37" s="348">
        <v>7.8739999999999997</v>
      </c>
      <c r="Q37" s="348">
        <v>5.1159999999999997</v>
      </c>
      <c r="R37" s="348">
        <v>6.9332000000000003</v>
      </c>
      <c r="S37" s="348">
        <v>8.7226999999999997</v>
      </c>
      <c r="T37" s="348">
        <v>6.5965999999999996</v>
      </c>
      <c r="U37" s="354">
        <v>6.3437999999999999</v>
      </c>
      <c r="V37" s="348">
        <v>6.2920999999999996</v>
      </c>
      <c r="W37" s="348">
        <v>7.0750999999999999</v>
      </c>
      <c r="X37" s="348">
        <v>7.2144000000000004</v>
      </c>
      <c r="Y37" s="375">
        <v>6.4852999999999996</v>
      </c>
      <c r="Z37" s="348">
        <v>6.5731000000000002</v>
      </c>
      <c r="AA37" s="348">
        <v>6.2732000000000001</v>
      </c>
      <c r="AB37" s="348">
        <v>7.1220999999999997</v>
      </c>
      <c r="AC37" s="348">
        <v>6.4238999999999997</v>
      </c>
      <c r="AD37" s="348">
        <v>6.3287000000000004</v>
      </c>
      <c r="AE37" s="348">
        <v>6.9019000000000004</v>
      </c>
      <c r="AF37" s="348">
        <v>7.0145999999999997</v>
      </c>
      <c r="AG37" s="569"/>
      <c r="AH37" s="346">
        <v>17</v>
      </c>
      <c r="AI37" s="346">
        <v>14</v>
      </c>
      <c r="AJ37" s="346">
        <v>18</v>
      </c>
      <c r="AK37" s="346">
        <v>16</v>
      </c>
      <c r="AL37" s="346">
        <v>13</v>
      </c>
      <c r="AM37" s="346">
        <v>11</v>
      </c>
      <c r="AN37" s="346">
        <v>11</v>
      </c>
      <c r="AO37" s="572">
        <v>7</v>
      </c>
      <c r="AP37" s="346">
        <v>11</v>
      </c>
      <c r="AQ37" s="346">
        <v>9</v>
      </c>
      <c r="AR37" s="346">
        <v>9</v>
      </c>
      <c r="AS37" s="346">
        <v>8</v>
      </c>
      <c r="AT37" s="346">
        <v>6</v>
      </c>
      <c r="AU37" s="346">
        <v>12</v>
      </c>
      <c r="AV37" s="346">
        <v>12</v>
      </c>
      <c r="AW37" s="346">
        <v>6</v>
      </c>
      <c r="AX37" s="346">
        <v>9</v>
      </c>
      <c r="AY37" s="346">
        <v>15</v>
      </c>
      <c r="AZ37" s="584"/>
      <c r="BA37" s="467">
        <v>12.36</v>
      </c>
      <c r="BB37" s="348">
        <v>86.79</v>
      </c>
      <c r="BC37" s="348" t="s">
        <v>430</v>
      </c>
      <c r="BD37" s="348" t="s">
        <v>430</v>
      </c>
      <c r="BE37" s="375" t="s">
        <v>430</v>
      </c>
      <c r="BF37" s="375">
        <v>0.85</v>
      </c>
      <c r="BG37" s="374"/>
      <c r="BH37" s="594">
        <v>0.85</v>
      </c>
      <c r="BI37" s="348">
        <v>58.12</v>
      </c>
      <c r="BJ37" s="348">
        <v>28.67</v>
      </c>
      <c r="BK37" s="348" t="s">
        <v>430</v>
      </c>
      <c r="BL37" s="348" t="s">
        <v>430</v>
      </c>
      <c r="BM37" s="375">
        <v>1.28</v>
      </c>
      <c r="BN37" s="375" t="s">
        <v>430</v>
      </c>
      <c r="BO37" s="375">
        <v>11.07</v>
      </c>
      <c r="BP37" s="375" t="s">
        <v>430</v>
      </c>
      <c r="BQ37" s="375" t="s">
        <v>430</v>
      </c>
      <c r="BR37" s="374"/>
      <c r="BS37" s="468">
        <v>3.6859665103685999</v>
      </c>
      <c r="BT37" s="348">
        <v>14.711029221471099</v>
      </c>
      <c r="BU37" s="374"/>
      <c r="BV37" s="430" t="s">
        <v>555</v>
      </c>
    </row>
    <row r="38" spans="1:74" s="428" customFormat="1" ht="11" x14ac:dyDescent="0.3">
      <c r="A38" s="841" t="s">
        <v>7738</v>
      </c>
      <c r="B38" s="847"/>
      <c r="C38" s="843">
        <v>37816</v>
      </c>
      <c r="D38" s="842"/>
      <c r="E38" s="844">
        <v>29848.3</v>
      </c>
      <c r="F38" s="842"/>
      <c r="G38" s="845">
        <v>4832.3253000000004</v>
      </c>
      <c r="H38" s="847"/>
      <c r="I38" s="846">
        <v>0.46</v>
      </c>
      <c r="J38" s="846">
        <v>6.92</v>
      </c>
      <c r="K38" s="846">
        <v>0.46</v>
      </c>
      <c r="L38" s="846">
        <v>0.46</v>
      </c>
      <c r="M38" s="851"/>
      <c r="N38" s="848">
        <v>8.3612000000000002</v>
      </c>
      <c r="O38" s="846">
        <v>11.7582</v>
      </c>
      <c r="P38" s="846">
        <v>8.0637000000000008</v>
      </c>
      <c r="Q38" s="846">
        <v>5.3323999999999998</v>
      </c>
      <c r="R38" s="846">
        <v>6.8997999999999999</v>
      </c>
      <c r="S38" s="846">
        <v>8.7514000000000003</v>
      </c>
      <c r="T38" s="846">
        <v>6.6039000000000003</v>
      </c>
      <c r="U38" s="856">
        <v>6.3415999999999997</v>
      </c>
      <c r="V38" s="846">
        <v>6.3173000000000004</v>
      </c>
      <c r="W38" s="846">
        <v>7.0941999999999998</v>
      </c>
      <c r="X38" s="846">
        <v>7.2439</v>
      </c>
      <c r="Y38" s="852">
        <v>6.5334000000000003</v>
      </c>
      <c r="Z38" s="846">
        <v>6.5542999999999996</v>
      </c>
      <c r="AA38" s="846">
        <v>6.2988</v>
      </c>
      <c r="AB38" s="846">
        <v>7.1211000000000002</v>
      </c>
      <c r="AC38" s="846">
        <v>6.4256000000000002</v>
      </c>
      <c r="AD38" s="846">
        <v>6.3460000000000001</v>
      </c>
      <c r="AE38" s="846">
        <v>6.9141000000000004</v>
      </c>
      <c r="AF38" s="846">
        <v>7.0457999999999998</v>
      </c>
      <c r="AG38" s="931"/>
      <c r="AH38" s="844">
        <v>19</v>
      </c>
      <c r="AI38" s="844">
        <v>15</v>
      </c>
      <c r="AJ38" s="844">
        <v>12</v>
      </c>
      <c r="AK38" s="844">
        <v>9</v>
      </c>
      <c r="AL38" s="844">
        <v>16</v>
      </c>
      <c r="AM38" s="844">
        <v>10</v>
      </c>
      <c r="AN38" s="844">
        <v>8</v>
      </c>
      <c r="AO38" s="932">
        <v>8</v>
      </c>
      <c r="AP38" s="844">
        <v>6</v>
      </c>
      <c r="AQ38" s="844">
        <v>8</v>
      </c>
      <c r="AR38" s="844">
        <v>7</v>
      </c>
      <c r="AS38" s="844">
        <v>6</v>
      </c>
      <c r="AT38" s="844">
        <v>7</v>
      </c>
      <c r="AU38" s="844">
        <v>11</v>
      </c>
      <c r="AV38" s="844">
        <v>13</v>
      </c>
      <c r="AW38" s="844">
        <v>5</v>
      </c>
      <c r="AX38" s="844">
        <v>5</v>
      </c>
      <c r="AY38" s="844">
        <v>14</v>
      </c>
      <c r="AZ38" s="933"/>
      <c r="BA38" s="853">
        <v>14.84</v>
      </c>
      <c r="BB38" s="846">
        <v>84.29</v>
      </c>
      <c r="BC38" s="846" t="s">
        <v>430</v>
      </c>
      <c r="BD38" s="846" t="s">
        <v>430</v>
      </c>
      <c r="BE38" s="852" t="s">
        <v>430</v>
      </c>
      <c r="BF38" s="852">
        <v>0.87</v>
      </c>
      <c r="BG38" s="847"/>
      <c r="BH38" s="934">
        <v>0.87</v>
      </c>
      <c r="BI38" s="846">
        <v>62.2</v>
      </c>
      <c r="BJ38" s="846">
        <v>22.09</v>
      </c>
      <c r="BK38" s="846" t="s">
        <v>430</v>
      </c>
      <c r="BL38" s="846" t="s">
        <v>430</v>
      </c>
      <c r="BM38" s="852">
        <v>7.0000000000000007E-2</v>
      </c>
      <c r="BN38" s="852" t="s">
        <v>430</v>
      </c>
      <c r="BO38" s="852">
        <v>14.77</v>
      </c>
      <c r="BP38" s="852" t="s">
        <v>430</v>
      </c>
      <c r="BQ38" s="852" t="s">
        <v>430</v>
      </c>
      <c r="BR38" s="847"/>
      <c r="BS38" s="854">
        <v>0.47654272009530901</v>
      </c>
      <c r="BT38" s="846">
        <v>16.988953983397799</v>
      </c>
      <c r="BU38" s="847"/>
      <c r="BV38" s="892" t="s">
        <v>555</v>
      </c>
    </row>
    <row r="39" spans="1:74" s="428" customFormat="1" x14ac:dyDescent="0.25">
      <c r="A39" s="345" t="s">
        <v>7739</v>
      </c>
      <c r="B39" s="374"/>
      <c r="C39" s="719">
        <v>38637</v>
      </c>
      <c r="D39" s="373"/>
      <c r="E39" s="346">
        <v>30098.1</v>
      </c>
      <c r="F39" s="373"/>
      <c r="G39" s="347">
        <v>398.30520000000001</v>
      </c>
      <c r="H39" s="374"/>
      <c r="I39" s="348">
        <v>0.49</v>
      </c>
      <c r="J39" s="348">
        <v>7.02</v>
      </c>
      <c r="K39" s="348">
        <v>0.48</v>
      </c>
      <c r="L39" s="348">
        <v>0.49</v>
      </c>
      <c r="M39" s="362"/>
      <c r="N39" s="350">
        <v>9.3932000000000002</v>
      </c>
      <c r="O39" s="348">
        <v>12.585800000000001</v>
      </c>
      <c r="P39" s="348">
        <v>8.6361000000000008</v>
      </c>
      <c r="Q39" s="348">
        <v>5.7933000000000003</v>
      </c>
      <c r="R39" s="348">
        <v>7.2827000000000002</v>
      </c>
      <c r="S39" s="348">
        <v>9.1137999999999995</v>
      </c>
      <c r="T39" s="348">
        <v>6.7759</v>
      </c>
      <c r="U39" s="354">
        <v>6.3593999999999999</v>
      </c>
      <c r="V39" s="348">
        <v>6.3464999999999998</v>
      </c>
      <c r="W39" s="348">
        <v>7.1188000000000002</v>
      </c>
      <c r="X39" s="348">
        <v>7.2842000000000002</v>
      </c>
      <c r="Y39" s="375">
        <v>6.5723000000000003</v>
      </c>
      <c r="Z39" s="348">
        <v>6.7149999999999999</v>
      </c>
      <c r="AA39" s="348">
        <v>6.5735999999999999</v>
      </c>
      <c r="AB39" s="348">
        <v>7.3339999999999996</v>
      </c>
      <c r="AC39" s="348">
        <v>6.4599000000000002</v>
      </c>
      <c r="AD39" s="348">
        <v>6.3695000000000004</v>
      </c>
      <c r="AE39" s="348">
        <v>7.3308999999999997</v>
      </c>
      <c r="AF39" s="348">
        <v>6.8403999999999998</v>
      </c>
      <c r="AG39" s="569"/>
      <c r="AH39" s="346">
        <v>2</v>
      </c>
      <c r="AI39" s="346">
        <v>2</v>
      </c>
      <c r="AJ39" s="346">
        <v>1</v>
      </c>
      <c r="AK39" s="346">
        <v>1</v>
      </c>
      <c r="AL39" s="346">
        <v>1</v>
      </c>
      <c r="AM39" s="346">
        <v>1</v>
      </c>
      <c r="AN39" s="346">
        <v>1</v>
      </c>
      <c r="AO39" s="572">
        <v>3</v>
      </c>
      <c r="AP39" s="346">
        <v>3</v>
      </c>
      <c r="AQ39" s="346">
        <v>4</v>
      </c>
      <c r="AR39" s="346">
        <v>3</v>
      </c>
      <c r="AS39" s="346">
        <v>3</v>
      </c>
      <c r="AT39" s="346">
        <v>1</v>
      </c>
      <c r="AU39" s="346">
        <v>1</v>
      </c>
      <c r="AV39" s="346">
        <v>1</v>
      </c>
      <c r="AW39" s="346">
        <v>3</v>
      </c>
      <c r="AX39" s="346">
        <v>3</v>
      </c>
      <c r="AY39" s="346">
        <v>1</v>
      </c>
      <c r="AZ39" s="584"/>
      <c r="BA39" s="467">
        <v>12.63</v>
      </c>
      <c r="BB39" s="348">
        <v>87</v>
      </c>
      <c r="BC39" s="348" t="s">
        <v>430</v>
      </c>
      <c r="BD39" s="348" t="s">
        <v>430</v>
      </c>
      <c r="BE39" s="375" t="s">
        <v>430</v>
      </c>
      <c r="BF39" s="375">
        <v>0.36</v>
      </c>
      <c r="BG39" s="374"/>
      <c r="BH39" s="594">
        <v>0.36</v>
      </c>
      <c r="BI39" s="348">
        <v>62.07</v>
      </c>
      <c r="BJ39" s="348">
        <v>24.94</v>
      </c>
      <c r="BK39" s="348" t="s">
        <v>430</v>
      </c>
      <c r="BL39" s="348" t="s">
        <v>430</v>
      </c>
      <c r="BM39" s="375">
        <v>7.46</v>
      </c>
      <c r="BN39" s="375" t="s">
        <v>430</v>
      </c>
      <c r="BO39" s="375">
        <v>5.17</v>
      </c>
      <c r="BP39" s="375" t="s">
        <v>430</v>
      </c>
      <c r="BQ39" s="375" t="s">
        <v>430</v>
      </c>
      <c r="BR39" s="374"/>
      <c r="BS39" s="468">
        <v>2.2275921491089599</v>
      </c>
      <c r="BT39" s="348">
        <v>17.873567682850599</v>
      </c>
      <c r="BU39" s="374"/>
      <c r="BV39" s="430" t="s">
        <v>555</v>
      </c>
    </row>
    <row r="40" spans="1:74" s="428" customFormat="1" x14ac:dyDescent="0.25">
      <c r="A40" s="345" t="s">
        <v>7740</v>
      </c>
      <c r="B40" s="374"/>
      <c r="C40" s="719">
        <v>38519</v>
      </c>
      <c r="D40" s="373"/>
      <c r="E40" s="346">
        <v>24106.6</v>
      </c>
      <c r="F40" s="373"/>
      <c r="G40" s="347">
        <v>4465.9777999999997</v>
      </c>
      <c r="H40" s="374"/>
      <c r="I40" s="348">
        <v>0.50958999999999999</v>
      </c>
      <c r="J40" s="348">
        <v>6.97</v>
      </c>
      <c r="K40" s="348">
        <v>0.47397</v>
      </c>
      <c r="L40" s="348">
        <v>0.50685000000000002</v>
      </c>
      <c r="M40" s="362"/>
      <c r="N40" s="350">
        <v>8.5413999999999994</v>
      </c>
      <c r="O40" s="348">
        <v>12.236800000000001</v>
      </c>
      <c r="P40" s="348">
        <v>8.0762999999999998</v>
      </c>
      <c r="Q40" s="348">
        <v>5.1989999999999998</v>
      </c>
      <c r="R40" s="348">
        <v>7.0025000000000004</v>
      </c>
      <c r="S40" s="348">
        <v>8.7960999999999991</v>
      </c>
      <c r="T40" s="348">
        <v>6.6003999999999996</v>
      </c>
      <c r="U40" s="354">
        <v>6.2938999999999998</v>
      </c>
      <c r="V40" s="348">
        <v>6.2868000000000004</v>
      </c>
      <c r="W40" s="348">
        <v>7.1074999999999999</v>
      </c>
      <c r="X40" s="348">
        <v>7.2702999999999998</v>
      </c>
      <c r="Y40" s="375">
        <v>6.5818000000000003</v>
      </c>
      <c r="Z40" s="348">
        <v>6.6342999999999996</v>
      </c>
      <c r="AA40" s="348">
        <v>6.3202999999999996</v>
      </c>
      <c r="AB40" s="348">
        <v>7.1901999999999999</v>
      </c>
      <c r="AC40" s="348">
        <v>6.3788</v>
      </c>
      <c r="AD40" s="348">
        <v>6.3117999999999999</v>
      </c>
      <c r="AE40" s="348">
        <v>7.0243000000000002</v>
      </c>
      <c r="AF40" s="348">
        <v>7.3101000000000003</v>
      </c>
      <c r="AG40" s="569"/>
      <c r="AH40" s="346">
        <v>16</v>
      </c>
      <c r="AI40" s="346">
        <v>8</v>
      </c>
      <c r="AJ40" s="346">
        <v>11</v>
      </c>
      <c r="AK40" s="346">
        <v>12</v>
      </c>
      <c r="AL40" s="346">
        <v>7</v>
      </c>
      <c r="AM40" s="346">
        <v>7</v>
      </c>
      <c r="AN40" s="346">
        <v>9</v>
      </c>
      <c r="AO40" s="572">
        <v>12</v>
      </c>
      <c r="AP40" s="346">
        <v>12</v>
      </c>
      <c r="AQ40" s="346">
        <v>7</v>
      </c>
      <c r="AR40" s="346">
        <v>5</v>
      </c>
      <c r="AS40" s="346">
        <v>2</v>
      </c>
      <c r="AT40" s="346">
        <v>2</v>
      </c>
      <c r="AU40" s="346">
        <v>9</v>
      </c>
      <c r="AV40" s="346">
        <v>6</v>
      </c>
      <c r="AW40" s="346">
        <v>12</v>
      </c>
      <c r="AX40" s="346">
        <v>12</v>
      </c>
      <c r="AY40" s="346">
        <v>8</v>
      </c>
      <c r="AZ40" s="584"/>
      <c r="BA40" s="467">
        <v>12.67</v>
      </c>
      <c r="BB40" s="348">
        <v>85.22</v>
      </c>
      <c r="BC40" s="348" t="s">
        <v>430</v>
      </c>
      <c r="BD40" s="348" t="s">
        <v>430</v>
      </c>
      <c r="BE40" s="375" t="s">
        <v>430</v>
      </c>
      <c r="BF40" s="375">
        <v>2.11</v>
      </c>
      <c r="BG40" s="374"/>
      <c r="BH40" s="594">
        <v>2.1</v>
      </c>
      <c r="BI40" s="348">
        <v>60.3</v>
      </c>
      <c r="BJ40" s="348">
        <v>24.92</v>
      </c>
      <c r="BK40" s="348" t="s">
        <v>430</v>
      </c>
      <c r="BL40" s="348" t="s">
        <v>430</v>
      </c>
      <c r="BM40" s="375">
        <v>5.22</v>
      </c>
      <c r="BN40" s="375" t="s">
        <v>430</v>
      </c>
      <c r="BO40" s="375">
        <v>7.45</v>
      </c>
      <c r="BP40" s="375" t="s">
        <v>430</v>
      </c>
      <c r="BQ40" s="375" t="s">
        <v>430</v>
      </c>
      <c r="BR40" s="374"/>
      <c r="BS40" s="468">
        <v>1.03797552968861</v>
      </c>
      <c r="BT40" s="348">
        <v>12.418620376274401</v>
      </c>
      <c r="BU40" s="374"/>
      <c r="BV40" s="430" t="s">
        <v>555</v>
      </c>
    </row>
    <row r="41" spans="1:74" s="428" customFormat="1" x14ac:dyDescent="0.25">
      <c r="A41" s="345" t="s">
        <v>7741</v>
      </c>
      <c r="B41" s="374"/>
      <c r="C41" s="719">
        <v>43683</v>
      </c>
      <c r="D41" s="373"/>
      <c r="E41" s="346">
        <v>21543.9</v>
      </c>
      <c r="F41" s="373"/>
      <c r="G41" s="347">
        <v>1540.7461000000001</v>
      </c>
      <c r="H41" s="374"/>
      <c r="I41" s="348">
        <v>0.50410999999999995</v>
      </c>
      <c r="J41" s="348">
        <v>6.94</v>
      </c>
      <c r="K41" s="348">
        <v>0.46849000000000002</v>
      </c>
      <c r="L41" s="348">
        <v>0.50410999999999995</v>
      </c>
      <c r="M41" s="362"/>
      <c r="N41" s="350">
        <v>8.8513000000000002</v>
      </c>
      <c r="O41" s="348">
        <v>12.3818</v>
      </c>
      <c r="P41" s="348">
        <v>8.1983999999999995</v>
      </c>
      <c r="Q41" s="348">
        <v>5.4850000000000003</v>
      </c>
      <c r="R41" s="348">
        <v>7.1338999999999997</v>
      </c>
      <c r="S41" s="348">
        <v>8.8059999999999992</v>
      </c>
      <c r="T41" s="348">
        <v>6.6638999999999999</v>
      </c>
      <c r="U41" s="354">
        <v>6.3940999999999999</v>
      </c>
      <c r="V41" s="348">
        <v>6.3695000000000004</v>
      </c>
      <c r="W41" s="348">
        <v>7.1460999999999997</v>
      </c>
      <c r="X41" s="348">
        <v>7.2864000000000004</v>
      </c>
      <c r="Y41" s="375">
        <v>6.5471000000000004</v>
      </c>
      <c r="Z41" s="348" t="s">
        <v>430</v>
      </c>
      <c r="AA41" s="348">
        <v>6.3992000000000004</v>
      </c>
      <c r="AB41" s="348">
        <v>7.2290000000000001</v>
      </c>
      <c r="AC41" s="348">
        <v>6.4775999999999998</v>
      </c>
      <c r="AD41" s="348">
        <v>6.3990999999999998</v>
      </c>
      <c r="AE41" s="348">
        <v>7.1497999999999999</v>
      </c>
      <c r="AF41" s="348">
        <v>6.3113000000000001</v>
      </c>
      <c r="AG41" s="569"/>
      <c r="AH41" s="346">
        <v>9</v>
      </c>
      <c r="AI41" s="346">
        <v>5</v>
      </c>
      <c r="AJ41" s="346">
        <v>5</v>
      </c>
      <c r="AK41" s="346">
        <v>5</v>
      </c>
      <c r="AL41" s="346">
        <v>2</v>
      </c>
      <c r="AM41" s="346">
        <v>6</v>
      </c>
      <c r="AN41" s="346">
        <v>5</v>
      </c>
      <c r="AO41" s="572">
        <v>1</v>
      </c>
      <c r="AP41" s="346">
        <v>1</v>
      </c>
      <c r="AQ41" s="346">
        <v>2</v>
      </c>
      <c r="AR41" s="346">
        <v>2</v>
      </c>
      <c r="AS41" s="346">
        <v>4</v>
      </c>
      <c r="AT41" s="346" t="s">
        <v>430</v>
      </c>
      <c r="AU41" s="346">
        <v>4</v>
      </c>
      <c r="AV41" s="346">
        <v>4</v>
      </c>
      <c r="AW41" s="346">
        <v>1</v>
      </c>
      <c r="AX41" s="346">
        <v>1</v>
      </c>
      <c r="AY41" s="346">
        <v>3</v>
      </c>
      <c r="AZ41" s="584"/>
      <c r="BA41" s="467">
        <v>9.5299999999999994</v>
      </c>
      <c r="BB41" s="348">
        <v>86.03</v>
      </c>
      <c r="BC41" s="348" t="s">
        <v>430</v>
      </c>
      <c r="BD41" s="348" t="s">
        <v>430</v>
      </c>
      <c r="BE41" s="375" t="s">
        <v>430</v>
      </c>
      <c r="BF41" s="375">
        <v>4.4400000000000004</v>
      </c>
      <c r="BG41" s="374"/>
      <c r="BH41" s="594">
        <v>4.4400000000000004</v>
      </c>
      <c r="BI41" s="348">
        <v>60.76</v>
      </c>
      <c r="BJ41" s="348">
        <v>25.27</v>
      </c>
      <c r="BK41" s="348" t="s">
        <v>430</v>
      </c>
      <c r="BL41" s="348" t="s">
        <v>430</v>
      </c>
      <c r="BM41" s="375">
        <v>6.15</v>
      </c>
      <c r="BN41" s="375" t="s">
        <v>430</v>
      </c>
      <c r="BO41" s="375">
        <v>3.38</v>
      </c>
      <c r="BP41" s="375" t="s">
        <v>430</v>
      </c>
      <c r="BQ41" s="375" t="s">
        <v>430</v>
      </c>
      <c r="BR41" s="374"/>
      <c r="BS41" s="468">
        <v>1.2344387000000001</v>
      </c>
      <c r="BT41" s="348">
        <v>11.32964913</v>
      </c>
      <c r="BU41" s="374"/>
      <c r="BV41" s="430" t="s">
        <v>555</v>
      </c>
    </row>
    <row r="42" spans="1:74" s="428" customFormat="1" x14ac:dyDescent="0.25">
      <c r="A42" s="345" t="s">
        <v>7742</v>
      </c>
      <c r="B42" s="374"/>
      <c r="C42" s="719">
        <v>40004</v>
      </c>
      <c r="D42" s="373"/>
      <c r="E42" s="346">
        <v>19406.3</v>
      </c>
      <c r="F42" s="373"/>
      <c r="G42" s="347">
        <v>3320.4537</v>
      </c>
      <c r="H42" s="374"/>
      <c r="I42" s="348">
        <v>0.46027000000000001</v>
      </c>
      <c r="J42" s="348">
        <v>6.92</v>
      </c>
      <c r="K42" s="348">
        <v>0.46027000000000001</v>
      </c>
      <c r="L42" s="348">
        <v>0.46027000000000001</v>
      </c>
      <c r="M42" s="362"/>
      <c r="N42" s="350">
        <v>8.7597000000000005</v>
      </c>
      <c r="O42" s="348">
        <v>12.092000000000001</v>
      </c>
      <c r="P42" s="348">
        <v>8.2108000000000008</v>
      </c>
      <c r="Q42" s="348">
        <v>5.4678000000000004</v>
      </c>
      <c r="R42" s="348">
        <v>7.1231999999999998</v>
      </c>
      <c r="S42" s="348">
        <v>8.8327000000000009</v>
      </c>
      <c r="T42" s="348">
        <v>6.6558000000000002</v>
      </c>
      <c r="U42" s="354">
        <v>6.3761999999999999</v>
      </c>
      <c r="V42" s="348">
        <v>6.3680000000000003</v>
      </c>
      <c r="W42" s="348">
        <v>7.1677</v>
      </c>
      <c r="X42" s="348">
        <v>7.3051000000000004</v>
      </c>
      <c r="Y42" s="375">
        <v>6.5967000000000002</v>
      </c>
      <c r="Z42" s="348">
        <v>6.6300999999999997</v>
      </c>
      <c r="AA42" s="348">
        <v>6.4371999999999998</v>
      </c>
      <c r="AB42" s="348">
        <v>7.2271000000000001</v>
      </c>
      <c r="AC42" s="348">
        <v>6.4371</v>
      </c>
      <c r="AD42" s="348">
        <v>6.3930999999999996</v>
      </c>
      <c r="AE42" s="348">
        <v>7.1412000000000004</v>
      </c>
      <c r="AF42" s="348">
        <v>7.2507000000000001</v>
      </c>
      <c r="AG42" s="569"/>
      <c r="AH42" s="346">
        <v>11</v>
      </c>
      <c r="AI42" s="346">
        <v>11</v>
      </c>
      <c r="AJ42" s="346">
        <v>4</v>
      </c>
      <c r="AK42" s="346">
        <v>6</v>
      </c>
      <c r="AL42" s="346">
        <v>3</v>
      </c>
      <c r="AM42" s="346">
        <v>4</v>
      </c>
      <c r="AN42" s="346">
        <v>6</v>
      </c>
      <c r="AO42" s="572">
        <v>2</v>
      </c>
      <c r="AP42" s="346">
        <v>2</v>
      </c>
      <c r="AQ42" s="346">
        <v>1</v>
      </c>
      <c r="AR42" s="346">
        <v>1</v>
      </c>
      <c r="AS42" s="346">
        <v>1</v>
      </c>
      <c r="AT42" s="346">
        <v>3</v>
      </c>
      <c r="AU42" s="346">
        <v>3</v>
      </c>
      <c r="AV42" s="346">
        <v>5</v>
      </c>
      <c r="AW42" s="346">
        <v>4</v>
      </c>
      <c r="AX42" s="346">
        <v>2</v>
      </c>
      <c r="AY42" s="346">
        <v>4</v>
      </c>
      <c r="AZ42" s="584"/>
      <c r="BA42" s="467">
        <v>10.3</v>
      </c>
      <c r="BB42" s="348">
        <v>86.15</v>
      </c>
      <c r="BC42" s="348" t="s">
        <v>430</v>
      </c>
      <c r="BD42" s="348" t="s">
        <v>430</v>
      </c>
      <c r="BE42" s="375" t="s">
        <v>430</v>
      </c>
      <c r="BF42" s="375">
        <v>3.55</v>
      </c>
      <c r="BG42" s="374"/>
      <c r="BH42" s="594">
        <v>3.55</v>
      </c>
      <c r="BI42" s="348">
        <v>62.72</v>
      </c>
      <c r="BJ42" s="348">
        <v>23.43</v>
      </c>
      <c r="BK42" s="348" t="s">
        <v>430</v>
      </c>
      <c r="BL42" s="348" t="s">
        <v>430</v>
      </c>
      <c r="BM42" s="375">
        <v>1.76</v>
      </c>
      <c r="BN42" s="375" t="s">
        <v>430</v>
      </c>
      <c r="BO42" s="375">
        <v>8.5399999999999991</v>
      </c>
      <c r="BP42" s="375" t="s">
        <v>430</v>
      </c>
      <c r="BQ42" s="375" t="s">
        <v>430</v>
      </c>
      <c r="BR42" s="374"/>
      <c r="BS42" s="468">
        <v>2.0423015200000001</v>
      </c>
      <c r="BT42" s="348">
        <v>13.055340640000001</v>
      </c>
      <c r="BU42" s="374"/>
      <c r="BV42" s="430" t="s">
        <v>555</v>
      </c>
    </row>
    <row r="43" spans="1:74" s="428" customFormat="1" x14ac:dyDescent="0.25">
      <c r="A43" s="345" t="s">
        <v>7743</v>
      </c>
      <c r="B43" s="374"/>
      <c r="C43" s="719">
        <v>37670</v>
      </c>
      <c r="D43" s="373"/>
      <c r="E43" s="346">
        <v>14911.5</v>
      </c>
      <c r="F43" s="373"/>
      <c r="G43" s="347">
        <v>43.360999999999997</v>
      </c>
      <c r="H43" s="374"/>
      <c r="I43" s="348">
        <v>0.51780999999999999</v>
      </c>
      <c r="J43" s="348">
        <v>6.84</v>
      </c>
      <c r="K43" s="348">
        <v>0.51780999999999999</v>
      </c>
      <c r="L43" s="348">
        <v>0.51780999999999999</v>
      </c>
      <c r="M43" s="362"/>
      <c r="N43" s="350">
        <v>8.9270999999999994</v>
      </c>
      <c r="O43" s="348">
        <v>11.9649</v>
      </c>
      <c r="P43" s="348">
        <v>7.8764000000000003</v>
      </c>
      <c r="Q43" s="348">
        <v>5.0664999999999996</v>
      </c>
      <c r="R43" s="348">
        <v>6.9103000000000003</v>
      </c>
      <c r="S43" s="348">
        <v>8.7081</v>
      </c>
      <c r="T43" s="348">
        <v>6.5975999999999999</v>
      </c>
      <c r="U43" s="354">
        <v>6.3472</v>
      </c>
      <c r="V43" s="348">
        <v>6.2991000000000001</v>
      </c>
      <c r="W43" s="348">
        <v>7.0430999999999999</v>
      </c>
      <c r="X43" s="348">
        <v>6.9672000000000001</v>
      </c>
      <c r="Y43" s="375">
        <v>6.0655000000000001</v>
      </c>
      <c r="Z43" s="348">
        <v>5.8776000000000002</v>
      </c>
      <c r="AA43" s="348">
        <v>6.1878000000000002</v>
      </c>
      <c r="AB43" s="348">
        <v>7.0650000000000004</v>
      </c>
      <c r="AC43" s="348">
        <v>6.4124999999999996</v>
      </c>
      <c r="AD43" s="348">
        <v>6.3357999999999999</v>
      </c>
      <c r="AE43" s="348">
        <v>6.8970000000000002</v>
      </c>
      <c r="AF43" s="348">
        <v>6.431</v>
      </c>
      <c r="AG43" s="569"/>
      <c r="AH43" s="346">
        <v>8</v>
      </c>
      <c r="AI43" s="346">
        <v>13</v>
      </c>
      <c r="AJ43" s="346">
        <v>17</v>
      </c>
      <c r="AK43" s="346">
        <v>18</v>
      </c>
      <c r="AL43" s="346">
        <v>15</v>
      </c>
      <c r="AM43" s="346">
        <v>12</v>
      </c>
      <c r="AN43" s="346">
        <v>10</v>
      </c>
      <c r="AO43" s="572">
        <v>6</v>
      </c>
      <c r="AP43" s="346">
        <v>8</v>
      </c>
      <c r="AQ43" s="346">
        <v>11</v>
      </c>
      <c r="AR43" s="346">
        <v>16</v>
      </c>
      <c r="AS43" s="346">
        <v>17</v>
      </c>
      <c r="AT43" s="346">
        <v>13</v>
      </c>
      <c r="AU43" s="346">
        <v>15</v>
      </c>
      <c r="AV43" s="346">
        <v>15</v>
      </c>
      <c r="AW43" s="346">
        <v>8</v>
      </c>
      <c r="AX43" s="346">
        <v>8</v>
      </c>
      <c r="AY43" s="346">
        <v>16</v>
      </c>
      <c r="AZ43" s="584"/>
      <c r="BA43" s="467">
        <v>12.9</v>
      </c>
      <c r="BB43" s="348">
        <v>85.12</v>
      </c>
      <c r="BC43" s="348" t="s">
        <v>430</v>
      </c>
      <c r="BD43" s="348" t="s">
        <v>430</v>
      </c>
      <c r="BE43" s="375" t="s">
        <v>430</v>
      </c>
      <c r="BF43" s="375">
        <v>1.98</v>
      </c>
      <c r="BG43" s="374"/>
      <c r="BH43" s="594">
        <v>1.97</v>
      </c>
      <c r="BI43" s="348">
        <v>64.28</v>
      </c>
      <c r="BJ43" s="348">
        <v>20.84</v>
      </c>
      <c r="BK43" s="348" t="s">
        <v>430</v>
      </c>
      <c r="BL43" s="348" t="s">
        <v>430</v>
      </c>
      <c r="BM43" s="375">
        <v>9.85</v>
      </c>
      <c r="BN43" s="375" t="s">
        <v>430</v>
      </c>
      <c r="BO43" s="375">
        <v>3.05</v>
      </c>
      <c r="BP43" s="375" t="s">
        <v>430</v>
      </c>
      <c r="BQ43" s="375" t="s">
        <v>430</v>
      </c>
      <c r="BR43" s="374"/>
      <c r="BS43" s="468">
        <v>2.5559731402555999</v>
      </c>
      <c r="BT43" s="348">
        <v>14.536211271453601</v>
      </c>
      <c r="BU43" s="374"/>
      <c r="BV43" s="430" t="s">
        <v>555</v>
      </c>
    </row>
    <row r="44" spans="1:74" s="428" customFormat="1" x14ac:dyDescent="0.25">
      <c r="A44" s="345" t="s">
        <v>7744</v>
      </c>
      <c r="B44" s="374"/>
      <c r="C44" s="719">
        <v>36433</v>
      </c>
      <c r="D44" s="373"/>
      <c r="E44" s="346">
        <v>10576.6</v>
      </c>
      <c r="F44" s="373"/>
      <c r="G44" s="347">
        <v>56.580599999999997</v>
      </c>
      <c r="H44" s="374"/>
      <c r="I44" s="348">
        <v>0</v>
      </c>
      <c r="J44" s="348">
        <v>7.08</v>
      </c>
      <c r="K44" s="348">
        <v>0.52</v>
      </c>
      <c r="L44" s="348">
        <v>0.55000000000000004</v>
      </c>
      <c r="M44" s="362"/>
      <c r="N44" s="350">
        <v>8.9390000000000001</v>
      </c>
      <c r="O44" s="348">
        <v>12.5062</v>
      </c>
      <c r="P44" s="348">
        <v>8.0114999999999998</v>
      </c>
      <c r="Q44" s="348">
        <v>5.1664000000000003</v>
      </c>
      <c r="R44" s="348">
        <v>6.9496000000000002</v>
      </c>
      <c r="S44" s="348">
        <v>8.8772000000000002</v>
      </c>
      <c r="T44" s="348">
        <v>6.6976000000000004</v>
      </c>
      <c r="U44" s="354">
        <v>6.3116000000000003</v>
      </c>
      <c r="V44" s="348">
        <v>6.2937000000000003</v>
      </c>
      <c r="W44" s="348">
        <v>6.8573000000000004</v>
      </c>
      <c r="X44" s="348">
        <v>6.9970999999999997</v>
      </c>
      <c r="Y44" s="375">
        <v>6.1626000000000003</v>
      </c>
      <c r="Z44" s="348">
        <v>6.2038000000000002</v>
      </c>
      <c r="AA44" s="348">
        <v>6.2647000000000004</v>
      </c>
      <c r="AB44" s="348">
        <v>7.2847999999999997</v>
      </c>
      <c r="AC44" s="348">
        <v>6.4119000000000002</v>
      </c>
      <c r="AD44" s="348">
        <v>6.3167</v>
      </c>
      <c r="AE44" s="348">
        <v>7.0128000000000004</v>
      </c>
      <c r="AF44" s="348">
        <v>6.6481000000000003</v>
      </c>
      <c r="AG44" s="569"/>
      <c r="AH44" s="346">
        <v>7</v>
      </c>
      <c r="AI44" s="346">
        <v>3</v>
      </c>
      <c r="AJ44" s="346">
        <v>13</v>
      </c>
      <c r="AK44" s="346">
        <v>14</v>
      </c>
      <c r="AL44" s="346">
        <v>11</v>
      </c>
      <c r="AM44" s="346">
        <v>2</v>
      </c>
      <c r="AN44" s="346">
        <v>3</v>
      </c>
      <c r="AO44" s="572">
        <v>11</v>
      </c>
      <c r="AP44" s="346">
        <v>10</v>
      </c>
      <c r="AQ44" s="346">
        <v>16</v>
      </c>
      <c r="AR44" s="346">
        <v>15</v>
      </c>
      <c r="AS44" s="346">
        <v>14</v>
      </c>
      <c r="AT44" s="346">
        <v>10</v>
      </c>
      <c r="AU44" s="346">
        <v>13</v>
      </c>
      <c r="AV44" s="346">
        <v>2</v>
      </c>
      <c r="AW44" s="346">
        <v>9</v>
      </c>
      <c r="AX44" s="346">
        <v>11</v>
      </c>
      <c r="AY44" s="346">
        <v>10</v>
      </c>
      <c r="AZ44" s="584"/>
      <c r="BA44" s="467">
        <v>14.31</v>
      </c>
      <c r="BB44" s="348">
        <v>91.08</v>
      </c>
      <c r="BC44" s="348" t="s">
        <v>430</v>
      </c>
      <c r="BD44" s="348" t="s">
        <v>430</v>
      </c>
      <c r="BE44" s="375" t="s">
        <v>430</v>
      </c>
      <c r="BF44" s="375">
        <v>-5.39</v>
      </c>
      <c r="BG44" s="374"/>
      <c r="BH44" s="594">
        <v>-5.39</v>
      </c>
      <c r="BI44" s="348">
        <v>68.72</v>
      </c>
      <c r="BJ44" s="348">
        <v>22.36</v>
      </c>
      <c r="BK44" s="348" t="s">
        <v>430</v>
      </c>
      <c r="BL44" s="348" t="s">
        <v>430</v>
      </c>
      <c r="BM44" s="375">
        <v>7.2</v>
      </c>
      <c r="BN44" s="375" t="s">
        <v>430</v>
      </c>
      <c r="BO44" s="375">
        <v>7.12</v>
      </c>
      <c r="BP44" s="375" t="s">
        <v>430</v>
      </c>
      <c r="BQ44" s="375" t="s">
        <v>430</v>
      </c>
      <c r="BR44" s="374"/>
      <c r="BS44" s="468" t="s">
        <v>430</v>
      </c>
      <c r="BT44" s="348">
        <v>15.6960584515696</v>
      </c>
      <c r="BU44" s="374"/>
      <c r="BV44" s="430" t="s">
        <v>555</v>
      </c>
    </row>
    <row r="45" spans="1:74" s="428" customFormat="1" x14ac:dyDescent="0.25">
      <c r="A45" s="345" t="s">
        <v>7745</v>
      </c>
      <c r="B45" s="374"/>
      <c r="C45" s="719">
        <v>38574</v>
      </c>
      <c r="D45" s="373"/>
      <c r="E45" s="346">
        <v>7056.44</v>
      </c>
      <c r="F45" s="373"/>
      <c r="G45" s="347">
        <v>28.3704</v>
      </c>
      <c r="H45" s="374"/>
      <c r="I45" s="348">
        <v>0.51219000000000003</v>
      </c>
      <c r="J45" s="348">
        <v>6.88</v>
      </c>
      <c r="K45" s="348">
        <v>0.49296000000000001</v>
      </c>
      <c r="L45" s="348">
        <v>0.51192000000000004</v>
      </c>
      <c r="M45" s="362"/>
      <c r="N45" s="350">
        <v>8.7528000000000006</v>
      </c>
      <c r="O45" s="348">
        <v>12.320499999999999</v>
      </c>
      <c r="P45" s="348">
        <v>8.1731999999999996</v>
      </c>
      <c r="Q45" s="348">
        <v>5.3040000000000003</v>
      </c>
      <c r="R45" s="348">
        <v>6.976</v>
      </c>
      <c r="S45" s="348">
        <v>8.7690000000000001</v>
      </c>
      <c r="T45" s="348">
        <v>6.5197000000000003</v>
      </c>
      <c r="U45" s="354">
        <v>6.2320000000000002</v>
      </c>
      <c r="V45" s="348">
        <v>6.2149000000000001</v>
      </c>
      <c r="W45" s="348">
        <v>6.9851000000000001</v>
      </c>
      <c r="X45" s="348">
        <v>7.0728</v>
      </c>
      <c r="Y45" s="375">
        <v>6.1722999999999999</v>
      </c>
      <c r="Z45" s="348">
        <v>6.4134000000000002</v>
      </c>
      <c r="AA45" s="348">
        <v>6.2389000000000001</v>
      </c>
      <c r="AB45" s="348">
        <v>7.1310000000000002</v>
      </c>
      <c r="AC45" s="348">
        <v>6.2954999999999997</v>
      </c>
      <c r="AD45" s="348">
        <v>6.2420999999999998</v>
      </c>
      <c r="AE45" s="348">
        <v>7.0266000000000002</v>
      </c>
      <c r="AF45" s="348">
        <v>7.1185</v>
      </c>
      <c r="AG45" s="569"/>
      <c r="AH45" s="346">
        <v>12</v>
      </c>
      <c r="AI45" s="346">
        <v>6</v>
      </c>
      <c r="AJ45" s="346">
        <v>7</v>
      </c>
      <c r="AK45" s="346">
        <v>10</v>
      </c>
      <c r="AL45" s="346">
        <v>10</v>
      </c>
      <c r="AM45" s="346">
        <v>8</v>
      </c>
      <c r="AN45" s="346">
        <v>15</v>
      </c>
      <c r="AO45" s="572">
        <v>14</v>
      </c>
      <c r="AP45" s="346">
        <v>15</v>
      </c>
      <c r="AQ45" s="346">
        <v>13</v>
      </c>
      <c r="AR45" s="346">
        <v>11</v>
      </c>
      <c r="AS45" s="346">
        <v>13</v>
      </c>
      <c r="AT45" s="346">
        <v>8</v>
      </c>
      <c r="AU45" s="346">
        <v>14</v>
      </c>
      <c r="AV45" s="346">
        <v>11</v>
      </c>
      <c r="AW45" s="346">
        <v>15</v>
      </c>
      <c r="AX45" s="346">
        <v>15</v>
      </c>
      <c r="AY45" s="346">
        <v>6</v>
      </c>
      <c r="AZ45" s="584"/>
      <c r="BA45" s="467">
        <v>14.42</v>
      </c>
      <c r="BB45" s="348">
        <v>84.22</v>
      </c>
      <c r="BC45" s="348" t="s">
        <v>430</v>
      </c>
      <c r="BD45" s="348" t="s">
        <v>430</v>
      </c>
      <c r="BE45" s="375" t="s">
        <v>430</v>
      </c>
      <c r="BF45" s="375">
        <v>1.36</v>
      </c>
      <c r="BG45" s="374"/>
      <c r="BH45" s="594">
        <v>1.36</v>
      </c>
      <c r="BI45" s="348">
        <v>63.37</v>
      </c>
      <c r="BJ45" s="348">
        <v>20.85</v>
      </c>
      <c r="BK45" s="348" t="s">
        <v>430</v>
      </c>
      <c r="BL45" s="348" t="s">
        <v>430</v>
      </c>
      <c r="BM45" s="375">
        <v>2.85</v>
      </c>
      <c r="BN45" s="375" t="s">
        <v>430</v>
      </c>
      <c r="BO45" s="375">
        <v>11.57</v>
      </c>
      <c r="BP45" s="375" t="s">
        <v>430</v>
      </c>
      <c r="BQ45" s="375" t="s">
        <v>430</v>
      </c>
      <c r="BR45" s="374"/>
      <c r="BS45" s="468">
        <v>2.72866817945427</v>
      </c>
      <c r="BT45" s="348">
        <v>13.0033949373993</v>
      </c>
      <c r="BU45" s="374"/>
      <c r="BV45" s="430" t="s">
        <v>555</v>
      </c>
    </row>
    <row r="46" spans="1:74" s="428" customFormat="1" x14ac:dyDescent="0.25">
      <c r="A46" s="345" t="s">
        <v>7746</v>
      </c>
      <c r="B46" s="374"/>
      <c r="C46" s="719">
        <v>40053</v>
      </c>
      <c r="D46" s="373"/>
      <c r="E46" s="346">
        <v>6858.2</v>
      </c>
      <c r="F46" s="373"/>
      <c r="G46" s="347">
        <v>3270.9254000000001</v>
      </c>
      <c r="H46" s="374"/>
      <c r="I46" s="348">
        <v>0.50958999999999999</v>
      </c>
      <c r="J46" s="348">
        <v>6.83</v>
      </c>
      <c r="K46" s="348">
        <v>0.50958999999999999</v>
      </c>
      <c r="L46" s="348">
        <v>0.50958999999999999</v>
      </c>
      <c r="M46" s="362"/>
      <c r="N46" s="350">
        <v>8.9633000000000003</v>
      </c>
      <c r="O46" s="348">
        <v>12.301</v>
      </c>
      <c r="P46" s="348">
        <v>8.1012000000000004</v>
      </c>
      <c r="Q46" s="348">
        <v>5.1970000000000001</v>
      </c>
      <c r="R46" s="348">
        <v>6.9222999999999999</v>
      </c>
      <c r="S46" s="348">
        <v>8.6280999999999999</v>
      </c>
      <c r="T46" s="348">
        <v>6.4192</v>
      </c>
      <c r="U46" s="354">
        <v>6.1562000000000001</v>
      </c>
      <c r="V46" s="348">
        <v>6.1340000000000003</v>
      </c>
      <c r="W46" s="348">
        <v>6.8689999999999998</v>
      </c>
      <c r="X46" s="348">
        <v>7.0110999999999999</v>
      </c>
      <c r="Y46" s="375">
        <v>6.1288999999999998</v>
      </c>
      <c r="Z46" s="348">
        <v>6.2397999999999998</v>
      </c>
      <c r="AA46" s="348">
        <v>6.1759000000000004</v>
      </c>
      <c r="AB46" s="348">
        <v>7.0233999999999996</v>
      </c>
      <c r="AC46" s="348">
        <v>6.2327000000000004</v>
      </c>
      <c r="AD46" s="348">
        <v>6.1748000000000003</v>
      </c>
      <c r="AE46" s="348">
        <v>6.952</v>
      </c>
      <c r="AF46" s="348">
        <v>7.2161</v>
      </c>
      <c r="AG46" s="569"/>
      <c r="AH46" s="346">
        <v>5</v>
      </c>
      <c r="AI46" s="346">
        <v>7</v>
      </c>
      <c r="AJ46" s="346">
        <v>10</v>
      </c>
      <c r="AK46" s="346">
        <v>13</v>
      </c>
      <c r="AL46" s="346">
        <v>14</v>
      </c>
      <c r="AM46" s="346">
        <v>15</v>
      </c>
      <c r="AN46" s="346">
        <v>17</v>
      </c>
      <c r="AO46" s="572">
        <v>16</v>
      </c>
      <c r="AP46" s="346">
        <v>16</v>
      </c>
      <c r="AQ46" s="346">
        <v>15</v>
      </c>
      <c r="AR46" s="346">
        <v>14</v>
      </c>
      <c r="AS46" s="346">
        <v>15</v>
      </c>
      <c r="AT46" s="346">
        <v>9</v>
      </c>
      <c r="AU46" s="346">
        <v>16</v>
      </c>
      <c r="AV46" s="346">
        <v>16</v>
      </c>
      <c r="AW46" s="346">
        <v>16</v>
      </c>
      <c r="AX46" s="346">
        <v>16</v>
      </c>
      <c r="AY46" s="346">
        <v>13</v>
      </c>
      <c r="AZ46" s="584"/>
      <c r="BA46" s="467">
        <v>14.61</v>
      </c>
      <c r="BB46" s="348">
        <v>84.76</v>
      </c>
      <c r="BC46" s="348" t="s">
        <v>430</v>
      </c>
      <c r="BD46" s="348" t="s">
        <v>430</v>
      </c>
      <c r="BE46" s="375" t="s">
        <v>430</v>
      </c>
      <c r="BF46" s="375">
        <v>0.62</v>
      </c>
      <c r="BG46" s="374"/>
      <c r="BH46" s="594">
        <v>0.62</v>
      </c>
      <c r="BI46" s="348">
        <v>59.06</v>
      </c>
      <c r="BJ46" s="348">
        <v>25.71</v>
      </c>
      <c r="BK46" s="348" t="s">
        <v>430</v>
      </c>
      <c r="BL46" s="348" t="s">
        <v>430</v>
      </c>
      <c r="BM46" s="375">
        <v>1.18</v>
      </c>
      <c r="BN46" s="375" t="s">
        <v>430</v>
      </c>
      <c r="BO46" s="375">
        <v>13.43</v>
      </c>
      <c r="BP46" s="375" t="s">
        <v>430</v>
      </c>
      <c r="BQ46" s="375" t="s">
        <v>430</v>
      </c>
      <c r="BR46" s="374"/>
      <c r="BS46" s="468">
        <v>0.75879001007587898</v>
      </c>
      <c r="BT46" s="348">
        <v>16.8292109616829</v>
      </c>
      <c r="BU46" s="374"/>
      <c r="BV46" s="430" t="s">
        <v>555</v>
      </c>
    </row>
    <row r="47" spans="1:74" s="428" customFormat="1" x14ac:dyDescent="0.25">
      <c r="A47" s="345" t="s">
        <v>7747</v>
      </c>
      <c r="B47" s="374"/>
      <c r="C47" s="719">
        <v>45131</v>
      </c>
      <c r="D47" s="373"/>
      <c r="E47" s="346">
        <v>5410.14</v>
      </c>
      <c r="F47" s="373"/>
      <c r="G47" s="347">
        <v>1228.2317</v>
      </c>
      <c r="H47" s="374"/>
      <c r="I47" s="348">
        <v>0.50410999999999995</v>
      </c>
      <c r="J47" s="348">
        <v>6.78</v>
      </c>
      <c r="K47" s="348">
        <v>0.47122999999999998</v>
      </c>
      <c r="L47" s="348">
        <v>0.50410999999999995</v>
      </c>
      <c r="M47" s="362"/>
      <c r="N47" s="350">
        <v>8.1537000000000006</v>
      </c>
      <c r="O47" s="348">
        <v>11.4778</v>
      </c>
      <c r="P47" s="348">
        <v>7.2394999999999996</v>
      </c>
      <c r="Q47" s="348">
        <v>4.4950999999999999</v>
      </c>
      <c r="R47" s="348">
        <v>6.3510999999999997</v>
      </c>
      <c r="S47" s="348">
        <v>8.1845999999999997</v>
      </c>
      <c r="T47" s="348">
        <v>6.1356999999999999</v>
      </c>
      <c r="U47" s="354">
        <v>5.8266</v>
      </c>
      <c r="V47" s="348">
        <v>5.7919</v>
      </c>
      <c r="W47" s="348">
        <v>6.6242999999999999</v>
      </c>
      <c r="X47" s="348">
        <v>6.7541000000000002</v>
      </c>
      <c r="Y47" s="375" t="s">
        <v>430</v>
      </c>
      <c r="Z47" s="348" t="s">
        <v>430</v>
      </c>
      <c r="AA47" s="348">
        <v>5.7339000000000002</v>
      </c>
      <c r="AB47" s="348">
        <v>6.7012</v>
      </c>
      <c r="AC47" s="348">
        <v>5.9215</v>
      </c>
      <c r="AD47" s="348">
        <v>5.8240999999999996</v>
      </c>
      <c r="AE47" s="348">
        <v>6.3562000000000003</v>
      </c>
      <c r="AF47" s="348">
        <v>6.8657000000000004</v>
      </c>
      <c r="AG47" s="569"/>
      <c r="AH47" s="346">
        <v>20</v>
      </c>
      <c r="AI47" s="346">
        <v>19</v>
      </c>
      <c r="AJ47" s="346">
        <v>20</v>
      </c>
      <c r="AK47" s="346">
        <v>20</v>
      </c>
      <c r="AL47" s="346">
        <v>20</v>
      </c>
      <c r="AM47" s="346">
        <v>20</v>
      </c>
      <c r="AN47" s="346">
        <v>20</v>
      </c>
      <c r="AO47" s="572">
        <v>20</v>
      </c>
      <c r="AP47" s="346">
        <v>20</v>
      </c>
      <c r="AQ47" s="346">
        <v>18</v>
      </c>
      <c r="AR47" s="346">
        <v>18</v>
      </c>
      <c r="AS47" s="346" t="s">
        <v>430</v>
      </c>
      <c r="AT47" s="346" t="s">
        <v>430</v>
      </c>
      <c r="AU47" s="346">
        <v>20</v>
      </c>
      <c r="AV47" s="346">
        <v>20</v>
      </c>
      <c r="AW47" s="346">
        <v>20</v>
      </c>
      <c r="AX47" s="346">
        <v>20</v>
      </c>
      <c r="AY47" s="346">
        <v>20</v>
      </c>
      <c r="AZ47" s="584"/>
      <c r="BA47" s="467">
        <v>8.09</v>
      </c>
      <c r="BB47" s="348">
        <v>85.55</v>
      </c>
      <c r="BC47" s="348" t="s">
        <v>430</v>
      </c>
      <c r="BD47" s="348" t="s">
        <v>430</v>
      </c>
      <c r="BE47" s="375" t="s">
        <v>430</v>
      </c>
      <c r="BF47" s="375">
        <v>6.36</v>
      </c>
      <c r="BG47" s="374"/>
      <c r="BH47" s="594">
        <v>6.36</v>
      </c>
      <c r="BI47" s="348">
        <v>61.78</v>
      </c>
      <c r="BJ47" s="348">
        <v>23.77</v>
      </c>
      <c r="BK47" s="348" t="s">
        <v>430</v>
      </c>
      <c r="BL47" s="348" t="s">
        <v>430</v>
      </c>
      <c r="BM47" s="375">
        <v>2.2999999999999998</v>
      </c>
      <c r="BN47" s="375" t="s">
        <v>430</v>
      </c>
      <c r="BO47" s="375">
        <v>5.8</v>
      </c>
      <c r="BP47" s="375" t="s">
        <v>430</v>
      </c>
      <c r="BQ47" s="375" t="s">
        <v>430</v>
      </c>
      <c r="BR47" s="374"/>
      <c r="BS47" s="468">
        <v>1.0710040401070999</v>
      </c>
      <c r="BT47" s="348">
        <v>11.8055508711806</v>
      </c>
      <c r="BU47" s="374"/>
      <c r="BV47" s="430" t="s">
        <v>555</v>
      </c>
    </row>
    <row r="48" spans="1:74" s="428" customFormat="1" x14ac:dyDescent="0.25">
      <c r="A48" s="345" t="s">
        <v>7748</v>
      </c>
      <c r="B48" s="374"/>
      <c r="C48" s="719">
        <v>44774</v>
      </c>
      <c r="D48" s="373"/>
      <c r="E48" s="346">
        <v>4796.0600000000004</v>
      </c>
      <c r="F48" s="373"/>
      <c r="G48" s="347">
        <v>1278.7375999999999</v>
      </c>
      <c r="H48" s="374"/>
      <c r="I48" s="348">
        <v>0.51575000000000004</v>
      </c>
      <c r="J48" s="348">
        <v>6.97</v>
      </c>
      <c r="K48" s="348">
        <v>0.51526000000000005</v>
      </c>
      <c r="L48" s="348">
        <v>0.51575000000000004</v>
      </c>
      <c r="M48" s="362"/>
      <c r="N48" s="350">
        <v>8.7385999999999999</v>
      </c>
      <c r="O48" s="348">
        <v>11.582700000000001</v>
      </c>
      <c r="P48" s="348">
        <v>7.9203000000000001</v>
      </c>
      <c r="Q48" s="348">
        <v>5.1338999999999997</v>
      </c>
      <c r="R48" s="348">
        <v>6.7869999999999999</v>
      </c>
      <c r="S48" s="348">
        <v>8.6549999999999994</v>
      </c>
      <c r="T48" s="348">
        <v>6.7089999999999996</v>
      </c>
      <c r="U48" s="354">
        <v>6.3353000000000002</v>
      </c>
      <c r="V48" s="348">
        <v>6.3175999999999997</v>
      </c>
      <c r="W48" s="348">
        <v>6.4969999999999999</v>
      </c>
      <c r="X48" s="348">
        <v>6.4194000000000004</v>
      </c>
      <c r="Y48" s="375" t="s">
        <v>430</v>
      </c>
      <c r="Z48" s="348" t="s">
        <v>430</v>
      </c>
      <c r="AA48" s="348">
        <v>6.3015999999999996</v>
      </c>
      <c r="AB48" s="348">
        <v>7.2534000000000001</v>
      </c>
      <c r="AC48" s="348">
        <v>6.4115000000000002</v>
      </c>
      <c r="AD48" s="348">
        <v>6.3379000000000003</v>
      </c>
      <c r="AE48" s="348">
        <v>6.7816000000000001</v>
      </c>
      <c r="AF48" s="348">
        <v>6.2210999999999999</v>
      </c>
      <c r="AG48" s="569"/>
      <c r="AH48" s="346">
        <v>13</v>
      </c>
      <c r="AI48" s="346">
        <v>18</v>
      </c>
      <c r="AJ48" s="346">
        <v>16</v>
      </c>
      <c r="AK48" s="346">
        <v>15</v>
      </c>
      <c r="AL48" s="346">
        <v>17</v>
      </c>
      <c r="AM48" s="346">
        <v>13</v>
      </c>
      <c r="AN48" s="346">
        <v>2</v>
      </c>
      <c r="AO48" s="572">
        <v>9</v>
      </c>
      <c r="AP48" s="346">
        <v>5</v>
      </c>
      <c r="AQ48" s="346">
        <v>20</v>
      </c>
      <c r="AR48" s="346">
        <v>20</v>
      </c>
      <c r="AS48" s="346" t="s">
        <v>430</v>
      </c>
      <c r="AT48" s="346" t="s">
        <v>430</v>
      </c>
      <c r="AU48" s="346">
        <v>10</v>
      </c>
      <c r="AV48" s="346">
        <v>3</v>
      </c>
      <c r="AW48" s="346">
        <v>10</v>
      </c>
      <c r="AX48" s="346">
        <v>7</v>
      </c>
      <c r="AY48" s="346">
        <v>17</v>
      </c>
      <c r="AZ48" s="584"/>
      <c r="BA48" s="467">
        <v>12.61</v>
      </c>
      <c r="BB48" s="348">
        <v>86.13</v>
      </c>
      <c r="BC48" s="348" t="s">
        <v>430</v>
      </c>
      <c r="BD48" s="348" t="s">
        <v>430</v>
      </c>
      <c r="BE48" s="375" t="s">
        <v>430</v>
      </c>
      <c r="BF48" s="375">
        <v>1.26</v>
      </c>
      <c r="BG48" s="374"/>
      <c r="BH48" s="594">
        <v>1.26</v>
      </c>
      <c r="BI48" s="348">
        <v>57.51</v>
      </c>
      <c r="BJ48" s="348">
        <v>28.61</v>
      </c>
      <c r="BK48" s="348" t="s">
        <v>430</v>
      </c>
      <c r="BL48" s="348" t="s">
        <v>430</v>
      </c>
      <c r="BM48" s="375">
        <v>3.56</v>
      </c>
      <c r="BN48" s="375" t="s">
        <v>430</v>
      </c>
      <c r="BO48" s="375">
        <v>9.06</v>
      </c>
      <c r="BP48" s="375" t="s">
        <v>430</v>
      </c>
      <c r="BQ48" s="375" t="s">
        <v>430</v>
      </c>
      <c r="BR48" s="374"/>
      <c r="BS48" s="468">
        <v>2.2141354502214101</v>
      </c>
      <c r="BT48" s="348">
        <v>18.802609151880301</v>
      </c>
      <c r="BU48" s="374"/>
      <c r="BV48" s="430" t="s">
        <v>555</v>
      </c>
    </row>
    <row r="49" spans="1:74" s="428" customFormat="1" x14ac:dyDescent="0.25">
      <c r="A49" s="345" t="s">
        <v>7749</v>
      </c>
      <c r="B49" s="374"/>
      <c r="C49" s="719">
        <v>37298</v>
      </c>
      <c r="D49" s="373"/>
      <c r="E49" s="346">
        <v>4188.3500000000004</v>
      </c>
      <c r="F49" s="373"/>
      <c r="G49" s="347">
        <v>53.982599999999998</v>
      </c>
      <c r="H49" s="374"/>
      <c r="I49" s="348">
        <v>0.49041000000000001</v>
      </c>
      <c r="J49" s="348">
        <v>6.93</v>
      </c>
      <c r="K49" s="348">
        <v>0.36712</v>
      </c>
      <c r="L49" s="348">
        <v>0.39451999999999998</v>
      </c>
      <c r="M49" s="362"/>
      <c r="N49" s="350">
        <v>8.8278999999999996</v>
      </c>
      <c r="O49" s="348">
        <v>11.4376</v>
      </c>
      <c r="P49" s="348">
        <v>7.952</v>
      </c>
      <c r="Q49" s="348">
        <v>5.6241000000000003</v>
      </c>
      <c r="R49" s="348">
        <v>7.0321999999999996</v>
      </c>
      <c r="S49" s="348">
        <v>8.6548999999999996</v>
      </c>
      <c r="T49" s="348">
        <v>6.5678000000000001</v>
      </c>
      <c r="U49" s="354">
        <v>6.3536999999999999</v>
      </c>
      <c r="V49" s="348">
        <v>6.3086000000000002</v>
      </c>
      <c r="W49" s="348">
        <v>7.1257999999999999</v>
      </c>
      <c r="X49" s="348">
        <v>7.2378999999999998</v>
      </c>
      <c r="Y49" s="375">
        <v>6.4206000000000003</v>
      </c>
      <c r="Z49" s="348">
        <v>6.6177999999999999</v>
      </c>
      <c r="AA49" s="348">
        <v>6.4515000000000002</v>
      </c>
      <c r="AB49" s="348">
        <v>7.1498999999999997</v>
      </c>
      <c r="AC49" s="348">
        <v>6.4142999999999999</v>
      </c>
      <c r="AD49" s="348">
        <v>6.3440000000000003</v>
      </c>
      <c r="AE49" s="348">
        <v>7.0129999999999999</v>
      </c>
      <c r="AF49" s="348">
        <v>7.1074000000000002</v>
      </c>
      <c r="AG49" s="569"/>
      <c r="AH49" s="346">
        <v>10</v>
      </c>
      <c r="AI49" s="346">
        <v>20</v>
      </c>
      <c r="AJ49" s="346">
        <v>14</v>
      </c>
      <c r="AK49" s="346">
        <v>3</v>
      </c>
      <c r="AL49" s="346">
        <v>6</v>
      </c>
      <c r="AM49" s="346">
        <v>14</v>
      </c>
      <c r="AN49" s="346">
        <v>13</v>
      </c>
      <c r="AO49" s="572">
        <v>5</v>
      </c>
      <c r="AP49" s="346">
        <v>7</v>
      </c>
      <c r="AQ49" s="346">
        <v>3</v>
      </c>
      <c r="AR49" s="346">
        <v>8</v>
      </c>
      <c r="AS49" s="346">
        <v>9</v>
      </c>
      <c r="AT49" s="346">
        <v>4</v>
      </c>
      <c r="AU49" s="346">
        <v>2</v>
      </c>
      <c r="AV49" s="346">
        <v>10</v>
      </c>
      <c r="AW49" s="346">
        <v>7</v>
      </c>
      <c r="AX49" s="346">
        <v>6</v>
      </c>
      <c r="AY49" s="346">
        <v>9</v>
      </c>
      <c r="AZ49" s="584"/>
      <c r="BA49" s="467">
        <v>10.55</v>
      </c>
      <c r="BB49" s="348">
        <v>82.37</v>
      </c>
      <c r="BC49" s="348" t="s">
        <v>430</v>
      </c>
      <c r="BD49" s="348" t="s">
        <v>430</v>
      </c>
      <c r="BE49" s="375">
        <v>19.03</v>
      </c>
      <c r="BF49" s="375">
        <v>7.09</v>
      </c>
      <c r="BG49" s="374"/>
      <c r="BH49" s="594">
        <v>7.08</v>
      </c>
      <c r="BI49" s="348">
        <v>50.63</v>
      </c>
      <c r="BJ49" s="348">
        <v>31.74</v>
      </c>
      <c r="BK49" s="348" t="s">
        <v>430</v>
      </c>
      <c r="BL49" s="348" t="s">
        <v>430</v>
      </c>
      <c r="BM49" s="375">
        <v>9.84</v>
      </c>
      <c r="BN49" s="375" t="s">
        <v>430</v>
      </c>
      <c r="BO49" s="375">
        <v>0.71</v>
      </c>
      <c r="BP49" s="375" t="s">
        <v>430</v>
      </c>
      <c r="BQ49" s="375">
        <v>19.03</v>
      </c>
      <c r="BR49" s="374"/>
      <c r="BS49" s="468" t="s">
        <v>430</v>
      </c>
      <c r="BT49" s="348">
        <v>10.9397529484985</v>
      </c>
      <c r="BU49" s="374"/>
      <c r="BV49" s="430" t="s">
        <v>555</v>
      </c>
    </row>
    <row r="50" spans="1:74" s="428" customFormat="1" x14ac:dyDescent="0.25">
      <c r="A50" s="345" t="s">
        <v>7750</v>
      </c>
      <c r="B50" s="374"/>
      <c r="C50" s="719">
        <v>43635</v>
      </c>
      <c r="D50" s="373"/>
      <c r="E50" s="346">
        <v>3615.2</v>
      </c>
      <c r="F50" s="373"/>
      <c r="G50" s="347">
        <v>1482.5074999999999</v>
      </c>
      <c r="H50" s="374"/>
      <c r="I50" s="348">
        <v>0.48</v>
      </c>
      <c r="J50" s="348">
        <v>6.85</v>
      </c>
      <c r="K50" s="348">
        <v>0.48</v>
      </c>
      <c r="L50" s="348">
        <v>0.48</v>
      </c>
      <c r="M50" s="362"/>
      <c r="N50" s="350">
        <v>9.9891000000000005</v>
      </c>
      <c r="O50" s="348">
        <v>12.451000000000001</v>
      </c>
      <c r="P50" s="348">
        <v>8.5350999999999999</v>
      </c>
      <c r="Q50" s="348">
        <v>5.7458999999999998</v>
      </c>
      <c r="R50" s="348">
        <v>7.1231</v>
      </c>
      <c r="S50" s="348">
        <v>8.6174999999999997</v>
      </c>
      <c r="T50" s="348">
        <v>6.6486000000000001</v>
      </c>
      <c r="U50" s="354">
        <v>6.2236000000000002</v>
      </c>
      <c r="V50" s="348">
        <v>6.2641999999999998</v>
      </c>
      <c r="W50" s="348">
        <v>7.0082000000000004</v>
      </c>
      <c r="X50" s="348">
        <v>7.0387000000000004</v>
      </c>
      <c r="Y50" s="375">
        <v>6.1989999999999998</v>
      </c>
      <c r="Z50" s="348" t="s">
        <v>430</v>
      </c>
      <c r="AA50" s="348">
        <v>6.3414999999999999</v>
      </c>
      <c r="AB50" s="348">
        <v>7.1887999999999996</v>
      </c>
      <c r="AC50" s="348">
        <v>6.3198999999999996</v>
      </c>
      <c r="AD50" s="348">
        <v>6.2564000000000002</v>
      </c>
      <c r="AE50" s="348">
        <v>7.1623999999999999</v>
      </c>
      <c r="AF50" s="348">
        <v>5.6252000000000004</v>
      </c>
      <c r="AG50" s="569"/>
      <c r="AH50" s="346">
        <v>1</v>
      </c>
      <c r="AI50" s="346">
        <v>4</v>
      </c>
      <c r="AJ50" s="346">
        <v>2</v>
      </c>
      <c r="AK50" s="346">
        <v>2</v>
      </c>
      <c r="AL50" s="346">
        <v>4</v>
      </c>
      <c r="AM50" s="346">
        <v>17</v>
      </c>
      <c r="AN50" s="346">
        <v>7</v>
      </c>
      <c r="AO50" s="572">
        <v>15</v>
      </c>
      <c r="AP50" s="346">
        <v>13</v>
      </c>
      <c r="AQ50" s="346">
        <v>12</v>
      </c>
      <c r="AR50" s="346">
        <v>13</v>
      </c>
      <c r="AS50" s="346">
        <v>11</v>
      </c>
      <c r="AT50" s="346" t="s">
        <v>430</v>
      </c>
      <c r="AU50" s="346">
        <v>8</v>
      </c>
      <c r="AV50" s="346">
        <v>7</v>
      </c>
      <c r="AW50" s="346">
        <v>14</v>
      </c>
      <c r="AX50" s="346">
        <v>14</v>
      </c>
      <c r="AY50" s="346">
        <v>2</v>
      </c>
      <c r="AZ50" s="584"/>
      <c r="BA50" s="467">
        <v>12.56</v>
      </c>
      <c r="BB50" s="348">
        <v>86.31</v>
      </c>
      <c r="BC50" s="348" t="s">
        <v>430</v>
      </c>
      <c r="BD50" s="348" t="s">
        <v>430</v>
      </c>
      <c r="BE50" s="375" t="s">
        <v>430</v>
      </c>
      <c r="BF50" s="375">
        <v>1.1299999999999999</v>
      </c>
      <c r="BG50" s="374"/>
      <c r="BH50" s="594">
        <v>1.1299999999999999</v>
      </c>
      <c r="BI50" s="348">
        <v>58.65</v>
      </c>
      <c r="BJ50" s="348">
        <v>27.66</v>
      </c>
      <c r="BK50" s="348" t="s">
        <v>430</v>
      </c>
      <c r="BL50" s="348" t="s">
        <v>430</v>
      </c>
      <c r="BM50" s="375">
        <v>6.2</v>
      </c>
      <c r="BN50" s="375" t="s">
        <v>430</v>
      </c>
      <c r="BO50" s="375">
        <v>6.36</v>
      </c>
      <c r="BP50" s="375" t="s">
        <v>430</v>
      </c>
      <c r="BQ50" s="375" t="s">
        <v>430</v>
      </c>
      <c r="BR50" s="374"/>
      <c r="BS50" s="468">
        <v>7.8380734615676202</v>
      </c>
      <c r="BT50" s="348">
        <v>10.8438219821688</v>
      </c>
      <c r="BU50" s="374"/>
      <c r="BV50" s="430" t="s">
        <v>555</v>
      </c>
    </row>
    <row r="51" spans="1:74" s="428" customFormat="1" x14ac:dyDescent="0.25">
      <c r="A51" s="345" t="s">
        <v>7751</v>
      </c>
      <c r="B51" s="374"/>
      <c r="C51" s="719">
        <v>44419</v>
      </c>
      <c r="D51" s="373"/>
      <c r="E51" s="346">
        <v>3946.19</v>
      </c>
      <c r="F51" s="373"/>
      <c r="G51" s="347">
        <v>1352.1958999999999</v>
      </c>
      <c r="H51" s="374"/>
      <c r="I51" s="348">
        <v>0.55835999999999997</v>
      </c>
      <c r="J51" s="348">
        <v>6.89</v>
      </c>
      <c r="K51" s="348">
        <v>0.52</v>
      </c>
      <c r="L51" s="348">
        <v>0.56000000000000005</v>
      </c>
      <c r="M51" s="362"/>
      <c r="N51" s="350">
        <v>8.4068000000000005</v>
      </c>
      <c r="O51" s="348">
        <v>12.1699</v>
      </c>
      <c r="P51" s="348">
        <v>7.8544999999999998</v>
      </c>
      <c r="Q51" s="348">
        <v>5.0734000000000004</v>
      </c>
      <c r="R51" s="348">
        <v>6.98</v>
      </c>
      <c r="S51" s="348">
        <v>8.6182999999999996</v>
      </c>
      <c r="T51" s="348">
        <v>6.4267000000000003</v>
      </c>
      <c r="U51" s="354">
        <v>6.0613000000000001</v>
      </c>
      <c r="V51" s="348">
        <v>6.0494000000000003</v>
      </c>
      <c r="W51" s="348">
        <v>6.9009999999999998</v>
      </c>
      <c r="X51" s="348">
        <v>7.0548999999999999</v>
      </c>
      <c r="Y51" s="375">
        <v>6.1807999999999996</v>
      </c>
      <c r="Z51" s="348" t="s">
        <v>430</v>
      </c>
      <c r="AA51" s="348">
        <v>6.1112000000000002</v>
      </c>
      <c r="AB51" s="348">
        <v>7.0171000000000001</v>
      </c>
      <c r="AC51" s="348">
        <v>6.1330999999999998</v>
      </c>
      <c r="AD51" s="348">
        <v>6.0793999999999997</v>
      </c>
      <c r="AE51" s="348">
        <v>7.0259</v>
      </c>
      <c r="AF51" s="348">
        <v>6.1612999999999998</v>
      </c>
      <c r="AG51" s="569"/>
      <c r="AH51" s="346">
        <v>18</v>
      </c>
      <c r="AI51" s="346">
        <v>9</v>
      </c>
      <c r="AJ51" s="346">
        <v>19</v>
      </c>
      <c r="AK51" s="346">
        <v>17</v>
      </c>
      <c r="AL51" s="346">
        <v>9</v>
      </c>
      <c r="AM51" s="346">
        <v>16</v>
      </c>
      <c r="AN51" s="346">
        <v>16</v>
      </c>
      <c r="AO51" s="572">
        <v>17</v>
      </c>
      <c r="AP51" s="346">
        <v>17</v>
      </c>
      <c r="AQ51" s="346">
        <v>14</v>
      </c>
      <c r="AR51" s="346">
        <v>12</v>
      </c>
      <c r="AS51" s="346">
        <v>12</v>
      </c>
      <c r="AT51" s="346" t="s">
        <v>430</v>
      </c>
      <c r="AU51" s="346">
        <v>17</v>
      </c>
      <c r="AV51" s="346">
        <v>17</v>
      </c>
      <c r="AW51" s="346">
        <v>17</v>
      </c>
      <c r="AX51" s="346">
        <v>17</v>
      </c>
      <c r="AY51" s="346">
        <v>7</v>
      </c>
      <c r="AZ51" s="584"/>
      <c r="BA51" s="467">
        <v>14.16</v>
      </c>
      <c r="BB51" s="348">
        <v>85.42</v>
      </c>
      <c r="BC51" s="348" t="s">
        <v>430</v>
      </c>
      <c r="BD51" s="348" t="s">
        <v>430</v>
      </c>
      <c r="BE51" s="375" t="s">
        <v>430</v>
      </c>
      <c r="BF51" s="375">
        <v>0.42</v>
      </c>
      <c r="BG51" s="374"/>
      <c r="BH51" s="594">
        <v>0.42</v>
      </c>
      <c r="BI51" s="348">
        <v>55.32</v>
      </c>
      <c r="BJ51" s="348">
        <v>30.1</v>
      </c>
      <c r="BK51" s="348" t="s">
        <v>430</v>
      </c>
      <c r="BL51" s="348" t="s">
        <v>430</v>
      </c>
      <c r="BM51" s="375">
        <v>2.17</v>
      </c>
      <c r="BN51" s="375" t="s">
        <v>430</v>
      </c>
      <c r="BO51" s="375">
        <v>11.98</v>
      </c>
      <c r="BP51" s="375" t="s">
        <v>430</v>
      </c>
      <c r="BQ51" s="375" t="s">
        <v>430</v>
      </c>
      <c r="BR51" s="374"/>
      <c r="BS51" s="468">
        <v>1.374983559725</v>
      </c>
      <c r="BT51" s="348">
        <v>11.6402770776719</v>
      </c>
      <c r="BU51" s="374"/>
      <c r="BV51" s="430" t="s">
        <v>555</v>
      </c>
    </row>
    <row r="52" spans="1:74" s="428" customFormat="1" x14ac:dyDescent="0.25">
      <c r="A52" s="345" t="s">
        <v>7752</v>
      </c>
      <c r="B52" s="374"/>
      <c r="C52" s="719">
        <v>39626</v>
      </c>
      <c r="D52" s="373"/>
      <c r="E52" s="346">
        <v>2385.15</v>
      </c>
      <c r="F52" s="373"/>
      <c r="G52" s="347">
        <v>30.428899999999999</v>
      </c>
      <c r="H52" s="374"/>
      <c r="I52" s="348">
        <v>0.45</v>
      </c>
      <c r="J52" s="348">
        <v>6.86</v>
      </c>
      <c r="K52" s="348">
        <v>0.45</v>
      </c>
      <c r="L52" s="348">
        <v>0.48</v>
      </c>
      <c r="M52" s="362"/>
      <c r="N52" s="350">
        <v>8.9407999999999994</v>
      </c>
      <c r="O52" s="348">
        <v>11.967000000000001</v>
      </c>
      <c r="P52" s="348">
        <v>8.1179000000000006</v>
      </c>
      <c r="Q52" s="348">
        <v>5.2542</v>
      </c>
      <c r="R52" s="348">
        <v>6.6970999999999998</v>
      </c>
      <c r="S52" s="348">
        <v>8.298</v>
      </c>
      <c r="T52" s="348">
        <v>6.2018000000000004</v>
      </c>
      <c r="U52" s="354">
        <v>5.9059999999999997</v>
      </c>
      <c r="V52" s="348">
        <v>5.8453999999999997</v>
      </c>
      <c r="W52" s="348">
        <v>6.5458999999999996</v>
      </c>
      <c r="X52" s="348">
        <v>6.6204999999999998</v>
      </c>
      <c r="Y52" s="375">
        <v>5.6946000000000003</v>
      </c>
      <c r="Z52" s="348">
        <v>6.0824999999999996</v>
      </c>
      <c r="AA52" s="348">
        <v>5.9626000000000001</v>
      </c>
      <c r="AB52" s="348">
        <v>6.7798999999999996</v>
      </c>
      <c r="AC52" s="348">
        <v>5.9291</v>
      </c>
      <c r="AD52" s="348">
        <v>5.9024999999999999</v>
      </c>
      <c r="AE52" s="348">
        <v>6.7374000000000001</v>
      </c>
      <c r="AF52" s="348">
        <v>6.3129999999999997</v>
      </c>
      <c r="AG52" s="569"/>
      <c r="AH52" s="346">
        <v>6</v>
      </c>
      <c r="AI52" s="346">
        <v>12</v>
      </c>
      <c r="AJ52" s="346">
        <v>9</v>
      </c>
      <c r="AK52" s="346">
        <v>11</v>
      </c>
      <c r="AL52" s="346">
        <v>19</v>
      </c>
      <c r="AM52" s="346">
        <v>19</v>
      </c>
      <c r="AN52" s="346">
        <v>18</v>
      </c>
      <c r="AO52" s="572">
        <v>19</v>
      </c>
      <c r="AP52" s="346">
        <v>19</v>
      </c>
      <c r="AQ52" s="346">
        <v>19</v>
      </c>
      <c r="AR52" s="346">
        <v>19</v>
      </c>
      <c r="AS52" s="346">
        <v>18</v>
      </c>
      <c r="AT52" s="346">
        <v>12</v>
      </c>
      <c r="AU52" s="346">
        <v>19</v>
      </c>
      <c r="AV52" s="346">
        <v>19</v>
      </c>
      <c r="AW52" s="346">
        <v>19</v>
      </c>
      <c r="AX52" s="346">
        <v>19</v>
      </c>
      <c r="AY52" s="346">
        <v>19</v>
      </c>
      <c r="AZ52" s="584"/>
      <c r="BA52" s="467">
        <v>6.8</v>
      </c>
      <c r="BB52" s="348">
        <v>84.63</v>
      </c>
      <c r="BC52" s="348" t="s">
        <v>430</v>
      </c>
      <c r="BD52" s="348" t="s">
        <v>430</v>
      </c>
      <c r="BE52" s="375" t="s">
        <v>430</v>
      </c>
      <c r="BF52" s="375">
        <v>8.56</v>
      </c>
      <c r="BG52" s="374"/>
      <c r="BH52" s="594">
        <v>8.56</v>
      </c>
      <c r="BI52" s="348">
        <v>66.069999999999993</v>
      </c>
      <c r="BJ52" s="348">
        <v>18.559999999999999</v>
      </c>
      <c r="BK52" s="348" t="s">
        <v>430</v>
      </c>
      <c r="BL52" s="348" t="s">
        <v>430</v>
      </c>
      <c r="BM52" s="375">
        <v>0.43</v>
      </c>
      <c r="BN52" s="375" t="s">
        <v>430</v>
      </c>
      <c r="BO52" s="375">
        <v>6.37</v>
      </c>
      <c r="BP52" s="375" t="s">
        <v>430</v>
      </c>
      <c r="BQ52" s="375" t="s">
        <v>430</v>
      </c>
      <c r="BR52" s="374"/>
      <c r="BS52" s="468" t="s">
        <v>430</v>
      </c>
      <c r="BT52" s="348">
        <v>10.341379509999999</v>
      </c>
      <c r="BU52" s="374"/>
      <c r="BV52" s="430" t="s">
        <v>555</v>
      </c>
    </row>
    <row r="53" spans="1:74" s="428" customFormat="1" x14ac:dyDescent="0.25">
      <c r="A53" s="345" t="s">
        <v>7753</v>
      </c>
      <c r="B53" s="374"/>
      <c r="C53" s="719">
        <v>43369</v>
      </c>
      <c r="D53" s="373"/>
      <c r="E53" s="346">
        <v>1789.47</v>
      </c>
      <c r="F53" s="373"/>
      <c r="G53" s="347">
        <v>16.125499999999999</v>
      </c>
      <c r="H53" s="374"/>
      <c r="I53" s="348">
        <v>0.47</v>
      </c>
      <c r="J53" s="348">
        <v>6.69</v>
      </c>
      <c r="K53" s="348">
        <v>0.47</v>
      </c>
      <c r="L53" s="348">
        <v>0.47</v>
      </c>
      <c r="M53" s="362"/>
      <c r="N53" s="350">
        <v>9.1717999999999993</v>
      </c>
      <c r="O53" s="348">
        <v>12.9156</v>
      </c>
      <c r="P53" s="348">
        <v>8.5182000000000002</v>
      </c>
      <c r="Q53" s="348">
        <v>5.3788</v>
      </c>
      <c r="R53" s="348">
        <v>6.9406999999999996</v>
      </c>
      <c r="S53" s="348">
        <v>8.8407</v>
      </c>
      <c r="T53" s="348">
        <v>6.5941000000000001</v>
      </c>
      <c r="U53" s="354">
        <v>6.2823000000000002</v>
      </c>
      <c r="V53" s="348">
        <v>6.2638999999999996</v>
      </c>
      <c r="W53" s="348">
        <v>7.0453999999999999</v>
      </c>
      <c r="X53" s="348">
        <v>7.1471</v>
      </c>
      <c r="Y53" s="375">
        <v>6.3541999999999996</v>
      </c>
      <c r="Z53" s="348" t="s">
        <v>430</v>
      </c>
      <c r="AA53" s="348">
        <v>6.3425000000000002</v>
      </c>
      <c r="AB53" s="348">
        <v>7.1818999999999997</v>
      </c>
      <c r="AC53" s="348">
        <v>6.3507999999999996</v>
      </c>
      <c r="AD53" s="348">
        <v>6.2893999999999997</v>
      </c>
      <c r="AE53" s="348">
        <v>7.0026000000000002</v>
      </c>
      <c r="AF53" s="348">
        <v>6.2161</v>
      </c>
      <c r="AG53" s="569"/>
      <c r="AH53" s="346">
        <v>3</v>
      </c>
      <c r="AI53" s="346">
        <v>1</v>
      </c>
      <c r="AJ53" s="346">
        <v>3</v>
      </c>
      <c r="AK53" s="346">
        <v>8</v>
      </c>
      <c r="AL53" s="346">
        <v>12</v>
      </c>
      <c r="AM53" s="346">
        <v>3</v>
      </c>
      <c r="AN53" s="346">
        <v>12</v>
      </c>
      <c r="AO53" s="572">
        <v>13</v>
      </c>
      <c r="AP53" s="346">
        <v>14</v>
      </c>
      <c r="AQ53" s="346">
        <v>10</v>
      </c>
      <c r="AR53" s="346">
        <v>10</v>
      </c>
      <c r="AS53" s="346">
        <v>10</v>
      </c>
      <c r="AT53" s="346" t="s">
        <v>430</v>
      </c>
      <c r="AU53" s="346">
        <v>7</v>
      </c>
      <c r="AV53" s="346">
        <v>8</v>
      </c>
      <c r="AW53" s="346">
        <v>13</v>
      </c>
      <c r="AX53" s="346">
        <v>13</v>
      </c>
      <c r="AY53" s="346">
        <v>12</v>
      </c>
      <c r="AZ53" s="584"/>
      <c r="BA53" s="467">
        <v>10.72</v>
      </c>
      <c r="BB53" s="348">
        <v>82.8</v>
      </c>
      <c r="BC53" s="348" t="s">
        <v>430</v>
      </c>
      <c r="BD53" s="348" t="s">
        <v>430</v>
      </c>
      <c r="BE53" s="375" t="s">
        <v>430</v>
      </c>
      <c r="BF53" s="375">
        <v>6.48</v>
      </c>
      <c r="BG53" s="374"/>
      <c r="BH53" s="594">
        <v>6.48</v>
      </c>
      <c r="BI53" s="348">
        <v>62.08</v>
      </c>
      <c r="BJ53" s="348">
        <v>20.72</v>
      </c>
      <c r="BK53" s="348" t="s">
        <v>430</v>
      </c>
      <c r="BL53" s="348" t="s">
        <v>430</v>
      </c>
      <c r="BM53" s="375" t="s">
        <v>430</v>
      </c>
      <c r="BN53" s="375" t="s">
        <v>430</v>
      </c>
      <c r="BO53" s="375">
        <v>10.72</v>
      </c>
      <c r="BP53" s="375" t="s">
        <v>430</v>
      </c>
      <c r="BQ53" s="375" t="s">
        <v>430</v>
      </c>
      <c r="BR53" s="374"/>
      <c r="BS53" s="468">
        <v>1.70956668</v>
      </c>
      <c r="BT53" s="348">
        <v>10.82485632</v>
      </c>
      <c r="BU53" s="374"/>
      <c r="BV53" s="430" t="s">
        <v>555</v>
      </c>
    </row>
    <row r="54" spans="1:74" x14ac:dyDescent="0.25">
      <c r="A54" s="318" t="s">
        <v>93</v>
      </c>
      <c r="B54" s="66"/>
      <c r="C54" s="720"/>
      <c r="D54" s="43"/>
      <c r="E54" s="51"/>
      <c r="F54" s="43"/>
      <c r="G54" s="55"/>
      <c r="H54" s="66"/>
      <c r="I54" s="59"/>
      <c r="J54" s="59"/>
      <c r="K54" s="59"/>
      <c r="L54" s="59"/>
      <c r="M54" s="258"/>
      <c r="N54" s="70">
        <v>8.8260000000000005</v>
      </c>
      <c r="O54" s="59">
        <v>12.069599999999999</v>
      </c>
      <c r="P54" s="59">
        <v>8.0798000000000005</v>
      </c>
      <c r="Q54" s="59">
        <v>5.2896999999999998</v>
      </c>
      <c r="R54" s="59">
        <v>6.9419000000000004</v>
      </c>
      <c r="S54" s="59">
        <v>8.6943000000000001</v>
      </c>
      <c r="T54" s="59">
        <v>6.5406000000000004</v>
      </c>
      <c r="U54" s="88">
        <v>6.2380000000000004</v>
      </c>
      <c r="V54" s="59">
        <v>6.2161999999999997</v>
      </c>
      <c r="W54" s="59">
        <v>6.9577999999999998</v>
      </c>
      <c r="X54" s="59">
        <v>7.0650000000000004</v>
      </c>
      <c r="Y54" s="276">
        <v>6.3250999999999999</v>
      </c>
      <c r="Z54" s="59">
        <v>6.3704000000000001</v>
      </c>
      <c r="AA54" s="59">
        <v>6.2565999999999997</v>
      </c>
      <c r="AB54" s="59">
        <v>7.1040999999999999</v>
      </c>
      <c r="AC54" s="59">
        <v>6.3139000000000003</v>
      </c>
      <c r="AD54" s="59">
        <v>6.2446999999999999</v>
      </c>
      <c r="AE54" s="59">
        <v>6.9611000000000001</v>
      </c>
      <c r="AF54" s="59">
        <v>6.7262000000000004</v>
      </c>
      <c r="AG54" s="553"/>
      <c r="AH54" s="51">
        <v>20</v>
      </c>
      <c r="AI54" s="51">
        <v>20</v>
      </c>
      <c r="AJ54" s="51">
        <v>20</v>
      </c>
      <c r="AK54" s="51">
        <v>20</v>
      </c>
      <c r="AL54" s="51">
        <v>20</v>
      </c>
      <c r="AM54" s="51">
        <v>20</v>
      </c>
      <c r="AN54" s="51">
        <v>20</v>
      </c>
      <c r="AO54" s="560">
        <v>20</v>
      </c>
      <c r="AP54" s="51">
        <v>20</v>
      </c>
      <c r="AQ54" s="51">
        <v>20</v>
      </c>
      <c r="AR54" s="51">
        <v>20</v>
      </c>
      <c r="AS54" s="51">
        <v>18</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9.9891000000000005</v>
      </c>
      <c r="O55" s="60">
        <v>12.9156</v>
      </c>
      <c r="P55" s="60">
        <v>8.6361000000000008</v>
      </c>
      <c r="Q55" s="60">
        <v>5.7933000000000003</v>
      </c>
      <c r="R55" s="60">
        <v>7.2827000000000002</v>
      </c>
      <c r="S55" s="60">
        <v>9.1137999999999995</v>
      </c>
      <c r="T55" s="60">
        <v>6.7759</v>
      </c>
      <c r="U55" s="89">
        <v>6.3940999999999999</v>
      </c>
      <c r="V55" s="60">
        <v>6.3695000000000004</v>
      </c>
      <c r="W55" s="60">
        <v>7.1677</v>
      </c>
      <c r="X55" s="60">
        <v>7.3051000000000004</v>
      </c>
      <c r="Y55" s="277">
        <v>6.5967000000000002</v>
      </c>
      <c r="Z55" s="60">
        <v>6.7149999999999999</v>
      </c>
      <c r="AA55" s="60">
        <v>6.5735999999999999</v>
      </c>
      <c r="AB55" s="60">
        <v>7.3339999999999996</v>
      </c>
      <c r="AC55" s="60">
        <v>6.4775999999999998</v>
      </c>
      <c r="AD55" s="60">
        <v>6.3990999999999998</v>
      </c>
      <c r="AE55" s="60">
        <v>7.3308999999999997</v>
      </c>
      <c r="AF55" s="60">
        <v>7.3101000000000003</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8.1537000000000006</v>
      </c>
      <c r="O56" s="60">
        <v>11.4376</v>
      </c>
      <c r="P56" s="60">
        <v>7.2394999999999996</v>
      </c>
      <c r="Q56" s="60">
        <v>4.4950999999999999</v>
      </c>
      <c r="R56" s="60">
        <v>6.3510999999999997</v>
      </c>
      <c r="S56" s="60">
        <v>8.1845999999999997</v>
      </c>
      <c r="T56" s="60">
        <v>6.1356999999999999</v>
      </c>
      <c r="U56" s="89">
        <v>5.8266</v>
      </c>
      <c r="V56" s="60">
        <v>5.7919</v>
      </c>
      <c r="W56" s="60">
        <v>6.4969999999999999</v>
      </c>
      <c r="X56" s="60">
        <v>6.4194000000000004</v>
      </c>
      <c r="Y56" s="277">
        <v>5.6946000000000003</v>
      </c>
      <c r="Z56" s="60">
        <v>5.8556999999999997</v>
      </c>
      <c r="AA56" s="60">
        <v>5.7339000000000002</v>
      </c>
      <c r="AB56" s="60">
        <v>6.7012</v>
      </c>
      <c r="AC56" s="60">
        <v>5.9215</v>
      </c>
      <c r="AD56" s="60">
        <v>5.8240999999999996</v>
      </c>
      <c r="AE56" s="60">
        <v>6.3562000000000003</v>
      </c>
      <c r="AF56" s="60">
        <v>5.6252000000000004</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8.7937999999999992</v>
      </c>
      <c r="O57" s="61">
        <v>12.1214</v>
      </c>
      <c r="P57" s="61">
        <v>8.0887499999999992</v>
      </c>
      <c r="Q57" s="61">
        <v>5.2790999999999997</v>
      </c>
      <c r="R57" s="61">
        <v>6.9627999999999997</v>
      </c>
      <c r="S57" s="61">
        <v>8.73705</v>
      </c>
      <c r="T57" s="61">
        <v>6.5971000000000002</v>
      </c>
      <c r="U57" s="90">
        <v>6.3175499999999998</v>
      </c>
      <c r="V57" s="61">
        <v>6.2929000000000004</v>
      </c>
      <c r="W57" s="61">
        <v>7.0442499999999999</v>
      </c>
      <c r="X57" s="61">
        <v>7.1099500000000004</v>
      </c>
      <c r="Y57" s="279">
        <v>6.3874000000000004</v>
      </c>
      <c r="Z57" s="61">
        <v>6.4838500000000003</v>
      </c>
      <c r="AA57" s="61">
        <v>6.3002000000000002</v>
      </c>
      <c r="AB57" s="61">
        <v>7.1403999999999996</v>
      </c>
      <c r="AC57" s="61">
        <v>6.3967999999999998</v>
      </c>
      <c r="AD57" s="61">
        <v>6.3227000000000002</v>
      </c>
      <c r="AE57" s="61">
        <v>7.0122999999999998</v>
      </c>
      <c r="AF57" s="61">
        <v>6.8530499999999996</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7754</v>
      </c>
      <c r="B59" s="374"/>
      <c r="C59" s="719">
        <v>44434</v>
      </c>
      <c r="D59" s="373"/>
      <c r="E59" s="346">
        <v>1369.75</v>
      </c>
      <c r="F59" s="373"/>
      <c r="G59" s="347">
        <v>1366.3688999999999</v>
      </c>
      <c r="H59" s="374"/>
      <c r="I59" s="348">
        <v>0.60821999999999998</v>
      </c>
      <c r="J59" s="348">
        <v>7.1</v>
      </c>
      <c r="K59" s="348">
        <v>0.56711999999999996</v>
      </c>
      <c r="L59" s="348">
        <v>0.60821999999999998</v>
      </c>
      <c r="M59" s="362"/>
      <c r="N59" s="350">
        <v>9.5923999999999996</v>
      </c>
      <c r="O59" s="348">
        <v>12.9108</v>
      </c>
      <c r="P59" s="348">
        <v>8.5829000000000004</v>
      </c>
      <c r="Q59" s="348">
        <v>5.6063000000000001</v>
      </c>
      <c r="R59" s="348">
        <v>7.3890000000000002</v>
      </c>
      <c r="S59" s="348">
        <v>8.8141999999999996</v>
      </c>
      <c r="T59" s="348">
        <v>7.3059000000000003</v>
      </c>
      <c r="U59" s="354">
        <v>6.8674999999999997</v>
      </c>
      <c r="V59" s="348">
        <v>6.7107999999999999</v>
      </c>
      <c r="W59" s="348">
        <v>7.2140000000000004</v>
      </c>
      <c r="X59" s="348">
        <v>7.2229000000000001</v>
      </c>
      <c r="Y59" s="375">
        <v>6.4335000000000004</v>
      </c>
      <c r="Z59" s="348" t="s">
        <v>430</v>
      </c>
      <c r="AA59" s="348">
        <v>6.6860999999999997</v>
      </c>
      <c r="AB59" s="348">
        <v>7.6151</v>
      </c>
      <c r="AC59" s="348">
        <v>6.9774000000000003</v>
      </c>
      <c r="AD59" s="348">
        <v>6.7706</v>
      </c>
      <c r="AE59" s="348">
        <v>7.3547000000000002</v>
      </c>
      <c r="AF59" s="348">
        <v>6.4348999999999998</v>
      </c>
      <c r="AG59" s="569"/>
      <c r="AH59" s="346">
        <v>1</v>
      </c>
      <c r="AI59" s="346">
        <v>1</v>
      </c>
      <c r="AJ59" s="346">
        <v>1</v>
      </c>
      <c r="AK59" s="346">
        <v>3</v>
      </c>
      <c r="AL59" s="346">
        <v>1</v>
      </c>
      <c r="AM59" s="346">
        <v>2</v>
      </c>
      <c r="AN59" s="346">
        <v>1</v>
      </c>
      <c r="AO59" s="572">
        <v>1</v>
      </c>
      <c r="AP59" s="346">
        <v>1</v>
      </c>
      <c r="AQ59" s="346">
        <v>1</v>
      </c>
      <c r="AR59" s="346">
        <v>1</v>
      </c>
      <c r="AS59" s="346">
        <v>2</v>
      </c>
      <c r="AT59" s="346" t="s">
        <v>430</v>
      </c>
      <c r="AU59" s="346">
        <v>1</v>
      </c>
      <c r="AV59" s="346">
        <v>1</v>
      </c>
      <c r="AW59" s="346">
        <v>1</v>
      </c>
      <c r="AX59" s="346">
        <v>1</v>
      </c>
      <c r="AY59" s="346">
        <v>1</v>
      </c>
      <c r="AZ59" s="584"/>
      <c r="BA59" s="467">
        <v>13.07</v>
      </c>
      <c r="BB59" s="348">
        <v>97.99</v>
      </c>
      <c r="BC59" s="348" t="s">
        <v>430</v>
      </c>
      <c r="BD59" s="348" t="s">
        <v>430</v>
      </c>
      <c r="BE59" s="375" t="s">
        <v>430</v>
      </c>
      <c r="BF59" s="375">
        <v>-11.06</v>
      </c>
      <c r="BG59" s="374"/>
      <c r="BH59" s="594">
        <v>-11.06</v>
      </c>
      <c r="BI59" s="348">
        <v>68.900000000000006</v>
      </c>
      <c r="BJ59" s="348">
        <v>29.09</v>
      </c>
      <c r="BK59" s="348" t="s">
        <v>430</v>
      </c>
      <c r="BL59" s="348" t="s">
        <v>430</v>
      </c>
      <c r="BM59" s="375">
        <v>2.34</v>
      </c>
      <c r="BN59" s="375" t="s">
        <v>430</v>
      </c>
      <c r="BO59" s="375">
        <v>10.72</v>
      </c>
      <c r="BP59" s="375" t="s">
        <v>430</v>
      </c>
      <c r="BQ59" s="375" t="s">
        <v>430</v>
      </c>
      <c r="BR59" s="374"/>
      <c r="BS59" s="468">
        <v>6.7074800693292502</v>
      </c>
      <c r="BT59" s="348">
        <v>22.381178587761902</v>
      </c>
      <c r="BU59" s="374"/>
      <c r="BV59" s="430" t="s">
        <v>555</v>
      </c>
    </row>
    <row r="60" spans="1:74" s="428" customFormat="1" x14ac:dyDescent="0.25">
      <c r="A60" s="345" t="s">
        <v>7755</v>
      </c>
      <c r="B60" s="374"/>
      <c r="C60" s="719">
        <v>45692</v>
      </c>
      <c r="D60" s="373"/>
      <c r="E60" s="346">
        <v>466.37</v>
      </c>
      <c r="F60" s="373"/>
      <c r="G60" s="347">
        <v>11.151999999999999</v>
      </c>
      <c r="H60" s="374"/>
      <c r="I60" s="348">
        <v>0.55000000000000004</v>
      </c>
      <c r="J60" s="348">
        <v>6.92</v>
      </c>
      <c r="K60" s="348">
        <v>0.55000000000000004</v>
      </c>
      <c r="L60" s="348">
        <v>0.55000000000000004</v>
      </c>
      <c r="M60" s="362"/>
      <c r="N60" s="350">
        <v>8.8413000000000004</v>
      </c>
      <c r="O60" s="348">
        <v>12.3406</v>
      </c>
      <c r="P60" s="348">
        <v>8.3360000000000003</v>
      </c>
      <c r="Q60" s="348">
        <v>5.2942</v>
      </c>
      <c r="R60" s="348">
        <v>7.1379000000000001</v>
      </c>
      <c r="S60" s="348">
        <v>8.9117999999999995</v>
      </c>
      <c r="T60" s="348">
        <v>6.9298000000000002</v>
      </c>
      <c r="U60" s="354">
        <v>6.5984999999999996</v>
      </c>
      <c r="V60" s="348">
        <v>6.5873999999999997</v>
      </c>
      <c r="W60" s="348" t="s">
        <v>430</v>
      </c>
      <c r="X60" s="348" t="s">
        <v>430</v>
      </c>
      <c r="Y60" s="375" t="s">
        <v>430</v>
      </c>
      <c r="Z60" s="348" t="s">
        <v>430</v>
      </c>
      <c r="AA60" s="348">
        <v>6.3324999999999996</v>
      </c>
      <c r="AB60" s="348">
        <v>7.3090000000000002</v>
      </c>
      <c r="AC60" s="348">
        <v>6.6927000000000003</v>
      </c>
      <c r="AD60" s="348">
        <v>6.6214000000000004</v>
      </c>
      <c r="AE60" s="348">
        <v>7.1165000000000003</v>
      </c>
      <c r="AF60" s="348">
        <v>7.2446999999999999</v>
      </c>
      <c r="AG60" s="569"/>
      <c r="AH60" s="346">
        <v>2</v>
      </c>
      <c r="AI60" s="346">
        <v>2</v>
      </c>
      <c r="AJ60" s="346">
        <v>3</v>
      </c>
      <c r="AK60" s="346">
        <v>5</v>
      </c>
      <c r="AL60" s="346">
        <v>2</v>
      </c>
      <c r="AM60" s="346">
        <v>1</v>
      </c>
      <c r="AN60" s="346">
        <v>2</v>
      </c>
      <c r="AO60" s="572">
        <v>2</v>
      </c>
      <c r="AP60" s="346">
        <v>2</v>
      </c>
      <c r="AQ60" s="346" t="s">
        <v>430</v>
      </c>
      <c r="AR60" s="346" t="s">
        <v>430</v>
      </c>
      <c r="AS60" s="346" t="s">
        <v>430</v>
      </c>
      <c r="AT60" s="346" t="s">
        <v>430</v>
      </c>
      <c r="AU60" s="346">
        <v>3</v>
      </c>
      <c r="AV60" s="346">
        <v>2</v>
      </c>
      <c r="AW60" s="346">
        <v>2</v>
      </c>
      <c r="AX60" s="346">
        <v>2</v>
      </c>
      <c r="AY60" s="346">
        <v>2</v>
      </c>
      <c r="AZ60" s="584"/>
      <c r="BA60" s="467">
        <v>9.8800000000000008</v>
      </c>
      <c r="BB60" s="348">
        <v>88.99</v>
      </c>
      <c r="BC60" s="348" t="s">
        <v>430</v>
      </c>
      <c r="BD60" s="348" t="s">
        <v>430</v>
      </c>
      <c r="BE60" s="375" t="s">
        <v>430</v>
      </c>
      <c r="BF60" s="375">
        <v>1.1299999999999999</v>
      </c>
      <c r="BG60" s="374"/>
      <c r="BH60" s="594">
        <v>1.1299999999999999</v>
      </c>
      <c r="BI60" s="348">
        <v>62.53</v>
      </c>
      <c r="BJ60" s="348">
        <v>26.45</v>
      </c>
      <c r="BK60" s="348" t="s">
        <v>430</v>
      </c>
      <c r="BL60" s="348" t="s">
        <v>430</v>
      </c>
      <c r="BM60" s="375" t="s">
        <v>430</v>
      </c>
      <c r="BN60" s="375" t="s">
        <v>430</v>
      </c>
      <c r="BO60" s="375">
        <v>9.8800000000000008</v>
      </c>
      <c r="BP60" s="375" t="s">
        <v>430</v>
      </c>
      <c r="BQ60" s="375" t="s">
        <v>430</v>
      </c>
      <c r="BR60" s="374"/>
      <c r="BS60" s="468">
        <v>3.04827227969517</v>
      </c>
      <c r="BT60" s="348">
        <v>16.3565126383643</v>
      </c>
      <c r="BU60" s="374"/>
      <c r="BV60" s="430" t="s">
        <v>555</v>
      </c>
    </row>
    <row r="61" spans="1:74" s="428" customFormat="1" x14ac:dyDescent="0.25">
      <c r="A61" s="345" t="s">
        <v>7756</v>
      </c>
      <c r="B61" s="374"/>
      <c r="C61" s="719">
        <v>44790</v>
      </c>
      <c r="D61" s="373"/>
      <c r="E61" s="346">
        <v>161.29</v>
      </c>
      <c r="F61" s="373"/>
      <c r="G61" s="347">
        <v>1318.6615999999999</v>
      </c>
      <c r="H61" s="374"/>
      <c r="I61" s="348">
        <v>0.49314999999999998</v>
      </c>
      <c r="J61" s="348">
        <v>6.68</v>
      </c>
      <c r="K61" s="348">
        <v>0.49314999999999998</v>
      </c>
      <c r="L61" s="348">
        <v>0.49314999999999998</v>
      </c>
      <c r="M61" s="362"/>
      <c r="N61" s="350">
        <v>7.9378000000000002</v>
      </c>
      <c r="O61" s="348">
        <v>11.706799999999999</v>
      </c>
      <c r="P61" s="348">
        <v>7.6098999999999997</v>
      </c>
      <c r="Q61" s="348">
        <v>5.1894</v>
      </c>
      <c r="R61" s="348">
        <v>6.9203999999999999</v>
      </c>
      <c r="S61" s="348">
        <v>8.5622000000000007</v>
      </c>
      <c r="T61" s="348">
        <v>6.7643000000000004</v>
      </c>
      <c r="U61" s="354">
        <v>6.4404000000000003</v>
      </c>
      <c r="V61" s="348">
        <v>6.3754999999999997</v>
      </c>
      <c r="W61" s="348">
        <v>7.0720999999999998</v>
      </c>
      <c r="X61" s="348">
        <v>7.16</v>
      </c>
      <c r="Y61" s="375" t="s">
        <v>430</v>
      </c>
      <c r="Z61" s="348" t="s">
        <v>430</v>
      </c>
      <c r="AA61" s="348">
        <v>6.2003000000000004</v>
      </c>
      <c r="AB61" s="348">
        <v>7.1391999999999998</v>
      </c>
      <c r="AC61" s="348">
        <v>6.5073999999999996</v>
      </c>
      <c r="AD61" s="348">
        <v>6.4057000000000004</v>
      </c>
      <c r="AE61" s="348">
        <v>6.9324000000000003</v>
      </c>
      <c r="AF61" s="348">
        <v>7.1048</v>
      </c>
      <c r="AG61" s="569"/>
      <c r="AH61" s="346">
        <v>4</v>
      </c>
      <c r="AI61" s="346">
        <v>4</v>
      </c>
      <c r="AJ61" s="346">
        <v>4</v>
      </c>
      <c r="AK61" s="346">
        <v>6</v>
      </c>
      <c r="AL61" s="346">
        <v>4</v>
      </c>
      <c r="AM61" s="346">
        <v>4</v>
      </c>
      <c r="AN61" s="346">
        <v>3</v>
      </c>
      <c r="AO61" s="572">
        <v>3</v>
      </c>
      <c r="AP61" s="346">
        <v>3</v>
      </c>
      <c r="AQ61" s="346">
        <v>3</v>
      </c>
      <c r="AR61" s="346">
        <v>3</v>
      </c>
      <c r="AS61" s="346" t="s">
        <v>430</v>
      </c>
      <c r="AT61" s="346" t="s">
        <v>430</v>
      </c>
      <c r="AU61" s="346">
        <v>5</v>
      </c>
      <c r="AV61" s="346">
        <v>4</v>
      </c>
      <c r="AW61" s="346">
        <v>3</v>
      </c>
      <c r="AX61" s="346">
        <v>3</v>
      </c>
      <c r="AY61" s="346">
        <v>4</v>
      </c>
      <c r="AZ61" s="584"/>
      <c r="BA61" s="467">
        <v>11.5</v>
      </c>
      <c r="BB61" s="348">
        <v>79.900000000000006</v>
      </c>
      <c r="BC61" s="348" t="s">
        <v>430</v>
      </c>
      <c r="BD61" s="348" t="s">
        <v>430</v>
      </c>
      <c r="BE61" s="375" t="s">
        <v>430</v>
      </c>
      <c r="BF61" s="375">
        <v>8.61</v>
      </c>
      <c r="BG61" s="374"/>
      <c r="BH61" s="594">
        <v>8.61</v>
      </c>
      <c r="BI61" s="348">
        <v>63.33</v>
      </c>
      <c r="BJ61" s="348">
        <v>16.57</v>
      </c>
      <c r="BK61" s="348" t="s">
        <v>430</v>
      </c>
      <c r="BL61" s="348" t="s">
        <v>430</v>
      </c>
      <c r="BM61" s="375" t="s">
        <v>430</v>
      </c>
      <c r="BN61" s="375" t="s">
        <v>430</v>
      </c>
      <c r="BO61" s="375">
        <v>11.5</v>
      </c>
      <c r="BP61" s="375" t="s">
        <v>430</v>
      </c>
      <c r="BQ61" s="375" t="s">
        <v>430</v>
      </c>
      <c r="BR61" s="374"/>
      <c r="BS61" s="468" t="s">
        <v>430</v>
      </c>
      <c r="BT61" s="348">
        <v>6.6129455000000004</v>
      </c>
      <c r="BU61" s="374"/>
      <c r="BV61" s="430" t="s">
        <v>555</v>
      </c>
    </row>
    <row r="62" spans="1:74" s="428" customFormat="1" x14ac:dyDescent="0.25">
      <c r="A62" s="345" t="s">
        <v>7757</v>
      </c>
      <c r="B62" s="374"/>
      <c r="C62" s="719">
        <v>43896</v>
      </c>
      <c r="D62" s="373"/>
      <c r="E62" s="346">
        <v>124.985</v>
      </c>
      <c r="F62" s="373"/>
      <c r="G62" s="347">
        <v>1470.6873000000001</v>
      </c>
      <c r="H62" s="374"/>
      <c r="I62" s="348">
        <v>0.47342000000000001</v>
      </c>
      <c r="J62" s="348">
        <v>6.75</v>
      </c>
      <c r="K62" s="348">
        <v>0.44384000000000001</v>
      </c>
      <c r="L62" s="348">
        <v>0.47342000000000001</v>
      </c>
      <c r="M62" s="362"/>
      <c r="N62" s="350">
        <v>8.5625999999999998</v>
      </c>
      <c r="O62" s="348">
        <v>12.3157</v>
      </c>
      <c r="P62" s="348">
        <v>8.3399000000000001</v>
      </c>
      <c r="Q62" s="348">
        <v>5.6645000000000003</v>
      </c>
      <c r="R62" s="348">
        <v>6.9938000000000002</v>
      </c>
      <c r="S62" s="348">
        <v>8.5744000000000007</v>
      </c>
      <c r="T62" s="348">
        <v>6.7240000000000002</v>
      </c>
      <c r="U62" s="354">
        <v>6.3118999999999996</v>
      </c>
      <c r="V62" s="348">
        <v>6.3244999999999996</v>
      </c>
      <c r="W62" s="348">
        <v>7.0808999999999997</v>
      </c>
      <c r="X62" s="348">
        <v>7.1980000000000004</v>
      </c>
      <c r="Y62" s="375">
        <v>6.5636999999999999</v>
      </c>
      <c r="Z62" s="348" t="s">
        <v>430</v>
      </c>
      <c r="AA62" s="348">
        <v>6.3434999999999997</v>
      </c>
      <c r="AB62" s="348">
        <v>7.2690000000000001</v>
      </c>
      <c r="AC62" s="348">
        <v>6.4139999999999997</v>
      </c>
      <c r="AD62" s="348">
        <v>6.3319999999999999</v>
      </c>
      <c r="AE62" s="348">
        <v>7.0989000000000004</v>
      </c>
      <c r="AF62" s="348">
        <v>6.1338999999999997</v>
      </c>
      <c r="AG62" s="569"/>
      <c r="AH62" s="346">
        <v>3</v>
      </c>
      <c r="AI62" s="346">
        <v>3</v>
      </c>
      <c r="AJ62" s="346">
        <v>2</v>
      </c>
      <c r="AK62" s="346">
        <v>2</v>
      </c>
      <c r="AL62" s="346">
        <v>3</v>
      </c>
      <c r="AM62" s="346">
        <v>3</v>
      </c>
      <c r="AN62" s="346">
        <v>4</v>
      </c>
      <c r="AO62" s="572">
        <v>4</v>
      </c>
      <c r="AP62" s="346">
        <v>4</v>
      </c>
      <c r="AQ62" s="346">
        <v>2</v>
      </c>
      <c r="AR62" s="346">
        <v>2</v>
      </c>
      <c r="AS62" s="346">
        <v>1</v>
      </c>
      <c r="AT62" s="346" t="s">
        <v>430</v>
      </c>
      <c r="AU62" s="346">
        <v>2</v>
      </c>
      <c r="AV62" s="346">
        <v>3</v>
      </c>
      <c r="AW62" s="346">
        <v>4</v>
      </c>
      <c r="AX62" s="346">
        <v>4</v>
      </c>
      <c r="AY62" s="346">
        <v>3</v>
      </c>
      <c r="AZ62" s="584"/>
      <c r="BA62" s="467">
        <v>7.34</v>
      </c>
      <c r="BB62" s="348">
        <v>80.5</v>
      </c>
      <c r="BC62" s="348" t="s">
        <v>430</v>
      </c>
      <c r="BD62" s="348" t="s">
        <v>430</v>
      </c>
      <c r="BE62" s="375" t="s">
        <v>430</v>
      </c>
      <c r="BF62" s="375">
        <v>12.17</v>
      </c>
      <c r="BG62" s="374"/>
      <c r="BH62" s="594">
        <v>12.17</v>
      </c>
      <c r="BI62" s="348">
        <v>62.68</v>
      </c>
      <c r="BJ62" s="348">
        <v>17.82</v>
      </c>
      <c r="BK62" s="348" t="s">
        <v>430</v>
      </c>
      <c r="BL62" s="348" t="s">
        <v>430</v>
      </c>
      <c r="BM62" s="375" t="s">
        <v>430</v>
      </c>
      <c r="BN62" s="375" t="s">
        <v>430</v>
      </c>
      <c r="BO62" s="375">
        <v>7.34</v>
      </c>
      <c r="BP62" s="375" t="s">
        <v>430</v>
      </c>
      <c r="BQ62" s="375" t="s">
        <v>430</v>
      </c>
      <c r="BR62" s="374"/>
      <c r="BS62" s="468" t="s">
        <v>430</v>
      </c>
      <c r="BT62" s="348">
        <v>17.816291328218401</v>
      </c>
      <c r="BU62" s="374"/>
      <c r="BV62" s="430" t="s">
        <v>555</v>
      </c>
    </row>
    <row r="63" spans="1:74" s="428" customFormat="1" x14ac:dyDescent="0.25">
      <c r="A63" s="345" t="s">
        <v>7758</v>
      </c>
      <c r="B63" s="374"/>
      <c r="C63" s="719">
        <v>46049</v>
      </c>
      <c r="D63" s="373"/>
      <c r="E63" s="346">
        <v>104.617</v>
      </c>
      <c r="F63" s="373"/>
      <c r="G63" s="347">
        <v>1039.2344000000001</v>
      </c>
      <c r="H63" s="374"/>
      <c r="I63" s="348">
        <v>0.34603</v>
      </c>
      <c r="J63" s="348">
        <v>6.55</v>
      </c>
      <c r="K63" s="348">
        <v>0.3236</v>
      </c>
      <c r="L63" s="348">
        <v>0.34610000000000002</v>
      </c>
      <c r="M63" s="362"/>
      <c r="N63" s="350">
        <v>7.6299000000000001</v>
      </c>
      <c r="O63" s="348">
        <v>9.5724</v>
      </c>
      <c r="P63" s="348">
        <v>6.9085999999999999</v>
      </c>
      <c r="Q63" s="348">
        <v>5.9343000000000004</v>
      </c>
      <c r="R63" s="348">
        <v>6.9141000000000004</v>
      </c>
      <c r="S63" s="348">
        <v>8.5375999999999994</v>
      </c>
      <c r="T63" s="348">
        <v>6.4291</v>
      </c>
      <c r="U63" s="354" t="s">
        <v>430</v>
      </c>
      <c r="V63" s="348" t="s">
        <v>430</v>
      </c>
      <c r="W63" s="348" t="s">
        <v>430</v>
      </c>
      <c r="X63" s="348" t="s">
        <v>430</v>
      </c>
      <c r="Y63" s="375" t="s">
        <v>430</v>
      </c>
      <c r="Z63" s="348" t="s">
        <v>430</v>
      </c>
      <c r="AA63" s="348">
        <v>6.3289999999999997</v>
      </c>
      <c r="AB63" s="348">
        <v>6.9812000000000003</v>
      </c>
      <c r="AC63" s="348" t="s">
        <v>430</v>
      </c>
      <c r="AD63" s="348" t="s">
        <v>430</v>
      </c>
      <c r="AE63" s="348">
        <v>6.8981000000000003</v>
      </c>
      <c r="AF63" s="348">
        <v>6.7549999999999999</v>
      </c>
      <c r="AG63" s="569"/>
      <c r="AH63" s="346">
        <v>6</v>
      </c>
      <c r="AI63" s="346">
        <v>6</v>
      </c>
      <c r="AJ63" s="346">
        <v>6</v>
      </c>
      <c r="AK63" s="346">
        <v>1</v>
      </c>
      <c r="AL63" s="346">
        <v>5</v>
      </c>
      <c r="AM63" s="346">
        <v>5</v>
      </c>
      <c r="AN63" s="346">
        <v>5</v>
      </c>
      <c r="AO63" s="572" t="s">
        <v>430</v>
      </c>
      <c r="AP63" s="346" t="s">
        <v>430</v>
      </c>
      <c r="AQ63" s="346" t="s">
        <v>430</v>
      </c>
      <c r="AR63" s="346" t="s">
        <v>430</v>
      </c>
      <c r="AS63" s="346" t="s">
        <v>430</v>
      </c>
      <c r="AT63" s="346" t="s">
        <v>430</v>
      </c>
      <c r="AU63" s="346">
        <v>4</v>
      </c>
      <c r="AV63" s="346">
        <v>5</v>
      </c>
      <c r="AW63" s="346" t="s">
        <v>430</v>
      </c>
      <c r="AX63" s="346" t="s">
        <v>430</v>
      </c>
      <c r="AY63" s="346">
        <v>5</v>
      </c>
      <c r="AZ63" s="584"/>
      <c r="BA63" s="467">
        <v>10.42</v>
      </c>
      <c r="BB63" s="348">
        <v>80.11</v>
      </c>
      <c r="BC63" s="348" t="s">
        <v>430</v>
      </c>
      <c r="BD63" s="348" t="s">
        <v>430</v>
      </c>
      <c r="BE63" s="375" t="s">
        <v>430</v>
      </c>
      <c r="BF63" s="375">
        <v>9.4700000000000006</v>
      </c>
      <c r="BG63" s="374"/>
      <c r="BH63" s="594">
        <v>9.4700000000000006</v>
      </c>
      <c r="BI63" s="348">
        <v>54.47</v>
      </c>
      <c r="BJ63" s="348">
        <v>25.64</v>
      </c>
      <c r="BK63" s="348" t="s">
        <v>430</v>
      </c>
      <c r="BL63" s="348" t="s">
        <v>430</v>
      </c>
      <c r="BM63" s="375" t="s">
        <v>430</v>
      </c>
      <c r="BN63" s="375" t="s">
        <v>430</v>
      </c>
      <c r="BO63" s="375">
        <v>10.42</v>
      </c>
      <c r="BP63" s="375" t="s">
        <v>430</v>
      </c>
      <c r="BQ63" s="375" t="s">
        <v>430</v>
      </c>
      <c r="BR63" s="374"/>
      <c r="BS63" s="468" t="s">
        <v>430</v>
      </c>
      <c r="BT63" s="348" t="s">
        <v>430</v>
      </c>
      <c r="BU63" s="374"/>
      <c r="BV63" s="430" t="s">
        <v>555</v>
      </c>
    </row>
    <row r="64" spans="1:74" s="428" customFormat="1" x14ac:dyDescent="0.25">
      <c r="A64" s="345" t="s">
        <v>7759</v>
      </c>
      <c r="B64" s="374"/>
      <c r="C64" s="719">
        <v>45980</v>
      </c>
      <c r="D64" s="373"/>
      <c r="E64" s="346">
        <v>60.555</v>
      </c>
      <c r="F64" s="373"/>
      <c r="G64" s="347">
        <v>10.4551</v>
      </c>
      <c r="H64" s="374"/>
      <c r="I64" s="348">
        <v>8.1999999999999998E-4</v>
      </c>
      <c r="J64" s="348">
        <v>6.43</v>
      </c>
      <c r="K64" s="348">
        <v>8.1999999999999998E-4</v>
      </c>
      <c r="L64" s="348">
        <v>8.1999999999999998E-4</v>
      </c>
      <c r="M64" s="362"/>
      <c r="N64" s="350">
        <v>7.8583999999999996</v>
      </c>
      <c r="O64" s="348">
        <v>10.2492</v>
      </c>
      <c r="P64" s="348">
        <v>7.5416999999999996</v>
      </c>
      <c r="Q64" s="348">
        <v>5.5227000000000004</v>
      </c>
      <c r="R64" s="348">
        <v>6.6478999999999999</v>
      </c>
      <c r="S64" s="348">
        <v>7.7808000000000002</v>
      </c>
      <c r="T64" s="348">
        <v>6.0656999999999996</v>
      </c>
      <c r="U64" s="354">
        <v>5.8558000000000003</v>
      </c>
      <c r="V64" s="348" t="s">
        <v>430</v>
      </c>
      <c r="W64" s="348" t="s">
        <v>430</v>
      </c>
      <c r="X64" s="348" t="s">
        <v>430</v>
      </c>
      <c r="Y64" s="375" t="s">
        <v>430</v>
      </c>
      <c r="Z64" s="348" t="s">
        <v>430</v>
      </c>
      <c r="AA64" s="348">
        <v>6.1264000000000003</v>
      </c>
      <c r="AB64" s="348">
        <v>6.2670000000000003</v>
      </c>
      <c r="AC64" s="348">
        <v>5.8513999999999999</v>
      </c>
      <c r="AD64" s="348" t="s">
        <v>430</v>
      </c>
      <c r="AE64" s="348">
        <v>6.7310999999999996</v>
      </c>
      <c r="AF64" s="348">
        <v>5.9114000000000004</v>
      </c>
      <c r="AG64" s="569"/>
      <c r="AH64" s="346">
        <v>5</v>
      </c>
      <c r="AI64" s="346">
        <v>5</v>
      </c>
      <c r="AJ64" s="346">
        <v>5</v>
      </c>
      <c r="AK64" s="346">
        <v>4</v>
      </c>
      <c r="AL64" s="346">
        <v>6</v>
      </c>
      <c r="AM64" s="346">
        <v>6</v>
      </c>
      <c r="AN64" s="346">
        <v>6</v>
      </c>
      <c r="AO64" s="572">
        <v>5</v>
      </c>
      <c r="AP64" s="346" t="s">
        <v>430</v>
      </c>
      <c r="AQ64" s="346" t="s">
        <v>430</v>
      </c>
      <c r="AR64" s="346" t="s">
        <v>430</v>
      </c>
      <c r="AS64" s="346" t="s">
        <v>430</v>
      </c>
      <c r="AT64" s="346" t="s">
        <v>430</v>
      </c>
      <c r="AU64" s="346">
        <v>6</v>
      </c>
      <c r="AV64" s="346">
        <v>6</v>
      </c>
      <c r="AW64" s="346">
        <v>5</v>
      </c>
      <c r="AX64" s="346" t="s">
        <v>430</v>
      </c>
      <c r="AY64" s="346">
        <v>6</v>
      </c>
      <c r="AZ64" s="584"/>
      <c r="BA64" s="467" t="s">
        <v>430</v>
      </c>
      <c r="BB64" s="348">
        <v>77.16</v>
      </c>
      <c r="BC64" s="348" t="s">
        <v>430</v>
      </c>
      <c r="BD64" s="348" t="s">
        <v>430</v>
      </c>
      <c r="BE64" s="375" t="s">
        <v>430</v>
      </c>
      <c r="BF64" s="375">
        <v>22.84</v>
      </c>
      <c r="BG64" s="374"/>
      <c r="BH64" s="594">
        <v>22.84</v>
      </c>
      <c r="BI64" s="348">
        <v>61.14</v>
      </c>
      <c r="BJ64" s="348">
        <v>16.02</v>
      </c>
      <c r="BK64" s="348" t="s">
        <v>430</v>
      </c>
      <c r="BL64" s="348" t="s">
        <v>430</v>
      </c>
      <c r="BM64" s="375" t="s">
        <v>430</v>
      </c>
      <c r="BN64" s="375" t="s">
        <v>430</v>
      </c>
      <c r="BO64" s="375" t="s">
        <v>430</v>
      </c>
      <c r="BP64" s="375" t="s">
        <v>430</v>
      </c>
      <c r="BQ64" s="375" t="s">
        <v>430</v>
      </c>
      <c r="BR64" s="374"/>
      <c r="BS64" s="468" t="s">
        <v>430</v>
      </c>
      <c r="BT64" s="348">
        <v>10.6594475668022</v>
      </c>
      <c r="BU64" s="374"/>
      <c r="BV64" s="430" t="s">
        <v>555</v>
      </c>
    </row>
    <row r="65" spans="1:74" x14ac:dyDescent="0.25">
      <c r="A65" s="318" t="s">
        <v>93</v>
      </c>
      <c r="B65" s="66"/>
      <c r="C65" s="720"/>
      <c r="D65" s="43"/>
      <c r="E65" s="51"/>
      <c r="F65" s="43"/>
      <c r="G65" s="55"/>
      <c r="H65" s="66"/>
      <c r="I65" s="59"/>
      <c r="J65" s="59"/>
      <c r="K65" s="59"/>
      <c r="L65" s="59"/>
      <c r="M65" s="258"/>
      <c r="N65" s="70">
        <v>8.4037000000000006</v>
      </c>
      <c r="O65" s="59">
        <v>11.5159</v>
      </c>
      <c r="P65" s="59">
        <v>7.8864999999999998</v>
      </c>
      <c r="Q65" s="59">
        <v>5.5351999999999997</v>
      </c>
      <c r="R65" s="59">
        <v>7.0004999999999997</v>
      </c>
      <c r="S65" s="59">
        <v>8.5302000000000007</v>
      </c>
      <c r="T65" s="59">
        <v>6.7031000000000001</v>
      </c>
      <c r="U65" s="88">
        <v>6.4147999999999996</v>
      </c>
      <c r="V65" s="59">
        <v>6.4996</v>
      </c>
      <c r="W65" s="59">
        <v>7.1223000000000001</v>
      </c>
      <c r="X65" s="59">
        <v>7.1936</v>
      </c>
      <c r="Y65" s="276">
        <v>6.4985999999999997</v>
      </c>
      <c r="Z65" s="59" t="s">
        <v>430</v>
      </c>
      <c r="AA65" s="59">
        <v>6.3362999999999996</v>
      </c>
      <c r="AB65" s="59">
        <v>7.0967000000000002</v>
      </c>
      <c r="AC65" s="59">
        <v>6.4885999999999999</v>
      </c>
      <c r="AD65" s="59">
        <v>6.5324</v>
      </c>
      <c r="AE65" s="59">
        <v>7.0220000000000002</v>
      </c>
      <c r="AF65" s="59">
        <v>6.5975000000000001</v>
      </c>
      <c r="AG65" s="553"/>
      <c r="AH65" s="51">
        <v>6</v>
      </c>
      <c r="AI65" s="51">
        <v>6</v>
      </c>
      <c r="AJ65" s="51">
        <v>6</v>
      </c>
      <c r="AK65" s="51">
        <v>6</v>
      </c>
      <c r="AL65" s="51">
        <v>6</v>
      </c>
      <c r="AM65" s="51">
        <v>6</v>
      </c>
      <c r="AN65" s="51">
        <v>6</v>
      </c>
      <c r="AO65" s="560">
        <v>5</v>
      </c>
      <c r="AP65" s="51">
        <v>4</v>
      </c>
      <c r="AQ65" s="51">
        <v>3</v>
      </c>
      <c r="AR65" s="51">
        <v>3</v>
      </c>
      <c r="AS65" s="51">
        <v>2</v>
      </c>
      <c r="AT65" s="51">
        <v>0</v>
      </c>
      <c r="AU65" s="51">
        <v>6</v>
      </c>
      <c r="AV65" s="51">
        <v>6</v>
      </c>
      <c r="AW65" s="51">
        <v>5</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9.5923999999999996</v>
      </c>
      <c r="O66" s="60">
        <v>12.9108</v>
      </c>
      <c r="P66" s="60">
        <v>8.5829000000000004</v>
      </c>
      <c r="Q66" s="60">
        <v>5.9343000000000004</v>
      </c>
      <c r="R66" s="60">
        <v>7.3890000000000002</v>
      </c>
      <c r="S66" s="60">
        <v>8.9117999999999995</v>
      </c>
      <c r="T66" s="60">
        <v>7.3059000000000003</v>
      </c>
      <c r="U66" s="89">
        <v>6.8674999999999997</v>
      </c>
      <c r="V66" s="60">
        <v>6.7107999999999999</v>
      </c>
      <c r="W66" s="60">
        <v>7.2140000000000004</v>
      </c>
      <c r="X66" s="60">
        <v>7.2229000000000001</v>
      </c>
      <c r="Y66" s="277">
        <v>6.5636999999999999</v>
      </c>
      <c r="Z66" s="60" t="s">
        <v>430</v>
      </c>
      <c r="AA66" s="60">
        <v>6.6860999999999997</v>
      </c>
      <c r="AB66" s="60">
        <v>7.6151</v>
      </c>
      <c r="AC66" s="60">
        <v>6.9774000000000003</v>
      </c>
      <c r="AD66" s="60">
        <v>6.7706</v>
      </c>
      <c r="AE66" s="60">
        <v>7.3547000000000002</v>
      </c>
      <c r="AF66" s="60">
        <v>7.2446999999999999</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7.6299000000000001</v>
      </c>
      <c r="O67" s="60">
        <v>9.5724</v>
      </c>
      <c r="P67" s="60">
        <v>6.9085999999999999</v>
      </c>
      <c r="Q67" s="60">
        <v>5.1894</v>
      </c>
      <c r="R67" s="60">
        <v>6.6478999999999999</v>
      </c>
      <c r="S67" s="60">
        <v>7.7808000000000002</v>
      </c>
      <c r="T67" s="60">
        <v>6.0656999999999996</v>
      </c>
      <c r="U67" s="89">
        <v>5.8558000000000003</v>
      </c>
      <c r="V67" s="60">
        <v>6.3244999999999996</v>
      </c>
      <c r="W67" s="60">
        <v>7.0720999999999998</v>
      </c>
      <c r="X67" s="60">
        <v>7.16</v>
      </c>
      <c r="Y67" s="277">
        <v>6.4335000000000004</v>
      </c>
      <c r="Z67" s="60" t="s">
        <v>430</v>
      </c>
      <c r="AA67" s="60">
        <v>6.1264000000000003</v>
      </c>
      <c r="AB67" s="60">
        <v>6.2670000000000003</v>
      </c>
      <c r="AC67" s="60">
        <v>5.8513999999999999</v>
      </c>
      <c r="AD67" s="60">
        <v>6.3319999999999999</v>
      </c>
      <c r="AE67" s="60">
        <v>6.7310999999999996</v>
      </c>
      <c r="AF67" s="60">
        <v>5.9114000000000004</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8.2501999999999995</v>
      </c>
      <c r="O68" s="61">
        <v>12.0113</v>
      </c>
      <c r="P68" s="61">
        <v>7.97295</v>
      </c>
      <c r="Q68" s="61">
        <v>5.5644999999999998</v>
      </c>
      <c r="R68" s="61">
        <v>6.9570999999999996</v>
      </c>
      <c r="S68" s="61">
        <v>8.5683000000000007</v>
      </c>
      <c r="T68" s="61">
        <v>6.7441500000000003</v>
      </c>
      <c r="U68" s="90">
        <v>6.4404000000000003</v>
      </c>
      <c r="V68" s="61">
        <v>6.4814499999999997</v>
      </c>
      <c r="W68" s="61">
        <v>7.0808999999999997</v>
      </c>
      <c r="X68" s="61">
        <v>7.1980000000000004</v>
      </c>
      <c r="Y68" s="279">
        <v>6.4985999999999997</v>
      </c>
      <c r="Z68" s="61" t="s">
        <v>430</v>
      </c>
      <c r="AA68" s="61">
        <v>6.3308</v>
      </c>
      <c r="AB68" s="61">
        <v>7.2041000000000004</v>
      </c>
      <c r="AC68" s="61">
        <v>6.4607000000000001</v>
      </c>
      <c r="AD68" s="61">
        <v>6.3689</v>
      </c>
      <c r="AE68" s="61">
        <v>7.0156999999999998</v>
      </c>
      <c r="AF68" s="61">
        <v>6.5949499999999999</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7760</v>
      </c>
      <c r="B70" s="374"/>
      <c r="C70" s="719">
        <v>44434</v>
      </c>
      <c r="D70" s="373"/>
      <c r="E70" s="346">
        <v>1369.75</v>
      </c>
      <c r="F70" s="373"/>
      <c r="G70" s="347">
        <v>1319.1446000000001</v>
      </c>
      <c r="H70" s="374"/>
      <c r="I70" s="348">
        <v>0.60821999999999998</v>
      </c>
      <c r="J70" s="348">
        <v>7.1</v>
      </c>
      <c r="K70" s="348">
        <v>0.56711999999999996</v>
      </c>
      <c r="L70" s="348">
        <v>0.60821999999999998</v>
      </c>
      <c r="M70" s="362"/>
      <c r="N70" s="350">
        <v>8.9803999999999995</v>
      </c>
      <c r="O70" s="348">
        <v>12.2986</v>
      </c>
      <c r="P70" s="348">
        <v>7.9706999999999999</v>
      </c>
      <c r="Q70" s="348">
        <v>4.9946000000000002</v>
      </c>
      <c r="R70" s="348">
        <v>6.7762000000000002</v>
      </c>
      <c r="S70" s="348">
        <v>8.1767000000000003</v>
      </c>
      <c r="T70" s="348">
        <v>6.6105</v>
      </c>
      <c r="U70" s="354">
        <v>6.1913</v>
      </c>
      <c r="V70" s="348">
        <v>6.0029000000000003</v>
      </c>
      <c r="W70" s="348">
        <v>6.4710000000000001</v>
      </c>
      <c r="X70" s="348">
        <v>6.4678000000000004</v>
      </c>
      <c r="Y70" s="375">
        <v>5.6886999999999999</v>
      </c>
      <c r="Z70" s="348" t="s">
        <v>430</v>
      </c>
      <c r="AA70" s="348">
        <v>6.0708000000000002</v>
      </c>
      <c r="AB70" s="348">
        <v>6.9401999999999999</v>
      </c>
      <c r="AC70" s="348">
        <v>6.3163</v>
      </c>
      <c r="AD70" s="348">
        <v>6.0726000000000004</v>
      </c>
      <c r="AE70" s="348">
        <v>6.742</v>
      </c>
      <c r="AF70" s="348">
        <v>5.6896000000000004</v>
      </c>
      <c r="AG70" s="569"/>
      <c r="AH70" s="346">
        <v>1</v>
      </c>
      <c r="AI70" s="346">
        <v>1</v>
      </c>
      <c r="AJ70" s="346">
        <v>3</v>
      </c>
      <c r="AK70" s="346">
        <v>3</v>
      </c>
      <c r="AL70" s="346">
        <v>2</v>
      </c>
      <c r="AM70" s="346">
        <v>5</v>
      </c>
      <c r="AN70" s="346">
        <v>1</v>
      </c>
      <c r="AO70" s="572">
        <v>1</v>
      </c>
      <c r="AP70" s="346">
        <v>4</v>
      </c>
      <c r="AQ70" s="346">
        <v>3</v>
      </c>
      <c r="AR70" s="346">
        <v>3</v>
      </c>
      <c r="AS70" s="346">
        <v>2</v>
      </c>
      <c r="AT70" s="346" t="s">
        <v>430</v>
      </c>
      <c r="AU70" s="346">
        <v>3</v>
      </c>
      <c r="AV70" s="346">
        <v>2</v>
      </c>
      <c r="AW70" s="346">
        <v>1</v>
      </c>
      <c r="AX70" s="346">
        <v>3</v>
      </c>
      <c r="AY70" s="346">
        <v>3</v>
      </c>
      <c r="AZ70" s="584"/>
      <c r="BA70" s="467">
        <v>13.07</v>
      </c>
      <c r="BB70" s="348">
        <v>97.99</v>
      </c>
      <c r="BC70" s="348" t="s">
        <v>430</v>
      </c>
      <c r="BD70" s="348" t="s">
        <v>430</v>
      </c>
      <c r="BE70" s="375" t="s">
        <v>430</v>
      </c>
      <c r="BF70" s="375">
        <v>-11.06</v>
      </c>
      <c r="BG70" s="374"/>
      <c r="BH70" s="594">
        <v>-11.06</v>
      </c>
      <c r="BI70" s="348">
        <v>68.900000000000006</v>
      </c>
      <c r="BJ70" s="348">
        <v>29.09</v>
      </c>
      <c r="BK70" s="348" t="s">
        <v>430</v>
      </c>
      <c r="BL70" s="348" t="s">
        <v>430</v>
      </c>
      <c r="BM70" s="375">
        <v>2.34</v>
      </c>
      <c r="BN70" s="375" t="s">
        <v>430</v>
      </c>
      <c r="BO70" s="375">
        <v>10.72</v>
      </c>
      <c r="BP70" s="375" t="s">
        <v>430</v>
      </c>
      <c r="BQ70" s="375" t="s">
        <v>430</v>
      </c>
      <c r="BR70" s="374"/>
      <c r="BS70" s="468">
        <v>6.7074800693292502</v>
      </c>
      <c r="BT70" s="348">
        <v>22.381178587761902</v>
      </c>
      <c r="BU70" s="374"/>
      <c r="BV70" s="430" t="s">
        <v>555</v>
      </c>
    </row>
    <row r="71" spans="1:74" s="428" customFormat="1" x14ac:dyDescent="0.25">
      <c r="A71" s="345" t="s">
        <v>7761</v>
      </c>
      <c r="B71" s="374"/>
      <c r="C71" s="719">
        <v>45692</v>
      </c>
      <c r="D71" s="373"/>
      <c r="E71" s="346">
        <v>466.37</v>
      </c>
      <c r="F71" s="373"/>
      <c r="G71" s="347">
        <v>11.069699999999999</v>
      </c>
      <c r="H71" s="374"/>
      <c r="I71" s="348">
        <v>0.55000000000000004</v>
      </c>
      <c r="J71" s="348">
        <v>6.92</v>
      </c>
      <c r="K71" s="348">
        <v>0.55000000000000004</v>
      </c>
      <c r="L71" s="348">
        <v>0.55000000000000004</v>
      </c>
      <c r="M71" s="362"/>
      <c r="N71" s="350">
        <v>8.577</v>
      </c>
      <c r="O71" s="348">
        <v>11.992000000000001</v>
      </c>
      <c r="P71" s="348">
        <v>8.02</v>
      </c>
      <c r="Q71" s="348">
        <v>4.9553000000000003</v>
      </c>
      <c r="R71" s="348">
        <v>6.7823000000000002</v>
      </c>
      <c r="S71" s="348">
        <v>8.5526999999999997</v>
      </c>
      <c r="T71" s="348">
        <v>6.5278</v>
      </c>
      <c r="U71" s="354">
        <v>6.1513</v>
      </c>
      <c r="V71" s="348">
        <v>6.1135000000000002</v>
      </c>
      <c r="W71" s="348" t="s">
        <v>430</v>
      </c>
      <c r="X71" s="348" t="s">
        <v>430</v>
      </c>
      <c r="Y71" s="375" t="s">
        <v>430</v>
      </c>
      <c r="Z71" s="348" t="s">
        <v>430</v>
      </c>
      <c r="AA71" s="348">
        <v>5.98</v>
      </c>
      <c r="AB71" s="348">
        <v>6.9267000000000003</v>
      </c>
      <c r="AC71" s="348">
        <v>6.2572999999999999</v>
      </c>
      <c r="AD71" s="348">
        <v>6.1505000000000001</v>
      </c>
      <c r="AE71" s="348">
        <v>6.7625999999999999</v>
      </c>
      <c r="AF71" s="348">
        <v>6.7363</v>
      </c>
      <c r="AG71" s="569"/>
      <c r="AH71" s="346">
        <v>2</v>
      </c>
      <c r="AI71" s="346">
        <v>3</v>
      </c>
      <c r="AJ71" s="346">
        <v>2</v>
      </c>
      <c r="AK71" s="346">
        <v>4</v>
      </c>
      <c r="AL71" s="346">
        <v>1</v>
      </c>
      <c r="AM71" s="346">
        <v>1</v>
      </c>
      <c r="AN71" s="346">
        <v>2</v>
      </c>
      <c r="AO71" s="572">
        <v>2</v>
      </c>
      <c r="AP71" s="346">
        <v>1</v>
      </c>
      <c r="AQ71" s="346" t="s">
        <v>430</v>
      </c>
      <c r="AR71" s="346" t="s">
        <v>430</v>
      </c>
      <c r="AS71" s="346" t="s">
        <v>430</v>
      </c>
      <c r="AT71" s="346" t="s">
        <v>430</v>
      </c>
      <c r="AU71" s="346">
        <v>4</v>
      </c>
      <c r="AV71" s="346">
        <v>3</v>
      </c>
      <c r="AW71" s="346">
        <v>2</v>
      </c>
      <c r="AX71" s="346">
        <v>1</v>
      </c>
      <c r="AY71" s="346">
        <v>2</v>
      </c>
      <c r="AZ71" s="584"/>
      <c r="BA71" s="467">
        <v>9.8800000000000008</v>
      </c>
      <c r="BB71" s="348">
        <v>88.99</v>
      </c>
      <c r="BC71" s="348" t="s">
        <v>430</v>
      </c>
      <c r="BD71" s="348" t="s">
        <v>430</v>
      </c>
      <c r="BE71" s="375" t="s">
        <v>430</v>
      </c>
      <c r="BF71" s="375">
        <v>1.1299999999999999</v>
      </c>
      <c r="BG71" s="374"/>
      <c r="BH71" s="594">
        <v>1.1299999999999999</v>
      </c>
      <c r="BI71" s="348">
        <v>62.53</v>
      </c>
      <c r="BJ71" s="348">
        <v>26.45</v>
      </c>
      <c r="BK71" s="348" t="s">
        <v>430</v>
      </c>
      <c r="BL71" s="348" t="s">
        <v>430</v>
      </c>
      <c r="BM71" s="375" t="s">
        <v>430</v>
      </c>
      <c r="BN71" s="375" t="s">
        <v>430</v>
      </c>
      <c r="BO71" s="375">
        <v>9.8800000000000008</v>
      </c>
      <c r="BP71" s="375" t="s">
        <v>430</v>
      </c>
      <c r="BQ71" s="375" t="s">
        <v>430</v>
      </c>
      <c r="BR71" s="374"/>
      <c r="BS71" s="468">
        <v>3.04827227969517</v>
      </c>
      <c r="BT71" s="348">
        <v>16.3565126383643</v>
      </c>
      <c r="BU71" s="374"/>
      <c r="BV71" s="430" t="s">
        <v>555</v>
      </c>
    </row>
    <row r="72" spans="1:74" s="428" customFormat="1" x14ac:dyDescent="0.25">
      <c r="A72" s="345" t="s">
        <v>7762</v>
      </c>
      <c r="B72" s="374"/>
      <c r="C72" s="719">
        <v>44790</v>
      </c>
      <c r="D72" s="373"/>
      <c r="E72" s="346">
        <v>161.29</v>
      </c>
      <c r="F72" s="373"/>
      <c r="G72" s="347">
        <v>1307.4983</v>
      </c>
      <c r="H72" s="374"/>
      <c r="I72" s="348">
        <v>0.49314999999999998</v>
      </c>
      <c r="J72" s="348">
        <v>6.68</v>
      </c>
      <c r="K72" s="348">
        <v>0.49314999999999998</v>
      </c>
      <c r="L72" s="348">
        <v>0.49314999999999998</v>
      </c>
      <c r="M72" s="362"/>
      <c r="N72" s="350">
        <v>7.6340000000000003</v>
      </c>
      <c r="O72" s="348">
        <v>11.402200000000001</v>
      </c>
      <c r="P72" s="348">
        <v>7.2994000000000003</v>
      </c>
      <c r="Q72" s="348">
        <v>4.8814000000000002</v>
      </c>
      <c r="R72" s="348">
        <v>6.6113</v>
      </c>
      <c r="S72" s="348">
        <v>8.2501999999999995</v>
      </c>
      <c r="T72" s="348">
        <v>6.4497999999999998</v>
      </c>
      <c r="U72" s="354">
        <v>6.1227</v>
      </c>
      <c r="V72" s="348">
        <v>6.0538999999999996</v>
      </c>
      <c r="W72" s="348">
        <v>6.7786</v>
      </c>
      <c r="X72" s="348">
        <v>6.9119000000000002</v>
      </c>
      <c r="Y72" s="375" t="s">
        <v>430</v>
      </c>
      <c r="Z72" s="348" t="s">
        <v>430</v>
      </c>
      <c r="AA72" s="348">
        <v>5.8913000000000002</v>
      </c>
      <c r="AB72" s="348">
        <v>6.8251999999999997</v>
      </c>
      <c r="AC72" s="348">
        <v>6.1909000000000001</v>
      </c>
      <c r="AD72" s="348">
        <v>6.0857000000000001</v>
      </c>
      <c r="AE72" s="348">
        <v>6.6230000000000002</v>
      </c>
      <c r="AF72" s="348">
        <v>6.8791000000000002</v>
      </c>
      <c r="AG72" s="569"/>
      <c r="AH72" s="346">
        <v>4</v>
      </c>
      <c r="AI72" s="346">
        <v>4</v>
      </c>
      <c r="AJ72" s="346">
        <v>4</v>
      </c>
      <c r="AK72" s="346">
        <v>6</v>
      </c>
      <c r="AL72" s="346">
        <v>5</v>
      </c>
      <c r="AM72" s="346">
        <v>4</v>
      </c>
      <c r="AN72" s="346">
        <v>3</v>
      </c>
      <c r="AO72" s="572">
        <v>3</v>
      </c>
      <c r="AP72" s="346">
        <v>2</v>
      </c>
      <c r="AQ72" s="346">
        <v>2</v>
      </c>
      <c r="AR72" s="346">
        <v>1</v>
      </c>
      <c r="AS72" s="346" t="s">
        <v>430</v>
      </c>
      <c r="AT72" s="346" t="s">
        <v>430</v>
      </c>
      <c r="AU72" s="346">
        <v>5</v>
      </c>
      <c r="AV72" s="346">
        <v>4</v>
      </c>
      <c r="AW72" s="346">
        <v>3</v>
      </c>
      <c r="AX72" s="346">
        <v>2</v>
      </c>
      <c r="AY72" s="346">
        <v>5</v>
      </c>
      <c r="AZ72" s="584"/>
      <c r="BA72" s="467">
        <v>11.5</v>
      </c>
      <c r="BB72" s="348">
        <v>79.900000000000006</v>
      </c>
      <c r="BC72" s="348" t="s">
        <v>430</v>
      </c>
      <c r="BD72" s="348" t="s">
        <v>430</v>
      </c>
      <c r="BE72" s="375" t="s">
        <v>430</v>
      </c>
      <c r="BF72" s="375">
        <v>8.61</v>
      </c>
      <c r="BG72" s="374"/>
      <c r="BH72" s="594">
        <v>8.61</v>
      </c>
      <c r="BI72" s="348">
        <v>63.33</v>
      </c>
      <c r="BJ72" s="348">
        <v>16.57</v>
      </c>
      <c r="BK72" s="348" t="s">
        <v>430</v>
      </c>
      <c r="BL72" s="348" t="s">
        <v>430</v>
      </c>
      <c r="BM72" s="375" t="s">
        <v>430</v>
      </c>
      <c r="BN72" s="375" t="s">
        <v>430</v>
      </c>
      <c r="BO72" s="375">
        <v>11.5</v>
      </c>
      <c r="BP72" s="375" t="s">
        <v>430</v>
      </c>
      <c r="BQ72" s="375" t="s">
        <v>430</v>
      </c>
      <c r="BR72" s="374"/>
      <c r="BS72" s="468" t="s">
        <v>430</v>
      </c>
      <c r="BT72" s="348">
        <v>6.6129455000000004</v>
      </c>
      <c r="BU72" s="374"/>
      <c r="BV72" s="430" t="s">
        <v>555</v>
      </c>
    </row>
    <row r="73" spans="1:74" s="428" customFormat="1" x14ac:dyDescent="0.25">
      <c r="A73" s="345" t="s">
        <v>7763</v>
      </c>
      <c r="B73" s="374"/>
      <c r="C73" s="719">
        <v>43896</v>
      </c>
      <c r="D73" s="373"/>
      <c r="E73" s="346">
        <v>124.985</v>
      </c>
      <c r="F73" s="373"/>
      <c r="G73" s="347">
        <v>1423.5291999999999</v>
      </c>
      <c r="H73" s="374"/>
      <c r="I73" s="348">
        <v>0.47342000000000001</v>
      </c>
      <c r="J73" s="348">
        <v>6.75</v>
      </c>
      <c r="K73" s="348">
        <v>0.44384000000000001</v>
      </c>
      <c r="L73" s="348">
        <v>0.47342000000000001</v>
      </c>
      <c r="M73" s="362"/>
      <c r="N73" s="350">
        <v>8.3383000000000003</v>
      </c>
      <c r="O73" s="348">
        <v>12.091200000000001</v>
      </c>
      <c r="P73" s="348">
        <v>8.1153999999999993</v>
      </c>
      <c r="Q73" s="348">
        <v>5.4398</v>
      </c>
      <c r="R73" s="348">
        <v>6.7683999999999997</v>
      </c>
      <c r="S73" s="348">
        <v>8.3268000000000004</v>
      </c>
      <c r="T73" s="348">
        <v>6.4492000000000003</v>
      </c>
      <c r="U73" s="354">
        <v>6.0373000000000001</v>
      </c>
      <c r="V73" s="348">
        <v>6.0488999999999997</v>
      </c>
      <c r="W73" s="348">
        <v>6.8045999999999998</v>
      </c>
      <c r="X73" s="348">
        <v>6.8917999999999999</v>
      </c>
      <c r="Y73" s="375">
        <v>6.1436999999999999</v>
      </c>
      <c r="Z73" s="348" t="s">
        <v>430</v>
      </c>
      <c r="AA73" s="348">
        <v>6.1146000000000003</v>
      </c>
      <c r="AB73" s="348">
        <v>6.9980000000000002</v>
      </c>
      <c r="AC73" s="348">
        <v>6.1401000000000003</v>
      </c>
      <c r="AD73" s="348">
        <v>6.0574000000000003</v>
      </c>
      <c r="AE73" s="348">
        <v>6.8737000000000004</v>
      </c>
      <c r="AF73" s="348">
        <v>5.6013999999999999</v>
      </c>
      <c r="AG73" s="569"/>
      <c r="AH73" s="346">
        <v>3</v>
      </c>
      <c r="AI73" s="346">
        <v>2</v>
      </c>
      <c r="AJ73" s="346">
        <v>1</v>
      </c>
      <c r="AK73" s="346">
        <v>2</v>
      </c>
      <c r="AL73" s="346">
        <v>3</v>
      </c>
      <c r="AM73" s="346">
        <v>2</v>
      </c>
      <c r="AN73" s="346">
        <v>4</v>
      </c>
      <c r="AO73" s="572">
        <v>4</v>
      </c>
      <c r="AP73" s="346">
        <v>3</v>
      </c>
      <c r="AQ73" s="346">
        <v>1</v>
      </c>
      <c r="AR73" s="346">
        <v>2</v>
      </c>
      <c r="AS73" s="346">
        <v>1</v>
      </c>
      <c r="AT73" s="346" t="s">
        <v>430</v>
      </c>
      <c r="AU73" s="346">
        <v>1</v>
      </c>
      <c r="AV73" s="346">
        <v>1</v>
      </c>
      <c r="AW73" s="346">
        <v>4</v>
      </c>
      <c r="AX73" s="346">
        <v>4</v>
      </c>
      <c r="AY73" s="346">
        <v>1</v>
      </c>
      <c r="AZ73" s="584"/>
      <c r="BA73" s="467">
        <v>7.34</v>
      </c>
      <c r="BB73" s="348">
        <v>80.5</v>
      </c>
      <c r="BC73" s="348" t="s">
        <v>430</v>
      </c>
      <c r="BD73" s="348" t="s">
        <v>430</v>
      </c>
      <c r="BE73" s="375" t="s">
        <v>430</v>
      </c>
      <c r="BF73" s="375">
        <v>12.17</v>
      </c>
      <c r="BG73" s="374"/>
      <c r="BH73" s="594">
        <v>12.17</v>
      </c>
      <c r="BI73" s="348">
        <v>62.68</v>
      </c>
      <c r="BJ73" s="348">
        <v>17.82</v>
      </c>
      <c r="BK73" s="348" t="s">
        <v>430</v>
      </c>
      <c r="BL73" s="348" t="s">
        <v>430</v>
      </c>
      <c r="BM73" s="375" t="s">
        <v>430</v>
      </c>
      <c r="BN73" s="375" t="s">
        <v>430</v>
      </c>
      <c r="BO73" s="375">
        <v>7.34</v>
      </c>
      <c r="BP73" s="375" t="s">
        <v>430</v>
      </c>
      <c r="BQ73" s="375" t="s">
        <v>430</v>
      </c>
      <c r="BR73" s="374"/>
      <c r="BS73" s="468" t="s">
        <v>430</v>
      </c>
      <c r="BT73" s="348">
        <v>17.816291328218401</v>
      </c>
      <c r="BU73" s="374"/>
      <c r="BV73" s="430" t="s">
        <v>555</v>
      </c>
    </row>
    <row r="74" spans="1:74" s="428" customFormat="1" x14ac:dyDescent="0.25">
      <c r="A74" s="345" t="s">
        <v>7764</v>
      </c>
      <c r="B74" s="374"/>
      <c r="C74" s="719">
        <v>46049</v>
      </c>
      <c r="D74" s="373"/>
      <c r="E74" s="346">
        <v>104.617</v>
      </c>
      <c r="F74" s="373"/>
      <c r="G74" s="347">
        <v>1037.8026</v>
      </c>
      <c r="H74" s="374"/>
      <c r="I74" s="348">
        <v>0.34603</v>
      </c>
      <c r="J74" s="348">
        <v>6.55</v>
      </c>
      <c r="K74" s="348">
        <v>0.3236</v>
      </c>
      <c r="L74" s="348">
        <v>0.34610000000000002</v>
      </c>
      <c r="M74" s="362"/>
      <c r="N74" s="350">
        <v>7.4134000000000002</v>
      </c>
      <c r="O74" s="348">
        <v>9.3554999999999993</v>
      </c>
      <c r="P74" s="348">
        <v>6.6924999999999999</v>
      </c>
      <c r="Q74" s="348">
        <v>5.7179000000000002</v>
      </c>
      <c r="R74" s="348">
        <v>6.6924000000000001</v>
      </c>
      <c r="S74" s="348">
        <v>8.2852999999999994</v>
      </c>
      <c r="T74" s="348">
        <v>6.1825999999999999</v>
      </c>
      <c r="U74" s="354" t="s">
        <v>430</v>
      </c>
      <c r="V74" s="348" t="s">
        <v>430</v>
      </c>
      <c r="W74" s="348" t="s">
        <v>430</v>
      </c>
      <c r="X74" s="348" t="s">
        <v>430</v>
      </c>
      <c r="Y74" s="375" t="s">
        <v>430</v>
      </c>
      <c r="Z74" s="348" t="s">
        <v>430</v>
      </c>
      <c r="AA74" s="348">
        <v>6.0933999999999999</v>
      </c>
      <c r="AB74" s="348">
        <v>6.7352999999999996</v>
      </c>
      <c r="AC74" s="348" t="s">
        <v>430</v>
      </c>
      <c r="AD74" s="348" t="s">
        <v>430</v>
      </c>
      <c r="AE74" s="348">
        <v>6.6773999999999996</v>
      </c>
      <c r="AF74" s="348">
        <v>6.5084999999999997</v>
      </c>
      <c r="AG74" s="569"/>
      <c r="AH74" s="346">
        <v>5</v>
      </c>
      <c r="AI74" s="346">
        <v>6</v>
      </c>
      <c r="AJ74" s="346">
        <v>6</v>
      </c>
      <c r="AK74" s="346">
        <v>1</v>
      </c>
      <c r="AL74" s="346">
        <v>4</v>
      </c>
      <c r="AM74" s="346">
        <v>3</v>
      </c>
      <c r="AN74" s="346">
        <v>5</v>
      </c>
      <c r="AO74" s="572" t="s">
        <v>430</v>
      </c>
      <c r="AP74" s="346" t="s">
        <v>430</v>
      </c>
      <c r="AQ74" s="346" t="s">
        <v>430</v>
      </c>
      <c r="AR74" s="346" t="s">
        <v>430</v>
      </c>
      <c r="AS74" s="346" t="s">
        <v>430</v>
      </c>
      <c r="AT74" s="346" t="s">
        <v>430</v>
      </c>
      <c r="AU74" s="346">
        <v>2</v>
      </c>
      <c r="AV74" s="346">
        <v>5</v>
      </c>
      <c r="AW74" s="346" t="s">
        <v>430</v>
      </c>
      <c r="AX74" s="346" t="s">
        <v>430</v>
      </c>
      <c r="AY74" s="346">
        <v>4</v>
      </c>
      <c r="AZ74" s="584"/>
      <c r="BA74" s="467">
        <v>10.42</v>
      </c>
      <c r="BB74" s="348">
        <v>80.11</v>
      </c>
      <c r="BC74" s="348" t="s">
        <v>430</v>
      </c>
      <c r="BD74" s="348" t="s">
        <v>430</v>
      </c>
      <c r="BE74" s="375" t="s">
        <v>430</v>
      </c>
      <c r="BF74" s="375">
        <v>9.4700000000000006</v>
      </c>
      <c r="BG74" s="374"/>
      <c r="BH74" s="594">
        <v>9.4700000000000006</v>
      </c>
      <c r="BI74" s="348">
        <v>54.47</v>
      </c>
      <c r="BJ74" s="348">
        <v>25.64</v>
      </c>
      <c r="BK74" s="348" t="s">
        <v>430</v>
      </c>
      <c r="BL74" s="348" t="s">
        <v>430</v>
      </c>
      <c r="BM74" s="375" t="s">
        <v>430</v>
      </c>
      <c r="BN74" s="375" t="s">
        <v>430</v>
      </c>
      <c r="BO74" s="375">
        <v>10.42</v>
      </c>
      <c r="BP74" s="375" t="s">
        <v>430</v>
      </c>
      <c r="BQ74" s="375" t="s">
        <v>430</v>
      </c>
      <c r="BR74" s="374"/>
      <c r="BS74" s="468" t="s">
        <v>430</v>
      </c>
      <c r="BT74" s="348" t="s">
        <v>430</v>
      </c>
      <c r="BU74" s="374"/>
      <c r="BV74" s="430" t="s">
        <v>555</v>
      </c>
    </row>
    <row r="75" spans="1:74" s="428" customFormat="1" x14ac:dyDescent="0.25">
      <c r="A75" s="345" t="s">
        <v>7765</v>
      </c>
      <c r="B75" s="374"/>
      <c r="C75" s="719">
        <v>45980</v>
      </c>
      <c r="D75" s="373"/>
      <c r="E75" s="346">
        <v>60.555</v>
      </c>
      <c r="F75" s="373"/>
      <c r="G75" s="347">
        <v>10.408099999999999</v>
      </c>
      <c r="H75" s="374"/>
      <c r="I75" s="348">
        <v>8.1999999999999998E-4</v>
      </c>
      <c r="J75" s="348">
        <v>6.43</v>
      </c>
      <c r="K75" s="348">
        <v>8.1999999999999998E-4</v>
      </c>
      <c r="L75" s="348">
        <v>8.1999999999999998E-4</v>
      </c>
      <c r="M75" s="362"/>
      <c r="N75" s="350">
        <v>7.1919000000000004</v>
      </c>
      <c r="O75" s="348">
        <v>9.593</v>
      </c>
      <c r="P75" s="348">
        <v>6.9227999999999996</v>
      </c>
      <c r="Q75" s="348">
        <v>4.9188999999999998</v>
      </c>
      <c r="R75" s="348">
        <v>6.0377999999999998</v>
      </c>
      <c r="S75" s="348">
        <v>7.1517999999999997</v>
      </c>
      <c r="T75" s="348">
        <v>5.4440999999999997</v>
      </c>
      <c r="U75" s="354">
        <v>5.2492000000000001</v>
      </c>
      <c r="V75" s="348" t="s">
        <v>430</v>
      </c>
      <c r="W75" s="348" t="s">
        <v>430</v>
      </c>
      <c r="X75" s="348" t="s">
        <v>430</v>
      </c>
      <c r="Y75" s="375" t="s">
        <v>430</v>
      </c>
      <c r="Z75" s="348" t="s">
        <v>430</v>
      </c>
      <c r="AA75" s="348">
        <v>5.5076000000000001</v>
      </c>
      <c r="AB75" s="348">
        <v>5.6341000000000001</v>
      </c>
      <c r="AC75" s="348">
        <v>5.2420999999999998</v>
      </c>
      <c r="AD75" s="348" t="s">
        <v>430</v>
      </c>
      <c r="AE75" s="348">
        <v>6.1192000000000002</v>
      </c>
      <c r="AF75" s="348">
        <v>5.3009000000000004</v>
      </c>
      <c r="AG75" s="569"/>
      <c r="AH75" s="346">
        <v>6</v>
      </c>
      <c r="AI75" s="346">
        <v>5</v>
      </c>
      <c r="AJ75" s="346">
        <v>5</v>
      </c>
      <c r="AK75" s="346">
        <v>5</v>
      </c>
      <c r="AL75" s="346">
        <v>6</v>
      </c>
      <c r="AM75" s="346">
        <v>6</v>
      </c>
      <c r="AN75" s="346">
        <v>6</v>
      </c>
      <c r="AO75" s="572">
        <v>5</v>
      </c>
      <c r="AP75" s="346" t="s">
        <v>430</v>
      </c>
      <c r="AQ75" s="346" t="s">
        <v>430</v>
      </c>
      <c r="AR75" s="346" t="s">
        <v>430</v>
      </c>
      <c r="AS75" s="346" t="s">
        <v>430</v>
      </c>
      <c r="AT75" s="346" t="s">
        <v>430</v>
      </c>
      <c r="AU75" s="346">
        <v>6</v>
      </c>
      <c r="AV75" s="346">
        <v>6</v>
      </c>
      <c r="AW75" s="346">
        <v>5</v>
      </c>
      <c r="AX75" s="346" t="s">
        <v>430</v>
      </c>
      <c r="AY75" s="346">
        <v>6</v>
      </c>
      <c r="AZ75" s="584"/>
      <c r="BA75" s="467" t="s">
        <v>430</v>
      </c>
      <c r="BB75" s="348">
        <v>77.16</v>
      </c>
      <c r="BC75" s="348" t="s">
        <v>430</v>
      </c>
      <c r="BD75" s="348" t="s">
        <v>430</v>
      </c>
      <c r="BE75" s="375" t="s">
        <v>430</v>
      </c>
      <c r="BF75" s="375">
        <v>22.84</v>
      </c>
      <c r="BG75" s="374"/>
      <c r="BH75" s="594">
        <v>22.84</v>
      </c>
      <c r="BI75" s="348">
        <v>61.14</v>
      </c>
      <c r="BJ75" s="348">
        <v>16.02</v>
      </c>
      <c r="BK75" s="348" t="s">
        <v>430</v>
      </c>
      <c r="BL75" s="348" t="s">
        <v>430</v>
      </c>
      <c r="BM75" s="375" t="s">
        <v>430</v>
      </c>
      <c r="BN75" s="375" t="s">
        <v>430</v>
      </c>
      <c r="BO75" s="375" t="s">
        <v>430</v>
      </c>
      <c r="BP75" s="375" t="s">
        <v>430</v>
      </c>
      <c r="BQ75" s="375" t="s">
        <v>430</v>
      </c>
      <c r="BR75" s="374"/>
      <c r="BS75" s="468" t="s">
        <v>430</v>
      </c>
      <c r="BT75" s="348">
        <v>10.6594475668022</v>
      </c>
      <c r="BU75" s="374"/>
      <c r="BV75" s="430" t="s">
        <v>555</v>
      </c>
    </row>
    <row r="76" spans="1:74" x14ac:dyDescent="0.25">
      <c r="A76" s="318" t="s">
        <v>93</v>
      </c>
      <c r="B76" s="66"/>
      <c r="C76" s="720"/>
      <c r="D76" s="43"/>
      <c r="E76" s="51"/>
      <c r="F76" s="43"/>
      <c r="G76" s="55"/>
      <c r="H76" s="66"/>
      <c r="I76" s="59"/>
      <c r="J76" s="59"/>
      <c r="K76" s="59"/>
      <c r="L76" s="59"/>
      <c r="M76" s="258"/>
      <c r="N76" s="70">
        <v>8.0225000000000009</v>
      </c>
      <c r="O76" s="59">
        <v>11.1221</v>
      </c>
      <c r="P76" s="59">
        <v>7.5034999999999998</v>
      </c>
      <c r="Q76" s="59">
        <v>5.1513</v>
      </c>
      <c r="R76" s="59">
        <v>6.6113999999999997</v>
      </c>
      <c r="S76" s="59">
        <v>8.1239000000000008</v>
      </c>
      <c r="T76" s="59">
        <v>6.2773000000000003</v>
      </c>
      <c r="U76" s="88">
        <v>5.9504000000000001</v>
      </c>
      <c r="V76" s="59">
        <v>6.0548000000000002</v>
      </c>
      <c r="W76" s="59">
        <v>6.6847000000000003</v>
      </c>
      <c r="X76" s="59">
        <v>6.7572000000000001</v>
      </c>
      <c r="Y76" s="276">
        <v>5.9161999999999999</v>
      </c>
      <c r="Z76" s="59" t="s">
        <v>430</v>
      </c>
      <c r="AA76" s="59">
        <v>5.9429999999999996</v>
      </c>
      <c r="AB76" s="59">
        <v>6.6765999999999996</v>
      </c>
      <c r="AC76" s="59">
        <v>6.0293000000000001</v>
      </c>
      <c r="AD76" s="59">
        <v>6.0914999999999999</v>
      </c>
      <c r="AE76" s="59">
        <v>6.633</v>
      </c>
      <c r="AF76" s="59">
        <v>6.1193</v>
      </c>
      <c r="AG76" s="553"/>
      <c r="AH76" s="51">
        <v>6</v>
      </c>
      <c r="AI76" s="51">
        <v>6</v>
      </c>
      <c r="AJ76" s="51">
        <v>6</v>
      </c>
      <c r="AK76" s="51">
        <v>6</v>
      </c>
      <c r="AL76" s="51">
        <v>6</v>
      </c>
      <c r="AM76" s="51">
        <v>6</v>
      </c>
      <c r="AN76" s="51">
        <v>6</v>
      </c>
      <c r="AO76" s="560">
        <v>5</v>
      </c>
      <c r="AP76" s="51">
        <v>4</v>
      </c>
      <c r="AQ76" s="51">
        <v>3</v>
      </c>
      <c r="AR76" s="51">
        <v>3</v>
      </c>
      <c r="AS76" s="51">
        <v>2</v>
      </c>
      <c r="AT76" s="51">
        <v>0</v>
      </c>
      <c r="AU76" s="51">
        <v>6</v>
      </c>
      <c r="AV76" s="51">
        <v>6</v>
      </c>
      <c r="AW76" s="51">
        <v>5</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8.9803999999999995</v>
      </c>
      <c r="O77" s="60">
        <v>12.2986</v>
      </c>
      <c r="P77" s="60">
        <v>8.1153999999999993</v>
      </c>
      <c r="Q77" s="60">
        <v>5.7179000000000002</v>
      </c>
      <c r="R77" s="60">
        <v>6.7823000000000002</v>
      </c>
      <c r="S77" s="60">
        <v>8.5526999999999997</v>
      </c>
      <c r="T77" s="60">
        <v>6.6105</v>
      </c>
      <c r="U77" s="89">
        <v>6.1913</v>
      </c>
      <c r="V77" s="60">
        <v>6.1135000000000002</v>
      </c>
      <c r="W77" s="60">
        <v>6.8045999999999998</v>
      </c>
      <c r="X77" s="60">
        <v>6.9119000000000002</v>
      </c>
      <c r="Y77" s="277">
        <v>6.1436999999999999</v>
      </c>
      <c r="Z77" s="60" t="s">
        <v>430</v>
      </c>
      <c r="AA77" s="60">
        <v>6.1146000000000003</v>
      </c>
      <c r="AB77" s="60">
        <v>6.9980000000000002</v>
      </c>
      <c r="AC77" s="60">
        <v>6.3163</v>
      </c>
      <c r="AD77" s="60">
        <v>6.1505000000000001</v>
      </c>
      <c r="AE77" s="60">
        <v>6.8737000000000004</v>
      </c>
      <c r="AF77" s="60">
        <v>6.8791000000000002</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7.1919000000000004</v>
      </c>
      <c r="O78" s="60">
        <v>9.3554999999999993</v>
      </c>
      <c r="P78" s="60">
        <v>6.6924999999999999</v>
      </c>
      <c r="Q78" s="60">
        <v>4.8814000000000002</v>
      </c>
      <c r="R78" s="60">
        <v>6.0377999999999998</v>
      </c>
      <c r="S78" s="60">
        <v>7.1517999999999997</v>
      </c>
      <c r="T78" s="60">
        <v>5.4440999999999997</v>
      </c>
      <c r="U78" s="89">
        <v>5.2492000000000001</v>
      </c>
      <c r="V78" s="60">
        <v>6.0029000000000003</v>
      </c>
      <c r="W78" s="60">
        <v>6.4710000000000001</v>
      </c>
      <c r="X78" s="60">
        <v>6.4678000000000004</v>
      </c>
      <c r="Y78" s="277">
        <v>5.6886999999999999</v>
      </c>
      <c r="Z78" s="60" t="s">
        <v>430</v>
      </c>
      <c r="AA78" s="60">
        <v>5.5076000000000001</v>
      </c>
      <c r="AB78" s="60">
        <v>5.6341000000000001</v>
      </c>
      <c r="AC78" s="60">
        <v>5.2420999999999998</v>
      </c>
      <c r="AD78" s="60">
        <v>6.0574000000000003</v>
      </c>
      <c r="AE78" s="60">
        <v>6.1192000000000002</v>
      </c>
      <c r="AF78" s="60">
        <v>5.3009000000000004</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7.9861500000000003</v>
      </c>
      <c r="O79" s="61">
        <v>11.697100000000001</v>
      </c>
      <c r="P79" s="61">
        <v>7.6350499999999997</v>
      </c>
      <c r="Q79" s="61">
        <v>4.9749499999999998</v>
      </c>
      <c r="R79" s="61">
        <v>6.7304000000000004</v>
      </c>
      <c r="S79" s="61">
        <v>8.2677499999999995</v>
      </c>
      <c r="T79" s="61">
        <v>6.4494999999999996</v>
      </c>
      <c r="U79" s="90">
        <v>6.1227</v>
      </c>
      <c r="V79" s="61">
        <v>6.0514000000000001</v>
      </c>
      <c r="W79" s="61">
        <v>6.7786</v>
      </c>
      <c r="X79" s="61">
        <v>6.8917999999999999</v>
      </c>
      <c r="Y79" s="279">
        <v>5.9161999999999999</v>
      </c>
      <c r="Z79" s="61" t="s">
        <v>430</v>
      </c>
      <c r="AA79" s="61">
        <v>6.0254000000000003</v>
      </c>
      <c r="AB79" s="61">
        <v>6.8760000000000003</v>
      </c>
      <c r="AC79" s="61">
        <v>6.1654999999999998</v>
      </c>
      <c r="AD79" s="61">
        <v>6.0650000000000004</v>
      </c>
      <c r="AE79" s="61">
        <v>6.7096999999999998</v>
      </c>
      <c r="AF79" s="61">
        <v>6.0990500000000001</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7711</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7712</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10511</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30B18-130C-4237-B964-16777966507D}">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72" t="s">
        <v>244</v>
      </c>
      <c r="B5" s="1097"/>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100"/>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7769</v>
      </c>
      <c r="B8" s="67"/>
      <c r="C8" s="721">
        <v>41275</v>
      </c>
      <c r="D8" s="44"/>
      <c r="E8" s="52">
        <v>19475.400000000001</v>
      </c>
      <c r="F8" s="44"/>
      <c r="G8" s="56">
        <v>70.701800000000006</v>
      </c>
      <c r="H8" s="67"/>
      <c r="I8" s="60">
        <v>4.51</v>
      </c>
      <c r="J8" s="60">
        <v>7.73</v>
      </c>
      <c r="K8" s="60">
        <v>2.76</v>
      </c>
      <c r="L8" s="60">
        <v>2.9</v>
      </c>
      <c r="M8" s="259"/>
      <c r="N8" s="71">
        <v>-0.72270000000000001</v>
      </c>
      <c r="O8" s="60">
        <v>2.9260999999999999</v>
      </c>
      <c r="P8" s="60">
        <v>1.7854000000000001</v>
      </c>
      <c r="Q8" s="60">
        <v>-3.9544000000000001</v>
      </c>
      <c r="R8" s="60">
        <v>3.8126000000000002</v>
      </c>
      <c r="S8" s="60">
        <v>9.9442000000000004</v>
      </c>
      <c r="T8" s="60">
        <v>6.2939999999999996</v>
      </c>
      <c r="U8" s="89">
        <v>5.8681999999999999</v>
      </c>
      <c r="V8" s="60">
        <v>6.6630000000000003</v>
      </c>
      <c r="W8" s="60">
        <v>7.6943000000000001</v>
      </c>
      <c r="X8" s="60">
        <v>7.9104000000000001</v>
      </c>
      <c r="Y8" s="277">
        <v>7.2134999999999998</v>
      </c>
      <c r="Z8" s="60">
        <v>7.8526999999999996</v>
      </c>
      <c r="AA8" s="60">
        <v>3.6985999999999999</v>
      </c>
      <c r="AB8" s="60">
        <v>8.0497999999999994</v>
      </c>
      <c r="AC8" s="60">
        <v>6.1468999999999996</v>
      </c>
      <c r="AD8" s="60">
        <v>6.4787999999999997</v>
      </c>
      <c r="AE8" s="60">
        <v>4.1734999999999998</v>
      </c>
      <c r="AF8" s="60">
        <v>8.4183000000000003</v>
      </c>
      <c r="AG8" s="554"/>
      <c r="AH8" s="52">
        <v>3</v>
      </c>
      <c r="AI8" s="52">
        <v>5</v>
      </c>
      <c r="AJ8" s="52">
        <v>1</v>
      </c>
      <c r="AK8" s="52">
        <v>1</v>
      </c>
      <c r="AL8" s="52">
        <v>1</v>
      </c>
      <c r="AM8" s="52">
        <v>2</v>
      </c>
      <c r="AN8" s="52">
        <v>2</v>
      </c>
      <c r="AO8" s="561">
        <v>2</v>
      </c>
      <c r="AP8" s="52">
        <v>1</v>
      </c>
      <c r="AQ8" s="52">
        <v>1</v>
      </c>
      <c r="AR8" s="52">
        <v>1</v>
      </c>
      <c r="AS8" s="52">
        <v>2</v>
      </c>
      <c r="AT8" s="52">
        <v>1</v>
      </c>
      <c r="AU8" s="52">
        <v>2</v>
      </c>
      <c r="AV8" s="52">
        <v>2</v>
      </c>
      <c r="AW8" s="52">
        <v>2</v>
      </c>
      <c r="AX8" s="52">
        <v>1</v>
      </c>
      <c r="AY8" s="52">
        <v>1</v>
      </c>
      <c r="AZ8" s="580"/>
      <c r="BA8" s="551">
        <v>17.3</v>
      </c>
      <c r="BB8" s="60">
        <v>57.81</v>
      </c>
      <c r="BC8" s="60">
        <v>13.51</v>
      </c>
      <c r="BD8" s="60">
        <v>7.06</v>
      </c>
      <c r="BE8" s="277">
        <v>6.96</v>
      </c>
      <c r="BF8" s="277">
        <v>4.33</v>
      </c>
      <c r="BG8" s="67"/>
      <c r="BH8" s="588">
        <v>4.33</v>
      </c>
      <c r="BI8" s="60">
        <v>0.38</v>
      </c>
      <c r="BJ8" s="60" t="s">
        <v>430</v>
      </c>
      <c r="BK8" s="60">
        <v>78</v>
      </c>
      <c r="BL8" s="60" t="s">
        <v>430</v>
      </c>
      <c r="BM8" s="277">
        <v>17.3</v>
      </c>
      <c r="BN8" s="589" t="s">
        <v>430</v>
      </c>
      <c r="BO8" s="589" t="s">
        <v>430</v>
      </c>
      <c r="BP8" s="589" t="s">
        <v>430</v>
      </c>
      <c r="BQ8" s="589">
        <v>6.96</v>
      </c>
      <c r="BR8" s="566"/>
      <c r="BS8" s="44">
        <v>8.0724332464381305</v>
      </c>
      <c r="BT8" s="89">
        <v>10.309811043081</v>
      </c>
      <c r="BU8" s="26"/>
      <c r="BV8" s="67" t="s">
        <v>555</v>
      </c>
    </row>
    <row r="9" spans="1:74" x14ac:dyDescent="0.25">
      <c r="A9" s="35" t="s">
        <v>7770</v>
      </c>
      <c r="B9" s="67"/>
      <c r="C9" s="721">
        <v>41275</v>
      </c>
      <c r="D9" s="44"/>
      <c r="E9" s="52">
        <v>14517</v>
      </c>
      <c r="F9" s="44"/>
      <c r="G9" s="56">
        <v>35.348799999999997</v>
      </c>
      <c r="H9" s="67"/>
      <c r="I9" s="60">
        <v>3.38</v>
      </c>
      <c r="J9" s="60">
        <v>7.58</v>
      </c>
      <c r="K9" s="60">
        <v>2.46</v>
      </c>
      <c r="L9" s="60">
        <v>2.61</v>
      </c>
      <c r="M9" s="259"/>
      <c r="N9" s="71">
        <v>-3.4068000000000001</v>
      </c>
      <c r="O9" s="60">
        <v>2.6164000000000001</v>
      </c>
      <c r="P9" s="60">
        <v>-1.0912999999999999</v>
      </c>
      <c r="Q9" s="60">
        <v>-6.8265000000000002</v>
      </c>
      <c r="R9" s="60">
        <v>1.6544000000000001</v>
      </c>
      <c r="S9" s="60">
        <v>9.2219999999999995</v>
      </c>
      <c r="T9" s="60">
        <v>5.5191999999999997</v>
      </c>
      <c r="U9" s="89">
        <v>5.0758000000000001</v>
      </c>
      <c r="V9" s="60">
        <v>5.9371</v>
      </c>
      <c r="W9" s="60">
        <v>7.2535999999999996</v>
      </c>
      <c r="X9" s="60">
        <v>7.5678000000000001</v>
      </c>
      <c r="Y9" s="277">
        <v>6.6219000000000001</v>
      </c>
      <c r="Z9" s="60">
        <v>7.4111000000000002</v>
      </c>
      <c r="AA9" s="60">
        <v>2.5831</v>
      </c>
      <c r="AB9" s="60">
        <v>7.0525000000000002</v>
      </c>
      <c r="AC9" s="60">
        <v>5.4485999999999999</v>
      </c>
      <c r="AD9" s="60">
        <v>5.7531999999999996</v>
      </c>
      <c r="AE9" s="60">
        <v>1.4893000000000001</v>
      </c>
      <c r="AF9" s="60">
        <v>7.9401000000000002</v>
      </c>
      <c r="AG9" s="554"/>
      <c r="AH9" s="52">
        <v>10</v>
      </c>
      <c r="AI9" s="52">
        <v>6</v>
      </c>
      <c r="AJ9" s="52">
        <v>10</v>
      </c>
      <c r="AK9" s="52">
        <v>11</v>
      </c>
      <c r="AL9" s="52">
        <v>10</v>
      </c>
      <c r="AM9" s="52">
        <v>9</v>
      </c>
      <c r="AN9" s="52">
        <v>5</v>
      </c>
      <c r="AO9" s="561">
        <v>6</v>
      </c>
      <c r="AP9" s="52">
        <v>6</v>
      </c>
      <c r="AQ9" s="52">
        <v>6</v>
      </c>
      <c r="AR9" s="52">
        <v>6</v>
      </c>
      <c r="AS9" s="52">
        <v>6</v>
      </c>
      <c r="AT9" s="52">
        <v>4</v>
      </c>
      <c r="AU9" s="52">
        <v>11</v>
      </c>
      <c r="AV9" s="52">
        <v>10</v>
      </c>
      <c r="AW9" s="52">
        <v>6</v>
      </c>
      <c r="AX9" s="52">
        <v>6</v>
      </c>
      <c r="AY9" s="52">
        <v>11</v>
      </c>
      <c r="AZ9" s="580"/>
      <c r="BA9" s="551">
        <v>9.69</v>
      </c>
      <c r="BB9" s="60">
        <v>71.25</v>
      </c>
      <c r="BC9" s="60">
        <v>6.62</v>
      </c>
      <c r="BD9" s="60">
        <v>7.72</v>
      </c>
      <c r="BE9" s="277" t="s">
        <v>430</v>
      </c>
      <c r="BF9" s="277">
        <v>4.7300000000000004</v>
      </c>
      <c r="BG9" s="67"/>
      <c r="BH9" s="588">
        <v>4.7300000000000004</v>
      </c>
      <c r="BI9" s="60">
        <v>2.14</v>
      </c>
      <c r="BJ9" s="60" t="s">
        <v>430</v>
      </c>
      <c r="BK9" s="60">
        <v>83.44</v>
      </c>
      <c r="BL9" s="60" t="s">
        <v>430</v>
      </c>
      <c r="BM9" s="277">
        <v>9.69</v>
      </c>
      <c r="BN9" s="589" t="s">
        <v>430</v>
      </c>
      <c r="BO9" s="589" t="s">
        <v>430</v>
      </c>
      <c r="BP9" s="589" t="s">
        <v>430</v>
      </c>
      <c r="BQ9" s="589" t="s">
        <v>430</v>
      </c>
      <c r="BR9" s="146"/>
      <c r="BS9" s="44">
        <v>4.4424337204442397</v>
      </c>
      <c r="BT9" s="89">
        <v>14.2234205914223</v>
      </c>
      <c r="BU9" s="26"/>
      <c r="BV9" s="67" t="s">
        <v>555</v>
      </c>
    </row>
    <row r="10" spans="1:74" s="107" customFormat="1" ht="11" x14ac:dyDescent="0.3">
      <c r="A10" s="841" t="s">
        <v>7771</v>
      </c>
      <c r="B10" s="858"/>
      <c r="C10" s="843">
        <v>41275</v>
      </c>
      <c r="D10" s="857"/>
      <c r="E10" s="844">
        <v>14454.4</v>
      </c>
      <c r="F10" s="857"/>
      <c r="G10" s="845">
        <v>61.228299999999997</v>
      </c>
      <c r="H10" s="858"/>
      <c r="I10" s="846">
        <v>4.5599999999999996</v>
      </c>
      <c r="J10" s="846">
        <v>7.55</v>
      </c>
      <c r="K10" s="846">
        <v>2.69</v>
      </c>
      <c r="L10" s="846">
        <v>2.83</v>
      </c>
      <c r="M10" s="851"/>
      <c r="N10" s="848">
        <v>-2.8610000000000002</v>
      </c>
      <c r="O10" s="846">
        <v>-0.55640000000000001</v>
      </c>
      <c r="P10" s="846">
        <v>-2.0089999999999999</v>
      </c>
      <c r="Q10" s="846">
        <v>-6.6341999999999999</v>
      </c>
      <c r="R10" s="846">
        <v>2.1423000000000001</v>
      </c>
      <c r="S10" s="846">
        <v>9.3191000000000006</v>
      </c>
      <c r="T10" s="846">
        <v>5.2721999999999998</v>
      </c>
      <c r="U10" s="856">
        <v>4.9652000000000003</v>
      </c>
      <c r="V10" s="846">
        <v>5.8201999999999998</v>
      </c>
      <c r="W10" s="846">
        <v>7.1333000000000002</v>
      </c>
      <c r="X10" s="846">
        <v>7.4974999999999996</v>
      </c>
      <c r="Y10" s="860">
        <v>6.4972000000000003</v>
      </c>
      <c r="Z10" s="846">
        <v>7.3296000000000001</v>
      </c>
      <c r="AA10" s="846">
        <v>3.3229000000000002</v>
      </c>
      <c r="AB10" s="846">
        <v>6.9119000000000002</v>
      </c>
      <c r="AC10" s="846">
        <v>5.3205999999999998</v>
      </c>
      <c r="AD10" s="846">
        <v>5.5608000000000004</v>
      </c>
      <c r="AE10" s="846">
        <v>2.4308000000000001</v>
      </c>
      <c r="AF10" s="846">
        <v>7.9089999999999998</v>
      </c>
      <c r="AG10" s="931"/>
      <c r="AH10" s="844">
        <v>9</v>
      </c>
      <c r="AI10" s="844">
        <v>13</v>
      </c>
      <c r="AJ10" s="844">
        <v>11</v>
      </c>
      <c r="AK10" s="844">
        <v>10</v>
      </c>
      <c r="AL10" s="844">
        <v>7</v>
      </c>
      <c r="AM10" s="844">
        <v>8</v>
      </c>
      <c r="AN10" s="844">
        <v>10</v>
      </c>
      <c r="AO10" s="942">
        <v>8</v>
      </c>
      <c r="AP10" s="844">
        <v>7</v>
      </c>
      <c r="AQ10" s="844">
        <v>8</v>
      </c>
      <c r="AR10" s="844">
        <v>7</v>
      </c>
      <c r="AS10" s="844">
        <v>7</v>
      </c>
      <c r="AT10" s="844">
        <v>6</v>
      </c>
      <c r="AU10" s="844">
        <v>4</v>
      </c>
      <c r="AV10" s="844">
        <v>11</v>
      </c>
      <c r="AW10" s="844">
        <v>9</v>
      </c>
      <c r="AX10" s="844">
        <v>7</v>
      </c>
      <c r="AY10" s="844">
        <v>5</v>
      </c>
      <c r="AZ10" s="933"/>
      <c r="BA10" s="912">
        <v>20.87</v>
      </c>
      <c r="BB10" s="846">
        <v>75.56</v>
      </c>
      <c r="BC10" s="846" t="s">
        <v>430</v>
      </c>
      <c r="BD10" s="846" t="s">
        <v>430</v>
      </c>
      <c r="BE10" s="860" t="s">
        <v>430</v>
      </c>
      <c r="BF10" s="860">
        <v>3.57</v>
      </c>
      <c r="BG10" s="858"/>
      <c r="BH10" s="943">
        <v>3.57</v>
      </c>
      <c r="BI10" s="846" t="s">
        <v>430</v>
      </c>
      <c r="BJ10" s="846" t="s">
        <v>430</v>
      </c>
      <c r="BK10" s="846">
        <v>75.56</v>
      </c>
      <c r="BL10" s="846" t="s">
        <v>430</v>
      </c>
      <c r="BM10" s="860">
        <v>20.87</v>
      </c>
      <c r="BN10" s="944" t="s">
        <v>430</v>
      </c>
      <c r="BO10" s="944" t="s">
        <v>430</v>
      </c>
      <c r="BP10" s="944" t="s">
        <v>430</v>
      </c>
      <c r="BQ10" s="944" t="s">
        <v>430</v>
      </c>
      <c r="BR10" s="945"/>
      <c r="BS10" s="857">
        <v>6.61949466</v>
      </c>
      <c r="BT10" s="856">
        <v>11.43447097</v>
      </c>
      <c r="BU10" s="946"/>
      <c r="BV10" s="858" t="s">
        <v>555</v>
      </c>
    </row>
    <row r="11" spans="1:74" s="107" customFormat="1" x14ac:dyDescent="0.25">
      <c r="A11" s="108" t="s">
        <v>7772</v>
      </c>
      <c r="B11" s="113"/>
      <c r="C11" s="734">
        <v>41275</v>
      </c>
      <c r="D11" s="109"/>
      <c r="E11" s="110">
        <v>13452.7</v>
      </c>
      <c r="F11" s="109"/>
      <c r="G11" s="111">
        <v>36.404800000000002</v>
      </c>
      <c r="H11" s="113"/>
      <c r="I11" s="112">
        <v>3.89</v>
      </c>
      <c r="J11" s="112">
        <v>7.62</v>
      </c>
      <c r="K11" s="112">
        <v>2.74</v>
      </c>
      <c r="L11" s="112">
        <v>2.93</v>
      </c>
      <c r="M11" s="260"/>
      <c r="N11" s="114">
        <v>-2.5062000000000002</v>
      </c>
      <c r="O11" s="112">
        <v>1.5375000000000001</v>
      </c>
      <c r="P11" s="112">
        <v>0.20050000000000001</v>
      </c>
      <c r="Q11" s="112">
        <v>-6.6005000000000003</v>
      </c>
      <c r="R11" s="112">
        <v>1.3112999999999999</v>
      </c>
      <c r="S11" s="112">
        <v>8.9906000000000006</v>
      </c>
      <c r="T11" s="112">
        <v>5.0016999999999996</v>
      </c>
      <c r="U11" s="119">
        <v>4.6497000000000002</v>
      </c>
      <c r="V11" s="112">
        <v>5.6859999999999999</v>
      </c>
      <c r="W11" s="112">
        <v>7.1508000000000003</v>
      </c>
      <c r="X11" s="112">
        <v>7.3916000000000004</v>
      </c>
      <c r="Y11" s="278">
        <v>6.4157999999999999</v>
      </c>
      <c r="Z11" s="112">
        <v>7.1148999999999996</v>
      </c>
      <c r="AA11" s="112">
        <v>2.7118000000000002</v>
      </c>
      <c r="AB11" s="112">
        <v>6.8606999999999996</v>
      </c>
      <c r="AC11" s="112">
        <v>5.1119000000000003</v>
      </c>
      <c r="AD11" s="112">
        <v>5.3693</v>
      </c>
      <c r="AE11" s="112">
        <v>1.4051</v>
      </c>
      <c r="AF11" s="112">
        <v>7.702</v>
      </c>
      <c r="AG11" s="555"/>
      <c r="AH11" s="110">
        <v>8</v>
      </c>
      <c r="AI11" s="110">
        <v>11</v>
      </c>
      <c r="AJ11" s="110">
        <v>3</v>
      </c>
      <c r="AK11" s="110">
        <v>9</v>
      </c>
      <c r="AL11" s="110">
        <v>12</v>
      </c>
      <c r="AM11" s="110">
        <v>11</v>
      </c>
      <c r="AN11" s="110">
        <v>13</v>
      </c>
      <c r="AO11" s="562">
        <v>12</v>
      </c>
      <c r="AP11" s="110">
        <v>9</v>
      </c>
      <c r="AQ11" s="110">
        <v>7</v>
      </c>
      <c r="AR11" s="110">
        <v>9</v>
      </c>
      <c r="AS11" s="110">
        <v>9</v>
      </c>
      <c r="AT11" s="110">
        <v>8</v>
      </c>
      <c r="AU11" s="110">
        <v>10</v>
      </c>
      <c r="AV11" s="110">
        <v>12</v>
      </c>
      <c r="AW11" s="110">
        <v>12</v>
      </c>
      <c r="AX11" s="110">
        <v>12</v>
      </c>
      <c r="AY11" s="110">
        <v>12</v>
      </c>
      <c r="AZ11" s="595"/>
      <c r="BA11" s="605">
        <v>16.559999999999999</v>
      </c>
      <c r="BB11" s="112">
        <v>65.58</v>
      </c>
      <c r="BC11" s="112">
        <v>6.95</v>
      </c>
      <c r="BD11" s="112">
        <v>6.7</v>
      </c>
      <c r="BE11" s="278">
        <v>-5.36</v>
      </c>
      <c r="BF11" s="278">
        <v>4.22</v>
      </c>
      <c r="BG11" s="113"/>
      <c r="BH11" s="606">
        <v>4.22</v>
      </c>
      <c r="BI11" s="112">
        <v>3.1</v>
      </c>
      <c r="BJ11" s="112" t="s">
        <v>430</v>
      </c>
      <c r="BK11" s="112">
        <v>76.13</v>
      </c>
      <c r="BL11" s="112" t="s">
        <v>430</v>
      </c>
      <c r="BM11" s="278">
        <v>16.559999999999999</v>
      </c>
      <c r="BN11" s="607" t="s">
        <v>430</v>
      </c>
      <c r="BO11" s="607" t="s">
        <v>430</v>
      </c>
      <c r="BP11" s="607" t="s">
        <v>430</v>
      </c>
      <c r="BQ11" s="607">
        <v>-5.36</v>
      </c>
      <c r="BR11" s="147"/>
      <c r="BS11" s="109">
        <v>8.8570110403572908</v>
      </c>
      <c r="BT11" s="119">
        <v>10.3686310425541</v>
      </c>
      <c r="BU11" s="139"/>
      <c r="BV11" s="113" t="s">
        <v>555</v>
      </c>
    </row>
    <row r="12" spans="1:74" s="107" customFormat="1" x14ac:dyDescent="0.25">
      <c r="A12" s="108" t="s">
        <v>7773</v>
      </c>
      <c r="B12" s="113"/>
      <c r="C12" s="734">
        <v>41275</v>
      </c>
      <c r="D12" s="109"/>
      <c r="E12" s="110">
        <v>8727.2000000000007</v>
      </c>
      <c r="F12" s="109"/>
      <c r="G12" s="111">
        <v>65.692300000000003</v>
      </c>
      <c r="H12" s="113"/>
      <c r="I12" s="112">
        <v>5.3</v>
      </c>
      <c r="J12" s="112">
        <v>7.31</v>
      </c>
      <c r="K12" s="112">
        <v>2.83</v>
      </c>
      <c r="L12" s="112">
        <v>2.97</v>
      </c>
      <c r="M12" s="260"/>
      <c r="N12" s="114">
        <v>2.0838000000000001</v>
      </c>
      <c r="O12" s="112">
        <v>5.3548</v>
      </c>
      <c r="P12" s="112">
        <v>1.048</v>
      </c>
      <c r="Q12" s="112">
        <v>-5.9553000000000003</v>
      </c>
      <c r="R12" s="112">
        <v>2.8081</v>
      </c>
      <c r="S12" s="112">
        <v>10.3781</v>
      </c>
      <c r="T12" s="112">
        <v>6.9043000000000001</v>
      </c>
      <c r="U12" s="119">
        <v>6.0575000000000001</v>
      </c>
      <c r="V12" s="112">
        <v>6.6619999999999999</v>
      </c>
      <c r="W12" s="112">
        <v>7.4953000000000003</v>
      </c>
      <c r="X12" s="112">
        <v>7.7742000000000004</v>
      </c>
      <c r="Y12" s="278">
        <v>6.4920999999999998</v>
      </c>
      <c r="Z12" s="112">
        <v>7.1836000000000002</v>
      </c>
      <c r="AA12" s="112">
        <v>3.0718000000000001</v>
      </c>
      <c r="AB12" s="112">
        <v>8.4085999999999999</v>
      </c>
      <c r="AC12" s="112">
        <v>6.5426000000000002</v>
      </c>
      <c r="AD12" s="112">
        <v>6.4039000000000001</v>
      </c>
      <c r="AE12" s="112">
        <v>3.8984999999999999</v>
      </c>
      <c r="AF12" s="112">
        <v>7.7918000000000003</v>
      </c>
      <c r="AG12" s="555"/>
      <c r="AH12" s="110">
        <v>1</v>
      </c>
      <c r="AI12" s="110">
        <v>1</v>
      </c>
      <c r="AJ12" s="110">
        <v>2</v>
      </c>
      <c r="AK12" s="110">
        <v>6</v>
      </c>
      <c r="AL12" s="110">
        <v>3</v>
      </c>
      <c r="AM12" s="110">
        <v>1</v>
      </c>
      <c r="AN12" s="110">
        <v>1</v>
      </c>
      <c r="AO12" s="562">
        <v>1</v>
      </c>
      <c r="AP12" s="110">
        <v>2</v>
      </c>
      <c r="AQ12" s="110">
        <v>4</v>
      </c>
      <c r="AR12" s="110">
        <v>3</v>
      </c>
      <c r="AS12" s="110">
        <v>8</v>
      </c>
      <c r="AT12" s="110">
        <v>7</v>
      </c>
      <c r="AU12" s="110">
        <v>7</v>
      </c>
      <c r="AV12" s="110">
        <v>1</v>
      </c>
      <c r="AW12" s="110">
        <v>1</v>
      </c>
      <c r="AX12" s="110">
        <v>2</v>
      </c>
      <c r="AY12" s="110">
        <v>2</v>
      </c>
      <c r="AZ12" s="595"/>
      <c r="BA12" s="605">
        <v>13.65</v>
      </c>
      <c r="BB12" s="112">
        <v>83.31</v>
      </c>
      <c r="BC12" s="112" t="s">
        <v>430</v>
      </c>
      <c r="BD12" s="112" t="s">
        <v>430</v>
      </c>
      <c r="BE12" s="278" t="s">
        <v>430</v>
      </c>
      <c r="BF12" s="278">
        <v>3.04</v>
      </c>
      <c r="BG12" s="113"/>
      <c r="BH12" s="606">
        <v>3.02</v>
      </c>
      <c r="BI12" s="112">
        <v>22.33</v>
      </c>
      <c r="BJ12" s="112" t="s">
        <v>430</v>
      </c>
      <c r="BK12" s="112">
        <v>60.98</v>
      </c>
      <c r="BL12" s="112" t="s">
        <v>430</v>
      </c>
      <c r="BM12" s="278">
        <v>13.65</v>
      </c>
      <c r="BN12" s="607" t="s">
        <v>430</v>
      </c>
      <c r="BO12" s="607" t="s">
        <v>430</v>
      </c>
      <c r="BP12" s="607" t="s">
        <v>430</v>
      </c>
      <c r="BQ12" s="607" t="s">
        <v>430</v>
      </c>
      <c r="BR12" s="147"/>
      <c r="BS12" s="109">
        <v>8.78912085736326</v>
      </c>
      <c r="BT12" s="119">
        <v>11.9401980564179</v>
      </c>
      <c r="BU12" s="139"/>
      <c r="BV12" s="113" t="s">
        <v>555</v>
      </c>
    </row>
    <row r="13" spans="1:74" s="107" customFormat="1" x14ac:dyDescent="0.25">
      <c r="A13" s="108" t="s">
        <v>7774</v>
      </c>
      <c r="B13" s="113"/>
      <c r="C13" s="734">
        <v>41275</v>
      </c>
      <c r="D13" s="109"/>
      <c r="E13" s="110">
        <v>7530.19</v>
      </c>
      <c r="F13" s="109"/>
      <c r="G13" s="111">
        <v>36.214199999999998</v>
      </c>
      <c r="H13" s="113"/>
      <c r="I13" s="112">
        <v>3.62</v>
      </c>
      <c r="J13" s="112">
        <v>7.5147300000000001</v>
      </c>
      <c r="K13" s="112">
        <v>2.54</v>
      </c>
      <c r="L13" s="112">
        <v>2.68</v>
      </c>
      <c r="M13" s="260"/>
      <c r="N13" s="114">
        <v>-1.7133</v>
      </c>
      <c r="O13" s="112">
        <v>1.7808999999999999</v>
      </c>
      <c r="P13" s="112">
        <v>-0.33110000000000001</v>
      </c>
      <c r="Q13" s="112">
        <v>-4.9077999999999999</v>
      </c>
      <c r="R13" s="112">
        <v>2.5741000000000001</v>
      </c>
      <c r="S13" s="112">
        <v>9.3246000000000002</v>
      </c>
      <c r="T13" s="112">
        <v>5.8438999999999997</v>
      </c>
      <c r="U13" s="119">
        <v>5.4192999999999998</v>
      </c>
      <c r="V13" s="112">
        <v>6.2436999999999996</v>
      </c>
      <c r="W13" s="112">
        <v>7.6527000000000003</v>
      </c>
      <c r="X13" s="112">
        <v>7.8224999999999998</v>
      </c>
      <c r="Y13" s="278">
        <v>6.8068</v>
      </c>
      <c r="Z13" s="112">
        <v>7.5355999999999996</v>
      </c>
      <c r="AA13" s="112">
        <v>3.1873999999999998</v>
      </c>
      <c r="AB13" s="112">
        <v>7.7308000000000003</v>
      </c>
      <c r="AC13" s="112">
        <v>5.819</v>
      </c>
      <c r="AD13" s="112">
        <v>6.0164</v>
      </c>
      <c r="AE13" s="112">
        <v>2.6631</v>
      </c>
      <c r="AF13" s="112">
        <v>8.0831999999999997</v>
      </c>
      <c r="AG13" s="555"/>
      <c r="AH13" s="110">
        <v>6</v>
      </c>
      <c r="AI13" s="110">
        <v>10</v>
      </c>
      <c r="AJ13" s="110">
        <v>8</v>
      </c>
      <c r="AK13" s="110">
        <v>3</v>
      </c>
      <c r="AL13" s="110">
        <v>5</v>
      </c>
      <c r="AM13" s="110">
        <v>7</v>
      </c>
      <c r="AN13" s="110">
        <v>3</v>
      </c>
      <c r="AO13" s="562">
        <v>3</v>
      </c>
      <c r="AP13" s="110">
        <v>3</v>
      </c>
      <c r="AQ13" s="110">
        <v>2</v>
      </c>
      <c r="AR13" s="110">
        <v>2</v>
      </c>
      <c r="AS13" s="110">
        <v>4</v>
      </c>
      <c r="AT13" s="110">
        <v>3</v>
      </c>
      <c r="AU13" s="110">
        <v>5</v>
      </c>
      <c r="AV13" s="110">
        <v>3</v>
      </c>
      <c r="AW13" s="110">
        <v>3</v>
      </c>
      <c r="AX13" s="110">
        <v>3</v>
      </c>
      <c r="AY13" s="110">
        <v>4</v>
      </c>
      <c r="AZ13" s="595"/>
      <c r="BA13" s="605">
        <v>13.62</v>
      </c>
      <c r="BB13" s="112">
        <v>66.989999999999995</v>
      </c>
      <c r="BC13" s="112">
        <v>6.45</v>
      </c>
      <c r="BD13" s="112">
        <v>8.15</v>
      </c>
      <c r="BE13" s="278">
        <v>0.02</v>
      </c>
      <c r="BF13" s="278">
        <v>4.7699999999999996</v>
      </c>
      <c r="BG13" s="113"/>
      <c r="BH13" s="606">
        <v>4.7699999999999996</v>
      </c>
      <c r="BI13" s="112">
        <v>6.48</v>
      </c>
      <c r="BJ13" s="112" t="s">
        <v>430</v>
      </c>
      <c r="BK13" s="112">
        <v>75.11</v>
      </c>
      <c r="BL13" s="112" t="s">
        <v>430</v>
      </c>
      <c r="BM13" s="278">
        <v>13.62</v>
      </c>
      <c r="BN13" s="607" t="s">
        <v>430</v>
      </c>
      <c r="BO13" s="607" t="s">
        <v>430</v>
      </c>
      <c r="BP13" s="607" t="s">
        <v>430</v>
      </c>
      <c r="BQ13" s="607">
        <v>0.02</v>
      </c>
      <c r="BR13" s="147"/>
      <c r="BS13" s="109">
        <v>6.0136172151891101</v>
      </c>
      <c r="BT13" s="119">
        <v>10.721562881422701</v>
      </c>
      <c r="BU13" s="139"/>
      <c r="BV13" s="113" t="s">
        <v>555</v>
      </c>
    </row>
    <row r="14" spans="1:74" s="107" customFormat="1" x14ac:dyDescent="0.25">
      <c r="A14" s="108" t="s">
        <v>7775</v>
      </c>
      <c r="B14" s="113"/>
      <c r="C14" s="734">
        <v>41275</v>
      </c>
      <c r="D14" s="109"/>
      <c r="E14" s="110">
        <v>6585.32</v>
      </c>
      <c r="F14" s="109"/>
      <c r="G14" s="111">
        <v>61.45</v>
      </c>
      <c r="H14" s="113"/>
      <c r="I14" s="112">
        <v>2.98</v>
      </c>
      <c r="J14" s="112">
        <v>7.6</v>
      </c>
      <c r="K14" s="112">
        <v>2.5299999999999998</v>
      </c>
      <c r="L14" s="112">
        <v>2.66</v>
      </c>
      <c r="M14" s="260"/>
      <c r="N14" s="114">
        <v>-1.3364</v>
      </c>
      <c r="O14" s="112">
        <v>2.5745</v>
      </c>
      <c r="P14" s="112">
        <v>-0.80600000000000005</v>
      </c>
      <c r="Q14" s="112">
        <v>-6.3528000000000002</v>
      </c>
      <c r="R14" s="112">
        <v>1.9192</v>
      </c>
      <c r="S14" s="112">
        <v>9.7301000000000002</v>
      </c>
      <c r="T14" s="112">
        <v>5.3243</v>
      </c>
      <c r="U14" s="119">
        <v>5.0909000000000004</v>
      </c>
      <c r="V14" s="112">
        <v>6.0621</v>
      </c>
      <c r="W14" s="112">
        <v>7.5096999999999996</v>
      </c>
      <c r="X14" s="112">
        <v>7.7363</v>
      </c>
      <c r="Y14" s="278">
        <v>6.7226999999999997</v>
      </c>
      <c r="Z14" s="112">
        <v>7.3654000000000002</v>
      </c>
      <c r="AA14" s="112">
        <v>2.9767000000000001</v>
      </c>
      <c r="AB14" s="112">
        <v>7.3929</v>
      </c>
      <c r="AC14" s="112">
        <v>5.5894000000000004</v>
      </c>
      <c r="AD14" s="112">
        <v>5.8190999999999997</v>
      </c>
      <c r="AE14" s="112">
        <v>1.7115</v>
      </c>
      <c r="AF14" s="112">
        <v>8.0305999999999997</v>
      </c>
      <c r="AG14" s="555"/>
      <c r="AH14" s="110">
        <v>5</v>
      </c>
      <c r="AI14" s="110">
        <v>7</v>
      </c>
      <c r="AJ14" s="110">
        <v>9</v>
      </c>
      <c r="AK14" s="110">
        <v>7</v>
      </c>
      <c r="AL14" s="110">
        <v>8</v>
      </c>
      <c r="AM14" s="110">
        <v>4</v>
      </c>
      <c r="AN14" s="110">
        <v>8</v>
      </c>
      <c r="AO14" s="562">
        <v>5</v>
      </c>
      <c r="AP14" s="110">
        <v>5</v>
      </c>
      <c r="AQ14" s="110">
        <v>3</v>
      </c>
      <c r="AR14" s="110">
        <v>4</v>
      </c>
      <c r="AS14" s="110">
        <v>5</v>
      </c>
      <c r="AT14" s="110">
        <v>5</v>
      </c>
      <c r="AU14" s="110">
        <v>9</v>
      </c>
      <c r="AV14" s="110">
        <v>7</v>
      </c>
      <c r="AW14" s="110">
        <v>4</v>
      </c>
      <c r="AX14" s="110">
        <v>5</v>
      </c>
      <c r="AY14" s="110">
        <v>9</v>
      </c>
      <c r="AZ14" s="595"/>
      <c r="BA14" s="605">
        <v>25.02</v>
      </c>
      <c r="BB14" s="112">
        <v>57.51</v>
      </c>
      <c r="BC14" s="112">
        <v>7.19</v>
      </c>
      <c r="BD14" s="112">
        <v>5.65</v>
      </c>
      <c r="BE14" s="278">
        <v>0.01</v>
      </c>
      <c r="BF14" s="278">
        <v>4.62</v>
      </c>
      <c r="BG14" s="113"/>
      <c r="BH14" s="606">
        <v>4.5999999999999996</v>
      </c>
      <c r="BI14" s="112" t="s">
        <v>430</v>
      </c>
      <c r="BJ14" s="112" t="s">
        <v>430</v>
      </c>
      <c r="BK14" s="112">
        <v>70.349999999999994</v>
      </c>
      <c r="BL14" s="112" t="s">
        <v>430</v>
      </c>
      <c r="BM14" s="278">
        <v>25.02</v>
      </c>
      <c r="BN14" s="607" t="s">
        <v>430</v>
      </c>
      <c r="BO14" s="607" t="s">
        <v>430</v>
      </c>
      <c r="BP14" s="607" t="s">
        <v>430</v>
      </c>
      <c r="BQ14" s="607">
        <v>0.01</v>
      </c>
      <c r="BR14" s="147"/>
      <c r="BS14" s="109">
        <v>5.25031660894994</v>
      </c>
      <c r="BT14" s="119">
        <v>13.5758392972848</v>
      </c>
      <c r="BU14" s="139"/>
      <c r="BV14" s="113" t="s">
        <v>555</v>
      </c>
    </row>
    <row r="15" spans="1:74" s="107" customFormat="1" x14ac:dyDescent="0.25">
      <c r="A15" s="108" t="s">
        <v>7776</v>
      </c>
      <c r="B15" s="113"/>
      <c r="C15" s="734">
        <v>41275</v>
      </c>
      <c r="D15" s="109"/>
      <c r="E15" s="110">
        <v>5794.1</v>
      </c>
      <c r="F15" s="109"/>
      <c r="G15" s="111">
        <v>55.178899999999999</v>
      </c>
      <c r="H15" s="113"/>
      <c r="I15" s="112">
        <v>3.29</v>
      </c>
      <c r="J15" s="112">
        <v>7.77</v>
      </c>
      <c r="K15" s="112">
        <v>2.5299999999999998</v>
      </c>
      <c r="L15" s="112">
        <v>2.69</v>
      </c>
      <c r="M15" s="260"/>
      <c r="N15" s="114">
        <v>-0.49609999999999999</v>
      </c>
      <c r="O15" s="112">
        <v>3.0215000000000001</v>
      </c>
      <c r="P15" s="112">
        <v>0.10390000000000001</v>
      </c>
      <c r="Q15" s="112">
        <v>-5.5351999999999997</v>
      </c>
      <c r="R15" s="112">
        <v>2.4569000000000001</v>
      </c>
      <c r="S15" s="112">
        <v>9.9107000000000003</v>
      </c>
      <c r="T15" s="112">
        <v>5.7127999999999997</v>
      </c>
      <c r="U15" s="119">
        <v>5.1471</v>
      </c>
      <c r="V15" s="112">
        <v>6.1966000000000001</v>
      </c>
      <c r="W15" s="112">
        <v>7.4691999999999998</v>
      </c>
      <c r="X15" s="112">
        <v>7.7225999999999999</v>
      </c>
      <c r="Y15" s="278">
        <v>6.8799000000000001</v>
      </c>
      <c r="Z15" s="112">
        <v>7.577</v>
      </c>
      <c r="AA15" s="112">
        <v>3.0979000000000001</v>
      </c>
      <c r="AB15" s="112">
        <v>7.4683999999999999</v>
      </c>
      <c r="AC15" s="112">
        <v>5.5450999999999997</v>
      </c>
      <c r="AD15" s="112">
        <v>6.0109000000000004</v>
      </c>
      <c r="AE15" s="112">
        <v>2.2725</v>
      </c>
      <c r="AF15" s="112">
        <v>8.4565999999999999</v>
      </c>
      <c r="AG15" s="555"/>
      <c r="AH15" s="110">
        <v>2</v>
      </c>
      <c r="AI15" s="110">
        <v>4</v>
      </c>
      <c r="AJ15" s="110">
        <v>5</v>
      </c>
      <c r="AK15" s="110">
        <v>5</v>
      </c>
      <c r="AL15" s="110">
        <v>6</v>
      </c>
      <c r="AM15" s="110">
        <v>3</v>
      </c>
      <c r="AN15" s="110">
        <v>4</v>
      </c>
      <c r="AO15" s="562">
        <v>4</v>
      </c>
      <c r="AP15" s="110">
        <v>4</v>
      </c>
      <c r="AQ15" s="110">
        <v>5</v>
      </c>
      <c r="AR15" s="110">
        <v>5</v>
      </c>
      <c r="AS15" s="110">
        <v>3</v>
      </c>
      <c r="AT15" s="110">
        <v>2</v>
      </c>
      <c r="AU15" s="110">
        <v>6</v>
      </c>
      <c r="AV15" s="110">
        <v>4</v>
      </c>
      <c r="AW15" s="110">
        <v>5</v>
      </c>
      <c r="AX15" s="110">
        <v>4</v>
      </c>
      <c r="AY15" s="110">
        <v>6</v>
      </c>
      <c r="AZ15" s="595"/>
      <c r="BA15" s="605">
        <v>12.93</v>
      </c>
      <c r="BB15" s="112">
        <v>67.8</v>
      </c>
      <c r="BC15" s="112">
        <v>10.72</v>
      </c>
      <c r="BD15" s="112">
        <v>8.6199999999999992</v>
      </c>
      <c r="BE15" s="278" t="s">
        <v>430</v>
      </c>
      <c r="BF15" s="278">
        <v>-7.0000000000000007E-2</v>
      </c>
      <c r="BG15" s="113"/>
      <c r="BH15" s="606">
        <v>-7.0000000000000007E-2</v>
      </c>
      <c r="BI15" s="112" t="s">
        <v>430</v>
      </c>
      <c r="BJ15" s="112" t="s">
        <v>430</v>
      </c>
      <c r="BK15" s="112">
        <v>87.14</v>
      </c>
      <c r="BL15" s="112" t="s">
        <v>430</v>
      </c>
      <c r="BM15" s="278">
        <v>12.93</v>
      </c>
      <c r="BN15" s="607" t="s">
        <v>430</v>
      </c>
      <c r="BO15" s="607" t="s">
        <v>430</v>
      </c>
      <c r="BP15" s="607" t="s">
        <v>430</v>
      </c>
      <c r="BQ15" s="607" t="s">
        <v>430</v>
      </c>
      <c r="BR15" s="147"/>
      <c r="BS15" s="109">
        <v>8.5571197317114205</v>
      </c>
      <c r="BT15" s="119">
        <v>8.6632667117326498</v>
      </c>
      <c r="BU15" s="139"/>
      <c r="BV15" s="113" t="s">
        <v>555</v>
      </c>
    </row>
    <row r="16" spans="1:74" s="107" customFormat="1" x14ac:dyDescent="0.25">
      <c r="A16" s="108" t="s">
        <v>7777</v>
      </c>
      <c r="B16" s="113"/>
      <c r="C16" s="734">
        <v>41275</v>
      </c>
      <c r="D16" s="109"/>
      <c r="E16" s="110">
        <v>3870.56</v>
      </c>
      <c r="F16" s="109"/>
      <c r="G16" s="111">
        <v>29.920200000000001</v>
      </c>
      <c r="H16" s="113"/>
      <c r="I16" s="112">
        <v>3.17</v>
      </c>
      <c r="J16" s="112">
        <v>7.33</v>
      </c>
      <c r="K16" s="112">
        <v>2.5499999999999998</v>
      </c>
      <c r="L16" s="112">
        <v>2.68</v>
      </c>
      <c r="M16" s="260"/>
      <c r="N16" s="114">
        <v>-4.0857999999999999</v>
      </c>
      <c r="O16" s="112">
        <v>0.52869999999999995</v>
      </c>
      <c r="P16" s="112">
        <v>-2.1600999999999999</v>
      </c>
      <c r="Q16" s="112">
        <v>-6.5362</v>
      </c>
      <c r="R16" s="112">
        <v>1.8446</v>
      </c>
      <c r="S16" s="112">
        <v>9.4306000000000001</v>
      </c>
      <c r="T16" s="112">
        <v>5.3018999999999998</v>
      </c>
      <c r="U16" s="119">
        <v>4.7656999999999998</v>
      </c>
      <c r="V16" s="112">
        <v>5.6551</v>
      </c>
      <c r="W16" s="112">
        <v>7.1055000000000001</v>
      </c>
      <c r="X16" s="112">
        <v>7.3632</v>
      </c>
      <c r="Y16" s="278">
        <v>6.1622000000000003</v>
      </c>
      <c r="Z16" s="112">
        <v>6.9743000000000004</v>
      </c>
      <c r="AA16" s="112">
        <v>2.9923999999999999</v>
      </c>
      <c r="AB16" s="112">
        <v>7.2069999999999999</v>
      </c>
      <c r="AC16" s="112">
        <v>5.2622</v>
      </c>
      <c r="AD16" s="112">
        <v>5.4024999999999999</v>
      </c>
      <c r="AE16" s="112">
        <v>1.9366000000000001</v>
      </c>
      <c r="AF16" s="112">
        <v>7.593</v>
      </c>
      <c r="AG16" s="555"/>
      <c r="AH16" s="110">
        <v>11</v>
      </c>
      <c r="AI16" s="110">
        <v>12</v>
      </c>
      <c r="AJ16" s="110">
        <v>12</v>
      </c>
      <c r="AK16" s="110">
        <v>8</v>
      </c>
      <c r="AL16" s="110">
        <v>9</v>
      </c>
      <c r="AM16" s="110">
        <v>5</v>
      </c>
      <c r="AN16" s="110">
        <v>9</v>
      </c>
      <c r="AO16" s="562">
        <v>10</v>
      </c>
      <c r="AP16" s="110">
        <v>11</v>
      </c>
      <c r="AQ16" s="110">
        <v>9</v>
      </c>
      <c r="AR16" s="110">
        <v>11</v>
      </c>
      <c r="AS16" s="110">
        <v>13</v>
      </c>
      <c r="AT16" s="110">
        <v>10</v>
      </c>
      <c r="AU16" s="110">
        <v>8</v>
      </c>
      <c r="AV16" s="110">
        <v>9</v>
      </c>
      <c r="AW16" s="110">
        <v>11</v>
      </c>
      <c r="AX16" s="110">
        <v>11</v>
      </c>
      <c r="AY16" s="110">
        <v>8</v>
      </c>
      <c r="AZ16" s="595"/>
      <c r="BA16" s="605">
        <v>19.899999999999999</v>
      </c>
      <c r="BB16" s="112">
        <v>79.010000000000005</v>
      </c>
      <c r="BC16" s="112" t="s">
        <v>430</v>
      </c>
      <c r="BD16" s="112" t="s">
        <v>430</v>
      </c>
      <c r="BE16" s="278">
        <v>-0.02</v>
      </c>
      <c r="BF16" s="278">
        <v>1.1100000000000001</v>
      </c>
      <c r="BG16" s="113"/>
      <c r="BH16" s="606">
        <v>1.1100000000000001</v>
      </c>
      <c r="BI16" s="112">
        <v>12.07</v>
      </c>
      <c r="BJ16" s="112" t="s">
        <v>430</v>
      </c>
      <c r="BK16" s="112">
        <v>66.95</v>
      </c>
      <c r="BL16" s="112" t="s">
        <v>430</v>
      </c>
      <c r="BM16" s="278">
        <v>19.899999999999999</v>
      </c>
      <c r="BN16" s="607" t="s">
        <v>430</v>
      </c>
      <c r="BO16" s="607" t="s">
        <v>430</v>
      </c>
      <c r="BP16" s="607" t="s">
        <v>430</v>
      </c>
      <c r="BQ16" s="607">
        <v>-0.02</v>
      </c>
      <c r="BR16" s="147"/>
      <c r="BS16" s="109">
        <v>0.87404054043701995</v>
      </c>
      <c r="BT16" s="119">
        <v>12.3548779661774</v>
      </c>
      <c r="BU16" s="139"/>
      <c r="BV16" s="113" t="s">
        <v>555</v>
      </c>
    </row>
    <row r="17" spans="1:74" s="107" customFormat="1" x14ac:dyDescent="0.25">
      <c r="A17" s="108" t="s">
        <v>7778</v>
      </c>
      <c r="B17" s="113"/>
      <c r="C17" s="734">
        <v>41275</v>
      </c>
      <c r="D17" s="109"/>
      <c r="E17" s="110">
        <v>3238.23</v>
      </c>
      <c r="F17" s="109"/>
      <c r="G17" s="111">
        <v>53.937600000000003</v>
      </c>
      <c r="H17" s="113"/>
      <c r="I17" s="112">
        <v>3.11</v>
      </c>
      <c r="J17" s="112">
        <v>7.41</v>
      </c>
      <c r="K17" s="112">
        <v>2.63</v>
      </c>
      <c r="L17" s="112">
        <v>2.77</v>
      </c>
      <c r="M17" s="260"/>
      <c r="N17" s="114">
        <v>-0.87970000000000004</v>
      </c>
      <c r="O17" s="112">
        <v>5.2805999999999997</v>
      </c>
      <c r="P17" s="112">
        <v>-2.9000000000000001E-2</v>
      </c>
      <c r="Q17" s="112">
        <v>-7.3745000000000003</v>
      </c>
      <c r="R17" s="112">
        <v>1.3222</v>
      </c>
      <c r="S17" s="112">
        <v>9.4225999999999992</v>
      </c>
      <c r="T17" s="112">
        <v>5.2178000000000004</v>
      </c>
      <c r="U17" s="119">
        <v>4.7510000000000003</v>
      </c>
      <c r="V17" s="112">
        <v>5.6245000000000003</v>
      </c>
      <c r="W17" s="112">
        <v>7.0315000000000003</v>
      </c>
      <c r="X17" s="112">
        <v>7.3154000000000003</v>
      </c>
      <c r="Y17" s="278">
        <v>6.2671999999999999</v>
      </c>
      <c r="Z17" s="112">
        <v>7.0091000000000001</v>
      </c>
      <c r="AA17" s="112">
        <v>2.5173000000000001</v>
      </c>
      <c r="AB17" s="112">
        <v>7.4284999999999997</v>
      </c>
      <c r="AC17" s="112">
        <v>5.2652000000000001</v>
      </c>
      <c r="AD17" s="112">
        <v>5.4531000000000001</v>
      </c>
      <c r="AE17" s="112">
        <v>1.7064999999999999</v>
      </c>
      <c r="AF17" s="112">
        <v>7.7026000000000003</v>
      </c>
      <c r="AG17" s="555"/>
      <c r="AH17" s="110">
        <v>4</v>
      </c>
      <c r="AI17" s="110">
        <v>2</v>
      </c>
      <c r="AJ17" s="110">
        <v>6</v>
      </c>
      <c r="AK17" s="110">
        <v>12</v>
      </c>
      <c r="AL17" s="110">
        <v>11</v>
      </c>
      <c r="AM17" s="110">
        <v>6</v>
      </c>
      <c r="AN17" s="110">
        <v>11</v>
      </c>
      <c r="AO17" s="562">
        <v>11</v>
      </c>
      <c r="AP17" s="110">
        <v>12</v>
      </c>
      <c r="AQ17" s="110">
        <v>12</v>
      </c>
      <c r="AR17" s="110">
        <v>12</v>
      </c>
      <c r="AS17" s="110">
        <v>11</v>
      </c>
      <c r="AT17" s="110">
        <v>9</v>
      </c>
      <c r="AU17" s="110">
        <v>12</v>
      </c>
      <c r="AV17" s="110">
        <v>5</v>
      </c>
      <c r="AW17" s="110">
        <v>10</v>
      </c>
      <c r="AX17" s="110">
        <v>10</v>
      </c>
      <c r="AY17" s="110">
        <v>10</v>
      </c>
      <c r="AZ17" s="595"/>
      <c r="BA17" s="605">
        <v>29.03</v>
      </c>
      <c r="BB17" s="112">
        <v>61.86</v>
      </c>
      <c r="BC17" s="112">
        <v>8.8800000000000008</v>
      </c>
      <c r="BD17" s="112" t="s">
        <v>430</v>
      </c>
      <c r="BE17" s="278" t="s">
        <v>430</v>
      </c>
      <c r="BF17" s="278">
        <v>0.24</v>
      </c>
      <c r="BG17" s="113"/>
      <c r="BH17" s="606">
        <v>0.24</v>
      </c>
      <c r="BI17" s="112" t="s">
        <v>430</v>
      </c>
      <c r="BJ17" s="112" t="s">
        <v>430</v>
      </c>
      <c r="BK17" s="112">
        <v>70.739999999999995</v>
      </c>
      <c r="BL17" s="112" t="s">
        <v>430</v>
      </c>
      <c r="BM17" s="278">
        <v>29.03</v>
      </c>
      <c r="BN17" s="607" t="s">
        <v>430</v>
      </c>
      <c r="BO17" s="607" t="s">
        <v>430</v>
      </c>
      <c r="BP17" s="607" t="s">
        <v>430</v>
      </c>
      <c r="BQ17" s="607" t="s">
        <v>430</v>
      </c>
      <c r="BR17" s="147"/>
      <c r="BS17" s="109">
        <v>8.4605139033842107</v>
      </c>
      <c r="BT17" s="119">
        <v>10.279327984111699</v>
      </c>
      <c r="BU17" s="139"/>
      <c r="BV17" s="113" t="s">
        <v>555</v>
      </c>
    </row>
    <row r="18" spans="1:74" s="107" customFormat="1" x14ac:dyDescent="0.25">
      <c r="A18" s="108" t="s">
        <v>7779</v>
      </c>
      <c r="B18" s="113"/>
      <c r="C18" s="734">
        <v>41275</v>
      </c>
      <c r="D18" s="109"/>
      <c r="E18" s="110">
        <v>2929.58</v>
      </c>
      <c r="F18" s="109"/>
      <c r="G18" s="111">
        <v>56.398200000000003</v>
      </c>
      <c r="H18" s="113"/>
      <c r="I18" s="112">
        <v>2.4500000000000002</v>
      </c>
      <c r="J18" s="112">
        <v>7.41</v>
      </c>
      <c r="K18" s="112">
        <v>2</v>
      </c>
      <c r="L18" s="112">
        <v>2.11</v>
      </c>
      <c r="M18" s="260"/>
      <c r="N18" s="114">
        <v>-4.6585000000000001</v>
      </c>
      <c r="O18" s="112">
        <v>2.3519000000000001</v>
      </c>
      <c r="P18" s="112">
        <v>-0.2034</v>
      </c>
      <c r="Q18" s="112">
        <v>-4.1722999999999999</v>
      </c>
      <c r="R18" s="112">
        <v>3.0663999999999998</v>
      </c>
      <c r="S18" s="112">
        <v>8.7410999999999994</v>
      </c>
      <c r="T18" s="112">
        <v>5.4568000000000003</v>
      </c>
      <c r="U18" s="119">
        <v>4.9364999999999997</v>
      </c>
      <c r="V18" s="112">
        <v>5.6672000000000002</v>
      </c>
      <c r="W18" s="112">
        <v>6.9089</v>
      </c>
      <c r="X18" s="112">
        <v>7.2846000000000002</v>
      </c>
      <c r="Y18" s="278">
        <v>6.3365999999999998</v>
      </c>
      <c r="Z18" s="112">
        <v>6.5088999999999997</v>
      </c>
      <c r="AA18" s="112">
        <v>3.8146</v>
      </c>
      <c r="AB18" s="112">
        <v>7.3906000000000001</v>
      </c>
      <c r="AC18" s="112">
        <v>5.4268000000000001</v>
      </c>
      <c r="AD18" s="112">
        <v>5.4813999999999998</v>
      </c>
      <c r="AE18" s="112">
        <v>3.1448999999999998</v>
      </c>
      <c r="AF18" s="112">
        <v>7.4406999999999996</v>
      </c>
      <c r="AG18" s="555"/>
      <c r="AH18" s="110">
        <v>12</v>
      </c>
      <c r="AI18" s="110">
        <v>8</v>
      </c>
      <c r="AJ18" s="110">
        <v>7</v>
      </c>
      <c r="AK18" s="110">
        <v>2</v>
      </c>
      <c r="AL18" s="110">
        <v>2</v>
      </c>
      <c r="AM18" s="110">
        <v>12</v>
      </c>
      <c r="AN18" s="110">
        <v>7</v>
      </c>
      <c r="AO18" s="562">
        <v>9</v>
      </c>
      <c r="AP18" s="110">
        <v>10</v>
      </c>
      <c r="AQ18" s="110">
        <v>13</v>
      </c>
      <c r="AR18" s="110">
        <v>13</v>
      </c>
      <c r="AS18" s="110">
        <v>10</v>
      </c>
      <c r="AT18" s="110">
        <v>12</v>
      </c>
      <c r="AU18" s="110">
        <v>1</v>
      </c>
      <c r="AV18" s="110">
        <v>8</v>
      </c>
      <c r="AW18" s="110">
        <v>8</v>
      </c>
      <c r="AX18" s="110">
        <v>9</v>
      </c>
      <c r="AY18" s="110">
        <v>3</v>
      </c>
      <c r="AZ18" s="595"/>
      <c r="BA18" s="605">
        <v>13.5</v>
      </c>
      <c r="BB18" s="112">
        <v>82.74</v>
      </c>
      <c r="BC18" s="112" t="s">
        <v>430</v>
      </c>
      <c r="BD18" s="112" t="s">
        <v>430</v>
      </c>
      <c r="BE18" s="278" t="s">
        <v>430</v>
      </c>
      <c r="BF18" s="278">
        <v>3.76</v>
      </c>
      <c r="BG18" s="113"/>
      <c r="BH18" s="606">
        <v>3.76</v>
      </c>
      <c r="BI18" s="112">
        <v>6.53</v>
      </c>
      <c r="BJ18" s="112" t="s">
        <v>430</v>
      </c>
      <c r="BK18" s="112">
        <v>75.98</v>
      </c>
      <c r="BL18" s="112" t="s">
        <v>430</v>
      </c>
      <c r="BM18" s="278">
        <v>13.5</v>
      </c>
      <c r="BN18" s="607" t="s">
        <v>430</v>
      </c>
      <c r="BO18" s="607" t="s">
        <v>430</v>
      </c>
      <c r="BP18" s="607">
        <v>0.22</v>
      </c>
      <c r="BQ18" s="607" t="s">
        <v>430</v>
      </c>
      <c r="BR18" s="147"/>
      <c r="BS18" s="109">
        <v>4.2024477591595097</v>
      </c>
      <c r="BT18" s="119">
        <v>5.0964513289807103</v>
      </c>
      <c r="BU18" s="139"/>
      <c r="BV18" s="113" t="s">
        <v>555</v>
      </c>
    </row>
    <row r="19" spans="1:74" s="107" customFormat="1" x14ac:dyDescent="0.25">
      <c r="A19" s="108" t="s">
        <v>7780</v>
      </c>
      <c r="B19" s="113"/>
      <c r="C19" s="734">
        <v>41275</v>
      </c>
      <c r="D19" s="109"/>
      <c r="E19" s="110">
        <v>1825.67</v>
      </c>
      <c r="F19" s="109"/>
      <c r="G19" s="111">
        <v>36.017800000000001</v>
      </c>
      <c r="H19" s="113"/>
      <c r="I19" s="112">
        <v>2.92</v>
      </c>
      <c r="J19" s="112">
        <v>7.5</v>
      </c>
      <c r="K19" s="112">
        <v>2.25</v>
      </c>
      <c r="L19" s="112">
        <v>2.39</v>
      </c>
      <c r="M19" s="260"/>
      <c r="N19" s="114">
        <v>-1.7733000000000001</v>
      </c>
      <c r="O19" s="112">
        <v>4.7648000000000001</v>
      </c>
      <c r="P19" s="112">
        <v>0.1593</v>
      </c>
      <c r="Q19" s="112">
        <v>-4.9850000000000003</v>
      </c>
      <c r="R19" s="112">
        <v>2.5914999999999999</v>
      </c>
      <c r="S19" s="112">
        <v>9.1527999999999992</v>
      </c>
      <c r="T19" s="112">
        <v>5.5095999999999998</v>
      </c>
      <c r="U19" s="119">
        <v>5.0151000000000003</v>
      </c>
      <c r="V19" s="112">
        <v>5.7377000000000002</v>
      </c>
      <c r="W19" s="112">
        <v>7.0925000000000002</v>
      </c>
      <c r="X19" s="112">
        <v>7.4458000000000002</v>
      </c>
      <c r="Y19" s="278">
        <v>7.5488</v>
      </c>
      <c r="Z19" s="112">
        <v>6.4484000000000004</v>
      </c>
      <c r="AA19" s="112">
        <v>3.5617000000000001</v>
      </c>
      <c r="AB19" s="112">
        <v>7.4242999999999997</v>
      </c>
      <c r="AC19" s="112">
        <v>5.4393000000000002</v>
      </c>
      <c r="AD19" s="112">
        <v>5.5354000000000001</v>
      </c>
      <c r="AE19" s="112">
        <v>2.2444000000000002</v>
      </c>
      <c r="AF19" s="112">
        <v>7.3681999999999999</v>
      </c>
      <c r="AG19" s="555"/>
      <c r="AH19" s="110">
        <v>7</v>
      </c>
      <c r="AI19" s="110">
        <v>3</v>
      </c>
      <c r="AJ19" s="110">
        <v>4</v>
      </c>
      <c r="AK19" s="110">
        <v>4</v>
      </c>
      <c r="AL19" s="110">
        <v>4</v>
      </c>
      <c r="AM19" s="110">
        <v>10</v>
      </c>
      <c r="AN19" s="110">
        <v>6</v>
      </c>
      <c r="AO19" s="562">
        <v>7</v>
      </c>
      <c r="AP19" s="110">
        <v>8</v>
      </c>
      <c r="AQ19" s="110">
        <v>10</v>
      </c>
      <c r="AR19" s="110">
        <v>8</v>
      </c>
      <c r="AS19" s="110">
        <v>1</v>
      </c>
      <c r="AT19" s="110">
        <v>13</v>
      </c>
      <c r="AU19" s="110">
        <v>3</v>
      </c>
      <c r="AV19" s="110">
        <v>6</v>
      </c>
      <c r="AW19" s="110">
        <v>7</v>
      </c>
      <c r="AX19" s="110">
        <v>8</v>
      </c>
      <c r="AY19" s="110">
        <v>7</v>
      </c>
      <c r="AZ19" s="595"/>
      <c r="BA19" s="605">
        <v>12.61</v>
      </c>
      <c r="BB19" s="112">
        <v>67.63</v>
      </c>
      <c r="BC19" s="112">
        <v>9.52</v>
      </c>
      <c r="BD19" s="112">
        <v>4.4000000000000004</v>
      </c>
      <c r="BE19" s="278" t="s">
        <v>430</v>
      </c>
      <c r="BF19" s="278">
        <v>5.84</v>
      </c>
      <c r="BG19" s="113"/>
      <c r="BH19" s="606">
        <v>5.84</v>
      </c>
      <c r="BI19" s="112">
        <v>4.79</v>
      </c>
      <c r="BJ19" s="112" t="s">
        <v>430</v>
      </c>
      <c r="BK19" s="112">
        <v>76.760000000000005</v>
      </c>
      <c r="BL19" s="112" t="s">
        <v>430</v>
      </c>
      <c r="BM19" s="278">
        <v>12.61</v>
      </c>
      <c r="BN19" s="607" t="s">
        <v>430</v>
      </c>
      <c r="BO19" s="607" t="s">
        <v>430</v>
      </c>
      <c r="BP19" s="607" t="s">
        <v>430</v>
      </c>
      <c r="BQ19" s="607" t="s">
        <v>430</v>
      </c>
      <c r="BR19" s="147"/>
      <c r="BS19" s="109">
        <v>6.1975054724790004</v>
      </c>
      <c r="BT19" s="119">
        <v>6.1021684424408704</v>
      </c>
      <c r="BU19" s="139"/>
      <c r="BV19" s="113" t="s">
        <v>555</v>
      </c>
    </row>
    <row r="20" spans="1:74" s="107" customFormat="1" x14ac:dyDescent="0.25">
      <c r="A20" s="108" t="s">
        <v>7781</v>
      </c>
      <c r="B20" s="113"/>
      <c r="C20" s="734">
        <v>41275</v>
      </c>
      <c r="D20" s="109"/>
      <c r="E20" s="110">
        <v>576.22</v>
      </c>
      <c r="F20" s="109"/>
      <c r="G20" s="111">
        <v>4194.5951999999997</v>
      </c>
      <c r="H20" s="113"/>
      <c r="I20" s="112">
        <v>3.29</v>
      </c>
      <c r="J20" s="112">
        <v>7.09</v>
      </c>
      <c r="K20" s="112">
        <v>2.64</v>
      </c>
      <c r="L20" s="112">
        <v>2.78</v>
      </c>
      <c r="M20" s="260"/>
      <c r="N20" s="114">
        <v>-6.0239000000000003</v>
      </c>
      <c r="O20" s="112">
        <v>2.0928</v>
      </c>
      <c r="P20" s="112">
        <v>-2.5125000000000002</v>
      </c>
      <c r="Q20" s="112">
        <v>-8.9403000000000006</v>
      </c>
      <c r="R20" s="112">
        <v>0.6976</v>
      </c>
      <c r="S20" s="112">
        <v>8.7004000000000001</v>
      </c>
      <c r="T20" s="112">
        <v>5.0765000000000002</v>
      </c>
      <c r="U20" s="119">
        <v>4.5688000000000004</v>
      </c>
      <c r="V20" s="112">
        <v>5.5685000000000002</v>
      </c>
      <c r="W20" s="112">
        <v>7.0651000000000002</v>
      </c>
      <c r="X20" s="112">
        <v>7.3711000000000002</v>
      </c>
      <c r="Y20" s="278">
        <v>6.2020999999999997</v>
      </c>
      <c r="Z20" s="112">
        <v>6.9215</v>
      </c>
      <c r="AA20" s="112">
        <v>2.0110000000000001</v>
      </c>
      <c r="AB20" s="112">
        <v>6.7720000000000002</v>
      </c>
      <c r="AC20" s="112">
        <v>4.9832000000000001</v>
      </c>
      <c r="AD20" s="112">
        <v>5.2911000000000001</v>
      </c>
      <c r="AE20" s="112">
        <v>0.46010000000000001</v>
      </c>
      <c r="AF20" s="112">
        <v>7.4981</v>
      </c>
      <c r="AG20" s="555"/>
      <c r="AH20" s="110">
        <v>13</v>
      </c>
      <c r="AI20" s="110">
        <v>9</v>
      </c>
      <c r="AJ20" s="110">
        <v>13</v>
      </c>
      <c r="AK20" s="110">
        <v>13</v>
      </c>
      <c r="AL20" s="110">
        <v>13</v>
      </c>
      <c r="AM20" s="110">
        <v>13</v>
      </c>
      <c r="AN20" s="110">
        <v>12</v>
      </c>
      <c r="AO20" s="562">
        <v>13</v>
      </c>
      <c r="AP20" s="110">
        <v>13</v>
      </c>
      <c r="AQ20" s="110">
        <v>11</v>
      </c>
      <c r="AR20" s="110">
        <v>10</v>
      </c>
      <c r="AS20" s="110">
        <v>12</v>
      </c>
      <c r="AT20" s="110">
        <v>11</v>
      </c>
      <c r="AU20" s="110">
        <v>13</v>
      </c>
      <c r="AV20" s="110">
        <v>13</v>
      </c>
      <c r="AW20" s="110">
        <v>13</v>
      </c>
      <c r="AX20" s="110">
        <v>13</v>
      </c>
      <c r="AY20" s="110">
        <v>13</v>
      </c>
      <c r="AZ20" s="595"/>
      <c r="BA20" s="605">
        <v>16.32</v>
      </c>
      <c r="BB20" s="112">
        <v>66.989999999999995</v>
      </c>
      <c r="BC20" s="112">
        <v>7.07</v>
      </c>
      <c r="BD20" s="112">
        <v>4.38</v>
      </c>
      <c r="BE20" s="278" t="s">
        <v>430</v>
      </c>
      <c r="BF20" s="278">
        <v>5.23</v>
      </c>
      <c r="BG20" s="113"/>
      <c r="BH20" s="606">
        <v>5.23</v>
      </c>
      <c r="BI20" s="112" t="s">
        <v>430</v>
      </c>
      <c r="BJ20" s="112" t="s">
        <v>430</v>
      </c>
      <c r="BK20" s="112">
        <v>78.45</v>
      </c>
      <c r="BL20" s="112" t="s">
        <v>430</v>
      </c>
      <c r="BM20" s="278">
        <v>16.32</v>
      </c>
      <c r="BN20" s="607" t="s">
        <v>430</v>
      </c>
      <c r="BO20" s="607" t="s">
        <v>430</v>
      </c>
      <c r="BP20" s="607" t="s">
        <v>430</v>
      </c>
      <c r="BQ20" s="607" t="s">
        <v>430</v>
      </c>
      <c r="BR20" s="147"/>
      <c r="BS20" s="109">
        <v>7.0461436085907696</v>
      </c>
      <c r="BT20" s="119">
        <v>11.7642575476471</v>
      </c>
      <c r="BU20" s="139"/>
      <c r="BV20" s="113" t="s">
        <v>555</v>
      </c>
    </row>
    <row r="21" spans="1:74" x14ac:dyDescent="0.25">
      <c r="A21" s="318" t="s">
        <v>93</v>
      </c>
      <c r="B21" s="66"/>
      <c r="C21" s="720"/>
      <c r="D21" s="43"/>
      <c r="E21" s="51"/>
      <c r="F21" s="43"/>
      <c r="G21" s="55"/>
      <c r="H21" s="66"/>
      <c r="I21" s="59"/>
      <c r="J21" s="59"/>
      <c r="K21" s="59"/>
      <c r="L21" s="59"/>
      <c r="M21" s="258"/>
      <c r="N21" s="70">
        <v>-2.1831</v>
      </c>
      <c r="O21" s="59">
        <v>2.6364999999999998</v>
      </c>
      <c r="P21" s="59">
        <v>-0.4496</v>
      </c>
      <c r="Q21" s="59">
        <v>-6.0595999999999997</v>
      </c>
      <c r="R21" s="59">
        <v>2.1692999999999998</v>
      </c>
      <c r="S21" s="59">
        <v>9.4050999999999991</v>
      </c>
      <c r="T21" s="59">
        <v>5.5719000000000003</v>
      </c>
      <c r="U21" s="88">
        <v>5.1007999999999996</v>
      </c>
      <c r="V21" s="59">
        <v>5.9634</v>
      </c>
      <c r="W21" s="59">
        <v>7.274</v>
      </c>
      <c r="X21" s="59">
        <v>7.5541</v>
      </c>
      <c r="Y21" s="276">
        <v>6.6281999999999996</v>
      </c>
      <c r="Z21" s="59">
        <v>7.1717000000000004</v>
      </c>
      <c r="AA21" s="59">
        <v>3.0421</v>
      </c>
      <c r="AB21" s="59">
        <v>7.3921999999999999</v>
      </c>
      <c r="AC21" s="59">
        <v>5.5308000000000002</v>
      </c>
      <c r="AD21" s="59">
        <v>5.7366000000000001</v>
      </c>
      <c r="AE21" s="59">
        <v>2.2721</v>
      </c>
      <c r="AF21" s="59">
        <v>7.8411</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2.0838000000000001</v>
      </c>
      <c r="O22" s="60">
        <v>5.3548</v>
      </c>
      <c r="P22" s="60">
        <v>1.7854000000000001</v>
      </c>
      <c r="Q22" s="60">
        <v>-3.9544000000000001</v>
      </c>
      <c r="R22" s="60">
        <v>3.8126000000000002</v>
      </c>
      <c r="S22" s="60">
        <v>10.3781</v>
      </c>
      <c r="T22" s="60">
        <v>6.9043000000000001</v>
      </c>
      <c r="U22" s="89">
        <v>6.0575000000000001</v>
      </c>
      <c r="V22" s="60">
        <v>6.6630000000000003</v>
      </c>
      <c r="W22" s="60">
        <v>7.6943000000000001</v>
      </c>
      <c r="X22" s="60">
        <v>7.9104000000000001</v>
      </c>
      <c r="Y22" s="277">
        <v>7.5488</v>
      </c>
      <c r="Z22" s="60">
        <v>7.8526999999999996</v>
      </c>
      <c r="AA22" s="60">
        <v>3.8146</v>
      </c>
      <c r="AB22" s="60">
        <v>8.4085999999999999</v>
      </c>
      <c r="AC22" s="60">
        <v>6.5426000000000002</v>
      </c>
      <c r="AD22" s="60">
        <v>6.4787999999999997</v>
      </c>
      <c r="AE22" s="60">
        <v>4.1734999999999998</v>
      </c>
      <c r="AF22" s="60">
        <v>8.4565999999999999</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-6.0239000000000003</v>
      </c>
      <c r="O23" s="60">
        <v>-0.55640000000000001</v>
      </c>
      <c r="P23" s="60">
        <v>-2.5125000000000002</v>
      </c>
      <c r="Q23" s="60">
        <v>-8.9403000000000006</v>
      </c>
      <c r="R23" s="60">
        <v>0.6976</v>
      </c>
      <c r="S23" s="60">
        <v>8.7004000000000001</v>
      </c>
      <c r="T23" s="60">
        <v>5.0016999999999996</v>
      </c>
      <c r="U23" s="89">
        <v>4.5688000000000004</v>
      </c>
      <c r="V23" s="60">
        <v>5.5685000000000002</v>
      </c>
      <c r="W23" s="60">
        <v>6.9089</v>
      </c>
      <c r="X23" s="60">
        <v>7.2846000000000002</v>
      </c>
      <c r="Y23" s="277">
        <v>6.1622000000000003</v>
      </c>
      <c r="Z23" s="60">
        <v>6.4484000000000004</v>
      </c>
      <c r="AA23" s="60">
        <v>2.0110000000000001</v>
      </c>
      <c r="AB23" s="60">
        <v>6.7720000000000002</v>
      </c>
      <c r="AC23" s="60">
        <v>4.9832000000000001</v>
      </c>
      <c r="AD23" s="60">
        <v>5.2911000000000001</v>
      </c>
      <c r="AE23" s="60">
        <v>0.46010000000000001</v>
      </c>
      <c r="AF23" s="60">
        <v>7.3681999999999999</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-1.7733000000000001</v>
      </c>
      <c r="O24" s="61">
        <v>2.5745</v>
      </c>
      <c r="P24" s="61">
        <v>-0.2034</v>
      </c>
      <c r="Q24" s="61">
        <v>-6.3528000000000002</v>
      </c>
      <c r="R24" s="61">
        <v>2.1423000000000001</v>
      </c>
      <c r="S24" s="61">
        <v>9.3246000000000002</v>
      </c>
      <c r="T24" s="61">
        <v>5.4568000000000003</v>
      </c>
      <c r="U24" s="90">
        <v>5.0151000000000003</v>
      </c>
      <c r="V24" s="61">
        <v>5.8201999999999998</v>
      </c>
      <c r="W24" s="61">
        <v>7.1508000000000003</v>
      </c>
      <c r="X24" s="61">
        <v>7.4974999999999996</v>
      </c>
      <c r="Y24" s="279">
        <v>6.4972000000000003</v>
      </c>
      <c r="Z24" s="61">
        <v>7.1836000000000002</v>
      </c>
      <c r="AA24" s="61">
        <v>3.0718000000000001</v>
      </c>
      <c r="AB24" s="61">
        <v>7.3929</v>
      </c>
      <c r="AC24" s="61">
        <v>5.4393000000000002</v>
      </c>
      <c r="AD24" s="61">
        <v>5.5608000000000004</v>
      </c>
      <c r="AE24" s="61">
        <v>2.2444000000000002</v>
      </c>
      <c r="AF24" s="61">
        <v>7.7918000000000003</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7782</v>
      </c>
      <c r="B26" s="341"/>
      <c r="C26" s="718">
        <v>37189</v>
      </c>
      <c r="D26" s="665"/>
      <c r="E26" s="338">
        <v>19475.400000000001</v>
      </c>
      <c r="F26" s="665"/>
      <c r="G26" s="339">
        <v>64.379499999999993</v>
      </c>
      <c r="H26" s="341"/>
      <c r="I26" s="340">
        <v>4.51</v>
      </c>
      <c r="J26" s="340">
        <v>7.73</v>
      </c>
      <c r="K26" s="340">
        <v>2.76</v>
      </c>
      <c r="L26" s="340">
        <v>2.9</v>
      </c>
      <c r="M26" s="361"/>
      <c r="N26" s="342">
        <v>-1.3039000000000001</v>
      </c>
      <c r="O26" s="340">
        <v>2.3249</v>
      </c>
      <c r="P26" s="340">
        <v>1.1909000000000001</v>
      </c>
      <c r="Q26" s="340">
        <v>-4.5518999999999998</v>
      </c>
      <c r="R26" s="340">
        <v>3.2128999999999999</v>
      </c>
      <c r="S26" s="340">
        <v>9.3299000000000003</v>
      </c>
      <c r="T26" s="340">
        <v>5.6745000000000001</v>
      </c>
      <c r="U26" s="344">
        <v>5.2385999999999999</v>
      </c>
      <c r="V26" s="340">
        <v>6.02</v>
      </c>
      <c r="W26" s="340">
        <v>7.06</v>
      </c>
      <c r="X26" s="340">
        <v>7.2750000000000004</v>
      </c>
      <c r="Y26" s="666">
        <v>6.5251000000000001</v>
      </c>
      <c r="Z26" s="340">
        <v>7.0796999999999999</v>
      </c>
      <c r="AA26" s="340">
        <v>3.0952999999999999</v>
      </c>
      <c r="AB26" s="340">
        <v>7.4311999999999996</v>
      </c>
      <c r="AC26" s="340">
        <v>5.5202999999999998</v>
      </c>
      <c r="AD26" s="340">
        <v>5.8399000000000001</v>
      </c>
      <c r="AE26" s="340">
        <v>3.5728</v>
      </c>
      <c r="AF26" s="340">
        <v>7.7801999999999998</v>
      </c>
      <c r="AG26" s="568"/>
      <c r="AH26" s="338">
        <v>3</v>
      </c>
      <c r="AI26" s="338">
        <v>5</v>
      </c>
      <c r="AJ26" s="338">
        <v>1</v>
      </c>
      <c r="AK26" s="338">
        <v>1</v>
      </c>
      <c r="AL26" s="338">
        <v>1</v>
      </c>
      <c r="AM26" s="338">
        <v>2</v>
      </c>
      <c r="AN26" s="338">
        <v>2</v>
      </c>
      <c r="AO26" s="675">
        <v>2</v>
      </c>
      <c r="AP26" s="338">
        <v>2</v>
      </c>
      <c r="AQ26" s="338">
        <v>2</v>
      </c>
      <c r="AR26" s="338">
        <v>1</v>
      </c>
      <c r="AS26" s="338">
        <v>2</v>
      </c>
      <c r="AT26" s="338">
        <v>2</v>
      </c>
      <c r="AU26" s="338">
        <v>2</v>
      </c>
      <c r="AV26" s="338">
        <v>2</v>
      </c>
      <c r="AW26" s="338">
        <v>2</v>
      </c>
      <c r="AX26" s="338">
        <v>2</v>
      </c>
      <c r="AY26" s="338">
        <v>1</v>
      </c>
      <c r="AZ26" s="583"/>
      <c r="BA26" s="676">
        <v>17.3</v>
      </c>
      <c r="BB26" s="340">
        <v>57.81</v>
      </c>
      <c r="BC26" s="340">
        <v>13.51</v>
      </c>
      <c r="BD26" s="340">
        <v>7.06</v>
      </c>
      <c r="BE26" s="666">
        <v>6.96</v>
      </c>
      <c r="BF26" s="666">
        <v>4.33</v>
      </c>
      <c r="BG26" s="341"/>
      <c r="BH26" s="677">
        <v>4.33</v>
      </c>
      <c r="BI26" s="340">
        <v>0.38</v>
      </c>
      <c r="BJ26" s="340" t="s">
        <v>430</v>
      </c>
      <c r="BK26" s="340">
        <v>78</v>
      </c>
      <c r="BL26" s="340" t="s">
        <v>430</v>
      </c>
      <c r="BM26" s="666">
        <v>17.3</v>
      </c>
      <c r="BN26" s="678" t="s">
        <v>430</v>
      </c>
      <c r="BO26" s="678" t="s">
        <v>430</v>
      </c>
      <c r="BP26" s="678" t="s">
        <v>430</v>
      </c>
      <c r="BQ26" s="678">
        <v>6.96</v>
      </c>
      <c r="BR26" s="679"/>
      <c r="BS26" s="665">
        <v>8.0724332464381305</v>
      </c>
      <c r="BT26" s="344">
        <v>10.309811043081</v>
      </c>
      <c r="BU26" s="680"/>
      <c r="BV26" s="341" t="s">
        <v>555</v>
      </c>
    </row>
    <row r="27" spans="1:74" s="355" customFormat="1" x14ac:dyDescent="0.25">
      <c r="A27" s="345" t="s">
        <v>7783</v>
      </c>
      <c r="B27" s="349"/>
      <c r="C27" s="719">
        <v>40354</v>
      </c>
      <c r="D27" s="668"/>
      <c r="E27" s="346">
        <v>14517</v>
      </c>
      <c r="F27" s="668"/>
      <c r="G27" s="347">
        <v>34.124699999999997</v>
      </c>
      <c r="H27" s="349"/>
      <c r="I27" s="348">
        <v>3.38</v>
      </c>
      <c r="J27" s="348">
        <v>7.58</v>
      </c>
      <c r="K27" s="348">
        <v>2.46</v>
      </c>
      <c r="L27" s="348">
        <v>2.61</v>
      </c>
      <c r="M27" s="362"/>
      <c r="N27" s="350">
        <v>-3.6894</v>
      </c>
      <c r="O27" s="348">
        <v>2.2823000000000002</v>
      </c>
      <c r="P27" s="348">
        <v>-1.3900999999999999</v>
      </c>
      <c r="Q27" s="348">
        <v>-7.1391</v>
      </c>
      <c r="R27" s="348">
        <v>1.3403</v>
      </c>
      <c r="S27" s="348">
        <v>8.8986000000000001</v>
      </c>
      <c r="T27" s="348">
        <v>5.1985999999999999</v>
      </c>
      <c r="U27" s="354">
        <v>4.7506000000000004</v>
      </c>
      <c r="V27" s="348">
        <v>5.6012000000000004</v>
      </c>
      <c r="W27" s="348">
        <v>6.9051</v>
      </c>
      <c r="X27" s="348">
        <v>7.2519999999999998</v>
      </c>
      <c r="Y27" s="363">
        <v>6.2431999999999999</v>
      </c>
      <c r="Z27" s="348">
        <v>7.0907</v>
      </c>
      <c r="AA27" s="348">
        <v>2.2671999999999999</v>
      </c>
      <c r="AB27" s="348">
        <v>6.7281000000000004</v>
      </c>
      <c r="AC27" s="348">
        <v>5.1265000000000001</v>
      </c>
      <c r="AD27" s="348">
        <v>5.4203999999999999</v>
      </c>
      <c r="AE27" s="348">
        <v>1.1736</v>
      </c>
      <c r="AF27" s="348">
        <v>7.8795000000000002</v>
      </c>
      <c r="AG27" s="569"/>
      <c r="AH27" s="346">
        <v>10</v>
      </c>
      <c r="AI27" s="346">
        <v>6</v>
      </c>
      <c r="AJ27" s="346">
        <v>10</v>
      </c>
      <c r="AK27" s="346">
        <v>10</v>
      </c>
      <c r="AL27" s="346">
        <v>10</v>
      </c>
      <c r="AM27" s="346">
        <v>6</v>
      </c>
      <c r="AN27" s="346">
        <v>4</v>
      </c>
      <c r="AO27" s="681">
        <v>4</v>
      </c>
      <c r="AP27" s="346">
        <v>4</v>
      </c>
      <c r="AQ27" s="346">
        <v>4</v>
      </c>
      <c r="AR27" s="346">
        <v>4</v>
      </c>
      <c r="AS27" s="346">
        <v>3</v>
      </c>
      <c r="AT27" s="346">
        <v>1</v>
      </c>
      <c r="AU27" s="346">
        <v>10</v>
      </c>
      <c r="AV27" s="346">
        <v>9</v>
      </c>
      <c r="AW27" s="346">
        <v>4</v>
      </c>
      <c r="AX27" s="346">
        <v>4</v>
      </c>
      <c r="AY27" s="346">
        <v>9</v>
      </c>
      <c r="AZ27" s="584"/>
      <c r="BA27" s="682">
        <v>9.69</v>
      </c>
      <c r="BB27" s="348">
        <v>71.25</v>
      </c>
      <c r="BC27" s="348">
        <v>6.62</v>
      </c>
      <c r="BD27" s="348">
        <v>7.72</v>
      </c>
      <c r="BE27" s="363" t="s">
        <v>430</v>
      </c>
      <c r="BF27" s="363">
        <v>4.7300000000000004</v>
      </c>
      <c r="BG27" s="349"/>
      <c r="BH27" s="683">
        <v>4.7300000000000004</v>
      </c>
      <c r="BI27" s="348">
        <v>2.14</v>
      </c>
      <c r="BJ27" s="348" t="s">
        <v>430</v>
      </c>
      <c r="BK27" s="348">
        <v>83.44</v>
      </c>
      <c r="BL27" s="348" t="s">
        <v>430</v>
      </c>
      <c r="BM27" s="363">
        <v>9.69</v>
      </c>
      <c r="BN27" s="516" t="s">
        <v>430</v>
      </c>
      <c r="BO27" s="516" t="s">
        <v>430</v>
      </c>
      <c r="BP27" s="516" t="s">
        <v>430</v>
      </c>
      <c r="BQ27" s="516" t="s">
        <v>430</v>
      </c>
      <c r="BR27" s="684"/>
      <c r="BS27" s="668">
        <v>4.4424337204442397</v>
      </c>
      <c r="BT27" s="354">
        <v>14.2234205914223</v>
      </c>
      <c r="BU27" s="494"/>
      <c r="BV27" s="349" t="s">
        <v>555</v>
      </c>
    </row>
    <row r="28" spans="1:74" s="355" customFormat="1" ht="11" x14ac:dyDescent="0.3">
      <c r="A28" s="841" t="s">
        <v>7784</v>
      </c>
      <c r="B28" s="858"/>
      <c r="C28" s="843">
        <v>37378</v>
      </c>
      <c r="D28" s="857"/>
      <c r="E28" s="844">
        <v>14454.4</v>
      </c>
      <c r="F28" s="857"/>
      <c r="G28" s="845">
        <v>55.1571</v>
      </c>
      <c r="H28" s="858"/>
      <c r="I28" s="846">
        <v>4.5599999999999996</v>
      </c>
      <c r="J28" s="846">
        <v>7.55</v>
      </c>
      <c r="K28" s="846">
        <v>2.69</v>
      </c>
      <c r="L28" s="846">
        <v>2.83</v>
      </c>
      <c r="M28" s="851"/>
      <c r="N28" s="848">
        <v>-3.6057999999999999</v>
      </c>
      <c r="O28" s="846">
        <v>-1.2791999999999999</v>
      </c>
      <c r="P28" s="846">
        <v>-2.7305999999999999</v>
      </c>
      <c r="Q28" s="846">
        <v>-7.3623000000000003</v>
      </c>
      <c r="R28" s="846">
        <v>1.4106000000000001</v>
      </c>
      <c r="S28" s="846">
        <v>8.5724999999999998</v>
      </c>
      <c r="T28" s="846">
        <v>4.5176999999999996</v>
      </c>
      <c r="U28" s="856">
        <v>4.2055999999999996</v>
      </c>
      <c r="V28" s="846">
        <v>5.0462999999999996</v>
      </c>
      <c r="W28" s="846">
        <v>6.3463000000000003</v>
      </c>
      <c r="X28" s="846">
        <v>6.6936999999999998</v>
      </c>
      <c r="Y28" s="860">
        <v>5.6738</v>
      </c>
      <c r="Z28" s="846">
        <v>6.4702999999999999</v>
      </c>
      <c r="AA28" s="846">
        <v>2.5891000000000002</v>
      </c>
      <c r="AB28" s="846">
        <v>6.1624999999999996</v>
      </c>
      <c r="AC28" s="846">
        <v>4.5616000000000003</v>
      </c>
      <c r="AD28" s="846">
        <v>4.7927</v>
      </c>
      <c r="AE28" s="846">
        <v>1.6981999999999999</v>
      </c>
      <c r="AF28" s="846">
        <v>7.2685000000000004</v>
      </c>
      <c r="AG28" s="931"/>
      <c r="AH28" s="844">
        <v>9</v>
      </c>
      <c r="AI28" s="844">
        <v>13</v>
      </c>
      <c r="AJ28" s="844">
        <v>12</v>
      </c>
      <c r="AK28" s="844">
        <v>11</v>
      </c>
      <c r="AL28" s="844">
        <v>8</v>
      </c>
      <c r="AM28" s="844">
        <v>10</v>
      </c>
      <c r="AN28" s="844">
        <v>12</v>
      </c>
      <c r="AO28" s="942">
        <v>9</v>
      </c>
      <c r="AP28" s="844">
        <v>10</v>
      </c>
      <c r="AQ28" s="844">
        <v>12</v>
      </c>
      <c r="AR28" s="844">
        <v>11</v>
      </c>
      <c r="AS28" s="844">
        <v>10</v>
      </c>
      <c r="AT28" s="844">
        <v>9</v>
      </c>
      <c r="AU28" s="844">
        <v>6</v>
      </c>
      <c r="AV28" s="844">
        <v>12</v>
      </c>
      <c r="AW28" s="844">
        <v>11</v>
      </c>
      <c r="AX28" s="844">
        <v>11</v>
      </c>
      <c r="AY28" s="844">
        <v>6</v>
      </c>
      <c r="AZ28" s="933"/>
      <c r="BA28" s="912">
        <v>20.87</v>
      </c>
      <c r="BB28" s="846">
        <v>75.56</v>
      </c>
      <c r="BC28" s="846" t="s">
        <v>430</v>
      </c>
      <c r="BD28" s="846" t="s">
        <v>430</v>
      </c>
      <c r="BE28" s="860" t="s">
        <v>430</v>
      </c>
      <c r="BF28" s="860">
        <v>3.57</v>
      </c>
      <c r="BG28" s="858"/>
      <c r="BH28" s="943">
        <v>3.57</v>
      </c>
      <c r="BI28" s="846" t="s">
        <v>430</v>
      </c>
      <c r="BJ28" s="846" t="s">
        <v>430</v>
      </c>
      <c r="BK28" s="846">
        <v>75.56</v>
      </c>
      <c r="BL28" s="846" t="s">
        <v>430</v>
      </c>
      <c r="BM28" s="860">
        <v>20.87</v>
      </c>
      <c r="BN28" s="944" t="s">
        <v>430</v>
      </c>
      <c r="BO28" s="944" t="s">
        <v>430</v>
      </c>
      <c r="BP28" s="944" t="s">
        <v>430</v>
      </c>
      <c r="BQ28" s="944" t="s">
        <v>430</v>
      </c>
      <c r="BR28" s="945"/>
      <c r="BS28" s="857">
        <v>6.61949466</v>
      </c>
      <c r="BT28" s="856">
        <v>11.43447097</v>
      </c>
      <c r="BU28" s="946"/>
      <c r="BV28" s="858" t="s">
        <v>555</v>
      </c>
    </row>
    <row r="29" spans="1:74" s="355" customFormat="1" x14ac:dyDescent="0.25">
      <c r="A29" s="345" t="s">
        <v>7785</v>
      </c>
      <c r="B29" s="349"/>
      <c r="C29" s="719">
        <v>39290</v>
      </c>
      <c r="D29" s="668"/>
      <c r="E29" s="346">
        <v>13452.7</v>
      </c>
      <c r="F29" s="668"/>
      <c r="G29" s="347">
        <v>34.095799999999997</v>
      </c>
      <c r="H29" s="349"/>
      <c r="I29" s="348">
        <v>3.89</v>
      </c>
      <c r="J29" s="348">
        <v>7.62</v>
      </c>
      <c r="K29" s="348">
        <v>2.74</v>
      </c>
      <c r="L29" s="348">
        <v>2.93</v>
      </c>
      <c r="M29" s="362"/>
      <c r="N29" s="350">
        <v>-2.9434</v>
      </c>
      <c r="O29" s="348">
        <v>1.1063000000000001</v>
      </c>
      <c r="P29" s="348">
        <v>-0.22939999999999999</v>
      </c>
      <c r="Q29" s="348">
        <v>-7.0462999999999996</v>
      </c>
      <c r="R29" s="348">
        <v>0.86739999999999995</v>
      </c>
      <c r="S29" s="348">
        <v>8.5332000000000008</v>
      </c>
      <c r="T29" s="348">
        <v>4.5442999999999998</v>
      </c>
      <c r="U29" s="354">
        <v>4.1843000000000004</v>
      </c>
      <c r="V29" s="348">
        <v>5.2167000000000003</v>
      </c>
      <c r="W29" s="348">
        <v>6.6657999999999999</v>
      </c>
      <c r="X29" s="348">
        <v>6.8894000000000002</v>
      </c>
      <c r="Y29" s="363">
        <v>5.9055999999999997</v>
      </c>
      <c r="Z29" s="348">
        <v>6.5667</v>
      </c>
      <c r="AA29" s="348">
        <v>2.2635999999999998</v>
      </c>
      <c r="AB29" s="348">
        <v>6.4015000000000004</v>
      </c>
      <c r="AC29" s="348">
        <v>4.6473000000000004</v>
      </c>
      <c r="AD29" s="348">
        <v>4.9035000000000002</v>
      </c>
      <c r="AE29" s="348">
        <v>0.96020000000000005</v>
      </c>
      <c r="AF29" s="348">
        <v>6.6330999999999998</v>
      </c>
      <c r="AG29" s="569"/>
      <c r="AH29" s="346">
        <v>8</v>
      </c>
      <c r="AI29" s="346">
        <v>11</v>
      </c>
      <c r="AJ29" s="346">
        <v>3</v>
      </c>
      <c r="AK29" s="346">
        <v>9</v>
      </c>
      <c r="AL29" s="346">
        <v>11</v>
      </c>
      <c r="AM29" s="346">
        <v>11</v>
      </c>
      <c r="AN29" s="346">
        <v>11</v>
      </c>
      <c r="AO29" s="681">
        <v>10</v>
      </c>
      <c r="AP29" s="346">
        <v>9</v>
      </c>
      <c r="AQ29" s="346">
        <v>8</v>
      </c>
      <c r="AR29" s="346">
        <v>9</v>
      </c>
      <c r="AS29" s="346">
        <v>8</v>
      </c>
      <c r="AT29" s="346">
        <v>7</v>
      </c>
      <c r="AU29" s="346">
        <v>11</v>
      </c>
      <c r="AV29" s="346">
        <v>11</v>
      </c>
      <c r="AW29" s="346">
        <v>10</v>
      </c>
      <c r="AX29" s="346">
        <v>9</v>
      </c>
      <c r="AY29" s="346">
        <v>12</v>
      </c>
      <c r="AZ29" s="584"/>
      <c r="BA29" s="682">
        <v>16.559999999999999</v>
      </c>
      <c r="BB29" s="348">
        <v>65.58</v>
      </c>
      <c r="BC29" s="348">
        <v>6.95</v>
      </c>
      <c r="BD29" s="348">
        <v>6.7</v>
      </c>
      <c r="BE29" s="363">
        <v>-5.36</v>
      </c>
      <c r="BF29" s="363">
        <v>4.22</v>
      </c>
      <c r="BG29" s="349"/>
      <c r="BH29" s="683">
        <v>4.22</v>
      </c>
      <c r="BI29" s="348">
        <v>3.1</v>
      </c>
      <c r="BJ29" s="348" t="s">
        <v>430</v>
      </c>
      <c r="BK29" s="348">
        <v>76.13</v>
      </c>
      <c r="BL29" s="348" t="s">
        <v>430</v>
      </c>
      <c r="BM29" s="363">
        <v>16.559999999999999</v>
      </c>
      <c r="BN29" s="516" t="s">
        <v>430</v>
      </c>
      <c r="BO29" s="516" t="s">
        <v>430</v>
      </c>
      <c r="BP29" s="516" t="s">
        <v>430</v>
      </c>
      <c r="BQ29" s="516">
        <v>-5.36</v>
      </c>
      <c r="BR29" s="684"/>
      <c r="BS29" s="668">
        <v>8.8570110403572908</v>
      </c>
      <c r="BT29" s="354">
        <v>10.3686310425541</v>
      </c>
      <c r="BU29" s="494"/>
      <c r="BV29" s="349" t="s">
        <v>555</v>
      </c>
    </row>
    <row r="30" spans="1:74" s="355" customFormat="1" x14ac:dyDescent="0.25">
      <c r="A30" s="345" t="s">
        <v>7786</v>
      </c>
      <c r="B30" s="349"/>
      <c r="C30" s="719">
        <v>36874</v>
      </c>
      <c r="D30" s="668"/>
      <c r="E30" s="346">
        <v>8727.2000000000007</v>
      </c>
      <c r="F30" s="668"/>
      <c r="G30" s="347">
        <v>61.012300000000003</v>
      </c>
      <c r="H30" s="349"/>
      <c r="I30" s="348">
        <v>5.3</v>
      </c>
      <c r="J30" s="348">
        <v>7.31</v>
      </c>
      <c r="K30" s="348">
        <v>2.83</v>
      </c>
      <c r="L30" s="348">
        <v>2.97</v>
      </c>
      <c r="M30" s="362"/>
      <c r="N30" s="350">
        <v>1.5854999999999999</v>
      </c>
      <c r="O30" s="348">
        <v>4.8875999999999999</v>
      </c>
      <c r="P30" s="348">
        <v>0.56410000000000005</v>
      </c>
      <c r="Q30" s="348">
        <v>-6.4364999999999997</v>
      </c>
      <c r="R30" s="348">
        <v>2.3260999999999998</v>
      </c>
      <c r="S30" s="348">
        <v>9.8842999999999996</v>
      </c>
      <c r="T30" s="348">
        <v>6.4074</v>
      </c>
      <c r="U30" s="354">
        <v>5.5544000000000002</v>
      </c>
      <c r="V30" s="348">
        <v>6.1482000000000001</v>
      </c>
      <c r="W30" s="348">
        <v>6.9795999999999996</v>
      </c>
      <c r="X30" s="348">
        <v>7.2602000000000002</v>
      </c>
      <c r="Y30" s="363">
        <v>5.9844999999999997</v>
      </c>
      <c r="Z30" s="348">
        <v>6.6578999999999997</v>
      </c>
      <c r="AA30" s="348">
        <v>2.5882000000000001</v>
      </c>
      <c r="AB30" s="348">
        <v>7.9114000000000004</v>
      </c>
      <c r="AC30" s="348">
        <v>6.0407999999999999</v>
      </c>
      <c r="AD30" s="348">
        <v>5.8943000000000003</v>
      </c>
      <c r="AE30" s="348">
        <v>3.4163999999999999</v>
      </c>
      <c r="AF30" s="348">
        <v>7.2851999999999997</v>
      </c>
      <c r="AG30" s="569"/>
      <c r="AH30" s="346">
        <v>1</v>
      </c>
      <c r="AI30" s="346">
        <v>1</v>
      </c>
      <c r="AJ30" s="346">
        <v>2</v>
      </c>
      <c r="AK30" s="346">
        <v>6</v>
      </c>
      <c r="AL30" s="346">
        <v>2</v>
      </c>
      <c r="AM30" s="346">
        <v>1</v>
      </c>
      <c r="AN30" s="346">
        <v>1</v>
      </c>
      <c r="AO30" s="681">
        <v>1</v>
      </c>
      <c r="AP30" s="346">
        <v>1</v>
      </c>
      <c r="AQ30" s="346">
        <v>3</v>
      </c>
      <c r="AR30" s="346">
        <v>2</v>
      </c>
      <c r="AS30" s="346">
        <v>7</v>
      </c>
      <c r="AT30" s="346">
        <v>5</v>
      </c>
      <c r="AU30" s="346">
        <v>7</v>
      </c>
      <c r="AV30" s="346">
        <v>1</v>
      </c>
      <c r="AW30" s="346">
        <v>1</v>
      </c>
      <c r="AX30" s="346">
        <v>1</v>
      </c>
      <c r="AY30" s="346">
        <v>2</v>
      </c>
      <c r="AZ30" s="584"/>
      <c r="BA30" s="682">
        <v>13.65</v>
      </c>
      <c r="BB30" s="348">
        <v>83.31</v>
      </c>
      <c r="BC30" s="348" t="s">
        <v>430</v>
      </c>
      <c r="BD30" s="348" t="s">
        <v>430</v>
      </c>
      <c r="BE30" s="363" t="s">
        <v>430</v>
      </c>
      <c r="BF30" s="363">
        <v>3.04</v>
      </c>
      <c r="BG30" s="349"/>
      <c r="BH30" s="683">
        <v>3.02</v>
      </c>
      <c r="BI30" s="348">
        <v>22.33</v>
      </c>
      <c r="BJ30" s="348" t="s">
        <v>430</v>
      </c>
      <c r="BK30" s="348">
        <v>60.98</v>
      </c>
      <c r="BL30" s="348" t="s">
        <v>430</v>
      </c>
      <c r="BM30" s="363">
        <v>13.65</v>
      </c>
      <c r="BN30" s="516" t="s">
        <v>430</v>
      </c>
      <c r="BO30" s="516" t="s">
        <v>430</v>
      </c>
      <c r="BP30" s="516" t="s">
        <v>430</v>
      </c>
      <c r="BQ30" s="516" t="s">
        <v>430</v>
      </c>
      <c r="BR30" s="684"/>
      <c r="BS30" s="668">
        <v>8.78912085736326</v>
      </c>
      <c r="BT30" s="354">
        <v>11.9401980564179</v>
      </c>
      <c r="BU30" s="494"/>
      <c r="BV30" s="349" t="s">
        <v>555</v>
      </c>
    </row>
    <row r="31" spans="1:74" s="355" customFormat="1" x14ac:dyDescent="0.25">
      <c r="A31" s="345" t="s">
        <v>7787</v>
      </c>
      <c r="B31" s="349"/>
      <c r="C31" s="719">
        <v>40200</v>
      </c>
      <c r="D31" s="668"/>
      <c r="E31" s="346">
        <v>7530.19</v>
      </c>
      <c r="F31" s="668"/>
      <c r="G31" s="347">
        <v>32.993699999999997</v>
      </c>
      <c r="H31" s="349"/>
      <c r="I31" s="348">
        <v>3.62</v>
      </c>
      <c r="J31" s="348">
        <v>7.5147300000000001</v>
      </c>
      <c r="K31" s="348">
        <v>2.54</v>
      </c>
      <c r="L31" s="348">
        <v>2.68</v>
      </c>
      <c r="M31" s="362"/>
      <c r="N31" s="350">
        <v>-2.2122999999999999</v>
      </c>
      <c r="O31" s="348">
        <v>1.2539</v>
      </c>
      <c r="P31" s="348">
        <v>-0.85329999999999995</v>
      </c>
      <c r="Q31" s="348">
        <v>-5.4330999999999996</v>
      </c>
      <c r="R31" s="348">
        <v>2.0411999999999999</v>
      </c>
      <c r="S31" s="348">
        <v>8.7830999999999992</v>
      </c>
      <c r="T31" s="348">
        <v>5.3036000000000003</v>
      </c>
      <c r="U31" s="354">
        <v>4.8719000000000001</v>
      </c>
      <c r="V31" s="348">
        <v>5.6840000000000002</v>
      </c>
      <c r="W31" s="348">
        <v>7.0865999999999998</v>
      </c>
      <c r="X31" s="348">
        <v>7.2537000000000003</v>
      </c>
      <c r="Y31" s="363">
        <v>6.1875999999999998</v>
      </c>
      <c r="Z31" s="348">
        <v>6.8620999999999999</v>
      </c>
      <c r="AA31" s="348">
        <v>2.6547999999999998</v>
      </c>
      <c r="AB31" s="348">
        <v>7.1901000000000002</v>
      </c>
      <c r="AC31" s="348">
        <v>5.2732000000000001</v>
      </c>
      <c r="AD31" s="348">
        <v>5.4611999999999998</v>
      </c>
      <c r="AE31" s="348">
        <v>2.1339999999999999</v>
      </c>
      <c r="AF31" s="348">
        <v>7.4535</v>
      </c>
      <c r="AG31" s="569"/>
      <c r="AH31" s="346">
        <v>6</v>
      </c>
      <c r="AI31" s="346">
        <v>10</v>
      </c>
      <c r="AJ31" s="346">
        <v>7</v>
      </c>
      <c r="AK31" s="346">
        <v>4</v>
      </c>
      <c r="AL31" s="346">
        <v>5</v>
      </c>
      <c r="AM31" s="346">
        <v>8</v>
      </c>
      <c r="AN31" s="346">
        <v>3</v>
      </c>
      <c r="AO31" s="681">
        <v>3</v>
      </c>
      <c r="AP31" s="346">
        <v>3</v>
      </c>
      <c r="AQ31" s="346">
        <v>1</v>
      </c>
      <c r="AR31" s="346">
        <v>3</v>
      </c>
      <c r="AS31" s="346">
        <v>4</v>
      </c>
      <c r="AT31" s="346">
        <v>3</v>
      </c>
      <c r="AU31" s="346">
        <v>4</v>
      </c>
      <c r="AV31" s="346">
        <v>3</v>
      </c>
      <c r="AW31" s="346">
        <v>3</v>
      </c>
      <c r="AX31" s="346">
        <v>3</v>
      </c>
      <c r="AY31" s="346">
        <v>4</v>
      </c>
      <c r="AZ31" s="584"/>
      <c r="BA31" s="682">
        <v>13.62</v>
      </c>
      <c r="BB31" s="348">
        <v>66.989999999999995</v>
      </c>
      <c r="BC31" s="348">
        <v>6.45</v>
      </c>
      <c r="BD31" s="348">
        <v>8.15</v>
      </c>
      <c r="BE31" s="363">
        <v>0.02</v>
      </c>
      <c r="BF31" s="363">
        <v>4.7699999999999996</v>
      </c>
      <c r="BG31" s="349"/>
      <c r="BH31" s="683">
        <v>4.7699999999999996</v>
      </c>
      <c r="BI31" s="348">
        <v>6.48</v>
      </c>
      <c r="BJ31" s="348" t="s">
        <v>430</v>
      </c>
      <c r="BK31" s="348">
        <v>75.11</v>
      </c>
      <c r="BL31" s="348" t="s">
        <v>430</v>
      </c>
      <c r="BM31" s="363">
        <v>13.62</v>
      </c>
      <c r="BN31" s="516" t="s">
        <v>430</v>
      </c>
      <c r="BO31" s="516" t="s">
        <v>430</v>
      </c>
      <c r="BP31" s="516" t="s">
        <v>430</v>
      </c>
      <c r="BQ31" s="516">
        <v>0.02</v>
      </c>
      <c r="BR31" s="684"/>
      <c r="BS31" s="668">
        <v>6.0136172151891101</v>
      </c>
      <c r="BT31" s="354">
        <v>10.721562881422701</v>
      </c>
      <c r="BU31" s="494"/>
      <c r="BV31" s="349" t="s">
        <v>555</v>
      </c>
    </row>
    <row r="32" spans="1:74" s="355" customFormat="1" x14ac:dyDescent="0.25">
      <c r="A32" s="345" t="s">
        <v>7788</v>
      </c>
      <c r="B32" s="349"/>
      <c r="C32" s="719">
        <v>37608</v>
      </c>
      <c r="D32" s="668"/>
      <c r="E32" s="346">
        <v>6585.32</v>
      </c>
      <c r="F32" s="668"/>
      <c r="G32" s="347">
        <v>56.188800000000001</v>
      </c>
      <c r="H32" s="349"/>
      <c r="I32" s="348">
        <v>2.98</v>
      </c>
      <c r="J32" s="348">
        <v>7.6</v>
      </c>
      <c r="K32" s="348">
        <v>2.5299999999999998</v>
      </c>
      <c r="L32" s="348">
        <v>2.66</v>
      </c>
      <c r="M32" s="362"/>
      <c r="N32" s="350">
        <v>-1.8835999999999999</v>
      </c>
      <c r="O32" s="348">
        <v>2.0356999999999998</v>
      </c>
      <c r="P32" s="348">
        <v>-1.3545</v>
      </c>
      <c r="Q32" s="348">
        <v>-6.8998999999999997</v>
      </c>
      <c r="R32" s="348">
        <v>1.3677999999999999</v>
      </c>
      <c r="S32" s="348">
        <v>9.1591000000000005</v>
      </c>
      <c r="T32" s="348">
        <v>4.7561999999999998</v>
      </c>
      <c r="U32" s="354">
        <v>4.5134999999999996</v>
      </c>
      <c r="V32" s="348">
        <v>5.4673999999999996</v>
      </c>
      <c r="W32" s="348">
        <v>6.9025999999999996</v>
      </c>
      <c r="X32" s="348">
        <v>7.1315</v>
      </c>
      <c r="Y32" s="363">
        <v>6.0339999999999998</v>
      </c>
      <c r="Z32" s="348">
        <v>6.6388999999999996</v>
      </c>
      <c r="AA32" s="348">
        <v>2.4195000000000002</v>
      </c>
      <c r="AB32" s="348">
        <v>6.8223000000000003</v>
      </c>
      <c r="AC32" s="348">
        <v>5.0141999999999998</v>
      </c>
      <c r="AD32" s="348">
        <v>5.2306999999999997</v>
      </c>
      <c r="AE32" s="348">
        <v>1.1606000000000001</v>
      </c>
      <c r="AF32" s="348">
        <v>7.5528000000000004</v>
      </c>
      <c r="AG32" s="569"/>
      <c r="AH32" s="346">
        <v>5</v>
      </c>
      <c r="AI32" s="346">
        <v>7</v>
      </c>
      <c r="AJ32" s="346">
        <v>9</v>
      </c>
      <c r="AK32" s="346">
        <v>7</v>
      </c>
      <c r="AL32" s="346">
        <v>9</v>
      </c>
      <c r="AM32" s="346">
        <v>4</v>
      </c>
      <c r="AN32" s="346">
        <v>8</v>
      </c>
      <c r="AO32" s="681">
        <v>7</v>
      </c>
      <c r="AP32" s="346">
        <v>6</v>
      </c>
      <c r="AQ32" s="346">
        <v>5</v>
      </c>
      <c r="AR32" s="346">
        <v>5</v>
      </c>
      <c r="AS32" s="346">
        <v>6</v>
      </c>
      <c r="AT32" s="346">
        <v>6</v>
      </c>
      <c r="AU32" s="346">
        <v>9</v>
      </c>
      <c r="AV32" s="346">
        <v>6</v>
      </c>
      <c r="AW32" s="346">
        <v>5</v>
      </c>
      <c r="AX32" s="346">
        <v>6</v>
      </c>
      <c r="AY32" s="346">
        <v>10</v>
      </c>
      <c r="AZ32" s="584"/>
      <c r="BA32" s="682">
        <v>25.02</v>
      </c>
      <c r="BB32" s="348">
        <v>57.51</v>
      </c>
      <c r="BC32" s="348">
        <v>7.19</v>
      </c>
      <c r="BD32" s="348">
        <v>5.65</v>
      </c>
      <c r="BE32" s="363">
        <v>0.01</v>
      </c>
      <c r="BF32" s="363">
        <v>4.62</v>
      </c>
      <c r="BG32" s="349"/>
      <c r="BH32" s="683">
        <v>4.5999999999999996</v>
      </c>
      <c r="BI32" s="348" t="s">
        <v>430</v>
      </c>
      <c r="BJ32" s="348" t="s">
        <v>430</v>
      </c>
      <c r="BK32" s="348">
        <v>70.349999999999994</v>
      </c>
      <c r="BL32" s="348" t="s">
        <v>430</v>
      </c>
      <c r="BM32" s="363">
        <v>25.02</v>
      </c>
      <c r="BN32" s="516" t="s">
        <v>430</v>
      </c>
      <c r="BO32" s="516" t="s">
        <v>430</v>
      </c>
      <c r="BP32" s="516" t="s">
        <v>430</v>
      </c>
      <c r="BQ32" s="516">
        <v>0.01</v>
      </c>
      <c r="BR32" s="684"/>
      <c r="BS32" s="668">
        <v>5.25031660894994</v>
      </c>
      <c r="BT32" s="354">
        <v>13.5758392972848</v>
      </c>
      <c r="BU32" s="494"/>
      <c r="BV32" s="349" t="s">
        <v>555</v>
      </c>
    </row>
    <row r="33" spans="1:74" s="355" customFormat="1" x14ac:dyDescent="0.25">
      <c r="A33" s="345" t="s">
        <v>7789</v>
      </c>
      <c r="B33" s="349"/>
      <c r="C33" s="719">
        <v>37750</v>
      </c>
      <c r="D33" s="668"/>
      <c r="E33" s="346">
        <v>5794.1</v>
      </c>
      <c r="F33" s="668"/>
      <c r="G33" s="347">
        <v>50.636899999999997</v>
      </c>
      <c r="H33" s="349"/>
      <c r="I33" s="348">
        <v>3.29</v>
      </c>
      <c r="J33" s="348">
        <v>7.77</v>
      </c>
      <c r="K33" s="348">
        <v>2.5299999999999998</v>
      </c>
      <c r="L33" s="348">
        <v>2.69</v>
      </c>
      <c r="M33" s="362"/>
      <c r="N33" s="350">
        <v>-1.0811999999999999</v>
      </c>
      <c r="O33" s="348">
        <v>2.4512999999999998</v>
      </c>
      <c r="P33" s="348">
        <v>-0.49419999999999997</v>
      </c>
      <c r="Q33" s="348">
        <v>-6.1280000000000001</v>
      </c>
      <c r="R33" s="348">
        <v>1.8608</v>
      </c>
      <c r="S33" s="348">
        <v>9.3000000000000007</v>
      </c>
      <c r="T33" s="348">
        <v>5.1032000000000002</v>
      </c>
      <c r="U33" s="354">
        <v>4.5189000000000004</v>
      </c>
      <c r="V33" s="348">
        <v>5.5484999999999998</v>
      </c>
      <c r="W33" s="348">
        <v>6.8159000000000001</v>
      </c>
      <c r="X33" s="348">
        <v>7.0548999999999999</v>
      </c>
      <c r="Y33" s="363">
        <v>6.1801000000000004</v>
      </c>
      <c r="Z33" s="348">
        <v>6.8558000000000003</v>
      </c>
      <c r="AA33" s="348">
        <v>2.4992000000000001</v>
      </c>
      <c r="AB33" s="348">
        <v>6.8651</v>
      </c>
      <c r="AC33" s="348">
        <v>4.9218999999999999</v>
      </c>
      <c r="AD33" s="348">
        <v>5.3689999999999998</v>
      </c>
      <c r="AE33" s="348">
        <v>1.6759999999999999</v>
      </c>
      <c r="AF33" s="348">
        <v>7.2041000000000004</v>
      </c>
      <c r="AG33" s="569"/>
      <c r="AH33" s="346">
        <v>2</v>
      </c>
      <c r="AI33" s="346">
        <v>4</v>
      </c>
      <c r="AJ33" s="346">
        <v>5</v>
      </c>
      <c r="AK33" s="346">
        <v>5</v>
      </c>
      <c r="AL33" s="346">
        <v>6</v>
      </c>
      <c r="AM33" s="346">
        <v>3</v>
      </c>
      <c r="AN33" s="346">
        <v>5</v>
      </c>
      <c r="AO33" s="681">
        <v>6</v>
      </c>
      <c r="AP33" s="346">
        <v>5</v>
      </c>
      <c r="AQ33" s="346">
        <v>6</v>
      </c>
      <c r="AR33" s="346">
        <v>6</v>
      </c>
      <c r="AS33" s="346">
        <v>5</v>
      </c>
      <c r="AT33" s="346">
        <v>4</v>
      </c>
      <c r="AU33" s="346">
        <v>8</v>
      </c>
      <c r="AV33" s="346">
        <v>5</v>
      </c>
      <c r="AW33" s="346">
        <v>8</v>
      </c>
      <c r="AX33" s="346">
        <v>5</v>
      </c>
      <c r="AY33" s="346">
        <v>7</v>
      </c>
      <c r="AZ33" s="584"/>
      <c r="BA33" s="682">
        <v>12.93</v>
      </c>
      <c r="BB33" s="348">
        <v>67.8</v>
      </c>
      <c r="BC33" s="348">
        <v>10.72</v>
      </c>
      <c r="BD33" s="348">
        <v>8.6199999999999992</v>
      </c>
      <c r="BE33" s="363" t="s">
        <v>430</v>
      </c>
      <c r="BF33" s="363">
        <v>-7.0000000000000007E-2</v>
      </c>
      <c r="BG33" s="349"/>
      <c r="BH33" s="683">
        <v>-7.0000000000000007E-2</v>
      </c>
      <c r="BI33" s="348" t="s">
        <v>430</v>
      </c>
      <c r="BJ33" s="348" t="s">
        <v>430</v>
      </c>
      <c r="BK33" s="348">
        <v>87.14</v>
      </c>
      <c r="BL33" s="348" t="s">
        <v>430</v>
      </c>
      <c r="BM33" s="363">
        <v>12.93</v>
      </c>
      <c r="BN33" s="516" t="s">
        <v>430</v>
      </c>
      <c r="BO33" s="516" t="s">
        <v>430</v>
      </c>
      <c r="BP33" s="516" t="s">
        <v>430</v>
      </c>
      <c r="BQ33" s="516" t="s">
        <v>430</v>
      </c>
      <c r="BR33" s="684"/>
      <c r="BS33" s="668">
        <v>8.5571197317114205</v>
      </c>
      <c r="BT33" s="354">
        <v>8.6632667117326498</v>
      </c>
      <c r="BU33" s="494"/>
      <c r="BV33" s="349" t="s">
        <v>555</v>
      </c>
    </row>
    <row r="34" spans="1:74" s="355" customFormat="1" x14ac:dyDescent="0.25">
      <c r="A34" s="345" t="s">
        <v>7790</v>
      </c>
      <c r="B34" s="349"/>
      <c r="C34" s="719">
        <v>40904</v>
      </c>
      <c r="D34" s="668"/>
      <c r="E34" s="346">
        <v>3870.56</v>
      </c>
      <c r="F34" s="668"/>
      <c r="G34" s="347">
        <v>28.116499999999998</v>
      </c>
      <c r="H34" s="349"/>
      <c r="I34" s="348">
        <v>3.17</v>
      </c>
      <c r="J34" s="348">
        <v>7.33</v>
      </c>
      <c r="K34" s="348">
        <v>2.5499999999999998</v>
      </c>
      <c r="L34" s="348">
        <v>2.68</v>
      </c>
      <c r="M34" s="362"/>
      <c r="N34" s="350">
        <v>-4.4775999999999998</v>
      </c>
      <c r="O34" s="348">
        <v>0.1731</v>
      </c>
      <c r="P34" s="348">
        <v>-2.5209000000000001</v>
      </c>
      <c r="Q34" s="348">
        <v>-6.9082999999999997</v>
      </c>
      <c r="R34" s="348">
        <v>1.4675</v>
      </c>
      <c r="S34" s="348">
        <v>9.0447000000000006</v>
      </c>
      <c r="T34" s="348">
        <v>5.0387000000000004</v>
      </c>
      <c r="U34" s="354">
        <v>4.4531999999999998</v>
      </c>
      <c r="V34" s="348">
        <v>5.3076999999999996</v>
      </c>
      <c r="W34" s="348">
        <v>6.6951000000000001</v>
      </c>
      <c r="X34" s="348">
        <v>6.9173999999999998</v>
      </c>
      <c r="Y34" s="363">
        <v>5.6947000000000001</v>
      </c>
      <c r="Z34" s="348">
        <v>6.4733000000000001</v>
      </c>
      <c r="AA34" s="348">
        <v>2.6139000000000001</v>
      </c>
      <c r="AB34" s="348">
        <v>6.8193000000000001</v>
      </c>
      <c r="AC34" s="348">
        <v>4.9656000000000002</v>
      </c>
      <c r="AD34" s="348">
        <v>5.0662000000000003</v>
      </c>
      <c r="AE34" s="348">
        <v>1.5596000000000001</v>
      </c>
      <c r="AF34" s="348">
        <v>7.2976000000000001</v>
      </c>
      <c r="AG34" s="569"/>
      <c r="AH34" s="346">
        <v>11</v>
      </c>
      <c r="AI34" s="346">
        <v>12</v>
      </c>
      <c r="AJ34" s="346">
        <v>11</v>
      </c>
      <c r="AK34" s="346">
        <v>8</v>
      </c>
      <c r="AL34" s="346">
        <v>7</v>
      </c>
      <c r="AM34" s="346">
        <v>5</v>
      </c>
      <c r="AN34" s="346">
        <v>7</v>
      </c>
      <c r="AO34" s="681">
        <v>8</v>
      </c>
      <c r="AP34" s="346">
        <v>7</v>
      </c>
      <c r="AQ34" s="346">
        <v>7</v>
      </c>
      <c r="AR34" s="346">
        <v>8</v>
      </c>
      <c r="AS34" s="346">
        <v>9</v>
      </c>
      <c r="AT34" s="346">
        <v>8</v>
      </c>
      <c r="AU34" s="346">
        <v>5</v>
      </c>
      <c r="AV34" s="346">
        <v>8</v>
      </c>
      <c r="AW34" s="346">
        <v>7</v>
      </c>
      <c r="AX34" s="346">
        <v>8</v>
      </c>
      <c r="AY34" s="346">
        <v>8</v>
      </c>
      <c r="AZ34" s="584"/>
      <c r="BA34" s="682">
        <v>19.899999999999999</v>
      </c>
      <c r="BB34" s="348">
        <v>79.010000000000005</v>
      </c>
      <c r="BC34" s="348" t="s">
        <v>430</v>
      </c>
      <c r="BD34" s="348" t="s">
        <v>430</v>
      </c>
      <c r="BE34" s="363">
        <v>-0.02</v>
      </c>
      <c r="BF34" s="363">
        <v>1.1100000000000001</v>
      </c>
      <c r="BG34" s="349"/>
      <c r="BH34" s="683">
        <v>1.1100000000000001</v>
      </c>
      <c r="BI34" s="348">
        <v>12.07</v>
      </c>
      <c r="BJ34" s="348" t="s">
        <v>430</v>
      </c>
      <c r="BK34" s="348">
        <v>66.95</v>
      </c>
      <c r="BL34" s="348" t="s">
        <v>430</v>
      </c>
      <c r="BM34" s="363">
        <v>19.899999999999999</v>
      </c>
      <c r="BN34" s="516" t="s">
        <v>430</v>
      </c>
      <c r="BO34" s="516" t="s">
        <v>430</v>
      </c>
      <c r="BP34" s="516" t="s">
        <v>430</v>
      </c>
      <c r="BQ34" s="516">
        <v>-0.02</v>
      </c>
      <c r="BR34" s="684"/>
      <c r="BS34" s="668">
        <v>0.87404054043701995</v>
      </c>
      <c r="BT34" s="354">
        <v>12.3548779661774</v>
      </c>
      <c r="BU34" s="494"/>
      <c r="BV34" s="349" t="s">
        <v>555</v>
      </c>
    </row>
    <row r="35" spans="1:74" s="355" customFormat="1" x14ac:dyDescent="0.25">
      <c r="A35" s="345" t="s">
        <v>7791</v>
      </c>
      <c r="B35" s="349"/>
      <c r="C35" s="719">
        <v>37508</v>
      </c>
      <c r="D35" s="668"/>
      <c r="E35" s="346">
        <v>3238.23</v>
      </c>
      <c r="F35" s="668"/>
      <c r="G35" s="347">
        <v>49.293799999999997</v>
      </c>
      <c r="H35" s="349"/>
      <c r="I35" s="348">
        <v>3.11</v>
      </c>
      <c r="J35" s="348">
        <v>7.41</v>
      </c>
      <c r="K35" s="348">
        <v>2.63</v>
      </c>
      <c r="L35" s="348">
        <v>2.77</v>
      </c>
      <c r="M35" s="362"/>
      <c r="N35" s="350">
        <v>-1.4438</v>
      </c>
      <c r="O35" s="348">
        <v>4.6913999999999998</v>
      </c>
      <c r="P35" s="348">
        <v>-0.61350000000000005</v>
      </c>
      <c r="Q35" s="348">
        <v>-7.9619999999999997</v>
      </c>
      <c r="R35" s="348">
        <v>0.73370000000000002</v>
      </c>
      <c r="S35" s="348">
        <v>8.8231000000000002</v>
      </c>
      <c r="T35" s="348">
        <v>4.6189999999999998</v>
      </c>
      <c r="U35" s="354">
        <v>4.1390000000000002</v>
      </c>
      <c r="V35" s="348">
        <v>4.9851999999999999</v>
      </c>
      <c r="W35" s="348">
        <v>6.3804999999999996</v>
      </c>
      <c r="X35" s="348">
        <v>6.6624999999999996</v>
      </c>
      <c r="Y35" s="363">
        <v>5.6184000000000003</v>
      </c>
      <c r="Z35" s="348">
        <v>6.2845000000000004</v>
      </c>
      <c r="AA35" s="348">
        <v>1.9298</v>
      </c>
      <c r="AB35" s="348">
        <v>6.82</v>
      </c>
      <c r="AC35" s="348">
        <v>4.6577000000000002</v>
      </c>
      <c r="AD35" s="348">
        <v>4.8212000000000002</v>
      </c>
      <c r="AE35" s="348">
        <v>1.1171</v>
      </c>
      <c r="AF35" s="348">
        <v>6.8783000000000003</v>
      </c>
      <c r="AG35" s="569"/>
      <c r="AH35" s="346">
        <v>4</v>
      </c>
      <c r="AI35" s="346">
        <v>2</v>
      </c>
      <c r="AJ35" s="346">
        <v>6</v>
      </c>
      <c r="AK35" s="346">
        <v>12</v>
      </c>
      <c r="AL35" s="346">
        <v>12</v>
      </c>
      <c r="AM35" s="346">
        <v>7</v>
      </c>
      <c r="AN35" s="346">
        <v>9</v>
      </c>
      <c r="AO35" s="681">
        <v>11</v>
      </c>
      <c r="AP35" s="346">
        <v>11</v>
      </c>
      <c r="AQ35" s="346">
        <v>10</v>
      </c>
      <c r="AR35" s="346">
        <v>12</v>
      </c>
      <c r="AS35" s="346">
        <v>11</v>
      </c>
      <c r="AT35" s="346">
        <v>10</v>
      </c>
      <c r="AU35" s="346">
        <v>12</v>
      </c>
      <c r="AV35" s="346">
        <v>7</v>
      </c>
      <c r="AW35" s="346">
        <v>9</v>
      </c>
      <c r="AX35" s="346">
        <v>10</v>
      </c>
      <c r="AY35" s="346">
        <v>11</v>
      </c>
      <c r="AZ35" s="584"/>
      <c r="BA35" s="682">
        <v>29.03</v>
      </c>
      <c r="BB35" s="348">
        <v>61.86</v>
      </c>
      <c r="BC35" s="348">
        <v>8.8800000000000008</v>
      </c>
      <c r="BD35" s="348" t="s">
        <v>430</v>
      </c>
      <c r="BE35" s="363" t="s">
        <v>430</v>
      </c>
      <c r="BF35" s="363">
        <v>0.24</v>
      </c>
      <c r="BG35" s="349"/>
      <c r="BH35" s="683">
        <v>0.24</v>
      </c>
      <c r="BI35" s="348" t="s">
        <v>430</v>
      </c>
      <c r="BJ35" s="348" t="s">
        <v>430</v>
      </c>
      <c r="BK35" s="348">
        <v>70.739999999999995</v>
      </c>
      <c r="BL35" s="348" t="s">
        <v>430</v>
      </c>
      <c r="BM35" s="363">
        <v>29.03</v>
      </c>
      <c r="BN35" s="516" t="s">
        <v>430</v>
      </c>
      <c r="BO35" s="516" t="s">
        <v>430</v>
      </c>
      <c r="BP35" s="516" t="s">
        <v>430</v>
      </c>
      <c r="BQ35" s="516" t="s">
        <v>430</v>
      </c>
      <c r="BR35" s="684"/>
      <c r="BS35" s="668">
        <v>8.4605139033842107</v>
      </c>
      <c r="BT35" s="354">
        <v>10.279327984111699</v>
      </c>
      <c r="BU35" s="494"/>
      <c r="BV35" s="349" t="s">
        <v>555</v>
      </c>
    </row>
    <row r="36" spans="1:74" s="355" customFormat="1" x14ac:dyDescent="0.25">
      <c r="A36" s="345" t="s">
        <v>7792</v>
      </c>
      <c r="B36" s="349"/>
      <c r="C36" s="719">
        <v>37476</v>
      </c>
      <c r="D36" s="668"/>
      <c r="E36" s="346">
        <v>2929.58</v>
      </c>
      <c r="F36" s="668"/>
      <c r="G36" s="347">
        <v>50.485500000000002</v>
      </c>
      <c r="H36" s="349"/>
      <c r="I36" s="348">
        <v>2.4500000000000002</v>
      </c>
      <c r="J36" s="348">
        <v>7.41</v>
      </c>
      <c r="K36" s="348">
        <v>2</v>
      </c>
      <c r="L36" s="348">
        <v>2.11</v>
      </c>
      <c r="M36" s="362"/>
      <c r="N36" s="350">
        <v>-5.5290999999999997</v>
      </c>
      <c r="O36" s="348">
        <v>1.4943</v>
      </c>
      <c r="P36" s="348">
        <v>-1.0532999999999999</v>
      </c>
      <c r="Q36" s="348">
        <v>-5.0202</v>
      </c>
      <c r="R36" s="348">
        <v>2.2151000000000001</v>
      </c>
      <c r="S36" s="348">
        <v>7.875</v>
      </c>
      <c r="T36" s="348">
        <v>4.5880999999999998</v>
      </c>
      <c r="U36" s="354">
        <v>4.0617000000000001</v>
      </c>
      <c r="V36" s="348">
        <v>4.7896999999999998</v>
      </c>
      <c r="W36" s="348">
        <v>6.0259999999999998</v>
      </c>
      <c r="X36" s="348">
        <v>6.4002999999999997</v>
      </c>
      <c r="Y36" s="363">
        <v>5.4508000000000001</v>
      </c>
      <c r="Z36" s="348">
        <v>5.5960000000000001</v>
      </c>
      <c r="AA36" s="348">
        <v>2.9594</v>
      </c>
      <c r="AB36" s="348">
        <v>6.5186000000000002</v>
      </c>
      <c r="AC36" s="348">
        <v>4.5522</v>
      </c>
      <c r="AD36" s="348">
        <v>4.6090999999999998</v>
      </c>
      <c r="AE36" s="348">
        <v>2.2932999999999999</v>
      </c>
      <c r="AF36" s="348">
        <v>6.9584999999999999</v>
      </c>
      <c r="AG36" s="569"/>
      <c r="AH36" s="346">
        <v>12</v>
      </c>
      <c r="AI36" s="346">
        <v>8</v>
      </c>
      <c r="AJ36" s="346">
        <v>8</v>
      </c>
      <c r="AK36" s="346">
        <v>2</v>
      </c>
      <c r="AL36" s="346">
        <v>3</v>
      </c>
      <c r="AM36" s="346">
        <v>13</v>
      </c>
      <c r="AN36" s="346">
        <v>10</v>
      </c>
      <c r="AO36" s="681">
        <v>12</v>
      </c>
      <c r="AP36" s="346">
        <v>13</v>
      </c>
      <c r="AQ36" s="346">
        <v>13</v>
      </c>
      <c r="AR36" s="346">
        <v>13</v>
      </c>
      <c r="AS36" s="346">
        <v>13</v>
      </c>
      <c r="AT36" s="346">
        <v>13</v>
      </c>
      <c r="AU36" s="346">
        <v>3</v>
      </c>
      <c r="AV36" s="346">
        <v>10</v>
      </c>
      <c r="AW36" s="346">
        <v>12</v>
      </c>
      <c r="AX36" s="346">
        <v>12</v>
      </c>
      <c r="AY36" s="346">
        <v>3</v>
      </c>
      <c r="AZ36" s="584"/>
      <c r="BA36" s="682">
        <v>13.5</v>
      </c>
      <c r="BB36" s="348">
        <v>82.74</v>
      </c>
      <c r="BC36" s="348" t="s">
        <v>430</v>
      </c>
      <c r="BD36" s="348" t="s">
        <v>430</v>
      </c>
      <c r="BE36" s="363" t="s">
        <v>430</v>
      </c>
      <c r="BF36" s="363">
        <v>3.76</v>
      </c>
      <c r="BG36" s="349"/>
      <c r="BH36" s="683">
        <v>3.76</v>
      </c>
      <c r="BI36" s="348">
        <v>6.53</v>
      </c>
      <c r="BJ36" s="348" t="s">
        <v>430</v>
      </c>
      <c r="BK36" s="348">
        <v>75.98</v>
      </c>
      <c r="BL36" s="348" t="s">
        <v>430</v>
      </c>
      <c r="BM36" s="363">
        <v>13.5</v>
      </c>
      <c r="BN36" s="516" t="s">
        <v>430</v>
      </c>
      <c r="BO36" s="516" t="s">
        <v>430</v>
      </c>
      <c r="BP36" s="516">
        <v>0.22</v>
      </c>
      <c r="BQ36" s="516" t="s">
        <v>430</v>
      </c>
      <c r="BR36" s="684"/>
      <c r="BS36" s="668">
        <v>4.2024477591595097</v>
      </c>
      <c r="BT36" s="354">
        <v>5.0964513289807103</v>
      </c>
      <c r="BU36" s="494"/>
      <c r="BV36" s="349" t="s">
        <v>555</v>
      </c>
    </row>
    <row r="37" spans="1:74" s="355" customFormat="1" x14ac:dyDescent="0.25">
      <c r="A37" s="345" t="s">
        <v>7793</v>
      </c>
      <c r="B37" s="349"/>
      <c r="C37" s="719">
        <v>39343</v>
      </c>
      <c r="D37" s="668"/>
      <c r="E37" s="346">
        <v>1825.67</v>
      </c>
      <c r="F37" s="668"/>
      <c r="G37" s="347">
        <v>33.676000000000002</v>
      </c>
      <c r="H37" s="349"/>
      <c r="I37" s="348">
        <v>2.92</v>
      </c>
      <c r="J37" s="348">
        <v>7.5</v>
      </c>
      <c r="K37" s="348">
        <v>2.25</v>
      </c>
      <c r="L37" s="348">
        <v>2.39</v>
      </c>
      <c r="M37" s="362"/>
      <c r="N37" s="350">
        <v>-2.2216</v>
      </c>
      <c r="O37" s="348">
        <v>4.3369999999999997</v>
      </c>
      <c r="P37" s="348">
        <v>-0.2787</v>
      </c>
      <c r="Q37" s="348">
        <v>-5.4157999999999999</v>
      </c>
      <c r="R37" s="348">
        <v>2.1577000000000002</v>
      </c>
      <c r="S37" s="348">
        <v>8.7106999999999992</v>
      </c>
      <c r="T37" s="348">
        <v>5.0612000000000004</v>
      </c>
      <c r="U37" s="354">
        <v>4.5553999999999997</v>
      </c>
      <c r="V37" s="348">
        <v>5.2664999999999997</v>
      </c>
      <c r="W37" s="348">
        <v>6.625</v>
      </c>
      <c r="X37" s="348">
        <v>6.9371999999999998</v>
      </c>
      <c r="Y37" s="363">
        <v>6.9795999999999996</v>
      </c>
      <c r="Z37" s="348">
        <v>5.9105999999999996</v>
      </c>
      <c r="AA37" s="348">
        <v>3.1269</v>
      </c>
      <c r="AB37" s="348">
        <v>6.9794999999999998</v>
      </c>
      <c r="AC37" s="348">
        <v>4.9812000000000003</v>
      </c>
      <c r="AD37" s="348">
        <v>5.069</v>
      </c>
      <c r="AE37" s="348">
        <v>1.8129</v>
      </c>
      <c r="AF37" s="348">
        <v>6.6158999999999999</v>
      </c>
      <c r="AG37" s="569"/>
      <c r="AH37" s="346">
        <v>7</v>
      </c>
      <c r="AI37" s="346">
        <v>3</v>
      </c>
      <c r="AJ37" s="346">
        <v>4</v>
      </c>
      <c r="AK37" s="346">
        <v>3</v>
      </c>
      <c r="AL37" s="346">
        <v>4</v>
      </c>
      <c r="AM37" s="346">
        <v>9</v>
      </c>
      <c r="AN37" s="346">
        <v>6</v>
      </c>
      <c r="AO37" s="681">
        <v>5</v>
      </c>
      <c r="AP37" s="346">
        <v>8</v>
      </c>
      <c r="AQ37" s="346">
        <v>9</v>
      </c>
      <c r="AR37" s="346">
        <v>7</v>
      </c>
      <c r="AS37" s="346">
        <v>1</v>
      </c>
      <c r="AT37" s="346">
        <v>12</v>
      </c>
      <c r="AU37" s="346">
        <v>1</v>
      </c>
      <c r="AV37" s="346">
        <v>4</v>
      </c>
      <c r="AW37" s="346">
        <v>6</v>
      </c>
      <c r="AX37" s="346">
        <v>7</v>
      </c>
      <c r="AY37" s="346">
        <v>5</v>
      </c>
      <c r="AZ37" s="584"/>
      <c r="BA37" s="682">
        <v>12.61</v>
      </c>
      <c r="BB37" s="348">
        <v>67.63</v>
      </c>
      <c r="BC37" s="348">
        <v>9.52</v>
      </c>
      <c r="BD37" s="348">
        <v>4.4000000000000004</v>
      </c>
      <c r="BE37" s="363" t="s">
        <v>430</v>
      </c>
      <c r="BF37" s="363">
        <v>5.84</v>
      </c>
      <c r="BG37" s="349"/>
      <c r="BH37" s="683">
        <v>5.84</v>
      </c>
      <c r="BI37" s="348">
        <v>4.79</v>
      </c>
      <c r="BJ37" s="348" t="s">
        <v>430</v>
      </c>
      <c r="BK37" s="348">
        <v>76.760000000000005</v>
      </c>
      <c r="BL37" s="348" t="s">
        <v>430</v>
      </c>
      <c r="BM37" s="363">
        <v>12.61</v>
      </c>
      <c r="BN37" s="516" t="s">
        <v>430</v>
      </c>
      <c r="BO37" s="516" t="s">
        <v>430</v>
      </c>
      <c r="BP37" s="516" t="s">
        <v>430</v>
      </c>
      <c r="BQ37" s="516" t="s">
        <v>430</v>
      </c>
      <c r="BR37" s="684"/>
      <c r="BS37" s="668">
        <v>6.1975054724790004</v>
      </c>
      <c r="BT37" s="354">
        <v>6.1021684424408704</v>
      </c>
      <c r="BU37" s="494"/>
      <c r="BV37" s="349" t="s">
        <v>555</v>
      </c>
    </row>
    <row r="38" spans="1:74" s="355" customFormat="1" x14ac:dyDescent="0.25">
      <c r="A38" s="345" t="s">
        <v>7794</v>
      </c>
      <c r="B38" s="349"/>
      <c r="C38" s="719">
        <v>39165</v>
      </c>
      <c r="D38" s="668"/>
      <c r="E38" s="346">
        <v>576.22</v>
      </c>
      <c r="F38" s="668"/>
      <c r="G38" s="347">
        <v>3770.1370000000002</v>
      </c>
      <c r="H38" s="349"/>
      <c r="I38" s="348">
        <v>3.29</v>
      </c>
      <c r="J38" s="348">
        <v>7.09</v>
      </c>
      <c r="K38" s="348">
        <v>2.64</v>
      </c>
      <c r="L38" s="348">
        <v>2.78</v>
      </c>
      <c r="M38" s="362"/>
      <c r="N38" s="350">
        <v>-6.7032999999999996</v>
      </c>
      <c r="O38" s="348">
        <v>1.413</v>
      </c>
      <c r="P38" s="348">
        <v>-3.1918000000000002</v>
      </c>
      <c r="Q38" s="348">
        <v>-9.6175999999999995</v>
      </c>
      <c r="R38" s="348">
        <v>1.7899999999999999E-2</v>
      </c>
      <c r="S38" s="348">
        <v>8.0068000000000001</v>
      </c>
      <c r="T38" s="348">
        <v>4.399</v>
      </c>
      <c r="U38" s="354">
        <v>3.8725999999999998</v>
      </c>
      <c r="V38" s="348">
        <v>4.8514999999999997</v>
      </c>
      <c r="W38" s="348">
        <v>6.3574000000000002</v>
      </c>
      <c r="X38" s="348">
        <v>6.7840999999999996</v>
      </c>
      <c r="Y38" s="363">
        <v>5.4943</v>
      </c>
      <c r="Z38" s="348">
        <v>6.1516999999999999</v>
      </c>
      <c r="AA38" s="348">
        <v>1.33</v>
      </c>
      <c r="AB38" s="348">
        <v>6.0747999999999998</v>
      </c>
      <c r="AC38" s="348">
        <v>4.2915000000000001</v>
      </c>
      <c r="AD38" s="348">
        <v>4.5811999999999999</v>
      </c>
      <c r="AE38" s="348">
        <v>-0.2195</v>
      </c>
      <c r="AF38" s="348">
        <v>7.0647000000000002</v>
      </c>
      <c r="AG38" s="569"/>
      <c r="AH38" s="346">
        <v>13</v>
      </c>
      <c r="AI38" s="346">
        <v>9</v>
      </c>
      <c r="AJ38" s="346">
        <v>13</v>
      </c>
      <c r="AK38" s="346">
        <v>13</v>
      </c>
      <c r="AL38" s="346">
        <v>13</v>
      </c>
      <c r="AM38" s="346">
        <v>12</v>
      </c>
      <c r="AN38" s="346">
        <v>13</v>
      </c>
      <c r="AO38" s="681">
        <v>13</v>
      </c>
      <c r="AP38" s="346">
        <v>12</v>
      </c>
      <c r="AQ38" s="346">
        <v>11</v>
      </c>
      <c r="AR38" s="346">
        <v>10</v>
      </c>
      <c r="AS38" s="346">
        <v>12</v>
      </c>
      <c r="AT38" s="346">
        <v>11</v>
      </c>
      <c r="AU38" s="346">
        <v>13</v>
      </c>
      <c r="AV38" s="346">
        <v>13</v>
      </c>
      <c r="AW38" s="346">
        <v>13</v>
      </c>
      <c r="AX38" s="346">
        <v>13</v>
      </c>
      <c r="AY38" s="346">
        <v>13</v>
      </c>
      <c r="AZ38" s="584"/>
      <c r="BA38" s="682">
        <v>16.32</v>
      </c>
      <c r="BB38" s="348">
        <v>66.989999999999995</v>
      </c>
      <c r="BC38" s="348">
        <v>7.07</v>
      </c>
      <c r="BD38" s="348">
        <v>4.38</v>
      </c>
      <c r="BE38" s="363" t="s">
        <v>430</v>
      </c>
      <c r="BF38" s="363">
        <v>5.23</v>
      </c>
      <c r="BG38" s="349"/>
      <c r="BH38" s="683">
        <v>5.23</v>
      </c>
      <c r="BI38" s="348" t="s">
        <v>430</v>
      </c>
      <c r="BJ38" s="348" t="s">
        <v>430</v>
      </c>
      <c r="BK38" s="348">
        <v>78.45</v>
      </c>
      <c r="BL38" s="348" t="s">
        <v>430</v>
      </c>
      <c r="BM38" s="363">
        <v>16.32</v>
      </c>
      <c r="BN38" s="516" t="s">
        <v>430</v>
      </c>
      <c r="BO38" s="516" t="s">
        <v>430</v>
      </c>
      <c r="BP38" s="516" t="s">
        <v>430</v>
      </c>
      <c r="BQ38" s="516" t="s">
        <v>430</v>
      </c>
      <c r="BR38" s="684"/>
      <c r="BS38" s="668">
        <v>7.0461436085907696</v>
      </c>
      <c r="BT38" s="354">
        <v>11.7642575476471</v>
      </c>
      <c r="BU38" s="494"/>
      <c r="BV38" s="349" t="s">
        <v>555</v>
      </c>
    </row>
    <row r="39" spans="1:74" x14ac:dyDescent="0.25">
      <c r="A39" s="318" t="s">
        <v>93</v>
      </c>
      <c r="B39" s="66"/>
      <c r="C39" s="720"/>
      <c r="D39" s="43"/>
      <c r="E39" s="51"/>
      <c r="F39" s="43"/>
      <c r="G39" s="55"/>
      <c r="H39" s="66"/>
      <c r="I39" s="59"/>
      <c r="J39" s="59"/>
      <c r="K39" s="59"/>
      <c r="L39" s="59"/>
      <c r="M39" s="258"/>
      <c r="N39" s="70">
        <v>-2.7315</v>
      </c>
      <c r="O39" s="59">
        <v>2.0901000000000001</v>
      </c>
      <c r="P39" s="59">
        <v>-0.99660000000000004</v>
      </c>
      <c r="Q39" s="59">
        <v>-6.6093000000000002</v>
      </c>
      <c r="R39" s="59">
        <v>1.6168</v>
      </c>
      <c r="S39" s="59">
        <v>8.8400999999999996</v>
      </c>
      <c r="T39" s="59">
        <v>5.0163000000000002</v>
      </c>
      <c r="U39" s="88">
        <v>4.5323000000000002</v>
      </c>
      <c r="V39" s="59">
        <v>5.3795000000000002</v>
      </c>
      <c r="W39" s="59">
        <v>6.6805000000000003</v>
      </c>
      <c r="X39" s="59">
        <v>6.9625000000000004</v>
      </c>
      <c r="Y39" s="276">
        <v>5.9977999999999998</v>
      </c>
      <c r="Z39" s="59">
        <v>6.5106000000000002</v>
      </c>
      <c r="AA39" s="59">
        <v>2.4874000000000001</v>
      </c>
      <c r="AB39" s="59">
        <v>6.8250000000000002</v>
      </c>
      <c r="AC39" s="59">
        <v>4.9657</v>
      </c>
      <c r="AD39" s="59">
        <v>5.1582999999999997</v>
      </c>
      <c r="AE39" s="59">
        <v>1.7196</v>
      </c>
      <c r="AF39" s="59">
        <v>7.2209000000000003</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1.5854999999999999</v>
      </c>
      <c r="O40" s="60">
        <v>4.8875999999999999</v>
      </c>
      <c r="P40" s="60">
        <v>1.1909000000000001</v>
      </c>
      <c r="Q40" s="60">
        <v>-4.5518999999999998</v>
      </c>
      <c r="R40" s="60">
        <v>3.2128999999999999</v>
      </c>
      <c r="S40" s="60">
        <v>9.8842999999999996</v>
      </c>
      <c r="T40" s="60">
        <v>6.4074</v>
      </c>
      <c r="U40" s="89">
        <v>5.5544000000000002</v>
      </c>
      <c r="V40" s="60">
        <v>6.1482000000000001</v>
      </c>
      <c r="W40" s="60">
        <v>7.0865999999999998</v>
      </c>
      <c r="X40" s="60">
        <v>7.2750000000000004</v>
      </c>
      <c r="Y40" s="277">
        <v>6.9795999999999996</v>
      </c>
      <c r="Z40" s="60">
        <v>7.0907</v>
      </c>
      <c r="AA40" s="60">
        <v>3.1269</v>
      </c>
      <c r="AB40" s="60">
        <v>7.9114000000000004</v>
      </c>
      <c r="AC40" s="60">
        <v>6.0407999999999999</v>
      </c>
      <c r="AD40" s="60">
        <v>5.8943000000000003</v>
      </c>
      <c r="AE40" s="60">
        <v>3.5728</v>
      </c>
      <c r="AF40" s="60">
        <v>7.8795000000000002</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-6.7032999999999996</v>
      </c>
      <c r="O41" s="60">
        <v>-1.2791999999999999</v>
      </c>
      <c r="P41" s="60">
        <v>-3.1918000000000002</v>
      </c>
      <c r="Q41" s="60">
        <v>-9.6175999999999995</v>
      </c>
      <c r="R41" s="60">
        <v>1.7899999999999999E-2</v>
      </c>
      <c r="S41" s="60">
        <v>7.875</v>
      </c>
      <c r="T41" s="60">
        <v>4.399</v>
      </c>
      <c r="U41" s="89">
        <v>3.8725999999999998</v>
      </c>
      <c r="V41" s="60">
        <v>4.7896999999999998</v>
      </c>
      <c r="W41" s="60">
        <v>6.0259999999999998</v>
      </c>
      <c r="X41" s="60">
        <v>6.4002999999999997</v>
      </c>
      <c r="Y41" s="277">
        <v>5.4508000000000001</v>
      </c>
      <c r="Z41" s="60">
        <v>5.5960000000000001</v>
      </c>
      <c r="AA41" s="60">
        <v>1.33</v>
      </c>
      <c r="AB41" s="60">
        <v>6.0747999999999998</v>
      </c>
      <c r="AC41" s="60">
        <v>4.2915000000000001</v>
      </c>
      <c r="AD41" s="60">
        <v>4.5811999999999999</v>
      </c>
      <c r="AE41" s="60">
        <v>-0.2195</v>
      </c>
      <c r="AF41" s="60">
        <v>6.6158999999999999</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-2.2216</v>
      </c>
      <c r="O42" s="61">
        <v>2.0356999999999998</v>
      </c>
      <c r="P42" s="61">
        <v>-0.85329999999999995</v>
      </c>
      <c r="Q42" s="61">
        <v>-6.8998999999999997</v>
      </c>
      <c r="R42" s="61">
        <v>1.4675</v>
      </c>
      <c r="S42" s="61">
        <v>8.8231000000000002</v>
      </c>
      <c r="T42" s="61">
        <v>5.0387000000000004</v>
      </c>
      <c r="U42" s="90">
        <v>4.5134999999999996</v>
      </c>
      <c r="V42" s="61">
        <v>5.3076999999999996</v>
      </c>
      <c r="W42" s="61">
        <v>6.6951000000000001</v>
      </c>
      <c r="X42" s="61">
        <v>6.9371999999999998</v>
      </c>
      <c r="Y42" s="279">
        <v>5.9844999999999997</v>
      </c>
      <c r="Z42" s="61">
        <v>6.5667</v>
      </c>
      <c r="AA42" s="61">
        <v>2.5882000000000001</v>
      </c>
      <c r="AB42" s="61">
        <v>6.82</v>
      </c>
      <c r="AC42" s="61">
        <v>4.9656000000000002</v>
      </c>
      <c r="AD42" s="61">
        <v>5.069</v>
      </c>
      <c r="AE42" s="61">
        <v>1.6759999999999999</v>
      </c>
      <c r="AF42" s="61">
        <v>7.2685000000000004</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7795</v>
      </c>
      <c r="B44" s="113"/>
      <c r="C44" s="734">
        <v>43175</v>
      </c>
      <c r="D44" s="109"/>
      <c r="E44" s="110">
        <v>519.57500000000005</v>
      </c>
      <c r="F44" s="109"/>
      <c r="G44" s="111">
        <v>17.801400000000001</v>
      </c>
      <c r="H44" s="113"/>
      <c r="I44" s="112">
        <v>4.0199999999999996</v>
      </c>
      <c r="J44" s="112">
        <v>7.35</v>
      </c>
      <c r="K44" s="112">
        <v>2.7</v>
      </c>
      <c r="L44" s="112">
        <v>2.85</v>
      </c>
      <c r="M44" s="260"/>
      <c r="N44" s="114">
        <v>-2.3576999999999999</v>
      </c>
      <c r="O44" s="112">
        <v>1.9823999999999999</v>
      </c>
      <c r="P44" s="112">
        <v>-0.46860000000000002</v>
      </c>
      <c r="Q44" s="112">
        <v>-5.7285000000000004</v>
      </c>
      <c r="R44" s="112">
        <v>2.4390999999999998</v>
      </c>
      <c r="S44" s="112">
        <v>9.6919000000000004</v>
      </c>
      <c r="T44" s="112">
        <v>5.125</v>
      </c>
      <c r="U44" s="119">
        <v>4.7061999999999999</v>
      </c>
      <c r="V44" s="112">
        <v>5.6952999999999996</v>
      </c>
      <c r="W44" s="112">
        <v>7.1829000000000001</v>
      </c>
      <c r="X44" s="112">
        <v>7.4644000000000004</v>
      </c>
      <c r="Y44" s="278">
        <v>6.4379</v>
      </c>
      <c r="Z44" s="112" t="s">
        <v>430</v>
      </c>
      <c r="AA44" s="112">
        <v>2.9479000000000002</v>
      </c>
      <c r="AB44" s="112">
        <v>7.1769999999999996</v>
      </c>
      <c r="AC44" s="112">
        <v>5.1425000000000001</v>
      </c>
      <c r="AD44" s="112">
        <v>5.41</v>
      </c>
      <c r="AE44" s="112">
        <v>2.9300999999999999</v>
      </c>
      <c r="AF44" s="112">
        <v>7.0589000000000004</v>
      </c>
      <c r="AG44" s="555"/>
      <c r="AH44" s="110">
        <v>6</v>
      </c>
      <c r="AI44" s="110">
        <v>10</v>
      </c>
      <c r="AJ44" s="110">
        <v>8</v>
      </c>
      <c r="AK44" s="110">
        <v>11</v>
      </c>
      <c r="AL44" s="110">
        <v>9</v>
      </c>
      <c r="AM44" s="110">
        <v>4</v>
      </c>
      <c r="AN44" s="110">
        <v>11</v>
      </c>
      <c r="AO44" s="562">
        <v>10</v>
      </c>
      <c r="AP44" s="110">
        <v>8</v>
      </c>
      <c r="AQ44" s="110">
        <v>7</v>
      </c>
      <c r="AR44" s="110">
        <v>7</v>
      </c>
      <c r="AS44" s="110">
        <v>5</v>
      </c>
      <c r="AT44" s="110" t="s">
        <v>430</v>
      </c>
      <c r="AU44" s="110">
        <v>9</v>
      </c>
      <c r="AV44" s="110">
        <v>9</v>
      </c>
      <c r="AW44" s="110">
        <v>9</v>
      </c>
      <c r="AX44" s="110">
        <v>8</v>
      </c>
      <c r="AY44" s="110">
        <v>9</v>
      </c>
      <c r="AZ44" s="595"/>
      <c r="BA44" s="605">
        <v>14.18</v>
      </c>
      <c r="BB44" s="112">
        <v>70.05</v>
      </c>
      <c r="BC44" s="112">
        <v>9.1300000000000008</v>
      </c>
      <c r="BD44" s="112">
        <v>0.95</v>
      </c>
      <c r="BE44" s="278" t="s">
        <v>430</v>
      </c>
      <c r="BF44" s="278">
        <v>5.69</v>
      </c>
      <c r="BG44" s="113"/>
      <c r="BH44" s="606">
        <v>5.69</v>
      </c>
      <c r="BI44" s="112">
        <v>2.73</v>
      </c>
      <c r="BJ44" s="112" t="s">
        <v>430</v>
      </c>
      <c r="BK44" s="112">
        <v>77.400000000000006</v>
      </c>
      <c r="BL44" s="112" t="s">
        <v>430</v>
      </c>
      <c r="BM44" s="278">
        <v>14.18</v>
      </c>
      <c r="BN44" s="607" t="s">
        <v>430</v>
      </c>
      <c r="BO44" s="607" t="s">
        <v>430</v>
      </c>
      <c r="BP44" s="607" t="s">
        <v>430</v>
      </c>
      <c r="BQ44" s="607" t="s">
        <v>430</v>
      </c>
      <c r="BR44" s="147"/>
      <c r="BS44" s="109">
        <v>6.6766258793323399</v>
      </c>
      <c r="BT44" s="119">
        <v>16.340177338366001</v>
      </c>
      <c r="BU44" s="139"/>
      <c r="BV44" s="113" t="s">
        <v>555</v>
      </c>
    </row>
    <row r="45" spans="1:74" s="107" customFormat="1" x14ac:dyDescent="0.25">
      <c r="A45" s="108" t="s">
        <v>7796</v>
      </c>
      <c r="B45" s="113"/>
      <c r="C45" s="734">
        <v>41276</v>
      </c>
      <c r="D45" s="109"/>
      <c r="E45" s="110">
        <v>285.70100000000002</v>
      </c>
      <c r="F45" s="109"/>
      <c r="G45" s="111">
        <v>29.553000000000001</v>
      </c>
      <c r="H45" s="113"/>
      <c r="I45" s="112">
        <v>1.7</v>
      </c>
      <c r="J45" s="112">
        <v>6.94</v>
      </c>
      <c r="K45" s="112">
        <v>1.43</v>
      </c>
      <c r="L45" s="112">
        <v>1.5</v>
      </c>
      <c r="M45" s="260"/>
      <c r="N45" s="114">
        <v>1.6675</v>
      </c>
      <c r="O45" s="112">
        <v>5.5603999999999996</v>
      </c>
      <c r="P45" s="112">
        <v>4.3970000000000002</v>
      </c>
      <c r="Q45" s="112">
        <v>-0.34399999999999997</v>
      </c>
      <c r="R45" s="112">
        <v>4.6679000000000004</v>
      </c>
      <c r="S45" s="112">
        <v>8.6991999999999994</v>
      </c>
      <c r="T45" s="112">
        <v>5.7557</v>
      </c>
      <c r="U45" s="119">
        <v>5.1624999999999996</v>
      </c>
      <c r="V45" s="112">
        <v>5.8567</v>
      </c>
      <c r="W45" s="112">
        <v>6.89</v>
      </c>
      <c r="X45" s="112">
        <v>7.1139000000000001</v>
      </c>
      <c r="Y45" s="278">
        <v>6.0462999999999996</v>
      </c>
      <c r="Z45" s="112">
        <v>6.9184000000000001</v>
      </c>
      <c r="AA45" s="112">
        <v>5.0053000000000001</v>
      </c>
      <c r="AB45" s="112">
        <v>7.1875999999999998</v>
      </c>
      <c r="AC45" s="112">
        <v>5.5948000000000002</v>
      </c>
      <c r="AD45" s="112">
        <v>5.5795000000000003</v>
      </c>
      <c r="AE45" s="112">
        <v>4.7925000000000004</v>
      </c>
      <c r="AF45" s="112">
        <v>7.1509</v>
      </c>
      <c r="AG45" s="555"/>
      <c r="AH45" s="110">
        <v>3</v>
      </c>
      <c r="AI45" s="110">
        <v>4</v>
      </c>
      <c r="AJ45" s="110">
        <v>2</v>
      </c>
      <c r="AK45" s="110">
        <v>2</v>
      </c>
      <c r="AL45" s="110">
        <v>1</v>
      </c>
      <c r="AM45" s="110">
        <v>12</v>
      </c>
      <c r="AN45" s="110">
        <v>4</v>
      </c>
      <c r="AO45" s="562">
        <v>3</v>
      </c>
      <c r="AP45" s="110">
        <v>5</v>
      </c>
      <c r="AQ45" s="110">
        <v>10</v>
      </c>
      <c r="AR45" s="110">
        <v>10</v>
      </c>
      <c r="AS45" s="110">
        <v>9</v>
      </c>
      <c r="AT45" s="110">
        <v>2</v>
      </c>
      <c r="AU45" s="110">
        <v>1</v>
      </c>
      <c r="AV45" s="110">
        <v>8</v>
      </c>
      <c r="AW45" s="110">
        <v>4</v>
      </c>
      <c r="AX45" s="110">
        <v>6</v>
      </c>
      <c r="AY45" s="110">
        <v>2</v>
      </c>
      <c r="AZ45" s="595"/>
      <c r="BA45" s="605">
        <v>12.82</v>
      </c>
      <c r="BB45" s="112">
        <v>75.900000000000006</v>
      </c>
      <c r="BC45" s="112" t="s">
        <v>430</v>
      </c>
      <c r="BD45" s="112" t="s">
        <v>430</v>
      </c>
      <c r="BE45" s="278" t="s">
        <v>430</v>
      </c>
      <c r="BF45" s="278">
        <v>11.28</v>
      </c>
      <c r="BG45" s="113"/>
      <c r="BH45" s="606">
        <v>11.28</v>
      </c>
      <c r="BI45" s="112">
        <v>8.4499999999999993</v>
      </c>
      <c r="BJ45" s="112" t="s">
        <v>430</v>
      </c>
      <c r="BK45" s="112">
        <v>67.44</v>
      </c>
      <c r="BL45" s="112" t="s">
        <v>430</v>
      </c>
      <c r="BM45" s="278">
        <v>12.13</v>
      </c>
      <c r="BN45" s="607" t="s">
        <v>430</v>
      </c>
      <c r="BO45" s="607">
        <v>0.69</v>
      </c>
      <c r="BP45" s="607" t="s">
        <v>430</v>
      </c>
      <c r="BQ45" s="607" t="s">
        <v>430</v>
      </c>
      <c r="BR45" s="147"/>
      <c r="BS45" s="109" t="s">
        <v>430</v>
      </c>
      <c r="BT45" s="119">
        <v>17.21429152</v>
      </c>
      <c r="BU45" s="139"/>
      <c r="BV45" s="113" t="s">
        <v>555</v>
      </c>
    </row>
    <row r="46" spans="1:74" s="107" customFormat="1" x14ac:dyDescent="0.25">
      <c r="A46" s="108" t="s">
        <v>7797</v>
      </c>
      <c r="B46" s="113"/>
      <c r="C46" s="734">
        <v>41275</v>
      </c>
      <c r="D46" s="109"/>
      <c r="E46" s="110">
        <v>261.41000000000003</v>
      </c>
      <c r="F46" s="109"/>
      <c r="G46" s="111">
        <v>31.046500000000002</v>
      </c>
      <c r="H46" s="113"/>
      <c r="I46" s="112">
        <v>2.08</v>
      </c>
      <c r="J46" s="112">
        <v>6.96</v>
      </c>
      <c r="K46" s="112">
        <v>1.66</v>
      </c>
      <c r="L46" s="112">
        <v>1.74</v>
      </c>
      <c r="M46" s="260"/>
      <c r="N46" s="114">
        <v>-4.4664000000000001</v>
      </c>
      <c r="O46" s="112">
        <v>5.9203000000000001</v>
      </c>
      <c r="P46" s="112">
        <v>3.4788999999999999</v>
      </c>
      <c r="Q46" s="112">
        <v>-1.1499999999999999</v>
      </c>
      <c r="R46" s="112">
        <v>4.5457000000000001</v>
      </c>
      <c r="S46" s="112">
        <v>9.4392999999999994</v>
      </c>
      <c r="T46" s="112">
        <v>5.6750999999999996</v>
      </c>
      <c r="U46" s="119">
        <v>5.0922999999999998</v>
      </c>
      <c r="V46" s="112">
        <v>5.7870999999999997</v>
      </c>
      <c r="W46" s="112">
        <v>7.8491</v>
      </c>
      <c r="X46" s="112">
        <v>7.7206000000000001</v>
      </c>
      <c r="Y46" s="278">
        <v>10.808400000000001</v>
      </c>
      <c r="Z46" s="112">
        <v>5.8364000000000003</v>
      </c>
      <c r="AA46" s="112">
        <v>4.4131</v>
      </c>
      <c r="AB46" s="112">
        <v>7.6341999999999999</v>
      </c>
      <c r="AC46" s="112">
        <v>5.5282999999999998</v>
      </c>
      <c r="AD46" s="112">
        <v>5.6104000000000003</v>
      </c>
      <c r="AE46" s="112">
        <v>4.4823000000000004</v>
      </c>
      <c r="AF46" s="112">
        <v>6.8621999999999996</v>
      </c>
      <c r="AG46" s="555"/>
      <c r="AH46" s="110">
        <v>10</v>
      </c>
      <c r="AI46" s="110">
        <v>3</v>
      </c>
      <c r="AJ46" s="110">
        <v>3</v>
      </c>
      <c r="AK46" s="110">
        <v>4</v>
      </c>
      <c r="AL46" s="110">
        <v>2</v>
      </c>
      <c r="AM46" s="110">
        <v>5</v>
      </c>
      <c r="AN46" s="110">
        <v>5</v>
      </c>
      <c r="AO46" s="562">
        <v>6</v>
      </c>
      <c r="AP46" s="110">
        <v>6</v>
      </c>
      <c r="AQ46" s="110">
        <v>1</v>
      </c>
      <c r="AR46" s="110">
        <v>2</v>
      </c>
      <c r="AS46" s="110">
        <v>1</v>
      </c>
      <c r="AT46" s="110">
        <v>5</v>
      </c>
      <c r="AU46" s="110">
        <v>2</v>
      </c>
      <c r="AV46" s="110">
        <v>3</v>
      </c>
      <c r="AW46" s="110">
        <v>5</v>
      </c>
      <c r="AX46" s="110">
        <v>5</v>
      </c>
      <c r="AY46" s="110">
        <v>3</v>
      </c>
      <c r="AZ46" s="595"/>
      <c r="BA46" s="605">
        <v>13.82</v>
      </c>
      <c r="BB46" s="112">
        <v>56.79</v>
      </c>
      <c r="BC46" s="112">
        <v>18.420000000000002</v>
      </c>
      <c r="BD46" s="112" t="s">
        <v>430</v>
      </c>
      <c r="BE46" s="278" t="s">
        <v>430</v>
      </c>
      <c r="BF46" s="278">
        <v>10.97</v>
      </c>
      <c r="BG46" s="113"/>
      <c r="BH46" s="606">
        <v>10.97</v>
      </c>
      <c r="BI46" s="112">
        <v>24.49</v>
      </c>
      <c r="BJ46" s="112">
        <v>12.29</v>
      </c>
      <c r="BK46" s="112">
        <v>38.43</v>
      </c>
      <c r="BL46" s="112" t="s">
        <v>430</v>
      </c>
      <c r="BM46" s="278">
        <v>13.14</v>
      </c>
      <c r="BN46" s="607" t="s">
        <v>430</v>
      </c>
      <c r="BO46" s="607">
        <v>0.68</v>
      </c>
      <c r="BP46" s="607" t="s">
        <v>430</v>
      </c>
      <c r="BQ46" s="607" t="s">
        <v>430</v>
      </c>
      <c r="BR46" s="147"/>
      <c r="BS46" s="109">
        <v>7.2954902007295503</v>
      </c>
      <c r="BT46" s="119">
        <v>19.712104801971201</v>
      </c>
      <c r="BU46" s="139"/>
      <c r="BV46" s="113" t="s">
        <v>555</v>
      </c>
    </row>
    <row r="47" spans="1:74" s="107" customFormat="1" x14ac:dyDescent="0.25">
      <c r="A47" s="108" t="s">
        <v>7798</v>
      </c>
      <c r="B47" s="113"/>
      <c r="C47" s="734">
        <v>41283</v>
      </c>
      <c r="D47" s="109"/>
      <c r="E47" s="110">
        <v>432.44</v>
      </c>
      <c r="F47" s="109"/>
      <c r="G47" s="111">
        <v>33.869500000000002</v>
      </c>
      <c r="H47" s="113"/>
      <c r="I47" s="112">
        <v>1.84</v>
      </c>
      <c r="J47" s="112">
        <v>7.2</v>
      </c>
      <c r="K47" s="112">
        <v>1.51</v>
      </c>
      <c r="L47" s="112">
        <v>1.59</v>
      </c>
      <c r="M47" s="260"/>
      <c r="N47" s="114">
        <v>2.2094999999999998</v>
      </c>
      <c r="O47" s="112">
        <v>5.9301000000000004</v>
      </c>
      <c r="P47" s="112">
        <v>3.0346000000000002</v>
      </c>
      <c r="Q47" s="112">
        <v>-1.8614999999999999</v>
      </c>
      <c r="R47" s="112">
        <v>4.0148999999999999</v>
      </c>
      <c r="S47" s="112">
        <v>9.3545999999999996</v>
      </c>
      <c r="T47" s="112">
        <v>5.4382999999999999</v>
      </c>
      <c r="U47" s="119">
        <v>4.9046000000000003</v>
      </c>
      <c r="V47" s="112">
        <v>5.7725</v>
      </c>
      <c r="W47" s="112">
        <v>7.2469000000000001</v>
      </c>
      <c r="X47" s="112">
        <v>7.5075000000000003</v>
      </c>
      <c r="Y47" s="278">
        <v>6.5267999999999997</v>
      </c>
      <c r="Z47" s="112">
        <v>7.32</v>
      </c>
      <c r="AA47" s="112">
        <v>4.0354000000000001</v>
      </c>
      <c r="AB47" s="112">
        <v>7.4779999999999998</v>
      </c>
      <c r="AC47" s="112">
        <v>5.3295000000000003</v>
      </c>
      <c r="AD47" s="112">
        <v>5.5368000000000004</v>
      </c>
      <c r="AE47" s="112">
        <v>3.9308999999999998</v>
      </c>
      <c r="AF47" s="112">
        <v>7.8921000000000001</v>
      </c>
      <c r="AG47" s="555"/>
      <c r="AH47" s="110">
        <v>2</v>
      </c>
      <c r="AI47" s="110">
        <v>2</v>
      </c>
      <c r="AJ47" s="110">
        <v>5</v>
      </c>
      <c r="AK47" s="110">
        <v>5</v>
      </c>
      <c r="AL47" s="110">
        <v>4</v>
      </c>
      <c r="AM47" s="110">
        <v>6</v>
      </c>
      <c r="AN47" s="110">
        <v>7</v>
      </c>
      <c r="AO47" s="562">
        <v>7</v>
      </c>
      <c r="AP47" s="110">
        <v>7</v>
      </c>
      <c r="AQ47" s="110">
        <v>4</v>
      </c>
      <c r="AR47" s="110">
        <v>5</v>
      </c>
      <c r="AS47" s="110">
        <v>4</v>
      </c>
      <c r="AT47" s="110">
        <v>1</v>
      </c>
      <c r="AU47" s="110">
        <v>6</v>
      </c>
      <c r="AV47" s="110">
        <v>5</v>
      </c>
      <c r="AW47" s="110">
        <v>7</v>
      </c>
      <c r="AX47" s="110">
        <v>7</v>
      </c>
      <c r="AY47" s="110">
        <v>7</v>
      </c>
      <c r="AZ47" s="595"/>
      <c r="BA47" s="605">
        <v>7.13</v>
      </c>
      <c r="BB47" s="112">
        <v>78.739999999999995</v>
      </c>
      <c r="BC47" s="112">
        <v>3.91</v>
      </c>
      <c r="BD47" s="112" t="s">
        <v>430</v>
      </c>
      <c r="BE47" s="278" t="s">
        <v>430</v>
      </c>
      <c r="BF47" s="278">
        <v>10.220000000000001</v>
      </c>
      <c r="BG47" s="113"/>
      <c r="BH47" s="606">
        <v>10.220000000000001</v>
      </c>
      <c r="BI47" s="112">
        <v>3.78</v>
      </c>
      <c r="BJ47" s="112" t="s">
        <v>430</v>
      </c>
      <c r="BK47" s="112">
        <v>78.86</v>
      </c>
      <c r="BL47" s="112" t="s">
        <v>430</v>
      </c>
      <c r="BM47" s="278">
        <v>7.13</v>
      </c>
      <c r="BN47" s="607" t="s">
        <v>430</v>
      </c>
      <c r="BO47" s="607" t="s">
        <v>430</v>
      </c>
      <c r="BP47" s="607" t="s">
        <v>430</v>
      </c>
      <c r="BQ47" s="607" t="s">
        <v>430</v>
      </c>
      <c r="BR47" s="147"/>
      <c r="BS47" s="109">
        <v>6.8637872093136201</v>
      </c>
      <c r="BT47" s="119">
        <v>7.8433955792156604</v>
      </c>
      <c r="BU47" s="139"/>
      <c r="BV47" s="113" t="s">
        <v>555</v>
      </c>
    </row>
    <row r="48" spans="1:74" s="107" customFormat="1" x14ac:dyDescent="0.25">
      <c r="A48" s="108" t="s">
        <v>7799</v>
      </c>
      <c r="B48" s="113"/>
      <c r="C48" s="734">
        <v>41275</v>
      </c>
      <c r="D48" s="109"/>
      <c r="E48" s="110">
        <v>179.48</v>
      </c>
      <c r="F48" s="109"/>
      <c r="G48" s="111">
        <v>51.201700000000002</v>
      </c>
      <c r="H48" s="113"/>
      <c r="I48" s="112">
        <v>1.98</v>
      </c>
      <c r="J48" s="112">
        <v>7.12</v>
      </c>
      <c r="K48" s="112">
        <v>1.68</v>
      </c>
      <c r="L48" s="112">
        <v>1.77</v>
      </c>
      <c r="M48" s="260"/>
      <c r="N48" s="114">
        <v>-1.5682</v>
      </c>
      <c r="O48" s="112">
        <v>2.8759000000000001</v>
      </c>
      <c r="P48" s="112">
        <v>1.3344</v>
      </c>
      <c r="Q48" s="112">
        <v>-2.3553999999999999</v>
      </c>
      <c r="R48" s="112">
        <v>3.8018999999999998</v>
      </c>
      <c r="S48" s="112">
        <v>8.7453000000000003</v>
      </c>
      <c r="T48" s="112">
        <v>5.52</v>
      </c>
      <c r="U48" s="119">
        <v>5.1662999999999997</v>
      </c>
      <c r="V48" s="112">
        <v>6.0018000000000002</v>
      </c>
      <c r="W48" s="112">
        <v>7.2911999999999999</v>
      </c>
      <c r="X48" s="112">
        <v>7.4992000000000001</v>
      </c>
      <c r="Y48" s="278">
        <v>6.5704000000000002</v>
      </c>
      <c r="Z48" s="112">
        <v>6.1139999999999999</v>
      </c>
      <c r="AA48" s="112">
        <v>4.1271000000000004</v>
      </c>
      <c r="AB48" s="112">
        <v>7.0746000000000002</v>
      </c>
      <c r="AC48" s="112">
        <v>5.5216000000000003</v>
      </c>
      <c r="AD48" s="112">
        <v>5.7099000000000002</v>
      </c>
      <c r="AE48" s="112">
        <v>4.0650000000000004</v>
      </c>
      <c r="AF48" s="112">
        <v>7.0404999999999998</v>
      </c>
      <c r="AG48" s="555"/>
      <c r="AH48" s="110">
        <v>5</v>
      </c>
      <c r="AI48" s="110">
        <v>8</v>
      </c>
      <c r="AJ48" s="110">
        <v>7</v>
      </c>
      <c r="AK48" s="110">
        <v>7</v>
      </c>
      <c r="AL48" s="110">
        <v>5</v>
      </c>
      <c r="AM48" s="110">
        <v>11</v>
      </c>
      <c r="AN48" s="110">
        <v>6</v>
      </c>
      <c r="AO48" s="562">
        <v>2</v>
      </c>
      <c r="AP48" s="110">
        <v>2</v>
      </c>
      <c r="AQ48" s="110">
        <v>3</v>
      </c>
      <c r="AR48" s="110">
        <v>6</v>
      </c>
      <c r="AS48" s="110">
        <v>3</v>
      </c>
      <c r="AT48" s="110">
        <v>4</v>
      </c>
      <c r="AU48" s="110">
        <v>5</v>
      </c>
      <c r="AV48" s="110">
        <v>10</v>
      </c>
      <c r="AW48" s="110">
        <v>6</v>
      </c>
      <c r="AX48" s="110">
        <v>2</v>
      </c>
      <c r="AY48" s="110">
        <v>6</v>
      </c>
      <c r="AZ48" s="595"/>
      <c r="BA48" s="605">
        <v>22.77</v>
      </c>
      <c r="BB48" s="112">
        <v>56.56</v>
      </c>
      <c r="BC48" s="112">
        <v>8.32</v>
      </c>
      <c r="BD48" s="112">
        <v>2.77</v>
      </c>
      <c r="BE48" s="278" t="s">
        <v>430</v>
      </c>
      <c r="BF48" s="278">
        <v>9.58</v>
      </c>
      <c r="BG48" s="113"/>
      <c r="BH48" s="606">
        <v>9.58</v>
      </c>
      <c r="BI48" s="112">
        <v>10.64</v>
      </c>
      <c r="BJ48" s="112" t="s">
        <v>430</v>
      </c>
      <c r="BK48" s="112">
        <v>57.02</v>
      </c>
      <c r="BL48" s="112" t="s">
        <v>430</v>
      </c>
      <c r="BM48" s="278">
        <v>22.77</v>
      </c>
      <c r="BN48" s="607" t="s">
        <v>430</v>
      </c>
      <c r="BO48" s="607" t="s">
        <v>430</v>
      </c>
      <c r="BP48" s="607" t="s">
        <v>430</v>
      </c>
      <c r="BQ48" s="607" t="s">
        <v>430</v>
      </c>
      <c r="BR48" s="147"/>
      <c r="BS48" s="109">
        <v>13.86723988</v>
      </c>
      <c r="BT48" s="119">
        <v>8.3234626299999999</v>
      </c>
      <c r="BU48" s="139"/>
      <c r="BV48" s="113" t="s">
        <v>555</v>
      </c>
    </row>
    <row r="49" spans="1:74" s="107" customFormat="1" x14ac:dyDescent="0.25">
      <c r="A49" s="108" t="s">
        <v>7800</v>
      </c>
      <c r="B49" s="113"/>
      <c r="C49" s="734">
        <v>43497</v>
      </c>
      <c r="D49" s="109"/>
      <c r="E49" s="110">
        <v>124.27500000000001</v>
      </c>
      <c r="F49" s="109"/>
      <c r="G49" s="111">
        <v>16.636299999999999</v>
      </c>
      <c r="H49" s="113"/>
      <c r="I49" s="112">
        <v>2.57</v>
      </c>
      <c r="J49" s="112">
        <v>7.1</v>
      </c>
      <c r="K49" s="112">
        <v>2.19</v>
      </c>
      <c r="L49" s="112">
        <v>2.31</v>
      </c>
      <c r="M49" s="260"/>
      <c r="N49" s="114">
        <v>-7.1276999999999999</v>
      </c>
      <c r="O49" s="112">
        <v>3.5846</v>
      </c>
      <c r="P49" s="112">
        <v>-0.81479999999999997</v>
      </c>
      <c r="Q49" s="112">
        <v>-5.6919000000000004</v>
      </c>
      <c r="R49" s="112">
        <v>1.9708000000000001</v>
      </c>
      <c r="S49" s="112">
        <v>9.7666000000000004</v>
      </c>
      <c r="T49" s="112">
        <v>5.4310999999999998</v>
      </c>
      <c r="U49" s="119">
        <v>5.1330999999999998</v>
      </c>
      <c r="V49" s="112">
        <v>5.9843999999999999</v>
      </c>
      <c r="W49" s="112">
        <v>7.2438000000000002</v>
      </c>
      <c r="X49" s="112">
        <v>7.5625</v>
      </c>
      <c r="Y49" s="278">
        <v>6.3032000000000004</v>
      </c>
      <c r="Z49" s="112" t="s">
        <v>430</v>
      </c>
      <c r="AA49" s="112">
        <v>2.7736000000000001</v>
      </c>
      <c r="AB49" s="112">
        <v>7.9588999999999999</v>
      </c>
      <c r="AC49" s="112">
        <v>5.6558000000000002</v>
      </c>
      <c r="AD49" s="112">
        <v>5.7061000000000002</v>
      </c>
      <c r="AE49" s="112">
        <v>2.2709000000000001</v>
      </c>
      <c r="AF49" s="112">
        <v>6.9527000000000001</v>
      </c>
      <c r="AG49" s="555"/>
      <c r="AH49" s="110">
        <v>11</v>
      </c>
      <c r="AI49" s="110">
        <v>7</v>
      </c>
      <c r="AJ49" s="110">
        <v>10</v>
      </c>
      <c r="AK49" s="110">
        <v>10</v>
      </c>
      <c r="AL49" s="110">
        <v>12</v>
      </c>
      <c r="AM49" s="110">
        <v>2</v>
      </c>
      <c r="AN49" s="110">
        <v>8</v>
      </c>
      <c r="AO49" s="562">
        <v>4</v>
      </c>
      <c r="AP49" s="110">
        <v>3</v>
      </c>
      <c r="AQ49" s="110">
        <v>5</v>
      </c>
      <c r="AR49" s="110">
        <v>3</v>
      </c>
      <c r="AS49" s="110">
        <v>6</v>
      </c>
      <c r="AT49" s="110" t="s">
        <v>430</v>
      </c>
      <c r="AU49" s="110">
        <v>11</v>
      </c>
      <c r="AV49" s="110">
        <v>2</v>
      </c>
      <c r="AW49" s="110">
        <v>3</v>
      </c>
      <c r="AX49" s="110">
        <v>3</v>
      </c>
      <c r="AY49" s="110">
        <v>12</v>
      </c>
      <c r="AZ49" s="595"/>
      <c r="BA49" s="605">
        <v>20.07</v>
      </c>
      <c r="BB49" s="112">
        <v>57.12</v>
      </c>
      <c r="BC49" s="112">
        <v>3.9</v>
      </c>
      <c r="BD49" s="112">
        <v>7.92</v>
      </c>
      <c r="BE49" s="278" t="s">
        <v>430</v>
      </c>
      <c r="BF49" s="278">
        <v>10.98</v>
      </c>
      <c r="BG49" s="113"/>
      <c r="BH49" s="606">
        <v>10.98</v>
      </c>
      <c r="BI49" s="112" t="s">
        <v>430</v>
      </c>
      <c r="BJ49" s="112" t="s">
        <v>430</v>
      </c>
      <c r="BK49" s="112">
        <v>68.95</v>
      </c>
      <c r="BL49" s="112" t="s">
        <v>430</v>
      </c>
      <c r="BM49" s="278">
        <v>20.07</v>
      </c>
      <c r="BN49" s="607" t="s">
        <v>430</v>
      </c>
      <c r="BO49" s="607" t="s">
        <v>430</v>
      </c>
      <c r="BP49" s="607" t="s">
        <v>430</v>
      </c>
      <c r="BQ49" s="607" t="s">
        <v>430</v>
      </c>
      <c r="BR49" s="147"/>
      <c r="BS49" s="109">
        <v>7.9104141192089603</v>
      </c>
      <c r="BT49" s="119" t="s">
        <v>430</v>
      </c>
      <c r="BU49" s="139"/>
      <c r="BV49" s="113" t="s">
        <v>555</v>
      </c>
    </row>
    <row r="50" spans="1:74" s="107" customFormat="1" x14ac:dyDescent="0.25">
      <c r="A50" s="108" t="s">
        <v>7801</v>
      </c>
      <c r="B50" s="113"/>
      <c r="C50" s="734">
        <v>46041</v>
      </c>
      <c r="D50" s="109"/>
      <c r="E50" s="110">
        <v>112.59099999999999</v>
      </c>
      <c r="F50" s="109"/>
      <c r="G50" s="111">
        <v>1037.3965000000001</v>
      </c>
      <c r="H50" s="113"/>
      <c r="I50" s="112">
        <v>4.2</v>
      </c>
      <c r="J50" s="112">
        <v>6.26</v>
      </c>
      <c r="K50" s="112">
        <v>2.2000000000000002</v>
      </c>
      <c r="L50" s="112">
        <v>2.2999999999999998</v>
      </c>
      <c r="M50" s="260"/>
      <c r="N50" s="114">
        <v>3.0861999999999998</v>
      </c>
      <c r="O50" s="112">
        <v>8.6979000000000006</v>
      </c>
      <c r="P50" s="112">
        <v>5.3282999999999996</v>
      </c>
      <c r="Q50" s="112">
        <v>1.3879999999999999</v>
      </c>
      <c r="R50" s="112">
        <v>3.7084999999999999</v>
      </c>
      <c r="S50" s="112">
        <v>8.9427000000000003</v>
      </c>
      <c r="T50" s="112">
        <v>5.7664</v>
      </c>
      <c r="U50" s="119" t="s">
        <v>430</v>
      </c>
      <c r="V50" s="112" t="s">
        <v>430</v>
      </c>
      <c r="W50" s="112" t="s">
        <v>430</v>
      </c>
      <c r="X50" s="112" t="s">
        <v>430</v>
      </c>
      <c r="Y50" s="278" t="s">
        <v>430</v>
      </c>
      <c r="Z50" s="112" t="s">
        <v>430</v>
      </c>
      <c r="AA50" s="112">
        <v>3.5125000000000002</v>
      </c>
      <c r="AB50" s="112">
        <v>7.2157</v>
      </c>
      <c r="AC50" s="112" t="s">
        <v>430</v>
      </c>
      <c r="AD50" s="112" t="s">
        <v>430</v>
      </c>
      <c r="AE50" s="112">
        <v>5.4455999999999998</v>
      </c>
      <c r="AF50" s="112">
        <v>6.2043999999999997</v>
      </c>
      <c r="AG50" s="555"/>
      <c r="AH50" s="110">
        <v>1</v>
      </c>
      <c r="AI50" s="110">
        <v>1</v>
      </c>
      <c r="AJ50" s="110">
        <v>1</v>
      </c>
      <c r="AK50" s="110">
        <v>1</v>
      </c>
      <c r="AL50" s="110">
        <v>7</v>
      </c>
      <c r="AM50" s="110">
        <v>7</v>
      </c>
      <c r="AN50" s="110">
        <v>3</v>
      </c>
      <c r="AO50" s="562" t="s">
        <v>430</v>
      </c>
      <c r="AP50" s="110" t="s">
        <v>430</v>
      </c>
      <c r="AQ50" s="110" t="s">
        <v>430</v>
      </c>
      <c r="AR50" s="110" t="s">
        <v>430</v>
      </c>
      <c r="AS50" s="110" t="s">
        <v>430</v>
      </c>
      <c r="AT50" s="110" t="s">
        <v>430</v>
      </c>
      <c r="AU50" s="110">
        <v>8</v>
      </c>
      <c r="AV50" s="110">
        <v>7</v>
      </c>
      <c r="AW50" s="110" t="s">
        <v>430</v>
      </c>
      <c r="AX50" s="110" t="s">
        <v>430</v>
      </c>
      <c r="AY50" s="110">
        <v>1</v>
      </c>
      <c r="AZ50" s="595"/>
      <c r="BA50" s="605">
        <v>22.16</v>
      </c>
      <c r="BB50" s="112">
        <v>35.97</v>
      </c>
      <c r="BC50" s="112" t="s">
        <v>430</v>
      </c>
      <c r="BD50" s="112" t="s">
        <v>430</v>
      </c>
      <c r="BE50" s="278" t="s">
        <v>430</v>
      </c>
      <c r="BF50" s="278">
        <v>41.87</v>
      </c>
      <c r="BG50" s="113"/>
      <c r="BH50" s="606">
        <v>41.87</v>
      </c>
      <c r="BI50" s="112">
        <v>35.97</v>
      </c>
      <c r="BJ50" s="112" t="s">
        <v>430</v>
      </c>
      <c r="BK50" s="112" t="s">
        <v>430</v>
      </c>
      <c r="BL50" s="112" t="s">
        <v>430</v>
      </c>
      <c r="BM50" s="278">
        <v>22.16</v>
      </c>
      <c r="BN50" s="607" t="s">
        <v>430</v>
      </c>
      <c r="BO50" s="607" t="s">
        <v>430</v>
      </c>
      <c r="BP50" s="607" t="s">
        <v>430</v>
      </c>
      <c r="BQ50" s="607" t="s">
        <v>430</v>
      </c>
      <c r="BR50" s="147"/>
      <c r="BS50" s="109" t="s">
        <v>430</v>
      </c>
      <c r="BT50" s="119" t="s">
        <v>430</v>
      </c>
      <c r="BU50" s="139"/>
      <c r="BV50" s="113" t="s">
        <v>555</v>
      </c>
    </row>
    <row r="51" spans="1:74" s="107" customFormat="1" x14ac:dyDescent="0.25">
      <c r="A51" s="108" t="s">
        <v>7802</v>
      </c>
      <c r="B51" s="113"/>
      <c r="C51" s="734">
        <v>45688</v>
      </c>
      <c r="D51" s="109"/>
      <c r="E51" s="110">
        <v>103.221</v>
      </c>
      <c r="F51" s="109"/>
      <c r="G51" s="111">
        <v>11.0564</v>
      </c>
      <c r="H51" s="113"/>
      <c r="I51" s="112">
        <v>3.17</v>
      </c>
      <c r="J51" s="112">
        <v>6.91</v>
      </c>
      <c r="K51" s="112">
        <v>2.36</v>
      </c>
      <c r="L51" s="112">
        <v>2.5</v>
      </c>
      <c r="M51" s="260"/>
      <c r="N51" s="114">
        <v>-7.7546999999999997</v>
      </c>
      <c r="O51" s="112">
        <v>2.2012</v>
      </c>
      <c r="P51" s="112">
        <v>-1.8856999999999999</v>
      </c>
      <c r="Q51" s="112">
        <v>-5.3653000000000004</v>
      </c>
      <c r="R51" s="112">
        <v>2.0695999999999999</v>
      </c>
      <c r="S51" s="112">
        <v>8.7767999999999997</v>
      </c>
      <c r="T51" s="112">
        <v>5.1090999999999998</v>
      </c>
      <c r="U51" s="119">
        <v>4.3861999999999997</v>
      </c>
      <c r="V51" s="112">
        <v>5.3625999999999996</v>
      </c>
      <c r="W51" s="112" t="s">
        <v>430</v>
      </c>
      <c r="X51" s="112" t="s">
        <v>430</v>
      </c>
      <c r="Y51" s="278" t="s">
        <v>430</v>
      </c>
      <c r="Z51" s="112" t="s">
        <v>430</v>
      </c>
      <c r="AA51" s="112">
        <v>2.1589</v>
      </c>
      <c r="AB51" s="112">
        <v>6.8814000000000002</v>
      </c>
      <c r="AC51" s="112">
        <v>5.0351999999999997</v>
      </c>
      <c r="AD51" s="112">
        <v>5.1661000000000001</v>
      </c>
      <c r="AE51" s="112">
        <v>2.278</v>
      </c>
      <c r="AF51" s="112">
        <v>6.6060999999999996</v>
      </c>
      <c r="AG51" s="555"/>
      <c r="AH51" s="110">
        <v>12</v>
      </c>
      <c r="AI51" s="110">
        <v>9</v>
      </c>
      <c r="AJ51" s="110">
        <v>12</v>
      </c>
      <c r="AK51" s="110">
        <v>9</v>
      </c>
      <c r="AL51" s="110">
        <v>11</v>
      </c>
      <c r="AM51" s="110">
        <v>10</v>
      </c>
      <c r="AN51" s="110">
        <v>12</v>
      </c>
      <c r="AO51" s="562">
        <v>11</v>
      </c>
      <c r="AP51" s="110">
        <v>11</v>
      </c>
      <c r="AQ51" s="110" t="s">
        <v>430</v>
      </c>
      <c r="AR51" s="110" t="s">
        <v>430</v>
      </c>
      <c r="AS51" s="110" t="s">
        <v>430</v>
      </c>
      <c r="AT51" s="110" t="s">
        <v>430</v>
      </c>
      <c r="AU51" s="110">
        <v>12</v>
      </c>
      <c r="AV51" s="110">
        <v>11</v>
      </c>
      <c r="AW51" s="110">
        <v>11</v>
      </c>
      <c r="AX51" s="110">
        <v>11</v>
      </c>
      <c r="AY51" s="110">
        <v>11</v>
      </c>
      <c r="AZ51" s="595"/>
      <c r="BA51" s="605">
        <v>9.64</v>
      </c>
      <c r="BB51" s="112">
        <v>72.2</v>
      </c>
      <c r="BC51" s="112" t="s">
        <v>430</v>
      </c>
      <c r="BD51" s="112" t="s">
        <v>430</v>
      </c>
      <c r="BE51" s="278" t="s">
        <v>430</v>
      </c>
      <c r="BF51" s="278">
        <v>18.16</v>
      </c>
      <c r="BG51" s="113"/>
      <c r="BH51" s="606">
        <v>18.16</v>
      </c>
      <c r="BI51" s="112">
        <v>24.79</v>
      </c>
      <c r="BJ51" s="112" t="s">
        <v>430</v>
      </c>
      <c r="BK51" s="112">
        <v>47.41</v>
      </c>
      <c r="BL51" s="112" t="s">
        <v>430</v>
      </c>
      <c r="BM51" s="278">
        <v>9.64</v>
      </c>
      <c r="BN51" s="607" t="s">
        <v>430</v>
      </c>
      <c r="BO51" s="607" t="s">
        <v>430</v>
      </c>
      <c r="BP51" s="607" t="s">
        <v>430</v>
      </c>
      <c r="BQ51" s="607" t="s">
        <v>430</v>
      </c>
      <c r="BR51" s="147"/>
      <c r="BS51" s="109" t="s">
        <v>430</v>
      </c>
      <c r="BT51" s="119" t="s">
        <v>430</v>
      </c>
      <c r="BU51" s="139"/>
      <c r="BV51" s="113" t="s">
        <v>555</v>
      </c>
    </row>
    <row r="52" spans="1:74" s="107" customFormat="1" x14ac:dyDescent="0.25">
      <c r="A52" s="108" t="s">
        <v>7803</v>
      </c>
      <c r="B52" s="113"/>
      <c r="C52" s="734">
        <v>41530</v>
      </c>
      <c r="D52" s="109"/>
      <c r="E52" s="110">
        <v>95.226799999999997</v>
      </c>
      <c r="F52" s="109"/>
      <c r="G52" s="111">
        <v>2556.2532999999999</v>
      </c>
      <c r="H52" s="113"/>
      <c r="I52" s="112">
        <v>1.96</v>
      </c>
      <c r="J52" s="112">
        <v>6.46</v>
      </c>
      <c r="K52" s="112">
        <v>1.67</v>
      </c>
      <c r="L52" s="112">
        <v>1.74</v>
      </c>
      <c r="M52" s="260"/>
      <c r="N52" s="114">
        <v>-2.8317000000000001</v>
      </c>
      <c r="O52" s="112">
        <v>1.9436</v>
      </c>
      <c r="P52" s="112">
        <v>-0.56030000000000002</v>
      </c>
      <c r="Q52" s="112">
        <v>-2.3948</v>
      </c>
      <c r="R52" s="112">
        <v>4.202</v>
      </c>
      <c r="S52" s="112">
        <v>9.7055000000000007</v>
      </c>
      <c r="T52" s="112">
        <v>6.0433000000000003</v>
      </c>
      <c r="U52" s="119">
        <v>5.1304999999999996</v>
      </c>
      <c r="V52" s="112">
        <v>5.9194000000000004</v>
      </c>
      <c r="W52" s="112">
        <v>7.2423999999999999</v>
      </c>
      <c r="X52" s="112">
        <v>7.5564</v>
      </c>
      <c r="Y52" s="278">
        <v>6.2013999999999996</v>
      </c>
      <c r="Z52" s="112">
        <v>6.6299000000000001</v>
      </c>
      <c r="AA52" s="112">
        <v>4.3726000000000003</v>
      </c>
      <c r="AB52" s="112">
        <v>7.5213000000000001</v>
      </c>
      <c r="AC52" s="112">
        <v>5.6898</v>
      </c>
      <c r="AD52" s="112">
        <v>5.6327999999999996</v>
      </c>
      <c r="AE52" s="112">
        <v>4.1289999999999996</v>
      </c>
      <c r="AF52" s="112">
        <v>7.5095000000000001</v>
      </c>
      <c r="AG52" s="555"/>
      <c r="AH52" s="110">
        <v>7</v>
      </c>
      <c r="AI52" s="110">
        <v>11</v>
      </c>
      <c r="AJ52" s="110">
        <v>9</v>
      </c>
      <c r="AK52" s="110">
        <v>8</v>
      </c>
      <c r="AL52" s="110">
        <v>3</v>
      </c>
      <c r="AM52" s="110">
        <v>3</v>
      </c>
      <c r="AN52" s="110">
        <v>2</v>
      </c>
      <c r="AO52" s="562">
        <v>5</v>
      </c>
      <c r="AP52" s="110">
        <v>4</v>
      </c>
      <c r="AQ52" s="110">
        <v>6</v>
      </c>
      <c r="AR52" s="110">
        <v>4</v>
      </c>
      <c r="AS52" s="110">
        <v>8</v>
      </c>
      <c r="AT52" s="110">
        <v>3</v>
      </c>
      <c r="AU52" s="110">
        <v>3</v>
      </c>
      <c r="AV52" s="110">
        <v>4</v>
      </c>
      <c r="AW52" s="110">
        <v>2</v>
      </c>
      <c r="AX52" s="110">
        <v>4</v>
      </c>
      <c r="AY52" s="110">
        <v>5</v>
      </c>
      <c r="AZ52" s="595"/>
      <c r="BA52" s="605">
        <v>28.62</v>
      </c>
      <c r="BB52" s="112">
        <v>48.17</v>
      </c>
      <c r="BC52" s="112" t="s">
        <v>430</v>
      </c>
      <c r="BD52" s="112" t="s">
        <v>430</v>
      </c>
      <c r="BE52" s="278" t="s">
        <v>430</v>
      </c>
      <c r="BF52" s="278">
        <v>23.21</v>
      </c>
      <c r="BG52" s="113"/>
      <c r="BH52" s="606">
        <v>23.21</v>
      </c>
      <c r="BI52" s="112">
        <v>12.58</v>
      </c>
      <c r="BJ52" s="112" t="s">
        <v>430</v>
      </c>
      <c r="BK52" s="112">
        <v>35.590000000000003</v>
      </c>
      <c r="BL52" s="112" t="s">
        <v>430</v>
      </c>
      <c r="BM52" s="278">
        <v>28.62</v>
      </c>
      <c r="BN52" s="607" t="s">
        <v>430</v>
      </c>
      <c r="BO52" s="607" t="s">
        <v>430</v>
      </c>
      <c r="BP52" s="607" t="s">
        <v>430</v>
      </c>
      <c r="BQ52" s="607" t="s">
        <v>430</v>
      </c>
      <c r="BR52" s="147"/>
      <c r="BS52" s="109" t="s">
        <v>430</v>
      </c>
      <c r="BT52" s="119">
        <v>6.6629124513325797</v>
      </c>
      <c r="BU52" s="139"/>
      <c r="BV52" s="113" t="s">
        <v>555</v>
      </c>
    </row>
    <row r="53" spans="1:74" s="107" customFormat="1" x14ac:dyDescent="0.25">
      <c r="A53" s="108" t="s">
        <v>7804</v>
      </c>
      <c r="B53" s="113"/>
      <c r="C53" s="734">
        <v>44250</v>
      </c>
      <c r="D53" s="109"/>
      <c r="E53" s="110">
        <v>82.68</v>
      </c>
      <c r="F53" s="109"/>
      <c r="G53" s="111">
        <v>14.2704</v>
      </c>
      <c r="H53" s="113"/>
      <c r="I53" s="112">
        <v>3.96</v>
      </c>
      <c r="J53" s="112">
        <v>7.61</v>
      </c>
      <c r="K53" s="112">
        <v>2.7</v>
      </c>
      <c r="L53" s="112">
        <v>2.85</v>
      </c>
      <c r="M53" s="260"/>
      <c r="N53" s="114">
        <v>-2.9409000000000001</v>
      </c>
      <c r="O53" s="112">
        <v>0.93789999999999996</v>
      </c>
      <c r="P53" s="112">
        <v>-1.3515999999999999</v>
      </c>
      <c r="Q53" s="112">
        <v>-6.8695000000000004</v>
      </c>
      <c r="R53" s="112">
        <v>2.3561999999999999</v>
      </c>
      <c r="S53" s="112">
        <v>9.8350000000000009</v>
      </c>
      <c r="T53" s="112">
        <v>6.3011999999999997</v>
      </c>
      <c r="U53" s="119">
        <v>5.8231999999999999</v>
      </c>
      <c r="V53" s="112">
        <v>6.2554999999999996</v>
      </c>
      <c r="W53" s="112">
        <v>7.5045000000000002</v>
      </c>
      <c r="X53" s="112">
        <v>7.8220999999999998</v>
      </c>
      <c r="Y53" s="278">
        <v>6.6684000000000001</v>
      </c>
      <c r="Z53" s="112" t="s">
        <v>430</v>
      </c>
      <c r="AA53" s="112">
        <v>2.7906</v>
      </c>
      <c r="AB53" s="112">
        <v>7.9598000000000004</v>
      </c>
      <c r="AC53" s="112">
        <v>6.1543999999999999</v>
      </c>
      <c r="AD53" s="112">
        <v>6.1204000000000001</v>
      </c>
      <c r="AE53" s="112">
        <v>2.4485000000000001</v>
      </c>
      <c r="AF53" s="112">
        <v>6.6670999999999996</v>
      </c>
      <c r="AG53" s="555"/>
      <c r="AH53" s="110">
        <v>9</v>
      </c>
      <c r="AI53" s="110">
        <v>12</v>
      </c>
      <c r="AJ53" s="110">
        <v>11</v>
      </c>
      <c r="AK53" s="110">
        <v>12</v>
      </c>
      <c r="AL53" s="110">
        <v>10</v>
      </c>
      <c r="AM53" s="110">
        <v>1</v>
      </c>
      <c r="AN53" s="110">
        <v>1</v>
      </c>
      <c r="AO53" s="562">
        <v>1</v>
      </c>
      <c r="AP53" s="110">
        <v>1</v>
      </c>
      <c r="AQ53" s="110">
        <v>2</v>
      </c>
      <c r="AR53" s="110">
        <v>1</v>
      </c>
      <c r="AS53" s="110">
        <v>2</v>
      </c>
      <c r="AT53" s="110" t="s">
        <v>430</v>
      </c>
      <c r="AU53" s="110">
        <v>10</v>
      </c>
      <c r="AV53" s="110">
        <v>1</v>
      </c>
      <c r="AW53" s="110">
        <v>1</v>
      </c>
      <c r="AX53" s="110">
        <v>1</v>
      </c>
      <c r="AY53" s="110">
        <v>10</v>
      </c>
      <c r="AZ53" s="595"/>
      <c r="BA53" s="605">
        <v>11.76</v>
      </c>
      <c r="BB53" s="112">
        <v>58.17</v>
      </c>
      <c r="BC53" s="112">
        <v>11.57</v>
      </c>
      <c r="BD53" s="112">
        <v>11.45</v>
      </c>
      <c r="BE53" s="278" t="s">
        <v>430</v>
      </c>
      <c r="BF53" s="278">
        <v>7.05</v>
      </c>
      <c r="BG53" s="113"/>
      <c r="BH53" s="606">
        <v>6.89</v>
      </c>
      <c r="BI53" s="112" t="s">
        <v>430</v>
      </c>
      <c r="BJ53" s="112" t="s">
        <v>430</v>
      </c>
      <c r="BK53" s="112">
        <v>81.19</v>
      </c>
      <c r="BL53" s="112" t="s">
        <v>430</v>
      </c>
      <c r="BM53" s="278">
        <v>11.76</v>
      </c>
      <c r="BN53" s="607" t="s">
        <v>430</v>
      </c>
      <c r="BO53" s="607" t="s">
        <v>430</v>
      </c>
      <c r="BP53" s="607" t="s">
        <v>430</v>
      </c>
      <c r="BQ53" s="607" t="s">
        <v>430</v>
      </c>
      <c r="BR53" s="147"/>
      <c r="BS53" s="109">
        <v>6.0269327987946104</v>
      </c>
      <c r="BT53" s="119">
        <v>10.3373456279325</v>
      </c>
      <c r="BU53" s="139"/>
      <c r="BV53" s="113" t="s">
        <v>555</v>
      </c>
    </row>
    <row r="54" spans="1:74" s="107" customFormat="1" x14ac:dyDescent="0.25">
      <c r="A54" s="108" t="s">
        <v>7805</v>
      </c>
      <c r="B54" s="113"/>
      <c r="C54" s="734">
        <v>44802</v>
      </c>
      <c r="D54" s="109"/>
      <c r="E54" s="110">
        <v>81.080100000000002</v>
      </c>
      <c r="F54" s="109"/>
      <c r="G54" s="111">
        <v>13.119199999999999</v>
      </c>
      <c r="H54" s="113"/>
      <c r="I54" s="112">
        <v>1.98</v>
      </c>
      <c r="J54" s="112">
        <v>7.03</v>
      </c>
      <c r="K54" s="112">
        <v>1.71</v>
      </c>
      <c r="L54" s="112">
        <v>1.8</v>
      </c>
      <c r="M54" s="260"/>
      <c r="N54" s="114">
        <v>-2.9207999999999998</v>
      </c>
      <c r="O54" s="112">
        <v>3.6179000000000001</v>
      </c>
      <c r="P54" s="112">
        <v>3.4601000000000002</v>
      </c>
      <c r="Q54" s="112">
        <v>-2.1246</v>
      </c>
      <c r="R54" s="112">
        <v>3.6730999999999998</v>
      </c>
      <c r="S54" s="112">
        <v>8.8512000000000004</v>
      </c>
      <c r="T54" s="112">
        <v>5.2373000000000003</v>
      </c>
      <c r="U54" s="119">
        <v>4.8625999999999996</v>
      </c>
      <c r="V54" s="112">
        <v>5.6574999999999998</v>
      </c>
      <c r="W54" s="112">
        <v>6.9805000000000001</v>
      </c>
      <c r="X54" s="112">
        <v>7.2153999999999998</v>
      </c>
      <c r="Y54" s="278" t="s">
        <v>430</v>
      </c>
      <c r="Z54" s="112" t="s">
        <v>430</v>
      </c>
      <c r="AA54" s="112">
        <v>4.2011000000000003</v>
      </c>
      <c r="AB54" s="112">
        <v>7.2675999999999998</v>
      </c>
      <c r="AC54" s="112">
        <v>5.2561</v>
      </c>
      <c r="AD54" s="112">
        <v>5.3929999999999998</v>
      </c>
      <c r="AE54" s="112">
        <v>3.5539999999999998</v>
      </c>
      <c r="AF54" s="112">
        <v>7.0278999999999998</v>
      </c>
      <c r="AG54" s="555"/>
      <c r="AH54" s="110">
        <v>8</v>
      </c>
      <c r="AI54" s="110">
        <v>6</v>
      </c>
      <c r="AJ54" s="110">
        <v>4</v>
      </c>
      <c r="AK54" s="110">
        <v>6</v>
      </c>
      <c r="AL54" s="110">
        <v>8</v>
      </c>
      <c r="AM54" s="110">
        <v>8</v>
      </c>
      <c r="AN54" s="110">
        <v>9</v>
      </c>
      <c r="AO54" s="562">
        <v>8</v>
      </c>
      <c r="AP54" s="110">
        <v>9</v>
      </c>
      <c r="AQ54" s="110">
        <v>9</v>
      </c>
      <c r="AR54" s="110">
        <v>8</v>
      </c>
      <c r="AS54" s="110" t="s">
        <v>430</v>
      </c>
      <c r="AT54" s="110" t="s">
        <v>430</v>
      </c>
      <c r="AU54" s="110">
        <v>4</v>
      </c>
      <c r="AV54" s="110">
        <v>6</v>
      </c>
      <c r="AW54" s="110">
        <v>8</v>
      </c>
      <c r="AX54" s="110">
        <v>9</v>
      </c>
      <c r="AY54" s="110">
        <v>8</v>
      </c>
      <c r="AZ54" s="595"/>
      <c r="BA54" s="605">
        <v>17.399999999999999</v>
      </c>
      <c r="BB54" s="112">
        <v>77.03</v>
      </c>
      <c r="BC54" s="112" t="s">
        <v>430</v>
      </c>
      <c r="BD54" s="112" t="s">
        <v>430</v>
      </c>
      <c r="BE54" s="278" t="s">
        <v>430</v>
      </c>
      <c r="BF54" s="278">
        <v>5.57</v>
      </c>
      <c r="BG54" s="113"/>
      <c r="BH54" s="606">
        <v>5.57</v>
      </c>
      <c r="BI54" s="112">
        <v>10.65</v>
      </c>
      <c r="BJ54" s="112" t="s">
        <v>430</v>
      </c>
      <c r="BK54" s="112">
        <v>66.38</v>
      </c>
      <c r="BL54" s="112" t="s">
        <v>430</v>
      </c>
      <c r="BM54" s="278">
        <v>17.399999999999999</v>
      </c>
      <c r="BN54" s="607" t="s">
        <v>430</v>
      </c>
      <c r="BO54" s="607" t="s">
        <v>430</v>
      </c>
      <c r="BP54" s="607" t="s">
        <v>430</v>
      </c>
      <c r="BQ54" s="607" t="s">
        <v>430</v>
      </c>
      <c r="BR54" s="147"/>
      <c r="BS54" s="109">
        <v>3.0660502796933899</v>
      </c>
      <c r="BT54" s="119">
        <v>17.8164659382184</v>
      </c>
      <c r="BU54" s="139"/>
      <c r="BV54" s="113" t="s">
        <v>555</v>
      </c>
    </row>
    <row r="55" spans="1:74" s="107" customFormat="1" x14ac:dyDescent="0.25">
      <c r="A55" s="108" t="s">
        <v>7806</v>
      </c>
      <c r="B55" s="113"/>
      <c r="C55" s="734">
        <v>44414</v>
      </c>
      <c r="D55" s="109"/>
      <c r="E55" s="110">
        <v>61.32</v>
      </c>
      <c r="F55" s="109"/>
      <c r="G55" s="111">
        <v>1358.6505999999999</v>
      </c>
      <c r="H55" s="113"/>
      <c r="I55" s="112">
        <v>3.58</v>
      </c>
      <c r="J55" s="112">
        <v>7</v>
      </c>
      <c r="K55" s="112">
        <v>2.82</v>
      </c>
      <c r="L55" s="112">
        <v>2.95</v>
      </c>
      <c r="M55" s="260"/>
      <c r="N55" s="114">
        <v>0.75760000000000005</v>
      </c>
      <c r="O55" s="112">
        <v>3.8626</v>
      </c>
      <c r="P55" s="112">
        <v>2.4355000000000002</v>
      </c>
      <c r="Q55" s="112">
        <v>-0.64649999999999996</v>
      </c>
      <c r="R55" s="112">
        <v>3.7176</v>
      </c>
      <c r="S55" s="112">
        <v>8.8116000000000003</v>
      </c>
      <c r="T55" s="112">
        <v>5.2190000000000003</v>
      </c>
      <c r="U55" s="119">
        <v>4.7382</v>
      </c>
      <c r="V55" s="112">
        <v>5.4466000000000001</v>
      </c>
      <c r="W55" s="112">
        <v>6.9950999999999999</v>
      </c>
      <c r="X55" s="112">
        <v>7.1585999999999999</v>
      </c>
      <c r="Y55" s="278">
        <v>6.2099000000000002</v>
      </c>
      <c r="Z55" s="112" t="s">
        <v>430</v>
      </c>
      <c r="AA55" s="112">
        <v>3.907</v>
      </c>
      <c r="AB55" s="112">
        <v>6.8239999999999998</v>
      </c>
      <c r="AC55" s="112">
        <v>5.0975999999999999</v>
      </c>
      <c r="AD55" s="112">
        <v>5.2534999999999998</v>
      </c>
      <c r="AE55" s="112">
        <v>4.2114000000000003</v>
      </c>
      <c r="AF55" s="112">
        <v>6.2439999999999998</v>
      </c>
      <c r="AG55" s="555"/>
      <c r="AH55" s="110">
        <v>4</v>
      </c>
      <c r="AI55" s="110">
        <v>5</v>
      </c>
      <c r="AJ55" s="110">
        <v>6</v>
      </c>
      <c r="AK55" s="110">
        <v>3</v>
      </c>
      <c r="AL55" s="110">
        <v>6</v>
      </c>
      <c r="AM55" s="110">
        <v>9</v>
      </c>
      <c r="AN55" s="110">
        <v>10</v>
      </c>
      <c r="AO55" s="562">
        <v>9</v>
      </c>
      <c r="AP55" s="110">
        <v>10</v>
      </c>
      <c r="AQ55" s="110">
        <v>8</v>
      </c>
      <c r="AR55" s="110">
        <v>9</v>
      </c>
      <c r="AS55" s="110">
        <v>7</v>
      </c>
      <c r="AT55" s="110" t="s">
        <v>430</v>
      </c>
      <c r="AU55" s="110">
        <v>7</v>
      </c>
      <c r="AV55" s="110">
        <v>12</v>
      </c>
      <c r="AW55" s="110">
        <v>10</v>
      </c>
      <c r="AX55" s="110">
        <v>10</v>
      </c>
      <c r="AY55" s="110">
        <v>4</v>
      </c>
      <c r="AZ55" s="595"/>
      <c r="BA55" s="605">
        <v>43.82</v>
      </c>
      <c r="BB55" s="112">
        <v>51.77</v>
      </c>
      <c r="BC55" s="112" t="s">
        <v>430</v>
      </c>
      <c r="BD55" s="112" t="s">
        <v>430</v>
      </c>
      <c r="BE55" s="278" t="s">
        <v>430</v>
      </c>
      <c r="BF55" s="278">
        <v>4.41</v>
      </c>
      <c r="BG55" s="113"/>
      <c r="BH55" s="606">
        <v>4.41</v>
      </c>
      <c r="BI55" s="112" t="s">
        <v>430</v>
      </c>
      <c r="BJ55" s="112" t="s">
        <v>430</v>
      </c>
      <c r="BK55" s="112">
        <v>51.77</v>
      </c>
      <c r="BL55" s="112" t="s">
        <v>430</v>
      </c>
      <c r="BM55" s="278">
        <v>40.770000000000003</v>
      </c>
      <c r="BN55" s="607" t="s">
        <v>430</v>
      </c>
      <c r="BO55" s="607">
        <v>3.05</v>
      </c>
      <c r="BP55" s="607" t="s">
        <v>430</v>
      </c>
      <c r="BQ55" s="607" t="s">
        <v>430</v>
      </c>
      <c r="BR55" s="147"/>
      <c r="BS55" s="109">
        <v>8.5056503482988699</v>
      </c>
      <c r="BT55" s="119">
        <v>8.4912210383017594</v>
      </c>
      <c r="BU55" s="139"/>
      <c r="BV55" s="113" t="s">
        <v>555</v>
      </c>
    </row>
    <row r="56" spans="1:74" s="107" customFormat="1" x14ac:dyDescent="0.25">
      <c r="A56" s="108" t="s">
        <v>7807</v>
      </c>
      <c r="B56" s="113"/>
      <c r="C56" s="734">
        <v>41275</v>
      </c>
      <c r="D56" s="109"/>
      <c r="E56" s="941">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555</v>
      </c>
    </row>
    <row r="57" spans="1:74" x14ac:dyDescent="0.25">
      <c r="A57" s="318" t="s">
        <v>93</v>
      </c>
      <c r="B57" s="66"/>
      <c r="C57" s="720"/>
      <c r="D57" s="43"/>
      <c r="E57" s="51"/>
      <c r="F57" s="43"/>
      <c r="G57" s="55"/>
      <c r="H57" s="66"/>
      <c r="I57" s="59"/>
      <c r="J57" s="59"/>
      <c r="K57" s="59"/>
      <c r="L57" s="59"/>
      <c r="M57" s="258"/>
      <c r="N57" s="70">
        <v>-2.0206</v>
      </c>
      <c r="O57" s="59">
        <v>3.9262000000000001</v>
      </c>
      <c r="P57" s="59">
        <v>1.5323</v>
      </c>
      <c r="Q57" s="59">
        <v>-2.762</v>
      </c>
      <c r="R57" s="59">
        <v>3.4306000000000001</v>
      </c>
      <c r="S57" s="59">
        <v>9.2182999999999993</v>
      </c>
      <c r="T57" s="59">
        <v>5.5518000000000001</v>
      </c>
      <c r="U57" s="88">
        <v>5.0095999999999998</v>
      </c>
      <c r="V57" s="59">
        <v>5.7945000000000002</v>
      </c>
      <c r="W57" s="59">
        <v>7.2426000000000004</v>
      </c>
      <c r="X57" s="59">
        <v>7.4621000000000004</v>
      </c>
      <c r="Y57" s="276">
        <v>6.8635999999999999</v>
      </c>
      <c r="Z57" s="59">
        <v>6.5636999999999999</v>
      </c>
      <c r="AA57" s="59">
        <v>3.6871</v>
      </c>
      <c r="AB57" s="59">
        <v>7.3483000000000001</v>
      </c>
      <c r="AC57" s="59">
        <v>5.4550999999999998</v>
      </c>
      <c r="AD57" s="59">
        <v>5.5561999999999996</v>
      </c>
      <c r="AE57" s="59">
        <v>3.7115</v>
      </c>
      <c r="AF57" s="59">
        <v>6.9347000000000003</v>
      </c>
      <c r="AG57" s="553"/>
      <c r="AH57" s="51">
        <v>12</v>
      </c>
      <c r="AI57" s="51">
        <v>12</v>
      </c>
      <c r="AJ57" s="51">
        <v>12</v>
      </c>
      <c r="AK57" s="51">
        <v>12</v>
      </c>
      <c r="AL57" s="51">
        <v>12</v>
      </c>
      <c r="AM57" s="51">
        <v>12</v>
      </c>
      <c r="AN57" s="51">
        <v>12</v>
      </c>
      <c r="AO57" s="560">
        <v>11</v>
      </c>
      <c r="AP57" s="51">
        <v>11</v>
      </c>
      <c r="AQ57" s="51">
        <v>10</v>
      </c>
      <c r="AR57" s="51">
        <v>10</v>
      </c>
      <c r="AS57" s="51">
        <v>9</v>
      </c>
      <c r="AT57" s="51">
        <v>5</v>
      </c>
      <c r="AU57" s="51">
        <v>12</v>
      </c>
      <c r="AV57" s="51">
        <v>12</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3.0861999999999998</v>
      </c>
      <c r="O58" s="60">
        <v>8.6979000000000006</v>
      </c>
      <c r="P58" s="60">
        <v>5.3282999999999996</v>
      </c>
      <c r="Q58" s="60">
        <v>1.3879999999999999</v>
      </c>
      <c r="R58" s="60">
        <v>4.6679000000000004</v>
      </c>
      <c r="S58" s="60">
        <v>9.8350000000000009</v>
      </c>
      <c r="T58" s="60">
        <v>6.3011999999999997</v>
      </c>
      <c r="U58" s="89">
        <v>5.8231999999999999</v>
      </c>
      <c r="V58" s="60">
        <v>6.2554999999999996</v>
      </c>
      <c r="W58" s="60">
        <v>7.8491</v>
      </c>
      <c r="X58" s="60">
        <v>7.8220999999999998</v>
      </c>
      <c r="Y58" s="277">
        <v>10.808400000000001</v>
      </c>
      <c r="Z58" s="60">
        <v>7.32</v>
      </c>
      <c r="AA58" s="60">
        <v>5.0053000000000001</v>
      </c>
      <c r="AB58" s="60">
        <v>7.9598000000000004</v>
      </c>
      <c r="AC58" s="60">
        <v>6.1543999999999999</v>
      </c>
      <c r="AD58" s="60">
        <v>6.1204000000000001</v>
      </c>
      <c r="AE58" s="60">
        <v>5.4455999999999998</v>
      </c>
      <c r="AF58" s="60">
        <v>7.8921000000000001</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-7.7546999999999997</v>
      </c>
      <c r="O59" s="60">
        <v>0.93789999999999996</v>
      </c>
      <c r="P59" s="60">
        <v>-1.8856999999999999</v>
      </c>
      <c r="Q59" s="60">
        <v>-6.8695000000000004</v>
      </c>
      <c r="R59" s="60">
        <v>1.9708000000000001</v>
      </c>
      <c r="S59" s="60">
        <v>8.6991999999999994</v>
      </c>
      <c r="T59" s="60">
        <v>5.1090999999999998</v>
      </c>
      <c r="U59" s="89">
        <v>4.3861999999999997</v>
      </c>
      <c r="V59" s="60">
        <v>5.3625999999999996</v>
      </c>
      <c r="W59" s="60">
        <v>6.89</v>
      </c>
      <c r="X59" s="60">
        <v>7.1139000000000001</v>
      </c>
      <c r="Y59" s="277">
        <v>6.0462999999999996</v>
      </c>
      <c r="Z59" s="60">
        <v>5.8364000000000003</v>
      </c>
      <c r="AA59" s="60">
        <v>2.1589</v>
      </c>
      <c r="AB59" s="60">
        <v>6.8239999999999998</v>
      </c>
      <c r="AC59" s="60">
        <v>5.0351999999999997</v>
      </c>
      <c r="AD59" s="60">
        <v>5.1661000000000001</v>
      </c>
      <c r="AE59" s="60">
        <v>2.2709000000000001</v>
      </c>
      <c r="AF59" s="60">
        <v>6.2043999999999997</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-2.5947</v>
      </c>
      <c r="O60" s="61">
        <v>3.6012499999999998</v>
      </c>
      <c r="P60" s="61">
        <v>1.8849499999999999</v>
      </c>
      <c r="Q60" s="61">
        <v>-2.2400000000000002</v>
      </c>
      <c r="R60" s="61">
        <v>3.71305</v>
      </c>
      <c r="S60" s="61">
        <v>9.1486499999999999</v>
      </c>
      <c r="T60" s="61">
        <v>5.4791499999999997</v>
      </c>
      <c r="U60" s="90">
        <v>5.0922999999999998</v>
      </c>
      <c r="V60" s="61">
        <v>5.7870999999999997</v>
      </c>
      <c r="W60" s="61">
        <v>7.2431000000000001</v>
      </c>
      <c r="X60" s="61">
        <v>7.5033500000000002</v>
      </c>
      <c r="Y60" s="279">
        <v>6.4379</v>
      </c>
      <c r="Z60" s="61">
        <v>6.6299000000000001</v>
      </c>
      <c r="AA60" s="61">
        <v>3.9712000000000001</v>
      </c>
      <c r="AB60" s="61">
        <v>7.2416</v>
      </c>
      <c r="AC60" s="61">
        <v>5.4255000000000004</v>
      </c>
      <c r="AD60" s="61">
        <v>5.5582000000000003</v>
      </c>
      <c r="AE60" s="61">
        <v>3.9979</v>
      </c>
      <c r="AF60" s="61">
        <v>6.9903000000000004</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7808</v>
      </c>
      <c r="B62" s="113"/>
      <c r="C62" s="734">
        <v>43175</v>
      </c>
      <c r="D62" s="109"/>
      <c r="E62" s="110">
        <v>519.57500000000005</v>
      </c>
      <c r="F62" s="109"/>
      <c r="G62" s="111">
        <v>16.619</v>
      </c>
      <c r="H62" s="113"/>
      <c r="I62" s="112">
        <v>4.0199999999999996</v>
      </c>
      <c r="J62" s="112">
        <v>7.35</v>
      </c>
      <c r="K62" s="112">
        <v>2.7</v>
      </c>
      <c r="L62" s="112">
        <v>2.85</v>
      </c>
      <c r="M62" s="260"/>
      <c r="N62" s="114">
        <v>-3.1840999999999999</v>
      </c>
      <c r="O62" s="112">
        <v>1.2446999999999999</v>
      </c>
      <c r="P62" s="112">
        <v>-1.2861</v>
      </c>
      <c r="Q62" s="112">
        <v>-6.5254000000000003</v>
      </c>
      <c r="R62" s="112">
        <v>1.6389</v>
      </c>
      <c r="S62" s="112">
        <v>8.8392999999999997</v>
      </c>
      <c r="T62" s="112">
        <v>4.2496999999999998</v>
      </c>
      <c r="U62" s="119">
        <v>3.8222</v>
      </c>
      <c r="V62" s="112">
        <v>4.7942999999999998</v>
      </c>
      <c r="W62" s="112">
        <v>6.2793000000000001</v>
      </c>
      <c r="X62" s="112">
        <v>6.5659000000000001</v>
      </c>
      <c r="Y62" s="278">
        <v>5.5549999999999997</v>
      </c>
      <c r="Z62" s="112" t="s">
        <v>430</v>
      </c>
      <c r="AA62" s="112">
        <v>2.1315</v>
      </c>
      <c r="AB62" s="112">
        <v>6.3048000000000002</v>
      </c>
      <c r="AC62" s="112">
        <v>4.2580999999999998</v>
      </c>
      <c r="AD62" s="112">
        <v>4.5144000000000002</v>
      </c>
      <c r="AE62" s="112">
        <v>2.1345999999999998</v>
      </c>
      <c r="AF62" s="112">
        <v>6.1920999999999999</v>
      </c>
      <c r="AG62" s="555"/>
      <c r="AH62" s="110">
        <v>5</v>
      </c>
      <c r="AI62" s="110">
        <v>9</v>
      </c>
      <c r="AJ62" s="110">
        <v>7</v>
      </c>
      <c r="AK62" s="110">
        <v>10</v>
      </c>
      <c r="AL62" s="110">
        <v>8</v>
      </c>
      <c r="AM62" s="110">
        <v>4</v>
      </c>
      <c r="AN62" s="110">
        <v>11</v>
      </c>
      <c r="AO62" s="562">
        <v>11</v>
      </c>
      <c r="AP62" s="110">
        <v>11</v>
      </c>
      <c r="AQ62" s="110">
        <v>7</v>
      </c>
      <c r="AR62" s="110">
        <v>7</v>
      </c>
      <c r="AS62" s="110">
        <v>6</v>
      </c>
      <c r="AT62" s="110" t="s">
        <v>430</v>
      </c>
      <c r="AU62" s="110">
        <v>8</v>
      </c>
      <c r="AV62" s="110">
        <v>11</v>
      </c>
      <c r="AW62" s="110">
        <v>11</v>
      </c>
      <c r="AX62" s="110">
        <v>11</v>
      </c>
      <c r="AY62" s="110">
        <v>8</v>
      </c>
      <c r="AZ62" s="595"/>
      <c r="BA62" s="605">
        <v>14.18</v>
      </c>
      <c r="BB62" s="112">
        <v>70.05</v>
      </c>
      <c r="BC62" s="112">
        <v>9.1300000000000008</v>
      </c>
      <c r="BD62" s="112">
        <v>0.95</v>
      </c>
      <c r="BE62" s="278" t="s">
        <v>430</v>
      </c>
      <c r="BF62" s="278">
        <v>5.69</v>
      </c>
      <c r="BG62" s="113"/>
      <c r="BH62" s="606">
        <v>5.69</v>
      </c>
      <c r="BI62" s="112">
        <v>2.73</v>
      </c>
      <c r="BJ62" s="112" t="s">
        <v>430</v>
      </c>
      <c r="BK62" s="112">
        <v>77.400000000000006</v>
      </c>
      <c r="BL62" s="112" t="s">
        <v>430</v>
      </c>
      <c r="BM62" s="278">
        <v>14.18</v>
      </c>
      <c r="BN62" s="607" t="s">
        <v>430</v>
      </c>
      <c r="BO62" s="607" t="s">
        <v>430</v>
      </c>
      <c r="BP62" s="607" t="s">
        <v>430</v>
      </c>
      <c r="BQ62" s="607" t="s">
        <v>430</v>
      </c>
      <c r="BR62" s="147"/>
      <c r="BS62" s="109">
        <v>6.6766258793323399</v>
      </c>
      <c r="BT62" s="119">
        <v>16.340177338366001</v>
      </c>
      <c r="BU62" s="139"/>
      <c r="BV62" s="113" t="s">
        <v>555</v>
      </c>
    </row>
    <row r="63" spans="1:74" s="107" customFormat="1" x14ac:dyDescent="0.25">
      <c r="A63" s="108" t="s">
        <v>7809</v>
      </c>
      <c r="B63" s="113"/>
      <c r="C63" s="734">
        <v>40658</v>
      </c>
      <c r="D63" s="109"/>
      <c r="E63" s="110">
        <v>285.70100000000002</v>
      </c>
      <c r="F63" s="109"/>
      <c r="G63" s="111">
        <v>26.893899999999999</v>
      </c>
      <c r="H63" s="113"/>
      <c r="I63" s="112">
        <v>1.7</v>
      </c>
      <c r="J63" s="112">
        <v>6.94</v>
      </c>
      <c r="K63" s="112">
        <v>1.43</v>
      </c>
      <c r="L63" s="112">
        <v>1.5</v>
      </c>
      <c r="M63" s="260"/>
      <c r="N63" s="114">
        <v>1.0858000000000001</v>
      </c>
      <c r="O63" s="112">
        <v>4.9783999999999997</v>
      </c>
      <c r="P63" s="112">
        <v>3.7835000000000001</v>
      </c>
      <c r="Q63" s="112">
        <v>-0.95940000000000003</v>
      </c>
      <c r="R63" s="112">
        <v>4.0460000000000003</v>
      </c>
      <c r="S63" s="112">
        <v>8.0648</v>
      </c>
      <c r="T63" s="112">
        <v>5.1143000000000001</v>
      </c>
      <c r="U63" s="119">
        <v>4.5021000000000004</v>
      </c>
      <c r="V63" s="112">
        <v>5.1798000000000002</v>
      </c>
      <c r="W63" s="112">
        <v>6.2274000000000003</v>
      </c>
      <c r="X63" s="112">
        <v>6.4570999999999996</v>
      </c>
      <c r="Y63" s="278">
        <v>5.4038000000000004</v>
      </c>
      <c r="Z63" s="112">
        <v>6.2064000000000004</v>
      </c>
      <c r="AA63" s="112">
        <v>4.3803000000000001</v>
      </c>
      <c r="AB63" s="112">
        <v>6.5551000000000004</v>
      </c>
      <c r="AC63" s="112">
        <v>4.9389000000000003</v>
      </c>
      <c r="AD63" s="112">
        <v>4.9076000000000004</v>
      </c>
      <c r="AE63" s="112">
        <v>4.1698000000000004</v>
      </c>
      <c r="AF63" s="112">
        <v>6.657</v>
      </c>
      <c r="AG63" s="555"/>
      <c r="AH63" s="110">
        <v>2</v>
      </c>
      <c r="AI63" s="110">
        <v>3</v>
      </c>
      <c r="AJ63" s="110">
        <v>1</v>
      </c>
      <c r="AK63" s="110">
        <v>1</v>
      </c>
      <c r="AL63" s="110">
        <v>1</v>
      </c>
      <c r="AM63" s="110">
        <v>11</v>
      </c>
      <c r="AN63" s="110">
        <v>3</v>
      </c>
      <c r="AO63" s="562">
        <v>3</v>
      </c>
      <c r="AP63" s="110">
        <v>3</v>
      </c>
      <c r="AQ63" s="110">
        <v>9</v>
      </c>
      <c r="AR63" s="110">
        <v>9</v>
      </c>
      <c r="AS63" s="110">
        <v>7</v>
      </c>
      <c r="AT63" s="110">
        <v>2</v>
      </c>
      <c r="AU63" s="110">
        <v>1</v>
      </c>
      <c r="AV63" s="110">
        <v>7</v>
      </c>
      <c r="AW63" s="110">
        <v>3</v>
      </c>
      <c r="AX63" s="110">
        <v>4</v>
      </c>
      <c r="AY63" s="110">
        <v>1</v>
      </c>
      <c r="AZ63" s="595"/>
      <c r="BA63" s="605">
        <v>12.82</v>
      </c>
      <c r="BB63" s="112">
        <v>75.900000000000006</v>
      </c>
      <c r="BC63" s="112" t="s">
        <v>430</v>
      </c>
      <c r="BD63" s="112" t="s">
        <v>430</v>
      </c>
      <c r="BE63" s="278" t="s">
        <v>430</v>
      </c>
      <c r="BF63" s="278">
        <v>11.28</v>
      </c>
      <c r="BG63" s="113"/>
      <c r="BH63" s="606">
        <v>11.28</v>
      </c>
      <c r="BI63" s="112">
        <v>8.4499999999999993</v>
      </c>
      <c r="BJ63" s="112" t="s">
        <v>430</v>
      </c>
      <c r="BK63" s="112">
        <v>67.44</v>
      </c>
      <c r="BL63" s="112" t="s">
        <v>430</v>
      </c>
      <c r="BM63" s="278">
        <v>12.13</v>
      </c>
      <c r="BN63" s="607" t="s">
        <v>430</v>
      </c>
      <c r="BO63" s="607">
        <v>0.69</v>
      </c>
      <c r="BP63" s="607" t="s">
        <v>430</v>
      </c>
      <c r="BQ63" s="607" t="s">
        <v>430</v>
      </c>
      <c r="BR63" s="147"/>
      <c r="BS63" s="109" t="s">
        <v>430</v>
      </c>
      <c r="BT63" s="119">
        <v>17.21429152</v>
      </c>
      <c r="BU63" s="139"/>
      <c r="BV63" s="113" t="s">
        <v>555</v>
      </c>
    </row>
    <row r="64" spans="1:74" s="107" customFormat="1" x14ac:dyDescent="0.25">
      <c r="A64" s="108" t="s">
        <v>7810</v>
      </c>
      <c r="B64" s="113"/>
      <c r="C64" s="734">
        <v>39801</v>
      </c>
      <c r="D64" s="109"/>
      <c r="E64" s="110">
        <v>261.41000000000003</v>
      </c>
      <c r="F64" s="109"/>
      <c r="G64" s="111">
        <v>28.3659</v>
      </c>
      <c r="H64" s="113"/>
      <c r="I64" s="112">
        <v>2.08</v>
      </c>
      <c r="J64" s="112">
        <v>6.96</v>
      </c>
      <c r="K64" s="112">
        <v>1.66</v>
      </c>
      <c r="L64" s="112">
        <v>1.74</v>
      </c>
      <c r="M64" s="260"/>
      <c r="N64" s="114">
        <v>-5.1456</v>
      </c>
      <c r="O64" s="112">
        <v>5.2351000000000001</v>
      </c>
      <c r="P64" s="112">
        <v>2.8323999999999998</v>
      </c>
      <c r="Q64" s="112">
        <v>-1.8002</v>
      </c>
      <c r="R64" s="112">
        <v>3.8938999999999999</v>
      </c>
      <c r="S64" s="112">
        <v>8.7761999999999993</v>
      </c>
      <c r="T64" s="112">
        <v>5.0269000000000004</v>
      </c>
      <c r="U64" s="119">
        <v>4.4671000000000003</v>
      </c>
      <c r="V64" s="112">
        <v>5.1650999999999998</v>
      </c>
      <c r="W64" s="112">
        <v>7.2374000000000001</v>
      </c>
      <c r="X64" s="112">
        <v>7.1215000000000002</v>
      </c>
      <c r="Y64" s="278">
        <v>10.2744</v>
      </c>
      <c r="Z64" s="112">
        <v>5.2481999999999998</v>
      </c>
      <c r="AA64" s="112">
        <v>3.7606000000000002</v>
      </c>
      <c r="AB64" s="112">
        <v>6.9657999999999998</v>
      </c>
      <c r="AC64" s="112">
        <v>4.8958000000000004</v>
      </c>
      <c r="AD64" s="112">
        <v>4.9863999999999997</v>
      </c>
      <c r="AE64" s="112">
        <v>3.8330000000000002</v>
      </c>
      <c r="AF64" s="112">
        <v>6.0678000000000001</v>
      </c>
      <c r="AG64" s="555"/>
      <c r="AH64" s="110">
        <v>9</v>
      </c>
      <c r="AI64" s="110">
        <v>2</v>
      </c>
      <c r="AJ64" s="110">
        <v>2</v>
      </c>
      <c r="AK64" s="110">
        <v>3</v>
      </c>
      <c r="AL64" s="110">
        <v>2</v>
      </c>
      <c r="AM64" s="110">
        <v>5</v>
      </c>
      <c r="AN64" s="110">
        <v>4</v>
      </c>
      <c r="AO64" s="562">
        <v>4</v>
      </c>
      <c r="AP64" s="110">
        <v>4</v>
      </c>
      <c r="AQ64" s="110">
        <v>1</v>
      </c>
      <c r="AR64" s="110">
        <v>1</v>
      </c>
      <c r="AS64" s="110">
        <v>1</v>
      </c>
      <c r="AT64" s="110">
        <v>5</v>
      </c>
      <c r="AU64" s="110">
        <v>2</v>
      </c>
      <c r="AV64" s="110">
        <v>3</v>
      </c>
      <c r="AW64" s="110">
        <v>5</v>
      </c>
      <c r="AX64" s="110">
        <v>3</v>
      </c>
      <c r="AY64" s="110">
        <v>2</v>
      </c>
      <c r="AZ64" s="595"/>
      <c r="BA64" s="605">
        <v>13.82</v>
      </c>
      <c r="BB64" s="112">
        <v>56.79</v>
      </c>
      <c r="BC64" s="112">
        <v>18.420000000000002</v>
      </c>
      <c r="BD64" s="112" t="s">
        <v>430</v>
      </c>
      <c r="BE64" s="278" t="s">
        <v>430</v>
      </c>
      <c r="BF64" s="278">
        <v>10.97</v>
      </c>
      <c r="BG64" s="113"/>
      <c r="BH64" s="606">
        <v>10.97</v>
      </c>
      <c r="BI64" s="112">
        <v>24.49</v>
      </c>
      <c r="BJ64" s="112">
        <v>12.29</v>
      </c>
      <c r="BK64" s="112">
        <v>38.43</v>
      </c>
      <c r="BL64" s="112" t="s">
        <v>430</v>
      </c>
      <c r="BM64" s="278">
        <v>13.14</v>
      </c>
      <c r="BN64" s="607" t="s">
        <v>430</v>
      </c>
      <c r="BO64" s="607">
        <v>0.68</v>
      </c>
      <c r="BP64" s="607" t="s">
        <v>430</v>
      </c>
      <c r="BQ64" s="607" t="s">
        <v>430</v>
      </c>
      <c r="BR64" s="147"/>
      <c r="BS64" s="109">
        <v>7.2954902007295503</v>
      </c>
      <c r="BT64" s="119">
        <v>19.712104801971201</v>
      </c>
      <c r="BU64" s="139"/>
      <c r="BV64" s="113" t="s">
        <v>555</v>
      </c>
    </row>
    <row r="65" spans="1:74" s="107" customFormat="1" x14ac:dyDescent="0.25">
      <c r="A65" s="108" t="s">
        <v>7811</v>
      </c>
      <c r="B65" s="113"/>
      <c r="C65" s="734">
        <v>40359</v>
      </c>
      <c r="D65" s="109"/>
      <c r="E65" s="110">
        <v>432.44</v>
      </c>
      <c r="F65" s="109"/>
      <c r="G65" s="111">
        <v>30.981000000000002</v>
      </c>
      <c r="H65" s="113"/>
      <c r="I65" s="112">
        <v>1.84</v>
      </c>
      <c r="J65" s="112">
        <v>7.2</v>
      </c>
      <c r="K65" s="112">
        <v>1.51</v>
      </c>
      <c r="L65" s="112">
        <v>1.59</v>
      </c>
      <c r="M65" s="260"/>
      <c r="N65" s="114">
        <v>1.6495</v>
      </c>
      <c r="O65" s="112">
        <v>5.3433000000000002</v>
      </c>
      <c r="P65" s="112">
        <v>2.4247000000000001</v>
      </c>
      <c r="Q65" s="112">
        <v>-2.4718</v>
      </c>
      <c r="R65" s="112">
        <v>3.4074</v>
      </c>
      <c r="S65" s="112">
        <v>8.7401999999999997</v>
      </c>
      <c r="T65" s="112">
        <v>4.8144</v>
      </c>
      <c r="U65" s="119">
        <v>4.2629999999999999</v>
      </c>
      <c r="V65" s="112">
        <v>5.1121999999999996</v>
      </c>
      <c r="W65" s="112">
        <v>6.5613999999999999</v>
      </c>
      <c r="X65" s="112">
        <v>6.8087</v>
      </c>
      <c r="Y65" s="278">
        <v>5.8224</v>
      </c>
      <c r="Z65" s="112">
        <v>6.5848000000000004</v>
      </c>
      <c r="AA65" s="112">
        <v>3.4312</v>
      </c>
      <c r="AB65" s="112">
        <v>6.8596000000000004</v>
      </c>
      <c r="AC65" s="112">
        <v>4.6921999999999997</v>
      </c>
      <c r="AD65" s="112">
        <v>4.883</v>
      </c>
      <c r="AE65" s="112">
        <v>3.3288000000000002</v>
      </c>
      <c r="AF65" s="112">
        <v>7.2435</v>
      </c>
      <c r="AG65" s="555"/>
      <c r="AH65" s="110">
        <v>1</v>
      </c>
      <c r="AI65" s="110">
        <v>1</v>
      </c>
      <c r="AJ65" s="110">
        <v>4</v>
      </c>
      <c r="AK65" s="110">
        <v>4</v>
      </c>
      <c r="AL65" s="110">
        <v>4</v>
      </c>
      <c r="AM65" s="110">
        <v>6</v>
      </c>
      <c r="AN65" s="110">
        <v>6</v>
      </c>
      <c r="AO65" s="562">
        <v>7</v>
      </c>
      <c r="AP65" s="110">
        <v>6</v>
      </c>
      <c r="AQ65" s="110">
        <v>3</v>
      </c>
      <c r="AR65" s="110">
        <v>3</v>
      </c>
      <c r="AS65" s="110">
        <v>3</v>
      </c>
      <c r="AT65" s="110">
        <v>1</v>
      </c>
      <c r="AU65" s="110">
        <v>6</v>
      </c>
      <c r="AV65" s="110">
        <v>4</v>
      </c>
      <c r="AW65" s="110">
        <v>7</v>
      </c>
      <c r="AX65" s="110">
        <v>5</v>
      </c>
      <c r="AY65" s="110">
        <v>6</v>
      </c>
      <c r="AZ65" s="595"/>
      <c r="BA65" s="605">
        <v>7.13</v>
      </c>
      <c r="BB65" s="112">
        <v>78.739999999999995</v>
      </c>
      <c r="BC65" s="112">
        <v>3.91</v>
      </c>
      <c r="BD65" s="112" t="s">
        <v>430</v>
      </c>
      <c r="BE65" s="278" t="s">
        <v>430</v>
      </c>
      <c r="BF65" s="278">
        <v>10.220000000000001</v>
      </c>
      <c r="BG65" s="113"/>
      <c r="BH65" s="606">
        <v>10.220000000000001</v>
      </c>
      <c r="BI65" s="112">
        <v>3.78</v>
      </c>
      <c r="BJ65" s="112" t="s">
        <v>430</v>
      </c>
      <c r="BK65" s="112">
        <v>78.86</v>
      </c>
      <c r="BL65" s="112" t="s">
        <v>430</v>
      </c>
      <c r="BM65" s="278">
        <v>7.13</v>
      </c>
      <c r="BN65" s="607" t="s">
        <v>430</v>
      </c>
      <c r="BO65" s="607" t="s">
        <v>430</v>
      </c>
      <c r="BP65" s="607" t="s">
        <v>430</v>
      </c>
      <c r="BQ65" s="607" t="s">
        <v>430</v>
      </c>
      <c r="BR65" s="147"/>
      <c r="BS65" s="109">
        <v>6.8637872093136201</v>
      </c>
      <c r="BT65" s="119">
        <v>7.8433955792156604</v>
      </c>
      <c r="BU65" s="139"/>
      <c r="BV65" s="113" t="s">
        <v>555</v>
      </c>
    </row>
    <row r="66" spans="1:74" s="107" customFormat="1" x14ac:dyDescent="0.25">
      <c r="A66" s="108" t="s">
        <v>7812</v>
      </c>
      <c r="B66" s="113"/>
      <c r="C66" s="734">
        <v>37750</v>
      </c>
      <c r="D66" s="109"/>
      <c r="E66" s="110">
        <v>179.48</v>
      </c>
      <c r="F66" s="109"/>
      <c r="G66" s="111">
        <v>47.029899999999998</v>
      </c>
      <c r="H66" s="113"/>
      <c r="I66" s="112">
        <v>1.98</v>
      </c>
      <c r="J66" s="112">
        <v>7.12</v>
      </c>
      <c r="K66" s="112">
        <v>1.68</v>
      </c>
      <c r="L66" s="112">
        <v>1.77</v>
      </c>
      <c r="M66" s="260"/>
      <c r="N66" s="114">
        <v>-2.0952000000000002</v>
      </c>
      <c r="O66" s="112">
        <v>2.3805000000000001</v>
      </c>
      <c r="P66" s="112">
        <v>0.8206</v>
      </c>
      <c r="Q66" s="112">
        <v>-2.8683999999999998</v>
      </c>
      <c r="R66" s="112">
        <v>3.2888000000000002</v>
      </c>
      <c r="S66" s="112">
        <v>8.2224000000000004</v>
      </c>
      <c r="T66" s="112">
        <v>5.0221999999999998</v>
      </c>
      <c r="U66" s="119">
        <v>4.6725000000000003</v>
      </c>
      <c r="V66" s="112">
        <v>5.4672999999999998</v>
      </c>
      <c r="W66" s="112">
        <v>6.6966000000000001</v>
      </c>
      <c r="X66" s="112">
        <v>6.9069000000000003</v>
      </c>
      <c r="Y66" s="278">
        <v>5.9842000000000004</v>
      </c>
      <c r="Z66" s="112">
        <v>5.4904999999999999</v>
      </c>
      <c r="AA66" s="112">
        <v>3.6120999999999999</v>
      </c>
      <c r="AB66" s="112">
        <v>6.5590000000000002</v>
      </c>
      <c r="AC66" s="112">
        <v>5.0387000000000004</v>
      </c>
      <c r="AD66" s="112">
        <v>5.1890000000000001</v>
      </c>
      <c r="AE66" s="112">
        <v>3.5535000000000001</v>
      </c>
      <c r="AF66" s="112">
        <v>6.8648999999999996</v>
      </c>
      <c r="AG66" s="555"/>
      <c r="AH66" s="110">
        <v>4</v>
      </c>
      <c r="AI66" s="110">
        <v>7</v>
      </c>
      <c r="AJ66" s="110">
        <v>6</v>
      </c>
      <c r="AK66" s="110">
        <v>6</v>
      </c>
      <c r="AL66" s="110">
        <v>5</v>
      </c>
      <c r="AM66" s="110">
        <v>9</v>
      </c>
      <c r="AN66" s="110">
        <v>5</v>
      </c>
      <c r="AO66" s="562">
        <v>2</v>
      </c>
      <c r="AP66" s="110">
        <v>1</v>
      </c>
      <c r="AQ66" s="110">
        <v>2</v>
      </c>
      <c r="AR66" s="110">
        <v>2</v>
      </c>
      <c r="AS66" s="110">
        <v>2</v>
      </c>
      <c r="AT66" s="110">
        <v>3</v>
      </c>
      <c r="AU66" s="110">
        <v>4</v>
      </c>
      <c r="AV66" s="110">
        <v>6</v>
      </c>
      <c r="AW66" s="110">
        <v>2</v>
      </c>
      <c r="AX66" s="110">
        <v>1</v>
      </c>
      <c r="AY66" s="110">
        <v>4</v>
      </c>
      <c r="AZ66" s="595"/>
      <c r="BA66" s="605">
        <v>22.77</v>
      </c>
      <c r="BB66" s="112">
        <v>56.56</v>
      </c>
      <c r="BC66" s="112">
        <v>8.32</v>
      </c>
      <c r="BD66" s="112">
        <v>2.77</v>
      </c>
      <c r="BE66" s="278" t="s">
        <v>430</v>
      </c>
      <c r="BF66" s="278">
        <v>9.58</v>
      </c>
      <c r="BG66" s="113"/>
      <c r="BH66" s="606">
        <v>9.58</v>
      </c>
      <c r="BI66" s="112">
        <v>10.64</v>
      </c>
      <c r="BJ66" s="112" t="s">
        <v>430</v>
      </c>
      <c r="BK66" s="112">
        <v>57.02</v>
      </c>
      <c r="BL66" s="112" t="s">
        <v>430</v>
      </c>
      <c r="BM66" s="278">
        <v>22.77</v>
      </c>
      <c r="BN66" s="607" t="s">
        <v>430</v>
      </c>
      <c r="BO66" s="607" t="s">
        <v>430</v>
      </c>
      <c r="BP66" s="607" t="s">
        <v>430</v>
      </c>
      <c r="BQ66" s="607" t="s">
        <v>430</v>
      </c>
      <c r="BR66" s="147"/>
      <c r="BS66" s="109">
        <v>13.86723988</v>
      </c>
      <c r="BT66" s="119">
        <v>8.3234626299999999</v>
      </c>
      <c r="BU66" s="139"/>
      <c r="BV66" s="113" t="s">
        <v>555</v>
      </c>
    </row>
    <row r="67" spans="1:74" s="107" customFormat="1" x14ac:dyDescent="0.25">
      <c r="A67" s="108" t="s">
        <v>7813</v>
      </c>
      <c r="B67" s="113"/>
      <c r="C67" s="734">
        <v>43497</v>
      </c>
      <c r="D67" s="109"/>
      <c r="E67" s="110">
        <v>124.27500000000001</v>
      </c>
      <c r="F67" s="109"/>
      <c r="G67" s="111">
        <v>15.4183</v>
      </c>
      <c r="H67" s="113"/>
      <c r="I67" s="112">
        <v>2.57</v>
      </c>
      <c r="J67" s="112">
        <v>7.1</v>
      </c>
      <c r="K67" s="112">
        <v>2.19</v>
      </c>
      <c r="L67" s="112">
        <v>2.31</v>
      </c>
      <c r="M67" s="260"/>
      <c r="N67" s="114">
        <v>-7.8087999999999997</v>
      </c>
      <c r="O67" s="112">
        <v>2.8414000000000001</v>
      </c>
      <c r="P67" s="112">
        <v>-1.589</v>
      </c>
      <c r="Q67" s="112">
        <v>-6.4603000000000002</v>
      </c>
      <c r="R67" s="112">
        <v>1.1924999999999999</v>
      </c>
      <c r="S67" s="112">
        <v>8.9675999999999991</v>
      </c>
      <c r="T67" s="112">
        <v>4.6265000000000001</v>
      </c>
      <c r="U67" s="119">
        <v>4.2804000000000002</v>
      </c>
      <c r="V67" s="112">
        <v>5.0777000000000001</v>
      </c>
      <c r="W67" s="112">
        <v>6.2704000000000004</v>
      </c>
      <c r="X67" s="112">
        <v>6.5663</v>
      </c>
      <c r="Y67" s="278">
        <v>5.2674000000000003</v>
      </c>
      <c r="Z67" s="112" t="s">
        <v>430</v>
      </c>
      <c r="AA67" s="112">
        <v>1.9899</v>
      </c>
      <c r="AB67" s="112">
        <v>7.1539999999999999</v>
      </c>
      <c r="AC67" s="112">
        <v>4.8239000000000001</v>
      </c>
      <c r="AD67" s="112">
        <v>4.8175999999999997</v>
      </c>
      <c r="AE67" s="112">
        <v>1.4922</v>
      </c>
      <c r="AF67" s="112">
        <v>5.8841999999999999</v>
      </c>
      <c r="AG67" s="555"/>
      <c r="AH67" s="110">
        <v>10</v>
      </c>
      <c r="AI67" s="110">
        <v>6</v>
      </c>
      <c r="AJ67" s="110">
        <v>9</v>
      </c>
      <c r="AK67" s="110">
        <v>9</v>
      </c>
      <c r="AL67" s="110">
        <v>11</v>
      </c>
      <c r="AM67" s="110">
        <v>1</v>
      </c>
      <c r="AN67" s="110">
        <v>9</v>
      </c>
      <c r="AO67" s="562">
        <v>6</v>
      </c>
      <c r="AP67" s="110">
        <v>7</v>
      </c>
      <c r="AQ67" s="110">
        <v>8</v>
      </c>
      <c r="AR67" s="110">
        <v>6</v>
      </c>
      <c r="AS67" s="110">
        <v>8</v>
      </c>
      <c r="AT67" s="110" t="s">
        <v>430</v>
      </c>
      <c r="AU67" s="110">
        <v>9</v>
      </c>
      <c r="AV67" s="110">
        <v>1</v>
      </c>
      <c r="AW67" s="110">
        <v>6</v>
      </c>
      <c r="AX67" s="110">
        <v>7</v>
      </c>
      <c r="AY67" s="110">
        <v>11</v>
      </c>
      <c r="AZ67" s="595"/>
      <c r="BA67" s="605">
        <v>20.07</v>
      </c>
      <c r="BB67" s="112">
        <v>57.12</v>
      </c>
      <c r="BC67" s="112">
        <v>3.9</v>
      </c>
      <c r="BD67" s="112">
        <v>7.92</v>
      </c>
      <c r="BE67" s="278" t="s">
        <v>430</v>
      </c>
      <c r="BF67" s="278">
        <v>10.98</v>
      </c>
      <c r="BG67" s="113"/>
      <c r="BH67" s="606">
        <v>10.98</v>
      </c>
      <c r="BI67" s="112" t="s">
        <v>430</v>
      </c>
      <c r="BJ67" s="112" t="s">
        <v>430</v>
      </c>
      <c r="BK67" s="112">
        <v>68.95</v>
      </c>
      <c r="BL67" s="112" t="s">
        <v>430</v>
      </c>
      <c r="BM67" s="278">
        <v>20.07</v>
      </c>
      <c r="BN67" s="607" t="s">
        <v>430</v>
      </c>
      <c r="BO67" s="607" t="s">
        <v>430</v>
      </c>
      <c r="BP67" s="607" t="s">
        <v>430</v>
      </c>
      <c r="BQ67" s="607" t="s">
        <v>430</v>
      </c>
      <c r="BR67" s="147"/>
      <c r="BS67" s="109">
        <v>7.9104141192089603</v>
      </c>
      <c r="BT67" s="119" t="s">
        <v>430</v>
      </c>
      <c r="BU67" s="139"/>
      <c r="BV67" s="113" t="s">
        <v>555</v>
      </c>
    </row>
    <row r="68" spans="1:74" s="107" customFormat="1" x14ac:dyDescent="0.25">
      <c r="A68" s="108" t="s">
        <v>7814</v>
      </c>
      <c r="B68" s="113"/>
      <c r="C68" s="734">
        <v>45688</v>
      </c>
      <c r="D68" s="109"/>
      <c r="E68" s="110">
        <v>103.221</v>
      </c>
      <c r="F68" s="109"/>
      <c r="G68" s="111">
        <v>10.9893</v>
      </c>
      <c r="H68" s="113"/>
      <c r="I68" s="112">
        <v>3.17</v>
      </c>
      <c r="J68" s="112">
        <v>6.91</v>
      </c>
      <c r="K68" s="112">
        <v>2.36</v>
      </c>
      <c r="L68" s="112">
        <v>2.5</v>
      </c>
      <c r="M68" s="260"/>
      <c r="N68" s="114">
        <v>-8.1338000000000008</v>
      </c>
      <c r="O68" s="112">
        <v>1.7717000000000001</v>
      </c>
      <c r="P68" s="112">
        <v>-2.3239999999999998</v>
      </c>
      <c r="Q68" s="112">
        <v>-5.8231999999999999</v>
      </c>
      <c r="R68" s="112">
        <v>1.6201000000000001</v>
      </c>
      <c r="S68" s="112">
        <v>8.3154000000000003</v>
      </c>
      <c r="T68" s="112">
        <v>4.6656000000000004</v>
      </c>
      <c r="U68" s="119">
        <v>4.0176999999999996</v>
      </c>
      <c r="V68" s="112">
        <v>4.9763000000000002</v>
      </c>
      <c r="W68" s="112" t="s">
        <v>430</v>
      </c>
      <c r="X68" s="112" t="s">
        <v>430</v>
      </c>
      <c r="Y68" s="278" t="s">
        <v>430</v>
      </c>
      <c r="Z68" s="112" t="s">
        <v>430</v>
      </c>
      <c r="AA68" s="112">
        <v>1.7054</v>
      </c>
      <c r="AB68" s="112">
        <v>6.4234999999999998</v>
      </c>
      <c r="AC68" s="112">
        <v>4.6734</v>
      </c>
      <c r="AD68" s="112">
        <v>4.7858000000000001</v>
      </c>
      <c r="AE68" s="112">
        <v>1.8353999999999999</v>
      </c>
      <c r="AF68" s="112">
        <v>6.1935000000000002</v>
      </c>
      <c r="AG68" s="555"/>
      <c r="AH68" s="110">
        <v>11</v>
      </c>
      <c r="AI68" s="110">
        <v>8</v>
      </c>
      <c r="AJ68" s="110">
        <v>11</v>
      </c>
      <c r="AK68" s="110">
        <v>8</v>
      </c>
      <c r="AL68" s="110">
        <v>9</v>
      </c>
      <c r="AM68" s="110">
        <v>7</v>
      </c>
      <c r="AN68" s="110">
        <v>8</v>
      </c>
      <c r="AO68" s="562">
        <v>10</v>
      </c>
      <c r="AP68" s="110">
        <v>8</v>
      </c>
      <c r="AQ68" s="110" t="s">
        <v>430</v>
      </c>
      <c r="AR68" s="110" t="s">
        <v>430</v>
      </c>
      <c r="AS68" s="110" t="s">
        <v>430</v>
      </c>
      <c r="AT68" s="110" t="s">
        <v>430</v>
      </c>
      <c r="AU68" s="110">
        <v>11</v>
      </c>
      <c r="AV68" s="110">
        <v>9</v>
      </c>
      <c r="AW68" s="110">
        <v>8</v>
      </c>
      <c r="AX68" s="110">
        <v>8</v>
      </c>
      <c r="AY68" s="110">
        <v>9</v>
      </c>
      <c r="AZ68" s="595"/>
      <c r="BA68" s="605">
        <v>9.64</v>
      </c>
      <c r="BB68" s="112">
        <v>72.2</v>
      </c>
      <c r="BC68" s="112" t="s">
        <v>430</v>
      </c>
      <c r="BD68" s="112" t="s">
        <v>430</v>
      </c>
      <c r="BE68" s="278" t="s">
        <v>430</v>
      </c>
      <c r="BF68" s="278">
        <v>18.16</v>
      </c>
      <c r="BG68" s="113"/>
      <c r="BH68" s="606">
        <v>18.16</v>
      </c>
      <c r="BI68" s="112">
        <v>24.79</v>
      </c>
      <c r="BJ68" s="112" t="s">
        <v>430</v>
      </c>
      <c r="BK68" s="112">
        <v>47.41</v>
      </c>
      <c r="BL68" s="112" t="s">
        <v>430</v>
      </c>
      <c r="BM68" s="278">
        <v>9.64</v>
      </c>
      <c r="BN68" s="607" t="s">
        <v>430</v>
      </c>
      <c r="BO68" s="607" t="s">
        <v>430</v>
      </c>
      <c r="BP68" s="607" t="s">
        <v>430</v>
      </c>
      <c r="BQ68" s="607" t="s">
        <v>430</v>
      </c>
      <c r="BR68" s="147"/>
      <c r="BS68" s="109" t="s">
        <v>430</v>
      </c>
      <c r="BT68" s="119" t="s">
        <v>430</v>
      </c>
      <c r="BU68" s="139"/>
      <c r="BV68" s="113" t="s">
        <v>555</v>
      </c>
    </row>
    <row r="69" spans="1:74" s="107" customFormat="1" x14ac:dyDescent="0.25">
      <c r="A69" s="108" t="s">
        <v>7815</v>
      </c>
      <c r="B69" s="113"/>
      <c r="C69" s="734">
        <v>41530</v>
      </c>
      <c r="D69" s="109"/>
      <c r="E69" s="110">
        <v>95.226799999999997</v>
      </c>
      <c r="F69" s="109"/>
      <c r="G69" s="111">
        <v>2208.1280000000002</v>
      </c>
      <c r="H69" s="113"/>
      <c r="I69" s="112">
        <v>1.96</v>
      </c>
      <c r="J69" s="112">
        <v>6.46</v>
      </c>
      <c r="K69" s="112">
        <v>1.67</v>
      </c>
      <c r="L69" s="112">
        <v>1.74</v>
      </c>
      <c r="M69" s="260"/>
      <c r="N69" s="114">
        <v>-3.5680999999999998</v>
      </c>
      <c r="O69" s="112">
        <v>1.2068000000000001</v>
      </c>
      <c r="P69" s="112">
        <v>-1.2972999999999999</v>
      </c>
      <c r="Q69" s="112">
        <v>-3.1316000000000002</v>
      </c>
      <c r="R69" s="112">
        <v>3.4611999999999998</v>
      </c>
      <c r="S69" s="112">
        <v>8.9382999999999999</v>
      </c>
      <c r="T69" s="112">
        <v>5.2653999999999996</v>
      </c>
      <c r="U69" s="119">
        <v>4.3617999999999997</v>
      </c>
      <c r="V69" s="112">
        <v>5.1463000000000001</v>
      </c>
      <c r="W69" s="112">
        <v>6.3403</v>
      </c>
      <c r="X69" s="112">
        <v>6.5351999999999997</v>
      </c>
      <c r="Y69" s="278">
        <v>5.0979000000000001</v>
      </c>
      <c r="Z69" s="112">
        <v>5.4770000000000003</v>
      </c>
      <c r="AA69" s="112">
        <v>3.6299000000000001</v>
      </c>
      <c r="AB69" s="112">
        <v>6.7405999999999997</v>
      </c>
      <c r="AC69" s="112">
        <v>4.9156000000000004</v>
      </c>
      <c r="AD69" s="112">
        <v>4.8620000000000001</v>
      </c>
      <c r="AE69" s="112">
        <v>3.3887999999999998</v>
      </c>
      <c r="AF69" s="112">
        <v>6.3021000000000003</v>
      </c>
      <c r="AG69" s="555"/>
      <c r="AH69" s="110">
        <v>6</v>
      </c>
      <c r="AI69" s="110">
        <v>10</v>
      </c>
      <c r="AJ69" s="110">
        <v>8</v>
      </c>
      <c r="AK69" s="110">
        <v>7</v>
      </c>
      <c r="AL69" s="110">
        <v>3</v>
      </c>
      <c r="AM69" s="110">
        <v>2</v>
      </c>
      <c r="AN69" s="110">
        <v>2</v>
      </c>
      <c r="AO69" s="562">
        <v>5</v>
      </c>
      <c r="AP69" s="110">
        <v>5</v>
      </c>
      <c r="AQ69" s="110">
        <v>6</v>
      </c>
      <c r="AR69" s="110">
        <v>8</v>
      </c>
      <c r="AS69" s="110">
        <v>9</v>
      </c>
      <c r="AT69" s="110">
        <v>4</v>
      </c>
      <c r="AU69" s="110">
        <v>3</v>
      </c>
      <c r="AV69" s="110">
        <v>5</v>
      </c>
      <c r="AW69" s="110">
        <v>4</v>
      </c>
      <c r="AX69" s="110">
        <v>6</v>
      </c>
      <c r="AY69" s="110">
        <v>5</v>
      </c>
      <c r="AZ69" s="595"/>
      <c r="BA69" s="605">
        <v>28.62</v>
      </c>
      <c r="BB69" s="112">
        <v>48.17</v>
      </c>
      <c r="BC69" s="112" t="s">
        <v>430</v>
      </c>
      <c r="BD69" s="112" t="s">
        <v>430</v>
      </c>
      <c r="BE69" s="278" t="s">
        <v>430</v>
      </c>
      <c r="BF69" s="278">
        <v>23.21</v>
      </c>
      <c r="BG69" s="113"/>
      <c r="BH69" s="606">
        <v>23.21</v>
      </c>
      <c r="BI69" s="112">
        <v>12.58</v>
      </c>
      <c r="BJ69" s="112" t="s">
        <v>430</v>
      </c>
      <c r="BK69" s="112">
        <v>35.590000000000003</v>
      </c>
      <c r="BL69" s="112" t="s">
        <v>430</v>
      </c>
      <c r="BM69" s="278">
        <v>28.62</v>
      </c>
      <c r="BN69" s="607" t="s">
        <v>430</v>
      </c>
      <c r="BO69" s="607" t="s">
        <v>430</v>
      </c>
      <c r="BP69" s="607" t="s">
        <v>430</v>
      </c>
      <c r="BQ69" s="607" t="s">
        <v>430</v>
      </c>
      <c r="BR69" s="147"/>
      <c r="BS69" s="109" t="s">
        <v>430</v>
      </c>
      <c r="BT69" s="119">
        <v>6.6629124513325797</v>
      </c>
      <c r="BU69" s="139"/>
      <c r="BV69" s="113" t="s">
        <v>555</v>
      </c>
    </row>
    <row r="70" spans="1:74" s="107" customFormat="1" x14ac:dyDescent="0.25">
      <c r="A70" s="108" t="s">
        <v>7816</v>
      </c>
      <c r="B70" s="113"/>
      <c r="C70" s="734">
        <v>44250</v>
      </c>
      <c r="D70" s="109"/>
      <c r="E70" s="110">
        <v>82.68</v>
      </c>
      <c r="F70" s="109"/>
      <c r="G70" s="111">
        <v>13.536300000000001</v>
      </c>
      <c r="H70" s="113"/>
      <c r="I70" s="112">
        <v>3.96</v>
      </c>
      <c r="J70" s="112">
        <v>7.61</v>
      </c>
      <c r="K70" s="112">
        <v>2.7</v>
      </c>
      <c r="L70" s="112">
        <v>2.85</v>
      </c>
      <c r="M70" s="260"/>
      <c r="N70" s="114">
        <v>-3.9089999999999998</v>
      </c>
      <c r="O70" s="112">
        <v>0</v>
      </c>
      <c r="P70" s="112">
        <v>-2.3102</v>
      </c>
      <c r="Q70" s="112">
        <v>-7.7962999999999996</v>
      </c>
      <c r="R70" s="112">
        <v>1.4370000000000001</v>
      </c>
      <c r="S70" s="112">
        <v>8.8971</v>
      </c>
      <c r="T70" s="112">
        <v>5.3620000000000001</v>
      </c>
      <c r="U70" s="119">
        <v>4.8771000000000004</v>
      </c>
      <c r="V70" s="112">
        <v>5.2771999999999997</v>
      </c>
      <c r="W70" s="112">
        <v>6.4889000000000001</v>
      </c>
      <c r="X70" s="112">
        <v>6.7953999999999999</v>
      </c>
      <c r="Y70" s="278">
        <v>5.6483999999999996</v>
      </c>
      <c r="Z70" s="112" t="s">
        <v>430</v>
      </c>
      <c r="AA70" s="112">
        <v>1.8697999999999999</v>
      </c>
      <c r="AB70" s="112">
        <v>7.0160999999999998</v>
      </c>
      <c r="AC70" s="112">
        <v>5.2118000000000002</v>
      </c>
      <c r="AD70" s="112">
        <v>5.1528999999999998</v>
      </c>
      <c r="AE70" s="112">
        <v>1.5197000000000001</v>
      </c>
      <c r="AF70" s="112">
        <v>5.6494999999999997</v>
      </c>
      <c r="AG70" s="555"/>
      <c r="AH70" s="110">
        <v>8</v>
      </c>
      <c r="AI70" s="110">
        <v>11</v>
      </c>
      <c r="AJ70" s="110">
        <v>10</v>
      </c>
      <c r="AK70" s="110">
        <v>11</v>
      </c>
      <c r="AL70" s="110">
        <v>10</v>
      </c>
      <c r="AM70" s="110">
        <v>3</v>
      </c>
      <c r="AN70" s="110">
        <v>1</v>
      </c>
      <c r="AO70" s="562">
        <v>1</v>
      </c>
      <c r="AP70" s="110">
        <v>2</v>
      </c>
      <c r="AQ70" s="110">
        <v>4</v>
      </c>
      <c r="AR70" s="110">
        <v>4</v>
      </c>
      <c r="AS70" s="110">
        <v>5</v>
      </c>
      <c r="AT70" s="110" t="s">
        <v>430</v>
      </c>
      <c r="AU70" s="110">
        <v>10</v>
      </c>
      <c r="AV70" s="110">
        <v>2</v>
      </c>
      <c r="AW70" s="110">
        <v>1</v>
      </c>
      <c r="AX70" s="110">
        <v>2</v>
      </c>
      <c r="AY70" s="110">
        <v>10</v>
      </c>
      <c r="AZ70" s="595"/>
      <c r="BA70" s="605">
        <v>11.76</v>
      </c>
      <c r="BB70" s="112">
        <v>58.17</v>
      </c>
      <c r="BC70" s="112">
        <v>11.57</v>
      </c>
      <c r="BD70" s="112">
        <v>11.45</v>
      </c>
      <c r="BE70" s="278" t="s">
        <v>430</v>
      </c>
      <c r="BF70" s="278">
        <v>7.05</v>
      </c>
      <c r="BG70" s="113"/>
      <c r="BH70" s="606">
        <v>6.89</v>
      </c>
      <c r="BI70" s="112" t="s">
        <v>430</v>
      </c>
      <c r="BJ70" s="112" t="s">
        <v>430</v>
      </c>
      <c r="BK70" s="112">
        <v>81.19</v>
      </c>
      <c r="BL70" s="112" t="s">
        <v>430</v>
      </c>
      <c r="BM70" s="278">
        <v>11.76</v>
      </c>
      <c r="BN70" s="607" t="s">
        <v>430</v>
      </c>
      <c r="BO70" s="607" t="s">
        <v>430</v>
      </c>
      <c r="BP70" s="607" t="s">
        <v>430</v>
      </c>
      <c r="BQ70" s="607" t="s">
        <v>430</v>
      </c>
      <c r="BR70" s="147"/>
      <c r="BS70" s="109">
        <v>6.0269327987946104</v>
      </c>
      <c r="BT70" s="119">
        <v>10.3373456279325</v>
      </c>
      <c r="BU70" s="139"/>
      <c r="BV70" s="113" t="s">
        <v>555</v>
      </c>
    </row>
    <row r="71" spans="1:74" s="107" customFormat="1" x14ac:dyDescent="0.25">
      <c r="A71" s="108" t="s">
        <v>7817</v>
      </c>
      <c r="B71" s="113"/>
      <c r="C71" s="734">
        <v>44802</v>
      </c>
      <c r="D71" s="109"/>
      <c r="E71" s="110">
        <v>81.080100000000002</v>
      </c>
      <c r="F71" s="109"/>
      <c r="G71" s="111">
        <v>12.715400000000001</v>
      </c>
      <c r="H71" s="113"/>
      <c r="I71" s="112">
        <v>1.98</v>
      </c>
      <c r="J71" s="112">
        <v>7.03</v>
      </c>
      <c r="K71" s="112">
        <v>1.71</v>
      </c>
      <c r="L71" s="112">
        <v>1.8</v>
      </c>
      <c r="M71" s="260"/>
      <c r="N71" s="114">
        <v>-3.5874999999999999</v>
      </c>
      <c r="O71" s="112">
        <v>2.9668999999999999</v>
      </c>
      <c r="P71" s="112">
        <v>2.7490000000000001</v>
      </c>
      <c r="Q71" s="112">
        <v>-2.8264999999999998</v>
      </c>
      <c r="R71" s="112">
        <v>2.9613</v>
      </c>
      <c r="S71" s="112">
        <v>8.1288999999999998</v>
      </c>
      <c r="T71" s="112">
        <v>4.5107999999999997</v>
      </c>
      <c r="U71" s="119">
        <v>4.1254</v>
      </c>
      <c r="V71" s="112">
        <v>4.9043000000000001</v>
      </c>
      <c r="W71" s="112">
        <v>6.2135999999999996</v>
      </c>
      <c r="X71" s="112">
        <v>6.4112999999999998</v>
      </c>
      <c r="Y71" s="278" t="s">
        <v>430</v>
      </c>
      <c r="Z71" s="112" t="s">
        <v>430</v>
      </c>
      <c r="AA71" s="112">
        <v>3.4885999999999999</v>
      </c>
      <c r="AB71" s="112">
        <v>6.5391000000000004</v>
      </c>
      <c r="AC71" s="112">
        <v>4.5210999999999997</v>
      </c>
      <c r="AD71" s="112">
        <v>4.6463000000000001</v>
      </c>
      <c r="AE71" s="112">
        <v>2.8445999999999998</v>
      </c>
      <c r="AF71" s="112">
        <v>6.1940999999999997</v>
      </c>
      <c r="AG71" s="555"/>
      <c r="AH71" s="110">
        <v>7</v>
      </c>
      <c r="AI71" s="110">
        <v>5</v>
      </c>
      <c r="AJ71" s="110">
        <v>3</v>
      </c>
      <c r="AK71" s="110">
        <v>5</v>
      </c>
      <c r="AL71" s="110">
        <v>7</v>
      </c>
      <c r="AM71" s="110">
        <v>10</v>
      </c>
      <c r="AN71" s="110">
        <v>10</v>
      </c>
      <c r="AO71" s="562">
        <v>9</v>
      </c>
      <c r="AP71" s="110">
        <v>10</v>
      </c>
      <c r="AQ71" s="110">
        <v>10</v>
      </c>
      <c r="AR71" s="110">
        <v>10</v>
      </c>
      <c r="AS71" s="110" t="s">
        <v>430</v>
      </c>
      <c r="AT71" s="110" t="s">
        <v>430</v>
      </c>
      <c r="AU71" s="110">
        <v>5</v>
      </c>
      <c r="AV71" s="110">
        <v>8</v>
      </c>
      <c r="AW71" s="110">
        <v>10</v>
      </c>
      <c r="AX71" s="110">
        <v>10</v>
      </c>
      <c r="AY71" s="110">
        <v>7</v>
      </c>
      <c r="AZ71" s="595"/>
      <c r="BA71" s="605">
        <v>17.399999999999999</v>
      </c>
      <c r="BB71" s="112">
        <v>77.03</v>
      </c>
      <c r="BC71" s="112" t="s">
        <v>430</v>
      </c>
      <c r="BD71" s="112" t="s">
        <v>430</v>
      </c>
      <c r="BE71" s="278" t="s">
        <v>430</v>
      </c>
      <c r="BF71" s="278">
        <v>5.57</v>
      </c>
      <c r="BG71" s="113"/>
      <c r="BH71" s="606">
        <v>5.57</v>
      </c>
      <c r="BI71" s="112">
        <v>10.65</v>
      </c>
      <c r="BJ71" s="112" t="s">
        <v>430</v>
      </c>
      <c r="BK71" s="112">
        <v>66.38</v>
      </c>
      <c r="BL71" s="112" t="s">
        <v>430</v>
      </c>
      <c r="BM71" s="278">
        <v>17.399999999999999</v>
      </c>
      <c r="BN71" s="607" t="s">
        <v>430</v>
      </c>
      <c r="BO71" s="607" t="s">
        <v>430</v>
      </c>
      <c r="BP71" s="607" t="s">
        <v>430</v>
      </c>
      <c r="BQ71" s="607" t="s">
        <v>430</v>
      </c>
      <c r="BR71" s="147"/>
      <c r="BS71" s="109">
        <v>3.0660502796933899</v>
      </c>
      <c r="BT71" s="119">
        <v>17.8164659382184</v>
      </c>
      <c r="BU71" s="139"/>
      <c r="BV71" s="113" t="s">
        <v>555</v>
      </c>
    </row>
    <row r="72" spans="1:74" s="107" customFormat="1" x14ac:dyDescent="0.25">
      <c r="A72" s="108" t="s">
        <v>7818</v>
      </c>
      <c r="B72" s="113"/>
      <c r="C72" s="734">
        <v>44414</v>
      </c>
      <c r="D72" s="109"/>
      <c r="E72" s="110">
        <v>61.32</v>
      </c>
      <c r="F72" s="109"/>
      <c r="G72" s="111">
        <v>1324.701</v>
      </c>
      <c r="H72" s="113"/>
      <c r="I72" s="112">
        <v>3.58</v>
      </c>
      <c r="J72" s="112">
        <v>7</v>
      </c>
      <c r="K72" s="112">
        <v>2.82</v>
      </c>
      <c r="L72" s="112">
        <v>2.95</v>
      </c>
      <c r="M72" s="260"/>
      <c r="N72" s="114">
        <v>0.26860000000000001</v>
      </c>
      <c r="O72" s="112">
        <v>3.3744000000000001</v>
      </c>
      <c r="P72" s="112">
        <v>1.9417</v>
      </c>
      <c r="Q72" s="112">
        <v>-1.1367</v>
      </c>
      <c r="R72" s="112">
        <v>3.2248000000000001</v>
      </c>
      <c r="S72" s="112">
        <v>8.3114000000000008</v>
      </c>
      <c r="T72" s="112">
        <v>4.7126000000000001</v>
      </c>
      <c r="U72" s="119">
        <v>4.2252000000000001</v>
      </c>
      <c r="V72" s="112">
        <v>4.9227999999999996</v>
      </c>
      <c r="W72" s="112">
        <v>6.4611000000000001</v>
      </c>
      <c r="X72" s="112">
        <v>6.6246</v>
      </c>
      <c r="Y72" s="278">
        <v>5.6802999999999999</v>
      </c>
      <c r="Z72" s="112" t="s">
        <v>430</v>
      </c>
      <c r="AA72" s="112">
        <v>3.4137</v>
      </c>
      <c r="AB72" s="112">
        <v>6.3198999999999996</v>
      </c>
      <c r="AC72" s="112">
        <v>4.5861999999999998</v>
      </c>
      <c r="AD72" s="112">
        <v>4.7332999999999998</v>
      </c>
      <c r="AE72" s="112">
        <v>3.7183000000000002</v>
      </c>
      <c r="AF72" s="112">
        <v>5.7140000000000004</v>
      </c>
      <c r="AG72" s="555"/>
      <c r="AH72" s="110">
        <v>3</v>
      </c>
      <c r="AI72" s="110">
        <v>4</v>
      </c>
      <c r="AJ72" s="110">
        <v>5</v>
      </c>
      <c r="AK72" s="110">
        <v>2</v>
      </c>
      <c r="AL72" s="110">
        <v>6</v>
      </c>
      <c r="AM72" s="110">
        <v>8</v>
      </c>
      <c r="AN72" s="110">
        <v>7</v>
      </c>
      <c r="AO72" s="562">
        <v>8</v>
      </c>
      <c r="AP72" s="110">
        <v>9</v>
      </c>
      <c r="AQ72" s="110">
        <v>5</v>
      </c>
      <c r="AR72" s="110">
        <v>5</v>
      </c>
      <c r="AS72" s="110">
        <v>4</v>
      </c>
      <c r="AT72" s="110" t="s">
        <v>430</v>
      </c>
      <c r="AU72" s="110">
        <v>7</v>
      </c>
      <c r="AV72" s="110">
        <v>10</v>
      </c>
      <c r="AW72" s="110">
        <v>9</v>
      </c>
      <c r="AX72" s="110">
        <v>9</v>
      </c>
      <c r="AY72" s="110">
        <v>3</v>
      </c>
      <c r="AZ72" s="595"/>
      <c r="BA72" s="605">
        <v>43.82</v>
      </c>
      <c r="BB72" s="112">
        <v>51.77</v>
      </c>
      <c r="BC72" s="112" t="s">
        <v>430</v>
      </c>
      <c r="BD72" s="112" t="s">
        <v>430</v>
      </c>
      <c r="BE72" s="278" t="s">
        <v>430</v>
      </c>
      <c r="BF72" s="278">
        <v>4.41</v>
      </c>
      <c r="BG72" s="113"/>
      <c r="BH72" s="606">
        <v>4.41</v>
      </c>
      <c r="BI72" s="112" t="s">
        <v>430</v>
      </c>
      <c r="BJ72" s="112" t="s">
        <v>430</v>
      </c>
      <c r="BK72" s="112">
        <v>51.77</v>
      </c>
      <c r="BL72" s="112" t="s">
        <v>430</v>
      </c>
      <c r="BM72" s="278">
        <v>40.770000000000003</v>
      </c>
      <c r="BN72" s="607" t="s">
        <v>430</v>
      </c>
      <c r="BO72" s="607">
        <v>3.05</v>
      </c>
      <c r="BP72" s="607" t="s">
        <v>430</v>
      </c>
      <c r="BQ72" s="607" t="s">
        <v>430</v>
      </c>
      <c r="BR72" s="147"/>
      <c r="BS72" s="109">
        <v>8.5056503482988699</v>
      </c>
      <c r="BT72" s="119">
        <v>8.4912210383017594</v>
      </c>
      <c r="BU72" s="139"/>
      <c r="BV72" s="113" t="s">
        <v>555</v>
      </c>
    </row>
    <row r="73" spans="1:74" s="107" customFormat="1" x14ac:dyDescent="0.25">
      <c r="A73" s="108" t="s">
        <v>7819</v>
      </c>
      <c r="B73" s="113"/>
      <c r="C73" s="734">
        <v>37287</v>
      </c>
      <c r="D73" s="109"/>
      <c r="E73" s="941">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555</v>
      </c>
    </row>
    <row r="74" spans="1:74" x14ac:dyDescent="0.25">
      <c r="A74" s="318" t="s">
        <v>93</v>
      </c>
      <c r="B74" s="66"/>
      <c r="C74" s="720"/>
      <c r="D74" s="43"/>
      <c r="E74" s="51"/>
      <c r="F74" s="43"/>
      <c r="G74" s="55"/>
      <c r="H74" s="66"/>
      <c r="I74" s="59"/>
      <c r="J74" s="59"/>
      <c r="K74" s="59"/>
      <c r="L74" s="59"/>
      <c r="M74" s="258"/>
      <c r="N74" s="70">
        <v>-3.1297999999999999</v>
      </c>
      <c r="O74" s="59">
        <v>2.8494000000000002</v>
      </c>
      <c r="P74" s="59">
        <v>0.52229999999999999</v>
      </c>
      <c r="Q74" s="59">
        <v>-3.8</v>
      </c>
      <c r="R74" s="59">
        <v>2.7429000000000001</v>
      </c>
      <c r="S74" s="59">
        <v>8.5638000000000005</v>
      </c>
      <c r="T74" s="59">
        <v>4.8518999999999997</v>
      </c>
      <c r="U74" s="88">
        <v>4.3285999999999998</v>
      </c>
      <c r="V74" s="59">
        <v>5.093</v>
      </c>
      <c r="W74" s="59">
        <v>6.4775999999999998</v>
      </c>
      <c r="X74" s="59">
        <v>6.6792999999999996</v>
      </c>
      <c r="Y74" s="276">
        <v>6.0815000000000001</v>
      </c>
      <c r="Z74" s="59">
        <v>5.8014000000000001</v>
      </c>
      <c r="AA74" s="59">
        <v>3.0375000000000001</v>
      </c>
      <c r="AB74" s="59">
        <v>6.6761999999999997</v>
      </c>
      <c r="AC74" s="59">
        <v>4.7778</v>
      </c>
      <c r="AD74" s="59">
        <v>4.8616999999999999</v>
      </c>
      <c r="AE74" s="59">
        <v>2.8925999999999998</v>
      </c>
      <c r="AF74" s="59">
        <v>6.2693000000000003</v>
      </c>
      <c r="AG74" s="553"/>
      <c r="AH74" s="51">
        <v>11</v>
      </c>
      <c r="AI74" s="51">
        <v>11</v>
      </c>
      <c r="AJ74" s="51">
        <v>11</v>
      </c>
      <c r="AK74" s="51">
        <v>11</v>
      </c>
      <c r="AL74" s="51">
        <v>11</v>
      </c>
      <c r="AM74" s="51">
        <v>11</v>
      </c>
      <c r="AN74" s="51">
        <v>11</v>
      </c>
      <c r="AO74" s="560">
        <v>11</v>
      </c>
      <c r="AP74" s="51">
        <v>11</v>
      </c>
      <c r="AQ74" s="51">
        <v>10</v>
      </c>
      <c r="AR74" s="51">
        <v>10</v>
      </c>
      <c r="AS74" s="51">
        <v>9</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1.6495</v>
      </c>
      <c r="O75" s="60">
        <v>5.3433000000000002</v>
      </c>
      <c r="P75" s="60">
        <v>3.7835000000000001</v>
      </c>
      <c r="Q75" s="60">
        <v>-0.95940000000000003</v>
      </c>
      <c r="R75" s="60">
        <v>4.0460000000000003</v>
      </c>
      <c r="S75" s="60">
        <v>8.9675999999999991</v>
      </c>
      <c r="T75" s="60">
        <v>5.3620000000000001</v>
      </c>
      <c r="U75" s="89">
        <v>4.8771000000000004</v>
      </c>
      <c r="V75" s="60">
        <v>5.4672999999999998</v>
      </c>
      <c r="W75" s="60">
        <v>7.2374000000000001</v>
      </c>
      <c r="X75" s="60">
        <v>7.1215000000000002</v>
      </c>
      <c r="Y75" s="277">
        <v>10.2744</v>
      </c>
      <c r="Z75" s="60">
        <v>6.5848000000000004</v>
      </c>
      <c r="AA75" s="60">
        <v>4.3803000000000001</v>
      </c>
      <c r="AB75" s="60">
        <v>7.1539999999999999</v>
      </c>
      <c r="AC75" s="60">
        <v>5.2118000000000002</v>
      </c>
      <c r="AD75" s="60">
        <v>5.1890000000000001</v>
      </c>
      <c r="AE75" s="60">
        <v>4.1698000000000004</v>
      </c>
      <c r="AF75" s="60">
        <v>7.2435</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-8.1338000000000008</v>
      </c>
      <c r="O76" s="60">
        <v>0</v>
      </c>
      <c r="P76" s="60">
        <v>-2.3239999999999998</v>
      </c>
      <c r="Q76" s="60">
        <v>-7.7962999999999996</v>
      </c>
      <c r="R76" s="60">
        <v>1.1924999999999999</v>
      </c>
      <c r="S76" s="60">
        <v>8.0648</v>
      </c>
      <c r="T76" s="60">
        <v>4.2496999999999998</v>
      </c>
      <c r="U76" s="89">
        <v>3.8222</v>
      </c>
      <c r="V76" s="60">
        <v>4.7942999999999998</v>
      </c>
      <c r="W76" s="60">
        <v>6.2135999999999996</v>
      </c>
      <c r="X76" s="60">
        <v>6.4112999999999998</v>
      </c>
      <c r="Y76" s="277">
        <v>5.0979000000000001</v>
      </c>
      <c r="Z76" s="60">
        <v>5.2481999999999998</v>
      </c>
      <c r="AA76" s="60">
        <v>1.7054</v>
      </c>
      <c r="AB76" s="60">
        <v>6.3048000000000002</v>
      </c>
      <c r="AC76" s="60">
        <v>4.2580999999999998</v>
      </c>
      <c r="AD76" s="60">
        <v>4.5144000000000002</v>
      </c>
      <c r="AE76" s="60">
        <v>1.4922</v>
      </c>
      <c r="AF76" s="60">
        <v>5.6494999999999997</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-3.5680999999999998</v>
      </c>
      <c r="O77" s="61">
        <v>2.8414000000000001</v>
      </c>
      <c r="P77" s="61">
        <v>0.8206</v>
      </c>
      <c r="Q77" s="61">
        <v>-2.8683999999999998</v>
      </c>
      <c r="R77" s="61">
        <v>3.2248000000000001</v>
      </c>
      <c r="S77" s="61">
        <v>8.7401999999999997</v>
      </c>
      <c r="T77" s="61">
        <v>4.8144</v>
      </c>
      <c r="U77" s="90">
        <v>4.2804000000000002</v>
      </c>
      <c r="V77" s="61">
        <v>5.1121999999999996</v>
      </c>
      <c r="W77" s="61">
        <v>6.4006999999999996</v>
      </c>
      <c r="X77" s="61">
        <v>6.5954499999999996</v>
      </c>
      <c r="Y77" s="279">
        <v>5.6483999999999996</v>
      </c>
      <c r="Z77" s="61">
        <v>5.4904999999999999</v>
      </c>
      <c r="AA77" s="61">
        <v>3.4312</v>
      </c>
      <c r="AB77" s="61">
        <v>6.5590000000000002</v>
      </c>
      <c r="AC77" s="61">
        <v>4.8239000000000001</v>
      </c>
      <c r="AD77" s="61">
        <v>4.8620000000000001</v>
      </c>
      <c r="AE77" s="61">
        <v>3.3288000000000002</v>
      </c>
      <c r="AF77" s="61">
        <v>6.1935000000000002</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7766</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7767</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7768</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10511</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19305-50AE-4BDF-944A-32DC63D08DC3}">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72" t="s">
        <v>250</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7822</v>
      </c>
      <c r="B8" s="369"/>
      <c r="C8" s="718">
        <v>41302</v>
      </c>
      <c r="D8" s="369"/>
      <c r="E8" s="338">
        <v>6491.14</v>
      </c>
      <c r="F8" s="369"/>
      <c r="G8" s="339">
        <v>59.667299999999997</v>
      </c>
      <c r="H8" s="370"/>
      <c r="I8" s="340">
        <v>4.34</v>
      </c>
      <c r="J8" s="340">
        <v>8.2200000000000006</v>
      </c>
      <c r="K8" s="340">
        <v>3.03</v>
      </c>
      <c r="L8" s="340">
        <v>3.2</v>
      </c>
      <c r="M8" s="361"/>
      <c r="N8" s="342">
        <v>-3.0274999999999999</v>
      </c>
      <c r="O8" s="340">
        <v>6.0998999999999999</v>
      </c>
      <c r="P8" s="340">
        <v>2.6404999999999998</v>
      </c>
      <c r="Q8" s="340">
        <v>-2.9024999999999999</v>
      </c>
      <c r="R8" s="340">
        <v>6.2747999999999999</v>
      </c>
      <c r="S8" s="340">
        <v>11.961600000000001</v>
      </c>
      <c r="T8" s="340">
        <v>7.2358000000000002</v>
      </c>
      <c r="U8" s="344">
        <v>6.5854999999999997</v>
      </c>
      <c r="V8" s="340">
        <v>7.4390999999999998</v>
      </c>
      <c r="W8" s="340">
        <v>7.7556000000000003</v>
      </c>
      <c r="X8" s="340">
        <v>7.8997000000000002</v>
      </c>
      <c r="Y8" s="371">
        <v>6.8910999999999998</v>
      </c>
      <c r="Z8" s="340">
        <v>8.2291000000000007</v>
      </c>
      <c r="AA8" s="340">
        <v>5.7957000000000001</v>
      </c>
      <c r="AB8" s="340">
        <v>10.217700000000001</v>
      </c>
      <c r="AC8" s="340">
        <v>7.0469999999999997</v>
      </c>
      <c r="AD8" s="340">
        <v>7.1271000000000004</v>
      </c>
      <c r="AE8" s="340">
        <v>7.3555999999999999</v>
      </c>
      <c r="AF8" s="340">
        <v>8.8146000000000004</v>
      </c>
      <c r="AG8" s="568"/>
      <c r="AH8" s="338">
        <v>7</v>
      </c>
      <c r="AI8" s="338">
        <v>3</v>
      </c>
      <c r="AJ8" s="338">
        <v>3</v>
      </c>
      <c r="AK8" s="338">
        <v>1</v>
      </c>
      <c r="AL8" s="338">
        <v>2</v>
      </c>
      <c r="AM8" s="338">
        <v>1</v>
      </c>
      <c r="AN8" s="338">
        <v>3</v>
      </c>
      <c r="AO8" s="570">
        <v>3</v>
      </c>
      <c r="AP8" s="338">
        <v>5</v>
      </c>
      <c r="AQ8" s="338">
        <v>7</v>
      </c>
      <c r="AR8" s="338">
        <v>7</v>
      </c>
      <c r="AS8" s="338">
        <v>6</v>
      </c>
      <c r="AT8" s="338">
        <v>2</v>
      </c>
      <c r="AU8" s="338">
        <v>1</v>
      </c>
      <c r="AV8" s="338">
        <v>2</v>
      </c>
      <c r="AW8" s="338">
        <v>3</v>
      </c>
      <c r="AX8" s="338">
        <v>4</v>
      </c>
      <c r="AY8" s="338">
        <v>1</v>
      </c>
      <c r="AZ8" s="583"/>
      <c r="BA8" s="464">
        <v>21.85</v>
      </c>
      <c r="BB8" s="340">
        <v>13.4</v>
      </c>
      <c r="BC8" s="340">
        <v>14.44</v>
      </c>
      <c r="BD8" s="340">
        <v>32.11</v>
      </c>
      <c r="BE8" s="371">
        <v>8.85</v>
      </c>
      <c r="BF8" s="371">
        <v>9.35</v>
      </c>
      <c r="BG8" s="370"/>
      <c r="BH8" s="593">
        <v>2.94</v>
      </c>
      <c r="BI8" s="340">
        <v>1.0900000000000001</v>
      </c>
      <c r="BJ8" s="340" t="s">
        <v>430</v>
      </c>
      <c r="BK8" s="340">
        <v>67.709999999999994</v>
      </c>
      <c r="BL8" s="340" t="s">
        <v>430</v>
      </c>
      <c r="BM8" s="371">
        <v>21.85</v>
      </c>
      <c r="BN8" s="371" t="s">
        <v>430</v>
      </c>
      <c r="BO8" s="371" t="s">
        <v>430</v>
      </c>
      <c r="BP8" s="371" t="s">
        <v>430</v>
      </c>
      <c r="BQ8" s="371">
        <v>6.41</v>
      </c>
      <c r="BR8" s="370"/>
      <c r="BS8" s="465">
        <v>1.54124581969175</v>
      </c>
      <c r="BT8" s="340">
        <v>4.58895237908221</v>
      </c>
      <c r="BU8" s="370"/>
      <c r="BV8" s="571" t="s">
        <v>476</v>
      </c>
    </row>
    <row r="9" spans="1:74" s="425" customFormat="1" x14ac:dyDescent="0.25">
      <c r="A9" s="337" t="s">
        <v>7823</v>
      </c>
      <c r="B9" s="369"/>
      <c r="C9" s="718">
        <v>41297</v>
      </c>
      <c r="D9" s="369"/>
      <c r="E9" s="338">
        <v>5432.36</v>
      </c>
      <c r="F9" s="369"/>
      <c r="G9" s="339">
        <v>53.742199999999997</v>
      </c>
      <c r="H9" s="370"/>
      <c r="I9" s="340">
        <v>5.98</v>
      </c>
      <c r="J9" s="340">
        <v>8.18</v>
      </c>
      <c r="K9" s="340">
        <v>3.19</v>
      </c>
      <c r="L9" s="340">
        <v>3.35</v>
      </c>
      <c r="M9" s="361"/>
      <c r="N9" s="342">
        <v>-0.2717</v>
      </c>
      <c r="O9" s="340">
        <v>6.4554999999999998</v>
      </c>
      <c r="P9" s="340">
        <v>1.9509000000000001</v>
      </c>
      <c r="Q9" s="340">
        <v>-5.8326000000000002</v>
      </c>
      <c r="R9" s="340">
        <v>6.45</v>
      </c>
      <c r="S9" s="340">
        <v>11.580500000000001</v>
      </c>
      <c r="T9" s="340">
        <v>7.4980000000000002</v>
      </c>
      <c r="U9" s="344">
        <v>7.0343</v>
      </c>
      <c r="V9" s="340">
        <v>8.3419000000000008</v>
      </c>
      <c r="W9" s="340">
        <v>8.6730999999999998</v>
      </c>
      <c r="X9" s="340">
        <v>8.5670000000000002</v>
      </c>
      <c r="Y9" s="371">
        <v>7.4922000000000004</v>
      </c>
      <c r="Z9" s="340">
        <v>7.9863</v>
      </c>
      <c r="AA9" s="340">
        <v>5.6821000000000002</v>
      </c>
      <c r="AB9" s="340">
        <v>10.2782</v>
      </c>
      <c r="AC9" s="340">
        <v>7.2591999999999999</v>
      </c>
      <c r="AD9" s="340">
        <v>7.6142000000000003</v>
      </c>
      <c r="AE9" s="340">
        <v>7.0471000000000004</v>
      </c>
      <c r="AF9" s="340">
        <v>8.5177999999999994</v>
      </c>
      <c r="AG9" s="568"/>
      <c r="AH9" s="338">
        <v>2</v>
      </c>
      <c r="AI9" s="338">
        <v>2</v>
      </c>
      <c r="AJ9" s="338">
        <v>4</v>
      </c>
      <c r="AK9" s="338">
        <v>8</v>
      </c>
      <c r="AL9" s="338">
        <v>1</v>
      </c>
      <c r="AM9" s="338">
        <v>3</v>
      </c>
      <c r="AN9" s="338">
        <v>1</v>
      </c>
      <c r="AO9" s="570">
        <v>2</v>
      </c>
      <c r="AP9" s="338">
        <v>2</v>
      </c>
      <c r="AQ9" s="338">
        <v>4</v>
      </c>
      <c r="AR9" s="338">
        <v>3</v>
      </c>
      <c r="AS9" s="338">
        <v>3</v>
      </c>
      <c r="AT9" s="338">
        <v>3</v>
      </c>
      <c r="AU9" s="338">
        <v>3</v>
      </c>
      <c r="AV9" s="338">
        <v>1</v>
      </c>
      <c r="AW9" s="338">
        <v>2</v>
      </c>
      <c r="AX9" s="338">
        <v>2</v>
      </c>
      <c r="AY9" s="338">
        <v>2</v>
      </c>
      <c r="AZ9" s="583"/>
      <c r="BA9" s="464">
        <v>17.25</v>
      </c>
      <c r="BB9" s="340">
        <v>10.36</v>
      </c>
      <c r="BC9" s="340">
        <v>28.52</v>
      </c>
      <c r="BD9" s="340">
        <v>31.42</v>
      </c>
      <c r="BE9" s="371">
        <v>4.5599999999999996</v>
      </c>
      <c r="BF9" s="371">
        <v>12.45</v>
      </c>
      <c r="BG9" s="370"/>
      <c r="BH9" s="593">
        <v>3.26</v>
      </c>
      <c r="BI9" s="340" t="s">
        <v>430</v>
      </c>
      <c r="BJ9" s="340" t="s">
        <v>430</v>
      </c>
      <c r="BK9" s="340">
        <v>70.3</v>
      </c>
      <c r="BL9" s="340" t="s">
        <v>430</v>
      </c>
      <c r="BM9" s="371">
        <v>17.25</v>
      </c>
      <c r="BN9" s="371" t="s">
        <v>430</v>
      </c>
      <c r="BO9" s="371" t="s">
        <v>430</v>
      </c>
      <c r="BP9" s="371" t="s">
        <v>430</v>
      </c>
      <c r="BQ9" s="371">
        <v>13.75</v>
      </c>
      <c r="BR9" s="370"/>
      <c r="BS9" s="465">
        <v>2.71217634698331</v>
      </c>
      <c r="BT9" s="340">
        <v>11.978579541654501</v>
      </c>
      <c r="BU9" s="370"/>
      <c r="BV9" s="571" t="s">
        <v>519</v>
      </c>
    </row>
    <row r="10" spans="1:74" s="428" customFormat="1" x14ac:dyDescent="0.25">
      <c r="A10" s="345" t="s">
        <v>7824</v>
      </c>
      <c r="B10" s="373"/>
      <c r="C10" s="719">
        <v>41275</v>
      </c>
      <c r="D10" s="373"/>
      <c r="E10" s="346">
        <v>3585.83</v>
      </c>
      <c r="F10" s="373"/>
      <c r="G10" s="347">
        <v>65.944199999999995</v>
      </c>
      <c r="H10" s="374"/>
      <c r="I10" s="348">
        <v>4.47</v>
      </c>
      <c r="J10" s="348">
        <v>8.1999999999999993</v>
      </c>
      <c r="K10" s="348">
        <v>3.01</v>
      </c>
      <c r="L10" s="348">
        <v>3.16</v>
      </c>
      <c r="M10" s="362"/>
      <c r="N10" s="350">
        <v>-1.2453000000000001</v>
      </c>
      <c r="O10" s="348">
        <v>3.8757000000000001</v>
      </c>
      <c r="P10" s="348">
        <v>1.8905000000000001</v>
      </c>
      <c r="Q10" s="348">
        <v>-4.6372</v>
      </c>
      <c r="R10" s="348">
        <v>4.8837999999999999</v>
      </c>
      <c r="S10" s="348">
        <v>11.1205</v>
      </c>
      <c r="T10" s="348">
        <v>6.8228</v>
      </c>
      <c r="U10" s="354">
        <v>6.3780999999999999</v>
      </c>
      <c r="V10" s="348">
        <v>7.2836999999999996</v>
      </c>
      <c r="W10" s="348">
        <v>7.7667000000000002</v>
      </c>
      <c r="X10" s="348">
        <v>7.9865000000000004</v>
      </c>
      <c r="Y10" s="375">
        <v>6.8693</v>
      </c>
      <c r="Z10" s="348">
        <v>7.5944000000000003</v>
      </c>
      <c r="AA10" s="348">
        <v>4.8952</v>
      </c>
      <c r="AB10" s="348">
        <v>9.3689999999999998</v>
      </c>
      <c r="AC10" s="348">
        <v>6.7885</v>
      </c>
      <c r="AD10" s="348">
        <v>6.9379</v>
      </c>
      <c r="AE10" s="348">
        <v>4.9607000000000001</v>
      </c>
      <c r="AF10" s="348">
        <v>8.1272000000000002</v>
      </c>
      <c r="AG10" s="569"/>
      <c r="AH10" s="346">
        <v>3</v>
      </c>
      <c r="AI10" s="346">
        <v>7</v>
      </c>
      <c r="AJ10" s="346">
        <v>5</v>
      </c>
      <c r="AK10" s="346">
        <v>3</v>
      </c>
      <c r="AL10" s="346">
        <v>4</v>
      </c>
      <c r="AM10" s="346">
        <v>7</v>
      </c>
      <c r="AN10" s="346">
        <v>5</v>
      </c>
      <c r="AO10" s="572">
        <v>5</v>
      </c>
      <c r="AP10" s="346">
        <v>6</v>
      </c>
      <c r="AQ10" s="346">
        <v>6</v>
      </c>
      <c r="AR10" s="346">
        <v>6</v>
      </c>
      <c r="AS10" s="346">
        <v>7</v>
      </c>
      <c r="AT10" s="346">
        <v>6</v>
      </c>
      <c r="AU10" s="346">
        <v>4</v>
      </c>
      <c r="AV10" s="346">
        <v>5</v>
      </c>
      <c r="AW10" s="346">
        <v>5</v>
      </c>
      <c r="AX10" s="346">
        <v>6</v>
      </c>
      <c r="AY10" s="346">
        <v>4</v>
      </c>
      <c r="AZ10" s="584"/>
      <c r="BA10" s="467">
        <v>16.54</v>
      </c>
      <c r="BB10" s="348">
        <v>27.38</v>
      </c>
      <c r="BC10" s="348">
        <v>15.81</v>
      </c>
      <c r="BD10" s="348">
        <v>24.74</v>
      </c>
      <c r="BE10" s="375">
        <v>7.1</v>
      </c>
      <c r="BF10" s="375">
        <v>8.42</v>
      </c>
      <c r="BG10" s="374"/>
      <c r="BH10" s="594">
        <v>4.08</v>
      </c>
      <c r="BI10" s="348" t="s">
        <v>430</v>
      </c>
      <c r="BJ10" s="348" t="s">
        <v>430</v>
      </c>
      <c r="BK10" s="348">
        <v>75.03</v>
      </c>
      <c r="BL10" s="348" t="s">
        <v>430</v>
      </c>
      <c r="BM10" s="375">
        <v>16.54</v>
      </c>
      <c r="BN10" s="375" t="s">
        <v>430</v>
      </c>
      <c r="BO10" s="375" t="s">
        <v>430</v>
      </c>
      <c r="BP10" s="375" t="s">
        <v>430</v>
      </c>
      <c r="BQ10" s="375">
        <v>4.34</v>
      </c>
      <c r="BR10" s="374"/>
      <c r="BS10" s="468">
        <v>6.5098091293490201</v>
      </c>
      <c r="BT10" s="348">
        <v>5.3728044794627197</v>
      </c>
      <c r="BU10" s="374"/>
      <c r="BV10" s="430" t="s">
        <v>555</v>
      </c>
    </row>
    <row r="11" spans="1:74" s="428" customFormat="1" x14ac:dyDescent="0.25">
      <c r="A11" s="345" t="s">
        <v>7825</v>
      </c>
      <c r="B11" s="373"/>
      <c r="C11" s="719">
        <v>41275</v>
      </c>
      <c r="D11" s="373"/>
      <c r="E11" s="346">
        <v>3319.69</v>
      </c>
      <c r="F11" s="373"/>
      <c r="G11" s="347">
        <v>47.988799999999998</v>
      </c>
      <c r="H11" s="374"/>
      <c r="I11" s="348">
        <v>4.3600000000000003</v>
      </c>
      <c r="J11" s="348">
        <v>8.09</v>
      </c>
      <c r="K11" s="348">
        <v>2.95</v>
      </c>
      <c r="L11" s="348">
        <v>3.12</v>
      </c>
      <c r="M11" s="362"/>
      <c r="N11" s="350">
        <v>-6.9188000000000001</v>
      </c>
      <c r="O11" s="348">
        <v>3.4744000000000002</v>
      </c>
      <c r="P11" s="348">
        <v>1.3803000000000001</v>
      </c>
      <c r="Q11" s="348">
        <v>-4.7938000000000001</v>
      </c>
      <c r="R11" s="348">
        <v>4.2747999999999999</v>
      </c>
      <c r="S11" s="348">
        <v>11.4533</v>
      </c>
      <c r="T11" s="348">
        <v>7.3794000000000004</v>
      </c>
      <c r="U11" s="354">
        <v>9.1953999999999994</v>
      </c>
      <c r="V11" s="348">
        <v>9.7095000000000002</v>
      </c>
      <c r="W11" s="348">
        <v>11.610200000000001</v>
      </c>
      <c r="X11" s="348">
        <v>10.6768</v>
      </c>
      <c r="Y11" s="375">
        <v>12.781000000000001</v>
      </c>
      <c r="Z11" s="348">
        <v>9.1631</v>
      </c>
      <c r="AA11" s="348">
        <v>4.2923</v>
      </c>
      <c r="AB11" s="348">
        <v>9.6065000000000005</v>
      </c>
      <c r="AC11" s="348">
        <v>10.122299999999999</v>
      </c>
      <c r="AD11" s="348">
        <v>9.4697999999999993</v>
      </c>
      <c r="AE11" s="348">
        <v>4.3493000000000004</v>
      </c>
      <c r="AF11" s="348">
        <v>9.7551000000000005</v>
      </c>
      <c r="AG11" s="569"/>
      <c r="AH11" s="346">
        <v>9</v>
      </c>
      <c r="AI11" s="346">
        <v>8</v>
      </c>
      <c r="AJ11" s="346">
        <v>8</v>
      </c>
      <c r="AK11" s="346">
        <v>5</v>
      </c>
      <c r="AL11" s="346">
        <v>6</v>
      </c>
      <c r="AM11" s="346">
        <v>4</v>
      </c>
      <c r="AN11" s="346">
        <v>2</v>
      </c>
      <c r="AO11" s="572">
        <v>1</v>
      </c>
      <c r="AP11" s="346">
        <v>1</v>
      </c>
      <c r="AQ11" s="346">
        <v>1</v>
      </c>
      <c r="AR11" s="346">
        <v>1</v>
      </c>
      <c r="AS11" s="346">
        <v>1</v>
      </c>
      <c r="AT11" s="346">
        <v>1</v>
      </c>
      <c r="AU11" s="346">
        <v>6</v>
      </c>
      <c r="AV11" s="346">
        <v>4</v>
      </c>
      <c r="AW11" s="346">
        <v>1</v>
      </c>
      <c r="AX11" s="346">
        <v>1</v>
      </c>
      <c r="AY11" s="346">
        <v>6</v>
      </c>
      <c r="AZ11" s="584"/>
      <c r="BA11" s="467">
        <v>20</v>
      </c>
      <c r="BB11" s="348">
        <v>23.92</v>
      </c>
      <c r="BC11" s="348">
        <v>11.74</v>
      </c>
      <c r="BD11" s="348">
        <v>26.7</v>
      </c>
      <c r="BE11" s="375">
        <v>8.9600000000000009</v>
      </c>
      <c r="BF11" s="375">
        <v>8.68</v>
      </c>
      <c r="BG11" s="374"/>
      <c r="BH11" s="594">
        <v>4.28</v>
      </c>
      <c r="BI11" s="348" t="s">
        <v>430</v>
      </c>
      <c r="BJ11" s="348" t="s">
        <v>430</v>
      </c>
      <c r="BK11" s="348">
        <v>71.319999999999993</v>
      </c>
      <c r="BL11" s="348" t="s">
        <v>430</v>
      </c>
      <c r="BM11" s="375">
        <v>20</v>
      </c>
      <c r="BN11" s="375" t="s">
        <v>430</v>
      </c>
      <c r="BO11" s="375" t="s">
        <v>430</v>
      </c>
      <c r="BP11" s="375" t="s">
        <v>430</v>
      </c>
      <c r="BQ11" s="375">
        <v>4.4000000000000004</v>
      </c>
      <c r="BR11" s="374"/>
      <c r="BS11" s="468">
        <v>1.6729286999999999</v>
      </c>
      <c r="BT11" s="348">
        <v>9.6809865100000003</v>
      </c>
      <c r="BU11" s="374"/>
      <c r="BV11" s="430" t="s">
        <v>443</v>
      </c>
    </row>
    <row r="12" spans="1:74" s="428" customFormat="1" x14ac:dyDescent="0.25">
      <c r="A12" s="345" t="s">
        <v>7826</v>
      </c>
      <c r="B12" s="373"/>
      <c r="C12" s="719">
        <v>41281</v>
      </c>
      <c r="D12" s="373"/>
      <c r="E12" s="346">
        <v>2081.13</v>
      </c>
      <c r="F12" s="373"/>
      <c r="G12" s="347">
        <v>33.342300000000002</v>
      </c>
      <c r="H12" s="374"/>
      <c r="I12" s="348">
        <v>4.67</v>
      </c>
      <c r="J12" s="348">
        <v>8.1758299999999995</v>
      </c>
      <c r="K12" s="348">
        <v>3.25</v>
      </c>
      <c r="L12" s="348">
        <v>3.39</v>
      </c>
      <c r="M12" s="362"/>
      <c r="N12" s="350">
        <v>-6.5659000000000001</v>
      </c>
      <c r="O12" s="348">
        <v>3.3944999999999999</v>
      </c>
      <c r="P12" s="348">
        <v>1.8773</v>
      </c>
      <c r="Q12" s="348">
        <v>-3.6855000000000002</v>
      </c>
      <c r="R12" s="348">
        <v>4.3311000000000002</v>
      </c>
      <c r="S12" s="348">
        <v>11.2967</v>
      </c>
      <c r="T12" s="348">
        <v>6.7907000000000002</v>
      </c>
      <c r="U12" s="354">
        <v>6.5320999999999998</v>
      </c>
      <c r="V12" s="348">
        <v>7.4584000000000001</v>
      </c>
      <c r="W12" s="348">
        <v>8.2376000000000005</v>
      </c>
      <c r="X12" s="348">
        <v>8.4941999999999993</v>
      </c>
      <c r="Y12" s="375">
        <v>7.4381000000000004</v>
      </c>
      <c r="Z12" s="348">
        <v>7.9545000000000003</v>
      </c>
      <c r="AA12" s="348">
        <v>4.7024999999999997</v>
      </c>
      <c r="AB12" s="348">
        <v>9.3077000000000005</v>
      </c>
      <c r="AC12" s="348">
        <v>6.9405000000000001</v>
      </c>
      <c r="AD12" s="348">
        <v>7.1153000000000004</v>
      </c>
      <c r="AE12" s="348">
        <v>4.7278000000000002</v>
      </c>
      <c r="AF12" s="348">
        <v>8.5694999999999997</v>
      </c>
      <c r="AG12" s="569"/>
      <c r="AH12" s="346">
        <v>8</v>
      </c>
      <c r="AI12" s="346">
        <v>9</v>
      </c>
      <c r="AJ12" s="346">
        <v>6</v>
      </c>
      <c r="AK12" s="346">
        <v>2</v>
      </c>
      <c r="AL12" s="346">
        <v>5</v>
      </c>
      <c r="AM12" s="346">
        <v>6</v>
      </c>
      <c r="AN12" s="346">
        <v>6</v>
      </c>
      <c r="AO12" s="572">
        <v>4</v>
      </c>
      <c r="AP12" s="346">
        <v>4</v>
      </c>
      <c r="AQ12" s="346">
        <v>5</v>
      </c>
      <c r="AR12" s="346">
        <v>4</v>
      </c>
      <c r="AS12" s="346">
        <v>4</v>
      </c>
      <c r="AT12" s="346">
        <v>4</v>
      </c>
      <c r="AU12" s="346">
        <v>5</v>
      </c>
      <c r="AV12" s="346">
        <v>6</v>
      </c>
      <c r="AW12" s="346">
        <v>4</v>
      </c>
      <c r="AX12" s="346">
        <v>5</v>
      </c>
      <c r="AY12" s="346">
        <v>5</v>
      </c>
      <c r="AZ12" s="584"/>
      <c r="BA12" s="467">
        <v>24.31</v>
      </c>
      <c r="BB12" s="348">
        <v>10.210000000000001</v>
      </c>
      <c r="BC12" s="348">
        <v>9.17</v>
      </c>
      <c r="BD12" s="348">
        <v>43.3</v>
      </c>
      <c r="BE12" s="375">
        <v>7.14</v>
      </c>
      <c r="BF12" s="375">
        <v>5.86</v>
      </c>
      <c r="BG12" s="374"/>
      <c r="BH12" s="594">
        <v>2.39</v>
      </c>
      <c r="BI12" s="348" t="s">
        <v>430</v>
      </c>
      <c r="BJ12" s="348" t="s">
        <v>430</v>
      </c>
      <c r="BK12" s="348">
        <v>69.83</v>
      </c>
      <c r="BL12" s="348" t="s">
        <v>430</v>
      </c>
      <c r="BM12" s="375">
        <v>24.31</v>
      </c>
      <c r="BN12" s="375" t="s">
        <v>430</v>
      </c>
      <c r="BO12" s="375" t="s">
        <v>430</v>
      </c>
      <c r="BP12" s="375" t="s">
        <v>430</v>
      </c>
      <c r="BQ12" s="375">
        <v>3.47</v>
      </c>
      <c r="BR12" s="374"/>
      <c r="BS12" s="468">
        <v>4.7766995109553401</v>
      </c>
      <c r="BT12" s="348">
        <v>5.3706868110741404</v>
      </c>
      <c r="BU12" s="374"/>
      <c r="BV12" s="430" t="s">
        <v>555</v>
      </c>
    </row>
    <row r="13" spans="1:74" s="428" customFormat="1" ht="11" x14ac:dyDescent="0.3">
      <c r="A13" s="841" t="s">
        <v>7827</v>
      </c>
      <c r="B13" s="842"/>
      <c r="C13" s="843">
        <v>41719</v>
      </c>
      <c r="D13" s="842"/>
      <c r="E13" s="844">
        <v>1926.7</v>
      </c>
      <c r="F13" s="842"/>
      <c r="G13" s="845">
        <v>27.544699999999999</v>
      </c>
      <c r="H13" s="847"/>
      <c r="I13" s="846">
        <v>5.55</v>
      </c>
      <c r="J13" s="846">
        <v>8.3699999999999992</v>
      </c>
      <c r="K13" s="846">
        <v>2.99</v>
      </c>
      <c r="L13" s="846">
        <v>3.14</v>
      </c>
      <c r="M13" s="851"/>
      <c r="N13" s="848">
        <v>-1.7887</v>
      </c>
      <c r="O13" s="846">
        <v>4.4187000000000003</v>
      </c>
      <c r="P13" s="846">
        <v>1.3444</v>
      </c>
      <c r="Q13" s="846">
        <v>-9.8066999999999993</v>
      </c>
      <c r="R13" s="846">
        <v>5.3114999999999997</v>
      </c>
      <c r="S13" s="846">
        <v>11.8125</v>
      </c>
      <c r="T13" s="846">
        <v>6.319</v>
      </c>
      <c r="U13" s="856">
        <v>6.3632999999999997</v>
      </c>
      <c r="V13" s="846">
        <v>8.1522000000000006</v>
      </c>
      <c r="W13" s="846">
        <v>8.7277000000000005</v>
      </c>
      <c r="X13" s="846">
        <v>9.0805000000000007</v>
      </c>
      <c r="Y13" s="852">
        <v>7.5056000000000003</v>
      </c>
      <c r="Z13" s="846">
        <v>7.6246</v>
      </c>
      <c r="AA13" s="846">
        <v>5.7244999999999999</v>
      </c>
      <c r="AB13" s="846">
        <v>9.9062999999999999</v>
      </c>
      <c r="AC13" s="846">
        <v>6.7801999999999998</v>
      </c>
      <c r="AD13" s="846">
        <v>7.2233999999999998</v>
      </c>
      <c r="AE13" s="846">
        <v>5.6181999999999999</v>
      </c>
      <c r="AF13" s="846">
        <v>8.4831000000000003</v>
      </c>
      <c r="AG13" s="931"/>
      <c r="AH13" s="844">
        <v>6</v>
      </c>
      <c r="AI13" s="844">
        <v>4</v>
      </c>
      <c r="AJ13" s="844">
        <v>9</v>
      </c>
      <c r="AK13" s="844">
        <v>11</v>
      </c>
      <c r="AL13" s="844">
        <v>3</v>
      </c>
      <c r="AM13" s="844">
        <v>2</v>
      </c>
      <c r="AN13" s="844">
        <v>7</v>
      </c>
      <c r="AO13" s="932">
        <v>6</v>
      </c>
      <c r="AP13" s="844">
        <v>3</v>
      </c>
      <c r="AQ13" s="844">
        <v>2</v>
      </c>
      <c r="AR13" s="844">
        <v>2</v>
      </c>
      <c r="AS13" s="844">
        <v>2</v>
      </c>
      <c r="AT13" s="844">
        <v>5</v>
      </c>
      <c r="AU13" s="844">
        <v>2</v>
      </c>
      <c r="AV13" s="844">
        <v>3</v>
      </c>
      <c r="AW13" s="844">
        <v>6</v>
      </c>
      <c r="AX13" s="844">
        <v>3</v>
      </c>
      <c r="AY13" s="844">
        <v>3</v>
      </c>
      <c r="AZ13" s="933"/>
      <c r="BA13" s="853">
        <v>14.36</v>
      </c>
      <c r="BB13" s="846">
        <v>16.600000000000001</v>
      </c>
      <c r="BC13" s="846">
        <v>16.420000000000002</v>
      </c>
      <c r="BD13" s="846">
        <v>32.69</v>
      </c>
      <c r="BE13" s="852">
        <v>7.07</v>
      </c>
      <c r="BF13" s="852">
        <v>12.86</v>
      </c>
      <c r="BG13" s="847"/>
      <c r="BH13" s="934">
        <v>3.09</v>
      </c>
      <c r="BI13" s="846" t="s">
        <v>430</v>
      </c>
      <c r="BJ13" s="846" t="s">
        <v>430</v>
      </c>
      <c r="BK13" s="846">
        <v>72.78</v>
      </c>
      <c r="BL13" s="846" t="s">
        <v>430</v>
      </c>
      <c r="BM13" s="852">
        <v>14.36</v>
      </c>
      <c r="BN13" s="852" t="s">
        <v>430</v>
      </c>
      <c r="BO13" s="852" t="s">
        <v>430</v>
      </c>
      <c r="BP13" s="852" t="s">
        <v>430</v>
      </c>
      <c r="BQ13" s="852">
        <v>9.77</v>
      </c>
      <c r="BR13" s="847"/>
      <c r="BS13" s="854">
        <v>3.4044716899999998</v>
      </c>
      <c r="BT13" s="846">
        <v>6.5954724300000001</v>
      </c>
      <c r="BU13" s="847"/>
      <c r="BV13" s="892" t="s">
        <v>555</v>
      </c>
    </row>
    <row r="14" spans="1:74" s="428" customFormat="1" x14ac:dyDescent="0.25">
      <c r="A14" s="345" t="s">
        <v>7828</v>
      </c>
      <c r="B14" s="373"/>
      <c r="C14" s="719">
        <v>41275</v>
      </c>
      <c r="D14" s="373"/>
      <c r="E14" s="346">
        <v>1254.19</v>
      </c>
      <c r="F14" s="373"/>
      <c r="G14" s="347">
        <v>53.215600000000002</v>
      </c>
      <c r="H14" s="374"/>
      <c r="I14" s="348">
        <v>8.1199999999999992</v>
      </c>
      <c r="J14" s="348">
        <v>7.28</v>
      </c>
      <c r="K14" s="348">
        <v>3.78</v>
      </c>
      <c r="L14" s="348">
        <v>3.95</v>
      </c>
      <c r="M14" s="362"/>
      <c r="N14" s="350">
        <v>-1.7145999999999999</v>
      </c>
      <c r="O14" s="348">
        <v>3.9337</v>
      </c>
      <c r="P14" s="348">
        <v>-0.97970000000000002</v>
      </c>
      <c r="Q14" s="348">
        <v>-9.0175000000000001</v>
      </c>
      <c r="R14" s="348">
        <v>2.0613000000000001</v>
      </c>
      <c r="S14" s="348">
        <v>10.8642</v>
      </c>
      <c r="T14" s="348">
        <v>7.0873999999999997</v>
      </c>
      <c r="U14" s="354">
        <v>5.7675999999999998</v>
      </c>
      <c r="V14" s="348">
        <v>6.5838999999999999</v>
      </c>
      <c r="W14" s="348">
        <v>7.1478000000000002</v>
      </c>
      <c r="X14" s="348">
        <v>7.5339</v>
      </c>
      <c r="Y14" s="375">
        <v>6.0468999999999999</v>
      </c>
      <c r="Z14" s="348">
        <v>6.9771000000000001</v>
      </c>
      <c r="AA14" s="348">
        <v>1.8241000000000001</v>
      </c>
      <c r="AB14" s="348">
        <v>9.0878999999999994</v>
      </c>
      <c r="AC14" s="348">
        <v>6.5475000000000003</v>
      </c>
      <c r="AD14" s="348">
        <v>6.2248000000000001</v>
      </c>
      <c r="AE14" s="348">
        <v>4.0129000000000001</v>
      </c>
      <c r="AF14" s="348">
        <v>7.5579999999999998</v>
      </c>
      <c r="AG14" s="569"/>
      <c r="AH14" s="346">
        <v>5</v>
      </c>
      <c r="AI14" s="346">
        <v>6</v>
      </c>
      <c r="AJ14" s="346">
        <v>11</v>
      </c>
      <c r="AK14" s="346">
        <v>10</v>
      </c>
      <c r="AL14" s="346">
        <v>9</v>
      </c>
      <c r="AM14" s="346">
        <v>8</v>
      </c>
      <c r="AN14" s="346">
        <v>4</v>
      </c>
      <c r="AO14" s="572">
        <v>8</v>
      </c>
      <c r="AP14" s="346">
        <v>8</v>
      </c>
      <c r="AQ14" s="346">
        <v>10</v>
      </c>
      <c r="AR14" s="346">
        <v>9</v>
      </c>
      <c r="AS14" s="346">
        <v>11</v>
      </c>
      <c r="AT14" s="346">
        <v>8</v>
      </c>
      <c r="AU14" s="346">
        <v>11</v>
      </c>
      <c r="AV14" s="346">
        <v>7</v>
      </c>
      <c r="AW14" s="346">
        <v>7</v>
      </c>
      <c r="AX14" s="346">
        <v>8</v>
      </c>
      <c r="AY14" s="346">
        <v>7</v>
      </c>
      <c r="AZ14" s="584"/>
      <c r="BA14" s="467">
        <v>24.06</v>
      </c>
      <c r="BB14" s="348">
        <v>71.58</v>
      </c>
      <c r="BC14" s="348" t="s">
        <v>430</v>
      </c>
      <c r="BD14" s="348" t="s">
        <v>430</v>
      </c>
      <c r="BE14" s="375" t="s">
        <v>430</v>
      </c>
      <c r="BF14" s="375">
        <v>4.3499999999999996</v>
      </c>
      <c r="BG14" s="374"/>
      <c r="BH14" s="594">
        <v>4.34</v>
      </c>
      <c r="BI14" s="348">
        <v>14.27</v>
      </c>
      <c r="BJ14" s="348" t="s">
        <v>430</v>
      </c>
      <c r="BK14" s="348">
        <v>57.32</v>
      </c>
      <c r="BL14" s="348" t="s">
        <v>430</v>
      </c>
      <c r="BM14" s="375">
        <v>24.06</v>
      </c>
      <c r="BN14" s="375" t="s">
        <v>430</v>
      </c>
      <c r="BO14" s="375" t="s">
        <v>430</v>
      </c>
      <c r="BP14" s="375" t="s">
        <v>430</v>
      </c>
      <c r="BQ14" s="375" t="s">
        <v>430</v>
      </c>
      <c r="BR14" s="374"/>
      <c r="BS14" s="468">
        <v>8.3316870875004891</v>
      </c>
      <c r="BT14" s="348">
        <v>2.20792229933762</v>
      </c>
      <c r="BU14" s="374"/>
      <c r="BV14" s="430" t="s">
        <v>555</v>
      </c>
    </row>
    <row r="15" spans="1:74" s="428" customFormat="1" x14ac:dyDescent="0.25">
      <c r="A15" s="345" t="s">
        <v>7829</v>
      </c>
      <c r="B15" s="373"/>
      <c r="C15" s="719">
        <v>42037</v>
      </c>
      <c r="D15" s="373"/>
      <c r="E15" s="346">
        <v>686.57399999999996</v>
      </c>
      <c r="F15" s="373"/>
      <c r="G15" s="347">
        <v>23.881499999999999</v>
      </c>
      <c r="H15" s="374"/>
      <c r="I15" s="348">
        <v>5.26</v>
      </c>
      <c r="J15" s="348">
        <v>7.74</v>
      </c>
      <c r="K15" s="348">
        <v>3.56</v>
      </c>
      <c r="L15" s="348">
        <v>3.72</v>
      </c>
      <c r="M15" s="362"/>
      <c r="N15" s="350">
        <v>-11.150399999999999</v>
      </c>
      <c r="O15" s="348">
        <v>2.5478000000000001</v>
      </c>
      <c r="P15" s="348">
        <v>-0.6331</v>
      </c>
      <c r="Q15" s="348">
        <v>-8.2271999999999998</v>
      </c>
      <c r="R15" s="348">
        <v>1.1942999999999999</v>
      </c>
      <c r="S15" s="348">
        <v>9.2723999999999993</v>
      </c>
      <c r="T15" s="348">
        <v>5.7859999999999996</v>
      </c>
      <c r="U15" s="354">
        <v>5.3939000000000004</v>
      </c>
      <c r="V15" s="348">
        <v>6.3613</v>
      </c>
      <c r="W15" s="348">
        <v>7.5735000000000001</v>
      </c>
      <c r="X15" s="348">
        <v>7.8880999999999997</v>
      </c>
      <c r="Y15" s="375">
        <v>6.8051000000000004</v>
      </c>
      <c r="Z15" s="348">
        <v>7.2611999999999997</v>
      </c>
      <c r="AA15" s="348">
        <v>2.1177999999999999</v>
      </c>
      <c r="AB15" s="348">
        <v>7.5507</v>
      </c>
      <c r="AC15" s="348">
        <v>5.7450000000000001</v>
      </c>
      <c r="AD15" s="348">
        <v>6.0423</v>
      </c>
      <c r="AE15" s="348">
        <v>2.1488</v>
      </c>
      <c r="AF15" s="348">
        <v>7.8124000000000002</v>
      </c>
      <c r="AG15" s="569"/>
      <c r="AH15" s="346">
        <v>11</v>
      </c>
      <c r="AI15" s="346">
        <v>11</v>
      </c>
      <c r="AJ15" s="346">
        <v>10</v>
      </c>
      <c r="AK15" s="346">
        <v>9</v>
      </c>
      <c r="AL15" s="346">
        <v>11</v>
      </c>
      <c r="AM15" s="346">
        <v>11</v>
      </c>
      <c r="AN15" s="346">
        <v>9</v>
      </c>
      <c r="AO15" s="572">
        <v>9</v>
      </c>
      <c r="AP15" s="346">
        <v>9</v>
      </c>
      <c r="AQ15" s="346">
        <v>8</v>
      </c>
      <c r="AR15" s="346">
        <v>8</v>
      </c>
      <c r="AS15" s="346">
        <v>8</v>
      </c>
      <c r="AT15" s="346">
        <v>7</v>
      </c>
      <c r="AU15" s="346">
        <v>10</v>
      </c>
      <c r="AV15" s="346">
        <v>11</v>
      </c>
      <c r="AW15" s="346">
        <v>9</v>
      </c>
      <c r="AX15" s="346">
        <v>9</v>
      </c>
      <c r="AY15" s="346">
        <v>10</v>
      </c>
      <c r="AZ15" s="584"/>
      <c r="BA15" s="467">
        <v>27.59</v>
      </c>
      <c r="BB15" s="348">
        <v>35.17</v>
      </c>
      <c r="BC15" s="348">
        <v>4.55</v>
      </c>
      <c r="BD15" s="348">
        <v>28.89</v>
      </c>
      <c r="BE15" s="375" t="s">
        <v>430</v>
      </c>
      <c r="BF15" s="375">
        <v>3.8</v>
      </c>
      <c r="BG15" s="374"/>
      <c r="BH15" s="594">
        <v>3.8</v>
      </c>
      <c r="BI15" s="348" t="s">
        <v>430</v>
      </c>
      <c r="BJ15" s="348" t="s">
        <v>430</v>
      </c>
      <c r="BK15" s="348">
        <v>68.599999999999994</v>
      </c>
      <c r="BL15" s="348" t="s">
        <v>430</v>
      </c>
      <c r="BM15" s="375">
        <v>27.59</v>
      </c>
      <c r="BN15" s="375" t="s">
        <v>430</v>
      </c>
      <c r="BO15" s="375" t="s">
        <v>430</v>
      </c>
      <c r="BP15" s="375" t="s">
        <v>430</v>
      </c>
      <c r="BQ15" s="375" t="s">
        <v>430</v>
      </c>
      <c r="BR15" s="374"/>
      <c r="BS15" s="468">
        <v>2.3189703497681</v>
      </c>
      <c r="BT15" s="348">
        <v>5.1669323694833098</v>
      </c>
      <c r="BU15" s="374"/>
      <c r="BV15" s="430" t="s">
        <v>555</v>
      </c>
    </row>
    <row r="16" spans="1:74" s="428" customFormat="1" x14ac:dyDescent="0.25">
      <c r="A16" s="345" t="s">
        <v>7830</v>
      </c>
      <c r="B16" s="373"/>
      <c r="C16" s="719">
        <v>41275</v>
      </c>
      <c r="D16" s="373"/>
      <c r="E16" s="346">
        <v>252.239</v>
      </c>
      <c r="F16" s="373"/>
      <c r="G16" s="347">
        <v>92.532899999999998</v>
      </c>
      <c r="H16" s="374"/>
      <c r="I16" s="348">
        <v>3.6</v>
      </c>
      <c r="J16" s="348">
        <v>7.02</v>
      </c>
      <c r="K16" s="348">
        <v>3.36</v>
      </c>
      <c r="L16" s="348">
        <v>3.48</v>
      </c>
      <c r="M16" s="362"/>
      <c r="N16" s="350">
        <v>-10.939500000000001</v>
      </c>
      <c r="O16" s="348">
        <v>2.9853999999999998</v>
      </c>
      <c r="P16" s="348">
        <v>2.9093</v>
      </c>
      <c r="Q16" s="348">
        <v>-5.5724</v>
      </c>
      <c r="R16" s="348">
        <v>1.2367999999999999</v>
      </c>
      <c r="S16" s="348">
        <v>11.3619</v>
      </c>
      <c r="T16" s="348">
        <v>5.7287999999999997</v>
      </c>
      <c r="U16" s="354">
        <v>4.7523999999999997</v>
      </c>
      <c r="V16" s="348">
        <v>5.6493000000000002</v>
      </c>
      <c r="W16" s="348">
        <v>7.1848000000000001</v>
      </c>
      <c r="X16" s="348">
        <v>7.4652000000000003</v>
      </c>
      <c r="Y16" s="375">
        <v>6.3665000000000003</v>
      </c>
      <c r="Z16" s="348">
        <v>6.1559999999999997</v>
      </c>
      <c r="AA16" s="348">
        <v>4.2766999999999999</v>
      </c>
      <c r="AB16" s="348">
        <v>8.5675000000000008</v>
      </c>
      <c r="AC16" s="348">
        <v>5.4961000000000002</v>
      </c>
      <c r="AD16" s="348">
        <v>5.4638999999999998</v>
      </c>
      <c r="AE16" s="348">
        <v>1.9663999999999999</v>
      </c>
      <c r="AF16" s="348">
        <v>7.0068000000000001</v>
      </c>
      <c r="AG16" s="569"/>
      <c r="AH16" s="346">
        <v>10</v>
      </c>
      <c r="AI16" s="346">
        <v>10</v>
      </c>
      <c r="AJ16" s="346">
        <v>2</v>
      </c>
      <c r="AK16" s="346">
        <v>6</v>
      </c>
      <c r="AL16" s="346">
        <v>10</v>
      </c>
      <c r="AM16" s="346">
        <v>5</v>
      </c>
      <c r="AN16" s="346">
        <v>10</v>
      </c>
      <c r="AO16" s="572">
        <v>11</v>
      </c>
      <c r="AP16" s="346">
        <v>11</v>
      </c>
      <c r="AQ16" s="346">
        <v>9</v>
      </c>
      <c r="AR16" s="346">
        <v>10</v>
      </c>
      <c r="AS16" s="346">
        <v>10</v>
      </c>
      <c r="AT16" s="346">
        <v>9</v>
      </c>
      <c r="AU16" s="346">
        <v>7</v>
      </c>
      <c r="AV16" s="346">
        <v>9</v>
      </c>
      <c r="AW16" s="346">
        <v>10</v>
      </c>
      <c r="AX16" s="346">
        <v>11</v>
      </c>
      <c r="AY16" s="346">
        <v>11</v>
      </c>
      <c r="AZ16" s="584"/>
      <c r="BA16" s="467">
        <v>80.92</v>
      </c>
      <c r="BB16" s="348">
        <v>17.079999999999998</v>
      </c>
      <c r="BC16" s="348" t="s">
        <v>430</v>
      </c>
      <c r="BD16" s="348" t="s">
        <v>430</v>
      </c>
      <c r="BE16" s="375" t="s">
        <v>430</v>
      </c>
      <c r="BF16" s="375">
        <v>2</v>
      </c>
      <c r="BG16" s="374"/>
      <c r="BH16" s="594">
        <v>2</v>
      </c>
      <c r="BI16" s="348">
        <v>17.079999999999998</v>
      </c>
      <c r="BJ16" s="348" t="s">
        <v>430</v>
      </c>
      <c r="BK16" s="348" t="s">
        <v>430</v>
      </c>
      <c r="BL16" s="348" t="s">
        <v>430</v>
      </c>
      <c r="BM16" s="375">
        <v>80.92</v>
      </c>
      <c r="BN16" s="375" t="s">
        <v>430</v>
      </c>
      <c r="BO16" s="375" t="s">
        <v>430</v>
      </c>
      <c r="BP16" s="375" t="s">
        <v>430</v>
      </c>
      <c r="BQ16" s="375" t="s">
        <v>430</v>
      </c>
      <c r="BR16" s="374"/>
      <c r="BS16" s="468" t="s">
        <v>430</v>
      </c>
      <c r="BT16" s="348" t="s">
        <v>430</v>
      </c>
      <c r="BU16" s="374"/>
      <c r="BV16" s="430" t="s">
        <v>555</v>
      </c>
    </row>
    <row r="17" spans="1:74" s="428" customFormat="1" x14ac:dyDescent="0.25">
      <c r="A17" s="345" t="s">
        <v>7831</v>
      </c>
      <c r="B17" s="373"/>
      <c r="C17" s="719">
        <v>41816</v>
      </c>
      <c r="D17" s="373"/>
      <c r="E17" s="346">
        <v>147.423</v>
      </c>
      <c r="F17" s="373"/>
      <c r="G17" s="347">
        <v>18.363700000000001</v>
      </c>
      <c r="H17" s="374"/>
      <c r="I17" s="348">
        <v>5.54</v>
      </c>
      <c r="J17" s="348">
        <v>7.82</v>
      </c>
      <c r="K17" s="348">
        <v>3.72</v>
      </c>
      <c r="L17" s="348">
        <v>3.88</v>
      </c>
      <c r="M17" s="362"/>
      <c r="N17" s="350">
        <v>4.8710000000000004</v>
      </c>
      <c r="O17" s="348">
        <v>12.468500000000001</v>
      </c>
      <c r="P17" s="348">
        <v>1.5338000000000001</v>
      </c>
      <c r="Q17" s="348">
        <v>-5.7655000000000003</v>
      </c>
      <c r="R17" s="348">
        <v>2.9954000000000001</v>
      </c>
      <c r="S17" s="348">
        <v>10.257099999999999</v>
      </c>
      <c r="T17" s="348">
        <v>6.1993999999999998</v>
      </c>
      <c r="U17" s="354">
        <v>5.9173</v>
      </c>
      <c r="V17" s="348">
        <v>6.7534000000000001</v>
      </c>
      <c r="W17" s="348">
        <v>8.6912000000000003</v>
      </c>
      <c r="X17" s="348">
        <v>8.4709000000000003</v>
      </c>
      <c r="Y17" s="375">
        <v>6.8926999999999996</v>
      </c>
      <c r="Z17" s="348">
        <v>3.7534999999999998</v>
      </c>
      <c r="AA17" s="348">
        <v>3.0024999999999999</v>
      </c>
      <c r="AB17" s="348">
        <v>8.5891999999999999</v>
      </c>
      <c r="AC17" s="348">
        <v>6.4234</v>
      </c>
      <c r="AD17" s="348">
        <v>6.5114999999999998</v>
      </c>
      <c r="AE17" s="348">
        <v>3.3725999999999998</v>
      </c>
      <c r="AF17" s="348">
        <v>5.1174999999999997</v>
      </c>
      <c r="AG17" s="569"/>
      <c r="AH17" s="346">
        <v>1</v>
      </c>
      <c r="AI17" s="346">
        <v>1</v>
      </c>
      <c r="AJ17" s="346">
        <v>7</v>
      </c>
      <c r="AK17" s="346">
        <v>7</v>
      </c>
      <c r="AL17" s="346">
        <v>8</v>
      </c>
      <c r="AM17" s="346">
        <v>9</v>
      </c>
      <c r="AN17" s="346">
        <v>8</v>
      </c>
      <c r="AO17" s="572">
        <v>7</v>
      </c>
      <c r="AP17" s="346">
        <v>7</v>
      </c>
      <c r="AQ17" s="346">
        <v>3</v>
      </c>
      <c r="AR17" s="346">
        <v>5</v>
      </c>
      <c r="AS17" s="346">
        <v>5</v>
      </c>
      <c r="AT17" s="346">
        <v>11</v>
      </c>
      <c r="AU17" s="346">
        <v>9</v>
      </c>
      <c r="AV17" s="346">
        <v>8</v>
      </c>
      <c r="AW17" s="346">
        <v>8</v>
      </c>
      <c r="AX17" s="346">
        <v>7</v>
      </c>
      <c r="AY17" s="346">
        <v>9</v>
      </c>
      <c r="AZ17" s="584"/>
      <c r="BA17" s="467">
        <v>36.700000000000003</v>
      </c>
      <c r="BB17" s="348">
        <v>15.47</v>
      </c>
      <c r="BC17" s="348">
        <v>7.73</v>
      </c>
      <c r="BD17" s="348">
        <v>31.44</v>
      </c>
      <c r="BE17" s="375" t="s">
        <v>430</v>
      </c>
      <c r="BF17" s="375">
        <v>8.66</v>
      </c>
      <c r="BG17" s="374"/>
      <c r="BH17" s="594">
        <v>8.59</v>
      </c>
      <c r="BI17" s="348" t="s">
        <v>430</v>
      </c>
      <c r="BJ17" s="348" t="s">
        <v>430</v>
      </c>
      <c r="BK17" s="348">
        <v>54.65</v>
      </c>
      <c r="BL17" s="348" t="s">
        <v>430</v>
      </c>
      <c r="BM17" s="375">
        <v>36.700000000000003</v>
      </c>
      <c r="BN17" s="375" t="s">
        <v>430</v>
      </c>
      <c r="BO17" s="375" t="s">
        <v>430</v>
      </c>
      <c r="BP17" s="375" t="s">
        <v>430</v>
      </c>
      <c r="BQ17" s="375" t="s">
        <v>430</v>
      </c>
      <c r="BR17" s="374"/>
      <c r="BS17" s="468">
        <v>3.3683211996631699</v>
      </c>
      <c r="BT17" s="348">
        <v>11.339256408866101</v>
      </c>
      <c r="BU17" s="374"/>
      <c r="BV17" s="430" t="s">
        <v>1517</v>
      </c>
    </row>
    <row r="18" spans="1:74" s="428" customFormat="1" x14ac:dyDescent="0.25">
      <c r="A18" s="345" t="s">
        <v>7832</v>
      </c>
      <c r="B18" s="373"/>
      <c r="C18" s="719">
        <v>42094</v>
      </c>
      <c r="D18" s="373"/>
      <c r="E18" s="346">
        <v>36.434100000000001</v>
      </c>
      <c r="F18" s="373"/>
      <c r="G18" s="347">
        <v>20.788699999999999</v>
      </c>
      <c r="H18" s="374"/>
      <c r="I18" s="348">
        <v>4.0199999999999996</v>
      </c>
      <c r="J18" s="348">
        <v>7.08</v>
      </c>
      <c r="K18" s="348">
        <v>3.07</v>
      </c>
      <c r="L18" s="348">
        <v>3.19</v>
      </c>
      <c r="M18" s="362"/>
      <c r="N18" s="350">
        <v>-1.4923</v>
      </c>
      <c r="O18" s="348">
        <v>4.2153</v>
      </c>
      <c r="P18" s="348">
        <v>3.8906999999999998</v>
      </c>
      <c r="Q18" s="348">
        <v>-4.7694000000000001</v>
      </c>
      <c r="R18" s="348">
        <v>3.6132</v>
      </c>
      <c r="S18" s="348">
        <v>9.8454999999999995</v>
      </c>
      <c r="T18" s="348">
        <v>5.2276999999999996</v>
      </c>
      <c r="U18" s="354">
        <v>4.9562999999999997</v>
      </c>
      <c r="V18" s="348">
        <v>5.8769</v>
      </c>
      <c r="W18" s="348">
        <v>6.7617000000000003</v>
      </c>
      <c r="X18" s="348">
        <v>7.0993000000000004</v>
      </c>
      <c r="Y18" s="375">
        <v>6.7210999999999999</v>
      </c>
      <c r="Z18" s="348">
        <v>6.1059000000000001</v>
      </c>
      <c r="AA18" s="348">
        <v>4.0643000000000002</v>
      </c>
      <c r="AB18" s="348">
        <v>8.2006999999999994</v>
      </c>
      <c r="AC18" s="348">
        <v>5.3924000000000003</v>
      </c>
      <c r="AD18" s="348">
        <v>5.5789</v>
      </c>
      <c r="AE18" s="348">
        <v>3.3834</v>
      </c>
      <c r="AF18" s="348">
        <v>6.6201999999999996</v>
      </c>
      <c r="AG18" s="569"/>
      <c r="AH18" s="346">
        <v>4</v>
      </c>
      <c r="AI18" s="346">
        <v>5</v>
      </c>
      <c r="AJ18" s="346">
        <v>1</v>
      </c>
      <c r="AK18" s="346">
        <v>4</v>
      </c>
      <c r="AL18" s="346">
        <v>7</v>
      </c>
      <c r="AM18" s="346">
        <v>10</v>
      </c>
      <c r="AN18" s="346">
        <v>11</v>
      </c>
      <c r="AO18" s="572">
        <v>10</v>
      </c>
      <c r="AP18" s="346">
        <v>10</v>
      </c>
      <c r="AQ18" s="346">
        <v>11</v>
      </c>
      <c r="AR18" s="346">
        <v>11</v>
      </c>
      <c r="AS18" s="346">
        <v>9</v>
      </c>
      <c r="AT18" s="346">
        <v>10</v>
      </c>
      <c r="AU18" s="346">
        <v>8</v>
      </c>
      <c r="AV18" s="346">
        <v>10</v>
      </c>
      <c r="AW18" s="346">
        <v>11</v>
      </c>
      <c r="AX18" s="346">
        <v>10</v>
      </c>
      <c r="AY18" s="346">
        <v>8</v>
      </c>
      <c r="AZ18" s="584"/>
      <c r="BA18" s="467">
        <v>44.86</v>
      </c>
      <c r="BB18" s="348">
        <v>13.35</v>
      </c>
      <c r="BC18" s="348">
        <v>2.4700000000000002</v>
      </c>
      <c r="BD18" s="348">
        <v>19.059999999999999</v>
      </c>
      <c r="BE18" s="375" t="s">
        <v>430</v>
      </c>
      <c r="BF18" s="375">
        <v>20.260000000000002</v>
      </c>
      <c r="BG18" s="374"/>
      <c r="BH18" s="594">
        <v>20.260000000000002</v>
      </c>
      <c r="BI18" s="348" t="s">
        <v>430</v>
      </c>
      <c r="BJ18" s="348" t="s">
        <v>430</v>
      </c>
      <c r="BK18" s="348">
        <v>34.880000000000003</v>
      </c>
      <c r="BL18" s="348" t="s">
        <v>430</v>
      </c>
      <c r="BM18" s="375">
        <v>44.86</v>
      </c>
      <c r="BN18" s="375" t="s">
        <v>430</v>
      </c>
      <c r="BO18" s="375" t="s">
        <v>430</v>
      </c>
      <c r="BP18" s="375" t="s">
        <v>430</v>
      </c>
      <c r="BQ18" s="375" t="s">
        <v>430</v>
      </c>
      <c r="BR18" s="374"/>
      <c r="BS18" s="468" t="s">
        <v>430</v>
      </c>
      <c r="BT18" s="348">
        <v>9.3988491181202303</v>
      </c>
      <c r="BU18" s="374"/>
      <c r="BV18" s="430" t="s">
        <v>436</v>
      </c>
    </row>
    <row r="19" spans="1:74" x14ac:dyDescent="0.25">
      <c r="A19" s="318" t="s">
        <v>93</v>
      </c>
      <c r="B19" s="43"/>
      <c r="C19" s="720"/>
      <c r="D19" s="43"/>
      <c r="E19" s="51"/>
      <c r="F19" s="43"/>
      <c r="G19" s="55"/>
      <c r="H19" s="66"/>
      <c r="I19" s="59"/>
      <c r="J19" s="59"/>
      <c r="K19" s="59"/>
      <c r="L19" s="59"/>
      <c r="M19" s="258"/>
      <c r="N19" s="70">
        <v>-3.6585000000000001</v>
      </c>
      <c r="O19" s="59">
        <v>4.8971999999999998</v>
      </c>
      <c r="P19" s="59">
        <v>1.6186</v>
      </c>
      <c r="Q19" s="59">
        <v>-5.91</v>
      </c>
      <c r="R19" s="59">
        <v>3.8752</v>
      </c>
      <c r="S19" s="59">
        <v>10.9842</v>
      </c>
      <c r="T19" s="59">
        <v>6.5522999999999998</v>
      </c>
      <c r="U19" s="88">
        <v>6.2614999999999998</v>
      </c>
      <c r="V19" s="59">
        <v>7.2371999999999996</v>
      </c>
      <c r="W19" s="59">
        <v>8.1936</v>
      </c>
      <c r="X19" s="59">
        <v>8.2874999999999996</v>
      </c>
      <c r="Y19" s="276">
        <v>7.4371999999999998</v>
      </c>
      <c r="Z19" s="59">
        <v>7.1642000000000001</v>
      </c>
      <c r="AA19" s="59">
        <v>4.2161999999999997</v>
      </c>
      <c r="AB19" s="59">
        <v>9.1529000000000007</v>
      </c>
      <c r="AC19" s="59">
        <v>6.7765000000000004</v>
      </c>
      <c r="AD19" s="59">
        <v>6.8463000000000003</v>
      </c>
      <c r="AE19" s="59">
        <v>4.4493</v>
      </c>
      <c r="AF19" s="59">
        <v>7.8529</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4.8710000000000004</v>
      </c>
      <c r="O20" s="60">
        <v>12.468500000000001</v>
      </c>
      <c r="P20" s="60">
        <v>3.8906999999999998</v>
      </c>
      <c r="Q20" s="60">
        <v>-2.9024999999999999</v>
      </c>
      <c r="R20" s="60">
        <v>6.45</v>
      </c>
      <c r="S20" s="60">
        <v>11.961600000000001</v>
      </c>
      <c r="T20" s="60">
        <v>7.4980000000000002</v>
      </c>
      <c r="U20" s="89">
        <v>9.1953999999999994</v>
      </c>
      <c r="V20" s="60">
        <v>9.7095000000000002</v>
      </c>
      <c r="W20" s="60">
        <v>11.610200000000001</v>
      </c>
      <c r="X20" s="60">
        <v>10.6768</v>
      </c>
      <c r="Y20" s="277">
        <v>12.781000000000001</v>
      </c>
      <c r="Z20" s="60">
        <v>9.1631</v>
      </c>
      <c r="AA20" s="60">
        <v>5.7957000000000001</v>
      </c>
      <c r="AB20" s="60">
        <v>10.2782</v>
      </c>
      <c r="AC20" s="60">
        <v>10.122299999999999</v>
      </c>
      <c r="AD20" s="60">
        <v>9.4697999999999993</v>
      </c>
      <c r="AE20" s="60">
        <v>7.3555999999999999</v>
      </c>
      <c r="AF20" s="60">
        <v>9.7551000000000005</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-11.150399999999999</v>
      </c>
      <c r="O21" s="60">
        <v>2.5478000000000001</v>
      </c>
      <c r="P21" s="60">
        <v>-0.97970000000000002</v>
      </c>
      <c r="Q21" s="60">
        <v>-9.8066999999999993</v>
      </c>
      <c r="R21" s="60">
        <v>1.1942999999999999</v>
      </c>
      <c r="S21" s="60">
        <v>9.2723999999999993</v>
      </c>
      <c r="T21" s="60">
        <v>5.2276999999999996</v>
      </c>
      <c r="U21" s="89">
        <v>4.7523999999999997</v>
      </c>
      <c r="V21" s="60">
        <v>5.6493000000000002</v>
      </c>
      <c r="W21" s="60">
        <v>6.7617000000000003</v>
      </c>
      <c r="X21" s="60">
        <v>7.0993000000000004</v>
      </c>
      <c r="Y21" s="277">
        <v>6.0468999999999999</v>
      </c>
      <c r="Z21" s="60">
        <v>3.7534999999999998</v>
      </c>
      <c r="AA21" s="60">
        <v>1.8241000000000001</v>
      </c>
      <c r="AB21" s="60">
        <v>7.5507</v>
      </c>
      <c r="AC21" s="60">
        <v>5.3924000000000003</v>
      </c>
      <c r="AD21" s="60">
        <v>5.4638999999999998</v>
      </c>
      <c r="AE21" s="60">
        <v>1.9663999999999999</v>
      </c>
      <c r="AF21" s="60">
        <v>5.1174999999999997</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-1.7887</v>
      </c>
      <c r="O22" s="61">
        <v>3.9337</v>
      </c>
      <c r="P22" s="61">
        <v>1.8773</v>
      </c>
      <c r="Q22" s="61">
        <v>-5.5724</v>
      </c>
      <c r="R22" s="61">
        <v>4.2747999999999999</v>
      </c>
      <c r="S22" s="61">
        <v>11.2967</v>
      </c>
      <c r="T22" s="61">
        <v>6.7907000000000002</v>
      </c>
      <c r="U22" s="90">
        <v>6.3632999999999997</v>
      </c>
      <c r="V22" s="61">
        <v>7.2836999999999996</v>
      </c>
      <c r="W22" s="61">
        <v>7.7667000000000002</v>
      </c>
      <c r="X22" s="61">
        <v>7.9865000000000004</v>
      </c>
      <c r="Y22" s="279">
        <v>6.8910999999999998</v>
      </c>
      <c r="Z22" s="61">
        <v>7.5944000000000003</v>
      </c>
      <c r="AA22" s="61">
        <v>4.2923</v>
      </c>
      <c r="AB22" s="61">
        <v>9.3077000000000005</v>
      </c>
      <c r="AC22" s="61">
        <v>6.7801999999999998</v>
      </c>
      <c r="AD22" s="61">
        <v>6.9379</v>
      </c>
      <c r="AE22" s="61">
        <v>4.3493000000000004</v>
      </c>
      <c r="AF22" s="61">
        <v>8.1272000000000002</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7833</v>
      </c>
      <c r="B24" s="369"/>
      <c r="C24" s="718">
        <v>37937</v>
      </c>
      <c r="D24" s="369"/>
      <c r="E24" s="338">
        <v>6491.14</v>
      </c>
      <c r="F24" s="369"/>
      <c r="G24" s="339">
        <v>54.889699999999998</v>
      </c>
      <c r="H24" s="370"/>
      <c r="I24" s="340">
        <v>4.34</v>
      </c>
      <c r="J24" s="340">
        <v>8.2200000000000006</v>
      </c>
      <c r="K24" s="340">
        <v>3.03</v>
      </c>
      <c r="L24" s="340">
        <v>3.2</v>
      </c>
      <c r="M24" s="361"/>
      <c r="N24" s="342">
        <v>-3.5236999999999998</v>
      </c>
      <c r="O24" s="340">
        <v>5.5883000000000003</v>
      </c>
      <c r="P24" s="340">
        <v>2.1383000000000001</v>
      </c>
      <c r="Q24" s="340">
        <v>-3.4106000000000001</v>
      </c>
      <c r="R24" s="340">
        <v>5.7660999999999998</v>
      </c>
      <c r="S24" s="340">
        <v>11.449299999999999</v>
      </c>
      <c r="T24" s="340">
        <v>6.7218</v>
      </c>
      <c r="U24" s="344">
        <v>6.0625999999999998</v>
      </c>
      <c r="V24" s="340">
        <v>6.9101999999999997</v>
      </c>
      <c r="W24" s="340">
        <v>7.2141999999999999</v>
      </c>
      <c r="X24" s="340">
        <v>7.3487999999999998</v>
      </c>
      <c r="Y24" s="371">
        <v>6.3380000000000001</v>
      </c>
      <c r="Z24" s="340">
        <v>7.6078000000000001</v>
      </c>
      <c r="AA24" s="340">
        <v>5.2881999999999998</v>
      </c>
      <c r="AB24" s="340">
        <v>9.7019000000000002</v>
      </c>
      <c r="AC24" s="340">
        <v>6.5255999999999998</v>
      </c>
      <c r="AD24" s="340">
        <v>6.6037999999999997</v>
      </c>
      <c r="AE24" s="340">
        <v>6.8491999999999997</v>
      </c>
      <c r="AF24" s="340">
        <v>7.7420999999999998</v>
      </c>
      <c r="AG24" s="568"/>
      <c r="AH24" s="338">
        <v>7</v>
      </c>
      <c r="AI24" s="338">
        <v>3</v>
      </c>
      <c r="AJ24" s="338">
        <v>3</v>
      </c>
      <c r="AK24" s="338">
        <v>1</v>
      </c>
      <c r="AL24" s="338">
        <v>2</v>
      </c>
      <c r="AM24" s="338">
        <v>1</v>
      </c>
      <c r="AN24" s="338">
        <v>2</v>
      </c>
      <c r="AO24" s="570">
        <v>3</v>
      </c>
      <c r="AP24" s="338">
        <v>4</v>
      </c>
      <c r="AQ24" s="338">
        <v>6</v>
      </c>
      <c r="AR24" s="338">
        <v>6</v>
      </c>
      <c r="AS24" s="338">
        <v>5</v>
      </c>
      <c r="AT24" s="338">
        <v>2</v>
      </c>
      <c r="AU24" s="338">
        <v>1</v>
      </c>
      <c r="AV24" s="338">
        <v>1</v>
      </c>
      <c r="AW24" s="338">
        <v>3</v>
      </c>
      <c r="AX24" s="338">
        <v>3</v>
      </c>
      <c r="AY24" s="338">
        <v>1</v>
      </c>
      <c r="AZ24" s="583"/>
      <c r="BA24" s="464">
        <v>21.85</v>
      </c>
      <c r="BB24" s="340">
        <v>13.4</v>
      </c>
      <c r="BC24" s="340">
        <v>14.44</v>
      </c>
      <c r="BD24" s="340">
        <v>32.11</v>
      </c>
      <c r="BE24" s="371">
        <v>8.85</v>
      </c>
      <c r="BF24" s="371">
        <v>9.35</v>
      </c>
      <c r="BG24" s="370"/>
      <c r="BH24" s="593">
        <v>2.94</v>
      </c>
      <c r="BI24" s="340">
        <v>1.0900000000000001</v>
      </c>
      <c r="BJ24" s="340" t="s">
        <v>430</v>
      </c>
      <c r="BK24" s="340">
        <v>67.709999999999994</v>
      </c>
      <c r="BL24" s="340" t="s">
        <v>430</v>
      </c>
      <c r="BM24" s="371">
        <v>21.85</v>
      </c>
      <c r="BN24" s="371" t="s">
        <v>430</v>
      </c>
      <c r="BO24" s="371" t="s">
        <v>430</v>
      </c>
      <c r="BP24" s="371" t="s">
        <v>430</v>
      </c>
      <c r="BQ24" s="371">
        <v>6.41</v>
      </c>
      <c r="BR24" s="370"/>
      <c r="BS24" s="465">
        <v>1.54124581969175</v>
      </c>
      <c r="BT24" s="340">
        <v>4.58895237908221</v>
      </c>
      <c r="BU24" s="370"/>
      <c r="BV24" s="571" t="s">
        <v>476</v>
      </c>
    </row>
    <row r="25" spans="1:74" s="428" customFormat="1" x14ac:dyDescent="0.25">
      <c r="A25" s="345" t="s">
        <v>7834</v>
      </c>
      <c r="B25" s="373"/>
      <c r="C25" s="719">
        <v>38245</v>
      </c>
      <c r="D25" s="373"/>
      <c r="E25" s="346">
        <v>5432.36</v>
      </c>
      <c r="F25" s="373"/>
      <c r="G25" s="347">
        <v>48.5871</v>
      </c>
      <c r="H25" s="374"/>
      <c r="I25" s="348">
        <v>5.98</v>
      </c>
      <c r="J25" s="348">
        <v>8.18</v>
      </c>
      <c r="K25" s="348">
        <v>3.19</v>
      </c>
      <c r="L25" s="348">
        <v>3.35</v>
      </c>
      <c r="M25" s="362"/>
      <c r="N25" s="350">
        <v>-0.93899999999999995</v>
      </c>
      <c r="O25" s="348">
        <v>5.8122999999999996</v>
      </c>
      <c r="P25" s="348">
        <v>1.3203</v>
      </c>
      <c r="Q25" s="348">
        <v>-6.4606000000000003</v>
      </c>
      <c r="R25" s="348">
        <v>5.8155000000000001</v>
      </c>
      <c r="S25" s="348">
        <v>10.9251</v>
      </c>
      <c r="T25" s="348">
        <v>6.8211000000000004</v>
      </c>
      <c r="U25" s="354">
        <v>6.3514999999999997</v>
      </c>
      <c r="V25" s="348">
        <v>7.6425000000000001</v>
      </c>
      <c r="W25" s="348">
        <v>7.9923999999999999</v>
      </c>
      <c r="X25" s="348">
        <v>7.8795000000000002</v>
      </c>
      <c r="Y25" s="375">
        <v>6.7946</v>
      </c>
      <c r="Z25" s="348">
        <v>7.2321999999999997</v>
      </c>
      <c r="AA25" s="348">
        <v>5.0461999999999998</v>
      </c>
      <c r="AB25" s="348">
        <v>9.5996000000000006</v>
      </c>
      <c r="AC25" s="348">
        <v>6.5781999999999998</v>
      </c>
      <c r="AD25" s="348">
        <v>6.9234</v>
      </c>
      <c r="AE25" s="348">
        <v>6.4128999999999996</v>
      </c>
      <c r="AF25" s="348">
        <v>7.4633000000000003</v>
      </c>
      <c r="AG25" s="569"/>
      <c r="AH25" s="346">
        <v>2</v>
      </c>
      <c r="AI25" s="346">
        <v>2</v>
      </c>
      <c r="AJ25" s="346">
        <v>4</v>
      </c>
      <c r="AK25" s="346">
        <v>8</v>
      </c>
      <c r="AL25" s="346">
        <v>1</v>
      </c>
      <c r="AM25" s="346">
        <v>3</v>
      </c>
      <c r="AN25" s="346">
        <v>1</v>
      </c>
      <c r="AO25" s="572">
        <v>2</v>
      </c>
      <c r="AP25" s="346">
        <v>2</v>
      </c>
      <c r="AQ25" s="346">
        <v>3</v>
      </c>
      <c r="AR25" s="346">
        <v>4</v>
      </c>
      <c r="AS25" s="346">
        <v>2</v>
      </c>
      <c r="AT25" s="346">
        <v>4</v>
      </c>
      <c r="AU25" s="346">
        <v>2</v>
      </c>
      <c r="AV25" s="346">
        <v>2</v>
      </c>
      <c r="AW25" s="346">
        <v>2</v>
      </c>
      <c r="AX25" s="346">
        <v>2</v>
      </c>
      <c r="AY25" s="346">
        <v>2</v>
      </c>
      <c r="AZ25" s="584"/>
      <c r="BA25" s="467">
        <v>17.25</v>
      </c>
      <c r="BB25" s="348">
        <v>10.36</v>
      </c>
      <c r="BC25" s="348">
        <v>28.52</v>
      </c>
      <c r="BD25" s="348">
        <v>31.42</v>
      </c>
      <c r="BE25" s="375">
        <v>4.5599999999999996</v>
      </c>
      <c r="BF25" s="375">
        <v>12.45</v>
      </c>
      <c r="BG25" s="374"/>
      <c r="BH25" s="594">
        <v>3.26</v>
      </c>
      <c r="BI25" s="348" t="s">
        <v>430</v>
      </c>
      <c r="BJ25" s="348" t="s">
        <v>430</v>
      </c>
      <c r="BK25" s="348">
        <v>70.3</v>
      </c>
      <c r="BL25" s="348" t="s">
        <v>430</v>
      </c>
      <c r="BM25" s="375">
        <v>17.25</v>
      </c>
      <c r="BN25" s="375" t="s">
        <v>430</v>
      </c>
      <c r="BO25" s="375" t="s">
        <v>430</v>
      </c>
      <c r="BP25" s="375" t="s">
        <v>430</v>
      </c>
      <c r="BQ25" s="375">
        <v>13.75</v>
      </c>
      <c r="BR25" s="374"/>
      <c r="BS25" s="468">
        <v>2.71217634698331</v>
      </c>
      <c r="BT25" s="348">
        <v>11.978579541654501</v>
      </c>
      <c r="BU25" s="374"/>
      <c r="BV25" s="430" t="s">
        <v>519</v>
      </c>
    </row>
    <row r="26" spans="1:74" s="428" customFormat="1" x14ac:dyDescent="0.25">
      <c r="A26" s="345" t="s">
        <v>7835</v>
      </c>
      <c r="B26" s="373"/>
      <c r="C26" s="719">
        <v>37293</v>
      </c>
      <c r="D26" s="373"/>
      <c r="E26" s="346">
        <v>3585.83</v>
      </c>
      <c r="F26" s="373"/>
      <c r="G26" s="347">
        <v>60.315199999999997</v>
      </c>
      <c r="H26" s="374"/>
      <c r="I26" s="348">
        <v>4.47</v>
      </c>
      <c r="J26" s="348">
        <v>8.1999999999999993</v>
      </c>
      <c r="K26" s="348">
        <v>3.01</v>
      </c>
      <c r="L26" s="348">
        <v>3.16</v>
      </c>
      <c r="M26" s="362"/>
      <c r="N26" s="350">
        <v>-1.8454999999999999</v>
      </c>
      <c r="O26" s="348">
        <v>3.2888999999999999</v>
      </c>
      <c r="P26" s="348">
        <v>1.2884</v>
      </c>
      <c r="Q26" s="348">
        <v>-5.2412999999999998</v>
      </c>
      <c r="R26" s="348">
        <v>4.2769000000000004</v>
      </c>
      <c r="S26" s="348">
        <v>10.4818</v>
      </c>
      <c r="T26" s="348">
        <v>6.1765999999999996</v>
      </c>
      <c r="U26" s="354">
        <v>5.7149999999999999</v>
      </c>
      <c r="V26" s="348">
        <v>6.5982000000000003</v>
      </c>
      <c r="W26" s="348">
        <v>7.0701999999999998</v>
      </c>
      <c r="X26" s="348">
        <v>7.2760999999999996</v>
      </c>
      <c r="Y26" s="375">
        <v>6.1467000000000001</v>
      </c>
      <c r="Z26" s="348">
        <v>6.827</v>
      </c>
      <c r="AA26" s="348">
        <v>4.2785000000000002</v>
      </c>
      <c r="AB26" s="348">
        <v>8.7155000000000005</v>
      </c>
      <c r="AC26" s="348">
        <v>6.1308999999999996</v>
      </c>
      <c r="AD26" s="348">
        <v>6.2607999999999997</v>
      </c>
      <c r="AE26" s="348">
        <v>4.3554000000000004</v>
      </c>
      <c r="AF26" s="348">
        <v>7.5879000000000003</v>
      </c>
      <c r="AG26" s="569"/>
      <c r="AH26" s="346">
        <v>3</v>
      </c>
      <c r="AI26" s="346">
        <v>6</v>
      </c>
      <c r="AJ26" s="346">
        <v>5</v>
      </c>
      <c r="AK26" s="346">
        <v>3</v>
      </c>
      <c r="AL26" s="346">
        <v>4</v>
      </c>
      <c r="AM26" s="346">
        <v>7</v>
      </c>
      <c r="AN26" s="346">
        <v>5</v>
      </c>
      <c r="AO26" s="572">
        <v>5</v>
      </c>
      <c r="AP26" s="346">
        <v>6</v>
      </c>
      <c r="AQ26" s="346">
        <v>7</v>
      </c>
      <c r="AR26" s="346">
        <v>7</v>
      </c>
      <c r="AS26" s="346">
        <v>7</v>
      </c>
      <c r="AT26" s="346">
        <v>5</v>
      </c>
      <c r="AU26" s="346">
        <v>4</v>
      </c>
      <c r="AV26" s="346">
        <v>5</v>
      </c>
      <c r="AW26" s="346">
        <v>5</v>
      </c>
      <c r="AX26" s="346">
        <v>5</v>
      </c>
      <c r="AY26" s="346">
        <v>4</v>
      </c>
      <c r="AZ26" s="584"/>
      <c r="BA26" s="467">
        <v>16.54</v>
      </c>
      <c r="BB26" s="348">
        <v>27.38</v>
      </c>
      <c r="BC26" s="348">
        <v>15.81</v>
      </c>
      <c r="BD26" s="348">
        <v>24.74</v>
      </c>
      <c r="BE26" s="375">
        <v>7.1</v>
      </c>
      <c r="BF26" s="375">
        <v>8.42</v>
      </c>
      <c r="BG26" s="374"/>
      <c r="BH26" s="594">
        <v>4.08</v>
      </c>
      <c r="BI26" s="348" t="s">
        <v>430</v>
      </c>
      <c r="BJ26" s="348" t="s">
        <v>430</v>
      </c>
      <c r="BK26" s="348">
        <v>75.03</v>
      </c>
      <c r="BL26" s="348" t="s">
        <v>430</v>
      </c>
      <c r="BM26" s="375">
        <v>16.54</v>
      </c>
      <c r="BN26" s="375" t="s">
        <v>430</v>
      </c>
      <c r="BO26" s="375" t="s">
        <v>430</v>
      </c>
      <c r="BP26" s="375" t="s">
        <v>430</v>
      </c>
      <c r="BQ26" s="375">
        <v>4.34</v>
      </c>
      <c r="BR26" s="374"/>
      <c r="BS26" s="468">
        <v>6.5098091293490201</v>
      </c>
      <c r="BT26" s="348">
        <v>5.3728044794627197</v>
      </c>
      <c r="BU26" s="374"/>
      <c r="BV26" s="430" t="s">
        <v>555</v>
      </c>
    </row>
    <row r="27" spans="1:74" s="428" customFormat="1" x14ac:dyDescent="0.25">
      <c r="A27" s="345" t="s">
        <v>7836</v>
      </c>
      <c r="B27" s="373"/>
      <c r="C27" s="719">
        <v>39897</v>
      </c>
      <c r="D27" s="373"/>
      <c r="E27" s="346">
        <v>3319.69</v>
      </c>
      <c r="F27" s="373"/>
      <c r="G27" s="347">
        <v>43.756</v>
      </c>
      <c r="H27" s="374"/>
      <c r="I27" s="348">
        <v>4.3600000000000003</v>
      </c>
      <c r="J27" s="348">
        <v>8.09</v>
      </c>
      <c r="K27" s="348">
        <v>2.95</v>
      </c>
      <c r="L27" s="348">
        <v>3.12</v>
      </c>
      <c r="M27" s="362"/>
      <c r="N27" s="350">
        <v>-7.6711999999999998</v>
      </c>
      <c r="O27" s="348">
        <v>2.7534000000000001</v>
      </c>
      <c r="P27" s="348">
        <v>0.65549999999999997</v>
      </c>
      <c r="Q27" s="348">
        <v>-5.5117000000000003</v>
      </c>
      <c r="R27" s="348">
        <v>3.5546000000000002</v>
      </c>
      <c r="S27" s="348">
        <v>10.7172</v>
      </c>
      <c r="T27" s="348">
        <v>6.6048999999999998</v>
      </c>
      <c r="U27" s="354">
        <v>8.3970000000000002</v>
      </c>
      <c r="V27" s="348">
        <v>8.8904999999999994</v>
      </c>
      <c r="W27" s="348">
        <v>10.7986</v>
      </c>
      <c r="X27" s="348">
        <v>9.8741000000000003</v>
      </c>
      <c r="Y27" s="375">
        <v>11.972300000000001</v>
      </c>
      <c r="Z27" s="348">
        <v>8.3833000000000002</v>
      </c>
      <c r="AA27" s="348">
        <v>3.5710999999999999</v>
      </c>
      <c r="AB27" s="348">
        <v>8.8302999999999994</v>
      </c>
      <c r="AC27" s="348">
        <v>9.3254999999999999</v>
      </c>
      <c r="AD27" s="348">
        <v>8.6592000000000002</v>
      </c>
      <c r="AE27" s="348">
        <v>3.6305999999999998</v>
      </c>
      <c r="AF27" s="348">
        <v>8.8343000000000007</v>
      </c>
      <c r="AG27" s="569"/>
      <c r="AH27" s="346">
        <v>9</v>
      </c>
      <c r="AI27" s="346">
        <v>8</v>
      </c>
      <c r="AJ27" s="346">
        <v>8</v>
      </c>
      <c r="AK27" s="346">
        <v>5</v>
      </c>
      <c r="AL27" s="346">
        <v>6</v>
      </c>
      <c r="AM27" s="346">
        <v>5</v>
      </c>
      <c r="AN27" s="346">
        <v>3</v>
      </c>
      <c r="AO27" s="572">
        <v>1</v>
      </c>
      <c r="AP27" s="346">
        <v>1</v>
      </c>
      <c r="AQ27" s="346">
        <v>1</v>
      </c>
      <c r="AR27" s="346">
        <v>1</v>
      </c>
      <c r="AS27" s="346">
        <v>1</v>
      </c>
      <c r="AT27" s="346">
        <v>1</v>
      </c>
      <c r="AU27" s="346">
        <v>7</v>
      </c>
      <c r="AV27" s="346">
        <v>4</v>
      </c>
      <c r="AW27" s="346">
        <v>1</v>
      </c>
      <c r="AX27" s="346">
        <v>1</v>
      </c>
      <c r="AY27" s="346">
        <v>6</v>
      </c>
      <c r="AZ27" s="584"/>
      <c r="BA27" s="467">
        <v>20</v>
      </c>
      <c r="BB27" s="348">
        <v>23.92</v>
      </c>
      <c r="BC27" s="348">
        <v>11.74</v>
      </c>
      <c r="BD27" s="348">
        <v>26.7</v>
      </c>
      <c r="BE27" s="375">
        <v>8.9600000000000009</v>
      </c>
      <c r="BF27" s="375">
        <v>8.68</v>
      </c>
      <c r="BG27" s="374"/>
      <c r="BH27" s="594">
        <v>4.28</v>
      </c>
      <c r="BI27" s="348" t="s">
        <v>430</v>
      </c>
      <c r="BJ27" s="348" t="s">
        <v>430</v>
      </c>
      <c r="BK27" s="348">
        <v>71.319999999999993</v>
      </c>
      <c r="BL27" s="348" t="s">
        <v>430</v>
      </c>
      <c r="BM27" s="375">
        <v>20</v>
      </c>
      <c r="BN27" s="375" t="s">
        <v>430</v>
      </c>
      <c r="BO27" s="375" t="s">
        <v>430</v>
      </c>
      <c r="BP27" s="375" t="s">
        <v>430</v>
      </c>
      <c r="BQ27" s="375">
        <v>4.4000000000000004</v>
      </c>
      <c r="BR27" s="374"/>
      <c r="BS27" s="468">
        <v>1.6729286999999999</v>
      </c>
      <c r="BT27" s="348">
        <v>9.6809865100000003</v>
      </c>
      <c r="BU27" s="374"/>
      <c r="BV27" s="430" t="s">
        <v>443</v>
      </c>
    </row>
    <row r="28" spans="1:74" s="428" customFormat="1" x14ac:dyDescent="0.25">
      <c r="A28" s="345" t="s">
        <v>7837</v>
      </c>
      <c r="B28" s="373"/>
      <c r="C28" s="719">
        <v>40996</v>
      </c>
      <c r="D28" s="373"/>
      <c r="E28" s="346">
        <v>2081.13</v>
      </c>
      <c r="F28" s="373"/>
      <c r="G28" s="347">
        <v>30.128599999999999</v>
      </c>
      <c r="H28" s="374"/>
      <c r="I28" s="348">
        <v>4.67</v>
      </c>
      <c r="J28" s="348">
        <v>8.1758299999999995</v>
      </c>
      <c r="K28" s="348">
        <v>3.25</v>
      </c>
      <c r="L28" s="348">
        <v>3.39</v>
      </c>
      <c r="M28" s="362"/>
      <c r="N28" s="350">
        <v>-7.2054</v>
      </c>
      <c r="O28" s="348">
        <v>2.7465999999999999</v>
      </c>
      <c r="P28" s="348">
        <v>1.2464</v>
      </c>
      <c r="Q28" s="348">
        <v>-4.3022999999999998</v>
      </c>
      <c r="R28" s="348">
        <v>3.7124999999999999</v>
      </c>
      <c r="S28" s="348">
        <v>10.6677</v>
      </c>
      <c r="T28" s="348">
        <v>6.1517999999999997</v>
      </c>
      <c r="U28" s="354">
        <v>5.8872</v>
      </c>
      <c r="V28" s="348">
        <v>6.7999000000000001</v>
      </c>
      <c r="W28" s="348">
        <v>7.5769000000000002</v>
      </c>
      <c r="X28" s="348">
        <v>7.8076999999999996</v>
      </c>
      <c r="Y28" s="375">
        <v>6.7321999999999997</v>
      </c>
      <c r="Z28" s="348">
        <v>7.2404000000000002</v>
      </c>
      <c r="AA28" s="348">
        <v>4.0848000000000004</v>
      </c>
      <c r="AB28" s="348">
        <v>8.6640999999999995</v>
      </c>
      <c r="AC28" s="348">
        <v>6.2965999999999998</v>
      </c>
      <c r="AD28" s="348">
        <v>6.4622999999999999</v>
      </c>
      <c r="AE28" s="348">
        <v>4.1135000000000002</v>
      </c>
      <c r="AF28" s="348">
        <v>7.9458000000000002</v>
      </c>
      <c r="AG28" s="569"/>
      <c r="AH28" s="346">
        <v>8</v>
      </c>
      <c r="AI28" s="346">
        <v>9</v>
      </c>
      <c r="AJ28" s="346">
        <v>6</v>
      </c>
      <c r="AK28" s="346">
        <v>2</v>
      </c>
      <c r="AL28" s="346">
        <v>5</v>
      </c>
      <c r="AM28" s="346">
        <v>6</v>
      </c>
      <c r="AN28" s="346">
        <v>6</v>
      </c>
      <c r="AO28" s="572">
        <v>4</v>
      </c>
      <c r="AP28" s="346">
        <v>5</v>
      </c>
      <c r="AQ28" s="346">
        <v>5</v>
      </c>
      <c r="AR28" s="346">
        <v>5</v>
      </c>
      <c r="AS28" s="346">
        <v>3</v>
      </c>
      <c r="AT28" s="346">
        <v>3</v>
      </c>
      <c r="AU28" s="346">
        <v>5</v>
      </c>
      <c r="AV28" s="346">
        <v>6</v>
      </c>
      <c r="AW28" s="346">
        <v>4</v>
      </c>
      <c r="AX28" s="346">
        <v>4</v>
      </c>
      <c r="AY28" s="346">
        <v>5</v>
      </c>
      <c r="AZ28" s="584"/>
      <c r="BA28" s="467">
        <v>24.31</v>
      </c>
      <c r="BB28" s="348">
        <v>10.210000000000001</v>
      </c>
      <c r="BC28" s="348">
        <v>9.17</v>
      </c>
      <c r="BD28" s="348">
        <v>43.3</v>
      </c>
      <c r="BE28" s="375">
        <v>7.14</v>
      </c>
      <c r="BF28" s="375">
        <v>5.86</v>
      </c>
      <c r="BG28" s="374"/>
      <c r="BH28" s="594">
        <v>2.39</v>
      </c>
      <c r="BI28" s="348" t="s">
        <v>430</v>
      </c>
      <c r="BJ28" s="348" t="s">
        <v>430</v>
      </c>
      <c r="BK28" s="348">
        <v>69.83</v>
      </c>
      <c r="BL28" s="348" t="s">
        <v>430</v>
      </c>
      <c r="BM28" s="375">
        <v>24.31</v>
      </c>
      <c r="BN28" s="375" t="s">
        <v>430</v>
      </c>
      <c r="BO28" s="375" t="s">
        <v>430</v>
      </c>
      <c r="BP28" s="375" t="s">
        <v>430</v>
      </c>
      <c r="BQ28" s="375">
        <v>3.47</v>
      </c>
      <c r="BR28" s="374"/>
      <c r="BS28" s="468">
        <v>4.7766995109553401</v>
      </c>
      <c r="BT28" s="348">
        <v>5.3706868110741404</v>
      </c>
      <c r="BU28" s="374"/>
      <c r="BV28" s="430" t="s">
        <v>555</v>
      </c>
    </row>
    <row r="29" spans="1:74" s="428" customFormat="1" ht="11" x14ac:dyDescent="0.3">
      <c r="A29" s="841" t="s">
        <v>7838</v>
      </c>
      <c r="B29" s="842"/>
      <c r="C29" s="843">
        <v>41719</v>
      </c>
      <c r="D29" s="842"/>
      <c r="E29" s="844">
        <v>1926.7</v>
      </c>
      <c r="F29" s="842"/>
      <c r="G29" s="845">
        <v>24.506699999999999</v>
      </c>
      <c r="H29" s="847"/>
      <c r="I29" s="846">
        <v>5.55</v>
      </c>
      <c r="J29" s="846">
        <v>8.3699999999999992</v>
      </c>
      <c r="K29" s="846">
        <v>2.99</v>
      </c>
      <c r="L29" s="846">
        <v>3.14</v>
      </c>
      <c r="M29" s="851"/>
      <c r="N29" s="848">
        <v>-2.8294000000000001</v>
      </c>
      <c r="O29" s="846">
        <v>3.4266000000000001</v>
      </c>
      <c r="P29" s="846">
        <v>0.36170000000000002</v>
      </c>
      <c r="Q29" s="846">
        <v>-10.7746</v>
      </c>
      <c r="R29" s="846">
        <v>4.3448000000000002</v>
      </c>
      <c r="S29" s="846">
        <v>10.8232</v>
      </c>
      <c r="T29" s="846">
        <v>5.3285999999999998</v>
      </c>
      <c r="U29" s="856">
        <v>5.3587999999999996</v>
      </c>
      <c r="V29" s="846">
        <v>7.1159999999999997</v>
      </c>
      <c r="W29" s="846">
        <v>7.6860999999999997</v>
      </c>
      <c r="X29" s="846">
        <v>8.0361999999999991</v>
      </c>
      <c r="Y29" s="852">
        <v>6.4424999999999999</v>
      </c>
      <c r="Z29" s="846">
        <v>6.6318000000000001</v>
      </c>
      <c r="AA29" s="846">
        <v>4.7529000000000003</v>
      </c>
      <c r="AB29" s="846">
        <v>8.907</v>
      </c>
      <c r="AC29" s="846">
        <v>5.7781000000000002</v>
      </c>
      <c r="AD29" s="846">
        <v>6.2023000000000001</v>
      </c>
      <c r="AE29" s="846">
        <v>4.6496000000000004</v>
      </c>
      <c r="AF29" s="846">
        <v>7.4690000000000003</v>
      </c>
      <c r="AG29" s="931"/>
      <c r="AH29" s="844">
        <v>6</v>
      </c>
      <c r="AI29" s="844">
        <v>5</v>
      </c>
      <c r="AJ29" s="844">
        <v>9</v>
      </c>
      <c r="AK29" s="844">
        <v>11</v>
      </c>
      <c r="AL29" s="844">
        <v>3</v>
      </c>
      <c r="AM29" s="844">
        <v>4</v>
      </c>
      <c r="AN29" s="844">
        <v>9</v>
      </c>
      <c r="AO29" s="932">
        <v>6</v>
      </c>
      <c r="AP29" s="844">
        <v>3</v>
      </c>
      <c r="AQ29" s="844">
        <v>4</v>
      </c>
      <c r="AR29" s="844">
        <v>2</v>
      </c>
      <c r="AS29" s="844">
        <v>4</v>
      </c>
      <c r="AT29" s="844">
        <v>6</v>
      </c>
      <c r="AU29" s="844">
        <v>3</v>
      </c>
      <c r="AV29" s="844">
        <v>3</v>
      </c>
      <c r="AW29" s="844">
        <v>8</v>
      </c>
      <c r="AX29" s="844">
        <v>6</v>
      </c>
      <c r="AY29" s="844">
        <v>3</v>
      </c>
      <c r="AZ29" s="933"/>
      <c r="BA29" s="853">
        <v>14.36</v>
      </c>
      <c r="BB29" s="846">
        <v>16.600000000000001</v>
      </c>
      <c r="BC29" s="846">
        <v>16.420000000000002</v>
      </c>
      <c r="BD29" s="846">
        <v>32.69</v>
      </c>
      <c r="BE29" s="852">
        <v>7.07</v>
      </c>
      <c r="BF29" s="852">
        <v>12.86</v>
      </c>
      <c r="BG29" s="847"/>
      <c r="BH29" s="934">
        <v>3.09</v>
      </c>
      <c r="BI29" s="846" t="s">
        <v>430</v>
      </c>
      <c r="BJ29" s="846" t="s">
        <v>430</v>
      </c>
      <c r="BK29" s="846">
        <v>72.78</v>
      </c>
      <c r="BL29" s="846" t="s">
        <v>430</v>
      </c>
      <c r="BM29" s="852">
        <v>14.36</v>
      </c>
      <c r="BN29" s="852" t="s">
        <v>430</v>
      </c>
      <c r="BO29" s="852" t="s">
        <v>430</v>
      </c>
      <c r="BP29" s="852" t="s">
        <v>430</v>
      </c>
      <c r="BQ29" s="852">
        <v>9.77</v>
      </c>
      <c r="BR29" s="847"/>
      <c r="BS29" s="854">
        <v>3.4044716899999998</v>
      </c>
      <c r="BT29" s="846">
        <v>6.5954724300000001</v>
      </c>
      <c r="BU29" s="847"/>
      <c r="BV29" s="892" t="s">
        <v>555</v>
      </c>
    </row>
    <row r="30" spans="1:74" s="428" customFormat="1" x14ac:dyDescent="0.25">
      <c r="A30" s="345" t="s">
        <v>7839</v>
      </c>
      <c r="B30" s="373"/>
      <c r="C30" s="719">
        <v>37810</v>
      </c>
      <c r="D30" s="373"/>
      <c r="E30" s="346">
        <v>1254.19</v>
      </c>
      <c r="F30" s="373"/>
      <c r="G30" s="347">
        <v>48.430399999999999</v>
      </c>
      <c r="H30" s="374"/>
      <c r="I30" s="348">
        <v>8.1199999999999992</v>
      </c>
      <c r="J30" s="348">
        <v>7.28</v>
      </c>
      <c r="K30" s="348">
        <v>3.78</v>
      </c>
      <c r="L30" s="348">
        <v>3.95</v>
      </c>
      <c r="M30" s="362"/>
      <c r="N30" s="350">
        <v>-2.4114</v>
      </c>
      <c r="O30" s="348">
        <v>3.2164999999999999</v>
      </c>
      <c r="P30" s="348">
        <v>-1.6898</v>
      </c>
      <c r="Q30" s="348">
        <v>-9.7234999999999996</v>
      </c>
      <c r="R30" s="348">
        <v>1.3484</v>
      </c>
      <c r="S30" s="348">
        <v>10.1326</v>
      </c>
      <c r="T30" s="348">
        <v>6.3518999999999997</v>
      </c>
      <c r="U30" s="354">
        <v>5.0274000000000001</v>
      </c>
      <c r="V30" s="348">
        <v>5.8287000000000004</v>
      </c>
      <c r="W30" s="348">
        <v>6.3891999999999998</v>
      </c>
      <c r="X30" s="348">
        <v>6.7725999999999997</v>
      </c>
      <c r="Y30" s="375">
        <v>5.2964000000000002</v>
      </c>
      <c r="Z30" s="348">
        <v>6.2464000000000004</v>
      </c>
      <c r="AA30" s="348">
        <v>1.1104000000000001</v>
      </c>
      <c r="AB30" s="348">
        <v>8.35</v>
      </c>
      <c r="AC30" s="348">
        <v>5.8071000000000002</v>
      </c>
      <c r="AD30" s="348">
        <v>5.4759000000000002</v>
      </c>
      <c r="AE30" s="348">
        <v>3.2989999999999999</v>
      </c>
      <c r="AF30" s="348">
        <v>7.0509000000000004</v>
      </c>
      <c r="AG30" s="569"/>
      <c r="AH30" s="346">
        <v>5</v>
      </c>
      <c r="AI30" s="346">
        <v>7</v>
      </c>
      <c r="AJ30" s="346">
        <v>11</v>
      </c>
      <c r="AK30" s="346">
        <v>10</v>
      </c>
      <c r="AL30" s="346">
        <v>9</v>
      </c>
      <c r="AM30" s="346">
        <v>8</v>
      </c>
      <c r="AN30" s="346">
        <v>4</v>
      </c>
      <c r="AO30" s="572">
        <v>8</v>
      </c>
      <c r="AP30" s="346">
        <v>8</v>
      </c>
      <c r="AQ30" s="346">
        <v>10</v>
      </c>
      <c r="AR30" s="346">
        <v>10</v>
      </c>
      <c r="AS30" s="346">
        <v>11</v>
      </c>
      <c r="AT30" s="346">
        <v>8</v>
      </c>
      <c r="AU30" s="346">
        <v>11</v>
      </c>
      <c r="AV30" s="346">
        <v>7</v>
      </c>
      <c r="AW30" s="346">
        <v>7</v>
      </c>
      <c r="AX30" s="346">
        <v>8</v>
      </c>
      <c r="AY30" s="346">
        <v>7</v>
      </c>
      <c r="AZ30" s="584"/>
      <c r="BA30" s="467">
        <v>24.06</v>
      </c>
      <c r="BB30" s="348">
        <v>71.58</v>
      </c>
      <c r="BC30" s="348" t="s">
        <v>430</v>
      </c>
      <c r="BD30" s="348" t="s">
        <v>430</v>
      </c>
      <c r="BE30" s="375" t="s">
        <v>430</v>
      </c>
      <c r="BF30" s="375">
        <v>4.3499999999999996</v>
      </c>
      <c r="BG30" s="374"/>
      <c r="BH30" s="594">
        <v>4.34</v>
      </c>
      <c r="BI30" s="348">
        <v>14.27</v>
      </c>
      <c r="BJ30" s="348" t="s">
        <v>430</v>
      </c>
      <c r="BK30" s="348">
        <v>57.32</v>
      </c>
      <c r="BL30" s="348" t="s">
        <v>430</v>
      </c>
      <c r="BM30" s="375">
        <v>24.06</v>
      </c>
      <c r="BN30" s="375" t="s">
        <v>430</v>
      </c>
      <c r="BO30" s="375" t="s">
        <v>430</v>
      </c>
      <c r="BP30" s="375" t="s">
        <v>430</v>
      </c>
      <c r="BQ30" s="375" t="s">
        <v>430</v>
      </c>
      <c r="BR30" s="374"/>
      <c r="BS30" s="468">
        <v>8.3316870875004891</v>
      </c>
      <c r="BT30" s="348">
        <v>2.20792229933762</v>
      </c>
      <c r="BU30" s="374"/>
      <c r="BV30" s="430" t="s">
        <v>555</v>
      </c>
    </row>
    <row r="31" spans="1:74" s="428" customFormat="1" x14ac:dyDescent="0.25">
      <c r="A31" s="345" t="s">
        <v>7840</v>
      </c>
      <c r="B31" s="373"/>
      <c r="C31" s="719">
        <v>42037</v>
      </c>
      <c r="D31" s="373"/>
      <c r="E31" s="346">
        <v>686.57399999999996</v>
      </c>
      <c r="F31" s="373"/>
      <c r="G31" s="347">
        <v>21.715</v>
      </c>
      <c r="H31" s="374"/>
      <c r="I31" s="348">
        <v>5.26</v>
      </c>
      <c r="J31" s="348">
        <v>7.74</v>
      </c>
      <c r="K31" s="348">
        <v>3.56</v>
      </c>
      <c r="L31" s="348">
        <v>3.72</v>
      </c>
      <c r="M31" s="362"/>
      <c r="N31" s="350">
        <v>-11.926299999999999</v>
      </c>
      <c r="O31" s="348">
        <v>1.8492</v>
      </c>
      <c r="P31" s="348">
        <v>-1.3443000000000001</v>
      </c>
      <c r="Q31" s="348">
        <v>-8.9379000000000008</v>
      </c>
      <c r="R31" s="348">
        <v>0.48280000000000001</v>
      </c>
      <c r="S31" s="348">
        <v>8.5480999999999998</v>
      </c>
      <c r="T31" s="348">
        <v>5.0587</v>
      </c>
      <c r="U31" s="354">
        <v>4.6760000000000002</v>
      </c>
      <c r="V31" s="348">
        <v>5.6475</v>
      </c>
      <c r="W31" s="348">
        <v>6.8441000000000001</v>
      </c>
      <c r="X31" s="348">
        <v>7.1501999999999999</v>
      </c>
      <c r="Y31" s="375">
        <v>6.0144000000000002</v>
      </c>
      <c r="Z31" s="348">
        <v>6.3876999999999997</v>
      </c>
      <c r="AA31" s="348">
        <v>1.4057999999999999</v>
      </c>
      <c r="AB31" s="348">
        <v>6.8213999999999997</v>
      </c>
      <c r="AC31" s="348">
        <v>5.0186999999999999</v>
      </c>
      <c r="AD31" s="348">
        <v>5.3282999999999996</v>
      </c>
      <c r="AE31" s="348">
        <v>1.4396</v>
      </c>
      <c r="AF31" s="348">
        <v>6.93</v>
      </c>
      <c r="AG31" s="569"/>
      <c r="AH31" s="346">
        <v>11</v>
      </c>
      <c r="AI31" s="346">
        <v>11</v>
      </c>
      <c r="AJ31" s="346">
        <v>10</v>
      </c>
      <c r="AK31" s="346">
        <v>9</v>
      </c>
      <c r="AL31" s="346">
        <v>11</v>
      </c>
      <c r="AM31" s="346">
        <v>11</v>
      </c>
      <c r="AN31" s="346">
        <v>10</v>
      </c>
      <c r="AO31" s="572">
        <v>9</v>
      </c>
      <c r="AP31" s="346">
        <v>9</v>
      </c>
      <c r="AQ31" s="346">
        <v>8</v>
      </c>
      <c r="AR31" s="346">
        <v>8</v>
      </c>
      <c r="AS31" s="346">
        <v>9</v>
      </c>
      <c r="AT31" s="346">
        <v>7</v>
      </c>
      <c r="AU31" s="346">
        <v>10</v>
      </c>
      <c r="AV31" s="346">
        <v>11</v>
      </c>
      <c r="AW31" s="346">
        <v>10</v>
      </c>
      <c r="AX31" s="346">
        <v>9</v>
      </c>
      <c r="AY31" s="346">
        <v>11</v>
      </c>
      <c r="AZ31" s="584"/>
      <c r="BA31" s="467">
        <v>27.59</v>
      </c>
      <c r="BB31" s="348">
        <v>35.17</v>
      </c>
      <c r="BC31" s="348">
        <v>4.55</v>
      </c>
      <c r="BD31" s="348">
        <v>28.89</v>
      </c>
      <c r="BE31" s="375" t="s">
        <v>430</v>
      </c>
      <c r="BF31" s="375">
        <v>3.8</v>
      </c>
      <c r="BG31" s="374"/>
      <c r="BH31" s="594">
        <v>3.8</v>
      </c>
      <c r="BI31" s="348" t="s">
        <v>430</v>
      </c>
      <c r="BJ31" s="348" t="s">
        <v>430</v>
      </c>
      <c r="BK31" s="348">
        <v>68.599999999999994</v>
      </c>
      <c r="BL31" s="348" t="s">
        <v>430</v>
      </c>
      <c r="BM31" s="375">
        <v>27.59</v>
      </c>
      <c r="BN31" s="375" t="s">
        <v>430</v>
      </c>
      <c r="BO31" s="375" t="s">
        <v>430</v>
      </c>
      <c r="BP31" s="375" t="s">
        <v>430</v>
      </c>
      <c r="BQ31" s="375" t="s">
        <v>430</v>
      </c>
      <c r="BR31" s="374"/>
      <c r="BS31" s="468">
        <v>2.3189703497681</v>
      </c>
      <c r="BT31" s="348">
        <v>5.1669323694833098</v>
      </c>
      <c r="BU31" s="374"/>
      <c r="BV31" s="430" t="s">
        <v>555</v>
      </c>
    </row>
    <row r="32" spans="1:74" s="428" customFormat="1" x14ac:dyDescent="0.25">
      <c r="A32" s="345" t="s">
        <v>7841</v>
      </c>
      <c r="B32" s="373"/>
      <c r="C32" s="719">
        <v>35549</v>
      </c>
      <c r="D32" s="373"/>
      <c r="E32" s="346">
        <v>252.239</v>
      </c>
      <c r="F32" s="373"/>
      <c r="G32" s="347">
        <v>86.776799999999994</v>
      </c>
      <c r="H32" s="374"/>
      <c r="I32" s="348">
        <v>3.6</v>
      </c>
      <c r="J32" s="348">
        <v>7.02</v>
      </c>
      <c r="K32" s="348">
        <v>3.36</v>
      </c>
      <c r="L32" s="348">
        <v>3.48</v>
      </c>
      <c r="M32" s="362"/>
      <c r="N32" s="350">
        <v>-11.307600000000001</v>
      </c>
      <c r="O32" s="348">
        <v>2.6084000000000001</v>
      </c>
      <c r="P32" s="348">
        <v>2.5369999999999999</v>
      </c>
      <c r="Q32" s="348">
        <v>-5.9471999999999996</v>
      </c>
      <c r="R32" s="348">
        <v>0.8609</v>
      </c>
      <c r="S32" s="348">
        <v>10.9765</v>
      </c>
      <c r="T32" s="348">
        <v>5.3494999999999999</v>
      </c>
      <c r="U32" s="354">
        <v>4.3703000000000003</v>
      </c>
      <c r="V32" s="348">
        <v>5.2525000000000004</v>
      </c>
      <c r="W32" s="348">
        <v>6.7950999999999997</v>
      </c>
      <c r="X32" s="348">
        <v>7.0816999999999997</v>
      </c>
      <c r="Y32" s="375">
        <v>5.9901999999999997</v>
      </c>
      <c r="Z32" s="348">
        <v>5.7339000000000002</v>
      </c>
      <c r="AA32" s="348">
        <v>3.8988</v>
      </c>
      <c r="AB32" s="348">
        <v>8.1816999999999993</v>
      </c>
      <c r="AC32" s="348">
        <v>5.1154000000000002</v>
      </c>
      <c r="AD32" s="348">
        <v>5.0701999999999998</v>
      </c>
      <c r="AE32" s="348">
        <v>1.5909</v>
      </c>
      <c r="AF32" s="348">
        <v>7.6403999999999996</v>
      </c>
      <c r="AG32" s="569"/>
      <c r="AH32" s="346">
        <v>10</v>
      </c>
      <c r="AI32" s="346">
        <v>10</v>
      </c>
      <c r="AJ32" s="346">
        <v>2</v>
      </c>
      <c r="AK32" s="346">
        <v>6</v>
      </c>
      <c r="AL32" s="346">
        <v>10</v>
      </c>
      <c r="AM32" s="346">
        <v>2</v>
      </c>
      <c r="AN32" s="346">
        <v>8</v>
      </c>
      <c r="AO32" s="572">
        <v>10</v>
      </c>
      <c r="AP32" s="346">
        <v>10</v>
      </c>
      <c r="AQ32" s="346">
        <v>9</v>
      </c>
      <c r="AR32" s="346">
        <v>9</v>
      </c>
      <c r="AS32" s="346">
        <v>10</v>
      </c>
      <c r="AT32" s="346">
        <v>9</v>
      </c>
      <c r="AU32" s="346">
        <v>6</v>
      </c>
      <c r="AV32" s="346">
        <v>8</v>
      </c>
      <c r="AW32" s="346">
        <v>9</v>
      </c>
      <c r="AX32" s="346">
        <v>10</v>
      </c>
      <c r="AY32" s="346">
        <v>10</v>
      </c>
      <c r="AZ32" s="584"/>
      <c r="BA32" s="467">
        <v>80.92</v>
      </c>
      <c r="BB32" s="348">
        <v>17.079999999999998</v>
      </c>
      <c r="BC32" s="348" t="s">
        <v>430</v>
      </c>
      <c r="BD32" s="348" t="s">
        <v>430</v>
      </c>
      <c r="BE32" s="375" t="s">
        <v>430</v>
      </c>
      <c r="BF32" s="375">
        <v>2</v>
      </c>
      <c r="BG32" s="374"/>
      <c r="BH32" s="594">
        <v>2</v>
      </c>
      <c r="BI32" s="348">
        <v>17.079999999999998</v>
      </c>
      <c r="BJ32" s="348" t="s">
        <v>430</v>
      </c>
      <c r="BK32" s="348" t="s">
        <v>430</v>
      </c>
      <c r="BL32" s="348" t="s">
        <v>430</v>
      </c>
      <c r="BM32" s="375">
        <v>80.92</v>
      </c>
      <c r="BN32" s="375" t="s">
        <v>430</v>
      </c>
      <c r="BO32" s="375" t="s">
        <v>430</v>
      </c>
      <c r="BP32" s="375" t="s">
        <v>430</v>
      </c>
      <c r="BQ32" s="375" t="s">
        <v>430</v>
      </c>
      <c r="BR32" s="374"/>
      <c r="BS32" s="468" t="s">
        <v>430</v>
      </c>
      <c r="BT32" s="348" t="s">
        <v>430</v>
      </c>
      <c r="BU32" s="374"/>
      <c r="BV32" s="430" t="s">
        <v>555</v>
      </c>
    </row>
    <row r="33" spans="1:74" s="428" customFormat="1" x14ac:dyDescent="0.25">
      <c r="A33" s="345" t="s">
        <v>7842</v>
      </c>
      <c r="B33" s="373"/>
      <c r="C33" s="719">
        <v>41816</v>
      </c>
      <c r="D33" s="373"/>
      <c r="E33" s="346">
        <v>147.423</v>
      </c>
      <c r="F33" s="373"/>
      <c r="G33" s="347">
        <v>16.8521</v>
      </c>
      <c r="H33" s="374"/>
      <c r="I33" s="348">
        <v>5.54</v>
      </c>
      <c r="J33" s="348">
        <v>7.82</v>
      </c>
      <c r="K33" s="348">
        <v>3.72</v>
      </c>
      <c r="L33" s="348">
        <v>3.88</v>
      </c>
      <c r="M33" s="362"/>
      <c r="N33" s="350">
        <v>4.3327999999999998</v>
      </c>
      <c r="O33" s="348">
        <v>11.851800000000001</v>
      </c>
      <c r="P33" s="348">
        <v>0.95940000000000003</v>
      </c>
      <c r="Q33" s="348">
        <v>-6.3583999999999996</v>
      </c>
      <c r="R33" s="348">
        <v>2.4083999999999999</v>
      </c>
      <c r="S33" s="348">
        <v>9.6706000000000003</v>
      </c>
      <c r="T33" s="348">
        <v>5.6235999999999997</v>
      </c>
      <c r="U33" s="354">
        <v>5.3406000000000002</v>
      </c>
      <c r="V33" s="348">
        <v>6.1802000000000001</v>
      </c>
      <c r="W33" s="348">
        <v>8.0968</v>
      </c>
      <c r="X33" s="348">
        <v>7.8893000000000004</v>
      </c>
      <c r="Y33" s="375">
        <v>6.3144</v>
      </c>
      <c r="Z33" s="348">
        <v>3.0474000000000001</v>
      </c>
      <c r="AA33" s="348">
        <v>2.4367000000000001</v>
      </c>
      <c r="AB33" s="348">
        <v>8.0091000000000001</v>
      </c>
      <c r="AC33" s="348">
        <v>5.8449999999999998</v>
      </c>
      <c r="AD33" s="348">
        <v>5.9372999999999996</v>
      </c>
      <c r="AE33" s="348">
        <v>2.7892999999999999</v>
      </c>
      <c r="AF33" s="348">
        <v>4.3785999999999996</v>
      </c>
      <c r="AG33" s="569"/>
      <c r="AH33" s="346">
        <v>1</v>
      </c>
      <c r="AI33" s="346">
        <v>1</v>
      </c>
      <c r="AJ33" s="346">
        <v>7</v>
      </c>
      <c r="AK33" s="346">
        <v>7</v>
      </c>
      <c r="AL33" s="346">
        <v>8</v>
      </c>
      <c r="AM33" s="346">
        <v>9</v>
      </c>
      <c r="AN33" s="346">
        <v>7</v>
      </c>
      <c r="AO33" s="572">
        <v>7</v>
      </c>
      <c r="AP33" s="346">
        <v>7</v>
      </c>
      <c r="AQ33" s="346">
        <v>2</v>
      </c>
      <c r="AR33" s="346">
        <v>3</v>
      </c>
      <c r="AS33" s="346">
        <v>6</v>
      </c>
      <c r="AT33" s="346">
        <v>11</v>
      </c>
      <c r="AU33" s="346">
        <v>9</v>
      </c>
      <c r="AV33" s="346">
        <v>9</v>
      </c>
      <c r="AW33" s="346">
        <v>6</v>
      </c>
      <c r="AX33" s="346">
        <v>7</v>
      </c>
      <c r="AY33" s="346">
        <v>8</v>
      </c>
      <c r="AZ33" s="584"/>
      <c r="BA33" s="467">
        <v>36.700000000000003</v>
      </c>
      <c r="BB33" s="348">
        <v>15.47</v>
      </c>
      <c r="BC33" s="348">
        <v>7.73</v>
      </c>
      <c r="BD33" s="348">
        <v>31.44</v>
      </c>
      <c r="BE33" s="375" t="s">
        <v>430</v>
      </c>
      <c r="BF33" s="375">
        <v>8.66</v>
      </c>
      <c r="BG33" s="374"/>
      <c r="BH33" s="594">
        <v>8.59</v>
      </c>
      <c r="BI33" s="348" t="s">
        <v>430</v>
      </c>
      <c r="BJ33" s="348" t="s">
        <v>430</v>
      </c>
      <c r="BK33" s="348">
        <v>54.65</v>
      </c>
      <c r="BL33" s="348" t="s">
        <v>430</v>
      </c>
      <c r="BM33" s="375">
        <v>36.700000000000003</v>
      </c>
      <c r="BN33" s="375" t="s">
        <v>430</v>
      </c>
      <c r="BO33" s="375" t="s">
        <v>430</v>
      </c>
      <c r="BP33" s="375" t="s">
        <v>430</v>
      </c>
      <c r="BQ33" s="375" t="s">
        <v>430</v>
      </c>
      <c r="BR33" s="374"/>
      <c r="BS33" s="468">
        <v>3.3683211996631699</v>
      </c>
      <c r="BT33" s="348">
        <v>11.339256408866101</v>
      </c>
      <c r="BU33" s="374"/>
      <c r="BV33" s="430" t="s">
        <v>1517</v>
      </c>
    </row>
    <row r="34" spans="1:74" s="428" customFormat="1" x14ac:dyDescent="0.25">
      <c r="A34" s="345" t="s">
        <v>7843</v>
      </c>
      <c r="B34" s="373"/>
      <c r="C34" s="719">
        <v>42094</v>
      </c>
      <c r="D34" s="373"/>
      <c r="E34" s="346">
        <v>36.434100000000001</v>
      </c>
      <c r="F34" s="373"/>
      <c r="G34" s="347">
        <v>19.238900000000001</v>
      </c>
      <c r="H34" s="374"/>
      <c r="I34" s="348">
        <v>4.0199999999999996</v>
      </c>
      <c r="J34" s="348">
        <v>7.08</v>
      </c>
      <c r="K34" s="348">
        <v>3.07</v>
      </c>
      <c r="L34" s="348">
        <v>3.19</v>
      </c>
      <c r="M34" s="362"/>
      <c r="N34" s="350">
        <v>-2.0867</v>
      </c>
      <c r="O34" s="348">
        <v>3.6057000000000001</v>
      </c>
      <c r="P34" s="348">
        <v>3.2271999999999998</v>
      </c>
      <c r="Q34" s="348">
        <v>-5.4227999999999996</v>
      </c>
      <c r="R34" s="348">
        <v>2.9634</v>
      </c>
      <c r="S34" s="348">
        <v>9.1800999999999995</v>
      </c>
      <c r="T34" s="348">
        <v>4.5631000000000004</v>
      </c>
      <c r="U34" s="354">
        <v>4.2801999999999998</v>
      </c>
      <c r="V34" s="348">
        <v>5.1853999999999996</v>
      </c>
      <c r="W34" s="348">
        <v>6.0537999999999998</v>
      </c>
      <c r="X34" s="348">
        <v>6.3971</v>
      </c>
      <c r="Y34" s="375">
        <v>6.0419999999999998</v>
      </c>
      <c r="Z34" s="348">
        <v>5.4158999999999997</v>
      </c>
      <c r="AA34" s="348">
        <v>3.4137</v>
      </c>
      <c r="AB34" s="348">
        <v>7.5307000000000004</v>
      </c>
      <c r="AC34" s="348">
        <v>4.7184999999999997</v>
      </c>
      <c r="AD34" s="348">
        <v>4.8929999999999998</v>
      </c>
      <c r="AE34" s="348">
        <v>2.7389000000000001</v>
      </c>
      <c r="AF34" s="348">
        <v>5.8990999999999998</v>
      </c>
      <c r="AG34" s="569"/>
      <c r="AH34" s="346">
        <v>4</v>
      </c>
      <c r="AI34" s="346">
        <v>4</v>
      </c>
      <c r="AJ34" s="346">
        <v>1</v>
      </c>
      <c r="AK34" s="346">
        <v>4</v>
      </c>
      <c r="AL34" s="346">
        <v>7</v>
      </c>
      <c r="AM34" s="346">
        <v>10</v>
      </c>
      <c r="AN34" s="346">
        <v>11</v>
      </c>
      <c r="AO34" s="572">
        <v>11</v>
      </c>
      <c r="AP34" s="346">
        <v>11</v>
      </c>
      <c r="AQ34" s="346">
        <v>11</v>
      </c>
      <c r="AR34" s="346">
        <v>11</v>
      </c>
      <c r="AS34" s="346">
        <v>8</v>
      </c>
      <c r="AT34" s="346">
        <v>10</v>
      </c>
      <c r="AU34" s="346">
        <v>8</v>
      </c>
      <c r="AV34" s="346">
        <v>10</v>
      </c>
      <c r="AW34" s="346">
        <v>11</v>
      </c>
      <c r="AX34" s="346">
        <v>11</v>
      </c>
      <c r="AY34" s="346">
        <v>9</v>
      </c>
      <c r="AZ34" s="584"/>
      <c r="BA34" s="467">
        <v>44.86</v>
      </c>
      <c r="BB34" s="348">
        <v>13.35</v>
      </c>
      <c r="BC34" s="348">
        <v>2.4700000000000002</v>
      </c>
      <c r="BD34" s="348">
        <v>19.059999999999999</v>
      </c>
      <c r="BE34" s="375" t="s">
        <v>430</v>
      </c>
      <c r="BF34" s="375">
        <v>20.260000000000002</v>
      </c>
      <c r="BG34" s="374"/>
      <c r="BH34" s="594">
        <v>20.260000000000002</v>
      </c>
      <c r="BI34" s="348" t="s">
        <v>430</v>
      </c>
      <c r="BJ34" s="348" t="s">
        <v>430</v>
      </c>
      <c r="BK34" s="348">
        <v>34.880000000000003</v>
      </c>
      <c r="BL34" s="348" t="s">
        <v>430</v>
      </c>
      <c r="BM34" s="375">
        <v>44.86</v>
      </c>
      <c r="BN34" s="375" t="s">
        <v>430</v>
      </c>
      <c r="BO34" s="375" t="s">
        <v>430</v>
      </c>
      <c r="BP34" s="375" t="s">
        <v>430</v>
      </c>
      <c r="BQ34" s="375" t="s">
        <v>430</v>
      </c>
      <c r="BR34" s="374"/>
      <c r="BS34" s="468" t="s">
        <v>430</v>
      </c>
      <c r="BT34" s="348">
        <v>9.3988491181202303</v>
      </c>
      <c r="BU34" s="374"/>
      <c r="BV34" s="430" t="s">
        <v>436</v>
      </c>
    </row>
    <row r="35" spans="1:74" x14ac:dyDescent="0.25">
      <c r="A35" s="318" t="s">
        <v>93</v>
      </c>
      <c r="B35" s="43"/>
      <c r="C35" s="720"/>
      <c r="D35" s="43"/>
      <c r="E35" s="51"/>
      <c r="F35" s="43"/>
      <c r="G35" s="55"/>
      <c r="H35" s="66"/>
      <c r="I35" s="59"/>
      <c r="J35" s="59"/>
      <c r="K35" s="59"/>
      <c r="L35" s="59"/>
      <c r="M35" s="258"/>
      <c r="N35" s="70">
        <v>-4.3102999999999998</v>
      </c>
      <c r="O35" s="59">
        <v>4.2497999999999996</v>
      </c>
      <c r="P35" s="59">
        <v>0.97270000000000001</v>
      </c>
      <c r="Q35" s="59">
        <v>-6.5537000000000001</v>
      </c>
      <c r="R35" s="59">
        <v>3.2303999999999999</v>
      </c>
      <c r="S35" s="59">
        <v>10.3247</v>
      </c>
      <c r="T35" s="59">
        <v>5.8864999999999998</v>
      </c>
      <c r="U35" s="88">
        <v>5.5879000000000003</v>
      </c>
      <c r="V35" s="59">
        <v>6.5500999999999996</v>
      </c>
      <c r="W35" s="59">
        <v>7.5015999999999998</v>
      </c>
      <c r="X35" s="59">
        <v>7.5921000000000003</v>
      </c>
      <c r="Y35" s="276">
        <v>6.7348999999999997</v>
      </c>
      <c r="Z35" s="59">
        <v>6.4321999999999999</v>
      </c>
      <c r="AA35" s="59">
        <v>3.5714999999999999</v>
      </c>
      <c r="AB35" s="59">
        <v>8.4829000000000008</v>
      </c>
      <c r="AC35" s="59">
        <v>6.1036000000000001</v>
      </c>
      <c r="AD35" s="59">
        <v>6.1650999999999998</v>
      </c>
      <c r="AE35" s="59">
        <v>3.8062999999999998</v>
      </c>
      <c r="AF35" s="59">
        <v>7.1764999999999999</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4.3327999999999998</v>
      </c>
      <c r="O36" s="60">
        <v>11.851800000000001</v>
      </c>
      <c r="P36" s="60">
        <v>3.2271999999999998</v>
      </c>
      <c r="Q36" s="60">
        <v>-3.4106000000000001</v>
      </c>
      <c r="R36" s="60">
        <v>5.8155000000000001</v>
      </c>
      <c r="S36" s="60">
        <v>11.449299999999999</v>
      </c>
      <c r="T36" s="60">
        <v>6.8211000000000004</v>
      </c>
      <c r="U36" s="89">
        <v>8.3970000000000002</v>
      </c>
      <c r="V36" s="60">
        <v>8.8904999999999994</v>
      </c>
      <c r="W36" s="60">
        <v>10.7986</v>
      </c>
      <c r="X36" s="60">
        <v>9.8741000000000003</v>
      </c>
      <c r="Y36" s="277">
        <v>11.972300000000001</v>
      </c>
      <c r="Z36" s="60">
        <v>8.3833000000000002</v>
      </c>
      <c r="AA36" s="60">
        <v>5.2881999999999998</v>
      </c>
      <c r="AB36" s="60">
        <v>9.7019000000000002</v>
      </c>
      <c r="AC36" s="60">
        <v>9.3254999999999999</v>
      </c>
      <c r="AD36" s="60">
        <v>8.6592000000000002</v>
      </c>
      <c r="AE36" s="60">
        <v>6.8491999999999997</v>
      </c>
      <c r="AF36" s="60">
        <v>8.8343000000000007</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-11.926299999999999</v>
      </c>
      <c r="O37" s="60">
        <v>1.8492</v>
      </c>
      <c r="P37" s="60">
        <v>-1.6898</v>
      </c>
      <c r="Q37" s="60">
        <v>-10.7746</v>
      </c>
      <c r="R37" s="60">
        <v>0.48280000000000001</v>
      </c>
      <c r="S37" s="60">
        <v>8.5480999999999998</v>
      </c>
      <c r="T37" s="60">
        <v>4.5631000000000004</v>
      </c>
      <c r="U37" s="89">
        <v>4.2801999999999998</v>
      </c>
      <c r="V37" s="60">
        <v>5.1853999999999996</v>
      </c>
      <c r="W37" s="60">
        <v>6.0537999999999998</v>
      </c>
      <c r="X37" s="60">
        <v>6.3971</v>
      </c>
      <c r="Y37" s="277">
        <v>5.2964000000000002</v>
      </c>
      <c r="Z37" s="60">
        <v>3.0474000000000001</v>
      </c>
      <c r="AA37" s="60">
        <v>1.1104000000000001</v>
      </c>
      <c r="AB37" s="60">
        <v>6.8213999999999997</v>
      </c>
      <c r="AC37" s="60">
        <v>4.7184999999999997</v>
      </c>
      <c r="AD37" s="60">
        <v>4.8929999999999998</v>
      </c>
      <c r="AE37" s="60">
        <v>1.4396</v>
      </c>
      <c r="AF37" s="60">
        <v>4.3785999999999996</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-2.8294000000000001</v>
      </c>
      <c r="O38" s="61">
        <v>3.2888999999999999</v>
      </c>
      <c r="P38" s="61">
        <v>1.2464</v>
      </c>
      <c r="Q38" s="61">
        <v>-5.9471999999999996</v>
      </c>
      <c r="R38" s="61">
        <v>3.5546000000000002</v>
      </c>
      <c r="S38" s="61">
        <v>10.6677</v>
      </c>
      <c r="T38" s="61">
        <v>6.1517999999999997</v>
      </c>
      <c r="U38" s="90">
        <v>5.3587999999999996</v>
      </c>
      <c r="V38" s="61">
        <v>6.5982000000000003</v>
      </c>
      <c r="W38" s="61">
        <v>7.2141999999999999</v>
      </c>
      <c r="X38" s="61">
        <v>7.3487999999999998</v>
      </c>
      <c r="Y38" s="279">
        <v>6.3144</v>
      </c>
      <c r="Z38" s="61">
        <v>6.6318000000000001</v>
      </c>
      <c r="AA38" s="61">
        <v>3.8988</v>
      </c>
      <c r="AB38" s="61">
        <v>8.6640999999999995</v>
      </c>
      <c r="AC38" s="61">
        <v>5.8449999999999998</v>
      </c>
      <c r="AD38" s="61">
        <v>6.2023000000000001</v>
      </c>
      <c r="AE38" s="61">
        <v>3.6305999999999998</v>
      </c>
      <c r="AF38" s="61">
        <v>7.4690000000000003</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7844</v>
      </c>
      <c r="B40" s="373"/>
      <c r="C40" s="719">
        <v>44393</v>
      </c>
      <c r="D40" s="373"/>
      <c r="E40" s="346">
        <v>164.84</v>
      </c>
      <c r="F40" s="373"/>
      <c r="G40" s="347">
        <v>1360.6728000000001</v>
      </c>
      <c r="H40" s="374"/>
      <c r="I40" s="348">
        <v>4.78</v>
      </c>
      <c r="J40" s="348">
        <v>7.09</v>
      </c>
      <c r="K40" s="348">
        <v>3.52</v>
      </c>
      <c r="L40" s="348">
        <v>3.66</v>
      </c>
      <c r="M40" s="362"/>
      <c r="N40" s="350">
        <v>-6.0308999999999999</v>
      </c>
      <c r="O40" s="348">
        <v>3.5920000000000001</v>
      </c>
      <c r="P40" s="348">
        <v>3.2168000000000001</v>
      </c>
      <c r="Q40" s="348">
        <v>-5.7632000000000003</v>
      </c>
      <c r="R40" s="348">
        <v>3.2077</v>
      </c>
      <c r="S40" s="348">
        <v>10.794700000000001</v>
      </c>
      <c r="T40" s="348">
        <v>5.6384999999999996</v>
      </c>
      <c r="U40" s="354">
        <v>4.9996999999999998</v>
      </c>
      <c r="V40" s="348">
        <v>5.8769</v>
      </c>
      <c r="W40" s="348">
        <v>6.8708</v>
      </c>
      <c r="X40" s="348">
        <v>7.3548999999999998</v>
      </c>
      <c r="Y40" s="375">
        <v>6.1388999999999996</v>
      </c>
      <c r="Z40" s="348" t="s">
        <v>430</v>
      </c>
      <c r="AA40" s="348">
        <v>3.8906000000000001</v>
      </c>
      <c r="AB40" s="348">
        <v>8.8301999999999996</v>
      </c>
      <c r="AC40" s="348">
        <v>5.6181999999999999</v>
      </c>
      <c r="AD40" s="348">
        <v>5.5744999999999996</v>
      </c>
      <c r="AE40" s="348">
        <v>3.8235999999999999</v>
      </c>
      <c r="AF40" s="348">
        <v>6.2026000000000003</v>
      </c>
      <c r="AG40" s="569"/>
      <c r="AH40" s="346">
        <v>1</v>
      </c>
      <c r="AI40" s="346">
        <v>1</v>
      </c>
      <c r="AJ40" s="346">
        <v>1</v>
      </c>
      <c r="AK40" s="346">
        <v>1</v>
      </c>
      <c r="AL40" s="346">
        <v>1</v>
      </c>
      <c r="AM40" s="346">
        <v>1</v>
      </c>
      <c r="AN40" s="346">
        <v>1</v>
      </c>
      <c r="AO40" s="572">
        <v>1</v>
      </c>
      <c r="AP40" s="346">
        <v>1</v>
      </c>
      <c r="AQ40" s="346">
        <v>1</v>
      </c>
      <c r="AR40" s="346">
        <v>1</v>
      </c>
      <c r="AS40" s="346">
        <v>1</v>
      </c>
      <c r="AT40" s="346" t="s">
        <v>430</v>
      </c>
      <c r="AU40" s="346">
        <v>1</v>
      </c>
      <c r="AV40" s="346">
        <v>1</v>
      </c>
      <c r="AW40" s="346">
        <v>1</v>
      </c>
      <c r="AX40" s="346">
        <v>1</v>
      </c>
      <c r="AY40" s="346">
        <v>1</v>
      </c>
      <c r="AZ40" s="584"/>
      <c r="BA40" s="467">
        <v>49.09</v>
      </c>
      <c r="BB40" s="348">
        <v>40.25</v>
      </c>
      <c r="BC40" s="348">
        <v>7.42</v>
      </c>
      <c r="BD40" s="348" t="s">
        <v>430</v>
      </c>
      <c r="BE40" s="375" t="s">
        <v>430</v>
      </c>
      <c r="BF40" s="375">
        <v>3.24</v>
      </c>
      <c r="BG40" s="374"/>
      <c r="BH40" s="594">
        <v>3.24</v>
      </c>
      <c r="BI40" s="348">
        <v>11.64</v>
      </c>
      <c r="BJ40" s="348" t="s">
        <v>430</v>
      </c>
      <c r="BK40" s="348">
        <v>36.020000000000003</v>
      </c>
      <c r="BL40" s="348" t="s">
        <v>430</v>
      </c>
      <c r="BM40" s="375">
        <v>49.09</v>
      </c>
      <c r="BN40" s="375" t="s">
        <v>430</v>
      </c>
      <c r="BO40" s="375" t="s">
        <v>430</v>
      </c>
      <c r="BP40" s="375" t="s">
        <v>430</v>
      </c>
      <c r="BQ40" s="375" t="s">
        <v>430</v>
      </c>
      <c r="BR40" s="374"/>
      <c r="BS40" s="468" t="s">
        <v>430</v>
      </c>
      <c r="BT40" s="348">
        <v>6.0600815118180202</v>
      </c>
      <c r="BU40" s="374"/>
      <c r="BV40" s="430" t="s">
        <v>555</v>
      </c>
    </row>
    <row r="41" spans="1:74" s="428" customFormat="1" x14ac:dyDescent="0.25">
      <c r="A41" s="345" t="s">
        <v>7845</v>
      </c>
      <c r="B41" s="373"/>
      <c r="C41" s="719">
        <v>41276</v>
      </c>
      <c r="D41" s="373"/>
      <c r="E41" s="346">
        <v>32.71</v>
      </c>
      <c r="F41" s="373"/>
      <c r="G41" s="347">
        <v>80.817099999999996</v>
      </c>
      <c r="H41" s="374"/>
      <c r="I41" s="348">
        <v>3.76</v>
      </c>
      <c r="J41" s="348">
        <v>7.11</v>
      </c>
      <c r="K41" s="348">
        <v>2.92</v>
      </c>
      <c r="L41" s="348">
        <v>3.03</v>
      </c>
      <c r="M41" s="362"/>
      <c r="N41" s="350">
        <v>-15.0722</v>
      </c>
      <c r="O41" s="348">
        <v>-3.1154999999999999</v>
      </c>
      <c r="P41" s="348">
        <v>-0.70320000000000005</v>
      </c>
      <c r="Q41" s="348">
        <v>-7.0522</v>
      </c>
      <c r="R41" s="348">
        <v>1.2397</v>
      </c>
      <c r="S41" s="348">
        <v>7.6741999999999999</v>
      </c>
      <c r="T41" s="348">
        <v>3.8852000000000002</v>
      </c>
      <c r="U41" s="354">
        <v>3.5724</v>
      </c>
      <c r="V41" s="348">
        <v>4.6619000000000002</v>
      </c>
      <c r="W41" s="348">
        <v>5.6977000000000002</v>
      </c>
      <c r="X41" s="348">
        <v>6.1520999999999999</v>
      </c>
      <c r="Y41" s="375">
        <v>5.0199999999999996</v>
      </c>
      <c r="Z41" s="348">
        <v>5.9146000000000001</v>
      </c>
      <c r="AA41" s="348">
        <v>2.1840000000000002</v>
      </c>
      <c r="AB41" s="348">
        <v>6.351</v>
      </c>
      <c r="AC41" s="348">
        <v>3.992</v>
      </c>
      <c r="AD41" s="348">
        <v>4.3144999999999998</v>
      </c>
      <c r="AE41" s="348">
        <v>2.0606</v>
      </c>
      <c r="AF41" s="348">
        <v>6.6980000000000004</v>
      </c>
      <c r="AG41" s="569"/>
      <c r="AH41" s="346">
        <v>2</v>
      </c>
      <c r="AI41" s="346">
        <v>2</v>
      </c>
      <c r="AJ41" s="346">
        <v>2</v>
      </c>
      <c r="AK41" s="346">
        <v>2</v>
      </c>
      <c r="AL41" s="346">
        <v>2</v>
      </c>
      <c r="AM41" s="346">
        <v>2</v>
      </c>
      <c r="AN41" s="346">
        <v>2</v>
      </c>
      <c r="AO41" s="572">
        <v>2</v>
      </c>
      <c r="AP41" s="346">
        <v>2</v>
      </c>
      <c r="AQ41" s="346">
        <v>2</v>
      </c>
      <c r="AR41" s="346">
        <v>2</v>
      </c>
      <c r="AS41" s="346">
        <v>2</v>
      </c>
      <c r="AT41" s="346">
        <v>1</v>
      </c>
      <c r="AU41" s="346">
        <v>2</v>
      </c>
      <c r="AV41" s="346">
        <v>2</v>
      </c>
      <c r="AW41" s="346">
        <v>2</v>
      </c>
      <c r="AX41" s="346">
        <v>2</v>
      </c>
      <c r="AY41" s="346">
        <v>2</v>
      </c>
      <c r="AZ41" s="584"/>
      <c r="BA41" s="467">
        <v>42.69</v>
      </c>
      <c r="BB41" s="348">
        <v>29.94</v>
      </c>
      <c r="BC41" s="348">
        <v>13.41</v>
      </c>
      <c r="BD41" s="348">
        <v>2.99</v>
      </c>
      <c r="BE41" s="375" t="s">
        <v>430</v>
      </c>
      <c r="BF41" s="375">
        <v>10.97</v>
      </c>
      <c r="BG41" s="374"/>
      <c r="BH41" s="594">
        <v>10.97</v>
      </c>
      <c r="BI41" s="348" t="s">
        <v>430</v>
      </c>
      <c r="BJ41" s="348" t="s">
        <v>430</v>
      </c>
      <c r="BK41" s="348">
        <v>46.34</v>
      </c>
      <c r="BL41" s="348" t="s">
        <v>430</v>
      </c>
      <c r="BM41" s="375">
        <v>42.69</v>
      </c>
      <c r="BN41" s="375" t="s">
        <v>430</v>
      </c>
      <c r="BO41" s="375" t="s">
        <v>430</v>
      </c>
      <c r="BP41" s="375" t="s">
        <v>430</v>
      </c>
      <c r="BQ41" s="375" t="s">
        <v>430</v>
      </c>
      <c r="BR41" s="374"/>
      <c r="BS41" s="468">
        <v>5.9521026199999998</v>
      </c>
      <c r="BT41" s="348">
        <v>13.388449059999999</v>
      </c>
      <c r="BU41" s="374"/>
      <c r="BV41" s="430" t="s">
        <v>555</v>
      </c>
    </row>
    <row r="42" spans="1:74" x14ac:dyDescent="0.25">
      <c r="A42" s="318" t="s">
        <v>93</v>
      </c>
      <c r="B42" s="43"/>
      <c r="C42" s="720"/>
      <c r="D42" s="43"/>
      <c r="E42" s="51"/>
      <c r="F42" s="43"/>
      <c r="G42" s="55"/>
      <c r="H42" s="66"/>
      <c r="I42" s="59"/>
      <c r="J42" s="59"/>
      <c r="K42" s="59"/>
      <c r="L42" s="59"/>
      <c r="M42" s="258"/>
      <c r="N42" s="70">
        <v>-10.551600000000001</v>
      </c>
      <c r="O42" s="59">
        <v>0.23830000000000001</v>
      </c>
      <c r="P42" s="59">
        <v>1.2567999999999999</v>
      </c>
      <c r="Q42" s="59">
        <v>-6.4077000000000002</v>
      </c>
      <c r="R42" s="59">
        <v>2.2237</v>
      </c>
      <c r="S42" s="59">
        <v>9.2345000000000006</v>
      </c>
      <c r="T42" s="59">
        <v>4.7618999999999998</v>
      </c>
      <c r="U42" s="88">
        <v>4.2861000000000002</v>
      </c>
      <c r="V42" s="59">
        <v>5.2694000000000001</v>
      </c>
      <c r="W42" s="59">
        <v>6.2843</v>
      </c>
      <c r="X42" s="59">
        <v>6.7534999999999998</v>
      </c>
      <c r="Y42" s="276">
        <v>5.5795000000000003</v>
      </c>
      <c r="Z42" s="59">
        <v>5.9146000000000001</v>
      </c>
      <c r="AA42" s="59">
        <v>3.0373000000000001</v>
      </c>
      <c r="AB42" s="59">
        <v>7.5906000000000002</v>
      </c>
      <c r="AC42" s="59">
        <v>4.8051000000000004</v>
      </c>
      <c r="AD42" s="59">
        <v>4.9444999999999997</v>
      </c>
      <c r="AE42" s="59">
        <v>2.9420999999999999</v>
      </c>
      <c r="AF42" s="59">
        <v>6.4503000000000004</v>
      </c>
      <c r="AG42" s="553"/>
      <c r="AH42" s="51">
        <v>2</v>
      </c>
      <c r="AI42" s="51">
        <v>2</v>
      </c>
      <c r="AJ42" s="51">
        <v>2</v>
      </c>
      <c r="AK42" s="51">
        <v>2</v>
      </c>
      <c r="AL42" s="51">
        <v>2</v>
      </c>
      <c r="AM42" s="51">
        <v>2</v>
      </c>
      <c r="AN42" s="51">
        <v>2</v>
      </c>
      <c r="AO42" s="560">
        <v>2</v>
      </c>
      <c r="AP42" s="51">
        <v>2</v>
      </c>
      <c r="AQ42" s="51">
        <v>2</v>
      </c>
      <c r="AR42" s="51">
        <v>2</v>
      </c>
      <c r="AS42" s="51">
        <v>2</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-6.0308999999999999</v>
      </c>
      <c r="O43" s="60">
        <v>3.5920000000000001</v>
      </c>
      <c r="P43" s="60">
        <v>3.2168000000000001</v>
      </c>
      <c r="Q43" s="60">
        <v>-5.7632000000000003</v>
      </c>
      <c r="R43" s="60">
        <v>3.2077</v>
      </c>
      <c r="S43" s="60">
        <v>10.794700000000001</v>
      </c>
      <c r="T43" s="60">
        <v>5.6384999999999996</v>
      </c>
      <c r="U43" s="89">
        <v>4.9996999999999998</v>
      </c>
      <c r="V43" s="60">
        <v>5.8769</v>
      </c>
      <c r="W43" s="60">
        <v>6.8708</v>
      </c>
      <c r="X43" s="60">
        <v>7.3548999999999998</v>
      </c>
      <c r="Y43" s="277">
        <v>6.1388999999999996</v>
      </c>
      <c r="Z43" s="60">
        <v>5.9146000000000001</v>
      </c>
      <c r="AA43" s="60">
        <v>3.8906000000000001</v>
      </c>
      <c r="AB43" s="60">
        <v>8.8301999999999996</v>
      </c>
      <c r="AC43" s="60">
        <v>5.6181999999999999</v>
      </c>
      <c r="AD43" s="60">
        <v>5.5744999999999996</v>
      </c>
      <c r="AE43" s="60">
        <v>3.8235999999999999</v>
      </c>
      <c r="AF43" s="60">
        <v>6.6980000000000004</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-15.0722</v>
      </c>
      <c r="O44" s="60">
        <v>-3.1154999999999999</v>
      </c>
      <c r="P44" s="60">
        <v>-0.70320000000000005</v>
      </c>
      <c r="Q44" s="60">
        <v>-7.0522</v>
      </c>
      <c r="R44" s="60">
        <v>1.2397</v>
      </c>
      <c r="S44" s="60">
        <v>7.6741999999999999</v>
      </c>
      <c r="T44" s="60">
        <v>3.8852000000000002</v>
      </c>
      <c r="U44" s="89">
        <v>3.5724</v>
      </c>
      <c r="V44" s="60">
        <v>4.6619000000000002</v>
      </c>
      <c r="W44" s="60">
        <v>5.6977000000000002</v>
      </c>
      <c r="X44" s="60">
        <v>6.1520999999999999</v>
      </c>
      <c r="Y44" s="277">
        <v>5.0199999999999996</v>
      </c>
      <c r="Z44" s="60">
        <v>5.9146000000000001</v>
      </c>
      <c r="AA44" s="60">
        <v>2.1840000000000002</v>
      </c>
      <c r="AB44" s="60">
        <v>6.351</v>
      </c>
      <c r="AC44" s="60">
        <v>3.992</v>
      </c>
      <c r="AD44" s="60">
        <v>4.3144999999999998</v>
      </c>
      <c r="AE44" s="60">
        <v>2.0606</v>
      </c>
      <c r="AF44" s="60">
        <v>6.2026000000000003</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-10.551600000000001</v>
      </c>
      <c r="O45" s="61">
        <v>0.23824999999999999</v>
      </c>
      <c r="P45" s="61">
        <v>1.2567999999999999</v>
      </c>
      <c r="Q45" s="61">
        <v>-6.4077000000000002</v>
      </c>
      <c r="R45" s="61">
        <v>2.2237</v>
      </c>
      <c r="S45" s="61">
        <v>9.2344500000000007</v>
      </c>
      <c r="T45" s="61">
        <v>4.7618499999999999</v>
      </c>
      <c r="U45" s="90">
        <v>4.2860500000000004</v>
      </c>
      <c r="V45" s="61">
        <v>5.2694000000000001</v>
      </c>
      <c r="W45" s="61">
        <v>6.2842500000000001</v>
      </c>
      <c r="X45" s="61">
        <v>6.7534999999999998</v>
      </c>
      <c r="Y45" s="279">
        <v>5.5794499999999996</v>
      </c>
      <c r="Z45" s="61">
        <v>5.9146000000000001</v>
      </c>
      <c r="AA45" s="61">
        <v>3.0373000000000001</v>
      </c>
      <c r="AB45" s="61">
        <v>7.5906000000000002</v>
      </c>
      <c r="AC45" s="61">
        <v>4.8051000000000004</v>
      </c>
      <c r="AD45" s="61">
        <v>4.9444999999999997</v>
      </c>
      <c r="AE45" s="61">
        <v>2.9420999999999999</v>
      </c>
      <c r="AF45" s="61">
        <v>6.4503000000000004</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7846</v>
      </c>
      <c r="B47" s="373"/>
      <c r="C47" s="719">
        <v>44393</v>
      </c>
      <c r="D47" s="373"/>
      <c r="E47" s="346">
        <v>164.84</v>
      </c>
      <c r="F47" s="373"/>
      <c r="G47" s="347">
        <v>1303.6168</v>
      </c>
      <c r="H47" s="374"/>
      <c r="I47" s="348">
        <v>4.78</v>
      </c>
      <c r="J47" s="348">
        <v>7.09</v>
      </c>
      <c r="K47" s="348">
        <v>3.52</v>
      </c>
      <c r="L47" s="348">
        <v>3.66</v>
      </c>
      <c r="M47" s="362"/>
      <c r="N47" s="350">
        <v>-6.8516000000000004</v>
      </c>
      <c r="O47" s="348">
        <v>2.7715999999999998</v>
      </c>
      <c r="P47" s="348">
        <v>2.395</v>
      </c>
      <c r="Q47" s="348">
        <v>-6.5820999999999996</v>
      </c>
      <c r="R47" s="348">
        <v>2.3852000000000002</v>
      </c>
      <c r="S47" s="348">
        <v>9.9526000000000003</v>
      </c>
      <c r="T47" s="348">
        <v>4.7836999999999996</v>
      </c>
      <c r="U47" s="354">
        <v>4.1228999999999996</v>
      </c>
      <c r="V47" s="348">
        <v>4.9882999999999997</v>
      </c>
      <c r="W47" s="348">
        <v>6.0487000000000002</v>
      </c>
      <c r="X47" s="348">
        <v>6.5452000000000004</v>
      </c>
      <c r="Y47" s="375">
        <v>5.2576000000000001</v>
      </c>
      <c r="Z47" s="348" t="s">
        <v>430</v>
      </c>
      <c r="AA47" s="348">
        <v>3.0655000000000001</v>
      </c>
      <c r="AB47" s="348">
        <v>7.9810999999999996</v>
      </c>
      <c r="AC47" s="348">
        <v>4.7423999999999999</v>
      </c>
      <c r="AD47" s="348">
        <v>4.6886000000000001</v>
      </c>
      <c r="AE47" s="348">
        <v>3.0009000000000001</v>
      </c>
      <c r="AF47" s="348">
        <v>5.3173000000000004</v>
      </c>
      <c r="AG47" s="569"/>
      <c r="AH47" s="346">
        <v>1</v>
      </c>
      <c r="AI47" s="346">
        <v>1</v>
      </c>
      <c r="AJ47" s="346">
        <v>1</v>
      </c>
      <c r="AK47" s="346">
        <v>1</v>
      </c>
      <c r="AL47" s="346">
        <v>1</v>
      </c>
      <c r="AM47" s="346">
        <v>1</v>
      </c>
      <c r="AN47" s="346">
        <v>1</v>
      </c>
      <c r="AO47" s="572">
        <v>1</v>
      </c>
      <c r="AP47" s="346">
        <v>1</v>
      </c>
      <c r="AQ47" s="346">
        <v>1</v>
      </c>
      <c r="AR47" s="346">
        <v>1</v>
      </c>
      <c r="AS47" s="346">
        <v>1</v>
      </c>
      <c r="AT47" s="346" t="s">
        <v>430</v>
      </c>
      <c r="AU47" s="346">
        <v>1</v>
      </c>
      <c r="AV47" s="346">
        <v>1</v>
      </c>
      <c r="AW47" s="346">
        <v>1</v>
      </c>
      <c r="AX47" s="346">
        <v>1</v>
      </c>
      <c r="AY47" s="346">
        <v>1</v>
      </c>
      <c r="AZ47" s="584"/>
      <c r="BA47" s="467">
        <v>49.09</v>
      </c>
      <c r="BB47" s="348">
        <v>40.25</v>
      </c>
      <c r="BC47" s="348">
        <v>7.42</v>
      </c>
      <c r="BD47" s="348" t="s">
        <v>430</v>
      </c>
      <c r="BE47" s="375" t="s">
        <v>430</v>
      </c>
      <c r="BF47" s="375">
        <v>3.24</v>
      </c>
      <c r="BG47" s="374"/>
      <c r="BH47" s="594">
        <v>3.24</v>
      </c>
      <c r="BI47" s="348">
        <v>11.64</v>
      </c>
      <c r="BJ47" s="348" t="s">
        <v>430</v>
      </c>
      <c r="BK47" s="348">
        <v>36.020000000000003</v>
      </c>
      <c r="BL47" s="348" t="s">
        <v>430</v>
      </c>
      <c r="BM47" s="375">
        <v>49.09</v>
      </c>
      <c r="BN47" s="375" t="s">
        <v>430</v>
      </c>
      <c r="BO47" s="375" t="s">
        <v>430</v>
      </c>
      <c r="BP47" s="375" t="s">
        <v>430</v>
      </c>
      <c r="BQ47" s="375" t="s">
        <v>430</v>
      </c>
      <c r="BR47" s="374"/>
      <c r="BS47" s="468" t="s">
        <v>430</v>
      </c>
      <c r="BT47" s="348">
        <v>6.0600815118180202</v>
      </c>
      <c r="BU47" s="374"/>
      <c r="BV47" s="430" t="s">
        <v>555</v>
      </c>
    </row>
    <row r="48" spans="1:74" s="428" customFormat="1" x14ac:dyDescent="0.25">
      <c r="A48" s="345" t="s">
        <v>7847</v>
      </c>
      <c r="B48" s="373"/>
      <c r="C48" s="719">
        <v>35782</v>
      </c>
      <c r="D48" s="373"/>
      <c r="E48" s="346">
        <v>32.71</v>
      </c>
      <c r="F48" s="373"/>
      <c r="G48" s="347">
        <v>71.710400000000007</v>
      </c>
      <c r="H48" s="374"/>
      <c r="I48" s="348">
        <v>3.76</v>
      </c>
      <c r="J48" s="348">
        <v>7.11</v>
      </c>
      <c r="K48" s="348">
        <v>2.92</v>
      </c>
      <c r="L48" s="348">
        <v>3.03</v>
      </c>
      <c r="M48" s="362"/>
      <c r="N48" s="350">
        <v>-15.815899999999999</v>
      </c>
      <c r="O48" s="348">
        <v>-3.8502000000000001</v>
      </c>
      <c r="P48" s="348">
        <v>-1.4393</v>
      </c>
      <c r="Q48" s="348">
        <v>-7.7824999999999998</v>
      </c>
      <c r="R48" s="348">
        <v>0.50919999999999999</v>
      </c>
      <c r="S48" s="348">
        <v>6.9518000000000004</v>
      </c>
      <c r="T48" s="348">
        <v>3.0794999999999999</v>
      </c>
      <c r="U48" s="354">
        <v>2.7218</v>
      </c>
      <c r="V48" s="348">
        <v>3.8195000000000001</v>
      </c>
      <c r="W48" s="348">
        <v>4.8310000000000004</v>
      </c>
      <c r="X48" s="348">
        <v>5.2504</v>
      </c>
      <c r="Y48" s="375">
        <v>4.0948000000000002</v>
      </c>
      <c r="Z48" s="348">
        <v>4.9653999999999998</v>
      </c>
      <c r="AA48" s="348">
        <v>1.4637</v>
      </c>
      <c r="AB48" s="348">
        <v>5.5785999999999998</v>
      </c>
      <c r="AC48" s="348">
        <v>3.1371000000000002</v>
      </c>
      <c r="AD48" s="348">
        <v>3.4706000000000001</v>
      </c>
      <c r="AE48" s="348">
        <v>1.3285</v>
      </c>
      <c r="AF48" s="348">
        <v>7.0805999999999996</v>
      </c>
      <c r="AG48" s="569"/>
      <c r="AH48" s="346">
        <v>2</v>
      </c>
      <c r="AI48" s="346">
        <v>2</v>
      </c>
      <c r="AJ48" s="346">
        <v>2</v>
      </c>
      <c r="AK48" s="346">
        <v>2</v>
      </c>
      <c r="AL48" s="346">
        <v>2</v>
      </c>
      <c r="AM48" s="346">
        <v>2</v>
      </c>
      <c r="AN48" s="346">
        <v>2</v>
      </c>
      <c r="AO48" s="572">
        <v>2</v>
      </c>
      <c r="AP48" s="346">
        <v>2</v>
      </c>
      <c r="AQ48" s="346">
        <v>2</v>
      </c>
      <c r="AR48" s="346">
        <v>2</v>
      </c>
      <c r="AS48" s="346">
        <v>2</v>
      </c>
      <c r="AT48" s="346">
        <v>1</v>
      </c>
      <c r="AU48" s="346">
        <v>2</v>
      </c>
      <c r="AV48" s="346">
        <v>2</v>
      </c>
      <c r="AW48" s="346">
        <v>2</v>
      </c>
      <c r="AX48" s="346">
        <v>2</v>
      </c>
      <c r="AY48" s="346">
        <v>2</v>
      </c>
      <c r="AZ48" s="584"/>
      <c r="BA48" s="467">
        <v>42.69</v>
      </c>
      <c r="BB48" s="348">
        <v>29.94</v>
      </c>
      <c r="BC48" s="348">
        <v>13.41</v>
      </c>
      <c r="BD48" s="348">
        <v>2.99</v>
      </c>
      <c r="BE48" s="375" t="s">
        <v>430</v>
      </c>
      <c r="BF48" s="375">
        <v>10.97</v>
      </c>
      <c r="BG48" s="374"/>
      <c r="BH48" s="594">
        <v>10.97</v>
      </c>
      <c r="BI48" s="348" t="s">
        <v>430</v>
      </c>
      <c r="BJ48" s="348" t="s">
        <v>430</v>
      </c>
      <c r="BK48" s="348">
        <v>46.34</v>
      </c>
      <c r="BL48" s="348" t="s">
        <v>430</v>
      </c>
      <c r="BM48" s="375">
        <v>42.69</v>
      </c>
      <c r="BN48" s="375" t="s">
        <v>430</v>
      </c>
      <c r="BO48" s="375" t="s">
        <v>430</v>
      </c>
      <c r="BP48" s="375" t="s">
        <v>430</v>
      </c>
      <c r="BQ48" s="375" t="s">
        <v>430</v>
      </c>
      <c r="BR48" s="374"/>
      <c r="BS48" s="468">
        <v>5.9521026199999998</v>
      </c>
      <c r="BT48" s="348">
        <v>13.388449059999999</v>
      </c>
      <c r="BU48" s="374"/>
      <c r="BV48" s="430" t="s">
        <v>555</v>
      </c>
    </row>
    <row r="49" spans="1:74" x14ac:dyDescent="0.25">
      <c r="A49" s="318" t="s">
        <v>93</v>
      </c>
      <c r="B49" s="43"/>
      <c r="C49" s="720"/>
      <c r="D49" s="43"/>
      <c r="E49" s="51"/>
      <c r="F49" s="43"/>
      <c r="G49" s="55"/>
      <c r="H49" s="66"/>
      <c r="I49" s="59"/>
      <c r="J49" s="59"/>
      <c r="K49" s="59"/>
      <c r="L49" s="59"/>
      <c r="M49" s="258"/>
      <c r="N49" s="70">
        <v>-11.3338</v>
      </c>
      <c r="O49" s="59">
        <v>-0.5393</v>
      </c>
      <c r="P49" s="59">
        <v>0.47789999999999999</v>
      </c>
      <c r="Q49" s="59">
        <v>-7.1822999999999997</v>
      </c>
      <c r="R49" s="59">
        <v>1.4472</v>
      </c>
      <c r="S49" s="59">
        <v>8.4521999999999995</v>
      </c>
      <c r="T49" s="59">
        <v>3.9316</v>
      </c>
      <c r="U49" s="88">
        <v>3.4224000000000001</v>
      </c>
      <c r="V49" s="59">
        <v>4.4039000000000001</v>
      </c>
      <c r="W49" s="59">
        <v>5.4398999999999997</v>
      </c>
      <c r="X49" s="59">
        <v>5.8978000000000002</v>
      </c>
      <c r="Y49" s="276">
        <v>4.6761999999999997</v>
      </c>
      <c r="Z49" s="59">
        <v>4.9653999999999998</v>
      </c>
      <c r="AA49" s="59">
        <v>2.2646000000000002</v>
      </c>
      <c r="AB49" s="59">
        <v>6.7797999999999998</v>
      </c>
      <c r="AC49" s="59">
        <v>3.9398</v>
      </c>
      <c r="AD49" s="59">
        <v>4.0796000000000001</v>
      </c>
      <c r="AE49" s="59">
        <v>2.1646999999999998</v>
      </c>
      <c r="AF49" s="59">
        <v>6.1989999999999998</v>
      </c>
      <c r="AG49" s="553"/>
      <c r="AH49" s="51">
        <v>2</v>
      </c>
      <c r="AI49" s="51">
        <v>2</v>
      </c>
      <c r="AJ49" s="51">
        <v>2</v>
      </c>
      <c r="AK49" s="51">
        <v>2</v>
      </c>
      <c r="AL49" s="51">
        <v>2</v>
      </c>
      <c r="AM49" s="51">
        <v>2</v>
      </c>
      <c r="AN49" s="51">
        <v>2</v>
      </c>
      <c r="AO49" s="560">
        <v>2</v>
      </c>
      <c r="AP49" s="51">
        <v>2</v>
      </c>
      <c r="AQ49" s="51">
        <v>2</v>
      </c>
      <c r="AR49" s="51">
        <v>2</v>
      </c>
      <c r="AS49" s="51">
        <v>2</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-6.8516000000000004</v>
      </c>
      <c r="O50" s="60">
        <v>2.7715999999999998</v>
      </c>
      <c r="P50" s="60">
        <v>2.395</v>
      </c>
      <c r="Q50" s="60">
        <v>-6.5820999999999996</v>
      </c>
      <c r="R50" s="60">
        <v>2.3852000000000002</v>
      </c>
      <c r="S50" s="60">
        <v>9.9526000000000003</v>
      </c>
      <c r="T50" s="60">
        <v>4.7836999999999996</v>
      </c>
      <c r="U50" s="89">
        <v>4.1228999999999996</v>
      </c>
      <c r="V50" s="60">
        <v>4.9882999999999997</v>
      </c>
      <c r="W50" s="60">
        <v>6.0487000000000002</v>
      </c>
      <c r="X50" s="60">
        <v>6.5452000000000004</v>
      </c>
      <c r="Y50" s="277">
        <v>5.2576000000000001</v>
      </c>
      <c r="Z50" s="60">
        <v>4.9653999999999998</v>
      </c>
      <c r="AA50" s="60">
        <v>3.0655000000000001</v>
      </c>
      <c r="AB50" s="60">
        <v>7.9810999999999996</v>
      </c>
      <c r="AC50" s="60">
        <v>4.7423999999999999</v>
      </c>
      <c r="AD50" s="60">
        <v>4.6886000000000001</v>
      </c>
      <c r="AE50" s="60">
        <v>3.0009000000000001</v>
      </c>
      <c r="AF50" s="60">
        <v>7.0805999999999996</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-15.815899999999999</v>
      </c>
      <c r="O51" s="60">
        <v>-3.8502000000000001</v>
      </c>
      <c r="P51" s="60">
        <v>-1.4393</v>
      </c>
      <c r="Q51" s="60">
        <v>-7.7824999999999998</v>
      </c>
      <c r="R51" s="60">
        <v>0.50919999999999999</v>
      </c>
      <c r="S51" s="60">
        <v>6.9518000000000004</v>
      </c>
      <c r="T51" s="60">
        <v>3.0794999999999999</v>
      </c>
      <c r="U51" s="89">
        <v>2.7218</v>
      </c>
      <c r="V51" s="60">
        <v>3.8195000000000001</v>
      </c>
      <c r="W51" s="60">
        <v>4.8310000000000004</v>
      </c>
      <c r="X51" s="60">
        <v>5.2504</v>
      </c>
      <c r="Y51" s="277">
        <v>4.0948000000000002</v>
      </c>
      <c r="Z51" s="60">
        <v>4.9653999999999998</v>
      </c>
      <c r="AA51" s="60">
        <v>1.4637</v>
      </c>
      <c r="AB51" s="60">
        <v>5.5785999999999998</v>
      </c>
      <c r="AC51" s="60">
        <v>3.1371000000000002</v>
      </c>
      <c r="AD51" s="60">
        <v>3.4706000000000001</v>
      </c>
      <c r="AE51" s="60">
        <v>1.3285</v>
      </c>
      <c r="AF51" s="60">
        <v>5.3173000000000004</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-11.3338</v>
      </c>
      <c r="O52" s="61">
        <v>-0.5393</v>
      </c>
      <c r="P52" s="61">
        <v>0.47785</v>
      </c>
      <c r="Q52" s="61">
        <v>-7.1822999999999997</v>
      </c>
      <c r="R52" s="61">
        <v>1.4472</v>
      </c>
      <c r="S52" s="61">
        <v>8.4521999999999995</v>
      </c>
      <c r="T52" s="61">
        <v>3.9316</v>
      </c>
      <c r="U52" s="90">
        <v>3.4223499999999998</v>
      </c>
      <c r="V52" s="61">
        <v>4.4039000000000001</v>
      </c>
      <c r="W52" s="61">
        <v>5.4398499999999999</v>
      </c>
      <c r="X52" s="61">
        <v>5.8978000000000002</v>
      </c>
      <c r="Y52" s="279">
        <v>4.6761999999999997</v>
      </c>
      <c r="Z52" s="61">
        <v>4.9653999999999998</v>
      </c>
      <c r="AA52" s="61">
        <v>2.2646000000000002</v>
      </c>
      <c r="AB52" s="61">
        <v>6.7797999999999998</v>
      </c>
      <c r="AC52" s="61">
        <v>3.9398</v>
      </c>
      <c r="AD52" s="61">
        <v>4.0796000000000001</v>
      </c>
      <c r="AE52" s="61">
        <v>2.1646999999999998</v>
      </c>
      <c r="AF52" s="61">
        <v>6.19895</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7820</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7821</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10511</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7450-DC61-40B2-B484-6CE9C1A7D4A3}">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72" t="s">
        <v>256</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7850</v>
      </c>
      <c r="B8" s="369"/>
      <c r="C8" s="718">
        <v>41275</v>
      </c>
      <c r="D8" s="369"/>
      <c r="E8" s="338">
        <v>2051.31</v>
      </c>
      <c r="F8" s="369"/>
      <c r="G8" s="339">
        <v>80.338099999999997</v>
      </c>
      <c r="H8" s="370"/>
      <c r="I8" s="340">
        <v>7.43</v>
      </c>
      <c r="J8" s="340">
        <v>7.77</v>
      </c>
      <c r="K8" s="340">
        <v>4.09</v>
      </c>
      <c r="L8" s="340">
        <v>4.38</v>
      </c>
      <c r="M8" s="361"/>
      <c r="N8" s="342">
        <v>-10.9428</v>
      </c>
      <c r="O8" s="340">
        <v>4.9996999999999998</v>
      </c>
      <c r="P8" s="340">
        <v>0.15579999999999999</v>
      </c>
      <c r="Q8" s="340">
        <v>-11.180300000000001</v>
      </c>
      <c r="R8" s="340">
        <v>0.86529999999999996</v>
      </c>
      <c r="S8" s="340">
        <v>10.585900000000001</v>
      </c>
      <c r="T8" s="340">
        <v>5.4397000000000002</v>
      </c>
      <c r="U8" s="344">
        <v>4.6064999999999996</v>
      </c>
      <c r="V8" s="340">
        <v>5.8784000000000001</v>
      </c>
      <c r="W8" s="340">
        <v>6.3235999999999999</v>
      </c>
      <c r="X8" s="340">
        <v>7.0704000000000002</v>
      </c>
      <c r="Y8" s="371">
        <v>6.3246000000000002</v>
      </c>
      <c r="Z8" s="340">
        <v>7.6444999999999999</v>
      </c>
      <c r="AA8" s="340">
        <v>1.2384999999999999</v>
      </c>
      <c r="AB8" s="340">
        <v>9.0259</v>
      </c>
      <c r="AC8" s="340">
        <v>5.1642999999999999</v>
      </c>
      <c r="AD8" s="340">
        <v>5.2473999999999998</v>
      </c>
      <c r="AE8" s="340">
        <v>1.7083999999999999</v>
      </c>
      <c r="AF8" s="340">
        <v>7.9108999999999998</v>
      </c>
      <c r="AG8" s="568"/>
      <c r="AH8" s="338">
        <v>4</v>
      </c>
      <c r="AI8" s="338">
        <v>1</v>
      </c>
      <c r="AJ8" s="338">
        <v>2</v>
      </c>
      <c r="AK8" s="338">
        <v>2</v>
      </c>
      <c r="AL8" s="338">
        <v>4</v>
      </c>
      <c r="AM8" s="338">
        <v>7</v>
      </c>
      <c r="AN8" s="338">
        <v>5</v>
      </c>
      <c r="AO8" s="570">
        <v>6</v>
      </c>
      <c r="AP8" s="338">
        <v>5</v>
      </c>
      <c r="AQ8" s="338">
        <v>3</v>
      </c>
      <c r="AR8" s="338">
        <v>3</v>
      </c>
      <c r="AS8" s="338">
        <v>5</v>
      </c>
      <c r="AT8" s="338">
        <v>1</v>
      </c>
      <c r="AU8" s="338">
        <v>5</v>
      </c>
      <c r="AV8" s="338">
        <v>7</v>
      </c>
      <c r="AW8" s="338">
        <v>6</v>
      </c>
      <c r="AX8" s="338">
        <v>5</v>
      </c>
      <c r="AY8" s="338">
        <v>5</v>
      </c>
      <c r="AZ8" s="583"/>
      <c r="BA8" s="464">
        <v>27.2</v>
      </c>
      <c r="BB8" s="340">
        <v>16.48</v>
      </c>
      <c r="BC8" s="340">
        <v>16.46</v>
      </c>
      <c r="BD8" s="340">
        <v>29.64</v>
      </c>
      <c r="BE8" s="371" t="s">
        <v>430</v>
      </c>
      <c r="BF8" s="371">
        <v>10.220000000000001</v>
      </c>
      <c r="BG8" s="370"/>
      <c r="BH8" s="593">
        <v>9.92</v>
      </c>
      <c r="BI8" s="340" t="s">
        <v>430</v>
      </c>
      <c r="BJ8" s="340" t="s">
        <v>430</v>
      </c>
      <c r="BK8" s="340">
        <v>62.58</v>
      </c>
      <c r="BL8" s="340" t="s">
        <v>430</v>
      </c>
      <c r="BM8" s="371">
        <v>27.2</v>
      </c>
      <c r="BN8" s="371" t="s">
        <v>430</v>
      </c>
      <c r="BO8" s="371" t="s">
        <v>430</v>
      </c>
      <c r="BP8" s="371" t="s">
        <v>430</v>
      </c>
      <c r="BQ8" s="371">
        <v>0.28999999999999998</v>
      </c>
      <c r="BR8" s="609"/>
      <c r="BS8" s="369" t="s">
        <v>430</v>
      </c>
      <c r="BT8" s="344">
        <v>13.1479569513148</v>
      </c>
      <c r="BU8" s="571"/>
      <c r="BV8" s="370" t="s">
        <v>7851</v>
      </c>
    </row>
    <row r="9" spans="1:74" s="425" customFormat="1" x14ac:dyDescent="0.25">
      <c r="A9" s="337" t="s">
        <v>7852</v>
      </c>
      <c r="B9" s="369"/>
      <c r="C9" s="718">
        <v>41276</v>
      </c>
      <c r="D9" s="369"/>
      <c r="E9" s="338">
        <v>1981.37</v>
      </c>
      <c r="F9" s="369"/>
      <c r="G9" s="339">
        <v>45.055100000000003</v>
      </c>
      <c r="H9" s="370"/>
      <c r="I9" s="340">
        <v>14.2</v>
      </c>
      <c r="J9" s="340">
        <v>7.55</v>
      </c>
      <c r="K9" s="340">
        <v>6.49</v>
      </c>
      <c r="L9" s="340">
        <v>6.76</v>
      </c>
      <c r="M9" s="361"/>
      <c r="N9" s="342">
        <v>-12.629099999999999</v>
      </c>
      <c r="O9" s="340">
        <v>-7.5025000000000004</v>
      </c>
      <c r="P9" s="340">
        <v>-6.5537000000000001</v>
      </c>
      <c r="Q9" s="340">
        <v>-12.0381</v>
      </c>
      <c r="R9" s="340">
        <v>1.2191000000000001</v>
      </c>
      <c r="S9" s="340">
        <v>11.6708</v>
      </c>
      <c r="T9" s="340">
        <v>5.6616</v>
      </c>
      <c r="U9" s="344">
        <v>5.2595000000000001</v>
      </c>
      <c r="V9" s="340">
        <v>6.1458000000000004</v>
      </c>
      <c r="W9" s="340">
        <v>6.7774000000000001</v>
      </c>
      <c r="X9" s="340">
        <v>7.4695999999999998</v>
      </c>
      <c r="Y9" s="371">
        <v>6.5883000000000003</v>
      </c>
      <c r="Z9" s="340">
        <v>7.2885</v>
      </c>
      <c r="AA9" s="340">
        <v>1.3943000000000001</v>
      </c>
      <c r="AB9" s="340">
        <v>9.9911999999999992</v>
      </c>
      <c r="AC9" s="340">
        <v>5.4414999999999996</v>
      </c>
      <c r="AD9" s="340">
        <v>5.5484999999999998</v>
      </c>
      <c r="AE9" s="340">
        <v>2.8081999999999998</v>
      </c>
      <c r="AF9" s="340">
        <v>7.9523000000000001</v>
      </c>
      <c r="AG9" s="568"/>
      <c r="AH9" s="338">
        <v>8</v>
      </c>
      <c r="AI9" s="338">
        <v>9</v>
      </c>
      <c r="AJ9" s="338">
        <v>5</v>
      </c>
      <c r="AK9" s="338">
        <v>3</v>
      </c>
      <c r="AL9" s="338">
        <v>3</v>
      </c>
      <c r="AM9" s="338">
        <v>2</v>
      </c>
      <c r="AN9" s="338">
        <v>3</v>
      </c>
      <c r="AO9" s="570">
        <v>2</v>
      </c>
      <c r="AP9" s="338">
        <v>4</v>
      </c>
      <c r="AQ9" s="338">
        <v>1</v>
      </c>
      <c r="AR9" s="338">
        <v>1</v>
      </c>
      <c r="AS9" s="338">
        <v>2</v>
      </c>
      <c r="AT9" s="338">
        <v>2</v>
      </c>
      <c r="AU9" s="338">
        <v>3</v>
      </c>
      <c r="AV9" s="338">
        <v>4</v>
      </c>
      <c r="AW9" s="338">
        <v>3</v>
      </c>
      <c r="AX9" s="338">
        <v>3</v>
      </c>
      <c r="AY9" s="338">
        <v>2</v>
      </c>
      <c r="AZ9" s="583"/>
      <c r="BA9" s="464">
        <v>57.93</v>
      </c>
      <c r="BB9" s="340">
        <v>37.049999999999997</v>
      </c>
      <c r="BC9" s="340" t="s">
        <v>430</v>
      </c>
      <c r="BD9" s="340" t="s">
        <v>430</v>
      </c>
      <c r="BE9" s="371" t="s">
        <v>430</v>
      </c>
      <c r="BF9" s="371">
        <v>5.0199999999999996</v>
      </c>
      <c r="BG9" s="370"/>
      <c r="BH9" s="593">
        <v>5.0199999999999996</v>
      </c>
      <c r="BI9" s="340">
        <v>2.42</v>
      </c>
      <c r="BJ9" s="340" t="s">
        <v>430</v>
      </c>
      <c r="BK9" s="340">
        <v>34.630000000000003</v>
      </c>
      <c r="BL9" s="340" t="s">
        <v>430</v>
      </c>
      <c r="BM9" s="371">
        <v>57.93</v>
      </c>
      <c r="BN9" s="371" t="s">
        <v>430</v>
      </c>
      <c r="BO9" s="371" t="s">
        <v>430</v>
      </c>
      <c r="BP9" s="371" t="s">
        <v>430</v>
      </c>
      <c r="BQ9" s="371" t="s">
        <v>430</v>
      </c>
      <c r="BR9" s="463"/>
      <c r="BS9" s="369">
        <v>6.0984936375606003</v>
      </c>
      <c r="BT9" s="344" t="s">
        <v>430</v>
      </c>
      <c r="BU9" s="571"/>
      <c r="BV9" s="370" t="s">
        <v>555</v>
      </c>
    </row>
    <row r="10" spans="1:74" s="428" customFormat="1" ht="11" x14ac:dyDescent="0.3">
      <c r="A10" s="841" t="s">
        <v>7853</v>
      </c>
      <c r="B10" s="842"/>
      <c r="C10" s="843">
        <v>41275</v>
      </c>
      <c r="D10" s="842"/>
      <c r="E10" s="844">
        <v>1827.89</v>
      </c>
      <c r="F10" s="842"/>
      <c r="G10" s="845">
        <v>91.050700000000006</v>
      </c>
      <c r="H10" s="847"/>
      <c r="I10" s="846">
        <v>11.42</v>
      </c>
      <c r="J10" s="846">
        <v>7.02</v>
      </c>
      <c r="K10" s="846">
        <v>5.53</v>
      </c>
      <c r="L10" s="846">
        <v>5.75</v>
      </c>
      <c r="M10" s="851"/>
      <c r="N10" s="848">
        <v>-16.301100000000002</v>
      </c>
      <c r="O10" s="846">
        <v>-3.1526999999999998</v>
      </c>
      <c r="P10" s="846">
        <v>-7.4170999999999996</v>
      </c>
      <c r="Q10" s="846">
        <v>-13.204599999999999</v>
      </c>
      <c r="R10" s="846">
        <v>2.2608999999999999</v>
      </c>
      <c r="S10" s="846">
        <v>13.5253</v>
      </c>
      <c r="T10" s="846">
        <v>6.1600999999999999</v>
      </c>
      <c r="U10" s="856">
        <v>5.1185</v>
      </c>
      <c r="V10" s="846">
        <v>6.4747000000000003</v>
      </c>
      <c r="W10" s="846">
        <v>6.3574000000000002</v>
      </c>
      <c r="X10" s="846">
        <v>7.4085000000000001</v>
      </c>
      <c r="Y10" s="852">
        <v>6.3983999999999996</v>
      </c>
      <c r="Z10" s="846">
        <v>6.9888000000000003</v>
      </c>
      <c r="AA10" s="846">
        <v>2.9477000000000002</v>
      </c>
      <c r="AB10" s="846">
        <v>11.2468</v>
      </c>
      <c r="AC10" s="846">
        <v>5.8291000000000004</v>
      </c>
      <c r="AD10" s="846">
        <v>5.7057000000000002</v>
      </c>
      <c r="AE10" s="846">
        <v>3.8862999999999999</v>
      </c>
      <c r="AF10" s="846">
        <v>7.6375999999999999</v>
      </c>
      <c r="AG10" s="931"/>
      <c r="AH10" s="844">
        <v>9</v>
      </c>
      <c r="AI10" s="844">
        <v>6</v>
      </c>
      <c r="AJ10" s="844">
        <v>8</v>
      </c>
      <c r="AK10" s="844">
        <v>4</v>
      </c>
      <c r="AL10" s="844">
        <v>1</v>
      </c>
      <c r="AM10" s="844">
        <v>1</v>
      </c>
      <c r="AN10" s="844">
        <v>2</v>
      </c>
      <c r="AO10" s="932">
        <v>4</v>
      </c>
      <c r="AP10" s="844">
        <v>2</v>
      </c>
      <c r="AQ10" s="844">
        <v>2</v>
      </c>
      <c r="AR10" s="844">
        <v>2</v>
      </c>
      <c r="AS10" s="844">
        <v>3</v>
      </c>
      <c r="AT10" s="844">
        <v>4</v>
      </c>
      <c r="AU10" s="844">
        <v>1</v>
      </c>
      <c r="AV10" s="844">
        <v>1</v>
      </c>
      <c r="AW10" s="844">
        <v>2</v>
      </c>
      <c r="AX10" s="844">
        <v>2</v>
      </c>
      <c r="AY10" s="844">
        <v>1</v>
      </c>
      <c r="AZ10" s="933"/>
      <c r="BA10" s="853">
        <v>45.79</v>
      </c>
      <c r="BB10" s="846">
        <v>26.28</v>
      </c>
      <c r="BC10" s="846" t="s">
        <v>430</v>
      </c>
      <c r="BD10" s="846" t="s">
        <v>430</v>
      </c>
      <c r="BE10" s="852" t="s">
        <v>430</v>
      </c>
      <c r="BF10" s="852">
        <v>27.93</v>
      </c>
      <c r="BG10" s="847"/>
      <c r="BH10" s="934">
        <v>22.7</v>
      </c>
      <c r="BI10" s="846" t="s">
        <v>430</v>
      </c>
      <c r="BJ10" s="846" t="s">
        <v>430</v>
      </c>
      <c r="BK10" s="846">
        <v>26.28</v>
      </c>
      <c r="BL10" s="846" t="s">
        <v>430</v>
      </c>
      <c r="BM10" s="852">
        <v>45.79</v>
      </c>
      <c r="BN10" s="852" t="s">
        <v>430</v>
      </c>
      <c r="BO10" s="852" t="s">
        <v>430</v>
      </c>
      <c r="BP10" s="852" t="s">
        <v>430</v>
      </c>
      <c r="BQ10" s="852">
        <v>5.22</v>
      </c>
      <c r="BR10" s="850"/>
      <c r="BS10" s="842">
        <v>1.4267611997146501</v>
      </c>
      <c r="BT10" s="856">
        <v>1.3941212197211801</v>
      </c>
      <c r="BU10" s="892"/>
      <c r="BV10" s="847" t="s">
        <v>555</v>
      </c>
    </row>
    <row r="11" spans="1:74" s="428" customFormat="1" x14ac:dyDescent="0.25">
      <c r="A11" s="345" t="s">
        <v>7854</v>
      </c>
      <c r="B11" s="373"/>
      <c r="C11" s="719">
        <v>41275</v>
      </c>
      <c r="D11" s="373"/>
      <c r="E11" s="346">
        <v>1778.83</v>
      </c>
      <c r="F11" s="373"/>
      <c r="G11" s="347">
        <v>140.97229999999999</v>
      </c>
      <c r="H11" s="374"/>
      <c r="I11" s="348">
        <v>14.78</v>
      </c>
      <c r="J11" s="348">
        <v>7.54</v>
      </c>
      <c r="K11" s="348">
        <v>6.6</v>
      </c>
      <c r="L11" s="348">
        <v>6.87</v>
      </c>
      <c r="M11" s="362"/>
      <c r="N11" s="350">
        <v>-12.367800000000001</v>
      </c>
      <c r="O11" s="348">
        <v>-3.3046000000000002</v>
      </c>
      <c r="P11" s="348">
        <v>-7.4165999999999999</v>
      </c>
      <c r="Q11" s="348">
        <v>-17.3933</v>
      </c>
      <c r="R11" s="348">
        <v>-0.40079999999999999</v>
      </c>
      <c r="S11" s="348">
        <v>11.4137</v>
      </c>
      <c r="T11" s="348">
        <v>4.4630000000000001</v>
      </c>
      <c r="U11" s="354">
        <v>3.8685</v>
      </c>
      <c r="V11" s="348">
        <v>4.9273999999999996</v>
      </c>
      <c r="W11" s="348">
        <v>5.4898999999999996</v>
      </c>
      <c r="X11" s="348">
        <v>6.4672000000000001</v>
      </c>
      <c r="Y11" s="375">
        <v>5.7535999999999996</v>
      </c>
      <c r="Z11" s="348">
        <v>6.8361999999999998</v>
      </c>
      <c r="AA11" s="348">
        <v>0.31090000000000001</v>
      </c>
      <c r="AB11" s="348">
        <v>9.3991000000000007</v>
      </c>
      <c r="AC11" s="348">
        <v>4.3425000000000002</v>
      </c>
      <c r="AD11" s="348">
        <v>4.3143000000000002</v>
      </c>
      <c r="AE11" s="348">
        <v>0.89429999999999998</v>
      </c>
      <c r="AF11" s="348">
        <v>7.5915999999999997</v>
      </c>
      <c r="AG11" s="569"/>
      <c r="AH11" s="346">
        <v>7</v>
      </c>
      <c r="AI11" s="346">
        <v>7</v>
      </c>
      <c r="AJ11" s="346">
        <v>7</v>
      </c>
      <c r="AK11" s="346">
        <v>5</v>
      </c>
      <c r="AL11" s="346">
        <v>5</v>
      </c>
      <c r="AM11" s="346">
        <v>4</v>
      </c>
      <c r="AN11" s="346">
        <v>8</v>
      </c>
      <c r="AO11" s="572">
        <v>7</v>
      </c>
      <c r="AP11" s="346">
        <v>8</v>
      </c>
      <c r="AQ11" s="346">
        <v>9</v>
      </c>
      <c r="AR11" s="346">
        <v>9</v>
      </c>
      <c r="AS11" s="346">
        <v>7</v>
      </c>
      <c r="AT11" s="346">
        <v>5</v>
      </c>
      <c r="AU11" s="346">
        <v>7</v>
      </c>
      <c r="AV11" s="346">
        <v>6</v>
      </c>
      <c r="AW11" s="346">
        <v>8</v>
      </c>
      <c r="AX11" s="346">
        <v>8</v>
      </c>
      <c r="AY11" s="346">
        <v>7</v>
      </c>
      <c r="AZ11" s="584"/>
      <c r="BA11" s="467">
        <v>67.28</v>
      </c>
      <c r="BB11" s="348">
        <v>29.63</v>
      </c>
      <c r="BC11" s="348" t="s">
        <v>430</v>
      </c>
      <c r="BD11" s="348" t="s">
        <v>430</v>
      </c>
      <c r="BE11" s="375" t="s">
        <v>430</v>
      </c>
      <c r="BF11" s="375">
        <v>3.09</v>
      </c>
      <c r="BG11" s="374"/>
      <c r="BH11" s="594">
        <v>3.09</v>
      </c>
      <c r="BI11" s="348" t="s">
        <v>430</v>
      </c>
      <c r="BJ11" s="348" t="s">
        <v>430</v>
      </c>
      <c r="BK11" s="348">
        <v>29.63</v>
      </c>
      <c r="BL11" s="348" t="s">
        <v>430</v>
      </c>
      <c r="BM11" s="375">
        <v>67.28</v>
      </c>
      <c r="BN11" s="375" t="s">
        <v>430</v>
      </c>
      <c r="BO11" s="375" t="s">
        <v>430</v>
      </c>
      <c r="BP11" s="375" t="s">
        <v>430</v>
      </c>
      <c r="BQ11" s="375" t="s">
        <v>430</v>
      </c>
      <c r="BR11" s="466"/>
      <c r="BS11" s="373">
        <v>9.7460611009746092</v>
      </c>
      <c r="BT11" s="354">
        <v>1.41367482014137</v>
      </c>
      <c r="BU11" s="430"/>
      <c r="BV11" s="374" t="s">
        <v>555</v>
      </c>
    </row>
    <row r="12" spans="1:74" s="428" customFormat="1" x14ac:dyDescent="0.25">
      <c r="A12" s="345" t="s">
        <v>7855</v>
      </c>
      <c r="B12" s="373"/>
      <c r="C12" s="719">
        <v>41275</v>
      </c>
      <c r="D12" s="373"/>
      <c r="E12" s="346">
        <v>833.024</v>
      </c>
      <c r="F12" s="373"/>
      <c r="G12" s="347">
        <v>67.5411</v>
      </c>
      <c r="H12" s="374"/>
      <c r="I12" s="348">
        <v>13.94</v>
      </c>
      <c r="J12" s="348">
        <v>7.18</v>
      </c>
      <c r="K12" s="348">
        <v>6.42</v>
      </c>
      <c r="L12" s="348">
        <v>6.69</v>
      </c>
      <c r="M12" s="362"/>
      <c r="N12" s="350">
        <v>-11.638400000000001</v>
      </c>
      <c r="O12" s="348">
        <v>-5.0057999999999998</v>
      </c>
      <c r="P12" s="348">
        <v>-6.3845000000000001</v>
      </c>
      <c r="Q12" s="348">
        <v>-18.2226</v>
      </c>
      <c r="R12" s="348">
        <v>-0.80479999999999996</v>
      </c>
      <c r="S12" s="348">
        <v>11.656700000000001</v>
      </c>
      <c r="T12" s="348">
        <v>5.3079999999999998</v>
      </c>
      <c r="U12" s="354">
        <v>4.7473999999999998</v>
      </c>
      <c r="V12" s="348">
        <v>5.7190000000000003</v>
      </c>
      <c r="W12" s="348">
        <v>5.9926000000000004</v>
      </c>
      <c r="X12" s="348">
        <v>7.0246000000000004</v>
      </c>
      <c r="Y12" s="375">
        <v>5.9908000000000001</v>
      </c>
      <c r="Z12" s="348">
        <v>6.0106999999999999</v>
      </c>
      <c r="AA12" s="348">
        <v>0.42799999999999999</v>
      </c>
      <c r="AB12" s="348">
        <v>10.5899</v>
      </c>
      <c r="AC12" s="348">
        <v>5.2160000000000002</v>
      </c>
      <c r="AD12" s="348">
        <v>5.0053000000000001</v>
      </c>
      <c r="AE12" s="348">
        <v>1.3163</v>
      </c>
      <c r="AF12" s="348">
        <v>7.0972999999999997</v>
      </c>
      <c r="AG12" s="569"/>
      <c r="AH12" s="346">
        <v>6</v>
      </c>
      <c r="AI12" s="346">
        <v>8</v>
      </c>
      <c r="AJ12" s="346">
        <v>4</v>
      </c>
      <c r="AK12" s="346">
        <v>8</v>
      </c>
      <c r="AL12" s="346">
        <v>7</v>
      </c>
      <c r="AM12" s="346">
        <v>3</v>
      </c>
      <c r="AN12" s="346">
        <v>6</v>
      </c>
      <c r="AO12" s="572">
        <v>5</v>
      </c>
      <c r="AP12" s="346">
        <v>6</v>
      </c>
      <c r="AQ12" s="346">
        <v>4</v>
      </c>
      <c r="AR12" s="346">
        <v>4</v>
      </c>
      <c r="AS12" s="346">
        <v>6</v>
      </c>
      <c r="AT12" s="346">
        <v>8</v>
      </c>
      <c r="AU12" s="346">
        <v>6</v>
      </c>
      <c r="AV12" s="346">
        <v>2</v>
      </c>
      <c r="AW12" s="346">
        <v>5</v>
      </c>
      <c r="AX12" s="346">
        <v>6</v>
      </c>
      <c r="AY12" s="346">
        <v>6</v>
      </c>
      <c r="AZ12" s="584"/>
      <c r="BA12" s="467">
        <v>56.14</v>
      </c>
      <c r="BB12" s="348">
        <v>31.95</v>
      </c>
      <c r="BC12" s="348" t="s">
        <v>430</v>
      </c>
      <c r="BD12" s="348" t="s">
        <v>430</v>
      </c>
      <c r="BE12" s="375" t="s">
        <v>430</v>
      </c>
      <c r="BF12" s="375">
        <v>11.91</v>
      </c>
      <c r="BG12" s="374"/>
      <c r="BH12" s="594">
        <v>11.36</v>
      </c>
      <c r="BI12" s="348" t="s">
        <v>430</v>
      </c>
      <c r="BJ12" s="348" t="s">
        <v>430</v>
      </c>
      <c r="BK12" s="348">
        <v>31.95</v>
      </c>
      <c r="BL12" s="348" t="s">
        <v>430</v>
      </c>
      <c r="BM12" s="375">
        <v>56.14</v>
      </c>
      <c r="BN12" s="375" t="s">
        <v>430</v>
      </c>
      <c r="BO12" s="375" t="s">
        <v>430</v>
      </c>
      <c r="BP12" s="375" t="s">
        <v>430</v>
      </c>
      <c r="BQ12" s="375">
        <v>0.55000000000000004</v>
      </c>
      <c r="BR12" s="466"/>
      <c r="BS12" s="373">
        <v>1.80673888963865</v>
      </c>
      <c r="BT12" s="354">
        <v>8.4576273683084793</v>
      </c>
      <c r="BU12" s="430"/>
      <c r="BV12" s="374" t="s">
        <v>555</v>
      </c>
    </row>
    <row r="13" spans="1:74" s="428" customFormat="1" x14ac:dyDescent="0.25">
      <c r="A13" s="345" t="s">
        <v>7856</v>
      </c>
      <c r="B13" s="373"/>
      <c r="C13" s="719">
        <v>41275</v>
      </c>
      <c r="D13" s="373"/>
      <c r="E13" s="346">
        <v>430.26400000000001</v>
      </c>
      <c r="F13" s="373"/>
      <c r="G13" s="347">
        <v>74.901399999999995</v>
      </c>
      <c r="H13" s="374"/>
      <c r="I13" s="348">
        <v>14.79</v>
      </c>
      <c r="J13" s="348">
        <v>7.39</v>
      </c>
      <c r="K13" s="348">
        <v>6.45</v>
      </c>
      <c r="L13" s="348">
        <v>6.72</v>
      </c>
      <c r="M13" s="362"/>
      <c r="N13" s="350">
        <v>-5.0422000000000002</v>
      </c>
      <c r="O13" s="348">
        <v>0.94220000000000004</v>
      </c>
      <c r="P13" s="348">
        <v>-3.8955000000000002</v>
      </c>
      <c r="Q13" s="348">
        <v>-17.861899999999999</v>
      </c>
      <c r="R13" s="348">
        <v>-0.92520000000000002</v>
      </c>
      <c r="S13" s="348">
        <v>10.7775</v>
      </c>
      <c r="T13" s="348">
        <v>7.8745000000000003</v>
      </c>
      <c r="U13" s="354">
        <v>6.0773000000000001</v>
      </c>
      <c r="V13" s="348">
        <v>7.0064000000000002</v>
      </c>
      <c r="W13" s="348">
        <v>5.6943999999999999</v>
      </c>
      <c r="X13" s="348">
        <v>6.6569000000000003</v>
      </c>
      <c r="Y13" s="375">
        <v>5.3638000000000003</v>
      </c>
      <c r="Z13" s="348">
        <v>6.7534000000000001</v>
      </c>
      <c r="AA13" s="348">
        <v>-1.772</v>
      </c>
      <c r="AB13" s="348">
        <v>10.4291</v>
      </c>
      <c r="AC13" s="348">
        <v>7.0246000000000004</v>
      </c>
      <c r="AD13" s="348">
        <v>6.3593000000000002</v>
      </c>
      <c r="AE13" s="348">
        <v>2.7597999999999998</v>
      </c>
      <c r="AF13" s="348">
        <v>7.5823999999999998</v>
      </c>
      <c r="AG13" s="569"/>
      <c r="AH13" s="346">
        <v>1</v>
      </c>
      <c r="AI13" s="346">
        <v>3</v>
      </c>
      <c r="AJ13" s="346">
        <v>3</v>
      </c>
      <c r="AK13" s="346">
        <v>7</v>
      </c>
      <c r="AL13" s="346">
        <v>8</v>
      </c>
      <c r="AM13" s="346">
        <v>6</v>
      </c>
      <c r="AN13" s="346">
        <v>1</v>
      </c>
      <c r="AO13" s="572">
        <v>1</v>
      </c>
      <c r="AP13" s="346">
        <v>1</v>
      </c>
      <c r="AQ13" s="346">
        <v>7</v>
      </c>
      <c r="AR13" s="346">
        <v>7</v>
      </c>
      <c r="AS13" s="346">
        <v>9</v>
      </c>
      <c r="AT13" s="346">
        <v>6</v>
      </c>
      <c r="AU13" s="346">
        <v>9</v>
      </c>
      <c r="AV13" s="346">
        <v>3</v>
      </c>
      <c r="AW13" s="346">
        <v>1</v>
      </c>
      <c r="AX13" s="346">
        <v>1</v>
      </c>
      <c r="AY13" s="346">
        <v>3</v>
      </c>
      <c r="AZ13" s="584"/>
      <c r="BA13" s="467">
        <v>47.66</v>
      </c>
      <c r="BB13" s="348">
        <v>48.37</v>
      </c>
      <c r="BC13" s="348" t="s">
        <v>430</v>
      </c>
      <c r="BD13" s="348" t="s">
        <v>430</v>
      </c>
      <c r="BE13" s="375" t="s">
        <v>430</v>
      </c>
      <c r="BF13" s="375">
        <v>3.97</v>
      </c>
      <c r="BG13" s="374"/>
      <c r="BH13" s="594">
        <v>3.97</v>
      </c>
      <c r="BI13" s="348">
        <v>9.14</v>
      </c>
      <c r="BJ13" s="348" t="s">
        <v>430</v>
      </c>
      <c r="BK13" s="348">
        <v>39.229999999999997</v>
      </c>
      <c r="BL13" s="348" t="s">
        <v>430</v>
      </c>
      <c r="BM13" s="375">
        <v>47.66</v>
      </c>
      <c r="BN13" s="375" t="s">
        <v>430</v>
      </c>
      <c r="BO13" s="375" t="s">
        <v>430</v>
      </c>
      <c r="BP13" s="375" t="s">
        <v>430</v>
      </c>
      <c r="BQ13" s="375" t="s">
        <v>430</v>
      </c>
      <c r="BR13" s="466"/>
      <c r="BS13" s="373">
        <v>3.5226296003522601</v>
      </c>
      <c r="BT13" s="354">
        <v>8.7192872508719308</v>
      </c>
      <c r="BU13" s="430"/>
      <c r="BV13" s="374" t="s">
        <v>910</v>
      </c>
    </row>
    <row r="14" spans="1:74" s="428" customFormat="1" x14ac:dyDescent="0.25">
      <c r="A14" s="345" t="s">
        <v>7857</v>
      </c>
      <c r="B14" s="373"/>
      <c r="C14" s="719">
        <v>41275</v>
      </c>
      <c r="D14" s="373"/>
      <c r="E14" s="346">
        <v>348.19299999999998</v>
      </c>
      <c r="F14" s="373"/>
      <c r="G14" s="347">
        <v>105.22369999999999</v>
      </c>
      <c r="H14" s="374"/>
      <c r="I14" s="348">
        <v>13.53</v>
      </c>
      <c r="J14" s="348">
        <v>7.27</v>
      </c>
      <c r="K14" s="348">
        <v>6.54</v>
      </c>
      <c r="L14" s="348">
        <v>6.79</v>
      </c>
      <c r="M14" s="362"/>
      <c r="N14" s="350">
        <v>-10.1753</v>
      </c>
      <c r="O14" s="348">
        <v>-2.3582999999999998</v>
      </c>
      <c r="P14" s="348">
        <v>-7.9165999999999999</v>
      </c>
      <c r="Q14" s="348">
        <v>-17.696300000000001</v>
      </c>
      <c r="R14" s="348">
        <v>-0.46750000000000003</v>
      </c>
      <c r="S14" s="348">
        <v>10.908300000000001</v>
      </c>
      <c r="T14" s="348">
        <v>5.6570999999999998</v>
      </c>
      <c r="U14" s="354">
        <v>5.1325000000000003</v>
      </c>
      <c r="V14" s="348">
        <v>6.1917999999999997</v>
      </c>
      <c r="W14" s="348">
        <v>5.8804999999999996</v>
      </c>
      <c r="X14" s="348">
        <v>6.9671000000000003</v>
      </c>
      <c r="Y14" s="375">
        <v>6.3952</v>
      </c>
      <c r="Z14" s="348">
        <v>7.1052</v>
      </c>
      <c r="AA14" s="348">
        <v>1.2927</v>
      </c>
      <c r="AB14" s="348">
        <v>9.8056999999999999</v>
      </c>
      <c r="AC14" s="348">
        <v>5.4206000000000003</v>
      </c>
      <c r="AD14" s="348">
        <v>5.4054000000000002</v>
      </c>
      <c r="AE14" s="348">
        <v>0.55010000000000003</v>
      </c>
      <c r="AF14" s="348">
        <v>7.8025000000000002</v>
      </c>
      <c r="AG14" s="569"/>
      <c r="AH14" s="346">
        <v>3</v>
      </c>
      <c r="AI14" s="346">
        <v>5</v>
      </c>
      <c r="AJ14" s="346">
        <v>9</v>
      </c>
      <c r="AK14" s="346">
        <v>6</v>
      </c>
      <c r="AL14" s="346">
        <v>6</v>
      </c>
      <c r="AM14" s="346">
        <v>5</v>
      </c>
      <c r="AN14" s="346">
        <v>4</v>
      </c>
      <c r="AO14" s="572">
        <v>3</v>
      </c>
      <c r="AP14" s="346">
        <v>3</v>
      </c>
      <c r="AQ14" s="346">
        <v>5</v>
      </c>
      <c r="AR14" s="346">
        <v>5</v>
      </c>
      <c r="AS14" s="346">
        <v>4</v>
      </c>
      <c r="AT14" s="346">
        <v>3</v>
      </c>
      <c r="AU14" s="346">
        <v>4</v>
      </c>
      <c r="AV14" s="346">
        <v>5</v>
      </c>
      <c r="AW14" s="346">
        <v>4</v>
      </c>
      <c r="AX14" s="346">
        <v>4</v>
      </c>
      <c r="AY14" s="346">
        <v>8</v>
      </c>
      <c r="AZ14" s="584"/>
      <c r="BA14" s="467">
        <v>81.040000000000006</v>
      </c>
      <c r="BB14" s="348">
        <v>8.5299999999999994</v>
      </c>
      <c r="BC14" s="348" t="s">
        <v>430</v>
      </c>
      <c r="BD14" s="348" t="s">
        <v>430</v>
      </c>
      <c r="BE14" s="375">
        <v>-0.01</v>
      </c>
      <c r="BF14" s="375">
        <v>10.44</v>
      </c>
      <c r="BG14" s="374"/>
      <c r="BH14" s="594">
        <v>10.27</v>
      </c>
      <c r="BI14" s="348" t="s">
        <v>430</v>
      </c>
      <c r="BJ14" s="348" t="s">
        <v>430</v>
      </c>
      <c r="BK14" s="348">
        <v>8.5299999999999994</v>
      </c>
      <c r="BL14" s="348" t="s">
        <v>430</v>
      </c>
      <c r="BM14" s="375">
        <v>81.040000000000006</v>
      </c>
      <c r="BN14" s="375" t="s">
        <v>430</v>
      </c>
      <c r="BO14" s="375" t="s">
        <v>430</v>
      </c>
      <c r="BP14" s="375" t="s">
        <v>430</v>
      </c>
      <c r="BQ14" s="375">
        <v>-0.01</v>
      </c>
      <c r="BR14" s="466"/>
      <c r="BS14" s="373" t="s">
        <v>430</v>
      </c>
      <c r="BT14" s="354" t="s">
        <v>430</v>
      </c>
      <c r="BU14" s="430"/>
      <c r="BV14" s="374" t="s">
        <v>7858</v>
      </c>
    </row>
    <row r="15" spans="1:74" s="428" customFormat="1" x14ac:dyDescent="0.25">
      <c r="A15" s="345" t="s">
        <v>7859</v>
      </c>
      <c r="B15" s="373"/>
      <c r="C15" s="719">
        <v>41275</v>
      </c>
      <c r="D15" s="373"/>
      <c r="E15" s="346">
        <v>305.87799999999999</v>
      </c>
      <c r="F15" s="373"/>
      <c r="G15" s="347">
        <v>83.474199999999996</v>
      </c>
      <c r="H15" s="374"/>
      <c r="I15" s="348">
        <v>7.32</v>
      </c>
      <c r="J15" s="348">
        <v>7.79</v>
      </c>
      <c r="K15" s="348">
        <v>4.0999999999999996</v>
      </c>
      <c r="L15" s="348">
        <v>4.28</v>
      </c>
      <c r="M15" s="362"/>
      <c r="N15" s="350">
        <v>-6.1632999999999996</v>
      </c>
      <c r="O15" s="348">
        <v>2.5804</v>
      </c>
      <c r="P15" s="348">
        <v>2.2873000000000001</v>
      </c>
      <c r="Q15" s="348">
        <v>-8.9423999999999992</v>
      </c>
      <c r="R15" s="348">
        <v>1.5607</v>
      </c>
      <c r="S15" s="348">
        <v>9.7230000000000008</v>
      </c>
      <c r="T15" s="348">
        <v>4.5308999999999999</v>
      </c>
      <c r="U15" s="354">
        <v>3.7221000000000002</v>
      </c>
      <c r="V15" s="348">
        <v>5.0663999999999998</v>
      </c>
      <c r="W15" s="348">
        <v>5.78</v>
      </c>
      <c r="X15" s="348">
        <v>6.5269000000000004</v>
      </c>
      <c r="Y15" s="375">
        <v>8.6366999999999994</v>
      </c>
      <c r="Z15" s="348">
        <v>5.5530999999999997</v>
      </c>
      <c r="AA15" s="348">
        <v>2.4125999999999999</v>
      </c>
      <c r="AB15" s="348">
        <v>8.4419000000000004</v>
      </c>
      <c r="AC15" s="348">
        <v>4.4142999999999999</v>
      </c>
      <c r="AD15" s="348">
        <v>4.4344000000000001</v>
      </c>
      <c r="AE15" s="348">
        <v>1.8731</v>
      </c>
      <c r="AF15" s="348">
        <v>6.7610000000000001</v>
      </c>
      <c r="AG15" s="569"/>
      <c r="AH15" s="346">
        <v>2</v>
      </c>
      <c r="AI15" s="346">
        <v>2</v>
      </c>
      <c r="AJ15" s="346">
        <v>1</v>
      </c>
      <c r="AK15" s="346">
        <v>1</v>
      </c>
      <c r="AL15" s="346">
        <v>2</v>
      </c>
      <c r="AM15" s="346">
        <v>9</v>
      </c>
      <c r="AN15" s="346">
        <v>7</v>
      </c>
      <c r="AO15" s="572">
        <v>8</v>
      </c>
      <c r="AP15" s="346">
        <v>7</v>
      </c>
      <c r="AQ15" s="346">
        <v>6</v>
      </c>
      <c r="AR15" s="346">
        <v>8</v>
      </c>
      <c r="AS15" s="346">
        <v>1</v>
      </c>
      <c r="AT15" s="346">
        <v>9</v>
      </c>
      <c r="AU15" s="346">
        <v>2</v>
      </c>
      <c r="AV15" s="346">
        <v>8</v>
      </c>
      <c r="AW15" s="346">
        <v>7</v>
      </c>
      <c r="AX15" s="346">
        <v>7</v>
      </c>
      <c r="AY15" s="346">
        <v>4</v>
      </c>
      <c r="AZ15" s="584"/>
      <c r="BA15" s="467">
        <v>34.22</v>
      </c>
      <c r="BB15" s="348">
        <v>31.21</v>
      </c>
      <c r="BC15" s="348">
        <v>17.21</v>
      </c>
      <c r="BD15" s="348">
        <v>11.02</v>
      </c>
      <c r="BE15" s="375" t="s">
        <v>430</v>
      </c>
      <c r="BF15" s="375">
        <v>6.34</v>
      </c>
      <c r="BG15" s="374"/>
      <c r="BH15" s="594">
        <v>6.34</v>
      </c>
      <c r="BI15" s="348" t="s">
        <v>430</v>
      </c>
      <c r="BJ15" s="348" t="s">
        <v>430</v>
      </c>
      <c r="BK15" s="348">
        <v>59.44</v>
      </c>
      <c r="BL15" s="348" t="s">
        <v>430</v>
      </c>
      <c r="BM15" s="375">
        <v>34.22</v>
      </c>
      <c r="BN15" s="375" t="s">
        <v>430</v>
      </c>
      <c r="BO15" s="375" t="s">
        <v>430</v>
      </c>
      <c r="BP15" s="375" t="s">
        <v>430</v>
      </c>
      <c r="BQ15" s="375" t="s">
        <v>430</v>
      </c>
      <c r="BR15" s="466"/>
      <c r="BS15" s="373" t="s">
        <v>430</v>
      </c>
      <c r="BT15" s="354">
        <v>7.9180648099999997</v>
      </c>
      <c r="BU15" s="430"/>
      <c r="BV15" s="374" t="s">
        <v>555</v>
      </c>
    </row>
    <row r="16" spans="1:74" s="428" customFormat="1" x14ac:dyDescent="0.25">
      <c r="A16" s="345" t="s">
        <v>7860</v>
      </c>
      <c r="B16" s="373"/>
      <c r="C16" s="719">
        <v>41281</v>
      </c>
      <c r="D16" s="373"/>
      <c r="E16" s="346">
        <v>48.969099999999997</v>
      </c>
      <c r="F16" s="373"/>
      <c r="G16" s="347">
        <v>48.899700000000003</v>
      </c>
      <c r="H16" s="374"/>
      <c r="I16" s="348">
        <v>11.4</v>
      </c>
      <c r="J16" s="348">
        <v>7.27</v>
      </c>
      <c r="K16" s="348">
        <v>6.01</v>
      </c>
      <c r="L16" s="348">
        <v>6.26</v>
      </c>
      <c r="M16" s="362"/>
      <c r="N16" s="350">
        <v>-11.115</v>
      </c>
      <c r="O16" s="348">
        <v>-2.2389000000000001</v>
      </c>
      <c r="P16" s="348">
        <v>-6.7092000000000001</v>
      </c>
      <c r="Q16" s="348">
        <v>-18.238900000000001</v>
      </c>
      <c r="R16" s="348">
        <v>-2.4077000000000002</v>
      </c>
      <c r="S16" s="348">
        <v>10.0875</v>
      </c>
      <c r="T16" s="348">
        <v>3.8222</v>
      </c>
      <c r="U16" s="354">
        <v>3.1638000000000002</v>
      </c>
      <c r="V16" s="348">
        <v>4.4431000000000003</v>
      </c>
      <c r="W16" s="348">
        <v>5.5800999999999998</v>
      </c>
      <c r="X16" s="348">
        <v>6.6589</v>
      </c>
      <c r="Y16" s="375">
        <v>5.4211999999999998</v>
      </c>
      <c r="Z16" s="348">
        <v>6.0490000000000004</v>
      </c>
      <c r="AA16" s="348">
        <v>-9.2600000000000002E-2</v>
      </c>
      <c r="AB16" s="348">
        <v>7.8989000000000003</v>
      </c>
      <c r="AC16" s="348">
        <v>3.802</v>
      </c>
      <c r="AD16" s="348">
        <v>3.8584999999999998</v>
      </c>
      <c r="AE16" s="348">
        <v>-0.54990000000000006</v>
      </c>
      <c r="AF16" s="348">
        <v>6.7572999999999999</v>
      </c>
      <c r="AG16" s="569"/>
      <c r="AH16" s="346">
        <v>5</v>
      </c>
      <c r="AI16" s="346">
        <v>4</v>
      </c>
      <c r="AJ16" s="346">
        <v>6</v>
      </c>
      <c r="AK16" s="346">
        <v>9</v>
      </c>
      <c r="AL16" s="346">
        <v>9</v>
      </c>
      <c r="AM16" s="346">
        <v>8</v>
      </c>
      <c r="AN16" s="346">
        <v>9</v>
      </c>
      <c r="AO16" s="572">
        <v>9</v>
      </c>
      <c r="AP16" s="346">
        <v>9</v>
      </c>
      <c r="AQ16" s="346">
        <v>8</v>
      </c>
      <c r="AR16" s="346">
        <v>6</v>
      </c>
      <c r="AS16" s="346">
        <v>8</v>
      </c>
      <c r="AT16" s="346">
        <v>7</v>
      </c>
      <c r="AU16" s="346">
        <v>8</v>
      </c>
      <c r="AV16" s="346">
        <v>9</v>
      </c>
      <c r="AW16" s="346">
        <v>9</v>
      </c>
      <c r="AX16" s="346">
        <v>9</v>
      </c>
      <c r="AY16" s="346">
        <v>9</v>
      </c>
      <c r="AZ16" s="584"/>
      <c r="BA16" s="467">
        <v>58.13</v>
      </c>
      <c r="BB16" s="348">
        <v>35.25</v>
      </c>
      <c r="BC16" s="348" t="s">
        <v>430</v>
      </c>
      <c r="BD16" s="348" t="s">
        <v>430</v>
      </c>
      <c r="BE16" s="375" t="s">
        <v>430</v>
      </c>
      <c r="BF16" s="375">
        <v>6.62</v>
      </c>
      <c r="BG16" s="374"/>
      <c r="BH16" s="594">
        <v>6.62</v>
      </c>
      <c r="BI16" s="348" t="s">
        <v>430</v>
      </c>
      <c r="BJ16" s="348" t="s">
        <v>430</v>
      </c>
      <c r="BK16" s="348">
        <v>35.25</v>
      </c>
      <c r="BL16" s="348" t="s">
        <v>430</v>
      </c>
      <c r="BM16" s="375">
        <v>58.13</v>
      </c>
      <c r="BN16" s="375" t="s">
        <v>430</v>
      </c>
      <c r="BO16" s="375" t="s">
        <v>430</v>
      </c>
      <c r="BP16" s="375" t="s">
        <v>430</v>
      </c>
      <c r="BQ16" s="375" t="s">
        <v>430</v>
      </c>
      <c r="BR16" s="466"/>
      <c r="BS16" s="373" t="s">
        <v>430</v>
      </c>
      <c r="BT16" s="354">
        <v>0.82539553016507905</v>
      </c>
      <c r="BU16" s="430"/>
      <c r="BV16" s="374" t="s">
        <v>555</v>
      </c>
    </row>
    <row r="17" spans="1:74" x14ac:dyDescent="0.25">
      <c r="A17" s="318" t="s">
        <v>93</v>
      </c>
      <c r="B17" s="43"/>
      <c r="C17" s="720"/>
      <c r="D17" s="43"/>
      <c r="E17" s="51"/>
      <c r="F17" s="43"/>
      <c r="G17" s="55"/>
      <c r="H17" s="66"/>
      <c r="I17" s="59"/>
      <c r="J17" s="59"/>
      <c r="K17" s="59"/>
      <c r="L17" s="59"/>
      <c r="M17" s="258"/>
      <c r="N17" s="70">
        <v>-10.708299999999999</v>
      </c>
      <c r="O17" s="59">
        <v>-1.6712</v>
      </c>
      <c r="P17" s="59">
        <v>-4.8722000000000003</v>
      </c>
      <c r="Q17" s="59">
        <v>-14.9754</v>
      </c>
      <c r="R17" s="59">
        <v>0.1</v>
      </c>
      <c r="S17" s="59">
        <v>11.149900000000001</v>
      </c>
      <c r="T17" s="59">
        <v>5.4352</v>
      </c>
      <c r="U17" s="88">
        <v>4.6329000000000002</v>
      </c>
      <c r="V17" s="59">
        <v>5.7614000000000001</v>
      </c>
      <c r="W17" s="59">
        <v>5.9862000000000002</v>
      </c>
      <c r="X17" s="59">
        <v>6.9166999999999996</v>
      </c>
      <c r="Y17" s="276">
        <v>6.3192000000000004</v>
      </c>
      <c r="Z17" s="59">
        <v>6.6921999999999997</v>
      </c>
      <c r="AA17" s="59">
        <v>0.90669999999999995</v>
      </c>
      <c r="AB17" s="59">
        <v>9.6476000000000006</v>
      </c>
      <c r="AC17" s="59">
        <v>5.1839000000000004</v>
      </c>
      <c r="AD17" s="59">
        <v>5.0975999999999999</v>
      </c>
      <c r="AE17" s="59">
        <v>1.6940999999999999</v>
      </c>
      <c r="AF17" s="59">
        <v>7.4547999999999996</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-5.0422000000000002</v>
      </c>
      <c r="O18" s="60">
        <v>4.9996999999999998</v>
      </c>
      <c r="P18" s="60">
        <v>2.2873000000000001</v>
      </c>
      <c r="Q18" s="60">
        <v>-8.9423999999999992</v>
      </c>
      <c r="R18" s="60">
        <v>2.2608999999999999</v>
      </c>
      <c r="S18" s="60">
        <v>13.5253</v>
      </c>
      <c r="T18" s="60">
        <v>7.8745000000000003</v>
      </c>
      <c r="U18" s="89">
        <v>6.0773000000000001</v>
      </c>
      <c r="V18" s="60">
        <v>7.0064000000000002</v>
      </c>
      <c r="W18" s="60">
        <v>6.7774000000000001</v>
      </c>
      <c r="X18" s="60">
        <v>7.4695999999999998</v>
      </c>
      <c r="Y18" s="277">
        <v>8.6366999999999994</v>
      </c>
      <c r="Z18" s="60">
        <v>7.6444999999999999</v>
      </c>
      <c r="AA18" s="60">
        <v>2.9477000000000002</v>
      </c>
      <c r="AB18" s="60">
        <v>11.2468</v>
      </c>
      <c r="AC18" s="60">
        <v>7.0246000000000004</v>
      </c>
      <c r="AD18" s="60">
        <v>6.3593000000000002</v>
      </c>
      <c r="AE18" s="60">
        <v>3.8862999999999999</v>
      </c>
      <c r="AF18" s="60">
        <v>7.9523000000000001</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-16.301100000000002</v>
      </c>
      <c r="O19" s="60">
        <v>-7.5025000000000004</v>
      </c>
      <c r="P19" s="60">
        <v>-7.9165999999999999</v>
      </c>
      <c r="Q19" s="60">
        <v>-18.238900000000001</v>
      </c>
      <c r="R19" s="60">
        <v>-2.4077000000000002</v>
      </c>
      <c r="S19" s="60">
        <v>9.7230000000000008</v>
      </c>
      <c r="T19" s="60">
        <v>3.8222</v>
      </c>
      <c r="U19" s="89">
        <v>3.1638000000000002</v>
      </c>
      <c r="V19" s="60">
        <v>4.4431000000000003</v>
      </c>
      <c r="W19" s="60">
        <v>5.4898999999999996</v>
      </c>
      <c r="X19" s="60">
        <v>6.4672000000000001</v>
      </c>
      <c r="Y19" s="277">
        <v>5.3638000000000003</v>
      </c>
      <c r="Z19" s="60">
        <v>5.5530999999999997</v>
      </c>
      <c r="AA19" s="60">
        <v>-1.772</v>
      </c>
      <c r="AB19" s="60">
        <v>7.8989000000000003</v>
      </c>
      <c r="AC19" s="60">
        <v>3.802</v>
      </c>
      <c r="AD19" s="60">
        <v>3.8584999999999998</v>
      </c>
      <c r="AE19" s="60">
        <v>-0.54990000000000006</v>
      </c>
      <c r="AF19" s="60">
        <v>6.7572999999999999</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-11.115</v>
      </c>
      <c r="O20" s="61">
        <v>-2.3582999999999998</v>
      </c>
      <c r="P20" s="61">
        <v>-6.5537000000000001</v>
      </c>
      <c r="Q20" s="61">
        <v>-17.3933</v>
      </c>
      <c r="R20" s="61">
        <v>-0.40079999999999999</v>
      </c>
      <c r="S20" s="61">
        <v>10.908300000000001</v>
      </c>
      <c r="T20" s="61">
        <v>5.4397000000000002</v>
      </c>
      <c r="U20" s="90">
        <v>4.7473999999999998</v>
      </c>
      <c r="V20" s="61">
        <v>5.8784000000000001</v>
      </c>
      <c r="W20" s="61">
        <v>5.8804999999999996</v>
      </c>
      <c r="X20" s="61">
        <v>6.9671000000000003</v>
      </c>
      <c r="Y20" s="279">
        <v>6.3246000000000002</v>
      </c>
      <c r="Z20" s="61">
        <v>6.8361999999999998</v>
      </c>
      <c r="AA20" s="61">
        <v>1.2384999999999999</v>
      </c>
      <c r="AB20" s="61">
        <v>9.8056999999999999</v>
      </c>
      <c r="AC20" s="61">
        <v>5.2160000000000002</v>
      </c>
      <c r="AD20" s="61">
        <v>5.2473999999999998</v>
      </c>
      <c r="AE20" s="61">
        <v>1.7083999999999999</v>
      </c>
      <c r="AF20" s="61">
        <v>7.5915999999999997</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7861</v>
      </c>
      <c r="B22" s="369"/>
      <c r="C22" s="718">
        <v>36124</v>
      </c>
      <c r="D22" s="369"/>
      <c r="E22" s="338">
        <v>2051.31</v>
      </c>
      <c r="F22" s="369"/>
      <c r="G22" s="339">
        <v>73.852099999999993</v>
      </c>
      <c r="H22" s="370"/>
      <c r="I22" s="340">
        <v>7.43</v>
      </c>
      <c r="J22" s="340">
        <v>7.77</v>
      </c>
      <c r="K22" s="340">
        <v>4.09</v>
      </c>
      <c r="L22" s="340">
        <v>4.38</v>
      </c>
      <c r="M22" s="361"/>
      <c r="N22" s="342">
        <v>-11.681100000000001</v>
      </c>
      <c r="O22" s="340">
        <v>4.2683999999999997</v>
      </c>
      <c r="P22" s="340">
        <v>-0.56479999999999997</v>
      </c>
      <c r="Q22" s="340">
        <v>-11.8988</v>
      </c>
      <c r="R22" s="340">
        <v>0.1467</v>
      </c>
      <c r="S22" s="340">
        <v>9.8521000000000001</v>
      </c>
      <c r="T22" s="340">
        <v>4.7041000000000004</v>
      </c>
      <c r="U22" s="344">
        <v>3.8675999999999999</v>
      </c>
      <c r="V22" s="340">
        <v>5.1215999999999999</v>
      </c>
      <c r="W22" s="340">
        <v>5.5778999999999996</v>
      </c>
      <c r="X22" s="340">
        <v>6.3330000000000002</v>
      </c>
      <c r="Y22" s="371">
        <v>5.6066000000000003</v>
      </c>
      <c r="Z22" s="340">
        <v>6.8975</v>
      </c>
      <c r="AA22" s="340">
        <v>0.51939999999999997</v>
      </c>
      <c r="AB22" s="340">
        <v>8.2844999999999995</v>
      </c>
      <c r="AC22" s="340">
        <v>4.4245999999999999</v>
      </c>
      <c r="AD22" s="340">
        <v>4.4972000000000003</v>
      </c>
      <c r="AE22" s="340">
        <v>0.98919999999999997</v>
      </c>
      <c r="AF22" s="340">
        <v>7.4421999999999997</v>
      </c>
      <c r="AG22" s="568"/>
      <c r="AH22" s="338">
        <v>4</v>
      </c>
      <c r="AI22" s="338">
        <v>1</v>
      </c>
      <c r="AJ22" s="338">
        <v>2</v>
      </c>
      <c r="AK22" s="338">
        <v>2</v>
      </c>
      <c r="AL22" s="338">
        <v>4</v>
      </c>
      <c r="AM22" s="338">
        <v>6</v>
      </c>
      <c r="AN22" s="338">
        <v>5</v>
      </c>
      <c r="AO22" s="570">
        <v>6</v>
      </c>
      <c r="AP22" s="338">
        <v>5</v>
      </c>
      <c r="AQ22" s="338">
        <v>2</v>
      </c>
      <c r="AR22" s="338">
        <v>4</v>
      </c>
      <c r="AS22" s="338">
        <v>3</v>
      </c>
      <c r="AT22" s="338">
        <v>1</v>
      </c>
      <c r="AU22" s="338">
        <v>4</v>
      </c>
      <c r="AV22" s="338">
        <v>7</v>
      </c>
      <c r="AW22" s="338">
        <v>6</v>
      </c>
      <c r="AX22" s="338">
        <v>5</v>
      </c>
      <c r="AY22" s="338">
        <v>5</v>
      </c>
      <c r="AZ22" s="583"/>
      <c r="BA22" s="464">
        <v>27.2</v>
      </c>
      <c r="BB22" s="340">
        <v>16.48</v>
      </c>
      <c r="BC22" s="340">
        <v>16.46</v>
      </c>
      <c r="BD22" s="340">
        <v>29.64</v>
      </c>
      <c r="BE22" s="371" t="s">
        <v>430</v>
      </c>
      <c r="BF22" s="371">
        <v>10.220000000000001</v>
      </c>
      <c r="BG22" s="370"/>
      <c r="BH22" s="593">
        <v>9.92</v>
      </c>
      <c r="BI22" s="340" t="s">
        <v>430</v>
      </c>
      <c r="BJ22" s="340" t="s">
        <v>430</v>
      </c>
      <c r="BK22" s="340">
        <v>62.58</v>
      </c>
      <c r="BL22" s="340" t="s">
        <v>430</v>
      </c>
      <c r="BM22" s="371">
        <v>27.2</v>
      </c>
      <c r="BN22" s="371" t="s">
        <v>430</v>
      </c>
      <c r="BO22" s="371" t="s">
        <v>430</v>
      </c>
      <c r="BP22" s="371" t="s">
        <v>430</v>
      </c>
      <c r="BQ22" s="371">
        <v>0.28999999999999998</v>
      </c>
      <c r="BR22" s="463"/>
      <c r="BS22" s="369" t="s">
        <v>430</v>
      </c>
      <c r="BT22" s="344">
        <v>13.1479569513148</v>
      </c>
      <c r="BU22" s="571"/>
      <c r="BV22" s="370" t="s">
        <v>519</v>
      </c>
    </row>
    <row r="23" spans="1:74" s="428" customFormat="1" x14ac:dyDescent="0.25">
      <c r="A23" s="345" t="s">
        <v>7862</v>
      </c>
      <c r="B23" s="373"/>
      <c r="C23" s="719">
        <v>39678</v>
      </c>
      <c r="D23" s="373"/>
      <c r="E23" s="346">
        <v>1981.37</v>
      </c>
      <c r="F23" s="373"/>
      <c r="G23" s="347">
        <v>42.345100000000002</v>
      </c>
      <c r="H23" s="374"/>
      <c r="I23" s="348">
        <v>14.2</v>
      </c>
      <c r="J23" s="348">
        <v>7.55</v>
      </c>
      <c r="K23" s="348">
        <v>6.49</v>
      </c>
      <c r="L23" s="348">
        <v>6.76</v>
      </c>
      <c r="M23" s="362"/>
      <c r="N23" s="350">
        <v>-13.0494</v>
      </c>
      <c r="O23" s="348">
        <v>-7.8962000000000003</v>
      </c>
      <c r="P23" s="348">
        <v>-6.9603000000000002</v>
      </c>
      <c r="Q23" s="348">
        <v>-12.445</v>
      </c>
      <c r="R23" s="348">
        <v>0.80969999999999998</v>
      </c>
      <c r="S23" s="348">
        <v>11.248699999999999</v>
      </c>
      <c r="T23" s="348">
        <v>5.2442000000000002</v>
      </c>
      <c r="U23" s="354">
        <v>4.8434999999999997</v>
      </c>
      <c r="V23" s="348">
        <v>5.7210000000000001</v>
      </c>
      <c r="W23" s="348">
        <v>6.3498000000000001</v>
      </c>
      <c r="X23" s="348">
        <v>7.0469999999999997</v>
      </c>
      <c r="Y23" s="375">
        <v>6.1013000000000002</v>
      </c>
      <c r="Z23" s="348">
        <v>6.7384000000000004</v>
      </c>
      <c r="AA23" s="348">
        <v>0.9839</v>
      </c>
      <c r="AB23" s="348">
        <v>9.5663999999999998</v>
      </c>
      <c r="AC23" s="348">
        <v>5.0252999999999997</v>
      </c>
      <c r="AD23" s="348">
        <v>5.1292</v>
      </c>
      <c r="AE23" s="348">
        <v>2.3986000000000001</v>
      </c>
      <c r="AF23" s="348">
        <v>8.3312000000000008</v>
      </c>
      <c r="AG23" s="569"/>
      <c r="AH23" s="346">
        <v>8</v>
      </c>
      <c r="AI23" s="346">
        <v>9</v>
      </c>
      <c r="AJ23" s="346">
        <v>5</v>
      </c>
      <c r="AK23" s="346">
        <v>3</v>
      </c>
      <c r="AL23" s="346">
        <v>3</v>
      </c>
      <c r="AM23" s="346">
        <v>2</v>
      </c>
      <c r="AN23" s="346">
        <v>2</v>
      </c>
      <c r="AO23" s="572">
        <v>2</v>
      </c>
      <c r="AP23" s="346">
        <v>2</v>
      </c>
      <c r="AQ23" s="346">
        <v>1</v>
      </c>
      <c r="AR23" s="346">
        <v>1</v>
      </c>
      <c r="AS23" s="346">
        <v>2</v>
      </c>
      <c r="AT23" s="346">
        <v>2</v>
      </c>
      <c r="AU23" s="346">
        <v>3</v>
      </c>
      <c r="AV23" s="346">
        <v>3</v>
      </c>
      <c r="AW23" s="346">
        <v>2</v>
      </c>
      <c r="AX23" s="346">
        <v>2</v>
      </c>
      <c r="AY23" s="346">
        <v>2</v>
      </c>
      <c r="AZ23" s="584"/>
      <c r="BA23" s="467">
        <v>57.93</v>
      </c>
      <c r="BB23" s="348">
        <v>37.049999999999997</v>
      </c>
      <c r="BC23" s="348" t="s">
        <v>430</v>
      </c>
      <c r="BD23" s="348" t="s">
        <v>430</v>
      </c>
      <c r="BE23" s="375" t="s">
        <v>430</v>
      </c>
      <c r="BF23" s="375">
        <v>5.0199999999999996</v>
      </c>
      <c r="BG23" s="374"/>
      <c r="BH23" s="594">
        <v>5.0199999999999996</v>
      </c>
      <c r="BI23" s="348">
        <v>2.42</v>
      </c>
      <c r="BJ23" s="348" t="s">
        <v>430</v>
      </c>
      <c r="BK23" s="348">
        <v>34.630000000000003</v>
      </c>
      <c r="BL23" s="348" t="s">
        <v>430</v>
      </c>
      <c r="BM23" s="375">
        <v>57.93</v>
      </c>
      <c r="BN23" s="375" t="s">
        <v>430</v>
      </c>
      <c r="BO23" s="375" t="s">
        <v>430</v>
      </c>
      <c r="BP23" s="375" t="s">
        <v>430</v>
      </c>
      <c r="BQ23" s="375" t="s">
        <v>430</v>
      </c>
      <c r="BR23" s="466"/>
      <c r="BS23" s="373">
        <v>6.0984936375606003</v>
      </c>
      <c r="BT23" s="354" t="s">
        <v>430</v>
      </c>
      <c r="BU23" s="430"/>
      <c r="BV23" s="374" t="s">
        <v>555</v>
      </c>
    </row>
    <row r="24" spans="1:74" s="428" customFormat="1" ht="11" x14ac:dyDescent="0.3">
      <c r="A24" s="841" t="s">
        <v>7863</v>
      </c>
      <c r="B24" s="842"/>
      <c r="C24" s="843">
        <v>36489</v>
      </c>
      <c r="D24" s="842"/>
      <c r="E24" s="844">
        <v>1827.89</v>
      </c>
      <c r="F24" s="842"/>
      <c r="G24" s="845">
        <v>80.200500000000005</v>
      </c>
      <c r="H24" s="847"/>
      <c r="I24" s="846">
        <v>11.42</v>
      </c>
      <c r="J24" s="846">
        <v>7.02</v>
      </c>
      <c r="K24" s="846">
        <v>5.53</v>
      </c>
      <c r="L24" s="846">
        <v>5.75</v>
      </c>
      <c r="M24" s="851"/>
      <c r="N24" s="848">
        <v>-17.209599999999998</v>
      </c>
      <c r="O24" s="846">
        <v>-4.0643000000000002</v>
      </c>
      <c r="P24" s="846">
        <v>-8.3216999999999999</v>
      </c>
      <c r="Q24" s="846">
        <v>-14.1096</v>
      </c>
      <c r="R24" s="846">
        <v>1.3492999999999999</v>
      </c>
      <c r="S24" s="846">
        <v>12.5806</v>
      </c>
      <c r="T24" s="846">
        <v>5.1944999999999997</v>
      </c>
      <c r="U24" s="856">
        <v>4.1394000000000002</v>
      </c>
      <c r="V24" s="846">
        <v>5.4676999999999998</v>
      </c>
      <c r="W24" s="846">
        <v>5.3491</v>
      </c>
      <c r="X24" s="846">
        <v>6.3528000000000002</v>
      </c>
      <c r="Y24" s="852">
        <v>5.3014000000000001</v>
      </c>
      <c r="Z24" s="846">
        <v>5.9180000000000001</v>
      </c>
      <c r="AA24" s="846">
        <v>2.0341</v>
      </c>
      <c r="AB24" s="846">
        <v>10.2752</v>
      </c>
      <c r="AC24" s="846">
        <v>4.8518999999999997</v>
      </c>
      <c r="AD24" s="846">
        <v>4.7119999999999997</v>
      </c>
      <c r="AE24" s="846">
        <v>2.9748999999999999</v>
      </c>
      <c r="AF24" s="846">
        <v>8.0868000000000002</v>
      </c>
      <c r="AG24" s="931"/>
      <c r="AH24" s="844">
        <v>9</v>
      </c>
      <c r="AI24" s="844">
        <v>7</v>
      </c>
      <c r="AJ24" s="844">
        <v>8</v>
      </c>
      <c r="AK24" s="844">
        <v>4</v>
      </c>
      <c r="AL24" s="844">
        <v>1</v>
      </c>
      <c r="AM24" s="844">
        <v>1</v>
      </c>
      <c r="AN24" s="844">
        <v>3</v>
      </c>
      <c r="AO24" s="932">
        <v>4</v>
      </c>
      <c r="AP24" s="844">
        <v>3</v>
      </c>
      <c r="AQ24" s="844">
        <v>5</v>
      </c>
      <c r="AR24" s="844">
        <v>3</v>
      </c>
      <c r="AS24" s="844">
        <v>5</v>
      </c>
      <c r="AT24" s="844">
        <v>6</v>
      </c>
      <c r="AU24" s="844">
        <v>2</v>
      </c>
      <c r="AV24" s="844">
        <v>1</v>
      </c>
      <c r="AW24" s="844">
        <v>3</v>
      </c>
      <c r="AX24" s="844">
        <v>3</v>
      </c>
      <c r="AY24" s="844">
        <v>1</v>
      </c>
      <c r="AZ24" s="933"/>
      <c r="BA24" s="853">
        <v>45.79</v>
      </c>
      <c r="BB24" s="846">
        <v>26.28</v>
      </c>
      <c r="BC24" s="846" t="s">
        <v>430</v>
      </c>
      <c r="BD24" s="846" t="s">
        <v>430</v>
      </c>
      <c r="BE24" s="852" t="s">
        <v>430</v>
      </c>
      <c r="BF24" s="852">
        <v>27.93</v>
      </c>
      <c r="BG24" s="847"/>
      <c r="BH24" s="934">
        <v>22.7</v>
      </c>
      <c r="BI24" s="846" t="s">
        <v>430</v>
      </c>
      <c r="BJ24" s="846" t="s">
        <v>430</v>
      </c>
      <c r="BK24" s="846">
        <v>26.28</v>
      </c>
      <c r="BL24" s="846" t="s">
        <v>430</v>
      </c>
      <c r="BM24" s="852">
        <v>45.79</v>
      </c>
      <c r="BN24" s="852" t="s">
        <v>430</v>
      </c>
      <c r="BO24" s="852" t="s">
        <v>430</v>
      </c>
      <c r="BP24" s="852" t="s">
        <v>430</v>
      </c>
      <c r="BQ24" s="852">
        <v>5.22</v>
      </c>
      <c r="BR24" s="850"/>
      <c r="BS24" s="842">
        <v>1.4267611997146501</v>
      </c>
      <c r="BT24" s="856">
        <v>1.3941212197211801</v>
      </c>
      <c r="BU24" s="892"/>
      <c r="BV24" s="847" t="s">
        <v>555</v>
      </c>
    </row>
    <row r="25" spans="1:74" s="428" customFormat="1" x14ac:dyDescent="0.25">
      <c r="A25" s="345" t="s">
        <v>7864</v>
      </c>
      <c r="B25" s="373"/>
      <c r="C25" s="719">
        <v>34993</v>
      </c>
      <c r="D25" s="373"/>
      <c r="E25" s="346">
        <v>1778.83</v>
      </c>
      <c r="F25" s="373"/>
      <c r="G25" s="347">
        <v>130.07730000000001</v>
      </c>
      <c r="H25" s="374"/>
      <c r="I25" s="348">
        <v>14.78</v>
      </c>
      <c r="J25" s="348">
        <v>7.54</v>
      </c>
      <c r="K25" s="348">
        <v>6.6</v>
      </c>
      <c r="L25" s="348">
        <v>6.87</v>
      </c>
      <c r="M25" s="362"/>
      <c r="N25" s="350">
        <v>-12.772500000000001</v>
      </c>
      <c r="O25" s="348">
        <v>-3.7027999999999999</v>
      </c>
      <c r="P25" s="348">
        <v>-7.8170999999999999</v>
      </c>
      <c r="Q25" s="348">
        <v>-17.792200000000001</v>
      </c>
      <c r="R25" s="348">
        <v>-0.8014</v>
      </c>
      <c r="S25" s="348">
        <v>11.0015</v>
      </c>
      <c r="T25" s="348">
        <v>4.0198999999999998</v>
      </c>
      <c r="U25" s="354">
        <v>3.4274</v>
      </c>
      <c r="V25" s="348">
        <v>4.4802999999999997</v>
      </c>
      <c r="W25" s="348">
        <v>5.0327000000000002</v>
      </c>
      <c r="X25" s="348">
        <v>6.0049999999999999</v>
      </c>
      <c r="Y25" s="375">
        <v>5.2971000000000004</v>
      </c>
      <c r="Z25" s="348">
        <v>6.2502000000000004</v>
      </c>
      <c r="AA25" s="348">
        <v>-9.0499999999999997E-2</v>
      </c>
      <c r="AB25" s="348">
        <v>8.9454999999999991</v>
      </c>
      <c r="AC25" s="348">
        <v>3.9001999999999999</v>
      </c>
      <c r="AD25" s="348">
        <v>3.8706999999999998</v>
      </c>
      <c r="AE25" s="348">
        <v>0.49280000000000002</v>
      </c>
      <c r="AF25" s="348">
        <v>8.6655999999999995</v>
      </c>
      <c r="AG25" s="569"/>
      <c r="AH25" s="346">
        <v>7</v>
      </c>
      <c r="AI25" s="346">
        <v>6</v>
      </c>
      <c r="AJ25" s="346">
        <v>7</v>
      </c>
      <c r="AK25" s="346">
        <v>5</v>
      </c>
      <c r="AL25" s="346">
        <v>5</v>
      </c>
      <c r="AM25" s="346">
        <v>4</v>
      </c>
      <c r="AN25" s="346">
        <v>9</v>
      </c>
      <c r="AO25" s="572">
        <v>7</v>
      </c>
      <c r="AP25" s="346">
        <v>8</v>
      </c>
      <c r="AQ25" s="346">
        <v>6</v>
      </c>
      <c r="AR25" s="346">
        <v>7</v>
      </c>
      <c r="AS25" s="346">
        <v>6</v>
      </c>
      <c r="AT25" s="346">
        <v>3</v>
      </c>
      <c r="AU25" s="346">
        <v>6</v>
      </c>
      <c r="AV25" s="346">
        <v>5</v>
      </c>
      <c r="AW25" s="346">
        <v>8</v>
      </c>
      <c r="AX25" s="346">
        <v>8</v>
      </c>
      <c r="AY25" s="346">
        <v>7</v>
      </c>
      <c r="AZ25" s="584"/>
      <c r="BA25" s="467">
        <v>67.28</v>
      </c>
      <c r="BB25" s="348">
        <v>29.63</v>
      </c>
      <c r="BC25" s="348" t="s">
        <v>430</v>
      </c>
      <c r="BD25" s="348" t="s">
        <v>430</v>
      </c>
      <c r="BE25" s="375" t="s">
        <v>430</v>
      </c>
      <c r="BF25" s="375">
        <v>3.09</v>
      </c>
      <c r="BG25" s="374"/>
      <c r="BH25" s="594">
        <v>3.09</v>
      </c>
      <c r="BI25" s="348" t="s">
        <v>430</v>
      </c>
      <c r="BJ25" s="348" t="s">
        <v>430</v>
      </c>
      <c r="BK25" s="348">
        <v>29.63</v>
      </c>
      <c r="BL25" s="348" t="s">
        <v>430</v>
      </c>
      <c r="BM25" s="375">
        <v>67.28</v>
      </c>
      <c r="BN25" s="375" t="s">
        <v>430</v>
      </c>
      <c r="BO25" s="375" t="s">
        <v>430</v>
      </c>
      <c r="BP25" s="375" t="s">
        <v>430</v>
      </c>
      <c r="BQ25" s="375" t="s">
        <v>430</v>
      </c>
      <c r="BR25" s="466"/>
      <c r="BS25" s="373">
        <v>9.7460611009746092</v>
      </c>
      <c r="BT25" s="354">
        <v>1.41367482014137</v>
      </c>
      <c r="BU25" s="430"/>
      <c r="BV25" s="374" t="s">
        <v>555</v>
      </c>
    </row>
    <row r="26" spans="1:74" s="428" customFormat="1" x14ac:dyDescent="0.25">
      <c r="A26" s="345" t="s">
        <v>7865</v>
      </c>
      <c r="B26" s="373"/>
      <c r="C26" s="719">
        <v>36780</v>
      </c>
      <c r="D26" s="373"/>
      <c r="E26" s="346">
        <v>833.024</v>
      </c>
      <c r="F26" s="373"/>
      <c r="G26" s="347">
        <v>60.639099999999999</v>
      </c>
      <c r="H26" s="374"/>
      <c r="I26" s="348">
        <v>13.94</v>
      </c>
      <c r="J26" s="348">
        <v>7.18</v>
      </c>
      <c r="K26" s="348">
        <v>6.42</v>
      </c>
      <c r="L26" s="348">
        <v>6.69</v>
      </c>
      <c r="M26" s="362"/>
      <c r="N26" s="350">
        <v>-12.1808</v>
      </c>
      <c r="O26" s="348">
        <v>-5.5552000000000001</v>
      </c>
      <c r="P26" s="348">
        <v>-6.9471999999999996</v>
      </c>
      <c r="Q26" s="348">
        <v>-18.781300000000002</v>
      </c>
      <c r="R26" s="348">
        <v>-1.3673</v>
      </c>
      <c r="S26" s="348">
        <v>11.0586</v>
      </c>
      <c r="T26" s="348">
        <v>4.6992000000000003</v>
      </c>
      <c r="U26" s="354">
        <v>4.1266999999999996</v>
      </c>
      <c r="V26" s="348">
        <v>5.0885999999999996</v>
      </c>
      <c r="W26" s="348">
        <v>5.3648999999999996</v>
      </c>
      <c r="X26" s="348">
        <v>6.4728000000000003</v>
      </c>
      <c r="Y26" s="375">
        <v>5.0445000000000002</v>
      </c>
      <c r="Z26" s="348">
        <v>5.2103000000000002</v>
      </c>
      <c r="AA26" s="348">
        <v>-0.14419999999999999</v>
      </c>
      <c r="AB26" s="348">
        <v>9.9736999999999991</v>
      </c>
      <c r="AC26" s="348">
        <v>4.5938999999999997</v>
      </c>
      <c r="AD26" s="348">
        <v>4.3810000000000002</v>
      </c>
      <c r="AE26" s="348">
        <v>0.75170000000000003</v>
      </c>
      <c r="AF26" s="348">
        <v>7.1851000000000003</v>
      </c>
      <c r="AG26" s="569"/>
      <c r="AH26" s="346">
        <v>6</v>
      </c>
      <c r="AI26" s="346">
        <v>8</v>
      </c>
      <c r="AJ26" s="346">
        <v>4</v>
      </c>
      <c r="AK26" s="346">
        <v>7</v>
      </c>
      <c r="AL26" s="346">
        <v>7</v>
      </c>
      <c r="AM26" s="346">
        <v>3</v>
      </c>
      <c r="AN26" s="346">
        <v>6</v>
      </c>
      <c r="AO26" s="572">
        <v>5</v>
      </c>
      <c r="AP26" s="346">
        <v>6</v>
      </c>
      <c r="AQ26" s="346">
        <v>3</v>
      </c>
      <c r="AR26" s="346">
        <v>2</v>
      </c>
      <c r="AS26" s="346">
        <v>7</v>
      </c>
      <c r="AT26" s="346">
        <v>7</v>
      </c>
      <c r="AU26" s="346">
        <v>7</v>
      </c>
      <c r="AV26" s="346">
        <v>2</v>
      </c>
      <c r="AW26" s="346">
        <v>4</v>
      </c>
      <c r="AX26" s="346">
        <v>6</v>
      </c>
      <c r="AY26" s="346">
        <v>6</v>
      </c>
      <c r="AZ26" s="584"/>
      <c r="BA26" s="467">
        <v>56.14</v>
      </c>
      <c r="BB26" s="348">
        <v>31.95</v>
      </c>
      <c r="BC26" s="348" t="s">
        <v>430</v>
      </c>
      <c r="BD26" s="348" t="s">
        <v>430</v>
      </c>
      <c r="BE26" s="375" t="s">
        <v>430</v>
      </c>
      <c r="BF26" s="375">
        <v>11.91</v>
      </c>
      <c r="BG26" s="374"/>
      <c r="BH26" s="594">
        <v>11.36</v>
      </c>
      <c r="BI26" s="348" t="s">
        <v>430</v>
      </c>
      <c r="BJ26" s="348" t="s">
        <v>430</v>
      </c>
      <c r="BK26" s="348">
        <v>31.95</v>
      </c>
      <c r="BL26" s="348" t="s">
        <v>430</v>
      </c>
      <c r="BM26" s="375">
        <v>56.14</v>
      </c>
      <c r="BN26" s="375" t="s">
        <v>430</v>
      </c>
      <c r="BO26" s="375" t="s">
        <v>430</v>
      </c>
      <c r="BP26" s="375" t="s">
        <v>430</v>
      </c>
      <c r="BQ26" s="375">
        <v>0.55000000000000004</v>
      </c>
      <c r="BR26" s="466"/>
      <c r="BS26" s="373">
        <v>1.80673888963865</v>
      </c>
      <c r="BT26" s="354">
        <v>8.4576273683084793</v>
      </c>
      <c r="BU26" s="430"/>
      <c r="BV26" s="374" t="s">
        <v>555</v>
      </c>
    </row>
    <row r="27" spans="1:74" s="428" customFormat="1" x14ac:dyDescent="0.25">
      <c r="A27" s="345" t="s">
        <v>7866</v>
      </c>
      <c r="B27" s="373"/>
      <c r="C27" s="719">
        <v>36721</v>
      </c>
      <c r="D27" s="373"/>
      <c r="E27" s="346">
        <v>430.26400000000001</v>
      </c>
      <c r="F27" s="373"/>
      <c r="G27" s="347">
        <v>67.890100000000004</v>
      </c>
      <c r="H27" s="374"/>
      <c r="I27" s="348">
        <v>14.79</v>
      </c>
      <c r="J27" s="348">
        <v>7.39</v>
      </c>
      <c r="K27" s="348">
        <v>6.45</v>
      </c>
      <c r="L27" s="348">
        <v>6.72</v>
      </c>
      <c r="M27" s="362"/>
      <c r="N27" s="350">
        <v>-6.0731999999999999</v>
      </c>
      <c r="O27" s="348">
        <v>-7.17E-2</v>
      </c>
      <c r="P27" s="348">
        <v>-4.9184999999999999</v>
      </c>
      <c r="Q27" s="348">
        <v>-18.875399999999999</v>
      </c>
      <c r="R27" s="348">
        <v>-1.9427000000000001</v>
      </c>
      <c r="S27" s="348">
        <v>9.8169000000000004</v>
      </c>
      <c r="T27" s="348">
        <v>7.0392000000000001</v>
      </c>
      <c r="U27" s="354">
        <v>5.2877999999999998</v>
      </c>
      <c r="V27" s="348">
        <v>6.2245999999999997</v>
      </c>
      <c r="W27" s="348">
        <v>4.9595000000000002</v>
      </c>
      <c r="X27" s="348">
        <v>5.9278000000000004</v>
      </c>
      <c r="Y27" s="375">
        <v>4.6547000000000001</v>
      </c>
      <c r="Z27" s="348">
        <v>6.0018000000000002</v>
      </c>
      <c r="AA27" s="348">
        <v>-2.7860999999999998</v>
      </c>
      <c r="AB27" s="348">
        <v>9.5582999999999991</v>
      </c>
      <c r="AC27" s="348">
        <v>6.2202000000000002</v>
      </c>
      <c r="AD27" s="348">
        <v>5.5785</v>
      </c>
      <c r="AE27" s="348">
        <v>1.7385999999999999</v>
      </c>
      <c r="AF27" s="348">
        <v>7.6031000000000004</v>
      </c>
      <c r="AG27" s="569"/>
      <c r="AH27" s="346">
        <v>1</v>
      </c>
      <c r="AI27" s="346">
        <v>3</v>
      </c>
      <c r="AJ27" s="346">
        <v>3</v>
      </c>
      <c r="AK27" s="346">
        <v>9</v>
      </c>
      <c r="AL27" s="346">
        <v>8</v>
      </c>
      <c r="AM27" s="346">
        <v>7</v>
      </c>
      <c r="AN27" s="346">
        <v>1</v>
      </c>
      <c r="AO27" s="572">
        <v>1</v>
      </c>
      <c r="AP27" s="346">
        <v>1</v>
      </c>
      <c r="AQ27" s="346">
        <v>8</v>
      </c>
      <c r="AR27" s="346">
        <v>8</v>
      </c>
      <c r="AS27" s="346">
        <v>8</v>
      </c>
      <c r="AT27" s="346">
        <v>5</v>
      </c>
      <c r="AU27" s="346">
        <v>9</v>
      </c>
      <c r="AV27" s="346">
        <v>4</v>
      </c>
      <c r="AW27" s="346">
        <v>1</v>
      </c>
      <c r="AX27" s="346">
        <v>1</v>
      </c>
      <c r="AY27" s="346">
        <v>3</v>
      </c>
      <c r="AZ27" s="584"/>
      <c r="BA27" s="467">
        <v>47.66</v>
      </c>
      <c r="BB27" s="348">
        <v>48.37</v>
      </c>
      <c r="BC27" s="348" t="s">
        <v>430</v>
      </c>
      <c r="BD27" s="348" t="s">
        <v>430</v>
      </c>
      <c r="BE27" s="375" t="s">
        <v>430</v>
      </c>
      <c r="BF27" s="375">
        <v>3.97</v>
      </c>
      <c r="BG27" s="374"/>
      <c r="BH27" s="594">
        <v>3.97</v>
      </c>
      <c r="BI27" s="348">
        <v>9.14</v>
      </c>
      <c r="BJ27" s="348" t="s">
        <v>430</v>
      </c>
      <c r="BK27" s="348">
        <v>39.229999999999997</v>
      </c>
      <c r="BL27" s="348" t="s">
        <v>430</v>
      </c>
      <c r="BM27" s="375">
        <v>47.66</v>
      </c>
      <c r="BN27" s="375" t="s">
        <v>430</v>
      </c>
      <c r="BO27" s="375" t="s">
        <v>430</v>
      </c>
      <c r="BP27" s="375" t="s">
        <v>430</v>
      </c>
      <c r="BQ27" s="375" t="s">
        <v>430</v>
      </c>
      <c r="BR27" s="466"/>
      <c r="BS27" s="373">
        <v>3.5226296003522601</v>
      </c>
      <c r="BT27" s="354">
        <v>8.7192872508719308</v>
      </c>
      <c r="BU27" s="430"/>
      <c r="BV27" s="374" t="s">
        <v>910</v>
      </c>
    </row>
    <row r="28" spans="1:74" s="428" customFormat="1" x14ac:dyDescent="0.25">
      <c r="A28" s="345" t="s">
        <v>7867</v>
      </c>
      <c r="B28" s="373"/>
      <c r="C28" s="719">
        <v>35796</v>
      </c>
      <c r="D28" s="373"/>
      <c r="E28" s="346">
        <v>348.19299999999998</v>
      </c>
      <c r="F28" s="373"/>
      <c r="G28" s="347">
        <v>93.174899999999994</v>
      </c>
      <c r="H28" s="374"/>
      <c r="I28" s="348">
        <v>13.53</v>
      </c>
      <c r="J28" s="348">
        <v>7.27</v>
      </c>
      <c r="K28" s="348">
        <v>6.54</v>
      </c>
      <c r="L28" s="348">
        <v>6.79</v>
      </c>
      <c r="M28" s="362"/>
      <c r="N28" s="350">
        <v>-10.9816</v>
      </c>
      <c r="O28" s="348">
        <v>-3.1722000000000001</v>
      </c>
      <c r="P28" s="348">
        <v>-8.7378</v>
      </c>
      <c r="Q28" s="348">
        <v>-18.516999999999999</v>
      </c>
      <c r="R28" s="348">
        <v>-1.2938000000000001</v>
      </c>
      <c r="S28" s="348">
        <v>10.0489</v>
      </c>
      <c r="T28" s="348">
        <v>4.7999000000000001</v>
      </c>
      <c r="U28" s="354">
        <v>4.2588999999999997</v>
      </c>
      <c r="V28" s="348">
        <v>5.2956000000000003</v>
      </c>
      <c r="W28" s="348">
        <v>4.9863</v>
      </c>
      <c r="X28" s="348">
        <v>6.0590999999999999</v>
      </c>
      <c r="Y28" s="375">
        <v>5.4028999999999998</v>
      </c>
      <c r="Z28" s="348">
        <v>6.1455000000000002</v>
      </c>
      <c r="AA28" s="348">
        <v>0.45829999999999999</v>
      </c>
      <c r="AB28" s="348">
        <v>8.9411000000000005</v>
      </c>
      <c r="AC28" s="348">
        <v>4.5514999999999999</v>
      </c>
      <c r="AD28" s="348">
        <v>4.5206</v>
      </c>
      <c r="AE28" s="348">
        <v>-0.27710000000000001</v>
      </c>
      <c r="AF28" s="348">
        <v>8.0953999999999997</v>
      </c>
      <c r="AG28" s="569"/>
      <c r="AH28" s="346">
        <v>3</v>
      </c>
      <c r="AI28" s="346">
        <v>5</v>
      </c>
      <c r="AJ28" s="346">
        <v>9</v>
      </c>
      <c r="AK28" s="346">
        <v>6</v>
      </c>
      <c r="AL28" s="346">
        <v>6</v>
      </c>
      <c r="AM28" s="346">
        <v>5</v>
      </c>
      <c r="AN28" s="346">
        <v>4</v>
      </c>
      <c r="AO28" s="572">
        <v>3</v>
      </c>
      <c r="AP28" s="346">
        <v>4</v>
      </c>
      <c r="AQ28" s="346">
        <v>7</v>
      </c>
      <c r="AR28" s="346">
        <v>6</v>
      </c>
      <c r="AS28" s="346">
        <v>4</v>
      </c>
      <c r="AT28" s="346">
        <v>4</v>
      </c>
      <c r="AU28" s="346">
        <v>5</v>
      </c>
      <c r="AV28" s="346">
        <v>6</v>
      </c>
      <c r="AW28" s="346">
        <v>5</v>
      </c>
      <c r="AX28" s="346">
        <v>4</v>
      </c>
      <c r="AY28" s="346">
        <v>8</v>
      </c>
      <c r="AZ28" s="584"/>
      <c r="BA28" s="467">
        <v>81.040000000000006</v>
      </c>
      <c r="BB28" s="348">
        <v>8.5299999999999994</v>
      </c>
      <c r="BC28" s="348" t="s">
        <v>430</v>
      </c>
      <c r="BD28" s="348" t="s">
        <v>430</v>
      </c>
      <c r="BE28" s="375">
        <v>-0.01</v>
      </c>
      <c r="BF28" s="375">
        <v>10.44</v>
      </c>
      <c r="BG28" s="374"/>
      <c r="BH28" s="594">
        <v>10.27</v>
      </c>
      <c r="BI28" s="348" t="s">
        <v>430</v>
      </c>
      <c r="BJ28" s="348" t="s">
        <v>430</v>
      </c>
      <c r="BK28" s="348">
        <v>8.5299999999999994</v>
      </c>
      <c r="BL28" s="348" t="s">
        <v>430</v>
      </c>
      <c r="BM28" s="375">
        <v>81.040000000000006</v>
      </c>
      <c r="BN28" s="375" t="s">
        <v>430</v>
      </c>
      <c r="BO28" s="375" t="s">
        <v>430</v>
      </c>
      <c r="BP28" s="375" t="s">
        <v>430</v>
      </c>
      <c r="BQ28" s="375">
        <v>-0.01</v>
      </c>
      <c r="BR28" s="466"/>
      <c r="BS28" s="373" t="s">
        <v>430</v>
      </c>
      <c r="BT28" s="354" t="s">
        <v>430</v>
      </c>
      <c r="BU28" s="430"/>
      <c r="BV28" s="374" t="s">
        <v>7858</v>
      </c>
    </row>
    <row r="29" spans="1:74" s="428" customFormat="1" x14ac:dyDescent="0.25">
      <c r="A29" s="345" t="s">
        <v>7868</v>
      </c>
      <c r="B29" s="373"/>
      <c r="C29" s="719">
        <v>35919</v>
      </c>
      <c r="D29" s="373"/>
      <c r="E29" s="346">
        <v>305.87799999999999</v>
      </c>
      <c r="F29" s="373"/>
      <c r="G29" s="347">
        <v>76.284899999999993</v>
      </c>
      <c r="H29" s="374"/>
      <c r="I29" s="348">
        <v>7.32</v>
      </c>
      <c r="J29" s="348">
        <v>7.79</v>
      </c>
      <c r="K29" s="348">
        <v>4.0999999999999996</v>
      </c>
      <c r="L29" s="348">
        <v>4.28</v>
      </c>
      <c r="M29" s="362"/>
      <c r="N29" s="350">
        <v>-6.5288000000000004</v>
      </c>
      <c r="O29" s="348">
        <v>2.2172999999999998</v>
      </c>
      <c r="P29" s="348">
        <v>1.9146000000000001</v>
      </c>
      <c r="Q29" s="348">
        <v>-9.3139000000000003</v>
      </c>
      <c r="R29" s="348">
        <v>1.1866000000000001</v>
      </c>
      <c r="S29" s="348">
        <v>9.3400999999999996</v>
      </c>
      <c r="T29" s="348">
        <v>4.1513</v>
      </c>
      <c r="U29" s="354">
        <v>3.3393000000000002</v>
      </c>
      <c r="V29" s="348">
        <v>4.6669</v>
      </c>
      <c r="W29" s="348">
        <v>5.3621999999999996</v>
      </c>
      <c r="X29" s="348">
        <v>6.1143999999999998</v>
      </c>
      <c r="Y29" s="375">
        <v>8.2454999999999998</v>
      </c>
      <c r="Z29" s="348">
        <v>4.9781000000000004</v>
      </c>
      <c r="AA29" s="348">
        <v>2.0375999999999999</v>
      </c>
      <c r="AB29" s="348">
        <v>8.0551999999999992</v>
      </c>
      <c r="AC29" s="348">
        <v>4.0331999999999999</v>
      </c>
      <c r="AD29" s="348">
        <v>4.0420999999999996</v>
      </c>
      <c r="AE29" s="348">
        <v>1.4991000000000001</v>
      </c>
      <c r="AF29" s="348">
        <v>7.4344999999999999</v>
      </c>
      <c r="AG29" s="569"/>
      <c r="AH29" s="346">
        <v>2</v>
      </c>
      <c r="AI29" s="346">
        <v>2</v>
      </c>
      <c r="AJ29" s="346">
        <v>1</v>
      </c>
      <c r="AK29" s="346">
        <v>1</v>
      </c>
      <c r="AL29" s="346">
        <v>2</v>
      </c>
      <c r="AM29" s="346">
        <v>8</v>
      </c>
      <c r="AN29" s="346">
        <v>7</v>
      </c>
      <c r="AO29" s="572">
        <v>8</v>
      </c>
      <c r="AP29" s="346">
        <v>7</v>
      </c>
      <c r="AQ29" s="346">
        <v>4</v>
      </c>
      <c r="AR29" s="346">
        <v>5</v>
      </c>
      <c r="AS29" s="346">
        <v>1</v>
      </c>
      <c r="AT29" s="346">
        <v>9</v>
      </c>
      <c r="AU29" s="346">
        <v>1</v>
      </c>
      <c r="AV29" s="346">
        <v>8</v>
      </c>
      <c r="AW29" s="346">
        <v>7</v>
      </c>
      <c r="AX29" s="346">
        <v>7</v>
      </c>
      <c r="AY29" s="346">
        <v>4</v>
      </c>
      <c r="AZ29" s="584"/>
      <c r="BA29" s="467">
        <v>34.22</v>
      </c>
      <c r="BB29" s="348">
        <v>31.21</v>
      </c>
      <c r="BC29" s="348">
        <v>17.21</v>
      </c>
      <c r="BD29" s="348">
        <v>11.02</v>
      </c>
      <c r="BE29" s="375" t="s">
        <v>430</v>
      </c>
      <c r="BF29" s="375">
        <v>6.34</v>
      </c>
      <c r="BG29" s="374"/>
      <c r="BH29" s="594">
        <v>6.34</v>
      </c>
      <c r="BI29" s="348" t="s">
        <v>430</v>
      </c>
      <c r="BJ29" s="348" t="s">
        <v>430</v>
      </c>
      <c r="BK29" s="348">
        <v>59.44</v>
      </c>
      <c r="BL29" s="348" t="s">
        <v>430</v>
      </c>
      <c r="BM29" s="375">
        <v>34.22</v>
      </c>
      <c r="BN29" s="375" t="s">
        <v>430</v>
      </c>
      <c r="BO29" s="375" t="s">
        <v>430</v>
      </c>
      <c r="BP29" s="375" t="s">
        <v>430</v>
      </c>
      <c r="BQ29" s="375" t="s">
        <v>430</v>
      </c>
      <c r="BR29" s="466"/>
      <c r="BS29" s="373" t="s">
        <v>430</v>
      </c>
      <c r="BT29" s="354">
        <v>7.9180648099999997</v>
      </c>
      <c r="BU29" s="430"/>
      <c r="BV29" s="374" t="s">
        <v>555</v>
      </c>
    </row>
    <row r="30" spans="1:74" s="428" customFormat="1" x14ac:dyDescent="0.25">
      <c r="A30" s="345" t="s">
        <v>7869</v>
      </c>
      <c r="B30" s="373"/>
      <c r="C30" s="719">
        <v>37600</v>
      </c>
      <c r="D30" s="373"/>
      <c r="E30" s="346">
        <v>48.969099999999997</v>
      </c>
      <c r="F30" s="373"/>
      <c r="G30" s="347">
        <v>43.702800000000003</v>
      </c>
      <c r="H30" s="374"/>
      <c r="I30" s="348">
        <v>11.4</v>
      </c>
      <c r="J30" s="348">
        <v>7.27</v>
      </c>
      <c r="K30" s="348">
        <v>6.01</v>
      </c>
      <c r="L30" s="348">
        <v>6.26</v>
      </c>
      <c r="M30" s="362"/>
      <c r="N30" s="350">
        <v>-11.8102</v>
      </c>
      <c r="O30" s="348">
        <v>-2.9224999999999999</v>
      </c>
      <c r="P30" s="348">
        <v>-7.375</v>
      </c>
      <c r="Q30" s="348">
        <v>-18.845400000000001</v>
      </c>
      <c r="R30" s="348">
        <v>-2.9615</v>
      </c>
      <c r="S30" s="348">
        <v>9.2012999999999998</v>
      </c>
      <c r="T30" s="348">
        <v>4.0585000000000004</v>
      </c>
      <c r="U30" s="354">
        <v>3.1335000000000002</v>
      </c>
      <c r="V30" s="348">
        <v>4.2586000000000004</v>
      </c>
      <c r="W30" s="348">
        <v>4.9278000000000004</v>
      </c>
      <c r="X30" s="348">
        <v>5.7839</v>
      </c>
      <c r="Y30" s="375">
        <v>4.4985999999999997</v>
      </c>
      <c r="Z30" s="348">
        <v>5.1692</v>
      </c>
      <c r="AA30" s="348">
        <v>-1.2704</v>
      </c>
      <c r="AB30" s="348">
        <v>7.1487999999999996</v>
      </c>
      <c r="AC30" s="348">
        <v>3.8553999999999999</v>
      </c>
      <c r="AD30" s="348">
        <v>3.7227000000000001</v>
      </c>
      <c r="AE30" s="348">
        <v>-1.1127</v>
      </c>
      <c r="AF30" s="348">
        <v>6.4126000000000003</v>
      </c>
      <c r="AG30" s="569"/>
      <c r="AH30" s="346">
        <v>5</v>
      </c>
      <c r="AI30" s="346">
        <v>4</v>
      </c>
      <c r="AJ30" s="346">
        <v>6</v>
      </c>
      <c r="AK30" s="346">
        <v>8</v>
      </c>
      <c r="AL30" s="346">
        <v>9</v>
      </c>
      <c r="AM30" s="346">
        <v>9</v>
      </c>
      <c r="AN30" s="346">
        <v>8</v>
      </c>
      <c r="AO30" s="572">
        <v>9</v>
      </c>
      <c r="AP30" s="346">
        <v>9</v>
      </c>
      <c r="AQ30" s="346">
        <v>9</v>
      </c>
      <c r="AR30" s="346">
        <v>9</v>
      </c>
      <c r="AS30" s="346">
        <v>9</v>
      </c>
      <c r="AT30" s="346">
        <v>8</v>
      </c>
      <c r="AU30" s="346">
        <v>8</v>
      </c>
      <c r="AV30" s="346">
        <v>9</v>
      </c>
      <c r="AW30" s="346">
        <v>9</v>
      </c>
      <c r="AX30" s="346">
        <v>9</v>
      </c>
      <c r="AY30" s="346">
        <v>9</v>
      </c>
      <c r="AZ30" s="584"/>
      <c r="BA30" s="467">
        <v>58.13</v>
      </c>
      <c r="BB30" s="348">
        <v>35.25</v>
      </c>
      <c r="BC30" s="348" t="s">
        <v>430</v>
      </c>
      <c r="BD30" s="348" t="s">
        <v>430</v>
      </c>
      <c r="BE30" s="375" t="s">
        <v>430</v>
      </c>
      <c r="BF30" s="375">
        <v>6.62</v>
      </c>
      <c r="BG30" s="374"/>
      <c r="BH30" s="594">
        <v>6.62</v>
      </c>
      <c r="BI30" s="348" t="s">
        <v>430</v>
      </c>
      <c r="BJ30" s="348" t="s">
        <v>430</v>
      </c>
      <c r="BK30" s="348">
        <v>35.25</v>
      </c>
      <c r="BL30" s="348" t="s">
        <v>430</v>
      </c>
      <c r="BM30" s="375">
        <v>58.13</v>
      </c>
      <c r="BN30" s="375" t="s">
        <v>430</v>
      </c>
      <c r="BO30" s="375" t="s">
        <v>430</v>
      </c>
      <c r="BP30" s="375" t="s">
        <v>430</v>
      </c>
      <c r="BQ30" s="375" t="s">
        <v>430</v>
      </c>
      <c r="BR30" s="466"/>
      <c r="BS30" s="373" t="s">
        <v>430</v>
      </c>
      <c r="BT30" s="354">
        <v>0.82539553016507905</v>
      </c>
      <c r="BU30" s="430"/>
      <c r="BV30" s="374" t="s">
        <v>555</v>
      </c>
    </row>
    <row r="31" spans="1:74" x14ac:dyDescent="0.25">
      <c r="A31" s="318" t="s">
        <v>93</v>
      </c>
      <c r="B31" s="43"/>
      <c r="C31" s="720"/>
      <c r="D31" s="43"/>
      <c r="E31" s="51"/>
      <c r="F31" s="43"/>
      <c r="G31" s="55"/>
      <c r="H31" s="66"/>
      <c r="I31" s="59"/>
      <c r="J31" s="59"/>
      <c r="K31" s="59"/>
      <c r="L31" s="59"/>
      <c r="M31" s="258"/>
      <c r="N31" s="70">
        <v>-11.3652</v>
      </c>
      <c r="O31" s="59">
        <v>-2.3220999999999998</v>
      </c>
      <c r="P31" s="59">
        <v>-5.5252999999999997</v>
      </c>
      <c r="Q31" s="59">
        <v>-15.6198</v>
      </c>
      <c r="R31" s="59">
        <v>-0.54159999999999997</v>
      </c>
      <c r="S31" s="59">
        <v>10.461</v>
      </c>
      <c r="T31" s="59">
        <v>4.8789999999999996</v>
      </c>
      <c r="U31" s="88">
        <v>4.0471000000000004</v>
      </c>
      <c r="V31" s="59">
        <v>5.1471999999999998</v>
      </c>
      <c r="W31" s="59">
        <v>5.3234000000000004</v>
      </c>
      <c r="X31" s="59">
        <v>6.2328999999999999</v>
      </c>
      <c r="Y31" s="276">
        <v>5.5724999999999998</v>
      </c>
      <c r="Z31" s="59">
        <v>5.9231999999999996</v>
      </c>
      <c r="AA31" s="59">
        <v>0.19359999999999999</v>
      </c>
      <c r="AB31" s="59">
        <v>8.9720999999999993</v>
      </c>
      <c r="AC31" s="59">
        <v>4.6062000000000003</v>
      </c>
      <c r="AD31" s="59">
        <v>4.4949000000000003</v>
      </c>
      <c r="AE31" s="59">
        <v>1.0506</v>
      </c>
      <c r="AF31" s="59">
        <v>7.6951999999999998</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-6.0731999999999999</v>
      </c>
      <c r="O32" s="60">
        <v>4.2683999999999997</v>
      </c>
      <c r="P32" s="60">
        <v>1.9146000000000001</v>
      </c>
      <c r="Q32" s="60">
        <v>-9.3139000000000003</v>
      </c>
      <c r="R32" s="60">
        <v>1.3492999999999999</v>
      </c>
      <c r="S32" s="60">
        <v>12.5806</v>
      </c>
      <c r="T32" s="60">
        <v>7.0392000000000001</v>
      </c>
      <c r="U32" s="89">
        <v>5.2877999999999998</v>
      </c>
      <c r="V32" s="60">
        <v>6.2245999999999997</v>
      </c>
      <c r="W32" s="60">
        <v>6.3498000000000001</v>
      </c>
      <c r="X32" s="60">
        <v>7.0469999999999997</v>
      </c>
      <c r="Y32" s="277">
        <v>8.2454999999999998</v>
      </c>
      <c r="Z32" s="60">
        <v>6.8975</v>
      </c>
      <c r="AA32" s="60">
        <v>2.0375999999999999</v>
      </c>
      <c r="AB32" s="60">
        <v>10.2752</v>
      </c>
      <c r="AC32" s="60">
        <v>6.2202000000000002</v>
      </c>
      <c r="AD32" s="60">
        <v>5.5785</v>
      </c>
      <c r="AE32" s="60">
        <v>2.9748999999999999</v>
      </c>
      <c r="AF32" s="60">
        <v>8.6655999999999995</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-17.209599999999998</v>
      </c>
      <c r="O33" s="60">
        <v>-7.8962000000000003</v>
      </c>
      <c r="P33" s="60">
        <v>-8.7378</v>
      </c>
      <c r="Q33" s="60">
        <v>-18.875399999999999</v>
      </c>
      <c r="R33" s="60">
        <v>-2.9615</v>
      </c>
      <c r="S33" s="60">
        <v>9.2012999999999998</v>
      </c>
      <c r="T33" s="60">
        <v>4.0198999999999998</v>
      </c>
      <c r="U33" s="89">
        <v>3.1335000000000002</v>
      </c>
      <c r="V33" s="60">
        <v>4.2586000000000004</v>
      </c>
      <c r="W33" s="60">
        <v>4.9278000000000004</v>
      </c>
      <c r="X33" s="60">
        <v>5.7839</v>
      </c>
      <c r="Y33" s="277">
        <v>4.4985999999999997</v>
      </c>
      <c r="Z33" s="60">
        <v>4.9781000000000004</v>
      </c>
      <c r="AA33" s="60">
        <v>-2.7860999999999998</v>
      </c>
      <c r="AB33" s="60">
        <v>7.1487999999999996</v>
      </c>
      <c r="AC33" s="60">
        <v>3.8553999999999999</v>
      </c>
      <c r="AD33" s="60">
        <v>3.7227000000000001</v>
      </c>
      <c r="AE33" s="60">
        <v>-1.1127</v>
      </c>
      <c r="AF33" s="60">
        <v>6.4126000000000003</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-11.8102</v>
      </c>
      <c r="O34" s="61">
        <v>-3.1722000000000001</v>
      </c>
      <c r="P34" s="61">
        <v>-6.9603000000000002</v>
      </c>
      <c r="Q34" s="61">
        <v>-17.792200000000001</v>
      </c>
      <c r="R34" s="61">
        <v>-0.8014</v>
      </c>
      <c r="S34" s="61">
        <v>10.0489</v>
      </c>
      <c r="T34" s="61">
        <v>4.7041000000000004</v>
      </c>
      <c r="U34" s="90">
        <v>4.1266999999999996</v>
      </c>
      <c r="V34" s="61">
        <v>5.1215999999999999</v>
      </c>
      <c r="W34" s="61">
        <v>5.3491</v>
      </c>
      <c r="X34" s="61">
        <v>6.1143999999999998</v>
      </c>
      <c r="Y34" s="279">
        <v>5.3014000000000001</v>
      </c>
      <c r="Z34" s="61">
        <v>6.0018000000000002</v>
      </c>
      <c r="AA34" s="61">
        <v>0.45829999999999999</v>
      </c>
      <c r="AB34" s="61">
        <v>8.9454999999999991</v>
      </c>
      <c r="AC34" s="61">
        <v>4.5514999999999999</v>
      </c>
      <c r="AD34" s="61">
        <v>4.4972000000000003</v>
      </c>
      <c r="AE34" s="61">
        <v>0.98919999999999997</v>
      </c>
      <c r="AF34" s="61">
        <v>7.6031000000000004</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7870</v>
      </c>
      <c r="B36" s="373"/>
      <c r="C36" s="719">
        <v>41275</v>
      </c>
      <c r="D36" s="373"/>
      <c r="E36" s="346">
        <v>175.17</v>
      </c>
      <c r="F36" s="373"/>
      <c r="G36" s="347">
        <v>82.232500000000002</v>
      </c>
      <c r="H36" s="374"/>
      <c r="I36" s="348">
        <v>11.57</v>
      </c>
      <c r="J36" s="348">
        <v>6.95</v>
      </c>
      <c r="K36" s="348">
        <v>5.19</v>
      </c>
      <c r="L36" s="348">
        <v>5.41</v>
      </c>
      <c r="M36" s="362"/>
      <c r="N36" s="350">
        <v>-9.5823999999999998</v>
      </c>
      <c r="O36" s="348">
        <v>-3.5499000000000001</v>
      </c>
      <c r="P36" s="348">
        <v>-4.3461999999999996</v>
      </c>
      <c r="Q36" s="348">
        <v>-12.3818</v>
      </c>
      <c r="R36" s="348">
        <v>0.80669999999999997</v>
      </c>
      <c r="S36" s="348">
        <v>10.5131</v>
      </c>
      <c r="T36" s="348">
        <v>5.0275999999999996</v>
      </c>
      <c r="U36" s="354">
        <v>4.6654</v>
      </c>
      <c r="V36" s="348">
        <v>5.7563000000000004</v>
      </c>
      <c r="W36" s="348">
        <v>6.8064999999999998</v>
      </c>
      <c r="X36" s="348">
        <v>7.5091000000000001</v>
      </c>
      <c r="Y36" s="375">
        <v>6.3559000000000001</v>
      </c>
      <c r="Z36" s="348">
        <v>6.5106000000000002</v>
      </c>
      <c r="AA36" s="348">
        <v>0.72250000000000003</v>
      </c>
      <c r="AB36" s="348">
        <v>9.3493999999999993</v>
      </c>
      <c r="AC36" s="348">
        <v>5.2255000000000003</v>
      </c>
      <c r="AD36" s="348">
        <v>5.3959999999999999</v>
      </c>
      <c r="AE36" s="348">
        <v>3.2974999999999999</v>
      </c>
      <c r="AF36" s="348">
        <v>7.0923999999999996</v>
      </c>
      <c r="AG36" s="569"/>
      <c r="AH36" s="346">
        <v>2</v>
      </c>
      <c r="AI36" s="346">
        <v>2</v>
      </c>
      <c r="AJ36" s="346">
        <v>3</v>
      </c>
      <c r="AK36" s="346">
        <v>4</v>
      </c>
      <c r="AL36" s="346">
        <v>3</v>
      </c>
      <c r="AM36" s="346">
        <v>2</v>
      </c>
      <c r="AN36" s="346">
        <v>2</v>
      </c>
      <c r="AO36" s="572">
        <v>2</v>
      </c>
      <c r="AP36" s="346">
        <v>2</v>
      </c>
      <c r="AQ36" s="346">
        <v>1</v>
      </c>
      <c r="AR36" s="346">
        <v>1</v>
      </c>
      <c r="AS36" s="346">
        <v>1</v>
      </c>
      <c r="AT36" s="346">
        <v>2</v>
      </c>
      <c r="AU36" s="346">
        <v>4</v>
      </c>
      <c r="AV36" s="346">
        <v>2</v>
      </c>
      <c r="AW36" s="346">
        <v>2</v>
      </c>
      <c r="AX36" s="346">
        <v>2</v>
      </c>
      <c r="AY36" s="346">
        <v>2</v>
      </c>
      <c r="AZ36" s="584"/>
      <c r="BA36" s="467">
        <v>42.79</v>
      </c>
      <c r="BB36" s="348">
        <v>42.09</v>
      </c>
      <c r="BC36" s="348" t="s">
        <v>430</v>
      </c>
      <c r="BD36" s="348" t="s">
        <v>430</v>
      </c>
      <c r="BE36" s="375" t="s">
        <v>430</v>
      </c>
      <c r="BF36" s="375">
        <v>15.12</v>
      </c>
      <c r="BG36" s="374"/>
      <c r="BH36" s="594">
        <v>15.12</v>
      </c>
      <c r="BI36" s="348">
        <v>13.55</v>
      </c>
      <c r="BJ36" s="348" t="s">
        <v>430</v>
      </c>
      <c r="BK36" s="348">
        <v>28.54</v>
      </c>
      <c r="BL36" s="348" t="s">
        <v>430</v>
      </c>
      <c r="BM36" s="375">
        <v>42.79</v>
      </c>
      <c r="BN36" s="375" t="s">
        <v>430</v>
      </c>
      <c r="BO36" s="375" t="s">
        <v>430</v>
      </c>
      <c r="BP36" s="375" t="s">
        <v>430</v>
      </c>
      <c r="BQ36" s="375" t="s">
        <v>430</v>
      </c>
      <c r="BR36" s="466"/>
      <c r="BS36" s="373" t="s">
        <v>430</v>
      </c>
      <c r="BT36" s="354" t="s">
        <v>430</v>
      </c>
      <c r="BU36" s="430"/>
      <c r="BV36" s="374" t="s">
        <v>4673</v>
      </c>
    </row>
    <row r="37" spans="1:74" s="428" customFormat="1" x14ac:dyDescent="0.25">
      <c r="A37" s="345" t="s">
        <v>7871</v>
      </c>
      <c r="B37" s="373"/>
      <c r="C37" s="719">
        <v>41276</v>
      </c>
      <c r="D37" s="373"/>
      <c r="E37" s="346">
        <v>111.495</v>
      </c>
      <c r="F37" s="373"/>
      <c r="G37" s="347">
        <v>64.844700000000003</v>
      </c>
      <c r="H37" s="374"/>
      <c r="I37" s="348">
        <v>10.039999999999999</v>
      </c>
      <c r="J37" s="348">
        <v>6.55</v>
      </c>
      <c r="K37" s="348">
        <v>4.2</v>
      </c>
      <c r="L37" s="348">
        <v>4.38</v>
      </c>
      <c r="M37" s="362"/>
      <c r="N37" s="350">
        <v>-16.814699999999998</v>
      </c>
      <c r="O37" s="348">
        <v>-4.5763999999999996</v>
      </c>
      <c r="P37" s="348">
        <v>-0.85219999999999996</v>
      </c>
      <c r="Q37" s="348">
        <v>-8.7873999999999999</v>
      </c>
      <c r="R37" s="348">
        <v>1.6983999999999999</v>
      </c>
      <c r="S37" s="348">
        <v>8.9444999999999997</v>
      </c>
      <c r="T37" s="348">
        <v>4.4619</v>
      </c>
      <c r="U37" s="354">
        <v>4.0514999999999999</v>
      </c>
      <c r="V37" s="348">
        <v>4.7066999999999997</v>
      </c>
      <c r="W37" s="348">
        <v>5.3846999999999996</v>
      </c>
      <c r="X37" s="348">
        <v>6.5124000000000004</v>
      </c>
      <c r="Y37" s="375">
        <v>5.5641999999999996</v>
      </c>
      <c r="Z37" s="348">
        <v>6.7244000000000002</v>
      </c>
      <c r="AA37" s="348">
        <v>2.5070000000000001</v>
      </c>
      <c r="AB37" s="348">
        <v>7.6215000000000002</v>
      </c>
      <c r="AC37" s="348">
        <v>4.7267000000000001</v>
      </c>
      <c r="AD37" s="348">
        <v>4.2168999999999999</v>
      </c>
      <c r="AE37" s="348">
        <v>4.2453000000000003</v>
      </c>
      <c r="AF37" s="348">
        <v>7.4954999999999998</v>
      </c>
      <c r="AG37" s="569"/>
      <c r="AH37" s="346">
        <v>3</v>
      </c>
      <c r="AI37" s="346">
        <v>3</v>
      </c>
      <c r="AJ37" s="346">
        <v>2</v>
      </c>
      <c r="AK37" s="346">
        <v>2</v>
      </c>
      <c r="AL37" s="346">
        <v>2</v>
      </c>
      <c r="AM37" s="346">
        <v>4</v>
      </c>
      <c r="AN37" s="346">
        <v>3</v>
      </c>
      <c r="AO37" s="572">
        <v>3</v>
      </c>
      <c r="AP37" s="346">
        <v>3</v>
      </c>
      <c r="AQ37" s="346">
        <v>3</v>
      </c>
      <c r="AR37" s="346">
        <v>3</v>
      </c>
      <c r="AS37" s="346">
        <v>2</v>
      </c>
      <c r="AT37" s="346">
        <v>1</v>
      </c>
      <c r="AU37" s="346">
        <v>2</v>
      </c>
      <c r="AV37" s="346">
        <v>3</v>
      </c>
      <c r="AW37" s="346">
        <v>3</v>
      </c>
      <c r="AX37" s="346">
        <v>4</v>
      </c>
      <c r="AY37" s="346">
        <v>1</v>
      </c>
      <c r="AZ37" s="584"/>
      <c r="BA37" s="467">
        <v>78.25</v>
      </c>
      <c r="BB37" s="348" t="s">
        <v>430</v>
      </c>
      <c r="BC37" s="348" t="s">
        <v>430</v>
      </c>
      <c r="BD37" s="348" t="s">
        <v>430</v>
      </c>
      <c r="BE37" s="375" t="s">
        <v>430</v>
      </c>
      <c r="BF37" s="375">
        <v>21.75</v>
      </c>
      <c r="BG37" s="374"/>
      <c r="BH37" s="594">
        <v>21.75</v>
      </c>
      <c r="BI37" s="348" t="s">
        <v>430</v>
      </c>
      <c r="BJ37" s="348" t="s">
        <v>430</v>
      </c>
      <c r="BK37" s="348" t="s">
        <v>430</v>
      </c>
      <c r="BL37" s="348" t="s">
        <v>430</v>
      </c>
      <c r="BM37" s="375">
        <v>77.34</v>
      </c>
      <c r="BN37" s="375" t="s">
        <v>430</v>
      </c>
      <c r="BO37" s="375">
        <v>0.9</v>
      </c>
      <c r="BP37" s="375" t="s">
        <v>430</v>
      </c>
      <c r="BQ37" s="375" t="s">
        <v>430</v>
      </c>
      <c r="BR37" s="466"/>
      <c r="BS37" s="373" t="s">
        <v>430</v>
      </c>
      <c r="BT37" s="354" t="s">
        <v>430</v>
      </c>
      <c r="BU37" s="430"/>
      <c r="BV37" s="374" t="s">
        <v>555</v>
      </c>
    </row>
    <row r="38" spans="1:74" s="428" customFormat="1" x14ac:dyDescent="0.25">
      <c r="A38" s="345" t="s">
        <v>7872</v>
      </c>
      <c r="B38" s="373"/>
      <c r="C38" s="719">
        <v>45559</v>
      </c>
      <c r="D38" s="373"/>
      <c r="E38" s="346">
        <v>42.99</v>
      </c>
      <c r="F38" s="373"/>
      <c r="G38" s="347">
        <v>11.3363</v>
      </c>
      <c r="H38" s="374"/>
      <c r="I38" s="348">
        <v>8.1</v>
      </c>
      <c r="J38" s="348">
        <v>7.37</v>
      </c>
      <c r="K38" s="348">
        <v>4.7300000000000004</v>
      </c>
      <c r="L38" s="890">
        <v>5.82</v>
      </c>
      <c r="M38" s="362"/>
      <c r="N38" s="350">
        <v>-5.9546000000000001</v>
      </c>
      <c r="O38" s="348">
        <v>-4.8277000000000001</v>
      </c>
      <c r="P38" s="348">
        <v>-4.3659999999999997</v>
      </c>
      <c r="Q38" s="348">
        <v>-7.2472000000000003</v>
      </c>
      <c r="R38" s="348">
        <v>2.5188999999999999</v>
      </c>
      <c r="S38" s="348">
        <v>12.2521</v>
      </c>
      <c r="T38" s="348">
        <v>5.5416999999999996</v>
      </c>
      <c r="U38" s="354">
        <v>5.0627000000000004</v>
      </c>
      <c r="V38" s="348">
        <v>6.3667999999999996</v>
      </c>
      <c r="W38" s="348" t="s">
        <v>430</v>
      </c>
      <c r="X38" s="348" t="s">
        <v>430</v>
      </c>
      <c r="Y38" s="375" t="s">
        <v>430</v>
      </c>
      <c r="Z38" s="348" t="s">
        <v>430</v>
      </c>
      <c r="AA38" s="348">
        <v>3.6516000000000002</v>
      </c>
      <c r="AB38" s="348">
        <v>10.095800000000001</v>
      </c>
      <c r="AC38" s="348">
        <v>5.8627000000000002</v>
      </c>
      <c r="AD38" s="348">
        <v>5.7713000000000001</v>
      </c>
      <c r="AE38" s="348">
        <v>2.7841999999999998</v>
      </c>
      <c r="AF38" s="348">
        <v>6.7386999999999997</v>
      </c>
      <c r="AG38" s="569"/>
      <c r="AH38" s="346">
        <v>1</v>
      </c>
      <c r="AI38" s="346">
        <v>4</v>
      </c>
      <c r="AJ38" s="346">
        <v>4</v>
      </c>
      <c r="AK38" s="346">
        <v>1</v>
      </c>
      <c r="AL38" s="346">
        <v>1</v>
      </c>
      <c r="AM38" s="346">
        <v>1</v>
      </c>
      <c r="AN38" s="346">
        <v>1</v>
      </c>
      <c r="AO38" s="572">
        <v>1</v>
      </c>
      <c r="AP38" s="346">
        <v>1</v>
      </c>
      <c r="AQ38" s="346" t="s">
        <v>430</v>
      </c>
      <c r="AR38" s="346" t="s">
        <v>430</v>
      </c>
      <c r="AS38" s="346" t="s">
        <v>430</v>
      </c>
      <c r="AT38" s="346" t="s">
        <v>430</v>
      </c>
      <c r="AU38" s="346">
        <v>1</v>
      </c>
      <c r="AV38" s="346">
        <v>1</v>
      </c>
      <c r="AW38" s="346">
        <v>1</v>
      </c>
      <c r="AX38" s="346">
        <v>1</v>
      </c>
      <c r="AY38" s="346">
        <v>3</v>
      </c>
      <c r="AZ38" s="584"/>
      <c r="BA38" s="467">
        <v>73.11</v>
      </c>
      <c r="BB38" s="348" t="s">
        <v>430</v>
      </c>
      <c r="BC38" s="348" t="s">
        <v>430</v>
      </c>
      <c r="BD38" s="348">
        <v>13.92</v>
      </c>
      <c r="BE38" s="375">
        <v>11.49</v>
      </c>
      <c r="BF38" s="375">
        <v>12.97</v>
      </c>
      <c r="BG38" s="374"/>
      <c r="BH38" s="594">
        <v>12.97</v>
      </c>
      <c r="BI38" s="348" t="s">
        <v>430</v>
      </c>
      <c r="BJ38" s="348" t="s">
        <v>430</v>
      </c>
      <c r="BK38" s="348">
        <v>13.92</v>
      </c>
      <c r="BL38" s="348" t="s">
        <v>430</v>
      </c>
      <c r="BM38" s="375">
        <v>73.11</v>
      </c>
      <c r="BN38" s="375" t="s">
        <v>430</v>
      </c>
      <c r="BO38" s="375" t="s">
        <v>430</v>
      </c>
      <c r="BP38" s="375" t="s">
        <v>430</v>
      </c>
      <c r="BQ38" s="375">
        <v>11.49</v>
      </c>
      <c r="BR38" s="466"/>
      <c r="BS38" s="373" t="s">
        <v>430</v>
      </c>
      <c r="BT38" s="354">
        <v>11.487742425073799</v>
      </c>
      <c r="BU38" s="430"/>
      <c r="BV38" s="374" t="s">
        <v>555</v>
      </c>
    </row>
    <row r="39" spans="1:74" s="428" customFormat="1" x14ac:dyDescent="0.25">
      <c r="A39" s="345" t="s">
        <v>7873</v>
      </c>
      <c r="B39" s="373"/>
      <c r="C39" s="719">
        <v>41275</v>
      </c>
      <c r="D39" s="373"/>
      <c r="E39" s="346">
        <v>30.291</v>
      </c>
      <c r="F39" s="373"/>
      <c r="G39" s="347">
        <v>72.391199999999998</v>
      </c>
      <c r="H39" s="374"/>
      <c r="I39" s="348">
        <v>5.29</v>
      </c>
      <c r="J39" s="348">
        <v>6.71</v>
      </c>
      <c r="K39" s="348">
        <v>4.12</v>
      </c>
      <c r="L39" s="348">
        <v>4.28</v>
      </c>
      <c r="M39" s="362"/>
      <c r="N39" s="350">
        <v>-19.844100000000001</v>
      </c>
      <c r="O39" s="348">
        <v>-2.5205000000000002</v>
      </c>
      <c r="P39" s="348">
        <v>2.4862000000000002</v>
      </c>
      <c r="Q39" s="348">
        <v>-9.8129000000000008</v>
      </c>
      <c r="R39" s="348">
        <v>0.25540000000000002</v>
      </c>
      <c r="S39" s="348">
        <v>9.0530000000000008</v>
      </c>
      <c r="T39" s="348">
        <v>3.6684999999999999</v>
      </c>
      <c r="U39" s="354">
        <v>3.5276000000000001</v>
      </c>
      <c r="V39" s="348">
        <v>4.7058</v>
      </c>
      <c r="W39" s="348">
        <v>6.0536000000000003</v>
      </c>
      <c r="X39" s="348">
        <v>6.8810000000000002</v>
      </c>
      <c r="Y39" s="375">
        <v>5.5499000000000001</v>
      </c>
      <c r="Z39" s="348">
        <v>4.7519999999999998</v>
      </c>
      <c r="AA39" s="348">
        <v>1.7496</v>
      </c>
      <c r="AB39" s="348">
        <v>7.4265999999999996</v>
      </c>
      <c r="AC39" s="348">
        <v>4.1810999999999998</v>
      </c>
      <c r="AD39" s="348">
        <v>4.24</v>
      </c>
      <c r="AE39" s="348">
        <v>2.0329000000000002</v>
      </c>
      <c r="AF39" s="348">
        <v>5.6448</v>
      </c>
      <c r="AG39" s="569"/>
      <c r="AH39" s="346">
        <v>4</v>
      </c>
      <c r="AI39" s="346">
        <v>1</v>
      </c>
      <c r="AJ39" s="346">
        <v>1</v>
      </c>
      <c r="AK39" s="346">
        <v>3</v>
      </c>
      <c r="AL39" s="346">
        <v>4</v>
      </c>
      <c r="AM39" s="346">
        <v>3</v>
      </c>
      <c r="AN39" s="346">
        <v>4</v>
      </c>
      <c r="AO39" s="572">
        <v>4</v>
      </c>
      <c r="AP39" s="346">
        <v>4</v>
      </c>
      <c r="AQ39" s="346">
        <v>2</v>
      </c>
      <c r="AR39" s="346">
        <v>2</v>
      </c>
      <c r="AS39" s="346">
        <v>3</v>
      </c>
      <c r="AT39" s="346">
        <v>3</v>
      </c>
      <c r="AU39" s="346">
        <v>3</v>
      </c>
      <c r="AV39" s="346">
        <v>4</v>
      </c>
      <c r="AW39" s="346">
        <v>4</v>
      </c>
      <c r="AX39" s="346">
        <v>3</v>
      </c>
      <c r="AY39" s="346">
        <v>4</v>
      </c>
      <c r="AZ39" s="584"/>
      <c r="BA39" s="467">
        <v>68.72</v>
      </c>
      <c r="BB39" s="348">
        <v>23.01</v>
      </c>
      <c r="BC39" s="348" t="s">
        <v>430</v>
      </c>
      <c r="BD39" s="348" t="s">
        <v>430</v>
      </c>
      <c r="BE39" s="375" t="s">
        <v>430</v>
      </c>
      <c r="BF39" s="375">
        <v>8.2799999999999994</v>
      </c>
      <c r="BG39" s="374"/>
      <c r="BH39" s="594">
        <v>8.2799999999999994</v>
      </c>
      <c r="BI39" s="348" t="s">
        <v>430</v>
      </c>
      <c r="BJ39" s="348" t="s">
        <v>430</v>
      </c>
      <c r="BK39" s="348">
        <v>23.01</v>
      </c>
      <c r="BL39" s="348" t="s">
        <v>430</v>
      </c>
      <c r="BM39" s="375">
        <v>68.72</v>
      </c>
      <c r="BN39" s="375" t="s">
        <v>430</v>
      </c>
      <c r="BO39" s="375" t="s">
        <v>430</v>
      </c>
      <c r="BP39" s="375" t="s">
        <v>430</v>
      </c>
      <c r="BQ39" s="375" t="s">
        <v>430</v>
      </c>
      <c r="BR39" s="466"/>
      <c r="BS39" s="373" t="s">
        <v>430</v>
      </c>
      <c r="BT39" s="354" t="s">
        <v>430</v>
      </c>
      <c r="BU39" s="430"/>
      <c r="BV39" s="374" t="s">
        <v>555</v>
      </c>
    </row>
    <row r="40" spans="1:74" x14ac:dyDescent="0.25">
      <c r="A40" s="318" t="s">
        <v>93</v>
      </c>
      <c r="B40" s="43"/>
      <c r="C40" s="720"/>
      <c r="D40" s="43"/>
      <c r="E40" s="51"/>
      <c r="F40" s="43"/>
      <c r="G40" s="55"/>
      <c r="H40" s="66"/>
      <c r="I40" s="59"/>
      <c r="J40" s="59"/>
      <c r="K40" s="59"/>
      <c r="L40" s="59"/>
      <c r="M40" s="258"/>
      <c r="N40" s="70">
        <v>-13.048999999999999</v>
      </c>
      <c r="O40" s="59">
        <v>-3.8685999999999998</v>
      </c>
      <c r="P40" s="59">
        <v>-1.7696000000000001</v>
      </c>
      <c r="Q40" s="59">
        <v>-9.5572999999999997</v>
      </c>
      <c r="R40" s="59">
        <v>1.3199000000000001</v>
      </c>
      <c r="S40" s="59">
        <v>10.1907</v>
      </c>
      <c r="T40" s="59">
        <v>4.6749000000000001</v>
      </c>
      <c r="U40" s="88">
        <v>4.3268000000000004</v>
      </c>
      <c r="V40" s="59">
        <v>5.3838999999999997</v>
      </c>
      <c r="W40" s="59">
        <v>6.0815999999999999</v>
      </c>
      <c r="X40" s="59">
        <v>6.9675000000000002</v>
      </c>
      <c r="Y40" s="276">
        <v>5.8232999999999997</v>
      </c>
      <c r="Z40" s="59">
        <v>5.9957000000000003</v>
      </c>
      <c r="AA40" s="59">
        <v>2.1577000000000002</v>
      </c>
      <c r="AB40" s="59">
        <v>8.6233000000000004</v>
      </c>
      <c r="AC40" s="59">
        <v>4.9989999999999997</v>
      </c>
      <c r="AD40" s="59">
        <v>4.9059999999999997</v>
      </c>
      <c r="AE40" s="59">
        <v>3.09</v>
      </c>
      <c r="AF40" s="59">
        <v>6.7428999999999997</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-5.9546000000000001</v>
      </c>
      <c r="O41" s="60">
        <v>-2.5205000000000002</v>
      </c>
      <c r="P41" s="60">
        <v>2.4862000000000002</v>
      </c>
      <c r="Q41" s="60">
        <v>-7.2472000000000003</v>
      </c>
      <c r="R41" s="60">
        <v>2.5188999999999999</v>
      </c>
      <c r="S41" s="60">
        <v>12.2521</v>
      </c>
      <c r="T41" s="60">
        <v>5.5416999999999996</v>
      </c>
      <c r="U41" s="89">
        <v>5.0627000000000004</v>
      </c>
      <c r="V41" s="60">
        <v>6.3667999999999996</v>
      </c>
      <c r="W41" s="60">
        <v>6.8064999999999998</v>
      </c>
      <c r="X41" s="60">
        <v>7.5091000000000001</v>
      </c>
      <c r="Y41" s="277">
        <v>6.3559000000000001</v>
      </c>
      <c r="Z41" s="60">
        <v>6.7244000000000002</v>
      </c>
      <c r="AA41" s="60">
        <v>3.6516000000000002</v>
      </c>
      <c r="AB41" s="60">
        <v>10.095800000000001</v>
      </c>
      <c r="AC41" s="60">
        <v>5.8627000000000002</v>
      </c>
      <c r="AD41" s="60">
        <v>5.7713000000000001</v>
      </c>
      <c r="AE41" s="60">
        <v>4.2453000000000003</v>
      </c>
      <c r="AF41" s="60">
        <v>7.4954999999999998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-19.844100000000001</v>
      </c>
      <c r="O42" s="60">
        <v>-4.8277000000000001</v>
      </c>
      <c r="P42" s="60">
        <v>-4.3659999999999997</v>
      </c>
      <c r="Q42" s="60">
        <v>-12.3818</v>
      </c>
      <c r="R42" s="60">
        <v>0.25540000000000002</v>
      </c>
      <c r="S42" s="60">
        <v>8.9444999999999997</v>
      </c>
      <c r="T42" s="60">
        <v>3.6684999999999999</v>
      </c>
      <c r="U42" s="89">
        <v>3.5276000000000001</v>
      </c>
      <c r="V42" s="60">
        <v>4.7058</v>
      </c>
      <c r="W42" s="60">
        <v>5.3846999999999996</v>
      </c>
      <c r="X42" s="60">
        <v>6.5124000000000004</v>
      </c>
      <c r="Y42" s="277">
        <v>5.5499000000000001</v>
      </c>
      <c r="Z42" s="60">
        <v>4.7519999999999998</v>
      </c>
      <c r="AA42" s="60">
        <v>0.72250000000000003</v>
      </c>
      <c r="AB42" s="60">
        <v>7.4265999999999996</v>
      </c>
      <c r="AC42" s="60">
        <v>4.1810999999999998</v>
      </c>
      <c r="AD42" s="60">
        <v>4.2168999999999999</v>
      </c>
      <c r="AE42" s="60">
        <v>2.0329000000000002</v>
      </c>
      <c r="AF42" s="60">
        <v>5.6448</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-13.198499999999999</v>
      </c>
      <c r="O43" s="61">
        <v>-4.0631500000000003</v>
      </c>
      <c r="P43" s="61">
        <v>-2.5992000000000002</v>
      </c>
      <c r="Q43" s="61">
        <v>-9.3001500000000004</v>
      </c>
      <c r="R43" s="61">
        <v>1.2525500000000001</v>
      </c>
      <c r="S43" s="61">
        <v>9.7830499999999994</v>
      </c>
      <c r="T43" s="61">
        <v>4.7447499999999998</v>
      </c>
      <c r="U43" s="90">
        <v>4.3584500000000004</v>
      </c>
      <c r="V43" s="61">
        <v>5.2314999999999996</v>
      </c>
      <c r="W43" s="61">
        <v>6.0536000000000003</v>
      </c>
      <c r="X43" s="61">
        <v>6.8810000000000002</v>
      </c>
      <c r="Y43" s="279">
        <v>5.5641999999999996</v>
      </c>
      <c r="Z43" s="61">
        <v>6.5106000000000002</v>
      </c>
      <c r="AA43" s="61">
        <v>2.1282999999999999</v>
      </c>
      <c r="AB43" s="61">
        <v>8.4854000000000003</v>
      </c>
      <c r="AC43" s="61">
        <v>4.9760999999999997</v>
      </c>
      <c r="AD43" s="61">
        <v>4.8179999999999996</v>
      </c>
      <c r="AE43" s="61">
        <v>3.0409000000000002</v>
      </c>
      <c r="AF43" s="61">
        <v>6.9155499999999996</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7874</v>
      </c>
      <c r="B45" s="373"/>
      <c r="C45" s="719">
        <v>36334</v>
      </c>
      <c r="D45" s="373"/>
      <c r="E45" s="346">
        <v>175.17</v>
      </c>
      <c r="F45" s="373"/>
      <c r="G45" s="347">
        <v>75.7089</v>
      </c>
      <c r="H45" s="374"/>
      <c r="I45" s="348">
        <v>11.57</v>
      </c>
      <c r="J45" s="348">
        <v>6.95</v>
      </c>
      <c r="K45" s="348">
        <v>5.19</v>
      </c>
      <c r="L45" s="348">
        <v>5.41</v>
      </c>
      <c r="M45" s="362"/>
      <c r="N45" s="350">
        <v>-9.9741999999999997</v>
      </c>
      <c r="O45" s="348">
        <v>-3.952</v>
      </c>
      <c r="P45" s="348">
        <v>-4.7478999999999996</v>
      </c>
      <c r="Q45" s="348">
        <v>-12.7818</v>
      </c>
      <c r="R45" s="348">
        <v>0.40450000000000003</v>
      </c>
      <c r="S45" s="348">
        <v>10.099399999999999</v>
      </c>
      <c r="T45" s="348">
        <v>4.6349</v>
      </c>
      <c r="U45" s="354">
        <v>4.1487999999999996</v>
      </c>
      <c r="V45" s="348">
        <v>5.0919999999999996</v>
      </c>
      <c r="W45" s="348">
        <v>5.9343000000000004</v>
      </c>
      <c r="X45" s="348">
        <v>6.5633999999999997</v>
      </c>
      <c r="Y45" s="375">
        <v>5.5933000000000002</v>
      </c>
      <c r="Z45" s="348">
        <v>5.8456999999999999</v>
      </c>
      <c r="AA45" s="348">
        <v>0.31940000000000002</v>
      </c>
      <c r="AB45" s="348">
        <v>8.9309999999999992</v>
      </c>
      <c r="AC45" s="348">
        <v>4.7840999999999996</v>
      </c>
      <c r="AD45" s="348">
        <v>4.7790999999999997</v>
      </c>
      <c r="AE45" s="348">
        <v>2.8953000000000002</v>
      </c>
      <c r="AF45" s="348">
        <v>7.7271000000000001</v>
      </c>
      <c r="AG45" s="569"/>
      <c r="AH45" s="346">
        <v>2</v>
      </c>
      <c r="AI45" s="346">
        <v>2</v>
      </c>
      <c r="AJ45" s="346">
        <v>3</v>
      </c>
      <c r="AK45" s="346">
        <v>4</v>
      </c>
      <c r="AL45" s="346">
        <v>3</v>
      </c>
      <c r="AM45" s="346">
        <v>2</v>
      </c>
      <c r="AN45" s="346">
        <v>2</v>
      </c>
      <c r="AO45" s="572">
        <v>2</v>
      </c>
      <c r="AP45" s="346">
        <v>2</v>
      </c>
      <c r="AQ45" s="346">
        <v>1</v>
      </c>
      <c r="AR45" s="346">
        <v>1</v>
      </c>
      <c r="AS45" s="346">
        <v>1</v>
      </c>
      <c r="AT45" s="346">
        <v>1</v>
      </c>
      <c r="AU45" s="346">
        <v>4</v>
      </c>
      <c r="AV45" s="346">
        <v>2</v>
      </c>
      <c r="AW45" s="346">
        <v>2</v>
      </c>
      <c r="AX45" s="346">
        <v>2</v>
      </c>
      <c r="AY45" s="346">
        <v>2</v>
      </c>
      <c r="AZ45" s="584"/>
      <c r="BA45" s="467">
        <v>42.79</v>
      </c>
      <c r="BB45" s="348">
        <v>42.09</v>
      </c>
      <c r="BC45" s="348" t="s">
        <v>430</v>
      </c>
      <c r="BD45" s="348" t="s">
        <v>430</v>
      </c>
      <c r="BE45" s="375" t="s">
        <v>430</v>
      </c>
      <c r="BF45" s="375">
        <v>15.12</v>
      </c>
      <c r="BG45" s="374"/>
      <c r="BH45" s="594">
        <v>15.12</v>
      </c>
      <c r="BI45" s="348">
        <v>13.55</v>
      </c>
      <c r="BJ45" s="348" t="s">
        <v>430</v>
      </c>
      <c r="BK45" s="348">
        <v>28.54</v>
      </c>
      <c r="BL45" s="348" t="s">
        <v>430</v>
      </c>
      <c r="BM45" s="375">
        <v>42.79</v>
      </c>
      <c r="BN45" s="375" t="s">
        <v>430</v>
      </c>
      <c r="BO45" s="375" t="s">
        <v>430</v>
      </c>
      <c r="BP45" s="375" t="s">
        <v>430</v>
      </c>
      <c r="BQ45" s="375" t="s">
        <v>430</v>
      </c>
      <c r="BR45" s="466"/>
      <c r="BS45" s="373" t="s">
        <v>430</v>
      </c>
      <c r="BT45" s="354" t="s">
        <v>430</v>
      </c>
      <c r="BU45" s="430"/>
      <c r="BV45" s="374" t="s">
        <v>4673</v>
      </c>
    </row>
    <row r="46" spans="1:74" s="428" customFormat="1" x14ac:dyDescent="0.25">
      <c r="A46" s="345" t="s">
        <v>7875</v>
      </c>
      <c r="B46" s="373"/>
      <c r="C46" s="719">
        <v>37518</v>
      </c>
      <c r="D46" s="373"/>
      <c r="E46" s="346">
        <v>111.495</v>
      </c>
      <c r="F46" s="373"/>
      <c r="G46" s="347">
        <v>57.0852</v>
      </c>
      <c r="H46" s="374"/>
      <c r="I46" s="348">
        <v>10.039999999999999</v>
      </c>
      <c r="J46" s="348">
        <v>6.55</v>
      </c>
      <c r="K46" s="348">
        <v>4.2</v>
      </c>
      <c r="L46" s="348">
        <v>4.38</v>
      </c>
      <c r="M46" s="362"/>
      <c r="N46" s="350">
        <v>-17.8855</v>
      </c>
      <c r="O46" s="348">
        <v>-5.6241000000000003</v>
      </c>
      <c r="P46" s="348">
        <v>-1.9175</v>
      </c>
      <c r="Q46" s="348">
        <v>-9.8459000000000003</v>
      </c>
      <c r="R46" s="348">
        <v>0.63349999999999995</v>
      </c>
      <c r="S46" s="348">
        <v>7.8579999999999997</v>
      </c>
      <c r="T46" s="348">
        <v>3.3586999999999998</v>
      </c>
      <c r="U46" s="354">
        <v>2.9134000000000002</v>
      </c>
      <c r="V46" s="348">
        <v>3.5451000000000001</v>
      </c>
      <c r="W46" s="348">
        <v>4.2117000000000004</v>
      </c>
      <c r="X46" s="348">
        <v>5.3205</v>
      </c>
      <c r="Y46" s="375">
        <v>4.3807</v>
      </c>
      <c r="Z46" s="348">
        <v>5.6138000000000003</v>
      </c>
      <c r="AA46" s="348">
        <v>1.4397</v>
      </c>
      <c r="AB46" s="348">
        <v>6.5251000000000001</v>
      </c>
      <c r="AC46" s="348">
        <v>3.5948000000000002</v>
      </c>
      <c r="AD46" s="348">
        <v>3.0659000000000001</v>
      </c>
      <c r="AE46" s="348">
        <v>3.1783999999999999</v>
      </c>
      <c r="AF46" s="348">
        <v>7.5431999999999997</v>
      </c>
      <c r="AG46" s="569"/>
      <c r="AH46" s="346">
        <v>3</v>
      </c>
      <c r="AI46" s="346">
        <v>4</v>
      </c>
      <c r="AJ46" s="346">
        <v>2</v>
      </c>
      <c r="AK46" s="346">
        <v>2</v>
      </c>
      <c r="AL46" s="346">
        <v>2</v>
      </c>
      <c r="AM46" s="346">
        <v>4</v>
      </c>
      <c r="AN46" s="346">
        <v>3</v>
      </c>
      <c r="AO46" s="572">
        <v>4</v>
      </c>
      <c r="AP46" s="346">
        <v>4</v>
      </c>
      <c r="AQ46" s="346">
        <v>3</v>
      </c>
      <c r="AR46" s="346">
        <v>3</v>
      </c>
      <c r="AS46" s="346">
        <v>3</v>
      </c>
      <c r="AT46" s="346">
        <v>2</v>
      </c>
      <c r="AU46" s="346">
        <v>2</v>
      </c>
      <c r="AV46" s="346">
        <v>4</v>
      </c>
      <c r="AW46" s="346">
        <v>4</v>
      </c>
      <c r="AX46" s="346">
        <v>4</v>
      </c>
      <c r="AY46" s="346">
        <v>1</v>
      </c>
      <c r="AZ46" s="584"/>
      <c r="BA46" s="467">
        <v>78.25</v>
      </c>
      <c r="BB46" s="348" t="s">
        <v>430</v>
      </c>
      <c r="BC46" s="348" t="s">
        <v>430</v>
      </c>
      <c r="BD46" s="348" t="s">
        <v>430</v>
      </c>
      <c r="BE46" s="375" t="s">
        <v>430</v>
      </c>
      <c r="BF46" s="375">
        <v>21.75</v>
      </c>
      <c r="BG46" s="374"/>
      <c r="BH46" s="594">
        <v>21.75</v>
      </c>
      <c r="BI46" s="348" t="s">
        <v>430</v>
      </c>
      <c r="BJ46" s="348" t="s">
        <v>430</v>
      </c>
      <c r="BK46" s="348" t="s">
        <v>430</v>
      </c>
      <c r="BL46" s="348" t="s">
        <v>430</v>
      </c>
      <c r="BM46" s="375">
        <v>77.34</v>
      </c>
      <c r="BN46" s="375" t="s">
        <v>430</v>
      </c>
      <c r="BO46" s="375">
        <v>0.9</v>
      </c>
      <c r="BP46" s="375" t="s">
        <v>430</v>
      </c>
      <c r="BQ46" s="375" t="s">
        <v>430</v>
      </c>
      <c r="BR46" s="466"/>
      <c r="BS46" s="373" t="s">
        <v>430</v>
      </c>
      <c r="BT46" s="354" t="s">
        <v>430</v>
      </c>
      <c r="BU46" s="430"/>
      <c r="BV46" s="374" t="s">
        <v>555</v>
      </c>
    </row>
    <row r="47" spans="1:74" s="428" customFormat="1" x14ac:dyDescent="0.25">
      <c r="A47" s="345" t="s">
        <v>7876</v>
      </c>
      <c r="B47" s="373"/>
      <c r="C47" s="719">
        <v>45559</v>
      </c>
      <c r="D47" s="373"/>
      <c r="E47" s="346">
        <v>42.99</v>
      </c>
      <c r="F47" s="373"/>
      <c r="G47" s="347">
        <v>11.225099999999999</v>
      </c>
      <c r="H47" s="374"/>
      <c r="I47" s="348">
        <v>8.1</v>
      </c>
      <c r="J47" s="348">
        <v>7.37</v>
      </c>
      <c r="K47" s="348">
        <v>4.7300000000000004</v>
      </c>
      <c r="L47" s="890">
        <v>5.82</v>
      </c>
      <c r="M47" s="362"/>
      <c r="N47" s="350">
        <v>-6.6634000000000002</v>
      </c>
      <c r="O47" s="348">
        <v>-5.4169999999999998</v>
      </c>
      <c r="P47" s="348">
        <v>-4.9192999999999998</v>
      </c>
      <c r="Q47" s="348">
        <v>-7.7805999999999997</v>
      </c>
      <c r="R47" s="348">
        <v>2.0068000000000001</v>
      </c>
      <c r="S47" s="348">
        <v>11.724299999999999</v>
      </c>
      <c r="T47" s="348">
        <v>5.0247999999999999</v>
      </c>
      <c r="U47" s="354">
        <v>4.5419</v>
      </c>
      <c r="V47" s="348">
        <v>5.8292999999999999</v>
      </c>
      <c r="W47" s="348" t="s">
        <v>430</v>
      </c>
      <c r="X47" s="348" t="s">
        <v>430</v>
      </c>
      <c r="Y47" s="375" t="s">
        <v>430</v>
      </c>
      <c r="Z47" s="348" t="s">
        <v>430</v>
      </c>
      <c r="AA47" s="348">
        <v>3.1326000000000001</v>
      </c>
      <c r="AB47" s="348">
        <v>9.5708000000000002</v>
      </c>
      <c r="AC47" s="348">
        <v>5.3423999999999996</v>
      </c>
      <c r="AD47" s="348">
        <v>5.2409999999999997</v>
      </c>
      <c r="AE47" s="348">
        <v>2.2679</v>
      </c>
      <c r="AF47" s="348">
        <v>6.1929999999999996</v>
      </c>
      <c r="AG47" s="569"/>
      <c r="AH47" s="346">
        <v>1</v>
      </c>
      <c r="AI47" s="346">
        <v>3</v>
      </c>
      <c r="AJ47" s="346">
        <v>4</v>
      </c>
      <c r="AK47" s="346">
        <v>1</v>
      </c>
      <c r="AL47" s="346">
        <v>1</v>
      </c>
      <c r="AM47" s="346">
        <v>1</v>
      </c>
      <c r="AN47" s="346">
        <v>1</v>
      </c>
      <c r="AO47" s="572">
        <v>1</v>
      </c>
      <c r="AP47" s="346">
        <v>1</v>
      </c>
      <c r="AQ47" s="346" t="s">
        <v>430</v>
      </c>
      <c r="AR47" s="346" t="s">
        <v>430</v>
      </c>
      <c r="AS47" s="346" t="s">
        <v>430</v>
      </c>
      <c r="AT47" s="346" t="s">
        <v>430</v>
      </c>
      <c r="AU47" s="346">
        <v>1</v>
      </c>
      <c r="AV47" s="346">
        <v>1</v>
      </c>
      <c r="AW47" s="346">
        <v>1</v>
      </c>
      <c r="AX47" s="346">
        <v>1</v>
      </c>
      <c r="AY47" s="346">
        <v>3</v>
      </c>
      <c r="AZ47" s="584"/>
      <c r="BA47" s="467">
        <v>73.11</v>
      </c>
      <c r="BB47" s="348" t="s">
        <v>430</v>
      </c>
      <c r="BC47" s="348" t="s">
        <v>430</v>
      </c>
      <c r="BD47" s="348">
        <v>13.92</v>
      </c>
      <c r="BE47" s="375">
        <v>11.49</v>
      </c>
      <c r="BF47" s="375">
        <v>12.97</v>
      </c>
      <c r="BG47" s="374"/>
      <c r="BH47" s="594">
        <v>12.97</v>
      </c>
      <c r="BI47" s="348" t="s">
        <v>430</v>
      </c>
      <c r="BJ47" s="348" t="s">
        <v>430</v>
      </c>
      <c r="BK47" s="348">
        <v>13.92</v>
      </c>
      <c r="BL47" s="348" t="s">
        <v>430</v>
      </c>
      <c r="BM47" s="375">
        <v>73.11</v>
      </c>
      <c r="BN47" s="375" t="s">
        <v>430</v>
      </c>
      <c r="BO47" s="375" t="s">
        <v>430</v>
      </c>
      <c r="BP47" s="375" t="s">
        <v>430</v>
      </c>
      <c r="BQ47" s="375">
        <v>11.49</v>
      </c>
      <c r="BR47" s="466"/>
      <c r="BS47" s="373" t="s">
        <v>430</v>
      </c>
      <c r="BT47" s="354">
        <v>11.487742425073799</v>
      </c>
      <c r="BU47" s="430"/>
      <c r="BV47" s="374" t="s">
        <v>555</v>
      </c>
    </row>
    <row r="48" spans="1:74" s="428" customFormat="1" x14ac:dyDescent="0.25">
      <c r="A48" s="345" t="s">
        <v>7877</v>
      </c>
      <c r="B48" s="373"/>
      <c r="C48" s="719">
        <v>34790</v>
      </c>
      <c r="D48" s="373"/>
      <c r="E48" s="346">
        <v>30.291</v>
      </c>
      <c r="F48" s="373"/>
      <c r="G48" s="347">
        <v>64.612099999999998</v>
      </c>
      <c r="H48" s="374"/>
      <c r="I48" s="348">
        <v>5.29</v>
      </c>
      <c r="J48" s="348">
        <v>6.71</v>
      </c>
      <c r="K48" s="348">
        <v>4.12</v>
      </c>
      <c r="L48" s="348">
        <v>4.28</v>
      </c>
      <c r="M48" s="362"/>
      <c r="N48" s="350">
        <v>-20.3141</v>
      </c>
      <c r="O48" s="348">
        <v>-2.9744999999999999</v>
      </c>
      <c r="P48" s="348">
        <v>2.0425</v>
      </c>
      <c r="Q48" s="348">
        <v>-10.257</v>
      </c>
      <c r="R48" s="348">
        <v>-0.2041</v>
      </c>
      <c r="S48" s="348">
        <v>8.5746000000000002</v>
      </c>
      <c r="T48" s="348">
        <v>3.1890999999999998</v>
      </c>
      <c r="U48" s="354">
        <v>3.0415999999999999</v>
      </c>
      <c r="V48" s="348">
        <v>4.2088999999999999</v>
      </c>
      <c r="W48" s="348">
        <v>5.5407000000000002</v>
      </c>
      <c r="X48" s="348">
        <v>6.3540999999999999</v>
      </c>
      <c r="Y48" s="375">
        <v>4.9751000000000003</v>
      </c>
      <c r="Z48" s="348">
        <v>3.9451999999999998</v>
      </c>
      <c r="AA48" s="348">
        <v>1.2834000000000001</v>
      </c>
      <c r="AB48" s="348">
        <v>6.9433999999999996</v>
      </c>
      <c r="AC48" s="348">
        <v>3.6956000000000002</v>
      </c>
      <c r="AD48" s="348">
        <v>3.7475999999999998</v>
      </c>
      <c r="AE48" s="348">
        <v>1.5751999999999999</v>
      </c>
      <c r="AF48" s="348">
        <v>6.1166999999999998</v>
      </c>
      <c r="AG48" s="569"/>
      <c r="AH48" s="346">
        <v>4</v>
      </c>
      <c r="AI48" s="346">
        <v>1</v>
      </c>
      <c r="AJ48" s="346">
        <v>1</v>
      </c>
      <c r="AK48" s="346">
        <v>3</v>
      </c>
      <c r="AL48" s="346">
        <v>4</v>
      </c>
      <c r="AM48" s="346">
        <v>3</v>
      </c>
      <c r="AN48" s="346">
        <v>4</v>
      </c>
      <c r="AO48" s="572">
        <v>3</v>
      </c>
      <c r="AP48" s="346">
        <v>3</v>
      </c>
      <c r="AQ48" s="346">
        <v>2</v>
      </c>
      <c r="AR48" s="346">
        <v>2</v>
      </c>
      <c r="AS48" s="346">
        <v>2</v>
      </c>
      <c r="AT48" s="346">
        <v>3</v>
      </c>
      <c r="AU48" s="346">
        <v>3</v>
      </c>
      <c r="AV48" s="346">
        <v>3</v>
      </c>
      <c r="AW48" s="346">
        <v>3</v>
      </c>
      <c r="AX48" s="346">
        <v>3</v>
      </c>
      <c r="AY48" s="346">
        <v>4</v>
      </c>
      <c r="AZ48" s="584"/>
      <c r="BA48" s="467">
        <v>68.72</v>
      </c>
      <c r="BB48" s="348">
        <v>23.01</v>
      </c>
      <c r="BC48" s="348" t="s">
        <v>430</v>
      </c>
      <c r="BD48" s="348" t="s">
        <v>430</v>
      </c>
      <c r="BE48" s="375" t="s">
        <v>430</v>
      </c>
      <c r="BF48" s="375">
        <v>8.2799999999999994</v>
      </c>
      <c r="BG48" s="374"/>
      <c r="BH48" s="594">
        <v>8.2799999999999994</v>
      </c>
      <c r="BI48" s="348" t="s">
        <v>430</v>
      </c>
      <c r="BJ48" s="348" t="s">
        <v>430</v>
      </c>
      <c r="BK48" s="348">
        <v>23.01</v>
      </c>
      <c r="BL48" s="348" t="s">
        <v>430</v>
      </c>
      <c r="BM48" s="375">
        <v>68.72</v>
      </c>
      <c r="BN48" s="375" t="s">
        <v>430</v>
      </c>
      <c r="BO48" s="375" t="s">
        <v>430</v>
      </c>
      <c r="BP48" s="375" t="s">
        <v>430</v>
      </c>
      <c r="BQ48" s="375" t="s">
        <v>430</v>
      </c>
      <c r="BR48" s="466"/>
      <c r="BS48" s="373" t="s">
        <v>430</v>
      </c>
      <c r="BT48" s="354" t="s">
        <v>430</v>
      </c>
      <c r="BU48" s="430"/>
      <c r="BV48" s="374" t="s">
        <v>555</v>
      </c>
    </row>
    <row r="49" spans="1:74" x14ac:dyDescent="0.25">
      <c r="A49" s="318" t="s">
        <v>93</v>
      </c>
      <c r="B49" s="43"/>
      <c r="C49" s="720"/>
      <c r="D49" s="43"/>
      <c r="E49" s="51"/>
      <c r="F49" s="43"/>
      <c r="G49" s="55"/>
      <c r="H49" s="66"/>
      <c r="I49" s="59"/>
      <c r="J49" s="59"/>
      <c r="K49" s="59"/>
      <c r="L49" s="59"/>
      <c r="M49" s="258"/>
      <c r="N49" s="70">
        <v>-13.709300000000001</v>
      </c>
      <c r="O49" s="59">
        <v>-4.4919000000000002</v>
      </c>
      <c r="P49" s="59">
        <v>-2.3856000000000002</v>
      </c>
      <c r="Q49" s="59">
        <v>-10.1663</v>
      </c>
      <c r="R49" s="59">
        <v>0.71020000000000005</v>
      </c>
      <c r="S49" s="59">
        <v>9.5640999999999998</v>
      </c>
      <c r="T49" s="59">
        <v>4.0518999999999998</v>
      </c>
      <c r="U49" s="88">
        <v>3.6614</v>
      </c>
      <c r="V49" s="59">
        <v>4.6688000000000001</v>
      </c>
      <c r="W49" s="59">
        <v>5.2289000000000003</v>
      </c>
      <c r="X49" s="59">
        <v>6.0792999999999999</v>
      </c>
      <c r="Y49" s="276">
        <v>4.9829999999999997</v>
      </c>
      <c r="Z49" s="59">
        <v>5.1349</v>
      </c>
      <c r="AA49" s="59">
        <v>1.5438000000000001</v>
      </c>
      <c r="AB49" s="59">
        <v>7.9926000000000004</v>
      </c>
      <c r="AC49" s="59">
        <v>4.3541999999999996</v>
      </c>
      <c r="AD49" s="59">
        <v>4.2084000000000001</v>
      </c>
      <c r="AE49" s="59">
        <v>2.4792000000000001</v>
      </c>
      <c r="AF49" s="59">
        <v>6.8949999999999996</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-6.6634000000000002</v>
      </c>
      <c r="O50" s="60">
        <v>-2.9744999999999999</v>
      </c>
      <c r="P50" s="60">
        <v>2.0425</v>
      </c>
      <c r="Q50" s="60">
        <v>-7.7805999999999997</v>
      </c>
      <c r="R50" s="60">
        <v>2.0068000000000001</v>
      </c>
      <c r="S50" s="60">
        <v>11.724299999999999</v>
      </c>
      <c r="T50" s="60">
        <v>5.0247999999999999</v>
      </c>
      <c r="U50" s="89">
        <v>4.5419</v>
      </c>
      <c r="V50" s="60">
        <v>5.8292999999999999</v>
      </c>
      <c r="W50" s="60">
        <v>5.9343000000000004</v>
      </c>
      <c r="X50" s="60">
        <v>6.5633999999999997</v>
      </c>
      <c r="Y50" s="277">
        <v>5.5933000000000002</v>
      </c>
      <c r="Z50" s="60">
        <v>5.8456999999999999</v>
      </c>
      <c r="AA50" s="60">
        <v>3.1326000000000001</v>
      </c>
      <c r="AB50" s="60">
        <v>9.5708000000000002</v>
      </c>
      <c r="AC50" s="60">
        <v>5.3423999999999996</v>
      </c>
      <c r="AD50" s="60">
        <v>5.2409999999999997</v>
      </c>
      <c r="AE50" s="60">
        <v>3.1783999999999999</v>
      </c>
      <c r="AF50" s="60">
        <v>7.7271000000000001</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-20.3141</v>
      </c>
      <c r="O51" s="60">
        <v>-5.6241000000000003</v>
      </c>
      <c r="P51" s="60">
        <v>-4.9192999999999998</v>
      </c>
      <c r="Q51" s="60">
        <v>-12.7818</v>
      </c>
      <c r="R51" s="60">
        <v>-0.2041</v>
      </c>
      <c r="S51" s="60">
        <v>7.8579999999999997</v>
      </c>
      <c r="T51" s="60">
        <v>3.1890999999999998</v>
      </c>
      <c r="U51" s="89">
        <v>2.9134000000000002</v>
      </c>
      <c r="V51" s="60">
        <v>3.5451000000000001</v>
      </c>
      <c r="W51" s="60">
        <v>4.2117000000000004</v>
      </c>
      <c r="X51" s="60">
        <v>5.3205</v>
      </c>
      <c r="Y51" s="277">
        <v>4.3807</v>
      </c>
      <c r="Z51" s="60">
        <v>3.9451999999999998</v>
      </c>
      <c r="AA51" s="60">
        <v>0.31940000000000002</v>
      </c>
      <c r="AB51" s="60">
        <v>6.5251000000000001</v>
      </c>
      <c r="AC51" s="60">
        <v>3.5948000000000002</v>
      </c>
      <c r="AD51" s="60">
        <v>3.0659000000000001</v>
      </c>
      <c r="AE51" s="60">
        <v>1.5751999999999999</v>
      </c>
      <c r="AF51" s="60">
        <v>6.1166999999999998</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-13.9299</v>
      </c>
      <c r="O52" s="61">
        <v>-4.6844999999999999</v>
      </c>
      <c r="P52" s="61">
        <v>-3.3327</v>
      </c>
      <c r="Q52" s="61">
        <v>-10.051399999999999</v>
      </c>
      <c r="R52" s="61">
        <v>0.51900000000000002</v>
      </c>
      <c r="S52" s="61">
        <v>9.3369999999999997</v>
      </c>
      <c r="T52" s="61">
        <v>3.9967999999999999</v>
      </c>
      <c r="U52" s="90">
        <v>3.5952000000000002</v>
      </c>
      <c r="V52" s="61">
        <v>4.6504500000000002</v>
      </c>
      <c r="W52" s="61">
        <v>5.5407000000000002</v>
      </c>
      <c r="X52" s="61">
        <v>6.3540999999999999</v>
      </c>
      <c r="Y52" s="279">
        <v>4.9751000000000003</v>
      </c>
      <c r="Z52" s="61">
        <v>5.6138000000000003</v>
      </c>
      <c r="AA52" s="61">
        <v>1.3615999999999999</v>
      </c>
      <c r="AB52" s="61">
        <v>7.9371999999999998</v>
      </c>
      <c r="AC52" s="61">
        <v>4.2398999999999996</v>
      </c>
      <c r="AD52" s="61">
        <v>4.2633999999999999</v>
      </c>
      <c r="AE52" s="61">
        <v>2.5815999999999999</v>
      </c>
      <c r="AF52" s="61">
        <v>6.8681000000000001</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7848</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7849</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10511</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6AA1-EA9D-4385-B9D8-E291FE5B4695}">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72" t="s">
        <v>262</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5"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634"/>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7880</v>
      </c>
      <c r="B8" s="369"/>
      <c r="C8" s="718">
        <v>43287</v>
      </c>
      <c r="D8" s="369"/>
      <c r="E8" s="338">
        <v>6150.76</v>
      </c>
      <c r="F8" s="369"/>
      <c r="G8" s="339">
        <v>18.767499999999998</v>
      </c>
      <c r="H8" s="370"/>
      <c r="I8" s="340">
        <v>21.75</v>
      </c>
      <c r="J8" s="340">
        <v>7.49</v>
      </c>
      <c r="K8" s="340">
        <v>10.52</v>
      </c>
      <c r="L8" s="340">
        <v>10.91</v>
      </c>
      <c r="M8" s="361"/>
      <c r="N8" s="342">
        <v>15.572100000000001</v>
      </c>
      <c r="O8" s="340">
        <v>-25.940799999999999</v>
      </c>
      <c r="P8" s="340">
        <v>-13.412699999999999</v>
      </c>
      <c r="Q8" s="340">
        <v>-31.821899999999999</v>
      </c>
      <c r="R8" s="340">
        <v>-3.5028000000000001</v>
      </c>
      <c r="S8" s="340">
        <v>13.7806</v>
      </c>
      <c r="T8" s="340">
        <v>4.5297000000000001</v>
      </c>
      <c r="U8" s="344">
        <v>2.7913000000000001</v>
      </c>
      <c r="V8" s="340">
        <v>4.4328000000000003</v>
      </c>
      <c r="W8" s="340">
        <v>4.4421999999999997</v>
      </c>
      <c r="X8" s="340">
        <v>6.6497000000000002</v>
      </c>
      <c r="Y8" s="371">
        <v>6.2172000000000001</v>
      </c>
      <c r="Z8" s="340" t="s">
        <v>430</v>
      </c>
      <c r="AA8" s="340">
        <v>-2.8904999999999998</v>
      </c>
      <c r="AB8" s="340">
        <v>12.8232</v>
      </c>
      <c r="AC8" s="340">
        <v>3.4967999999999999</v>
      </c>
      <c r="AD8" s="340">
        <v>3.4664999999999999</v>
      </c>
      <c r="AE8" s="340">
        <v>2.0198999999999998</v>
      </c>
      <c r="AF8" s="340">
        <v>8.0327000000000002</v>
      </c>
      <c r="AG8" s="568"/>
      <c r="AH8" s="338">
        <v>1</v>
      </c>
      <c r="AI8" s="338">
        <v>9</v>
      </c>
      <c r="AJ8" s="338">
        <v>3</v>
      </c>
      <c r="AK8" s="338">
        <v>9</v>
      </c>
      <c r="AL8" s="338">
        <v>7</v>
      </c>
      <c r="AM8" s="338">
        <v>1</v>
      </c>
      <c r="AN8" s="338">
        <v>3</v>
      </c>
      <c r="AO8" s="604">
        <v>9</v>
      </c>
      <c r="AP8" s="338">
        <v>9</v>
      </c>
      <c r="AQ8" s="338">
        <v>4</v>
      </c>
      <c r="AR8" s="338">
        <v>3</v>
      </c>
      <c r="AS8" s="338">
        <v>1</v>
      </c>
      <c r="AT8" s="338" t="s">
        <v>430</v>
      </c>
      <c r="AU8" s="338">
        <v>4</v>
      </c>
      <c r="AV8" s="338">
        <v>3</v>
      </c>
      <c r="AW8" s="338">
        <v>6</v>
      </c>
      <c r="AX8" s="338">
        <v>5</v>
      </c>
      <c r="AY8" s="338">
        <v>7</v>
      </c>
      <c r="AZ8" s="583"/>
      <c r="BA8" s="464">
        <v>98.05</v>
      </c>
      <c r="BB8" s="340" t="s">
        <v>430</v>
      </c>
      <c r="BC8" s="340" t="s">
        <v>430</v>
      </c>
      <c r="BD8" s="340" t="s">
        <v>430</v>
      </c>
      <c r="BE8" s="371" t="s">
        <v>430</v>
      </c>
      <c r="BF8" s="371">
        <v>1.95</v>
      </c>
      <c r="BG8" s="370"/>
      <c r="BH8" s="593">
        <v>1.95</v>
      </c>
      <c r="BI8" s="340" t="s">
        <v>430</v>
      </c>
      <c r="BJ8" s="340" t="s">
        <v>430</v>
      </c>
      <c r="BK8" s="340" t="s">
        <v>430</v>
      </c>
      <c r="BL8" s="340" t="s">
        <v>430</v>
      </c>
      <c r="BM8" s="371">
        <v>98.05</v>
      </c>
      <c r="BN8" s="371" t="s">
        <v>430</v>
      </c>
      <c r="BO8" s="371" t="s">
        <v>430</v>
      </c>
      <c r="BP8" s="371" t="s">
        <v>430</v>
      </c>
      <c r="BQ8" s="371" t="s">
        <v>430</v>
      </c>
      <c r="BR8" s="609"/>
      <c r="BS8" s="369" t="s">
        <v>430</v>
      </c>
      <c r="BT8" s="344" t="s">
        <v>430</v>
      </c>
      <c r="BU8" s="571"/>
      <c r="BV8" s="370" t="s">
        <v>555</v>
      </c>
    </row>
    <row r="9" spans="1:75" s="425" customFormat="1" x14ac:dyDescent="0.25">
      <c r="A9" s="337" t="s">
        <v>7881</v>
      </c>
      <c r="B9" s="369"/>
      <c r="C9" s="718">
        <v>44946</v>
      </c>
      <c r="D9" s="369"/>
      <c r="E9" s="338">
        <v>2754.16</v>
      </c>
      <c r="F9" s="369"/>
      <c r="G9" s="339">
        <v>12.6173</v>
      </c>
      <c r="H9" s="370"/>
      <c r="I9" s="340">
        <v>28.57</v>
      </c>
      <c r="J9" s="340">
        <v>7.59</v>
      </c>
      <c r="K9" s="340">
        <v>11.39</v>
      </c>
      <c r="L9" s="340">
        <v>11.81</v>
      </c>
      <c r="M9" s="361"/>
      <c r="N9" s="342">
        <v>-6.0730000000000004</v>
      </c>
      <c r="O9" s="340">
        <v>-10.7904</v>
      </c>
      <c r="P9" s="340">
        <v>-15.3283</v>
      </c>
      <c r="Q9" s="340">
        <v>-31.4377</v>
      </c>
      <c r="R9" s="340">
        <v>-3.4056000000000002</v>
      </c>
      <c r="S9" s="340">
        <v>12.560600000000001</v>
      </c>
      <c r="T9" s="340">
        <v>3.7044999999999999</v>
      </c>
      <c r="U9" s="344">
        <v>3.5975000000000001</v>
      </c>
      <c r="V9" s="340">
        <v>4.9555999999999996</v>
      </c>
      <c r="W9" s="340">
        <v>3.8359000000000001</v>
      </c>
      <c r="X9" s="340">
        <v>6.3674999999999997</v>
      </c>
      <c r="Y9" s="371" t="s">
        <v>430</v>
      </c>
      <c r="Z9" s="340" t="s">
        <v>430</v>
      </c>
      <c r="AA9" s="340">
        <v>-6.6913999999999998</v>
      </c>
      <c r="AB9" s="340">
        <v>13.4175</v>
      </c>
      <c r="AC9" s="340">
        <v>3.3067000000000002</v>
      </c>
      <c r="AD9" s="340">
        <v>3.2433000000000001</v>
      </c>
      <c r="AE9" s="340">
        <v>2.286</v>
      </c>
      <c r="AF9" s="340">
        <v>6.6657000000000002</v>
      </c>
      <c r="AG9" s="568"/>
      <c r="AH9" s="338">
        <v>2</v>
      </c>
      <c r="AI9" s="338">
        <v>3</v>
      </c>
      <c r="AJ9" s="338">
        <v>8</v>
      </c>
      <c r="AK9" s="338">
        <v>8</v>
      </c>
      <c r="AL9" s="338">
        <v>6</v>
      </c>
      <c r="AM9" s="338">
        <v>6</v>
      </c>
      <c r="AN9" s="338">
        <v>7</v>
      </c>
      <c r="AO9" s="604">
        <v>4</v>
      </c>
      <c r="AP9" s="338">
        <v>5</v>
      </c>
      <c r="AQ9" s="338">
        <v>6</v>
      </c>
      <c r="AR9" s="338">
        <v>5</v>
      </c>
      <c r="AS9" s="338" t="s">
        <v>430</v>
      </c>
      <c r="AT9" s="338" t="s">
        <v>430</v>
      </c>
      <c r="AU9" s="338">
        <v>9</v>
      </c>
      <c r="AV9" s="338">
        <v>1</v>
      </c>
      <c r="AW9" s="338">
        <v>7</v>
      </c>
      <c r="AX9" s="338">
        <v>8</v>
      </c>
      <c r="AY9" s="338">
        <v>6</v>
      </c>
      <c r="AZ9" s="583"/>
      <c r="BA9" s="464">
        <v>97.2</v>
      </c>
      <c r="BB9" s="340" t="s">
        <v>430</v>
      </c>
      <c r="BC9" s="340" t="s">
        <v>430</v>
      </c>
      <c r="BD9" s="340" t="s">
        <v>430</v>
      </c>
      <c r="BE9" s="371" t="s">
        <v>430</v>
      </c>
      <c r="BF9" s="371">
        <v>2.8</v>
      </c>
      <c r="BG9" s="370"/>
      <c r="BH9" s="593">
        <v>2.8</v>
      </c>
      <c r="BI9" s="340" t="s">
        <v>430</v>
      </c>
      <c r="BJ9" s="340" t="s">
        <v>430</v>
      </c>
      <c r="BK9" s="340" t="s">
        <v>430</v>
      </c>
      <c r="BL9" s="340" t="s">
        <v>430</v>
      </c>
      <c r="BM9" s="371">
        <v>97.2</v>
      </c>
      <c r="BN9" s="371" t="s">
        <v>430</v>
      </c>
      <c r="BO9" s="371" t="s">
        <v>430</v>
      </c>
      <c r="BP9" s="371" t="s">
        <v>430</v>
      </c>
      <c r="BQ9" s="371" t="s">
        <v>430</v>
      </c>
      <c r="BR9" s="463"/>
      <c r="BS9" s="369" t="s">
        <v>430</v>
      </c>
      <c r="BT9" s="344" t="s">
        <v>430</v>
      </c>
      <c r="BU9" s="571"/>
      <c r="BV9" s="370" t="s">
        <v>555</v>
      </c>
    </row>
    <row r="10" spans="1:75" s="428" customFormat="1" x14ac:dyDescent="0.25">
      <c r="A10" s="345" t="s">
        <v>7882</v>
      </c>
      <c r="B10" s="373"/>
      <c r="C10" s="719">
        <v>44916</v>
      </c>
      <c r="D10" s="373"/>
      <c r="E10" s="346">
        <v>1378.69</v>
      </c>
      <c r="F10" s="373"/>
      <c r="G10" s="347">
        <v>12.8057</v>
      </c>
      <c r="H10" s="374"/>
      <c r="I10" s="348">
        <v>27.83</v>
      </c>
      <c r="J10" s="348">
        <v>7.61</v>
      </c>
      <c r="K10" s="348">
        <v>10.130000000000001</v>
      </c>
      <c r="L10" s="348">
        <v>10.52</v>
      </c>
      <c r="M10" s="362"/>
      <c r="N10" s="350">
        <v>-25.474499999999999</v>
      </c>
      <c r="O10" s="348">
        <v>-11.106</v>
      </c>
      <c r="P10" s="348">
        <v>-12.673299999999999</v>
      </c>
      <c r="Q10" s="348">
        <v>-22.964700000000001</v>
      </c>
      <c r="R10" s="348">
        <v>-0.9738</v>
      </c>
      <c r="S10" s="348">
        <v>10.834099999999999</v>
      </c>
      <c r="T10" s="348">
        <v>2.8199000000000001</v>
      </c>
      <c r="U10" s="354">
        <v>3.0739000000000001</v>
      </c>
      <c r="V10" s="348">
        <v>4.7944000000000004</v>
      </c>
      <c r="W10" s="348">
        <v>3.9977999999999998</v>
      </c>
      <c r="X10" s="348">
        <v>6.492</v>
      </c>
      <c r="Y10" s="375" t="s">
        <v>430</v>
      </c>
      <c r="Z10" s="348" t="s">
        <v>430</v>
      </c>
      <c r="AA10" s="348">
        <v>-2.0524</v>
      </c>
      <c r="AB10" s="348">
        <v>11.374000000000001</v>
      </c>
      <c r="AC10" s="348">
        <v>3.2993000000000001</v>
      </c>
      <c r="AD10" s="348">
        <v>3.3978999999999999</v>
      </c>
      <c r="AE10" s="348">
        <v>2.7927</v>
      </c>
      <c r="AF10" s="348">
        <v>6.9416000000000002</v>
      </c>
      <c r="AG10" s="569"/>
      <c r="AH10" s="346">
        <v>7</v>
      </c>
      <c r="AI10" s="346">
        <v>5</v>
      </c>
      <c r="AJ10" s="346">
        <v>2</v>
      </c>
      <c r="AK10" s="346">
        <v>2</v>
      </c>
      <c r="AL10" s="346">
        <v>3</v>
      </c>
      <c r="AM10" s="346">
        <v>8</v>
      </c>
      <c r="AN10" s="346">
        <v>8</v>
      </c>
      <c r="AO10" s="429">
        <v>8</v>
      </c>
      <c r="AP10" s="346">
        <v>6</v>
      </c>
      <c r="AQ10" s="346">
        <v>5</v>
      </c>
      <c r="AR10" s="346">
        <v>4</v>
      </c>
      <c r="AS10" s="346" t="s">
        <v>430</v>
      </c>
      <c r="AT10" s="346" t="s">
        <v>430</v>
      </c>
      <c r="AU10" s="346">
        <v>3</v>
      </c>
      <c r="AV10" s="346">
        <v>7</v>
      </c>
      <c r="AW10" s="346">
        <v>8</v>
      </c>
      <c r="AX10" s="346">
        <v>7</v>
      </c>
      <c r="AY10" s="346">
        <v>4</v>
      </c>
      <c r="AZ10" s="584"/>
      <c r="BA10" s="467">
        <v>96.52</v>
      </c>
      <c r="BB10" s="348" t="s">
        <v>430</v>
      </c>
      <c r="BC10" s="348" t="s">
        <v>430</v>
      </c>
      <c r="BD10" s="348" t="s">
        <v>430</v>
      </c>
      <c r="BE10" s="375" t="s">
        <v>430</v>
      </c>
      <c r="BF10" s="375">
        <v>3.48</v>
      </c>
      <c r="BG10" s="374"/>
      <c r="BH10" s="594">
        <v>3.48</v>
      </c>
      <c r="BI10" s="348" t="s">
        <v>430</v>
      </c>
      <c r="BJ10" s="348" t="s">
        <v>430</v>
      </c>
      <c r="BK10" s="348" t="s">
        <v>430</v>
      </c>
      <c r="BL10" s="348" t="s">
        <v>430</v>
      </c>
      <c r="BM10" s="375">
        <v>96.52</v>
      </c>
      <c r="BN10" s="375" t="s">
        <v>430</v>
      </c>
      <c r="BO10" s="375" t="s">
        <v>430</v>
      </c>
      <c r="BP10" s="375" t="s">
        <v>430</v>
      </c>
      <c r="BQ10" s="375" t="s">
        <v>430</v>
      </c>
      <c r="BR10" s="466"/>
      <c r="BS10" s="373" t="s">
        <v>430</v>
      </c>
      <c r="BT10" s="354" t="s">
        <v>430</v>
      </c>
      <c r="BU10" s="430"/>
      <c r="BV10" s="374" t="s">
        <v>555</v>
      </c>
    </row>
    <row r="11" spans="1:75" s="428" customFormat="1" x14ac:dyDescent="0.25">
      <c r="A11" s="345" t="s">
        <v>7883</v>
      </c>
      <c r="B11" s="373"/>
      <c r="C11" s="719">
        <v>41275</v>
      </c>
      <c r="D11" s="373"/>
      <c r="E11" s="346">
        <v>839.06799999999998</v>
      </c>
      <c r="F11" s="373"/>
      <c r="G11" s="347">
        <v>101.88939999999999</v>
      </c>
      <c r="H11" s="374"/>
      <c r="I11" s="348">
        <v>28.38</v>
      </c>
      <c r="J11" s="348">
        <v>7.7</v>
      </c>
      <c r="K11" s="348">
        <v>10.8</v>
      </c>
      <c r="L11" s="348">
        <v>11.21</v>
      </c>
      <c r="M11" s="362"/>
      <c r="N11" s="350">
        <v>-22.9695</v>
      </c>
      <c r="O11" s="348">
        <v>-12.942299999999999</v>
      </c>
      <c r="P11" s="348">
        <v>-13.592599999999999</v>
      </c>
      <c r="Q11" s="348">
        <v>-22.1083</v>
      </c>
      <c r="R11" s="348">
        <v>-9.4799999999999995E-2</v>
      </c>
      <c r="S11" s="348">
        <v>13.0457</v>
      </c>
      <c r="T11" s="348">
        <v>3.8163</v>
      </c>
      <c r="U11" s="354">
        <v>3.7959999999999998</v>
      </c>
      <c r="V11" s="348">
        <v>5.1409000000000002</v>
      </c>
      <c r="W11" s="348">
        <v>5.6516000000000002</v>
      </c>
      <c r="X11" s="348">
        <v>6.9870000000000001</v>
      </c>
      <c r="Y11" s="375">
        <v>5.8929999999999998</v>
      </c>
      <c r="Z11" s="348">
        <v>7.0282999999999998</v>
      </c>
      <c r="AA11" s="348">
        <v>-1.1916</v>
      </c>
      <c r="AB11" s="348">
        <v>12.5097</v>
      </c>
      <c r="AC11" s="348">
        <v>4.0711000000000004</v>
      </c>
      <c r="AD11" s="348">
        <v>3.8231000000000002</v>
      </c>
      <c r="AE11" s="348">
        <v>4.2137000000000002</v>
      </c>
      <c r="AF11" s="348">
        <v>7.8201000000000001</v>
      </c>
      <c r="AG11" s="569"/>
      <c r="AH11" s="346">
        <v>5</v>
      </c>
      <c r="AI11" s="346">
        <v>6</v>
      </c>
      <c r="AJ11" s="346">
        <v>4</v>
      </c>
      <c r="AK11" s="346">
        <v>1</v>
      </c>
      <c r="AL11" s="346">
        <v>1</v>
      </c>
      <c r="AM11" s="346">
        <v>4</v>
      </c>
      <c r="AN11" s="346">
        <v>6</v>
      </c>
      <c r="AO11" s="429">
        <v>3</v>
      </c>
      <c r="AP11" s="346">
        <v>3</v>
      </c>
      <c r="AQ11" s="346">
        <v>1</v>
      </c>
      <c r="AR11" s="346">
        <v>1</v>
      </c>
      <c r="AS11" s="346">
        <v>2</v>
      </c>
      <c r="AT11" s="346">
        <v>1</v>
      </c>
      <c r="AU11" s="346">
        <v>1</v>
      </c>
      <c r="AV11" s="346">
        <v>6</v>
      </c>
      <c r="AW11" s="346">
        <v>3</v>
      </c>
      <c r="AX11" s="346">
        <v>3</v>
      </c>
      <c r="AY11" s="346">
        <v>2</v>
      </c>
      <c r="AZ11" s="584"/>
      <c r="BA11" s="467">
        <v>95.95</v>
      </c>
      <c r="BB11" s="348">
        <v>0.01</v>
      </c>
      <c r="BC11" s="348" t="s">
        <v>430</v>
      </c>
      <c r="BD11" s="348" t="s">
        <v>430</v>
      </c>
      <c r="BE11" s="375" t="s">
        <v>430</v>
      </c>
      <c r="BF11" s="375">
        <v>4.04</v>
      </c>
      <c r="BG11" s="374"/>
      <c r="BH11" s="594">
        <v>4.04</v>
      </c>
      <c r="BI11" s="348" t="s">
        <v>430</v>
      </c>
      <c r="BJ11" s="348" t="s">
        <v>430</v>
      </c>
      <c r="BK11" s="348">
        <v>0.01</v>
      </c>
      <c r="BL11" s="348" t="s">
        <v>430</v>
      </c>
      <c r="BM11" s="375">
        <v>95.95</v>
      </c>
      <c r="BN11" s="375" t="s">
        <v>430</v>
      </c>
      <c r="BO11" s="375" t="s">
        <v>430</v>
      </c>
      <c r="BP11" s="375" t="s">
        <v>430</v>
      </c>
      <c r="BQ11" s="375" t="s">
        <v>430</v>
      </c>
      <c r="BR11" s="466"/>
      <c r="BS11" s="373" t="s">
        <v>430</v>
      </c>
      <c r="BT11" s="354" t="s">
        <v>430</v>
      </c>
      <c r="BU11" s="430"/>
      <c r="BV11" s="374" t="s">
        <v>555</v>
      </c>
    </row>
    <row r="12" spans="1:75" s="428" customFormat="1" x14ac:dyDescent="0.25">
      <c r="A12" s="345" t="s">
        <v>7884</v>
      </c>
      <c r="B12" s="373"/>
      <c r="C12" s="719">
        <v>44922</v>
      </c>
      <c r="D12" s="373"/>
      <c r="E12" s="346">
        <v>173.904</v>
      </c>
      <c r="F12" s="373"/>
      <c r="G12" s="347">
        <v>1271.4145000000001</v>
      </c>
      <c r="H12" s="374"/>
      <c r="I12" s="348">
        <v>30.72</v>
      </c>
      <c r="J12" s="348">
        <v>7.5745399999999998</v>
      </c>
      <c r="K12" s="348">
        <v>11.34</v>
      </c>
      <c r="L12" s="348">
        <v>11.77</v>
      </c>
      <c r="M12" s="362"/>
      <c r="N12" s="350">
        <v>-12.089600000000001</v>
      </c>
      <c r="O12" s="348">
        <v>0.86129999999999995</v>
      </c>
      <c r="P12" s="348">
        <v>-14.8979</v>
      </c>
      <c r="Q12" s="348">
        <v>-28.762799999999999</v>
      </c>
      <c r="R12" s="348">
        <v>-2.3033000000000001</v>
      </c>
      <c r="S12" s="348">
        <v>13.122199999999999</v>
      </c>
      <c r="T12" s="348">
        <v>3.9302999999999999</v>
      </c>
      <c r="U12" s="354">
        <v>4.0476000000000001</v>
      </c>
      <c r="V12" s="348">
        <v>5.1536999999999997</v>
      </c>
      <c r="W12" s="348">
        <v>3.7928999999999999</v>
      </c>
      <c r="X12" s="348">
        <v>6.2991000000000001</v>
      </c>
      <c r="Y12" s="375" t="s">
        <v>430</v>
      </c>
      <c r="Z12" s="348" t="s">
        <v>430</v>
      </c>
      <c r="AA12" s="348">
        <v>-5.7114000000000003</v>
      </c>
      <c r="AB12" s="348">
        <v>12.9725</v>
      </c>
      <c r="AC12" s="348">
        <v>3.5482999999999998</v>
      </c>
      <c r="AD12" s="348">
        <v>3.4392</v>
      </c>
      <c r="AE12" s="348">
        <v>2.8115999999999999</v>
      </c>
      <c r="AF12" s="348">
        <v>6.7647000000000004</v>
      </c>
      <c r="AG12" s="569"/>
      <c r="AH12" s="346">
        <v>3</v>
      </c>
      <c r="AI12" s="346">
        <v>1</v>
      </c>
      <c r="AJ12" s="346">
        <v>7</v>
      </c>
      <c r="AK12" s="346">
        <v>6</v>
      </c>
      <c r="AL12" s="346">
        <v>5</v>
      </c>
      <c r="AM12" s="346">
        <v>3</v>
      </c>
      <c r="AN12" s="346">
        <v>5</v>
      </c>
      <c r="AO12" s="429">
        <v>2</v>
      </c>
      <c r="AP12" s="346">
        <v>2</v>
      </c>
      <c r="AQ12" s="346">
        <v>7</v>
      </c>
      <c r="AR12" s="346">
        <v>6</v>
      </c>
      <c r="AS12" s="346" t="s">
        <v>430</v>
      </c>
      <c r="AT12" s="346" t="s">
        <v>430</v>
      </c>
      <c r="AU12" s="346">
        <v>8</v>
      </c>
      <c r="AV12" s="346">
        <v>2</v>
      </c>
      <c r="AW12" s="346">
        <v>5</v>
      </c>
      <c r="AX12" s="346">
        <v>6</v>
      </c>
      <c r="AY12" s="346">
        <v>3</v>
      </c>
      <c r="AZ12" s="584"/>
      <c r="BA12" s="467">
        <v>95.96</v>
      </c>
      <c r="BB12" s="348" t="s">
        <v>430</v>
      </c>
      <c r="BC12" s="348" t="s">
        <v>430</v>
      </c>
      <c r="BD12" s="348" t="s">
        <v>430</v>
      </c>
      <c r="BE12" s="375" t="s">
        <v>430</v>
      </c>
      <c r="BF12" s="375">
        <v>4.04</v>
      </c>
      <c r="BG12" s="374"/>
      <c r="BH12" s="594">
        <v>4.04</v>
      </c>
      <c r="BI12" s="348" t="s">
        <v>430</v>
      </c>
      <c r="BJ12" s="348" t="s">
        <v>430</v>
      </c>
      <c r="BK12" s="348" t="s">
        <v>430</v>
      </c>
      <c r="BL12" s="348" t="s">
        <v>430</v>
      </c>
      <c r="BM12" s="375">
        <v>95.96</v>
      </c>
      <c r="BN12" s="375" t="s">
        <v>430</v>
      </c>
      <c r="BO12" s="375" t="s">
        <v>430</v>
      </c>
      <c r="BP12" s="375" t="s">
        <v>430</v>
      </c>
      <c r="BQ12" s="375" t="s">
        <v>430</v>
      </c>
      <c r="BR12" s="466"/>
      <c r="BS12" s="373" t="s">
        <v>430</v>
      </c>
      <c r="BT12" s="354" t="s">
        <v>430</v>
      </c>
      <c r="BU12" s="430"/>
      <c r="BV12" s="374" t="s">
        <v>555</v>
      </c>
    </row>
    <row r="13" spans="1:75" s="428" customFormat="1" x14ac:dyDescent="0.25">
      <c r="A13" s="345" t="s">
        <v>7885</v>
      </c>
      <c r="B13" s="373"/>
      <c r="C13" s="719">
        <v>44781</v>
      </c>
      <c r="D13" s="373"/>
      <c r="E13" s="346">
        <v>100.02200000000001</v>
      </c>
      <c r="F13" s="373"/>
      <c r="G13" s="347">
        <v>13.461600000000001</v>
      </c>
      <c r="H13" s="374"/>
      <c r="I13" s="348">
        <v>28.64</v>
      </c>
      <c r="J13" s="348">
        <v>7.58</v>
      </c>
      <c r="K13" s="348">
        <v>10.02</v>
      </c>
      <c r="L13" s="348">
        <v>10.43</v>
      </c>
      <c r="M13" s="362"/>
      <c r="N13" s="350">
        <v>-25.1814</v>
      </c>
      <c r="O13" s="348">
        <v>-9.3020999999999994</v>
      </c>
      <c r="P13" s="348">
        <v>-16.795200000000001</v>
      </c>
      <c r="Q13" s="348">
        <v>-26.1709</v>
      </c>
      <c r="R13" s="348">
        <v>-0.91769999999999996</v>
      </c>
      <c r="S13" s="348">
        <v>12.5509</v>
      </c>
      <c r="T13" s="348">
        <v>3.9918</v>
      </c>
      <c r="U13" s="354">
        <v>3.2858000000000001</v>
      </c>
      <c r="V13" s="348">
        <v>5.0777000000000001</v>
      </c>
      <c r="W13" s="348">
        <v>5.2857000000000003</v>
      </c>
      <c r="X13" s="348">
        <v>6.9192</v>
      </c>
      <c r="Y13" s="375" t="s">
        <v>430</v>
      </c>
      <c r="Z13" s="348" t="s">
        <v>430</v>
      </c>
      <c r="AA13" s="348">
        <v>-1.8226</v>
      </c>
      <c r="AB13" s="348">
        <v>10.9383</v>
      </c>
      <c r="AC13" s="348">
        <v>4.1748000000000003</v>
      </c>
      <c r="AD13" s="348">
        <v>4.0571000000000002</v>
      </c>
      <c r="AE13" s="348">
        <v>2.7873999999999999</v>
      </c>
      <c r="AF13" s="348">
        <v>7.6063999999999998</v>
      </c>
      <c r="AG13" s="569"/>
      <c r="AH13" s="346">
        <v>6</v>
      </c>
      <c r="AI13" s="346">
        <v>2</v>
      </c>
      <c r="AJ13" s="346">
        <v>9</v>
      </c>
      <c r="AK13" s="346">
        <v>4</v>
      </c>
      <c r="AL13" s="346">
        <v>2</v>
      </c>
      <c r="AM13" s="346">
        <v>7</v>
      </c>
      <c r="AN13" s="346">
        <v>4</v>
      </c>
      <c r="AO13" s="429">
        <v>6</v>
      </c>
      <c r="AP13" s="346">
        <v>4</v>
      </c>
      <c r="AQ13" s="346">
        <v>2</v>
      </c>
      <c r="AR13" s="346">
        <v>2</v>
      </c>
      <c r="AS13" s="346" t="s">
        <v>430</v>
      </c>
      <c r="AT13" s="346" t="s">
        <v>430</v>
      </c>
      <c r="AU13" s="346">
        <v>2</v>
      </c>
      <c r="AV13" s="346">
        <v>9</v>
      </c>
      <c r="AW13" s="346">
        <v>2</v>
      </c>
      <c r="AX13" s="346">
        <v>2</v>
      </c>
      <c r="AY13" s="346">
        <v>5</v>
      </c>
      <c r="AZ13" s="584"/>
      <c r="BA13" s="467">
        <v>80.39</v>
      </c>
      <c r="BB13" s="348">
        <v>16.98</v>
      </c>
      <c r="BC13" s="348" t="s">
        <v>430</v>
      </c>
      <c r="BD13" s="348" t="s">
        <v>430</v>
      </c>
      <c r="BE13" s="375" t="s">
        <v>430</v>
      </c>
      <c r="BF13" s="375">
        <v>2.64</v>
      </c>
      <c r="BG13" s="374"/>
      <c r="BH13" s="594">
        <v>2.64</v>
      </c>
      <c r="BI13" s="348" t="s">
        <v>430</v>
      </c>
      <c r="BJ13" s="348" t="s">
        <v>430</v>
      </c>
      <c r="BK13" s="348">
        <v>16.98</v>
      </c>
      <c r="BL13" s="348" t="s">
        <v>430</v>
      </c>
      <c r="BM13" s="375">
        <v>80.39</v>
      </c>
      <c r="BN13" s="375" t="s">
        <v>430</v>
      </c>
      <c r="BO13" s="375" t="s">
        <v>430</v>
      </c>
      <c r="BP13" s="375" t="s">
        <v>430</v>
      </c>
      <c r="BQ13" s="375" t="s">
        <v>430</v>
      </c>
      <c r="BR13" s="466"/>
      <c r="BS13" s="373" t="s">
        <v>430</v>
      </c>
      <c r="BT13" s="354" t="s">
        <v>430</v>
      </c>
      <c r="BU13" s="430"/>
      <c r="BV13" s="374" t="s">
        <v>555</v>
      </c>
    </row>
    <row r="14" spans="1:75" s="428" customFormat="1" x14ac:dyDescent="0.25">
      <c r="A14" s="345" t="s">
        <v>7886</v>
      </c>
      <c r="B14" s="373"/>
      <c r="C14" s="719">
        <v>45002</v>
      </c>
      <c r="D14" s="373"/>
      <c r="E14" s="346">
        <v>79.466399999999993</v>
      </c>
      <c r="F14" s="373"/>
      <c r="G14" s="347">
        <v>12.3628</v>
      </c>
      <c r="H14" s="374"/>
      <c r="I14" s="348">
        <v>25.63</v>
      </c>
      <c r="J14" s="348">
        <v>7.47</v>
      </c>
      <c r="K14" s="348">
        <v>9.39</v>
      </c>
      <c r="L14" s="348">
        <v>9.75</v>
      </c>
      <c r="M14" s="362"/>
      <c r="N14" s="350">
        <v>-34.624899999999997</v>
      </c>
      <c r="O14" s="348">
        <v>-10.914099999999999</v>
      </c>
      <c r="P14" s="348">
        <v>-13.965299999999999</v>
      </c>
      <c r="Q14" s="348">
        <v>-30.862500000000001</v>
      </c>
      <c r="R14" s="348">
        <v>-3.5796000000000001</v>
      </c>
      <c r="S14" s="348">
        <v>9.85</v>
      </c>
      <c r="T14" s="348">
        <v>2.7696999999999998</v>
      </c>
      <c r="U14" s="354">
        <v>3.3727999999999998</v>
      </c>
      <c r="V14" s="348">
        <v>4.6901000000000002</v>
      </c>
      <c r="W14" s="348">
        <v>3.3144</v>
      </c>
      <c r="X14" s="348">
        <v>5.8856999999999999</v>
      </c>
      <c r="Y14" s="375" t="s">
        <v>430</v>
      </c>
      <c r="Z14" s="348" t="s">
        <v>430</v>
      </c>
      <c r="AA14" s="348">
        <v>-2.9336000000000002</v>
      </c>
      <c r="AB14" s="348">
        <v>11.247199999999999</v>
      </c>
      <c r="AC14" s="348">
        <v>2.8809999999999998</v>
      </c>
      <c r="AD14" s="348">
        <v>2.8925000000000001</v>
      </c>
      <c r="AE14" s="348">
        <v>0.49220000000000003</v>
      </c>
      <c r="AF14" s="348">
        <v>6.3422000000000001</v>
      </c>
      <c r="AG14" s="569"/>
      <c r="AH14" s="346">
        <v>8</v>
      </c>
      <c r="AI14" s="346">
        <v>4</v>
      </c>
      <c r="AJ14" s="346">
        <v>5</v>
      </c>
      <c r="AK14" s="346">
        <v>7</v>
      </c>
      <c r="AL14" s="346">
        <v>8</v>
      </c>
      <c r="AM14" s="346">
        <v>9</v>
      </c>
      <c r="AN14" s="346">
        <v>9</v>
      </c>
      <c r="AO14" s="429">
        <v>5</v>
      </c>
      <c r="AP14" s="346">
        <v>8</v>
      </c>
      <c r="AQ14" s="346">
        <v>9</v>
      </c>
      <c r="AR14" s="346">
        <v>7</v>
      </c>
      <c r="AS14" s="346" t="s">
        <v>430</v>
      </c>
      <c r="AT14" s="346" t="s">
        <v>430</v>
      </c>
      <c r="AU14" s="346">
        <v>5</v>
      </c>
      <c r="AV14" s="346">
        <v>8</v>
      </c>
      <c r="AW14" s="346">
        <v>9</v>
      </c>
      <c r="AX14" s="346">
        <v>9</v>
      </c>
      <c r="AY14" s="346">
        <v>8</v>
      </c>
      <c r="AZ14" s="584"/>
      <c r="BA14" s="467">
        <v>91.63</v>
      </c>
      <c r="BB14" s="348" t="s">
        <v>430</v>
      </c>
      <c r="BC14" s="348" t="s">
        <v>430</v>
      </c>
      <c r="BD14" s="348" t="s">
        <v>430</v>
      </c>
      <c r="BE14" s="375" t="s">
        <v>430</v>
      </c>
      <c r="BF14" s="375">
        <v>8.3699999999999992</v>
      </c>
      <c r="BG14" s="374"/>
      <c r="BH14" s="594">
        <v>8.3699999999999992</v>
      </c>
      <c r="BI14" s="348" t="s">
        <v>430</v>
      </c>
      <c r="BJ14" s="348" t="s">
        <v>430</v>
      </c>
      <c r="BK14" s="348" t="s">
        <v>430</v>
      </c>
      <c r="BL14" s="348" t="s">
        <v>430</v>
      </c>
      <c r="BM14" s="375">
        <v>91.63</v>
      </c>
      <c r="BN14" s="375" t="s">
        <v>430</v>
      </c>
      <c r="BO14" s="375" t="s">
        <v>430</v>
      </c>
      <c r="BP14" s="375" t="s">
        <v>430</v>
      </c>
      <c r="BQ14" s="375" t="s">
        <v>430</v>
      </c>
      <c r="BR14" s="466"/>
      <c r="BS14" s="373" t="s">
        <v>430</v>
      </c>
      <c r="BT14" s="354" t="s">
        <v>430</v>
      </c>
      <c r="BU14" s="430"/>
      <c r="BV14" s="374" t="s">
        <v>555</v>
      </c>
    </row>
    <row r="15" spans="1:75" s="428" customFormat="1" ht="11" x14ac:dyDescent="0.3">
      <c r="A15" s="841" t="s">
        <v>7887</v>
      </c>
      <c r="B15" s="842"/>
      <c r="C15" s="843">
        <v>45362</v>
      </c>
      <c r="D15" s="842"/>
      <c r="E15" s="844">
        <v>59.595799999999997</v>
      </c>
      <c r="F15" s="842"/>
      <c r="G15" s="845">
        <v>11.276899999999999</v>
      </c>
      <c r="H15" s="847"/>
      <c r="I15" s="846">
        <v>12.74</v>
      </c>
      <c r="J15" s="846">
        <v>7.29</v>
      </c>
      <c r="K15" s="846">
        <v>11.32</v>
      </c>
      <c r="L15" s="846">
        <v>11.74</v>
      </c>
      <c r="M15" s="851"/>
      <c r="N15" s="848">
        <v>-43.591099999999997</v>
      </c>
      <c r="O15" s="846">
        <v>-22.399799999999999</v>
      </c>
      <c r="P15" s="846">
        <v>-8.7245000000000008</v>
      </c>
      <c r="Q15" s="846">
        <v>-23.1205</v>
      </c>
      <c r="R15" s="846">
        <v>-10.267099999999999</v>
      </c>
      <c r="S15" s="846">
        <v>12.632999999999999</v>
      </c>
      <c r="T15" s="846">
        <v>4.6337000000000002</v>
      </c>
      <c r="U15" s="856">
        <v>3.2797000000000001</v>
      </c>
      <c r="V15" s="846">
        <v>4.7188999999999997</v>
      </c>
      <c r="W15" s="846">
        <v>3.7482000000000002</v>
      </c>
      <c r="X15" s="846" t="s">
        <v>430</v>
      </c>
      <c r="Y15" s="852" t="s">
        <v>430</v>
      </c>
      <c r="Z15" s="846" t="s">
        <v>430</v>
      </c>
      <c r="AA15" s="846">
        <v>-4.0476000000000001</v>
      </c>
      <c r="AB15" s="846">
        <v>12.603400000000001</v>
      </c>
      <c r="AC15" s="846">
        <v>3.9540000000000002</v>
      </c>
      <c r="AD15" s="846">
        <v>3.5019</v>
      </c>
      <c r="AE15" s="846">
        <v>-7.9015000000000004</v>
      </c>
      <c r="AF15" s="846">
        <v>5</v>
      </c>
      <c r="AG15" s="931"/>
      <c r="AH15" s="844">
        <v>9</v>
      </c>
      <c r="AI15" s="844">
        <v>8</v>
      </c>
      <c r="AJ15" s="844">
        <v>1</v>
      </c>
      <c r="AK15" s="844">
        <v>3</v>
      </c>
      <c r="AL15" s="844">
        <v>9</v>
      </c>
      <c r="AM15" s="844">
        <v>5</v>
      </c>
      <c r="AN15" s="844">
        <v>2</v>
      </c>
      <c r="AO15" s="936">
        <v>7</v>
      </c>
      <c r="AP15" s="844">
        <v>7</v>
      </c>
      <c r="AQ15" s="844">
        <v>8</v>
      </c>
      <c r="AR15" s="844" t="s">
        <v>430</v>
      </c>
      <c r="AS15" s="844" t="s">
        <v>430</v>
      </c>
      <c r="AT15" s="844" t="s">
        <v>430</v>
      </c>
      <c r="AU15" s="844">
        <v>6</v>
      </c>
      <c r="AV15" s="844">
        <v>4</v>
      </c>
      <c r="AW15" s="844">
        <v>4</v>
      </c>
      <c r="AX15" s="844">
        <v>4</v>
      </c>
      <c r="AY15" s="844">
        <v>9</v>
      </c>
      <c r="AZ15" s="933"/>
      <c r="BA15" s="853">
        <v>89.28</v>
      </c>
      <c r="BB15" s="846" t="s">
        <v>430</v>
      </c>
      <c r="BC15" s="846" t="s">
        <v>430</v>
      </c>
      <c r="BD15" s="846" t="s">
        <v>430</v>
      </c>
      <c r="BE15" s="852" t="s">
        <v>430</v>
      </c>
      <c r="BF15" s="852">
        <v>10.72</v>
      </c>
      <c r="BG15" s="847"/>
      <c r="BH15" s="934">
        <v>10.72</v>
      </c>
      <c r="BI15" s="846" t="s">
        <v>430</v>
      </c>
      <c r="BJ15" s="846" t="s">
        <v>430</v>
      </c>
      <c r="BK15" s="846" t="s">
        <v>430</v>
      </c>
      <c r="BL15" s="846" t="s">
        <v>430</v>
      </c>
      <c r="BM15" s="852">
        <v>89.28</v>
      </c>
      <c r="BN15" s="852" t="s">
        <v>430</v>
      </c>
      <c r="BO15" s="852" t="s">
        <v>430</v>
      </c>
      <c r="BP15" s="852" t="s">
        <v>430</v>
      </c>
      <c r="BQ15" s="852" t="s">
        <v>430</v>
      </c>
      <c r="BR15" s="850"/>
      <c r="BS15" s="842" t="s">
        <v>430</v>
      </c>
      <c r="BT15" s="856" t="s">
        <v>430</v>
      </c>
      <c r="BU15" s="892"/>
      <c r="BV15" s="847" t="s">
        <v>555</v>
      </c>
      <c r="BW15" s="938"/>
    </row>
    <row r="16" spans="1:75" s="428" customFormat="1" x14ac:dyDescent="0.25">
      <c r="A16" s="345" t="s">
        <v>7888</v>
      </c>
      <c r="B16" s="373"/>
      <c r="C16" s="719">
        <v>45371</v>
      </c>
      <c r="D16" s="373"/>
      <c r="E16" s="346">
        <v>51.138399999999997</v>
      </c>
      <c r="F16" s="373"/>
      <c r="G16" s="347">
        <v>11.474299999999999</v>
      </c>
      <c r="H16" s="374"/>
      <c r="I16" s="348">
        <v>27.3</v>
      </c>
      <c r="J16" s="348">
        <v>7.54</v>
      </c>
      <c r="K16" s="348">
        <v>11.18</v>
      </c>
      <c r="L16" s="348">
        <v>11.6</v>
      </c>
      <c r="M16" s="362"/>
      <c r="N16" s="350">
        <v>-22.557300000000001</v>
      </c>
      <c r="O16" s="348">
        <v>-21.592600000000001</v>
      </c>
      <c r="P16" s="348">
        <v>-14.275399999999999</v>
      </c>
      <c r="Q16" s="348">
        <v>-26.761099999999999</v>
      </c>
      <c r="R16" s="348">
        <v>-1.3427</v>
      </c>
      <c r="S16" s="348">
        <v>13.134600000000001</v>
      </c>
      <c r="T16" s="348">
        <v>5.1844000000000001</v>
      </c>
      <c r="U16" s="354">
        <v>4.8228999999999997</v>
      </c>
      <c r="V16" s="348">
        <v>6.2215999999999996</v>
      </c>
      <c r="W16" s="348">
        <v>4.4610000000000003</v>
      </c>
      <c r="X16" s="348" t="s">
        <v>430</v>
      </c>
      <c r="Y16" s="375" t="s">
        <v>430</v>
      </c>
      <c r="Z16" s="348" t="s">
        <v>430</v>
      </c>
      <c r="AA16" s="348">
        <v>-5.3239000000000001</v>
      </c>
      <c r="AB16" s="348">
        <v>12.5784</v>
      </c>
      <c r="AC16" s="348">
        <v>4.8190999999999997</v>
      </c>
      <c r="AD16" s="348">
        <v>4.5115999999999996</v>
      </c>
      <c r="AE16" s="348">
        <v>5.5007000000000001</v>
      </c>
      <c r="AF16" s="348">
        <v>5.8021000000000003</v>
      </c>
      <c r="AG16" s="569"/>
      <c r="AH16" s="346">
        <v>4</v>
      </c>
      <c r="AI16" s="346">
        <v>7</v>
      </c>
      <c r="AJ16" s="346">
        <v>6</v>
      </c>
      <c r="AK16" s="346">
        <v>5</v>
      </c>
      <c r="AL16" s="346">
        <v>4</v>
      </c>
      <c r="AM16" s="346">
        <v>2</v>
      </c>
      <c r="AN16" s="346">
        <v>1</v>
      </c>
      <c r="AO16" s="429">
        <v>1</v>
      </c>
      <c r="AP16" s="346">
        <v>1</v>
      </c>
      <c r="AQ16" s="346">
        <v>3</v>
      </c>
      <c r="AR16" s="346" t="s">
        <v>430</v>
      </c>
      <c r="AS16" s="346" t="s">
        <v>430</v>
      </c>
      <c r="AT16" s="346" t="s">
        <v>430</v>
      </c>
      <c r="AU16" s="346">
        <v>7</v>
      </c>
      <c r="AV16" s="346">
        <v>5</v>
      </c>
      <c r="AW16" s="346">
        <v>1</v>
      </c>
      <c r="AX16" s="346">
        <v>1</v>
      </c>
      <c r="AY16" s="346">
        <v>1</v>
      </c>
      <c r="AZ16" s="584"/>
      <c r="BA16" s="467">
        <v>96.75</v>
      </c>
      <c r="BB16" s="348" t="s">
        <v>430</v>
      </c>
      <c r="BC16" s="348" t="s">
        <v>430</v>
      </c>
      <c r="BD16" s="348" t="s">
        <v>430</v>
      </c>
      <c r="BE16" s="375" t="s">
        <v>430</v>
      </c>
      <c r="BF16" s="375">
        <v>3.25</v>
      </c>
      <c r="BG16" s="374"/>
      <c r="BH16" s="594">
        <v>3.25</v>
      </c>
      <c r="BI16" s="348" t="s">
        <v>430</v>
      </c>
      <c r="BJ16" s="348" t="s">
        <v>430</v>
      </c>
      <c r="BK16" s="348" t="s">
        <v>430</v>
      </c>
      <c r="BL16" s="348" t="s">
        <v>430</v>
      </c>
      <c r="BM16" s="375">
        <v>96.75</v>
      </c>
      <c r="BN16" s="375" t="s">
        <v>430</v>
      </c>
      <c r="BO16" s="375" t="s">
        <v>430</v>
      </c>
      <c r="BP16" s="375" t="s">
        <v>430</v>
      </c>
      <c r="BQ16" s="375" t="s">
        <v>430</v>
      </c>
      <c r="BR16" s="466"/>
      <c r="BS16" s="373" t="s">
        <v>430</v>
      </c>
      <c r="BT16" s="354" t="s">
        <v>430</v>
      </c>
      <c r="BU16" s="430"/>
      <c r="BV16" s="374" t="s">
        <v>555</v>
      </c>
    </row>
    <row r="17" spans="1:75" x14ac:dyDescent="0.25">
      <c r="A17" s="610" t="s">
        <v>93</v>
      </c>
      <c r="B17" s="746"/>
      <c r="C17" s="717"/>
      <c r="D17" s="746"/>
      <c r="E17" s="747"/>
      <c r="F17" s="746"/>
      <c r="G17" s="748"/>
      <c r="H17" s="750"/>
      <c r="I17" s="749"/>
      <c r="J17" s="749"/>
      <c r="K17" s="749"/>
      <c r="L17" s="749"/>
      <c r="M17" s="751"/>
      <c r="N17" s="752">
        <v>-19.665500000000002</v>
      </c>
      <c r="O17" s="749">
        <v>-13.7919</v>
      </c>
      <c r="P17" s="749">
        <v>-13.740600000000001</v>
      </c>
      <c r="Q17" s="749">
        <v>-27.112300000000001</v>
      </c>
      <c r="R17" s="749">
        <v>-2.9319000000000002</v>
      </c>
      <c r="S17" s="749">
        <v>12.3902</v>
      </c>
      <c r="T17" s="749">
        <v>3.9310999999999998</v>
      </c>
      <c r="U17" s="753">
        <v>3.5630999999999999</v>
      </c>
      <c r="V17" s="749">
        <v>5.0206</v>
      </c>
      <c r="W17" s="749">
        <v>4.2811000000000003</v>
      </c>
      <c r="X17" s="749">
        <v>6.5143000000000004</v>
      </c>
      <c r="Y17" s="754">
        <v>6.0551000000000004</v>
      </c>
      <c r="Z17" s="749">
        <v>7.0282999999999998</v>
      </c>
      <c r="AA17" s="749">
        <v>-3.6294</v>
      </c>
      <c r="AB17" s="749">
        <v>12.2738</v>
      </c>
      <c r="AC17" s="749">
        <v>3.7279</v>
      </c>
      <c r="AD17" s="749">
        <v>3.5926</v>
      </c>
      <c r="AE17" s="749">
        <v>1.667</v>
      </c>
      <c r="AF17" s="749">
        <v>6.7751000000000001</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15.572100000000001</v>
      </c>
      <c r="O18" s="764">
        <v>0.86129999999999995</v>
      </c>
      <c r="P18" s="764">
        <v>-8.7245000000000008</v>
      </c>
      <c r="Q18" s="764">
        <v>-22.1083</v>
      </c>
      <c r="R18" s="764">
        <v>-9.4799999999999995E-2</v>
      </c>
      <c r="S18" s="764">
        <v>13.7806</v>
      </c>
      <c r="T18" s="764">
        <v>5.1844000000000001</v>
      </c>
      <c r="U18" s="768">
        <v>4.8228999999999997</v>
      </c>
      <c r="V18" s="764">
        <v>6.2215999999999996</v>
      </c>
      <c r="W18" s="764">
        <v>5.6516000000000002</v>
      </c>
      <c r="X18" s="764">
        <v>6.9870000000000001</v>
      </c>
      <c r="Y18" s="769">
        <v>6.2172000000000001</v>
      </c>
      <c r="Z18" s="764">
        <v>7.0282999999999998</v>
      </c>
      <c r="AA18" s="764">
        <v>-1.1916</v>
      </c>
      <c r="AB18" s="764">
        <v>13.4175</v>
      </c>
      <c r="AC18" s="764">
        <v>4.8190999999999997</v>
      </c>
      <c r="AD18" s="764">
        <v>4.5115999999999996</v>
      </c>
      <c r="AE18" s="764">
        <v>5.5007000000000001</v>
      </c>
      <c r="AF18" s="764">
        <v>8.0327000000000002</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-43.591099999999997</v>
      </c>
      <c r="O19" s="764">
        <v>-25.940799999999999</v>
      </c>
      <c r="P19" s="764">
        <v>-16.795200000000001</v>
      </c>
      <c r="Q19" s="764">
        <v>-31.821899999999999</v>
      </c>
      <c r="R19" s="764">
        <v>-10.267099999999999</v>
      </c>
      <c r="S19" s="764">
        <v>9.85</v>
      </c>
      <c r="T19" s="764">
        <v>2.7696999999999998</v>
      </c>
      <c r="U19" s="768">
        <v>2.7913000000000001</v>
      </c>
      <c r="V19" s="764">
        <v>4.4328000000000003</v>
      </c>
      <c r="W19" s="764">
        <v>3.3144</v>
      </c>
      <c r="X19" s="764">
        <v>5.8856999999999999</v>
      </c>
      <c r="Y19" s="769">
        <v>5.8929999999999998</v>
      </c>
      <c r="Z19" s="764">
        <v>7.0282999999999998</v>
      </c>
      <c r="AA19" s="764">
        <v>-6.6913999999999998</v>
      </c>
      <c r="AB19" s="764">
        <v>10.9383</v>
      </c>
      <c r="AC19" s="764">
        <v>2.8809999999999998</v>
      </c>
      <c r="AD19" s="764">
        <v>2.8925000000000001</v>
      </c>
      <c r="AE19" s="764">
        <v>-7.9015000000000004</v>
      </c>
      <c r="AF19" s="764">
        <v>5</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-22.9695</v>
      </c>
      <c r="O20" s="780">
        <v>-11.106</v>
      </c>
      <c r="P20" s="780">
        <v>-13.965299999999999</v>
      </c>
      <c r="Q20" s="780">
        <v>-26.761099999999999</v>
      </c>
      <c r="R20" s="780">
        <v>-2.3033000000000001</v>
      </c>
      <c r="S20" s="780">
        <v>12.632999999999999</v>
      </c>
      <c r="T20" s="780">
        <v>3.9302999999999999</v>
      </c>
      <c r="U20" s="784">
        <v>3.3727999999999998</v>
      </c>
      <c r="V20" s="780">
        <v>4.9555999999999996</v>
      </c>
      <c r="W20" s="780">
        <v>3.9977999999999998</v>
      </c>
      <c r="X20" s="780">
        <v>6.492</v>
      </c>
      <c r="Y20" s="785">
        <v>6.0551000000000004</v>
      </c>
      <c r="Z20" s="780">
        <v>7.0282999999999998</v>
      </c>
      <c r="AA20" s="780">
        <v>-2.9336000000000002</v>
      </c>
      <c r="AB20" s="780">
        <v>12.5784</v>
      </c>
      <c r="AC20" s="780">
        <v>3.5482999999999998</v>
      </c>
      <c r="AD20" s="780">
        <v>3.4664999999999999</v>
      </c>
      <c r="AE20" s="780">
        <v>2.7873999999999999</v>
      </c>
      <c r="AF20" s="780">
        <v>6.7647000000000004</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7889</v>
      </c>
      <c r="B22" s="369"/>
      <c r="C22" s="718">
        <v>43287</v>
      </c>
      <c r="D22" s="369"/>
      <c r="E22" s="338">
        <v>6150.76</v>
      </c>
      <c r="F22" s="369"/>
      <c r="G22" s="339">
        <v>18.290800000000001</v>
      </c>
      <c r="H22" s="370"/>
      <c r="I22" s="340">
        <v>21.75</v>
      </c>
      <c r="J22" s="340">
        <v>7.49</v>
      </c>
      <c r="K22" s="340">
        <v>10.52</v>
      </c>
      <c r="L22" s="340">
        <v>10.91</v>
      </c>
      <c r="M22" s="361"/>
      <c r="N22" s="342">
        <v>15.178699999999999</v>
      </c>
      <c r="O22" s="340">
        <v>-26.284199999999998</v>
      </c>
      <c r="P22" s="340">
        <v>-13.733000000000001</v>
      </c>
      <c r="Q22" s="340">
        <v>-32.1404</v>
      </c>
      <c r="R22" s="340">
        <v>-3.8176999999999999</v>
      </c>
      <c r="S22" s="340">
        <v>13.4558</v>
      </c>
      <c r="T22" s="340">
        <v>4.2083000000000004</v>
      </c>
      <c r="U22" s="344">
        <v>2.4702000000000002</v>
      </c>
      <c r="V22" s="340">
        <v>4.1059999999999999</v>
      </c>
      <c r="W22" s="340">
        <v>4.1185</v>
      </c>
      <c r="X22" s="340">
        <v>6.3196000000000003</v>
      </c>
      <c r="Y22" s="371">
        <v>5.8861999999999997</v>
      </c>
      <c r="Z22" s="340" t="s">
        <v>430</v>
      </c>
      <c r="AA22" s="340">
        <v>-3.2040000000000002</v>
      </c>
      <c r="AB22" s="340">
        <v>12.492800000000001</v>
      </c>
      <c r="AC22" s="340">
        <v>3.1749000000000001</v>
      </c>
      <c r="AD22" s="340">
        <v>3.1431</v>
      </c>
      <c r="AE22" s="340">
        <v>1.702</v>
      </c>
      <c r="AF22" s="340">
        <v>7.6920999999999999</v>
      </c>
      <c r="AG22" s="568"/>
      <c r="AH22" s="338">
        <v>1</v>
      </c>
      <c r="AI22" s="338">
        <v>9</v>
      </c>
      <c r="AJ22" s="338">
        <v>3</v>
      </c>
      <c r="AK22" s="338">
        <v>9</v>
      </c>
      <c r="AL22" s="338">
        <v>7</v>
      </c>
      <c r="AM22" s="338">
        <v>1</v>
      </c>
      <c r="AN22" s="338">
        <v>3</v>
      </c>
      <c r="AO22" s="604">
        <v>8</v>
      </c>
      <c r="AP22" s="338">
        <v>8</v>
      </c>
      <c r="AQ22" s="338">
        <v>3</v>
      </c>
      <c r="AR22" s="338">
        <v>2</v>
      </c>
      <c r="AS22" s="338">
        <v>1</v>
      </c>
      <c r="AT22" s="338" t="s">
        <v>430</v>
      </c>
      <c r="AU22" s="338">
        <v>4</v>
      </c>
      <c r="AV22" s="338">
        <v>3</v>
      </c>
      <c r="AW22" s="338">
        <v>6</v>
      </c>
      <c r="AX22" s="338">
        <v>5</v>
      </c>
      <c r="AY22" s="338">
        <v>7</v>
      </c>
      <c r="AZ22" s="583"/>
      <c r="BA22" s="464">
        <v>98.05</v>
      </c>
      <c r="BB22" s="340" t="s">
        <v>430</v>
      </c>
      <c r="BC22" s="340" t="s">
        <v>430</v>
      </c>
      <c r="BD22" s="340" t="s">
        <v>430</v>
      </c>
      <c r="BE22" s="371" t="s">
        <v>430</v>
      </c>
      <c r="BF22" s="371">
        <v>1.95</v>
      </c>
      <c r="BG22" s="370"/>
      <c r="BH22" s="593">
        <v>1.95</v>
      </c>
      <c r="BI22" s="340" t="s">
        <v>430</v>
      </c>
      <c r="BJ22" s="340" t="s">
        <v>430</v>
      </c>
      <c r="BK22" s="340" t="s">
        <v>430</v>
      </c>
      <c r="BL22" s="340" t="s">
        <v>430</v>
      </c>
      <c r="BM22" s="371">
        <v>98.05</v>
      </c>
      <c r="BN22" s="371" t="s">
        <v>430</v>
      </c>
      <c r="BO22" s="371" t="s">
        <v>430</v>
      </c>
      <c r="BP22" s="371" t="s">
        <v>430</v>
      </c>
      <c r="BQ22" s="371" t="s">
        <v>430</v>
      </c>
      <c r="BR22" s="463"/>
      <c r="BS22" s="369" t="s">
        <v>430</v>
      </c>
      <c r="BT22" s="344" t="s">
        <v>430</v>
      </c>
      <c r="BU22" s="571"/>
      <c r="BV22" s="370" t="s">
        <v>555</v>
      </c>
    </row>
    <row r="23" spans="1:75" s="355" customFormat="1" x14ac:dyDescent="0.25">
      <c r="A23" s="345" t="s">
        <v>7890</v>
      </c>
      <c r="B23" s="373"/>
      <c r="C23" s="719">
        <v>44946</v>
      </c>
      <c r="D23" s="373"/>
      <c r="E23" s="346">
        <v>2754.16</v>
      </c>
      <c r="F23" s="373"/>
      <c r="G23" s="347">
        <v>12.4604</v>
      </c>
      <c r="H23" s="374"/>
      <c r="I23" s="348">
        <v>28.57</v>
      </c>
      <c r="J23" s="348">
        <v>7.59</v>
      </c>
      <c r="K23" s="348">
        <v>11.39</v>
      </c>
      <c r="L23" s="348">
        <v>11.81</v>
      </c>
      <c r="M23" s="362"/>
      <c r="N23" s="350">
        <v>-6.5884999999999998</v>
      </c>
      <c r="O23" s="348">
        <v>-11.1211</v>
      </c>
      <c r="P23" s="348">
        <v>-15.687099999999999</v>
      </c>
      <c r="Q23" s="348">
        <v>-31.7879</v>
      </c>
      <c r="R23" s="348">
        <v>-3.7488000000000001</v>
      </c>
      <c r="S23" s="348">
        <v>12.209</v>
      </c>
      <c r="T23" s="348">
        <v>3.3664999999999998</v>
      </c>
      <c r="U23" s="354">
        <v>3.2624</v>
      </c>
      <c r="V23" s="348">
        <v>4.6078000000000001</v>
      </c>
      <c r="W23" s="348">
        <v>3.4849999999999999</v>
      </c>
      <c r="X23" s="348">
        <v>6.0039999999999996</v>
      </c>
      <c r="Y23" s="375" t="s">
        <v>430</v>
      </c>
      <c r="Z23" s="348" t="s">
        <v>430</v>
      </c>
      <c r="AA23" s="348">
        <v>-7.0316000000000001</v>
      </c>
      <c r="AB23" s="348">
        <v>13.058199999999999</v>
      </c>
      <c r="AC23" s="348">
        <v>2.9712999999999998</v>
      </c>
      <c r="AD23" s="348">
        <v>2.9037999999999999</v>
      </c>
      <c r="AE23" s="348">
        <v>1.9339</v>
      </c>
      <c r="AF23" s="348">
        <v>6.2958999999999996</v>
      </c>
      <c r="AG23" s="569"/>
      <c r="AH23" s="346">
        <v>2</v>
      </c>
      <c r="AI23" s="346">
        <v>3</v>
      </c>
      <c r="AJ23" s="346">
        <v>8</v>
      </c>
      <c r="AK23" s="346">
        <v>8</v>
      </c>
      <c r="AL23" s="346">
        <v>6</v>
      </c>
      <c r="AM23" s="346">
        <v>6</v>
      </c>
      <c r="AN23" s="346">
        <v>6</v>
      </c>
      <c r="AO23" s="429">
        <v>4</v>
      </c>
      <c r="AP23" s="346">
        <v>3</v>
      </c>
      <c r="AQ23" s="346">
        <v>6</v>
      </c>
      <c r="AR23" s="346">
        <v>5</v>
      </c>
      <c r="AS23" s="346" t="s">
        <v>430</v>
      </c>
      <c r="AT23" s="346" t="s">
        <v>430</v>
      </c>
      <c r="AU23" s="346">
        <v>9</v>
      </c>
      <c r="AV23" s="346">
        <v>1</v>
      </c>
      <c r="AW23" s="346">
        <v>7</v>
      </c>
      <c r="AX23" s="346">
        <v>8</v>
      </c>
      <c r="AY23" s="346">
        <v>6</v>
      </c>
      <c r="AZ23" s="584"/>
      <c r="BA23" s="467">
        <v>97.2</v>
      </c>
      <c r="BB23" s="348" t="s">
        <v>430</v>
      </c>
      <c r="BC23" s="348" t="s">
        <v>430</v>
      </c>
      <c r="BD23" s="348" t="s">
        <v>430</v>
      </c>
      <c r="BE23" s="375" t="s">
        <v>430</v>
      </c>
      <c r="BF23" s="375">
        <v>2.8</v>
      </c>
      <c r="BG23" s="374"/>
      <c r="BH23" s="594">
        <v>2.8</v>
      </c>
      <c r="BI23" s="348" t="s">
        <v>430</v>
      </c>
      <c r="BJ23" s="348" t="s">
        <v>430</v>
      </c>
      <c r="BK23" s="348" t="s">
        <v>430</v>
      </c>
      <c r="BL23" s="348" t="s">
        <v>430</v>
      </c>
      <c r="BM23" s="375">
        <v>97.2</v>
      </c>
      <c r="BN23" s="375" t="s">
        <v>430</v>
      </c>
      <c r="BO23" s="375" t="s">
        <v>430</v>
      </c>
      <c r="BP23" s="375" t="s">
        <v>430</v>
      </c>
      <c r="BQ23" s="375" t="s">
        <v>430</v>
      </c>
      <c r="BR23" s="466"/>
      <c r="BS23" s="373" t="s">
        <v>430</v>
      </c>
      <c r="BT23" s="354" t="s">
        <v>430</v>
      </c>
      <c r="BU23" s="430"/>
      <c r="BV23" s="374" t="s">
        <v>555</v>
      </c>
    </row>
    <row r="24" spans="1:75" s="355" customFormat="1" x14ac:dyDescent="0.25">
      <c r="A24" s="345" t="s">
        <v>7891</v>
      </c>
      <c r="B24" s="373"/>
      <c r="C24" s="719">
        <v>44916</v>
      </c>
      <c r="D24" s="373"/>
      <c r="E24" s="346">
        <v>1378.69</v>
      </c>
      <c r="F24" s="373"/>
      <c r="G24" s="347">
        <v>12.613899999999999</v>
      </c>
      <c r="H24" s="374"/>
      <c r="I24" s="348">
        <v>27.83</v>
      </c>
      <c r="J24" s="348">
        <v>7.61</v>
      </c>
      <c r="K24" s="348">
        <v>10.130000000000001</v>
      </c>
      <c r="L24" s="348">
        <v>10.52</v>
      </c>
      <c r="M24" s="362"/>
      <c r="N24" s="350">
        <v>-25.8613</v>
      </c>
      <c r="O24" s="348">
        <v>-11.4673</v>
      </c>
      <c r="P24" s="348">
        <v>-13.03</v>
      </c>
      <c r="Q24" s="348">
        <v>-23.331099999999999</v>
      </c>
      <c r="R24" s="348">
        <v>-1.3426</v>
      </c>
      <c r="S24" s="348">
        <v>10.4626</v>
      </c>
      <c r="T24" s="348">
        <v>2.4531000000000001</v>
      </c>
      <c r="U24" s="354">
        <v>2.7023000000000001</v>
      </c>
      <c r="V24" s="348">
        <v>4.4180000000000001</v>
      </c>
      <c r="W24" s="348">
        <v>3.6065999999999998</v>
      </c>
      <c r="X24" s="348">
        <v>6.0656999999999996</v>
      </c>
      <c r="Y24" s="375" t="s">
        <v>430</v>
      </c>
      <c r="Z24" s="348" t="s">
        <v>430</v>
      </c>
      <c r="AA24" s="348">
        <v>-2.4154</v>
      </c>
      <c r="AB24" s="348">
        <v>10.994199999999999</v>
      </c>
      <c r="AC24" s="348">
        <v>2.9293999999999998</v>
      </c>
      <c r="AD24" s="348">
        <v>3.0270000000000001</v>
      </c>
      <c r="AE24" s="348">
        <v>2.4264000000000001</v>
      </c>
      <c r="AF24" s="348">
        <v>6.5045000000000002</v>
      </c>
      <c r="AG24" s="569"/>
      <c r="AH24" s="346">
        <v>7</v>
      </c>
      <c r="AI24" s="346">
        <v>4</v>
      </c>
      <c r="AJ24" s="346">
        <v>2</v>
      </c>
      <c r="AK24" s="346">
        <v>2</v>
      </c>
      <c r="AL24" s="346">
        <v>2</v>
      </c>
      <c r="AM24" s="346">
        <v>8</v>
      </c>
      <c r="AN24" s="346">
        <v>8</v>
      </c>
      <c r="AO24" s="429">
        <v>6</v>
      </c>
      <c r="AP24" s="346">
        <v>6</v>
      </c>
      <c r="AQ24" s="346">
        <v>5</v>
      </c>
      <c r="AR24" s="346">
        <v>4</v>
      </c>
      <c r="AS24" s="346" t="s">
        <v>430</v>
      </c>
      <c r="AT24" s="346" t="s">
        <v>430</v>
      </c>
      <c r="AU24" s="346">
        <v>3</v>
      </c>
      <c r="AV24" s="346">
        <v>7</v>
      </c>
      <c r="AW24" s="346">
        <v>8</v>
      </c>
      <c r="AX24" s="346">
        <v>7</v>
      </c>
      <c r="AY24" s="346">
        <v>3</v>
      </c>
      <c r="AZ24" s="584"/>
      <c r="BA24" s="467">
        <v>96.52</v>
      </c>
      <c r="BB24" s="348" t="s">
        <v>430</v>
      </c>
      <c r="BC24" s="348" t="s">
        <v>430</v>
      </c>
      <c r="BD24" s="348" t="s">
        <v>430</v>
      </c>
      <c r="BE24" s="375" t="s">
        <v>430</v>
      </c>
      <c r="BF24" s="375">
        <v>3.48</v>
      </c>
      <c r="BG24" s="374"/>
      <c r="BH24" s="594">
        <v>3.48</v>
      </c>
      <c r="BI24" s="348" t="s">
        <v>430</v>
      </c>
      <c r="BJ24" s="348" t="s">
        <v>430</v>
      </c>
      <c r="BK24" s="348" t="s">
        <v>430</v>
      </c>
      <c r="BL24" s="348" t="s">
        <v>430</v>
      </c>
      <c r="BM24" s="375">
        <v>96.52</v>
      </c>
      <c r="BN24" s="375" t="s">
        <v>430</v>
      </c>
      <c r="BO24" s="375" t="s">
        <v>430</v>
      </c>
      <c r="BP24" s="375" t="s">
        <v>430</v>
      </c>
      <c r="BQ24" s="375" t="s">
        <v>430</v>
      </c>
      <c r="BR24" s="466"/>
      <c r="BS24" s="373" t="s">
        <v>430</v>
      </c>
      <c r="BT24" s="354" t="s">
        <v>430</v>
      </c>
      <c r="BU24" s="430"/>
      <c r="BV24" s="374" t="s">
        <v>555</v>
      </c>
    </row>
    <row r="25" spans="1:75" s="355" customFormat="1" x14ac:dyDescent="0.25">
      <c r="A25" s="345" t="s">
        <v>7892</v>
      </c>
      <c r="B25" s="373"/>
      <c r="C25" s="719">
        <v>35985</v>
      </c>
      <c r="D25" s="373"/>
      <c r="E25" s="346">
        <v>839.06799999999998</v>
      </c>
      <c r="F25" s="373"/>
      <c r="G25" s="347">
        <v>92.558700000000002</v>
      </c>
      <c r="H25" s="374"/>
      <c r="I25" s="348">
        <v>28.38</v>
      </c>
      <c r="J25" s="348">
        <v>7.7</v>
      </c>
      <c r="K25" s="348">
        <v>10.8</v>
      </c>
      <c r="L25" s="348">
        <v>11.21</v>
      </c>
      <c r="M25" s="362"/>
      <c r="N25" s="350">
        <v>-23.4727</v>
      </c>
      <c r="O25" s="348">
        <v>-13.445399999999999</v>
      </c>
      <c r="P25" s="348">
        <v>-14.0962</v>
      </c>
      <c r="Q25" s="348">
        <v>-22.614899999999999</v>
      </c>
      <c r="R25" s="348">
        <v>-0.60519999999999996</v>
      </c>
      <c r="S25" s="348">
        <v>12.519299999999999</v>
      </c>
      <c r="T25" s="348">
        <v>3.2991000000000001</v>
      </c>
      <c r="U25" s="354">
        <v>3.2704</v>
      </c>
      <c r="V25" s="348">
        <v>4.6002000000000001</v>
      </c>
      <c r="W25" s="348">
        <v>5.0858999999999996</v>
      </c>
      <c r="X25" s="348">
        <v>6.4223999999999997</v>
      </c>
      <c r="Y25" s="375">
        <v>5.3259999999999996</v>
      </c>
      <c r="Z25" s="348">
        <v>6.3921999999999999</v>
      </c>
      <c r="AA25" s="348">
        <v>-1.7005999999999999</v>
      </c>
      <c r="AB25" s="348">
        <v>11.9742</v>
      </c>
      <c r="AC25" s="348">
        <v>3.5472999999999999</v>
      </c>
      <c r="AD25" s="348">
        <v>3.2925</v>
      </c>
      <c r="AE25" s="348">
        <v>3.7023000000000001</v>
      </c>
      <c r="AF25" s="348">
        <v>8.2248000000000001</v>
      </c>
      <c r="AG25" s="569"/>
      <c r="AH25" s="346">
        <v>5</v>
      </c>
      <c r="AI25" s="346">
        <v>6</v>
      </c>
      <c r="AJ25" s="346">
        <v>4</v>
      </c>
      <c r="AK25" s="346">
        <v>1</v>
      </c>
      <c r="AL25" s="346">
        <v>1</v>
      </c>
      <c r="AM25" s="346">
        <v>4</v>
      </c>
      <c r="AN25" s="346">
        <v>7</v>
      </c>
      <c r="AO25" s="429">
        <v>3</v>
      </c>
      <c r="AP25" s="346">
        <v>4</v>
      </c>
      <c r="AQ25" s="346">
        <v>1</v>
      </c>
      <c r="AR25" s="346">
        <v>1</v>
      </c>
      <c r="AS25" s="346">
        <v>2</v>
      </c>
      <c r="AT25" s="346">
        <v>1</v>
      </c>
      <c r="AU25" s="346">
        <v>1</v>
      </c>
      <c r="AV25" s="346">
        <v>6</v>
      </c>
      <c r="AW25" s="346">
        <v>4</v>
      </c>
      <c r="AX25" s="346">
        <v>3</v>
      </c>
      <c r="AY25" s="346">
        <v>2</v>
      </c>
      <c r="AZ25" s="584"/>
      <c r="BA25" s="467">
        <v>95.95</v>
      </c>
      <c r="BB25" s="348">
        <v>0.01</v>
      </c>
      <c r="BC25" s="348" t="s">
        <v>430</v>
      </c>
      <c r="BD25" s="348" t="s">
        <v>430</v>
      </c>
      <c r="BE25" s="375" t="s">
        <v>430</v>
      </c>
      <c r="BF25" s="375">
        <v>4.04</v>
      </c>
      <c r="BG25" s="374"/>
      <c r="BH25" s="594">
        <v>4.04</v>
      </c>
      <c r="BI25" s="348" t="s">
        <v>430</v>
      </c>
      <c r="BJ25" s="348" t="s">
        <v>430</v>
      </c>
      <c r="BK25" s="348">
        <v>0.01</v>
      </c>
      <c r="BL25" s="348" t="s">
        <v>430</v>
      </c>
      <c r="BM25" s="375">
        <v>95.95</v>
      </c>
      <c r="BN25" s="375" t="s">
        <v>430</v>
      </c>
      <c r="BO25" s="375" t="s">
        <v>430</v>
      </c>
      <c r="BP25" s="375" t="s">
        <v>430</v>
      </c>
      <c r="BQ25" s="375" t="s">
        <v>430</v>
      </c>
      <c r="BR25" s="466"/>
      <c r="BS25" s="373" t="s">
        <v>430</v>
      </c>
      <c r="BT25" s="354" t="s">
        <v>430</v>
      </c>
      <c r="BU25" s="430"/>
      <c r="BV25" s="374" t="s">
        <v>555</v>
      </c>
    </row>
    <row r="26" spans="1:75" s="355" customFormat="1" ht="12" customHeight="1" x14ac:dyDescent="0.25">
      <c r="A26" s="345" t="s">
        <v>7893</v>
      </c>
      <c r="B26" s="373"/>
      <c r="C26" s="719">
        <v>44922</v>
      </c>
      <c r="D26" s="373"/>
      <c r="E26" s="346">
        <v>173.904</v>
      </c>
      <c r="F26" s="373"/>
      <c r="G26" s="347">
        <v>1251.2398000000001</v>
      </c>
      <c r="H26" s="374"/>
      <c r="I26" s="348">
        <v>30.72</v>
      </c>
      <c r="J26" s="348">
        <v>7.5745399999999998</v>
      </c>
      <c r="K26" s="348">
        <v>11.34</v>
      </c>
      <c r="L26" s="348">
        <v>11.77</v>
      </c>
      <c r="M26" s="362"/>
      <c r="N26" s="350">
        <v>-12.5379</v>
      </c>
      <c r="O26" s="348">
        <v>0.4123</v>
      </c>
      <c r="P26" s="348">
        <v>-15.344900000000001</v>
      </c>
      <c r="Q26" s="348">
        <v>-29.206299999999999</v>
      </c>
      <c r="R26" s="348">
        <v>-2.7507999999999999</v>
      </c>
      <c r="S26" s="348">
        <v>12.6609</v>
      </c>
      <c r="T26" s="348">
        <v>3.5903999999999998</v>
      </c>
      <c r="U26" s="354">
        <v>3.6674000000000002</v>
      </c>
      <c r="V26" s="348">
        <v>4.7469999999999999</v>
      </c>
      <c r="W26" s="348">
        <v>3.3645</v>
      </c>
      <c r="X26" s="348">
        <v>5.8634000000000004</v>
      </c>
      <c r="Y26" s="375" t="s">
        <v>430</v>
      </c>
      <c r="Z26" s="348" t="s">
        <v>430</v>
      </c>
      <c r="AA26" s="348">
        <v>-6.1555</v>
      </c>
      <c r="AB26" s="348">
        <v>12.645300000000001</v>
      </c>
      <c r="AC26" s="348">
        <v>3.1808999999999998</v>
      </c>
      <c r="AD26" s="348">
        <v>3.0459999999999998</v>
      </c>
      <c r="AE26" s="348">
        <v>2.3622999999999998</v>
      </c>
      <c r="AF26" s="348">
        <v>6.3002000000000002</v>
      </c>
      <c r="AG26" s="569"/>
      <c r="AH26" s="346">
        <v>3</v>
      </c>
      <c r="AI26" s="346">
        <v>1</v>
      </c>
      <c r="AJ26" s="346">
        <v>7</v>
      </c>
      <c r="AK26" s="346">
        <v>6</v>
      </c>
      <c r="AL26" s="346">
        <v>5</v>
      </c>
      <c r="AM26" s="346">
        <v>3</v>
      </c>
      <c r="AN26" s="346">
        <v>4</v>
      </c>
      <c r="AO26" s="429">
        <v>2</v>
      </c>
      <c r="AP26" s="346">
        <v>2</v>
      </c>
      <c r="AQ26" s="346">
        <v>8</v>
      </c>
      <c r="AR26" s="346">
        <v>6</v>
      </c>
      <c r="AS26" s="346" t="s">
        <v>430</v>
      </c>
      <c r="AT26" s="346" t="s">
        <v>430</v>
      </c>
      <c r="AU26" s="346">
        <v>8</v>
      </c>
      <c r="AV26" s="346">
        <v>2</v>
      </c>
      <c r="AW26" s="346">
        <v>5</v>
      </c>
      <c r="AX26" s="346">
        <v>6</v>
      </c>
      <c r="AY26" s="346">
        <v>4</v>
      </c>
      <c r="AZ26" s="584"/>
      <c r="BA26" s="467">
        <v>95.96</v>
      </c>
      <c r="BB26" s="348" t="s">
        <v>430</v>
      </c>
      <c r="BC26" s="348" t="s">
        <v>430</v>
      </c>
      <c r="BD26" s="348" t="s">
        <v>430</v>
      </c>
      <c r="BE26" s="375" t="s">
        <v>430</v>
      </c>
      <c r="BF26" s="375">
        <v>4.04</v>
      </c>
      <c r="BG26" s="374"/>
      <c r="BH26" s="594">
        <v>4.04</v>
      </c>
      <c r="BI26" s="348" t="s">
        <v>430</v>
      </c>
      <c r="BJ26" s="348" t="s">
        <v>430</v>
      </c>
      <c r="BK26" s="348" t="s">
        <v>430</v>
      </c>
      <c r="BL26" s="348" t="s">
        <v>430</v>
      </c>
      <c r="BM26" s="375">
        <v>95.96</v>
      </c>
      <c r="BN26" s="375" t="s">
        <v>430</v>
      </c>
      <c r="BO26" s="375" t="s">
        <v>430</v>
      </c>
      <c r="BP26" s="375" t="s">
        <v>430</v>
      </c>
      <c r="BQ26" s="375" t="s">
        <v>430</v>
      </c>
      <c r="BR26" s="466"/>
      <c r="BS26" s="373" t="s">
        <v>430</v>
      </c>
      <c r="BT26" s="354" t="s">
        <v>430</v>
      </c>
      <c r="BU26" s="430"/>
      <c r="BV26" s="374" t="s">
        <v>555</v>
      </c>
    </row>
    <row r="27" spans="1:75" s="355" customFormat="1" x14ac:dyDescent="0.25">
      <c r="A27" s="345" t="s">
        <v>7894</v>
      </c>
      <c r="B27" s="373"/>
      <c r="C27" s="719">
        <v>44781</v>
      </c>
      <c r="D27" s="373"/>
      <c r="E27" s="346">
        <v>100.02200000000001</v>
      </c>
      <c r="F27" s="373"/>
      <c r="G27" s="347">
        <v>13.123900000000001</v>
      </c>
      <c r="H27" s="374"/>
      <c r="I27" s="348">
        <v>28.64</v>
      </c>
      <c r="J27" s="348">
        <v>7.58</v>
      </c>
      <c r="K27" s="348">
        <v>10.02</v>
      </c>
      <c r="L27" s="348">
        <v>10.43</v>
      </c>
      <c r="M27" s="362"/>
      <c r="N27" s="350">
        <v>-25.689800000000002</v>
      </c>
      <c r="O27" s="348">
        <v>-9.8188999999999993</v>
      </c>
      <c r="P27" s="348">
        <v>-17.3049</v>
      </c>
      <c r="Q27" s="348">
        <v>-26.7012</v>
      </c>
      <c r="R27" s="348">
        <v>-1.4695</v>
      </c>
      <c r="S27" s="348">
        <v>11.984</v>
      </c>
      <c r="T27" s="348">
        <v>3.4443999999999999</v>
      </c>
      <c r="U27" s="354">
        <v>2.6938</v>
      </c>
      <c r="V27" s="348">
        <v>4.4492000000000003</v>
      </c>
      <c r="W27" s="348">
        <v>4.6313000000000004</v>
      </c>
      <c r="X27" s="348">
        <v>6.2462</v>
      </c>
      <c r="Y27" s="375" t="s">
        <v>430</v>
      </c>
      <c r="Z27" s="348" t="s">
        <v>430</v>
      </c>
      <c r="AA27" s="348">
        <v>-2.3694000000000002</v>
      </c>
      <c r="AB27" s="348">
        <v>10.404400000000001</v>
      </c>
      <c r="AC27" s="348">
        <v>3.5933999999999999</v>
      </c>
      <c r="AD27" s="348">
        <v>3.4434</v>
      </c>
      <c r="AE27" s="348">
        <v>2.2389999999999999</v>
      </c>
      <c r="AF27" s="348">
        <v>6.9343000000000004</v>
      </c>
      <c r="AG27" s="569"/>
      <c r="AH27" s="346">
        <v>6</v>
      </c>
      <c r="AI27" s="346">
        <v>2</v>
      </c>
      <c r="AJ27" s="346">
        <v>9</v>
      </c>
      <c r="AK27" s="346">
        <v>4</v>
      </c>
      <c r="AL27" s="346">
        <v>3</v>
      </c>
      <c r="AM27" s="346">
        <v>7</v>
      </c>
      <c r="AN27" s="346">
        <v>5</v>
      </c>
      <c r="AO27" s="429">
        <v>7</v>
      </c>
      <c r="AP27" s="346">
        <v>5</v>
      </c>
      <c r="AQ27" s="346">
        <v>2</v>
      </c>
      <c r="AR27" s="346">
        <v>3</v>
      </c>
      <c r="AS27" s="346" t="s">
        <v>430</v>
      </c>
      <c r="AT27" s="346" t="s">
        <v>430</v>
      </c>
      <c r="AU27" s="346">
        <v>2</v>
      </c>
      <c r="AV27" s="346">
        <v>8</v>
      </c>
      <c r="AW27" s="346">
        <v>3</v>
      </c>
      <c r="AX27" s="346">
        <v>2</v>
      </c>
      <c r="AY27" s="346">
        <v>5</v>
      </c>
      <c r="AZ27" s="584"/>
      <c r="BA27" s="467">
        <v>80.39</v>
      </c>
      <c r="BB27" s="348">
        <v>16.98</v>
      </c>
      <c r="BC27" s="348" t="s">
        <v>430</v>
      </c>
      <c r="BD27" s="348" t="s">
        <v>430</v>
      </c>
      <c r="BE27" s="375" t="s">
        <v>430</v>
      </c>
      <c r="BF27" s="375">
        <v>2.64</v>
      </c>
      <c r="BG27" s="374"/>
      <c r="BH27" s="594">
        <v>2.64</v>
      </c>
      <c r="BI27" s="348" t="s">
        <v>430</v>
      </c>
      <c r="BJ27" s="348" t="s">
        <v>430</v>
      </c>
      <c r="BK27" s="348">
        <v>16.98</v>
      </c>
      <c r="BL27" s="348" t="s">
        <v>430</v>
      </c>
      <c r="BM27" s="375">
        <v>80.39</v>
      </c>
      <c r="BN27" s="375" t="s">
        <v>430</v>
      </c>
      <c r="BO27" s="375" t="s">
        <v>430</v>
      </c>
      <c r="BP27" s="375" t="s">
        <v>430</v>
      </c>
      <c r="BQ27" s="375" t="s">
        <v>430</v>
      </c>
      <c r="BR27" s="466"/>
      <c r="BS27" s="373" t="s">
        <v>430</v>
      </c>
      <c r="BT27" s="354" t="s">
        <v>430</v>
      </c>
      <c r="BU27" s="430"/>
      <c r="BV27" s="374" t="s">
        <v>555</v>
      </c>
    </row>
    <row r="28" spans="1:75" s="355" customFormat="1" x14ac:dyDescent="0.25">
      <c r="A28" s="345" t="s">
        <v>7895</v>
      </c>
      <c r="B28" s="373"/>
      <c r="C28" s="719">
        <v>45002</v>
      </c>
      <c r="D28" s="373"/>
      <c r="E28" s="346">
        <v>79.466399999999993</v>
      </c>
      <c r="F28" s="373"/>
      <c r="G28" s="347">
        <v>11.9741</v>
      </c>
      <c r="H28" s="374"/>
      <c r="I28" s="348">
        <v>25.63</v>
      </c>
      <c r="J28" s="348">
        <v>7.47</v>
      </c>
      <c r="K28" s="348">
        <v>9.39</v>
      </c>
      <c r="L28" s="348">
        <v>9.75</v>
      </c>
      <c r="M28" s="362"/>
      <c r="N28" s="350">
        <v>-35.443100000000001</v>
      </c>
      <c r="O28" s="348">
        <v>-11.8766</v>
      </c>
      <c r="P28" s="348">
        <v>-14.893700000000001</v>
      </c>
      <c r="Q28" s="348">
        <v>-31.745899999999999</v>
      </c>
      <c r="R28" s="348">
        <v>-4.4668999999999999</v>
      </c>
      <c r="S28" s="348">
        <v>8.9408999999999992</v>
      </c>
      <c r="T28" s="348">
        <v>1.8663000000000001</v>
      </c>
      <c r="U28" s="354">
        <v>2.4514999999999998</v>
      </c>
      <c r="V28" s="348">
        <v>3.7585999999999999</v>
      </c>
      <c r="W28" s="348">
        <v>2.3734999999999999</v>
      </c>
      <c r="X28" s="348">
        <v>4.9295</v>
      </c>
      <c r="Y28" s="375" t="s">
        <v>430</v>
      </c>
      <c r="Z28" s="348" t="s">
        <v>430</v>
      </c>
      <c r="AA28" s="348">
        <v>-3.8184999999999998</v>
      </c>
      <c r="AB28" s="348">
        <v>10.321</v>
      </c>
      <c r="AC28" s="348">
        <v>1.9675</v>
      </c>
      <c r="AD28" s="348">
        <v>1.9742</v>
      </c>
      <c r="AE28" s="348">
        <v>-0.39500000000000002</v>
      </c>
      <c r="AF28" s="348">
        <v>5.3619000000000003</v>
      </c>
      <c r="AG28" s="569"/>
      <c r="AH28" s="346">
        <v>8</v>
      </c>
      <c r="AI28" s="346">
        <v>5</v>
      </c>
      <c r="AJ28" s="346">
        <v>6</v>
      </c>
      <c r="AK28" s="346">
        <v>7</v>
      </c>
      <c r="AL28" s="346">
        <v>8</v>
      </c>
      <c r="AM28" s="346">
        <v>9</v>
      </c>
      <c r="AN28" s="346">
        <v>9</v>
      </c>
      <c r="AO28" s="429">
        <v>9</v>
      </c>
      <c r="AP28" s="346">
        <v>9</v>
      </c>
      <c r="AQ28" s="346">
        <v>9</v>
      </c>
      <c r="AR28" s="346">
        <v>7</v>
      </c>
      <c r="AS28" s="346" t="s">
        <v>430</v>
      </c>
      <c r="AT28" s="346" t="s">
        <v>430</v>
      </c>
      <c r="AU28" s="346">
        <v>5</v>
      </c>
      <c r="AV28" s="346">
        <v>9</v>
      </c>
      <c r="AW28" s="346">
        <v>9</v>
      </c>
      <c r="AX28" s="346">
        <v>9</v>
      </c>
      <c r="AY28" s="346">
        <v>8</v>
      </c>
      <c r="AZ28" s="584"/>
      <c r="BA28" s="467">
        <v>91.63</v>
      </c>
      <c r="BB28" s="348" t="s">
        <v>430</v>
      </c>
      <c r="BC28" s="348" t="s">
        <v>430</v>
      </c>
      <c r="BD28" s="348" t="s">
        <v>430</v>
      </c>
      <c r="BE28" s="375" t="s">
        <v>430</v>
      </c>
      <c r="BF28" s="375">
        <v>8.3699999999999992</v>
      </c>
      <c r="BG28" s="374"/>
      <c r="BH28" s="594">
        <v>8.3699999999999992</v>
      </c>
      <c r="BI28" s="348" t="s">
        <v>430</v>
      </c>
      <c r="BJ28" s="348" t="s">
        <v>430</v>
      </c>
      <c r="BK28" s="348" t="s">
        <v>430</v>
      </c>
      <c r="BL28" s="348" t="s">
        <v>430</v>
      </c>
      <c r="BM28" s="375">
        <v>91.63</v>
      </c>
      <c r="BN28" s="375" t="s">
        <v>430</v>
      </c>
      <c r="BO28" s="375" t="s">
        <v>430</v>
      </c>
      <c r="BP28" s="375" t="s">
        <v>430</v>
      </c>
      <c r="BQ28" s="375" t="s">
        <v>430</v>
      </c>
      <c r="BR28" s="466"/>
      <c r="BS28" s="373" t="s">
        <v>430</v>
      </c>
      <c r="BT28" s="354" t="s">
        <v>430</v>
      </c>
      <c r="BU28" s="430"/>
      <c r="BV28" s="374" t="s">
        <v>555</v>
      </c>
    </row>
    <row r="29" spans="1:75" s="355" customFormat="1" ht="11" x14ac:dyDescent="0.3">
      <c r="A29" s="841" t="s">
        <v>7896</v>
      </c>
      <c r="B29" s="842"/>
      <c r="C29" s="843">
        <v>45362</v>
      </c>
      <c r="D29" s="842"/>
      <c r="E29" s="844">
        <v>59.595799999999997</v>
      </c>
      <c r="F29" s="842"/>
      <c r="G29" s="845">
        <v>11.196099999999999</v>
      </c>
      <c r="H29" s="847"/>
      <c r="I29" s="846">
        <v>12.74</v>
      </c>
      <c r="J29" s="846">
        <v>7.29</v>
      </c>
      <c r="K29" s="846">
        <v>11.32</v>
      </c>
      <c r="L29" s="846">
        <v>11.74</v>
      </c>
      <c r="M29" s="851"/>
      <c r="N29" s="848">
        <v>-43.742800000000003</v>
      </c>
      <c r="O29" s="846">
        <v>-22.669499999999999</v>
      </c>
      <c r="P29" s="846">
        <v>-8.9266000000000005</v>
      </c>
      <c r="Q29" s="846">
        <v>-23.331600000000002</v>
      </c>
      <c r="R29" s="846">
        <v>-10.5162</v>
      </c>
      <c r="S29" s="846">
        <v>12.335000000000001</v>
      </c>
      <c r="T29" s="846">
        <v>4.3215000000000003</v>
      </c>
      <c r="U29" s="856">
        <v>2.9687000000000001</v>
      </c>
      <c r="V29" s="846">
        <v>4.4028999999999998</v>
      </c>
      <c r="W29" s="846">
        <v>3.4409999999999998</v>
      </c>
      <c r="X29" s="846" t="s">
        <v>430</v>
      </c>
      <c r="Y29" s="852" t="s">
        <v>430</v>
      </c>
      <c r="Z29" s="846" t="s">
        <v>430</v>
      </c>
      <c r="AA29" s="846">
        <v>-4.3205999999999998</v>
      </c>
      <c r="AB29" s="846">
        <v>12.2906</v>
      </c>
      <c r="AC29" s="846">
        <v>3.6423000000000001</v>
      </c>
      <c r="AD29" s="846">
        <v>3.1911999999999998</v>
      </c>
      <c r="AE29" s="846">
        <v>-8.1489999999999991</v>
      </c>
      <c r="AF29" s="846">
        <v>4.6939000000000002</v>
      </c>
      <c r="AG29" s="931"/>
      <c r="AH29" s="844">
        <v>9</v>
      </c>
      <c r="AI29" s="844">
        <v>8</v>
      </c>
      <c r="AJ29" s="844">
        <v>1</v>
      </c>
      <c r="AK29" s="844">
        <v>3</v>
      </c>
      <c r="AL29" s="844">
        <v>9</v>
      </c>
      <c r="AM29" s="844">
        <v>5</v>
      </c>
      <c r="AN29" s="844">
        <v>2</v>
      </c>
      <c r="AO29" s="936">
        <v>5</v>
      </c>
      <c r="AP29" s="844">
        <v>7</v>
      </c>
      <c r="AQ29" s="844">
        <v>7</v>
      </c>
      <c r="AR29" s="844" t="s">
        <v>430</v>
      </c>
      <c r="AS29" s="844" t="s">
        <v>430</v>
      </c>
      <c r="AT29" s="844" t="s">
        <v>430</v>
      </c>
      <c r="AU29" s="844">
        <v>6</v>
      </c>
      <c r="AV29" s="844">
        <v>4</v>
      </c>
      <c r="AW29" s="844">
        <v>2</v>
      </c>
      <c r="AX29" s="844">
        <v>4</v>
      </c>
      <c r="AY29" s="844">
        <v>9</v>
      </c>
      <c r="AZ29" s="933"/>
      <c r="BA29" s="853">
        <v>89.28</v>
      </c>
      <c r="BB29" s="846" t="s">
        <v>430</v>
      </c>
      <c r="BC29" s="846" t="s">
        <v>430</v>
      </c>
      <c r="BD29" s="846" t="s">
        <v>430</v>
      </c>
      <c r="BE29" s="852" t="s">
        <v>430</v>
      </c>
      <c r="BF29" s="852">
        <v>10.72</v>
      </c>
      <c r="BG29" s="847"/>
      <c r="BH29" s="934">
        <v>10.72</v>
      </c>
      <c r="BI29" s="846" t="s">
        <v>430</v>
      </c>
      <c r="BJ29" s="846" t="s">
        <v>430</v>
      </c>
      <c r="BK29" s="846" t="s">
        <v>430</v>
      </c>
      <c r="BL29" s="846" t="s">
        <v>430</v>
      </c>
      <c r="BM29" s="852">
        <v>89.28</v>
      </c>
      <c r="BN29" s="852" t="s">
        <v>430</v>
      </c>
      <c r="BO29" s="852" t="s">
        <v>430</v>
      </c>
      <c r="BP29" s="852" t="s">
        <v>430</v>
      </c>
      <c r="BQ29" s="852" t="s">
        <v>430</v>
      </c>
      <c r="BR29" s="850"/>
      <c r="BS29" s="842" t="s">
        <v>430</v>
      </c>
      <c r="BT29" s="856" t="s">
        <v>430</v>
      </c>
      <c r="BU29" s="892"/>
      <c r="BV29" s="847" t="s">
        <v>555</v>
      </c>
      <c r="BW29" s="939"/>
    </row>
    <row r="30" spans="1:75" s="355" customFormat="1" x14ac:dyDescent="0.25">
      <c r="A30" s="345" t="s">
        <v>7897</v>
      </c>
      <c r="B30" s="373"/>
      <c r="C30" s="719">
        <v>45371</v>
      </c>
      <c r="D30" s="373"/>
      <c r="E30" s="346">
        <v>51.138399999999997</v>
      </c>
      <c r="F30" s="373"/>
      <c r="G30" s="347">
        <v>11.360200000000001</v>
      </c>
      <c r="H30" s="374"/>
      <c r="I30" s="348">
        <v>27.3</v>
      </c>
      <c r="J30" s="348">
        <v>7.54</v>
      </c>
      <c r="K30" s="348">
        <v>11.18</v>
      </c>
      <c r="L30" s="348">
        <v>11.6</v>
      </c>
      <c r="M30" s="362"/>
      <c r="N30" s="350">
        <v>-22.943899999999999</v>
      </c>
      <c r="O30" s="348">
        <v>-22.022500000000001</v>
      </c>
      <c r="P30" s="348">
        <v>-14.692299999999999</v>
      </c>
      <c r="Q30" s="348">
        <v>-27.161999999999999</v>
      </c>
      <c r="R30" s="348">
        <v>-1.7593000000000001</v>
      </c>
      <c r="S30" s="348">
        <v>12.7011</v>
      </c>
      <c r="T30" s="348">
        <v>4.7568999999999999</v>
      </c>
      <c r="U30" s="354">
        <v>4.3944000000000001</v>
      </c>
      <c r="V30" s="348">
        <v>5.7824999999999998</v>
      </c>
      <c r="W30" s="348">
        <v>4.0339</v>
      </c>
      <c r="X30" s="348" t="s">
        <v>430</v>
      </c>
      <c r="Y30" s="375" t="s">
        <v>430</v>
      </c>
      <c r="Z30" s="348" t="s">
        <v>430</v>
      </c>
      <c r="AA30" s="348">
        <v>-5.7416</v>
      </c>
      <c r="AB30" s="348">
        <v>12.137499999999999</v>
      </c>
      <c r="AC30" s="348">
        <v>4.391</v>
      </c>
      <c r="AD30" s="348">
        <v>4.0818000000000003</v>
      </c>
      <c r="AE30" s="348">
        <v>5.0763999999999996</v>
      </c>
      <c r="AF30" s="348">
        <v>5.3693999999999997</v>
      </c>
      <c r="AG30" s="569"/>
      <c r="AH30" s="346">
        <v>4</v>
      </c>
      <c r="AI30" s="346">
        <v>7</v>
      </c>
      <c r="AJ30" s="346">
        <v>5</v>
      </c>
      <c r="AK30" s="346">
        <v>5</v>
      </c>
      <c r="AL30" s="346">
        <v>4</v>
      </c>
      <c r="AM30" s="346">
        <v>2</v>
      </c>
      <c r="AN30" s="346">
        <v>1</v>
      </c>
      <c r="AO30" s="429">
        <v>1</v>
      </c>
      <c r="AP30" s="346">
        <v>1</v>
      </c>
      <c r="AQ30" s="346">
        <v>4</v>
      </c>
      <c r="AR30" s="346" t="s">
        <v>430</v>
      </c>
      <c r="AS30" s="346" t="s">
        <v>430</v>
      </c>
      <c r="AT30" s="346" t="s">
        <v>430</v>
      </c>
      <c r="AU30" s="346">
        <v>7</v>
      </c>
      <c r="AV30" s="346">
        <v>5</v>
      </c>
      <c r="AW30" s="346">
        <v>1</v>
      </c>
      <c r="AX30" s="346">
        <v>1</v>
      </c>
      <c r="AY30" s="346">
        <v>1</v>
      </c>
      <c r="AZ30" s="584"/>
      <c r="BA30" s="467">
        <v>96.75</v>
      </c>
      <c r="BB30" s="348" t="s">
        <v>430</v>
      </c>
      <c r="BC30" s="348" t="s">
        <v>430</v>
      </c>
      <c r="BD30" s="348" t="s">
        <v>430</v>
      </c>
      <c r="BE30" s="375" t="s">
        <v>430</v>
      </c>
      <c r="BF30" s="375">
        <v>3.25</v>
      </c>
      <c r="BG30" s="374"/>
      <c r="BH30" s="594">
        <v>3.25</v>
      </c>
      <c r="BI30" s="348" t="s">
        <v>430</v>
      </c>
      <c r="BJ30" s="348" t="s">
        <v>430</v>
      </c>
      <c r="BK30" s="348" t="s">
        <v>430</v>
      </c>
      <c r="BL30" s="348" t="s">
        <v>430</v>
      </c>
      <c r="BM30" s="375">
        <v>96.75</v>
      </c>
      <c r="BN30" s="375" t="s">
        <v>430</v>
      </c>
      <c r="BO30" s="375" t="s">
        <v>430</v>
      </c>
      <c r="BP30" s="375" t="s">
        <v>430</v>
      </c>
      <c r="BQ30" s="375" t="s">
        <v>430</v>
      </c>
      <c r="BR30" s="466"/>
      <c r="BS30" s="373" t="s">
        <v>430</v>
      </c>
      <c r="BT30" s="354" t="s">
        <v>430</v>
      </c>
      <c r="BU30" s="430"/>
      <c r="BV30" s="374" t="s">
        <v>555</v>
      </c>
    </row>
    <row r="31" spans="1:75" x14ac:dyDescent="0.25">
      <c r="A31" s="318" t="s">
        <v>93</v>
      </c>
      <c r="B31" s="43"/>
      <c r="C31" s="720"/>
      <c r="D31" s="43"/>
      <c r="E31" s="51"/>
      <c r="F31" s="43"/>
      <c r="G31" s="55"/>
      <c r="H31" s="66"/>
      <c r="I31" s="59"/>
      <c r="J31" s="59"/>
      <c r="K31" s="59"/>
      <c r="L31" s="59"/>
      <c r="M31" s="258"/>
      <c r="N31" s="70">
        <v>-20.122399999999999</v>
      </c>
      <c r="O31" s="59">
        <v>-14.254799999999999</v>
      </c>
      <c r="P31" s="59">
        <v>-14.1899</v>
      </c>
      <c r="Q31" s="59">
        <v>-27.5579</v>
      </c>
      <c r="R31" s="59">
        <v>-3.3862999999999999</v>
      </c>
      <c r="S31" s="59">
        <v>11.918699999999999</v>
      </c>
      <c r="T31" s="59">
        <v>3.4784999999999999</v>
      </c>
      <c r="U31" s="88">
        <v>3.0979000000000001</v>
      </c>
      <c r="V31" s="59">
        <v>4.5414000000000003</v>
      </c>
      <c r="W31" s="59">
        <v>3.7934000000000001</v>
      </c>
      <c r="X31" s="59">
        <v>5.9786999999999999</v>
      </c>
      <c r="Y31" s="276">
        <v>5.6060999999999996</v>
      </c>
      <c r="Z31" s="59">
        <v>6.3921999999999999</v>
      </c>
      <c r="AA31" s="59">
        <v>-4.0841000000000003</v>
      </c>
      <c r="AB31" s="59">
        <v>11.8131</v>
      </c>
      <c r="AC31" s="59">
        <v>3.2664</v>
      </c>
      <c r="AD31" s="59">
        <v>3.1225999999999998</v>
      </c>
      <c r="AE31" s="59">
        <v>1.2109000000000001</v>
      </c>
      <c r="AF31" s="59">
        <v>6.3752000000000004</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15.178699999999999</v>
      </c>
      <c r="O32" s="60">
        <v>0.4123</v>
      </c>
      <c r="P32" s="60">
        <v>-8.9266000000000005</v>
      </c>
      <c r="Q32" s="60">
        <v>-22.614899999999999</v>
      </c>
      <c r="R32" s="60">
        <v>-0.60519999999999996</v>
      </c>
      <c r="S32" s="60">
        <v>13.4558</v>
      </c>
      <c r="T32" s="60">
        <v>4.7568999999999999</v>
      </c>
      <c r="U32" s="89">
        <v>4.3944000000000001</v>
      </c>
      <c r="V32" s="60">
        <v>5.7824999999999998</v>
      </c>
      <c r="W32" s="60">
        <v>5.0858999999999996</v>
      </c>
      <c r="X32" s="60">
        <v>6.4223999999999997</v>
      </c>
      <c r="Y32" s="277">
        <v>5.8861999999999997</v>
      </c>
      <c r="Z32" s="60">
        <v>6.3921999999999999</v>
      </c>
      <c r="AA32" s="60">
        <v>-1.7005999999999999</v>
      </c>
      <c r="AB32" s="60">
        <v>13.058199999999999</v>
      </c>
      <c r="AC32" s="60">
        <v>4.391</v>
      </c>
      <c r="AD32" s="60">
        <v>4.0818000000000003</v>
      </c>
      <c r="AE32" s="60">
        <v>5.0763999999999996</v>
      </c>
      <c r="AF32" s="60">
        <v>8.2248000000000001</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-43.742800000000003</v>
      </c>
      <c r="O33" s="60">
        <v>-26.284199999999998</v>
      </c>
      <c r="P33" s="60">
        <v>-17.3049</v>
      </c>
      <c r="Q33" s="60">
        <v>-32.1404</v>
      </c>
      <c r="R33" s="60">
        <v>-10.5162</v>
      </c>
      <c r="S33" s="60">
        <v>8.9408999999999992</v>
      </c>
      <c r="T33" s="60">
        <v>1.8663000000000001</v>
      </c>
      <c r="U33" s="89">
        <v>2.4514999999999998</v>
      </c>
      <c r="V33" s="60">
        <v>3.7585999999999999</v>
      </c>
      <c r="W33" s="60">
        <v>2.3734999999999999</v>
      </c>
      <c r="X33" s="60">
        <v>4.9295</v>
      </c>
      <c r="Y33" s="277">
        <v>5.3259999999999996</v>
      </c>
      <c r="Z33" s="60">
        <v>6.3921999999999999</v>
      </c>
      <c r="AA33" s="60">
        <v>-7.0316000000000001</v>
      </c>
      <c r="AB33" s="60">
        <v>10.321</v>
      </c>
      <c r="AC33" s="60">
        <v>1.9675</v>
      </c>
      <c r="AD33" s="60">
        <v>1.9742</v>
      </c>
      <c r="AE33" s="60">
        <v>-8.1489999999999991</v>
      </c>
      <c r="AF33" s="60">
        <v>4.6939000000000002</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-23.4727</v>
      </c>
      <c r="O34" s="61">
        <v>-11.8766</v>
      </c>
      <c r="P34" s="61">
        <v>-14.692299999999999</v>
      </c>
      <c r="Q34" s="61">
        <v>-27.161999999999999</v>
      </c>
      <c r="R34" s="61">
        <v>-2.7507999999999999</v>
      </c>
      <c r="S34" s="61">
        <v>12.335000000000001</v>
      </c>
      <c r="T34" s="61">
        <v>3.4443999999999999</v>
      </c>
      <c r="U34" s="90">
        <v>2.9687000000000001</v>
      </c>
      <c r="V34" s="61">
        <v>4.4492000000000003</v>
      </c>
      <c r="W34" s="61">
        <v>3.6065999999999998</v>
      </c>
      <c r="X34" s="61">
        <v>6.0656999999999996</v>
      </c>
      <c r="Y34" s="279">
        <v>5.6060999999999996</v>
      </c>
      <c r="Z34" s="61">
        <v>6.3921999999999999</v>
      </c>
      <c r="AA34" s="61">
        <v>-3.8184999999999998</v>
      </c>
      <c r="AB34" s="61">
        <v>12.137499999999999</v>
      </c>
      <c r="AC34" s="61">
        <v>3.1808999999999998</v>
      </c>
      <c r="AD34" s="61">
        <v>3.1431</v>
      </c>
      <c r="AE34" s="61">
        <v>2.2389999999999999</v>
      </c>
      <c r="AF34" s="61">
        <v>6.3002000000000002</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7898</v>
      </c>
      <c r="B36" s="373"/>
      <c r="C36" s="719">
        <v>45637</v>
      </c>
      <c r="D36" s="373"/>
      <c r="E36" s="346">
        <v>48.07</v>
      </c>
      <c r="F36" s="373"/>
      <c r="G36" s="347">
        <v>10.9306</v>
      </c>
      <c r="H36" s="374"/>
      <c r="I36" s="348">
        <v>20.260000000000002</v>
      </c>
      <c r="J36" s="348">
        <v>7.32</v>
      </c>
      <c r="K36" s="348">
        <v>7.59</v>
      </c>
      <c r="L36" s="348">
        <v>7.88</v>
      </c>
      <c r="M36" s="362"/>
      <c r="N36" s="350">
        <v>-24.843499999999999</v>
      </c>
      <c r="O36" s="348">
        <v>-11.565099999999999</v>
      </c>
      <c r="P36" s="348">
        <v>-9.6182999999999996</v>
      </c>
      <c r="Q36" s="348">
        <v>-16.778400000000001</v>
      </c>
      <c r="R36" s="348">
        <v>1.2293000000000001</v>
      </c>
      <c r="S36" s="348">
        <v>11.599500000000001</v>
      </c>
      <c r="T36" s="348">
        <v>4.0076999999999998</v>
      </c>
      <c r="U36" s="354">
        <v>4.6371000000000002</v>
      </c>
      <c r="V36" s="348">
        <v>7.3216000000000001</v>
      </c>
      <c r="W36" s="348" t="s">
        <v>430</v>
      </c>
      <c r="X36" s="348" t="s">
        <v>430</v>
      </c>
      <c r="Y36" s="375" t="s">
        <v>430</v>
      </c>
      <c r="Z36" s="348" t="s">
        <v>430</v>
      </c>
      <c r="AA36" s="348">
        <v>1.4020999999999999</v>
      </c>
      <c r="AB36" s="348">
        <v>10.5593</v>
      </c>
      <c r="AC36" s="348">
        <v>4.9043999999999999</v>
      </c>
      <c r="AD36" s="348">
        <v>4.9776999999999996</v>
      </c>
      <c r="AE36" s="348">
        <v>4.9154</v>
      </c>
      <c r="AF36" s="348">
        <v>5.3426999999999998</v>
      </c>
      <c r="AG36" s="569"/>
      <c r="AH36" s="346">
        <v>2</v>
      </c>
      <c r="AI36" s="346">
        <v>1</v>
      </c>
      <c r="AJ36" s="346">
        <v>1</v>
      </c>
      <c r="AK36" s="346">
        <v>1</v>
      </c>
      <c r="AL36" s="346">
        <v>1</v>
      </c>
      <c r="AM36" s="346">
        <v>1</v>
      </c>
      <c r="AN36" s="346">
        <v>1</v>
      </c>
      <c r="AO36" s="429">
        <v>1</v>
      </c>
      <c r="AP36" s="346">
        <v>1</v>
      </c>
      <c r="AQ36" s="346" t="s">
        <v>430</v>
      </c>
      <c r="AR36" s="346" t="s">
        <v>430</v>
      </c>
      <c r="AS36" s="346" t="s">
        <v>430</v>
      </c>
      <c r="AT36" s="346" t="s">
        <v>430</v>
      </c>
      <c r="AU36" s="346">
        <v>1</v>
      </c>
      <c r="AV36" s="346">
        <v>2</v>
      </c>
      <c r="AW36" s="346">
        <v>1</v>
      </c>
      <c r="AX36" s="346">
        <v>1</v>
      </c>
      <c r="AY36" s="346">
        <v>1</v>
      </c>
      <c r="AZ36" s="584"/>
      <c r="BA36" s="467">
        <v>89.8</v>
      </c>
      <c r="BB36" s="348" t="s">
        <v>430</v>
      </c>
      <c r="BC36" s="348" t="s">
        <v>430</v>
      </c>
      <c r="BD36" s="348" t="s">
        <v>430</v>
      </c>
      <c r="BE36" s="375">
        <v>10.31</v>
      </c>
      <c r="BF36" s="375">
        <v>10.199999999999999</v>
      </c>
      <c r="BG36" s="374"/>
      <c r="BH36" s="594">
        <v>10.19</v>
      </c>
      <c r="BI36" s="348" t="s">
        <v>430</v>
      </c>
      <c r="BJ36" s="348" t="s">
        <v>430</v>
      </c>
      <c r="BK36" s="348" t="s">
        <v>430</v>
      </c>
      <c r="BL36" s="348" t="s">
        <v>430</v>
      </c>
      <c r="BM36" s="375">
        <v>89.8</v>
      </c>
      <c r="BN36" s="375" t="s">
        <v>430</v>
      </c>
      <c r="BO36" s="375" t="s">
        <v>430</v>
      </c>
      <c r="BP36" s="375" t="s">
        <v>430</v>
      </c>
      <c r="BQ36" s="375">
        <v>10.31</v>
      </c>
      <c r="BR36" s="466"/>
      <c r="BS36" s="373" t="s">
        <v>430</v>
      </c>
      <c r="BT36" s="354">
        <v>10.310743455475899</v>
      </c>
      <c r="BU36" s="430"/>
      <c r="BV36" s="374" t="s">
        <v>555</v>
      </c>
      <c r="BW36" s="428"/>
    </row>
    <row r="37" spans="1:75" s="355" customFormat="1" x14ac:dyDescent="0.25">
      <c r="A37" s="345" t="s">
        <v>7899</v>
      </c>
      <c r="B37" s="373"/>
      <c r="C37" s="719">
        <v>45632</v>
      </c>
      <c r="D37" s="373"/>
      <c r="E37" s="346">
        <v>19.754100000000001</v>
      </c>
      <c r="F37" s="373"/>
      <c r="G37" s="347">
        <v>10.571300000000001</v>
      </c>
      <c r="H37" s="374"/>
      <c r="I37" s="348">
        <v>28.07</v>
      </c>
      <c r="J37" s="348">
        <v>7.42</v>
      </c>
      <c r="K37" s="348">
        <v>10.75</v>
      </c>
      <c r="L37" s="348">
        <v>11.15</v>
      </c>
      <c r="M37" s="362"/>
      <c r="N37" s="350">
        <v>-20.004000000000001</v>
      </c>
      <c r="O37" s="348">
        <v>-12.0726</v>
      </c>
      <c r="P37" s="348">
        <v>-12.1549</v>
      </c>
      <c r="Q37" s="348">
        <v>-30.4678</v>
      </c>
      <c r="R37" s="348">
        <v>-3.1989999999999998</v>
      </c>
      <c r="S37" s="348">
        <v>11.3931</v>
      </c>
      <c r="T37" s="348">
        <v>3.1030000000000002</v>
      </c>
      <c r="U37" s="354">
        <v>3.1417000000000002</v>
      </c>
      <c r="V37" s="348">
        <v>4.4421999999999997</v>
      </c>
      <c r="W37" s="348" t="s">
        <v>430</v>
      </c>
      <c r="X37" s="348" t="s">
        <v>430</v>
      </c>
      <c r="Y37" s="375" t="s">
        <v>430</v>
      </c>
      <c r="Z37" s="348" t="s">
        <v>430</v>
      </c>
      <c r="AA37" s="348">
        <v>-5.4353999999999996</v>
      </c>
      <c r="AB37" s="348">
        <v>11.921799999999999</v>
      </c>
      <c r="AC37" s="348">
        <v>3.0667</v>
      </c>
      <c r="AD37" s="348">
        <v>3.234</v>
      </c>
      <c r="AE37" s="348">
        <v>2.9348000000000001</v>
      </c>
      <c r="AF37" s="348">
        <v>3.2765</v>
      </c>
      <c r="AG37" s="569"/>
      <c r="AH37" s="346">
        <v>1</v>
      </c>
      <c r="AI37" s="346">
        <v>2</v>
      </c>
      <c r="AJ37" s="346">
        <v>2</v>
      </c>
      <c r="AK37" s="346">
        <v>2</v>
      </c>
      <c r="AL37" s="346">
        <v>2</v>
      </c>
      <c r="AM37" s="346">
        <v>2</v>
      </c>
      <c r="AN37" s="346">
        <v>2</v>
      </c>
      <c r="AO37" s="429">
        <v>2</v>
      </c>
      <c r="AP37" s="346">
        <v>2</v>
      </c>
      <c r="AQ37" s="346" t="s">
        <v>430</v>
      </c>
      <c r="AR37" s="346" t="s">
        <v>430</v>
      </c>
      <c r="AS37" s="346" t="s">
        <v>430</v>
      </c>
      <c r="AT37" s="346" t="s">
        <v>430</v>
      </c>
      <c r="AU37" s="346">
        <v>2</v>
      </c>
      <c r="AV37" s="346">
        <v>1</v>
      </c>
      <c r="AW37" s="346">
        <v>2</v>
      </c>
      <c r="AX37" s="346">
        <v>2</v>
      </c>
      <c r="AY37" s="346">
        <v>2</v>
      </c>
      <c r="AZ37" s="584"/>
      <c r="BA37" s="467">
        <v>89.83</v>
      </c>
      <c r="BB37" s="348" t="s">
        <v>430</v>
      </c>
      <c r="BC37" s="348" t="s">
        <v>430</v>
      </c>
      <c r="BD37" s="348" t="s">
        <v>430</v>
      </c>
      <c r="BE37" s="375" t="s">
        <v>430</v>
      </c>
      <c r="BF37" s="375">
        <v>10.17</v>
      </c>
      <c r="BG37" s="374"/>
      <c r="BH37" s="594">
        <v>10.17</v>
      </c>
      <c r="BI37" s="348" t="s">
        <v>430</v>
      </c>
      <c r="BJ37" s="348" t="s">
        <v>430</v>
      </c>
      <c r="BK37" s="348" t="s">
        <v>430</v>
      </c>
      <c r="BL37" s="348" t="s">
        <v>430</v>
      </c>
      <c r="BM37" s="375">
        <v>89.83</v>
      </c>
      <c r="BN37" s="375" t="s">
        <v>430</v>
      </c>
      <c r="BO37" s="375" t="s">
        <v>430</v>
      </c>
      <c r="BP37" s="375" t="s">
        <v>430</v>
      </c>
      <c r="BQ37" s="375" t="s">
        <v>430</v>
      </c>
      <c r="BR37" s="466"/>
      <c r="BS37" s="373" t="s">
        <v>430</v>
      </c>
      <c r="BT37" s="354" t="s">
        <v>430</v>
      </c>
      <c r="BU37" s="430"/>
      <c r="BV37" s="374" t="s">
        <v>555</v>
      </c>
      <c r="BW37" s="428"/>
    </row>
    <row r="38" spans="1:75" x14ac:dyDescent="0.25">
      <c r="A38" s="318" t="s">
        <v>93</v>
      </c>
      <c r="B38" s="43"/>
      <c r="C38" s="720"/>
      <c r="D38" s="43"/>
      <c r="E38" s="51"/>
      <c r="F38" s="43"/>
      <c r="G38" s="55"/>
      <c r="H38" s="66"/>
      <c r="I38" s="59"/>
      <c r="J38" s="59"/>
      <c r="K38" s="59"/>
      <c r="L38" s="59"/>
      <c r="M38" s="258"/>
      <c r="N38" s="70">
        <v>-22.4238</v>
      </c>
      <c r="O38" s="59">
        <v>-11.818899999999999</v>
      </c>
      <c r="P38" s="59">
        <v>-10.8866</v>
      </c>
      <c r="Q38" s="59">
        <v>-23.623100000000001</v>
      </c>
      <c r="R38" s="59">
        <v>-0.9849</v>
      </c>
      <c r="S38" s="59">
        <v>11.4963</v>
      </c>
      <c r="T38" s="59">
        <v>3.5554000000000001</v>
      </c>
      <c r="U38" s="88">
        <v>3.8894000000000002</v>
      </c>
      <c r="V38" s="59">
        <v>5.8818999999999999</v>
      </c>
      <c r="W38" s="59" t="s">
        <v>430</v>
      </c>
      <c r="X38" s="59" t="s">
        <v>430</v>
      </c>
      <c r="Y38" s="276" t="s">
        <v>430</v>
      </c>
      <c r="Z38" s="59" t="s">
        <v>430</v>
      </c>
      <c r="AA38" s="59">
        <v>-2.0165999999999999</v>
      </c>
      <c r="AB38" s="59">
        <v>11.240600000000001</v>
      </c>
      <c r="AC38" s="59">
        <v>3.9855999999999998</v>
      </c>
      <c r="AD38" s="59">
        <v>4.1059000000000001</v>
      </c>
      <c r="AE38" s="59">
        <v>3.9251</v>
      </c>
      <c r="AF38" s="59">
        <v>4.3095999999999997</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-20.004000000000001</v>
      </c>
      <c r="O39" s="60">
        <v>-11.565099999999999</v>
      </c>
      <c r="P39" s="60">
        <v>-9.6182999999999996</v>
      </c>
      <c r="Q39" s="60">
        <v>-16.778400000000001</v>
      </c>
      <c r="R39" s="60">
        <v>1.2293000000000001</v>
      </c>
      <c r="S39" s="60">
        <v>11.599500000000001</v>
      </c>
      <c r="T39" s="60">
        <v>4.0076999999999998</v>
      </c>
      <c r="U39" s="89">
        <v>4.6371000000000002</v>
      </c>
      <c r="V39" s="60">
        <v>7.3216000000000001</v>
      </c>
      <c r="W39" s="60" t="s">
        <v>430</v>
      </c>
      <c r="X39" s="60" t="s">
        <v>430</v>
      </c>
      <c r="Y39" s="277" t="s">
        <v>430</v>
      </c>
      <c r="Z39" s="60" t="s">
        <v>430</v>
      </c>
      <c r="AA39" s="60">
        <v>1.4020999999999999</v>
      </c>
      <c r="AB39" s="60">
        <v>11.921799999999999</v>
      </c>
      <c r="AC39" s="60">
        <v>4.9043999999999999</v>
      </c>
      <c r="AD39" s="60">
        <v>4.9776999999999996</v>
      </c>
      <c r="AE39" s="60">
        <v>4.9154</v>
      </c>
      <c r="AF39" s="60">
        <v>5.3426999999999998</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-24.843499999999999</v>
      </c>
      <c r="O40" s="60">
        <v>-12.0726</v>
      </c>
      <c r="P40" s="60">
        <v>-12.1549</v>
      </c>
      <c r="Q40" s="60">
        <v>-30.4678</v>
      </c>
      <c r="R40" s="60">
        <v>-3.1989999999999998</v>
      </c>
      <c r="S40" s="60">
        <v>11.3931</v>
      </c>
      <c r="T40" s="60">
        <v>3.1030000000000002</v>
      </c>
      <c r="U40" s="89">
        <v>3.1417000000000002</v>
      </c>
      <c r="V40" s="60">
        <v>4.4421999999999997</v>
      </c>
      <c r="W40" s="60" t="s">
        <v>430</v>
      </c>
      <c r="X40" s="60" t="s">
        <v>430</v>
      </c>
      <c r="Y40" s="277" t="s">
        <v>430</v>
      </c>
      <c r="Z40" s="60" t="s">
        <v>430</v>
      </c>
      <c r="AA40" s="60">
        <v>-5.4353999999999996</v>
      </c>
      <c r="AB40" s="60">
        <v>10.5593</v>
      </c>
      <c r="AC40" s="60">
        <v>3.0667</v>
      </c>
      <c r="AD40" s="60">
        <v>3.234</v>
      </c>
      <c r="AE40" s="60">
        <v>2.9348000000000001</v>
      </c>
      <c r="AF40" s="60">
        <v>3.2765</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-22.4237</v>
      </c>
      <c r="O41" s="61">
        <v>-11.8188</v>
      </c>
      <c r="P41" s="61">
        <v>-10.8866</v>
      </c>
      <c r="Q41" s="61">
        <v>-23.623100000000001</v>
      </c>
      <c r="R41" s="61">
        <v>-0.98485</v>
      </c>
      <c r="S41" s="61">
        <v>11.4963</v>
      </c>
      <c r="T41" s="61">
        <v>3.5553499999999998</v>
      </c>
      <c r="U41" s="90">
        <v>3.8894000000000002</v>
      </c>
      <c r="V41" s="61">
        <v>5.8818999999999999</v>
      </c>
      <c r="W41" s="61" t="s">
        <v>430</v>
      </c>
      <c r="X41" s="61" t="s">
        <v>430</v>
      </c>
      <c r="Y41" s="279" t="s">
        <v>430</v>
      </c>
      <c r="Z41" s="61" t="s">
        <v>430</v>
      </c>
      <c r="AA41" s="61">
        <v>-2.0165999999999999</v>
      </c>
      <c r="AB41" s="61">
        <v>11.240600000000001</v>
      </c>
      <c r="AC41" s="61">
        <v>3.9855999999999998</v>
      </c>
      <c r="AD41" s="61">
        <v>4.1059000000000001</v>
      </c>
      <c r="AE41" s="61">
        <v>3.9251</v>
      </c>
      <c r="AF41" s="61">
        <v>4.3095999999999997</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7900</v>
      </c>
      <c r="B43" s="373"/>
      <c r="C43" s="719">
        <v>45637</v>
      </c>
      <c r="D43" s="373"/>
      <c r="E43" s="346">
        <v>48.07</v>
      </c>
      <c r="F43" s="373"/>
      <c r="G43" s="347">
        <v>10.840299999999999</v>
      </c>
      <c r="H43" s="374"/>
      <c r="I43" s="348">
        <v>20.260000000000002</v>
      </c>
      <c r="J43" s="348">
        <v>7.32</v>
      </c>
      <c r="K43" s="348">
        <v>7.59</v>
      </c>
      <c r="L43" s="348">
        <v>7.88</v>
      </c>
      <c r="M43" s="362"/>
      <c r="N43" s="350">
        <v>-25.2181</v>
      </c>
      <c r="O43" s="348">
        <v>-11.997400000000001</v>
      </c>
      <c r="P43" s="348">
        <v>-10.0817</v>
      </c>
      <c r="Q43" s="348">
        <v>-17.2258</v>
      </c>
      <c r="R43" s="348">
        <v>0.78249999999999997</v>
      </c>
      <c r="S43" s="348">
        <v>11.1295</v>
      </c>
      <c r="T43" s="348">
        <v>3.5417000000000001</v>
      </c>
      <c r="U43" s="354">
        <v>4.1782000000000004</v>
      </c>
      <c r="V43" s="348">
        <v>6.8444000000000003</v>
      </c>
      <c r="W43" s="348" t="s">
        <v>430</v>
      </c>
      <c r="X43" s="348" t="s">
        <v>430</v>
      </c>
      <c r="Y43" s="375" t="s">
        <v>430</v>
      </c>
      <c r="Z43" s="348" t="s">
        <v>430</v>
      </c>
      <c r="AA43" s="348">
        <v>0.94769999999999999</v>
      </c>
      <c r="AB43" s="348">
        <v>10.082599999999999</v>
      </c>
      <c r="AC43" s="348">
        <v>4.4406999999999996</v>
      </c>
      <c r="AD43" s="348">
        <v>4.5140000000000002</v>
      </c>
      <c r="AE43" s="348">
        <v>4.4667000000000003</v>
      </c>
      <c r="AF43" s="348">
        <v>4.8327</v>
      </c>
      <c r="AG43" s="569"/>
      <c r="AH43" s="346">
        <v>2</v>
      </c>
      <c r="AI43" s="346">
        <v>1</v>
      </c>
      <c r="AJ43" s="346">
        <v>1</v>
      </c>
      <c r="AK43" s="346">
        <v>1</v>
      </c>
      <c r="AL43" s="346">
        <v>1</v>
      </c>
      <c r="AM43" s="346">
        <v>1</v>
      </c>
      <c r="AN43" s="346">
        <v>1</v>
      </c>
      <c r="AO43" s="429">
        <v>1</v>
      </c>
      <c r="AP43" s="346">
        <v>1</v>
      </c>
      <c r="AQ43" s="346" t="s">
        <v>430</v>
      </c>
      <c r="AR43" s="346" t="s">
        <v>430</v>
      </c>
      <c r="AS43" s="346" t="s">
        <v>430</v>
      </c>
      <c r="AT43" s="346" t="s">
        <v>430</v>
      </c>
      <c r="AU43" s="346">
        <v>1</v>
      </c>
      <c r="AV43" s="346">
        <v>2</v>
      </c>
      <c r="AW43" s="346">
        <v>1</v>
      </c>
      <c r="AX43" s="346">
        <v>1</v>
      </c>
      <c r="AY43" s="346">
        <v>1</v>
      </c>
      <c r="AZ43" s="584"/>
      <c r="BA43" s="467">
        <v>89.8</v>
      </c>
      <c r="BB43" s="348" t="s">
        <v>430</v>
      </c>
      <c r="BC43" s="348" t="s">
        <v>430</v>
      </c>
      <c r="BD43" s="348" t="s">
        <v>430</v>
      </c>
      <c r="BE43" s="375">
        <v>10.31</v>
      </c>
      <c r="BF43" s="375">
        <v>10.199999999999999</v>
      </c>
      <c r="BG43" s="374"/>
      <c r="BH43" s="594">
        <v>10.19</v>
      </c>
      <c r="BI43" s="348" t="s">
        <v>430</v>
      </c>
      <c r="BJ43" s="348" t="s">
        <v>430</v>
      </c>
      <c r="BK43" s="348" t="s">
        <v>430</v>
      </c>
      <c r="BL43" s="348" t="s">
        <v>430</v>
      </c>
      <c r="BM43" s="375">
        <v>89.8</v>
      </c>
      <c r="BN43" s="375" t="s">
        <v>430</v>
      </c>
      <c r="BO43" s="375" t="s">
        <v>430</v>
      </c>
      <c r="BP43" s="375" t="s">
        <v>430</v>
      </c>
      <c r="BQ43" s="375">
        <v>10.31</v>
      </c>
      <c r="BR43" s="466"/>
      <c r="BS43" s="373" t="s">
        <v>430</v>
      </c>
      <c r="BT43" s="354">
        <v>10.310743455475899</v>
      </c>
      <c r="BU43" s="430"/>
      <c r="BV43" s="374" t="s">
        <v>555</v>
      </c>
    </row>
    <row r="44" spans="1:75" s="355" customFormat="1" x14ac:dyDescent="0.25">
      <c r="A44" s="345" t="s">
        <v>7901</v>
      </c>
      <c r="B44" s="373"/>
      <c r="C44" s="719">
        <v>45632</v>
      </c>
      <c r="D44" s="373"/>
      <c r="E44" s="346">
        <v>19.754100000000001</v>
      </c>
      <c r="F44" s="373"/>
      <c r="G44" s="347">
        <v>10.4777</v>
      </c>
      <c r="H44" s="374"/>
      <c r="I44" s="348">
        <v>28.07</v>
      </c>
      <c r="J44" s="348">
        <v>7.42</v>
      </c>
      <c r="K44" s="348">
        <v>10.75</v>
      </c>
      <c r="L44" s="348">
        <v>11.15</v>
      </c>
      <c r="M44" s="362"/>
      <c r="N44" s="350">
        <v>-20.530100000000001</v>
      </c>
      <c r="O44" s="348">
        <v>-12.6439</v>
      </c>
      <c r="P44" s="348">
        <v>-12.7089</v>
      </c>
      <c r="Q44" s="348">
        <v>-31.004000000000001</v>
      </c>
      <c r="R44" s="348">
        <v>-3.7414000000000001</v>
      </c>
      <c r="S44" s="348">
        <v>10.8254</v>
      </c>
      <c r="T44" s="348">
        <v>2.5394000000000001</v>
      </c>
      <c r="U44" s="354">
        <v>2.5937999999999999</v>
      </c>
      <c r="V44" s="348">
        <v>3.9655</v>
      </c>
      <c r="W44" s="348" t="s">
        <v>430</v>
      </c>
      <c r="X44" s="348" t="s">
        <v>430</v>
      </c>
      <c r="Y44" s="375" t="s">
        <v>430</v>
      </c>
      <c r="Z44" s="348" t="s">
        <v>430</v>
      </c>
      <c r="AA44" s="348">
        <v>-5.9729999999999999</v>
      </c>
      <c r="AB44" s="348">
        <v>11.3432</v>
      </c>
      <c r="AC44" s="348">
        <v>2.5007000000000001</v>
      </c>
      <c r="AD44" s="348">
        <v>2.7406999999999999</v>
      </c>
      <c r="AE44" s="348">
        <v>2.3910999999999998</v>
      </c>
      <c r="AF44" s="348">
        <v>2.7448000000000001</v>
      </c>
      <c r="AG44" s="569"/>
      <c r="AH44" s="346">
        <v>1</v>
      </c>
      <c r="AI44" s="346">
        <v>2</v>
      </c>
      <c r="AJ44" s="346">
        <v>2</v>
      </c>
      <c r="AK44" s="346">
        <v>2</v>
      </c>
      <c r="AL44" s="346">
        <v>2</v>
      </c>
      <c r="AM44" s="346">
        <v>2</v>
      </c>
      <c r="AN44" s="346">
        <v>2</v>
      </c>
      <c r="AO44" s="429">
        <v>2</v>
      </c>
      <c r="AP44" s="346">
        <v>2</v>
      </c>
      <c r="AQ44" s="346" t="s">
        <v>430</v>
      </c>
      <c r="AR44" s="346" t="s">
        <v>430</v>
      </c>
      <c r="AS44" s="346" t="s">
        <v>430</v>
      </c>
      <c r="AT44" s="346" t="s">
        <v>430</v>
      </c>
      <c r="AU44" s="346">
        <v>2</v>
      </c>
      <c r="AV44" s="346">
        <v>1</v>
      </c>
      <c r="AW44" s="346">
        <v>2</v>
      </c>
      <c r="AX44" s="346">
        <v>2</v>
      </c>
      <c r="AY44" s="346">
        <v>2</v>
      </c>
      <c r="AZ44" s="584"/>
      <c r="BA44" s="467">
        <v>89.83</v>
      </c>
      <c r="BB44" s="348" t="s">
        <v>430</v>
      </c>
      <c r="BC44" s="348" t="s">
        <v>430</v>
      </c>
      <c r="BD44" s="348" t="s">
        <v>430</v>
      </c>
      <c r="BE44" s="375" t="s">
        <v>430</v>
      </c>
      <c r="BF44" s="375">
        <v>10.17</v>
      </c>
      <c r="BG44" s="374"/>
      <c r="BH44" s="594">
        <v>10.17</v>
      </c>
      <c r="BI44" s="348" t="s">
        <v>430</v>
      </c>
      <c r="BJ44" s="348" t="s">
        <v>430</v>
      </c>
      <c r="BK44" s="348" t="s">
        <v>430</v>
      </c>
      <c r="BL44" s="348" t="s">
        <v>430</v>
      </c>
      <c r="BM44" s="375">
        <v>89.83</v>
      </c>
      <c r="BN44" s="375" t="s">
        <v>430</v>
      </c>
      <c r="BO44" s="375" t="s">
        <v>430</v>
      </c>
      <c r="BP44" s="375" t="s">
        <v>430</v>
      </c>
      <c r="BQ44" s="375" t="s">
        <v>430</v>
      </c>
      <c r="BR44" s="466"/>
      <c r="BS44" s="373" t="s">
        <v>430</v>
      </c>
      <c r="BT44" s="354" t="s">
        <v>430</v>
      </c>
      <c r="BU44" s="430"/>
      <c r="BV44" s="374" t="s">
        <v>555</v>
      </c>
    </row>
    <row r="45" spans="1:75" x14ac:dyDescent="0.25">
      <c r="A45" s="318" t="s">
        <v>93</v>
      </c>
      <c r="B45" s="43"/>
      <c r="C45" s="720"/>
      <c r="D45" s="43"/>
      <c r="E45" s="51"/>
      <c r="F45" s="43"/>
      <c r="G45" s="55"/>
      <c r="H45" s="66"/>
      <c r="I45" s="59"/>
      <c r="J45" s="59"/>
      <c r="K45" s="59"/>
      <c r="L45" s="59"/>
      <c r="M45" s="258"/>
      <c r="N45" s="70">
        <v>-22.874099999999999</v>
      </c>
      <c r="O45" s="59">
        <v>-12.3207</v>
      </c>
      <c r="P45" s="59">
        <v>-11.395300000000001</v>
      </c>
      <c r="Q45" s="59">
        <v>-24.114899999999999</v>
      </c>
      <c r="R45" s="59">
        <v>-1.4795</v>
      </c>
      <c r="S45" s="59">
        <v>10.977499999999999</v>
      </c>
      <c r="T45" s="59">
        <v>3.0406</v>
      </c>
      <c r="U45" s="88">
        <v>3.3860000000000001</v>
      </c>
      <c r="V45" s="59">
        <v>5.4050000000000002</v>
      </c>
      <c r="W45" s="59" t="s">
        <v>430</v>
      </c>
      <c r="X45" s="59" t="s">
        <v>430</v>
      </c>
      <c r="Y45" s="276" t="s">
        <v>430</v>
      </c>
      <c r="Z45" s="59" t="s">
        <v>430</v>
      </c>
      <c r="AA45" s="59">
        <v>-2.5125999999999999</v>
      </c>
      <c r="AB45" s="59">
        <v>10.712899999999999</v>
      </c>
      <c r="AC45" s="59">
        <v>3.4706999999999999</v>
      </c>
      <c r="AD45" s="59">
        <v>3.6274000000000002</v>
      </c>
      <c r="AE45" s="59">
        <v>3.4289000000000001</v>
      </c>
      <c r="AF45" s="59">
        <v>3.7888000000000002</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-20.530100000000001</v>
      </c>
      <c r="O46" s="60">
        <v>-11.997400000000001</v>
      </c>
      <c r="P46" s="60">
        <v>-10.0817</v>
      </c>
      <c r="Q46" s="60">
        <v>-17.2258</v>
      </c>
      <c r="R46" s="60">
        <v>0.78249999999999997</v>
      </c>
      <c r="S46" s="60">
        <v>11.1295</v>
      </c>
      <c r="T46" s="60">
        <v>3.5417000000000001</v>
      </c>
      <c r="U46" s="89">
        <v>4.1782000000000004</v>
      </c>
      <c r="V46" s="60">
        <v>6.8444000000000003</v>
      </c>
      <c r="W46" s="60" t="s">
        <v>430</v>
      </c>
      <c r="X46" s="60" t="s">
        <v>430</v>
      </c>
      <c r="Y46" s="277" t="s">
        <v>430</v>
      </c>
      <c r="Z46" s="60" t="s">
        <v>430</v>
      </c>
      <c r="AA46" s="60">
        <v>0.94769999999999999</v>
      </c>
      <c r="AB46" s="60">
        <v>11.3432</v>
      </c>
      <c r="AC46" s="60">
        <v>4.4406999999999996</v>
      </c>
      <c r="AD46" s="60">
        <v>4.5140000000000002</v>
      </c>
      <c r="AE46" s="60">
        <v>4.4667000000000003</v>
      </c>
      <c r="AF46" s="60">
        <v>4.8327</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-25.2181</v>
      </c>
      <c r="O47" s="60">
        <v>-12.6439</v>
      </c>
      <c r="P47" s="60">
        <v>-12.7089</v>
      </c>
      <c r="Q47" s="60">
        <v>-31.004000000000001</v>
      </c>
      <c r="R47" s="60">
        <v>-3.7414000000000001</v>
      </c>
      <c r="S47" s="60">
        <v>10.8254</v>
      </c>
      <c r="T47" s="60">
        <v>2.5394000000000001</v>
      </c>
      <c r="U47" s="89">
        <v>2.5937999999999999</v>
      </c>
      <c r="V47" s="60">
        <v>3.9655</v>
      </c>
      <c r="W47" s="60" t="s">
        <v>430</v>
      </c>
      <c r="X47" s="60" t="s">
        <v>430</v>
      </c>
      <c r="Y47" s="277" t="s">
        <v>430</v>
      </c>
      <c r="Z47" s="60" t="s">
        <v>430</v>
      </c>
      <c r="AA47" s="60">
        <v>-5.9729999999999999</v>
      </c>
      <c r="AB47" s="60">
        <v>10.082599999999999</v>
      </c>
      <c r="AC47" s="60">
        <v>2.5007000000000001</v>
      </c>
      <c r="AD47" s="60">
        <v>2.7406999999999999</v>
      </c>
      <c r="AE47" s="60">
        <v>2.3910999999999998</v>
      </c>
      <c r="AF47" s="60">
        <v>2.7448000000000001</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-22.874099999999999</v>
      </c>
      <c r="O48" s="61">
        <v>-12.3207</v>
      </c>
      <c r="P48" s="61">
        <v>-11.395300000000001</v>
      </c>
      <c r="Q48" s="61">
        <v>-24.114899999999999</v>
      </c>
      <c r="R48" s="61">
        <v>-1.4794499999999999</v>
      </c>
      <c r="S48" s="61">
        <v>10.977499999999999</v>
      </c>
      <c r="T48" s="61">
        <v>3.0405500000000001</v>
      </c>
      <c r="U48" s="90">
        <v>3.3860000000000001</v>
      </c>
      <c r="V48" s="61">
        <v>5.4049500000000004</v>
      </c>
      <c r="W48" s="61" t="s">
        <v>430</v>
      </c>
      <c r="X48" s="61" t="s">
        <v>430</v>
      </c>
      <c r="Y48" s="279" t="s">
        <v>430</v>
      </c>
      <c r="Z48" s="61" t="s">
        <v>430</v>
      </c>
      <c r="AA48" s="61">
        <v>-2.5125999999999999</v>
      </c>
      <c r="AB48" s="61">
        <v>10.712899999999999</v>
      </c>
      <c r="AC48" s="61">
        <v>3.4706999999999999</v>
      </c>
      <c r="AD48" s="61">
        <v>3.6274000000000002</v>
      </c>
      <c r="AE48" s="61">
        <v>3.4289000000000001</v>
      </c>
      <c r="AF48" s="61">
        <v>3.7887499999999998</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7878</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7879</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10511</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F893-5026-4763-97C1-CD453C4ACCF6}">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72" t="s">
        <v>266</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7904</v>
      </c>
      <c r="B8" s="369"/>
      <c r="C8" s="718">
        <v>41276</v>
      </c>
      <c r="D8" s="369"/>
      <c r="E8" s="338">
        <v>13231.9</v>
      </c>
      <c r="F8" s="369"/>
      <c r="G8" s="339">
        <v>42.702800000000003</v>
      </c>
      <c r="H8" s="370"/>
      <c r="I8" s="340">
        <v>13.19</v>
      </c>
      <c r="J8" s="340">
        <v>7.95</v>
      </c>
      <c r="K8" s="340">
        <v>5.87</v>
      </c>
      <c r="L8" s="340">
        <v>6.11</v>
      </c>
      <c r="M8" s="340"/>
      <c r="N8" s="342">
        <v>-8.5434000000000001</v>
      </c>
      <c r="O8" s="340">
        <v>-1.7662</v>
      </c>
      <c r="P8" s="340">
        <v>-0.30520000000000003</v>
      </c>
      <c r="Q8" s="340">
        <v>-8.4406999999999996</v>
      </c>
      <c r="R8" s="340">
        <v>3.1711</v>
      </c>
      <c r="S8" s="340">
        <v>11.67</v>
      </c>
      <c r="T8" s="340">
        <v>6.1546000000000003</v>
      </c>
      <c r="U8" s="344">
        <v>5.9508999999999999</v>
      </c>
      <c r="V8" s="340">
        <v>6.7275999999999998</v>
      </c>
      <c r="W8" s="340">
        <v>7.4553000000000003</v>
      </c>
      <c r="X8" s="340">
        <v>7.9282000000000004</v>
      </c>
      <c r="Y8" s="371">
        <v>7.2544000000000004</v>
      </c>
      <c r="Z8" s="340">
        <v>8.1332000000000004</v>
      </c>
      <c r="AA8" s="340">
        <v>2.7783000000000002</v>
      </c>
      <c r="AB8" s="340">
        <v>10.2704</v>
      </c>
      <c r="AC8" s="340">
        <v>6.1632999999999996</v>
      </c>
      <c r="AD8" s="340">
        <v>6.1627000000000001</v>
      </c>
      <c r="AE8" s="340">
        <v>5.2182000000000004</v>
      </c>
      <c r="AF8" s="340">
        <v>9.3948</v>
      </c>
      <c r="AG8" s="568"/>
      <c r="AH8" s="338">
        <v>7</v>
      </c>
      <c r="AI8" s="338">
        <v>5</v>
      </c>
      <c r="AJ8" s="338">
        <v>2</v>
      </c>
      <c r="AK8" s="338">
        <v>5</v>
      </c>
      <c r="AL8" s="338">
        <v>4</v>
      </c>
      <c r="AM8" s="338">
        <v>7</v>
      </c>
      <c r="AN8" s="338">
        <v>8</v>
      </c>
      <c r="AO8" s="631">
        <v>4</v>
      </c>
      <c r="AP8" s="338">
        <v>5</v>
      </c>
      <c r="AQ8" s="338">
        <v>2</v>
      </c>
      <c r="AR8" s="338">
        <v>3</v>
      </c>
      <c r="AS8" s="338">
        <v>3</v>
      </c>
      <c r="AT8" s="338">
        <v>1</v>
      </c>
      <c r="AU8" s="338">
        <v>7</v>
      </c>
      <c r="AV8" s="338">
        <v>7</v>
      </c>
      <c r="AW8" s="338">
        <v>7</v>
      </c>
      <c r="AX8" s="338">
        <v>5</v>
      </c>
      <c r="AY8" s="338">
        <v>4</v>
      </c>
      <c r="AZ8" s="583"/>
      <c r="BA8" s="464">
        <v>52.08</v>
      </c>
      <c r="BB8" s="340">
        <v>8.0299999999999994</v>
      </c>
      <c r="BC8" s="340">
        <v>20.73</v>
      </c>
      <c r="BD8" s="340">
        <v>15.96</v>
      </c>
      <c r="BE8" s="371">
        <v>6.98</v>
      </c>
      <c r="BF8" s="371">
        <v>3.19</v>
      </c>
      <c r="BG8" s="370"/>
      <c r="BH8" s="593">
        <v>3.19</v>
      </c>
      <c r="BI8" s="340">
        <v>0.72</v>
      </c>
      <c r="BJ8" s="340" t="s">
        <v>430</v>
      </c>
      <c r="BK8" s="340">
        <v>44</v>
      </c>
      <c r="BL8" s="340" t="s">
        <v>430</v>
      </c>
      <c r="BM8" s="371">
        <v>52.08</v>
      </c>
      <c r="BN8" s="371" t="s">
        <v>430</v>
      </c>
      <c r="BO8" s="371" t="s">
        <v>430</v>
      </c>
      <c r="BP8" s="371" t="s">
        <v>430</v>
      </c>
      <c r="BQ8" s="371">
        <v>6.98</v>
      </c>
      <c r="BR8" s="370"/>
      <c r="BS8" s="465">
        <v>9.1455612191378393</v>
      </c>
      <c r="BT8" s="340">
        <v>12.7337371690809</v>
      </c>
      <c r="BU8" s="370"/>
      <c r="BV8" s="571" t="s">
        <v>3368</v>
      </c>
    </row>
    <row r="9" spans="1:74" s="425" customFormat="1" x14ac:dyDescent="0.25">
      <c r="A9" s="337" t="s">
        <v>7905</v>
      </c>
      <c r="B9" s="369"/>
      <c r="C9" s="718">
        <v>41275</v>
      </c>
      <c r="D9" s="369"/>
      <c r="E9" s="338">
        <v>3884.54</v>
      </c>
      <c r="F9" s="369"/>
      <c r="G9" s="339">
        <v>42.4861</v>
      </c>
      <c r="H9" s="370"/>
      <c r="I9" s="340">
        <v>3.95</v>
      </c>
      <c r="J9" s="340">
        <v>7.03</v>
      </c>
      <c r="K9" s="340">
        <v>3.33</v>
      </c>
      <c r="L9" s="340">
        <v>3.44</v>
      </c>
      <c r="M9" s="340"/>
      <c r="N9" s="342">
        <v>-0.9879</v>
      </c>
      <c r="O9" s="340">
        <v>-5.1524000000000001</v>
      </c>
      <c r="P9" s="340">
        <v>-12.292999999999999</v>
      </c>
      <c r="Q9" s="340">
        <v>-7.5932000000000004</v>
      </c>
      <c r="R9" s="340">
        <v>1.7763</v>
      </c>
      <c r="S9" s="340">
        <v>11.418699999999999</v>
      </c>
      <c r="T9" s="340">
        <v>4.4459999999999997</v>
      </c>
      <c r="U9" s="344">
        <v>4.8819999999999997</v>
      </c>
      <c r="V9" s="340">
        <v>5.7074999999999996</v>
      </c>
      <c r="W9" s="340">
        <v>6.9322999999999997</v>
      </c>
      <c r="X9" s="340">
        <v>7.4981999999999998</v>
      </c>
      <c r="Y9" s="371">
        <v>6.4923999999999999</v>
      </c>
      <c r="Z9" s="340">
        <v>6.8040000000000003</v>
      </c>
      <c r="AA9" s="340">
        <v>3.4074</v>
      </c>
      <c r="AB9" s="340">
        <v>7.9459999999999997</v>
      </c>
      <c r="AC9" s="340">
        <v>5.7365000000000004</v>
      </c>
      <c r="AD9" s="340">
        <v>5.7154999999999996</v>
      </c>
      <c r="AE9" s="340">
        <v>1.6757</v>
      </c>
      <c r="AF9" s="340">
        <v>7.7538</v>
      </c>
      <c r="AG9" s="568"/>
      <c r="AH9" s="338">
        <v>3</v>
      </c>
      <c r="AI9" s="338">
        <v>9</v>
      </c>
      <c r="AJ9" s="338">
        <v>12</v>
      </c>
      <c r="AK9" s="338">
        <v>3</v>
      </c>
      <c r="AL9" s="338">
        <v>7</v>
      </c>
      <c r="AM9" s="338">
        <v>8</v>
      </c>
      <c r="AN9" s="338">
        <v>10</v>
      </c>
      <c r="AO9" s="631">
        <v>10</v>
      </c>
      <c r="AP9" s="338">
        <v>10</v>
      </c>
      <c r="AQ9" s="338">
        <v>5</v>
      </c>
      <c r="AR9" s="338">
        <v>7</v>
      </c>
      <c r="AS9" s="338">
        <v>7</v>
      </c>
      <c r="AT9" s="338">
        <v>9</v>
      </c>
      <c r="AU9" s="338">
        <v>6</v>
      </c>
      <c r="AV9" s="338">
        <v>9</v>
      </c>
      <c r="AW9" s="338">
        <v>9</v>
      </c>
      <c r="AX9" s="338">
        <v>9</v>
      </c>
      <c r="AY9" s="338">
        <v>9</v>
      </c>
      <c r="AZ9" s="583"/>
      <c r="BA9" s="464">
        <v>97.15</v>
      </c>
      <c r="BB9" s="340" t="s">
        <v>430</v>
      </c>
      <c r="BC9" s="340" t="s">
        <v>430</v>
      </c>
      <c r="BD9" s="340" t="s">
        <v>430</v>
      </c>
      <c r="BE9" s="371" t="s">
        <v>430</v>
      </c>
      <c r="BF9" s="371">
        <v>2.85</v>
      </c>
      <c r="BG9" s="370"/>
      <c r="BH9" s="593">
        <v>2.83</v>
      </c>
      <c r="BI9" s="340" t="s">
        <v>430</v>
      </c>
      <c r="BJ9" s="340" t="s">
        <v>430</v>
      </c>
      <c r="BK9" s="340" t="s">
        <v>430</v>
      </c>
      <c r="BL9" s="340" t="s">
        <v>430</v>
      </c>
      <c r="BM9" s="371">
        <v>97.15</v>
      </c>
      <c r="BN9" s="371" t="s">
        <v>430</v>
      </c>
      <c r="BO9" s="371" t="s">
        <v>430</v>
      </c>
      <c r="BP9" s="371" t="s">
        <v>430</v>
      </c>
      <c r="BQ9" s="371" t="s">
        <v>430</v>
      </c>
      <c r="BR9" s="370"/>
      <c r="BS9" s="465" t="s">
        <v>430</v>
      </c>
      <c r="BT9" s="340" t="s">
        <v>430</v>
      </c>
      <c r="BU9" s="370"/>
      <c r="BV9" s="571" t="s">
        <v>555</v>
      </c>
    </row>
    <row r="10" spans="1:74" s="428" customFormat="1" x14ac:dyDescent="0.25">
      <c r="A10" s="345" t="s">
        <v>7906</v>
      </c>
      <c r="B10" s="373"/>
      <c r="C10" s="719">
        <v>41275</v>
      </c>
      <c r="D10" s="373"/>
      <c r="E10" s="346">
        <v>3549.89</v>
      </c>
      <c r="F10" s="373"/>
      <c r="G10" s="347">
        <v>41.393799999999999</v>
      </c>
      <c r="H10" s="374"/>
      <c r="I10" s="348">
        <v>9.9</v>
      </c>
      <c r="J10" s="348">
        <v>7.2</v>
      </c>
      <c r="K10" s="348">
        <v>3.48</v>
      </c>
      <c r="L10" s="348">
        <v>3.63</v>
      </c>
      <c r="M10" s="348"/>
      <c r="N10" s="350">
        <v>-2.3805000000000001</v>
      </c>
      <c r="O10" s="348">
        <v>-4.0548000000000002</v>
      </c>
      <c r="P10" s="348">
        <v>-1.7</v>
      </c>
      <c r="Q10" s="348">
        <v>-5.1231</v>
      </c>
      <c r="R10" s="348">
        <v>0.41830000000000001</v>
      </c>
      <c r="S10" s="348">
        <v>9.0142000000000007</v>
      </c>
      <c r="T10" s="348">
        <v>6.2026000000000003</v>
      </c>
      <c r="U10" s="354">
        <v>5.3285</v>
      </c>
      <c r="V10" s="348">
        <v>6.2587000000000002</v>
      </c>
      <c r="W10" s="348">
        <v>6.4409000000000001</v>
      </c>
      <c r="X10" s="348">
        <v>7.4673999999999996</v>
      </c>
      <c r="Y10" s="375">
        <v>6.8390000000000004</v>
      </c>
      <c r="Z10" s="348">
        <v>7.6405000000000003</v>
      </c>
      <c r="AA10" s="348">
        <v>3.4624000000000001</v>
      </c>
      <c r="AB10" s="348">
        <v>7.6963999999999997</v>
      </c>
      <c r="AC10" s="348">
        <v>6.4008000000000003</v>
      </c>
      <c r="AD10" s="348">
        <v>5.7695999999999996</v>
      </c>
      <c r="AE10" s="348">
        <v>1.6251</v>
      </c>
      <c r="AF10" s="348">
        <v>8.0553000000000008</v>
      </c>
      <c r="AG10" s="569"/>
      <c r="AH10" s="346">
        <v>4</v>
      </c>
      <c r="AI10" s="346">
        <v>8</v>
      </c>
      <c r="AJ10" s="346">
        <v>4</v>
      </c>
      <c r="AK10" s="346">
        <v>1</v>
      </c>
      <c r="AL10" s="346">
        <v>9</v>
      </c>
      <c r="AM10" s="346">
        <v>11</v>
      </c>
      <c r="AN10" s="346">
        <v>6</v>
      </c>
      <c r="AO10" s="573">
        <v>8</v>
      </c>
      <c r="AP10" s="346">
        <v>9</v>
      </c>
      <c r="AQ10" s="346">
        <v>8</v>
      </c>
      <c r="AR10" s="346">
        <v>8</v>
      </c>
      <c r="AS10" s="346">
        <v>5</v>
      </c>
      <c r="AT10" s="346">
        <v>3</v>
      </c>
      <c r="AU10" s="346">
        <v>4</v>
      </c>
      <c r="AV10" s="346">
        <v>11</v>
      </c>
      <c r="AW10" s="346">
        <v>4</v>
      </c>
      <c r="AX10" s="346">
        <v>7</v>
      </c>
      <c r="AY10" s="346">
        <v>10</v>
      </c>
      <c r="AZ10" s="584"/>
      <c r="BA10" s="467">
        <v>56.34</v>
      </c>
      <c r="BB10" s="348">
        <v>38.869999999999997</v>
      </c>
      <c r="BC10" s="348" t="s">
        <v>430</v>
      </c>
      <c r="BD10" s="348" t="s">
        <v>430</v>
      </c>
      <c r="BE10" s="375">
        <v>-38.020000000000003</v>
      </c>
      <c r="BF10" s="375">
        <v>4.79</v>
      </c>
      <c r="BG10" s="374"/>
      <c r="BH10" s="594">
        <v>4.79</v>
      </c>
      <c r="BI10" s="348">
        <v>9.4</v>
      </c>
      <c r="BJ10" s="348" t="s">
        <v>430</v>
      </c>
      <c r="BK10" s="348">
        <v>29.47</v>
      </c>
      <c r="BL10" s="348" t="s">
        <v>430</v>
      </c>
      <c r="BM10" s="375">
        <v>52.97</v>
      </c>
      <c r="BN10" s="375" t="s">
        <v>430</v>
      </c>
      <c r="BO10" s="375">
        <v>3.37</v>
      </c>
      <c r="BP10" s="375" t="s">
        <v>430</v>
      </c>
      <c r="BQ10" s="375">
        <v>-38.020000000000003</v>
      </c>
      <c r="BR10" s="374"/>
      <c r="BS10" s="468">
        <v>2.7147801769411601</v>
      </c>
      <c r="BT10" s="348">
        <v>-6.78969349202647</v>
      </c>
      <c r="BU10" s="374"/>
      <c r="BV10" s="430" t="s">
        <v>3368</v>
      </c>
    </row>
    <row r="11" spans="1:74" s="428" customFormat="1" ht="11" x14ac:dyDescent="0.3">
      <c r="A11" s="841" t="s">
        <v>7907</v>
      </c>
      <c r="B11" s="842"/>
      <c r="C11" s="843">
        <v>41275</v>
      </c>
      <c r="D11" s="842"/>
      <c r="E11" s="844">
        <v>2383.0700000000002</v>
      </c>
      <c r="F11" s="842"/>
      <c r="G11" s="845">
        <v>43.621600000000001</v>
      </c>
      <c r="H11" s="847"/>
      <c r="I11" s="846">
        <v>17.28</v>
      </c>
      <c r="J11" s="846">
        <v>7.82</v>
      </c>
      <c r="K11" s="846">
        <v>6.67</v>
      </c>
      <c r="L11" s="846">
        <v>6.95</v>
      </c>
      <c r="M11" s="846"/>
      <c r="N11" s="848">
        <v>-20.1432</v>
      </c>
      <c r="O11" s="846">
        <v>-10.0326</v>
      </c>
      <c r="P11" s="846">
        <v>-9.7477</v>
      </c>
      <c r="Q11" s="846">
        <v>-14.7089</v>
      </c>
      <c r="R11" s="846">
        <v>3.9214000000000002</v>
      </c>
      <c r="S11" s="846">
        <v>13.498200000000001</v>
      </c>
      <c r="T11" s="846">
        <v>7.5991</v>
      </c>
      <c r="U11" s="856">
        <v>6.8818999999999999</v>
      </c>
      <c r="V11" s="846">
        <v>8.1041000000000007</v>
      </c>
      <c r="W11" s="846">
        <v>6.8967999999999998</v>
      </c>
      <c r="X11" s="846">
        <v>8.0130999999999997</v>
      </c>
      <c r="Y11" s="852">
        <v>6.8029999999999999</v>
      </c>
      <c r="Z11" s="846">
        <v>7.8367000000000004</v>
      </c>
      <c r="AA11" s="846">
        <v>4.8</v>
      </c>
      <c r="AB11" s="846">
        <v>11.8291</v>
      </c>
      <c r="AC11" s="846">
        <v>6.9480000000000004</v>
      </c>
      <c r="AD11" s="846">
        <v>6.5255999999999998</v>
      </c>
      <c r="AE11" s="846">
        <v>5.2484000000000002</v>
      </c>
      <c r="AF11" s="846">
        <v>8.5658999999999992</v>
      </c>
      <c r="AG11" s="931"/>
      <c r="AH11" s="844">
        <v>9</v>
      </c>
      <c r="AI11" s="844">
        <v>12</v>
      </c>
      <c r="AJ11" s="844">
        <v>10</v>
      </c>
      <c r="AK11" s="844">
        <v>9</v>
      </c>
      <c r="AL11" s="844">
        <v>2</v>
      </c>
      <c r="AM11" s="844">
        <v>2</v>
      </c>
      <c r="AN11" s="844">
        <v>2</v>
      </c>
      <c r="AO11" s="940">
        <v>2</v>
      </c>
      <c r="AP11" s="844">
        <v>2</v>
      </c>
      <c r="AQ11" s="844">
        <v>6</v>
      </c>
      <c r="AR11" s="844">
        <v>2</v>
      </c>
      <c r="AS11" s="844">
        <v>6</v>
      </c>
      <c r="AT11" s="844">
        <v>2</v>
      </c>
      <c r="AU11" s="844">
        <v>1</v>
      </c>
      <c r="AV11" s="844">
        <v>2</v>
      </c>
      <c r="AW11" s="844">
        <v>2</v>
      </c>
      <c r="AX11" s="844">
        <v>3</v>
      </c>
      <c r="AY11" s="844">
        <v>3</v>
      </c>
      <c r="AZ11" s="933"/>
      <c r="BA11" s="853">
        <v>59.91</v>
      </c>
      <c r="BB11" s="846">
        <v>5.47</v>
      </c>
      <c r="BC11" s="846">
        <v>17.579999999999998</v>
      </c>
      <c r="BD11" s="846">
        <v>4</v>
      </c>
      <c r="BE11" s="852" t="s">
        <v>430</v>
      </c>
      <c r="BF11" s="852">
        <v>13.05</v>
      </c>
      <c r="BG11" s="847"/>
      <c r="BH11" s="934">
        <v>3.05</v>
      </c>
      <c r="BI11" s="846" t="s">
        <v>430</v>
      </c>
      <c r="BJ11" s="846" t="s">
        <v>430</v>
      </c>
      <c r="BK11" s="846">
        <v>27.04</v>
      </c>
      <c r="BL11" s="846" t="s">
        <v>430</v>
      </c>
      <c r="BM11" s="852">
        <v>59.91</v>
      </c>
      <c r="BN11" s="852" t="s">
        <v>430</v>
      </c>
      <c r="BO11" s="852" t="s">
        <v>430</v>
      </c>
      <c r="BP11" s="852" t="s">
        <v>430</v>
      </c>
      <c r="BQ11" s="852">
        <v>10</v>
      </c>
      <c r="BR11" s="847"/>
      <c r="BS11" s="854" t="s">
        <v>430</v>
      </c>
      <c r="BT11" s="846">
        <v>8.5264378291473601</v>
      </c>
      <c r="BU11" s="847"/>
      <c r="BV11" s="892" t="s">
        <v>555</v>
      </c>
    </row>
    <row r="12" spans="1:74" s="428" customFormat="1" x14ac:dyDescent="0.25">
      <c r="A12" s="345" t="s">
        <v>7908</v>
      </c>
      <c r="B12" s="373"/>
      <c r="C12" s="719">
        <v>41275</v>
      </c>
      <c r="D12" s="373"/>
      <c r="E12" s="346">
        <v>1935.76</v>
      </c>
      <c r="F12" s="373"/>
      <c r="G12" s="347">
        <v>40.149500000000003</v>
      </c>
      <c r="H12" s="374"/>
      <c r="I12" s="348">
        <v>25.27</v>
      </c>
      <c r="J12" s="348">
        <v>7.5</v>
      </c>
      <c r="K12" s="348">
        <v>10.31</v>
      </c>
      <c r="L12" s="348">
        <v>10.7</v>
      </c>
      <c r="M12" s="348"/>
      <c r="N12" s="350">
        <v>3.3188</v>
      </c>
      <c r="O12" s="348">
        <v>2.5762999999999998</v>
      </c>
      <c r="P12" s="348">
        <v>-0.53239999999999998</v>
      </c>
      <c r="Q12" s="348">
        <v>-24.163900000000002</v>
      </c>
      <c r="R12" s="348">
        <v>-1.7248000000000001</v>
      </c>
      <c r="S12" s="348">
        <v>13.0723</v>
      </c>
      <c r="T12" s="348">
        <v>9.7997999999999994</v>
      </c>
      <c r="U12" s="354">
        <v>7.6726000000000001</v>
      </c>
      <c r="V12" s="348">
        <v>8.7551000000000005</v>
      </c>
      <c r="W12" s="348">
        <v>5.9264000000000001</v>
      </c>
      <c r="X12" s="348">
        <v>7.7171000000000003</v>
      </c>
      <c r="Y12" s="375">
        <v>6.2424999999999997</v>
      </c>
      <c r="Z12" s="348">
        <v>7.4908999999999999</v>
      </c>
      <c r="AA12" s="348">
        <v>-4.3026999999999997</v>
      </c>
      <c r="AB12" s="348">
        <v>12.4598</v>
      </c>
      <c r="AC12" s="348">
        <v>8.6141000000000005</v>
      </c>
      <c r="AD12" s="348">
        <v>7.7927</v>
      </c>
      <c r="AE12" s="348">
        <v>5.5208000000000004</v>
      </c>
      <c r="AF12" s="348">
        <v>8.2155000000000005</v>
      </c>
      <c r="AG12" s="569"/>
      <c r="AH12" s="346">
        <v>1</v>
      </c>
      <c r="AI12" s="346">
        <v>2</v>
      </c>
      <c r="AJ12" s="346">
        <v>3</v>
      </c>
      <c r="AK12" s="346">
        <v>12</v>
      </c>
      <c r="AL12" s="346">
        <v>10</v>
      </c>
      <c r="AM12" s="346">
        <v>3</v>
      </c>
      <c r="AN12" s="346">
        <v>1</v>
      </c>
      <c r="AO12" s="573">
        <v>1</v>
      </c>
      <c r="AP12" s="346">
        <v>1</v>
      </c>
      <c r="AQ12" s="346">
        <v>10</v>
      </c>
      <c r="AR12" s="346">
        <v>5</v>
      </c>
      <c r="AS12" s="346">
        <v>9</v>
      </c>
      <c r="AT12" s="346">
        <v>5</v>
      </c>
      <c r="AU12" s="346">
        <v>12</v>
      </c>
      <c r="AV12" s="346">
        <v>1</v>
      </c>
      <c r="AW12" s="346">
        <v>1</v>
      </c>
      <c r="AX12" s="346">
        <v>1</v>
      </c>
      <c r="AY12" s="346">
        <v>2</v>
      </c>
      <c r="AZ12" s="584"/>
      <c r="BA12" s="467">
        <v>84.15</v>
      </c>
      <c r="BB12" s="348">
        <v>12.31</v>
      </c>
      <c r="BC12" s="348" t="s">
        <v>430</v>
      </c>
      <c r="BD12" s="348" t="s">
        <v>430</v>
      </c>
      <c r="BE12" s="375" t="s">
        <v>430</v>
      </c>
      <c r="BF12" s="375">
        <v>3.53</v>
      </c>
      <c r="BG12" s="374"/>
      <c r="BH12" s="594">
        <v>3.53</v>
      </c>
      <c r="BI12" s="348" t="s">
        <v>430</v>
      </c>
      <c r="BJ12" s="348" t="s">
        <v>430</v>
      </c>
      <c r="BK12" s="348">
        <v>12.31</v>
      </c>
      <c r="BL12" s="348" t="s">
        <v>430</v>
      </c>
      <c r="BM12" s="375">
        <v>84.15</v>
      </c>
      <c r="BN12" s="375" t="s">
        <v>430</v>
      </c>
      <c r="BO12" s="375" t="s">
        <v>430</v>
      </c>
      <c r="BP12" s="375" t="s">
        <v>430</v>
      </c>
      <c r="BQ12" s="375" t="s">
        <v>430</v>
      </c>
      <c r="BR12" s="374"/>
      <c r="BS12" s="468">
        <v>3.08772754969123</v>
      </c>
      <c r="BT12" s="348" t="s">
        <v>430</v>
      </c>
      <c r="BU12" s="374"/>
      <c r="BV12" s="430" t="s">
        <v>555</v>
      </c>
    </row>
    <row r="13" spans="1:74" s="428" customFormat="1" x14ac:dyDescent="0.25">
      <c r="A13" s="345" t="s">
        <v>7909</v>
      </c>
      <c r="B13" s="373"/>
      <c r="C13" s="719">
        <v>41275</v>
      </c>
      <c r="D13" s="373"/>
      <c r="E13" s="346">
        <v>1433.86</v>
      </c>
      <c r="F13" s="373"/>
      <c r="G13" s="347">
        <v>52.947699999999998</v>
      </c>
      <c r="H13" s="374"/>
      <c r="I13" s="348">
        <v>12.32</v>
      </c>
      <c r="J13" s="348">
        <v>8.2899999999999991</v>
      </c>
      <c r="K13" s="348">
        <v>5.32</v>
      </c>
      <c r="L13" s="348">
        <v>5.59</v>
      </c>
      <c r="M13" s="348"/>
      <c r="N13" s="350">
        <v>-3.8940999999999999</v>
      </c>
      <c r="O13" s="348">
        <v>0.85029999999999994</v>
      </c>
      <c r="P13" s="348">
        <v>-1.7031000000000001</v>
      </c>
      <c r="Q13" s="348">
        <v>-10.827</v>
      </c>
      <c r="R13" s="348">
        <v>1.7661</v>
      </c>
      <c r="S13" s="348">
        <v>10.5634</v>
      </c>
      <c r="T13" s="348">
        <v>6.2302</v>
      </c>
      <c r="U13" s="354">
        <v>5.5574000000000003</v>
      </c>
      <c r="V13" s="348">
        <v>6.5382999999999996</v>
      </c>
      <c r="W13" s="348">
        <v>7.1422999999999996</v>
      </c>
      <c r="X13" s="348">
        <v>7.7887000000000004</v>
      </c>
      <c r="Y13" s="375">
        <v>7.3468999999999998</v>
      </c>
      <c r="Z13" s="348">
        <v>6.2190000000000003</v>
      </c>
      <c r="AA13" s="348">
        <v>1.2062999999999999</v>
      </c>
      <c r="AB13" s="348">
        <v>9.0366</v>
      </c>
      <c r="AC13" s="348">
        <v>5.9561999999999999</v>
      </c>
      <c r="AD13" s="348">
        <v>6.0069999999999997</v>
      </c>
      <c r="AE13" s="348">
        <v>3.5428999999999999</v>
      </c>
      <c r="AF13" s="348">
        <v>7.6138000000000003</v>
      </c>
      <c r="AG13" s="569"/>
      <c r="AH13" s="346">
        <v>6</v>
      </c>
      <c r="AI13" s="346">
        <v>4</v>
      </c>
      <c r="AJ13" s="346">
        <v>5</v>
      </c>
      <c r="AK13" s="346">
        <v>6</v>
      </c>
      <c r="AL13" s="346">
        <v>8</v>
      </c>
      <c r="AM13" s="346">
        <v>9</v>
      </c>
      <c r="AN13" s="346">
        <v>5</v>
      </c>
      <c r="AO13" s="573">
        <v>6</v>
      </c>
      <c r="AP13" s="346">
        <v>7</v>
      </c>
      <c r="AQ13" s="346">
        <v>4</v>
      </c>
      <c r="AR13" s="346">
        <v>4</v>
      </c>
      <c r="AS13" s="346">
        <v>2</v>
      </c>
      <c r="AT13" s="346">
        <v>12</v>
      </c>
      <c r="AU13" s="346">
        <v>9</v>
      </c>
      <c r="AV13" s="346">
        <v>8</v>
      </c>
      <c r="AW13" s="346">
        <v>8</v>
      </c>
      <c r="AX13" s="346">
        <v>6</v>
      </c>
      <c r="AY13" s="346">
        <v>6</v>
      </c>
      <c r="AZ13" s="584"/>
      <c r="BA13" s="467">
        <v>37.19</v>
      </c>
      <c r="BB13" s="348">
        <v>22.23</v>
      </c>
      <c r="BC13" s="348">
        <v>15.69</v>
      </c>
      <c r="BD13" s="348">
        <v>14.16</v>
      </c>
      <c r="BE13" s="375">
        <v>9.98</v>
      </c>
      <c r="BF13" s="375">
        <v>0.75</v>
      </c>
      <c r="BG13" s="374"/>
      <c r="BH13" s="594">
        <v>0.75</v>
      </c>
      <c r="BI13" s="348" t="s">
        <v>430</v>
      </c>
      <c r="BJ13" s="348" t="s">
        <v>430</v>
      </c>
      <c r="BK13" s="348">
        <v>62.06</v>
      </c>
      <c r="BL13" s="348" t="s">
        <v>430</v>
      </c>
      <c r="BM13" s="375">
        <v>37.19</v>
      </c>
      <c r="BN13" s="375" t="s">
        <v>430</v>
      </c>
      <c r="BO13" s="375" t="s">
        <v>430</v>
      </c>
      <c r="BP13" s="375" t="s">
        <v>430</v>
      </c>
      <c r="BQ13" s="375" t="s">
        <v>430</v>
      </c>
      <c r="BR13" s="374"/>
      <c r="BS13" s="468">
        <v>1.7255960898274401</v>
      </c>
      <c r="BT13" s="348">
        <v>11.140998858885901</v>
      </c>
      <c r="BU13" s="374"/>
      <c r="BV13" s="430" t="s">
        <v>7910</v>
      </c>
    </row>
    <row r="14" spans="1:74" s="428" customFormat="1" x14ac:dyDescent="0.25">
      <c r="A14" s="345" t="s">
        <v>7911</v>
      </c>
      <c r="B14" s="373"/>
      <c r="C14" s="719">
        <v>41276</v>
      </c>
      <c r="D14" s="373"/>
      <c r="E14" s="346">
        <v>994.20799999999997</v>
      </c>
      <c r="F14" s="373"/>
      <c r="G14" s="347">
        <v>34.807299999999998</v>
      </c>
      <c r="H14" s="374"/>
      <c r="I14" s="348">
        <v>9.42</v>
      </c>
      <c r="J14" s="348">
        <v>6.9443700000000002</v>
      </c>
      <c r="K14" s="348">
        <v>4.4800000000000004</v>
      </c>
      <c r="L14" s="348">
        <v>4.67</v>
      </c>
      <c r="M14" s="348"/>
      <c r="N14" s="350">
        <v>-2.7784</v>
      </c>
      <c r="O14" s="348">
        <v>2.0975999999999999</v>
      </c>
      <c r="P14" s="348">
        <v>-3.5329999999999999</v>
      </c>
      <c r="Q14" s="348">
        <v>-7.9452999999999996</v>
      </c>
      <c r="R14" s="348">
        <v>2.2469999999999999</v>
      </c>
      <c r="S14" s="348">
        <v>11.899699999999999</v>
      </c>
      <c r="T14" s="348">
        <v>7.1508000000000003</v>
      </c>
      <c r="U14" s="354">
        <v>6.2359</v>
      </c>
      <c r="V14" s="348">
        <v>7.2972999999999999</v>
      </c>
      <c r="W14" s="348">
        <v>7.2127999999999997</v>
      </c>
      <c r="X14" s="348">
        <v>7.6246999999999998</v>
      </c>
      <c r="Y14" s="375">
        <v>6.4707999999999997</v>
      </c>
      <c r="Z14" s="348">
        <v>7.5148000000000001</v>
      </c>
      <c r="AA14" s="348">
        <v>2.1461000000000001</v>
      </c>
      <c r="AB14" s="348">
        <v>10.5542</v>
      </c>
      <c r="AC14" s="348">
        <v>6.8413000000000004</v>
      </c>
      <c r="AD14" s="348">
        <v>6.9653999999999998</v>
      </c>
      <c r="AE14" s="348">
        <v>3.1766000000000001</v>
      </c>
      <c r="AF14" s="348">
        <v>8.3361000000000001</v>
      </c>
      <c r="AG14" s="569"/>
      <c r="AH14" s="346">
        <v>5</v>
      </c>
      <c r="AI14" s="346">
        <v>3</v>
      </c>
      <c r="AJ14" s="346">
        <v>7</v>
      </c>
      <c r="AK14" s="346">
        <v>4</v>
      </c>
      <c r="AL14" s="346">
        <v>6</v>
      </c>
      <c r="AM14" s="346">
        <v>6</v>
      </c>
      <c r="AN14" s="346">
        <v>3</v>
      </c>
      <c r="AO14" s="573">
        <v>3</v>
      </c>
      <c r="AP14" s="346">
        <v>4</v>
      </c>
      <c r="AQ14" s="346">
        <v>3</v>
      </c>
      <c r="AR14" s="346">
        <v>6</v>
      </c>
      <c r="AS14" s="346">
        <v>8</v>
      </c>
      <c r="AT14" s="346">
        <v>4</v>
      </c>
      <c r="AU14" s="346">
        <v>8</v>
      </c>
      <c r="AV14" s="346">
        <v>6</v>
      </c>
      <c r="AW14" s="346">
        <v>3</v>
      </c>
      <c r="AX14" s="346">
        <v>2</v>
      </c>
      <c r="AY14" s="346">
        <v>7</v>
      </c>
      <c r="AZ14" s="584"/>
      <c r="BA14" s="467">
        <v>32.29</v>
      </c>
      <c r="BB14" s="348">
        <v>47.4</v>
      </c>
      <c r="BC14" s="348" t="s">
        <v>430</v>
      </c>
      <c r="BD14" s="348" t="s">
        <v>430</v>
      </c>
      <c r="BE14" s="375" t="s">
        <v>430</v>
      </c>
      <c r="BF14" s="375">
        <v>20.309999999999999</v>
      </c>
      <c r="BG14" s="374"/>
      <c r="BH14" s="594">
        <v>16.079999999999998</v>
      </c>
      <c r="BI14" s="348">
        <v>19.48</v>
      </c>
      <c r="BJ14" s="348" t="s">
        <v>430</v>
      </c>
      <c r="BK14" s="348">
        <v>27.92</v>
      </c>
      <c r="BL14" s="348" t="s">
        <v>430</v>
      </c>
      <c r="BM14" s="375">
        <v>32.29</v>
      </c>
      <c r="BN14" s="375" t="s">
        <v>430</v>
      </c>
      <c r="BO14" s="375" t="s">
        <v>430</v>
      </c>
      <c r="BP14" s="375" t="s">
        <v>430</v>
      </c>
      <c r="BQ14" s="375">
        <v>4.2300000000000004</v>
      </c>
      <c r="BR14" s="374"/>
      <c r="BS14" s="468" t="s">
        <v>430</v>
      </c>
      <c r="BT14" s="348">
        <v>0.28568904911436399</v>
      </c>
      <c r="BU14" s="374"/>
      <c r="BV14" s="430" t="s">
        <v>555</v>
      </c>
    </row>
    <row r="15" spans="1:74" s="428" customFormat="1" x14ac:dyDescent="0.25">
      <c r="A15" s="345" t="s">
        <v>7912</v>
      </c>
      <c r="B15" s="373"/>
      <c r="C15" s="719">
        <v>41275</v>
      </c>
      <c r="D15" s="373"/>
      <c r="E15" s="346">
        <v>639.577</v>
      </c>
      <c r="F15" s="373"/>
      <c r="G15" s="347">
        <v>3711.1655999999998</v>
      </c>
      <c r="H15" s="374"/>
      <c r="I15" s="348">
        <v>17.63</v>
      </c>
      <c r="J15" s="348">
        <v>7.36</v>
      </c>
      <c r="K15" s="348">
        <v>7.99</v>
      </c>
      <c r="L15" s="348">
        <v>8.34</v>
      </c>
      <c r="M15" s="348"/>
      <c r="N15" s="350">
        <v>-24.7986</v>
      </c>
      <c r="O15" s="348">
        <v>-2.4904000000000002</v>
      </c>
      <c r="P15" s="348">
        <v>-5.6435000000000004</v>
      </c>
      <c r="Q15" s="348">
        <v>-18.453199999999999</v>
      </c>
      <c r="R15" s="348">
        <v>-2.5880000000000001</v>
      </c>
      <c r="S15" s="348">
        <v>12.235099999999999</v>
      </c>
      <c r="T15" s="348">
        <v>3.6998000000000002</v>
      </c>
      <c r="U15" s="354">
        <v>3.4026000000000001</v>
      </c>
      <c r="V15" s="348">
        <v>4.7196999999999996</v>
      </c>
      <c r="W15" s="348">
        <v>4.9179000000000004</v>
      </c>
      <c r="X15" s="348">
        <v>6.5883000000000003</v>
      </c>
      <c r="Y15" s="375">
        <v>6.0488</v>
      </c>
      <c r="Z15" s="348">
        <v>6.8273000000000001</v>
      </c>
      <c r="AA15" s="348">
        <v>-1.0105999999999999</v>
      </c>
      <c r="AB15" s="348">
        <v>10.913</v>
      </c>
      <c r="AC15" s="348">
        <v>3.8323</v>
      </c>
      <c r="AD15" s="348">
        <v>3.7761999999999998</v>
      </c>
      <c r="AE15" s="348">
        <v>-9.8299999999999998E-2</v>
      </c>
      <c r="AF15" s="348">
        <v>7.7523</v>
      </c>
      <c r="AG15" s="569"/>
      <c r="AH15" s="346">
        <v>12</v>
      </c>
      <c r="AI15" s="346">
        <v>7</v>
      </c>
      <c r="AJ15" s="346">
        <v>8</v>
      </c>
      <c r="AK15" s="346">
        <v>11</v>
      </c>
      <c r="AL15" s="346">
        <v>12</v>
      </c>
      <c r="AM15" s="346">
        <v>4</v>
      </c>
      <c r="AN15" s="346">
        <v>12</v>
      </c>
      <c r="AO15" s="573">
        <v>12</v>
      </c>
      <c r="AP15" s="346">
        <v>12</v>
      </c>
      <c r="AQ15" s="346">
        <v>12</v>
      </c>
      <c r="AR15" s="346">
        <v>12</v>
      </c>
      <c r="AS15" s="346">
        <v>11</v>
      </c>
      <c r="AT15" s="346">
        <v>8</v>
      </c>
      <c r="AU15" s="346">
        <v>11</v>
      </c>
      <c r="AV15" s="346">
        <v>4</v>
      </c>
      <c r="AW15" s="346">
        <v>12</v>
      </c>
      <c r="AX15" s="346">
        <v>12</v>
      </c>
      <c r="AY15" s="346">
        <v>12</v>
      </c>
      <c r="AZ15" s="584"/>
      <c r="BA15" s="467">
        <v>67.62</v>
      </c>
      <c r="BB15" s="348">
        <v>21.4</v>
      </c>
      <c r="BC15" s="348">
        <v>7.64</v>
      </c>
      <c r="BD15" s="348" t="s">
        <v>430</v>
      </c>
      <c r="BE15" s="375" t="s">
        <v>430</v>
      </c>
      <c r="BF15" s="375">
        <v>3.34</v>
      </c>
      <c r="BG15" s="374"/>
      <c r="BH15" s="594">
        <v>3.34</v>
      </c>
      <c r="BI15" s="348">
        <v>2.17</v>
      </c>
      <c r="BJ15" s="348" t="s">
        <v>430</v>
      </c>
      <c r="BK15" s="348">
        <v>26.87</v>
      </c>
      <c r="BL15" s="348" t="s">
        <v>430</v>
      </c>
      <c r="BM15" s="375">
        <v>67.62</v>
      </c>
      <c r="BN15" s="375" t="s">
        <v>430</v>
      </c>
      <c r="BO15" s="375" t="s">
        <v>430</v>
      </c>
      <c r="BP15" s="375" t="s">
        <v>430</v>
      </c>
      <c r="BQ15" s="375" t="s">
        <v>430</v>
      </c>
      <c r="BR15" s="374"/>
      <c r="BS15" s="468" t="s">
        <v>430</v>
      </c>
      <c r="BT15" s="348">
        <v>3.7588233703758802</v>
      </c>
      <c r="BU15" s="374"/>
      <c r="BV15" s="430" t="s">
        <v>555</v>
      </c>
    </row>
    <row r="16" spans="1:74" s="428" customFormat="1" x14ac:dyDescent="0.25">
      <c r="A16" s="345" t="s">
        <v>7913</v>
      </c>
      <c r="B16" s="373"/>
      <c r="C16" s="719">
        <v>41449</v>
      </c>
      <c r="D16" s="373"/>
      <c r="E16" s="346">
        <v>559.08000000000004</v>
      </c>
      <c r="F16" s="373"/>
      <c r="G16" s="347">
        <v>25.632300000000001</v>
      </c>
      <c r="H16" s="374"/>
      <c r="I16" s="348">
        <v>5.88</v>
      </c>
      <c r="J16" s="348">
        <v>7.36</v>
      </c>
      <c r="K16" s="348" t="s">
        <v>430</v>
      </c>
      <c r="L16" s="348">
        <v>4.42</v>
      </c>
      <c r="M16" s="348"/>
      <c r="N16" s="350">
        <v>1.7089000000000001</v>
      </c>
      <c r="O16" s="348">
        <v>4.3209999999999997</v>
      </c>
      <c r="P16" s="348">
        <v>1.3836999999999999</v>
      </c>
      <c r="Q16" s="348">
        <v>-12.32</v>
      </c>
      <c r="R16" s="348">
        <v>3.8527</v>
      </c>
      <c r="S16" s="348">
        <v>12.098100000000001</v>
      </c>
      <c r="T16" s="348">
        <v>6.2480000000000002</v>
      </c>
      <c r="U16" s="354">
        <v>5.5132000000000003</v>
      </c>
      <c r="V16" s="348">
        <v>7.2981999999999996</v>
      </c>
      <c r="W16" s="348">
        <v>7.8388</v>
      </c>
      <c r="X16" s="348">
        <v>8.3119999999999994</v>
      </c>
      <c r="Y16" s="375">
        <v>6.9855999999999998</v>
      </c>
      <c r="Z16" s="348">
        <v>7.2934000000000001</v>
      </c>
      <c r="AA16" s="348">
        <v>4.7968000000000002</v>
      </c>
      <c r="AB16" s="348">
        <v>10.635</v>
      </c>
      <c r="AC16" s="348">
        <v>6.2302999999999997</v>
      </c>
      <c r="AD16" s="348">
        <v>6.3189000000000002</v>
      </c>
      <c r="AE16" s="348">
        <v>3.8292000000000002</v>
      </c>
      <c r="AF16" s="348">
        <v>7.4008000000000003</v>
      </c>
      <c r="AG16" s="569"/>
      <c r="AH16" s="346">
        <v>2</v>
      </c>
      <c r="AI16" s="346">
        <v>1</v>
      </c>
      <c r="AJ16" s="346">
        <v>1</v>
      </c>
      <c r="AK16" s="346">
        <v>7</v>
      </c>
      <c r="AL16" s="346">
        <v>3</v>
      </c>
      <c r="AM16" s="346">
        <v>5</v>
      </c>
      <c r="AN16" s="346">
        <v>4</v>
      </c>
      <c r="AO16" s="573">
        <v>7</v>
      </c>
      <c r="AP16" s="346">
        <v>3</v>
      </c>
      <c r="AQ16" s="346">
        <v>1</v>
      </c>
      <c r="AR16" s="346">
        <v>1</v>
      </c>
      <c r="AS16" s="346">
        <v>4</v>
      </c>
      <c r="AT16" s="346">
        <v>6</v>
      </c>
      <c r="AU16" s="346">
        <v>2</v>
      </c>
      <c r="AV16" s="346">
        <v>5</v>
      </c>
      <c r="AW16" s="346">
        <v>5</v>
      </c>
      <c r="AX16" s="346">
        <v>4</v>
      </c>
      <c r="AY16" s="346">
        <v>5</v>
      </c>
      <c r="AZ16" s="584"/>
      <c r="BA16" s="467">
        <v>46.16</v>
      </c>
      <c r="BB16" s="348">
        <v>24.2</v>
      </c>
      <c r="BC16" s="348">
        <v>8.93</v>
      </c>
      <c r="BD16" s="348">
        <v>4.41</v>
      </c>
      <c r="BE16" s="375" t="s">
        <v>430</v>
      </c>
      <c r="BF16" s="375">
        <v>16.309999999999999</v>
      </c>
      <c r="BG16" s="374"/>
      <c r="BH16" s="594">
        <v>7.18</v>
      </c>
      <c r="BI16" s="348" t="s">
        <v>430</v>
      </c>
      <c r="BJ16" s="348" t="s">
        <v>430</v>
      </c>
      <c r="BK16" s="348">
        <v>37.54</v>
      </c>
      <c r="BL16" s="348" t="s">
        <v>430</v>
      </c>
      <c r="BM16" s="375">
        <v>46.16</v>
      </c>
      <c r="BN16" s="375" t="s">
        <v>430</v>
      </c>
      <c r="BO16" s="375" t="s">
        <v>430</v>
      </c>
      <c r="BP16" s="375" t="s">
        <v>430</v>
      </c>
      <c r="BQ16" s="375">
        <v>9.1199999999999992</v>
      </c>
      <c r="BR16" s="374"/>
      <c r="BS16" s="468">
        <v>11.537600551153799</v>
      </c>
      <c r="BT16" s="348">
        <v>8.9294469908929397</v>
      </c>
      <c r="BU16" s="374"/>
      <c r="BV16" s="430" t="s">
        <v>555</v>
      </c>
    </row>
    <row r="17" spans="1:74" s="428" customFormat="1" x14ac:dyDescent="0.25">
      <c r="A17" s="345" t="s">
        <v>7914</v>
      </c>
      <c r="B17" s="373"/>
      <c r="C17" s="719">
        <v>41275</v>
      </c>
      <c r="D17" s="373"/>
      <c r="E17" s="346">
        <v>501.49799999999999</v>
      </c>
      <c r="F17" s="373"/>
      <c r="G17" s="347">
        <v>104.0599</v>
      </c>
      <c r="H17" s="374"/>
      <c r="I17" s="348">
        <v>19.489999999999998</v>
      </c>
      <c r="J17" s="348">
        <v>7.32</v>
      </c>
      <c r="K17" s="348">
        <v>7.45</v>
      </c>
      <c r="L17" s="348">
        <v>7.74</v>
      </c>
      <c r="M17" s="348"/>
      <c r="N17" s="350">
        <v>-21.108799999999999</v>
      </c>
      <c r="O17" s="348">
        <v>-7.9687000000000001</v>
      </c>
      <c r="P17" s="348">
        <v>-10.6214</v>
      </c>
      <c r="Q17" s="348">
        <v>-14.329499999999999</v>
      </c>
      <c r="R17" s="348">
        <v>4.8513000000000002</v>
      </c>
      <c r="S17" s="348">
        <v>13.7698</v>
      </c>
      <c r="T17" s="348">
        <v>6.1882000000000001</v>
      </c>
      <c r="U17" s="354">
        <v>5.7990000000000004</v>
      </c>
      <c r="V17" s="348">
        <v>6.6887999999999996</v>
      </c>
      <c r="W17" s="348">
        <v>5.9644000000000004</v>
      </c>
      <c r="X17" s="348">
        <v>7.0811999999999999</v>
      </c>
      <c r="Y17" s="375">
        <v>6.0869999999999997</v>
      </c>
      <c r="Z17" s="348">
        <v>6.2986000000000004</v>
      </c>
      <c r="AA17" s="348">
        <v>3.6747000000000001</v>
      </c>
      <c r="AB17" s="348">
        <v>11.672599999999999</v>
      </c>
      <c r="AC17" s="348">
        <v>6.226</v>
      </c>
      <c r="AD17" s="348">
        <v>5.7449000000000003</v>
      </c>
      <c r="AE17" s="348">
        <v>6.6436999999999999</v>
      </c>
      <c r="AF17" s="348">
        <v>7.5560999999999998</v>
      </c>
      <c r="AG17" s="569"/>
      <c r="AH17" s="346">
        <v>10</v>
      </c>
      <c r="AI17" s="346">
        <v>10</v>
      </c>
      <c r="AJ17" s="346">
        <v>11</v>
      </c>
      <c r="AK17" s="346">
        <v>8</v>
      </c>
      <c r="AL17" s="346">
        <v>1</v>
      </c>
      <c r="AM17" s="346">
        <v>1</v>
      </c>
      <c r="AN17" s="346">
        <v>7</v>
      </c>
      <c r="AO17" s="573">
        <v>5</v>
      </c>
      <c r="AP17" s="346">
        <v>6</v>
      </c>
      <c r="AQ17" s="346">
        <v>9</v>
      </c>
      <c r="AR17" s="346">
        <v>10</v>
      </c>
      <c r="AS17" s="346">
        <v>10</v>
      </c>
      <c r="AT17" s="346">
        <v>11</v>
      </c>
      <c r="AU17" s="346">
        <v>3</v>
      </c>
      <c r="AV17" s="346">
        <v>3</v>
      </c>
      <c r="AW17" s="346">
        <v>6</v>
      </c>
      <c r="AX17" s="346">
        <v>8</v>
      </c>
      <c r="AY17" s="346">
        <v>1</v>
      </c>
      <c r="AZ17" s="584"/>
      <c r="BA17" s="467">
        <v>67.53</v>
      </c>
      <c r="BB17" s="348">
        <v>17.48</v>
      </c>
      <c r="BC17" s="348" t="s">
        <v>430</v>
      </c>
      <c r="BD17" s="348" t="s">
        <v>430</v>
      </c>
      <c r="BE17" s="375" t="s">
        <v>430</v>
      </c>
      <c r="BF17" s="375">
        <v>14.98</v>
      </c>
      <c r="BG17" s="374"/>
      <c r="BH17" s="594">
        <v>5.85</v>
      </c>
      <c r="BI17" s="348" t="s">
        <v>430</v>
      </c>
      <c r="BJ17" s="348" t="s">
        <v>430</v>
      </c>
      <c r="BK17" s="348">
        <v>17.48</v>
      </c>
      <c r="BL17" s="348" t="s">
        <v>430</v>
      </c>
      <c r="BM17" s="375">
        <v>67.53</v>
      </c>
      <c r="BN17" s="375" t="s">
        <v>430</v>
      </c>
      <c r="BO17" s="375" t="s">
        <v>430</v>
      </c>
      <c r="BP17" s="375" t="s">
        <v>430</v>
      </c>
      <c r="BQ17" s="375">
        <v>9.1300000000000008</v>
      </c>
      <c r="BR17" s="374"/>
      <c r="BS17" s="468">
        <v>0.114325010034298</v>
      </c>
      <c r="BT17" s="348" t="s">
        <v>430</v>
      </c>
      <c r="BU17" s="374"/>
      <c r="BV17" s="430" t="s">
        <v>555</v>
      </c>
    </row>
    <row r="18" spans="1:74" s="428" customFormat="1" x14ac:dyDescent="0.25">
      <c r="A18" s="345" t="s">
        <v>7915</v>
      </c>
      <c r="B18" s="373"/>
      <c r="C18" s="719">
        <v>41275</v>
      </c>
      <c r="D18" s="373"/>
      <c r="E18" s="346">
        <v>402.64</v>
      </c>
      <c r="F18" s="373"/>
      <c r="G18" s="347">
        <v>35.606499999999997</v>
      </c>
      <c r="H18" s="374"/>
      <c r="I18" s="348">
        <v>3.19</v>
      </c>
      <c r="J18" s="348">
        <v>7.36</v>
      </c>
      <c r="K18" s="348">
        <v>1.89</v>
      </c>
      <c r="L18" s="348">
        <v>1.99</v>
      </c>
      <c r="M18" s="348"/>
      <c r="N18" s="350">
        <v>-14.800599999999999</v>
      </c>
      <c r="O18" s="348">
        <v>-2.1865000000000001</v>
      </c>
      <c r="P18" s="348">
        <v>-3.3220999999999998</v>
      </c>
      <c r="Q18" s="348">
        <v>-7.3597999999999999</v>
      </c>
      <c r="R18" s="348">
        <v>2.379</v>
      </c>
      <c r="S18" s="348">
        <v>8.0152000000000001</v>
      </c>
      <c r="T18" s="348">
        <v>5.2359</v>
      </c>
      <c r="U18" s="354">
        <v>4.9145000000000003</v>
      </c>
      <c r="V18" s="348">
        <v>6.2869999999999999</v>
      </c>
      <c r="W18" s="348">
        <v>6.6584000000000003</v>
      </c>
      <c r="X18" s="348">
        <v>7.4352</v>
      </c>
      <c r="Y18" s="375">
        <v>9.5867000000000004</v>
      </c>
      <c r="Z18" s="348">
        <v>6.9019000000000004</v>
      </c>
      <c r="AA18" s="348">
        <v>3.4315000000000002</v>
      </c>
      <c r="AB18" s="348">
        <v>7.5792000000000002</v>
      </c>
      <c r="AC18" s="348">
        <v>5.5130999999999997</v>
      </c>
      <c r="AD18" s="348">
        <v>5.6871</v>
      </c>
      <c r="AE18" s="348">
        <v>2.56</v>
      </c>
      <c r="AF18" s="348">
        <v>7.9463999999999997</v>
      </c>
      <c r="AG18" s="569"/>
      <c r="AH18" s="346">
        <v>8</v>
      </c>
      <c r="AI18" s="346">
        <v>6</v>
      </c>
      <c r="AJ18" s="346">
        <v>6</v>
      </c>
      <c r="AK18" s="346">
        <v>2</v>
      </c>
      <c r="AL18" s="346">
        <v>5</v>
      </c>
      <c r="AM18" s="346">
        <v>12</v>
      </c>
      <c r="AN18" s="346">
        <v>9</v>
      </c>
      <c r="AO18" s="573">
        <v>9</v>
      </c>
      <c r="AP18" s="346">
        <v>8</v>
      </c>
      <c r="AQ18" s="346">
        <v>7</v>
      </c>
      <c r="AR18" s="346">
        <v>9</v>
      </c>
      <c r="AS18" s="346">
        <v>1</v>
      </c>
      <c r="AT18" s="346">
        <v>7</v>
      </c>
      <c r="AU18" s="346">
        <v>5</v>
      </c>
      <c r="AV18" s="346">
        <v>12</v>
      </c>
      <c r="AW18" s="346">
        <v>10</v>
      </c>
      <c r="AX18" s="346">
        <v>10</v>
      </c>
      <c r="AY18" s="346">
        <v>8</v>
      </c>
      <c r="AZ18" s="584"/>
      <c r="BA18" s="467">
        <v>15.04</v>
      </c>
      <c r="BB18" s="348">
        <v>60.03</v>
      </c>
      <c r="BC18" s="348">
        <v>18.43</v>
      </c>
      <c r="BD18" s="348" t="s">
        <v>430</v>
      </c>
      <c r="BE18" s="375" t="s">
        <v>430</v>
      </c>
      <c r="BF18" s="375">
        <v>6.5</v>
      </c>
      <c r="BG18" s="374"/>
      <c r="BH18" s="594">
        <v>6.5</v>
      </c>
      <c r="BI18" s="348">
        <v>18.010000000000002</v>
      </c>
      <c r="BJ18" s="348" t="s">
        <v>430</v>
      </c>
      <c r="BK18" s="348">
        <v>60.45</v>
      </c>
      <c r="BL18" s="348" t="s">
        <v>430</v>
      </c>
      <c r="BM18" s="375">
        <v>15.04</v>
      </c>
      <c r="BN18" s="375" t="s">
        <v>430</v>
      </c>
      <c r="BO18" s="375" t="s">
        <v>430</v>
      </c>
      <c r="BP18" s="375" t="s">
        <v>430</v>
      </c>
      <c r="BQ18" s="375" t="s">
        <v>430</v>
      </c>
      <c r="BR18" s="374"/>
      <c r="BS18" s="468">
        <v>11.1272259411127</v>
      </c>
      <c r="BT18" s="348">
        <v>9.8163073209816307</v>
      </c>
      <c r="BU18" s="374"/>
      <c r="BV18" s="430" t="s">
        <v>555</v>
      </c>
    </row>
    <row r="19" spans="1:74" s="428" customFormat="1" x14ac:dyDescent="0.25">
      <c r="A19" s="345" t="s">
        <v>7916</v>
      </c>
      <c r="B19" s="373"/>
      <c r="C19" s="719">
        <v>41275</v>
      </c>
      <c r="D19" s="373"/>
      <c r="E19" s="346">
        <v>121.625</v>
      </c>
      <c r="F19" s="373"/>
      <c r="G19" s="347">
        <v>33.46</v>
      </c>
      <c r="H19" s="374"/>
      <c r="I19" s="348">
        <v>13.22</v>
      </c>
      <c r="J19" s="348">
        <v>7.22</v>
      </c>
      <c r="K19" s="348">
        <v>6.48</v>
      </c>
      <c r="L19" s="348">
        <v>6.75</v>
      </c>
      <c r="M19" s="348"/>
      <c r="N19" s="350">
        <v>-22.1175</v>
      </c>
      <c r="O19" s="348">
        <v>-9.0111000000000008</v>
      </c>
      <c r="P19" s="348">
        <v>-9.3956</v>
      </c>
      <c r="Q19" s="348">
        <v>-17.329899999999999</v>
      </c>
      <c r="R19" s="348">
        <v>-2.0024000000000002</v>
      </c>
      <c r="S19" s="348">
        <v>9.6197999999999997</v>
      </c>
      <c r="T19" s="348">
        <v>4.4240000000000004</v>
      </c>
      <c r="U19" s="354">
        <v>3.7725</v>
      </c>
      <c r="V19" s="348">
        <v>4.9576000000000002</v>
      </c>
      <c r="W19" s="348">
        <v>5.7404999999999999</v>
      </c>
      <c r="X19" s="348">
        <v>6.8967000000000001</v>
      </c>
      <c r="Y19" s="375">
        <v>5.9040999999999997</v>
      </c>
      <c r="Z19" s="348">
        <v>6.7782</v>
      </c>
      <c r="AA19" s="348">
        <v>-0.436</v>
      </c>
      <c r="AB19" s="348">
        <v>7.7249999999999996</v>
      </c>
      <c r="AC19" s="348">
        <v>4.2545999999999999</v>
      </c>
      <c r="AD19" s="348">
        <v>4.2409999999999997</v>
      </c>
      <c r="AE19" s="348">
        <v>0.52949999999999997</v>
      </c>
      <c r="AF19" s="348">
        <v>7.7515000000000001</v>
      </c>
      <c r="AG19" s="569"/>
      <c r="AH19" s="346">
        <v>11</v>
      </c>
      <c r="AI19" s="346">
        <v>11</v>
      </c>
      <c r="AJ19" s="346">
        <v>9</v>
      </c>
      <c r="AK19" s="346">
        <v>10</v>
      </c>
      <c r="AL19" s="346">
        <v>11</v>
      </c>
      <c r="AM19" s="346">
        <v>10</v>
      </c>
      <c r="AN19" s="346">
        <v>11</v>
      </c>
      <c r="AO19" s="573">
        <v>11</v>
      </c>
      <c r="AP19" s="346">
        <v>11</v>
      </c>
      <c r="AQ19" s="346">
        <v>11</v>
      </c>
      <c r="AR19" s="346">
        <v>11</v>
      </c>
      <c r="AS19" s="346">
        <v>12</v>
      </c>
      <c r="AT19" s="346">
        <v>10</v>
      </c>
      <c r="AU19" s="346">
        <v>10</v>
      </c>
      <c r="AV19" s="346">
        <v>10</v>
      </c>
      <c r="AW19" s="346">
        <v>11</v>
      </c>
      <c r="AX19" s="346">
        <v>11</v>
      </c>
      <c r="AY19" s="346">
        <v>11</v>
      </c>
      <c r="AZ19" s="584"/>
      <c r="BA19" s="467">
        <v>59.63</v>
      </c>
      <c r="BB19" s="348">
        <v>32.99</v>
      </c>
      <c r="BC19" s="348" t="s">
        <v>430</v>
      </c>
      <c r="BD19" s="348" t="s">
        <v>430</v>
      </c>
      <c r="BE19" s="375" t="s">
        <v>430</v>
      </c>
      <c r="BF19" s="375">
        <v>7.38</v>
      </c>
      <c r="BG19" s="374"/>
      <c r="BH19" s="594">
        <v>7.38</v>
      </c>
      <c r="BI19" s="348" t="s">
        <v>430</v>
      </c>
      <c r="BJ19" s="348" t="s">
        <v>430</v>
      </c>
      <c r="BK19" s="348">
        <v>32.99</v>
      </c>
      <c r="BL19" s="348" t="s">
        <v>430</v>
      </c>
      <c r="BM19" s="375">
        <v>59.63</v>
      </c>
      <c r="BN19" s="375" t="s">
        <v>430</v>
      </c>
      <c r="BO19" s="375" t="s">
        <v>430</v>
      </c>
      <c r="BP19" s="375" t="s">
        <v>430</v>
      </c>
      <c r="BQ19" s="375" t="s">
        <v>430</v>
      </c>
      <c r="BR19" s="374"/>
      <c r="BS19" s="468" t="s">
        <v>430</v>
      </c>
      <c r="BT19" s="348" t="s">
        <v>430</v>
      </c>
      <c r="BU19" s="374"/>
      <c r="BV19" s="430" t="s">
        <v>555</v>
      </c>
    </row>
    <row r="20" spans="1:74" x14ac:dyDescent="0.25">
      <c r="A20" s="318" t="s">
        <v>93</v>
      </c>
      <c r="B20" s="43"/>
      <c r="C20" s="720"/>
      <c r="D20" s="43"/>
      <c r="E20" s="51"/>
      <c r="F20" s="43"/>
      <c r="G20" s="55"/>
      <c r="H20" s="66"/>
      <c r="I20" s="59"/>
      <c r="J20" s="59"/>
      <c r="K20" s="59"/>
      <c r="L20" s="59"/>
      <c r="M20" s="59"/>
      <c r="N20" s="70">
        <v>-9.7103999999999999</v>
      </c>
      <c r="O20" s="59">
        <v>-2.7347999999999999</v>
      </c>
      <c r="P20" s="59">
        <v>-4.7843999999999998</v>
      </c>
      <c r="Q20" s="59">
        <v>-12.382899999999999</v>
      </c>
      <c r="R20" s="59">
        <v>1.5057</v>
      </c>
      <c r="S20" s="59">
        <v>11.4062</v>
      </c>
      <c r="T20" s="59">
        <v>6.1148999999999996</v>
      </c>
      <c r="U20" s="88">
        <v>5.4926000000000004</v>
      </c>
      <c r="V20" s="59">
        <v>6.6116999999999999</v>
      </c>
      <c r="W20" s="59">
        <v>6.5938999999999997</v>
      </c>
      <c r="X20" s="59">
        <v>7.5292000000000003</v>
      </c>
      <c r="Y20" s="276">
        <v>6.8384</v>
      </c>
      <c r="Z20" s="59">
        <v>7.1448999999999998</v>
      </c>
      <c r="AA20" s="59">
        <v>1.9962</v>
      </c>
      <c r="AB20" s="59">
        <v>9.8597999999999999</v>
      </c>
      <c r="AC20" s="59">
        <v>6.0597000000000003</v>
      </c>
      <c r="AD20" s="59">
        <v>5.8921999999999999</v>
      </c>
      <c r="AE20" s="59">
        <v>3.2892999999999999</v>
      </c>
      <c r="AF20" s="59">
        <v>8.0284999999999993</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3.3188</v>
      </c>
      <c r="O21" s="60">
        <v>4.3209999999999997</v>
      </c>
      <c r="P21" s="60">
        <v>1.3836999999999999</v>
      </c>
      <c r="Q21" s="60">
        <v>-5.1231</v>
      </c>
      <c r="R21" s="60">
        <v>4.8513000000000002</v>
      </c>
      <c r="S21" s="60">
        <v>13.7698</v>
      </c>
      <c r="T21" s="60">
        <v>9.7997999999999994</v>
      </c>
      <c r="U21" s="89">
        <v>7.6726000000000001</v>
      </c>
      <c r="V21" s="60">
        <v>8.7551000000000005</v>
      </c>
      <c r="W21" s="60">
        <v>7.8388</v>
      </c>
      <c r="X21" s="60">
        <v>8.3119999999999994</v>
      </c>
      <c r="Y21" s="277">
        <v>9.5867000000000004</v>
      </c>
      <c r="Z21" s="60">
        <v>8.1332000000000004</v>
      </c>
      <c r="AA21" s="60">
        <v>4.8</v>
      </c>
      <c r="AB21" s="60">
        <v>12.4598</v>
      </c>
      <c r="AC21" s="60">
        <v>8.6141000000000005</v>
      </c>
      <c r="AD21" s="60">
        <v>7.7927</v>
      </c>
      <c r="AE21" s="60">
        <v>6.6436999999999999</v>
      </c>
      <c r="AF21" s="60">
        <v>9.3948</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-24.7986</v>
      </c>
      <c r="O22" s="60">
        <v>-10.0326</v>
      </c>
      <c r="P22" s="60">
        <v>-12.292999999999999</v>
      </c>
      <c r="Q22" s="60">
        <v>-24.163900000000002</v>
      </c>
      <c r="R22" s="60">
        <v>-2.5880000000000001</v>
      </c>
      <c r="S22" s="60">
        <v>8.0152000000000001</v>
      </c>
      <c r="T22" s="60">
        <v>3.6998000000000002</v>
      </c>
      <c r="U22" s="89">
        <v>3.4026000000000001</v>
      </c>
      <c r="V22" s="60">
        <v>4.7196999999999996</v>
      </c>
      <c r="W22" s="60">
        <v>4.9179000000000004</v>
      </c>
      <c r="X22" s="60">
        <v>6.5883000000000003</v>
      </c>
      <c r="Y22" s="277">
        <v>5.9040999999999997</v>
      </c>
      <c r="Z22" s="60">
        <v>6.2190000000000003</v>
      </c>
      <c r="AA22" s="60">
        <v>-4.3026999999999997</v>
      </c>
      <c r="AB22" s="60">
        <v>7.5792000000000002</v>
      </c>
      <c r="AC22" s="60">
        <v>3.8323</v>
      </c>
      <c r="AD22" s="60">
        <v>3.7761999999999998</v>
      </c>
      <c r="AE22" s="60">
        <v>-9.8299999999999998E-2</v>
      </c>
      <c r="AF22" s="60">
        <v>7.4008000000000003</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-6.21875</v>
      </c>
      <c r="O23" s="61">
        <v>-2.3384499999999999</v>
      </c>
      <c r="P23" s="61">
        <v>-3.4275500000000001</v>
      </c>
      <c r="Q23" s="61">
        <v>-11.573499999999999</v>
      </c>
      <c r="R23" s="61">
        <v>2.0116499999999999</v>
      </c>
      <c r="S23" s="61">
        <v>11.784800000000001</v>
      </c>
      <c r="T23" s="61">
        <v>6.1954000000000002</v>
      </c>
      <c r="U23" s="90">
        <v>5.5353000000000003</v>
      </c>
      <c r="V23" s="61">
        <v>6.61355</v>
      </c>
      <c r="W23" s="61">
        <v>6.7775999999999996</v>
      </c>
      <c r="X23" s="61">
        <v>7.5614499999999998</v>
      </c>
      <c r="Y23" s="279">
        <v>6.6477000000000004</v>
      </c>
      <c r="Z23" s="61">
        <v>7.0976499999999998</v>
      </c>
      <c r="AA23" s="61">
        <v>3.0929000000000002</v>
      </c>
      <c r="AB23" s="61">
        <v>10.4123</v>
      </c>
      <c r="AC23" s="61">
        <v>6.1947000000000001</v>
      </c>
      <c r="AD23" s="61">
        <v>5.8883000000000001</v>
      </c>
      <c r="AE23" s="61">
        <v>3.3597999999999999</v>
      </c>
      <c r="AF23" s="61">
        <v>7.8501000000000003</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7917</v>
      </c>
      <c r="B25" s="369"/>
      <c r="C25" s="718">
        <v>40198</v>
      </c>
      <c r="D25" s="369"/>
      <c r="E25" s="338">
        <v>13231.9</v>
      </c>
      <c r="F25" s="369"/>
      <c r="G25" s="339">
        <v>39.223700000000001</v>
      </c>
      <c r="H25" s="370"/>
      <c r="I25" s="340">
        <v>13.19</v>
      </c>
      <c r="J25" s="340">
        <v>7.95</v>
      </c>
      <c r="K25" s="340">
        <v>5.87</v>
      </c>
      <c r="L25" s="340">
        <v>6.11</v>
      </c>
      <c r="M25" s="340"/>
      <c r="N25" s="342">
        <v>-9.2544000000000004</v>
      </c>
      <c r="O25" s="340">
        <v>-2.4809999999999999</v>
      </c>
      <c r="P25" s="340">
        <v>-1.0101</v>
      </c>
      <c r="Q25" s="340">
        <v>-9.1339000000000006</v>
      </c>
      <c r="R25" s="340">
        <v>2.4786999999999999</v>
      </c>
      <c r="S25" s="340">
        <v>10.9628</v>
      </c>
      <c r="T25" s="340">
        <v>5.4696999999999996</v>
      </c>
      <c r="U25" s="344">
        <v>5.2537000000000003</v>
      </c>
      <c r="V25" s="340">
        <v>6.0115999999999996</v>
      </c>
      <c r="W25" s="340">
        <v>6.7241999999999997</v>
      </c>
      <c r="X25" s="340">
        <v>7.1721000000000004</v>
      </c>
      <c r="Y25" s="371">
        <v>6.4878999999999998</v>
      </c>
      <c r="Z25" s="340">
        <v>7.3699000000000003</v>
      </c>
      <c r="AA25" s="340">
        <v>2.0830000000000002</v>
      </c>
      <c r="AB25" s="340">
        <v>9.5739000000000001</v>
      </c>
      <c r="AC25" s="340">
        <v>5.4703999999999997</v>
      </c>
      <c r="AD25" s="340">
        <v>5.4560000000000004</v>
      </c>
      <c r="AE25" s="340">
        <v>4.5231000000000003</v>
      </c>
      <c r="AF25" s="340">
        <v>8.5755999999999997</v>
      </c>
      <c r="AG25" s="568"/>
      <c r="AH25" s="338">
        <v>7</v>
      </c>
      <c r="AI25" s="338">
        <v>5</v>
      </c>
      <c r="AJ25" s="338">
        <v>2</v>
      </c>
      <c r="AK25" s="338">
        <v>5</v>
      </c>
      <c r="AL25" s="338">
        <v>4</v>
      </c>
      <c r="AM25" s="338">
        <v>8</v>
      </c>
      <c r="AN25" s="338">
        <v>7</v>
      </c>
      <c r="AO25" s="631">
        <v>4</v>
      </c>
      <c r="AP25" s="338">
        <v>5</v>
      </c>
      <c r="AQ25" s="338">
        <v>3</v>
      </c>
      <c r="AR25" s="338">
        <v>4</v>
      </c>
      <c r="AS25" s="338">
        <v>4</v>
      </c>
      <c r="AT25" s="338">
        <v>1</v>
      </c>
      <c r="AU25" s="338">
        <v>7</v>
      </c>
      <c r="AV25" s="338">
        <v>7</v>
      </c>
      <c r="AW25" s="338">
        <v>7</v>
      </c>
      <c r="AX25" s="338">
        <v>5</v>
      </c>
      <c r="AY25" s="338">
        <v>3</v>
      </c>
      <c r="AZ25" s="583"/>
      <c r="BA25" s="464">
        <v>52.08</v>
      </c>
      <c r="BB25" s="340">
        <v>8.0299999999999994</v>
      </c>
      <c r="BC25" s="340">
        <v>20.73</v>
      </c>
      <c r="BD25" s="340">
        <v>15.96</v>
      </c>
      <c r="BE25" s="371">
        <v>6.98</v>
      </c>
      <c r="BF25" s="371">
        <v>3.19</v>
      </c>
      <c r="BG25" s="370"/>
      <c r="BH25" s="593">
        <v>3.19</v>
      </c>
      <c r="BI25" s="340">
        <v>0.72</v>
      </c>
      <c r="BJ25" s="340" t="s">
        <v>430</v>
      </c>
      <c r="BK25" s="340">
        <v>44</v>
      </c>
      <c r="BL25" s="340" t="s">
        <v>430</v>
      </c>
      <c r="BM25" s="371">
        <v>52.08</v>
      </c>
      <c r="BN25" s="371" t="s">
        <v>430</v>
      </c>
      <c r="BO25" s="371" t="s">
        <v>430</v>
      </c>
      <c r="BP25" s="371" t="s">
        <v>430</v>
      </c>
      <c r="BQ25" s="371">
        <v>6.98</v>
      </c>
      <c r="BR25" s="370"/>
      <c r="BS25" s="465">
        <v>9.1455612191378393</v>
      </c>
      <c r="BT25" s="340">
        <v>12.7337371690809</v>
      </c>
      <c r="BU25" s="370"/>
      <c r="BV25" s="571" t="s">
        <v>3368</v>
      </c>
    </row>
    <row r="26" spans="1:74" s="428" customFormat="1" x14ac:dyDescent="0.25">
      <c r="A26" s="345" t="s">
        <v>7918</v>
      </c>
      <c r="B26" s="373"/>
      <c r="C26" s="719">
        <v>38306</v>
      </c>
      <c r="D26" s="373"/>
      <c r="E26" s="346">
        <v>3884.54</v>
      </c>
      <c r="F26" s="373"/>
      <c r="G26" s="347">
        <v>39.421199999999999</v>
      </c>
      <c r="H26" s="374"/>
      <c r="I26" s="348">
        <v>3.95</v>
      </c>
      <c r="J26" s="348">
        <v>7.03</v>
      </c>
      <c r="K26" s="348">
        <v>3.33</v>
      </c>
      <c r="L26" s="348">
        <v>3.44</v>
      </c>
      <c r="M26" s="348"/>
      <c r="N26" s="350">
        <v>-1.4350000000000001</v>
      </c>
      <c r="O26" s="348">
        <v>-5.5837000000000003</v>
      </c>
      <c r="P26" s="348">
        <v>-12.6935</v>
      </c>
      <c r="Q26" s="348">
        <v>-7.9911000000000003</v>
      </c>
      <c r="R26" s="348">
        <v>1.3785000000000001</v>
      </c>
      <c r="S26" s="348">
        <v>11.0116</v>
      </c>
      <c r="T26" s="348">
        <v>4.0392000000000001</v>
      </c>
      <c r="U26" s="354">
        <v>4.4691000000000001</v>
      </c>
      <c r="V26" s="348">
        <v>5.2884000000000002</v>
      </c>
      <c r="W26" s="348">
        <v>6.5130999999999997</v>
      </c>
      <c r="X26" s="348">
        <v>7.0773000000000001</v>
      </c>
      <c r="Y26" s="375">
        <v>6.0674000000000001</v>
      </c>
      <c r="Z26" s="348">
        <v>6.2655000000000003</v>
      </c>
      <c r="AA26" s="348">
        <v>3.0091000000000001</v>
      </c>
      <c r="AB26" s="348">
        <v>7.5387000000000004</v>
      </c>
      <c r="AC26" s="348">
        <v>5.3232999999999997</v>
      </c>
      <c r="AD26" s="348">
        <v>5.2977999999999996</v>
      </c>
      <c r="AE26" s="348">
        <v>1.2768999999999999</v>
      </c>
      <c r="AF26" s="348">
        <v>6.4962</v>
      </c>
      <c r="AG26" s="569"/>
      <c r="AH26" s="346">
        <v>3</v>
      </c>
      <c r="AI26" s="346">
        <v>9</v>
      </c>
      <c r="AJ26" s="346">
        <v>12</v>
      </c>
      <c r="AK26" s="346">
        <v>2</v>
      </c>
      <c r="AL26" s="346">
        <v>7</v>
      </c>
      <c r="AM26" s="346">
        <v>7</v>
      </c>
      <c r="AN26" s="346">
        <v>11</v>
      </c>
      <c r="AO26" s="573">
        <v>9</v>
      </c>
      <c r="AP26" s="346">
        <v>10</v>
      </c>
      <c r="AQ26" s="346">
        <v>5</v>
      </c>
      <c r="AR26" s="346">
        <v>6</v>
      </c>
      <c r="AS26" s="346">
        <v>6</v>
      </c>
      <c r="AT26" s="346">
        <v>7</v>
      </c>
      <c r="AU26" s="346">
        <v>4</v>
      </c>
      <c r="AV26" s="346">
        <v>9</v>
      </c>
      <c r="AW26" s="346">
        <v>9</v>
      </c>
      <c r="AX26" s="346">
        <v>7</v>
      </c>
      <c r="AY26" s="346">
        <v>9</v>
      </c>
      <c r="AZ26" s="584"/>
      <c r="BA26" s="467">
        <v>97.15</v>
      </c>
      <c r="BB26" s="348" t="s">
        <v>430</v>
      </c>
      <c r="BC26" s="348" t="s">
        <v>430</v>
      </c>
      <c r="BD26" s="348" t="s">
        <v>430</v>
      </c>
      <c r="BE26" s="375" t="s">
        <v>430</v>
      </c>
      <c r="BF26" s="375">
        <v>2.85</v>
      </c>
      <c r="BG26" s="374"/>
      <c r="BH26" s="594">
        <v>2.83</v>
      </c>
      <c r="BI26" s="348" t="s">
        <v>430</v>
      </c>
      <c r="BJ26" s="348" t="s">
        <v>430</v>
      </c>
      <c r="BK26" s="348" t="s">
        <v>430</v>
      </c>
      <c r="BL26" s="348" t="s">
        <v>430</v>
      </c>
      <c r="BM26" s="375">
        <v>97.15</v>
      </c>
      <c r="BN26" s="375" t="s">
        <v>430</v>
      </c>
      <c r="BO26" s="375" t="s">
        <v>430</v>
      </c>
      <c r="BP26" s="375" t="s">
        <v>430</v>
      </c>
      <c r="BQ26" s="375" t="s">
        <v>430</v>
      </c>
      <c r="BR26" s="374"/>
      <c r="BS26" s="468" t="s">
        <v>430</v>
      </c>
      <c r="BT26" s="348" t="s">
        <v>430</v>
      </c>
      <c r="BU26" s="374"/>
      <c r="BV26" s="430" t="s">
        <v>555</v>
      </c>
    </row>
    <row r="27" spans="1:74" s="428" customFormat="1" x14ac:dyDescent="0.25">
      <c r="A27" s="345" t="s">
        <v>7919</v>
      </c>
      <c r="B27" s="373"/>
      <c r="C27" s="719">
        <v>38026</v>
      </c>
      <c r="D27" s="373"/>
      <c r="E27" s="346">
        <v>3549.89</v>
      </c>
      <c r="F27" s="373"/>
      <c r="G27" s="347">
        <v>37.508499999999998</v>
      </c>
      <c r="H27" s="374"/>
      <c r="I27" s="348">
        <v>9.9</v>
      </c>
      <c r="J27" s="348">
        <v>7.2</v>
      </c>
      <c r="K27" s="348">
        <v>3.48</v>
      </c>
      <c r="L27" s="348">
        <v>3.63</v>
      </c>
      <c r="M27" s="348"/>
      <c r="N27" s="350">
        <v>-3.1133999999999999</v>
      </c>
      <c r="O27" s="348">
        <v>-4.7988</v>
      </c>
      <c r="P27" s="348">
        <v>-2.4455</v>
      </c>
      <c r="Q27" s="348">
        <v>-5.8601999999999999</v>
      </c>
      <c r="R27" s="348">
        <v>-0.317</v>
      </c>
      <c r="S27" s="348">
        <v>8.2590000000000003</v>
      </c>
      <c r="T27" s="348">
        <v>5.4486999999999997</v>
      </c>
      <c r="U27" s="354">
        <v>4.5673000000000004</v>
      </c>
      <c r="V27" s="348">
        <v>5.4683000000000002</v>
      </c>
      <c r="W27" s="348">
        <v>5.6205999999999996</v>
      </c>
      <c r="X27" s="348">
        <v>6.6196000000000002</v>
      </c>
      <c r="Y27" s="375">
        <v>6.0060000000000002</v>
      </c>
      <c r="Z27" s="348">
        <v>6.8292999999999999</v>
      </c>
      <c r="AA27" s="348">
        <v>2.7229999999999999</v>
      </c>
      <c r="AB27" s="348">
        <v>6.9368999999999996</v>
      </c>
      <c r="AC27" s="348">
        <v>5.6397000000000004</v>
      </c>
      <c r="AD27" s="348">
        <v>4.9915000000000003</v>
      </c>
      <c r="AE27" s="348">
        <v>0.89080000000000004</v>
      </c>
      <c r="AF27" s="348">
        <v>6.0350999999999999</v>
      </c>
      <c r="AG27" s="569"/>
      <c r="AH27" s="346">
        <v>5</v>
      </c>
      <c r="AI27" s="346">
        <v>8</v>
      </c>
      <c r="AJ27" s="346">
        <v>5</v>
      </c>
      <c r="AK27" s="346">
        <v>1</v>
      </c>
      <c r="AL27" s="346">
        <v>9</v>
      </c>
      <c r="AM27" s="346">
        <v>11</v>
      </c>
      <c r="AN27" s="346">
        <v>8</v>
      </c>
      <c r="AO27" s="573">
        <v>8</v>
      </c>
      <c r="AP27" s="346">
        <v>8</v>
      </c>
      <c r="AQ27" s="346">
        <v>8</v>
      </c>
      <c r="AR27" s="346">
        <v>8</v>
      </c>
      <c r="AS27" s="346">
        <v>7</v>
      </c>
      <c r="AT27" s="346">
        <v>5</v>
      </c>
      <c r="AU27" s="346">
        <v>5</v>
      </c>
      <c r="AV27" s="346">
        <v>11</v>
      </c>
      <c r="AW27" s="346">
        <v>5</v>
      </c>
      <c r="AX27" s="346">
        <v>9</v>
      </c>
      <c r="AY27" s="346">
        <v>10</v>
      </c>
      <c r="AZ27" s="584"/>
      <c r="BA27" s="467">
        <v>56.34</v>
      </c>
      <c r="BB27" s="348">
        <v>38.869999999999997</v>
      </c>
      <c r="BC27" s="348" t="s">
        <v>430</v>
      </c>
      <c r="BD27" s="348" t="s">
        <v>430</v>
      </c>
      <c r="BE27" s="375">
        <v>-38.020000000000003</v>
      </c>
      <c r="BF27" s="375">
        <v>4.79</v>
      </c>
      <c r="BG27" s="374"/>
      <c r="BH27" s="594">
        <v>4.79</v>
      </c>
      <c r="BI27" s="348">
        <v>9.4</v>
      </c>
      <c r="BJ27" s="348" t="s">
        <v>430</v>
      </c>
      <c r="BK27" s="348">
        <v>29.47</v>
      </c>
      <c r="BL27" s="348" t="s">
        <v>430</v>
      </c>
      <c r="BM27" s="375">
        <v>52.97</v>
      </c>
      <c r="BN27" s="375" t="s">
        <v>430</v>
      </c>
      <c r="BO27" s="375">
        <v>3.37</v>
      </c>
      <c r="BP27" s="375" t="s">
        <v>430</v>
      </c>
      <c r="BQ27" s="375">
        <v>-38.020000000000003</v>
      </c>
      <c r="BR27" s="374"/>
      <c r="BS27" s="468">
        <v>2.7147801769411601</v>
      </c>
      <c r="BT27" s="348">
        <v>-6.78969349202647</v>
      </c>
      <c r="BU27" s="374"/>
      <c r="BV27" s="430" t="s">
        <v>3368</v>
      </c>
    </row>
    <row r="28" spans="1:74" s="428" customFormat="1" ht="11" x14ac:dyDescent="0.3">
      <c r="A28" s="841" t="s">
        <v>7920</v>
      </c>
      <c r="B28" s="842"/>
      <c r="C28" s="843">
        <v>39594</v>
      </c>
      <c r="D28" s="842"/>
      <c r="E28" s="844">
        <v>2383.0700000000002</v>
      </c>
      <c r="F28" s="842"/>
      <c r="G28" s="845">
        <v>39.646099999999997</v>
      </c>
      <c r="H28" s="847"/>
      <c r="I28" s="846">
        <v>17.28</v>
      </c>
      <c r="J28" s="846">
        <v>7.82</v>
      </c>
      <c r="K28" s="846">
        <v>6.67</v>
      </c>
      <c r="L28" s="846">
        <v>6.95</v>
      </c>
      <c r="M28" s="846"/>
      <c r="N28" s="848">
        <v>-20.874700000000001</v>
      </c>
      <c r="O28" s="846">
        <v>-10.7927</v>
      </c>
      <c r="P28" s="846">
        <v>-10.500500000000001</v>
      </c>
      <c r="Q28" s="846">
        <v>-15.4536</v>
      </c>
      <c r="R28" s="846">
        <v>3.1774</v>
      </c>
      <c r="S28" s="846">
        <v>12.7326</v>
      </c>
      <c r="T28" s="846">
        <v>6.8273000000000001</v>
      </c>
      <c r="U28" s="856">
        <v>6.1017999999999999</v>
      </c>
      <c r="V28" s="846">
        <v>7.3038999999999996</v>
      </c>
      <c r="W28" s="846">
        <v>6.0964</v>
      </c>
      <c r="X28" s="846">
        <v>7.1784999999999997</v>
      </c>
      <c r="Y28" s="852">
        <v>5.9264000000000001</v>
      </c>
      <c r="Z28" s="846">
        <v>7.0594999999999999</v>
      </c>
      <c r="AA28" s="846">
        <v>4.0529999999999999</v>
      </c>
      <c r="AB28" s="846">
        <v>11.0535</v>
      </c>
      <c r="AC28" s="846">
        <v>6.1715</v>
      </c>
      <c r="AD28" s="846">
        <v>5.7412000000000001</v>
      </c>
      <c r="AE28" s="846">
        <v>4.5022000000000002</v>
      </c>
      <c r="AF28" s="846">
        <v>7.8324999999999996</v>
      </c>
      <c r="AG28" s="931"/>
      <c r="AH28" s="844">
        <v>9</v>
      </c>
      <c r="AI28" s="844">
        <v>12</v>
      </c>
      <c r="AJ28" s="844">
        <v>10</v>
      </c>
      <c r="AK28" s="844">
        <v>9</v>
      </c>
      <c r="AL28" s="844">
        <v>3</v>
      </c>
      <c r="AM28" s="844">
        <v>2</v>
      </c>
      <c r="AN28" s="844">
        <v>3</v>
      </c>
      <c r="AO28" s="940">
        <v>2</v>
      </c>
      <c r="AP28" s="844">
        <v>2</v>
      </c>
      <c r="AQ28" s="844">
        <v>6</v>
      </c>
      <c r="AR28" s="844">
        <v>3</v>
      </c>
      <c r="AS28" s="844">
        <v>8</v>
      </c>
      <c r="AT28" s="844">
        <v>2</v>
      </c>
      <c r="AU28" s="844">
        <v>2</v>
      </c>
      <c r="AV28" s="844">
        <v>2</v>
      </c>
      <c r="AW28" s="844">
        <v>3</v>
      </c>
      <c r="AX28" s="844">
        <v>4</v>
      </c>
      <c r="AY28" s="844">
        <v>4</v>
      </c>
      <c r="AZ28" s="933"/>
      <c r="BA28" s="853">
        <v>59.91</v>
      </c>
      <c r="BB28" s="846">
        <v>5.47</v>
      </c>
      <c r="BC28" s="846">
        <v>17.579999999999998</v>
      </c>
      <c r="BD28" s="846">
        <v>4</v>
      </c>
      <c r="BE28" s="852" t="s">
        <v>430</v>
      </c>
      <c r="BF28" s="852">
        <v>13.05</v>
      </c>
      <c r="BG28" s="847"/>
      <c r="BH28" s="934">
        <v>3.05</v>
      </c>
      <c r="BI28" s="846" t="s">
        <v>430</v>
      </c>
      <c r="BJ28" s="846" t="s">
        <v>430</v>
      </c>
      <c r="BK28" s="846">
        <v>27.04</v>
      </c>
      <c r="BL28" s="846" t="s">
        <v>430</v>
      </c>
      <c r="BM28" s="852">
        <v>59.91</v>
      </c>
      <c r="BN28" s="852" t="s">
        <v>430</v>
      </c>
      <c r="BO28" s="852" t="s">
        <v>430</v>
      </c>
      <c r="BP28" s="852" t="s">
        <v>430</v>
      </c>
      <c r="BQ28" s="852">
        <v>10</v>
      </c>
      <c r="BR28" s="847"/>
      <c r="BS28" s="854" t="s">
        <v>430</v>
      </c>
      <c r="BT28" s="846">
        <v>8.5264378291473601</v>
      </c>
      <c r="BU28" s="847"/>
      <c r="BV28" s="892" t="s">
        <v>555</v>
      </c>
    </row>
    <row r="29" spans="1:74" s="428" customFormat="1" x14ac:dyDescent="0.25">
      <c r="A29" s="345" t="s">
        <v>7921</v>
      </c>
      <c r="B29" s="373"/>
      <c r="C29" s="719">
        <v>39785</v>
      </c>
      <c r="D29" s="373"/>
      <c r="E29" s="346">
        <v>1935.76</v>
      </c>
      <c r="F29" s="373"/>
      <c r="G29" s="347">
        <v>35.765500000000003</v>
      </c>
      <c r="H29" s="374"/>
      <c r="I29" s="348">
        <v>25.27</v>
      </c>
      <c r="J29" s="348">
        <v>7.5</v>
      </c>
      <c r="K29" s="348">
        <v>10.31</v>
      </c>
      <c r="L29" s="348">
        <v>10.7</v>
      </c>
      <c r="M29" s="348"/>
      <c r="N29" s="350">
        <v>2.4496000000000002</v>
      </c>
      <c r="O29" s="348">
        <v>1.7011000000000001</v>
      </c>
      <c r="P29" s="348">
        <v>-1.3992</v>
      </c>
      <c r="Q29" s="348">
        <v>-25.015899999999998</v>
      </c>
      <c r="R29" s="348">
        <v>-2.5851999999999999</v>
      </c>
      <c r="S29" s="348">
        <v>12.1823</v>
      </c>
      <c r="T29" s="348">
        <v>8.8978000000000002</v>
      </c>
      <c r="U29" s="354">
        <v>6.7641</v>
      </c>
      <c r="V29" s="348">
        <v>7.8219000000000003</v>
      </c>
      <c r="W29" s="348">
        <v>5.0164999999999997</v>
      </c>
      <c r="X29" s="348">
        <v>6.7919</v>
      </c>
      <c r="Y29" s="375">
        <v>5.3304</v>
      </c>
      <c r="Z29" s="348">
        <v>6.6082000000000001</v>
      </c>
      <c r="AA29" s="348">
        <v>-5.1585999999999999</v>
      </c>
      <c r="AB29" s="348">
        <v>11.554600000000001</v>
      </c>
      <c r="AC29" s="348">
        <v>7.7061000000000002</v>
      </c>
      <c r="AD29" s="348">
        <v>6.8737000000000004</v>
      </c>
      <c r="AE29" s="348">
        <v>4.6536999999999997</v>
      </c>
      <c r="AF29" s="348">
        <v>7.4470000000000001</v>
      </c>
      <c r="AG29" s="569"/>
      <c r="AH29" s="346">
        <v>1</v>
      </c>
      <c r="AI29" s="346">
        <v>3</v>
      </c>
      <c r="AJ29" s="346">
        <v>3</v>
      </c>
      <c r="AK29" s="346">
        <v>12</v>
      </c>
      <c r="AL29" s="346">
        <v>11</v>
      </c>
      <c r="AM29" s="346">
        <v>3</v>
      </c>
      <c r="AN29" s="346">
        <v>1</v>
      </c>
      <c r="AO29" s="573">
        <v>1</v>
      </c>
      <c r="AP29" s="346">
        <v>1</v>
      </c>
      <c r="AQ29" s="346">
        <v>11</v>
      </c>
      <c r="AR29" s="346">
        <v>7</v>
      </c>
      <c r="AS29" s="346">
        <v>10</v>
      </c>
      <c r="AT29" s="346">
        <v>6</v>
      </c>
      <c r="AU29" s="346">
        <v>12</v>
      </c>
      <c r="AV29" s="346">
        <v>1</v>
      </c>
      <c r="AW29" s="346">
        <v>1</v>
      </c>
      <c r="AX29" s="346">
        <v>1</v>
      </c>
      <c r="AY29" s="346">
        <v>2</v>
      </c>
      <c r="AZ29" s="584"/>
      <c r="BA29" s="467">
        <v>84.15</v>
      </c>
      <c r="BB29" s="348">
        <v>12.31</v>
      </c>
      <c r="BC29" s="348" t="s">
        <v>430</v>
      </c>
      <c r="BD29" s="348" t="s">
        <v>430</v>
      </c>
      <c r="BE29" s="375" t="s">
        <v>430</v>
      </c>
      <c r="BF29" s="375">
        <v>3.53</v>
      </c>
      <c r="BG29" s="374"/>
      <c r="BH29" s="594">
        <v>3.53</v>
      </c>
      <c r="BI29" s="348" t="s">
        <v>430</v>
      </c>
      <c r="BJ29" s="348" t="s">
        <v>430</v>
      </c>
      <c r="BK29" s="348">
        <v>12.31</v>
      </c>
      <c r="BL29" s="348" t="s">
        <v>430</v>
      </c>
      <c r="BM29" s="375">
        <v>84.15</v>
      </c>
      <c r="BN29" s="375" t="s">
        <v>430</v>
      </c>
      <c r="BO29" s="375" t="s">
        <v>430</v>
      </c>
      <c r="BP29" s="375" t="s">
        <v>430</v>
      </c>
      <c r="BQ29" s="375" t="s">
        <v>430</v>
      </c>
      <c r="BR29" s="374"/>
      <c r="BS29" s="468">
        <v>3.08772754969123</v>
      </c>
      <c r="BT29" s="348" t="s">
        <v>430</v>
      </c>
      <c r="BU29" s="374"/>
      <c r="BV29" s="430" t="s">
        <v>555</v>
      </c>
    </row>
    <row r="30" spans="1:74" s="428" customFormat="1" x14ac:dyDescent="0.25">
      <c r="A30" s="345" t="s">
        <v>7922</v>
      </c>
      <c r="B30" s="373"/>
      <c r="C30" s="719">
        <v>38257</v>
      </c>
      <c r="D30" s="373"/>
      <c r="E30" s="346">
        <v>1433.86</v>
      </c>
      <c r="F30" s="373"/>
      <c r="G30" s="347">
        <v>49.025599999999997</v>
      </c>
      <c r="H30" s="374"/>
      <c r="I30" s="348">
        <v>12.32</v>
      </c>
      <c r="J30" s="348">
        <v>8.2899999999999991</v>
      </c>
      <c r="K30" s="348">
        <v>5.32</v>
      </c>
      <c r="L30" s="348">
        <v>5.59</v>
      </c>
      <c r="M30" s="348"/>
      <c r="N30" s="350">
        <v>-4.5031999999999996</v>
      </c>
      <c r="O30" s="348">
        <v>0.27300000000000002</v>
      </c>
      <c r="P30" s="348">
        <v>-2.2856999999999998</v>
      </c>
      <c r="Q30" s="348">
        <v>-11.41</v>
      </c>
      <c r="R30" s="348">
        <v>1.1803999999999999</v>
      </c>
      <c r="S30" s="348">
        <v>9.9649000000000001</v>
      </c>
      <c r="T30" s="348">
        <v>5.6345999999999998</v>
      </c>
      <c r="U30" s="354">
        <v>4.9520999999999997</v>
      </c>
      <c r="V30" s="348">
        <v>5.9175000000000004</v>
      </c>
      <c r="W30" s="348">
        <v>6.5172999999999996</v>
      </c>
      <c r="X30" s="348">
        <v>7.1588000000000003</v>
      </c>
      <c r="Y30" s="375">
        <v>6.7168999999999999</v>
      </c>
      <c r="Z30" s="348">
        <v>5.6098999999999997</v>
      </c>
      <c r="AA30" s="348">
        <v>0.62190000000000001</v>
      </c>
      <c r="AB30" s="348">
        <v>8.4397000000000002</v>
      </c>
      <c r="AC30" s="348">
        <v>5.3532999999999999</v>
      </c>
      <c r="AD30" s="348">
        <v>5.3930999999999996</v>
      </c>
      <c r="AE30" s="348">
        <v>2.9569000000000001</v>
      </c>
      <c r="AF30" s="348">
        <v>7.5189000000000004</v>
      </c>
      <c r="AG30" s="569"/>
      <c r="AH30" s="346">
        <v>6</v>
      </c>
      <c r="AI30" s="346">
        <v>4</v>
      </c>
      <c r="AJ30" s="346">
        <v>4</v>
      </c>
      <c r="AK30" s="346">
        <v>6</v>
      </c>
      <c r="AL30" s="346">
        <v>8</v>
      </c>
      <c r="AM30" s="346">
        <v>9</v>
      </c>
      <c r="AN30" s="346">
        <v>5</v>
      </c>
      <c r="AO30" s="573">
        <v>7</v>
      </c>
      <c r="AP30" s="346">
        <v>7</v>
      </c>
      <c r="AQ30" s="346">
        <v>4</v>
      </c>
      <c r="AR30" s="346">
        <v>5</v>
      </c>
      <c r="AS30" s="346">
        <v>3</v>
      </c>
      <c r="AT30" s="346">
        <v>11</v>
      </c>
      <c r="AU30" s="346">
        <v>9</v>
      </c>
      <c r="AV30" s="346">
        <v>8</v>
      </c>
      <c r="AW30" s="346">
        <v>8</v>
      </c>
      <c r="AX30" s="346">
        <v>6</v>
      </c>
      <c r="AY30" s="346">
        <v>6</v>
      </c>
      <c r="AZ30" s="584"/>
      <c r="BA30" s="467">
        <v>37.19</v>
      </c>
      <c r="BB30" s="348">
        <v>22.23</v>
      </c>
      <c r="BC30" s="348">
        <v>15.69</v>
      </c>
      <c r="BD30" s="348">
        <v>14.16</v>
      </c>
      <c r="BE30" s="375">
        <v>9.98</v>
      </c>
      <c r="BF30" s="375">
        <v>0.75</v>
      </c>
      <c r="BG30" s="374"/>
      <c r="BH30" s="594">
        <v>0.75</v>
      </c>
      <c r="BI30" s="348" t="s">
        <v>430</v>
      </c>
      <c r="BJ30" s="348" t="s">
        <v>430</v>
      </c>
      <c r="BK30" s="348">
        <v>62.06</v>
      </c>
      <c r="BL30" s="348" t="s">
        <v>430</v>
      </c>
      <c r="BM30" s="375">
        <v>37.19</v>
      </c>
      <c r="BN30" s="375" t="s">
        <v>430</v>
      </c>
      <c r="BO30" s="375" t="s">
        <v>430</v>
      </c>
      <c r="BP30" s="375" t="s">
        <v>430</v>
      </c>
      <c r="BQ30" s="375" t="s">
        <v>430</v>
      </c>
      <c r="BR30" s="374"/>
      <c r="BS30" s="468">
        <v>1.7255960898274401</v>
      </c>
      <c r="BT30" s="348">
        <v>11.140998858885901</v>
      </c>
      <c r="BU30" s="374"/>
      <c r="BV30" s="430" t="s">
        <v>7910</v>
      </c>
    </row>
    <row r="31" spans="1:74" s="428" customFormat="1" x14ac:dyDescent="0.25">
      <c r="A31" s="345" t="s">
        <v>7923</v>
      </c>
      <c r="B31" s="373"/>
      <c r="C31" s="719">
        <v>40660</v>
      </c>
      <c r="D31" s="373"/>
      <c r="E31" s="346">
        <v>994.20799999999997</v>
      </c>
      <c r="F31" s="373"/>
      <c r="G31" s="347">
        <v>31.583600000000001</v>
      </c>
      <c r="H31" s="374"/>
      <c r="I31" s="348">
        <v>9.42</v>
      </c>
      <c r="J31" s="348">
        <v>6.9443700000000002</v>
      </c>
      <c r="K31" s="348">
        <v>4.4800000000000004</v>
      </c>
      <c r="L31" s="348">
        <v>4.67</v>
      </c>
      <c r="M31" s="348"/>
      <c r="N31" s="350">
        <v>-3.0619999999999998</v>
      </c>
      <c r="O31" s="348">
        <v>1.8108</v>
      </c>
      <c r="P31" s="348">
        <v>-3.8273999999999999</v>
      </c>
      <c r="Q31" s="348">
        <v>-8.2451000000000008</v>
      </c>
      <c r="R31" s="348">
        <v>1.9417</v>
      </c>
      <c r="S31" s="348">
        <v>11.585100000000001</v>
      </c>
      <c r="T31" s="348">
        <v>6.8411</v>
      </c>
      <c r="U31" s="354">
        <v>5.9192</v>
      </c>
      <c r="V31" s="348">
        <v>6.9706999999999999</v>
      </c>
      <c r="W31" s="348">
        <v>6.8841000000000001</v>
      </c>
      <c r="X31" s="348">
        <v>7.3056000000000001</v>
      </c>
      <c r="Y31" s="375">
        <v>6.1125999999999996</v>
      </c>
      <c r="Z31" s="348">
        <v>6.9614000000000003</v>
      </c>
      <c r="AA31" s="348">
        <v>1.8385</v>
      </c>
      <c r="AB31" s="348">
        <v>10.243600000000001</v>
      </c>
      <c r="AC31" s="348">
        <v>6.5259</v>
      </c>
      <c r="AD31" s="348">
        <v>6.6420000000000003</v>
      </c>
      <c r="AE31" s="348">
        <v>2.8738999999999999</v>
      </c>
      <c r="AF31" s="348">
        <v>7.7824999999999998</v>
      </c>
      <c r="AG31" s="569"/>
      <c r="AH31" s="346">
        <v>4</v>
      </c>
      <c r="AI31" s="346">
        <v>2</v>
      </c>
      <c r="AJ31" s="346">
        <v>6</v>
      </c>
      <c r="AK31" s="346">
        <v>4</v>
      </c>
      <c r="AL31" s="346">
        <v>5</v>
      </c>
      <c r="AM31" s="346">
        <v>5</v>
      </c>
      <c r="AN31" s="346">
        <v>2</v>
      </c>
      <c r="AO31" s="573">
        <v>3</v>
      </c>
      <c r="AP31" s="346">
        <v>4</v>
      </c>
      <c r="AQ31" s="346">
        <v>2</v>
      </c>
      <c r="AR31" s="346">
        <v>2</v>
      </c>
      <c r="AS31" s="346">
        <v>5</v>
      </c>
      <c r="AT31" s="346">
        <v>3</v>
      </c>
      <c r="AU31" s="346">
        <v>8</v>
      </c>
      <c r="AV31" s="346">
        <v>5</v>
      </c>
      <c r="AW31" s="346">
        <v>2</v>
      </c>
      <c r="AX31" s="346">
        <v>2</v>
      </c>
      <c r="AY31" s="346">
        <v>7</v>
      </c>
      <c r="AZ31" s="584"/>
      <c r="BA31" s="467">
        <v>32.29</v>
      </c>
      <c r="BB31" s="348">
        <v>47.4</v>
      </c>
      <c r="BC31" s="348" t="s">
        <v>430</v>
      </c>
      <c r="BD31" s="348" t="s">
        <v>430</v>
      </c>
      <c r="BE31" s="375" t="s">
        <v>430</v>
      </c>
      <c r="BF31" s="375">
        <v>20.309999999999999</v>
      </c>
      <c r="BG31" s="374"/>
      <c r="BH31" s="594">
        <v>16.079999999999998</v>
      </c>
      <c r="BI31" s="348">
        <v>19.48</v>
      </c>
      <c r="BJ31" s="348" t="s">
        <v>430</v>
      </c>
      <c r="BK31" s="348">
        <v>27.92</v>
      </c>
      <c r="BL31" s="348" t="s">
        <v>430</v>
      </c>
      <c r="BM31" s="375">
        <v>32.29</v>
      </c>
      <c r="BN31" s="375" t="s">
        <v>430</v>
      </c>
      <c r="BO31" s="375" t="s">
        <v>430</v>
      </c>
      <c r="BP31" s="375" t="s">
        <v>430</v>
      </c>
      <c r="BQ31" s="375">
        <v>4.2300000000000004</v>
      </c>
      <c r="BR31" s="374"/>
      <c r="BS31" s="468" t="s">
        <v>430</v>
      </c>
      <c r="BT31" s="348">
        <v>0.28568904911436399</v>
      </c>
      <c r="BU31" s="374"/>
      <c r="BV31" s="430" t="s">
        <v>555</v>
      </c>
    </row>
    <row r="32" spans="1:74" s="428" customFormat="1" x14ac:dyDescent="0.25">
      <c r="A32" s="345" t="s">
        <v>7924</v>
      </c>
      <c r="B32" s="373"/>
      <c r="C32" s="719">
        <v>39764</v>
      </c>
      <c r="D32" s="373"/>
      <c r="E32" s="346">
        <v>639.577</v>
      </c>
      <c r="F32" s="373"/>
      <c r="G32" s="347">
        <v>3455.7240000000002</v>
      </c>
      <c r="H32" s="374"/>
      <c r="I32" s="348">
        <v>17.63</v>
      </c>
      <c r="J32" s="348">
        <v>7.36</v>
      </c>
      <c r="K32" s="348">
        <v>7.99</v>
      </c>
      <c r="L32" s="348">
        <v>8.34</v>
      </c>
      <c r="M32" s="348"/>
      <c r="N32" s="350">
        <v>-25.4468</v>
      </c>
      <c r="O32" s="348">
        <v>-3.1393</v>
      </c>
      <c r="P32" s="348">
        <v>-6.2918000000000003</v>
      </c>
      <c r="Q32" s="348">
        <v>-19.0975</v>
      </c>
      <c r="R32" s="348">
        <v>-3.2353999999999998</v>
      </c>
      <c r="S32" s="348">
        <v>11.568199999999999</v>
      </c>
      <c r="T32" s="348">
        <v>3.0316999999999998</v>
      </c>
      <c r="U32" s="354">
        <v>2.7225000000000001</v>
      </c>
      <c r="V32" s="348">
        <v>4.0217000000000001</v>
      </c>
      <c r="W32" s="348">
        <v>4.2176</v>
      </c>
      <c r="X32" s="348">
        <v>5.8841000000000001</v>
      </c>
      <c r="Y32" s="375">
        <v>5.3578000000000001</v>
      </c>
      <c r="Z32" s="348">
        <v>6.2079000000000004</v>
      </c>
      <c r="AA32" s="348">
        <v>-1.6557999999999999</v>
      </c>
      <c r="AB32" s="348">
        <v>10.228199999999999</v>
      </c>
      <c r="AC32" s="348">
        <v>3.1545000000000001</v>
      </c>
      <c r="AD32" s="348">
        <v>3.0878999999999999</v>
      </c>
      <c r="AE32" s="348">
        <v>-0.74709999999999999</v>
      </c>
      <c r="AF32" s="348">
        <v>7.2149000000000001</v>
      </c>
      <c r="AG32" s="569"/>
      <c r="AH32" s="346">
        <v>12</v>
      </c>
      <c r="AI32" s="346">
        <v>7</v>
      </c>
      <c r="AJ32" s="346">
        <v>8</v>
      </c>
      <c r="AK32" s="346">
        <v>11</v>
      </c>
      <c r="AL32" s="346">
        <v>12</v>
      </c>
      <c r="AM32" s="346">
        <v>6</v>
      </c>
      <c r="AN32" s="346">
        <v>12</v>
      </c>
      <c r="AO32" s="573">
        <v>12</v>
      </c>
      <c r="AP32" s="346">
        <v>12</v>
      </c>
      <c r="AQ32" s="346">
        <v>12</v>
      </c>
      <c r="AR32" s="346">
        <v>12</v>
      </c>
      <c r="AS32" s="346">
        <v>9</v>
      </c>
      <c r="AT32" s="346">
        <v>8</v>
      </c>
      <c r="AU32" s="346">
        <v>11</v>
      </c>
      <c r="AV32" s="346">
        <v>6</v>
      </c>
      <c r="AW32" s="346">
        <v>12</v>
      </c>
      <c r="AX32" s="346">
        <v>12</v>
      </c>
      <c r="AY32" s="346">
        <v>12</v>
      </c>
      <c r="AZ32" s="584"/>
      <c r="BA32" s="467">
        <v>67.62</v>
      </c>
      <c r="BB32" s="348">
        <v>21.4</v>
      </c>
      <c r="BC32" s="348">
        <v>7.64</v>
      </c>
      <c r="BD32" s="348" t="s">
        <v>430</v>
      </c>
      <c r="BE32" s="375" t="s">
        <v>430</v>
      </c>
      <c r="BF32" s="375">
        <v>3.34</v>
      </c>
      <c r="BG32" s="374"/>
      <c r="BH32" s="594">
        <v>3.34</v>
      </c>
      <c r="BI32" s="348">
        <v>2.17</v>
      </c>
      <c r="BJ32" s="348" t="s">
        <v>430</v>
      </c>
      <c r="BK32" s="348">
        <v>26.87</v>
      </c>
      <c r="BL32" s="348" t="s">
        <v>430</v>
      </c>
      <c r="BM32" s="375">
        <v>67.62</v>
      </c>
      <c r="BN32" s="375" t="s">
        <v>430</v>
      </c>
      <c r="BO32" s="375" t="s">
        <v>430</v>
      </c>
      <c r="BP32" s="375" t="s">
        <v>430</v>
      </c>
      <c r="BQ32" s="375" t="s">
        <v>430</v>
      </c>
      <c r="BR32" s="374"/>
      <c r="BS32" s="468" t="s">
        <v>430</v>
      </c>
      <c r="BT32" s="348">
        <v>3.7588233703758802</v>
      </c>
      <c r="BU32" s="374"/>
      <c r="BV32" s="430" t="s">
        <v>555</v>
      </c>
    </row>
    <row r="33" spans="1:74" s="428" customFormat="1" x14ac:dyDescent="0.25">
      <c r="A33" s="345" t="s">
        <v>7925</v>
      </c>
      <c r="B33" s="373"/>
      <c r="C33" s="719">
        <v>41449</v>
      </c>
      <c r="D33" s="373"/>
      <c r="E33" s="346">
        <v>559.08000000000004</v>
      </c>
      <c r="F33" s="373"/>
      <c r="G33" s="347">
        <v>24.2257</v>
      </c>
      <c r="H33" s="374"/>
      <c r="I33" s="348">
        <v>5.88</v>
      </c>
      <c r="J33" s="348">
        <v>7.36</v>
      </c>
      <c r="K33" s="348" t="s">
        <v>430</v>
      </c>
      <c r="L33" s="348">
        <v>4.42</v>
      </c>
      <c r="M33" s="348"/>
      <c r="N33" s="350">
        <v>1.4314</v>
      </c>
      <c r="O33" s="348">
        <v>4.0693999999999999</v>
      </c>
      <c r="P33" s="348">
        <v>1.1194999999999999</v>
      </c>
      <c r="Q33" s="348">
        <v>-12.573499999999999</v>
      </c>
      <c r="R33" s="348">
        <v>3.5977999999999999</v>
      </c>
      <c r="S33" s="348">
        <v>11.839600000000001</v>
      </c>
      <c r="T33" s="348">
        <v>5.9897</v>
      </c>
      <c r="U33" s="354">
        <v>5.2527999999999997</v>
      </c>
      <c r="V33" s="348">
        <v>7.0301</v>
      </c>
      <c r="W33" s="348">
        <v>7.5694999999999997</v>
      </c>
      <c r="X33" s="348">
        <v>8.0411000000000001</v>
      </c>
      <c r="Y33" s="375">
        <v>6.7182000000000004</v>
      </c>
      <c r="Z33" s="348">
        <v>6.86</v>
      </c>
      <c r="AA33" s="348">
        <v>4.5448000000000004</v>
      </c>
      <c r="AB33" s="348">
        <v>10.3735</v>
      </c>
      <c r="AC33" s="348">
        <v>5.9694000000000003</v>
      </c>
      <c r="AD33" s="348">
        <v>6.0545999999999998</v>
      </c>
      <c r="AE33" s="348">
        <v>3.5752000000000002</v>
      </c>
      <c r="AF33" s="348">
        <v>6.9420000000000002</v>
      </c>
      <c r="AG33" s="569"/>
      <c r="AH33" s="346">
        <v>2</v>
      </c>
      <c r="AI33" s="346">
        <v>1</v>
      </c>
      <c r="AJ33" s="346">
        <v>1</v>
      </c>
      <c r="AK33" s="346">
        <v>7</v>
      </c>
      <c r="AL33" s="346">
        <v>2</v>
      </c>
      <c r="AM33" s="346">
        <v>4</v>
      </c>
      <c r="AN33" s="346">
        <v>4</v>
      </c>
      <c r="AO33" s="573">
        <v>5</v>
      </c>
      <c r="AP33" s="346">
        <v>3</v>
      </c>
      <c r="AQ33" s="346">
        <v>1</v>
      </c>
      <c r="AR33" s="346">
        <v>1</v>
      </c>
      <c r="AS33" s="346">
        <v>2</v>
      </c>
      <c r="AT33" s="346">
        <v>4</v>
      </c>
      <c r="AU33" s="346">
        <v>1</v>
      </c>
      <c r="AV33" s="346">
        <v>4</v>
      </c>
      <c r="AW33" s="346">
        <v>4</v>
      </c>
      <c r="AX33" s="346">
        <v>3</v>
      </c>
      <c r="AY33" s="346">
        <v>5</v>
      </c>
      <c r="AZ33" s="584"/>
      <c r="BA33" s="467">
        <v>46.16</v>
      </c>
      <c r="BB33" s="348">
        <v>24.2</v>
      </c>
      <c r="BC33" s="348">
        <v>8.93</v>
      </c>
      <c r="BD33" s="348">
        <v>4.41</v>
      </c>
      <c r="BE33" s="375" t="s">
        <v>430</v>
      </c>
      <c r="BF33" s="375">
        <v>16.309999999999999</v>
      </c>
      <c r="BG33" s="374"/>
      <c r="BH33" s="594">
        <v>7.18</v>
      </c>
      <c r="BI33" s="348" t="s">
        <v>430</v>
      </c>
      <c r="BJ33" s="348" t="s">
        <v>430</v>
      </c>
      <c r="BK33" s="348">
        <v>37.54</v>
      </c>
      <c r="BL33" s="348" t="s">
        <v>430</v>
      </c>
      <c r="BM33" s="375">
        <v>46.16</v>
      </c>
      <c r="BN33" s="375" t="s">
        <v>430</v>
      </c>
      <c r="BO33" s="375" t="s">
        <v>430</v>
      </c>
      <c r="BP33" s="375" t="s">
        <v>430</v>
      </c>
      <c r="BQ33" s="375">
        <v>9.1199999999999992</v>
      </c>
      <c r="BR33" s="374"/>
      <c r="BS33" s="468">
        <v>11.537600551153799</v>
      </c>
      <c r="BT33" s="348">
        <v>8.9294469908929397</v>
      </c>
      <c r="BU33" s="374"/>
      <c r="BV33" s="430" t="s">
        <v>555</v>
      </c>
    </row>
    <row r="34" spans="1:74" s="428" customFormat="1" x14ac:dyDescent="0.25">
      <c r="A34" s="345" t="s">
        <v>7926</v>
      </c>
      <c r="B34" s="373"/>
      <c r="C34" s="719">
        <v>35548</v>
      </c>
      <c r="D34" s="373"/>
      <c r="E34" s="346">
        <v>501.49799999999999</v>
      </c>
      <c r="F34" s="373"/>
      <c r="G34" s="347">
        <v>93.54</v>
      </c>
      <c r="H34" s="374"/>
      <c r="I34" s="348">
        <v>19.489999999999998</v>
      </c>
      <c r="J34" s="348">
        <v>7.32</v>
      </c>
      <c r="K34" s="348">
        <v>7.45</v>
      </c>
      <c r="L34" s="348">
        <v>7.74</v>
      </c>
      <c r="M34" s="348"/>
      <c r="N34" s="350">
        <v>-21.767099999999999</v>
      </c>
      <c r="O34" s="348">
        <v>-8.6044999999999998</v>
      </c>
      <c r="P34" s="348">
        <v>-11.2638</v>
      </c>
      <c r="Q34" s="348">
        <v>-14.9727</v>
      </c>
      <c r="R34" s="348">
        <v>4.2039999999999997</v>
      </c>
      <c r="S34" s="348">
        <v>13.085599999999999</v>
      </c>
      <c r="T34" s="348">
        <v>5.5107999999999997</v>
      </c>
      <c r="U34" s="354">
        <v>5.12</v>
      </c>
      <c r="V34" s="348">
        <v>5.9817</v>
      </c>
      <c r="W34" s="348">
        <v>5.2054</v>
      </c>
      <c r="X34" s="348">
        <v>6.3369999999999997</v>
      </c>
      <c r="Y34" s="375">
        <v>5.1455000000000002</v>
      </c>
      <c r="Z34" s="348">
        <v>5.4922000000000004</v>
      </c>
      <c r="AA34" s="348">
        <v>3.0183</v>
      </c>
      <c r="AB34" s="348">
        <v>10.972799999999999</v>
      </c>
      <c r="AC34" s="348">
        <v>5.5498000000000003</v>
      </c>
      <c r="AD34" s="348">
        <v>5.0568999999999997</v>
      </c>
      <c r="AE34" s="348">
        <v>5.9966999999999997</v>
      </c>
      <c r="AF34" s="348">
        <v>7.9151999999999996</v>
      </c>
      <c r="AG34" s="569"/>
      <c r="AH34" s="346">
        <v>10</v>
      </c>
      <c r="AI34" s="346">
        <v>10</v>
      </c>
      <c r="AJ34" s="346">
        <v>11</v>
      </c>
      <c r="AK34" s="346">
        <v>8</v>
      </c>
      <c r="AL34" s="346">
        <v>1</v>
      </c>
      <c r="AM34" s="346">
        <v>1</v>
      </c>
      <c r="AN34" s="346">
        <v>6</v>
      </c>
      <c r="AO34" s="573">
        <v>6</v>
      </c>
      <c r="AP34" s="346">
        <v>6</v>
      </c>
      <c r="AQ34" s="346">
        <v>10</v>
      </c>
      <c r="AR34" s="346">
        <v>11</v>
      </c>
      <c r="AS34" s="346">
        <v>12</v>
      </c>
      <c r="AT34" s="346">
        <v>12</v>
      </c>
      <c r="AU34" s="346">
        <v>3</v>
      </c>
      <c r="AV34" s="346">
        <v>3</v>
      </c>
      <c r="AW34" s="346">
        <v>6</v>
      </c>
      <c r="AX34" s="346">
        <v>8</v>
      </c>
      <c r="AY34" s="346">
        <v>1</v>
      </c>
      <c r="AZ34" s="584"/>
      <c r="BA34" s="467">
        <v>67.53</v>
      </c>
      <c r="BB34" s="348">
        <v>17.48</v>
      </c>
      <c r="BC34" s="348" t="s">
        <v>430</v>
      </c>
      <c r="BD34" s="348" t="s">
        <v>430</v>
      </c>
      <c r="BE34" s="375" t="s">
        <v>430</v>
      </c>
      <c r="BF34" s="375">
        <v>14.98</v>
      </c>
      <c r="BG34" s="374"/>
      <c r="BH34" s="594">
        <v>5.85</v>
      </c>
      <c r="BI34" s="348" t="s">
        <v>430</v>
      </c>
      <c r="BJ34" s="348" t="s">
        <v>430</v>
      </c>
      <c r="BK34" s="348">
        <v>17.48</v>
      </c>
      <c r="BL34" s="348" t="s">
        <v>430</v>
      </c>
      <c r="BM34" s="375">
        <v>67.53</v>
      </c>
      <c r="BN34" s="375" t="s">
        <v>430</v>
      </c>
      <c r="BO34" s="375" t="s">
        <v>430</v>
      </c>
      <c r="BP34" s="375" t="s">
        <v>430</v>
      </c>
      <c r="BQ34" s="375">
        <v>9.1300000000000008</v>
      </c>
      <c r="BR34" s="374"/>
      <c r="BS34" s="468">
        <v>0.114325010034298</v>
      </c>
      <c r="BT34" s="348" t="s">
        <v>430</v>
      </c>
      <c r="BU34" s="374"/>
      <c r="BV34" s="430" t="s">
        <v>555</v>
      </c>
    </row>
    <row r="35" spans="1:74" s="428" customFormat="1" x14ac:dyDescent="0.25">
      <c r="A35" s="345" t="s">
        <v>7927</v>
      </c>
      <c r="B35" s="373"/>
      <c r="C35" s="719">
        <v>40352</v>
      </c>
      <c r="D35" s="373"/>
      <c r="E35" s="346">
        <v>402.64</v>
      </c>
      <c r="F35" s="373"/>
      <c r="G35" s="347">
        <v>32.4499</v>
      </c>
      <c r="H35" s="374"/>
      <c r="I35" s="348">
        <v>3.19</v>
      </c>
      <c r="J35" s="348">
        <v>7.36</v>
      </c>
      <c r="K35" s="348">
        <v>1.89</v>
      </c>
      <c r="L35" s="348">
        <v>1.99</v>
      </c>
      <c r="M35" s="348"/>
      <c r="N35" s="350">
        <v>-15.621499999999999</v>
      </c>
      <c r="O35" s="348">
        <v>-2.9988000000000001</v>
      </c>
      <c r="P35" s="348">
        <v>-4.1264000000000003</v>
      </c>
      <c r="Q35" s="348">
        <v>-8.1614000000000004</v>
      </c>
      <c r="R35" s="348">
        <v>1.5731999999999999</v>
      </c>
      <c r="S35" s="348">
        <v>7.1936</v>
      </c>
      <c r="T35" s="348">
        <v>4.4097</v>
      </c>
      <c r="U35" s="354">
        <v>4.0773000000000001</v>
      </c>
      <c r="V35" s="348">
        <v>5.4268999999999998</v>
      </c>
      <c r="W35" s="348">
        <v>5.7774000000000001</v>
      </c>
      <c r="X35" s="348">
        <v>6.5275999999999996</v>
      </c>
      <c r="Y35" s="375">
        <v>8.7440999999999995</v>
      </c>
      <c r="Z35" s="348">
        <v>6.1311999999999998</v>
      </c>
      <c r="AA35" s="348">
        <v>2.6212</v>
      </c>
      <c r="AB35" s="348">
        <v>6.7493999999999996</v>
      </c>
      <c r="AC35" s="348">
        <v>4.6778000000000004</v>
      </c>
      <c r="AD35" s="348">
        <v>4.8367000000000004</v>
      </c>
      <c r="AE35" s="348">
        <v>1.752</v>
      </c>
      <c r="AF35" s="348">
        <v>7.5419</v>
      </c>
      <c r="AG35" s="569"/>
      <c r="AH35" s="346">
        <v>8</v>
      </c>
      <c r="AI35" s="346">
        <v>6</v>
      </c>
      <c r="AJ35" s="346">
        <v>7</v>
      </c>
      <c r="AK35" s="346">
        <v>3</v>
      </c>
      <c r="AL35" s="346">
        <v>6</v>
      </c>
      <c r="AM35" s="346">
        <v>12</v>
      </c>
      <c r="AN35" s="346">
        <v>9</v>
      </c>
      <c r="AO35" s="573">
        <v>10</v>
      </c>
      <c r="AP35" s="346">
        <v>9</v>
      </c>
      <c r="AQ35" s="346">
        <v>7</v>
      </c>
      <c r="AR35" s="346">
        <v>9</v>
      </c>
      <c r="AS35" s="346">
        <v>1</v>
      </c>
      <c r="AT35" s="346">
        <v>9</v>
      </c>
      <c r="AU35" s="346">
        <v>6</v>
      </c>
      <c r="AV35" s="346">
        <v>12</v>
      </c>
      <c r="AW35" s="346">
        <v>10</v>
      </c>
      <c r="AX35" s="346">
        <v>10</v>
      </c>
      <c r="AY35" s="346">
        <v>8</v>
      </c>
      <c r="AZ35" s="584"/>
      <c r="BA35" s="467">
        <v>15.04</v>
      </c>
      <c r="BB35" s="348">
        <v>60.03</v>
      </c>
      <c r="BC35" s="348">
        <v>18.43</v>
      </c>
      <c r="BD35" s="348" t="s">
        <v>430</v>
      </c>
      <c r="BE35" s="375" t="s">
        <v>430</v>
      </c>
      <c r="BF35" s="375">
        <v>6.5</v>
      </c>
      <c r="BG35" s="374"/>
      <c r="BH35" s="594">
        <v>6.5</v>
      </c>
      <c r="BI35" s="348">
        <v>18.010000000000002</v>
      </c>
      <c r="BJ35" s="348" t="s">
        <v>430</v>
      </c>
      <c r="BK35" s="348">
        <v>60.45</v>
      </c>
      <c r="BL35" s="348" t="s">
        <v>430</v>
      </c>
      <c r="BM35" s="375">
        <v>15.04</v>
      </c>
      <c r="BN35" s="375" t="s">
        <v>430</v>
      </c>
      <c r="BO35" s="375" t="s">
        <v>430</v>
      </c>
      <c r="BP35" s="375" t="s">
        <v>430</v>
      </c>
      <c r="BQ35" s="375" t="s">
        <v>430</v>
      </c>
      <c r="BR35" s="374"/>
      <c r="BS35" s="468">
        <v>11.1272259411127</v>
      </c>
      <c r="BT35" s="348">
        <v>9.8163073209816307</v>
      </c>
      <c r="BU35" s="374"/>
      <c r="BV35" s="430" t="s">
        <v>555</v>
      </c>
    </row>
    <row r="36" spans="1:74" s="428" customFormat="1" x14ac:dyDescent="0.25">
      <c r="A36" s="345" t="s">
        <v>7928</v>
      </c>
      <c r="B36" s="373"/>
      <c r="C36" s="719">
        <v>40448</v>
      </c>
      <c r="D36" s="373"/>
      <c r="E36" s="346">
        <v>121.625</v>
      </c>
      <c r="F36" s="373"/>
      <c r="G36" s="347">
        <v>30.734999999999999</v>
      </c>
      <c r="H36" s="374"/>
      <c r="I36" s="348">
        <v>13.22</v>
      </c>
      <c r="J36" s="348">
        <v>7.22</v>
      </c>
      <c r="K36" s="348">
        <v>6.48</v>
      </c>
      <c r="L36" s="348">
        <v>6.75</v>
      </c>
      <c r="M36" s="348"/>
      <c r="N36" s="350">
        <v>-22.654499999999999</v>
      </c>
      <c r="O36" s="348">
        <v>-9.5327000000000002</v>
      </c>
      <c r="P36" s="348">
        <v>-9.9227000000000007</v>
      </c>
      <c r="Q36" s="348">
        <v>-17.784700000000001</v>
      </c>
      <c r="R36" s="348">
        <v>-2.4009</v>
      </c>
      <c r="S36" s="348">
        <v>9.2505000000000006</v>
      </c>
      <c r="T36" s="348">
        <v>4.0655999999999999</v>
      </c>
      <c r="U36" s="354">
        <v>3.3925999999999998</v>
      </c>
      <c r="V36" s="348">
        <v>4.5248999999999997</v>
      </c>
      <c r="W36" s="348">
        <v>5.2213000000000003</v>
      </c>
      <c r="X36" s="348">
        <v>6.3554000000000004</v>
      </c>
      <c r="Y36" s="375">
        <v>5.3125999999999998</v>
      </c>
      <c r="Z36" s="348">
        <v>6.0674000000000001</v>
      </c>
      <c r="AA36" s="348">
        <v>-0.80769999999999997</v>
      </c>
      <c r="AB36" s="348">
        <v>7.3609</v>
      </c>
      <c r="AC36" s="348">
        <v>3.8967000000000001</v>
      </c>
      <c r="AD36" s="348">
        <v>3.8267000000000002</v>
      </c>
      <c r="AE36" s="348">
        <v>0.12759999999999999</v>
      </c>
      <c r="AF36" s="348">
        <v>7.3047000000000004</v>
      </c>
      <c r="AG36" s="569"/>
      <c r="AH36" s="346">
        <v>11</v>
      </c>
      <c r="AI36" s="346">
        <v>11</v>
      </c>
      <c r="AJ36" s="346">
        <v>9</v>
      </c>
      <c r="AK36" s="346">
        <v>10</v>
      </c>
      <c r="AL36" s="346">
        <v>10</v>
      </c>
      <c r="AM36" s="346">
        <v>10</v>
      </c>
      <c r="AN36" s="346">
        <v>10</v>
      </c>
      <c r="AO36" s="573">
        <v>11</v>
      </c>
      <c r="AP36" s="346">
        <v>11</v>
      </c>
      <c r="AQ36" s="346">
        <v>9</v>
      </c>
      <c r="AR36" s="346">
        <v>10</v>
      </c>
      <c r="AS36" s="346">
        <v>11</v>
      </c>
      <c r="AT36" s="346">
        <v>10</v>
      </c>
      <c r="AU36" s="346">
        <v>10</v>
      </c>
      <c r="AV36" s="346">
        <v>10</v>
      </c>
      <c r="AW36" s="346">
        <v>11</v>
      </c>
      <c r="AX36" s="346">
        <v>11</v>
      </c>
      <c r="AY36" s="346">
        <v>11</v>
      </c>
      <c r="AZ36" s="584"/>
      <c r="BA36" s="467">
        <v>59.63</v>
      </c>
      <c r="BB36" s="348">
        <v>32.99</v>
      </c>
      <c r="BC36" s="348" t="s">
        <v>430</v>
      </c>
      <c r="BD36" s="348" t="s">
        <v>430</v>
      </c>
      <c r="BE36" s="375" t="s">
        <v>430</v>
      </c>
      <c r="BF36" s="375">
        <v>7.38</v>
      </c>
      <c r="BG36" s="374"/>
      <c r="BH36" s="594">
        <v>7.38</v>
      </c>
      <c r="BI36" s="348" t="s">
        <v>430</v>
      </c>
      <c r="BJ36" s="348" t="s">
        <v>430</v>
      </c>
      <c r="BK36" s="348">
        <v>32.99</v>
      </c>
      <c r="BL36" s="348" t="s">
        <v>430</v>
      </c>
      <c r="BM36" s="375">
        <v>59.63</v>
      </c>
      <c r="BN36" s="375" t="s">
        <v>430</v>
      </c>
      <c r="BO36" s="375" t="s">
        <v>430</v>
      </c>
      <c r="BP36" s="375" t="s">
        <v>430</v>
      </c>
      <c r="BQ36" s="375" t="s">
        <v>430</v>
      </c>
      <c r="BR36" s="374"/>
      <c r="BS36" s="468" t="s">
        <v>430</v>
      </c>
      <c r="BT36" s="348" t="s">
        <v>430</v>
      </c>
      <c r="BU36" s="374"/>
      <c r="BV36" s="430" t="s">
        <v>555</v>
      </c>
    </row>
    <row r="37" spans="1:74" x14ac:dyDescent="0.25">
      <c r="A37" s="318" t="s">
        <v>93</v>
      </c>
      <c r="B37" s="43"/>
      <c r="C37" s="720"/>
      <c r="D37" s="43"/>
      <c r="E37" s="51"/>
      <c r="F37" s="43"/>
      <c r="G37" s="55"/>
      <c r="H37" s="66"/>
      <c r="I37" s="59"/>
      <c r="J37" s="59"/>
      <c r="K37" s="59"/>
      <c r="L37" s="59"/>
      <c r="M37" s="59"/>
      <c r="N37" s="70">
        <v>-10.321</v>
      </c>
      <c r="O37" s="59">
        <v>-3.3397999999999999</v>
      </c>
      <c r="P37" s="59">
        <v>-5.3872999999999998</v>
      </c>
      <c r="Q37" s="59">
        <v>-12.975</v>
      </c>
      <c r="R37" s="59">
        <v>0.91610000000000003</v>
      </c>
      <c r="S37" s="59">
        <v>10.803000000000001</v>
      </c>
      <c r="T37" s="59">
        <v>5.5137999999999998</v>
      </c>
      <c r="U37" s="88">
        <v>4.8826999999999998</v>
      </c>
      <c r="V37" s="59">
        <v>5.9805999999999999</v>
      </c>
      <c r="W37" s="59">
        <v>5.9470000000000001</v>
      </c>
      <c r="X37" s="59">
        <v>6.8708</v>
      </c>
      <c r="Y37" s="276">
        <v>6.1604999999999999</v>
      </c>
      <c r="Z37" s="59">
        <v>6.4551999999999996</v>
      </c>
      <c r="AA37" s="59">
        <v>1.4076</v>
      </c>
      <c r="AB37" s="59">
        <v>9.2521000000000004</v>
      </c>
      <c r="AC37" s="59">
        <v>5.4531999999999998</v>
      </c>
      <c r="AD37" s="59">
        <v>5.2714999999999996</v>
      </c>
      <c r="AE37" s="59">
        <v>2.6985000000000001</v>
      </c>
      <c r="AF37" s="59">
        <v>7.3838999999999997</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2.4496000000000002</v>
      </c>
      <c r="O38" s="60">
        <v>4.0693999999999999</v>
      </c>
      <c r="P38" s="60">
        <v>1.1194999999999999</v>
      </c>
      <c r="Q38" s="60">
        <v>-5.8601999999999999</v>
      </c>
      <c r="R38" s="60">
        <v>4.2039999999999997</v>
      </c>
      <c r="S38" s="60">
        <v>13.085599999999999</v>
      </c>
      <c r="T38" s="60">
        <v>8.8978000000000002</v>
      </c>
      <c r="U38" s="89">
        <v>6.7641</v>
      </c>
      <c r="V38" s="60">
        <v>7.8219000000000003</v>
      </c>
      <c r="W38" s="60">
        <v>7.5694999999999997</v>
      </c>
      <c r="X38" s="60">
        <v>8.0411000000000001</v>
      </c>
      <c r="Y38" s="277">
        <v>8.7440999999999995</v>
      </c>
      <c r="Z38" s="60">
        <v>7.3699000000000003</v>
      </c>
      <c r="AA38" s="60">
        <v>4.5448000000000004</v>
      </c>
      <c r="AB38" s="60">
        <v>11.554600000000001</v>
      </c>
      <c r="AC38" s="60">
        <v>7.7061000000000002</v>
      </c>
      <c r="AD38" s="60">
        <v>6.8737000000000004</v>
      </c>
      <c r="AE38" s="60">
        <v>5.9966999999999997</v>
      </c>
      <c r="AF38" s="60">
        <v>8.5755999999999997</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-25.4468</v>
      </c>
      <c r="O39" s="60">
        <v>-10.7927</v>
      </c>
      <c r="P39" s="60">
        <v>-12.6935</v>
      </c>
      <c r="Q39" s="60">
        <v>-25.015899999999998</v>
      </c>
      <c r="R39" s="60">
        <v>-3.2353999999999998</v>
      </c>
      <c r="S39" s="60">
        <v>7.1936</v>
      </c>
      <c r="T39" s="60">
        <v>3.0316999999999998</v>
      </c>
      <c r="U39" s="89">
        <v>2.7225000000000001</v>
      </c>
      <c r="V39" s="60">
        <v>4.0217000000000001</v>
      </c>
      <c r="W39" s="60">
        <v>4.2176</v>
      </c>
      <c r="X39" s="60">
        <v>5.8841000000000001</v>
      </c>
      <c r="Y39" s="277">
        <v>5.1455000000000002</v>
      </c>
      <c r="Z39" s="60">
        <v>5.4922000000000004</v>
      </c>
      <c r="AA39" s="60">
        <v>-5.1585999999999999</v>
      </c>
      <c r="AB39" s="60">
        <v>6.7493999999999996</v>
      </c>
      <c r="AC39" s="60">
        <v>3.1545000000000001</v>
      </c>
      <c r="AD39" s="60">
        <v>3.0878999999999999</v>
      </c>
      <c r="AE39" s="60">
        <v>-0.74709999999999999</v>
      </c>
      <c r="AF39" s="60">
        <v>6.0350999999999999</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-6.8788</v>
      </c>
      <c r="O40" s="61">
        <v>-3.0690499999999998</v>
      </c>
      <c r="P40" s="61">
        <v>-3.9769000000000001</v>
      </c>
      <c r="Q40" s="61">
        <v>-11.9918</v>
      </c>
      <c r="R40" s="61">
        <v>1.4758500000000001</v>
      </c>
      <c r="S40" s="61">
        <v>11.289899999999999</v>
      </c>
      <c r="T40" s="61">
        <v>5.4902499999999996</v>
      </c>
      <c r="U40" s="90">
        <v>5.0360500000000004</v>
      </c>
      <c r="V40" s="61">
        <v>5.9496000000000002</v>
      </c>
      <c r="W40" s="61">
        <v>5.9368999999999996</v>
      </c>
      <c r="X40" s="61">
        <v>6.9345999999999997</v>
      </c>
      <c r="Y40" s="279">
        <v>6.0366999999999997</v>
      </c>
      <c r="Z40" s="61">
        <v>6.4368499999999997</v>
      </c>
      <c r="AA40" s="61">
        <v>2.3521000000000001</v>
      </c>
      <c r="AB40" s="61">
        <v>9.9010999999999996</v>
      </c>
      <c r="AC40" s="61">
        <v>5.5101000000000004</v>
      </c>
      <c r="AD40" s="61">
        <v>5.3453999999999997</v>
      </c>
      <c r="AE40" s="61">
        <v>2.9154</v>
      </c>
      <c r="AF40" s="61">
        <v>7.4829499999999998</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7929</v>
      </c>
      <c r="B42" s="373"/>
      <c r="C42" s="719">
        <v>42818</v>
      </c>
      <c r="D42" s="373"/>
      <c r="E42" s="346">
        <v>116.038</v>
      </c>
      <c r="F42" s="373"/>
      <c r="G42" s="347">
        <v>18.823799999999999</v>
      </c>
      <c r="H42" s="374"/>
      <c r="I42" s="348">
        <v>14.74</v>
      </c>
      <c r="J42" s="348">
        <v>6.72</v>
      </c>
      <c r="K42" s="348">
        <v>6.22</v>
      </c>
      <c r="L42" s="348">
        <v>6.44</v>
      </c>
      <c r="M42" s="348"/>
      <c r="N42" s="350">
        <v>-14.144</v>
      </c>
      <c r="O42" s="348">
        <v>-3.9413999999999998</v>
      </c>
      <c r="P42" s="348">
        <v>-3.5985999999999998</v>
      </c>
      <c r="Q42" s="348">
        <v>-17.553899999999999</v>
      </c>
      <c r="R42" s="348">
        <v>-0.78129999999999999</v>
      </c>
      <c r="S42" s="348">
        <v>4.9809999999999999</v>
      </c>
      <c r="T42" s="348">
        <v>4.7500999999999998</v>
      </c>
      <c r="U42" s="354">
        <v>4.9626999999999999</v>
      </c>
      <c r="V42" s="348">
        <v>5.4512</v>
      </c>
      <c r="W42" s="348">
        <v>6.8461999999999996</v>
      </c>
      <c r="X42" s="348">
        <v>7.157</v>
      </c>
      <c r="Y42" s="375">
        <v>5.8910999999999998</v>
      </c>
      <c r="Z42" s="348" t="s">
        <v>430</v>
      </c>
      <c r="AA42" s="348">
        <v>1.6525000000000001</v>
      </c>
      <c r="AB42" s="348">
        <v>5.0213000000000001</v>
      </c>
      <c r="AC42" s="348">
        <v>4.9771000000000001</v>
      </c>
      <c r="AD42" s="348">
        <v>5.3371000000000004</v>
      </c>
      <c r="AE42" s="348">
        <v>2.2587999999999999</v>
      </c>
      <c r="AF42" s="348">
        <v>6.9356</v>
      </c>
      <c r="AG42" s="569"/>
      <c r="AH42" s="346">
        <v>4</v>
      </c>
      <c r="AI42" s="346">
        <v>7</v>
      </c>
      <c r="AJ42" s="346">
        <v>6</v>
      </c>
      <c r="AK42" s="346">
        <v>8</v>
      </c>
      <c r="AL42" s="346">
        <v>7</v>
      </c>
      <c r="AM42" s="346">
        <v>9</v>
      </c>
      <c r="AN42" s="346">
        <v>2</v>
      </c>
      <c r="AO42" s="573">
        <v>2</v>
      </c>
      <c r="AP42" s="346">
        <v>2</v>
      </c>
      <c r="AQ42" s="346">
        <v>1</v>
      </c>
      <c r="AR42" s="346">
        <v>3</v>
      </c>
      <c r="AS42" s="346">
        <v>7</v>
      </c>
      <c r="AT42" s="346" t="s">
        <v>430</v>
      </c>
      <c r="AU42" s="346">
        <v>5</v>
      </c>
      <c r="AV42" s="346">
        <v>9</v>
      </c>
      <c r="AW42" s="346">
        <v>2</v>
      </c>
      <c r="AX42" s="346">
        <v>2</v>
      </c>
      <c r="AY42" s="346">
        <v>4</v>
      </c>
      <c r="AZ42" s="584"/>
      <c r="BA42" s="467">
        <v>93.86</v>
      </c>
      <c r="BB42" s="348" t="s">
        <v>430</v>
      </c>
      <c r="BC42" s="348" t="s">
        <v>430</v>
      </c>
      <c r="BD42" s="348" t="s">
        <v>430</v>
      </c>
      <c r="BE42" s="375" t="s">
        <v>430</v>
      </c>
      <c r="BF42" s="375">
        <v>6.14</v>
      </c>
      <c r="BG42" s="374"/>
      <c r="BH42" s="594">
        <v>6.14</v>
      </c>
      <c r="BI42" s="348" t="s">
        <v>430</v>
      </c>
      <c r="BJ42" s="348" t="s">
        <v>430</v>
      </c>
      <c r="BK42" s="348" t="s">
        <v>430</v>
      </c>
      <c r="BL42" s="348" t="s">
        <v>430</v>
      </c>
      <c r="BM42" s="375">
        <v>93.86</v>
      </c>
      <c r="BN42" s="375" t="s">
        <v>430</v>
      </c>
      <c r="BO42" s="375" t="s">
        <v>430</v>
      </c>
      <c r="BP42" s="375" t="s">
        <v>430</v>
      </c>
      <c r="BQ42" s="375" t="s">
        <v>430</v>
      </c>
      <c r="BR42" s="374"/>
      <c r="BS42" s="468" t="s">
        <v>430</v>
      </c>
      <c r="BT42" s="348" t="s">
        <v>430</v>
      </c>
      <c r="BU42" s="374"/>
      <c r="BV42" s="430" t="s">
        <v>555</v>
      </c>
    </row>
    <row r="43" spans="1:74" s="428" customFormat="1" x14ac:dyDescent="0.25">
      <c r="A43" s="345" t="s">
        <v>7930</v>
      </c>
      <c r="B43" s="373"/>
      <c r="C43" s="719">
        <v>41276</v>
      </c>
      <c r="D43" s="373"/>
      <c r="E43" s="346">
        <v>115.59</v>
      </c>
      <c r="F43" s="373"/>
      <c r="G43" s="347">
        <v>52.4544</v>
      </c>
      <c r="H43" s="374"/>
      <c r="I43" s="348">
        <v>5.93</v>
      </c>
      <c r="J43" s="348">
        <v>6.62</v>
      </c>
      <c r="K43" s="348">
        <v>2.92</v>
      </c>
      <c r="L43" s="348">
        <v>3.04</v>
      </c>
      <c r="M43" s="348"/>
      <c r="N43" s="350">
        <v>-2.9569000000000001</v>
      </c>
      <c r="O43" s="348">
        <v>3.3641999999999999</v>
      </c>
      <c r="P43" s="348">
        <v>-0.90439999999999998</v>
      </c>
      <c r="Q43" s="348">
        <v>-9.1478999999999999</v>
      </c>
      <c r="R43" s="348">
        <v>0.62880000000000003</v>
      </c>
      <c r="S43" s="348">
        <v>8.9373000000000005</v>
      </c>
      <c r="T43" s="348">
        <v>3.6019999999999999</v>
      </c>
      <c r="U43" s="354">
        <v>2.7966000000000002</v>
      </c>
      <c r="V43" s="348">
        <v>4.1935000000000002</v>
      </c>
      <c r="W43" s="348">
        <v>5.0484999999999998</v>
      </c>
      <c r="X43" s="348">
        <v>6.4177</v>
      </c>
      <c r="Y43" s="375">
        <v>6.1714000000000002</v>
      </c>
      <c r="Z43" s="348">
        <v>6.5734000000000004</v>
      </c>
      <c r="AA43" s="348">
        <v>0.9637</v>
      </c>
      <c r="AB43" s="348">
        <v>7.8578999999999999</v>
      </c>
      <c r="AC43" s="348">
        <v>3.0628000000000002</v>
      </c>
      <c r="AD43" s="348">
        <v>3.2233000000000001</v>
      </c>
      <c r="AE43" s="348">
        <v>1.9486000000000001</v>
      </c>
      <c r="AF43" s="348">
        <v>7.6397000000000004</v>
      </c>
      <c r="AG43" s="569"/>
      <c r="AH43" s="346">
        <v>1</v>
      </c>
      <c r="AI43" s="346">
        <v>2</v>
      </c>
      <c r="AJ43" s="346">
        <v>3</v>
      </c>
      <c r="AK43" s="346">
        <v>4</v>
      </c>
      <c r="AL43" s="346">
        <v>5</v>
      </c>
      <c r="AM43" s="346">
        <v>4</v>
      </c>
      <c r="AN43" s="346">
        <v>7</v>
      </c>
      <c r="AO43" s="573">
        <v>9</v>
      </c>
      <c r="AP43" s="346">
        <v>8</v>
      </c>
      <c r="AQ43" s="346">
        <v>7</v>
      </c>
      <c r="AR43" s="346">
        <v>7</v>
      </c>
      <c r="AS43" s="346">
        <v>3</v>
      </c>
      <c r="AT43" s="346">
        <v>4</v>
      </c>
      <c r="AU43" s="346">
        <v>6</v>
      </c>
      <c r="AV43" s="346">
        <v>4</v>
      </c>
      <c r="AW43" s="346">
        <v>9</v>
      </c>
      <c r="AX43" s="346">
        <v>9</v>
      </c>
      <c r="AY43" s="346">
        <v>7</v>
      </c>
      <c r="AZ43" s="584"/>
      <c r="BA43" s="467">
        <v>24.49</v>
      </c>
      <c r="BB43" s="348">
        <v>46.19</v>
      </c>
      <c r="BC43" s="348" t="s">
        <v>430</v>
      </c>
      <c r="BD43" s="348" t="s">
        <v>430</v>
      </c>
      <c r="BE43" s="375" t="s">
        <v>430</v>
      </c>
      <c r="BF43" s="375">
        <v>29.32</v>
      </c>
      <c r="BG43" s="374"/>
      <c r="BH43" s="594">
        <v>29.16</v>
      </c>
      <c r="BI43" s="348">
        <v>8.33</v>
      </c>
      <c r="BJ43" s="348" t="s">
        <v>430</v>
      </c>
      <c r="BK43" s="348">
        <v>37.86</v>
      </c>
      <c r="BL43" s="348" t="s">
        <v>430</v>
      </c>
      <c r="BM43" s="375">
        <v>24.49</v>
      </c>
      <c r="BN43" s="375" t="s">
        <v>430</v>
      </c>
      <c r="BO43" s="375" t="s">
        <v>430</v>
      </c>
      <c r="BP43" s="375" t="s">
        <v>430</v>
      </c>
      <c r="BQ43" s="375">
        <v>0.16</v>
      </c>
      <c r="BR43" s="374"/>
      <c r="BS43" s="468">
        <v>4.3023088204302304</v>
      </c>
      <c r="BT43" s="348" t="s">
        <v>430</v>
      </c>
      <c r="BU43" s="374"/>
      <c r="BV43" s="430" t="s">
        <v>555</v>
      </c>
    </row>
    <row r="44" spans="1:74" s="428" customFormat="1" x14ac:dyDescent="0.25">
      <c r="A44" s="345" t="s">
        <v>7931</v>
      </c>
      <c r="B44" s="373"/>
      <c r="C44" s="719">
        <v>42143</v>
      </c>
      <c r="D44" s="373"/>
      <c r="E44" s="346">
        <v>88.43</v>
      </c>
      <c r="F44" s="373"/>
      <c r="G44" s="347">
        <v>22.773399999999999</v>
      </c>
      <c r="H44" s="374"/>
      <c r="I44" s="348">
        <v>16.309999999999999</v>
      </c>
      <c r="J44" s="348">
        <v>7.16</v>
      </c>
      <c r="K44" s="348">
        <v>7.18</v>
      </c>
      <c r="L44" s="348">
        <v>7.49</v>
      </c>
      <c r="M44" s="348"/>
      <c r="N44" s="350">
        <v>-23.6099</v>
      </c>
      <c r="O44" s="348">
        <v>-3.8988</v>
      </c>
      <c r="P44" s="348">
        <v>-6.8826999999999998</v>
      </c>
      <c r="Q44" s="348">
        <v>-18.527899999999999</v>
      </c>
      <c r="R44" s="348">
        <v>-4.2653999999999996</v>
      </c>
      <c r="S44" s="348">
        <v>9.3145000000000007</v>
      </c>
      <c r="T44" s="348">
        <v>4.1794000000000002</v>
      </c>
      <c r="U44" s="354">
        <v>3.5373999999999999</v>
      </c>
      <c r="V44" s="348">
        <v>4.9185999999999996</v>
      </c>
      <c r="W44" s="348">
        <v>5.8091999999999997</v>
      </c>
      <c r="X44" s="348">
        <v>7.0633999999999997</v>
      </c>
      <c r="Y44" s="375">
        <v>6.4499000000000004</v>
      </c>
      <c r="Z44" s="348">
        <v>7.0031999999999996</v>
      </c>
      <c r="AA44" s="348">
        <v>-2.5402999999999998</v>
      </c>
      <c r="AB44" s="348">
        <v>8.2825000000000006</v>
      </c>
      <c r="AC44" s="348">
        <v>4.2805</v>
      </c>
      <c r="AD44" s="348">
        <v>4.1637000000000004</v>
      </c>
      <c r="AE44" s="348">
        <v>-1.2632000000000001</v>
      </c>
      <c r="AF44" s="348">
        <v>7.5674000000000001</v>
      </c>
      <c r="AG44" s="569"/>
      <c r="AH44" s="346">
        <v>8</v>
      </c>
      <c r="AI44" s="346">
        <v>6</v>
      </c>
      <c r="AJ44" s="346">
        <v>9</v>
      </c>
      <c r="AK44" s="346">
        <v>9</v>
      </c>
      <c r="AL44" s="346">
        <v>10</v>
      </c>
      <c r="AM44" s="346">
        <v>3</v>
      </c>
      <c r="AN44" s="346">
        <v>5</v>
      </c>
      <c r="AO44" s="573">
        <v>4</v>
      </c>
      <c r="AP44" s="346">
        <v>4</v>
      </c>
      <c r="AQ44" s="346">
        <v>4</v>
      </c>
      <c r="AR44" s="346">
        <v>4</v>
      </c>
      <c r="AS44" s="346">
        <v>1</v>
      </c>
      <c r="AT44" s="346">
        <v>2</v>
      </c>
      <c r="AU44" s="346">
        <v>9</v>
      </c>
      <c r="AV44" s="346">
        <v>3</v>
      </c>
      <c r="AW44" s="346">
        <v>3</v>
      </c>
      <c r="AX44" s="346">
        <v>4</v>
      </c>
      <c r="AY44" s="346">
        <v>10</v>
      </c>
      <c r="AZ44" s="584"/>
      <c r="BA44" s="467">
        <v>71.790000000000006</v>
      </c>
      <c r="BB44" s="348">
        <v>22.69</v>
      </c>
      <c r="BC44" s="348" t="s">
        <v>430</v>
      </c>
      <c r="BD44" s="348" t="s">
        <v>430</v>
      </c>
      <c r="BE44" s="375" t="s">
        <v>430</v>
      </c>
      <c r="BF44" s="375">
        <v>5.52</v>
      </c>
      <c r="BG44" s="374"/>
      <c r="BH44" s="594">
        <v>5.52</v>
      </c>
      <c r="BI44" s="348" t="s">
        <v>430</v>
      </c>
      <c r="BJ44" s="348" t="s">
        <v>430</v>
      </c>
      <c r="BK44" s="348">
        <v>22.69</v>
      </c>
      <c r="BL44" s="348" t="s">
        <v>430</v>
      </c>
      <c r="BM44" s="375">
        <v>71.790000000000006</v>
      </c>
      <c r="BN44" s="375" t="s">
        <v>430</v>
      </c>
      <c r="BO44" s="375" t="s">
        <v>430</v>
      </c>
      <c r="BP44" s="375" t="s">
        <v>430</v>
      </c>
      <c r="BQ44" s="375" t="s">
        <v>430</v>
      </c>
      <c r="BR44" s="374"/>
      <c r="BS44" s="468" t="s">
        <v>430</v>
      </c>
      <c r="BT44" s="348" t="s">
        <v>430</v>
      </c>
      <c r="BU44" s="374"/>
      <c r="BV44" s="430" t="s">
        <v>555</v>
      </c>
    </row>
    <row r="45" spans="1:74" s="428" customFormat="1" x14ac:dyDescent="0.25">
      <c r="A45" s="345" t="s">
        <v>7932</v>
      </c>
      <c r="B45" s="373"/>
      <c r="C45" s="719">
        <v>41276</v>
      </c>
      <c r="D45" s="373"/>
      <c r="E45" s="346">
        <v>82.325800000000001</v>
      </c>
      <c r="F45" s="373"/>
      <c r="G45" s="347">
        <v>33.289499999999997</v>
      </c>
      <c r="H45" s="374"/>
      <c r="I45" s="348">
        <v>7.26</v>
      </c>
      <c r="J45" s="348">
        <v>6.47</v>
      </c>
      <c r="K45" s="348">
        <v>4.21</v>
      </c>
      <c r="L45" s="348">
        <v>4.38</v>
      </c>
      <c r="M45" s="348"/>
      <c r="N45" s="350">
        <v>-21.738399999999999</v>
      </c>
      <c r="O45" s="348">
        <v>-3.3250000000000002</v>
      </c>
      <c r="P45" s="348">
        <v>-1.1588000000000001</v>
      </c>
      <c r="Q45" s="348">
        <v>-11.384399999999999</v>
      </c>
      <c r="R45" s="348">
        <v>0.76449999999999996</v>
      </c>
      <c r="S45" s="348">
        <v>8.0459999999999994</v>
      </c>
      <c r="T45" s="348">
        <v>2.9546000000000001</v>
      </c>
      <c r="U45" s="354">
        <v>3.0190000000000001</v>
      </c>
      <c r="V45" s="348">
        <v>4.3935000000000004</v>
      </c>
      <c r="W45" s="348">
        <v>4.4276999999999997</v>
      </c>
      <c r="X45" s="348">
        <v>5.9112999999999998</v>
      </c>
      <c r="Y45" s="375">
        <v>5.4474</v>
      </c>
      <c r="Z45" s="348">
        <v>6.2530999999999999</v>
      </c>
      <c r="AA45" s="348">
        <v>3.0068000000000001</v>
      </c>
      <c r="AB45" s="348">
        <v>7.3272000000000004</v>
      </c>
      <c r="AC45" s="348">
        <v>3.5945</v>
      </c>
      <c r="AD45" s="348">
        <v>3.6398000000000001</v>
      </c>
      <c r="AE45" s="348">
        <v>2.2412999999999998</v>
      </c>
      <c r="AF45" s="348">
        <v>7.3907999999999996</v>
      </c>
      <c r="AG45" s="569"/>
      <c r="AH45" s="346">
        <v>7</v>
      </c>
      <c r="AI45" s="346">
        <v>5</v>
      </c>
      <c r="AJ45" s="346">
        <v>4</v>
      </c>
      <c r="AK45" s="346">
        <v>5</v>
      </c>
      <c r="AL45" s="346">
        <v>4</v>
      </c>
      <c r="AM45" s="346">
        <v>8</v>
      </c>
      <c r="AN45" s="346">
        <v>8</v>
      </c>
      <c r="AO45" s="573">
        <v>8</v>
      </c>
      <c r="AP45" s="346">
        <v>7</v>
      </c>
      <c r="AQ45" s="346">
        <v>9</v>
      </c>
      <c r="AR45" s="346">
        <v>9</v>
      </c>
      <c r="AS45" s="346">
        <v>8</v>
      </c>
      <c r="AT45" s="346">
        <v>5</v>
      </c>
      <c r="AU45" s="346">
        <v>2</v>
      </c>
      <c r="AV45" s="346">
        <v>6</v>
      </c>
      <c r="AW45" s="346">
        <v>8</v>
      </c>
      <c r="AX45" s="346">
        <v>7</v>
      </c>
      <c r="AY45" s="346">
        <v>5</v>
      </c>
      <c r="AZ45" s="584"/>
      <c r="BA45" s="467">
        <v>64.319999999999993</v>
      </c>
      <c r="BB45" s="348">
        <v>5.72</v>
      </c>
      <c r="BC45" s="348" t="s">
        <v>430</v>
      </c>
      <c r="BD45" s="348" t="s">
        <v>430</v>
      </c>
      <c r="BE45" s="375" t="s">
        <v>430</v>
      </c>
      <c r="BF45" s="375">
        <v>29.96</v>
      </c>
      <c r="BG45" s="374"/>
      <c r="BH45" s="594">
        <v>29.96</v>
      </c>
      <c r="BI45" s="348" t="s">
        <v>430</v>
      </c>
      <c r="BJ45" s="348">
        <v>5.72</v>
      </c>
      <c r="BK45" s="348" t="s">
        <v>430</v>
      </c>
      <c r="BL45" s="348" t="s">
        <v>430</v>
      </c>
      <c r="BM45" s="375">
        <v>64.319999999999993</v>
      </c>
      <c r="BN45" s="375" t="s">
        <v>430</v>
      </c>
      <c r="BO45" s="375" t="s">
        <v>430</v>
      </c>
      <c r="BP45" s="375" t="s">
        <v>430</v>
      </c>
      <c r="BQ45" s="375" t="s">
        <v>430</v>
      </c>
      <c r="BR45" s="374"/>
      <c r="BS45" s="468" t="s">
        <v>430</v>
      </c>
      <c r="BT45" s="348">
        <v>5.7210111194279003</v>
      </c>
      <c r="BU45" s="374"/>
      <c r="BV45" s="430" t="s">
        <v>555</v>
      </c>
    </row>
    <row r="46" spans="1:74" s="428" customFormat="1" x14ac:dyDescent="0.25">
      <c r="A46" s="345" t="s">
        <v>7933</v>
      </c>
      <c r="B46" s="373"/>
      <c r="C46" s="719">
        <v>41275</v>
      </c>
      <c r="D46" s="373"/>
      <c r="E46" s="346">
        <v>79.918800000000005</v>
      </c>
      <c r="F46" s="373"/>
      <c r="G46" s="347">
        <v>3116.8755000000001</v>
      </c>
      <c r="H46" s="374"/>
      <c r="I46" s="348">
        <v>6.03</v>
      </c>
      <c r="J46" s="348">
        <v>6.49</v>
      </c>
      <c r="K46" s="348">
        <v>4.3</v>
      </c>
      <c r="L46" s="348">
        <v>4.47</v>
      </c>
      <c r="M46" s="348"/>
      <c r="N46" s="350">
        <v>-15.945600000000001</v>
      </c>
      <c r="O46" s="348">
        <v>-3.2382</v>
      </c>
      <c r="P46" s="348">
        <v>-3.6019999999999999</v>
      </c>
      <c r="Q46" s="348">
        <v>-13.1038</v>
      </c>
      <c r="R46" s="348">
        <v>-5.3499999999999999E-2</v>
      </c>
      <c r="S46" s="348">
        <v>8.4483999999999995</v>
      </c>
      <c r="T46" s="348">
        <v>4.1973000000000003</v>
      </c>
      <c r="U46" s="354">
        <v>3.4439000000000002</v>
      </c>
      <c r="V46" s="348">
        <v>4.9558999999999997</v>
      </c>
      <c r="W46" s="348">
        <v>5.8044000000000002</v>
      </c>
      <c r="X46" s="348">
        <v>7.2050000000000001</v>
      </c>
      <c r="Y46" s="375">
        <v>6.3038999999999996</v>
      </c>
      <c r="Z46" s="348">
        <v>7.4778000000000002</v>
      </c>
      <c r="AA46" s="348">
        <v>0.38550000000000001</v>
      </c>
      <c r="AB46" s="348">
        <v>7.3421000000000003</v>
      </c>
      <c r="AC46" s="348">
        <v>3.7143000000000002</v>
      </c>
      <c r="AD46" s="348">
        <v>4.0566000000000004</v>
      </c>
      <c r="AE46" s="348">
        <v>0.74539999999999995</v>
      </c>
      <c r="AF46" s="348">
        <v>7.9630999999999998</v>
      </c>
      <c r="AG46" s="569"/>
      <c r="AH46" s="346">
        <v>5</v>
      </c>
      <c r="AI46" s="346">
        <v>4</v>
      </c>
      <c r="AJ46" s="346">
        <v>7</v>
      </c>
      <c r="AK46" s="346">
        <v>7</v>
      </c>
      <c r="AL46" s="346">
        <v>6</v>
      </c>
      <c r="AM46" s="346">
        <v>5</v>
      </c>
      <c r="AN46" s="346">
        <v>4</v>
      </c>
      <c r="AO46" s="573">
        <v>5</v>
      </c>
      <c r="AP46" s="346">
        <v>3</v>
      </c>
      <c r="AQ46" s="346">
        <v>5</v>
      </c>
      <c r="AR46" s="346">
        <v>2</v>
      </c>
      <c r="AS46" s="346">
        <v>2</v>
      </c>
      <c r="AT46" s="346">
        <v>1</v>
      </c>
      <c r="AU46" s="346">
        <v>7</v>
      </c>
      <c r="AV46" s="346">
        <v>5</v>
      </c>
      <c r="AW46" s="346">
        <v>6</v>
      </c>
      <c r="AX46" s="346">
        <v>5</v>
      </c>
      <c r="AY46" s="346">
        <v>9</v>
      </c>
      <c r="AZ46" s="584"/>
      <c r="BA46" s="467">
        <v>44.62</v>
      </c>
      <c r="BB46" s="348">
        <v>39.31</v>
      </c>
      <c r="BC46" s="348" t="s">
        <v>430</v>
      </c>
      <c r="BD46" s="348" t="s">
        <v>430</v>
      </c>
      <c r="BE46" s="375" t="s">
        <v>430</v>
      </c>
      <c r="BF46" s="375">
        <v>16.07</v>
      </c>
      <c r="BG46" s="374"/>
      <c r="BH46" s="594">
        <v>16.07</v>
      </c>
      <c r="BI46" s="348">
        <v>5.96</v>
      </c>
      <c r="BJ46" s="348">
        <v>8.56</v>
      </c>
      <c r="BK46" s="348">
        <v>24.79</v>
      </c>
      <c r="BL46" s="348" t="s">
        <v>430</v>
      </c>
      <c r="BM46" s="375">
        <v>44.62</v>
      </c>
      <c r="BN46" s="375" t="s">
        <v>430</v>
      </c>
      <c r="BO46" s="375" t="s">
        <v>430</v>
      </c>
      <c r="BP46" s="375" t="s">
        <v>430</v>
      </c>
      <c r="BQ46" s="375" t="s">
        <v>430</v>
      </c>
      <c r="BR46" s="374"/>
      <c r="BS46" s="468" t="s">
        <v>430</v>
      </c>
      <c r="BT46" s="348" t="s">
        <v>430</v>
      </c>
      <c r="BU46" s="374"/>
      <c r="BV46" s="430" t="s">
        <v>555</v>
      </c>
    </row>
    <row r="47" spans="1:74" s="428" customFormat="1" x14ac:dyDescent="0.25">
      <c r="A47" s="345" t="s">
        <v>7934</v>
      </c>
      <c r="B47" s="373"/>
      <c r="C47" s="719">
        <v>41275</v>
      </c>
      <c r="D47" s="373"/>
      <c r="E47" s="346">
        <v>63.084400000000002</v>
      </c>
      <c r="F47" s="373"/>
      <c r="G47" s="347">
        <v>24.9907</v>
      </c>
      <c r="H47" s="374"/>
      <c r="I47" s="348">
        <v>26</v>
      </c>
      <c r="J47" s="348">
        <v>7.48</v>
      </c>
      <c r="K47" s="348">
        <v>9.2200000000000006</v>
      </c>
      <c r="L47" s="348">
        <v>9.6</v>
      </c>
      <c r="M47" s="348"/>
      <c r="N47" s="350">
        <v>-36.004199999999997</v>
      </c>
      <c r="O47" s="348">
        <v>-12.8392</v>
      </c>
      <c r="P47" s="348">
        <v>-14.626899999999999</v>
      </c>
      <c r="Q47" s="348">
        <v>-30.019200000000001</v>
      </c>
      <c r="R47" s="348">
        <v>-3.4762</v>
      </c>
      <c r="S47" s="348">
        <v>10.2134</v>
      </c>
      <c r="T47" s="348">
        <v>2.5362</v>
      </c>
      <c r="U47" s="354">
        <v>2.0091999999999999</v>
      </c>
      <c r="V47" s="348">
        <v>3.5348999999999999</v>
      </c>
      <c r="W47" s="348">
        <v>3.8784999999999998</v>
      </c>
      <c r="X47" s="348">
        <v>5.4665999999999997</v>
      </c>
      <c r="Y47" s="375">
        <v>4.5332999999999997</v>
      </c>
      <c r="Z47" s="348">
        <v>5.5053000000000001</v>
      </c>
      <c r="AA47" s="348">
        <v>-4.2146999999999997</v>
      </c>
      <c r="AB47" s="348">
        <v>10.771599999999999</v>
      </c>
      <c r="AC47" s="348">
        <v>1.9645999999999999</v>
      </c>
      <c r="AD47" s="348">
        <v>2.1585999999999999</v>
      </c>
      <c r="AE47" s="348">
        <v>1.9773000000000001</v>
      </c>
      <c r="AF47" s="348">
        <v>6.3132999999999999</v>
      </c>
      <c r="AG47" s="569"/>
      <c r="AH47" s="346">
        <v>10</v>
      </c>
      <c r="AI47" s="346">
        <v>10</v>
      </c>
      <c r="AJ47" s="346">
        <v>10</v>
      </c>
      <c r="AK47" s="346">
        <v>10</v>
      </c>
      <c r="AL47" s="346">
        <v>9</v>
      </c>
      <c r="AM47" s="346">
        <v>2</v>
      </c>
      <c r="AN47" s="346">
        <v>10</v>
      </c>
      <c r="AO47" s="573">
        <v>10</v>
      </c>
      <c r="AP47" s="346">
        <v>10</v>
      </c>
      <c r="AQ47" s="346">
        <v>10</v>
      </c>
      <c r="AR47" s="346">
        <v>10</v>
      </c>
      <c r="AS47" s="346">
        <v>10</v>
      </c>
      <c r="AT47" s="346">
        <v>6</v>
      </c>
      <c r="AU47" s="346">
        <v>10</v>
      </c>
      <c r="AV47" s="346">
        <v>1</v>
      </c>
      <c r="AW47" s="346">
        <v>10</v>
      </c>
      <c r="AX47" s="346">
        <v>10</v>
      </c>
      <c r="AY47" s="346">
        <v>6</v>
      </c>
      <c r="AZ47" s="584"/>
      <c r="BA47" s="467">
        <v>68.44</v>
      </c>
      <c r="BB47" s="348">
        <v>23.74</v>
      </c>
      <c r="BC47" s="348" t="s">
        <v>430</v>
      </c>
      <c r="BD47" s="348" t="s">
        <v>430</v>
      </c>
      <c r="BE47" s="375" t="s">
        <v>430</v>
      </c>
      <c r="BF47" s="375">
        <v>7.81</v>
      </c>
      <c r="BG47" s="374"/>
      <c r="BH47" s="594">
        <v>7.81</v>
      </c>
      <c r="BI47" s="348" t="s">
        <v>430</v>
      </c>
      <c r="BJ47" s="348" t="s">
        <v>430</v>
      </c>
      <c r="BK47" s="348">
        <v>23.74</v>
      </c>
      <c r="BL47" s="348" t="s">
        <v>430</v>
      </c>
      <c r="BM47" s="375">
        <v>68.349999999999994</v>
      </c>
      <c r="BN47" s="375" t="s">
        <v>430</v>
      </c>
      <c r="BO47" s="375">
        <v>0.09</v>
      </c>
      <c r="BP47" s="375" t="s">
        <v>430</v>
      </c>
      <c r="BQ47" s="375" t="s">
        <v>430</v>
      </c>
      <c r="BR47" s="374"/>
      <c r="BS47" s="468" t="s">
        <v>430</v>
      </c>
      <c r="BT47" s="348" t="s">
        <v>430</v>
      </c>
      <c r="BU47" s="374"/>
      <c r="BV47" s="430" t="s">
        <v>555</v>
      </c>
    </row>
    <row r="48" spans="1:74" s="428" customFormat="1" x14ac:dyDescent="0.25">
      <c r="A48" s="345" t="s">
        <v>7935</v>
      </c>
      <c r="B48" s="373"/>
      <c r="C48" s="719">
        <v>43332</v>
      </c>
      <c r="D48" s="373"/>
      <c r="E48" s="346">
        <v>49.47</v>
      </c>
      <c r="F48" s="373"/>
      <c r="G48" s="347">
        <v>16.4223</v>
      </c>
      <c r="H48" s="374"/>
      <c r="I48" s="348">
        <v>14.97</v>
      </c>
      <c r="J48" s="348">
        <v>7.49</v>
      </c>
      <c r="K48" s="348">
        <v>5.96</v>
      </c>
      <c r="L48" s="348">
        <v>6.23</v>
      </c>
      <c r="M48" s="348"/>
      <c r="N48" s="350">
        <v>-16.986999999999998</v>
      </c>
      <c r="O48" s="348">
        <v>-6.3681000000000001</v>
      </c>
      <c r="P48" s="348">
        <v>-4.79</v>
      </c>
      <c r="Q48" s="348">
        <v>-12.9376</v>
      </c>
      <c r="R48" s="348">
        <v>2.3851</v>
      </c>
      <c r="S48" s="348">
        <v>11.3386</v>
      </c>
      <c r="T48" s="348">
        <v>6.7514000000000003</v>
      </c>
      <c r="U48" s="354">
        <v>5.4103000000000003</v>
      </c>
      <c r="V48" s="348">
        <v>6.2438000000000002</v>
      </c>
      <c r="W48" s="348">
        <v>6.8388</v>
      </c>
      <c r="X48" s="348">
        <v>7.7347999999999999</v>
      </c>
      <c r="Y48" s="375">
        <v>6.1668000000000003</v>
      </c>
      <c r="Z48" s="348" t="s">
        <v>430</v>
      </c>
      <c r="AA48" s="348">
        <v>2.1726000000000001</v>
      </c>
      <c r="AB48" s="348">
        <v>9.6562999999999999</v>
      </c>
      <c r="AC48" s="348">
        <v>6.2070999999999996</v>
      </c>
      <c r="AD48" s="348">
        <v>5.5919999999999996</v>
      </c>
      <c r="AE48" s="348">
        <v>5.0484</v>
      </c>
      <c r="AF48" s="348">
        <v>6.3766999999999996</v>
      </c>
      <c r="AG48" s="569"/>
      <c r="AH48" s="346">
        <v>6</v>
      </c>
      <c r="AI48" s="346">
        <v>8</v>
      </c>
      <c r="AJ48" s="346">
        <v>8</v>
      </c>
      <c r="AK48" s="346">
        <v>6</v>
      </c>
      <c r="AL48" s="346">
        <v>2</v>
      </c>
      <c r="AM48" s="346">
        <v>1</v>
      </c>
      <c r="AN48" s="346">
        <v>1</v>
      </c>
      <c r="AO48" s="573">
        <v>1</v>
      </c>
      <c r="AP48" s="346">
        <v>1</v>
      </c>
      <c r="AQ48" s="346">
        <v>2</v>
      </c>
      <c r="AR48" s="346">
        <v>1</v>
      </c>
      <c r="AS48" s="346">
        <v>4</v>
      </c>
      <c r="AT48" s="346" t="s">
        <v>430</v>
      </c>
      <c r="AU48" s="346">
        <v>4</v>
      </c>
      <c r="AV48" s="346">
        <v>2</v>
      </c>
      <c r="AW48" s="346">
        <v>1</v>
      </c>
      <c r="AX48" s="346">
        <v>1</v>
      </c>
      <c r="AY48" s="346">
        <v>2</v>
      </c>
      <c r="AZ48" s="584"/>
      <c r="BA48" s="467">
        <v>39.44</v>
      </c>
      <c r="BB48" s="348">
        <v>27.24</v>
      </c>
      <c r="BC48" s="348">
        <v>13.1</v>
      </c>
      <c r="BD48" s="348">
        <v>4.66</v>
      </c>
      <c r="BE48" s="375" t="s">
        <v>430</v>
      </c>
      <c r="BF48" s="375">
        <v>15.55</v>
      </c>
      <c r="BG48" s="374"/>
      <c r="BH48" s="594">
        <v>12.34</v>
      </c>
      <c r="BI48" s="348" t="s">
        <v>430</v>
      </c>
      <c r="BJ48" s="348" t="s">
        <v>430</v>
      </c>
      <c r="BK48" s="348">
        <v>36.4</v>
      </c>
      <c r="BL48" s="348" t="s">
        <v>430</v>
      </c>
      <c r="BM48" s="375">
        <v>39.44</v>
      </c>
      <c r="BN48" s="375" t="s">
        <v>430</v>
      </c>
      <c r="BO48" s="375" t="s">
        <v>430</v>
      </c>
      <c r="BP48" s="375">
        <v>8.6</v>
      </c>
      <c r="BQ48" s="375">
        <v>2.98</v>
      </c>
      <c r="BR48" s="374"/>
      <c r="BS48" s="468" t="s">
        <v>430</v>
      </c>
      <c r="BT48" s="348">
        <v>13.103709650560001</v>
      </c>
      <c r="BU48" s="374"/>
      <c r="BV48" s="430" t="s">
        <v>555</v>
      </c>
    </row>
    <row r="49" spans="1:74" s="428" customFormat="1" x14ac:dyDescent="0.25">
      <c r="A49" s="345" t="s">
        <v>7936</v>
      </c>
      <c r="B49" s="373"/>
      <c r="C49" s="719">
        <v>41275</v>
      </c>
      <c r="D49" s="373"/>
      <c r="E49" s="346">
        <v>52.924700000000001</v>
      </c>
      <c r="F49" s="373"/>
      <c r="G49" s="347">
        <v>46.499600000000001</v>
      </c>
      <c r="H49" s="374"/>
      <c r="I49" s="348">
        <v>3.23</v>
      </c>
      <c r="J49" s="348">
        <v>6.96</v>
      </c>
      <c r="K49" s="348">
        <v>2.58</v>
      </c>
      <c r="L49" s="348">
        <v>2.7</v>
      </c>
      <c r="M49" s="348"/>
      <c r="N49" s="350">
        <v>-10.198700000000001</v>
      </c>
      <c r="O49" s="348">
        <v>0.68030000000000002</v>
      </c>
      <c r="P49" s="348">
        <v>1.3572</v>
      </c>
      <c r="Q49" s="348">
        <v>-6.4932999999999996</v>
      </c>
      <c r="R49" s="348">
        <v>1.7472000000000001</v>
      </c>
      <c r="S49" s="348">
        <v>8.2719000000000005</v>
      </c>
      <c r="T49" s="348">
        <v>3.9845999999999999</v>
      </c>
      <c r="U49" s="354">
        <v>3.1787999999999998</v>
      </c>
      <c r="V49" s="348">
        <v>4.7023000000000001</v>
      </c>
      <c r="W49" s="348">
        <v>6.1951999999999998</v>
      </c>
      <c r="X49" s="348">
        <v>6.9126000000000003</v>
      </c>
      <c r="Y49" s="375">
        <v>6.0989000000000004</v>
      </c>
      <c r="Z49" s="348">
        <v>6.6894999999999998</v>
      </c>
      <c r="AA49" s="348">
        <v>2.5996999999999999</v>
      </c>
      <c r="AB49" s="348">
        <v>6.7248000000000001</v>
      </c>
      <c r="AC49" s="348">
        <v>3.7888999999999999</v>
      </c>
      <c r="AD49" s="348">
        <v>4.2164000000000001</v>
      </c>
      <c r="AE49" s="348">
        <v>2.5573999999999999</v>
      </c>
      <c r="AF49" s="348">
        <v>7.3536999999999999</v>
      </c>
      <c r="AG49" s="569"/>
      <c r="AH49" s="346">
        <v>3</v>
      </c>
      <c r="AI49" s="346">
        <v>3</v>
      </c>
      <c r="AJ49" s="346">
        <v>2</v>
      </c>
      <c r="AK49" s="346">
        <v>2</v>
      </c>
      <c r="AL49" s="346">
        <v>3</v>
      </c>
      <c r="AM49" s="346">
        <v>6</v>
      </c>
      <c r="AN49" s="346">
        <v>6</v>
      </c>
      <c r="AO49" s="573">
        <v>6</v>
      </c>
      <c r="AP49" s="346">
        <v>5</v>
      </c>
      <c r="AQ49" s="346">
        <v>3</v>
      </c>
      <c r="AR49" s="346">
        <v>5</v>
      </c>
      <c r="AS49" s="346">
        <v>5</v>
      </c>
      <c r="AT49" s="346">
        <v>3</v>
      </c>
      <c r="AU49" s="346">
        <v>3</v>
      </c>
      <c r="AV49" s="346">
        <v>7</v>
      </c>
      <c r="AW49" s="346">
        <v>4</v>
      </c>
      <c r="AX49" s="346">
        <v>3</v>
      </c>
      <c r="AY49" s="346">
        <v>3</v>
      </c>
      <c r="AZ49" s="584"/>
      <c r="BA49" s="467">
        <v>30.95</v>
      </c>
      <c r="BB49" s="348">
        <v>59.49</v>
      </c>
      <c r="BC49" s="348">
        <v>4.71</v>
      </c>
      <c r="BD49" s="348" t="s">
        <v>430</v>
      </c>
      <c r="BE49" s="375" t="s">
        <v>430</v>
      </c>
      <c r="BF49" s="375">
        <v>4.8499999999999996</v>
      </c>
      <c r="BG49" s="374"/>
      <c r="BH49" s="594">
        <v>4.8499999999999996</v>
      </c>
      <c r="BI49" s="348">
        <v>17.239999999999998</v>
      </c>
      <c r="BJ49" s="348" t="s">
        <v>430</v>
      </c>
      <c r="BK49" s="348">
        <v>46.96</v>
      </c>
      <c r="BL49" s="348" t="s">
        <v>430</v>
      </c>
      <c r="BM49" s="375">
        <v>30.95</v>
      </c>
      <c r="BN49" s="375" t="s">
        <v>430</v>
      </c>
      <c r="BO49" s="375" t="s">
        <v>430</v>
      </c>
      <c r="BP49" s="375" t="s">
        <v>430</v>
      </c>
      <c r="BQ49" s="375" t="s">
        <v>430</v>
      </c>
      <c r="BR49" s="374"/>
      <c r="BS49" s="468" t="s">
        <v>430</v>
      </c>
      <c r="BT49" s="348">
        <v>17.914790048208499</v>
      </c>
      <c r="BU49" s="374"/>
      <c r="BV49" s="430" t="s">
        <v>555</v>
      </c>
    </row>
    <row r="50" spans="1:74" s="428" customFormat="1" x14ac:dyDescent="0.25">
      <c r="A50" s="345" t="s">
        <v>7937</v>
      </c>
      <c r="B50" s="373"/>
      <c r="C50" s="719">
        <v>43438</v>
      </c>
      <c r="D50" s="373"/>
      <c r="E50" s="346">
        <v>25.455200000000001</v>
      </c>
      <c r="F50" s="373"/>
      <c r="G50" s="347">
        <v>1580.3751999999999</v>
      </c>
      <c r="H50" s="374"/>
      <c r="I50" s="348">
        <v>7.62</v>
      </c>
      <c r="J50" s="348">
        <v>6.6</v>
      </c>
      <c r="K50" s="348">
        <v>2.64</v>
      </c>
      <c r="L50" s="348">
        <v>2.73</v>
      </c>
      <c r="M50" s="348"/>
      <c r="N50" s="350">
        <v>-4.3444000000000003</v>
      </c>
      <c r="O50" s="348">
        <v>3.4807999999999999</v>
      </c>
      <c r="P50" s="348">
        <v>2.16</v>
      </c>
      <c r="Q50" s="348">
        <v>-4.2968000000000002</v>
      </c>
      <c r="R50" s="348">
        <v>4.3299000000000003</v>
      </c>
      <c r="S50" s="348">
        <v>8.1595999999999993</v>
      </c>
      <c r="T50" s="348">
        <v>4.2106000000000003</v>
      </c>
      <c r="U50" s="354">
        <v>3.5714999999999999</v>
      </c>
      <c r="V50" s="348">
        <v>4.4741</v>
      </c>
      <c r="W50" s="348">
        <v>4.9635999999999996</v>
      </c>
      <c r="X50" s="348">
        <v>5.9476000000000004</v>
      </c>
      <c r="Y50" s="375">
        <v>5.1855000000000002</v>
      </c>
      <c r="Z50" s="348" t="s">
        <v>430</v>
      </c>
      <c r="AA50" s="348">
        <v>3.2831999999999999</v>
      </c>
      <c r="AB50" s="348">
        <v>6.4661999999999997</v>
      </c>
      <c r="AC50" s="348">
        <v>3.7410000000000001</v>
      </c>
      <c r="AD50" s="348">
        <v>3.4828000000000001</v>
      </c>
      <c r="AE50" s="348">
        <v>5.5345000000000004</v>
      </c>
      <c r="AF50" s="348">
        <v>6.0959000000000003</v>
      </c>
      <c r="AG50" s="569"/>
      <c r="AH50" s="346">
        <v>2</v>
      </c>
      <c r="AI50" s="346">
        <v>1</v>
      </c>
      <c r="AJ50" s="346">
        <v>1</v>
      </c>
      <c r="AK50" s="346">
        <v>1</v>
      </c>
      <c r="AL50" s="346">
        <v>1</v>
      </c>
      <c r="AM50" s="346">
        <v>7</v>
      </c>
      <c r="AN50" s="346">
        <v>3</v>
      </c>
      <c r="AO50" s="573">
        <v>3</v>
      </c>
      <c r="AP50" s="346">
        <v>6</v>
      </c>
      <c r="AQ50" s="346">
        <v>8</v>
      </c>
      <c r="AR50" s="346">
        <v>8</v>
      </c>
      <c r="AS50" s="346">
        <v>9</v>
      </c>
      <c r="AT50" s="346" t="s">
        <v>430</v>
      </c>
      <c r="AU50" s="346">
        <v>1</v>
      </c>
      <c r="AV50" s="346">
        <v>8</v>
      </c>
      <c r="AW50" s="346">
        <v>5</v>
      </c>
      <c r="AX50" s="346">
        <v>8</v>
      </c>
      <c r="AY50" s="346">
        <v>1</v>
      </c>
      <c r="AZ50" s="584"/>
      <c r="BA50" s="467">
        <v>19.53</v>
      </c>
      <c r="BB50" s="348">
        <v>56.11</v>
      </c>
      <c r="BC50" s="348" t="s">
        <v>430</v>
      </c>
      <c r="BD50" s="348" t="s">
        <v>430</v>
      </c>
      <c r="BE50" s="375" t="s">
        <v>430</v>
      </c>
      <c r="BF50" s="375">
        <v>24.36</v>
      </c>
      <c r="BG50" s="374"/>
      <c r="BH50" s="594">
        <v>24.36</v>
      </c>
      <c r="BI50" s="348">
        <v>48.06</v>
      </c>
      <c r="BJ50" s="348" t="s">
        <v>430</v>
      </c>
      <c r="BK50" s="348">
        <v>8.0500000000000007</v>
      </c>
      <c r="BL50" s="348" t="s">
        <v>430</v>
      </c>
      <c r="BM50" s="375">
        <v>19.53</v>
      </c>
      <c r="BN50" s="375" t="s">
        <v>430</v>
      </c>
      <c r="BO50" s="375" t="s">
        <v>430</v>
      </c>
      <c r="BP50" s="375" t="s">
        <v>430</v>
      </c>
      <c r="BQ50" s="375" t="s">
        <v>430</v>
      </c>
      <c r="BR50" s="374"/>
      <c r="BS50" s="468" t="s">
        <v>430</v>
      </c>
      <c r="BT50" s="348" t="s">
        <v>430</v>
      </c>
      <c r="BU50" s="374"/>
      <c r="BV50" s="430" t="s">
        <v>555</v>
      </c>
    </row>
    <row r="51" spans="1:74" s="428" customFormat="1" x14ac:dyDescent="0.25">
      <c r="A51" s="345" t="s">
        <v>7938</v>
      </c>
      <c r="B51" s="373"/>
      <c r="C51" s="719">
        <v>44392</v>
      </c>
      <c r="D51" s="373"/>
      <c r="E51" s="346">
        <v>25.76</v>
      </c>
      <c r="F51" s="373"/>
      <c r="G51" s="347">
        <v>13.521800000000001</v>
      </c>
      <c r="H51" s="374"/>
      <c r="I51" s="348">
        <v>11.71</v>
      </c>
      <c r="J51" s="348">
        <v>6.63</v>
      </c>
      <c r="K51" s="348">
        <v>6.49</v>
      </c>
      <c r="L51" s="348">
        <v>6.72</v>
      </c>
      <c r="M51" s="348"/>
      <c r="N51" s="350">
        <v>-27.2227</v>
      </c>
      <c r="O51" s="348">
        <v>-10.4285</v>
      </c>
      <c r="P51" s="348">
        <v>-1.4263999999999999</v>
      </c>
      <c r="Q51" s="348">
        <v>-7.1337000000000002</v>
      </c>
      <c r="R51" s="348">
        <v>-1.2873000000000001</v>
      </c>
      <c r="S51" s="348">
        <v>4.7356999999999996</v>
      </c>
      <c r="T51" s="348">
        <v>2.8693</v>
      </c>
      <c r="U51" s="354">
        <v>3.1454</v>
      </c>
      <c r="V51" s="348">
        <v>4.0548000000000002</v>
      </c>
      <c r="W51" s="348">
        <v>5.1289999999999996</v>
      </c>
      <c r="X51" s="348">
        <v>6.4589999999999996</v>
      </c>
      <c r="Y51" s="375">
        <v>6.0431999999999997</v>
      </c>
      <c r="Z51" s="348" t="s">
        <v>430</v>
      </c>
      <c r="AA51" s="348">
        <v>-1.3143</v>
      </c>
      <c r="AB51" s="348">
        <v>3.093</v>
      </c>
      <c r="AC51" s="348">
        <v>3.6520000000000001</v>
      </c>
      <c r="AD51" s="348">
        <v>4.0305</v>
      </c>
      <c r="AE51" s="348">
        <v>1.2108000000000001</v>
      </c>
      <c r="AF51" s="348">
        <v>6.0693999999999999</v>
      </c>
      <c r="AG51" s="569"/>
      <c r="AH51" s="346">
        <v>9</v>
      </c>
      <c r="AI51" s="346">
        <v>9</v>
      </c>
      <c r="AJ51" s="346">
        <v>5</v>
      </c>
      <c r="AK51" s="346">
        <v>3</v>
      </c>
      <c r="AL51" s="346">
        <v>8</v>
      </c>
      <c r="AM51" s="346">
        <v>10</v>
      </c>
      <c r="AN51" s="346">
        <v>9</v>
      </c>
      <c r="AO51" s="573">
        <v>7</v>
      </c>
      <c r="AP51" s="346">
        <v>9</v>
      </c>
      <c r="AQ51" s="346">
        <v>6</v>
      </c>
      <c r="AR51" s="346">
        <v>6</v>
      </c>
      <c r="AS51" s="346">
        <v>6</v>
      </c>
      <c r="AT51" s="346" t="s">
        <v>430</v>
      </c>
      <c r="AU51" s="346">
        <v>8</v>
      </c>
      <c r="AV51" s="346">
        <v>10</v>
      </c>
      <c r="AW51" s="346">
        <v>7</v>
      </c>
      <c r="AX51" s="346">
        <v>6</v>
      </c>
      <c r="AY51" s="346">
        <v>8</v>
      </c>
      <c r="AZ51" s="584"/>
      <c r="BA51" s="467">
        <v>87.81</v>
      </c>
      <c r="BB51" s="348" t="s">
        <v>430</v>
      </c>
      <c r="BC51" s="348" t="s">
        <v>430</v>
      </c>
      <c r="BD51" s="348" t="s">
        <v>430</v>
      </c>
      <c r="BE51" s="375" t="s">
        <v>430</v>
      </c>
      <c r="BF51" s="375">
        <v>12.19</v>
      </c>
      <c r="BG51" s="374"/>
      <c r="BH51" s="594">
        <v>12.19</v>
      </c>
      <c r="BI51" s="348" t="s">
        <v>430</v>
      </c>
      <c r="BJ51" s="348" t="s">
        <v>430</v>
      </c>
      <c r="BK51" s="348" t="s">
        <v>430</v>
      </c>
      <c r="BL51" s="348" t="s">
        <v>430</v>
      </c>
      <c r="BM51" s="375">
        <v>87.81</v>
      </c>
      <c r="BN51" s="375" t="s">
        <v>430</v>
      </c>
      <c r="BO51" s="375" t="s">
        <v>430</v>
      </c>
      <c r="BP51" s="375" t="s">
        <v>430</v>
      </c>
      <c r="BQ51" s="375" t="s">
        <v>430</v>
      </c>
      <c r="BR51" s="374"/>
      <c r="BS51" s="468" t="s">
        <v>430</v>
      </c>
      <c r="BT51" s="348" t="s">
        <v>430</v>
      </c>
      <c r="BU51" s="374"/>
      <c r="BV51" s="430" t="s">
        <v>555</v>
      </c>
    </row>
    <row r="52" spans="1:74" x14ac:dyDescent="0.25">
      <c r="A52" s="318" t="s">
        <v>93</v>
      </c>
      <c r="B52" s="43"/>
      <c r="C52" s="720"/>
      <c r="D52" s="43"/>
      <c r="E52" s="51"/>
      <c r="F52" s="43"/>
      <c r="G52" s="55"/>
      <c r="H52" s="66"/>
      <c r="I52" s="59"/>
      <c r="J52" s="59"/>
      <c r="K52" s="59"/>
      <c r="L52" s="59"/>
      <c r="M52" s="59"/>
      <c r="N52" s="70">
        <v>-17.315200000000001</v>
      </c>
      <c r="O52" s="59">
        <v>-3.6514000000000002</v>
      </c>
      <c r="P52" s="59">
        <v>-3.3473000000000002</v>
      </c>
      <c r="Q52" s="59">
        <v>-13.059900000000001</v>
      </c>
      <c r="R52" s="59">
        <v>-8.0000000000000004E-4</v>
      </c>
      <c r="S52" s="59">
        <v>8.2446000000000002</v>
      </c>
      <c r="T52" s="59">
        <v>4.0035999999999996</v>
      </c>
      <c r="U52" s="88">
        <v>3.5074999999999998</v>
      </c>
      <c r="V52" s="59">
        <v>4.6923000000000004</v>
      </c>
      <c r="W52" s="59">
        <v>5.4941000000000004</v>
      </c>
      <c r="X52" s="59">
        <v>6.6275000000000004</v>
      </c>
      <c r="Y52" s="276">
        <v>5.8291000000000004</v>
      </c>
      <c r="Z52" s="59">
        <v>6.5837000000000003</v>
      </c>
      <c r="AA52" s="59">
        <v>0.59950000000000003</v>
      </c>
      <c r="AB52" s="59">
        <v>7.2542999999999997</v>
      </c>
      <c r="AC52" s="59">
        <v>3.8982999999999999</v>
      </c>
      <c r="AD52" s="59">
        <v>3.9901</v>
      </c>
      <c r="AE52" s="59">
        <v>2.2259000000000002</v>
      </c>
      <c r="AF52" s="59">
        <v>6.9706000000000001</v>
      </c>
      <c r="AG52" s="553"/>
      <c r="AH52" s="51">
        <v>10</v>
      </c>
      <c r="AI52" s="51">
        <v>10</v>
      </c>
      <c r="AJ52" s="51">
        <v>10</v>
      </c>
      <c r="AK52" s="51">
        <v>10</v>
      </c>
      <c r="AL52" s="51">
        <v>10</v>
      </c>
      <c r="AM52" s="51">
        <v>10</v>
      </c>
      <c r="AN52" s="51">
        <v>10</v>
      </c>
      <c r="AO52" s="630">
        <v>10</v>
      </c>
      <c r="AP52" s="51">
        <v>10</v>
      </c>
      <c r="AQ52" s="51">
        <v>10</v>
      </c>
      <c r="AR52" s="51">
        <v>10</v>
      </c>
      <c r="AS52" s="51">
        <v>10</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-2.9569000000000001</v>
      </c>
      <c r="O53" s="60">
        <v>3.4807999999999999</v>
      </c>
      <c r="P53" s="60">
        <v>2.16</v>
      </c>
      <c r="Q53" s="60">
        <v>-4.2968000000000002</v>
      </c>
      <c r="R53" s="60">
        <v>4.3299000000000003</v>
      </c>
      <c r="S53" s="60">
        <v>11.3386</v>
      </c>
      <c r="T53" s="60">
        <v>6.7514000000000003</v>
      </c>
      <c r="U53" s="89">
        <v>5.4103000000000003</v>
      </c>
      <c r="V53" s="60">
        <v>6.2438000000000002</v>
      </c>
      <c r="W53" s="60">
        <v>6.8461999999999996</v>
      </c>
      <c r="X53" s="60">
        <v>7.7347999999999999</v>
      </c>
      <c r="Y53" s="277">
        <v>6.4499000000000004</v>
      </c>
      <c r="Z53" s="60">
        <v>7.4778000000000002</v>
      </c>
      <c r="AA53" s="60">
        <v>3.2831999999999999</v>
      </c>
      <c r="AB53" s="60">
        <v>10.771599999999999</v>
      </c>
      <c r="AC53" s="60">
        <v>6.2070999999999996</v>
      </c>
      <c r="AD53" s="60">
        <v>5.5919999999999996</v>
      </c>
      <c r="AE53" s="60">
        <v>5.5345000000000004</v>
      </c>
      <c r="AF53" s="60">
        <v>7.9630999999999998</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-36.004199999999997</v>
      </c>
      <c r="O54" s="60">
        <v>-12.8392</v>
      </c>
      <c r="P54" s="60">
        <v>-14.626899999999999</v>
      </c>
      <c r="Q54" s="60">
        <v>-30.019200000000001</v>
      </c>
      <c r="R54" s="60">
        <v>-4.2653999999999996</v>
      </c>
      <c r="S54" s="60">
        <v>4.7356999999999996</v>
      </c>
      <c r="T54" s="60">
        <v>2.5362</v>
      </c>
      <c r="U54" s="89">
        <v>2.0091999999999999</v>
      </c>
      <c r="V54" s="60">
        <v>3.5348999999999999</v>
      </c>
      <c r="W54" s="60">
        <v>3.8784999999999998</v>
      </c>
      <c r="X54" s="60">
        <v>5.4665999999999997</v>
      </c>
      <c r="Y54" s="277">
        <v>4.5332999999999997</v>
      </c>
      <c r="Z54" s="60">
        <v>5.5053000000000001</v>
      </c>
      <c r="AA54" s="60">
        <v>-4.2146999999999997</v>
      </c>
      <c r="AB54" s="60">
        <v>3.093</v>
      </c>
      <c r="AC54" s="60">
        <v>1.9645999999999999</v>
      </c>
      <c r="AD54" s="60">
        <v>2.1585999999999999</v>
      </c>
      <c r="AE54" s="60">
        <v>-1.2632000000000001</v>
      </c>
      <c r="AF54" s="60">
        <v>6.0693999999999999</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-16.4663</v>
      </c>
      <c r="O55" s="61">
        <v>-3.6118999999999999</v>
      </c>
      <c r="P55" s="61">
        <v>-2.5125000000000002</v>
      </c>
      <c r="Q55" s="61">
        <v>-12.161</v>
      </c>
      <c r="R55" s="61">
        <v>0.28765000000000002</v>
      </c>
      <c r="S55" s="61">
        <v>8.3601500000000009</v>
      </c>
      <c r="T55" s="61">
        <v>4.0819999999999999</v>
      </c>
      <c r="U55" s="90">
        <v>3.31135</v>
      </c>
      <c r="V55" s="61">
        <v>4.5881999999999996</v>
      </c>
      <c r="W55" s="61">
        <v>5.4667000000000003</v>
      </c>
      <c r="X55" s="61">
        <v>6.6858000000000004</v>
      </c>
      <c r="Y55" s="279">
        <v>6.0710499999999996</v>
      </c>
      <c r="Z55" s="61">
        <v>6.6314500000000001</v>
      </c>
      <c r="AA55" s="61">
        <v>1.3081</v>
      </c>
      <c r="AB55" s="61">
        <v>7.3346</v>
      </c>
      <c r="AC55" s="61">
        <v>3.7277</v>
      </c>
      <c r="AD55" s="61">
        <v>4.0435999999999996</v>
      </c>
      <c r="AE55" s="61">
        <v>2.1093000000000002</v>
      </c>
      <c r="AF55" s="61">
        <v>7.1446500000000004</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7939</v>
      </c>
      <c r="B57" s="373"/>
      <c r="C57" s="719">
        <v>42818</v>
      </c>
      <c r="D57" s="373"/>
      <c r="E57" s="346">
        <v>116.038</v>
      </c>
      <c r="F57" s="373"/>
      <c r="G57" s="347">
        <v>17.049700000000001</v>
      </c>
      <c r="H57" s="374"/>
      <c r="I57" s="348">
        <v>14.74</v>
      </c>
      <c r="J57" s="348">
        <v>6.72</v>
      </c>
      <c r="K57" s="348">
        <v>6.22</v>
      </c>
      <c r="L57" s="348">
        <v>6.44</v>
      </c>
      <c r="M57" s="348"/>
      <c r="N57" s="350">
        <v>-14.9733</v>
      </c>
      <c r="O57" s="348">
        <v>-4.7792000000000003</v>
      </c>
      <c r="P57" s="348">
        <v>-4.4306999999999999</v>
      </c>
      <c r="Q57" s="348">
        <v>-18.372199999999999</v>
      </c>
      <c r="R57" s="348">
        <v>-1.6069</v>
      </c>
      <c r="S57" s="348">
        <v>4.1262999999999996</v>
      </c>
      <c r="T57" s="348">
        <v>3.8769</v>
      </c>
      <c r="U57" s="354">
        <v>4.0717999999999996</v>
      </c>
      <c r="V57" s="348">
        <v>4.5477999999999996</v>
      </c>
      <c r="W57" s="348">
        <v>5.9301000000000004</v>
      </c>
      <c r="X57" s="348">
        <v>6.2239000000000004</v>
      </c>
      <c r="Y57" s="375">
        <v>4.9386999999999999</v>
      </c>
      <c r="Z57" s="348" t="s">
        <v>430</v>
      </c>
      <c r="AA57" s="348">
        <v>0.81679999999999997</v>
      </c>
      <c r="AB57" s="348">
        <v>4.1524999999999999</v>
      </c>
      <c r="AC57" s="348">
        <v>4.0909000000000004</v>
      </c>
      <c r="AD57" s="348">
        <v>4.4378000000000002</v>
      </c>
      <c r="AE57" s="348">
        <v>1.4367000000000001</v>
      </c>
      <c r="AF57" s="348">
        <v>5.8193000000000001</v>
      </c>
      <c r="AG57" s="569"/>
      <c r="AH57" s="346">
        <v>4</v>
      </c>
      <c r="AI57" s="346">
        <v>7</v>
      </c>
      <c r="AJ57" s="346">
        <v>6</v>
      </c>
      <c r="AK57" s="346">
        <v>8</v>
      </c>
      <c r="AL57" s="346">
        <v>7</v>
      </c>
      <c r="AM57" s="346">
        <v>9</v>
      </c>
      <c r="AN57" s="346">
        <v>2</v>
      </c>
      <c r="AO57" s="573">
        <v>2</v>
      </c>
      <c r="AP57" s="346">
        <v>2</v>
      </c>
      <c r="AQ57" s="346">
        <v>1</v>
      </c>
      <c r="AR57" s="346">
        <v>4</v>
      </c>
      <c r="AS57" s="346">
        <v>7</v>
      </c>
      <c r="AT57" s="346" t="s">
        <v>430</v>
      </c>
      <c r="AU57" s="346">
        <v>5</v>
      </c>
      <c r="AV57" s="346">
        <v>9</v>
      </c>
      <c r="AW57" s="346">
        <v>2</v>
      </c>
      <c r="AX57" s="346">
        <v>1</v>
      </c>
      <c r="AY57" s="346">
        <v>5</v>
      </c>
      <c r="AZ57" s="584"/>
      <c r="BA57" s="467">
        <v>93.86</v>
      </c>
      <c r="BB57" s="348" t="s">
        <v>430</v>
      </c>
      <c r="BC57" s="348" t="s">
        <v>430</v>
      </c>
      <c r="BD57" s="348" t="s">
        <v>430</v>
      </c>
      <c r="BE57" s="375" t="s">
        <v>430</v>
      </c>
      <c r="BF57" s="375">
        <v>6.14</v>
      </c>
      <c r="BG57" s="374"/>
      <c r="BH57" s="594">
        <v>6.14</v>
      </c>
      <c r="BI57" s="348" t="s">
        <v>430</v>
      </c>
      <c r="BJ57" s="348" t="s">
        <v>430</v>
      </c>
      <c r="BK57" s="348" t="s">
        <v>430</v>
      </c>
      <c r="BL57" s="348" t="s">
        <v>430</v>
      </c>
      <c r="BM57" s="375">
        <v>93.86</v>
      </c>
      <c r="BN57" s="375" t="s">
        <v>430</v>
      </c>
      <c r="BO57" s="375" t="s">
        <v>430</v>
      </c>
      <c r="BP57" s="375" t="s">
        <v>430</v>
      </c>
      <c r="BQ57" s="375" t="s">
        <v>430</v>
      </c>
      <c r="BR57" s="374"/>
      <c r="BS57" s="468" t="s">
        <v>430</v>
      </c>
      <c r="BT57" s="348" t="s">
        <v>430</v>
      </c>
      <c r="BU57" s="374"/>
      <c r="BV57" s="430" t="s">
        <v>555</v>
      </c>
    </row>
    <row r="58" spans="1:74" s="428" customFormat="1" x14ac:dyDescent="0.25">
      <c r="A58" s="345" t="s">
        <v>7940</v>
      </c>
      <c r="B58" s="373"/>
      <c r="C58" s="719">
        <v>38253</v>
      </c>
      <c r="D58" s="373"/>
      <c r="E58" s="346">
        <v>115.59</v>
      </c>
      <c r="F58" s="373"/>
      <c r="G58" s="347">
        <v>46.578099999999999</v>
      </c>
      <c r="H58" s="374"/>
      <c r="I58" s="348">
        <v>5.93</v>
      </c>
      <c r="J58" s="348">
        <v>6.62</v>
      </c>
      <c r="K58" s="348">
        <v>2.92</v>
      </c>
      <c r="L58" s="348">
        <v>3.04</v>
      </c>
      <c r="M58" s="348"/>
      <c r="N58" s="350">
        <v>-3.9565000000000001</v>
      </c>
      <c r="O58" s="348">
        <v>2.3774999999999999</v>
      </c>
      <c r="P58" s="348">
        <v>-1.8912</v>
      </c>
      <c r="Q58" s="348">
        <v>-10.125299999999999</v>
      </c>
      <c r="R58" s="348">
        <v>-0.34870000000000001</v>
      </c>
      <c r="S58" s="348">
        <v>7.9391999999999996</v>
      </c>
      <c r="T58" s="348">
        <v>2.6057999999999999</v>
      </c>
      <c r="U58" s="354">
        <v>1.7916000000000001</v>
      </c>
      <c r="V58" s="348">
        <v>3.1655000000000002</v>
      </c>
      <c r="W58" s="348">
        <v>4.0472000000000001</v>
      </c>
      <c r="X58" s="348">
        <v>5.3967999999999998</v>
      </c>
      <c r="Y58" s="375">
        <v>5.1139000000000001</v>
      </c>
      <c r="Z58" s="348">
        <v>5.5263</v>
      </c>
      <c r="AA58" s="348">
        <v>-1.35E-2</v>
      </c>
      <c r="AB58" s="348">
        <v>6.8520000000000003</v>
      </c>
      <c r="AC58" s="348">
        <v>2.0602999999999998</v>
      </c>
      <c r="AD58" s="348">
        <v>2.2086000000000001</v>
      </c>
      <c r="AE58" s="348">
        <v>0.97009999999999996</v>
      </c>
      <c r="AF58" s="348">
        <v>7.2643000000000004</v>
      </c>
      <c r="AG58" s="569"/>
      <c r="AH58" s="346">
        <v>1</v>
      </c>
      <c r="AI58" s="346">
        <v>2</v>
      </c>
      <c r="AJ58" s="346">
        <v>3</v>
      </c>
      <c r="AK58" s="346">
        <v>4</v>
      </c>
      <c r="AL58" s="346">
        <v>5</v>
      </c>
      <c r="AM58" s="346">
        <v>4</v>
      </c>
      <c r="AN58" s="346">
        <v>7</v>
      </c>
      <c r="AO58" s="573">
        <v>9</v>
      </c>
      <c r="AP58" s="346">
        <v>9</v>
      </c>
      <c r="AQ58" s="346">
        <v>7</v>
      </c>
      <c r="AR58" s="346">
        <v>6</v>
      </c>
      <c r="AS58" s="346">
        <v>3</v>
      </c>
      <c r="AT58" s="346">
        <v>3</v>
      </c>
      <c r="AU58" s="346">
        <v>6</v>
      </c>
      <c r="AV58" s="346">
        <v>4</v>
      </c>
      <c r="AW58" s="346">
        <v>9</v>
      </c>
      <c r="AX58" s="346">
        <v>9</v>
      </c>
      <c r="AY58" s="346">
        <v>7</v>
      </c>
      <c r="AZ58" s="584"/>
      <c r="BA58" s="467">
        <v>24.49</v>
      </c>
      <c r="BB58" s="348">
        <v>46.19</v>
      </c>
      <c r="BC58" s="348" t="s">
        <v>430</v>
      </c>
      <c r="BD58" s="348" t="s">
        <v>430</v>
      </c>
      <c r="BE58" s="375" t="s">
        <v>430</v>
      </c>
      <c r="BF58" s="375">
        <v>29.32</v>
      </c>
      <c r="BG58" s="374"/>
      <c r="BH58" s="594">
        <v>29.16</v>
      </c>
      <c r="BI58" s="348">
        <v>8.33</v>
      </c>
      <c r="BJ58" s="348" t="s">
        <v>430</v>
      </c>
      <c r="BK58" s="348">
        <v>37.86</v>
      </c>
      <c r="BL58" s="348" t="s">
        <v>430</v>
      </c>
      <c r="BM58" s="375">
        <v>24.49</v>
      </c>
      <c r="BN58" s="375" t="s">
        <v>430</v>
      </c>
      <c r="BO58" s="375" t="s">
        <v>430</v>
      </c>
      <c r="BP58" s="375" t="s">
        <v>430</v>
      </c>
      <c r="BQ58" s="375">
        <v>0.16</v>
      </c>
      <c r="BR58" s="374"/>
      <c r="BS58" s="468">
        <v>4.3023088204302304</v>
      </c>
      <c r="BT58" s="348" t="s">
        <v>430</v>
      </c>
      <c r="BU58" s="374"/>
      <c r="BV58" s="430" t="s">
        <v>555</v>
      </c>
    </row>
    <row r="59" spans="1:74" s="428" customFormat="1" x14ac:dyDescent="0.25">
      <c r="A59" s="345" t="s">
        <v>7941</v>
      </c>
      <c r="B59" s="373"/>
      <c r="C59" s="719">
        <v>42826</v>
      </c>
      <c r="D59" s="373"/>
      <c r="E59" s="346">
        <v>88.43</v>
      </c>
      <c r="F59" s="373"/>
      <c r="G59" s="347">
        <v>22.282800000000002</v>
      </c>
      <c r="H59" s="374"/>
      <c r="I59" s="348">
        <v>16.309999999999999</v>
      </c>
      <c r="J59" s="348">
        <v>7.16</v>
      </c>
      <c r="K59" s="348">
        <v>7.18</v>
      </c>
      <c r="L59" s="348">
        <v>7.49</v>
      </c>
      <c r="M59" s="348"/>
      <c r="N59" s="350">
        <v>-24.129100000000001</v>
      </c>
      <c r="O59" s="348">
        <v>-4.4211</v>
      </c>
      <c r="P59" s="348">
        <v>-7.4074</v>
      </c>
      <c r="Q59" s="348">
        <v>-19.0367</v>
      </c>
      <c r="R59" s="348">
        <v>-4.7731000000000003</v>
      </c>
      <c r="S59" s="348">
        <v>8.7939000000000007</v>
      </c>
      <c r="T59" s="348">
        <v>3.6598999999999999</v>
      </c>
      <c r="U59" s="354">
        <v>3.0156000000000001</v>
      </c>
      <c r="V59" s="348">
        <v>4.3849</v>
      </c>
      <c r="W59" s="348">
        <v>5.2977999999999996</v>
      </c>
      <c r="X59" s="348">
        <v>6.5585000000000004</v>
      </c>
      <c r="Y59" s="375">
        <v>6.0922000000000001</v>
      </c>
      <c r="Z59" s="348" t="s">
        <v>430</v>
      </c>
      <c r="AA59" s="348">
        <v>-3.0493999999999999</v>
      </c>
      <c r="AB59" s="348">
        <v>7.7565</v>
      </c>
      <c r="AC59" s="348">
        <v>3.7576999999999998</v>
      </c>
      <c r="AD59" s="348">
        <v>3.6360999999999999</v>
      </c>
      <c r="AE59" s="348">
        <v>-1.7751999999999999</v>
      </c>
      <c r="AF59" s="348">
        <v>6.5514999999999999</v>
      </c>
      <c r="AG59" s="569"/>
      <c r="AH59" s="346">
        <v>8</v>
      </c>
      <c r="AI59" s="346">
        <v>5</v>
      </c>
      <c r="AJ59" s="346">
        <v>9</v>
      </c>
      <c r="AK59" s="346">
        <v>9</v>
      </c>
      <c r="AL59" s="346">
        <v>10</v>
      </c>
      <c r="AM59" s="346">
        <v>3</v>
      </c>
      <c r="AN59" s="346">
        <v>3</v>
      </c>
      <c r="AO59" s="573">
        <v>3</v>
      </c>
      <c r="AP59" s="346">
        <v>3</v>
      </c>
      <c r="AQ59" s="346">
        <v>4</v>
      </c>
      <c r="AR59" s="346">
        <v>1</v>
      </c>
      <c r="AS59" s="346">
        <v>1</v>
      </c>
      <c r="AT59" s="346" t="s">
        <v>430</v>
      </c>
      <c r="AU59" s="346">
        <v>9</v>
      </c>
      <c r="AV59" s="346">
        <v>3</v>
      </c>
      <c r="AW59" s="346">
        <v>3</v>
      </c>
      <c r="AX59" s="346">
        <v>4</v>
      </c>
      <c r="AY59" s="346">
        <v>10</v>
      </c>
      <c r="AZ59" s="584"/>
      <c r="BA59" s="467">
        <v>71.790000000000006</v>
      </c>
      <c r="BB59" s="348">
        <v>22.69</v>
      </c>
      <c r="BC59" s="348" t="s">
        <v>430</v>
      </c>
      <c r="BD59" s="348" t="s">
        <v>430</v>
      </c>
      <c r="BE59" s="375" t="s">
        <v>430</v>
      </c>
      <c r="BF59" s="375">
        <v>5.52</v>
      </c>
      <c r="BG59" s="374"/>
      <c r="BH59" s="594">
        <v>5.52</v>
      </c>
      <c r="BI59" s="348" t="s">
        <v>430</v>
      </c>
      <c r="BJ59" s="348" t="s">
        <v>430</v>
      </c>
      <c r="BK59" s="348">
        <v>22.69</v>
      </c>
      <c r="BL59" s="348" t="s">
        <v>430</v>
      </c>
      <c r="BM59" s="375">
        <v>71.790000000000006</v>
      </c>
      <c r="BN59" s="375" t="s">
        <v>430</v>
      </c>
      <c r="BO59" s="375" t="s">
        <v>430</v>
      </c>
      <c r="BP59" s="375" t="s">
        <v>430</v>
      </c>
      <c r="BQ59" s="375" t="s">
        <v>430</v>
      </c>
      <c r="BR59" s="374"/>
      <c r="BS59" s="468" t="s">
        <v>430</v>
      </c>
      <c r="BT59" s="348" t="s">
        <v>430</v>
      </c>
      <c r="BU59" s="374"/>
      <c r="BV59" s="430" t="s">
        <v>555</v>
      </c>
    </row>
    <row r="60" spans="1:74" s="428" customFormat="1" x14ac:dyDescent="0.25">
      <c r="A60" s="345" t="s">
        <v>7942</v>
      </c>
      <c r="B60" s="373"/>
      <c r="C60" s="719">
        <v>39962</v>
      </c>
      <c r="D60" s="373"/>
      <c r="E60" s="346">
        <v>82.325800000000001</v>
      </c>
      <c r="F60" s="373"/>
      <c r="G60" s="347">
        <v>29.815100000000001</v>
      </c>
      <c r="H60" s="374"/>
      <c r="I60" s="348">
        <v>7.26</v>
      </c>
      <c r="J60" s="348">
        <v>6.47</v>
      </c>
      <c r="K60" s="348">
        <v>4.21</v>
      </c>
      <c r="L60" s="348">
        <v>4.38</v>
      </c>
      <c r="M60" s="348"/>
      <c r="N60" s="350">
        <v>-22.742000000000001</v>
      </c>
      <c r="O60" s="348">
        <v>-4.3239999999999998</v>
      </c>
      <c r="P60" s="348">
        <v>-2.1328</v>
      </c>
      <c r="Q60" s="348">
        <v>-12.3668</v>
      </c>
      <c r="R60" s="348">
        <v>-0.2369</v>
      </c>
      <c r="S60" s="348">
        <v>7.0160999999999998</v>
      </c>
      <c r="T60" s="348">
        <v>1.9276</v>
      </c>
      <c r="U60" s="354">
        <v>1.9689000000000001</v>
      </c>
      <c r="V60" s="348">
        <v>3.3079000000000001</v>
      </c>
      <c r="W60" s="348">
        <v>3.3119999999999998</v>
      </c>
      <c r="X60" s="348">
        <v>4.7771999999999997</v>
      </c>
      <c r="Y60" s="375">
        <v>4.3146000000000004</v>
      </c>
      <c r="Z60" s="348">
        <v>5.2683</v>
      </c>
      <c r="AA60" s="348">
        <v>1.9945999999999999</v>
      </c>
      <c r="AB60" s="348">
        <v>6.2839999999999998</v>
      </c>
      <c r="AC60" s="348">
        <v>2.5508000000000002</v>
      </c>
      <c r="AD60" s="348">
        <v>2.5693999999999999</v>
      </c>
      <c r="AE60" s="348">
        <v>1.2388999999999999</v>
      </c>
      <c r="AF60" s="348">
        <v>6.5347999999999997</v>
      </c>
      <c r="AG60" s="569"/>
      <c r="AH60" s="346">
        <v>7</v>
      </c>
      <c r="AI60" s="346">
        <v>4</v>
      </c>
      <c r="AJ60" s="346">
        <v>4</v>
      </c>
      <c r="AK60" s="346">
        <v>5</v>
      </c>
      <c r="AL60" s="346">
        <v>4</v>
      </c>
      <c r="AM60" s="346">
        <v>8</v>
      </c>
      <c r="AN60" s="346">
        <v>9</v>
      </c>
      <c r="AO60" s="573">
        <v>8</v>
      </c>
      <c r="AP60" s="346">
        <v>7</v>
      </c>
      <c r="AQ60" s="346">
        <v>10</v>
      </c>
      <c r="AR60" s="346">
        <v>10</v>
      </c>
      <c r="AS60" s="346">
        <v>9</v>
      </c>
      <c r="AT60" s="346">
        <v>4</v>
      </c>
      <c r="AU60" s="346">
        <v>3</v>
      </c>
      <c r="AV60" s="346">
        <v>5</v>
      </c>
      <c r="AW60" s="346">
        <v>7</v>
      </c>
      <c r="AX60" s="346">
        <v>8</v>
      </c>
      <c r="AY60" s="346">
        <v>6</v>
      </c>
      <c r="AZ60" s="584"/>
      <c r="BA60" s="467">
        <v>64.319999999999993</v>
      </c>
      <c r="BB60" s="348">
        <v>5.72</v>
      </c>
      <c r="BC60" s="348" t="s">
        <v>430</v>
      </c>
      <c r="BD60" s="348" t="s">
        <v>430</v>
      </c>
      <c r="BE60" s="375" t="s">
        <v>430</v>
      </c>
      <c r="BF60" s="375">
        <v>29.96</v>
      </c>
      <c r="BG60" s="374"/>
      <c r="BH60" s="594">
        <v>29.96</v>
      </c>
      <c r="BI60" s="348" t="s">
        <v>430</v>
      </c>
      <c r="BJ60" s="348">
        <v>5.72</v>
      </c>
      <c r="BK60" s="348" t="s">
        <v>430</v>
      </c>
      <c r="BL60" s="348" t="s">
        <v>430</v>
      </c>
      <c r="BM60" s="375">
        <v>64.319999999999993</v>
      </c>
      <c r="BN60" s="375" t="s">
        <v>430</v>
      </c>
      <c r="BO60" s="375" t="s">
        <v>430</v>
      </c>
      <c r="BP60" s="375" t="s">
        <v>430</v>
      </c>
      <c r="BQ60" s="375" t="s">
        <v>430</v>
      </c>
      <c r="BR60" s="374"/>
      <c r="BS60" s="468" t="s">
        <v>430</v>
      </c>
      <c r="BT60" s="348">
        <v>5.7210111194279003</v>
      </c>
      <c r="BU60" s="374"/>
      <c r="BV60" s="430" t="s">
        <v>555</v>
      </c>
    </row>
    <row r="61" spans="1:74" s="428" customFormat="1" x14ac:dyDescent="0.25">
      <c r="A61" s="345" t="s">
        <v>7943</v>
      </c>
      <c r="B61" s="373"/>
      <c r="C61" s="719">
        <v>40920</v>
      </c>
      <c r="D61" s="373"/>
      <c r="E61" s="346">
        <v>79.918800000000005</v>
      </c>
      <c r="F61" s="373"/>
      <c r="G61" s="347">
        <v>2706.0073000000002</v>
      </c>
      <c r="H61" s="374"/>
      <c r="I61" s="348">
        <v>6.03</v>
      </c>
      <c r="J61" s="348">
        <v>6.49</v>
      </c>
      <c r="K61" s="348">
        <v>4.3</v>
      </c>
      <c r="L61" s="348">
        <v>4.47</v>
      </c>
      <c r="M61" s="348"/>
      <c r="N61" s="350">
        <v>-17.135899999999999</v>
      </c>
      <c r="O61" s="348">
        <v>-4.4294000000000002</v>
      </c>
      <c r="P61" s="348">
        <v>-4.7927</v>
      </c>
      <c r="Q61" s="348">
        <v>-14.289099999999999</v>
      </c>
      <c r="R61" s="348">
        <v>-1.2443</v>
      </c>
      <c r="S61" s="348">
        <v>7.2304000000000004</v>
      </c>
      <c r="T61" s="348">
        <v>3.0015000000000001</v>
      </c>
      <c r="U61" s="354">
        <v>2.2353999999999998</v>
      </c>
      <c r="V61" s="348">
        <v>3.7105999999999999</v>
      </c>
      <c r="W61" s="348">
        <v>4.5110000000000001</v>
      </c>
      <c r="X61" s="348">
        <v>5.8761000000000001</v>
      </c>
      <c r="Y61" s="375">
        <v>4.9893999999999998</v>
      </c>
      <c r="Z61" s="348">
        <v>6.2766999999999999</v>
      </c>
      <c r="AA61" s="348">
        <v>-0.81179999999999997</v>
      </c>
      <c r="AB61" s="348">
        <v>6.1288999999999998</v>
      </c>
      <c r="AC61" s="348">
        <v>2.5110000000000001</v>
      </c>
      <c r="AD61" s="348">
        <v>2.8292999999999999</v>
      </c>
      <c r="AE61" s="348">
        <v>-0.44619999999999999</v>
      </c>
      <c r="AF61" s="348">
        <v>7.0396999999999998</v>
      </c>
      <c r="AG61" s="569"/>
      <c r="AH61" s="346">
        <v>5</v>
      </c>
      <c r="AI61" s="346">
        <v>6</v>
      </c>
      <c r="AJ61" s="346">
        <v>7</v>
      </c>
      <c r="AK61" s="346">
        <v>7</v>
      </c>
      <c r="AL61" s="346">
        <v>6</v>
      </c>
      <c r="AM61" s="346">
        <v>6</v>
      </c>
      <c r="AN61" s="346">
        <v>6</v>
      </c>
      <c r="AO61" s="573">
        <v>6</v>
      </c>
      <c r="AP61" s="346">
        <v>5</v>
      </c>
      <c r="AQ61" s="346">
        <v>5</v>
      </c>
      <c r="AR61" s="346">
        <v>5</v>
      </c>
      <c r="AS61" s="346">
        <v>4</v>
      </c>
      <c r="AT61" s="346">
        <v>1</v>
      </c>
      <c r="AU61" s="346">
        <v>7</v>
      </c>
      <c r="AV61" s="346">
        <v>7</v>
      </c>
      <c r="AW61" s="346">
        <v>8</v>
      </c>
      <c r="AX61" s="346">
        <v>6</v>
      </c>
      <c r="AY61" s="346">
        <v>9</v>
      </c>
      <c r="AZ61" s="584"/>
      <c r="BA61" s="467">
        <v>44.62</v>
      </c>
      <c r="BB61" s="348">
        <v>39.31</v>
      </c>
      <c r="BC61" s="348" t="s">
        <v>430</v>
      </c>
      <c r="BD61" s="348" t="s">
        <v>430</v>
      </c>
      <c r="BE61" s="375" t="s">
        <v>430</v>
      </c>
      <c r="BF61" s="375">
        <v>16.07</v>
      </c>
      <c r="BG61" s="374"/>
      <c r="BH61" s="594">
        <v>16.07</v>
      </c>
      <c r="BI61" s="348">
        <v>5.96</v>
      </c>
      <c r="BJ61" s="348">
        <v>8.56</v>
      </c>
      <c r="BK61" s="348">
        <v>24.79</v>
      </c>
      <c r="BL61" s="348" t="s">
        <v>430</v>
      </c>
      <c r="BM61" s="375">
        <v>44.62</v>
      </c>
      <c r="BN61" s="375" t="s">
        <v>430</v>
      </c>
      <c r="BO61" s="375" t="s">
        <v>430</v>
      </c>
      <c r="BP61" s="375" t="s">
        <v>430</v>
      </c>
      <c r="BQ61" s="375" t="s">
        <v>430</v>
      </c>
      <c r="BR61" s="374"/>
      <c r="BS61" s="468" t="s">
        <v>430</v>
      </c>
      <c r="BT61" s="348" t="s">
        <v>430</v>
      </c>
      <c r="BU61" s="374"/>
      <c r="BV61" s="430" t="s">
        <v>555</v>
      </c>
    </row>
    <row r="62" spans="1:74" s="428" customFormat="1" x14ac:dyDescent="0.25">
      <c r="A62" s="345" t="s">
        <v>7944</v>
      </c>
      <c r="B62" s="373"/>
      <c r="C62" s="719">
        <v>40952</v>
      </c>
      <c r="D62" s="373"/>
      <c r="E62" s="346">
        <v>63.084400000000002</v>
      </c>
      <c r="F62" s="373"/>
      <c r="G62" s="347">
        <v>23.580500000000001</v>
      </c>
      <c r="H62" s="374"/>
      <c r="I62" s="348">
        <v>26</v>
      </c>
      <c r="J62" s="348">
        <v>7.48</v>
      </c>
      <c r="K62" s="348">
        <v>9.2200000000000006</v>
      </c>
      <c r="L62" s="348">
        <v>9.6</v>
      </c>
      <c r="M62" s="348"/>
      <c r="N62" s="350">
        <v>-36.380099999999999</v>
      </c>
      <c r="O62" s="348">
        <v>-13.1943</v>
      </c>
      <c r="P62" s="348">
        <v>-14.949400000000001</v>
      </c>
      <c r="Q62" s="348">
        <v>-30.3245</v>
      </c>
      <c r="R62" s="348">
        <v>-3.7826</v>
      </c>
      <c r="S62" s="348">
        <v>9.9090000000000007</v>
      </c>
      <c r="T62" s="348">
        <v>2.2368999999999999</v>
      </c>
      <c r="U62" s="354">
        <v>1.7042999999999999</v>
      </c>
      <c r="V62" s="348">
        <v>3.2269999999999999</v>
      </c>
      <c r="W62" s="348">
        <v>3.5827</v>
      </c>
      <c r="X62" s="348">
        <v>5.1763000000000003</v>
      </c>
      <c r="Y62" s="375">
        <v>4.2664</v>
      </c>
      <c r="Z62" s="348">
        <v>5.1618000000000004</v>
      </c>
      <c r="AA62" s="348">
        <v>-4.5149999999999997</v>
      </c>
      <c r="AB62" s="348">
        <v>10.4651</v>
      </c>
      <c r="AC62" s="348">
        <v>1.6616</v>
      </c>
      <c r="AD62" s="348">
        <v>1.8534999999999999</v>
      </c>
      <c r="AE62" s="348">
        <v>1.6702999999999999</v>
      </c>
      <c r="AF62" s="348">
        <v>6.0750999999999999</v>
      </c>
      <c r="AG62" s="569"/>
      <c r="AH62" s="346">
        <v>10</v>
      </c>
      <c r="AI62" s="346">
        <v>10</v>
      </c>
      <c r="AJ62" s="346">
        <v>10</v>
      </c>
      <c r="AK62" s="346">
        <v>10</v>
      </c>
      <c r="AL62" s="346">
        <v>9</v>
      </c>
      <c r="AM62" s="346">
        <v>2</v>
      </c>
      <c r="AN62" s="346">
        <v>8</v>
      </c>
      <c r="AO62" s="573">
        <v>10</v>
      </c>
      <c r="AP62" s="346">
        <v>8</v>
      </c>
      <c r="AQ62" s="346">
        <v>9</v>
      </c>
      <c r="AR62" s="346">
        <v>8</v>
      </c>
      <c r="AS62" s="346">
        <v>10</v>
      </c>
      <c r="AT62" s="346">
        <v>5</v>
      </c>
      <c r="AU62" s="346">
        <v>10</v>
      </c>
      <c r="AV62" s="346">
        <v>1</v>
      </c>
      <c r="AW62" s="346">
        <v>10</v>
      </c>
      <c r="AX62" s="346">
        <v>10</v>
      </c>
      <c r="AY62" s="346">
        <v>4</v>
      </c>
      <c r="AZ62" s="584"/>
      <c r="BA62" s="467">
        <v>68.44</v>
      </c>
      <c r="BB62" s="348">
        <v>23.74</v>
      </c>
      <c r="BC62" s="348" t="s">
        <v>430</v>
      </c>
      <c r="BD62" s="348" t="s">
        <v>430</v>
      </c>
      <c r="BE62" s="375" t="s">
        <v>430</v>
      </c>
      <c r="BF62" s="375">
        <v>7.81</v>
      </c>
      <c r="BG62" s="374"/>
      <c r="BH62" s="594">
        <v>7.81</v>
      </c>
      <c r="BI62" s="348" t="s">
        <v>430</v>
      </c>
      <c r="BJ62" s="348" t="s">
        <v>430</v>
      </c>
      <c r="BK62" s="348">
        <v>23.74</v>
      </c>
      <c r="BL62" s="348" t="s">
        <v>430</v>
      </c>
      <c r="BM62" s="375">
        <v>68.349999999999994</v>
      </c>
      <c r="BN62" s="375" t="s">
        <v>430</v>
      </c>
      <c r="BO62" s="375">
        <v>0.09</v>
      </c>
      <c r="BP62" s="375" t="s">
        <v>430</v>
      </c>
      <c r="BQ62" s="375" t="s">
        <v>430</v>
      </c>
      <c r="BR62" s="374"/>
      <c r="BS62" s="468" t="s">
        <v>430</v>
      </c>
      <c r="BT62" s="348" t="s">
        <v>430</v>
      </c>
      <c r="BU62" s="374"/>
      <c r="BV62" s="430" t="s">
        <v>555</v>
      </c>
    </row>
    <row r="63" spans="1:74" s="428" customFormat="1" x14ac:dyDescent="0.25">
      <c r="A63" s="345" t="s">
        <v>7945</v>
      </c>
      <c r="B63" s="373"/>
      <c r="C63" s="719">
        <v>43332</v>
      </c>
      <c r="D63" s="373"/>
      <c r="E63" s="346">
        <v>49.47</v>
      </c>
      <c r="F63" s="373"/>
      <c r="G63" s="347">
        <v>15.0037</v>
      </c>
      <c r="H63" s="374"/>
      <c r="I63" s="348">
        <v>14.97</v>
      </c>
      <c r="J63" s="348">
        <v>7.49</v>
      </c>
      <c r="K63" s="348">
        <v>5.96</v>
      </c>
      <c r="L63" s="348">
        <v>6.23</v>
      </c>
      <c r="M63" s="348"/>
      <c r="N63" s="350">
        <v>-18.2273</v>
      </c>
      <c r="O63" s="348">
        <v>-7.5368000000000004</v>
      </c>
      <c r="P63" s="348">
        <v>-5.9706999999999999</v>
      </c>
      <c r="Q63" s="348">
        <v>-14.0855</v>
      </c>
      <c r="R63" s="348">
        <v>1.2255</v>
      </c>
      <c r="S63" s="348">
        <v>10.153499999999999</v>
      </c>
      <c r="T63" s="348">
        <v>5.5632000000000001</v>
      </c>
      <c r="U63" s="354">
        <v>4.2126000000000001</v>
      </c>
      <c r="V63" s="348">
        <v>5.0159000000000002</v>
      </c>
      <c r="W63" s="348">
        <v>5.5960000000000001</v>
      </c>
      <c r="X63" s="348">
        <v>6.4794999999999998</v>
      </c>
      <c r="Y63" s="375">
        <v>4.9649000000000001</v>
      </c>
      <c r="Z63" s="348" t="s">
        <v>430</v>
      </c>
      <c r="AA63" s="348">
        <v>1.0166999999999999</v>
      </c>
      <c r="AB63" s="348">
        <v>8.4606999999999992</v>
      </c>
      <c r="AC63" s="348">
        <v>5.0103999999999997</v>
      </c>
      <c r="AD63" s="348">
        <v>4.3794000000000004</v>
      </c>
      <c r="AE63" s="348">
        <v>3.8855</v>
      </c>
      <c r="AF63" s="348">
        <v>5.1858000000000004</v>
      </c>
      <c r="AG63" s="569"/>
      <c r="AH63" s="346">
        <v>6</v>
      </c>
      <c r="AI63" s="346">
        <v>8</v>
      </c>
      <c r="AJ63" s="346">
        <v>8</v>
      </c>
      <c r="AK63" s="346">
        <v>6</v>
      </c>
      <c r="AL63" s="346">
        <v>3</v>
      </c>
      <c r="AM63" s="346">
        <v>1</v>
      </c>
      <c r="AN63" s="346">
        <v>1</v>
      </c>
      <c r="AO63" s="573">
        <v>1</v>
      </c>
      <c r="AP63" s="346">
        <v>1</v>
      </c>
      <c r="AQ63" s="346">
        <v>3</v>
      </c>
      <c r="AR63" s="346">
        <v>2</v>
      </c>
      <c r="AS63" s="346">
        <v>5</v>
      </c>
      <c r="AT63" s="346" t="s">
        <v>430</v>
      </c>
      <c r="AU63" s="346">
        <v>4</v>
      </c>
      <c r="AV63" s="346">
        <v>2</v>
      </c>
      <c r="AW63" s="346">
        <v>1</v>
      </c>
      <c r="AX63" s="346">
        <v>2</v>
      </c>
      <c r="AY63" s="346">
        <v>2</v>
      </c>
      <c r="AZ63" s="584"/>
      <c r="BA63" s="467">
        <v>39.44</v>
      </c>
      <c r="BB63" s="348">
        <v>27.24</v>
      </c>
      <c r="BC63" s="348">
        <v>13.1</v>
      </c>
      <c r="BD63" s="348">
        <v>4.66</v>
      </c>
      <c r="BE63" s="375" t="s">
        <v>430</v>
      </c>
      <c r="BF63" s="375">
        <v>15.55</v>
      </c>
      <c r="BG63" s="374"/>
      <c r="BH63" s="594">
        <v>12.34</v>
      </c>
      <c r="BI63" s="348" t="s">
        <v>430</v>
      </c>
      <c r="BJ63" s="348" t="s">
        <v>430</v>
      </c>
      <c r="BK63" s="348">
        <v>36.4</v>
      </c>
      <c r="BL63" s="348" t="s">
        <v>430</v>
      </c>
      <c r="BM63" s="375">
        <v>39.44</v>
      </c>
      <c r="BN63" s="375" t="s">
        <v>430</v>
      </c>
      <c r="BO63" s="375" t="s">
        <v>430</v>
      </c>
      <c r="BP63" s="375">
        <v>8.6</v>
      </c>
      <c r="BQ63" s="375">
        <v>2.98</v>
      </c>
      <c r="BR63" s="374"/>
      <c r="BS63" s="468" t="s">
        <v>430</v>
      </c>
      <c r="BT63" s="348">
        <v>13.103709650560001</v>
      </c>
      <c r="BU63" s="374"/>
      <c r="BV63" s="430" t="s">
        <v>555</v>
      </c>
    </row>
    <row r="64" spans="1:74" s="428" customFormat="1" x14ac:dyDescent="0.25">
      <c r="A64" s="345" t="s">
        <v>7946</v>
      </c>
      <c r="B64" s="373"/>
      <c r="C64" s="719">
        <v>37797</v>
      </c>
      <c r="D64" s="373"/>
      <c r="E64" s="346">
        <v>52.924700000000001</v>
      </c>
      <c r="F64" s="373"/>
      <c r="G64" s="347">
        <v>43.321100000000001</v>
      </c>
      <c r="H64" s="374"/>
      <c r="I64" s="348">
        <v>3.23</v>
      </c>
      <c r="J64" s="348">
        <v>6.96</v>
      </c>
      <c r="K64" s="348">
        <v>2.58</v>
      </c>
      <c r="L64" s="348">
        <v>2.7</v>
      </c>
      <c r="M64" s="348"/>
      <c r="N64" s="350">
        <v>-10.694100000000001</v>
      </c>
      <c r="O64" s="348">
        <v>0.1966</v>
      </c>
      <c r="P64" s="348">
        <v>0.85470000000000002</v>
      </c>
      <c r="Q64" s="348">
        <v>-6.9984000000000002</v>
      </c>
      <c r="R64" s="348">
        <v>1.2270000000000001</v>
      </c>
      <c r="S64" s="348">
        <v>7.7306999999999997</v>
      </c>
      <c r="T64" s="348">
        <v>3.4384999999999999</v>
      </c>
      <c r="U64" s="354">
        <v>2.6263999999999998</v>
      </c>
      <c r="V64" s="348">
        <v>4.1374000000000004</v>
      </c>
      <c r="W64" s="348">
        <v>5.6673</v>
      </c>
      <c r="X64" s="348">
        <v>6.4211999999999998</v>
      </c>
      <c r="Y64" s="375">
        <v>5.6258999999999997</v>
      </c>
      <c r="Z64" s="348">
        <v>6.1379999999999999</v>
      </c>
      <c r="AA64" s="348">
        <v>2.0695999999999999</v>
      </c>
      <c r="AB64" s="348">
        <v>6.1776</v>
      </c>
      <c r="AC64" s="348">
        <v>3.2370999999999999</v>
      </c>
      <c r="AD64" s="348">
        <v>3.6547000000000001</v>
      </c>
      <c r="AE64" s="348">
        <v>2.0377000000000001</v>
      </c>
      <c r="AF64" s="348">
        <v>6.5263</v>
      </c>
      <c r="AG64" s="569"/>
      <c r="AH64" s="346">
        <v>3</v>
      </c>
      <c r="AI64" s="346">
        <v>3</v>
      </c>
      <c r="AJ64" s="346">
        <v>2</v>
      </c>
      <c r="AK64" s="346">
        <v>2</v>
      </c>
      <c r="AL64" s="346">
        <v>2</v>
      </c>
      <c r="AM64" s="346">
        <v>5</v>
      </c>
      <c r="AN64" s="346">
        <v>4</v>
      </c>
      <c r="AO64" s="573">
        <v>5</v>
      </c>
      <c r="AP64" s="346">
        <v>4</v>
      </c>
      <c r="AQ64" s="346">
        <v>2</v>
      </c>
      <c r="AR64" s="346">
        <v>3</v>
      </c>
      <c r="AS64" s="346">
        <v>2</v>
      </c>
      <c r="AT64" s="346">
        <v>2</v>
      </c>
      <c r="AU64" s="346">
        <v>2</v>
      </c>
      <c r="AV64" s="346">
        <v>6</v>
      </c>
      <c r="AW64" s="346">
        <v>4</v>
      </c>
      <c r="AX64" s="346">
        <v>3</v>
      </c>
      <c r="AY64" s="346">
        <v>3</v>
      </c>
      <c r="AZ64" s="584"/>
      <c r="BA64" s="467">
        <v>30.95</v>
      </c>
      <c r="BB64" s="348">
        <v>59.49</v>
      </c>
      <c r="BC64" s="348">
        <v>4.71</v>
      </c>
      <c r="BD64" s="348" t="s">
        <v>430</v>
      </c>
      <c r="BE64" s="375" t="s">
        <v>430</v>
      </c>
      <c r="BF64" s="375">
        <v>4.8499999999999996</v>
      </c>
      <c r="BG64" s="374"/>
      <c r="BH64" s="594">
        <v>4.8499999999999996</v>
      </c>
      <c r="BI64" s="348">
        <v>17.239999999999998</v>
      </c>
      <c r="BJ64" s="348" t="s">
        <v>430</v>
      </c>
      <c r="BK64" s="348">
        <v>46.96</v>
      </c>
      <c r="BL64" s="348" t="s">
        <v>430</v>
      </c>
      <c r="BM64" s="375">
        <v>30.95</v>
      </c>
      <c r="BN64" s="375" t="s">
        <v>430</v>
      </c>
      <c r="BO64" s="375" t="s">
        <v>430</v>
      </c>
      <c r="BP64" s="375" t="s">
        <v>430</v>
      </c>
      <c r="BQ64" s="375" t="s">
        <v>430</v>
      </c>
      <c r="BR64" s="374"/>
      <c r="BS64" s="468" t="s">
        <v>430</v>
      </c>
      <c r="BT64" s="348">
        <v>17.914790048208499</v>
      </c>
      <c r="BU64" s="374"/>
      <c r="BV64" s="430" t="s">
        <v>555</v>
      </c>
    </row>
    <row r="65" spans="1:74" s="428" customFormat="1" x14ac:dyDescent="0.25">
      <c r="A65" s="345" t="s">
        <v>7947</v>
      </c>
      <c r="B65" s="373"/>
      <c r="C65" s="719">
        <v>43438</v>
      </c>
      <c r="D65" s="373"/>
      <c r="E65" s="346">
        <v>25.455200000000001</v>
      </c>
      <c r="F65" s="373"/>
      <c r="G65" s="347">
        <v>1499.2264</v>
      </c>
      <c r="H65" s="374"/>
      <c r="I65" s="348">
        <v>7.62</v>
      </c>
      <c r="J65" s="348">
        <v>6.6</v>
      </c>
      <c r="K65" s="348">
        <v>2.64</v>
      </c>
      <c r="L65" s="348">
        <v>2.73</v>
      </c>
      <c r="M65" s="348"/>
      <c r="N65" s="350">
        <v>-5.2534999999999998</v>
      </c>
      <c r="O65" s="348">
        <v>2.5722999999999998</v>
      </c>
      <c r="P65" s="348">
        <v>1.2517</v>
      </c>
      <c r="Q65" s="348">
        <v>-5.2031000000000001</v>
      </c>
      <c r="R65" s="348">
        <v>3.419</v>
      </c>
      <c r="S65" s="348">
        <v>7.2084000000000001</v>
      </c>
      <c r="T65" s="348">
        <v>3.2482000000000002</v>
      </c>
      <c r="U65" s="354">
        <v>2.6469</v>
      </c>
      <c r="V65" s="348">
        <v>3.5611000000000002</v>
      </c>
      <c r="W65" s="348">
        <v>4.0330000000000004</v>
      </c>
      <c r="X65" s="348">
        <v>4.9696999999999996</v>
      </c>
      <c r="Y65" s="375">
        <v>4.3772000000000002</v>
      </c>
      <c r="Z65" s="348" t="s">
        <v>430</v>
      </c>
      <c r="AA65" s="348">
        <v>2.3711000000000002</v>
      </c>
      <c r="AB65" s="348">
        <v>5.4855999999999998</v>
      </c>
      <c r="AC65" s="348">
        <v>2.8031000000000001</v>
      </c>
      <c r="AD65" s="348">
        <v>2.5728</v>
      </c>
      <c r="AE65" s="348">
        <v>4.6231999999999998</v>
      </c>
      <c r="AF65" s="348">
        <v>5.3753000000000002</v>
      </c>
      <c r="AG65" s="569"/>
      <c r="AH65" s="346">
        <v>2</v>
      </c>
      <c r="AI65" s="346">
        <v>1</v>
      </c>
      <c r="AJ65" s="346">
        <v>1</v>
      </c>
      <c r="AK65" s="346">
        <v>1</v>
      </c>
      <c r="AL65" s="346">
        <v>1</v>
      </c>
      <c r="AM65" s="346">
        <v>7</v>
      </c>
      <c r="AN65" s="346">
        <v>5</v>
      </c>
      <c r="AO65" s="573">
        <v>4</v>
      </c>
      <c r="AP65" s="346">
        <v>6</v>
      </c>
      <c r="AQ65" s="346">
        <v>8</v>
      </c>
      <c r="AR65" s="346">
        <v>9</v>
      </c>
      <c r="AS65" s="346">
        <v>8</v>
      </c>
      <c r="AT65" s="346" t="s">
        <v>430</v>
      </c>
      <c r="AU65" s="346">
        <v>1</v>
      </c>
      <c r="AV65" s="346">
        <v>8</v>
      </c>
      <c r="AW65" s="346">
        <v>5</v>
      </c>
      <c r="AX65" s="346">
        <v>7</v>
      </c>
      <c r="AY65" s="346">
        <v>1</v>
      </c>
      <c r="AZ65" s="584"/>
      <c r="BA65" s="467">
        <v>19.53</v>
      </c>
      <c r="BB65" s="348">
        <v>56.11</v>
      </c>
      <c r="BC65" s="348" t="s">
        <v>430</v>
      </c>
      <c r="BD65" s="348" t="s">
        <v>430</v>
      </c>
      <c r="BE65" s="375" t="s">
        <v>430</v>
      </c>
      <c r="BF65" s="375">
        <v>24.36</v>
      </c>
      <c r="BG65" s="374"/>
      <c r="BH65" s="594">
        <v>24.36</v>
      </c>
      <c r="BI65" s="348">
        <v>48.06</v>
      </c>
      <c r="BJ65" s="348" t="s">
        <v>430</v>
      </c>
      <c r="BK65" s="348">
        <v>8.0500000000000007</v>
      </c>
      <c r="BL65" s="348" t="s">
        <v>430</v>
      </c>
      <c r="BM65" s="375">
        <v>19.53</v>
      </c>
      <c r="BN65" s="375" t="s">
        <v>430</v>
      </c>
      <c r="BO65" s="375" t="s">
        <v>430</v>
      </c>
      <c r="BP65" s="375" t="s">
        <v>430</v>
      </c>
      <c r="BQ65" s="375" t="s">
        <v>430</v>
      </c>
      <c r="BR65" s="374"/>
      <c r="BS65" s="468" t="s">
        <v>430</v>
      </c>
      <c r="BT65" s="348" t="s">
        <v>430</v>
      </c>
      <c r="BU65" s="374"/>
      <c r="BV65" s="430" t="s">
        <v>555</v>
      </c>
    </row>
    <row r="66" spans="1:74" s="428" customFormat="1" x14ac:dyDescent="0.25">
      <c r="A66" s="345" t="s">
        <v>7948</v>
      </c>
      <c r="B66" s="373"/>
      <c r="C66" s="719">
        <v>44392</v>
      </c>
      <c r="D66" s="373"/>
      <c r="E66" s="346">
        <v>25.76</v>
      </c>
      <c r="F66" s="373"/>
      <c r="G66" s="347">
        <v>12.813599999999999</v>
      </c>
      <c r="H66" s="374"/>
      <c r="I66" s="348">
        <v>11.71</v>
      </c>
      <c r="J66" s="348">
        <v>6.63</v>
      </c>
      <c r="K66" s="348">
        <v>6.49</v>
      </c>
      <c r="L66" s="348">
        <v>6.72</v>
      </c>
      <c r="M66" s="348"/>
      <c r="N66" s="350">
        <v>-28.157</v>
      </c>
      <c r="O66" s="348">
        <v>-11.3835</v>
      </c>
      <c r="P66" s="348">
        <v>-2.3591000000000002</v>
      </c>
      <c r="Q66" s="348">
        <v>-8.0729000000000006</v>
      </c>
      <c r="R66" s="348">
        <v>-2.2286999999999999</v>
      </c>
      <c r="S66" s="348">
        <v>3.7885</v>
      </c>
      <c r="T66" s="348">
        <v>1.8984000000000001</v>
      </c>
      <c r="U66" s="354">
        <v>2.1349999999999998</v>
      </c>
      <c r="V66" s="348">
        <v>3.0099</v>
      </c>
      <c r="W66" s="348">
        <v>4.0540000000000003</v>
      </c>
      <c r="X66" s="348">
        <v>5.3634000000000004</v>
      </c>
      <c r="Y66" s="375">
        <v>4.9404000000000003</v>
      </c>
      <c r="Z66" s="348" t="s">
        <v>430</v>
      </c>
      <c r="AA66" s="348">
        <v>-2.2511000000000001</v>
      </c>
      <c r="AB66" s="348">
        <v>2.1425999999999998</v>
      </c>
      <c r="AC66" s="348">
        <v>2.6494</v>
      </c>
      <c r="AD66" s="348">
        <v>2.9984999999999999</v>
      </c>
      <c r="AE66" s="348">
        <v>0.26379999999999998</v>
      </c>
      <c r="AF66" s="348">
        <v>4.9607999999999999</v>
      </c>
      <c r="AG66" s="569"/>
      <c r="AH66" s="346">
        <v>9</v>
      </c>
      <c r="AI66" s="346">
        <v>9</v>
      </c>
      <c r="AJ66" s="346">
        <v>5</v>
      </c>
      <c r="AK66" s="346">
        <v>3</v>
      </c>
      <c r="AL66" s="346">
        <v>8</v>
      </c>
      <c r="AM66" s="346">
        <v>10</v>
      </c>
      <c r="AN66" s="346">
        <v>10</v>
      </c>
      <c r="AO66" s="573">
        <v>7</v>
      </c>
      <c r="AP66" s="346">
        <v>10</v>
      </c>
      <c r="AQ66" s="346">
        <v>6</v>
      </c>
      <c r="AR66" s="346">
        <v>7</v>
      </c>
      <c r="AS66" s="346">
        <v>6</v>
      </c>
      <c r="AT66" s="346" t="s">
        <v>430</v>
      </c>
      <c r="AU66" s="346">
        <v>8</v>
      </c>
      <c r="AV66" s="346">
        <v>10</v>
      </c>
      <c r="AW66" s="346">
        <v>6</v>
      </c>
      <c r="AX66" s="346">
        <v>5</v>
      </c>
      <c r="AY66" s="346">
        <v>8</v>
      </c>
      <c r="AZ66" s="584"/>
      <c r="BA66" s="467">
        <v>87.81</v>
      </c>
      <c r="BB66" s="348" t="s">
        <v>430</v>
      </c>
      <c r="BC66" s="348" t="s">
        <v>430</v>
      </c>
      <c r="BD66" s="348" t="s">
        <v>430</v>
      </c>
      <c r="BE66" s="375" t="s">
        <v>430</v>
      </c>
      <c r="BF66" s="375">
        <v>12.19</v>
      </c>
      <c r="BG66" s="374"/>
      <c r="BH66" s="594">
        <v>12.19</v>
      </c>
      <c r="BI66" s="348" t="s">
        <v>430</v>
      </c>
      <c r="BJ66" s="348" t="s">
        <v>430</v>
      </c>
      <c r="BK66" s="348" t="s">
        <v>430</v>
      </c>
      <c r="BL66" s="348" t="s">
        <v>430</v>
      </c>
      <c r="BM66" s="375">
        <v>87.81</v>
      </c>
      <c r="BN66" s="375" t="s">
        <v>430</v>
      </c>
      <c r="BO66" s="375" t="s">
        <v>430</v>
      </c>
      <c r="BP66" s="375" t="s">
        <v>430</v>
      </c>
      <c r="BQ66" s="375" t="s">
        <v>430</v>
      </c>
      <c r="BR66" s="374"/>
      <c r="BS66" s="468" t="s">
        <v>430</v>
      </c>
      <c r="BT66" s="348" t="s">
        <v>430</v>
      </c>
      <c r="BU66" s="374"/>
      <c r="BV66" s="430" t="s">
        <v>555</v>
      </c>
    </row>
    <row r="67" spans="1:74" x14ac:dyDescent="0.25">
      <c r="A67" s="318" t="s">
        <v>93</v>
      </c>
      <c r="B67" s="43"/>
      <c r="C67" s="720"/>
      <c r="D67" s="43"/>
      <c r="E67" s="51"/>
      <c r="F67" s="43"/>
      <c r="G67" s="55"/>
      <c r="H67" s="66"/>
      <c r="I67" s="59"/>
      <c r="J67" s="59"/>
      <c r="K67" s="59"/>
      <c r="L67" s="59"/>
      <c r="M67" s="59"/>
      <c r="N67" s="70">
        <v>-18.164899999999999</v>
      </c>
      <c r="O67" s="59">
        <v>-4.4922000000000004</v>
      </c>
      <c r="P67" s="59">
        <v>-4.1828000000000003</v>
      </c>
      <c r="Q67" s="59">
        <v>-13.887499999999999</v>
      </c>
      <c r="R67" s="59">
        <v>-0.83499999999999996</v>
      </c>
      <c r="S67" s="59">
        <v>7.3895999999999997</v>
      </c>
      <c r="T67" s="59">
        <v>3.1457000000000002</v>
      </c>
      <c r="U67" s="88">
        <v>2.6408999999999998</v>
      </c>
      <c r="V67" s="59">
        <v>3.8068</v>
      </c>
      <c r="W67" s="59">
        <v>4.6031000000000004</v>
      </c>
      <c r="X67" s="59">
        <v>5.7243000000000004</v>
      </c>
      <c r="Y67" s="276">
        <v>4.9623999999999997</v>
      </c>
      <c r="Z67" s="59">
        <v>5.6741999999999999</v>
      </c>
      <c r="AA67" s="59">
        <v>-0.23719999999999999</v>
      </c>
      <c r="AB67" s="59">
        <v>6.3905000000000003</v>
      </c>
      <c r="AC67" s="59">
        <v>3.0331999999999999</v>
      </c>
      <c r="AD67" s="59">
        <v>3.1139999999999999</v>
      </c>
      <c r="AE67" s="59">
        <v>1.3905000000000001</v>
      </c>
      <c r="AF67" s="59">
        <v>6.1333000000000002</v>
      </c>
      <c r="AG67" s="553"/>
      <c r="AH67" s="51">
        <v>10</v>
      </c>
      <c r="AI67" s="51">
        <v>10</v>
      </c>
      <c r="AJ67" s="51">
        <v>10</v>
      </c>
      <c r="AK67" s="51">
        <v>10</v>
      </c>
      <c r="AL67" s="51">
        <v>10</v>
      </c>
      <c r="AM67" s="51">
        <v>10</v>
      </c>
      <c r="AN67" s="51">
        <v>10</v>
      </c>
      <c r="AO67" s="630">
        <v>10</v>
      </c>
      <c r="AP67" s="51">
        <v>10</v>
      </c>
      <c r="AQ67" s="51">
        <v>10</v>
      </c>
      <c r="AR67" s="51">
        <v>10</v>
      </c>
      <c r="AS67" s="51">
        <v>10</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-3.9565000000000001</v>
      </c>
      <c r="O68" s="60">
        <v>2.5722999999999998</v>
      </c>
      <c r="P68" s="60">
        <v>1.2517</v>
      </c>
      <c r="Q68" s="60">
        <v>-5.2031000000000001</v>
      </c>
      <c r="R68" s="60">
        <v>3.419</v>
      </c>
      <c r="S68" s="60">
        <v>10.153499999999999</v>
      </c>
      <c r="T68" s="60">
        <v>5.5632000000000001</v>
      </c>
      <c r="U68" s="89">
        <v>4.2126000000000001</v>
      </c>
      <c r="V68" s="60">
        <v>5.0159000000000002</v>
      </c>
      <c r="W68" s="60">
        <v>5.9301000000000004</v>
      </c>
      <c r="X68" s="60">
        <v>6.5585000000000004</v>
      </c>
      <c r="Y68" s="277">
        <v>6.0922000000000001</v>
      </c>
      <c r="Z68" s="60">
        <v>6.2766999999999999</v>
      </c>
      <c r="AA68" s="60">
        <v>2.3711000000000002</v>
      </c>
      <c r="AB68" s="60">
        <v>10.4651</v>
      </c>
      <c r="AC68" s="60">
        <v>5.0103999999999997</v>
      </c>
      <c r="AD68" s="60">
        <v>4.4378000000000002</v>
      </c>
      <c r="AE68" s="60">
        <v>4.6231999999999998</v>
      </c>
      <c r="AF68" s="60">
        <v>7.2643000000000004</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-36.380099999999999</v>
      </c>
      <c r="O69" s="60">
        <v>-13.1943</v>
      </c>
      <c r="P69" s="60">
        <v>-14.949400000000001</v>
      </c>
      <c r="Q69" s="60">
        <v>-30.3245</v>
      </c>
      <c r="R69" s="60">
        <v>-4.7731000000000003</v>
      </c>
      <c r="S69" s="60">
        <v>3.7885</v>
      </c>
      <c r="T69" s="60">
        <v>1.8984000000000001</v>
      </c>
      <c r="U69" s="89">
        <v>1.7042999999999999</v>
      </c>
      <c r="V69" s="60">
        <v>3.0099</v>
      </c>
      <c r="W69" s="60">
        <v>3.3119999999999998</v>
      </c>
      <c r="X69" s="60">
        <v>4.7771999999999997</v>
      </c>
      <c r="Y69" s="277">
        <v>4.2664</v>
      </c>
      <c r="Z69" s="60">
        <v>5.1618000000000004</v>
      </c>
      <c r="AA69" s="60">
        <v>-4.5149999999999997</v>
      </c>
      <c r="AB69" s="60">
        <v>2.1425999999999998</v>
      </c>
      <c r="AC69" s="60">
        <v>1.6616</v>
      </c>
      <c r="AD69" s="60">
        <v>1.8534999999999999</v>
      </c>
      <c r="AE69" s="60">
        <v>-1.7751999999999999</v>
      </c>
      <c r="AF69" s="60">
        <v>4.9607999999999999</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-17.6816</v>
      </c>
      <c r="O70" s="61">
        <v>-4.4252500000000001</v>
      </c>
      <c r="P70" s="61">
        <v>-3.3948999999999998</v>
      </c>
      <c r="Q70" s="61">
        <v>-13.2262</v>
      </c>
      <c r="R70" s="61">
        <v>-0.79649999999999999</v>
      </c>
      <c r="S70" s="61">
        <v>7.48055</v>
      </c>
      <c r="T70" s="61">
        <v>3.1248499999999999</v>
      </c>
      <c r="U70" s="90">
        <v>2.4308999999999998</v>
      </c>
      <c r="V70" s="61">
        <v>3.63585</v>
      </c>
      <c r="W70" s="61">
        <v>4.2824999999999998</v>
      </c>
      <c r="X70" s="61">
        <v>5.63645</v>
      </c>
      <c r="Y70" s="279">
        <v>4.9526500000000002</v>
      </c>
      <c r="Z70" s="61">
        <v>5.5263</v>
      </c>
      <c r="AA70" s="61">
        <v>0.40160000000000001</v>
      </c>
      <c r="AB70" s="61">
        <v>6.2308000000000003</v>
      </c>
      <c r="AC70" s="61">
        <v>2.7263000000000002</v>
      </c>
      <c r="AD70" s="61">
        <v>2.9138999999999999</v>
      </c>
      <c r="AE70" s="61">
        <v>1.3378000000000001</v>
      </c>
      <c r="AF70" s="61">
        <v>6.3007</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7902</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7903</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10511</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4C26-8141-49F4-978D-81A584EE9120}">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72" t="s">
        <v>272</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7952</v>
      </c>
      <c r="B8" s="369"/>
      <c r="C8" s="718">
        <v>41275</v>
      </c>
      <c r="D8" s="369"/>
      <c r="E8" s="338">
        <v>30411.599999999999</v>
      </c>
      <c r="F8" s="369"/>
      <c r="G8" s="339">
        <v>35.234000000000002</v>
      </c>
      <c r="H8" s="370"/>
      <c r="I8" s="340">
        <v>7.2</v>
      </c>
      <c r="J8" s="340">
        <v>7.43</v>
      </c>
      <c r="K8" s="340">
        <v>4.09</v>
      </c>
      <c r="L8" s="340">
        <v>4.33</v>
      </c>
      <c r="M8" s="361"/>
      <c r="N8" s="342">
        <v>-7.6109</v>
      </c>
      <c r="O8" s="340">
        <v>-1.3466</v>
      </c>
      <c r="P8" s="340">
        <v>-6.1933999999999996</v>
      </c>
      <c r="Q8" s="340">
        <v>-12.254899999999999</v>
      </c>
      <c r="R8" s="340">
        <v>-0.60119999999999996</v>
      </c>
      <c r="S8" s="340">
        <v>10.19</v>
      </c>
      <c r="T8" s="340">
        <v>4.7629999999999999</v>
      </c>
      <c r="U8" s="344">
        <v>4.1357999999999997</v>
      </c>
      <c r="V8" s="340">
        <v>5.3598999999999997</v>
      </c>
      <c r="W8" s="340">
        <v>6.7061000000000002</v>
      </c>
      <c r="X8" s="340">
        <v>7.2245999999999997</v>
      </c>
      <c r="Y8" s="371">
        <v>6.3533999999999997</v>
      </c>
      <c r="Z8" s="340">
        <v>7.3385999999999996</v>
      </c>
      <c r="AA8" s="340">
        <v>0.84240000000000004</v>
      </c>
      <c r="AB8" s="340">
        <v>7.8964999999999996</v>
      </c>
      <c r="AC8" s="340">
        <v>4.6204999999999998</v>
      </c>
      <c r="AD8" s="340">
        <v>4.9753999999999996</v>
      </c>
      <c r="AE8" s="340">
        <v>-0.92789999999999995</v>
      </c>
      <c r="AF8" s="340">
        <v>7.9127000000000001</v>
      </c>
      <c r="AG8" s="568"/>
      <c r="AH8" s="338">
        <v>12</v>
      </c>
      <c r="AI8" s="338">
        <v>13</v>
      </c>
      <c r="AJ8" s="338">
        <v>14</v>
      </c>
      <c r="AK8" s="338">
        <v>14</v>
      </c>
      <c r="AL8" s="338">
        <v>14</v>
      </c>
      <c r="AM8" s="338">
        <v>1</v>
      </c>
      <c r="AN8" s="338">
        <v>14</v>
      </c>
      <c r="AO8" s="604">
        <v>14</v>
      </c>
      <c r="AP8" s="338">
        <v>14</v>
      </c>
      <c r="AQ8" s="338">
        <v>14</v>
      </c>
      <c r="AR8" s="338">
        <v>14</v>
      </c>
      <c r="AS8" s="338">
        <v>7</v>
      </c>
      <c r="AT8" s="338">
        <v>5</v>
      </c>
      <c r="AU8" s="338">
        <v>14</v>
      </c>
      <c r="AV8" s="338">
        <v>3</v>
      </c>
      <c r="AW8" s="338">
        <v>14</v>
      </c>
      <c r="AX8" s="338">
        <v>14</v>
      </c>
      <c r="AY8" s="338">
        <v>14</v>
      </c>
      <c r="AZ8" s="583"/>
      <c r="BA8" s="464">
        <v>18.190000000000001</v>
      </c>
      <c r="BB8" s="340">
        <v>78.319999999999993</v>
      </c>
      <c r="BC8" s="340" t="s">
        <v>430</v>
      </c>
      <c r="BD8" s="340" t="s">
        <v>430</v>
      </c>
      <c r="BE8" s="371" t="s">
        <v>430</v>
      </c>
      <c r="BF8" s="371">
        <v>3.48</v>
      </c>
      <c r="BG8" s="370"/>
      <c r="BH8" s="593">
        <v>3.48</v>
      </c>
      <c r="BI8" s="340">
        <v>0.24</v>
      </c>
      <c r="BJ8" s="340" t="s">
        <v>430</v>
      </c>
      <c r="BK8" s="340">
        <v>78.09</v>
      </c>
      <c r="BL8" s="340" t="s">
        <v>430</v>
      </c>
      <c r="BM8" s="371">
        <v>18.190000000000001</v>
      </c>
      <c r="BN8" s="371" t="s">
        <v>430</v>
      </c>
      <c r="BO8" s="371" t="s">
        <v>430</v>
      </c>
      <c r="BP8" s="371" t="s">
        <v>430</v>
      </c>
      <c r="BQ8" s="371" t="s">
        <v>430</v>
      </c>
      <c r="BR8" s="370"/>
      <c r="BS8" s="465">
        <v>6.3762452025504999</v>
      </c>
      <c r="BT8" s="340">
        <v>10.7897951743159</v>
      </c>
      <c r="BU8" s="370"/>
      <c r="BV8" s="571" t="s">
        <v>555</v>
      </c>
    </row>
    <row r="9" spans="1:74" s="425" customFormat="1" x14ac:dyDescent="0.25">
      <c r="A9" s="337" t="s">
        <v>7953</v>
      </c>
      <c r="B9" s="369"/>
      <c r="C9" s="718">
        <v>41276</v>
      </c>
      <c r="D9" s="369"/>
      <c r="E9" s="338">
        <v>29677.9</v>
      </c>
      <c r="F9" s="369"/>
      <c r="G9" s="339">
        <v>33.540999999999997</v>
      </c>
      <c r="H9" s="370"/>
      <c r="I9" s="340">
        <v>5.46</v>
      </c>
      <c r="J9" s="340">
        <v>7.49</v>
      </c>
      <c r="K9" s="340">
        <v>3.19</v>
      </c>
      <c r="L9" s="340">
        <v>3.35</v>
      </c>
      <c r="M9" s="361"/>
      <c r="N9" s="342">
        <v>-2.6114000000000002</v>
      </c>
      <c r="O9" s="340">
        <v>1.1609</v>
      </c>
      <c r="P9" s="340">
        <v>3.1099999999999999E-2</v>
      </c>
      <c r="Q9" s="340">
        <v>-5.8476999999999997</v>
      </c>
      <c r="R9" s="340">
        <v>2.5929000000000002</v>
      </c>
      <c r="S9" s="340">
        <v>10.029400000000001</v>
      </c>
      <c r="T9" s="340">
        <v>6.0138999999999996</v>
      </c>
      <c r="U9" s="344">
        <v>5.5247999999999999</v>
      </c>
      <c r="V9" s="340">
        <v>6.3959999999999999</v>
      </c>
      <c r="W9" s="340">
        <v>7.3757999999999999</v>
      </c>
      <c r="X9" s="340">
        <v>7.5720000000000001</v>
      </c>
      <c r="Y9" s="371">
        <v>6.8704000000000001</v>
      </c>
      <c r="Z9" s="340">
        <v>7.4718999999999998</v>
      </c>
      <c r="AA9" s="340">
        <v>3.0371999999999999</v>
      </c>
      <c r="AB9" s="340">
        <v>8.1658000000000008</v>
      </c>
      <c r="AC9" s="340">
        <v>5.8627000000000002</v>
      </c>
      <c r="AD9" s="340">
        <v>6.1756000000000002</v>
      </c>
      <c r="AE9" s="340">
        <v>3.2118000000000002</v>
      </c>
      <c r="AF9" s="340">
        <v>8.0812000000000008</v>
      </c>
      <c r="AG9" s="568"/>
      <c r="AH9" s="338">
        <v>4</v>
      </c>
      <c r="AI9" s="338">
        <v>8</v>
      </c>
      <c r="AJ9" s="338">
        <v>3</v>
      </c>
      <c r="AK9" s="338">
        <v>5</v>
      </c>
      <c r="AL9" s="338">
        <v>5</v>
      </c>
      <c r="AM9" s="338">
        <v>3</v>
      </c>
      <c r="AN9" s="338">
        <v>3</v>
      </c>
      <c r="AO9" s="604">
        <v>3</v>
      </c>
      <c r="AP9" s="338">
        <v>2</v>
      </c>
      <c r="AQ9" s="338">
        <v>3</v>
      </c>
      <c r="AR9" s="338">
        <v>4</v>
      </c>
      <c r="AS9" s="338">
        <v>1</v>
      </c>
      <c r="AT9" s="338">
        <v>2</v>
      </c>
      <c r="AU9" s="338">
        <v>5</v>
      </c>
      <c r="AV9" s="338">
        <v>1</v>
      </c>
      <c r="AW9" s="338">
        <v>4</v>
      </c>
      <c r="AX9" s="338">
        <v>2</v>
      </c>
      <c r="AY9" s="338">
        <v>3</v>
      </c>
      <c r="AZ9" s="583"/>
      <c r="BA9" s="464">
        <v>19.059999999999999</v>
      </c>
      <c r="BB9" s="340">
        <v>74.959999999999994</v>
      </c>
      <c r="BC9" s="340">
        <v>0.53</v>
      </c>
      <c r="BD9" s="340" t="s">
        <v>430</v>
      </c>
      <c r="BE9" s="371">
        <v>4.88</v>
      </c>
      <c r="BF9" s="371">
        <v>5.45</v>
      </c>
      <c r="BG9" s="370"/>
      <c r="BH9" s="593">
        <v>5.45</v>
      </c>
      <c r="BI9" s="340">
        <v>4.93</v>
      </c>
      <c r="BJ9" s="340" t="s">
        <v>430</v>
      </c>
      <c r="BK9" s="340">
        <v>70.56</v>
      </c>
      <c r="BL9" s="340" t="s">
        <v>430</v>
      </c>
      <c r="BM9" s="371">
        <v>19.059999999999999</v>
      </c>
      <c r="BN9" s="371" t="s">
        <v>430</v>
      </c>
      <c r="BO9" s="371" t="s">
        <v>430</v>
      </c>
      <c r="BP9" s="371" t="s">
        <v>430</v>
      </c>
      <c r="BQ9" s="371">
        <v>4.88</v>
      </c>
      <c r="BR9" s="370"/>
      <c r="BS9" s="465">
        <v>12.2362513814879</v>
      </c>
      <c r="BT9" s="340">
        <v>7.4514878724682498</v>
      </c>
      <c r="BU9" s="370"/>
      <c r="BV9" s="571" t="s">
        <v>555</v>
      </c>
    </row>
    <row r="10" spans="1:74" s="428" customFormat="1" x14ac:dyDescent="0.25">
      <c r="A10" s="345" t="s">
        <v>7954</v>
      </c>
      <c r="B10" s="373"/>
      <c r="C10" s="719">
        <v>41275</v>
      </c>
      <c r="D10" s="373"/>
      <c r="E10" s="346">
        <v>22710.799999999999</v>
      </c>
      <c r="F10" s="373"/>
      <c r="G10" s="347">
        <v>121.79430000000001</v>
      </c>
      <c r="H10" s="374"/>
      <c r="I10" s="348">
        <v>7.54</v>
      </c>
      <c r="J10" s="348">
        <v>7.49</v>
      </c>
      <c r="K10" s="348">
        <v>4.3499999999999996</v>
      </c>
      <c r="L10" s="348">
        <v>4.58</v>
      </c>
      <c r="M10" s="362"/>
      <c r="N10" s="350">
        <v>-8.5670000000000002</v>
      </c>
      <c r="O10" s="348">
        <v>0.28970000000000001</v>
      </c>
      <c r="P10" s="348">
        <v>-2.2210000000000001</v>
      </c>
      <c r="Q10" s="348">
        <v>-10.6614</v>
      </c>
      <c r="R10" s="348">
        <v>0.37040000000000001</v>
      </c>
      <c r="S10" s="348">
        <v>10.0739</v>
      </c>
      <c r="T10" s="348">
        <v>4.8964999999999996</v>
      </c>
      <c r="U10" s="354">
        <v>4.2949000000000002</v>
      </c>
      <c r="V10" s="348">
        <v>5.6477000000000004</v>
      </c>
      <c r="W10" s="348">
        <v>6.7671999999999999</v>
      </c>
      <c r="X10" s="348">
        <v>7.2670000000000003</v>
      </c>
      <c r="Y10" s="375">
        <v>6.4348000000000001</v>
      </c>
      <c r="Z10" s="348">
        <v>7.3966000000000003</v>
      </c>
      <c r="AA10" s="348">
        <v>1.5181</v>
      </c>
      <c r="AB10" s="348">
        <v>8.0376999999999992</v>
      </c>
      <c r="AC10" s="348">
        <v>4.8022</v>
      </c>
      <c r="AD10" s="348">
        <v>5.2469999999999999</v>
      </c>
      <c r="AE10" s="348">
        <v>1.1753</v>
      </c>
      <c r="AF10" s="348">
        <v>8.0084</v>
      </c>
      <c r="AG10" s="569"/>
      <c r="AH10" s="346">
        <v>13</v>
      </c>
      <c r="AI10" s="346">
        <v>10</v>
      </c>
      <c r="AJ10" s="346">
        <v>9</v>
      </c>
      <c r="AK10" s="346">
        <v>13</v>
      </c>
      <c r="AL10" s="346">
        <v>13</v>
      </c>
      <c r="AM10" s="346">
        <v>2</v>
      </c>
      <c r="AN10" s="346">
        <v>13</v>
      </c>
      <c r="AO10" s="429">
        <v>13</v>
      </c>
      <c r="AP10" s="346">
        <v>10</v>
      </c>
      <c r="AQ10" s="346">
        <v>13</v>
      </c>
      <c r="AR10" s="346">
        <v>13</v>
      </c>
      <c r="AS10" s="346">
        <v>6</v>
      </c>
      <c r="AT10" s="346">
        <v>3</v>
      </c>
      <c r="AU10" s="346">
        <v>13</v>
      </c>
      <c r="AV10" s="346">
        <v>2</v>
      </c>
      <c r="AW10" s="346">
        <v>13</v>
      </c>
      <c r="AX10" s="346">
        <v>13</v>
      </c>
      <c r="AY10" s="346">
        <v>11</v>
      </c>
      <c r="AZ10" s="584"/>
      <c r="BA10" s="467">
        <v>28.12</v>
      </c>
      <c r="BB10" s="348">
        <v>68.83</v>
      </c>
      <c r="BC10" s="348" t="s">
        <v>430</v>
      </c>
      <c r="BD10" s="348" t="s">
        <v>430</v>
      </c>
      <c r="BE10" s="375" t="s">
        <v>430</v>
      </c>
      <c r="BF10" s="375">
        <v>3.05</v>
      </c>
      <c r="BG10" s="374"/>
      <c r="BH10" s="594">
        <v>3.05</v>
      </c>
      <c r="BI10" s="348" t="s">
        <v>430</v>
      </c>
      <c r="BJ10" s="348" t="s">
        <v>430</v>
      </c>
      <c r="BK10" s="348">
        <v>68.83</v>
      </c>
      <c r="BL10" s="348" t="s">
        <v>430</v>
      </c>
      <c r="BM10" s="375">
        <v>28.12</v>
      </c>
      <c r="BN10" s="375" t="s">
        <v>430</v>
      </c>
      <c r="BO10" s="375" t="s">
        <v>430</v>
      </c>
      <c r="BP10" s="375" t="s">
        <v>430</v>
      </c>
      <c r="BQ10" s="375" t="s">
        <v>430</v>
      </c>
      <c r="BR10" s="374"/>
      <c r="BS10" s="468">
        <v>5.8962054500000001</v>
      </c>
      <c r="BT10" s="348">
        <v>11.056607700000001</v>
      </c>
      <c r="BU10" s="374"/>
      <c r="BV10" s="430" t="s">
        <v>555</v>
      </c>
    </row>
    <row r="11" spans="1:74" s="428" customFormat="1" x14ac:dyDescent="0.25">
      <c r="A11" s="345" t="s">
        <v>7955</v>
      </c>
      <c r="B11" s="373"/>
      <c r="C11" s="719">
        <v>43497</v>
      </c>
      <c r="D11" s="373"/>
      <c r="E11" s="346">
        <v>22149.4</v>
      </c>
      <c r="F11" s="373"/>
      <c r="G11" s="347">
        <v>17.014700000000001</v>
      </c>
      <c r="H11" s="374"/>
      <c r="I11" s="348">
        <v>4.7</v>
      </c>
      <c r="J11" s="348">
        <v>7.61</v>
      </c>
      <c r="K11" s="348">
        <v>3.19</v>
      </c>
      <c r="L11" s="348">
        <v>3.35</v>
      </c>
      <c r="M11" s="362"/>
      <c r="N11" s="350">
        <v>-1.0725</v>
      </c>
      <c r="O11" s="348">
        <v>5.0075000000000003</v>
      </c>
      <c r="P11" s="348">
        <v>0.95020000000000004</v>
      </c>
      <c r="Q11" s="348">
        <v>-5.2910000000000004</v>
      </c>
      <c r="R11" s="348">
        <v>3.0388000000000002</v>
      </c>
      <c r="S11" s="348">
        <v>9.8598999999999997</v>
      </c>
      <c r="T11" s="348">
        <v>5.0477999999999996</v>
      </c>
      <c r="U11" s="354">
        <v>4.5106999999999999</v>
      </c>
      <c r="V11" s="348">
        <v>5.6875</v>
      </c>
      <c r="W11" s="348">
        <v>7.1341999999999999</v>
      </c>
      <c r="X11" s="348">
        <v>7.3737000000000004</v>
      </c>
      <c r="Y11" s="375">
        <v>6.3292999999999999</v>
      </c>
      <c r="Z11" s="348" t="s">
        <v>430</v>
      </c>
      <c r="AA11" s="348">
        <v>3.4399000000000002</v>
      </c>
      <c r="AB11" s="348">
        <v>7.5618999999999996</v>
      </c>
      <c r="AC11" s="348">
        <v>5.0152999999999999</v>
      </c>
      <c r="AD11" s="348">
        <v>5.3734999999999999</v>
      </c>
      <c r="AE11" s="348">
        <v>3.0579000000000001</v>
      </c>
      <c r="AF11" s="348">
        <v>7.2708000000000004</v>
      </c>
      <c r="AG11" s="569"/>
      <c r="AH11" s="346">
        <v>2</v>
      </c>
      <c r="AI11" s="346">
        <v>2</v>
      </c>
      <c r="AJ11" s="346">
        <v>2</v>
      </c>
      <c r="AK11" s="346">
        <v>4</v>
      </c>
      <c r="AL11" s="346">
        <v>4</v>
      </c>
      <c r="AM11" s="346">
        <v>6</v>
      </c>
      <c r="AN11" s="346">
        <v>10</v>
      </c>
      <c r="AO11" s="429">
        <v>11</v>
      </c>
      <c r="AP11" s="346">
        <v>8</v>
      </c>
      <c r="AQ11" s="346">
        <v>8</v>
      </c>
      <c r="AR11" s="346">
        <v>8</v>
      </c>
      <c r="AS11" s="346">
        <v>8</v>
      </c>
      <c r="AT11" s="346" t="s">
        <v>430</v>
      </c>
      <c r="AU11" s="346">
        <v>3</v>
      </c>
      <c r="AV11" s="346">
        <v>8</v>
      </c>
      <c r="AW11" s="346">
        <v>9</v>
      </c>
      <c r="AX11" s="346">
        <v>7</v>
      </c>
      <c r="AY11" s="346">
        <v>4</v>
      </c>
      <c r="AZ11" s="584"/>
      <c r="BA11" s="467">
        <v>14.28</v>
      </c>
      <c r="BB11" s="348">
        <v>82.3</v>
      </c>
      <c r="BC11" s="348" t="s">
        <v>430</v>
      </c>
      <c r="BD11" s="348" t="s">
        <v>430</v>
      </c>
      <c r="BE11" s="375" t="s">
        <v>430</v>
      </c>
      <c r="BF11" s="375">
        <v>3.42</v>
      </c>
      <c r="BG11" s="374"/>
      <c r="BH11" s="594">
        <v>3.42</v>
      </c>
      <c r="BI11" s="348">
        <v>4.97</v>
      </c>
      <c r="BJ11" s="348" t="s">
        <v>430</v>
      </c>
      <c r="BK11" s="348">
        <v>77.33</v>
      </c>
      <c r="BL11" s="348" t="s">
        <v>430</v>
      </c>
      <c r="BM11" s="375">
        <v>14.28</v>
      </c>
      <c r="BN11" s="375" t="s">
        <v>430</v>
      </c>
      <c r="BO11" s="375" t="s">
        <v>430</v>
      </c>
      <c r="BP11" s="375" t="s">
        <v>430</v>
      </c>
      <c r="BQ11" s="375" t="s">
        <v>430</v>
      </c>
      <c r="BR11" s="374"/>
      <c r="BS11" s="468">
        <v>8.3280988508328093</v>
      </c>
      <c r="BT11" s="348">
        <v>8.4705469008470597</v>
      </c>
      <c r="BU11" s="374"/>
      <c r="BV11" s="430" t="s">
        <v>555</v>
      </c>
    </row>
    <row r="12" spans="1:74" s="428" customFormat="1" ht="11" x14ac:dyDescent="0.3">
      <c r="A12" s="841" t="s">
        <v>7956</v>
      </c>
      <c r="B12" s="842"/>
      <c r="C12" s="843">
        <v>41285</v>
      </c>
      <c r="D12" s="842"/>
      <c r="E12" s="844">
        <v>15137.8</v>
      </c>
      <c r="F12" s="842"/>
      <c r="G12" s="845">
        <v>4197.7930999999999</v>
      </c>
      <c r="H12" s="847"/>
      <c r="I12" s="846">
        <v>5.47</v>
      </c>
      <c r="J12" s="846">
        <v>7.55</v>
      </c>
      <c r="K12" s="846">
        <v>3.1</v>
      </c>
      <c r="L12" s="846">
        <v>3.27</v>
      </c>
      <c r="M12" s="851"/>
      <c r="N12" s="848">
        <v>-6.2804000000000002</v>
      </c>
      <c r="O12" s="846">
        <v>-2.2185999999999999</v>
      </c>
      <c r="P12" s="846">
        <v>-4.7752999999999997</v>
      </c>
      <c r="Q12" s="846">
        <v>-9.5676000000000005</v>
      </c>
      <c r="R12" s="846">
        <v>0.91510000000000002</v>
      </c>
      <c r="S12" s="846">
        <v>9.4326000000000008</v>
      </c>
      <c r="T12" s="846">
        <v>4.9763000000000002</v>
      </c>
      <c r="U12" s="856">
        <v>4.5677000000000003</v>
      </c>
      <c r="V12" s="846">
        <v>5.6954000000000002</v>
      </c>
      <c r="W12" s="846">
        <v>7.0941999999999998</v>
      </c>
      <c r="X12" s="846">
        <v>7.4714999999999998</v>
      </c>
      <c r="Y12" s="852">
        <v>6.5002000000000004</v>
      </c>
      <c r="Z12" s="846">
        <v>7.3282999999999996</v>
      </c>
      <c r="AA12" s="846">
        <v>2.2631999999999999</v>
      </c>
      <c r="AB12" s="846">
        <v>7.0126999999999997</v>
      </c>
      <c r="AC12" s="846">
        <v>4.9877000000000002</v>
      </c>
      <c r="AD12" s="846">
        <v>5.3339999999999996</v>
      </c>
      <c r="AE12" s="846">
        <v>1.0642</v>
      </c>
      <c r="AF12" s="846">
        <v>7.8735999999999997</v>
      </c>
      <c r="AG12" s="931"/>
      <c r="AH12" s="844">
        <v>10</v>
      </c>
      <c r="AI12" s="844">
        <v>14</v>
      </c>
      <c r="AJ12" s="844">
        <v>13</v>
      </c>
      <c r="AK12" s="844">
        <v>11</v>
      </c>
      <c r="AL12" s="844">
        <v>11</v>
      </c>
      <c r="AM12" s="844">
        <v>10</v>
      </c>
      <c r="AN12" s="844">
        <v>12</v>
      </c>
      <c r="AO12" s="936">
        <v>10</v>
      </c>
      <c r="AP12" s="844">
        <v>7</v>
      </c>
      <c r="AQ12" s="844">
        <v>9</v>
      </c>
      <c r="AR12" s="844">
        <v>5</v>
      </c>
      <c r="AS12" s="844">
        <v>5</v>
      </c>
      <c r="AT12" s="844">
        <v>6</v>
      </c>
      <c r="AU12" s="844">
        <v>8</v>
      </c>
      <c r="AV12" s="844">
        <v>14</v>
      </c>
      <c r="AW12" s="844">
        <v>11</v>
      </c>
      <c r="AX12" s="844">
        <v>9</v>
      </c>
      <c r="AY12" s="844">
        <v>12</v>
      </c>
      <c r="AZ12" s="933"/>
      <c r="BA12" s="853">
        <v>18.170000000000002</v>
      </c>
      <c r="BB12" s="846">
        <v>77.069999999999993</v>
      </c>
      <c r="BC12" s="846" t="s">
        <v>430</v>
      </c>
      <c r="BD12" s="846" t="s">
        <v>430</v>
      </c>
      <c r="BE12" s="852" t="s">
        <v>430</v>
      </c>
      <c r="BF12" s="852">
        <v>4.76</v>
      </c>
      <c r="BG12" s="847"/>
      <c r="BH12" s="934">
        <v>4.76</v>
      </c>
      <c r="BI12" s="846" t="s">
        <v>430</v>
      </c>
      <c r="BJ12" s="846" t="s">
        <v>430</v>
      </c>
      <c r="BK12" s="846">
        <v>77.069999999999993</v>
      </c>
      <c r="BL12" s="846" t="s">
        <v>430</v>
      </c>
      <c r="BM12" s="852">
        <v>18.170000000000002</v>
      </c>
      <c r="BN12" s="852" t="s">
        <v>430</v>
      </c>
      <c r="BO12" s="852" t="s">
        <v>430</v>
      </c>
      <c r="BP12" s="852" t="s">
        <v>430</v>
      </c>
      <c r="BQ12" s="852" t="s">
        <v>430</v>
      </c>
      <c r="BR12" s="847"/>
      <c r="BS12" s="854">
        <v>6.4125211387174899</v>
      </c>
      <c r="BT12" s="846">
        <v>13.0742793373851</v>
      </c>
      <c r="BU12" s="847"/>
      <c r="BV12" s="892" t="s">
        <v>555</v>
      </c>
    </row>
    <row r="13" spans="1:74" s="428" customFormat="1" x14ac:dyDescent="0.25">
      <c r="A13" s="345" t="s">
        <v>7957</v>
      </c>
      <c r="B13" s="373"/>
      <c r="C13" s="719">
        <v>42381</v>
      </c>
      <c r="D13" s="373"/>
      <c r="E13" s="346">
        <v>13618.3</v>
      </c>
      <c r="F13" s="373"/>
      <c r="G13" s="347">
        <v>21.171099999999999</v>
      </c>
      <c r="H13" s="374"/>
      <c r="I13" s="348">
        <v>4.51</v>
      </c>
      <c r="J13" s="348">
        <v>7.17</v>
      </c>
      <c r="K13" s="348">
        <v>2.8</v>
      </c>
      <c r="L13" s="348">
        <v>2.96</v>
      </c>
      <c r="M13" s="362"/>
      <c r="N13" s="350">
        <v>-3.5335999999999999</v>
      </c>
      <c r="O13" s="348">
        <v>2.7016</v>
      </c>
      <c r="P13" s="348">
        <v>-1.9696</v>
      </c>
      <c r="Q13" s="348">
        <v>-8.0656999999999996</v>
      </c>
      <c r="R13" s="348">
        <v>1.8549</v>
      </c>
      <c r="S13" s="348">
        <v>9.9191000000000003</v>
      </c>
      <c r="T13" s="348">
        <v>6.5416999999999996</v>
      </c>
      <c r="U13" s="354">
        <v>5.5012999999999996</v>
      </c>
      <c r="V13" s="348">
        <v>6.1910999999999996</v>
      </c>
      <c r="W13" s="348">
        <v>7.2088000000000001</v>
      </c>
      <c r="X13" s="348">
        <v>7.3518999999999997</v>
      </c>
      <c r="Y13" s="375">
        <v>6.1275000000000004</v>
      </c>
      <c r="Z13" s="348">
        <v>7.0547000000000004</v>
      </c>
      <c r="AA13" s="348">
        <v>2.0129000000000001</v>
      </c>
      <c r="AB13" s="348">
        <v>7.6534000000000004</v>
      </c>
      <c r="AC13" s="348">
        <v>6.0449999999999999</v>
      </c>
      <c r="AD13" s="348">
        <v>5.9682000000000004</v>
      </c>
      <c r="AE13" s="348">
        <v>2.2258</v>
      </c>
      <c r="AF13" s="348">
        <v>7.3108000000000004</v>
      </c>
      <c r="AG13" s="569"/>
      <c r="AH13" s="346">
        <v>8</v>
      </c>
      <c r="AI13" s="346">
        <v>3</v>
      </c>
      <c r="AJ13" s="346">
        <v>8</v>
      </c>
      <c r="AK13" s="346">
        <v>10</v>
      </c>
      <c r="AL13" s="346">
        <v>7</v>
      </c>
      <c r="AM13" s="346">
        <v>5</v>
      </c>
      <c r="AN13" s="346">
        <v>1</v>
      </c>
      <c r="AO13" s="429">
        <v>4</v>
      </c>
      <c r="AP13" s="346">
        <v>3</v>
      </c>
      <c r="AQ13" s="346">
        <v>6</v>
      </c>
      <c r="AR13" s="346">
        <v>12</v>
      </c>
      <c r="AS13" s="346">
        <v>12</v>
      </c>
      <c r="AT13" s="346">
        <v>8</v>
      </c>
      <c r="AU13" s="346">
        <v>12</v>
      </c>
      <c r="AV13" s="346">
        <v>6</v>
      </c>
      <c r="AW13" s="346">
        <v>1</v>
      </c>
      <c r="AX13" s="346">
        <v>4</v>
      </c>
      <c r="AY13" s="346">
        <v>6</v>
      </c>
      <c r="AZ13" s="584"/>
      <c r="BA13" s="467">
        <v>10.119999999999999</v>
      </c>
      <c r="BB13" s="348">
        <v>86.13</v>
      </c>
      <c r="BC13" s="348" t="s">
        <v>430</v>
      </c>
      <c r="BD13" s="348" t="s">
        <v>430</v>
      </c>
      <c r="BE13" s="375" t="s">
        <v>430</v>
      </c>
      <c r="BF13" s="375">
        <v>3.75</v>
      </c>
      <c r="BG13" s="374"/>
      <c r="BH13" s="594">
        <v>3.75</v>
      </c>
      <c r="BI13" s="348">
        <v>6.84</v>
      </c>
      <c r="BJ13" s="348" t="s">
        <v>430</v>
      </c>
      <c r="BK13" s="348">
        <v>79.290000000000006</v>
      </c>
      <c r="BL13" s="348" t="s">
        <v>430</v>
      </c>
      <c r="BM13" s="375">
        <v>10.119999999999999</v>
      </c>
      <c r="BN13" s="375" t="s">
        <v>430</v>
      </c>
      <c r="BO13" s="375" t="s">
        <v>430</v>
      </c>
      <c r="BP13" s="375" t="s">
        <v>430</v>
      </c>
      <c r="BQ13" s="375" t="s">
        <v>430</v>
      </c>
      <c r="BR13" s="374"/>
      <c r="BS13" s="468">
        <v>2.7351525194529702</v>
      </c>
      <c r="BT13" s="348">
        <v>9.3687689381262498</v>
      </c>
      <c r="BU13" s="374"/>
      <c r="BV13" s="430" t="s">
        <v>555</v>
      </c>
    </row>
    <row r="14" spans="1:74" s="428" customFormat="1" x14ac:dyDescent="0.25">
      <c r="A14" s="345" t="s">
        <v>7958</v>
      </c>
      <c r="B14" s="373"/>
      <c r="C14" s="719">
        <v>41275</v>
      </c>
      <c r="D14" s="373"/>
      <c r="E14" s="346">
        <v>9080.5499999999993</v>
      </c>
      <c r="F14" s="373"/>
      <c r="G14" s="347">
        <v>67.165599999999998</v>
      </c>
      <c r="H14" s="374"/>
      <c r="I14" s="348">
        <v>3.27</v>
      </c>
      <c r="J14" s="348">
        <v>7.5</v>
      </c>
      <c r="K14" s="348">
        <v>2.76</v>
      </c>
      <c r="L14" s="348">
        <v>2.91</v>
      </c>
      <c r="M14" s="362"/>
      <c r="N14" s="350">
        <v>-2.7439</v>
      </c>
      <c r="O14" s="348">
        <v>1.5218</v>
      </c>
      <c r="P14" s="348">
        <v>-1.3427</v>
      </c>
      <c r="Q14" s="348">
        <v>-7.4855999999999998</v>
      </c>
      <c r="R14" s="348">
        <v>1.4691000000000001</v>
      </c>
      <c r="S14" s="348">
        <v>9.9657</v>
      </c>
      <c r="T14" s="348">
        <v>5.4217000000000004</v>
      </c>
      <c r="U14" s="354">
        <v>4.7618</v>
      </c>
      <c r="V14" s="348">
        <v>5.8148</v>
      </c>
      <c r="W14" s="348">
        <v>7.2977999999999996</v>
      </c>
      <c r="X14" s="348">
        <v>7.6289999999999996</v>
      </c>
      <c r="Y14" s="375">
        <v>6.8162000000000003</v>
      </c>
      <c r="Z14" s="348">
        <v>7.3425000000000002</v>
      </c>
      <c r="AA14" s="348">
        <v>2.677</v>
      </c>
      <c r="AB14" s="348">
        <v>7.6387999999999998</v>
      </c>
      <c r="AC14" s="348">
        <v>5.3960999999999997</v>
      </c>
      <c r="AD14" s="348">
        <v>5.5279999999999996</v>
      </c>
      <c r="AE14" s="348">
        <v>1.5919000000000001</v>
      </c>
      <c r="AF14" s="348">
        <v>7.8710000000000004</v>
      </c>
      <c r="AG14" s="569"/>
      <c r="AH14" s="346">
        <v>5</v>
      </c>
      <c r="AI14" s="346">
        <v>6</v>
      </c>
      <c r="AJ14" s="346">
        <v>7</v>
      </c>
      <c r="AK14" s="346">
        <v>7</v>
      </c>
      <c r="AL14" s="346">
        <v>8</v>
      </c>
      <c r="AM14" s="346">
        <v>4</v>
      </c>
      <c r="AN14" s="346">
        <v>6</v>
      </c>
      <c r="AO14" s="429">
        <v>6</v>
      </c>
      <c r="AP14" s="346">
        <v>6</v>
      </c>
      <c r="AQ14" s="346">
        <v>4</v>
      </c>
      <c r="AR14" s="346">
        <v>3</v>
      </c>
      <c r="AS14" s="346">
        <v>2</v>
      </c>
      <c r="AT14" s="346">
        <v>4</v>
      </c>
      <c r="AU14" s="346">
        <v>6</v>
      </c>
      <c r="AV14" s="346">
        <v>7</v>
      </c>
      <c r="AW14" s="346">
        <v>6</v>
      </c>
      <c r="AX14" s="346">
        <v>6</v>
      </c>
      <c r="AY14" s="346">
        <v>8</v>
      </c>
      <c r="AZ14" s="584"/>
      <c r="BA14" s="467">
        <v>13.49</v>
      </c>
      <c r="BB14" s="348">
        <v>79.36</v>
      </c>
      <c r="BC14" s="348" t="s">
        <v>430</v>
      </c>
      <c r="BD14" s="348" t="s">
        <v>430</v>
      </c>
      <c r="BE14" s="375">
        <v>0.03</v>
      </c>
      <c r="BF14" s="375">
        <v>7.12</v>
      </c>
      <c r="BG14" s="374"/>
      <c r="BH14" s="594">
        <v>7.1</v>
      </c>
      <c r="BI14" s="348">
        <v>0.51</v>
      </c>
      <c r="BJ14" s="348" t="s">
        <v>430</v>
      </c>
      <c r="BK14" s="348">
        <v>78.849999999999994</v>
      </c>
      <c r="BL14" s="348" t="s">
        <v>430</v>
      </c>
      <c r="BM14" s="375">
        <v>13.49</v>
      </c>
      <c r="BN14" s="375" t="s">
        <v>430</v>
      </c>
      <c r="BO14" s="375" t="s">
        <v>430</v>
      </c>
      <c r="BP14" s="375" t="s">
        <v>430</v>
      </c>
      <c r="BQ14" s="375">
        <v>0.03</v>
      </c>
      <c r="BR14" s="374"/>
      <c r="BS14" s="468">
        <v>5.9958740276016496</v>
      </c>
      <c r="BT14" s="348">
        <v>9.9783534160086607</v>
      </c>
      <c r="BU14" s="374"/>
      <c r="BV14" s="430" t="s">
        <v>555</v>
      </c>
    </row>
    <row r="15" spans="1:74" s="428" customFormat="1" x14ac:dyDescent="0.25">
      <c r="A15" s="345" t="s">
        <v>7959</v>
      </c>
      <c r="B15" s="373"/>
      <c r="C15" s="719">
        <v>42929</v>
      </c>
      <c r="D15" s="373"/>
      <c r="E15" s="346">
        <v>7764.95</v>
      </c>
      <c r="F15" s="373"/>
      <c r="G15" s="347">
        <v>19.346299999999999</v>
      </c>
      <c r="H15" s="374"/>
      <c r="I15" s="348">
        <v>4.22</v>
      </c>
      <c r="J15" s="348">
        <v>7.4240899999999996</v>
      </c>
      <c r="K15" s="348">
        <v>2.94</v>
      </c>
      <c r="L15" s="348">
        <v>3.11</v>
      </c>
      <c r="M15" s="362"/>
      <c r="N15" s="350">
        <v>-3.2067999999999999</v>
      </c>
      <c r="O15" s="348">
        <v>0</v>
      </c>
      <c r="P15" s="348">
        <v>-2.8285</v>
      </c>
      <c r="Q15" s="348">
        <v>-7.9134000000000002</v>
      </c>
      <c r="R15" s="348">
        <v>1.4685999999999999</v>
      </c>
      <c r="S15" s="348">
        <v>9.5855999999999995</v>
      </c>
      <c r="T15" s="348">
        <v>5.6844999999999999</v>
      </c>
      <c r="U15" s="354">
        <v>5.0206999999999997</v>
      </c>
      <c r="V15" s="348">
        <v>6.0307000000000004</v>
      </c>
      <c r="W15" s="348">
        <v>7.5050999999999997</v>
      </c>
      <c r="X15" s="348">
        <v>7.766</v>
      </c>
      <c r="Y15" s="375">
        <v>6.8075999999999999</v>
      </c>
      <c r="Z15" s="348" t="s">
        <v>430</v>
      </c>
      <c r="AA15" s="348">
        <v>2.2229999999999999</v>
      </c>
      <c r="AB15" s="348">
        <v>7.6962999999999999</v>
      </c>
      <c r="AC15" s="348">
        <v>5.5812999999999997</v>
      </c>
      <c r="AD15" s="348">
        <v>5.7614000000000001</v>
      </c>
      <c r="AE15" s="348">
        <v>1.532</v>
      </c>
      <c r="AF15" s="348">
        <v>7.4966999999999997</v>
      </c>
      <c r="AG15" s="569"/>
      <c r="AH15" s="346">
        <v>6</v>
      </c>
      <c r="AI15" s="346">
        <v>11</v>
      </c>
      <c r="AJ15" s="346">
        <v>12</v>
      </c>
      <c r="AK15" s="346">
        <v>9</v>
      </c>
      <c r="AL15" s="346">
        <v>9</v>
      </c>
      <c r="AM15" s="346">
        <v>8</v>
      </c>
      <c r="AN15" s="346">
        <v>5</v>
      </c>
      <c r="AO15" s="429">
        <v>5</v>
      </c>
      <c r="AP15" s="346">
        <v>5</v>
      </c>
      <c r="AQ15" s="346">
        <v>2</v>
      </c>
      <c r="AR15" s="346">
        <v>2</v>
      </c>
      <c r="AS15" s="346">
        <v>3</v>
      </c>
      <c r="AT15" s="346" t="s">
        <v>430</v>
      </c>
      <c r="AU15" s="346">
        <v>9</v>
      </c>
      <c r="AV15" s="346">
        <v>5</v>
      </c>
      <c r="AW15" s="346">
        <v>5</v>
      </c>
      <c r="AX15" s="346">
        <v>5</v>
      </c>
      <c r="AY15" s="346">
        <v>9</v>
      </c>
      <c r="AZ15" s="584"/>
      <c r="BA15" s="467">
        <v>13.74</v>
      </c>
      <c r="BB15" s="348">
        <v>82.46</v>
      </c>
      <c r="BC15" s="348" t="s">
        <v>430</v>
      </c>
      <c r="BD15" s="348" t="s">
        <v>430</v>
      </c>
      <c r="BE15" s="375" t="s">
        <v>430</v>
      </c>
      <c r="BF15" s="375">
        <v>3.79</v>
      </c>
      <c r="BG15" s="374"/>
      <c r="BH15" s="594">
        <v>3.79</v>
      </c>
      <c r="BI15" s="348" t="s">
        <v>430</v>
      </c>
      <c r="BJ15" s="348" t="s">
        <v>430</v>
      </c>
      <c r="BK15" s="348">
        <v>82.46</v>
      </c>
      <c r="BL15" s="348" t="s">
        <v>430</v>
      </c>
      <c r="BM15" s="375">
        <v>13.74</v>
      </c>
      <c r="BN15" s="375" t="s">
        <v>430</v>
      </c>
      <c r="BO15" s="375" t="s">
        <v>430</v>
      </c>
      <c r="BP15" s="375" t="s">
        <v>430</v>
      </c>
      <c r="BQ15" s="375" t="s">
        <v>430</v>
      </c>
      <c r="BR15" s="374"/>
      <c r="BS15" s="468">
        <v>5.4184776662070702</v>
      </c>
      <c r="BT15" s="348">
        <v>9.1952065335633595</v>
      </c>
      <c r="BU15" s="374"/>
      <c r="BV15" s="430" t="s">
        <v>555</v>
      </c>
    </row>
    <row r="16" spans="1:74" s="428" customFormat="1" x14ac:dyDescent="0.25">
      <c r="A16" s="345" t="s">
        <v>7960</v>
      </c>
      <c r="B16" s="373"/>
      <c r="C16" s="719">
        <v>41275</v>
      </c>
      <c r="D16" s="373"/>
      <c r="E16" s="346">
        <v>6069.74</v>
      </c>
      <c r="F16" s="373"/>
      <c r="G16" s="347">
        <v>83.092299999999994</v>
      </c>
      <c r="H16" s="374"/>
      <c r="I16" s="348">
        <v>2.2000000000000002</v>
      </c>
      <c r="J16" s="348">
        <v>7.28</v>
      </c>
      <c r="K16" s="348">
        <v>1.9</v>
      </c>
      <c r="L16" s="348">
        <v>2.0099999999999998</v>
      </c>
      <c r="M16" s="362"/>
      <c r="N16" s="350">
        <v>-2.4157000000000002</v>
      </c>
      <c r="O16" s="348">
        <v>1.7573000000000001</v>
      </c>
      <c r="P16" s="348">
        <v>-1.0979000000000001</v>
      </c>
      <c r="Q16" s="348">
        <v>-4.0319000000000003</v>
      </c>
      <c r="R16" s="348">
        <v>3.0815000000000001</v>
      </c>
      <c r="S16" s="348">
        <v>9.5524000000000004</v>
      </c>
      <c r="T16" s="348">
        <v>5.1314000000000002</v>
      </c>
      <c r="U16" s="354">
        <v>4.6486999999999998</v>
      </c>
      <c r="V16" s="348">
        <v>5.6406999999999998</v>
      </c>
      <c r="W16" s="348">
        <v>7.1513</v>
      </c>
      <c r="X16" s="348">
        <v>7.4576000000000002</v>
      </c>
      <c r="Y16" s="375">
        <v>6.2884000000000002</v>
      </c>
      <c r="Z16" s="348">
        <v>7.0913000000000004</v>
      </c>
      <c r="AA16" s="348">
        <v>3.1642000000000001</v>
      </c>
      <c r="AB16" s="348">
        <v>7.2312000000000003</v>
      </c>
      <c r="AC16" s="348">
        <v>5.0928000000000004</v>
      </c>
      <c r="AD16" s="348">
        <v>5.3135000000000003</v>
      </c>
      <c r="AE16" s="348">
        <v>3.0409999999999999</v>
      </c>
      <c r="AF16" s="348">
        <v>7.5679999999999996</v>
      </c>
      <c r="AG16" s="569"/>
      <c r="AH16" s="346">
        <v>3</v>
      </c>
      <c r="AI16" s="346">
        <v>4</v>
      </c>
      <c r="AJ16" s="346">
        <v>6</v>
      </c>
      <c r="AK16" s="346">
        <v>3</v>
      </c>
      <c r="AL16" s="346">
        <v>3</v>
      </c>
      <c r="AM16" s="346">
        <v>9</v>
      </c>
      <c r="AN16" s="346">
        <v>8</v>
      </c>
      <c r="AO16" s="429">
        <v>8</v>
      </c>
      <c r="AP16" s="346">
        <v>11</v>
      </c>
      <c r="AQ16" s="346">
        <v>7</v>
      </c>
      <c r="AR16" s="346">
        <v>6</v>
      </c>
      <c r="AS16" s="346">
        <v>10</v>
      </c>
      <c r="AT16" s="346">
        <v>7</v>
      </c>
      <c r="AU16" s="346">
        <v>4</v>
      </c>
      <c r="AV16" s="346">
        <v>12</v>
      </c>
      <c r="AW16" s="346">
        <v>8</v>
      </c>
      <c r="AX16" s="346">
        <v>10</v>
      </c>
      <c r="AY16" s="346">
        <v>5</v>
      </c>
      <c r="AZ16" s="584"/>
      <c r="BA16" s="467">
        <v>14.08</v>
      </c>
      <c r="BB16" s="348">
        <v>85.39</v>
      </c>
      <c r="BC16" s="348" t="s">
        <v>430</v>
      </c>
      <c r="BD16" s="348" t="s">
        <v>430</v>
      </c>
      <c r="BE16" s="375" t="s">
        <v>430</v>
      </c>
      <c r="BF16" s="375">
        <v>0.53</v>
      </c>
      <c r="BG16" s="374"/>
      <c r="BH16" s="594">
        <v>0.53</v>
      </c>
      <c r="BI16" s="348" t="s">
        <v>430</v>
      </c>
      <c r="BJ16" s="348" t="s">
        <v>430</v>
      </c>
      <c r="BK16" s="348">
        <v>85.39</v>
      </c>
      <c r="BL16" s="348" t="s">
        <v>430</v>
      </c>
      <c r="BM16" s="375">
        <v>14.08</v>
      </c>
      <c r="BN16" s="375" t="s">
        <v>430</v>
      </c>
      <c r="BO16" s="375" t="s">
        <v>430</v>
      </c>
      <c r="BP16" s="375" t="s">
        <v>430</v>
      </c>
      <c r="BQ16" s="375" t="s">
        <v>430</v>
      </c>
      <c r="BR16" s="374"/>
      <c r="BS16" s="468">
        <v>3.1708926071461998</v>
      </c>
      <c r="BT16" s="348">
        <v>8.5099126623410797</v>
      </c>
      <c r="BU16" s="374"/>
      <c r="BV16" s="430" t="s">
        <v>555</v>
      </c>
    </row>
    <row r="17" spans="1:74" s="428" customFormat="1" x14ac:dyDescent="0.25">
      <c r="A17" s="345" t="s">
        <v>7961</v>
      </c>
      <c r="B17" s="373"/>
      <c r="C17" s="719">
        <v>43320</v>
      </c>
      <c r="D17" s="373"/>
      <c r="E17" s="346">
        <v>4719.37</v>
      </c>
      <c r="F17" s="373"/>
      <c r="G17" s="347">
        <v>17.851900000000001</v>
      </c>
      <c r="H17" s="374"/>
      <c r="I17" s="348">
        <v>4.01</v>
      </c>
      <c r="J17" s="348">
        <v>7.37</v>
      </c>
      <c r="K17" s="348">
        <v>2.4300000000000002</v>
      </c>
      <c r="L17" s="348">
        <v>2.57</v>
      </c>
      <c r="M17" s="362"/>
      <c r="N17" s="350">
        <v>-4.1905000000000001</v>
      </c>
      <c r="O17" s="348">
        <v>1.7040999999999999</v>
      </c>
      <c r="P17" s="348">
        <v>-1.0805</v>
      </c>
      <c r="Q17" s="348">
        <v>-6.2356999999999996</v>
      </c>
      <c r="R17" s="348">
        <v>1.8827</v>
      </c>
      <c r="S17" s="348">
        <v>9.0444999999999993</v>
      </c>
      <c r="T17" s="348">
        <v>5.1767000000000003</v>
      </c>
      <c r="U17" s="354">
        <v>4.6642999999999999</v>
      </c>
      <c r="V17" s="348">
        <v>5.6258999999999997</v>
      </c>
      <c r="W17" s="348">
        <v>7.0826000000000002</v>
      </c>
      <c r="X17" s="348">
        <v>7.3617999999999997</v>
      </c>
      <c r="Y17" s="375">
        <v>6.3223000000000003</v>
      </c>
      <c r="Z17" s="348" t="s">
        <v>430</v>
      </c>
      <c r="AA17" s="348">
        <v>2.4489000000000001</v>
      </c>
      <c r="AB17" s="348">
        <v>7.4093</v>
      </c>
      <c r="AC17" s="348">
        <v>5.1155999999999997</v>
      </c>
      <c r="AD17" s="348">
        <v>5.3627000000000002</v>
      </c>
      <c r="AE17" s="348">
        <v>2.2223999999999999</v>
      </c>
      <c r="AF17" s="348">
        <v>7.4573</v>
      </c>
      <c r="AG17" s="569"/>
      <c r="AH17" s="346">
        <v>9</v>
      </c>
      <c r="AI17" s="346">
        <v>5</v>
      </c>
      <c r="AJ17" s="346">
        <v>5</v>
      </c>
      <c r="AK17" s="346">
        <v>6</v>
      </c>
      <c r="AL17" s="346">
        <v>6</v>
      </c>
      <c r="AM17" s="346">
        <v>12</v>
      </c>
      <c r="AN17" s="346">
        <v>7</v>
      </c>
      <c r="AO17" s="429">
        <v>7</v>
      </c>
      <c r="AP17" s="346">
        <v>12</v>
      </c>
      <c r="AQ17" s="346">
        <v>10</v>
      </c>
      <c r="AR17" s="346">
        <v>10</v>
      </c>
      <c r="AS17" s="346">
        <v>9</v>
      </c>
      <c r="AT17" s="346" t="s">
        <v>430</v>
      </c>
      <c r="AU17" s="346">
        <v>7</v>
      </c>
      <c r="AV17" s="346">
        <v>10</v>
      </c>
      <c r="AW17" s="346">
        <v>7</v>
      </c>
      <c r="AX17" s="346">
        <v>8</v>
      </c>
      <c r="AY17" s="346">
        <v>7</v>
      </c>
      <c r="AZ17" s="584"/>
      <c r="BA17" s="467">
        <v>8.61</v>
      </c>
      <c r="BB17" s="348">
        <v>83.65</v>
      </c>
      <c r="BC17" s="348" t="s">
        <v>430</v>
      </c>
      <c r="BD17" s="348" t="s">
        <v>430</v>
      </c>
      <c r="BE17" s="375" t="s">
        <v>430</v>
      </c>
      <c r="BF17" s="375">
        <v>7.74</v>
      </c>
      <c r="BG17" s="374"/>
      <c r="BH17" s="594">
        <v>7.74</v>
      </c>
      <c r="BI17" s="348">
        <v>7.75</v>
      </c>
      <c r="BJ17" s="348" t="s">
        <v>430</v>
      </c>
      <c r="BK17" s="348">
        <v>75.900000000000006</v>
      </c>
      <c r="BL17" s="348" t="s">
        <v>430</v>
      </c>
      <c r="BM17" s="375">
        <v>8.61</v>
      </c>
      <c r="BN17" s="375" t="s">
        <v>430</v>
      </c>
      <c r="BO17" s="375" t="s">
        <v>430</v>
      </c>
      <c r="BP17" s="375" t="s">
        <v>430</v>
      </c>
      <c r="BQ17" s="375" t="s">
        <v>430</v>
      </c>
      <c r="BR17" s="374"/>
      <c r="BS17" s="468">
        <v>9.5638439090436194</v>
      </c>
      <c r="BT17" s="348">
        <v>14.320140158568</v>
      </c>
      <c r="BU17" s="374"/>
      <c r="BV17" s="430" t="s">
        <v>555</v>
      </c>
    </row>
    <row r="18" spans="1:74" s="428" customFormat="1" x14ac:dyDescent="0.25">
      <c r="A18" s="345" t="s">
        <v>7962</v>
      </c>
      <c r="B18" s="373"/>
      <c r="C18" s="719">
        <v>41275</v>
      </c>
      <c r="D18" s="373"/>
      <c r="E18" s="346">
        <v>4098.42</v>
      </c>
      <c r="F18" s="373"/>
      <c r="G18" s="347">
        <v>3622.1311999999998</v>
      </c>
      <c r="H18" s="374"/>
      <c r="I18" s="348">
        <v>4.9000000000000004</v>
      </c>
      <c r="J18" s="348">
        <v>7.29</v>
      </c>
      <c r="K18" s="348">
        <v>3.53</v>
      </c>
      <c r="L18" s="348">
        <v>3.71</v>
      </c>
      <c r="M18" s="362"/>
      <c r="N18" s="350">
        <v>-8.9771999999999998</v>
      </c>
      <c r="O18" s="348">
        <v>1.3090999999999999</v>
      </c>
      <c r="P18" s="348">
        <v>-2.5030999999999999</v>
      </c>
      <c r="Q18" s="348">
        <v>-9.8516999999999992</v>
      </c>
      <c r="R18" s="348">
        <v>0.64380000000000004</v>
      </c>
      <c r="S18" s="348">
        <v>9.8274000000000008</v>
      </c>
      <c r="T18" s="348">
        <v>5.1215000000000002</v>
      </c>
      <c r="U18" s="354">
        <v>4.4013999999999998</v>
      </c>
      <c r="V18" s="348">
        <v>5.6040999999999999</v>
      </c>
      <c r="W18" s="348">
        <v>6.9981</v>
      </c>
      <c r="X18" s="348">
        <v>7.3529</v>
      </c>
      <c r="Y18" s="375">
        <v>6.1938000000000004</v>
      </c>
      <c r="Z18" s="348">
        <v>6.6920000000000002</v>
      </c>
      <c r="AA18" s="348">
        <v>2.0886</v>
      </c>
      <c r="AB18" s="348">
        <v>7.7885999999999997</v>
      </c>
      <c r="AC18" s="348">
        <v>4.9528999999999996</v>
      </c>
      <c r="AD18" s="348">
        <v>5.2670000000000003</v>
      </c>
      <c r="AE18" s="348">
        <v>0.96870000000000001</v>
      </c>
      <c r="AF18" s="348">
        <v>7.3335999999999997</v>
      </c>
      <c r="AG18" s="569"/>
      <c r="AH18" s="346">
        <v>14</v>
      </c>
      <c r="AI18" s="346">
        <v>7</v>
      </c>
      <c r="AJ18" s="346">
        <v>10</v>
      </c>
      <c r="AK18" s="346">
        <v>12</v>
      </c>
      <c r="AL18" s="346">
        <v>12</v>
      </c>
      <c r="AM18" s="346">
        <v>7</v>
      </c>
      <c r="AN18" s="346">
        <v>9</v>
      </c>
      <c r="AO18" s="429">
        <v>12</v>
      </c>
      <c r="AP18" s="346">
        <v>13</v>
      </c>
      <c r="AQ18" s="346">
        <v>11</v>
      </c>
      <c r="AR18" s="346">
        <v>11</v>
      </c>
      <c r="AS18" s="346">
        <v>11</v>
      </c>
      <c r="AT18" s="346">
        <v>9</v>
      </c>
      <c r="AU18" s="346">
        <v>10</v>
      </c>
      <c r="AV18" s="346">
        <v>4</v>
      </c>
      <c r="AW18" s="346">
        <v>12</v>
      </c>
      <c r="AX18" s="346">
        <v>12</v>
      </c>
      <c r="AY18" s="346">
        <v>13</v>
      </c>
      <c r="AZ18" s="584"/>
      <c r="BA18" s="467">
        <v>25.93</v>
      </c>
      <c r="BB18" s="348">
        <v>69.27</v>
      </c>
      <c r="BC18" s="348" t="s">
        <v>430</v>
      </c>
      <c r="BD18" s="348" t="s">
        <v>430</v>
      </c>
      <c r="BE18" s="375" t="s">
        <v>430</v>
      </c>
      <c r="BF18" s="375">
        <v>4.79</v>
      </c>
      <c r="BG18" s="374"/>
      <c r="BH18" s="594">
        <v>4.79</v>
      </c>
      <c r="BI18" s="348" t="s">
        <v>430</v>
      </c>
      <c r="BJ18" s="348" t="s">
        <v>430</v>
      </c>
      <c r="BK18" s="348">
        <v>69.27</v>
      </c>
      <c r="BL18" s="348" t="s">
        <v>430</v>
      </c>
      <c r="BM18" s="375">
        <v>25.93</v>
      </c>
      <c r="BN18" s="375" t="s">
        <v>430</v>
      </c>
      <c r="BO18" s="375" t="s">
        <v>430</v>
      </c>
      <c r="BP18" s="375" t="s">
        <v>430</v>
      </c>
      <c r="BQ18" s="375" t="s">
        <v>430</v>
      </c>
      <c r="BR18" s="374"/>
      <c r="BS18" s="468">
        <v>8.8231609399999993</v>
      </c>
      <c r="BT18" s="348">
        <v>7.1728014800000004</v>
      </c>
      <c r="BU18" s="374"/>
      <c r="BV18" s="430" t="s">
        <v>555</v>
      </c>
    </row>
    <row r="19" spans="1:74" s="428" customFormat="1" x14ac:dyDescent="0.25">
      <c r="A19" s="345" t="s">
        <v>7963</v>
      </c>
      <c r="B19" s="373"/>
      <c r="C19" s="719">
        <v>44531</v>
      </c>
      <c r="D19" s="373"/>
      <c r="E19" s="346">
        <v>2869.21</v>
      </c>
      <c r="F19" s="373"/>
      <c r="G19" s="347">
        <v>13.4185</v>
      </c>
      <c r="H19" s="374"/>
      <c r="I19" s="348">
        <v>4.46</v>
      </c>
      <c r="J19" s="348">
        <v>7.64</v>
      </c>
      <c r="K19" s="348">
        <v>2.85</v>
      </c>
      <c r="L19" s="348">
        <v>3.01</v>
      </c>
      <c r="M19" s="362"/>
      <c r="N19" s="350">
        <v>-7.3414000000000001</v>
      </c>
      <c r="O19" s="348">
        <v>-0.36270000000000002</v>
      </c>
      <c r="P19" s="348">
        <v>-2.6410999999999998</v>
      </c>
      <c r="Q19" s="348">
        <v>-7.5168999999999997</v>
      </c>
      <c r="R19" s="348">
        <v>1.4056</v>
      </c>
      <c r="S19" s="348">
        <v>9.3886000000000003</v>
      </c>
      <c r="T19" s="348">
        <v>4.9960000000000004</v>
      </c>
      <c r="U19" s="354">
        <v>4.5774999999999997</v>
      </c>
      <c r="V19" s="348">
        <v>5.6702000000000004</v>
      </c>
      <c r="W19" s="348">
        <v>6.8803000000000001</v>
      </c>
      <c r="X19" s="348">
        <v>7.3715000000000002</v>
      </c>
      <c r="Y19" s="375" t="s">
        <v>430</v>
      </c>
      <c r="Z19" s="348" t="s">
        <v>430</v>
      </c>
      <c r="AA19" s="348">
        <v>2.0703</v>
      </c>
      <c r="AB19" s="348">
        <v>7.3076999999999996</v>
      </c>
      <c r="AC19" s="348">
        <v>5.0025000000000004</v>
      </c>
      <c r="AD19" s="348">
        <v>5.3013000000000003</v>
      </c>
      <c r="AE19" s="348">
        <v>1.4825999999999999</v>
      </c>
      <c r="AF19" s="348">
        <v>6.4004000000000003</v>
      </c>
      <c r="AG19" s="569"/>
      <c r="AH19" s="346">
        <v>11</v>
      </c>
      <c r="AI19" s="346">
        <v>12</v>
      </c>
      <c r="AJ19" s="346">
        <v>11</v>
      </c>
      <c r="AK19" s="346">
        <v>8</v>
      </c>
      <c r="AL19" s="346">
        <v>10</v>
      </c>
      <c r="AM19" s="346">
        <v>11</v>
      </c>
      <c r="AN19" s="346">
        <v>11</v>
      </c>
      <c r="AO19" s="429">
        <v>9</v>
      </c>
      <c r="AP19" s="346">
        <v>9</v>
      </c>
      <c r="AQ19" s="346">
        <v>12</v>
      </c>
      <c r="AR19" s="346">
        <v>9</v>
      </c>
      <c r="AS19" s="346" t="s">
        <v>430</v>
      </c>
      <c r="AT19" s="346" t="s">
        <v>430</v>
      </c>
      <c r="AU19" s="346">
        <v>11</v>
      </c>
      <c r="AV19" s="346">
        <v>11</v>
      </c>
      <c r="AW19" s="346">
        <v>10</v>
      </c>
      <c r="AX19" s="346">
        <v>11</v>
      </c>
      <c r="AY19" s="346">
        <v>10</v>
      </c>
      <c r="AZ19" s="584"/>
      <c r="BA19" s="467">
        <v>12.38</v>
      </c>
      <c r="BB19" s="348">
        <v>74.92</v>
      </c>
      <c r="BC19" s="348">
        <v>9.69</v>
      </c>
      <c r="BD19" s="348" t="s">
        <v>430</v>
      </c>
      <c r="BE19" s="375" t="s">
        <v>430</v>
      </c>
      <c r="BF19" s="375">
        <v>3</v>
      </c>
      <c r="BG19" s="374"/>
      <c r="BH19" s="594">
        <v>3</v>
      </c>
      <c r="BI19" s="348" t="s">
        <v>430</v>
      </c>
      <c r="BJ19" s="348" t="s">
        <v>430</v>
      </c>
      <c r="BK19" s="348">
        <v>84.61</v>
      </c>
      <c r="BL19" s="348" t="s">
        <v>430</v>
      </c>
      <c r="BM19" s="375">
        <v>12.38</v>
      </c>
      <c r="BN19" s="375" t="s">
        <v>430</v>
      </c>
      <c r="BO19" s="375" t="s">
        <v>430</v>
      </c>
      <c r="BP19" s="375" t="s">
        <v>430</v>
      </c>
      <c r="BQ19" s="375" t="s">
        <v>430</v>
      </c>
      <c r="BR19" s="374"/>
      <c r="BS19" s="468">
        <v>8.1831472524549405</v>
      </c>
      <c r="BT19" s="348">
        <v>11.271729873381499</v>
      </c>
      <c r="BU19" s="374"/>
      <c r="BV19" s="430" t="s">
        <v>555</v>
      </c>
    </row>
    <row r="20" spans="1:74" s="428" customFormat="1" x14ac:dyDescent="0.25">
      <c r="A20" s="345" t="s">
        <v>7964</v>
      </c>
      <c r="B20" s="373"/>
      <c r="C20" s="719">
        <v>43353</v>
      </c>
      <c r="D20" s="373"/>
      <c r="E20" s="346">
        <v>2858.44</v>
      </c>
      <c r="F20" s="373"/>
      <c r="G20" s="347">
        <v>17.4284</v>
      </c>
      <c r="H20" s="374"/>
      <c r="I20" s="348">
        <v>0.02</v>
      </c>
      <c r="J20" s="348">
        <v>6.98</v>
      </c>
      <c r="K20" s="348">
        <v>0.55000000000000004</v>
      </c>
      <c r="L20" s="348">
        <v>0.59</v>
      </c>
      <c r="M20" s="362"/>
      <c r="N20" s="350">
        <v>5.8658999999999999</v>
      </c>
      <c r="O20" s="348">
        <v>8.8722999999999992</v>
      </c>
      <c r="P20" s="348">
        <v>7.0702999999999996</v>
      </c>
      <c r="Q20" s="348">
        <v>4.6006</v>
      </c>
      <c r="R20" s="348">
        <v>6.6512000000000002</v>
      </c>
      <c r="S20" s="348">
        <v>8.5482999999999993</v>
      </c>
      <c r="T20" s="348">
        <v>6.2374000000000001</v>
      </c>
      <c r="U20" s="354">
        <v>5.7446999999999999</v>
      </c>
      <c r="V20" s="348">
        <v>6.0915999999999997</v>
      </c>
      <c r="W20" s="348">
        <v>7.2605000000000004</v>
      </c>
      <c r="X20" s="348">
        <v>7.3795000000000002</v>
      </c>
      <c r="Y20" s="375">
        <v>5.9953000000000003</v>
      </c>
      <c r="Z20" s="348" t="s">
        <v>430</v>
      </c>
      <c r="AA20" s="348">
        <v>6.2356999999999996</v>
      </c>
      <c r="AB20" s="348">
        <v>7.0448000000000004</v>
      </c>
      <c r="AC20" s="348">
        <v>6.0137999999999998</v>
      </c>
      <c r="AD20" s="348">
        <v>5.9847999999999999</v>
      </c>
      <c r="AE20" s="348">
        <v>6.6723999999999997</v>
      </c>
      <c r="AF20" s="348">
        <v>7.2214</v>
      </c>
      <c r="AG20" s="569"/>
      <c r="AH20" s="346">
        <v>1</v>
      </c>
      <c r="AI20" s="346">
        <v>1</v>
      </c>
      <c r="AJ20" s="346">
        <v>1</v>
      </c>
      <c r="AK20" s="346">
        <v>1</v>
      </c>
      <c r="AL20" s="346">
        <v>1</v>
      </c>
      <c r="AM20" s="346">
        <v>13</v>
      </c>
      <c r="AN20" s="346">
        <v>2</v>
      </c>
      <c r="AO20" s="429">
        <v>1</v>
      </c>
      <c r="AP20" s="346">
        <v>4</v>
      </c>
      <c r="AQ20" s="346">
        <v>5</v>
      </c>
      <c r="AR20" s="346">
        <v>7</v>
      </c>
      <c r="AS20" s="346">
        <v>13</v>
      </c>
      <c r="AT20" s="346" t="s">
        <v>430</v>
      </c>
      <c r="AU20" s="346">
        <v>1</v>
      </c>
      <c r="AV20" s="346">
        <v>13</v>
      </c>
      <c r="AW20" s="346">
        <v>2</v>
      </c>
      <c r="AX20" s="346">
        <v>3</v>
      </c>
      <c r="AY20" s="346">
        <v>1</v>
      </c>
      <c r="AZ20" s="584"/>
      <c r="BA20" s="467">
        <v>13.2</v>
      </c>
      <c r="BB20" s="348">
        <v>85.76</v>
      </c>
      <c r="BC20" s="348" t="s">
        <v>430</v>
      </c>
      <c r="BD20" s="348" t="s">
        <v>430</v>
      </c>
      <c r="BE20" s="375" t="s">
        <v>430</v>
      </c>
      <c r="BF20" s="375">
        <v>1.04</v>
      </c>
      <c r="BG20" s="374"/>
      <c r="BH20" s="594">
        <v>1.04</v>
      </c>
      <c r="BI20" s="348">
        <v>10.66</v>
      </c>
      <c r="BJ20" s="348" t="s">
        <v>430</v>
      </c>
      <c r="BK20" s="348">
        <v>75.09</v>
      </c>
      <c r="BL20" s="348" t="s">
        <v>430</v>
      </c>
      <c r="BM20" s="375">
        <v>13.2</v>
      </c>
      <c r="BN20" s="375" t="s">
        <v>430</v>
      </c>
      <c r="BO20" s="375" t="s">
        <v>430</v>
      </c>
      <c r="BP20" s="375" t="s">
        <v>430</v>
      </c>
      <c r="BQ20" s="375" t="s">
        <v>430</v>
      </c>
      <c r="BR20" s="374"/>
      <c r="BS20" s="468">
        <v>10.067014702013401</v>
      </c>
      <c r="BT20" s="348">
        <v>10.771415542154299</v>
      </c>
      <c r="BU20" s="374"/>
      <c r="BV20" s="430" t="s">
        <v>555</v>
      </c>
    </row>
    <row r="21" spans="1:74" s="428" customFormat="1" x14ac:dyDescent="0.25">
      <c r="A21" s="345" t="s">
        <v>7965</v>
      </c>
      <c r="B21" s="373"/>
      <c r="C21" s="719">
        <v>41275</v>
      </c>
      <c r="D21" s="373"/>
      <c r="E21" s="346">
        <v>1377.7</v>
      </c>
      <c r="F21" s="373"/>
      <c r="G21" s="347">
        <v>115.9816</v>
      </c>
      <c r="H21" s="374"/>
      <c r="I21" s="348">
        <v>3.21</v>
      </c>
      <c r="J21" s="348">
        <v>7.48</v>
      </c>
      <c r="K21" s="348">
        <v>1.63</v>
      </c>
      <c r="L21" s="348">
        <v>1.74</v>
      </c>
      <c r="M21" s="362"/>
      <c r="N21" s="350">
        <v>-3.3037999999999998</v>
      </c>
      <c r="O21" s="348">
        <v>0.31469999999999998</v>
      </c>
      <c r="P21" s="348">
        <v>-0.50349999999999995</v>
      </c>
      <c r="Q21" s="348">
        <v>-0.45850000000000002</v>
      </c>
      <c r="R21" s="348">
        <v>3.9152999999999998</v>
      </c>
      <c r="S21" s="348">
        <v>8.5465999999999998</v>
      </c>
      <c r="T21" s="348">
        <v>5.8310000000000004</v>
      </c>
      <c r="U21" s="354">
        <v>5.7442000000000002</v>
      </c>
      <c r="V21" s="348">
        <v>6.5102000000000002</v>
      </c>
      <c r="W21" s="348">
        <v>8.1971000000000007</v>
      </c>
      <c r="X21" s="348">
        <v>8.0386000000000006</v>
      </c>
      <c r="Y21" s="375">
        <v>6.7462999999999997</v>
      </c>
      <c r="Z21" s="348">
        <v>7.6467000000000001</v>
      </c>
      <c r="AA21" s="348">
        <v>4.9253999999999998</v>
      </c>
      <c r="AB21" s="348">
        <v>7.5561999999999996</v>
      </c>
      <c r="AC21" s="348">
        <v>5.8964999999999996</v>
      </c>
      <c r="AD21" s="348">
        <v>6.1890000000000001</v>
      </c>
      <c r="AE21" s="348">
        <v>4.0110000000000001</v>
      </c>
      <c r="AF21" s="348">
        <v>8.3224999999999998</v>
      </c>
      <c r="AG21" s="569"/>
      <c r="AH21" s="346">
        <v>7</v>
      </c>
      <c r="AI21" s="346">
        <v>9</v>
      </c>
      <c r="AJ21" s="346">
        <v>4</v>
      </c>
      <c r="AK21" s="346">
        <v>2</v>
      </c>
      <c r="AL21" s="346">
        <v>2</v>
      </c>
      <c r="AM21" s="346">
        <v>14</v>
      </c>
      <c r="AN21" s="346">
        <v>4</v>
      </c>
      <c r="AO21" s="429">
        <v>2</v>
      </c>
      <c r="AP21" s="346">
        <v>1</v>
      </c>
      <c r="AQ21" s="346">
        <v>1</v>
      </c>
      <c r="AR21" s="346">
        <v>1</v>
      </c>
      <c r="AS21" s="346">
        <v>4</v>
      </c>
      <c r="AT21" s="346">
        <v>1</v>
      </c>
      <c r="AU21" s="346">
        <v>2</v>
      </c>
      <c r="AV21" s="346">
        <v>9</v>
      </c>
      <c r="AW21" s="346">
        <v>3</v>
      </c>
      <c r="AX21" s="346">
        <v>1</v>
      </c>
      <c r="AY21" s="346">
        <v>2</v>
      </c>
      <c r="AZ21" s="584"/>
      <c r="BA21" s="467">
        <v>13.33</v>
      </c>
      <c r="BB21" s="348">
        <v>76.95</v>
      </c>
      <c r="BC21" s="348" t="s">
        <v>430</v>
      </c>
      <c r="BD21" s="348">
        <v>6.9</v>
      </c>
      <c r="BE21" s="375">
        <v>20.45</v>
      </c>
      <c r="BF21" s="375">
        <v>2.82</v>
      </c>
      <c r="BG21" s="374"/>
      <c r="BH21" s="594">
        <v>2.81</v>
      </c>
      <c r="BI21" s="348">
        <v>1.84</v>
      </c>
      <c r="BJ21" s="348" t="s">
        <v>430</v>
      </c>
      <c r="BK21" s="348">
        <v>82</v>
      </c>
      <c r="BL21" s="348" t="s">
        <v>430</v>
      </c>
      <c r="BM21" s="375">
        <v>13.33</v>
      </c>
      <c r="BN21" s="375" t="s">
        <v>430</v>
      </c>
      <c r="BO21" s="375" t="s">
        <v>430</v>
      </c>
      <c r="BP21" s="375" t="s">
        <v>430</v>
      </c>
      <c r="BQ21" s="375">
        <v>20.45</v>
      </c>
      <c r="BR21" s="374"/>
      <c r="BS21" s="468">
        <v>7.1799746298105198</v>
      </c>
      <c r="BT21" s="348">
        <v>21.857981342721899</v>
      </c>
      <c r="BU21" s="374"/>
      <c r="BV21" s="430" t="s">
        <v>555</v>
      </c>
    </row>
    <row r="22" spans="1:74" x14ac:dyDescent="0.25">
      <c r="A22" s="318" t="s">
        <v>93</v>
      </c>
      <c r="B22" s="43"/>
      <c r="C22" s="720"/>
      <c r="D22" s="43"/>
      <c r="E22" s="51"/>
      <c r="F22" s="43"/>
      <c r="G22" s="55"/>
      <c r="H22" s="66"/>
      <c r="I22" s="59"/>
      <c r="J22" s="59"/>
      <c r="K22" s="59"/>
      <c r="L22" s="59"/>
      <c r="M22" s="258"/>
      <c r="N22" s="70">
        <v>-3.9992000000000001</v>
      </c>
      <c r="O22" s="59">
        <v>1.4794</v>
      </c>
      <c r="P22" s="59">
        <v>-1.3646</v>
      </c>
      <c r="Q22" s="59">
        <v>-6.4701000000000004</v>
      </c>
      <c r="R22" s="59">
        <v>2.0491999999999999</v>
      </c>
      <c r="S22" s="59">
        <v>9.5688999999999993</v>
      </c>
      <c r="T22" s="59">
        <v>5.4170999999999996</v>
      </c>
      <c r="U22" s="88">
        <v>4.8642000000000003</v>
      </c>
      <c r="V22" s="59">
        <v>5.8547000000000002</v>
      </c>
      <c r="W22" s="59">
        <v>7.1898999999999997</v>
      </c>
      <c r="X22" s="59">
        <v>7.4726999999999997</v>
      </c>
      <c r="Y22" s="276">
        <v>6.4450000000000003</v>
      </c>
      <c r="Z22" s="59">
        <v>7.2625000000000002</v>
      </c>
      <c r="AA22" s="59">
        <v>2.7818999999999998</v>
      </c>
      <c r="AB22" s="59">
        <v>7.5715000000000003</v>
      </c>
      <c r="AC22" s="59">
        <v>5.3132000000000001</v>
      </c>
      <c r="AD22" s="59">
        <v>5.5557999999999996</v>
      </c>
      <c r="AE22" s="59">
        <v>2.2378</v>
      </c>
      <c r="AF22" s="59">
        <v>7.5805999999999996</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5.8658999999999999</v>
      </c>
      <c r="O23" s="60">
        <v>8.8722999999999992</v>
      </c>
      <c r="P23" s="60">
        <v>7.0702999999999996</v>
      </c>
      <c r="Q23" s="60">
        <v>4.6006</v>
      </c>
      <c r="R23" s="60">
        <v>6.6512000000000002</v>
      </c>
      <c r="S23" s="60">
        <v>10.19</v>
      </c>
      <c r="T23" s="60">
        <v>6.5416999999999996</v>
      </c>
      <c r="U23" s="89">
        <v>5.7446999999999999</v>
      </c>
      <c r="V23" s="60">
        <v>6.5102000000000002</v>
      </c>
      <c r="W23" s="60">
        <v>8.1971000000000007</v>
      </c>
      <c r="X23" s="60">
        <v>8.0386000000000006</v>
      </c>
      <c r="Y23" s="277">
        <v>6.8704000000000001</v>
      </c>
      <c r="Z23" s="60">
        <v>7.6467000000000001</v>
      </c>
      <c r="AA23" s="60">
        <v>6.2356999999999996</v>
      </c>
      <c r="AB23" s="60">
        <v>8.1658000000000008</v>
      </c>
      <c r="AC23" s="60">
        <v>6.0449999999999999</v>
      </c>
      <c r="AD23" s="60">
        <v>6.1890000000000001</v>
      </c>
      <c r="AE23" s="60">
        <v>6.6723999999999997</v>
      </c>
      <c r="AF23" s="60">
        <v>8.3224999999999998</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-8.9771999999999998</v>
      </c>
      <c r="O24" s="60">
        <v>-2.2185999999999999</v>
      </c>
      <c r="P24" s="60">
        <v>-6.1933999999999996</v>
      </c>
      <c r="Q24" s="60">
        <v>-12.254899999999999</v>
      </c>
      <c r="R24" s="60">
        <v>-0.60119999999999996</v>
      </c>
      <c r="S24" s="60">
        <v>8.5465999999999998</v>
      </c>
      <c r="T24" s="60">
        <v>4.7629999999999999</v>
      </c>
      <c r="U24" s="89">
        <v>4.1357999999999997</v>
      </c>
      <c r="V24" s="60">
        <v>5.3598999999999997</v>
      </c>
      <c r="W24" s="60">
        <v>6.7061000000000002</v>
      </c>
      <c r="X24" s="60">
        <v>7.2245999999999997</v>
      </c>
      <c r="Y24" s="277">
        <v>5.9953000000000003</v>
      </c>
      <c r="Z24" s="60">
        <v>6.6920000000000002</v>
      </c>
      <c r="AA24" s="60">
        <v>0.84240000000000004</v>
      </c>
      <c r="AB24" s="60">
        <v>7.0126999999999997</v>
      </c>
      <c r="AC24" s="60">
        <v>4.6204999999999998</v>
      </c>
      <c r="AD24" s="60">
        <v>4.9753999999999996</v>
      </c>
      <c r="AE24" s="60">
        <v>-0.92789999999999995</v>
      </c>
      <c r="AF24" s="60">
        <v>6.4004000000000003</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-3.4186999999999999</v>
      </c>
      <c r="O25" s="61">
        <v>1.2350000000000001</v>
      </c>
      <c r="P25" s="61">
        <v>-1.65615</v>
      </c>
      <c r="Q25" s="61">
        <v>-7.5012499999999998</v>
      </c>
      <c r="R25" s="61">
        <v>1.6619999999999999</v>
      </c>
      <c r="S25" s="61">
        <v>9.7065000000000001</v>
      </c>
      <c r="T25" s="61">
        <v>5.1540499999999998</v>
      </c>
      <c r="U25" s="90">
        <v>4.6565000000000003</v>
      </c>
      <c r="V25" s="61">
        <v>5.6914499999999997</v>
      </c>
      <c r="W25" s="61">
        <v>7.1427500000000004</v>
      </c>
      <c r="X25" s="61">
        <v>7.3765999999999998</v>
      </c>
      <c r="Y25" s="279">
        <v>6.3533999999999997</v>
      </c>
      <c r="Z25" s="61">
        <v>7.3385999999999996</v>
      </c>
      <c r="AA25" s="61">
        <v>2.3559999999999999</v>
      </c>
      <c r="AB25" s="61">
        <v>7.6002999999999998</v>
      </c>
      <c r="AC25" s="61">
        <v>5.1041999999999996</v>
      </c>
      <c r="AD25" s="61">
        <v>5.3681000000000001</v>
      </c>
      <c r="AE25" s="61">
        <v>1.9072</v>
      </c>
      <c r="AF25" s="61">
        <v>7.5323500000000001</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7966</v>
      </c>
      <c r="B27" s="369"/>
      <c r="C27" s="718">
        <v>40358</v>
      </c>
      <c r="D27" s="369"/>
      <c r="E27" s="338">
        <v>30411.599999999999</v>
      </c>
      <c r="F27" s="369"/>
      <c r="G27" s="339">
        <v>34.380800000000001</v>
      </c>
      <c r="H27" s="370"/>
      <c r="I27" s="340">
        <v>7.2</v>
      </c>
      <c r="J27" s="340">
        <v>7.43</v>
      </c>
      <c r="K27" s="340">
        <v>4.09</v>
      </c>
      <c r="L27" s="340">
        <v>4.33</v>
      </c>
      <c r="M27" s="361"/>
      <c r="N27" s="342">
        <v>-7.8526999999999996</v>
      </c>
      <c r="O27" s="340">
        <v>-1.5569</v>
      </c>
      <c r="P27" s="340">
        <v>-6.4377000000000004</v>
      </c>
      <c r="Q27" s="340">
        <v>-12.4975</v>
      </c>
      <c r="R27" s="340">
        <v>-0.84870000000000001</v>
      </c>
      <c r="S27" s="340">
        <v>9.9359999999999999</v>
      </c>
      <c r="T27" s="340">
        <v>4.5106000000000002</v>
      </c>
      <c r="U27" s="344">
        <v>3.8771</v>
      </c>
      <c r="V27" s="340">
        <v>5.0940000000000003</v>
      </c>
      <c r="W27" s="340">
        <v>6.4417999999999997</v>
      </c>
      <c r="X27" s="340">
        <v>6.9608999999999996</v>
      </c>
      <c r="Y27" s="371">
        <v>6.0761000000000003</v>
      </c>
      <c r="Z27" s="340">
        <v>7.1125999999999996</v>
      </c>
      <c r="AA27" s="340">
        <v>0.59540000000000004</v>
      </c>
      <c r="AB27" s="340">
        <v>7.6405000000000003</v>
      </c>
      <c r="AC27" s="340">
        <v>4.3632999999999997</v>
      </c>
      <c r="AD27" s="340">
        <v>4.7115999999999998</v>
      </c>
      <c r="AE27" s="340">
        <v>-1.1746000000000001</v>
      </c>
      <c r="AF27" s="340">
        <v>7.9348999999999998</v>
      </c>
      <c r="AG27" s="568"/>
      <c r="AH27" s="338">
        <v>12</v>
      </c>
      <c r="AI27" s="338">
        <v>13</v>
      </c>
      <c r="AJ27" s="338">
        <v>14</v>
      </c>
      <c r="AK27" s="338">
        <v>14</v>
      </c>
      <c r="AL27" s="338">
        <v>14</v>
      </c>
      <c r="AM27" s="338">
        <v>1</v>
      </c>
      <c r="AN27" s="338">
        <v>13</v>
      </c>
      <c r="AO27" s="604">
        <v>14</v>
      </c>
      <c r="AP27" s="338">
        <v>13</v>
      </c>
      <c r="AQ27" s="338">
        <v>13</v>
      </c>
      <c r="AR27" s="338">
        <v>11</v>
      </c>
      <c r="AS27" s="338">
        <v>7</v>
      </c>
      <c r="AT27" s="338">
        <v>3</v>
      </c>
      <c r="AU27" s="338">
        <v>14</v>
      </c>
      <c r="AV27" s="338">
        <v>3</v>
      </c>
      <c r="AW27" s="338">
        <v>14</v>
      </c>
      <c r="AX27" s="338">
        <v>14</v>
      </c>
      <c r="AY27" s="338">
        <v>14</v>
      </c>
      <c r="AZ27" s="583"/>
      <c r="BA27" s="464">
        <v>18.190000000000001</v>
      </c>
      <c r="BB27" s="340">
        <v>78.319999999999993</v>
      </c>
      <c r="BC27" s="340" t="s">
        <v>430</v>
      </c>
      <c r="BD27" s="340" t="s">
        <v>430</v>
      </c>
      <c r="BE27" s="371" t="s">
        <v>430</v>
      </c>
      <c r="BF27" s="371">
        <v>3.48</v>
      </c>
      <c r="BG27" s="370"/>
      <c r="BH27" s="593">
        <v>3.48</v>
      </c>
      <c r="BI27" s="340">
        <v>0.24</v>
      </c>
      <c r="BJ27" s="340" t="s">
        <v>430</v>
      </c>
      <c r="BK27" s="340">
        <v>78.09</v>
      </c>
      <c r="BL27" s="340" t="s">
        <v>430</v>
      </c>
      <c r="BM27" s="371">
        <v>18.190000000000001</v>
      </c>
      <c r="BN27" s="371" t="s">
        <v>430</v>
      </c>
      <c r="BO27" s="371" t="s">
        <v>430</v>
      </c>
      <c r="BP27" s="371" t="s">
        <v>430</v>
      </c>
      <c r="BQ27" s="371" t="s">
        <v>430</v>
      </c>
      <c r="BR27" s="370"/>
      <c r="BS27" s="465">
        <v>6.3762452025504999</v>
      </c>
      <c r="BT27" s="340">
        <v>10.7897951743159</v>
      </c>
      <c r="BU27" s="370"/>
      <c r="BV27" s="571" t="s">
        <v>555</v>
      </c>
    </row>
    <row r="28" spans="1:74" s="428" customFormat="1" x14ac:dyDescent="0.25">
      <c r="A28" s="345" t="s">
        <v>7967</v>
      </c>
      <c r="B28" s="373"/>
      <c r="C28" s="719">
        <v>40036</v>
      </c>
      <c r="D28" s="373"/>
      <c r="E28" s="346">
        <v>29677.9</v>
      </c>
      <c r="F28" s="373"/>
      <c r="G28" s="347">
        <v>31.940999999999999</v>
      </c>
      <c r="H28" s="374"/>
      <c r="I28" s="348">
        <v>5.46</v>
      </c>
      <c r="J28" s="348">
        <v>7.49</v>
      </c>
      <c r="K28" s="348">
        <v>3.19</v>
      </c>
      <c r="L28" s="348">
        <v>3.35</v>
      </c>
      <c r="M28" s="362"/>
      <c r="N28" s="350">
        <v>-2.7993000000000001</v>
      </c>
      <c r="O28" s="348">
        <v>0.95240000000000002</v>
      </c>
      <c r="P28" s="348">
        <v>-0.17960000000000001</v>
      </c>
      <c r="Q28" s="348">
        <v>-6.0667999999999997</v>
      </c>
      <c r="R28" s="348">
        <v>2.3713000000000002</v>
      </c>
      <c r="S28" s="348">
        <v>9.8042999999999996</v>
      </c>
      <c r="T28" s="348">
        <v>5.7960000000000003</v>
      </c>
      <c r="U28" s="354">
        <v>5.3026999999999997</v>
      </c>
      <c r="V28" s="348">
        <v>6.1675000000000004</v>
      </c>
      <c r="W28" s="348">
        <v>7.1398999999999999</v>
      </c>
      <c r="X28" s="348">
        <v>7.3352000000000004</v>
      </c>
      <c r="Y28" s="375">
        <v>6.6112000000000002</v>
      </c>
      <c r="Z28" s="348">
        <v>7.1730999999999998</v>
      </c>
      <c r="AA28" s="348">
        <v>2.8161999999999998</v>
      </c>
      <c r="AB28" s="348">
        <v>7.9450000000000003</v>
      </c>
      <c r="AC28" s="348">
        <v>5.6421000000000001</v>
      </c>
      <c r="AD28" s="348">
        <v>5.9494999999999996</v>
      </c>
      <c r="AE28" s="348">
        <v>2.9946999999999999</v>
      </c>
      <c r="AF28" s="348">
        <v>7.0464000000000002</v>
      </c>
      <c r="AG28" s="569"/>
      <c r="AH28" s="346">
        <v>4</v>
      </c>
      <c r="AI28" s="346">
        <v>7</v>
      </c>
      <c r="AJ28" s="346">
        <v>3</v>
      </c>
      <c r="AK28" s="346">
        <v>5</v>
      </c>
      <c r="AL28" s="346">
        <v>5</v>
      </c>
      <c r="AM28" s="346">
        <v>3</v>
      </c>
      <c r="AN28" s="346">
        <v>3</v>
      </c>
      <c r="AO28" s="429">
        <v>2</v>
      </c>
      <c r="AP28" s="346">
        <v>1</v>
      </c>
      <c r="AQ28" s="346">
        <v>2</v>
      </c>
      <c r="AR28" s="346">
        <v>2</v>
      </c>
      <c r="AS28" s="346">
        <v>1</v>
      </c>
      <c r="AT28" s="346">
        <v>2</v>
      </c>
      <c r="AU28" s="346">
        <v>5</v>
      </c>
      <c r="AV28" s="346">
        <v>1</v>
      </c>
      <c r="AW28" s="346">
        <v>3</v>
      </c>
      <c r="AX28" s="346">
        <v>1</v>
      </c>
      <c r="AY28" s="346">
        <v>3</v>
      </c>
      <c r="AZ28" s="584"/>
      <c r="BA28" s="467">
        <v>19.059999999999999</v>
      </c>
      <c r="BB28" s="348">
        <v>74.959999999999994</v>
      </c>
      <c r="BC28" s="348">
        <v>0.53</v>
      </c>
      <c r="BD28" s="348" t="s">
        <v>430</v>
      </c>
      <c r="BE28" s="375">
        <v>4.88</v>
      </c>
      <c r="BF28" s="375">
        <v>5.45</v>
      </c>
      <c r="BG28" s="374"/>
      <c r="BH28" s="594">
        <v>5.45</v>
      </c>
      <c r="BI28" s="348">
        <v>4.93</v>
      </c>
      <c r="BJ28" s="348" t="s">
        <v>430</v>
      </c>
      <c r="BK28" s="348">
        <v>70.56</v>
      </c>
      <c r="BL28" s="348" t="s">
        <v>430</v>
      </c>
      <c r="BM28" s="375">
        <v>19.059999999999999</v>
      </c>
      <c r="BN28" s="375" t="s">
        <v>430</v>
      </c>
      <c r="BO28" s="375" t="s">
        <v>430</v>
      </c>
      <c r="BP28" s="375" t="s">
        <v>430</v>
      </c>
      <c r="BQ28" s="375">
        <v>4.88</v>
      </c>
      <c r="BR28" s="374"/>
      <c r="BS28" s="468">
        <v>12.2362513814879</v>
      </c>
      <c r="BT28" s="348">
        <v>7.4514878724682498</v>
      </c>
      <c r="BU28" s="374"/>
      <c r="BV28" s="430" t="s">
        <v>555</v>
      </c>
    </row>
    <row r="29" spans="1:74" s="428" customFormat="1" x14ac:dyDescent="0.25">
      <c r="A29" s="345" t="s">
        <v>7968</v>
      </c>
      <c r="B29" s="373"/>
      <c r="C29" s="719">
        <v>35492</v>
      </c>
      <c r="D29" s="373"/>
      <c r="E29" s="346">
        <v>22710.799999999999</v>
      </c>
      <c r="F29" s="373"/>
      <c r="G29" s="347">
        <v>119.5039</v>
      </c>
      <c r="H29" s="374"/>
      <c r="I29" s="348">
        <v>7.54</v>
      </c>
      <c r="J29" s="348">
        <v>7.49</v>
      </c>
      <c r="K29" s="348">
        <v>4.3499999999999996</v>
      </c>
      <c r="L29" s="348">
        <v>4.58</v>
      </c>
      <c r="M29" s="362"/>
      <c r="N29" s="350">
        <v>-8.7463999999999995</v>
      </c>
      <c r="O29" s="348">
        <v>0.112</v>
      </c>
      <c r="P29" s="348">
        <v>-2.4030999999999998</v>
      </c>
      <c r="Q29" s="348">
        <v>-10.8476</v>
      </c>
      <c r="R29" s="348">
        <v>0.18429999999999999</v>
      </c>
      <c r="S29" s="348">
        <v>9.8834999999999997</v>
      </c>
      <c r="T29" s="348">
        <v>4.7062999999999997</v>
      </c>
      <c r="U29" s="354">
        <v>4.1026999999999996</v>
      </c>
      <c r="V29" s="348">
        <v>5.4507000000000003</v>
      </c>
      <c r="W29" s="348">
        <v>6.5715000000000003</v>
      </c>
      <c r="X29" s="348">
        <v>7.0712999999999999</v>
      </c>
      <c r="Y29" s="375">
        <v>6.2492000000000001</v>
      </c>
      <c r="Z29" s="348">
        <v>7.2332999999999998</v>
      </c>
      <c r="AA29" s="348">
        <v>1.3320000000000001</v>
      </c>
      <c r="AB29" s="348">
        <v>7.8461999999999996</v>
      </c>
      <c r="AC29" s="348">
        <v>4.6102999999999996</v>
      </c>
      <c r="AD29" s="348">
        <v>5.0518000000000001</v>
      </c>
      <c r="AE29" s="348">
        <v>0.98939999999999995</v>
      </c>
      <c r="AF29" s="348">
        <v>8.7718000000000007</v>
      </c>
      <c r="AG29" s="569"/>
      <c r="AH29" s="346">
        <v>13</v>
      </c>
      <c r="AI29" s="346">
        <v>9</v>
      </c>
      <c r="AJ29" s="346">
        <v>9</v>
      </c>
      <c r="AK29" s="346">
        <v>13</v>
      </c>
      <c r="AL29" s="346">
        <v>13</v>
      </c>
      <c r="AM29" s="346">
        <v>2</v>
      </c>
      <c r="AN29" s="346">
        <v>10</v>
      </c>
      <c r="AO29" s="429">
        <v>10</v>
      </c>
      <c r="AP29" s="346">
        <v>5</v>
      </c>
      <c r="AQ29" s="346">
        <v>12</v>
      </c>
      <c r="AR29" s="346">
        <v>8</v>
      </c>
      <c r="AS29" s="346">
        <v>3</v>
      </c>
      <c r="AT29" s="346">
        <v>1</v>
      </c>
      <c r="AU29" s="346">
        <v>13</v>
      </c>
      <c r="AV29" s="346">
        <v>2</v>
      </c>
      <c r="AW29" s="346">
        <v>10</v>
      </c>
      <c r="AX29" s="346">
        <v>7</v>
      </c>
      <c r="AY29" s="346">
        <v>9</v>
      </c>
      <c r="AZ29" s="584"/>
      <c r="BA29" s="467">
        <v>28.12</v>
      </c>
      <c r="BB29" s="348">
        <v>68.83</v>
      </c>
      <c r="BC29" s="348" t="s">
        <v>430</v>
      </c>
      <c r="BD29" s="348" t="s">
        <v>430</v>
      </c>
      <c r="BE29" s="375" t="s">
        <v>430</v>
      </c>
      <c r="BF29" s="375">
        <v>3.05</v>
      </c>
      <c r="BG29" s="374"/>
      <c r="BH29" s="594">
        <v>3.05</v>
      </c>
      <c r="BI29" s="348" t="s">
        <v>430</v>
      </c>
      <c r="BJ29" s="348" t="s">
        <v>430</v>
      </c>
      <c r="BK29" s="348">
        <v>68.83</v>
      </c>
      <c r="BL29" s="348" t="s">
        <v>430</v>
      </c>
      <c r="BM29" s="375">
        <v>28.12</v>
      </c>
      <c r="BN29" s="375" t="s">
        <v>430</v>
      </c>
      <c r="BO29" s="375" t="s">
        <v>430</v>
      </c>
      <c r="BP29" s="375" t="s">
        <v>430</v>
      </c>
      <c r="BQ29" s="375" t="s">
        <v>430</v>
      </c>
      <c r="BR29" s="374"/>
      <c r="BS29" s="468">
        <v>5.8962054500000001</v>
      </c>
      <c r="BT29" s="348">
        <v>11.056607700000001</v>
      </c>
      <c r="BU29" s="374"/>
      <c r="BV29" s="430" t="s">
        <v>555</v>
      </c>
    </row>
    <row r="30" spans="1:74" s="428" customFormat="1" x14ac:dyDescent="0.25">
      <c r="A30" s="345" t="s">
        <v>7969</v>
      </c>
      <c r="B30" s="373"/>
      <c r="C30" s="719">
        <v>43497</v>
      </c>
      <c r="D30" s="373"/>
      <c r="E30" s="346">
        <v>22149.4</v>
      </c>
      <c r="F30" s="373"/>
      <c r="G30" s="347">
        <v>16.437799999999999</v>
      </c>
      <c r="H30" s="374"/>
      <c r="I30" s="348">
        <v>4.7</v>
      </c>
      <c r="J30" s="348">
        <v>7.61</v>
      </c>
      <c r="K30" s="348">
        <v>3.19</v>
      </c>
      <c r="L30" s="348">
        <v>3.35</v>
      </c>
      <c r="M30" s="362"/>
      <c r="N30" s="350">
        <v>-1.4432</v>
      </c>
      <c r="O30" s="348">
        <v>4.6647999999999996</v>
      </c>
      <c r="P30" s="348">
        <v>0.57099999999999995</v>
      </c>
      <c r="Q30" s="348">
        <v>-5.6816000000000004</v>
      </c>
      <c r="R30" s="348">
        <v>2.6347</v>
      </c>
      <c r="S30" s="348">
        <v>9.4467999999999996</v>
      </c>
      <c r="T30" s="348">
        <v>4.6321000000000003</v>
      </c>
      <c r="U30" s="354">
        <v>4.0907</v>
      </c>
      <c r="V30" s="348">
        <v>5.2576000000000001</v>
      </c>
      <c r="W30" s="348">
        <v>6.6901999999999999</v>
      </c>
      <c r="X30" s="348">
        <v>6.9172000000000002</v>
      </c>
      <c r="Y30" s="375">
        <v>5.8681999999999999</v>
      </c>
      <c r="Z30" s="348" t="s">
        <v>430</v>
      </c>
      <c r="AA30" s="348">
        <v>3.0390999999999999</v>
      </c>
      <c r="AB30" s="348">
        <v>7.1440999999999999</v>
      </c>
      <c r="AC30" s="348">
        <v>4.5956999999999999</v>
      </c>
      <c r="AD30" s="348">
        <v>4.9465000000000003</v>
      </c>
      <c r="AE30" s="348">
        <v>2.6616</v>
      </c>
      <c r="AF30" s="348">
        <v>6.7832999999999997</v>
      </c>
      <c r="AG30" s="569"/>
      <c r="AH30" s="346">
        <v>2</v>
      </c>
      <c r="AI30" s="346">
        <v>2</v>
      </c>
      <c r="AJ30" s="346">
        <v>2</v>
      </c>
      <c r="AK30" s="346">
        <v>4</v>
      </c>
      <c r="AL30" s="346">
        <v>4</v>
      </c>
      <c r="AM30" s="346">
        <v>6</v>
      </c>
      <c r="AN30" s="346">
        <v>12</v>
      </c>
      <c r="AO30" s="429">
        <v>11</v>
      </c>
      <c r="AP30" s="346">
        <v>11</v>
      </c>
      <c r="AQ30" s="346">
        <v>10</v>
      </c>
      <c r="AR30" s="346">
        <v>13</v>
      </c>
      <c r="AS30" s="346">
        <v>10</v>
      </c>
      <c r="AT30" s="346" t="s">
        <v>430</v>
      </c>
      <c r="AU30" s="346">
        <v>3</v>
      </c>
      <c r="AV30" s="346">
        <v>7</v>
      </c>
      <c r="AW30" s="346">
        <v>11</v>
      </c>
      <c r="AX30" s="346">
        <v>11</v>
      </c>
      <c r="AY30" s="346">
        <v>5</v>
      </c>
      <c r="AZ30" s="584"/>
      <c r="BA30" s="467">
        <v>14.28</v>
      </c>
      <c r="BB30" s="348">
        <v>82.3</v>
      </c>
      <c r="BC30" s="348" t="s">
        <v>430</v>
      </c>
      <c r="BD30" s="348" t="s">
        <v>430</v>
      </c>
      <c r="BE30" s="375" t="s">
        <v>430</v>
      </c>
      <c r="BF30" s="375">
        <v>3.42</v>
      </c>
      <c r="BG30" s="374"/>
      <c r="BH30" s="594">
        <v>3.42</v>
      </c>
      <c r="BI30" s="348">
        <v>4.97</v>
      </c>
      <c r="BJ30" s="348" t="s">
        <v>430</v>
      </c>
      <c r="BK30" s="348">
        <v>77.33</v>
      </c>
      <c r="BL30" s="348" t="s">
        <v>430</v>
      </c>
      <c r="BM30" s="375">
        <v>14.28</v>
      </c>
      <c r="BN30" s="375" t="s">
        <v>430</v>
      </c>
      <c r="BO30" s="375" t="s">
        <v>430</v>
      </c>
      <c r="BP30" s="375" t="s">
        <v>430</v>
      </c>
      <c r="BQ30" s="375" t="s">
        <v>430</v>
      </c>
      <c r="BR30" s="374"/>
      <c r="BS30" s="468">
        <v>8.3280988508328093</v>
      </c>
      <c r="BT30" s="348">
        <v>8.4705469008470597</v>
      </c>
      <c r="BU30" s="374"/>
      <c r="BV30" s="430" t="s">
        <v>555</v>
      </c>
    </row>
    <row r="31" spans="1:74" s="428" customFormat="1" ht="11" x14ac:dyDescent="0.3">
      <c r="A31" s="841" t="s">
        <v>7970</v>
      </c>
      <c r="B31" s="842"/>
      <c r="C31" s="843">
        <v>39346</v>
      </c>
      <c r="D31" s="842"/>
      <c r="E31" s="844">
        <v>15137.8</v>
      </c>
      <c r="F31" s="842"/>
      <c r="G31" s="845">
        <v>4004.9576000000002</v>
      </c>
      <c r="H31" s="847"/>
      <c r="I31" s="846">
        <v>5.47</v>
      </c>
      <c r="J31" s="846">
        <v>7.55</v>
      </c>
      <c r="K31" s="846">
        <v>3.1</v>
      </c>
      <c r="L31" s="846">
        <v>3.27</v>
      </c>
      <c r="M31" s="851"/>
      <c r="N31" s="848">
        <v>-6.6105</v>
      </c>
      <c r="O31" s="846">
        <v>-2.5486</v>
      </c>
      <c r="P31" s="846">
        <v>-5.1051000000000002</v>
      </c>
      <c r="Q31" s="846">
        <v>-9.8963999999999999</v>
      </c>
      <c r="R31" s="846">
        <v>0.58479999999999999</v>
      </c>
      <c r="S31" s="846">
        <v>9.0946999999999996</v>
      </c>
      <c r="T31" s="846">
        <v>4.6376999999999997</v>
      </c>
      <c r="U31" s="856">
        <v>4.2262000000000004</v>
      </c>
      <c r="V31" s="846">
        <v>5.3461999999999996</v>
      </c>
      <c r="W31" s="846">
        <v>6.7388000000000003</v>
      </c>
      <c r="X31" s="846">
        <v>7.1154999999999999</v>
      </c>
      <c r="Y31" s="852">
        <v>6.1384999999999996</v>
      </c>
      <c r="Z31" s="846">
        <v>6.9942000000000002</v>
      </c>
      <c r="AA31" s="846">
        <v>1.9319</v>
      </c>
      <c r="AB31" s="846">
        <v>6.6733000000000002</v>
      </c>
      <c r="AC31" s="846">
        <v>4.6467000000000001</v>
      </c>
      <c r="AD31" s="846">
        <v>4.9880000000000004</v>
      </c>
      <c r="AE31" s="846">
        <v>0.73399999999999999</v>
      </c>
      <c r="AF31" s="846">
        <v>7.5987999999999998</v>
      </c>
      <c r="AG31" s="931"/>
      <c r="AH31" s="844">
        <v>10</v>
      </c>
      <c r="AI31" s="844">
        <v>14</v>
      </c>
      <c r="AJ31" s="844">
        <v>13</v>
      </c>
      <c r="AK31" s="844">
        <v>11</v>
      </c>
      <c r="AL31" s="844">
        <v>11</v>
      </c>
      <c r="AM31" s="844">
        <v>9</v>
      </c>
      <c r="AN31" s="844">
        <v>11</v>
      </c>
      <c r="AO31" s="936">
        <v>9</v>
      </c>
      <c r="AP31" s="844">
        <v>8</v>
      </c>
      <c r="AQ31" s="844">
        <v>9</v>
      </c>
      <c r="AR31" s="844">
        <v>6</v>
      </c>
      <c r="AS31" s="844">
        <v>5</v>
      </c>
      <c r="AT31" s="844">
        <v>5</v>
      </c>
      <c r="AU31" s="844">
        <v>8</v>
      </c>
      <c r="AV31" s="844">
        <v>14</v>
      </c>
      <c r="AW31" s="844">
        <v>9</v>
      </c>
      <c r="AX31" s="844">
        <v>10</v>
      </c>
      <c r="AY31" s="844">
        <v>12</v>
      </c>
      <c r="AZ31" s="933"/>
      <c r="BA31" s="853">
        <v>18.170000000000002</v>
      </c>
      <c r="BB31" s="846">
        <v>77.069999999999993</v>
      </c>
      <c r="BC31" s="846" t="s">
        <v>430</v>
      </c>
      <c r="BD31" s="846" t="s">
        <v>430</v>
      </c>
      <c r="BE31" s="852" t="s">
        <v>430</v>
      </c>
      <c r="BF31" s="852">
        <v>4.76</v>
      </c>
      <c r="BG31" s="847"/>
      <c r="BH31" s="934">
        <v>4.76</v>
      </c>
      <c r="BI31" s="846" t="s">
        <v>430</v>
      </c>
      <c r="BJ31" s="846" t="s">
        <v>430</v>
      </c>
      <c r="BK31" s="846">
        <v>77.069999999999993</v>
      </c>
      <c r="BL31" s="846" t="s">
        <v>430</v>
      </c>
      <c r="BM31" s="852">
        <v>18.170000000000002</v>
      </c>
      <c r="BN31" s="852" t="s">
        <v>430</v>
      </c>
      <c r="BO31" s="852" t="s">
        <v>430</v>
      </c>
      <c r="BP31" s="852" t="s">
        <v>430</v>
      </c>
      <c r="BQ31" s="852" t="s">
        <v>430</v>
      </c>
      <c r="BR31" s="847"/>
      <c r="BS31" s="854">
        <v>6.4125211387174899</v>
      </c>
      <c r="BT31" s="846">
        <v>13.0742793373851</v>
      </c>
      <c r="BU31" s="847"/>
      <c r="BV31" s="892" t="s">
        <v>555</v>
      </c>
    </row>
    <row r="32" spans="1:74" s="428" customFormat="1" x14ac:dyDescent="0.25">
      <c r="A32" s="345" t="s">
        <v>7971</v>
      </c>
      <c r="B32" s="373"/>
      <c r="C32" s="719">
        <v>42381</v>
      </c>
      <c r="D32" s="373"/>
      <c r="E32" s="346">
        <v>13618.3</v>
      </c>
      <c r="F32" s="373"/>
      <c r="G32" s="347">
        <v>20.483799999999999</v>
      </c>
      <c r="H32" s="374"/>
      <c r="I32" s="348">
        <v>4.51</v>
      </c>
      <c r="J32" s="348">
        <v>7.17</v>
      </c>
      <c r="K32" s="348">
        <v>2.8</v>
      </c>
      <c r="L32" s="348">
        <v>2.96</v>
      </c>
      <c r="M32" s="362"/>
      <c r="N32" s="350">
        <v>-3.9192999999999998</v>
      </c>
      <c r="O32" s="348">
        <v>2.4357000000000002</v>
      </c>
      <c r="P32" s="348">
        <v>-2.29</v>
      </c>
      <c r="Q32" s="348">
        <v>-8.3859999999999992</v>
      </c>
      <c r="R32" s="348">
        <v>1.5367</v>
      </c>
      <c r="S32" s="348">
        <v>9.5909999999999993</v>
      </c>
      <c r="T32" s="348">
        <v>6.2104999999999997</v>
      </c>
      <c r="U32" s="354">
        <v>5.1679000000000004</v>
      </c>
      <c r="V32" s="348">
        <v>5.8510999999999997</v>
      </c>
      <c r="W32" s="348">
        <v>6.8654999999999999</v>
      </c>
      <c r="X32" s="348">
        <v>7.0114999999999998</v>
      </c>
      <c r="Y32" s="375">
        <v>5.7967000000000004</v>
      </c>
      <c r="Z32" s="348">
        <v>6.7226999999999997</v>
      </c>
      <c r="AA32" s="348">
        <v>1.6912</v>
      </c>
      <c r="AB32" s="348">
        <v>7.3234000000000004</v>
      </c>
      <c r="AC32" s="348">
        <v>5.7119</v>
      </c>
      <c r="AD32" s="348">
        <v>5.6304999999999996</v>
      </c>
      <c r="AE32" s="348">
        <v>1.9034</v>
      </c>
      <c r="AF32" s="348">
        <v>6.9781000000000004</v>
      </c>
      <c r="AG32" s="569"/>
      <c r="AH32" s="346">
        <v>8</v>
      </c>
      <c r="AI32" s="346">
        <v>3</v>
      </c>
      <c r="AJ32" s="346">
        <v>8</v>
      </c>
      <c r="AK32" s="346">
        <v>9</v>
      </c>
      <c r="AL32" s="346">
        <v>7</v>
      </c>
      <c r="AM32" s="346">
        <v>4</v>
      </c>
      <c r="AN32" s="346">
        <v>1</v>
      </c>
      <c r="AO32" s="429">
        <v>4</v>
      </c>
      <c r="AP32" s="346">
        <v>3</v>
      </c>
      <c r="AQ32" s="346">
        <v>6</v>
      </c>
      <c r="AR32" s="346">
        <v>10</v>
      </c>
      <c r="AS32" s="346">
        <v>11</v>
      </c>
      <c r="AT32" s="346">
        <v>7</v>
      </c>
      <c r="AU32" s="346">
        <v>9</v>
      </c>
      <c r="AV32" s="346">
        <v>5</v>
      </c>
      <c r="AW32" s="346">
        <v>2</v>
      </c>
      <c r="AX32" s="346">
        <v>4</v>
      </c>
      <c r="AY32" s="346">
        <v>7</v>
      </c>
      <c r="AZ32" s="584"/>
      <c r="BA32" s="467">
        <v>10.119999999999999</v>
      </c>
      <c r="BB32" s="348">
        <v>86.13</v>
      </c>
      <c r="BC32" s="348" t="s">
        <v>430</v>
      </c>
      <c r="BD32" s="348" t="s">
        <v>430</v>
      </c>
      <c r="BE32" s="375" t="s">
        <v>430</v>
      </c>
      <c r="BF32" s="375">
        <v>3.75</v>
      </c>
      <c r="BG32" s="374"/>
      <c r="BH32" s="594">
        <v>3.75</v>
      </c>
      <c r="BI32" s="348">
        <v>6.84</v>
      </c>
      <c r="BJ32" s="348" t="s">
        <v>430</v>
      </c>
      <c r="BK32" s="348">
        <v>79.290000000000006</v>
      </c>
      <c r="BL32" s="348" t="s">
        <v>430</v>
      </c>
      <c r="BM32" s="375">
        <v>10.119999999999999</v>
      </c>
      <c r="BN32" s="375" t="s">
        <v>430</v>
      </c>
      <c r="BO32" s="375" t="s">
        <v>430</v>
      </c>
      <c r="BP32" s="375" t="s">
        <v>430</v>
      </c>
      <c r="BQ32" s="375" t="s">
        <v>430</v>
      </c>
      <c r="BR32" s="374"/>
      <c r="BS32" s="468">
        <v>2.7351525194529702</v>
      </c>
      <c r="BT32" s="348">
        <v>9.3687689381262498</v>
      </c>
      <c r="BU32" s="374"/>
      <c r="BV32" s="430" t="s">
        <v>555</v>
      </c>
    </row>
    <row r="33" spans="1:74" s="428" customFormat="1" x14ac:dyDescent="0.25">
      <c r="A33" s="345" t="s">
        <v>7972</v>
      </c>
      <c r="B33" s="373"/>
      <c r="C33" s="719">
        <v>36783</v>
      </c>
      <c r="D33" s="373"/>
      <c r="E33" s="346">
        <v>9080.5499999999993</v>
      </c>
      <c r="F33" s="373"/>
      <c r="G33" s="347">
        <v>63.710799999999999</v>
      </c>
      <c r="H33" s="374"/>
      <c r="I33" s="348">
        <v>3.27</v>
      </c>
      <c r="J33" s="348">
        <v>7.5</v>
      </c>
      <c r="K33" s="348">
        <v>2.76</v>
      </c>
      <c r="L33" s="348">
        <v>2.91</v>
      </c>
      <c r="M33" s="362"/>
      <c r="N33" s="350">
        <v>-3.1217999999999999</v>
      </c>
      <c r="O33" s="348">
        <v>1.1458999999999999</v>
      </c>
      <c r="P33" s="348">
        <v>-1.7181</v>
      </c>
      <c r="Q33" s="348">
        <v>-7.8658999999999999</v>
      </c>
      <c r="R33" s="348">
        <v>1.0876999999999999</v>
      </c>
      <c r="S33" s="348">
        <v>9.5614000000000008</v>
      </c>
      <c r="T33" s="348">
        <v>5.0084</v>
      </c>
      <c r="U33" s="354">
        <v>4.3421000000000003</v>
      </c>
      <c r="V33" s="348">
        <v>5.3901000000000003</v>
      </c>
      <c r="W33" s="348">
        <v>6.8845999999999998</v>
      </c>
      <c r="X33" s="348">
        <v>7.2259000000000002</v>
      </c>
      <c r="Y33" s="375">
        <v>6.4222000000000001</v>
      </c>
      <c r="Z33" s="348">
        <v>6.9149000000000003</v>
      </c>
      <c r="AA33" s="348">
        <v>2.2869999999999999</v>
      </c>
      <c r="AB33" s="348">
        <v>7.2272999999999996</v>
      </c>
      <c r="AC33" s="348">
        <v>4.9752999999999998</v>
      </c>
      <c r="AD33" s="348">
        <v>5.1051000000000002</v>
      </c>
      <c r="AE33" s="348">
        <v>1.2126999999999999</v>
      </c>
      <c r="AF33" s="348">
        <v>7.3916000000000004</v>
      </c>
      <c r="AG33" s="569"/>
      <c r="AH33" s="346">
        <v>5</v>
      </c>
      <c r="AI33" s="346">
        <v>6</v>
      </c>
      <c r="AJ33" s="346">
        <v>7</v>
      </c>
      <c r="AK33" s="346">
        <v>7</v>
      </c>
      <c r="AL33" s="346">
        <v>8</v>
      </c>
      <c r="AM33" s="346">
        <v>5</v>
      </c>
      <c r="AN33" s="346">
        <v>6</v>
      </c>
      <c r="AO33" s="429">
        <v>8</v>
      </c>
      <c r="AP33" s="346">
        <v>7</v>
      </c>
      <c r="AQ33" s="346">
        <v>4</v>
      </c>
      <c r="AR33" s="346">
        <v>3</v>
      </c>
      <c r="AS33" s="346">
        <v>2</v>
      </c>
      <c r="AT33" s="346">
        <v>6</v>
      </c>
      <c r="AU33" s="346">
        <v>6</v>
      </c>
      <c r="AV33" s="346">
        <v>6</v>
      </c>
      <c r="AW33" s="346">
        <v>5</v>
      </c>
      <c r="AX33" s="346">
        <v>6</v>
      </c>
      <c r="AY33" s="346">
        <v>8</v>
      </c>
      <c r="AZ33" s="584"/>
      <c r="BA33" s="467">
        <v>13.49</v>
      </c>
      <c r="BB33" s="348">
        <v>79.36</v>
      </c>
      <c r="BC33" s="348" t="s">
        <v>430</v>
      </c>
      <c r="BD33" s="348" t="s">
        <v>430</v>
      </c>
      <c r="BE33" s="375">
        <v>0.03</v>
      </c>
      <c r="BF33" s="375">
        <v>7.12</v>
      </c>
      <c r="BG33" s="374"/>
      <c r="BH33" s="594">
        <v>7.1</v>
      </c>
      <c r="BI33" s="348">
        <v>0.51</v>
      </c>
      <c r="BJ33" s="348" t="s">
        <v>430</v>
      </c>
      <c r="BK33" s="348">
        <v>78.849999999999994</v>
      </c>
      <c r="BL33" s="348" t="s">
        <v>430</v>
      </c>
      <c r="BM33" s="375">
        <v>13.49</v>
      </c>
      <c r="BN33" s="375" t="s">
        <v>430</v>
      </c>
      <c r="BO33" s="375" t="s">
        <v>430</v>
      </c>
      <c r="BP33" s="375" t="s">
        <v>430</v>
      </c>
      <c r="BQ33" s="375">
        <v>0.03</v>
      </c>
      <c r="BR33" s="374"/>
      <c r="BS33" s="468">
        <v>5.9958740276016496</v>
      </c>
      <c r="BT33" s="348">
        <v>9.9783534160086607</v>
      </c>
      <c r="BU33" s="374"/>
      <c r="BV33" s="430" t="s">
        <v>555</v>
      </c>
    </row>
    <row r="34" spans="1:74" s="428" customFormat="1" x14ac:dyDescent="0.25">
      <c r="A34" s="345" t="s">
        <v>7973</v>
      </c>
      <c r="B34" s="373"/>
      <c r="C34" s="719">
        <v>42929</v>
      </c>
      <c r="D34" s="373"/>
      <c r="E34" s="346">
        <v>7764.95</v>
      </c>
      <c r="F34" s="373"/>
      <c r="G34" s="347">
        <v>18.1557</v>
      </c>
      <c r="H34" s="374"/>
      <c r="I34" s="348">
        <v>4.22</v>
      </c>
      <c r="J34" s="348">
        <v>7.4240899999999996</v>
      </c>
      <c r="K34" s="348">
        <v>2.94</v>
      </c>
      <c r="L34" s="348">
        <v>3.11</v>
      </c>
      <c r="M34" s="362"/>
      <c r="N34" s="350">
        <v>-3.7185000000000001</v>
      </c>
      <c r="O34" s="348">
        <v>-0.53610000000000002</v>
      </c>
      <c r="P34" s="348">
        <v>-3.4154</v>
      </c>
      <c r="Q34" s="348">
        <v>-8.5020000000000007</v>
      </c>
      <c r="R34" s="348">
        <v>0.86960000000000004</v>
      </c>
      <c r="S34" s="348">
        <v>8.9719999999999995</v>
      </c>
      <c r="T34" s="348">
        <v>5.0819999999999999</v>
      </c>
      <c r="U34" s="354">
        <v>4.4120999999999997</v>
      </c>
      <c r="V34" s="348">
        <v>5.4085999999999999</v>
      </c>
      <c r="W34" s="348">
        <v>6.8733000000000004</v>
      </c>
      <c r="X34" s="348">
        <v>7.13</v>
      </c>
      <c r="Y34" s="375">
        <v>6.1368</v>
      </c>
      <c r="Z34" s="348" t="s">
        <v>430</v>
      </c>
      <c r="AA34" s="348">
        <v>1.6229</v>
      </c>
      <c r="AB34" s="348">
        <v>7.0914999999999999</v>
      </c>
      <c r="AC34" s="348">
        <v>4.9733999999999998</v>
      </c>
      <c r="AD34" s="348">
        <v>5.1440999999999999</v>
      </c>
      <c r="AE34" s="348">
        <v>0.93140000000000001</v>
      </c>
      <c r="AF34" s="348">
        <v>6.7512999999999996</v>
      </c>
      <c r="AG34" s="569"/>
      <c r="AH34" s="346">
        <v>6</v>
      </c>
      <c r="AI34" s="346">
        <v>11</v>
      </c>
      <c r="AJ34" s="346">
        <v>11</v>
      </c>
      <c r="AK34" s="346">
        <v>10</v>
      </c>
      <c r="AL34" s="346">
        <v>9</v>
      </c>
      <c r="AM34" s="346">
        <v>10</v>
      </c>
      <c r="AN34" s="346">
        <v>5</v>
      </c>
      <c r="AO34" s="429">
        <v>5</v>
      </c>
      <c r="AP34" s="346">
        <v>6</v>
      </c>
      <c r="AQ34" s="346">
        <v>5</v>
      </c>
      <c r="AR34" s="346">
        <v>4</v>
      </c>
      <c r="AS34" s="346">
        <v>6</v>
      </c>
      <c r="AT34" s="346" t="s">
        <v>430</v>
      </c>
      <c r="AU34" s="346">
        <v>11</v>
      </c>
      <c r="AV34" s="346">
        <v>9</v>
      </c>
      <c r="AW34" s="346">
        <v>6</v>
      </c>
      <c r="AX34" s="346">
        <v>5</v>
      </c>
      <c r="AY34" s="346">
        <v>10</v>
      </c>
      <c r="AZ34" s="584"/>
      <c r="BA34" s="467">
        <v>13.74</v>
      </c>
      <c r="BB34" s="348">
        <v>82.46</v>
      </c>
      <c r="BC34" s="348" t="s">
        <v>430</v>
      </c>
      <c r="BD34" s="348" t="s">
        <v>430</v>
      </c>
      <c r="BE34" s="375" t="s">
        <v>430</v>
      </c>
      <c r="BF34" s="375">
        <v>3.79</v>
      </c>
      <c r="BG34" s="374"/>
      <c r="BH34" s="594">
        <v>3.79</v>
      </c>
      <c r="BI34" s="348" t="s">
        <v>430</v>
      </c>
      <c r="BJ34" s="348" t="s">
        <v>430</v>
      </c>
      <c r="BK34" s="348">
        <v>82.46</v>
      </c>
      <c r="BL34" s="348" t="s">
        <v>430</v>
      </c>
      <c r="BM34" s="375">
        <v>13.74</v>
      </c>
      <c r="BN34" s="375" t="s">
        <v>430</v>
      </c>
      <c r="BO34" s="375" t="s">
        <v>430</v>
      </c>
      <c r="BP34" s="375" t="s">
        <v>430</v>
      </c>
      <c r="BQ34" s="375" t="s">
        <v>430</v>
      </c>
      <c r="BR34" s="374"/>
      <c r="BS34" s="468">
        <v>5.4184776662070702</v>
      </c>
      <c r="BT34" s="348">
        <v>9.1952065335633595</v>
      </c>
      <c r="BU34" s="374"/>
      <c r="BV34" s="430" t="s">
        <v>555</v>
      </c>
    </row>
    <row r="35" spans="1:74" s="428" customFormat="1" x14ac:dyDescent="0.25">
      <c r="A35" s="345" t="s">
        <v>7974</v>
      </c>
      <c r="B35" s="373"/>
      <c r="C35" s="719">
        <v>35520</v>
      </c>
      <c r="D35" s="373"/>
      <c r="E35" s="346">
        <v>6069.74</v>
      </c>
      <c r="F35" s="373"/>
      <c r="G35" s="347">
        <v>77.755799999999994</v>
      </c>
      <c r="H35" s="374"/>
      <c r="I35" s="348">
        <v>2.2000000000000002</v>
      </c>
      <c r="J35" s="348">
        <v>7.28</v>
      </c>
      <c r="K35" s="348">
        <v>1.9</v>
      </c>
      <c r="L35" s="348">
        <v>2.0099999999999998</v>
      </c>
      <c r="M35" s="362"/>
      <c r="N35" s="350">
        <v>-2.6753</v>
      </c>
      <c r="O35" s="348">
        <v>1.4866999999999999</v>
      </c>
      <c r="P35" s="348">
        <v>-1.3676999999999999</v>
      </c>
      <c r="Q35" s="348">
        <v>-4.3114999999999997</v>
      </c>
      <c r="R35" s="348">
        <v>2.7928000000000002</v>
      </c>
      <c r="S35" s="348">
        <v>9.2528000000000006</v>
      </c>
      <c r="T35" s="348">
        <v>4.8311000000000002</v>
      </c>
      <c r="U35" s="354">
        <v>4.3457999999999997</v>
      </c>
      <c r="V35" s="348">
        <v>5.33</v>
      </c>
      <c r="W35" s="348">
        <v>6.8273999999999999</v>
      </c>
      <c r="X35" s="348">
        <v>7.1196999999999999</v>
      </c>
      <c r="Y35" s="375">
        <v>5.9436999999999998</v>
      </c>
      <c r="Z35" s="348">
        <v>6.6894</v>
      </c>
      <c r="AA35" s="348">
        <v>2.8715999999999999</v>
      </c>
      <c r="AB35" s="348">
        <v>6.9295</v>
      </c>
      <c r="AC35" s="348">
        <v>4.7911999999999999</v>
      </c>
      <c r="AD35" s="348">
        <v>5.0056000000000003</v>
      </c>
      <c r="AE35" s="348">
        <v>2.7526000000000002</v>
      </c>
      <c r="AF35" s="348">
        <v>7.2183000000000002</v>
      </c>
      <c r="AG35" s="569"/>
      <c r="AH35" s="346">
        <v>3</v>
      </c>
      <c r="AI35" s="346">
        <v>4</v>
      </c>
      <c r="AJ35" s="346">
        <v>5</v>
      </c>
      <c r="AK35" s="346">
        <v>3</v>
      </c>
      <c r="AL35" s="346">
        <v>3</v>
      </c>
      <c r="AM35" s="346">
        <v>8</v>
      </c>
      <c r="AN35" s="346">
        <v>8</v>
      </c>
      <c r="AO35" s="429">
        <v>6</v>
      </c>
      <c r="AP35" s="346">
        <v>9</v>
      </c>
      <c r="AQ35" s="346">
        <v>7</v>
      </c>
      <c r="AR35" s="346">
        <v>5</v>
      </c>
      <c r="AS35" s="346">
        <v>9</v>
      </c>
      <c r="AT35" s="346">
        <v>8</v>
      </c>
      <c r="AU35" s="346">
        <v>4</v>
      </c>
      <c r="AV35" s="346">
        <v>11</v>
      </c>
      <c r="AW35" s="346">
        <v>8</v>
      </c>
      <c r="AX35" s="346">
        <v>9</v>
      </c>
      <c r="AY35" s="346">
        <v>4</v>
      </c>
      <c r="AZ35" s="584"/>
      <c r="BA35" s="467">
        <v>14.08</v>
      </c>
      <c r="BB35" s="348">
        <v>85.39</v>
      </c>
      <c r="BC35" s="348" t="s">
        <v>430</v>
      </c>
      <c r="BD35" s="348" t="s">
        <v>430</v>
      </c>
      <c r="BE35" s="375" t="s">
        <v>430</v>
      </c>
      <c r="BF35" s="375">
        <v>0.53</v>
      </c>
      <c r="BG35" s="374"/>
      <c r="BH35" s="594">
        <v>0.53</v>
      </c>
      <c r="BI35" s="348" t="s">
        <v>430</v>
      </c>
      <c r="BJ35" s="348" t="s">
        <v>430</v>
      </c>
      <c r="BK35" s="348">
        <v>85.39</v>
      </c>
      <c r="BL35" s="348" t="s">
        <v>430</v>
      </c>
      <c r="BM35" s="375">
        <v>14.08</v>
      </c>
      <c r="BN35" s="375" t="s">
        <v>430</v>
      </c>
      <c r="BO35" s="375" t="s">
        <v>430</v>
      </c>
      <c r="BP35" s="375" t="s">
        <v>430</v>
      </c>
      <c r="BQ35" s="375" t="s">
        <v>430</v>
      </c>
      <c r="BR35" s="374"/>
      <c r="BS35" s="468">
        <v>3.1708926071461998</v>
      </c>
      <c r="BT35" s="348">
        <v>8.5099126623410797</v>
      </c>
      <c r="BU35" s="374"/>
      <c r="BV35" s="430" t="s">
        <v>555</v>
      </c>
    </row>
    <row r="36" spans="1:74" s="428" customFormat="1" x14ac:dyDescent="0.25">
      <c r="A36" s="345" t="s">
        <v>7975</v>
      </c>
      <c r="B36" s="373"/>
      <c r="C36" s="719">
        <v>43320</v>
      </c>
      <c r="D36" s="373"/>
      <c r="E36" s="346">
        <v>4719.37</v>
      </c>
      <c r="F36" s="373"/>
      <c r="G36" s="347">
        <v>17.409300000000002</v>
      </c>
      <c r="H36" s="374"/>
      <c r="I36" s="348">
        <v>4.01</v>
      </c>
      <c r="J36" s="348">
        <v>7.37</v>
      </c>
      <c r="K36" s="348">
        <v>2.4300000000000002</v>
      </c>
      <c r="L36" s="348">
        <v>2.57</v>
      </c>
      <c r="M36" s="362"/>
      <c r="N36" s="350">
        <v>-4.6113</v>
      </c>
      <c r="O36" s="348">
        <v>1.3978999999999999</v>
      </c>
      <c r="P36" s="348">
        <v>-1.3774</v>
      </c>
      <c r="Q36" s="348">
        <v>-6.5427999999999997</v>
      </c>
      <c r="R36" s="348">
        <v>1.5779000000000001</v>
      </c>
      <c r="S36" s="348">
        <v>8.734</v>
      </c>
      <c r="T36" s="348">
        <v>4.8636999999999997</v>
      </c>
      <c r="U36" s="354">
        <v>4.3437000000000001</v>
      </c>
      <c r="V36" s="348">
        <v>5.2965999999999998</v>
      </c>
      <c r="W36" s="348">
        <v>6.7590000000000003</v>
      </c>
      <c r="X36" s="348">
        <v>7.0395000000000003</v>
      </c>
      <c r="Y36" s="375">
        <v>5.9911000000000003</v>
      </c>
      <c r="Z36" s="348" t="s">
        <v>430</v>
      </c>
      <c r="AA36" s="348">
        <v>2.1436000000000002</v>
      </c>
      <c r="AB36" s="348">
        <v>7.0975000000000001</v>
      </c>
      <c r="AC36" s="348">
        <v>4.7961999999999998</v>
      </c>
      <c r="AD36" s="348">
        <v>5.0357000000000003</v>
      </c>
      <c r="AE36" s="348">
        <v>1.9129</v>
      </c>
      <c r="AF36" s="348">
        <v>7.1230000000000002</v>
      </c>
      <c r="AG36" s="569"/>
      <c r="AH36" s="346">
        <v>9</v>
      </c>
      <c r="AI36" s="346">
        <v>5</v>
      </c>
      <c r="AJ36" s="346">
        <v>6</v>
      </c>
      <c r="AK36" s="346">
        <v>6</v>
      </c>
      <c r="AL36" s="346">
        <v>6</v>
      </c>
      <c r="AM36" s="346">
        <v>12</v>
      </c>
      <c r="AN36" s="346">
        <v>7</v>
      </c>
      <c r="AO36" s="429">
        <v>7</v>
      </c>
      <c r="AP36" s="346">
        <v>10</v>
      </c>
      <c r="AQ36" s="346">
        <v>8</v>
      </c>
      <c r="AR36" s="346">
        <v>9</v>
      </c>
      <c r="AS36" s="346">
        <v>8</v>
      </c>
      <c r="AT36" s="346" t="s">
        <v>430</v>
      </c>
      <c r="AU36" s="346">
        <v>7</v>
      </c>
      <c r="AV36" s="346">
        <v>8</v>
      </c>
      <c r="AW36" s="346">
        <v>7</v>
      </c>
      <c r="AX36" s="346">
        <v>8</v>
      </c>
      <c r="AY36" s="346">
        <v>6</v>
      </c>
      <c r="AZ36" s="584"/>
      <c r="BA36" s="467">
        <v>8.61</v>
      </c>
      <c r="BB36" s="348">
        <v>83.65</v>
      </c>
      <c r="BC36" s="348" t="s">
        <v>430</v>
      </c>
      <c r="BD36" s="348" t="s">
        <v>430</v>
      </c>
      <c r="BE36" s="375" t="s">
        <v>430</v>
      </c>
      <c r="BF36" s="375">
        <v>7.74</v>
      </c>
      <c r="BG36" s="374"/>
      <c r="BH36" s="594">
        <v>7.74</v>
      </c>
      <c r="BI36" s="348">
        <v>7.75</v>
      </c>
      <c r="BJ36" s="348" t="s">
        <v>430</v>
      </c>
      <c r="BK36" s="348">
        <v>75.900000000000006</v>
      </c>
      <c r="BL36" s="348" t="s">
        <v>430</v>
      </c>
      <c r="BM36" s="375">
        <v>8.61</v>
      </c>
      <c r="BN36" s="375" t="s">
        <v>430</v>
      </c>
      <c r="BO36" s="375" t="s">
        <v>430</v>
      </c>
      <c r="BP36" s="375" t="s">
        <v>430</v>
      </c>
      <c r="BQ36" s="375" t="s">
        <v>430</v>
      </c>
      <c r="BR36" s="374"/>
      <c r="BS36" s="468">
        <v>9.5638439090436194</v>
      </c>
      <c r="BT36" s="348">
        <v>14.320140158568</v>
      </c>
      <c r="BU36" s="374"/>
      <c r="BV36" s="430" t="s">
        <v>555</v>
      </c>
    </row>
    <row r="37" spans="1:74" s="428" customFormat="1" x14ac:dyDescent="0.25">
      <c r="A37" s="345" t="s">
        <v>7976</v>
      </c>
      <c r="B37" s="373"/>
      <c r="C37" s="719">
        <v>39296</v>
      </c>
      <c r="D37" s="373"/>
      <c r="E37" s="346">
        <v>4098.42</v>
      </c>
      <c r="F37" s="373"/>
      <c r="G37" s="347">
        <v>3364.4605999999999</v>
      </c>
      <c r="H37" s="374"/>
      <c r="I37" s="348">
        <v>4.9000000000000004</v>
      </c>
      <c r="J37" s="348">
        <v>7.29</v>
      </c>
      <c r="K37" s="348">
        <v>3.53</v>
      </c>
      <c r="L37" s="348">
        <v>3.71</v>
      </c>
      <c r="M37" s="362"/>
      <c r="N37" s="350">
        <v>-9.3771000000000004</v>
      </c>
      <c r="O37" s="348">
        <v>0.90849999999999997</v>
      </c>
      <c r="P37" s="348">
        <v>-2.9035000000000002</v>
      </c>
      <c r="Q37" s="348">
        <v>-10.2508</v>
      </c>
      <c r="R37" s="348">
        <v>0.2429</v>
      </c>
      <c r="S37" s="348">
        <v>9.4169</v>
      </c>
      <c r="T37" s="348">
        <v>4.7111000000000001</v>
      </c>
      <c r="U37" s="354">
        <v>3.9883999999999999</v>
      </c>
      <c r="V37" s="348">
        <v>5.1825999999999999</v>
      </c>
      <c r="W37" s="348">
        <v>6.5716999999999999</v>
      </c>
      <c r="X37" s="348">
        <v>6.9390000000000001</v>
      </c>
      <c r="Y37" s="375">
        <v>5.7851999999999997</v>
      </c>
      <c r="Z37" s="348">
        <v>6.1984000000000004</v>
      </c>
      <c r="AA37" s="348">
        <v>1.6867000000000001</v>
      </c>
      <c r="AB37" s="348">
        <v>7.3754</v>
      </c>
      <c r="AC37" s="348">
        <v>4.54</v>
      </c>
      <c r="AD37" s="348">
        <v>4.8483000000000001</v>
      </c>
      <c r="AE37" s="348">
        <v>0.56769999999999998</v>
      </c>
      <c r="AF37" s="348">
        <v>6.5646000000000004</v>
      </c>
      <c r="AG37" s="569"/>
      <c r="AH37" s="346">
        <v>14</v>
      </c>
      <c r="AI37" s="346">
        <v>8</v>
      </c>
      <c r="AJ37" s="346">
        <v>10</v>
      </c>
      <c r="AK37" s="346">
        <v>12</v>
      </c>
      <c r="AL37" s="346">
        <v>12</v>
      </c>
      <c r="AM37" s="346">
        <v>7</v>
      </c>
      <c r="AN37" s="346">
        <v>9</v>
      </c>
      <c r="AO37" s="429">
        <v>13</v>
      </c>
      <c r="AP37" s="346">
        <v>12</v>
      </c>
      <c r="AQ37" s="346">
        <v>11</v>
      </c>
      <c r="AR37" s="346">
        <v>12</v>
      </c>
      <c r="AS37" s="346">
        <v>12</v>
      </c>
      <c r="AT37" s="346">
        <v>9</v>
      </c>
      <c r="AU37" s="346">
        <v>10</v>
      </c>
      <c r="AV37" s="346">
        <v>4</v>
      </c>
      <c r="AW37" s="346">
        <v>12</v>
      </c>
      <c r="AX37" s="346">
        <v>12</v>
      </c>
      <c r="AY37" s="346">
        <v>13</v>
      </c>
      <c r="AZ37" s="584"/>
      <c r="BA37" s="467">
        <v>25.93</v>
      </c>
      <c r="BB37" s="348">
        <v>69.27</v>
      </c>
      <c r="BC37" s="348" t="s">
        <v>430</v>
      </c>
      <c r="BD37" s="348" t="s">
        <v>430</v>
      </c>
      <c r="BE37" s="375" t="s">
        <v>430</v>
      </c>
      <c r="BF37" s="375">
        <v>4.79</v>
      </c>
      <c r="BG37" s="374"/>
      <c r="BH37" s="594">
        <v>4.79</v>
      </c>
      <c r="BI37" s="348" t="s">
        <v>430</v>
      </c>
      <c r="BJ37" s="348" t="s">
        <v>430</v>
      </c>
      <c r="BK37" s="348">
        <v>69.27</v>
      </c>
      <c r="BL37" s="348" t="s">
        <v>430</v>
      </c>
      <c r="BM37" s="375">
        <v>25.93</v>
      </c>
      <c r="BN37" s="375" t="s">
        <v>430</v>
      </c>
      <c r="BO37" s="375" t="s">
        <v>430</v>
      </c>
      <c r="BP37" s="375" t="s">
        <v>430</v>
      </c>
      <c r="BQ37" s="375" t="s">
        <v>430</v>
      </c>
      <c r="BR37" s="374"/>
      <c r="BS37" s="468">
        <v>8.8231609399999993</v>
      </c>
      <c r="BT37" s="348">
        <v>7.1728014800000004</v>
      </c>
      <c r="BU37" s="374"/>
      <c r="BV37" s="430" t="s">
        <v>555</v>
      </c>
    </row>
    <row r="38" spans="1:74" s="428" customFormat="1" x14ac:dyDescent="0.25">
      <c r="A38" s="345" t="s">
        <v>7977</v>
      </c>
      <c r="B38" s="373"/>
      <c r="C38" s="719">
        <v>44531</v>
      </c>
      <c r="D38" s="373"/>
      <c r="E38" s="346">
        <v>2869.21</v>
      </c>
      <c r="F38" s="373"/>
      <c r="G38" s="347">
        <v>13.063800000000001</v>
      </c>
      <c r="H38" s="374"/>
      <c r="I38" s="348">
        <v>4.46</v>
      </c>
      <c r="J38" s="348">
        <v>7.64</v>
      </c>
      <c r="K38" s="348">
        <v>2.85</v>
      </c>
      <c r="L38" s="348">
        <v>3.01</v>
      </c>
      <c r="M38" s="362"/>
      <c r="N38" s="350">
        <v>-7.8197999999999999</v>
      </c>
      <c r="O38" s="348">
        <v>-0.93130000000000002</v>
      </c>
      <c r="P38" s="348">
        <v>-3.5499000000000001</v>
      </c>
      <c r="Q38" s="348">
        <v>-8.2559000000000005</v>
      </c>
      <c r="R38" s="348">
        <v>0.76659999999999995</v>
      </c>
      <c r="S38" s="348">
        <v>8.7848000000000006</v>
      </c>
      <c r="T38" s="348">
        <v>4.4135999999999997</v>
      </c>
      <c r="U38" s="354">
        <v>3.9980000000000002</v>
      </c>
      <c r="V38" s="348">
        <v>5.0858999999999996</v>
      </c>
      <c r="W38" s="348">
        <v>6.3037000000000001</v>
      </c>
      <c r="X38" s="348">
        <v>6.8010000000000002</v>
      </c>
      <c r="Y38" s="375" t="s">
        <v>430</v>
      </c>
      <c r="Z38" s="348" t="s">
        <v>430</v>
      </c>
      <c r="AA38" s="348">
        <v>1.4581999999999999</v>
      </c>
      <c r="AB38" s="348">
        <v>6.718</v>
      </c>
      <c r="AC38" s="348">
        <v>4.423</v>
      </c>
      <c r="AD38" s="348">
        <v>4.7198000000000002</v>
      </c>
      <c r="AE38" s="348">
        <v>0.82840000000000003</v>
      </c>
      <c r="AF38" s="348">
        <v>5.8007</v>
      </c>
      <c r="AG38" s="569"/>
      <c r="AH38" s="346">
        <v>11</v>
      </c>
      <c r="AI38" s="346">
        <v>12</v>
      </c>
      <c r="AJ38" s="346">
        <v>12</v>
      </c>
      <c r="AK38" s="346">
        <v>8</v>
      </c>
      <c r="AL38" s="346">
        <v>10</v>
      </c>
      <c r="AM38" s="346">
        <v>11</v>
      </c>
      <c r="AN38" s="346">
        <v>14</v>
      </c>
      <c r="AO38" s="429">
        <v>12</v>
      </c>
      <c r="AP38" s="346">
        <v>14</v>
      </c>
      <c r="AQ38" s="346">
        <v>14</v>
      </c>
      <c r="AR38" s="346">
        <v>14</v>
      </c>
      <c r="AS38" s="346" t="s">
        <v>430</v>
      </c>
      <c r="AT38" s="346" t="s">
        <v>430</v>
      </c>
      <c r="AU38" s="346">
        <v>12</v>
      </c>
      <c r="AV38" s="346">
        <v>13</v>
      </c>
      <c r="AW38" s="346">
        <v>13</v>
      </c>
      <c r="AX38" s="346">
        <v>13</v>
      </c>
      <c r="AY38" s="346">
        <v>11</v>
      </c>
      <c r="AZ38" s="584"/>
      <c r="BA38" s="467">
        <v>12.38</v>
      </c>
      <c r="BB38" s="348">
        <v>74.92</v>
      </c>
      <c r="BC38" s="348">
        <v>9.69</v>
      </c>
      <c r="BD38" s="348" t="s">
        <v>430</v>
      </c>
      <c r="BE38" s="375" t="s">
        <v>430</v>
      </c>
      <c r="BF38" s="375">
        <v>3</v>
      </c>
      <c r="BG38" s="374"/>
      <c r="BH38" s="594">
        <v>3</v>
      </c>
      <c r="BI38" s="348" t="s">
        <v>430</v>
      </c>
      <c r="BJ38" s="348" t="s">
        <v>430</v>
      </c>
      <c r="BK38" s="348">
        <v>84.61</v>
      </c>
      <c r="BL38" s="348" t="s">
        <v>430</v>
      </c>
      <c r="BM38" s="375">
        <v>12.38</v>
      </c>
      <c r="BN38" s="375" t="s">
        <v>430</v>
      </c>
      <c r="BO38" s="375" t="s">
        <v>430</v>
      </c>
      <c r="BP38" s="375" t="s">
        <v>430</v>
      </c>
      <c r="BQ38" s="375" t="s">
        <v>430</v>
      </c>
      <c r="BR38" s="374"/>
      <c r="BS38" s="468">
        <v>8.1831472524549405</v>
      </c>
      <c r="BT38" s="348">
        <v>11.271729873381499</v>
      </c>
      <c r="BU38" s="374"/>
      <c r="BV38" s="430" t="s">
        <v>555</v>
      </c>
    </row>
    <row r="39" spans="1:74" s="428" customFormat="1" x14ac:dyDescent="0.25">
      <c r="A39" s="345" t="s">
        <v>7978</v>
      </c>
      <c r="B39" s="373"/>
      <c r="C39" s="719">
        <v>43353</v>
      </c>
      <c r="D39" s="373"/>
      <c r="E39" s="346">
        <v>2858.44</v>
      </c>
      <c r="F39" s="373"/>
      <c r="G39" s="347">
        <v>17.080200000000001</v>
      </c>
      <c r="H39" s="374"/>
      <c r="I39" s="348">
        <v>0.02</v>
      </c>
      <c r="J39" s="348">
        <v>6.98</v>
      </c>
      <c r="K39" s="348">
        <v>0.55000000000000004</v>
      </c>
      <c r="L39" s="348">
        <v>0.59</v>
      </c>
      <c r="M39" s="362"/>
      <c r="N39" s="350">
        <v>5.6646999999999998</v>
      </c>
      <c r="O39" s="348">
        <v>8.6252999999999993</v>
      </c>
      <c r="P39" s="348">
        <v>6.8472999999999997</v>
      </c>
      <c r="Q39" s="348">
        <v>4.3574999999999999</v>
      </c>
      <c r="R39" s="348">
        <v>6.3971999999999998</v>
      </c>
      <c r="S39" s="348">
        <v>8.2902000000000005</v>
      </c>
      <c r="T39" s="348">
        <v>5.9823000000000004</v>
      </c>
      <c r="U39" s="354">
        <v>5.4866999999999999</v>
      </c>
      <c r="V39" s="348">
        <v>5.827</v>
      </c>
      <c r="W39" s="348">
        <v>6.9885999999999999</v>
      </c>
      <c r="X39" s="348">
        <v>7.1059999999999999</v>
      </c>
      <c r="Y39" s="375">
        <v>5.7275</v>
      </c>
      <c r="Z39" s="348" t="s">
        <v>430</v>
      </c>
      <c r="AA39" s="348">
        <v>5.9809000000000001</v>
      </c>
      <c r="AB39" s="348">
        <v>6.7845000000000004</v>
      </c>
      <c r="AC39" s="348">
        <v>5.7582000000000004</v>
      </c>
      <c r="AD39" s="348">
        <v>5.7222</v>
      </c>
      <c r="AE39" s="348">
        <v>6.4175000000000004</v>
      </c>
      <c r="AF39" s="348">
        <v>6.9501999999999997</v>
      </c>
      <c r="AG39" s="569"/>
      <c r="AH39" s="346">
        <v>1</v>
      </c>
      <c r="AI39" s="346">
        <v>1</v>
      </c>
      <c r="AJ39" s="346">
        <v>1</v>
      </c>
      <c r="AK39" s="346">
        <v>1</v>
      </c>
      <c r="AL39" s="346">
        <v>1</v>
      </c>
      <c r="AM39" s="346">
        <v>13</v>
      </c>
      <c r="AN39" s="346">
        <v>2</v>
      </c>
      <c r="AO39" s="429">
        <v>1</v>
      </c>
      <c r="AP39" s="346">
        <v>4</v>
      </c>
      <c r="AQ39" s="346">
        <v>3</v>
      </c>
      <c r="AR39" s="346">
        <v>7</v>
      </c>
      <c r="AS39" s="346">
        <v>13</v>
      </c>
      <c r="AT39" s="346" t="s">
        <v>430</v>
      </c>
      <c r="AU39" s="346">
        <v>1</v>
      </c>
      <c r="AV39" s="346">
        <v>12</v>
      </c>
      <c r="AW39" s="346">
        <v>1</v>
      </c>
      <c r="AX39" s="346">
        <v>2</v>
      </c>
      <c r="AY39" s="346">
        <v>1</v>
      </c>
      <c r="AZ39" s="584"/>
      <c r="BA39" s="467">
        <v>13.2</v>
      </c>
      <c r="BB39" s="348">
        <v>85.76</v>
      </c>
      <c r="BC39" s="348" t="s">
        <v>430</v>
      </c>
      <c r="BD39" s="348" t="s">
        <v>430</v>
      </c>
      <c r="BE39" s="375" t="s">
        <v>430</v>
      </c>
      <c r="BF39" s="375">
        <v>1.04</v>
      </c>
      <c r="BG39" s="374"/>
      <c r="BH39" s="594">
        <v>1.04</v>
      </c>
      <c r="BI39" s="348">
        <v>10.66</v>
      </c>
      <c r="BJ39" s="348" t="s">
        <v>430</v>
      </c>
      <c r="BK39" s="348">
        <v>75.09</v>
      </c>
      <c r="BL39" s="348" t="s">
        <v>430</v>
      </c>
      <c r="BM39" s="375">
        <v>13.2</v>
      </c>
      <c r="BN39" s="375" t="s">
        <v>430</v>
      </c>
      <c r="BO39" s="375" t="s">
        <v>430</v>
      </c>
      <c r="BP39" s="375" t="s">
        <v>430</v>
      </c>
      <c r="BQ39" s="375" t="s">
        <v>430</v>
      </c>
      <c r="BR39" s="374"/>
      <c r="BS39" s="468">
        <v>10.067014702013401</v>
      </c>
      <c r="BT39" s="348">
        <v>10.771415542154299</v>
      </c>
      <c r="BU39" s="374"/>
      <c r="BV39" s="430" t="s">
        <v>555</v>
      </c>
    </row>
    <row r="40" spans="1:74" s="428" customFormat="1" x14ac:dyDescent="0.25">
      <c r="A40" s="345" t="s">
        <v>7979</v>
      </c>
      <c r="B40" s="373"/>
      <c r="C40" s="719">
        <v>35604</v>
      </c>
      <c r="D40" s="373"/>
      <c r="E40" s="346">
        <v>1377.7</v>
      </c>
      <c r="F40" s="373"/>
      <c r="G40" s="347">
        <v>106.45610000000001</v>
      </c>
      <c r="H40" s="374"/>
      <c r="I40" s="348">
        <v>3.21</v>
      </c>
      <c r="J40" s="348">
        <v>7.48</v>
      </c>
      <c r="K40" s="348">
        <v>1.63</v>
      </c>
      <c r="L40" s="348">
        <v>1.74</v>
      </c>
      <c r="M40" s="362"/>
      <c r="N40" s="350">
        <v>-3.8050000000000002</v>
      </c>
      <c r="O40" s="348">
        <v>-0.18290000000000001</v>
      </c>
      <c r="P40" s="348">
        <v>-1.0137</v>
      </c>
      <c r="Q40" s="348">
        <v>-0.96699999999999997</v>
      </c>
      <c r="R40" s="348">
        <v>3.4041999999999999</v>
      </c>
      <c r="S40" s="348">
        <v>8.0256000000000007</v>
      </c>
      <c r="T40" s="348">
        <v>5.3181000000000003</v>
      </c>
      <c r="U40" s="354">
        <v>5.2247000000000003</v>
      </c>
      <c r="V40" s="348">
        <v>5.9631999999999996</v>
      </c>
      <c r="W40" s="348">
        <v>7.6111000000000004</v>
      </c>
      <c r="X40" s="348">
        <v>7.4581999999999997</v>
      </c>
      <c r="Y40" s="375">
        <v>6.1722000000000001</v>
      </c>
      <c r="Z40" s="348">
        <v>7.0465</v>
      </c>
      <c r="AA40" s="348">
        <v>4.4116999999999997</v>
      </c>
      <c r="AB40" s="348">
        <v>7.0368000000000004</v>
      </c>
      <c r="AC40" s="348">
        <v>5.3821000000000003</v>
      </c>
      <c r="AD40" s="348">
        <v>5.6525999999999996</v>
      </c>
      <c r="AE40" s="348">
        <v>3.4998999999999998</v>
      </c>
      <c r="AF40" s="348">
        <v>8.4376999999999995</v>
      </c>
      <c r="AG40" s="569"/>
      <c r="AH40" s="346">
        <v>7</v>
      </c>
      <c r="AI40" s="346">
        <v>10</v>
      </c>
      <c r="AJ40" s="346">
        <v>4</v>
      </c>
      <c r="AK40" s="346">
        <v>2</v>
      </c>
      <c r="AL40" s="346">
        <v>2</v>
      </c>
      <c r="AM40" s="346">
        <v>14</v>
      </c>
      <c r="AN40" s="346">
        <v>4</v>
      </c>
      <c r="AO40" s="429">
        <v>3</v>
      </c>
      <c r="AP40" s="346">
        <v>2</v>
      </c>
      <c r="AQ40" s="346">
        <v>1</v>
      </c>
      <c r="AR40" s="346">
        <v>1</v>
      </c>
      <c r="AS40" s="346">
        <v>4</v>
      </c>
      <c r="AT40" s="346">
        <v>4</v>
      </c>
      <c r="AU40" s="346">
        <v>2</v>
      </c>
      <c r="AV40" s="346">
        <v>10</v>
      </c>
      <c r="AW40" s="346">
        <v>4</v>
      </c>
      <c r="AX40" s="346">
        <v>3</v>
      </c>
      <c r="AY40" s="346">
        <v>2</v>
      </c>
      <c r="AZ40" s="584"/>
      <c r="BA40" s="467">
        <v>13.33</v>
      </c>
      <c r="BB40" s="348">
        <v>76.95</v>
      </c>
      <c r="BC40" s="348" t="s">
        <v>430</v>
      </c>
      <c r="BD40" s="348">
        <v>6.9</v>
      </c>
      <c r="BE40" s="375">
        <v>20.45</v>
      </c>
      <c r="BF40" s="375">
        <v>2.82</v>
      </c>
      <c r="BG40" s="374"/>
      <c r="BH40" s="594">
        <v>2.81</v>
      </c>
      <c r="BI40" s="348">
        <v>1.84</v>
      </c>
      <c r="BJ40" s="348" t="s">
        <v>430</v>
      </c>
      <c r="BK40" s="348">
        <v>82</v>
      </c>
      <c r="BL40" s="348" t="s">
        <v>430</v>
      </c>
      <c r="BM40" s="375">
        <v>13.33</v>
      </c>
      <c r="BN40" s="375" t="s">
        <v>430</v>
      </c>
      <c r="BO40" s="375" t="s">
        <v>430</v>
      </c>
      <c r="BP40" s="375" t="s">
        <v>430</v>
      </c>
      <c r="BQ40" s="375">
        <v>20.45</v>
      </c>
      <c r="BR40" s="374"/>
      <c r="BS40" s="468">
        <v>7.1799746298105198</v>
      </c>
      <c r="BT40" s="348">
        <v>21.857981342721899</v>
      </c>
      <c r="BU40" s="374"/>
      <c r="BV40" s="430" t="s">
        <v>555</v>
      </c>
    </row>
    <row r="41" spans="1:74" x14ac:dyDescent="0.25">
      <c r="A41" s="318" t="s">
        <v>93</v>
      </c>
      <c r="B41" s="43"/>
      <c r="C41" s="720"/>
      <c r="D41" s="43"/>
      <c r="E41" s="51"/>
      <c r="F41" s="43"/>
      <c r="G41" s="55"/>
      <c r="H41" s="66"/>
      <c r="I41" s="59"/>
      <c r="J41" s="59"/>
      <c r="K41" s="59"/>
      <c r="L41" s="59"/>
      <c r="M41" s="258"/>
      <c r="N41" s="70">
        <v>-4.3453999999999997</v>
      </c>
      <c r="O41" s="59">
        <v>1.141</v>
      </c>
      <c r="P41" s="59">
        <v>-1.7387999999999999</v>
      </c>
      <c r="Q41" s="59">
        <v>-6.8367000000000004</v>
      </c>
      <c r="R41" s="59">
        <v>1.6859</v>
      </c>
      <c r="S41" s="59">
        <v>9.1996000000000002</v>
      </c>
      <c r="T41" s="59">
        <v>5.0503</v>
      </c>
      <c r="U41" s="88">
        <v>4.4935</v>
      </c>
      <c r="V41" s="59">
        <v>5.4751000000000003</v>
      </c>
      <c r="W41" s="59">
        <v>6.8048000000000002</v>
      </c>
      <c r="X41" s="59">
        <v>7.0879000000000003</v>
      </c>
      <c r="Y41" s="276">
        <v>6.0707000000000004</v>
      </c>
      <c r="Z41" s="59">
        <v>6.8982999999999999</v>
      </c>
      <c r="AA41" s="59">
        <v>2.4192</v>
      </c>
      <c r="AB41" s="59">
        <v>7.2023000000000001</v>
      </c>
      <c r="AC41" s="59">
        <v>4.9435000000000002</v>
      </c>
      <c r="AD41" s="59">
        <v>5.1794000000000002</v>
      </c>
      <c r="AE41" s="59">
        <v>1.8736999999999999</v>
      </c>
      <c r="AF41" s="59">
        <v>7.2393000000000001</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5.6646999999999998</v>
      </c>
      <c r="O42" s="60">
        <v>8.6252999999999993</v>
      </c>
      <c r="P42" s="60">
        <v>6.8472999999999997</v>
      </c>
      <c r="Q42" s="60">
        <v>4.3574999999999999</v>
      </c>
      <c r="R42" s="60">
        <v>6.3971999999999998</v>
      </c>
      <c r="S42" s="60">
        <v>9.9359999999999999</v>
      </c>
      <c r="T42" s="60">
        <v>6.2104999999999997</v>
      </c>
      <c r="U42" s="89">
        <v>5.4866999999999999</v>
      </c>
      <c r="V42" s="60">
        <v>6.1675000000000004</v>
      </c>
      <c r="W42" s="60">
        <v>7.6111000000000004</v>
      </c>
      <c r="X42" s="60">
        <v>7.4581999999999997</v>
      </c>
      <c r="Y42" s="277">
        <v>6.6112000000000002</v>
      </c>
      <c r="Z42" s="60">
        <v>7.2332999999999998</v>
      </c>
      <c r="AA42" s="60">
        <v>5.9809000000000001</v>
      </c>
      <c r="AB42" s="60">
        <v>7.9450000000000003</v>
      </c>
      <c r="AC42" s="60">
        <v>5.7582000000000004</v>
      </c>
      <c r="AD42" s="60">
        <v>5.9494999999999996</v>
      </c>
      <c r="AE42" s="60">
        <v>6.4175000000000004</v>
      </c>
      <c r="AF42" s="60">
        <v>8.7718000000000007</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-9.3771000000000004</v>
      </c>
      <c r="O43" s="60">
        <v>-2.5486</v>
      </c>
      <c r="P43" s="60">
        <v>-6.4377000000000004</v>
      </c>
      <c r="Q43" s="60">
        <v>-12.4975</v>
      </c>
      <c r="R43" s="60">
        <v>-0.84870000000000001</v>
      </c>
      <c r="S43" s="60">
        <v>8.0256000000000007</v>
      </c>
      <c r="T43" s="60">
        <v>4.4135999999999997</v>
      </c>
      <c r="U43" s="89">
        <v>3.8771</v>
      </c>
      <c r="V43" s="60">
        <v>5.0858999999999996</v>
      </c>
      <c r="W43" s="60">
        <v>6.3037000000000001</v>
      </c>
      <c r="X43" s="60">
        <v>6.8010000000000002</v>
      </c>
      <c r="Y43" s="277">
        <v>5.7275</v>
      </c>
      <c r="Z43" s="60">
        <v>6.1984000000000004</v>
      </c>
      <c r="AA43" s="60">
        <v>0.59540000000000004</v>
      </c>
      <c r="AB43" s="60">
        <v>6.6733000000000002</v>
      </c>
      <c r="AC43" s="60">
        <v>4.3632999999999997</v>
      </c>
      <c r="AD43" s="60">
        <v>4.7115999999999998</v>
      </c>
      <c r="AE43" s="60">
        <v>-1.1746000000000001</v>
      </c>
      <c r="AF43" s="60">
        <v>5.8007</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-3.8621500000000002</v>
      </c>
      <c r="O44" s="61">
        <v>0.93045</v>
      </c>
      <c r="P44" s="61">
        <v>-2.0040499999999999</v>
      </c>
      <c r="Q44" s="61">
        <v>-8.0609000000000002</v>
      </c>
      <c r="R44" s="61">
        <v>1.3122</v>
      </c>
      <c r="S44" s="61">
        <v>9.3348499999999994</v>
      </c>
      <c r="T44" s="61">
        <v>4.8474000000000004</v>
      </c>
      <c r="U44" s="90">
        <v>4.3429000000000002</v>
      </c>
      <c r="V44" s="61">
        <v>5.36815</v>
      </c>
      <c r="W44" s="61">
        <v>6.7931999999999997</v>
      </c>
      <c r="X44" s="61">
        <v>7.0886500000000003</v>
      </c>
      <c r="Y44" s="279">
        <v>6.0761000000000003</v>
      </c>
      <c r="Z44" s="61">
        <v>6.9942000000000002</v>
      </c>
      <c r="AA44" s="61">
        <v>2.0377999999999998</v>
      </c>
      <c r="AB44" s="61">
        <v>7.1208</v>
      </c>
      <c r="AC44" s="61">
        <v>4.7937000000000003</v>
      </c>
      <c r="AD44" s="61">
        <v>5.0438000000000001</v>
      </c>
      <c r="AE44" s="61">
        <v>1.5580000000000001</v>
      </c>
      <c r="AF44" s="61">
        <v>7.0846999999999998</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7980</v>
      </c>
      <c r="B46" s="509"/>
      <c r="C46" s="719">
        <v>41407</v>
      </c>
      <c r="D46" s="509"/>
      <c r="E46" s="510">
        <v>617.04</v>
      </c>
      <c r="F46" s="509"/>
      <c r="G46" s="511">
        <v>44.076300000000003</v>
      </c>
      <c r="H46" s="513"/>
      <c r="I46" s="512">
        <v>3.36</v>
      </c>
      <c r="J46" s="512">
        <v>7.26</v>
      </c>
      <c r="K46" s="512">
        <v>2.4</v>
      </c>
      <c r="L46" s="512">
        <v>2.5499999999999998</v>
      </c>
      <c r="M46" s="515"/>
      <c r="N46" s="514">
        <v>-3.1463000000000001</v>
      </c>
      <c r="O46" s="512">
        <v>1.7393000000000001</v>
      </c>
      <c r="P46" s="512">
        <v>-2.1049000000000002</v>
      </c>
      <c r="Q46" s="512">
        <v>-6.1548999999999996</v>
      </c>
      <c r="R46" s="512">
        <v>2.2616000000000001</v>
      </c>
      <c r="S46" s="512">
        <v>8.8231999999999999</v>
      </c>
      <c r="T46" s="512">
        <v>4.9423000000000004</v>
      </c>
      <c r="U46" s="517">
        <v>4.2309000000000001</v>
      </c>
      <c r="V46" s="512">
        <v>5.3052000000000001</v>
      </c>
      <c r="W46" s="512">
        <v>6.7858999999999998</v>
      </c>
      <c r="X46" s="512">
        <v>7.1398999999999999</v>
      </c>
      <c r="Y46" s="516">
        <v>6.0533999999999999</v>
      </c>
      <c r="Z46" s="512">
        <v>7.0705999999999998</v>
      </c>
      <c r="AA46" s="512">
        <v>2.6524999999999999</v>
      </c>
      <c r="AB46" s="512">
        <v>6.8501000000000003</v>
      </c>
      <c r="AC46" s="512">
        <v>4.7270000000000003</v>
      </c>
      <c r="AD46" s="512">
        <v>4.9644000000000004</v>
      </c>
      <c r="AE46" s="512">
        <v>2.1349999999999998</v>
      </c>
      <c r="AF46" s="512">
        <v>7.4223999999999997</v>
      </c>
      <c r="AG46" s="635"/>
      <c r="AH46" s="510">
        <v>3</v>
      </c>
      <c r="AI46" s="510">
        <v>4</v>
      </c>
      <c r="AJ46" s="510">
        <v>5</v>
      </c>
      <c r="AK46" s="510">
        <v>4</v>
      </c>
      <c r="AL46" s="510">
        <v>4</v>
      </c>
      <c r="AM46" s="510">
        <v>4</v>
      </c>
      <c r="AN46" s="510">
        <v>5</v>
      </c>
      <c r="AO46" s="518">
        <v>4</v>
      </c>
      <c r="AP46" s="510">
        <v>5</v>
      </c>
      <c r="AQ46" s="510">
        <v>4</v>
      </c>
      <c r="AR46" s="510">
        <v>4</v>
      </c>
      <c r="AS46" s="510">
        <v>4</v>
      </c>
      <c r="AT46" s="510">
        <v>1</v>
      </c>
      <c r="AU46" s="510">
        <v>4</v>
      </c>
      <c r="AV46" s="510">
        <v>6</v>
      </c>
      <c r="AW46" s="510">
        <v>5</v>
      </c>
      <c r="AX46" s="510">
        <v>5</v>
      </c>
      <c r="AY46" s="510">
        <v>4</v>
      </c>
      <c r="AZ46" s="636"/>
      <c r="BA46" s="637">
        <v>10.37</v>
      </c>
      <c r="BB46" s="512">
        <v>80.75</v>
      </c>
      <c r="BC46" s="512" t="s">
        <v>430</v>
      </c>
      <c r="BD46" s="512" t="s">
        <v>430</v>
      </c>
      <c r="BE46" s="516" t="s">
        <v>430</v>
      </c>
      <c r="BF46" s="516">
        <v>8.8800000000000008</v>
      </c>
      <c r="BG46" s="513"/>
      <c r="BH46" s="638">
        <v>8.8800000000000008</v>
      </c>
      <c r="BI46" s="512">
        <v>5.45</v>
      </c>
      <c r="BJ46" s="512" t="s">
        <v>430</v>
      </c>
      <c r="BK46" s="512">
        <v>75.3</v>
      </c>
      <c r="BL46" s="512" t="s">
        <v>430</v>
      </c>
      <c r="BM46" s="516">
        <v>10.37</v>
      </c>
      <c r="BN46" s="516" t="s">
        <v>430</v>
      </c>
      <c r="BO46" s="516" t="s">
        <v>430</v>
      </c>
      <c r="BP46" s="516" t="s">
        <v>430</v>
      </c>
      <c r="BQ46" s="516" t="s">
        <v>430</v>
      </c>
      <c r="BR46" s="513"/>
      <c r="BS46" s="639">
        <v>8.8843284691115691</v>
      </c>
      <c r="BT46" s="512">
        <v>15.900827918409901</v>
      </c>
      <c r="BU46" s="513"/>
      <c r="BV46" s="519" t="s">
        <v>555</v>
      </c>
    </row>
    <row r="47" spans="1:74" s="508" customFormat="1" x14ac:dyDescent="0.25">
      <c r="A47" s="345" t="s">
        <v>7981</v>
      </c>
      <c r="B47" s="509"/>
      <c r="C47" s="719">
        <v>43245</v>
      </c>
      <c r="D47" s="509"/>
      <c r="E47" s="510">
        <v>289.70400000000001</v>
      </c>
      <c r="F47" s="509"/>
      <c r="G47" s="511">
        <v>16.5349</v>
      </c>
      <c r="H47" s="513"/>
      <c r="I47" s="512">
        <v>5.76</v>
      </c>
      <c r="J47" s="512">
        <v>7.41</v>
      </c>
      <c r="K47" s="512">
        <v>3.52</v>
      </c>
      <c r="L47" s="512">
        <v>3.72</v>
      </c>
      <c r="M47" s="515"/>
      <c r="N47" s="514">
        <v>-2.9796</v>
      </c>
      <c r="O47" s="512">
        <v>3.2385000000000002</v>
      </c>
      <c r="P47" s="512">
        <v>-2.238</v>
      </c>
      <c r="Q47" s="512">
        <v>-10.0367</v>
      </c>
      <c r="R47" s="512">
        <v>0.54859999999999998</v>
      </c>
      <c r="S47" s="512">
        <v>9.3649000000000004</v>
      </c>
      <c r="T47" s="512">
        <v>4.4448999999999996</v>
      </c>
      <c r="U47" s="517">
        <v>3.8328000000000002</v>
      </c>
      <c r="V47" s="512">
        <v>4.9851999999999999</v>
      </c>
      <c r="W47" s="512">
        <v>6.7134</v>
      </c>
      <c r="X47" s="512">
        <v>7.0998000000000001</v>
      </c>
      <c r="Y47" s="516">
        <v>5.8734999999999999</v>
      </c>
      <c r="Z47" s="512" t="s">
        <v>430</v>
      </c>
      <c r="AA47" s="512">
        <v>1.4802</v>
      </c>
      <c r="AB47" s="512">
        <v>7.0225</v>
      </c>
      <c r="AC47" s="512">
        <v>4.3380000000000001</v>
      </c>
      <c r="AD47" s="512">
        <v>4.6635</v>
      </c>
      <c r="AE47" s="512">
        <v>1.2439</v>
      </c>
      <c r="AF47" s="512">
        <v>6.2750000000000004</v>
      </c>
      <c r="AG47" s="635"/>
      <c r="AH47" s="510">
        <v>2</v>
      </c>
      <c r="AI47" s="510">
        <v>2</v>
      </c>
      <c r="AJ47" s="510">
        <v>6</v>
      </c>
      <c r="AK47" s="510">
        <v>7</v>
      </c>
      <c r="AL47" s="510">
        <v>7</v>
      </c>
      <c r="AM47" s="510">
        <v>3</v>
      </c>
      <c r="AN47" s="510">
        <v>7</v>
      </c>
      <c r="AO47" s="518">
        <v>7</v>
      </c>
      <c r="AP47" s="510">
        <v>7</v>
      </c>
      <c r="AQ47" s="510">
        <v>5</v>
      </c>
      <c r="AR47" s="510">
        <v>5</v>
      </c>
      <c r="AS47" s="510">
        <v>6</v>
      </c>
      <c r="AT47" s="510" t="s">
        <v>430</v>
      </c>
      <c r="AU47" s="510">
        <v>7</v>
      </c>
      <c r="AV47" s="510">
        <v>3</v>
      </c>
      <c r="AW47" s="510">
        <v>7</v>
      </c>
      <c r="AX47" s="510">
        <v>7</v>
      </c>
      <c r="AY47" s="510">
        <v>6</v>
      </c>
      <c r="AZ47" s="636"/>
      <c r="BA47" s="637">
        <v>14.74</v>
      </c>
      <c r="BB47" s="512">
        <v>78.63</v>
      </c>
      <c r="BC47" s="512">
        <v>1.72</v>
      </c>
      <c r="BD47" s="512" t="s">
        <v>430</v>
      </c>
      <c r="BE47" s="516" t="s">
        <v>430</v>
      </c>
      <c r="BF47" s="516">
        <v>4.91</v>
      </c>
      <c r="BG47" s="513"/>
      <c r="BH47" s="638">
        <v>4.91</v>
      </c>
      <c r="BI47" s="512" t="s">
        <v>430</v>
      </c>
      <c r="BJ47" s="512" t="s">
        <v>430</v>
      </c>
      <c r="BK47" s="512">
        <v>80.349999999999994</v>
      </c>
      <c r="BL47" s="512" t="s">
        <v>430</v>
      </c>
      <c r="BM47" s="516">
        <v>14.64</v>
      </c>
      <c r="BN47" s="516" t="s">
        <v>430</v>
      </c>
      <c r="BO47" s="516">
        <v>0.11</v>
      </c>
      <c r="BP47" s="516" t="s">
        <v>430</v>
      </c>
      <c r="BQ47" s="516" t="s">
        <v>430</v>
      </c>
      <c r="BR47" s="513"/>
      <c r="BS47" s="639">
        <v>6.8476409086304697</v>
      </c>
      <c r="BT47" s="512">
        <v>11.974101287605199</v>
      </c>
      <c r="BU47" s="513"/>
      <c r="BV47" s="519" t="s">
        <v>555</v>
      </c>
    </row>
    <row r="48" spans="1:74" s="508" customFormat="1" x14ac:dyDescent="0.25">
      <c r="A48" s="345" t="s">
        <v>7982</v>
      </c>
      <c r="B48" s="509"/>
      <c r="C48" s="719">
        <v>41276</v>
      </c>
      <c r="D48" s="509"/>
      <c r="E48" s="510">
        <v>274.83</v>
      </c>
      <c r="F48" s="509"/>
      <c r="G48" s="511">
        <v>31.331099999999999</v>
      </c>
      <c r="H48" s="513"/>
      <c r="I48" s="512">
        <v>2.68</v>
      </c>
      <c r="J48" s="512">
        <v>7.25</v>
      </c>
      <c r="K48" s="512">
        <v>2.02</v>
      </c>
      <c r="L48" s="512">
        <v>2.14</v>
      </c>
      <c r="M48" s="515"/>
      <c r="N48" s="514">
        <v>-5.8811999999999998</v>
      </c>
      <c r="O48" s="512">
        <v>-0.34949999999999998</v>
      </c>
      <c r="P48" s="512">
        <v>-1.2645</v>
      </c>
      <c r="Q48" s="512">
        <v>-4.1871999999999998</v>
      </c>
      <c r="R48" s="512">
        <v>2.9197000000000002</v>
      </c>
      <c r="S48" s="512">
        <v>10.3637</v>
      </c>
      <c r="T48" s="512">
        <v>6.3193999999999999</v>
      </c>
      <c r="U48" s="517">
        <v>5.3459000000000003</v>
      </c>
      <c r="V48" s="512">
        <v>6.4767000000000001</v>
      </c>
      <c r="W48" s="512">
        <v>7.6452999999999998</v>
      </c>
      <c r="X48" s="512">
        <v>7.8258999999999999</v>
      </c>
      <c r="Y48" s="516">
        <v>6.2304000000000004</v>
      </c>
      <c r="Z48" s="512">
        <v>6.1378000000000004</v>
      </c>
      <c r="AA48" s="512">
        <v>4.0125000000000002</v>
      </c>
      <c r="AB48" s="512">
        <v>8.3394999999999992</v>
      </c>
      <c r="AC48" s="512">
        <v>6.0731999999999999</v>
      </c>
      <c r="AD48" s="512">
        <v>6.0556999999999999</v>
      </c>
      <c r="AE48" s="512">
        <v>2.5895000000000001</v>
      </c>
      <c r="AF48" s="512">
        <v>7.0082000000000004</v>
      </c>
      <c r="AG48" s="635"/>
      <c r="AH48" s="510">
        <v>5</v>
      </c>
      <c r="AI48" s="510">
        <v>6</v>
      </c>
      <c r="AJ48" s="510">
        <v>2</v>
      </c>
      <c r="AK48" s="510">
        <v>1</v>
      </c>
      <c r="AL48" s="510">
        <v>1</v>
      </c>
      <c r="AM48" s="510">
        <v>1</v>
      </c>
      <c r="AN48" s="510">
        <v>1</v>
      </c>
      <c r="AO48" s="518">
        <v>1</v>
      </c>
      <c r="AP48" s="510">
        <v>1</v>
      </c>
      <c r="AQ48" s="510">
        <v>1</v>
      </c>
      <c r="AR48" s="510">
        <v>1</v>
      </c>
      <c r="AS48" s="510">
        <v>2</v>
      </c>
      <c r="AT48" s="510">
        <v>4</v>
      </c>
      <c r="AU48" s="510">
        <v>1</v>
      </c>
      <c r="AV48" s="510">
        <v>1</v>
      </c>
      <c r="AW48" s="510">
        <v>1</v>
      </c>
      <c r="AX48" s="510">
        <v>1</v>
      </c>
      <c r="AY48" s="510">
        <v>3</v>
      </c>
      <c r="AZ48" s="636"/>
      <c r="BA48" s="637">
        <v>3.26</v>
      </c>
      <c r="BB48" s="512">
        <v>81.849999999999994</v>
      </c>
      <c r="BC48" s="512" t="s">
        <v>430</v>
      </c>
      <c r="BD48" s="512" t="s">
        <v>430</v>
      </c>
      <c r="BE48" s="516" t="s">
        <v>430</v>
      </c>
      <c r="BF48" s="516">
        <v>14.89</v>
      </c>
      <c r="BG48" s="513"/>
      <c r="BH48" s="638">
        <v>10.6</v>
      </c>
      <c r="BI48" s="512" t="s">
        <v>430</v>
      </c>
      <c r="BJ48" s="512" t="s">
        <v>430</v>
      </c>
      <c r="BK48" s="512">
        <v>81.849999999999994</v>
      </c>
      <c r="BL48" s="512" t="s">
        <v>430</v>
      </c>
      <c r="BM48" s="516">
        <v>3.26</v>
      </c>
      <c r="BN48" s="516" t="s">
        <v>430</v>
      </c>
      <c r="BO48" s="516" t="s">
        <v>430</v>
      </c>
      <c r="BP48" s="516" t="s">
        <v>430</v>
      </c>
      <c r="BQ48" s="516">
        <v>4.29</v>
      </c>
      <c r="BR48" s="513"/>
      <c r="BS48" s="639">
        <v>7.4278029314855596</v>
      </c>
      <c r="BT48" s="512">
        <v>13.1284781526257</v>
      </c>
      <c r="BU48" s="513"/>
      <c r="BV48" s="519" t="s">
        <v>555</v>
      </c>
    </row>
    <row r="49" spans="1:74" s="508" customFormat="1" x14ac:dyDescent="0.25">
      <c r="A49" s="345" t="s">
        <v>7983</v>
      </c>
      <c r="B49" s="509"/>
      <c r="C49" s="719">
        <v>41677</v>
      </c>
      <c r="D49" s="509"/>
      <c r="E49" s="510">
        <v>105.809</v>
      </c>
      <c r="F49" s="509"/>
      <c r="G49" s="511">
        <v>24.658899999999999</v>
      </c>
      <c r="H49" s="513"/>
      <c r="I49" s="512">
        <v>3.04</v>
      </c>
      <c r="J49" s="512">
        <v>6.85</v>
      </c>
      <c r="K49" s="512">
        <v>2.37</v>
      </c>
      <c r="L49" s="512">
        <v>2.4900000000000002</v>
      </c>
      <c r="M49" s="515"/>
      <c r="N49" s="514">
        <v>-7.6938000000000004</v>
      </c>
      <c r="O49" s="512">
        <v>2.3687999999999998</v>
      </c>
      <c r="P49" s="512">
        <v>6.3399999999999998E-2</v>
      </c>
      <c r="Q49" s="512">
        <v>-5.4652000000000003</v>
      </c>
      <c r="R49" s="512">
        <v>2.7423000000000002</v>
      </c>
      <c r="S49" s="512">
        <v>8.6321999999999992</v>
      </c>
      <c r="T49" s="512">
        <v>5.0720999999999998</v>
      </c>
      <c r="U49" s="517">
        <v>4.4997999999999996</v>
      </c>
      <c r="V49" s="512">
        <v>5.4429999999999996</v>
      </c>
      <c r="W49" s="512">
        <v>6.3913000000000002</v>
      </c>
      <c r="X49" s="512">
        <v>6.8509000000000002</v>
      </c>
      <c r="Y49" s="516">
        <v>5.8852000000000002</v>
      </c>
      <c r="Z49" s="512">
        <v>6.7611999999999997</v>
      </c>
      <c r="AA49" s="512">
        <v>3.7301000000000002</v>
      </c>
      <c r="AB49" s="512">
        <v>6.76</v>
      </c>
      <c r="AC49" s="512">
        <v>5.0791000000000004</v>
      </c>
      <c r="AD49" s="512">
        <v>5.1555999999999997</v>
      </c>
      <c r="AE49" s="512">
        <v>2.6091000000000002</v>
      </c>
      <c r="AF49" s="512">
        <v>7.4511000000000003</v>
      </c>
      <c r="AG49" s="635"/>
      <c r="AH49" s="510">
        <v>6</v>
      </c>
      <c r="AI49" s="510">
        <v>3</v>
      </c>
      <c r="AJ49" s="510">
        <v>1</v>
      </c>
      <c r="AK49" s="510">
        <v>2</v>
      </c>
      <c r="AL49" s="510">
        <v>3</v>
      </c>
      <c r="AM49" s="510">
        <v>6</v>
      </c>
      <c r="AN49" s="510">
        <v>3</v>
      </c>
      <c r="AO49" s="518">
        <v>3</v>
      </c>
      <c r="AP49" s="510">
        <v>4</v>
      </c>
      <c r="AQ49" s="510">
        <v>7</v>
      </c>
      <c r="AR49" s="510">
        <v>7</v>
      </c>
      <c r="AS49" s="510">
        <v>5</v>
      </c>
      <c r="AT49" s="510">
        <v>3</v>
      </c>
      <c r="AU49" s="510">
        <v>2</v>
      </c>
      <c r="AV49" s="510">
        <v>7</v>
      </c>
      <c r="AW49" s="510">
        <v>2</v>
      </c>
      <c r="AX49" s="510">
        <v>3</v>
      </c>
      <c r="AY49" s="510">
        <v>2</v>
      </c>
      <c r="AZ49" s="636"/>
      <c r="BA49" s="637">
        <v>24.67</v>
      </c>
      <c r="BB49" s="512">
        <v>61.45</v>
      </c>
      <c r="BC49" s="512" t="s">
        <v>430</v>
      </c>
      <c r="BD49" s="512" t="s">
        <v>430</v>
      </c>
      <c r="BE49" s="516" t="s">
        <v>430</v>
      </c>
      <c r="BF49" s="516">
        <v>13.88</v>
      </c>
      <c r="BG49" s="513"/>
      <c r="BH49" s="638">
        <v>13.88</v>
      </c>
      <c r="BI49" s="512" t="s">
        <v>430</v>
      </c>
      <c r="BJ49" s="512" t="s">
        <v>430</v>
      </c>
      <c r="BK49" s="512">
        <v>61.45</v>
      </c>
      <c r="BL49" s="512" t="s">
        <v>430</v>
      </c>
      <c r="BM49" s="516">
        <v>23.74</v>
      </c>
      <c r="BN49" s="516" t="s">
        <v>430</v>
      </c>
      <c r="BO49" s="516">
        <v>0.93</v>
      </c>
      <c r="BP49" s="516" t="s">
        <v>430</v>
      </c>
      <c r="BQ49" s="516" t="s">
        <v>430</v>
      </c>
      <c r="BR49" s="513"/>
      <c r="BS49" s="639">
        <v>4.7073579600000004</v>
      </c>
      <c r="BT49" s="512">
        <v>9.38397039</v>
      </c>
      <c r="BU49" s="513"/>
      <c r="BV49" s="519" t="s">
        <v>555</v>
      </c>
    </row>
    <row r="50" spans="1:74" s="508" customFormat="1" x14ac:dyDescent="0.25">
      <c r="A50" s="345" t="s">
        <v>7984</v>
      </c>
      <c r="B50" s="509"/>
      <c r="C50" s="719">
        <v>44946</v>
      </c>
      <c r="D50" s="509"/>
      <c r="E50" s="510">
        <v>83</v>
      </c>
      <c r="F50" s="509"/>
      <c r="G50" s="511">
        <v>1274.2237</v>
      </c>
      <c r="H50" s="513"/>
      <c r="I50" s="512">
        <v>2.42</v>
      </c>
      <c r="J50" s="512">
        <v>7.15</v>
      </c>
      <c r="K50" s="512">
        <v>2.0699999999999998</v>
      </c>
      <c r="L50" s="512">
        <v>2.2000000000000002</v>
      </c>
      <c r="M50" s="515"/>
      <c r="N50" s="514">
        <v>-9.0086999999999993</v>
      </c>
      <c r="O50" s="512">
        <v>-3.7618</v>
      </c>
      <c r="P50" s="512">
        <v>-2.0179</v>
      </c>
      <c r="Q50" s="512">
        <v>-5.8292999999999999</v>
      </c>
      <c r="R50" s="512">
        <v>1.8833</v>
      </c>
      <c r="S50" s="512">
        <v>8.5044000000000004</v>
      </c>
      <c r="T50" s="512">
        <v>4.9646999999999997</v>
      </c>
      <c r="U50" s="517">
        <v>4.0724999999999998</v>
      </c>
      <c r="V50" s="512">
        <v>5.0835999999999997</v>
      </c>
      <c r="W50" s="512">
        <v>6.4756999999999998</v>
      </c>
      <c r="X50" s="512">
        <v>6.8757000000000001</v>
      </c>
      <c r="Y50" s="516" t="s">
        <v>430</v>
      </c>
      <c r="Z50" s="512" t="s">
        <v>430</v>
      </c>
      <c r="AA50" s="512">
        <v>2.5078</v>
      </c>
      <c r="AB50" s="512">
        <v>6.9260000000000002</v>
      </c>
      <c r="AC50" s="512">
        <v>4.9518000000000004</v>
      </c>
      <c r="AD50" s="512">
        <v>4.8036000000000003</v>
      </c>
      <c r="AE50" s="512">
        <v>1.9771000000000001</v>
      </c>
      <c r="AF50" s="512">
        <v>6.9579000000000004</v>
      </c>
      <c r="AG50" s="635"/>
      <c r="AH50" s="510">
        <v>7</v>
      </c>
      <c r="AI50" s="510">
        <v>7</v>
      </c>
      <c r="AJ50" s="510">
        <v>4</v>
      </c>
      <c r="AK50" s="510">
        <v>3</v>
      </c>
      <c r="AL50" s="510">
        <v>5</v>
      </c>
      <c r="AM50" s="510">
        <v>7</v>
      </c>
      <c r="AN50" s="510">
        <v>4</v>
      </c>
      <c r="AO50" s="518">
        <v>6</v>
      </c>
      <c r="AP50" s="510">
        <v>6</v>
      </c>
      <c r="AQ50" s="510">
        <v>6</v>
      </c>
      <c r="AR50" s="510">
        <v>6</v>
      </c>
      <c r="AS50" s="510" t="s">
        <v>430</v>
      </c>
      <c r="AT50" s="510" t="s">
        <v>430</v>
      </c>
      <c r="AU50" s="510">
        <v>5</v>
      </c>
      <c r="AV50" s="510">
        <v>5</v>
      </c>
      <c r="AW50" s="510">
        <v>4</v>
      </c>
      <c r="AX50" s="510">
        <v>6</v>
      </c>
      <c r="AY50" s="510">
        <v>5</v>
      </c>
      <c r="AZ50" s="636"/>
      <c r="BA50" s="637">
        <v>19.63</v>
      </c>
      <c r="BB50" s="512">
        <v>76.040000000000006</v>
      </c>
      <c r="BC50" s="512" t="s">
        <v>430</v>
      </c>
      <c r="BD50" s="512" t="s">
        <v>430</v>
      </c>
      <c r="BE50" s="516" t="s">
        <v>430</v>
      </c>
      <c r="BF50" s="516">
        <v>4.33</v>
      </c>
      <c r="BG50" s="513"/>
      <c r="BH50" s="638">
        <v>4.33</v>
      </c>
      <c r="BI50" s="512" t="s">
        <v>430</v>
      </c>
      <c r="BJ50" s="512" t="s">
        <v>430</v>
      </c>
      <c r="BK50" s="512">
        <v>76.040000000000006</v>
      </c>
      <c r="BL50" s="512" t="s">
        <v>430</v>
      </c>
      <c r="BM50" s="516">
        <v>17.55</v>
      </c>
      <c r="BN50" s="516" t="s">
        <v>430</v>
      </c>
      <c r="BO50" s="516">
        <v>2.0699999999999998</v>
      </c>
      <c r="BP50" s="516" t="s">
        <v>430</v>
      </c>
      <c r="BQ50" s="516" t="s">
        <v>430</v>
      </c>
      <c r="BR50" s="513"/>
      <c r="BS50" s="639" t="s">
        <v>430</v>
      </c>
      <c r="BT50" s="512">
        <v>10.8705415889129</v>
      </c>
      <c r="BU50" s="513"/>
      <c r="BV50" s="519" t="s">
        <v>555</v>
      </c>
    </row>
    <row r="51" spans="1:74" s="508" customFormat="1" x14ac:dyDescent="0.25">
      <c r="A51" s="345" t="s">
        <v>7985</v>
      </c>
      <c r="B51" s="509"/>
      <c r="C51" s="719">
        <v>41275</v>
      </c>
      <c r="D51" s="509"/>
      <c r="E51" s="510">
        <v>85.310500000000005</v>
      </c>
      <c r="F51" s="509"/>
      <c r="G51" s="511">
        <v>51.0625</v>
      </c>
      <c r="H51" s="513"/>
      <c r="I51" s="512">
        <v>3.27</v>
      </c>
      <c r="J51" s="512">
        <v>6.99</v>
      </c>
      <c r="K51" s="512">
        <v>2.61</v>
      </c>
      <c r="L51" s="512">
        <v>2.77</v>
      </c>
      <c r="M51" s="515"/>
      <c r="N51" s="514">
        <v>-4.1092000000000004</v>
      </c>
      <c r="O51" s="512">
        <v>3.3367</v>
      </c>
      <c r="P51" s="512">
        <v>-1.766</v>
      </c>
      <c r="Q51" s="512">
        <v>-8.5242000000000004</v>
      </c>
      <c r="R51" s="512">
        <v>0.7429</v>
      </c>
      <c r="S51" s="512">
        <v>8.8079000000000001</v>
      </c>
      <c r="T51" s="512">
        <v>4.7095000000000002</v>
      </c>
      <c r="U51" s="517">
        <v>4.1192000000000002</v>
      </c>
      <c r="V51" s="512">
        <v>5.5183999999999997</v>
      </c>
      <c r="W51" s="512">
        <v>6.9513999999999996</v>
      </c>
      <c r="X51" s="512">
        <v>7.2598000000000003</v>
      </c>
      <c r="Y51" s="516">
        <v>6.3352000000000004</v>
      </c>
      <c r="Z51" s="512">
        <v>6.9970999999999997</v>
      </c>
      <c r="AA51" s="512">
        <v>1.9893000000000001</v>
      </c>
      <c r="AB51" s="512">
        <v>6.9797000000000002</v>
      </c>
      <c r="AC51" s="512">
        <v>4.6003999999999996</v>
      </c>
      <c r="AD51" s="512">
        <v>5.0792000000000002</v>
      </c>
      <c r="AE51" s="512">
        <v>0.81859999999999999</v>
      </c>
      <c r="AF51" s="512">
        <v>7.4553000000000003</v>
      </c>
      <c r="AG51" s="635"/>
      <c r="AH51" s="510">
        <v>4</v>
      </c>
      <c r="AI51" s="510">
        <v>1</v>
      </c>
      <c r="AJ51" s="510">
        <v>3</v>
      </c>
      <c r="AK51" s="510">
        <v>6</v>
      </c>
      <c r="AL51" s="510">
        <v>6</v>
      </c>
      <c r="AM51" s="510">
        <v>5</v>
      </c>
      <c r="AN51" s="510">
        <v>6</v>
      </c>
      <c r="AO51" s="518">
        <v>5</v>
      </c>
      <c r="AP51" s="510">
        <v>2</v>
      </c>
      <c r="AQ51" s="510">
        <v>2</v>
      </c>
      <c r="AR51" s="510">
        <v>2</v>
      </c>
      <c r="AS51" s="510">
        <v>1</v>
      </c>
      <c r="AT51" s="510">
        <v>2</v>
      </c>
      <c r="AU51" s="510">
        <v>6</v>
      </c>
      <c r="AV51" s="510">
        <v>4</v>
      </c>
      <c r="AW51" s="510">
        <v>6</v>
      </c>
      <c r="AX51" s="510">
        <v>4</v>
      </c>
      <c r="AY51" s="510">
        <v>7</v>
      </c>
      <c r="AZ51" s="636"/>
      <c r="BA51" s="637">
        <v>13.6</v>
      </c>
      <c r="BB51" s="512">
        <v>66.09</v>
      </c>
      <c r="BC51" s="512">
        <v>7</v>
      </c>
      <c r="BD51" s="512" t="s">
        <v>430</v>
      </c>
      <c r="BE51" s="516" t="s">
        <v>430</v>
      </c>
      <c r="BF51" s="516">
        <v>13.31</v>
      </c>
      <c r="BG51" s="513"/>
      <c r="BH51" s="638">
        <v>13.31</v>
      </c>
      <c r="BI51" s="512" t="s">
        <v>430</v>
      </c>
      <c r="BJ51" s="512" t="s">
        <v>430</v>
      </c>
      <c r="BK51" s="512">
        <v>73.099999999999994</v>
      </c>
      <c r="BL51" s="512" t="s">
        <v>430</v>
      </c>
      <c r="BM51" s="516">
        <v>13.6</v>
      </c>
      <c r="BN51" s="516" t="s">
        <v>430</v>
      </c>
      <c r="BO51" s="516" t="s">
        <v>430</v>
      </c>
      <c r="BP51" s="516" t="s">
        <v>430</v>
      </c>
      <c r="BQ51" s="516" t="s">
        <v>430</v>
      </c>
      <c r="BR51" s="513"/>
      <c r="BS51" s="639">
        <v>5.8564722905856499</v>
      </c>
      <c r="BT51" s="512">
        <v>11.732677891173299</v>
      </c>
      <c r="BU51" s="513"/>
      <c r="BV51" s="519" t="s">
        <v>555</v>
      </c>
    </row>
    <row r="52" spans="1:74" s="508" customFormat="1" x14ac:dyDescent="0.25">
      <c r="A52" s="345" t="s">
        <v>7986</v>
      </c>
      <c r="B52" s="509"/>
      <c r="C52" s="719">
        <v>44272</v>
      </c>
      <c r="D52" s="509"/>
      <c r="E52" s="510">
        <v>44.3733</v>
      </c>
      <c r="F52" s="509"/>
      <c r="G52" s="511">
        <v>13.828799999999999</v>
      </c>
      <c r="H52" s="513"/>
      <c r="I52" s="512">
        <v>7.15</v>
      </c>
      <c r="J52" s="512">
        <v>7.3</v>
      </c>
      <c r="K52" s="512">
        <v>3.22</v>
      </c>
      <c r="L52" s="512">
        <v>3.38</v>
      </c>
      <c r="M52" s="515"/>
      <c r="N52" s="514">
        <v>-2.6389999999999998</v>
      </c>
      <c r="O52" s="512">
        <v>1.1438999999999999</v>
      </c>
      <c r="P52" s="512">
        <v>-2.2614000000000001</v>
      </c>
      <c r="Q52" s="512">
        <v>-7.1070000000000002</v>
      </c>
      <c r="R52" s="512">
        <v>2.8163999999999998</v>
      </c>
      <c r="S52" s="512">
        <v>9.6026000000000007</v>
      </c>
      <c r="T52" s="512">
        <v>5.0830000000000002</v>
      </c>
      <c r="U52" s="517">
        <v>4.5404</v>
      </c>
      <c r="V52" s="512">
        <v>5.4831000000000003</v>
      </c>
      <c r="W52" s="512">
        <v>6.8907999999999996</v>
      </c>
      <c r="X52" s="512">
        <v>7.1776999999999997</v>
      </c>
      <c r="Y52" s="516">
        <v>6.0716000000000001</v>
      </c>
      <c r="Z52" s="512" t="s">
        <v>430</v>
      </c>
      <c r="AA52" s="512">
        <v>3.2063000000000001</v>
      </c>
      <c r="AB52" s="512">
        <v>7.3212000000000002</v>
      </c>
      <c r="AC52" s="512">
        <v>5.0189000000000004</v>
      </c>
      <c r="AD52" s="512">
        <v>5.3125</v>
      </c>
      <c r="AE52" s="512">
        <v>3.8331</v>
      </c>
      <c r="AF52" s="512">
        <v>6.1292999999999997</v>
      </c>
      <c r="AG52" s="635"/>
      <c r="AH52" s="510">
        <v>1</v>
      </c>
      <c r="AI52" s="510">
        <v>5</v>
      </c>
      <c r="AJ52" s="510">
        <v>7</v>
      </c>
      <c r="AK52" s="510">
        <v>5</v>
      </c>
      <c r="AL52" s="510">
        <v>2</v>
      </c>
      <c r="AM52" s="510">
        <v>2</v>
      </c>
      <c r="AN52" s="510">
        <v>2</v>
      </c>
      <c r="AO52" s="518">
        <v>2</v>
      </c>
      <c r="AP52" s="510">
        <v>3</v>
      </c>
      <c r="AQ52" s="510">
        <v>3</v>
      </c>
      <c r="AR52" s="510">
        <v>3</v>
      </c>
      <c r="AS52" s="510">
        <v>3</v>
      </c>
      <c r="AT52" s="510" t="s">
        <v>430</v>
      </c>
      <c r="AU52" s="510">
        <v>3</v>
      </c>
      <c r="AV52" s="510">
        <v>2</v>
      </c>
      <c r="AW52" s="510">
        <v>3</v>
      </c>
      <c r="AX52" s="510">
        <v>2</v>
      </c>
      <c r="AY52" s="510">
        <v>1</v>
      </c>
      <c r="AZ52" s="636"/>
      <c r="BA52" s="637">
        <v>16.920000000000002</v>
      </c>
      <c r="BB52" s="512">
        <v>64.25</v>
      </c>
      <c r="BC52" s="512">
        <v>9.01</v>
      </c>
      <c r="BD52" s="512" t="s">
        <v>430</v>
      </c>
      <c r="BE52" s="516" t="s">
        <v>430</v>
      </c>
      <c r="BF52" s="516">
        <v>9.82</v>
      </c>
      <c r="BG52" s="513"/>
      <c r="BH52" s="638">
        <v>9.82</v>
      </c>
      <c r="BI52" s="512" t="s">
        <v>430</v>
      </c>
      <c r="BJ52" s="512" t="s">
        <v>430</v>
      </c>
      <c r="BK52" s="512">
        <v>73.260000000000005</v>
      </c>
      <c r="BL52" s="512" t="s">
        <v>430</v>
      </c>
      <c r="BM52" s="516">
        <v>16.920000000000002</v>
      </c>
      <c r="BN52" s="516" t="s">
        <v>430</v>
      </c>
      <c r="BO52" s="516" t="s">
        <v>430</v>
      </c>
      <c r="BP52" s="516" t="s">
        <v>430</v>
      </c>
      <c r="BQ52" s="516" t="s">
        <v>430</v>
      </c>
      <c r="BR52" s="513"/>
      <c r="BS52" s="639">
        <v>4.5017768695498201</v>
      </c>
      <c r="BT52" s="512">
        <v>11.262908818873701</v>
      </c>
      <c r="BU52" s="513"/>
      <c r="BV52" s="519" t="s">
        <v>555</v>
      </c>
    </row>
    <row r="53" spans="1:74" x14ac:dyDescent="0.25">
      <c r="A53" s="318" t="s">
        <v>93</v>
      </c>
      <c r="B53" s="43"/>
      <c r="C53" s="720"/>
      <c r="D53" s="43"/>
      <c r="E53" s="51"/>
      <c r="F53" s="43"/>
      <c r="G53" s="55"/>
      <c r="H53" s="66"/>
      <c r="I53" s="59"/>
      <c r="J53" s="59"/>
      <c r="K53" s="59"/>
      <c r="L53" s="59"/>
      <c r="M53" s="258"/>
      <c r="N53" s="70">
        <v>-5.0654000000000003</v>
      </c>
      <c r="O53" s="59">
        <v>1.1023000000000001</v>
      </c>
      <c r="P53" s="59">
        <v>-1.6556</v>
      </c>
      <c r="Q53" s="59">
        <v>-6.7577999999999996</v>
      </c>
      <c r="R53" s="59">
        <v>1.9878</v>
      </c>
      <c r="S53" s="59">
        <v>9.157</v>
      </c>
      <c r="T53" s="59">
        <v>5.0766</v>
      </c>
      <c r="U53" s="88">
        <v>4.3773999999999997</v>
      </c>
      <c r="V53" s="59">
        <v>5.4706999999999999</v>
      </c>
      <c r="W53" s="59">
        <v>6.8362999999999996</v>
      </c>
      <c r="X53" s="59">
        <v>7.1757</v>
      </c>
      <c r="Y53" s="276">
        <v>6.0749000000000004</v>
      </c>
      <c r="Z53" s="59">
        <v>6.7416999999999998</v>
      </c>
      <c r="AA53" s="59">
        <v>2.7968999999999999</v>
      </c>
      <c r="AB53" s="59">
        <v>7.1712999999999996</v>
      </c>
      <c r="AC53" s="59">
        <v>4.9698000000000002</v>
      </c>
      <c r="AD53" s="59">
        <v>5.1478000000000002</v>
      </c>
      <c r="AE53" s="59">
        <v>2.1722999999999999</v>
      </c>
      <c r="AF53" s="59">
        <v>6.9569999999999999</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-2.6389999999999998</v>
      </c>
      <c r="O54" s="60">
        <v>3.3367</v>
      </c>
      <c r="P54" s="60">
        <v>6.3399999999999998E-2</v>
      </c>
      <c r="Q54" s="60">
        <v>-4.1871999999999998</v>
      </c>
      <c r="R54" s="60">
        <v>2.9197000000000002</v>
      </c>
      <c r="S54" s="60">
        <v>10.3637</v>
      </c>
      <c r="T54" s="60">
        <v>6.3193999999999999</v>
      </c>
      <c r="U54" s="89">
        <v>5.3459000000000003</v>
      </c>
      <c r="V54" s="60">
        <v>6.4767000000000001</v>
      </c>
      <c r="W54" s="60">
        <v>7.6452999999999998</v>
      </c>
      <c r="X54" s="60">
        <v>7.8258999999999999</v>
      </c>
      <c r="Y54" s="277">
        <v>6.3352000000000004</v>
      </c>
      <c r="Z54" s="60">
        <v>7.0705999999999998</v>
      </c>
      <c r="AA54" s="60">
        <v>4.0125000000000002</v>
      </c>
      <c r="AB54" s="60">
        <v>8.3394999999999992</v>
      </c>
      <c r="AC54" s="60">
        <v>6.0731999999999999</v>
      </c>
      <c r="AD54" s="60">
        <v>6.0556999999999999</v>
      </c>
      <c r="AE54" s="60">
        <v>3.8331</v>
      </c>
      <c r="AF54" s="60">
        <v>7.4553000000000003</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-9.0086999999999993</v>
      </c>
      <c r="O55" s="60">
        <v>-3.7618</v>
      </c>
      <c r="P55" s="60">
        <v>-2.2614000000000001</v>
      </c>
      <c r="Q55" s="60">
        <v>-10.0367</v>
      </c>
      <c r="R55" s="60">
        <v>0.54859999999999998</v>
      </c>
      <c r="S55" s="60">
        <v>8.5044000000000004</v>
      </c>
      <c r="T55" s="60">
        <v>4.4448999999999996</v>
      </c>
      <c r="U55" s="89">
        <v>3.8328000000000002</v>
      </c>
      <c r="V55" s="60">
        <v>4.9851999999999999</v>
      </c>
      <c r="W55" s="60">
        <v>6.3913000000000002</v>
      </c>
      <c r="X55" s="60">
        <v>6.8509000000000002</v>
      </c>
      <c r="Y55" s="277">
        <v>5.8734999999999999</v>
      </c>
      <c r="Z55" s="60">
        <v>6.1378000000000004</v>
      </c>
      <c r="AA55" s="60">
        <v>1.4802</v>
      </c>
      <c r="AB55" s="60">
        <v>6.76</v>
      </c>
      <c r="AC55" s="60">
        <v>4.3380000000000001</v>
      </c>
      <c r="AD55" s="60">
        <v>4.6635</v>
      </c>
      <c r="AE55" s="60">
        <v>0.81859999999999999</v>
      </c>
      <c r="AF55" s="60">
        <v>6.1292999999999997</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-4.1092000000000004</v>
      </c>
      <c r="O56" s="61">
        <v>1.7393000000000001</v>
      </c>
      <c r="P56" s="61">
        <v>-2.0179</v>
      </c>
      <c r="Q56" s="61">
        <v>-6.1548999999999996</v>
      </c>
      <c r="R56" s="61">
        <v>2.2616000000000001</v>
      </c>
      <c r="S56" s="61">
        <v>8.8231999999999999</v>
      </c>
      <c r="T56" s="61">
        <v>4.9646999999999997</v>
      </c>
      <c r="U56" s="90">
        <v>4.2309000000000001</v>
      </c>
      <c r="V56" s="61">
        <v>5.4429999999999996</v>
      </c>
      <c r="W56" s="61">
        <v>6.7858999999999998</v>
      </c>
      <c r="X56" s="61">
        <v>7.1398999999999999</v>
      </c>
      <c r="Y56" s="279">
        <v>6.0625</v>
      </c>
      <c r="Z56" s="61">
        <v>6.8791500000000001</v>
      </c>
      <c r="AA56" s="61">
        <v>2.6524999999999999</v>
      </c>
      <c r="AB56" s="61">
        <v>6.9797000000000002</v>
      </c>
      <c r="AC56" s="61">
        <v>4.9518000000000004</v>
      </c>
      <c r="AD56" s="61">
        <v>5.0792000000000002</v>
      </c>
      <c r="AE56" s="61">
        <v>2.1349999999999998</v>
      </c>
      <c r="AF56" s="61">
        <v>7.0082000000000004</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7987</v>
      </c>
      <c r="B58" s="373"/>
      <c r="C58" s="719">
        <v>38351</v>
      </c>
      <c r="D58" s="373"/>
      <c r="E58" s="346">
        <v>617.04</v>
      </c>
      <c r="F58" s="373"/>
      <c r="G58" s="347">
        <v>42.501100000000001</v>
      </c>
      <c r="H58" s="374"/>
      <c r="I58" s="348">
        <v>3.36</v>
      </c>
      <c r="J58" s="348">
        <v>7.26</v>
      </c>
      <c r="K58" s="348">
        <v>2.4</v>
      </c>
      <c r="L58" s="348">
        <v>2.5499999999999998</v>
      </c>
      <c r="M58" s="362"/>
      <c r="N58" s="350">
        <v>-3.3915999999999999</v>
      </c>
      <c r="O58" s="348">
        <v>1.4887999999999999</v>
      </c>
      <c r="P58" s="348">
        <v>-2.3422000000000001</v>
      </c>
      <c r="Q58" s="348">
        <v>-6.3945999999999996</v>
      </c>
      <c r="R58" s="348">
        <v>2.0230000000000001</v>
      </c>
      <c r="S58" s="348">
        <v>8.5821000000000005</v>
      </c>
      <c r="T58" s="348">
        <v>4.6905000000000001</v>
      </c>
      <c r="U58" s="354">
        <v>3.9636</v>
      </c>
      <c r="V58" s="348">
        <v>5.0430999999999999</v>
      </c>
      <c r="W58" s="348">
        <v>6.5288000000000004</v>
      </c>
      <c r="X58" s="348">
        <v>6.8875999999999999</v>
      </c>
      <c r="Y58" s="375">
        <v>5.8037999999999998</v>
      </c>
      <c r="Z58" s="348">
        <v>6.7411000000000003</v>
      </c>
      <c r="AA58" s="348">
        <v>2.4154</v>
      </c>
      <c r="AB58" s="348">
        <v>6.6119000000000003</v>
      </c>
      <c r="AC58" s="348">
        <v>4.4577999999999998</v>
      </c>
      <c r="AD58" s="348">
        <v>4.7011000000000003</v>
      </c>
      <c r="AE58" s="348">
        <v>1.8984000000000001</v>
      </c>
      <c r="AF58" s="348">
        <v>6.9024999999999999</v>
      </c>
      <c r="AG58" s="569"/>
      <c r="AH58" s="346">
        <v>3</v>
      </c>
      <c r="AI58" s="346">
        <v>4</v>
      </c>
      <c r="AJ58" s="346">
        <v>3</v>
      </c>
      <c r="AK58" s="346">
        <v>4</v>
      </c>
      <c r="AL58" s="346">
        <v>4</v>
      </c>
      <c r="AM58" s="346">
        <v>4</v>
      </c>
      <c r="AN58" s="346">
        <v>2</v>
      </c>
      <c r="AO58" s="429">
        <v>3</v>
      </c>
      <c r="AP58" s="346">
        <v>2</v>
      </c>
      <c r="AQ58" s="346">
        <v>2</v>
      </c>
      <c r="AR58" s="346">
        <v>2</v>
      </c>
      <c r="AS58" s="346">
        <v>2</v>
      </c>
      <c r="AT58" s="346">
        <v>1</v>
      </c>
      <c r="AU58" s="346">
        <v>4</v>
      </c>
      <c r="AV58" s="346">
        <v>4</v>
      </c>
      <c r="AW58" s="346">
        <v>4</v>
      </c>
      <c r="AX58" s="346">
        <v>3</v>
      </c>
      <c r="AY58" s="346">
        <v>4</v>
      </c>
      <c r="AZ58" s="584"/>
      <c r="BA58" s="467">
        <v>10.37</v>
      </c>
      <c r="BB58" s="348">
        <v>80.75</v>
      </c>
      <c r="BC58" s="348" t="s">
        <v>430</v>
      </c>
      <c r="BD58" s="348" t="s">
        <v>430</v>
      </c>
      <c r="BE58" s="375" t="s">
        <v>430</v>
      </c>
      <c r="BF58" s="375">
        <v>8.8800000000000008</v>
      </c>
      <c r="BG58" s="374"/>
      <c r="BH58" s="594">
        <v>8.8800000000000008</v>
      </c>
      <c r="BI58" s="348">
        <v>5.45</v>
      </c>
      <c r="BJ58" s="348" t="s">
        <v>430</v>
      </c>
      <c r="BK58" s="348">
        <v>75.3</v>
      </c>
      <c r="BL58" s="348" t="s">
        <v>430</v>
      </c>
      <c r="BM58" s="375">
        <v>10.37</v>
      </c>
      <c r="BN58" s="375" t="s">
        <v>430</v>
      </c>
      <c r="BO58" s="375" t="s">
        <v>430</v>
      </c>
      <c r="BP58" s="375" t="s">
        <v>430</v>
      </c>
      <c r="BQ58" s="375" t="s">
        <v>430</v>
      </c>
      <c r="BR58" s="374"/>
      <c r="BS58" s="468">
        <v>8.8843284691115691</v>
      </c>
      <c r="BT58" s="348">
        <v>15.900827918409901</v>
      </c>
      <c r="BU58" s="374"/>
      <c r="BV58" s="430" t="s">
        <v>555</v>
      </c>
    </row>
    <row r="59" spans="1:74" s="428" customFormat="1" x14ac:dyDescent="0.25">
      <c r="A59" s="345" t="s">
        <v>7988</v>
      </c>
      <c r="B59" s="373"/>
      <c r="C59" s="719">
        <v>43245</v>
      </c>
      <c r="D59" s="373"/>
      <c r="E59" s="346">
        <v>289.70400000000001</v>
      </c>
      <c r="F59" s="373"/>
      <c r="G59" s="347">
        <v>16.111899999999999</v>
      </c>
      <c r="H59" s="374"/>
      <c r="I59" s="348">
        <v>5.76</v>
      </c>
      <c r="J59" s="348">
        <v>7.41</v>
      </c>
      <c r="K59" s="348">
        <v>3.52</v>
      </c>
      <c r="L59" s="348">
        <v>3.72</v>
      </c>
      <c r="M59" s="362"/>
      <c r="N59" s="350">
        <v>-3.2841999999999998</v>
      </c>
      <c r="O59" s="348">
        <v>2.9457</v>
      </c>
      <c r="P59" s="348">
        <v>-2.5554000000000001</v>
      </c>
      <c r="Q59" s="348">
        <v>-10.347300000000001</v>
      </c>
      <c r="R59" s="348">
        <v>0.2412</v>
      </c>
      <c r="S59" s="348">
        <v>9.0465999999999998</v>
      </c>
      <c r="T59" s="348">
        <v>4.1241000000000003</v>
      </c>
      <c r="U59" s="354">
        <v>3.5243000000000002</v>
      </c>
      <c r="V59" s="348">
        <v>4.6772</v>
      </c>
      <c r="W59" s="348">
        <v>6.4004000000000003</v>
      </c>
      <c r="X59" s="348">
        <v>6.7778</v>
      </c>
      <c r="Y59" s="375">
        <v>5.5476000000000001</v>
      </c>
      <c r="Z59" s="348" t="s">
        <v>430</v>
      </c>
      <c r="AA59" s="348">
        <v>1.1660999999999999</v>
      </c>
      <c r="AB59" s="348">
        <v>6.7026000000000003</v>
      </c>
      <c r="AC59" s="348">
        <v>4.0247000000000002</v>
      </c>
      <c r="AD59" s="348">
        <v>4.3562000000000003</v>
      </c>
      <c r="AE59" s="348">
        <v>0.94040000000000001</v>
      </c>
      <c r="AF59" s="348">
        <v>5.9421999999999997</v>
      </c>
      <c r="AG59" s="569"/>
      <c r="AH59" s="346">
        <v>2</v>
      </c>
      <c r="AI59" s="346">
        <v>1</v>
      </c>
      <c r="AJ59" s="346">
        <v>6</v>
      </c>
      <c r="AK59" s="346">
        <v>7</v>
      </c>
      <c r="AL59" s="346">
        <v>6</v>
      </c>
      <c r="AM59" s="346">
        <v>3</v>
      </c>
      <c r="AN59" s="346">
        <v>6</v>
      </c>
      <c r="AO59" s="429">
        <v>6</v>
      </c>
      <c r="AP59" s="346">
        <v>6</v>
      </c>
      <c r="AQ59" s="346">
        <v>4</v>
      </c>
      <c r="AR59" s="346">
        <v>3</v>
      </c>
      <c r="AS59" s="346">
        <v>5</v>
      </c>
      <c r="AT59" s="346" t="s">
        <v>430</v>
      </c>
      <c r="AU59" s="346">
        <v>7</v>
      </c>
      <c r="AV59" s="346">
        <v>3</v>
      </c>
      <c r="AW59" s="346">
        <v>6</v>
      </c>
      <c r="AX59" s="346">
        <v>6</v>
      </c>
      <c r="AY59" s="346">
        <v>6</v>
      </c>
      <c r="AZ59" s="584"/>
      <c r="BA59" s="467">
        <v>14.74</v>
      </c>
      <c r="BB59" s="348">
        <v>78.63</v>
      </c>
      <c r="BC59" s="348">
        <v>1.72</v>
      </c>
      <c r="BD59" s="348" t="s">
        <v>430</v>
      </c>
      <c r="BE59" s="375" t="s">
        <v>430</v>
      </c>
      <c r="BF59" s="375">
        <v>4.91</v>
      </c>
      <c r="BG59" s="374"/>
      <c r="BH59" s="594">
        <v>4.91</v>
      </c>
      <c r="BI59" s="348" t="s">
        <v>430</v>
      </c>
      <c r="BJ59" s="348" t="s">
        <v>430</v>
      </c>
      <c r="BK59" s="348">
        <v>80.349999999999994</v>
      </c>
      <c r="BL59" s="348" t="s">
        <v>430</v>
      </c>
      <c r="BM59" s="375">
        <v>14.64</v>
      </c>
      <c r="BN59" s="375" t="s">
        <v>430</v>
      </c>
      <c r="BO59" s="375">
        <v>0.11</v>
      </c>
      <c r="BP59" s="375" t="s">
        <v>430</v>
      </c>
      <c r="BQ59" s="375" t="s">
        <v>430</v>
      </c>
      <c r="BR59" s="374"/>
      <c r="BS59" s="468">
        <v>6.8476409086304697</v>
      </c>
      <c r="BT59" s="348">
        <v>11.974101287605199</v>
      </c>
      <c r="BU59" s="374"/>
      <c r="BV59" s="430" t="s">
        <v>555</v>
      </c>
    </row>
    <row r="60" spans="1:74" s="428" customFormat="1" x14ac:dyDescent="0.25">
      <c r="A60" s="345" t="s">
        <v>7989</v>
      </c>
      <c r="B60" s="373"/>
      <c r="C60" s="719">
        <v>39760</v>
      </c>
      <c r="D60" s="373"/>
      <c r="E60" s="346">
        <v>274.83</v>
      </c>
      <c r="F60" s="373"/>
      <c r="G60" s="347">
        <v>29.406300000000002</v>
      </c>
      <c r="H60" s="374"/>
      <c r="I60" s="348">
        <v>2.68</v>
      </c>
      <c r="J60" s="348">
        <v>7.25</v>
      </c>
      <c r="K60" s="348">
        <v>2.02</v>
      </c>
      <c r="L60" s="348">
        <v>2.14</v>
      </c>
      <c r="M60" s="362"/>
      <c r="N60" s="350">
        <v>-6.1420000000000003</v>
      </c>
      <c r="O60" s="348">
        <v>-0.62060000000000004</v>
      </c>
      <c r="P60" s="348">
        <v>-1.5599000000000001</v>
      </c>
      <c r="Q60" s="348">
        <v>-4.4785000000000004</v>
      </c>
      <c r="R60" s="348">
        <v>2.6284999999999998</v>
      </c>
      <c r="S60" s="348">
        <v>10.067</v>
      </c>
      <c r="T60" s="348">
        <v>6.0061</v>
      </c>
      <c r="U60" s="354">
        <v>5.0041000000000002</v>
      </c>
      <c r="V60" s="348">
        <v>6.1140999999999996</v>
      </c>
      <c r="W60" s="348">
        <v>7.3777999999999997</v>
      </c>
      <c r="X60" s="348">
        <v>7.5118999999999998</v>
      </c>
      <c r="Y60" s="375">
        <v>5.8792</v>
      </c>
      <c r="Z60" s="348">
        <v>5.6970999999999998</v>
      </c>
      <c r="AA60" s="348">
        <v>3.722</v>
      </c>
      <c r="AB60" s="348">
        <v>8.0411999999999999</v>
      </c>
      <c r="AC60" s="348">
        <v>5.7382999999999997</v>
      </c>
      <c r="AD60" s="348">
        <v>5.7004000000000001</v>
      </c>
      <c r="AE60" s="348">
        <v>2.3025000000000002</v>
      </c>
      <c r="AF60" s="348">
        <v>6.2431000000000001</v>
      </c>
      <c r="AG60" s="569"/>
      <c r="AH60" s="346">
        <v>5</v>
      </c>
      <c r="AI60" s="346">
        <v>6</v>
      </c>
      <c r="AJ60" s="346">
        <v>2</v>
      </c>
      <c r="AK60" s="346">
        <v>1</v>
      </c>
      <c r="AL60" s="346">
        <v>1</v>
      </c>
      <c r="AM60" s="346">
        <v>1</v>
      </c>
      <c r="AN60" s="346">
        <v>1</v>
      </c>
      <c r="AO60" s="429">
        <v>1</v>
      </c>
      <c r="AP60" s="346">
        <v>1</v>
      </c>
      <c r="AQ60" s="346">
        <v>1</v>
      </c>
      <c r="AR60" s="346">
        <v>1</v>
      </c>
      <c r="AS60" s="346">
        <v>1</v>
      </c>
      <c r="AT60" s="346">
        <v>4</v>
      </c>
      <c r="AU60" s="346">
        <v>1</v>
      </c>
      <c r="AV60" s="346">
        <v>1</v>
      </c>
      <c r="AW60" s="346">
        <v>1</v>
      </c>
      <c r="AX60" s="346">
        <v>1</v>
      </c>
      <c r="AY60" s="346">
        <v>2</v>
      </c>
      <c r="AZ60" s="584"/>
      <c r="BA60" s="467">
        <v>3.26</v>
      </c>
      <c r="BB60" s="348">
        <v>81.849999999999994</v>
      </c>
      <c r="BC60" s="348" t="s">
        <v>430</v>
      </c>
      <c r="BD60" s="348" t="s">
        <v>430</v>
      </c>
      <c r="BE60" s="375" t="s">
        <v>430</v>
      </c>
      <c r="BF60" s="375">
        <v>14.89</v>
      </c>
      <c r="BG60" s="374"/>
      <c r="BH60" s="594">
        <v>10.6</v>
      </c>
      <c r="BI60" s="348" t="s">
        <v>430</v>
      </c>
      <c r="BJ60" s="348" t="s">
        <v>430</v>
      </c>
      <c r="BK60" s="348">
        <v>81.849999999999994</v>
      </c>
      <c r="BL60" s="348" t="s">
        <v>430</v>
      </c>
      <c r="BM60" s="375">
        <v>3.26</v>
      </c>
      <c r="BN60" s="375" t="s">
        <v>430</v>
      </c>
      <c r="BO60" s="375" t="s">
        <v>430</v>
      </c>
      <c r="BP60" s="375" t="s">
        <v>430</v>
      </c>
      <c r="BQ60" s="375">
        <v>4.29</v>
      </c>
      <c r="BR60" s="374"/>
      <c r="BS60" s="468">
        <v>7.4278029314855596</v>
      </c>
      <c r="BT60" s="348">
        <v>13.1284781526257</v>
      </c>
      <c r="BU60" s="374"/>
      <c r="BV60" s="430" t="s">
        <v>555</v>
      </c>
    </row>
    <row r="61" spans="1:74" s="428" customFormat="1" x14ac:dyDescent="0.25">
      <c r="A61" s="345" t="s">
        <v>7990</v>
      </c>
      <c r="B61" s="373"/>
      <c r="C61" s="719">
        <v>41677</v>
      </c>
      <c r="D61" s="373"/>
      <c r="E61" s="346">
        <v>105.809</v>
      </c>
      <c r="F61" s="373"/>
      <c r="G61" s="347">
        <v>22.843900000000001</v>
      </c>
      <c r="H61" s="374"/>
      <c r="I61" s="348">
        <v>3.04</v>
      </c>
      <c r="J61" s="348">
        <v>6.85</v>
      </c>
      <c r="K61" s="348">
        <v>2.37</v>
      </c>
      <c r="L61" s="348">
        <v>2.4900000000000002</v>
      </c>
      <c r="M61" s="362"/>
      <c r="N61" s="350">
        <v>-8.3048000000000002</v>
      </c>
      <c r="O61" s="348">
        <v>1.7578</v>
      </c>
      <c r="P61" s="348">
        <v>-0.5706</v>
      </c>
      <c r="Q61" s="348">
        <v>-6.1029999999999998</v>
      </c>
      <c r="R61" s="348">
        <v>2.1067</v>
      </c>
      <c r="S61" s="348">
        <v>7.9867999999999997</v>
      </c>
      <c r="T61" s="348">
        <v>4.4230999999999998</v>
      </c>
      <c r="U61" s="354">
        <v>3.8407</v>
      </c>
      <c r="V61" s="348">
        <v>4.7653999999999996</v>
      </c>
      <c r="W61" s="348">
        <v>5.71</v>
      </c>
      <c r="X61" s="348">
        <v>6.1643999999999997</v>
      </c>
      <c r="Y61" s="375">
        <v>5.2083000000000004</v>
      </c>
      <c r="Z61" s="348">
        <v>6.0579999999999998</v>
      </c>
      <c r="AA61" s="348">
        <v>3.0950000000000002</v>
      </c>
      <c r="AB61" s="348">
        <v>6.1041999999999996</v>
      </c>
      <c r="AC61" s="348">
        <v>4.4231999999999996</v>
      </c>
      <c r="AD61" s="348">
        <v>4.484</v>
      </c>
      <c r="AE61" s="348">
        <v>1.9735</v>
      </c>
      <c r="AF61" s="348">
        <v>6.7990000000000004</v>
      </c>
      <c r="AG61" s="569"/>
      <c r="AH61" s="346">
        <v>6</v>
      </c>
      <c r="AI61" s="346">
        <v>3</v>
      </c>
      <c r="AJ61" s="346">
        <v>1</v>
      </c>
      <c r="AK61" s="346">
        <v>2</v>
      </c>
      <c r="AL61" s="346">
        <v>3</v>
      </c>
      <c r="AM61" s="346">
        <v>7</v>
      </c>
      <c r="AN61" s="346">
        <v>5</v>
      </c>
      <c r="AO61" s="429">
        <v>4</v>
      </c>
      <c r="AP61" s="346">
        <v>4</v>
      </c>
      <c r="AQ61" s="346">
        <v>7</v>
      </c>
      <c r="AR61" s="346">
        <v>7</v>
      </c>
      <c r="AS61" s="346">
        <v>6</v>
      </c>
      <c r="AT61" s="346">
        <v>3</v>
      </c>
      <c r="AU61" s="346">
        <v>2</v>
      </c>
      <c r="AV61" s="346">
        <v>7</v>
      </c>
      <c r="AW61" s="346">
        <v>5</v>
      </c>
      <c r="AX61" s="346">
        <v>4</v>
      </c>
      <c r="AY61" s="346">
        <v>3</v>
      </c>
      <c r="AZ61" s="584"/>
      <c r="BA61" s="467">
        <v>24.67</v>
      </c>
      <c r="BB61" s="348">
        <v>61.45</v>
      </c>
      <c r="BC61" s="348" t="s">
        <v>430</v>
      </c>
      <c r="BD61" s="348" t="s">
        <v>430</v>
      </c>
      <c r="BE61" s="375" t="s">
        <v>430</v>
      </c>
      <c r="BF61" s="375">
        <v>13.88</v>
      </c>
      <c r="BG61" s="374"/>
      <c r="BH61" s="594">
        <v>13.88</v>
      </c>
      <c r="BI61" s="348" t="s">
        <v>430</v>
      </c>
      <c r="BJ61" s="348" t="s">
        <v>430</v>
      </c>
      <c r="BK61" s="348">
        <v>61.45</v>
      </c>
      <c r="BL61" s="348" t="s">
        <v>430</v>
      </c>
      <c r="BM61" s="375">
        <v>23.74</v>
      </c>
      <c r="BN61" s="375" t="s">
        <v>430</v>
      </c>
      <c r="BO61" s="375">
        <v>0.93</v>
      </c>
      <c r="BP61" s="375" t="s">
        <v>430</v>
      </c>
      <c r="BQ61" s="375" t="s">
        <v>430</v>
      </c>
      <c r="BR61" s="374"/>
      <c r="BS61" s="468">
        <v>4.7073579600000004</v>
      </c>
      <c r="BT61" s="348">
        <v>9.38397039</v>
      </c>
      <c r="BU61" s="374"/>
      <c r="BV61" s="430" t="s">
        <v>555</v>
      </c>
    </row>
    <row r="62" spans="1:74" s="428" customFormat="1" x14ac:dyDescent="0.25">
      <c r="A62" s="345" t="s">
        <v>7991</v>
      </c>
      <c r="B62" s="373"/>
      <c r="C62" s="719">
        <v>44946</v>
      </c>
      <c r="D62" s="373"/>
      <c r="E62" s="346">
        <v>83</v>
      </c>
      <c r="F62" s="373"/>
      <c r="G62" s="347">
        <v>1256.0211999999999</v>
      </c>
      <c r="H62" s="374"/>
      <c r="I62" s="348">
        <v>2.42</v>
      </c>
      <c r="J62" s="348">
        <v>7.15</v>
      </c>
      <c r="K62" s="348">
        <v>2.0699999999999998</v>
      </c>
      <c r="L62" s="348">
        <v>2.2000000000000002</v>
      </c>
      <c r="M62" s="362"/>
      <c r="N62" s="350">
        <v>-9.3989999999999991</v>
      </c>
      <c r="O62" s="348">
        <v>-4.1521999999999997</v>
      </c>
      <c r="P62" s="348">
        <v>-2.4087999999999998</v>
      </c>
      <c r="Q62" s="348">
        <v>-6.2192999999999996</v>
      </c>
      <c r="R62" s="348">
        <v>1.5602</v>
      </c>
      <c r="S62" s="348">
        <v>8.1279000000000003</v>
      </c>
      <c r="T62" s="348">
        <v>4.5735000000000001</v>
      </c>
      <c r="U62" s="354">
        <v>3.6650999999999998</v>
      </c>
      <c r="V62" s="348">
        <v>4.6665999999999999</v>
      </c>
      <c r="W62" s="348">
        <v>6.0511999999999997</v>
      </c>
      <c r="X62" s="348">
        <v>6.4500999999999999</v>
      </c>
      <c r="Y62" s="375" t="s">
        <v>430</v>
      </c>
      <c r="Z62" s="348" t="s">
        <v>430</v>
      </c>
      <c r="AA62" s="348">
        <v>2.1516000000000002</v>
      </c>
      <c r="AB62" s="348">
        <v>6.5377000000000001</v>
      </c>
      <c r="AC62" s="348">
        <v>4.5446</v>
      </c>
      <c r="AD62" s="348">
        <v>4.3898999999999999</v>
      </c>
      <c r="AE62" s="348">
        <v>1.6641999999999999</v>
      </c>
      <c r="AF62" s="348">
        <v>6.5316000000000001</v>
      </c>
      <c r="AG62" s="569"/>
      <c r="AH62" s="346">
        <v>7</v>
      </c>
      <c r="AI62" s="346">
        <v>7</v>
      </c>
      <c r="AJ62" s="346">
        <v>5</v>
      </c>
      <c r="AK62" s="346">
        <v>3</v>
      </c>
      <c r="AL62" s="346">
        <v>5</v>
      </c>
      <c r="AM62" s="346">
        <v>6</v>
      </c>
      <c r="AN62" s="346">
        <v>4</v>
      </c>
      <c r="AO62" s="429">
        <v>5</v>
      </c>
      <c r="AP62" s="346">
        <v>7</v>
      </c>
      <c r="AQ62" s="346">
        <v>6</v>
      </c>
      <c r="AR62" s="346">
        <v>6</v>
      </c>
      <c r="AS62" s="346" t="s">
        <v>430</v>
      </c>
      <c r="AT62" s="346" t="s">
        <v>430</v>
      </c>
      <c r="AU62" s="346">
        <v>5</v>
      </c>
      <c r="AV62" s="346">
        <v>5</v>
      </c>
      <c r="AW62" s="346">
        <v>3</v>
      </c>
      <c r="AX62" s="346">
        <v>5</v>
      </c>
      <c r="AY62" s="346">
        <v>5</v>
      </c>
      <c r="AZ62" s="584"/>
      <c r="BA62" s="467">
        <v>19.63</v>
      </c>
      <c r="BB62" s="348">
        <v>76.040000000000006</v>
      </c>
      <c r="BC62" s="348" t="s">
        <v>430</v>
      </c>
      <c r="BD62" s="348" t="s">
        <v>430</v>
      </c>
      <c r="BE62" s="375" t="s">
        <v>430</v>
      </c>
      <c r="BF62" s="375">
        <v>4.33</v>
      </c>
      <c r="BG62" s="374"/>
      <c r="BH62" s="594">
        <v>4.33</v>
      </c>
      <c r="BI62" s="348" t="s">
        <v>430</v>
      </c>
      <c r="BJ62" s="348" t="s">
        <v>430</v>
      </c>
      <c r="BK62" s="348">
        <v>76.040000000000006</v>
      </c>
      <c r="BL62" s="348" t="s">
        <v>430</v>
      </c>
      <c r="BM62" s="375">
        <v>17.55</v>
      </c>
      <c r="BN62" s="375" t="s">
        <v>430</v>
      </c>
      <c r="BO62" s="375">
        <v>2.0699999999999998</v>
      </c>
      <c r="BP62" s="375" t="s">
        <v>430</v>
      </c>
      <c r="BQ62" s="375" t="s">
        <v>430</v>
      </c>
      <c r="BR62" s="374"/>
      <c r="BS62" s="468" t="s">
        <v>430</v>
      </c>
      <c r="BT62" s="348">
        <v>10.8705415889129</v>
      </c>
      <c r="BU62" s="374"/>
      <c r="BV62" s="430" t="s">
        <v>555</v>
      </c>
    </row>
    <row r="63" spans="1:74" s="428" customFormat="1" x14ac:dyDescent="0.25">
      <c r="A63" s="345" t="s">
        <v>7992</v>
      </c>
      <c r="B63" s="373"/>
      <c r="C63" s="719">
        <v>37642</v>
      </c>
      <c r="D63" s="373"/>
      <c r="E63" s="346">
        <v>85.310500000000005</v>
      </c>
      <c r="F63" s="373"/>
      <c r="G63" s="347">
        <v>45.4527</v>
      </c>
      <c r="H63" s="374"/>
      <c r="I63" s="348">
        <v>3.27</v>
      </c>
      <c r="J63" s="348">
        <v>6.99</v>
      </c>
      <c r="K63" s="348">
        <v>2.61</v>
      </c>
      <c r="L63" s="348">
        <v>2.77</v>
      </c>
      <c r="M63" s="362"/>
      <c r="N63" s="350">
        <v>-4.6965000000000003</v>
      </c>
      <c r="O63" s="348">
        <v>2.7576999999999998</v>
      </c>
      <c r="P63" s="348">
        <v>-2.3506999999999998</v>
      </c>
      <c r="Q63" s="348">
        <v>-9.1111000000000004</v>
      </c>
      <c r="R63" s="348">
        <v>0.15540000000000001</v>
      </c>
      <c r="S63" s="348">
        <v>8.1308000000000007</v>
      </c>
      <c r="T63" s="348">
        <v>3.9832000000000001</v>
      </c>
      <c r="U63" s="354">
        <v>3.3708999999999998</v>
      </c>
      <c r="V63" s="348">
        <v>4.7470999999999997</v>
      </c>
      <c r="W63" s="348">
        <v>6.1679000000000004</v>
      </c>
      <c r="X63" s="348">
        <v>6.49</v>
      </c>
      <c r="Y63" s="375">
        <v>5.5663999999999998</v>
      </c>
      <c r="Z63" s="348">
        <v>6.1157000000000004</v>
      </c>
      <c r="AA63" s="348">
        <v>1.3640000000000001</v>
      </c>
      <c r="AB63" s="348">
        <v>6.2618</v>
      </c>
      <c r="AC63" s="348">
        <v>3.8567999999999998</v>
      </c>
      <c r="AD63" s="348">
        <v>4.3167999999999997</v>
      </c>
      <c r="AE63" s="348">
        <v>0.2291</v>
      </c>
      <c r="AF63" s="348">
        <v>6.6219000000000001</v>
      </c>
      <c r="AG63" s="569"/>
      <c r="AH63" s="346">
        <v>4</v>
      </c>
      <c r="AI63" s="346">
        <v>2</v>
      </c>
      <c r="AJ63" s="346">
        <v>4</v>
      </c>
      <c r="AK63" s="346">
        <v>6</v>
      </c>
      <c r="AL63" s="346">
        <v>7</v>
      </c>
      <c r="AM63" s="346">
        <v>5</v>
      </c>
      <c r="AN63" s="346">
        <v>7</v>
      </c>
      <c r="AO63" s="429">
        <v>7</v>
      </c>
      <c r="AP63" s="346">
        <v>5</v>
      </c>
      <c r="AQ63" s="346">
        <v>5</v>
      </c>
      <c r="AR63" s="346">
        <v>5</v>
      </c>
      <c r="AS63" s="346">
        <v>4</v>
      </c>
      <c r="AT63" s="346">
        <v>2</v>
      </c>
      <c r="AU63" s="346">
        <v>6</v>
      </c>
      <c r="AV63" s="346">
        <v>6</v>
      </c>
      <c r="AW63" s="346">
        <v>7</v>
      </c>
      <c r="AX63" s="346">
        <v>7</v>
      </c>
      <c r="AY63" s="346">
        <v>7</v>
      </c>
      <c r="AZ63" s="584"/>
      <c r="BA63" s="467">
        <v>13.6</v>
      </c>
      <c r="BB63" s="348">
        <v>66.09</v>
      </c>
      <c r="BC63" s="348">
        <v>7</v>
      </c>
      <c r="BD63" s="348" t="s">
        <v>430</v>
      </c>
      <c r="BE63" s="375" t="s">
        <v>430</v>
      </c>
      <c r="BF63" s="375">
        <v>13.31</v>
      </c>
      <c r="BG63" s="374"/>
      <c r="BH63" s="594">
        <v>13.31</v>
      </c>
      <c r="BI63" s="348" t="s">
        <v>430</v>
      </c>
      <c r="BJ63" s="348" t="s">
        <v>430</v>
      </c>
      <c r="BK63" s="348">
        <v>73.099999999999994</v>
      </c>
      <c r="BL63" s="348" t="s">
        <v>430</v>
      </c>
      <c r="BM63" s="375">
        <v>13.6</v>
      </c>
      <c r="BN63" s="375" t="s">
        <v>430</v>
      </c>
      <c r="BO63" s="375" t="s">
        <v>430</v>
      </c>
      <c r="BP63" s="375" t="s">
        <v>430</v>
      </c>
      <c r="BQ63" s="375" t="s">
        <v>430</v>
      </c>
      <c r="BR63" s="374"/>
      <c r="BS63" s="468">
        <v>5.8564722905856499</v>
      </c>
      <c r="BT63" s="348">
        <v>11.732677891173299</v>
      </c>
      <c r="BU63" s="374"/>
      <c r="BV63" s="430" t="s">
        <v>555</v>
      </c>
    </row>
    <row r="64" spans="1:74" s="428" customFormat="1" x14ac:dyDescent="0.25">
      <c r="A64" s="345" t="s">
        <v>7993</v>
      </c>
      <c r="B64" s="373"/>
      <c r="C64" s="719">
        <v>44272</v>
      </c>
      <c r="D64" s="373"/>
      <c r="E64" s="346">
        <v>44.3733</v>
      </c>
      <c r="F64" s="373"/>
      <c r="G64" s="347">
        <v>13.5032</v>
      </c>
      <c r="H64" s="374"/>
      <c r="I64" s="348">
        <v>7.15</v>
      </c>
      <c r="J64" s="348">
        <v>7.3</v>
      </c>
      <c r="K64" s="348">
        <v>3.22</v>
      </c>
      <c r="L64" s="348">
        <v>3.38</v>
      </c>
      <c r="M64" s="362"/>
      <c r="N64" s="350">
        <v>-2.9729000000000001</v>
      </c>
      <c r="O64" s="348">
        <v>0.81100000000000005</v>
      </c>
      <c r="P64" s="348">
        <v>-2.6631</v>
      </c>
      <c r="Q64" s="348">
        <v>-7.4890999999999996</v>
      </c>
      <c r="R64" s="348">
        <v>2.4203000000000001</v>
      </c>
      <c r="S64" s="348">
        <v>9.1837</v>
      </c>
      <c r="T64" s="348">
        <v>4.6508000000000003</v>
      </c>
      <c r="U64" s="354">
        <v>4.1013999999999999</v>
      </c>
      <c r="V64" s="348">
        <v>5.0368000000000004</v>
      </c>
      <c r="W64" s="348">
        <v>6.4389000000000003</v>
      </c>
      <c r="X64" s="348">
        <v>6.7159000000000004</v>
      </c>
      <c r="Y64" s="375">
        <v>5.6106999999999996</v>
      </c>
      <c r="Z64" s="348" t="s">
        <v>430</v>
      </c>
      <c r="AA64" s="348">
        <v>2.8041</v>
      </c>
      <c r="AB64" s="348">
        <v>6.8936999999999999</v>
      </c>
      <c r="AC64" s="348">
        <v>4.5815999999999999</v>
      </c>
      <c r="AD64" s="348">
        <v>4.8670999999999998</v>
      </c>
      <c r="AE64" s="348">
        <v>3.4325999999999999</v>
      </c>
      <c r="AF64" s="348">
        <v>5.6662999999999997</v>
      </c>
      <c r="AG64" s="569"/>
      <c r="AH64" s="346">
        <v>1</v>
      </c>
      <c r="AI64" s="346">
        <v>5</v>
      </c>
      <c r="AJ64" s="346">
        <v>7</v>
      </c>
      <c r="AK64" s="346">
        <v>5</v>
      </c>
      <c r="AL64" s="346">
        <v>2</v>
      </c>
      <c r="AM64" s="346">
        <v>2</v>
      </c>
      <c r="AN64" s="346">
        <v>3</v>
      </c>
      <c r="AO64" s="429">
        <v>2</v>
      </c>
      <c r="AP64" s="346">
        <v>3</v>
      </c>
      <c r="AQ64" s="346">
        <v>3</v>
      </c>
      <c r="AR64" s="346">
        <v>4</v>
      </c>
      <c r="AS64" s="346">
        <v>3</v>
      </c>
      <c r="AT64" s="346" t="s">
        <v>430</v>
      </c>
      <c r="AU64" s="346">
        <v>3</v>
      </c>
      <c r="AV64" s="346">
        <v>2</v>
      </c>
      <c r="AW64" s="346">
        <v>2</v>
      </c>
      <c r="AX64" s="346">
        <v>2</v>
      </c>
      <c r="AY64" s="346">
        <v>1</v>
      </c>
      <c r="AZ64" s="584"/>
      <c r="BA64" s="467">
        <v>16.920000000000002</v>
      </c>
      <c r="BB64" s="348">
        <v>64.25</v>
      </c>
      <c r="BC64" s="348">
        <v>9.01</v>
      </c>
      <c r="BD64" s="348" t="s">
        <v>430</v>
      </c>
      <c r="BE64" s="375" t="s">
        <v>430</v>
      </c>
      <c r="BF64" s="375">
        <v>9.82</v>
      </c>
      <c r="BG64" s="374"/>
      <c r="BH64" s="594">
        <v>9.82</v>
      </c>
      <c r="BI64" s="348" t="s">
        <v>430</v>
      </c>
      <c r="BJ64" s="348" t="s">
        <v>430</v>
      </c>
      <c r="BK64" s="348">
        <v>73.260000000000005</v>
      </c>
      <c r="BL64" s="348" t="s">
        <v>430</v>
      </c>
      <c r="BM64" s="375">
        <v>16.920000000000002</v>
      </c>
      <c r="BN64" s="375" t="s">
        <v>430</v>
      </c>
      <c r="BO64" s="375" t="s">
        <v>430</v>
      </c>
      <c r="BP64" s="375" t="s">
        <v>430</v>
      </c>
      <c r="BQ64" s="375" t="s">
        <v>430</v>
      </c>
      <c r="BR64" s="374"/>
      <c r="BS64" s="468">
        <v>4.5017768695498201</v>
      </c>
      <c r="BT64" s="348">
        <v>11.262908818873701</v>
      </c>
      <c r="BU64" s="374"/>
      <c r="BV64" s="430" t="s">
        <v>555</v>
      </c>
    </row>
    <row r="65" spans="1:74" x14ac:dyDescent="0.25">
      <c r="A65" s="318" t="s">
        <v>93</v>
      </c>
      <c r="B65" s="43"/>
      <c r="C65" s="720"/>
      <c r="D65" s="43"/>
      <c r="E65" s="51"/>
      <c r="F65" s="43"/>
      <c r="G65" s="55"/>
      <c r="H65" s="66"/>
      <c r="I65" s="59"/>
      <c r="J65" s="59"/>
      <c r="K65" s="59"/>
      <c r="L65" s="59"/>
      <c r="M65" s="258"/>
      <c r="N65" s="70">
        <v>-5.4558999999999997</v>
      </c>
      <c r="O65" s="59">
        <v>0.71260000000000001</v>
      </c>
      <c r="P65" s="59">
        <v>-2.0644</v>
      </c>
      <c r="Q65" s="59">
        <v>-7.1632999999999996</v>
      </c>
      <c r="R65" s="59">
        <v>1.5908</v>
      </c>
      <c r="S65" s="59">
        <v>8.7321000000000009</v>
      </c>
      <c r="T65" s="59">
        <v>4.6359000000000004</v>
      </c>
      <c r="U65" s="88">
        <v>3.9243000000000001</v>
      </c>
      <c r="V65" s="59">
        <v>5.0072000000000001</v>
      </c>
      <c r="W65" s="59">
        <v>6.3821000000000003</v>
      </c>
      <c r="X65" s="59">
        <v>6.7140000000000004</v>
      </c>
      <c r="Y65" s="276">
        <v>5.6026999999999996</v>
      </c>
      <c r="Z65" s="59">
        <v>6.1529999999999996</v>
      </c>
      <c r="AA65" s="59">
        <v>2.3883000000000001</v>
      </c>
      <c r="AB65" s="59">
        <v>6.7362000000000002</v>
      </c>
      <c r="AC65" s="59">
        <v>4.5180999999999996</v>
      </c>
      <c r="AD65" s="59">
        <v>4.6879</v>
      </c>
      <c r="AE65" s="59">
        <v>1.7771999999999999</v>
      </c>
      <c r="AF65" s="59">
        <v>6.3867000000000003</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-2.9729000000000001</v>
      </c>
      <c r="O66" s="60">
        <v>2.9457</v>
      </c>
      <c r="P66" s="60">
        <v>-0.5706</v>
      </c>
      <c r="Q66" s="60">
        <v>-4.4785000000000004</v>
      </c>
      <c r="R66" s="60">
        <v>2.6284999999999998</v>
      </c>
      <c r="S66" s="60">
        <v>10.067</v>
      </c>
      <c r="T66" s="60">
        <v>6.0061</v>
      </c>
      <c r="U66" s="89">
        <v>5.0041000000000002</v>
      </c>
      <c r="V66" s="60">
        <v>6.1140999999999996</v>
      </c>
      <c r="W66" s="60">
        <v>7.3777999999999997</v>
      </c>
      <c r="X66" s="60">
        <v>7.5118999999999998</v>
      </c>
      <c r="Y66" s="277">
        <v>5.8792</v>
      </c>
      <c r="Z66" s="60">
        <v>6.7411000000000003</v>
      </c>
      <c r="AA66" s="60">
        <v>3.722</v>
      </c>
      <c r="AB66" s="60">
        <v>8.0411999999999999</v>
      </c>
      <c r="AC66" s="60">
        <v>5.7382999999999997</v>
      </c>
      <c r="AD66" s="60">
        <v>5.7004000000000001</v>
      </c>
      <c r="AE66" s="60">
        <v>3.4325999999999999</v>
      </c>
      <c r="AF66" s="60">
        <v>6.9024999999999999</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-9.3989999999999991</v>
      </c>
      <c r="O67" s="60">
        <v>-4.1521999999999997</v>
      </c>
      <c r="P67" s="60">
        <v>-2.6631</v>
      </c>
      <c r="Q67" s="60">
        <v>-10.347300000000001</v>
      </c>
      <c r="R67" s="60">
        <v>0.15540000000000001</v>
      </c>
      <c r="S67" s="60">
        <v>7.9867999999999997</v>
      </c>
      <c r="T67" s="60">
        <v>3.9832000000000001</v>
      </c>
      <c r="U67" s="89">
        <v>3.3708999999999998</v>
      </c>
      <c r="V67" s="60">
        <v>4.6665999999999999</v>
      </c>
      <c r="W67" s="60">
        <v>5.71</v>
      </c>
      <c r="X67" s="60">
        <v>6.1643999999999997</v>
      </c>
      <c r="Y67" s="277">
        <v>5.2083000000000004</v>
      </c>
      <c r="Z67" s="60">
        <v>5.6970999999999998</v>
      </c>
      <c r="AA67" s="60">
        <v>1.1660999999999999</v>
      </c>
      <c r="AB67" s="60">
        <v>6.1041999999999996</v>
      </c>
      <c r="AC67" s="60">
        <v>3.8567999999999998</v>
      </c>
      <c r="AD67" s="60">
        <v>4.3167999999999997</v>
      </c>
      <c r="AE67" s="60">
        <v>0.2291</v>
      </c>
      <c r="AF67" s="60">
        <v>5.6662999999999997</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-4.6965000000000003</v>
      </c>
      <c r="O68" s="61">
        <v>1.4887999999999999</v>
      </c>
      <c r="P68" s="61">
        <v>-2.3506999999999998</v>
      </c>
      <c r="Q68" s="61">
        <v>-6.3945999999999996</v>
      </c>
      <c r="R68" s="61">
        <v>2.0230000000000001</v>
      </c>
      <c r="S68" s="61">
        <v>8.5821000000000005</v>
      </c>
      <c r="T68" s="61">
        <v>4.5735000000000001</v>
      </c>
      <c r="U68" s="90">
        <v>3.8407</v>
      </c>
      <c r="V68" s="61">
        <v>4.7653999999999996</v>
      </c>
      <c r="W68" s="61">
        <v>6.4004000000000003</v>
      </c>
      <c r="X68" s="61">
        <v>6.7159000000000004</v>
      </c>
      <c r="Y68" s="279">
        <v>5.5885499999999997</v>
      </c>
      <c r="Z68" s="61">
        <v>6.0868500000000001</v>
      </c>
      <c r="AA68" s="61">
        <v>2.4154</v>
      </c>
      <c r="AB68" s="61">
        <v>6.6119000000000003</v>
      </c>
      <c r="AC68" s="61">
        <v>4.4577999999999998</v>
      </c>
      <c r="AD68" s="61">
        <v>4.484</v>
      </c>
      <c r="AE68" s="61">
        <v>1.8984000000000001</v>
      </c>
      <c r="AF68" s="61">
        <v>6.5316000000000001</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7949</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7950</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7951</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10511</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7663-3B71-49F7-BA3F-89A52CA5E6C2}">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72" t="s">
        <v>278</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7996</v>
      </c>
      <c r="B8" s="369"/>
      <c r="C8" s="718">
        <v>41723</v>
      </c>
      <c r="D8" s="369"/>
      <c r="E8" s="338">
        <v>7675.08</v>
      </c>
      <c r="F8" s="369"/>
      <c r="G8" s="339">
        <v>28.312200000000001</v>
      </c>
      <c r="H8" s="370"/>
      <c r="I8" s="340">
        <v>3.62</v>
      </c>
      <c r="J8" s="340">
        <v>8.48</v>
      </c>
      <c r="K8" s="340">
        <v>2.41</v>
      </c>
      <c r="L8" s="340">
        <v>2.54</v>
      </c>
      <c r="M8" s="361"/>
      <c r="N8" s="342">
        <v>1.4826999999999999</v>
      </c>
      <c r="O8" s="340">
        <v>9.5474999999999994</v>
      </c>
      <c r="P8" s="340">
        <v>3.7229000000000001</v>
      </c>
      <c r="Q8" s="340">
        <v>-1.4173</v>
      </c>
      <c r="R8" s="340">
        <v>8.3681000000000001</v>
      </c>
      <c r="S8" s="340">
        <v>11.836399999999999</v>
      </c>
      <c r="T8" s="340">
        <v>7.6862000000000004</v>
      </c>
      <c r="U8" s="344">
        <v>7.27</v>
      </c>
      <c r="V8" s="340">
        <v>7.9013999999999998</v>
      </c>
      <c r="W8" s="340">
        <v>8.2449999999999992</v>
      </c>
      <c r="X8" s="340">
        <v>8.2867999999999995</v>
      </c>
      <c r="Y8" s="371">
        <v>7.2088999999999999</v>
      </c>
      <c r="Z8" s="340">
        <v>7.9669999999999996</v>
      </c>
      <c r="AA8" s="340">
        <v>7.1191000000000004</v>
      </c>
      <c r="AB8" s="340">
        <v>9.7898999999999994</v>
      </c>
      <c r="AC8" s="340">
        <v>7.7382999999999997</v>
      </c>
      <c r="AD8" s="340">
        <v>7.6548999999999996</v>
      </c>
      <c r="AE8" s="340">
        <v>8.1999999999999993</v>
      </c>
      <c r="AF8" s="340">
        <v>8.7309000000000001</v>
      </c>
      <c r="AG8" s="568"/>
      <c r="AH8" s="338">
        <v>6</v>
      </c>
      <c r="AI8" s="338">
        <v>3</v>
      </c>
      <c r="AJ8" s="338">
        <v>5</v>
      </c>
      <c r="AK8" s="338">
        <v>7</v>
      </c>
      <c r="AL8" s="338">
        <v>3</v>
      </c>
      <c r="AM8" s="338">
        <v>5</v>
      </c>
      <c r="AN8" s="338">
        <v>6</v>
      </c>
      <c r="AO8" s="570">
        <v>7</v>
      </c>
      <c r="AP8" s="338">
        <v>8</v>
      </c>
      <c r="AQ8" s="338">
        <v>8</v>
      </c>
      <c r="AR8" s="338">
        <v>9</v>
      </c>
      <c r="AS8" s="338">
        <v>9</v>
      </c>
      <c r="AT8" s="338">
        <v>4</v>
      </c>
      <c r="AU8" s="338">
        <v>5</v>
      </c>
      <c r="AV8" s="338">
        <v>6</v>
      </c>
      <c r="AW8" s="338">
        <v>7</v>
      </c>
      <c r="AX8" s="338">
        <v>7</v>
      </c>
      <c r="AY8" s="338">
        <v>4</v>
      </c>
      <c r="AZ8" s="583"/>
      <c r="BA8" s="464">
        <v>10.61</v>
      </c>
      <c r="BB8" s="340">
        <v>14.36</v>
      </c>
      <c r="BC8" s="340">
        <v>9.2100000000000009</v>
      </c>
      <c r="BD8" s="340">
        <v>43.78</v>
      </c>
      <c r="BE8" s="371">
        <v>9.36</v>
      </c>
      <c r="BF8" s="371">
        <v>12.68</v>
      </c>
      <c r="BG8" s="370"/>
      <c r="BH8" s="593">
        <v>5.0999999999999996</v>
      </c>
      <c r="BI8" s="340" t="s">
        <v>430</v>
      </c>
      <c r="BJ8" s="340" t="s">
        <v>430</v>
      </c>
      <c r="BK8" s="340">
        <v>76.709999999999994</v>
      </c>
      <c r="BL8" s="340" t="s">
        <v>430</v>
      </c>
      <c r="BM8" s="371">
        <v>10.61</v>
      </c>
      <c r="BN8" s="371" t="s">
        <v>430</v>
      </c>
      <c r="BO8" s="371" t="s">
        <v>430</v>
      </c>
      <c r="BP8" s="371" t="s">
        <v>430</v>
      </c>
      <c r="BQ8" s="371">
        <v>7.57</v>
      </c>
      <c r="BR8" s="370"/>
      <c r="BS8" s="465">
        <v>5.7977402017393196</v>
      </c>
      <c r="BT8" s="340">
        <v>7.19509829215853</v>
      </c>
      <c r="BU8" s="370"/>
      <c r="BV8" s="571" t="s">
        <v>7997</v>
      </c>
    </row>
    <row r="9" spans="1:74" s="425" customFormat="1" x14ac:dyDescent="0.25">
      <c r="A9" s="337" t="s">
        <v>7998</v>
      </c>
      <c r="B9" s="369"/>
      <c r="C9" s="718">
        <v>41276</v>
      </c>
      <c r="D9" s="369"/>
      <c r="E9" s="338">
        <v>6342.71</v>
      </c>
      <c r="F9" s="369"/>
      <c r="G9" s="339">
        <v>38.628300000000003</v>
      </c>
      <c r="H9" s="370"/>
      <c r="I9" s="340">
        <v>2.99</v>
      </c>
      <c r="J9" s="340">
        <v>8.44</v>
      </c>
      <c r="K9" s="340">
        <v>2.04</v>
      </c>
      <c r="L9" s="340">
        <v>2.14</v>
      </c>
      <c r="M9" s="361"/>
      <c r="N9" s="342">
        <v>1.9844999999999999</v>
      </c>
      <c r="O9" s="340">
        <v>7.7215999999999996</v>
      </c>
      <c r="P9" s="340">
        <v>3.12</v>
      </c>
      <c r="Q9" s="340">
        <v>-2.3466</v>
      </c>
      <c r="R9" s="340">
        <v>8.3247999999999998</v>
      </c>
      <c r="S9" s="340">
        <v>11.8467</v>
      </c>
      <c r="T9" s="340">
        <v>8.3064999999999998</v>
      </c>
      <c r="U9" s="344">
        <v>7.8239000000000001</v>
      </c>
      <c r="V9" s="340">
        <v>9.0202000000000009</v>
      </c>
      <c r="W9" s="340">
        <v>9.2163000000000004</v>
      </c>
      <c r="X9" s="340">
        <v>9.1862999999999992</v>
      </c>
      <c r="Y9" s="371">
        <v>8.0566999999999993</v>
      </c>
      <c r="Z9" s="340">
        <v>8.5009999999999994</v>
      </c>
      <c r="AA9" s="340">
        <v>7.8849</v>
      </c>
      <c r="AB9" s="340">
        <v>10.4933</v>
      </c>
      <c r="AC9" s="340">
        <v>8.0111000000000008</v>
      </c>
      <c r="AD9" s="340">
        <v>8.3434000000000008</v>
      </c>
      <c r="AE9" s="340">
        <v>8.2531999999999996</v>
      </c>
      <c r="AF9" s="340">
        <v>8.9410000000000007</v>
      </c>
      <c r="AG9" s="568"/>
      <c r="AH9" s="338">
        <v>5</v>
      </c>
      <c r="AI9" s="338">
        <v>5</v>
      </c>
      <c r="AJ9" s="338">
        <v>7</v>
      </c>
      <c r="AK9" s="338">
        <v>10</v>
      </c>
      <c r="AL9" s="338">
        <v>4</v>
      </c>
      <c r="AM9" s="338">
        <v>4</v>
      </c>
      <c r="AN9" s="338">
        <v>5</v>
      </c>
      <c r="AO9" s="570">
        <v>5</v>
      </c>
      <c r="AP9" s="338">
        <v>3</v>
      </c>
      <c r="AQ9" s="338">
        <v>4</v>
      </c>
      <c r="AR9" s="338">
        <v>4</v>
      </c>
      <c r="AS9" s="338">
        <v>5</v>
      </c>
      <c r="AT9" s="338">
        <v>3</v>
      </c>
      <c r="AU9" s="338">
        <v>3</v>
      </c>
      <c r="AV9" s="338">
        <v>5</v>
      </c>
      <c r="AW9" s="338">
        <v>5</v>
      </c>
      <c r="AX9" s="338">
        <v>5</v>
      </c>
      <c r="AY9" s="338">
        <v>3</v>
      </c>
      <c r="AZ9" s="583"/>
      <c r="BA9" s="464">
        <v>12.52</v>
      </c>
      <c r="BB9" s="340">
        <v>6.72</v>
      </c>
      <c r="BC9" s="340">
        <v>13.31</v>
      </c>
      <c r="BD9" s="340">
        <v>46.29</v>
      </c>
      <c r="BE9" s="371">
        <v>13.41</v>
      </c>
      <c r="BF9" s="371">
        <v>12.88</v>
      </c>
      <c r="BG9" s="370"/>
      <c r="BH9" s="593">
        <v>3.24</v>
      </c>
      <c r="BI9" s="340">
        <v>0.38</v>
      </c>
      <c r="BJ9" s="340" t="s">
        <v>430</v>
      </c>
      <c r="BK9" s="340">
        <v>74.22</v>
      </c>
      <c r="BL9" s="340" t="s">
        <v>430</v>
      </c>
      <c r="BM9" s="371">
        <v>12.52</v>
      </c>
      <c r="BN9" s="371" t="s">
        <v>430</v>
      </c>
      <c r="BO9" s="371" t="s">
        <v>430</v>
      </c>
      <c r="BP9" s="371" t="s">
        <v>430</v>
      </c>
      <c r="BQ9" s="371">
        <v>14.76</v>
      </c>
      <c r="BR9" s="370"/>
      <c r="BS9" s="465">
        <v>5.10711785579874</v>
      </c>
      <c r="BT9" s="340">
        <v>5.7985065869048</v>
      </c>
      <c r="BU9" s="370"/>
      <c r="BV9" s="571" t="s">
        <v>519</v>
      </c>
    </row>
    <row r="10" spans="1:74" s="428" customFormat="1" x14ac:dyDescent="0.25">
      <c r="A10" s="345" t="s">
        <v>7999</v>
      </c>
      <c r="B10" s="373"/>
      <c r="C10" s="719">
        <v>41276</v>
      </c>
      <c r="D10" s="373"/>
      <c r="E10" s="346">
        <v>2187.87</v>
      </c>
      <c r="F10" s="373"/>
      <c r="G10" s="347">
        <v>54.089300000000001</v>
      </c>
      <c r="H10" s="374"/>
      <c r="I10" s="348">
        <v>2.8</v>
      </c>
      <c r="J10" s="348">
        <v>8.5500000000000007</v>
      </c>
      <c r="K10" s="348">
        <v>2.13</v>
      </c>
      <c r="L10" s="348">
        <v>2.2400000000000002</v>
      </c>
      <c r="M10" s="362"/>
      <c r="N10" s="350">
        <v>2.6659000000000002</v>
      </c>
      <c r="O10" s="348">
        <v>7.2923</v>
      </c>
      <c r="P10" s="348">
        <v>2.0928</v>
      </c>
      <c r="Q10" s="348">
        <v>3.3929</v>
      </c>
      <c r="R10" s="348">
        <v>10.4802</v>
      </c>
      <c r="S10" s="348">
        <v>13.5663</v>
      </c>
      <c r="T10" s="348">
        <v>9.5498999999999992</v>
      </c>
      <c r="U10" s="354">
        <v>8.4290000000000003</v>
      </c>
      <c r="V10" s="348">
        <v>8.6661000000000001</v>
      </c>
      <c r="W10" s="348">
        <v>8.7430000000000003</v>
      </c>
      <c r="X10" s="348">
        <v>8.6538000000000004</v>
      </c>
      <c r="Y10" s="375">
        <v>7.7713999999999999</v>
      </c>
      <c r="Z10" s="348">
        <v>7.8670999999999998</v>
      </c>
      <c r="AA10" s="348">
        <v>8.7949000000000002</v>
      </c>
      <c r="AB10" s="348">
        <v>10.9879</v>
      </c>
      <c r="AC10" s="348">
        <v>9.1356999999999999</v>
      </c>
      <c r="AD10" s="348">
        <v>8.5765999999999991</v>
      </c>
      <c r="AE10" s="348">
        <v>11.4657</v>
      </c>
      <c r="AF10" s="348">
        <v>8.6544000000000008</v>
      </c>
      <c r="AG10" s="569"/>
      <c r="AH10" s="346">
        <v>3</v>
      </c>
      <c r="AI10" s="346">
        <v>7</v>
      </c>
      <c r="AJ10" s="346">
        <v>10</v>
      </c>
      <c r="AK10" s="346">
        <v>1</v>
      </c>
      <c r="AL10" s="346">
        <v>1</v>
      </c>
      <c r="AM10" s="346">
        <v>1</v>
      </c>
      <c r="AN10" s="346">
        <v>2</v>
      </c>
      <c r="AO10" s="572">
        <v>3</v>
      </c>
      <c r="AP10" s="346">
        <v>5</v>
      </c>
      <c r="AQ10" s="346">
        <v>7</v>
      </c>
      <c r="AR10" s="346">
        <v>8</v>
      </c>
      <c r="AS10" s="346">
        <v>7</v>
      </c>
      <c r="AT10" s="346">
        <v>5</v>
      </c>
      <c r="AU10" s="346">
        <v>1</v>
      </c>
      <c r="AV10" s="346">
        <v>2</v>
      </c>
      <c r="AW10" s="346">
        <v>3</v>
      </c>
      <c r="AX10" s="346">
        <v>4</v>
      </c>
      <c r="AY10" s="346">
        <v>1</v>
      </c>
      <c r="AZ10" s="584"/>
      <c r="BA10" s="467">
        <v>13.52</v>
      </c>
      <c r="BB10" s="348">
        <v>7.55</v>
      </c>
      <c r="BC10" s="348">
        <v>3.45</v>
      </c>
      <c r="BD10" s="348">
        <v>53.66</v>
      </c>
      <c r="BE10" s="375">
        <v>9.32</v>
      </c>
      <c r="BF10" s="375">
        <v>12.5</v>
      </c>
      <c r="BG10" s="374"/>
      <c r="BH10" s="594">
        <v>2.84</v>
      </c>
      <c r="BI10" s="348" t="s">
        <v>430</v>
      </c>
      <c r="BJ10" s="348">
        <v>2.2799999999999998</v>
      </c>
      <c r="BK10" s="348">
        <v>71.709999999999994</v>
      </c>
      <c r="BL10" s="348" t="s">
        <v>430</v>
      </c>
      <c r="BM10" s="375">
        <v>11.29</v>
      </c>
      <c r="BN10" s="375" t="s">
        <v>430</v>
      </c>
      <c r="BO10" s="375">
        <v>2.23</v>
      </c>
      <c r="BP10" s="375" t="s">
        <v>430</v>
      </c>
      <c r="BQ10" s="375">
        <v>9.66</v>
      </c>
      <c r="BR10" s="374"/>
      <c r="BS10" s="468">
        <v>3.4504466893099099</v>
      </c>
      <c r="BT10" s="348">
        <v>8.2338929483532208</v>
      </c>
      <c r="BU10" s="374"/>
      <c r="BV10" s="430" t="s">
        <v>8000</v>
      </c>
    </row>
    <row r="11" spans="1:74" s="428" customFormat="1" x14ac:dyDescent="0.25">
      <c r="A11" s="345" t="s">
        <v>8001</v>
      </c>
      <c r="B11" s="373"/>
      <c r="C11" s="719">
        <v>41275</v>
      </c>
      <c r="D11" s="373"/>
      <c r="E11" s="346">
        <v>1573.43</v>
      </c>
      <c r="F11" s="373"/>
      <c r="G11" s="347">
        <v>42.214599999999997</v>
      </c>
      <c r="H11" s="374"/>
      <c r="I11" s="348">
        <v>2.37</v>
      </c>
      <c r="J11" s="348">
        <v>8.66</v>
      </c>
      <c r="K11" s="348">
        <v>1.99</v>
      </c>
      <c r="L11" s="348">
        <v>2.0699999999999998</v>
      </c>
      <c r="M11" s="362"/>
      <c r="N11" s="350">
        <v>3.07</v>
      </c>
      <c r="O11" s="348">
        <v>11.9436</v>
      </c>
      <c r="P11" s="348">
        <v>5.2548000000000004</v>
      </c>
      <c r="Q11" s="348">
        <v>-0.18529999999999999</v>
      </c>
      <c r="R11" s="348">
        <v>6.1231</v>
      </c>
      <c r="S11" s="348">
        <v>10.690899999999999</v>
      </c>
      <c r="T11" s="348">
        <v>7.6036999999999999</v>
      </c>
      <c r="U11" s="354">
        <v>7.5533999999999999</v>
      </c>
      <c r="V11" s="348">
        <v>8.0622000000000007</v>
      </c>
      <c r="W11" s="348">
        <v>9.0881000000000007</v>
      </c>
      <c r="X11" s="348">
        <v>8.9402000000000008</v>
      </c>
      <c r="Y11" s="375">
        <v>7.9103000000000003</v>
      </c>
      <c r="Z11" s="348">
        <v>6.6210000000000004</v>
      </c>
      <c r="AA11" s="348">
        <v>5.8878000000000004</v>
      </c>
      <c r="AB11" s="348">
        <v>9.2861999999999991</v>
      </c>
      <c r="AC11" s="348">
        <v>7.9772999999999996</v>
      </c>
      <c r="AD11" s="348">
        <v>7.9302000000000001</v>
      </c>
      <c r="AE11" s="348">
        <v>5.4013999999999998</v>
      </c>
      <c r="AF11" s="348">
        <v>7.6135000000000002</v>
      </c>
      <c r="AG11" s="569"/>
      <c r="AH11" s="346">
        <v>2</v>
      </c>
      <c r="AI11" s="346">
        <v>1</v>
      </c>
      <c r="AJ11" s="346">
        <v>3</v>
      </c>
      <c r="AK11" s="346">
        <v>5</v>
      </c>
      <c r="AL11" s="346">
        <v>9</v>
      </c>
      <c r="AM11" s="346">
        <v>8</v>
      </c>
      <c r="AN11" s="346">
        <v>7</v>
      </c>
      <c r="AO11" s="572">
        <v>6</v>
      </c>
      <c r="AP11" s="346">
        <v>7</v>
      </c>
      <c r="AQ11" s="346">
        <v>6</v>
      </c>
      <c r="AR11" s="346">
        <v>5</v>
      </c>
      <c r="AS11" s="346">
        <v>6</v>
      </c>
      <c r="AT11" s="346">
        <v>9</v>
      </c>
      <c r="AU11" s="346">
        <v>7</v>
      </c>
      <c r="AV11" s="346">
        <v>8</v>
      </c>
      <c r="AW11" s="346">
        <v>6</v>
      </c>
      <c r="AX11" s="346">
        <v>6</v>
      </c>
      <c r="AY11" s="346">
        <v>9</v>
      </c>
      <c r="AZ11" s="584"/>
      <c r="BA11" s="467">
        <v>13.74</v>
      </c>
      <c r="BB11" s="348">
        <v>22.16</v>
      </c>
      <c r="BC11" s="348">
        <v>6.55</v>
      </c>
      <c r="BD11" s="348">
        <v>35.229999999999997</v>
      </c>
      <c r="BE11" s="375">
        <v>17.97</v>
      </c>
      <c r="BF11" s="375">
        <v>4.3600000000000003</v>
      </c>
      <c r="BG11" s="374"/>
      <c r="BH11" s="594">
        <v>4.34</v>
      </c>
      <c r="BI11" s="348">
        <v>5.21</v>
      </c>
      <c r="BJ11" s="348">
        <v>0.63</v>
      </c>
      <c r="BK11" s="348">
        <v>76.06</v>
      </c>
      <c r="BL11" s="348" t="s">
        <v>430</v>
      </c>
      <c r="BM11" s="375">
        <v>13.74</v>
      </c>
      <c r="BN11" s="375" t="s">
        <v>430</v>
      </c>
      <c r="BO11" s="375" t="s">
        <v>430</v>
      </c>
      <c r="BP11" s="375" t="s">
        <v>430</v>
      </c>
      <c r="BQ11" s="375" t="s">
        <v>430</v>
      </c>
      <c r="BR11" s="374"/>
      <c r="BS11" s="468">
        <v>2.59527372025953</v>
      </c>
      <c r="BT11" s="348">
        <v>6.4979408206497897</v>
      </c>
      <c r="BU11" s="374"/>
      <c r="BV11" s="430" t="s">
        <v>436</v>
      </c>
    </row>
    <row r="12" spans="1:74" s="428" customFormat="1" x14ac:dyDescent="0.25">
      <c r="A12" s="345" t="s">
        <v>8002</v>
      </c>
      <c r="B12" s="373"/>
      <c r="C12" s="719">
        <v>42111</v>
      </c>
      <c r="D12" s="373"/>
      <c r="E12" s="346">
        <v>1593.74</v>
      </c>
      <c r="F12" s="373"/>
      <c r="G12" s="347">
        <v>28.081800000000001</v>
      </c>
      <c r="H12" s="374"/>
      <c r="I12" s="348">
        <v>2.63</v>
      </c>
      <c r="J12" s="348">
        <v>8.0299999999999994</v>
      </c>
      <c r="K12" s="348">
        <v>1.96</v>
      </c>
      <c r="L12" s="348">
        <v>2.08</v>
      </c>
      <c r="M12" s="362"/>
      <c r="N12" s="350">
        <v>0.26</v>
      </c>
      <c r="O12" s="348">
        <v>7.6300999999999997</v>
      </c>
      <c r="P12" s="348">
        <v>2.8239000000000001</v>
      </c>
      <c r="Q12" s="348">
        <v>-1.0487</v>
      </c>
      <c r="R12" s="348">
        <v>7.5957999999999997</v>
      </c>
      <c r="S12" s="348">
        <v>12.4107</v>
      </c>
      <c r="T12" s="348">
        <v>9.1846999999999994</v>
      </c>
      <c r="U12" s="354">
        <v>13.228999999999999</v>
      </c>
      <c r="V12" s="348">
        <v>13.199199999999999</v>
      </c>
      <c r="W12" s="348">
        <v>15.160299999999999</v>
      </c>
      <c r="X12" s="348">
        <v>13.1745</v>
      </c>
      <c r="Y12" s="375">
        <v>10.9069</v>
      </c>
      <c r="Z12" s="348">
        <v>9.3651999999999997</v>
      </c>
      <c r="AA12" s="348">
        <v>6.7680999999999996</v>
      </c>
      <c r="AB12" s="348">
        <v>10.6358</v>
      </c>
      <c r="AC12" s="348">
        <v>14.58</v>
      </c>
      <c r="AD12" s="348">
        <v>13.005699999999999</v>
      </c>
      <c r="AE12" s="348">
        <v>7.1527000000000003</v>
      </c>
      <c r="AF12" s="348">
        <v>9.5065000000000008</v>
      </c>
      <c r="AG12" s="569"/>
      <c r="AH12" s="346">
        <v>7</v>
      </c>
      <c r="AI12" s="346">
        <v>6</v>
      </c>
      <c r="AJ12" s="346">
        <v>8</v>
      </c>
      <c r="AK12" s="346">
        <v>6</v>
      </c>
      <c r="AL12" s="346">
        <v>6</v>
      </c>
      <c r="AM12" s="346">
        <v>3</v>
      </c>
      <c r="AN12" s="346">
        <v>3</v>
      </c>
      <c r="AO12" s="572">
        <v>1</v>
      </c>
      <c r="AP12" s="346">
        <v>1</v>
      </c>
      <c r="AQ12" s="346">
        <v>2</v>
      </c>
      <c r="AR12" s="346">
        <v>2</v>
      </c>
      <c r="AS12" s="346">
        <v>2</v>
      </c>
      <c r="AT12" s="346">
        <v>1</v>
      </c>
      <c r="AU12" s="346">
        <v>6</v>
      </c>
      <c r="AV12" s="346">
        <v>4</v>
      </c>
      <c r="AW12" s="346">
        <v>1</v>
      </c>
      <c r="AX12" s="346">
        <v>1</v>
      </c>
      <c r="AY12" s="346">
        <v>6</v>
      </c>
      <c r="AZ12" s="584"/>
      <c r="BA12" s="467">
        <v>10.84</v>
      </c>
      <c r="BB12" s="348">
        <v>24.19</v>
      </c>
      <c r="BC12" s="348">
        <v>11.06</v>
      </c>
      <c r="BD12" s="348">
        <v>31.99</v>
      </c>
      <c r="BE12" s="375">
        <v>8.49</v>
      </c>
      <c r="BF12" s="375">
        <v>13.43</v>
      </c>
      <c r="BG12" s="374"/>
      <c r="BH12" s="594">
        <v>5.03</v>
      </c>
      <c r="BI12" s="348" t="s">
        <v>430</v>
      </c>
      <c r="BJ12" s="348" t="s">
        <v>430</v>
      </c>
      <c r="BK12" s="348">
        <v>75.73</v>
      </c>
      <c r="BL12" s="348" t="s">
        <v>430</v>
      </c>
      <c r="BM12" s="375">
        <v>10.84</v>
      </c>
      <c r="BN12" s="375" t="s">
        <v>430</v>
      </c>
      <c r="BO12" s="375" t="s">
        <v>430</v>
      </c>
      <c r="BP12" s="375" t="s">
        <v>430</v>
      </c>
      <c r="BQ12" s="375">
        <v>8.4</v>
      </c>
      <c r="BR12" s="374"/>
      <c r="BS12" s="468">
        <v>2.9198347382480998</v>
      </c>
      <c r="BT12" s="348">
        <v>8.6611052648033393</v>
      </c>
      <c r="BU12" s="374"/>
      <c r="BV12" s="430" t="s">
        <v>443</v>
      </c>
    </row>
    <row r="13" spans="1:74" s="428" customFormat="1" ht="11" x14ac:dyDescent="0.3">
      <c r="A13" s="841" t="s">
        <v>8003</v>
      </c>
      <c r="B13" s="842"/>
      <c r="C13" s="843">
        <v>41275</v>
      </c>
      <c r="D13" s="842"/>
      <c r="E13" s="844">
        <v>773.54100000000005</v>
      </c>
      <c r="F13" s="842"/>
      <c r="G13" s="845">
        <v>36.2639</v>
      </c>
      <c r="H13" s="847"/>
      <c r="I13" s="846">
        <v>2.73</v>
      </c>
      <c r="J13" s="846">
        <v>8.57</v>
      </c>
      <c r="K13" s="846">
        <v>1.69</v>
      </c>
      <c r="L13" s="846">
        <v>1.78</v>
      </c>
      <c r="M13" s="851"/>
      <c r="N13" s="848">
        <v>9.2645999999999997</v>
      </c>
      <c r="O13" s="846">
        <v>11.888400000000001</v>
      </c>
      <c r="P13" s="846">
        <v>6.2766999999999999</v>
      </c>
      <c r="Q13" s="846">
        <v>-2.0114999999999998</v>
      </c>
      <c r="R13" s="846">
        <v>8.7530999999999999</v>
      </c>
      <c r="S13" s="846">
        <v>11.802</v>
      </c>
      <c r="T13" s="846">
        <v>6.9001999999999999</v>
      </c>
      <c r="U13" s="856">
        <v>7.0351999999999997</v>
      </c>
      <c r="V13" s="846">
        <v>8.2721</v>
      </c>
      <c r="W13" s="846">
        <v>8.1927000000000003</v>
      </c>
      <c r="X13" s="846">
        <v>8.6691000000000003</v>
      </c>
      <c r="Y13" s="852">
        <v>6.7927999999999997</v>
      </c>
      <c r="Z13" s="846">
        <v>7.4649000000000001</v>
      </c>
      <c r="AA13" s="846">
        <v>7.9073000000000002</v>
      </c>
      <c r="AB13" s="846">
        <v>9.6710999999999991</v>
      </c>
      <c r="AC13" s="846">
        <v>7.4359000000000002</v>
      </c>
      <c r="AD13" s="846">
        <v>7.4748000000000001</v>
      </c>
      <c r="AE13" s="846">
        <v>8.3795999999999999</v>
      </c>
      <c r="AF13" s="846">
        <v>8.2570999999999994</v>
      </c>
      <c r="AG13" s="931"/>
      <c r="AH13" s="844">
        <v>1</v>
      </c>
      <c r="AI13" s="844">
        <v>2</v>
      </c>
      <c r="AJ13" s="844">
        <v>1</v>
      </c>
      <c r="AK13" s="844">
        <v>9</v>
      </c>
      <c r="AL13" s="844">
        <v>2</v>
      </c>
      <c r="AM13" s="844">
        <v>6</v>
      </c>
      <c r="AN13" s="844">
        <v>8</v>
      </c>
      <c r="AO13" s="932">
        <v>8</v>
      </c>
      <c r="AP13" s="844">
        <v>6</v>
      </c>
      <c r="AQ13" s="844">
        <v>9</v>
      </c>
      <c r="AR13" s="844">
        <v>7</v>
      </c>
      <c r="AS13" s="844">
        <v>10</v>
      </c>
      <c r="AT13" s="844">
        <v>8</v>
      </c>
      <c r="AU13" s="844">
        <v>2</v>
      </c>
      <c r="AV13" s="844">
        <v>7</v>
      </c>
      <c r="AW13" s="844">
        <v>8</v>
      </c>
      <c r="AX13" s="844">
        <v>8</v>
      </c>
      <c r="AY13" s="844">
        <v>2</v>
      </c>
      <c r="AZ13" s="933"/>
      <c r="BA13" s="853">
        <v>12.35</v>
      </c>
      <c r="BB13" s="846">
        <v>4.21</v>
      </c>
      <c r="BC13" s="846">
        <v>14.5</v>
      </c>
      <c r="BD13" s="846">
        <v>46.22</v>
      </c>
      <c r="BE13" s="852">
        <v>8.76</v>
      </c>
      <c r="BF13" s="852">
        <v>13.96</v>
      </c>
      <c r="BG13" s="847"/>
      <c r="BH13" s="934">
        <v>4.01</v>
      </c>
      <c r="BI13" s="846" t="s">
        <v>430</v>
      </c>
      <c r="BJ13" s="846" t="s">
        <v>430</v>
      </c>
      <c r="BK13" s="846">
        <v>73.69</v>
      </c>
      <c r="BL13" s="846" t="s">
        <v>430</v>
      </c>
      <c r="BM13" s="852">
        <v>12.35</v>
      </c>
      <c r="BN13" s="852" t="s">
        <v>430</v>
      </c>
      <c r="BO13" s="852" t="s">
        <v>430</v>
      </c>
      <c r="BP13" s="852" t="s">
        <v>430</v>
      </c>
      <c r="BQ13" s="852">
        <v>9.9499999999999993</v>
      </c>
      <c r="BR13" s="847"/>
      <c r="BS13" s="854">
        <v>5.2106419794789396</v>
      </c>
      <c r="BT13" s="846">
        <v>13.611153028638901</v>
      </c>
      <c r="BU13" s="847"/>
      <c r="BV13" s="892" t="s">
        <v>443</v>
      </c>
    </row>
    <row r="14" spans="1:74" s="428" customFormat="1" x14ac:dyDescent="0.25">
      <c r="A14" s="345" t="s">
        <v>8004</v>
      </c>
      <c r="B14" s="373"/>
      <c r="C14" s="719">
        <v>41275</v>
      </c>
      <c r="D14" s="373"/>
      <c r="E14" s="346">
        <v>458.33100000000002</v>
      </c>
      <c r="F14" s="373"/>
      <c r="G14" s="347">
        <v>37.705800000000004</v>
      </c>
      <c r="H14" s="374"/>
      <c r="I14" s="348">
        <v>2.0099999999999998</v>
      </c>
      <c r="J14" s="348">
        <v>8.0500000000000007</v>
      </c>
      <c r="K14" s="348">
        <v>1.52</v>
      </c>
      <c r="L14" s="348">
        <v>1.61</v>
      </c>
      <c r="M14" s="362"/>
      <c r="N14" s="350">
        <v>-2.2262</v>
      </c>
      <c r="O14" s="348">
        <v>5.9724000000000004</v>
      </c>
      <c r="P14" s="348">
        <v>5.6205999999999996</v>
      </c>
      <c r="Q14" s="348">
        <v>2.3460999999999999</v>
      </c>
      <c r="R14" s="348">
        <v>6.5438000000000001</v>
      </c>
      <c r="S14" s="348">
        <v>9.8726000000000003</v>
      </c>
      <c r="T14" s="348">
        <v>6.8555000000000001</v>
      </c>
      <c r="U14" s="354">
        <v>6.4145000000000003</v>
      </c>
      <c r="V14" s="348">
        <v>6.8068999999999997</v>
      </c>
      <c r="W14" s="348">
        <v>13.926</v>
      </c>
      <c r="X14" s="348">
        <v>11.7835</v>
      </c>
      <c r="Y14" s="375">
        <v>9.4753000000000007</v>
      </c>
      <c r="Z14" s="348">
        <v>7.7042999999999999</v>
      </c>
      <c r="AA14" s="348">
        <v>5.6718999999999999</v>
      </c>
      <c r="AB14" s="348">
        <v>8.1036999999999999</v>
      </c>
      <c r="AC14" s="348">
        <v>6.6978999999999997</v>
      </c>
      <c r="AD14" s="348">
        <v>6.6943000000000001</v>
      </c>
      <c r="AE14" s="348">
        <v>6.6691000000000003</v>
      </c>
      <c r="AF14" s="348">
        <v>8.1896000000000004</v>
      </c>
      <c r="AG14" s="569"/>
      <c r="AH14" s="346">
        <v>9</v>
      </c>
      <c r="AI14" s="346">
        <v>8</v>
      </c>
      <c r="AJ14" s="346">
        <v>2</v>
      </c>
      <c r="AK14" s="346">
        <v>2</v>
      </c>
      <c r="AL14" s="346">
        <v>7</v>
      </c>
      <c r="AM14" s="346">
        <v>10</v>
      </c>
      <c r="AN14" s="346">
        <v>9</v>
      </c>
      <c r="AO14" s="572">
        <v>9</v>
      </c>
      <c r="AP14" s="346">
        <v>10</v>
      </c>
      <c r="AQ14" s="346">
        <v>3</v>
      </c>
      <c r="AR14" s="346">
        <v>3</v>
      </c>
      <c r="AS14" s="346">
        <v>4</v>
      </c>
      <c r="AT14" s="346">
        <v>7</v>
      </c>
      <c r="AU14" s="346">
        <v>9</v>
      </c>
      <c r="AV14" s="346">
        <v>9</v>
      </c>
      <c r="AW14" s="346">
        <v>9</v>
      </c>
      <c r="AX14" s="346">
        <v>10</v>
      </c>
      <c r="AY14" s="346">
        <v>7</v>
      </c>
      <c r="AZ14" s="584"/>
      <c r="BA14" s="467">
        <v>10.9</v>
      </c>
      <c r="BB14" s="348">
        <v>16.91</v>
      </c>
      <c r="BC14" s="348">
        <v>3.34</v>
      </c>
      <c r="BD14" s="348">
        <v>53.89</v>
      </c>
      <c r="BE14" s="375">
        <v>5.67</v>
      </c>
      <c r="BF14" s="375">
        <v>9.2799999999999994</v>
      </c>
      <c r="BG14" s="374"/>
      <c r="BH14" s="594">
        <v>5.55</v>
      </c>
      <c r="BI14" s="348" t="s">
        <v>430</v>
      </c>
      <c r="BJ14" s="348" t="s">
        <v>430</v>
      </c>
      <c r="BK14" s="348">
        <v>78.150000000000006</v>
      </c>
      <c r="BL14" s="348" t="s">
        <v>430</v>
      </c>
      <c r="BM14" s="375">
        <v>10.9</v>
      </c>
      <c r="BN14" s="375">
        <v>1.66</v>
      </c>
      <c r="BO14" s="375" t="s">
        <v>430</v>
      </c>
      <c r="BP14" s="375" t="s">
        <v>430</v>
      </c>
      <c r="BQ14" s="375">
        <v>3.74</v>
      </c>
      <c r="BR14" s="374"/>
      <c r="BS14" s="468" t="s">
        <v>430</v>
      </c>
      <c r="BT14" s="348">
        <v>7.7225649000000001</v>
      </c>
      <c r="BU14" s="374"/>
      <c r="BV14" s="430" t="s">
        <v>443</v>
      </c>
    </row>
    <row r="15" spans="1:74" s="428" customFormat="1" x14ac:dyDescent="0.25">
      <c r="A15" s="345" t="s">
        <v>8005</v>
      </c>
      <c r="B15" s="373"/>
      <c r="C15" s="719">
        <v>41835</v>
      </c>
      <c r="D15" s="373"/>
      <c r="E15" s="346">
        <v>394.61500000000001</v>
      </c>
      <c r="F15" s="373"/>
      <c r="G15" s="347">
        <v>26.394500000000001</v>
      </c>
      <c r="H15" s="374"/>
      <c r="I15" s="348">
        <v>2.64</v>
      </c>
      <c r="J15" s="348">
        <v>8.1730199999999993</v>
      </c>
      <c r="K15" s="348">
        <v>2.16</v>
      </c>
      <c r="L15" s="348">
        <v>2.25</v>
      </c>
      <c r="M15" s="362"/>
      <c r="N15" s="350">
        <v>-3.1109</v>
      </c>
      <c r="O15" s="348">
        <v>4.2884000000000002</v>
      </c>
      <c r="P15" s="348">
        <v>1.9762999999999999</v>
      </c>
      <c r="Q15" s="348">
        <v>1.1957</v>
      </c>
      <c r="R15" s="348">
        <v>7.8948</v>
      </c>
      <c r="S15" s="348">
        <v>12.6471</v>
      </c>
      <c r="T15" s="348">
        <v>8.5709999999999997</v>
      </c>
      <c r="U15" s="354">
        <v>8.2384000000000004</v>
      </c>
      <c r="V15" s="348">
        <v>8.8603000000000005</v>
      </c>
      <c r="W15" s="348">
        <v>9.1212</v>
      </c>
      <c r="X15" s="348">
        <v>8.8792000000000009</v>
      </c>
      <c r="Y15" s="375">
        <v>7.7096999999999998</v>
      </c>
      <c r="Z15" s="348">
        <v>7.7641999999999998</v>
      </c>
      <c r="AA15" s="348">
        <v>7.4668000000000001</v>
      </c>
      <c r="AB15" s="348">
        <v>10.648999999999999</v>
      </c>
      <c r="AC15" s="348">
        <v>8.5806000000000004</v>
      </c>
      <c r="AD15" s="348">
        <v>8.6312999999999995</v>
      </c>
      <c r="AE15" s="348">
        <v>7.3174000000000001</v>
      </c>
      <c r="AF15" s="348">
        <v>8.3331</v>
      </c>
      <c r="AG15" s="569"/>
      <c r="AH15" s="346">
        <v>10</v>
      </c>
      <c r="AI15" s="346">
        <v>11</v>
      </c>
      <c r="AJ15" s="346">
        <v>11</v>
      </c>
      <c r="AK15" s="346">
        <v>3</v>
      </c>
      <c r="AL15" s="346">
        <v>5</v>
      </c>
      <c r="AM15" s="346">
        <v>2</v>
      </c>
      <c r="AN15" s="346">
        <v>4</v>
      </c>
      <c r="AO15" s="572">
        <v>4</v>
      </c>
      <c r="AP15" s="346">
        <v>4</v>
      </c>
      <c r="AQ15" s="346">
        <v>5</v>
      </c>
      <c r="AR15" s="346">
        <v>6</v>
      </c>
      <c r="AS15" s="346">
        <v>8</v>
      </c>
      <c r="AT15" s="346">
        <v>6</v>
      </c>
      <c r="AU15" s="346">
        <v>4</v>
      </c>
      <c r="AV15" s="346">
        <v>3</v>
      </c>
      <c r="AW15" s="346">
        <v>4</v>
      </c>
      <c r="AX15" s="346">
        <v>3</v>
      </c>
      <c r="AY15" s="346">
        <v>5</v>
      </c>
      <c r="AZ15" s="584"/>
      <c r="BA15" s="467">
        <v>9.0500000000000007</v>
      </c>
      <c r="BB15" s="348">
        <v>9.24</v>
      </c>
      <c r="BC15" s="348">
        <v>7.31</v>
      </c>
      <c r="BD15" s="348">
        <v>45.36</v>
      </c>
      <c r="BE15" s="375">
        <v>7.6</v>
      </c>
      <c r="BF15" s="375">
        <v>21.44</v>
      </c>
      <c r="BG15" s="374"/>
      <c r="BH15" s="594">
        <v>11.91</v>
      </c>
      <c r="BI15" s="348" t="s">
        <v>430</v>
      </c>
      <c r="BJ15" s="348">
        <v>2.66</v>
      </c>
      <c r="BK15" s="348">
        <v>66.849999999999994</v>
      </c>
      <c r="BL15" s="348" t="s">
        <v>430</v>
      </c>
      <c r="BM15" s="375">
        <v>9.0500000000000007</v>
      </c>
      <c r="BN15" s="375" t="s">
        <v>430</v>
      </c>
      <c r="BO15" s="375" t="s">
        <v>430</v>
      </c>
      <c r="BP15" s="375" t="s">
        <v>430</v>
      </c>
      <c r="BQ15" s="375">
        <v>9.5299999999999994</v>
      </c>
      <c r="BR15" s="374"/>
      <c r="BS15" s="468">
        <v>2.66665707746664</v>
      </c>
      <c r="BT15" s="348">
        <v>2.2232870562252001</v>
      </c>
      <c r="BU15" s="374"/>
      <c r="BV15" s="430" t="s">
        <v>463</v>
      </c>
    </row>
    <row r="16" spans="1:74" s="428" customFormat="1" x14ac:dyDescent="0.25">
      <c r="A16" s="345" t="s">
        <v>8006</v>
      </c>
      <c r="B16" s="373"/>
      <c r="C16" s="719">
        <v>41275</v>
      </c>
      <c r="D16" s="373"/>
      <c r="E16" s="346">
        <v>308.94200000000001</v>
      </c>
      <c r="F16" s="373"/>
      <c r="G16" s="347">
        <v>60.701000000000001</v>
      </c>
      <c r="H16" s="374"/>
      <c r="I16" s="348">
        <v>2.41</v>
      </c>
      <c r="J16" s="348">
        <v>8.23</v>
      </c>
      <c r="K16" s="348">
        <v>2.2400000000000002</v>
      </c>
      <c r="L16" s="348">
        <v>2.36</v>
      </c>
      <c r="M16" s="362"/>
      <c r="N16" s="350">
        <v>-6.2214</v>
      </c>
      <c r="O16" s="348">
        <v>5.6749999999999998</v>
      </c>
      <c r="P16" s="348">
        <v>3.5672999999999999</v>
      </c>
      <c r="Q16" s="348">
        <v>-1.8842000000000001</v>
      </c>
      <c r="R16" s="348">
        <v>4.2417999999999996</v>
      </c>
      <c r="S16" s="348">
        <v>11.6632</v>
      </c>
      <c r="T16" s="348">
        <v>19.630099999999999</v>
      </c>
      <c r="U16" s="354">
        <v>12.544499999999999</v>
      </c>
      <c r="V16" s="348">
        <v>11.380100000000001</v>
      </c>
      <c r="W16" s="348">
        <v>16.9224</v>
      </c>
      <c r="X16" s="348">
        <v>16.781099999999999</v>
      </c>
      <c r="Y16" s="375">
        <v>13.321300000000001</v>
      </c>
      <c r="Z16" s="348">
        <v>8.7878000000000007</v>
      </c>
      <c r="AA16" s="348">
        <v>4.6360000000000001</v>
      </c>
      <c r="AB16" s="348">
        <v>23.288799999999998</v>
      </c>
      <c r="AC16" s="348">
        <v>13.7591</v>
      </c>
      <c r="AD16" s="348">
        <v>11.734299999999999</v>
      </c>
      <c r="AE16" s="348">
        <v>4.3994</v>
      </c>
      <c r="AF16" s="348">
        <v>9.2133000000000003</v>
      </c>
      <c r="AG16" s="569"/>
      <c r="AH16" s="346">
        <v>11</v>
      </c>
      <c r="AI16" s="346">
        <v>9</v>
      </c>
      <c r="AJ16" s="346">
        <v>6</v>
      </c>
      <c r="AK16" s="346">
        <v>8</v>
      </c>
      <c r="AL16" s="346">
        <v>10</v>
      </c>
      <c r="AM16" s="346">
        <v>7</v>
      </c>
      <c r="AN16" s="346">
        <v>1</v>
      </c>
      <c r="AO16" s="572">
        <v>2</v>
      </c>
      <c r="AP16" s="346">
        <v>2</v>
      </c>
      <c r="AQ16" s="346">
        <v>1</v>
      </c>
      <c r="AR16" s="346">
        <v>1</v>
      </c>
      <c r="AS16" s="346">
        <v>1</v>
      </c>
      <c r="AT16" s="346">
        <v>2</v>
      </c>
      <c r="AU16" s="346">
        <v>10</v>
      </c>
      <c r="AV16" s="346">
        <v>1</v>
      </c>
      <c r="AW16" s="346">
        <v>2</v>
      </c>
      <c r="AX16" s="346">
        <v>2</v>
      </c>
      <c r="AY16" s="346">
        <v>10</v>
      </c>
      <c r="AZ16" s="584"/>
      <c r="BA16" s="467">
        <v>14.23</v>
      </c>
      <c r="BB16" s="348">
        <v>11.99</v>
      </c>
      <c r="BC16" s="348">
        <v>3.73</v>
      </c>
      <c r="BD16" s="348">
        <v>67.87</v>
      </c>
      <c r="BE16" s="375">
        <v>3.72</v>
      </c>
      <c r="BF16" s="375">
        <v>-1.54</v>
      </c>
      <c r="BG16" s="374"/>
      <c r="BH16" s="594">
        <v>-1.54</v>
      </c>
      <c r="BI16" s="348">
        <v>8.4</v>
      </c>
      <c r="BJ16" s="348" t="s">
        <v>430</v>
      </c>
      <c r="BK16" s="348">
        <v>78.91</v>
      </c>
      <c r="BL16" s="348" t="s">
        <v>430</v>
      </c>
      <c r="BM16" s="375">
        <v>14.23</v>
      </c>
      <c r="BN16" s="375" t="s">
        <v>430</v>
      </c>
      <c r="BO16" s="375" t="s">
        <v>430</v>
      </c>
      <c r="BP16" s="375" t="s">
        <v>430</v>
      </c>
      <c r="BQ16" s="375" t="s">
        <v>430</v>
      </c>
      <c r="BR16" s="374"/>
      <c r="BS16" s="468">
        <v>3.6244054807248798</v>
      </c>
      <c r="BT16" s="348">
        <v>5.6911856011382396</v>
      </c>
      <c r="BU16" s="374"/>
      <c r="BV16" s="430" t="s">
        <v>8007</v>
      </c>
    </row>
    <row r="17" spans="1:74" s="428" customFormat="1" x14ac:dyDescent="0.25">
      <c r="A17" s="345" t="s">
        <v>8008</v>
      </c>
      <c r="B17" s="373"/>
      <c r="C17" s="719">
        <v>41275</v>
      </c>
      <c r="D17" s="373"/>
      <c r="E17" s="346">
        <v>249.40600000000001</v>
      </c>
      <c r="F17" s="373"/>
      <c r="G17" s="347">
        <v>20.837399999999999</v>
      </c>
      <c r="H17" s="374"/>
      <c r="I17" s="348">
        <v>2.72</v>
      </c>
      <c r="J17" s="348">
        <v>8.0500000000000007</v>
      </c>
      <c r="K17" s="348">
        <v>2.0699999999999998</v>
      </c>
      <c r="L17" s="348">
        <v>2.17</v>
      </c>
      <c r="M17" s="362"/>
      <c r="N17" s="350">
        <v>2.1021999999999998</v>
      </c>
      <c r="O17" s="348">
        <v>7.8291000000000004</v>
      </c>
      <c r="P17" s="348">
        <v>4.9844999999999997</v>
      </c>
      <c r="Q17" s="348">
        <v>-7.51E-2</v>
      </c>
      <c r="R17" s="348">
        <v>6.4770000000000003</v>
      </c>
      <c r="S17" s="348">
        <v>9.7399000000000004</v>
      </c>
      <c r="T17" s="348">
        <v>6.5621</v>
      </c>
      <c r="U17" s="354">
        <v>6.4099000000000004</v>
      </c>
      <c r="V17" s="348">
        <v>7.1097999999999999</v>
      </c>
      <c r="W17" s="348">
        <v>7.8643000000000001</v>
      </c>
      <c r="X17" s="348">
        <v>7.8367000000000004</v>
      </c>
      <c r="Y17" s="375">
        <v>10.2034</v>
      </c>
      <c r="Z17" s="348">
        <v>3.5112999999999999</v>
      </c>
      <c r="AA17" s="348">
        <v>5.8555999999999999</v>
      </c>
      <c r="AB17" s="348">
        <v>8.0943000000000005</v>
      </c>
      <c r="AC17" s="348">
        <v>6.6637000000000004</v>
      </c>
      <c r="AD17" s="348">
        <v>6.9001999999999999</v>
      </c>
      <c r="AE17" s="348">
        <v>5.8117999999999999</v>
      </c>
      <c r="AF17" s="348">
        <v>5.4272999999999998</v>
      </c>
      <c r="AG17" s="569"/>
      <c r="AH17" s="346">
        <v>4</v>
      </c>
      <c r="AI17" s="346">
        <v>4</v>
      </c>
      <c r="AJ17" s="346">
        <v>4</v>
      </c>
      <c r="AK17" s="346">
        <v>4</v>
      </c>
      <c r="AL17" s="346">
        <v>8</v>
      </c>
      <c r="AM17" s="346">
        <v>11</v>
      </c>
      <c r="AN17" s="346">
        <v>10</v>
      </c>
      <c r="AO17" s="572">
        <v>10</v>
      </c>
      <c r="AP17" s="346">
        <v>9</v>
      </c>
      <c r="AQ17" s="346">
        <v>10</v>
      </c>
      <c r="AR17" s="346">
        <v>10</v>
      </c>
      <c r="AS17" s="346">
        <v>3</v>
      </c>
      <c r="AT17" s="346">
        <v>10</v>
      </c>
      <c r="AU17" s="346">
        <v>8</v>
      </c>
      <c r="AV17" s="346">
        <v>10</v>
      </c>
      <c r="AW17" s="346">
        <v>10</v>
      </c>
      <c r="AX17" s="346">
        <v>9</v>
      </c>
      <c r="AY17" s="346">
        <v>8</v>
      </c>
      <c r="AZ17" s="584"/>
      <c r="BA17" s="467">
        <v>15.24</v>
      </c>
      <c r="BB17" s="348">
        <v>5.8</v>
      </c>
      <c r="BC17" s="348">
        <v>7.86</v>
      </c>
      <c r="BD17" s="348">
        <v>61.74</v>
      </c>
      <c r="BE17" s="375" t="s">
        <v>430</v>
      </c>
      <c r="BF17" s="375">
        <v>9.3699999999999992</v>
      </c>
      <c r="BG17" s="374"/>
      <c r="BH17" s="594">
        <v>7.22</v>
      </c>
      <c r="BI17" s="348" t="s">
        <v>430</v>
      </c>
      <c r="BJ17" s="348" t="s">
        <v>430</v>
      </c>
      <c r="BK17" s="348">
        <v>75.400000000000006</v>
      </c>
      <c r="BL17" s="348" t="s">
        <v>430</v>
      </c>
      <c r="BM17" s="375">
        <v>15.24</v>
      </c>
      <c r="BN17" s="375" t="s">
        <v>430</v>
      </c>
      <c r="BO17" s="375" t="s">
        <v>430</v>
      </c>
      <c r="BP17" s="375" t="s">
        <v>430</v>
      </c>
      <c r="BQ17" s="375">
        <v>2.15</v>
      </c>
      <c r="BR17" s="374"/>
      <c r="BS17" s="468">
        <v>5.9600015500000003</v>
      </c>
      <c r="BT17" s="348">
        <v>5.7502122800000004</v>
      </c>
      <c r="BU17" s="374"/>
      <c r="BV17" s="430" t="s">
        <v>436</v>
      </c>
    </row>
    <row r="18" spans="1:74" s="428" customFormat="1" x14ac:dyDescent="0.25">
      <c r="A18" s="345" t="s">
        <v>8009</v>
      </c>
      <c r="B18" s="373"/>
      <c r="C18" s="719">
        <v>42797</v>
      </c>
      <c r="D18" s="373"/>
      <c r="E18" s="346">
        <v>224.084</v>
      </c>
      <c r="F18" s="373"/>
      <c r="G18" s="347">
        <v>19.0336</v>
      </c>
      <c r="H18" s="374"/>
      <c r="I18" s="348">
        <v>3.02</v>
      </c>
      <c r="J18" s="348">
        <v>7.77</v>
      </c>
      <c r="K18" s="348">
        <v>2.31</v>
      </c>
      <c r="L18" s="348">
        <v>2.4500000000000002</v>
      </c>
      <c r="M18" s="362"/>
      <c r="N18" s="350">
        <v>-0.57530000000000003</v>
      </c>
      <c r="O18" s="348">
        <v>4.6040999999999999</v>
      </c>
      <c r="P18" s="348">
        <v>2.2747999999999999</v>
      </c>
      <c r="Q18" s="348">
        <v>-3.8296999999999999</v>
      </c>
      <c r="R18" s="348">
        <v>3.2566000000000002</v>
      </c>
      <c r="S18" s="348">
        <v>9.8957999999999995</v>
      </c>
      <c r="T18" s="348">
        <v>6.2942</v>
      </c>
      <c r="U18" s="354">
        <v>5.7567000000000004</v>
      </c>
      <c r="V18" s="348">
        <v>6.3102999999999998</v>
      </c>
      <c r="W18" s="348">
        <v>7.0183</v>
      </c>
      <c r="X18" s="348">
        <v>7.3003</v>
      </c>
      <c r="Y18" s="375">
        <v>6.3849</v>
      </c>
      <c r="Z18" s="348" t="s">
        <v>430</v>
      </c>
      <c r="AA18" s="348">
        <v>3.2936999999999999</v>
      </c>
      <c r="AB18" s="348">
        <v>7.8170999999999999</v>
      </c>
      <c r="AC18" s="348">
        <v>6.0275999999999996</v>
      </c>
      <c r="AD18" s="348">
        <v>6.0289999999999999</v>
      </c>
      <c r="AE18" s="348">
        <v>3.6320000000000001</v>
      </c>
      <c r="AF18" s="348">
        <v>7.0171000000000001</v>
      </c>
      <c r="AG18" s="569"/>
      <c r="AH18" s="346">
        <v>8</v>
      </c>
      <c r="AI18" s="346">
        <v>10</v>
      </c>
      <c r="AJ18" s="346">
        <v>9</v>
      </c>
      <c r="AK18" s="346">
        <v>11</v>
      </c>
      <c r="AL18" s="346">
        <v>11</v>
      </c>
      <c r="AM18" s="346">
        <v>9</v>
      </c>
      <c r="AN18" s="346">
        <v>11</v>
      </c>
      <c r="AO18" s="572">
        <v>11</v>
      </c>
      <c r="AP18" s="346">
        <v>11</v>
      </c>
      <c r="AQ18" s="346">
        <v>11</v>
      </c>
      <c r="AR18" s="346">
        <v>11</v>
      </c>
      <c r="AS18" s="346">
        <v>11</v>
      </c>
      <c r="AT18" s="346" t="s">
        <v>430</v>
      </c>
      <c r="AU18" s="346">
        <v>11</v>
      </c>
      <c r="AV18" s="346">
        <v>11</v>
      </c>
      <c r="AW18" s="346">
        <v>11</v>
      </c>
      <c r="AX18" s="346">
        <v>11</v>
      </c>
      <c r="AY18" s="346">
        <v>11</v>
      </c>
      <c r="AZ18" s="584"/>
      <c r="BA18" s="467">
        <v>11.41</v>
      </c>
      <c r="BB18" s="348">
        <v>11.03</v>
      </c>
      <c r="BC18" s="348">
        <v>6.49</v>
      </c>
      <c r="BD18" s="348">
        <v>65.86</v>
      </c>
      <c r="BE18" s="375" t="s">
        <v>430</v>
      </c>
      <c r="BF18" s="375">
        <v>5.21</v>
      </c>
      <c r="BG18" s="374"/>
      <c r="BH18" s="594">
        <v>5.2</v>
      </c>
      <c r="BI18" s="348">
        <v>2.11</v>
      </c>
      <c r="BJ18" s="348" t="s">
        <v>430</v>
      </c>
      <c r="BK18" s="348">
        <v>81.27</v>
      </c>
      <c r="BL18" s="348" t="s">
        <v>430</v>
      </c>
      <c r="BM18" s="375">
        <v>11.41</v>
      </c>
      <c r="BN18" s="375" t="s">
        <v>430</v>
      </c>
      <c r="BO18" s="375" t="s">
        <v>430</v>
      </c>
      <c r="BP18" s="375" t="s">
        <v>430</v>
      </c>
      <c r="BQ18" s="375" t="s">
        <v>430</v>
      </c>
      <c r="BR18" s="374"/>
      <c r="BS18" s="468">
        <v>17.396734328260301</v>
      </c>
      <c r="BT18" s="348">
        <v>11.090410988891</v>
      </c>
      <c r="BU18" s="374"/>
      <c r="BV18" s="430" t="s">
        <v>910</v>
      </c>
    </row>
    <row r="19" spans="1:74" x14ac:dyDescent="0.25">
      <c r="A19" s="318" t="s">
        <v>93</v>
      </c>
      <c r="B19" s="43"/>
      <c r="C19" s="720"/>
      <c r="D19" s="43"/>
      <c r="E19" s="51"/>
      <c r="F19" s="43"/>
      <c r="G19" s="55"/>
      <c r="H19" s="66"/>
      <c r="I19" s="59"/>
      <c r="J19" s="59"/>
      <c r="K19" s="59"/>
      <c r="L19" s="59"/>
      <c r="M19" s="258"/>
      <c r="N19" s="70">
        <v>0.79059999999999997</v>
      </c>
      <c r="O19" s="59">
        <v>7.6719999999999997</v>
      </c>
      <c r="P19" s="59">
        <v>3.7921999999999998</v>
      </c>
      <c r="Q19" s="59">
        <v>-0.53310000000000002</v>
      </c>
      <c r="R19" s="59">
        <v>7.0963000000000003</v>
      </c>
      <c r="S19" s="59">
        <v>11.452</v>
      </c>
      <c r="T19" s="59">
        <v>8.8313000000000006</v>
      </c>
      <c r="U19" s="88">
        <v>8.2459000000000007</v>
      </c>
      <c r="V19" s="59">
        <v>8.6898999999999997</v>
      </c>
      <c r="W19" s="59">
        <v>10.318</v>
      </c>
      <c r="X19" s="59">
        <v>9.9537999999999993</v>
      </c>
      <c r="Y19" s="276">
        <v>8.7037999999999993</v>
      </c>
      <c r="Z19" s="59">
        <v>7.5553999999999997</v>
      </c>
      <c r="AA19" s="59">
        <v>6.4805000000000001</v>
      </c>
      <c r="AB19" s="59">
        <v>10.801600000000001</v>
      </c>
      <c r="AC19" s="59">
        <v>8.7825000000000006</v>
      </c>
      <c r="AD19" s="59">
        <v>8.4521999999999995</v>
      </c>
      <c r="AE19" s="59">
        <v>6.9710999999999999</v>
      </c>
      <c r="AF19" s="59">
        <v>8.1713000000000005</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9.2645999999999997</v>
      </c>
      <c r="O20" s="60">
        <v>11.9436</v>
      </c>
      <c r="P20" s="60">
        <v>6.2766999999999999</v>
      </c>
      <c r="Q20" s="60">
        <v>3.3929</v>
      </c>
      <c r="R20" s="60">
        <v>10.4802</v>
      </c>
      <c r="S20" s="60">
        <v>13.5663</v>
      </c>
      <c r="T20" s="60">
        <v>19.630099999999999</v>
      </c>
      <c r="U20" s="89">
        <v>13.228999999999999</v>
      </c>
      <c r="V20" s="60">
        <v>13.199199999999999</v>
      </c>
      <c r="W20" s="60">
        <v>16.9224</v>
      </c>
      <c r="X20" s="60">
        <v>16.781099999999999</v>
      </c>
      <c r="Y20" s="277">
        <v>13.321300000000001</v>
      </c>
      <c r="Z20" s="60">
        <v>9.3651999999999997</v>
      </c>
      <c r="AA20" s="60">
        <v>8.7949000000000002</v>
      </c>
      <c r="AB20" s="60">
        <v>23.288799999999998</v>
      </c>
      <c r="AC20" s="60">
        <v>14.58</v>
      </c>
      <c r="AD20" s="60">
        <v>13.005699999999999</v>
      </c>
      <c r="AE20" s="60">
        <v>11.4657</v>
      </c>
      <c r="AF20" s="60">
        <v>9.5065000000000008</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-6.2214</v>
      </c>
      <c r="O21" s="60">
        <v>4.2884000000000002</v>
      </c>
      <c r="P21" s="60">
        <v>1.9762999999999999</v>
      </c>
      <c r="Q21" s="60">
        <v>-3.8296999999999999</v>
      </c>
      <c r="R21" s="60">
        <v>3.2566000000000002</v>
      </c>
      <c r="S21" s="60">
        <v>9.7399000000000004</v>
      </c>
      <c r="T21" s="60">
        <v>6.2942</v>
      </c>
      <c r="U21" s="89">
        <v>5.7567000000000004</v>
      </c>
      <c r="V21" s="60">
        <v>6.3102999999999998</v>
      </c>
      <c r="W21" s="60">
        <v>7.0183</v>
      </c>
      <c r="X21" s="60">
        <v>7.3003</v>
      </c>
      <c r="Y21" s="277">
        <v>6.3849</v>
      </c>
      <c r="Z21" s="60">
        <v>3.5112999999999999</v>
      </c>
      <c r="AA21" s="60">
        <v>3.2936999999999999</v>
      </c>
      <c r="AB21" s="60">
        <v>7.8170999999999999</v>
      </c>
      <c r="AC21" s="60">
        <v>6.0275999999999996</v>
      </c>
      <c r="AD21" s="60">
        <v>6.0289999999999999</v>
      </c>
      <c r="AE21" s="60">
        <v>3.6320000000000001</v>
      </c>
      <c r="AF21" s="60">
        <v>5.4272999999999998</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1.4826999999999999</v>
      </c>
      <c r="O22" s="61">
        <v>7.6300999999999997</v>
      </c>
      <c r="P22" s="61">
        <v>3.5672999999999999</v>
      </c>
      <c r="Q22" s="61">
        <v>-1.0487</v>
      </c>
      <c r="R22" s="61">
        <v>7.5957999999999997</v>
      </c>
      <c r="S22" s="61">
        <v>11.802</v>
      </c>
      <c r="T22" s="61">
        <v>7.6862000000000004</v>
      </c>
      <c r="U22" s="90">
        <v>7.5533999999999999</v>
      </c>
      <c r="V22" s="61">
        <v>8.2721</v>
      </c>
      <c r="W22" s="61">
        <v>9.0881000000000007</v>
      </c>
      <c r="X22" s="61">
        <v>8.8792000000000009</v>
      </c>
      <c r="Y22" s="279">
        <v>7.9103000000000003</v>
      </c>
      <c r="Z22" s="61">
        <v>7.8156499999999998</v>
      </c>
      <c r="AA22" s="61">
        <v>6.7680999999999996</v>
      </c>
      <c r="AB22" s="61">
        <v>9.7898999999999994</v>
      </c>
      <c r="AC22" s="61">
        <v>7.9772999999999996</v>
      </c>
      <c r="AD22" s="61">
        <v>7.9302000000000001</v>
      </c>
      <c r="AE22" s="61">
        <v>7.1527000000000003</v>
      </c>
      <c r="AF22" s="61">
        <v>8.3331</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8010</v>
      </c>
      <c r="B24" s="369"/>
      <c r="C24" s="718">
        <v>41723</v>
      </c>
      <c r="D24" s="369"/>
      <c r="E24" s="338">
        <v>7675.08</v>
      </c>
      <c r="F24" s="369"/>
      <c r="G24" s="339">
        <v>26.037800000000001</v>
      </c>
      <c r="H24" s="370"/>
      <c r="I24" s="340">
        <v>3.62</v>
      </c>
      <c r="J24" s="340">
        <v>8.48</v>
      </c>
      <c r="K24" s="340">
        <v>2.41</v>
      </c>
      <c r="L24" s="340">
        <v>2.54</v>
      </c>
      <c r="M24" s="361"/>
      <c r="N24" s="342">
        <v>1.0513999999999999</v>
      </c>
      <c r="O24" s="340">
        <v>9.0717999999999996</v>
      </c>
      <c r="P24" s="340">
        <v>3.2462</v>
      </c>
      <c r="Q24" s="340">
        <v>-1.9111</v>
      </c>
      <c r="R24" s="340">
        <v>7.8707000000000003</v>
      </c>
      <c r="S24" s="340">
        <v>11.3246</v>
      </c>
      <c r="T24" s="340">
        <v>7.1576000000000004</v>
      </c>
      <c r="U24" s="344">
        <v>6.7115999999999998</v>
      </c>
      <c r="V24" s="340">
        <v>7.3143000000000002</v>
      </c>
      <c r="W24" s="340">
        <v>7.6349</v>
      </c>
      <c r="X24" s="340">
        <v>7.6586999999999996</v>
      </c>
      <c r="Y24" s="371">
        <v>6.5697000000000001</v>
      </c>
      <c r="Z24" s="340">
        <v>7.2948000000000004</v>
      </c>
      <c r="AA24" s="340">
        <v>6.6162000000000001</v>
      </c>
      <c r="AB24" s="340">
        <v>9.2700999999999993</v>
      </c>
      <c r="AC24" s="340">
        <v>7.1904000000000003</v>
      </c>
      <c r="AD24" s="340">
        <v>7.0781000000000001</v>
      </c>
      <c r="AE24" s="340">
        <v>7.7016999999999998</v>
      </c>
      <c r="AF24" s="340">
        <v>8.0009999999999994</v>
      </c>
      <c r="AG24" s="568"/>
      <c r="AH24" s="338">
        <v>6</v>
      </c>
      <c r="AI24" s="338">
        <v>3</v>
      </c>
      <c r="AJ24" s="338">
        <v>5</v>
      </c>
      <c r="AK24" s="338">
        <v>7</v>
      </c>
      <c r="AL24" s="338">
        <v>2</v>
      </c>
      <c r="AM24" s="338">
        <v>4</v>
      </c>
      <c r="AN24" s="338">
        <v>6</v>
      </c>
      <c r="AO24" s="570">
        <v>7</v>
      </c>
      <c r="AP24" s="338">
        <v>6</v>
      </c>
      <c r="AQ24" s="338">
        <v>8</v>
      </c>
      <c r="AR24" s="338">
        <v>9</v>
      </c>
      <c r="AS24" s="338">
        <v>9</v>
      </c>
      <c r="AT24" s="338">
        <v>4</v>
      </c>
      <c r="AU24" s="338">
        <v>5</v>
      </c>
      <c r="AV24" s="338">
        <v>6</v>
      </c>
      <c r="AW24" s="338">
        <v>6</v>
      </c>
      <c r="AX24" s="338">
        <v>7</v>
      </c>
      <c r="AY24" s="338">
        <v>2</v>
      </c>
      <c r="AZ24" s="583"/>
      <c r="BA24" s="464">
        <v>10.61</v>
      </c>
      <c r="BB24" s="340">
        <v>14.36</v>
      </c>
      <c r="BC24" s="340">
        <v>9.2100000000000009</v>
      </c>
      <c r="BD24" s="340">
        <v>43.78</v>
      </c>
      <c r="BE24" s="371">
        <v>9.36</v>
      </c>
      <c r="BF24" s="371">
        <v>12.68</v>
      </c>
      <c r="BG24" s="370"/>
      <c r="BH24" s="593">
        <v>5.0999999999999996</v>
      </c>
      <c r="BI24" s="340" t="s">
        <v>430</v>
      </c>
      <c r="BJ24" s="340" t="s">
        <v>430</v>
      </c>
      <c r="BK24" s="340">
        <v>76.709999999999994</v>
      </c>
      <c r="BL24" s="340" t="s">
        <v>430</v>
      </c>
      <c r="BM24" s="371">
        <v>10.61</v>
      </c>
      <c r="BN24" s="371" t="s">
        <v>430</v>
      </c>
      <c r="BO24" s="371" t="s">
        <v>430</v>
      </c>
      <c r="BP24" s="371" t="s">
        <v>430</v>
      </c>
      <c r="BQ24" s="371">
        <v>7.57</v>
      </c>
      <c r="BR24" s="370"/>
      <c r="BS24" s="465">
        <v>5.7977402017393196</v>
      </c>
      <c r="BT24" s="340">
        <v>7.19509829215853</v>
      </c>
      <c r="BU24" s="370"/>
      <c r="BV24" s="571" t="s">
        <v>7997</v>
      </c>
    </row>
    <row r="25" spans="1:74" s="428" customFormat="1" x14ac:dyDescent="0.25">
      <c r="A25" s="345" t="s">
        <v>8011</v>
      </c>
      <c r="B25" s="373"/>
      <c r="C25" s="719">
        <v>40515</v>
      </c>
      <c r="D25" s="373"/>
      <c r="E25" s="346">
        <v>6342.71</v>
      </c>
      <c r="F25" s="373"/>
      <c r="G25" s="347">
        <v>34.796100000000003</v>
      </c>
      <c r="H25" s="374"/>
      <c r="I25" s="348">
        <v>2.99</v>
      </c>
      <c r="J25" s="348">
        <v>8.44</v>
      </c>
      <c r="K25" s="348">
        <v>2.04</v>
      </c>
      <c r="L25" s="348">
        <v>2.14</v>
      </c>
      <c r="M25" s="362"/>
      <c r="N25" s="350">
        <v>1.3637999999999999</v>
      </c>
      <c r="O25" s="348">
        <v>7.1021999999999998</v>
      </c>
      <c r="P25" s="348">
        <v>2.4887000000000001</v>
      </c>
      <c r="Q25" s="348">
        <v>-2.9786999999999999</v>
      </c>
      <c r="R25" s="348">
        <v>7.6905000000000001</v>
      </c>
      <c r="S25" s="348">
        <v>11.1972</v>
      </c>
      <c r="T25" s="348">
        <v>7.6458000000000004</v>
      </c>
      <c r="U25" s="354">
        <v>7.1527000000000003</v>
      </c>
      <c r="V25" s="348">
        <v>8.3283000000000005</v>
      </c>
      <c r="W25" s="348">
        <v>8.5258000000000003</v>
      </c>
      <c r="X25" s="348">
        <v>8.4780999999999995</v>
      </c>
      <c r="Y25" s="375">
        <v>7.3529999999999998</v>
      </c>
      <c r="Z25" s="348">
        <v>7.7214</v>
      </c>
      <c r="AA25" s="348">
        <v>7.2481</v>
      </c>
      <c r="AB25" s="348">
        <v>9.8267000000000007</v>
      </c>
      <c r="AC25" s="348">
        <v>7.3445</v>
      </c>
      <c r="AD25" s="348">
        <v>7.6607000000000003</v>
      </c>
      <c r="AE25" s="348">
        <v>7.6185999999999998</v>
      </c>
      <c r="AF25" s="348">
        <v>8.2429000000000006</v>
      </c>
      <c r="AG25" s="569"/>
      <c r="AH25" s="346">
        <v>5</v>
      </c>
      <c r="AI25" s="346">
        <v>5</v>
      </c>
      <c r="AJ25" s="346">
        <v>7</v>
      </c>
      <c r="AK25" s="346">
        <v>10</v>
      </c>
      <c r="AL25" s="346">
        <v>4</v>
      </c>
      <c r="AM25" s="346">
        <v>5</v>
      </c>
      <c r="AN25" s="346">
        <v>5</v>
      </c>
      <c r="AO25" s="572">
        <v>5</v>
      </c>
      <c r="AP25" s="346">
        <v>3</v>
      </c>
      <c r="AQ25" s="346">
        <v>4</v>
      </c>
      <c r="AR25" s="346">
        <v>4</v>
      </c>
      <c r="AS25" s="346">
        <v>5</v>
      </c>
      <c r="AT25" s="346">
        <v>3</v>
      </c>
      <c r="AU25" s="346">
        <v>2</v>
      </c>
      <c r="AV25" s="346">
        <v>4</v>
      </c>
      <c r="AW25" s="346">
        <v>5</v>
      </c>
      <c r="AX25" s="346">
        <v>5</v>
      </c>
      <c r="AY25" s="346">
        <v>3</v>
      </c>
      <c r="AZ25" s="584"/>
      <c r="BA25" s="467">
        <v>12.52</v>
      </c>
      <c r="BB25" s="348">
        <v>6.72</v>
      </c>
      <c r="BC25" s="348">
        <v>13.31</v>
      </c>
      <c r="BD25" s="348">
        <v>46.29</v>
      </c>
      <c r="BE25" s="375">
        <v>13.41</v>
      </c>
      <c r="BF25" s="375">
        <v>12.88</v>
      </c>
      <c r="BG25" s="374"/>
      <c r="BH25" s="594">
        <v>3.24</v>
      </c>
      <c r="BI25" s="348">
        <v>0.38</v>
      </c>
      <c r="BJ25" s="348" t="s">
        <v>430</v>
      </c>
      <c r="BK25" s="348">
        <v>74.22</v>
      </c>
      <c r="BL25" s="348" t="s">
        <v>430</v>
      </c>
      <c r="BM25" s="375">
        <v>12.52</v>
      </c>
      <c r="BN25" s="375" t="s">
        <v>430</v>
      </c>
      <c r="BO25" s="375" t="s">
        <v>430</v>
      </c>
      <c r="BP25" s="375" t="s">
        <v>430</v>
      </c>
      <c r="BQ25" s="375">
        <v>14.76</v>
      </c>
      <c r="BR25" s="374"/>
      <c r="BS25" s="468">
        <v>5.10711785579874</v>
      </c>
      <c r="BT25" s="348">
        <v>5.7985065869048</v>
      </c>
      <c r="BU25" s="374"/>
      <c r="BV25" s="430" t="s">
        <v>519</v>
      </c>
    </row>
    <row r="26" spans="1:74" s="428" customFormat="1" x14ac:dyDescent="0.25">
      <c r="A26" s="345" t="s">
        <v>8012</v>
      </c>
      <c r="B26" s="373"/>
      <c r="C26" s="719">
        <v>38187</v>
      </c>
      <c r="D26" s="373"/>
      <c r="E26" s="346">
        <v>2187.87</v>
      </c>
      <c r="F26" s="373"/>
      <c r="G26" s="347">
        <v>49.714300000000001</v>
      </c>
      <c r="H26" s="374"/>
      <c r="I26" s="348">
        <v>2.8</v>
      </c>
      <c r="J26" s="348">
        <v>8.5500000000000007</v>
      </c>
      <c r="K26" s="348">
        <v>2.13</v>
      </c>
      <c r="L26" s="348">
        <v>2.2400000000000002</v>
      </c>
      <c r="M26" s="362"/>
      <c r="N26" s="350">
        <v>2.0192999999999999</v>
      </c>
      <c r="O26" s="348">
        <v>6.6603000000000003</v>
      </c>
      <c r="P26" s="348">
        <v>1.4478</v>
      </c>
      <c r="Q26" s="348">
        <v>2.7404000000000002</v>
      </c>
      <c r="R26" s="348">
        <v>9.8224</v>
      </c>
      <c r="S26" s="348">
        <v>12.8935</v>
      </c>
      <c r="T26" s="348">
        <v>8.8670000000000009</v>
      </c>
      <c r="U26" s="354">
        <v>7.7351000000000001</v>
      </c>
      <c r="V26" s="348">
        <v>7.9656000000000002</v>
      </c>
      <c r="W26" s="348">
        <v>8.0364000000000004</v>
      </c>
      <c r="X26" s="348">
        <v>7.9488000000000003</v>
      </c>
      <c r="Y26" s="375">
        <v>7.0826000000000002</v>
      </c>
      <c r="Z26" s="348">
        <v>7.1429</v>
      </c>
      <c r="AA26" s="348">
        <v>8.1331000000000007</v>
      </c>
      <c r="AB26" s="348">
        <v>10.307600000000001</v>
      </c>
      <c r="AC26" s="348">
        <v>8.4438999999999993</v>
      </c>
      <c r="AD26" s="348">
        <v>7.8818999999999999</v>
      </c>
      <c r="AE26" s="348">
        <v>10.810499999999999</v>
      </c>
      <c r="AF26" s="348">
        <v>7.5167999999999999</v>
      </c>
      <c r="AG26" s="569"/>
      <c r="AH26" s="346">
        <v>3</v>
      </c>
      <c r="AI26" s="346">
        <v>7</v>
      </c>
      <c r="AJ26" s="346">
        <v>9</v>
      </c>
      <c r="AK26" s="346">
        <v>1</v>
      </c>
      <c r="AL26" s="346">
        <v>1</v>
      </c>
      <c r="AM26" s="346">
        <v>1</v>
      </c>
      <c r="AN26" s="346">
        <v>2</v>
      </c>
      <c r="AO26" s="572">
        <v>3</v>
      </c>
      <c r="AP26" s="346">
        <v>5</v>
      </c>
      <c r="AQ26" s="346">
        <v>7</v>
      </c>
      <c r="AR26" s="346">
        <v>7</v>
      </c>
      <c r="AS26" s="346">
        <v>7</v>
      </c>
      <c r="AT26" s="346">
        <v>5</v>
      </c>
      <c r="AU26" s="346">
        <v>1</v>
      </c>
      <c r="AV26" s="346">
        <v>2</v>
      </c>
      <c r="AW26" s="346">
        <v>3</v>
      </c>
      <c r="AX26" s="346">
        <v>3</v>
      </c>
      <c r="AY26" s="346">
        <v>1</v>
      </c>
      <c r="AZ26" s="584"/>
      <c r="BA26" s="467">
        <v>13.52</v>
      </c>
      <c r="BB26" s="348">
        <v>7.55</v>
      </c>
      <c r="BC26" s="348">
        <v>3.45</v>
      </c>
      <c r="BD26" s="348">
        <v>53.66</v>
      </c>
      <c r="BE26" s="375">
        <v>9.32</v>
      </c>
      <c r="BF26" s="375">
        <v>12.5</v>
      </c>
      <c r="BG26" s="374"/>
      <c r="BH26" s="594">
        <v>2.84</v>
      </c>
      <c r="BI26" s="348" t="s">
        <v>430</v>
      </c>
      <c r="BJ26" s="348">
        <v>2.2799999999999998</v>
      </c>
      <c r="BK26" s="348">
        <v>71.709999999999994</v>
      </c>
      <c r="BL26" s="348" t="s">
        <v>430</v>
      </c>
      <c r="BM26" s="375">
        <v>11.29</v>
      </c>
      <c r="BN26" s="375" t="s">
        <v>430</v>
      </c>
      <c r="BO26" s="375">
        <v>2.23</v>
      </c>
      <c r="BP26" s="375" t="s">
        <v>430</v>
      </c>
      <c r="BQ26" s="375">
        <v>9.66</v>
      </c>
      <c r="BR26" s="374"/>
      <c r="BS26" s="468">
        <v>3.4504466893099099</v>
      </c>
      <c r="BT26" s="348">
        <v>8.2338929483532208</v>
      </c>
      <c r="BU26" s="374"/>
      <c r="BV26" s="430" t="s">
        <v>8000</v>
      </c>
    </row>
    <row r="27" spans="1:74" s="428" customFormat="1" x14ac:dyDescent="0.25">
      <c r="A27" s="345" t="s">
        <v>8013</v>
      </c>
      <c r="B27" s="373"/>
      <c r="C27" s="719">
        <v>38511</v>
      </c>
      <c r="D27" s="373"/>
      <c r="E27" s="346">
        <v>1573.43</v>
      </c>
      <c r="F27" s="373"/>
      <c r="G27" s="347">
        <v>38.0227</v>
      </c>
      <c r="H27" s="374"/>
      <c r="I27" s="348">
        <v>2.37</v>
      </c>
      <c r="J27" s="348">
        <v>8.66</v>
      </c>
      <c r="K27" s="348">
        <v>1.99</v>
      </c>
      <c r="L27" s="348">
        <v>2.0699999999999998</v>
      </c>
      <c r="M27" s="362"/>
      <c r="N27" s="350">
        <v>2.2562000000000002</v>
      </c>
      <c r="O27" s="348">
        <v>11.1777</v>
      </c>
      <c r="P27" s="348">
        <v>4.4607000000000001</v>
      </c>
      <c r="Q27" s="348">
        <v>-0.96650000000000003</v>
      </c>
      <c r="R27" s="348">
        <v>5.3410000000000002</v>
      </c>
      <c r="S27" s="348">
        <v>9.8879999999999999</v>
      </c>
      <c r="T27" s="348">
        <v>6.7862999999999998</v>
      </c>
      <c r="U27" s="354">
        <v>6.7291999999999996</v>
      </c>
      <c r="V27" s="348">
        <v>7.2305000000000001</v>
      </c>
      <c r="W27" s="348">
        <v>8.2561</v>
      </c>
      <c r="X27" s="348">
        <v>8.1158000000000001</v>
      </c>
      <c r="Y27" s="375">
        <v>7.1327999999999996</v>
      </c>
      <c r="Z27" s="348">
        <v>5.8384999999999998</v>
      </c>
      <c r="AA27" s="348">
        <v>5.0972999999999997</v>
      </c>
      <c r="AB27" s="348">
        <v>8.4659999999999993</v>
      </c>
      <c r="AC27" s="348">
        <v>7.1516999999999999</v>
      </c>
      <c r="AD27" s="348">
        <v>7.1012000000000004</v>
      </c>
      <c r="AE27" s="348">
        <v>4.62</v>
      </c>
      <c r="AF27" s="348">
        <v>6.4923000000000002</v>
      </c>
      <c r="AG27" s="569"/>
      <c r="AH27" s="346">
        <v>2</v>
      </c>
      <c r="AI27" s="346">
        <v>1</v>
      </c>
      <c r="AJ27" s="346">
        <v>3</v>
      </c>
      <c r="AK27" s="346">
        <v>5</v>
      </c>
      <c r="AL27" s="346">
        <v>9</v>
      </c>
      <c r="AM27" s="346">
        <v>8</v>
      </c>
      <c r="AN27" s="346">
        <v>7</v>
      </c>
      <c r="AO27" s="572">
        <v>6</v>
      </c>
      <c r="AP27" s="346">
        <v>8</v>
      </c>
      <c r="AQ27" s="346">
        <v>6</v>
      </c>
      <c r="AR27" s="346">
        <v>5</v>
      </c>
      <c r="AS27" s="346">
        <v>6</v>
      </c>
      <c r="AT27" s="346">
        <v>9</v>
      </c>
      <c r="AU27" s="346">
        <v>8</v>
      </c>
      <c r="AV27" s="346">
        <v>8</v>
      </c>
      <c r="AW27" s="346">
        <v>7</v>
      </c>
      <c r="AX27" s="346">
        <v>6</v>
      </c>
      <c r="AY27" s="346">
        <v>9</v>
      </c>
      <c r="AZ27" s="584"/>
      <c r="BA27" s="467">
        <v>13.74</v>
      </c>
      <c r="BB27" s="348">
        <v>22.16</v>
      </c>
      <c r="BC27" s="348">
        <v>6.55</v>
      </c>
      <c r="BD27" s="348">
        <v>35.229999999999997</v>
      </c>
      <c r="BE27" s="375">
        <v>17.97</v>
      </c>
      <c r="BF27" s="375">
        <v>4.3600000000000003</v>
      </c>
      <c r="BG27" s="374"/>
      <c r="BH27" s="594">
        <v>4.34</v>
      </c>
      <c r="BI27" s="348">
        <v>5.21</v>
      </c>
      <c r="BJ27" s="348">
        <v>0.63</v>
      </c>
      <c r="BK27" s="348">
        <v>76.06</v>
      </c>
      <c r="BL27" s="348" t="s">
        <v>430</v>
      </c>
      <c r="BM27" s="375">
        <v>13.74</v>
      </c>
      <c r="BN27" s="375" t="s">
        <v>430</v>
      </c>
      <c r="BO27" s="375" t="s">
        <v>430</v>
      </c>
      <c r="BP27" s="375" t="s">
        <v>430</v>
      </c>
      <c r="BQ27" s="375" t="s">
        <v>430</v>
      </c>
      <c r="BR27" s="374"/>
      <c r="BS27" s="468">
        <v>2.59527372025953</v>
      </c>
      <c r="BT27" s="348">
        <v>6.4979408206497897</v>
      </c>
      <c r="BU27" s="374"/>
      <c r="BV27" s="430" t="s">
        <v>436</v>
      </c>
    </row>
    <row r="28" spans="1:74" s="428" customFormat="1" x14ac:dyDescent="0.25">
      <c r="A28" s="345" t="s">
        <v>8014</v>
      </c>
      <c r="B28" s="373"/>
      <c r="C28" s="719">
        <v>42111</v>
      </c>
      <c r="D28" s="373"/>
      <c r="E28" s="346">
        <v>1593.74</v>
      </c>
      <c r="F28" s="373"/>
      <c r="G28" s="347">
        <v>25.377300000000002</v>
      </c>
      <c r="H28" s="374"/>
      <c r="I28" s="348">
        <v>2.63</v>
      </c>
      <c r="J28" s="348">
        <v>8.0299999999999994</v>
      </c>
      <c r="K28" s="348">
        <v>1.96</v>
      </c>
      <c r="L28" s="348">
        <v>2.08</v>
      </c>
      <c r="M28" s="362"/>
      <c r="N28" s="350">
        <v>-0.57530000000000003</v>
      </c>
      <c r="O28" s="348">
        <v>6.8117000000000001</v>
      </c>
      <c r="P28" s="348">
        <v>2.0144000000000002</v>
      </c>
      <c r="Q28" s="348">
        <v>-1.8479000000000001</v>
      </c>
      <c r="R28" s="348">
        <v>6.7849000000000004</v>
      </c>
      <c r="S28" s="348">
        <v>11.5832</v>
      </c>
      <c r="T28" s="348">
        <v>8.3317999999999994</v>
      </c>
      <c r="U28" s="354">
        <v>12.3141</v>
      </c>
      <c r="V28" s="348">
        <v>12.2479</v>
      </c>
      <c r="W28" s="348">
        <v>14.181100000000001</v>
      </c>
      <c r="X28" s="348">
        <v>12.197900000000001</v>
      </c>
      <c r="Y28" s="375">
        <v>9.9501000000000008</v>
      </c>
      <c r="Z28" s="348">
        <v>8.3788999999999998</v>
      </c>
      <c r="AA28" s="348">
        <v>5.9553000000000003</v>
      </c>
      <c r="AB28" s="348">
        <v>9.7959999999999994</v>
      </c>
      <c r="AC28" s="348">
        <v>13.673500000000001</v>
      </c>
      <c r="AD28" s="348">
        <v>12.0685</v>
      </c>
      <c r="AE28" s="348">
        <v>6.3475000000000001</v>
      </c>
      <c r="AF28" s="348">
        <v>8.5355000000000008</v>
      </c>
      <c r="AG28" s="569"/>
      <c r="AH28" s="346">
        <v>7</v>
      </c>
      <c r="AI28" s="346">
        <v>6</v>
      </c>
      <c r="AJ28" s="346">
        <v>8</v>
      </c>
      <c r="AK28" s="346">
        <v>6</v>
      </c>
      <c r="AL28" s="346">
        <v>6</v>
      </c>
      <c r="AM28" s="346">
        <v>3</v>
      </c>
      <c r="AN28" s="346">
        <v>3</v>
      </c>
      <c r="AO28" s="572">
        <v>1</v>
      </c>
      <c r="AP28" s="346">
        <v>1</v>
      </c>
      <c r="AQ28" s="346">
        <v>2</v>
      </c>
      <c r="AR28" s="346">
        <v>2</v>
      </c>
      <c r="AS28" s="346">
        <v>2</v>
      </c>
      <c r="AT28" s="346">
        <v>1</v>
      </c>
      <c r="AU28" s="346">
        <v>6</v>
      </c>
      <c r="AV28" s="346">
        <v>5</v>
      </c>
      <c r="AW28" s="346">
        <v>1</v>
      </c>
      <c r="AX28" s="346">
        <v>1</v>
      </c>
      <c r="AY28" s="346">
        <v>6</v>
      </c>
      <c r="AZ28" s="584"/>
      <c r="BA28" s="467">
        <v>10.84</v>
      </c>
      <c r="BB28" s="348">
        <v>24.19</v>
      </c>
      <c r="BC28" s="348">
        <v>11.06</v>
      </c>
      <c r="BD28" s="348">
        <v>31.99</v>
      </c>
      <c r="BE28" s="375">
        <v>8.49</v>
      </c>
      <c r="BF28" s="375">
        <v>13.43</v>
      </c>
      <c r="BG28" s="374"/>
      <c r="BH28" s="594">
        <v>5.03</v>
      </c>
      <c r="BI28" s="348" t="s">
        <v>430</v>
      </c>
      <c r="BJ28" s="348" t="s">
        <v>430</v>
      </c>
      <c r="BK28" s="348">
        <v>75.73</v>
      </c>
      <c r="BL28" s="348" t="s">
        <v>430</v>
      </c>
      <c r="BM28" s="375">
        <v>10.84</v>
      </c>
      <c r="BN28" s="375" t="s">
        <v>430</v>
      </c>
      <c r="BO28" s="375" t="s">
        <v>430</v>
      </c>
      <c r="BP28" s="375" t="s">
        <v>430</v>
      </c>
      <c r="BQ28" s="375">
        <v>8.4</v>
      </c>
      <c r="BR28" s="374"/>
      <c r="BS28" s="468">
        <v>2.9198347382480998</v>
      </c>
      <c r="BT28" s="348">
        <v>8.6611052648033393</v>
      </c>
      <c r="BU28" s="374"/>
      <c r="BV28" s="430" t="s">
        <v>443</v>
      </c>
    </row>
    <row r="29" spans="1:74" s="428" customFormat="1" ht="11" x14ac:dyDescent="0.3">
      <c r="A29" s="841" t="s">
        <v>8015</v>
      </c>
      <c r="B29" s="842"/>
      <c r="C29" s="843">
        <v>40309</v>
      </c>
      <c r="D29" s="842"/>
      <c r="E29" s="844">
        <v>773.54100000000005</v>
      </c>
      <c r="F29" s="842"/>
      <c r="G29" s="845">
        <v>31.897600000000001</v>
      </c>
      <c r="H29" s="847"/>
      <c r="I29" s="846">
        <v>2.73</v>
      </c>
      <c r="J29" s="846">
        <v>8.57</v>
      </c>
      <c r="K29" s="846">
        <v>1.69</v>
      </c>
      <c r="L29" s="846">
        <v>1.78</v>
      </c>
      <c r="M29" s="851"/>
      <c r="N29" s="848">
        <v>8.4144000000000005</v>
      </c>
      <c r="O29" s="846">
        <v>10.995100000000001</v>
      </c>
      <c r="P29" s="846">
        <v>5.3837000000000002</v>
      </c>
      <c r="Q29" s="846">
        <v>-2.9228000000000001</v>
      </c>
      <c r="R29" s="846">
        <v>7.8292000000000002</v>
      </c>
      <c r="S29" s="846">
        <v>10.852499999999999</v>
      </c>
      <c r="T29" s="846">
        <v>5.9494999999999996</v>
      </c>
      <c r="U29" s="856">
        <v>6.0701000000000001</v>
      </c>
      <c r="V29" s="846">
        <v>7.2815000000000003</v>
      </c>
      <c r="W29" s="846">
        <v>7.1982999999999997</v>
      </c>
      <c r="X29" s="846">
        <v>7.6657000000000002</v>
      </c>
      <c r="Y29" s="852">
        <v>5.7864000000000004</v>
      </c>
      <c r="Z29" s="846">
        <v>6.4527000000000001</v>
      </c>
      <c r="AA29" s="846">
        <v>6.9737</v>
      </c>
      <c r="AB29" s="846">
        <v>8.7164999999999999</v>
      </c>
      <c r="AC29" s="846">
        <v>6.4734999999999996</v>
      </c>
      <c r="AD29" s="846">
        <v>6.4970999999999997</v>
      </c>
      <c r="AE29" s="846">
        <v>7.4576000000000002</v>
      </c>
      <c r="AF29" s="846">
        <v>7.3723000000000001</v>
      </c>
      <c r="AG29" s="931"/>
      <c r="AH29" s="844">
        <v>1</v>
      </c>
      <c r="AI29" s="844">
        <v>2</v>
      </c>
      <c r="AJ29" s="844">
        <v>1</v>
      </c>
      <c r="AK29" s="844">
        <v>9</v>
      </c>
      <c r="AL29" s="844">
        <v>3</v>
      </c>
      <c r="AM29" s="844">
        <v>7</v>
      </c>
      <c r="AN29" s="844">
        <v>9</v>
      </c>
      <c r="AO29" s="932">
        <v>8</v>
      </c>
      <c r="AP29" s="844">
        <v>7</v>
      </c>
      <c r="AQ29" s="844">
        <v>9</v>
      </c>
      <c r="AR29" s="844">
        <v>8</v>
      </c>
      <c r="AS29" s="844">
        <v>10</v>
      </c>
      <c r="AT29" s="844">
        <v>8</v>
      </c>
      <c r="AU29" s="844">
        <v>3</v>
      </c>
      <c r="AV29" s="844">
        <v>7</v>
      </c>
      <c r="AW29" s="844">
        <v>8</v>
      </c>
      <c r="AX29" s="844">
        <v>8</v>
      </c>
      <c r="AY29" s="844">
        <v>4</v>
      </c>
      <c r="AZ29" s="933"/>
      <c r="BA29" s="853">
        <v>12.35</v>
      </c>
      <c r="BB29" s="846">
        <v>4.21</v>
      </c>
      <c r="BC29" s="846">
        <v>14.5</v>
      </c>
      <c r="BD29" s="846">
        <v>46.22</v>
      </c>
      <c r="BE29" s="852">
        <v>8.76</v>
      </c>
      <c r="BF29" s="852">
        <v>13.96</v>
      </c>
      <c r="BG29" s="847"/>
      <c r="BH29" s="934">
        <v>4.01</v>
      </c>
      <c r="BI29" s="846" t="s">
        <v>430</v>
      </c>
      <c r="BJ29" s="846" t="s">
        <v>430</v>
      </c>
      <c r="BK29" s="846">
        <v>73.69</v>
      </c>
      <c r="BL29" s="846" t="s">
        <v>430</v>
      </c>
      <c r="BM29" s="852">
        <v>12.35</v>
      </c>
      <c r="BN29" s="852" t="s">
        <v>430</v>
      </c>
      <c r="BO29" s="852" t="s">
        <v>430</v>
      </c>
      <c r="BP29" s="852" t="s">
        <v>430</v>
      </c>
      <c r="BQ29" s="852">
        <v>9.9499999999999993</v>
      </c>
      <c r="BR29" s="847"/>
      <c r="BS29" s="854">
        <v>5.2106419794789396</v>
      </c>
      <c r="BT29" s="846">
        <v>13.611153028638901</v>
      </c>
      <c r="BU29" s="847"/>
      <c r="BV29" s="892" t="s">
        <v>443</v>
      </c>
    </row>
    <row r="30" spans="1:74" s="428" customFormat="1" x14ac:dyDescent="0.25">
      <c r="A30" s="345" t="s">
        <v>8016</v>
      </c>
      <c r="B30" s="373"/>
      <c r="C30" s="719">
        <v>40094</v>
      </c>
      <c r="D30" s="373"/>
      <c r="E30" s="346">
        <v>458.33100000000002</v>
      </c>
      <c r="F30" s="373"/>
      <c r="G30" s="347">
        <v>34.503500000000003</v>
      </c>
      <c r="H30" s="374"/>
      <c r="I30" s="348">
        <v>2.0099999999999998</v>
      </c>
      <c r="J30" s="348">
        <v>8.0500000000000007</v>
      </c>
      <c r="K30" s="348">
        <v>1.52</v>
      </c>
      <c r="L30" s="348">
        <v>1.61</v>
      </c>
      <c r="M30" s="362"/>
      <c r="N30" s="350">
        <v>-3.0672999999999999</v>
      </c>
      <c r="O30" s="348">
        <v>5.1504000000000003</v>
      </c>
      <c r="P30" s="348">
        <v>4.7949999999999999</v>
      </c>
      <c r="Q30" s="348">
        <v>1.5726</v>
      </c>
      <c r="R30" s="348">
        <v>5.8160999999999996</v>
      </c>
      <c r="S30" s="348">
        <v>9.1582000000000008</v>
      </c>
      <c r="T30" s="348">
        <v>6.1429999999999998</v>
      </c>
      <c r="U30" s="354">
        <v>5.6965000000000003</v>
      </c>
      <c r="V30" s="348">
        <v>6.0777999999999999</v>
      </c>
      <c r="W30" s="348">
        <v>13.0907</v>
      </c>
      <c r="X30" s="348">
        <v>10.9397</v>
      </c>
      <c r="Y30" s="375">
        <v>8.6280000000000001</v>
      </c>
      <c r="Z30" s="348">
        <v>6.9038000000000004</v>
      </c>
      <c r="AA30" s="348">
        <v>4.9596999999999998</v>
      </c>
      <c r="AB30" s="348">
        <v>7.3891999999999998</v>
      </c>
      <c r="AC30" s="348">
        <v>5.9817</v>
      </c>
      <c r="AD30" s="348">
        <v>5.9691000000000001</v>
      </c>
      <c r="AE30" s="348">
        <v>5.9382999999999999</v>
      </c>
      <c r="AF30" s="348">
        <v>7.6054000000000004</v>
      </c>
      <c r="AG30" s="569"/>
      <c r="AH30" s="346">
        <v>9</v>
      </c>
      <c r="AI30" s="346">
        <v>8</v>
      </c>
      <c r="AJ30" s="346">
        <v>2</v>
      </c>
      <c r="AK30" s="346">
        <v>2</v>
      </c>
      <c r="AL30" s="346">
        <v>7</v>
      </c>
      <c r="AM30" s="346">
        <v>9</v>
      </c>
      <c r="AN30" s="346">
        <v>8</v>
      </c>
      <c r="AO30" s="572">
        <v>9</v>
      </c>
      <c r="AP30" s="346">
        <v>10</v>
      </c>
      <c r="AQ30" s="346">
        <v>3</v>
      </c>
      <c r="AR30" s="346">
        <v>3</v>
      </c>
      <c r="AS30" s="346">
        <v>4</v>
      </c>
      <c r="AT30" s="346">
        <v>6</v>
      </c>
      <c r="AU30" s="346">
        <v>9</v>
      </c>
      <c r="AV30" s="346">
        <v>10</v>
      </c>
      <c r="AW30" s="346">
        <v>9</v>
      </c>
      <c r="AX30" s="346">
        <v>10</v>
      </c>
      <c r="AY30" s="346">
        <v>7</v>
      </c>
      <c r="AZ30" s="584"/>
      <c r="BA30" s="467">
        <v>10.9</v>
      </c>
      <c r="BB30" s="348">
        <v>16.91</v>
      </c>
      <c r="BC30" s="348">
        <v>3.34</v>
      </c>
      <c r="BD30" s="348">
        <v>53.89</v>
      </c>
      <c r="BE30" s="375">
        <v>5.67</v>
      </c>
      <c r="BF30" s="375">
        <v>9.2799999999999994</v>
      </c>
      <c r="BG30" s="374"/>
      <c r="BH30" s="594">
        <v>5.55</v>
      </c>
      <c r="BI30" s="348" t="s">
        <v>430</v>
      </c>
      <c r="BJ30" s="348" t="s">
        <v>430</v>
      </c>
      <c r="BK30" s="348">
        <v>78.150000000000006</v>
      </c>
      <c r="BL30" s="348" t="s">
        <v>430</v>
      </c>
      <c r="BM30" s="375">
        <v>10.9</v>
      </c>
      <c r="BN30" s="375">
        <v>1.66</v>
      </c>
      <c r="BO30" s="375" t="s">
        <v>430</v>
      </c>
      <c r="BP30" s="375" t="s">
        <v>430</v>
      </c>
      <c r="BQ30" s="375">
        <v>3.74</v>
      </c>
      <c r="BR30" s="374"/>
      <c r="BS30" s="468" t="s">
        <v>430</v>
      </c>
      <c r="BT30" s="348">
        <v>7.7225649000000001</v>
      </c>
      <c r="BU30" s="374"/>
      <c r="BV30" s="430" t="s">
        <v>443</v>
      </c>
    </row>
    <row r="31" spans="1:74" s="428" customFormat="1" x14ac:dyDescent="0.25">
      <c r="A31" s="345" t="s">
        <v>8017</v>
      </c>
      <c r="B31" s="373"/>
      <c r="C31" s="719">
        <v>41835</v>
      </c>
      <c r="D31" s="373"/>
      <c r="E31" s="346">
        <v>394.61500000000001</v>
      </c>
      <c r="F31" s="373"/>
      <c r="G31" s="347">
        <v>23.393000000000001</v>
      </c>
      <c r="H31" s="374"/>
      <c r="I31" s="348">
        <v>2.64</v>
      </c>
      <c r="J31" s="348">
        <v>8.1730199999999993</v>
      </c>
      <c r="K31" s="348">
        <v>2.16</v>
      </c>
      <c r="L31" s="348">
        <v>2.25</v>
      </c>
      <c r="M31" s="362"/>
      <c r="N31" s="350">
        <v>-3.9779</v>
      </c>
      <c r="O31" s="348">
        <v>3.4336000000000002</v>
      </c>
      <c r="P31" s="348">
        <v>1.1816</v>
      </c>
      <c r="Q31" s="348">
        <v>0.40129999999999999</v>
      </c>
      <c r="R31" s="348">
        <v>7.0991</v>
      </c>
      <c r="S31" s="348">
        <v>11.8401</v>
      </c>
      <c r="T31" s="348">
        <v>7.7736999999999998</v>
      </c>
      <c r="U31" s="354">
        <v>7.4250999999999996</v>
      </c>
      <c r="V31" s="348">
        <v>8.0258000000000003</v>
      </c>
      <c r="W31" s="348">
        <v>8.2881999999999998</v>
      </c>
      <c r="X31" s="348">
        <v>8.0610999999999997</v>
      </c>
      <c r="Y31" s="375">
        <v>6.8563000000000001</v>
      </c>
      <c r="Z31" s="348">
        <v>6.6901000000000002</v>
      </c>
      <c r="AA31" s="348">
        <v>6.6661999999999999</v>
      </c>
      <c r="AB31" s="348">
        <v>9.8515999999999995</v>
      </c>
      <c r="AC31" s="348">
        <v>7.7717999999999998</v>
      </c>
      <c r="AD31" s="348">
        <v>7.8049999999999997</v>
      </c>
      <c r="AE31" s="348">
        <v>6.5209999999999999</v>
      </c>
      <c r="AF31" s="348">
        <v>7.2599</v>
      </c>
      <c r="AG31" s="569"/>
      <c r="AH31" s="346">
        <v>10</v>
      </c>
      <c r="AI31" s="346">
        <v>11</v>
      </c>
      <c r="AJ31" s="346">
        <v>11</v>
      </c>
      <c r="AK31" s="346">
        <v>3</v>
      </c>
      <c r="AL31" s="346">
        <v>5</v>
      </c>
      <c r="AM31" s="346">
        <v>2</v>
      </c>
      <c r="AN31" s="346">
        <v>4</v>
      </c>
      <c r="AO31" s="572">
        <v>4</v>
      </c>
      <c r="AP31" s="346">
        <v>4</v>
      </c>
      <c r="AQ31" s="346">
        <v>5</v>
      </c>
      <c r="AR31" s="346">
        <v>6</v>
      </c>
      <c r="AS31" s="346">
        <v>8</v>
      </c>
      <c r="AT31" s="346">
        <v>7</v>
      </c>
      <c r="AU31" s="346">
        <v>4</v>
      </c>
      <c r="AV31" s="346">
        <v>3</v>
      </c>
      <c r="AW31" s="346">
        <v>4</v>
      </c>
      <c r="AX31" s="346">
        <v>4</v>
      </c>
      <c r="AY31" s="346">
        <v>5</v>
      </c>
      <c r="AZ31" s="584"/>
      <c r="BA31" s="467">
        <v>9.0500000000000007</v>
      </c>
      <c r="BB31" s="348">
        <v>9.24</v>
      </c>
      <c r="BC31" s="348">
        <v>7.31</v>
      </c>
      <c r="BD31" s="348">
        <v>45.36</v>
      </c>
      <c r="BE31" s="375">
        <v>7.6</v>
      </c>
      <c r="BF31" s="375">
        <v>21.44</v>
      </c>
      <c r="BG31" s="374"/>
      <c r="BH31" s="594">
        <v>11.91</v>
      </c>
      <c r="BI31" s="348" t="s">
        <v>430</v>
      </c>
      <c r="BJ31" s="348">
        <v>2.66</v>
      </c>
      <c r="BK31" s="348">
        <v>66.849999999999994</v>
      </c>
      <c r="BL31" s="348" t="s">
        <v>430</v>
      </c>
      <c r="BM31" s="375">
        <v>9.0500000000000007</v>
      </c>
      <c r="BN31" s="375" t="s">
        <v>430</v>
      </c>
      <c r="BO31" s="375" t="s">
        <v>430</v>
      </c>
      <c r="BP31" s="375" t="s">
        <v>430</v>
      </c>
      <c r="BQ31" s="375">
        <v>9.5299999999999994</v>
      </c>
      <c r="BR31" s="374"/>
      <c r="BS31" s="468">
        <v>2.66665707746664</v>
      </c>
      <c r="BT31" s="348">
        <v>2.2232870562252001</v>
      </c>
      <c r="BU31" s="374"/>
      <c r="BV31" s="430" t="s">
        <v>463</v>
      </c>
    </row>
    <row r="32" spans="1:74" s="428" customFormat="1" x14ac:dyDescent="0.25">
      <c r="A32" s="345" t="s">
        <v>8018</v>
      </c>
      <c r="B32" s="373"/>
      <c r="C32" s="719">
        <v>37754</v>
      </c>
      <c r="D32" s="373"/>
      <c r="E32" s="346">
        <v>308.94200000000001</v>
      </c>
      <c r="F32" s="373"/>
      <c r="G32" s="347">
        <v>55.101799999999997</v>
      </c>
      <c r="H32" s="374"/>
      <c r="I32" s="348">
        <v>2.41</v>
      </c>
      <c r="J32" s="348">
        <v>8.23</v>
      </c>
      <c r="K32" s="348">
        <v>2.2400000000000002</v>
      </c>
      <c r="L32" s="348">
        <v>2.36</v>
      </c>
      <c r="M32" s="362"/>
      <c r="N32" s="350">
        <v>-7.0187999999999997</v>
      </c>
      <c r="O32" s="348">
        <v>4.8817000000000004</v>
      </c>
      <c r="P32" s="348">
        <v>2.7740999999999998</v>
      </c>
      <c r="Q32" s="348">
        <v>-2.6753</v>
      </c>
      <c r="R32" s="348">
        <v>3.4502999999999999</v>
      </c>
      <c r="S32" s="348">
        <v>10.8598</v>
      </c>
      <c r="T32" s="348">
        <v>18.771000000000001</v>
      </c>
      <c r="U32" s="354">
        <v>11.6761</v>
      </c>
      <c r="V32" s="348">
        <v>10.4863</v>
      </c>
      <c r="W32" s="348">
        <v>16.008800000000001</v>
      </c>
      <c r="X32" s="348">
        <v>15.8813</v>
      </c>
      <c r="Y32" s="375">
        <v>12.416399999999999</v>
      </c>
      <c r="Z32" s="348">
        <v>7.9568000000000003</v>
      </c>
      <c r="AA32" s="348">
        <v>3.8471000000000002</v>
      </c>
      <c r="AB32" s="348">
        <v>22.441600000000001</v>
      </c>
      <c r="AC32" s="348">
        <v>12.896599999999999</v>
      </c>
      <c r="AD32" s="348">
        <v>10.845700000000001</v>
      </c>
      <c r="AE32" s="348">
        <v>3.6061999999999999</v>
      </c>
      <c r="AF32" s="348">
        <v>7.5970000000000004</v>
      </c>
      <c r="AG32" s="569"/>
      <c r="AH32" s="346">
        <v>11</v>
      </c>
      <c r="AI32" s="346">
        <v>9</v>
      </c>
      <c r="AJ32" s="346">
        <v>6</v>
      </c>
      <c r="AK32" s="346">
        <v>8</v>
      </c>
      <c r="AL32" s="346">
        <v>10</v>
      </c>
      <c r="AM32" s="346">
        <v>6</v>
      </c>
      <c r="AN32" s="346">
        <v>1</v>
      </c>
      <c r="AO32" s="572">
        <v>2</v>
      </c>
      <c r="AP32" s="346">
        <v>2</v>
      </c>
      <c r="AQ32" s="346">
        <v>1</v>
      </c>
      <c r="AR32" s="346">
        <v>1</v>
      </c>
      <c r="AS32" s="346">
        <v>1</v>
      </c>
      <c r="AT32" s="346">
        <v>2</v>
      </c>
      <c r="AU32" s="346">
        <v>10</v>
      </c>
      <c r="AV32" s="346">
        <v>1</v>
      </c>
      <c r="AW32" s="346">
        <v>2</v>
      </c>
      <c r="AX32" s="346">
        <v>2</v>
      </c>
      <c r="AY32" s="346">
        <v>10</v>
      </c>
      <c r="AZ32" s="584"/>
      <c r="BA32" s="467">
        <v>14.23</v>
      </c>
      <c r="BB32" s="348">
        <v>11.99</v>
      </c>
      <c r="BC32" s="348">
        <v>3.73</v>
      </c>
      <c r="BD32" s="348">
        <v>67.87</v>
      </c>
      <c r="BE32" s="375">
        <v>3.72</v>
      </c>
      <c r="BF32" s="375">
        <v>-1.54</v>
      </c>
      <c r="BG32" s="374"/>
      <c r="BH32" s="594">
        <v>-1.54</v>
      </c>
      <c r="BI32" s="348">
        <v>8.4</v>
      </c>
      <c r="BJ32" s="348" t="s">
        <v>430</v>
      </c>
      <c r="BK32" s="348">
        <v>78.91</v>
      </c>
      <c r="BL32" s="348" t="s">
        <v>430</v>
      </c>
      <c r="BM32" s="375">
        <v>14.23</v>
      </c>
      <c r="BN32" s="375" t="s">
        <v>430</v>
      </c>
      <c r="BO32" s="375" t="s">
        <v>430</v>
      </c>
      <c r="BP32" s="375" t="s">
        <v>430</v>
      </c>
      <c r="BQ32" s="375" t="s">
        <v>430</v>
      </c>
      <c r="BR32" s="374"/>
      <c r="BS32" s="468">
        <v>3.6244054807248798</v>
      </c>
      <c r="BT32" s="348">
        <v>5.6911856011382396</v>
      </c>
      <c r="BU32" s="374"/>
      <c r="BV32" s="430" t="s">
        <v>8007</v>
      </c>
    </row>
    <row r="33" spans="1:74" s="428" customFormat="1" x14ac:dyDescent="0.25">
      <c r="A33" s="345" t="s">
        <v>8019</v>
      </c>
      <c r="B33" s="373"/>
      <c r="C33" s="719">
        <v>41232</v>
      </c>
      <c r="D33" s="373"/>
      <c r="E33" s="346">
        <v>249.40600000000001</v>
      </c>
      <c r="F33" s="373"/>
      <c r="G33" s="347">
        <v>18.2959</v>
      </c>
      <c r="H33" s="374"/>
      <c r="I33" s="348">
        <v>2.72</v>
      </c>
      <c r="J33" s="348">
        <v>8.0500000000000007</v>
      </c>
      <c r="K33" s="348">
        <v>2.0699999999999998</v>
      </c>
      <c r="L33" s="348">
        <v>2.17</v>
      </c>
      <c r="M33" s="362"/>
      <c r="N33" s="350">
        <v>1.4964</v>
      </c>
      <c r="O33" s="348">
        <v>7.1862000000000004</v>
      </c>
      <c r="P33" s="348">
        <v>4.3356000000000003</v>
      </c>
      <c r="Q33" s="348">
        <v>-0.72650000000000003</v>
      </c>
      <c r="R33" s="348">
        <v>5.8140000000000001</v>
      </c>
      <c r="S33" s="348">
        <v>9.0626999999999995</v>
      </c>
      <c r="T33" s="348">
        <v>5.8699000000000003</v>
      </c>
      <c r="U33" s="354">
        <v>5.68</v>
      </c>
      <c r="V33" s="348">
        <v>6.3460999999999999</v>
      </c>
      <c r="W33" s="348">
        <v>7.1547999999999998</v>
      </c>
      <c r="X33" s="348">
        <v>7.1</v>
      </c>
      <c r="Y33" s="375">
        <v>9.4224999999999994</v>
      </c>
      <c r="Z33" s="348">
        <v>2.6362999999999999</v>
      </c>
      <c r="AA33" s="348">
        <v>5.1881000000000004</v>
      </c>
      <c r="AB33" s="348">
        <v>7.4116</v>
      </c>
      <c r="AC33" s="348">
        <v>5.9465000000000003</v>
      </c>
      <c r="AD33" s="348">
        <v>6.1467999999999998</v>
      </c>
      <c r="AE33" s="348">
        <v>5.1474000000000002</v>
      </c>
      <c r="AF33" s="348">
        <v>4.4820000000000002</v>
      </c>
      <c r="AG33" s="569"/>
      <c r="AH33" s="346">
        <v>4</v>
      </c>
      <c r="AI33" s="346">
        <v>4</v>
      </c>
      <c r="AJ33" s="346">
        <v>4</v>
      </c>
      <c r="AK33" s="346">
        <v>4</v>
      </c>
      <c r="AL33" s="346">
        <v>8</v>
      </c>
      <c r="AM33" s="346">
        <v>10</v>
      </c>
      <c r="AN33" s="346">
        <v>10</v>
      </c>
      <c r="AO33" s="572">
        <v>10</v>
      </c>
      <c r="AP33" s="346">
        <v>9</v>
      </c>
      <c r="AQ33" s="346">
        <v>10</v>
      </c>
      <c r="AR33" s="346">
        <v>10</v>
      </c>
      <c r="AS33" s="346">
        <v>3</v>
      </c>
      <c r="AT33" s="346">
        <v>10</v>
      </c>
      <c r="AU33" s="346">
        <v>7</v>
      </c>
      <c r="AV33" s="346">
        <v>9</v>
      </c>
      <c r="AW33" s="346">
        <v>10</v>
      </c>
      <c r="AX33" s="346">
        <v>9</v>
      </c>
      <c r="AY33" s="346">
        <v>8</v>
      </c>
      <c r="AZ33" s="584"/>
      <c r="BA33" s="467">
        <v>15.24</v>
      </c>
      <c r="BB33" s="348">
        <v>5.8</v>
      </c>
      <c r="BC33" s="348">
        <v>7.86</v>
      </c>
      <c r="BD33" s="348">
        <v>61.74</v>
      </c>
      <c r="BE33" s="375" t="s">
        <v>430</v>
      </c>
      <c r="BF33" s="375">
        <v>9.3699999999999992</v>
      </c>
      <c r="BG33" s="374"/>
      <c r="BH33" s="594">
        <v>7.22</v>
      </c>
      <c r="BI33" s="348" t="s">
        <v>430</v>
      </c>
      <c r="BJ33" s="348" t="s">
        <v>430</v>
      </c>
      <c r="BK33" s="348">
        <v>75.400000000000006</v>
      </c>
      <c r="BL33" s="348" t="s">
        <v>430</v>
      </c>
      <c r="BM33" s="375">
        <v>15.24</v>
      </c>
      <c r="BN33" s="375" t="s">
        <v>430</v>
      </c>
      <c r="BO33" s="375" t="s">
        <v>430</v>
      </c>
      <c r="BP33" s="375" t="s">
        <v>430</v>
      </c>
      <c r="BQ33" s="375">
        <v>2.15</v>
      </c>
      <c r="BR33" s="374"/>
      <c r="BS33" s="468">
        <v>5.9600015500000003</v>
      </c>
      <c r="BT33" s="348">
        <v>5.7502122800000004</v>
      </c>
      <c r="BU33" s="374"/>
      <c r="BV33" s="430" t="s">
        <v>436</v>
      </c>
    </row>
    <row r="34" spans="1:74" s="428" customFormat="1" x14ac:dyDescent="0.25">
      <c r="A34" s="345" t="s">
        <v>8020</v>
      </c>
      <c r="B34" s="373"/>
      <c r="C34" s="719">
        <v>42797</v>
      </c>
      <c r="D34" s="373"/>
      <c r="E34" s="346">
        <v>224.084</v>
      </c>
      <c r="F34" s="373"/>
      <c r="G34" s="347">
        <v>17.3325</v>
      </c>
      <c r="H34" s="374"/>
      <c r="I34" s="348">
        <v>3.02</v>
      </c>
      <c r="J34" s="348">
        <v>7.77</v>
      </c>
      <c r="K34" s="348">
        <v>2.31</v>
      </c>
      <c r="L34" s="348">
        <v>2.4500000000000002</v>
      </c>
      <c r="M34" s="362"/>
      <c r="N34" s="350">
        <v>-1.6845000000000001</v>
      </c>
      <c r="O34" s="348">
        <v>3.581</v>
      </c>
      <c r="P34" s="348">
        <v>1.2638</v>
      </c>
      <c r="Q34" s="348">
        <v>-4.8494999999999999</v>
      </c>
      <c r="R34" s="348">
        <v>2.2391999999999999</v>
      </c>
      <c r="S34" s="348">
        <v>8.8596000000000004</v>
      </c>
      <c r="T34" s="348">
        <v>5.2538</v>
      </c>
      <c r="U34" s="354">
        <v>4.7065999999999999</v>
      </c>
      <c r="V34" s="348">
        <v>5.2422000000000004</v>
      </c>
      <c r="W34" s="348">
        <v>5.9470000000000001</v>
      </c>
      <c r="X34" s="348">
        <v>6.2347000000000001</v>
      </c>
      <c r="Y34" s="375">
        <v>5.3509000000000002</v>
      </c>
      <c r="Z34" s="348" t="s">
        <v>430</v>
      </c>
      <c r="AA34" s="348">
        <v>2.2774999999999999</v>
      </c>
      <c r="AB34" s="348">
        <v>6.7755999999999998</v>
      </c>
      <c r="AC34" s="348">
        <v>4.9805000000000001</v>
      </c>
      <c r="AD34" s="348">
        <v>4.9687000000000001</v>
      </c>
      <c r="AE34" s="348">
        <v>2.6179000000000001</v>
      </c>
      <c r="AF34" s="348">
        <v>5.9664999999999999</v>
      </c>
      <c r="AG34" s="569"/>
      <c r="AH34" s="346">
        <v>8</v>
      </c>
      <c r="AI34" s="346">
        <v>10</v>
      </c>
      <c r="AJ34" s="346">
        <v>10</v>
      </c>
      <c r="AK34" s="346">
        <v>11</v>
      </c>
      <c r="AL34" s="346">
        <v>11</v>
      </c>
      <c r="AM34" s="346">
        <v>11</v>
      </c>
      <c r="AN34" s="346">
        <v>11</v>
      </c>
      <c r="AO34" s="572">
        <v>11</v>
      </c>
      <c r="AP34" s="346">
        <v>11</v>
      </c>
      <c r="AQ34" s="346">
        <v>11</v>
      </c>
      <c r="AR34" s="346">
        <v>11</v>
      </c>
      <c r="AS34" s="346">
        <v>11</v>
      </c>
      <c r="AT34" s="346" t="s">
        <v>430</v>
      </c>
      <c r="AU34" s="346">
        <v>11</v>
      </c>
      <c r="AV34" s="346">
        <v>11</v>
      </c>
      <c r="AW34" s="346">
        <v>11</v>
      </c>
      <c r="AX34" s="346">
        <v>11</v>
      </c>
      <c r="AY34" s="346">
        <v>11</v>
      </c>
      <c r="AZ34" s="584"/>
      <c r="BA34" s="467">
        <v>11.41</v>
      </c>
      <c r="BB34" s="348">
        <v>11.03</v>
      </c>
      <c r="BC34" s="348">
        <v>6.49</v>
      </c>
      <c r="BD34" s="348">
        <v>65.86</v>
      </c>
      <c r="BE34" s="375" t="s">
        <v>430</v>
      </c>
      <c r="BF34" s="375">
        <v>5.21</v>
      </c>
      <c r="BG34" s="374"/>
      <c r="BH34" s="594">
        <v>5.2</v>
      </c>
      <c r="BI34" s="348">
        <v>2.11</v>
      </c>
      <c r="BJ34" s="348" t="s">
        <v>430</v>
      </c>
      <c r="BK34" s="348">
        <v>81.27</v>
      </c>
      <c r="BL34" s="348" t="s">
        <v>430</v>
      </c>
      <c r="BM34" s="375">
        <v>11.41</v>
      </c>
      <c r="BN34" s="375" t="s">
        <v>430</v>
      </c>
      <c r="BO34" s="375" t="s">
        <v>430</v>
      </c>
      <c r="BP34" s="375" t="s">
        <v>430</v>
      </c>
      <c r="BQ34" s="375" t="s">
        <v>430</v>
      </c>
      <c r="BR34" s="374"/>
      <c r="BS34" s="468">
        <v>17.396734328260301</v>
      </c>
      <c r="BT34" s="348">
        <v>11.090410988891</v>
      </c>
      <c r="BU34" s="374"/>
      <c r="BV34" s="430" t="s">
        <v>910</v>
      </c>
    </row>
    <row r="35" spans="1:74" x14ac:dyDescent="0.25">
      <c r="A35" s="318" t="s">
        <v>93</v>
      </c>
      <c r="B35" s="43"/>
      <c r="C35" s="720"/>
      <c r="D35" s="43"/>
      <c r="E35" s="51"/>
      <c r="F35" s="43"/>
      <c r="G35" s="55"/>
      <c r="H35" s="66"/>
      <c r="I35" s="59"/>
      <c r="J35" s="59"/>
      <c r="K35" s="59"/>
      <c r="L35" s="59"/>
      <c r="M35" s="258"/>
      <c r="N35" s="70">
        <v>2.52E-2</v>
      </c>
      <c r="O35" s="59">
        <v>6.9138000000000002</v>
      </c>
      <c r="P35" s="59">
        <v>3.0356000000000001</v>
      </c>
      <c r="Q35" s="59">
        <v>-1.2876000000000001</v>
      </c>
      <c r="R35" s="59">
        <v>6.3415999999999997</v>
      </c>
      <c r="S35" s="59">
        <v>10.6836</v>
      </c>
      <c r="T35" s="59">
        <v>8.0498999999999992</v>
      </c>
      <c r="U35" s="88">
        <v>7.4451999999999998</v>
      </c>
      <c r="V35" s="59">
        <v>7.8677999999999999</v>
      </c>
      <c r="W35" s="59">
        <v>9.4838000000000005</v>
      </c>
      <c r="X35" s="59">
        <v>9.1165000000000003</v>
      </c>
      <c r="Y35" s="276">
        <v>7.8681000000000001</v>
      </c>
      <c r="Z35" s="59">
        <v>6.7016</v>
      </c>
      <c r="AA35" s="59">
        <v>5.7237999999999998</v>
      </c>
      <c r="AB35" s="59">
        <v>10.023</v>
      </c>
      <c r="AC35" s="59">
        <v>7.9867999999999997</v>
      </c>
      <c r="AD35" s="59">
        <v>7.6383999999999999</v>
      </c>
      <c r="AE35" s="59">
        <v>6.2169999999999996</v>
      </c>
      <c r="AF35" s="59">
        <v>7.1882999999999999</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8.4144000000000005</v>
      </c>
      <c r="O36" s="60">
        <v>11.1777</v>
      </c>
      <c r="P36" s="60">
        <v>5.3837000000000002</v>
      </c>
      <c r="Q36" s="60">
        <v>2.7404000000000002</v>
      </c>
      <c r="R36" s="60">
        <v>9.8224</v>
      </c>
      <c r="S36" s="60">
        <v>12.8935</v>
      </c>
      <c r="T36" s="60">
        <v>18.771000000000001</v>
      </c>
      <c r="U36" s="89">
        <v>12.3141</v>
      </c>
      <c r="V36" s="60">
        <v>12.2479</v>
      </c>
      <c r="W36" s="60">
        <v>16.008800000000001</v>
      </c>
      <c r="X36" s="60">
        <v>15.8813</v>
      </c>
      <c r="Y36" s="277">
        <v>12.416399999999999</v>
      </c>
      <c r="Z36" s="60">
        <v>8.3788999999999998</v>
      </c>
      <c r="AA36" s="60">
        <v>8.1331000000000007</v>
      </c>
      <c r="AB36" s="60">
        <v>22.441600000000001</v>
      </c>
      <c r="AC36" s="60">
        <v>13.673500000000001</v>
      </c>
      <c r="AD36" s="60">
        <v>12.0685</v>
      </c>
      <c r="AE36" s="60">
        <v>10.810499999999999</v>
      </c>
      <c r="AF36" s="60">
        <v>8.5355000000000008</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-7.0187999999999997</v>
      </c>
      <c r="O37" s="60">
        <v>3.4336000000000002</v>
      </c>
      <c r="P37" s="60">
        <v>1.1816</v>
      </c>
      <c r="Q37" s="60">
        <v>-4.8494999999999999</v>
      </c>
      <c r="R37" s="60">
        <v>2.2391999999999999</v>
      </c>
      <c r="S37" s="60">
        <v>8.8596000000000004</v>
      </c>
      <c r="T37" s="60">
        <v>5.2538</v>
      </c>
      <c r="U37" s="89">
        <v>4.7065999999999999</v>
      </c>
      <c r="V37" s="60">
        <v>5.2422000000000004</v>
      </c>
      <c r="W37" s="60">
        <v>5.9470000000000001</v>
      </c>
      <c r="X37" s="60">
        <v>6.2347000000000001</v>
      </c>
      <c r="Y37" s="277">
        <v>5.3509000000000002</v>
      </c>
      <c r="Z37" s="60">
        <v>2.6362999999999999</v>
      </c>
      <c r="AA37" s="60">
        <v>2.2774999999999999</v>
      </c>
      <c r="AB37" s="60">
        <v>6.7755999999999998</v>
      </c>
      <c r="AC37" s="60">
        <v>4.9805000000000001</v>
      </c>
      <c r="AD37" s="60">
        <v>4.9687000000000001</v>
      </c>
      <c r="AE37" s="60">
        <v>2.6179000000000001</v>
      </c>
      <c r="AF37" s="60">
        <v>4.4820000000000002</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1.0513999999999999</v>
      </c>
      <c r="O38" s="61">
        <v>6.8117000000000001</v>
      </c>
      <c r="P38" s="61">
        <v>2.7740999999999998</v>
      </c>
      <c r="Q38" s="61">
        <v>-1.8479000000000001</v>
      </c>
      <c r="R38" s="61">
        <v>6.7849000000000004</v>
      </c>
      <c r="S38" s="61">
        <v>10.8598</v>
      </c>
      <c r="T38" s="61">
        <v>7.1576000000000004</v>
      </c>
      <c r="U38" s="90">
        <v>6.7291999999999996</v>
      </c>
      <c r="V38" s="61">
        <v>7.3143000000000002</v>
      </c>
      <c r="W38" s="61">
        <v>8.2561</v>
      </c>
      <c r="X38" s="61">
        <v>8.0610999999999997</v>
      </c>
      <c r="Y38" s="279">
        <v>7.1327999999999996</v>
      </c>
      <c r="Z38" s="61">
        <v>7.0233499999999998</v>
      </c>
      <c r="AA38" s="61">
        <v>5.9553000000000003</v>
      </c>
      <c r="AB38" s="61">
        <v>9.2700999999999993</v>
      </c>
      <c r="AC38" s="61">
        <v>7.1904000000000003</v>
      </c>
      <c r="AD38" s="61">
        <v>7.1012000000000004</v>
      </c>
      <c r="AE38" s="61">
        <v>6.3475000000000001</v>
      </c>
      <c r="AF38" s="61">
        <v>7.5167999999999999</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8021</v>
      </c>
      <c r="B40" s="373"/>
      <c r="C40" s="719">
        <v>42027</v>
      </c>
      <c r="D40" s="373"/>
      <c r="E40" s="346">
        <v>177.76</v>
      </c>
      <c r="F40" s="373"/>
      <c r="G40" s="347">
        <v>26.414000000000001</v>
      </c>
      <c r="H40" s="374"/>
      <c r="I40" s="348">
        <v>1.33</v>
      </c>
      <c r="J40" s="348">
        <v>7.44</v>
      </c>
      <c r="K40" s="348">
        <v>1.06</v>
      </c>
      <c r="L40" s="348">
        <v>1.1200000000000001</v>
      </c>
      <c r="M40" s="362"/>
      <c r="N40" s="350" t="s">
        <v>430</v>
      </c>
      <c r="O40" s="348" t="s">
        <v>430</v>
      </c>
      <c r="P40" s="348" t="s">
        <v>430</v>
      </c>
      <c r="Q40" s="348">
        <v>0</v>
      </c>
      <c r="R40" s="348">
        <v>5.8550000000000004</v>
      </c>
      <c r="S40" s="348">
        <v>8.3781999999999996</v>
      </c>
      <c r="T40" s="348">
        <v>6.6176000000000004</v>
      </c>
      <c r="U40" s="354">
        <v>6.2801999999999998</v>
      </c>
      <c r="V40" s="348">
        <v>7.2510000000000003</v>
      </c>
      <c r="W40" s="348">
        <v>8.2337000000000007</v>
      </c>
      <c r="X40" s="348">
        <v>8.3316999999999997</v>
      </c>
      <c r="Y40" s="375">
        <v>9.1118000000000006</v>
      </c>
      <c r="Z40" s="348">
        <v>8.2163000000000004</v>
      </c>
      <c r="AA40" s="348">
        <v>4.6497000000000002</v>
      </c>
      <c r="AB40" s="348">
        <v>7.3768000000000002</v>
      </c>
      <c r="AC40" s="348">
        <v>6.4909999999999997</v>
      </c>
      <c r="AD40" s="348">
        <v>6.7202999999999999</v>
      </c>
      <c r="AE40" s="348">
        <v>5.6901999999999999</v>
      </c>
      <c r="AF40" s="348">
        <v>8.7484000000000002</v>
      </c>
      <c r="AG40" s="569"/>
      <c r="AH40" s="346" t="s">
        <v>430</v>
      </c>
      <c r="AI40" s="346" t="s">
        <v>430</v>
      </c>
      <c r="AJ40" s="346" t="s">
        <v>430</v>
      </c>
      <c r="AK40" s="346">
        <v>2</v>
      </c>
      <c r="AL40" s="346">
        <v>2</v>
      </c>
      <c r="AM40" s="346">
        <v>2</v>
      </c>
      <c r="AN40" s="346">
        <v>3</v>
      </c>
      <c r="AO40" s="572">
        <v>3</v>
      </c>
      <c r="AP40" s="346">
        <v>3</v>
      </c>
      <c r="AQ40" s="346">
        <v>3</v>
      </c>
      <c r="AR40" s="346">
        <v>3</v>
      </c>
      <c r="AS40" s="346">
        <v>2</v>
      </c>
      <c r="AT40" s="346">
        <v>1</v>
      </c>
      <c r="AU40" s="346">
        <v>3</v>
      </c>
      <c r="AV40" s="346">
        <v>3</v>
      </c>
      <c r="AW40" s="346">
        <v>3</v>
      </c>
      <c r="AX40" s="346">
        <v>3</v>
      </c>
      <c r="AY40" s="346">
        <v>3</v>
      </c>
      <c r="AZ40" s="584"/>
      <c r="BA40" s="467">
        <v>7.87</v>
      </c>
      <c r="BB40" s="348">
        <v>1.85</v>
      </c>
      <c r="BC40" s="348">
        <v>11.51</v>
      </c>
      <c r="BD40" s="348">
        <v>54.5</v>
      </c>
      <c r="BE40" s="375" t="s">
        <v>430</v>
      </c>
      <c r="BF40" s="375">
        <v>24.27</v>
      </c>
      <c r="BG40" s="374"/>
      <c r="BH40" s="594">
        <v>24.27</v>
      </c>
      <c r="BI40" s="348" t="s">
        <v>430</v>
      </c>
      <c r="BJ40" s="348" t="s">
        <v>430</v>
      </c>
      <c r="BK40" s="348">
        <v>67.849999999999994</v>
      </c>
      <c r="BL40" s="348" t="s">
        <v>430</v>
      </c>
      <c r="BM40" s="375">
        <v>7.87</v>
      </c>
      <c r="BN40" s="375" t="s">
        <v>430</v>
      </c>
      <c r="BO40" s="375" t="s">
        <v>430</v>
      </c>
      <c r="BP40" s="375" t="s">
        <v>430</v>
      </c>
      <c r="BQ40" s="375" t="s">
        <v>430</v>
      </c>
      <c r="BR40" s="374"/>
      <c r="BS40" s="468">
        <v>9.5808659580838302</v>
      </c>
      <c r="BT40" s="348">
        <v>5.6178504288764302</v>
      </c>
      <c r="BU40" s="374"/>
      <c r="BV40" s="430" t="s">
        <v>443</v>
      </c>
    </row>
    <row r="41" spans="1:74" s="428" customFormat="1" x14ac:dyDescent="0.25">
      <c r="A41" s="345" t="s">
        <v>8022</v>
      </c>
      <c r="B41" s="373"/>
      <c r="C41" s="719">
        <v>41886</v>
      </c>
      <c r="D41" s="373"/>
      <c r="E41" s="346">
        <v>166.88</v>
      </c>
      <c r="F41" s="373"/>
      <c r="G41" s="347">
        <v>2350.5417000000002</v>
      </c>
      <c r="H41" s="374"/>
      <c r="I41" s="348">
        <v>4.22</v>
      </c>
      <c r="J41" s="348">
        <v>7.5</v>
      </c>
      <c r="K41" s="348">
        <v>3.02</v>
      </c>
      <c r="L41" s="348">
        <v>3.14</v>
      </c>
      <c r="M41" s="362"/>
      <c r="N41" s="350">
        <v>-3.1835</v>
      </c>
      <c r="O41" s="348">
        <v>4.6322999999999999</v>
      </c>
      <c r="P41" s="348">
        <v>6.6163999999999996</v>
      </c>
      <c r="Q41" s="348">
        <v>-0.7409</v>
      </c>
      <c r="R41" s="348">
        <v>5.4184999999999999</v>
      </c>
      <c r="S41" s="348">
        <v>10.8133</v>
      </c>
      <c r="T41" s="348">
        <v>9.8826000000000001</v>
      </c>
      <c r="U41" s="354">
        <v>8.4402000000000008</v>
      </c>
      <c r="V41" s="348">
        <v>8.6240000000000006</v>
      </c>
      <c r="W41" s="348">
        <v>9.5780999999999992</v>
      </c>
      <c r="X41" s="348">
        <v>9.6973000000000003</v>
      </c>
      <c r="Y41" s="375">
        <v>8.4671000000000003</v>
      </c>
      <c r="Z41" s="348">
        <v>6.6558999999999999</v>
      </c>
      <c r="AA41" s="348">
        <v>5.1584000000000003</v>
      </c>
      <c r="AB41" s="348">
        <v>12.167400000000001</v>
      </c>
      <c r="AC41" s="348">
        <v>8.9987999999999992</v>
      </c>
      <c r="AD41" s="348">
        <v>8.6206999999999994</v>
      </c>
      <c r="AE41" s="348">
        <v>5.9547999999999996</v>
      </c>
      <c r="AF41" s="348">
        <v>7.3905000000000003</v>
      </c>
      <c r="AG41" s="569"/>
      <c r="AH41" s="346">
        <v>2</v>
      </c>
      <c r="AI41" s="346">
        <v>2</v>
      </c>
      <c r="AJ41" s="346">
        <v>1</v>
      </c>
      <c r="AK41" s="346">
        <v>3</v>
      </c>
      <c r="AL41" s="346">
        <v>3</v>
      </c>
      <c r="AM41" s="346">
        <v>1</v>
      </c>
      <c r="AN41" s="346">
        <v>2</v>
      </c>
      <c r="AO41" s="572">
        <v>2</v>
      </c>
      <c r="AP41" s="346">
        <v>2</v>
      </c>
      <c r="AQ41" s="346">
        <v>2</v>
      </c>
      <c r="AR41" s="346">
        <v>2</v>
      </c>
      <c r="AS41" s="346">
        <v>3</v>
      </c>
      <c r="AT41" s="346">
        <v>2</v>
      </c>
      <c r="AU41" s="346">
        <v>2</v>
      </c>
      <c r="AV41" s="346">
        <v>2</v>
      </c>
      <c r="AW41" s="346">
        <v>2</v>
      </c>
      <c r="AX41" s="346">
        <v>2</v>
      </c>
      <c r="AY41" s="346">
        <v>2</v>
      </c>
      <c r="AZ41" s="584"/>
      <c r="BA41" s="467">
        <v>36.229999999999997</v>
      </c>
      <c r="BB41" s="348" t="s">
        <v>430</v>
      </c>
      <c r="BC41" s="348">
        <v>7.27</v>
      </c>
      <c r="BD41" s="348">
        <v>51.74</v>
      </c>
      <c r="BE41" s="375" t="s">
        <v>430</v>
      </c>
      <c r="BF41" s="375">
        <v>4.71</v>
      </c>
      <c r="BG41" s="374"/>
      <c r="BH41" s="594">
        <v>4.25</v>
      </c>
      <c r="BI41" s="348" t="s">
        <v>430</v>
      </c>
      <c r="BJ41" s="348" t="s">
        <v>430</v>
      </c>
      <c r="BK41" s="348">
        <v>59.01</v>
      </c>
      <c r="BL41" s="348" t="s">
        <v>430</v>
      </c>
      <c r="BM41" s="375">
        <v>36.229999999999997</v>
      </c>
      <c r="BN41" s="375" t="s">
        <v>430</v>
      </c>
      <c r="BO41" s="375" t="s">
        <v>430</v>
      </c>
      <c r="BP41" s="375" t="s">
        <v>430</v>
      </c>
      <c r="BQ41" s="375">
        <v>0.51</v>
      </c>
      <c r="BR41" s="374"/>
      <c r="BS41" s="468">
        <v>7.8866794699999998</v>
      </c>
      <c r="BT41" s="348">
        <v>10.88172428</v>
      </c>
      <c r="BU41" s="374"/>
      <c r="BV41" s="430" t="s">
        <v>443</v>
      </c>
    </row>
    <row r="42" spans="1:74" s="428" customFormat="1" x14ac:dyDescent="0.25">
      <c r="A42" s="345" t="s">
        <v>8023</v>
      </c>
      <c r="B42" s="373"/>
      <c r="C42" s="719">
        <v>42062</v>
      </c>
      <c r="D42" s="373"/>
      <c r="E42" s="346">
        <v>68.16</v>
      </c>
      <c r="F42" s="373"/>
      <c r="G42" s="347">
        <v>14.8363</v>
      </c>
      <c r="H42" s="374"/>
      <c r="I42" s="348">
        <v>0.54</v>
      </c>
      <c r="J42" s="348">
        <v>6.65</v>
      </c>
      <c r="K42" s="348">
        <v>0.47</v>
      </c>
      <c r="L42" s="348">
        <v>0.51</v>
      </c>
      <c r="M42" s="362"/>
      <c r="N42" s="350">
        <v>5.1677999999999997</v>
      </c>
      <c r="O42" s="348">
        <v>10.259399999999999</v>
      </c>
      <c r="P42" s="348">
        <v>6.3691000000000004</v>
      </c>
      <c r="Q42" s="348">
        <v>4.2948000000000004</v>
      </c>
      <c r="R42" s="348">
        <v>7.1056999999999997</v>
      </c>
      <c r="S42" s="348">
        <v>7.6927000000000003</v>
      </c>
      <c r="T42" s="348">
        <v>17.700900000000001</v>
      </c>
      <c r="U42" s="354">
        <v>20.7088</v>
      </c>
      <c r="V42" s="348">
        <v>17.721399999999999</v>
      </c>
      <c r="W42" s="348">
        <v>11.8918</v>
      </c>
      <c r="X42" s="348">
        <v>10.0578</v>
      </c>
      <c r="Y42" s="375">
        <v>27.7578</v>
      </c>
      <c r="Z42" s="348">
        <v>2.5028999999999999</v>
      </c>
      <c r="AA42" s="348">
        <v>6.1203000000000003</v>
      </c>
      <c r="AB42" s="348">
        <v>19.992999999999999</v>
      </c>
      <c r="AC42" s="348">
        <v>22.926100000000002</v>
      </c>
      <c r="AD42" s="348">
        <v>18.262699999999999</v>
      </c>
      <c r="AE42" s="348">
        <v>6.8041</v>
      </c>
      <c r="AF42" s="348">
        <v>3.4885999999999999</v>
      </c>
      <c r="AG42" s="569"/>
      <c r="AH42" s="346">
        <v>1</v>
      </c>
      <c r="AI42" s="346">
        <v>1</v>
      </c>
      <c r="AJ42" s="346">
        <v>2</v>
      </c>
      <c r="AK42" s="346">
        <v>1</v>
      </c>
      <c r="AL42" s="346">
        <v>1</v>
      </c>
      <c r="AM42" s="346">
        <v>3</v>
      </c>
      <c r="AN42" s="346">
        <v>1</v>
      </c>
      <c r="AO42" s="572">
        <v>1</v>
      </c>
      <c r="AP42" s="346">
        <v>1</v>
      </c>
      <c r="AQ42" s="346">
        <v>1</v>
      </c>
      <c r="AR42" s="346">
        <v>1</v>
      </c>
      <c r="AS42" s="346">
        <v>1</v>
      </c>
      <c r="AT42" s="346">
        <v>3</v>
      </c>
      <c r="AU42" s="346">
        <v>1</v>
      </c>
      <c r="AV42" s="346">
        <v>1</v>
      </c>
      <c r="AW42" s="346">
        <v>1</v>
      </c>
      <c r="AX42" s="346">
        <v>1</v>
      </c>
      <c r="AY42" s="346">
        <v>1</v>
      </c>
      <c r="AZ42" s="584"/>
      <c r="BA42" s="467" t="s">
        <v>430</v>
      </c>
      <c r="BB42" s="348">
        <v>8.98</v>
      </c>
      <c r="BC42" s="348">
        <v>10.89</v>
      </c>
      <c r="BD42" s="348">
        <v>45.02</v>
      </c>
      <c r="BE42" s="375" t="s">
        <v>430</v>
      </c>
      <c r="BF42" s="375">
        <v>35.11</v>
      </c>
      <c r="BG42" s="374"/>
      <c r="BH42" s="594">
        <v>35.11</v>
      </c>
      <c r="BI42" s="348">
        <v>8.98</v>
      </c>
      <c r="BJ42" s="348" t="s">
        <v>430</v>
      </c>
      <c r="BK42" s="348">
        <v>55.91</v>
      </c>
      <c r="BL42" s="348" t="s">
        <v>430</v>
      </c>
      <c r="BM42" s="375" t="s">
        <v>430</v>
      </c>
      <c r="BN42" s="375" t="s">
        <v>430</v>
      </c>
      <c r="BO42" s="375" t="s">
        <v>430</v>
      </c>
      <c r="BP42" s="375" t="s">
        <v>430</v>
      </c>
      <c r="BQ42" s="375" t="s">
        <v>430</v>
      </c>
      <c r="BR42" s="374"/>
      <c r="BS42" s="468" t="s">
        <v>430</v>
      </c>
      <c r="BT42" s="348">
        <v>5.40937062945906</v>
      </c>
      <c r="BU42" s="374"/>
      <c r="BV42" s="430" t="s">
        <v>443</v>
      </c>
    </row>
    <row r="43" spans="1:74" x14ac:dyDescent="0.25">
      <c r="A43" s="318" t="s">
        <v>93</v>
      </c>
      <c r="B43" s="43"/>
      <c r="C43" s="720"/>
      <c r="D43" s="43"/>
      <c r="E43" s="51"/>
      <c r="F43" s="43"/>
      <c r="G43" s="55"/>
      <c r="H43" s="66"/>
      <c r="I43" s="59"/>
      <c r="J43" s="59"/>
      <c r="K43" s="59"/>
      <c r="L43" s="59"/>
      <c r="M43" s="258"/>
      <c r="N43" s="70">
        <v>0.99219999999999997</v>
      </c>
      <c r="O43" s="59">
        <v>7.4459</v>
      </c>
      <c r="P43" s="59">
        <v>6.4927999999999999</v>
      </c>
      <c r="Q43" s="59">
        <v>1.1846000000000001</v>
      </c>
      <c r="R43" s="59">
        <v>6.1264000000000003</v>
      </c>
      <c r="S43" s="59">
        <v>8.9613999999999994</v>
      </c>
      <c r="T43" s="59">
        <v>11.400399999999999</v>
      </c>
      <c r="U43" s="88">
        <v>11.809699999999999</v>
      </c>
      <c r="V43" s="59">
        <v>11.1988</v>
      </c>
      <c r="W43" s="59">
        <v>9.9011999999999993</v>
      </c>
      <c r="X43" s="59">
        <v>9.3622999999999994</v>
      </c>
      <c r="Y43" s="276">
        <v>15.1122</v>
      </c>
      <c r="Z43" s="59">
        <v>5.7916999999999996</v>
      </c>
      <c r="AA43" s="59">
        <v>5.3094999999999999</v>
      </c>
      <c r="AB43" s="59">
        <v>13.179</v>
      </c>
      <c r="AC43" s="59">
        <v>12.805300000000001</v>
      </c>
      <c r="AD43" s="59">
        <v>11.2012</v>
      </c>
      <c r="AE43" s="59">
        <v>6.1497000000000002</v>
      </c>
      <c r="AF43" s="59">
        <v>6.5425000000000004</v>
      </c>
      <c r="AG43" s="553"/>
      <c r="AH43" s="51">
        <v>2</v>
      </c>
      <c r="AI43" s="51">
        <v>2</v>
      </c>
      <c r="AJ43" s="51">
        <v>2</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5.1677999999999997</v>
      </c>
      <c r="O44" s="60">
        <v>10.259399999999999</v>
      </c>
      <c r="P44" s="60">
        <v>6.6163999999999996</v>
      </c>
      <c r="Q44" s="60">
        <v>4.2948000000000004</v>
      </c>
      <c r="R44" s="60">
        <v>7.1056999999999997</v>
      </c>
      <c r="S44" s="60">
        <v>10.8133</v>
      </c>
      <c r="T44" s="60">
        <v>17.700900000000001</v>
      </c>
      <c r="U44" s="89">
        <v>20.7088</v>
      </c>
      <c r="V44" s="60">
        <v>17.721399999999999</v>
      </c>
      <c r="W44" s="60">
        <v>11.8918</v>
      </c>
      <c r="X44" s="60">
        <v>10.0578</v>
      </c>
      <c r="Y44" s="277">
        <v>27.7578</v>
      </c>
      <c r="Z44" s="60">
        <v>8.2163000000000004</v>
      </c>
      <c r="AA44" s="60">
        <v>6.1203000000000003</v>
      </c>
      <c r="AB44" s="60">
        <v>19.992999999999999</v>
      </c>
      <c r="AC44" s="60">
        <v>22.926100000000002</v>
      </c>
      <c r="AD44" s="60">
        <v>18.262699999999999</v>
      </c>
      <c r="AE44" s="60">
        <v>6.8041</v>
      </c>
      <c r="AF44" s="60">
        <v>8.7484000000000002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-3.1835</v>
      </c>
      <c r="O45" s="60">
        <v>4.6322999999999999</v>
      </c>
      <c r="P45" s="60">
        <v>6.3691000000000004</v>
      </c>
      <c r="Q45" s="60">
        <v>-0.7409</v>
      </c>
      <c r="R45" s="60">
        <v>5.4184999999999999</v>
      </c>
      <c r="S45" s="60">
        <v>7.6927000000000003</v>
      </c>
      <c r="T45" s="60">
        <v>6.6176000000000004</v>
      </c>
      <c r="U45" s="89">
        <v>6.2801999999999998</v>
      </c>
      <c r="V45" s="60">
        <v>7.2510000000000003</v>
      </c>
      <c r="W45" s="60">
        <v>8.2337000000000007</v>
      </c>
      <c r="X45" s="60">
        <v>8.3316999999999997</v>
      </c>
      <c r="Y45" s="277">
        <v>8.4671000000000003</v>
      </c>
      <c r="Z45" s="60">
        <v>2.5028999999999999</v>
      </c>
      <c r="AA45" s="60">
        <v>4.6497000000000002</v>
      </c>
      <c r="AB45" s="60">
        <v>7.3768000000000002</v>
      </c>
      <c r="AC45" s="60">
        <v>6.4909999999999997</v>
      </c>
      <c r="AD45" s="60">
        <v>6.7202999999999999</v>
      </c>
      <c r="AE45" s="60">
        <v>5.6901999999999999</v>
      </c>
      <c r="AF45" s="60">
        <v>3.4885999999999999</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0.99214999999999998</v>
      </c>
      <c r="O46" s="61">
        <v>7.4458500000000001</v>
      </c>
      <c r="P46" s="61">
        <v>6.49275</v>
      </c>
      <c r="Q46" s="61">
        <v>0</v>
      </c>
      <c r="R46" s="61">
        <v>5.8550000000000004</v>
      </c>
      <c r="S46" s="61">
        <v>8.3781999999999996</v>
      </c>
      <c r="T46" s="61">
        <v>9.8826000000000001</v>
      </c>
      <c r="U46" s="90">
        <v>8.4402000000000008</v>
      </c>
      <c r="V46" s="61">
        <v>8.6240000000000006</v>
      </c>
      <c r="W46" s="61">
        <v>9.5780999999999992</v>
      </c>
      <c r="X46" s="61">
        <v>9.6973000000000003</v>
      </c>
      <c r="Y46" s="279">
        <v>9.1118000000000006</v>
      </c>
      <c r="Z46" s="61">
        <v>6.6558999999999999</v>
      </c>
      <c r="AA46" s="61">
        <v>5.1584000000000003</v>
      </c>
      <c r="AB46" s="61">
        <v>12.167400000000001</v>
      </c>
      <c r="AC46" s="61">
        <v>8.9987999999999992</v>
      </c>
      <c r="AD46" s="61">
        <v>8.6206999999999994</v>
      </c>
      <c r="AE46" s="61">
        <v>5.9547999999999996</v>
      </c>
      <c r="AF46" s="61">
        <v>7.3905000000000003</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8024</v>
      </c>
      <c r="B48" s="373"/>
      <c r="C48" s="719">
        <v>42027</v>
      </c>
      <c r="D48" s="373"/>
      <c r="E48" s="346">
        <v>177.76</v>
      </c>
      <c r="F48" s="373"/>
      <c r="G48" s="347">
        <v>23.778099999999998</v>
      </c>
      <c r="H48" s="374"/>
      <c r="I48" s="348">
        <v>1.33</v>
      </c>
      <c r="J48" s="348">
        <v>7.44</v>
      </c>
      <c r="K48" s="348">
        <v>1.06</v>
      </c>
      <c r="L48" s="348">
        <v>1.1200000000000001</v>
      </c>
      <c r="M48" s="362"/>
      <c r="N48" s="350" t="s">
        <v>430</v>
      </c>
      <c r="O48" s="348" t="s">
        <v>430</v>
      </c>
      <c r="P48" s="348" t="s">
        <v>430</v>
      </c>
      <c r="Q48" s="348">
        <v>-2.8929999999999998</v>
      </c>
      <c r="R48" s="348">
        <v>4.4325000000000001</v>
      </c>
      <c r="S48" s="348">
        <v>7.3826999999999998</v>
      </c>
      <c r="T48" s="348">
        <v>5.7110000000000003</v>
      </c>
      <c r="U48" s="354">
        <v>5.4061000000000003</v>
      </c>
      <c r="V48" s="348">
        <v>6.3784999999999998</v>
      </c>
      <c r="W48" s="348">
        <v>7.3773</v>
      </c>
      <c r="X48" s="348">
        <v>7.4692999999999996</v>
      </c>
      <c r="Y48" s="375">
        <v>8.2477999999999998</v>
      </c>
      <c r="Z48" s="348">
        <v>7.2773000000000003</v>
      </c>
      <c r="AA48" s="348">
        <v>3.5480999999999998</v>
      </c>
      <c r="AB48" s="348">
        <v>6.4447999999999999</v>
      </c>
      <c r="AC48" s="348">
        <v>5.6079999999999997</v>
      </c>
      <c r="AD48" s="348">
        <v>5.8505000000000003</v>
      </c>
      <c r="AE48" s="348">
        <v>4.1463000000000001</v>
      </c>
      <c r="AF48" s="348">
        <v>7.7657999999999996</v>
      </c>
      <c r="AG48" s="569"/>
      <c r="AH48" s="346" t="s">
        <v>430</v>
      </c>
      <c r="AI48" s="346" t="s">
        <v>430</v>
      </c>
      <c r="AJ48" s="346" t="s">
        <v>430</v>
      </c>
      <c r="AK48" s="346">
        <v>3</v>
      </c>
      <c r="AL48" s="346">
        <v>2</v>
      </c>
      <c r="AM48" s="346">
        <v>2</v>
      </c>
      <c r="AN48" s="346">
        <v>3</v>
      </c>
      <c r="AO48" s="572">
        <v>3</v>
      </c>
      <c r="AP48" s="346">
        <v>3</v>
      </c>
      <c r="AQ48" s="346">
        <v>3</v>
      </c>
      <c r="AR48" s="346">
        <v>3</v>
      </c>
      <c r="AS48" s="346">
        <v>2</v>
      </c>
      <c r="AT48" s="346">
        <v>1</v>
      </c>
      <c r="AU48" s="346">
        <v>3</v>
      </c>
      <c r="AV48" s="346">
        <v>3</v>
      </c>
      <c r="AW48" s="346">
        <v>3</v>
      </c>
      <c r="AX48" s="346">
        <v>3</v>
      </c>
      <c r="AY48" s="346">
        <v>3</v>
      </c>
      <c r="AZ48" s="584"/>
      <c r="BA48" s="467">
        <v>7.87</v>
      </c>
      <c r="BB48" s="348">
        <v>1.85</v>
      </c>
      <c r="BC48" s="348">
        <v>11.51</v>
      </c>
      <c r="BD48" s="348">
        <v>54.5</v>
      </c>
      <c r="BE48" s="375" t="s">
        <v>430</v>
      </c>
      <c r="BF48" s="375">
        <v>24.27</v>
      </c>
      <c r="BG48" s="374"/>
      <c r="BH48" s="594">
        <v>24.27</v>
      </c>
      <c r="BI48" s="348" t="s">
        <v>430</v>
      </c>
      <c r="BJ48" s="348" t="s">
        <v>430</v>
      </c>
      <c r="BK48" s="348">
        <v>67.849999999999994</v>
      </c>
      <c r="BL48" s="348" t="s">
        <v>430</v>
      </c>
      <c r="BM48" s="375">
        <v>7.87</v>
      </c>
      <c r="BN48" s="375" t="s">
        <v>430</v>
      </c>
      <c r="BO48" s="375" t="s">
        <v>430</v>
      </c>
      <c r="BP48" s="375" t="s">
        <v>430</v>
      </c>
      <c r="BQ48" s="375" t="s">
        <v>430</v>
      </c>
      <c r="BR48" s="374"/>
      <c r="BS48" s="468">
        <v>9.5808659580838302</v>
      </c>
      <c r="BT48" s="348">
        <v>5.6178504288764302</v>
      </c>
      <c r="BU48" s="374"/>
      <c r="BV48" s="430" t="s">
        <v>443</v>
      </c>
    </row>
    <row r="49" spans="1:74" s="428" customFormat="1" x14ac:dyDescent="0.25">
      <c r="A49" s="345" t="s">
        <v>8025</v>
      </c>
      <c r="B49" s="373"/>
      <c r="C49" s="719">
        <v>41886</v>
      </c>
      <c r="D49" s="373"/>
      <c r="E49" s="346">
        <v>166.88</v>
      </c>
      <c r="F49" s="373"/>
      <c r="G49" s="347">
        <v>2083.6444000000001</v>
      </c>
      <c r="H49" s="374"/>
      <c r="I49" s="348">
        <v>4.22</v>
      </c>
      <c r="J49" s="348">
        <v>7.5</v>
      </c>
      <c r="K49" s="348">
        <v>3.02</v>
      </c>
      <c r="L49" s="348">
        <v>3.14</v>
      </c>
      <c r="M49" s="362"/>
      <c r="N49" s="350">
        <v>-4.3608000000000002</v>
      </c>
      <c r="O49" s="348">
        <v>3.4542000000000002</v>
      </c>
      <c r="P49" s="348">
        <v>5.4372999999999996</v>
      </c>
      <c r="Q49" s="348">
        <v>-1.9179999999999999</v>
      </c>
      <c r="R49" s="348">
        <v>4.2359999999999998</v>
      </c>
      <c r="S49" s="348">
        <v>9.6052999999999997</v>
      </c>
      <c r="T49" s="348">
        <v>8.6754999999999995</v>
      </c>
      <c r="U49" s="354">
        <v>7.2130000000000001</v>
      </c>
      <c r="V49" s="348">
        <v>7.3689</v>
      </c>
      <c r="W49" s="348">
        <v>8.3087999999999997</v>
      </c>
      <c r="X49" s="348">
        <v>8.4520999999999997</v>
      </c>
      <c r="Y49" s="375">
        <v>7.2054999999999998</v>
      </c>
      <c r="Z49" s="348">
        <v>5.5354999999999999</v>
      </c>
      <c r="AA49" s="348">
        <v>3.9722</v>
      </c>
      <c r="AB49" s="348">
        <v>10.934100000000001</v>
      </c>
      <c r="AC49" s="348">
        <v>7.7774000000000001</v>
      </c>
      <c r="AD49" s="348">
        <v>7.3753000000000002</v>
      </c>
      <c r="AE49" s="348">
        <v>4.7724000000000002</v>
      </c>
      <c r="AF49" s="348">
        <v>6.3160999999999996</v>
      </c>
      <c r="AG49" s="569"/>
      <c r="AH49" s="346">
        <v>2</v>
      </c>
      <c r="AI49" s="346">
        <v>2</v>
      </c>
      <c r="AJ49" s="346">
        <v>2</v>
      </c>
      <c r="AK49" s="346">
        <v>2</v>
      </c>
      <c r="AL49" s="346">
        <v>3</v>
      </c>
      <c r="AM49" s="346">
        <v>1</v>
      </c>
      <c r="AN49" s="346">
        <v>2</v>
      </c>
      <c r="AO49" s="572">
        <v>2</v>
      </c>
      <c r="AP49" s="346">
        <v>2</v>
      </c>
      <c r="AQ49" s="346">
        <v>2</v>
      </c>
      <c r="AR49" s="346">
        <v>2</v>
      </c>
      <c r="AS49" s="346">
        <v>3</v>
      </c>
      <c r="AT49" s="346">
        <v>2</v>
      </c>
      <c r="AU49" s="346">
        <v>2</v>
      </c>
      <c r="AV49" s="346">
        <v>2</v>
      </c>
      <c r="AW49" s="346">
        <v>2</v>
      </c>
      <c r="AX49" s="346">
        <v>2</v>
      </c>
      <c r="AY49" s="346">
        <v>2</v>
      </c>
      <c r="AZ49" s="584"/>
      <c r="BA49" s="467">
        <v>36.229999999999997</v>
      </c>
      <c r="BB49" s="348" t="s">
        <v>430</v>
      </c>
      <c r="BC49" s="348">
        <v>7.27</v>
      </c>
      <c r="BD49" s="348">
        <v>51.74</v>
      </c>
      <c r="BE49" s="375" t="s">
        <v>430</v>
      </c>
      <c r="BF49" s="375">
        <v>4.71</v>
      </c>
      <c r="BG49" s="374"/>
      <c r="BH49" s="594">
        <v>4.25</v>
      </c>
      <c r="BI49" s="348" t="s">
        <v>430</v>
      </c>
      <c r="BJ49" s="348" t="s">
        <v>430</v>
      </c>
      <c r="BK49" s="348">
        <v>59.01</v>
      </c>
      <c r="BL49" s="348" t="s">
        <v>430</v>
      </c>
      <c r="BM49" s="375">
        <v>36.229999999999997</v>
      </c>
      <c r="BN49" s="375" t="s">
        <v>430</v>
      </c>
      <c r="BO49" s="375" t="s">
        <v>430</v>
      </c>
      <c r="BP49" s="375" t="s">
        <v>430</v>
      </c>
      <c r="BQ49" s="375">
        <v>0.51</v>
      </c>
      <c r="BR49" s="374"/>
      <c r="BS49" s="468">
        <v>7.8866794699999998</v>
      </c>
      <c r="BT49" s="348">
        <v>10.88172428</v>
      </c>
      <c r="BU49" s="374"/>
      <c r="BV49" s="430" t="s">
        <v>443</v>
      </c>
    </row>
    <row r="50" spans="1:74" s="428" customFormat="1" x14ac:dyDescent="0.25">
      <c r="A50" s="345" t="s">
        <v>8026</v>
      </c>
      <c r="B50" s="373"/>
      <c r="C50" s="719">
        <v>42062</v>
      </c>
      <c r="D50" s="373"/>
      <c r="E50" s="346">
        <v>68.16</v>
      </c>
      <c r="F50" s="373"/>
      <c r="G50" s="347">
        <v>14.4041</v>
      </c>
      <c r="H50" s="374"/>
      <c r="I50" s="348">
        <v>0.54</v>
      </c>
      <c r="J50" s="348">
        <v>6.65</v>
      </c>
      <c r="K50" s="348">
        <v>0.47</v>
      </c>
      <c r="L50" s="348">
        <v>0.51</v>
      </c>
      <c r="M50" s="362"/>
      <c r="N50" s="350">
        <v>4.4356</v>
      </c>
      <c r="O50" s="348">
        <v>9.4675999999999991</v>
      </c>
      <c r="P50" s="348">
        <v>5.5808</v>
      </c>
      <c r="Q50" s="348">
        <v>3.5343</v>
      </c>
      <c r="R50" s="348">
        <v>6.3445</v>
      </c>
      <c r="S50" s="348">
        <v>7.0303000000000004</v>
      </c>
      <c r="T50" s="348">
        <v>17.104099999999999</v>
      </c>
      <c r="U50" s="354">
        <v>20.132400000000001</v>
      </c>
      <c r="V50" s="348">
        <v>17.164300000000001</v>
      </c>
      <c r="W50" s="348">
        <v>11.4148</v>
      </c>
      <c r="X50" s="348">
        <v>9.6295000000000002</v>
      </c>
      <c r="Y50" s="375">
        <v>27.322099999999999</v>
      </c>
      <c r="Z50" s="348">
        <v>2.2189000000000001</v>
      </c>
      <c r="AA50" s="348">
        <v>5.3667999999999996</v>
      </c>
      <c r="AB50" s="348">
        <v>19.366</v>
      </c>
      <c r="AC50" s="348">
        <v>22.337800000000001</v>
      </c>
      <c r="AD50" s="348">
        <v>17.702500000000001</v>
      </c>
      <c r="AE50" s="348">
        <v>6.0427999999999997</v>
      </c>
      <c r="AF50" s="348">
        <v>3.2229999999999999</v>
      </c>
      <c r="AG50" s="569"/>
      <c r="AH50" s="346">
        <v>1</v>
      </c>
      <c r="AI50" s="346">
        <v>1</v>
      </c>
      <c r="AJ50" s="346">
        <v>1</v>
      </c>
      <c r="AK50" s="346">
        <v>1</v>
      </c>
      <c r="AL50" s="346">
        <v>1</v>
      </c>
      <c r="AM50" s="346">
        <v>3</v>
      </c>
      <c r="AN50" s="346">
        <v>1</v>
      </c>
      <c r="AO50" s="572">
        <v>1</v>
      </c>
      <c r="AP50" s="346">
        <v>1</v>
      </c>
      <c r="AQ50" s="346">
        <v>1</v>
      </c>
      <c r="AR50" s="346">
        <v>1</v>
      </c>
      <c r="AS50" s="346">
        <v>1</v>
      </c>
      <c r="AT50" s="346">
        <v>3</v>
      </c>
      <c r="AU50" s="346">
        <v>1</v>
      </c>
      <c r="AV50" s="346">
        <v>1</v>
      </c>
      <c r="AW50" s="346">
        <v>1</v>
      </c>
      <c r="AX50" s="346">
        <v>1</v>
      </c>
      <c r="AY50" s="346">
        <v>1</v>
      </c>
      <c r="AZ50" s="584"/>
      <c r="BA50" s="467" t="s">
        <v>430</v>
      </c>
      <c r="BB50" s="348">
        <v>8.98</v>
      </c>
      <c r="BC50" s="348">
        <v>10.89</v>
      </c>
      <c r="BD50" s="348">
        <v>45.02</v>
      </c>
      <c r="BE50" s="375" t="s">
        <v>430</v>
      </c>
      <c r="BF50" s="375">
        <v>35.11</v>
      </c>
      <c r="BG50" s="374"/>
      <c r="BH50" s="594">
        <v>35.11</v>
      </c>
      <c r="BI50" s="348">
        <v>8.98</v>
      </c>
      <c r="BJ50" s="348" t="s">
        <v>430</v>
      </c>
      <c r="BK50" s="348">
        <v>55.91</v>
      </c>
      <c r="BL50" s="348" t="s">
        <v>430</v>
      </c>
      <c r="BM50" s="375" t="s">
        <v>430</v>
      </c>
      <c r="BN50" s="375" t="s">
        <v>430</v>
      </c>
      <c r="BO50" s="375" t="s">
        <v>430</v>
      </c>
      <c r="BP50" s="375" t="s">
        <v>430</v>
      </c>
      <c r="BQ50" s="375" t="s">
        <v>430</v>
      </c>
      <c r="BR50" s="374"/>
      <c r="BS50" s="468" t="s">
        <v>430</v>
      </c>
      <c r="BT50" s="348">
        <v>5.40937062945906</v>
      </c>
      <c r="BU50" s="374"/>
      <c r="BV50" s="430" t="s">
        <v>443</v>
      </c>
    </row>
    <row r="51" spans="1:74" x14ac:dyDescent="0.25">
      <c r="A51" s="318" t="s">
        <v>93</v>
      </c>
      <c r="B51" s="43"/>
      <c r="C51" s="720"/>
      <c r="D51" s="43"/>
      <c r="E51" s="51"/>
      <c r="F51" s="43"/>
      <c r="G51" s="55"/>
      <c r="H51" s="66"/>
      <c r="I51" s="59"/>
      <c r="J51" s="59"/>
      <c r="K51" s="59"/>
      <c r="L51" s="59"/>
      <c r="M51" s="258"/>
      <c r="N51" s="70">
        <v>3.7400000000000003E-2</v>
      </c>
      <c r="O51" s="59">
        <v>6.4608999999999996</v>
      </c>
      <c r="P51" s="59">
        <v>5.5091000000000001</v>
      </c>
      <c r="Q51" s="59">
        <v>-0.42559999999999998</v>
      </c>
      <c r="R51" s="59">
        <v>5.0042999999999997</v>
      </c>
      <c r="S51" s="59">
        <v>8.0061</v>
      </c>
      <c r="T51" s="59">
        <v>10.4969</v>
      </c>
      <c r="U51" s="88">
        <v>10.917199999999999</v>
      </c>
      <c r="V51" s="59">
        <v>10.303900000000001</v>
      </c>
      <c r="W51" s="59">
        <v>9.0335999999999999</v>
      </c>
      <c r="X51" s="59">
        <v>8.5169999999999995</v>
      </c>
      <c r="Y51" s="276">
        <v>14.2585</v>
      </c>
      <c r="Z51" s="59">
        <v>5.0106000000000002</v>
      </c>
      <c r="AA51" s="59">
        <v>4.2957000000000001</v>
      </c>
      <c r="AB51" s="59">
        <v>12.2483</v>
      </c>
      <c r="AC51" s="59">
        <v>11.9077</v>
      </c>
      <c r="AD51" s="59">
        <v>10.3094</v>
      </c>
      <c r="AE51" s="59">
        <v>4.9871999999999996</v>
      </c>
      <c r="AF51" s="59">
        <v>5.7683</v>
      </c>
      <c r="AG51" s="553"/>
      <c r="AH51" s="51">
        <v>2</v>
      </c>
      <c r="AI51" s="51">
        <v>2</v>
      </c>
      <c r="AJ51" s="51">
        <v>2</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4.4356</v>
      </c>
      <c r="O52" s="60">
        <v>9.4675999999999991</v>
      </c>
      <c r="P52" s="60">
        <v>5.5808</v>
      </c>
      <c r="Q52" s="60">
        <v>3.5343</v>
      </c>
      <c r="R52" s="60">
        <v>6.3445</v>
      </c>
      <c r="S52" s="60">
        <v>9.6052999999999997</v>
      </c>
      <c r="T52" s="60">
        <v>17.104099999999999</v>
      </c>
      <c r="U52" s="89">
        <v>20.132400000000001</v>
      </c>
      <c r="V52" s="60">
        <v>17.164300000000001</v>
      </c>
      <c r="W52" s="60">
        <v>11.4148</v>
      </c>
      <c r="X52" s="60">
        <v>9.6295000000000002</v>
      </c>
      <c r="Y52" s="277">
        <v>27.322099999999999</v>
      </c>
      <c r="Z52" s="60">
        <v>7.2773000000000003</v>
      </c>
      <c r="AA52" s="60">
        <v>5.3667999999999996</v>
      </c>
      <c r="AB52" s="60">
        <v>19.366</v>
      </c>
      <c r="AC52" s="60">
        <v>22.337800000000001</v>
      </c>
      <c r="AD52" s="60">
        <v>17.702500000000001</v>
      </c>
      <c r="AE52" s="60">
        <v>6.0427999999999997</v>
      </c>
      <c r="AF52" s="60">
        <v>7.7657999999999996</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-4.3608000000000002</v>
      </c>
      <c r="O53" s="60">
        <v>3.4542000000000002</v>
      </c>
      <c r="P53" s="60">
        <v>5.4372999999999996</v>
      </c>
      <c r="Q53" s="60">
        <v>-2.8929999999999998</v>
      </c>
      <c r="R53" s="60">
        <v>4.2359999999999998</v>
      </c>
      <c r="S53" s="60">
        <v>7.0303000000000004</v>
      </c>
      <c r="T53" s="60">
        <v>5.7110000000000003</v>
      </c>
      <c r="U53" s="89">
        <v>5.4061000000000003</v>
      </c>
      <c r="V53" s="60">
        <v>6.3784999999999998</v>
      </c>
      <c r="W53" s="60">
        <v>7.3773</v>
      </c>
      <c r="X53" s="60">
        <v>7.4692999999999996</v>
      </c>
      <c r="Y53" s="277">
        <v>7.2054999999999998</v>
      </c>
      <c r="Z53" s="60">
        <v>2.2189000000000001</v>
      </c>
      <c r="AA53" s="60">
        <v>3.5480999999999998</v>
      </c>
      <c r="AB53" s="60">
        <v>6.4447999999999999</v>
      </c>
      <c r="AC53" s="60">
        <v>5.6079999999999997</v>
      </c>
      <c r="AD53" s="60">
        <v>5.8505000000000003</v>
      </c>
      <c r="AE53" s="60">
        <v>4.1463000000000001</v>
      </c>
      <c r="AF53" s="60">
        <v>3.2229999999999999</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3.7400000000000003E-2</v>
      </c>
      <c r="O54" s="61">
        <v>6.4608999999999996</v>
      </c>
      <c r="P54" s="61">
        <v>5.5090500000000002</v>
      </c>
      <c r="Q54" s="61">
        <v>-1.9179999999999999</v>
      </c>
      <c r="R54" s="61">
        <v>4.4325000000000001</v>
      </c>
      <c r="S54" s="61">
        <v>7.3826999999999998</v>
      </c>
      <c r="T54" s="61">
        <v>8.6754999999999995</v>
      </c>
      <c r="U54" s="90">
        <v>7.2130000000000001</v>
      </c>
      <c r="V54" s="61">
        <v>7.3689</v>
      </c>
      <c r="W54" s="61">
        <v>8.3087999999999997</v>
      </c>
      <c r="X54" s="61">
        <v>8.4520999999999997</v>
      </c>
      <c r="Y54" s="279">
        <v>8.2477999999999998</v>
      </c>
      <c r="Z54" s="61">
        <v>5.5354999999999999</v>
      </c>
      <c r="AA54" s="61">
        <v>3.9722</v>
      </c>
      <c r="AB54" s="61">
        <v>10.934100000000001</v>
      </c>
      <c r="AC54" s="61">
        <v>7.7774000000000001</v>
      </c>
      <c r="AD54" s="61">
        <v>7.3753000000000002</v>
      </c>
      <c r="AE54" s="61">
        <v>4.7724000000000002</v>
      </c>
      <c r="AF54" s="61">
        <v>6.3160999999999996</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7994</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7995</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10511</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558A-7E81-4A89-BFF7-F021AE85C7F2}">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72" t="s">
        <v>284</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060"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8029</v>
      </c>
      <c r="B8" s="369"/>
      <c r="C8" s="718">
        <v>41275</v>
      </c>
      <c r="D8" s="369"/>
      <c r="E8" s="338">
        <v>12021.3</v>
      </c>
      <c r="F8" s="369"/>
      <c r="G8" s="339">
        <v>2891.9360999999999</v>
      </c>
      <c r="H8" s="370"/>
      <c r="I8" s="340">
        <v>3.29</v>
      </c>
      <c r="J8" s="340">
        <v>7.2390400000000001</v>
      </c>
      <c r="K8" s="340">
        <v>2.46</v>
      </c>
      <c r="L8" s="340">
        <v>2.62</v>
      </c>
      <c r="M8" s="361"/>
      <c r="N8" s="342">
        <v>-3.7111999999999998</v>
      </c>
      <c r="O8" s="340">
        <v>1.2955000000000001</v>
      </c>
      <c r="P8" s="340">
        <v>-4.2222</v>
      </c>
      <c r="Q8" s="340">
        <v>-8.1968999999999994</v>
      </c>
      <c r="R8" s="340">
        <v>0.87180000000000002</v>
      </c>
      <c r="S8" s="340">
        <v>8.8263999999999996</v>
      </c>
      <c r="T8" s="340">
        <v>5.1681999999999997</v>
      </c>
      <c r="U8" s="344">
        <v>4.6158999999999999</v>
      </c>
      <c r="V8" s="340">
        <v>5.5132000000000003</v>
      </c>
      <c r="W8" s="340">
        <v>6.8792</v>
      </c>
      <c r="X8" s="340">
        <v>7.0679999999999996</v>
      </c>
      <c r="Y8" s="371">
        <v>6.1657999999999999</v>
      </c>
      <c r="Z8" s="340">
        <v>7.2129000000000003</v>
      </c>
      <c r="AA8" s="340">
        <v>2.0036</v>
      </c>
      <c r="AB8" s="340">
        <v>6.8765000000000001</v>
      </c>
      <c r="AC8" s="340">
        <v>5.0477999999999996</v>
      </c>
      <c r="AD8" s="340">
        <v>5.3083999999999998</v>
      </c>
      <c r="AE8" s="340">
        <v>0.67969999999999997</v>
      </c>
      <c r="AF8" s="340">
        <v>7.6775000000000002</v>
      </c>
      <c r="AG8" s="568"/>
      <c r="AH8" s="338">
        <v>6</v>
      </c>
      <c r="AI8" s="338">
        <v>6</v>
      </c>
      <c r="AJ8" s="338">
        <v>9</v>
      </c>
      <c r="AK8" s="338">
        <v>7</v>
      </c>
      <c r="AL8" s="338">
        <v>8</v>
      </c>
      <c r="AM8" s="338">
        <v>12</v>
      </c>
      <c r="AN8" s="338">
        <v>8</v>
      </c>
      <c r="AO8" s="570">
        <v>7</v>
      </c>
      <c r="AP8" s="338">
        <v>10</v>
      </c>
      <c r="AQ8" s="338">
        <v>8</v>
      </c>
      <c r="AR8" s="338">
        <v>11</v>
      </c>
      <c r="AS8" s="338">
        <v>10</v>
      </c>
      <c r="AT8" s="338">
        <v>8</v>
      </c>
      <c r="AU8" s="338">
        <v>8</v>
      </c>
      <c r="AV8" s="338">
        <v>11</v>
      </c>
      <c r="AW8" s="338">
        <v>8</v>
      </c>
      <c r="AX8" s="338">
        <v>9</v>
      </c>
      <c r="AY8" s="338">
        <v>9</v>
      </c>
      <c r="AZ8" s="583"/>
      <c r="BA8" s="464">
        <v>12.02</v>
      </c>
      <c r="BB8" s="340">
        <v>84.67</v>
      </c>
      <c r="BC8" s="340" t="s">
        <v>430</v>
      </c>
      <c r="BD8" s="340" t="s">
        <v>430</v>
      </c>
      <c r="BE8" s="371" t="s">
        <v>430</v>
      </c>
      <c r="BF8" s="371">
        <v>3.31</v>
      </c>
      <c r="BG8" s="370"/>
      <c r="BH8" s="593">
        <v>3.31</v>
      </c>
      <c r="BI8" s="340">
        <v>10.47</v>
      </c>
      <c r="BJ8" s="340" t="s">
        <v>430</v>
      </c>
      <c r="BK8" s="340">
        <v>74.2</v>
      </c>
      <c r="BL8" s="340" t="s">
        <v>430</v>
      </c>
      <c r="BM8" s="371">
        <v>12.02</v>
      </c>
      <c r="BN8" s="371" t="s">
        <v>430</v>
      </c>
      <c r="BO8" s="371" t="s">
        <v>430</v>
      </c>
      <c r="BP8" s="371" t="s">
        <v>430</v>
      </c>
      <c r="BQ8" s="371" t="s">
        <v>430</v>
      </c>
      <c r="BR8" s="609"/>
      <c r="BS8" s="369">
        <v>1.8892429815114</v>
      </c>
      <c r="BT8" s="344">
        <v>6.5029092152023296</v>
      </c>
      <c r="BU8" s="571"/>
      <c r="BV8" s="370" t="s">
        <v>555</v>
      </c>
    </row>
    <row r="9" spans="1:74" s="425" customFormat="1" x14ac:dyDescent="0.25">
      <c r="A9" s="337" t="s">
        <v>8030</v>
      </c>
      <c r="B9" s="369"/>
      <c r="C9" s="718">
        <v>41340</v>
      </c>
      <c r="D9" s="369"/>
      <c r="E9" s="338">
        <v>12056.4</v>
      </c>
      <c r="F9" s="369"/>
      <c r="G9" s="339">
        <v>27.08</v>
      </c>
      <c r="H9" s="370"/>
      <c r="I9" s="340">
        <v>3.42</v>
      </c>
      <c r="J9" s="340">
        <v>7.1</v>
      </c>
      <c r="K9" s="340">
        <v>2.33</v>
      </c>
      <c r="L9" s="340">
        <v>2.46</v>
      </c>
      <c r="M9" s="361"/>
      <c r="N9" s="342">
        <v>-2.4931999999999999</v>
      </c>
      <c r="O9" s="340">
        <v>2.2467999999999999</v>
      </c>
      <c r="P9" s="340">
        <v>-0.96260000000000001</v>
      </c>
      <c r="Q9" s="340">
        <v>-5.4569999999999999</v>
      </c>
      <c r="R9" s="340">
        <v>2.8067000000000002</v>
      </c>
      <c r="S9" s="340">
        <v>10.162000000000001</v>
      </c>
      <c r="T9" s="340">
        <v>6.4752999999999998</v>
      </c>
      <c r="U9" s="344">
        <v>5.6200999999999999</v>
      </c>
      <c r="V9" s="340">
        <v>6.1384999999999996</v>
      </c>
      <c r="W9" s="340">
        <v>7.0159000000000002</v>
      </c>
      <c r="X9" s="340">
        <v>7.2104999999999997</v>
      </c>
      <c r="Y9" s="371">
        <v>6.2371999999999996</v>
      </c>
      <c r="Z9" s="340">
        <v>7.2361000000000004</v>
      </c>
      <c r="AA9" s="340">
        <v>2.6276000000000002</v>
      </c>
      <c r="AB9" s="340">
        <v>7.8197999999999999</v>
      </c>
      <c r="AC9" s="340">
        <v>6.0707000000000004</v>
      </c>
      <c r="AD9" s="340">
        <v>5.9555999999999996</v>
      </c>
      <c r="AE9" s="340">
        <v>3.1373000000000002</v>
      </c>
      <c r="AF9" s="340">
        <v>7.6688999999999998</v>
      </c>
      <c r="AG9" s="568"/>
      <c r="AH9" s="338">
        <v>4</v>
      </c>
      <c r="AI9" s="338">
        <v>5</v>
      </c>
      <c r="AJ9" s="338">
        <v>3</v>
      </c>
      <c r="AK9" s="338">
        <v>5</v>
      </c>
      <c r="AL9" s="338">
        <v>4</v>
      </c>
      <c r="AM9" s="338">
        <v>1</v>
      </c>
      <c r="AN9" s="338">
        <v>1</v>
      </c>
      <c r="AO9" s="570">
        <v>3</v>
      </c>
      <c r="AP9" s="338">
        <v>3</v>
      </c>
      <c r="AQ9" s="338">
        <v>6</v>
      </c>
      <c r="AR9" s="338">
        <v>8</v>
      </c>
      <c r="AS9" s="338">
        <v>9</v>
      </c>
      <c r="AT9" s="338">
        <v>6</v>
      </c>
      <c r="AU9" s="338">
        <v>5</v>
      </c>
      <c r="AV9" s="338">
        <v>1</v>
      </c>
      <c r="AW9" s="338">
        <v>1</v>
      </c>
      <c r="AX9" s="338">
        <v>3</v>
      </c>
      <c r="AY9" s="338">
        <v>4</v>
      </c>
      <c r="AZ9" s="583"/>
      <c r="BA9" s="464">
        <v>8.58</v>
      </c>
      <c r="BB9" s="340">
        <v>84.13</v>
      </c>
      <c r="BC9" s="340" t="s">
        <v>430</v>
      </c>
      <c r="BD9" s="340" t="s">
        <v>430</v>
      </c>
      <c r="BE9" s="371" t="s">
        <v>430</v>
      </c>
      <c r="BF9" s="371">
        <v>7.29</v>
      </c>
      <c r="BG9" s="370"/>
      <c r="BH9" s="593">
        <v>7.28</v>
      </c>
      <c r="BI9" s="340">
        <v>21.88</v>
      </c>
      <c r="BJ9" s="340">
        <v>2</v>
      </c>
      <c r="BK9" s="340">
        <v>60.26</v>
      </c>
      <c r="BL9" s="340" t="s">
        <v>430</v>
      </c>
      <c r="BM9" s="371">
        <v>8.58</v>
      </c>
      <c r="BN9" s="371" t="s">
        <v>430</v>
      </c>
      <c r="BO9" s="371" t="s">
        <v>430</v>
      </c>
      <c r="BP9" s="371" t="s">
        <v>430</v>
      </c>
      <c r="BQ9" s="371" t="s">
        <v>430</v>
      </c>
      <c r="BR9" s="463"/>
      <c r="BS9" s="369" t="s">
        <v>430</v>
      </c>
      <c r="BT9" s="344" t="s">
        <v>430</v>
      </c>
      <c r="BU9" s="571"/>
      <c r="BV9" s="370" t="s">
        <v>555</v>
      </c>
    </row>
    <row r="10" spans="1:74" s="428" customFormat="1" x14ac:dyDescent="0.25">
      <c r="A10" s="345" t="s">
        <v>8031</v>
      </c>
      <c r="B10" s="373"/>
      <c r="C10" s="719">
        <v>41346</v>
      </c>
      <c r="D10" s="373"/>
      <c r="E10" s="346">
        <v>8801.64</v>
      </c>
      <c r="F10" s="373"/>
      <c r="G10" s="347">
        <v>36.4679</v>
      </c>
      <c r="H10" s="374"/>
      <c r="I10" s="348">
        <v>5.43</v>
      </c>
      <c r="J10" s="348">
        <v>7.47</v>
      </c>
      <c r="K10" s="348">
        <v>3.13</v>
      </c>
      <c r="L10" s="348">
        <v>3.3</v>
      </c>
      <c r="M10" s="362"/>
      <c r="N10" s="350">
        <v>-4.8029999999999999</v>
      </c>
      <c r="O10" s="348">
        <v>-1.1342000000000001</v>
      </c>
      <c r="P10" s="348">
        <v>-2.6438000000000001</v>
      </c>
      <c r="Q10" s="348">
        <v>-6.9375999999999998</v>
      </c>
      <c r="R10" s="348">
        <v>2.1996000000000002</v>
      </c>
      <c r="S10" s="348">
        <v>9.6300000000000008</v>
      </c>
      <c r="T10" s="348">
        <v>5.4771000000000001</v>
      </c>
      <c r="U10" s="354">
        <v>5.0858999999999996</v>
      </c>
      <c r="V10" s="348">
        <v>6.0746000000000002</v>
      </c>
      <c r="W10" s="348">
        <v>7.0994000000000002</v>
      </c>
      <c r="X10" s="348">
        <v>7.3780000000000001</v>
      </c>
      <c r="Y10" s="375">
        <v>6.7519</v>
      </c>
      <c r="Z10" s="348">
        <v>7.3353000000000002</v>
      </c>
      <c r="AA10" s="348">
        <v>2.2218</v>
      </c>
      <c r="AB10" s="348">
        <v>7.7145999999999999</v>
      </c>
      <c r="AC10" s="348">
        <v>5.3289999999999997</v>
      </c>
      <c r="AD10" s="348">
        <v>5.8403</v>
      </c>
      <c r="AE10" s="348">
        <v>2.8269000000000002</v>
      </c>
      <c r="AF10" s="348">
        <v>8.0371000000000006</v>
      </c>
      <c r="AG10" s="569"/>
      <c r="AH10" s="346">
        <v>11</v>
      </c>
      <c r="AI10" s="346">
        <v>12</v>
      </c>
      <c r="AJ10" s="346">
        <v>6</v>
      </c>
      <c r="AK10" s="346">
        <v>6</v>
      </c>
      <c r="AL10" s="346">
        <v>6</v>
      </c>
      <c r="AM10" s="346">
        <v>5</v>
      </c>
      <c r="AN10" s="346">
        <v>5</v>
      </c>
      <c r="AO10" s="572">
        <v>4</v>
      </c>
      <c r="AP10" s="346">
        <v>4</v>
      </c>
      <c r="AQ10" s="346">
        <v>3</v>
      </c>
      <c r="AR10" s="346">
        <v>4</v>
      </c>
      <c r="AS10" s="346">
        <v>2</v>
      </c>
      <c r="AT10" s="346">
        <v>2</v>
      </c>
      <c r="AU10" s="346">
        <v>6</v>
      </c>
      <c r="AV10" s="346">
        <v>2</v>
      </c>
      <c r="AW10" s="346">
        <v>4</v>
      </c>
      <c r="AX10" s="346">
        <v>4</v>
      </c>
      <c r="AY10" s="346">
        <v>5</v>
      </c>
      <c r="AZ10" s="584"/>
      <c r="BA10" s="467">
        <v>13.37</v>
      </c>
      <c r="BB10" s="348">
        <v>81.95</v>
      </c>
      <c r="BC10" s="348">
        <v>0.91</v>
      </c>
      <c r="BD10" s="348" t="s">
        <v>430</v>
      </c>
      <c r="BE10" s="375">
        <v>2.2599999999999998</v>
      </c>
      <c r="BF10" s="375">
        <v>3.78</v>
      </c>
      <c r="BG10" s="374"/>
      <c r="BH10" s="594">
        <v>3.78</v>
      </c>
      <c r="BI10" s="348">
        <v>4.9000000000000004</v>
      </c>
      <c r="BJ10" s="348" t="s">
        <v>430</v>
      </c>
      <c r="BK10" s="348">
        <v>77.95</v>
      </c>
      <c r="BL10" s="348" t="s">
        <v>430</v>
      </c>
      <c r="BM10" s="375">
        <v>13.37</v>
      </c>
      <c r="BN10" s="375" t="s">
        <v>430</v>
      </c>
      <c r="BO10" s="375" t="s">
        <v>430</v>
      </c>
      <c r="BP10" s="375" t="s">
        <v>430</v>
      </c>
      <c r="BQ10" s="375">
        <v>2.2599999999999998</v>
      </c>
      <c r="BR10" s="466"/>
      <c r="BS10" s="373">
        <v>3.9524881034568602</v>
      </c>
      <c r="BT10" s="354">
        <v>3.92692101670715</v>
      </c>
      <c r="BU10" s="430"/>
      <c r="BV10" s="374" t="s">
        <v>555</v>
      </c>
    </row>
    <row r="11" spans="1:74" s="428" customFormat="1" x14ac:dyDescent="0.25">
      <c r="A11" s="345" t="s">
        <v>8032</v>
      </c>
      <c r="B11" s="373"/>
      <c r="C11" s="719">
        <v>41275</v>
      </c>
      <c r="D11" s="373"/>
      <c r="E11" s="346">
        <v>8714.48</v>
      </c>
      <c r="F11" s="373"/>
      <c r="G11" s="347">
        <v>403.77820000000003</v>
      </c>
      <c r="H11" s="374"/>
      <c r="I11" s="348">
        <v>4.22</v>
      </c>
      <c r="J11" s="348">
        <v>7.28</v>
      </c>
      <c r="K11" s="348">
        <v>2.92</v>
      </c>
      <c r="L11" s="348">
        <v>3.09</v>
      </c>
      <c r="M11" s="362"/>
      <c r="N11" s="350">
        <v>-4.3785999999999996</v>
      </c>
      <c r="O11" s="348">
        <v>-2.41E-2</v>
      </c>
      <c r="P11" s="348">
        <v>-4.0621</v>
      </c>
      <c r="Q11" s="348">
        <v>-8.2688000000000006</v>
      </c>
      <c r="R11" s="348">
        <v>1.1420999999999999</v>
      </c>
      <c r="S11" s="348">
        <v>8.8500999999999994</v>
      </c>
      <c r="T11" s="348">
        <v>4.9638</v>
      </c>
      <c r="U11" s="354">
        <v>4.2249999999999996</v>
      </c>
      <c r="V11" s="348">
        <v>5.3893000000000004</v>
      </c>
      <c r="W11" s="348">
        <v>6.7504</v>
      </c>
      <c r="X11" s="348">
        <v>7.1356999999999999</v>
      </c>
      <c r="Y11" s="375">
        <v>6.2782999999999998</v>
      </c>
      <c r="Z11" s="348">
        <v>7.2138999999999998</v>
      </c>
      <c r="AA11" s="348">
        <v>1.7335</v>
      </c>
      <c r="AB11" s="348">
        <v>6.8409000000000004</v>
      </c>
      <c r="AC11" s="348">
        <v>4.7588999999999997</v>
      </c>
      <c r="AD11" s="348">
        <v>5.09</v>
      </c>
      <c r="AE11" s="348">
        <v>0.99439999999999995</v>
      </c>
      <c r="AF11" s="348">
        <v>8.2075999999999993</v>
      </c>
      <c r="AG11" s="569"/>
      <c r="AH11" s="346">
        <v>9</v>
      </c>
      <c r="AI11" s="346">
        <v>11</v>
      </c>
      <c r="AJ11" s="346">
        <v>7</v>
      </c>
      <c r="AK11" s="346">
        <v>8</v>
      </c>
      <c r="AL11" s="346">
        <v>7</v>
      </c>
      <c r="AM11" s="346">
        <v>11</v>
      </c>
      <c r="AN11" s="346">
        <v>12</v>
      </c>
      <c r="AO11" s="572">
        <v>12</v>
      </c>
      <c r="AP11" s="346">
        <v>12</v>
      </c>
      <c r="AQ11" s="346">
        <v>12</v>
      </c>
      <c r="AR11" s="346">
        <v>10</v>
      </c>
      <c r="AS11" s="346">
        <v>7</v>
      </c>
      <c r="AT11" s="346">
        <v>7</v>
      </c>
      <c r="AU11" s="346">
        <v>9</v>
      </c>
      <c r="AV11" s="346">
        <v>12</v>
      </c>
      <c r="AW11" s="346">
        <v>12</v>
      </c>
      <c r="AX11" s="346">
        <v>12</v>
      </c>
      <c r="AY11" s="346">
        <v>7</v>
      </c>
      <c r="AZ11" s="584"/>
      <c r="BA11" s="467">
        <v>12.36</v>
      </c>
      <c r="BB11" s="348">
        <v>82.22</v>
      </c>
      <c r="BC11" s="348" t="s">
        <v>430</v>
      </c>
      <c r="BD11" s="348" t="s">
        <v>430</v>
      </c>
      <c r="BE11" s="375" t="s">
        <v>430</v>
      </c>
      <c r="BF11" s="375">
        <v>5.41</v>
      </c>
      <c r="BG11" s="374"/>
      <c r="BH11" s="594">
        <v>5.41</v>
      </c>
      <c r="BI11" s="348">
        <v>15.01</v>
      </c>
      <c r="BJ11" s="348" t="s">
        <v>430</v>
      </c>
      <c r="BK11" s="348">
        <v>67.209999999999994</v>
      </c>
      <c r="BL11" s="348" t="s">
        <v>430</v>
      </c>
      <c r="BM11" s="375">
        <v>12.36</v>
      </c>
      <c r="BN11" s="375" t="s">
        <v>430</v>
      </c>
      <c r="BO11" s="375" t="s">
        <v>430</v>
      </c>
      <c r="BP11" s="375" t="s">
        <v>430</v>
      </c>
      <c r="BQ11" s="375" t="s">
        <v>430</v>
      </c>
      <c r="BR11" s="466"/>
      <c r="BS11" s="373">
        <v>2.4367207497563301</v>
      </c>
      <c r="BT11" s="354">
        <v>6.7248247193275201</v>
      </c>
      <c r="BU11" s="430"/>
      <c r="BV11" s="374" t="s">
        <v>555</v>
      </c>
    </row>
    <row r="12" spans="1:74" s="428" customFormat="1" x14ac:dyDescent="0.25">
      <c r="A12" s="345" t="s">
        <v>8033</v>
      </c>
      <c r="B12" s="373"/>
      <c r="C12" s="719">
        <v>42139</v>
      </c>
      <c r="D12" s="373"/>
      <c r="E12" s="346">
        <v>5155.32</v>
      </c>
      <c r="F12" s="373"/>
      <c r="G12" s="347">
        <v>22.881</v>
      </c>
      <c r="H12" s="374"/>
      <c r="I12" s="348">
        <v>3.64</v>
      </c>
      <c r="J12" s="348">
        <v>7.41</v>
      </c>
      <c r="K12" s="348">
        <v>2.93</v>
      </c>
      <c r="L12" s="348">
        <v>3.11</v>
      </c>
      <c r="M12" s="362"/>
      <c r="N12" s="350">
        <v>-3.9074</v>
      </c>
      <c r="O12" s="348">
        <v>0.8508</v>
      </c>
      <c r="P12" s="348">
        <v>-4.0759999999999996</v>
      </c>
      <c r="Q12" s="348">
        <v>-9.9547000000000008</v>
      </c>
      <c r="R12" s="348">
        <v>0.17499999999999999</v>
      </c>
      <c r="S12" s="348">
        <v>9.7295999999999996</v>
      </c>
      <c r="T12" s="348">
        <v>5.2957000000000001</v>
      </c>
      <c r="U12" s="354">
        <v>4.4367000000000001</v>
      </c>
      <c r="V12" s="348">
        <v>5.5216000000000003</v>
      </c>
      <c r="W12" s="348">
        <v>6.8460000000000001</v>
      </c>
      <c r="X12" s="348">
        <v>7.2073</v>
      </c>
      <c r="Y12" s="375">
        <v>6.3019999999999996</v>
      </c>
      <c r="Z12" s="348">
        <v>7.3033999999999999</v>
      </c>
      <c r="AA12" s="348">
        <v>1.3064</v>
      </c>
      <c r="AB12" s="348">
        <v>7.5819999999999999</v>
      </c>
      <c r="AC12" s="348">
        <v>5.1078000000000001</v>
      </c>
      <c r="AD12" s="348">
        <v>5.2445000000000004</v>
      </c>
      <c r="AE12" s="348">
        <v>0.1241</v>
      </c>
      <c r="AF12" s="348">
        <v>7.6047000000000002</v>
      </c>
      <c r="AG12" s="569"/>
      <c r="AH12" s="346">
        <v>7</v>
      </c>
      <c r="AI12" s="346">
        <v>8</v>
      </c>
      <c r="AJ12" s="346">
        <v>8</v>
      </c>
      <c r="AK12" s="346">
        <v>11</v>
      </c>
      <c r="AL12" s="346">
        <v>11</v>
      </c>
      <c r="AM12" s="346">
        <v>2</v>
      </c>
      <c r="AN12" s="346">
        <v>7</v>
      </c>
      <c r="AO12" s="572">
        <v>11</v>
      </c>
      <c r="AP12" s="346">
        <v>9</v>
      </c>
      <c r="AQ12" s="346">
        <v>11</v>
      </c>
      <c r="AR12" s="346">
        <v>9</v>
      </c>
      <c r="AS12" s="346">
        <v>6</v>
      </c>
      <c r="AT12" s="346">
        <v>3</v>
      </c>
      <c r="AU12" s="346">
        <v>11</v>
      </c>
      <c r="AV12" s="346">
        <v>6</v>
      </c>
      <c r="AW12" s="346">
        <v>7</v>
      </c>
      <c r="AX12" s="346">
        <v>10</v>
      </c>
      <c r="AY12" s="346">
        <v>10</v>
      </c>
      <c r="AZ12" s="584"/>
      <c r="BA12" s="467">
        <v>12.86</v>
      </c>
      <c r="BB12" s="348">
        <v>82.84</v>
      </c>
      <c r="BC12" s="348" t="s">
        <v>430</v>
      </c>
      <c r="BD12" s="348" t="s">
        <v>430</v>
      </c>
      <c r="BE12" s="375">
        <v>0.02</v>
      </c>
      <c r="BF12" s="375">
        <v>4.28</v>
      </c>
      <c r="BG12" s="374"/>
      <c r="BH12" s="594">
        <v>4.24</v>
      </c>
      <c r="BI12" s="348">
        <v>3.67</v>
      </c>
      <c r="BJ12" s="348">
        <v>0.92</v>
      </c>
      <c r="BK12" s="348">
        <v>78.25</v>
      </c>
      <c r="BL12" s="348" t="s">
        <v>430</v>
      </c>
      <c r="BM12" s="375">
        <v>12.86</v>
      </c>
      <c r="BN12" s="375" t="s">
        <v>430</v>
      </c>
      <c r="BO12" s="375" t="s">
        <v>430</v>
      </c>
      <c r="BP12" s="375" t="s">
        <v>430</v>
      </c>
      <c r="BQ12" s="375">
        <v>0.02</v>
      </c>
      <c r="BR12" s="466"/>
      <c r="BS12" s="373">
        <v>0.19107871007643101</v>
      </c>
      <c r="BT12" s="354">
        <v>5.3302561621321001</v>
      </c>
      <c r="BU12" s="430"/>
      <c r="BV12" s="374" t="s">
        <v>555</v>
      </c>
    </row>
    <row r="13" spans="1:74" s="428" customFormat="1" x14ac:dyDescent="0.25">
      <c r="A13" s="345" t="s">
        <v>8034</v>
      </c>
      <c r="B13" s="373"/>
      <c r="C13" s="719">
        <v>41724</v>
      </c>
      <c r="D13" s="373"/>
      <c r="E13" s="346">
        <v>5212.71</v>
      </c>
      <c r="F13" s="373"/>
      <c r="G13" s="347">
        <v>25.473099999999999</v>
      </c>
      <c r="H13" s="374"/>
      <c r="I13" s="348">
        <v>4.03</v>
      </c>
      <c r="J13" s="348">
        <v>7.4</v>
      </c>
      <c r="K13" s="348">
        <v>3.02</v>
      </c>
      <c r="L13" s="348">
        <v>3.2</v>
      </c>
      <c r="M13" s="362"/>
      <c r="N13" s="350">
        <v>-4.7272999999999996</v>
      </c>
      <c r="O13" s="348">
        <v>1.1464000000000001</v>
      </c>
      <c r="P13" s="348">
        <v>-4.7446999999999999</v>
      </c>
      <c r="Q13" s="348">
        <v>-9.6057000000000006</v>
      </c>
      <c r="R13" s="348">
        <v>0.38379999999999997</v>
      </c>
      <c r="S13" s="348">
        <v>9.6372999999999998</v>
      </c>
      <c r="T13" s="348">
        <v>5.0564</v>
      </c>
      <c r="U13" s="354">
        <v>4.4806999999999997</v>
      </c>
      <c r="V13" s="348">
        <v>5.5784000000000002</v>
      </c>
      <c r="W13" s="348">
        <v>6.8711000000000002</v>
      </c>
      <c r="X13" s="348">
        <v>7.2260999999999997</v>
      </c>
      <c r="Y13" s="375">
        <v>6.3400999999999996</v>
      </c>
      <c r="Z13" s="348">
        <v>7.2788000000000004</v>
      </c>
      <c r="AA13" s="348">
        <v>1.5404</v>
      </c>
      <c r="AB13" s="348">
        <v>7.3986000000000001</v>
      </c>
      <c r="AC13" s="348">
        <v>4.9249000000000001</v>
      </c>
      <c r="AD13" s="348">
        <v>5.3182</v>
      </c>
      <c r="AE13" s="348">
        <v>7.9600000000000004E-2</v>
      </c>
      <c r="AF13" s="348">
        <v>7.8125</v>
      </c>
      <c r="AG13" s="569"/>
      <c r="AH13" s="346">
        <v>10</v>
      </c>
      <c r="AI13" s="346">
        <v>7</v>
      </c>
      <c r="AJ13" s="346">
        <v>11</v>
      </c>
      <c r="AK13" s="346">
        <v>10</v>
      </c>
      <c r="AL13" s="346">
        <v>10</v>
      </c>
      <c r="AM13" s="346">
        <v>4</v>
      </c>
      <c r="AN13" s="346">
        <v>10</v>
      </c>
      <c r="AO13" s="572">
        <v>10</v>
      </c>
      <c r="AP13" s="346">
        <v>8</v>
      </c>
      <c r="AQ13" s="346">
        <v>9</v>
      </c>
      <c r="AR13" s="346">
        <v>7</v>
      </c>
      <c r="AS13" s="346">
        <v>5</v>
      </c>
      <c r="AT13" s="346">
        <v>5</v>
      </c>
      <c r="AU13" s="346">
        <v>10</v>
      </c>
      <c r="AV13" s="346">
        <v>8</v>
      </c>
      <c r="AW13" s="346">
        <v>11</v>
      </c>
      <c r="AX13" s="346">
        <v>8</v>
      </c>
      <c r="AY13" s="346">
        <v>11</v>
      </c>
      <c r="AZ13" s="584"/>
      <c r="BA13" s="467">
        <v>9.9</v>
      </c>
      <c r="BB13" s="348">
        <v>86.11</v>
      </c>
      <c r="BC13" s="348">
        <v>1.66</v>
      </c>
      <c r="BD13" s="348" t="s">
        <v>430</v>
      </c>
      <c r="BE13" s="375" t="s">
        <v>430</v>
      </c>
      <c r="BF13" s="375">
        <v>2.3199999999999998</v>
      </c>
      <c r="BG13" s="374"/>
      <c r="BH13" s="594">
        <v>2.3199999999999998</v>
      </c>
      <c r="BI13" s="348">
        <v>3.95</v>
      </c>
      <c r="BJ13" s="348" t="s">
        <v>430</v>
      </c>
      <c r="BK13" s="348">
        <v>83.82</v>
      </c>
      <c r="BL13" s="348" t="s">
        <v>430</v>
      </c>
      <c r="BM13" s="375">
        <v>9.9</v>
      </c>
      <c r="BN13" s="375" t="s">
        <v>430</v>
      </c>
      <c r="BO13" s="375" t="s">
        <v>430</v>
      </c>
      <c r="BP13" s="375" t="s">
        <v>430</v>
      </c>
      <c r="BQ13" s="375" t="s">
        <v>430</v>
      </c>
      <c r="BR13" s="466"/>
      <c r="BS13" s="373">
        <v>2.41596513144958</v>
      </c>
      <c r="BT13" s="354">
        <v>2.8254055216952398</v>
      </c>
      <c r="BU13" s="430"/>
      <c r="BV13" s="374" t="s">
        <v>555</v>
      </c>
    </row>
    <row r="14" spans="1:74" s="428" customFormat="1" ht="11" x14ac:dyDescent="0.3">
      <c r="A14" s="841" t="s">
        <v>8035</v>
      </c>
      <c r="B14" s="842"/>
      <c r="C14" s="843">
        <v>41275</v>
      </c>
      <c r="D14" s="842"/>
      <c r="E14" s="844">
        <v>4990.1099999999997</v>
      </c>
      <c r="F14" s="842"/>
      <c r="G14" s="845">
        <v>72.646299999999997</v>
      </c>
      <c r="H14" s="847"/>
      <c r="I14" s="846">
        <v>4.91</v>
      </c>
      <c r="J14" s="846">
        <v>7.37</v>
      </c>
      <c r="K14" s="846">
        <v>3.27</v>
      </c>
      <c r="L14" s="846">
        <v>3.48</v>
      </c>
      <c r="M14" s="851"/>
      <c r="N14" s="848">
        <v>-7.6086999999999998</v>
      </c>
      <c r="O14" s="846">
        <v>-5.7584999999999997</v>
      </c>
      <c r="P14" s="846">
        <v>-8.6418999999999997</v>
      </c>
      <c r="Q14" s="846">
        <v>-11.4232</v>
      </c>
      <c r="R14" s="846">
        <v>-0.81140000000000001</v>
      </c>
      <c r="S14" s="846">
        <v>9.1626999999999992</v>
      </c>
      <c r="T14" s="846">
        <v>5.0111999999999997</v>
      </c>
      <c r="U14" s="856">
        <v>4.5659000000000001</v>
      </c>
      <c r="V14" s="846">
        <v>5.9375999999999998</v>
      </c>
      <c r="W14" s="846">
        <v>7.0313999999999997</v>
      </c>
      <c r="X14" s="846">
        <v>7.3986000000000001</v>
      </c>
      <c r="Y14" s="852">
        <v>6.5361000000000002</v>
      </c>
      <c r="Z14" s="846">
        <v>7.4442000000000004</v>
      </c>
      <c r="AA14" s="846">
        <v>1.036</v>
      </c>
      <c r="AB14" s="846">
        <v>6.7042000000000002</v>
      </c>
      <c r="AC14" s="846">
        <v>5.0204000000000004</v>
      </c>
      <c r="AD14" s="846">
        <v>5.6970999999999998</v>
      </c>
      <c r="AE14" s="846">
        <v>-0.95209999999999995</v>
      </c>
      <c r="AF14" s="846">
        <v>8.0183</v>
      </c>
      <c r="AG14" s="931"/>
      <c r="AH14" s="844">
        <v>13</v>
      </c>
      <c r="AI14" s="844">
        <v>13</v>
      </c>
      <c r="AJ14" s="844">
        <v>13</v>
      </c>
      <c r="AK14" s="844">
        <v>12</v>
      </c>
      <c r="AL14" s="844">
        <v>13</v>
      </c>
      <c r="AM14" s="844">
        <v>9</v>
      </c>
      <c r="AN14" s="844">
        <v>11</v>
      </c>
      <c r="AO14" s="932">
        <v>8</v>
      </c>
      <c r="AP14" s="844">
        <v>5</v>
      </c>
      <c r="AQ14" s="844">
        <v>5</v>
      </c>
      <c r="AR14" s="844">
        <v>3</v>
      </c>
      <c r="AS14" s="844">
        <v>3</v>
      </c>
      <c r="AT14" s="844">
        <v>1</v>
      </c>
      <c r="AU14" s="844">
        <v>12</v>
      </c>
      <c r="AV14" s="844">
        <v>13</v>
      </c>
      <c r="AW14" s="844">
        <v>9</v>
      </c>
      <c r="AX14" s="844">
        <v>5</v>
      </c>
      <c r="AY14" s="844">
        <v>13</v>
      </c>
      <c r="AZ14" s="933"/>
      <c r="BA14" s="853">
        <v>17.21</v>
      </c>
      <c r="BB14" s="846">
        <v>75.97</v>
      </c>
      <c r="BC14" s="846">
        <v>2.9</v>
      </c>
      <c r="BD14" s="846" t="s">
        <v>430</v>
      </c>
      <c r="BE14" s="852" t="s">
        <v>430</v>
      </c>
      <c r="BF14" s="852">
        <v>3.92</v>
      </c>
      <c r="BG14" s="847"/>
      <c r="BH14" s="934">
        <v>3.92</v>
      </c>
      <c r="BI14" s="846" t="s">
        <v>430</v>
      </c>
      <c r="BJ14" s="846" t="s">
        <v>430</v>
      </c>
      <c r="BK14" s="846">
        <v>78.87</v>
      </c>
      <c r="BL14" s="846" t="s">
        <v>430</v>
      </c>
      <c r="BM14" s="852">
        <v>17.21</v>
      </c>
      <c r="BN14" s="852" t="s">
        <v>430</v>
      </c>
      <c r="BO14" s="852" t="s">
        <v>430</v>
      </c>
      <c r="BP14" s="852" t="s">
        <v>430</v>
      </c>
      <c r="BQ14" s="852" t="s">
        <v>430</v>
      </c>
      <c r="BR14" s="850"/>
      <c r="BS14" s="842" t="s">
        <v>430</v>
      </c>
      <c r="BT14" s="856" t="s">
        <v>430</v>
      </c>
      <c r="BU14" s="892"/>
      <c r="BV14" s="847" t="s">
        <v>555</v>
      </c>
    </row>
    <row r="15" spans="1:74" s="428" customFormat="1" x14ac:dyDescent="0.25">
      <c r="A15" s="345" t="s">
        <v>8036</v>
      </c>
      <c r="B15" s="373"/>
      <c r="C15" s="719">
        <v>41281</v>
      </c>
      <c r="D15" s="373"/>
      <c r="E15" s="346">
        <v>3873.11</v>
      </c>
      <c r="F15" s="373"/>
      <c r="G15" s="347">
        <v>3525.6822000000002</v>
      </c>
      <c r="H15" s="374"/>
      <c r="I15" s="348">
        <v>3.82</v>
      </c>
      <c r="J15" s="348">
        <v>7.31</v>
      </c>
      <c r="K15" s="348">
        <v>2.65</v>
      </c>
      <c r="L15" s="348">
        <v>2.81</v>
      </c>
      <c r="M15" s="362"/>
      <c r="N15" s="350">
        <v>-1.8183</v>
      </c>
      <c r="O15" s="348">
        <v>5.7519</v>
      </c>
      <c r="P15" s="348">
        <v>-1.4207000000000001</v>
      </c>
      <c r="Q15" s="348">
        <v>-5.4149000000000003</v>
      </c>
      <c r="R15" s="348">
        <v>2.4285000000000001</v>
      </c>
      <c r="S15" s="348">
        <v>9.2659000000000002</v>
      </c>
      <c r="T15" s="348">
        <v>5.476</v>
      </c>
      <c r="U15" s="354">
        <v>4.6382000000000003</v>
      </c>
      <c r="V15" s="348">
        <v>5.7553999999999998</v>
      </c>
      <c r="W15" s="348">
        <v>6.9599000000000002</v>
      </c>
      <c r="X15" s="348">
        <v>7.2504</v>
      </c>
      <c r="Y15" s="375">
        <v>6.1336000000000004</v>
      </c>
      <c r="Z15" s="348">
        <v>7.1600999999999999</v>
      </c>
      <c r="AA15" s="348">
        <v>3.5497999999999998</v>
      </c>
      <c r="AB15" s="348">
        <v>7.6811999999999996</v>
      </c>
      <c r="AC15" s="348">
        <v>5.2133000000000003</v>
      </c>
      <c r="AD15" s="348">
        <v>5.3250000000000002</v>
      </c>
      <c r="AE15" s="348">
        <v>2.3250999999999999</v>
      </c>
      <c r="AF15" s="348">
        <v>7.7784000000000004</v>
      </c>
      <c r="AG15" s="569"/>
      <c r="AH15" s="346">
        <v>2</v>
      </c>
      <c r="AI15" s="346">
        <v>2</v>
      </c>
      <c r="AJ15" s="346">
        <v>5</v>
      </c>
      <c r="AK15" s="346">
        <v>4</v>
      </c>
      <c r="AL15" s="346">
        <v>5</v>
      </c>
      <c r="AM15" s="346">
        <v>7</v>
      </c>
      <c r="AN15" s="346">
        <v>6</v>
      </c>
      <c r="AO15" s="572">
        <v>6</v>
      </c>
      <c r="AP15" s="346">
        <v>6</v>
      </c>
      <c r="AQ15" s="346">
        <v>7</v>
      </c>
      <c r="AR15" s="346">
        <v>6</v>
      </c>
      <c r="AS15" s="346">
        <v>11</v>
      </c>
      <c r="AT15" s="346">
        <v>9</v>
      </c>
      <c r="AU15" s="346">
        <v>3</v>
      </c>
      <c r="AV15" s="346">
        <v>3</v>
      </c>
      <c r="AW15" s="346">
        <v>6</v>
      </c>
      <c r="AX15" s="346">
        <v>7</v>
      </c>
      <c r="AY15" s="346">
        <v>6</v>
      </c>
      <c r="AZ15" s="584"/>
      <c r="BA15" s="467">
        <v>13.23</v>
      </c>
      <c r="BB15" s="348">
        <v>78.5</v>
      </c>
      <c r="BC15" s="348">
        <v>4.71</v>
      </c>
      <c r="BD15" s="348">
        <v>1.1399999999999999</v>
      </c>
      <c r="BE15" s="375" t="s">
        <v>430</v>
      </c>
      <c r="BF15" s="375">
        <v>2.42</v>
      </c>
      <c r="BG15" s="374"/>
      <c r="BH15" s="594">
        <v>2.42</v>
      </c>
      <c r="BI15" s="348">
        <v>24.16</v>
      </c>
      <c r="BJ15" s="348" t="s">
        <v>430</v>
      </c>
      <c r="BK15" s="348">
        <v>60.19</v>
      </c>
      <c r="BL15" s="348" t="s">
        <v>430</v>
      </c>
      <c r="BM15" s="375">
        <v>13.23</v>
      </c>
      <c r="BN15" s="375" t="s">
        <v>430</v>
      </c>
      <c r="BO15" s="375" t="s">
        <v>430</v>
      </c>
      <c r="BP15" s="375" t="s">
        <v>430</v>
      </c>
      <c r="BQ15" s="375" t="s">
        <v>430</v>
      </c>
      <c r="BR15" s="466"/>
      <c r="BS15" s="373">
        <v>4.1646588295835301</v>
      </c>
      <c r="BT15" s="354">
        <v>3.7744248296225602</v>
      </c>
      <c r="BU15" s="430"/>
      <c r="BV15" s="374" t="s">
        <v>555</v>
      </c>
    </row>
    <row r="16" spans="1:74" s="428" customFormat="1" x14ac:dyDescent="0.25">
      <c r="A16" s="345" t="s">
        <v>8037</v>
      </c>
      <c r="B16" s="373"/>
      <c r="C16" s="719">
        <v>41275</v>
      </c>
      <c r="D16" s="373"/>
      <c r="E16" s="346">
        <v>3784.59</v>
      </c>
      <c r="F16" s="373"/>
      <c r="G16" s="347">
        <v>27.181799999999999</v>
      </c>
      <c r="H16" s="374"/>
      <c r="I16" s="348">
        <v>3.38</v>
      </c>
      <c r="J16" s="348">
        <v>7.28</v>
      </c>
      <c r="K16" s="348">
        <v>2.64</v>
      </c>
      <c r="L16" s="348">
        <v>2.8</v>
      </c>
      <c r="M16" s="362"/>
      <c r="N16" s="350">
        <v>-7.3825000000000003</v>
      </c>
      <c r="O16" s="348">
        <v>8.9499999999999996E-2</v>
      </c>
      <c r="P16" s="348">
        <v>-4.2934999999999999</v>
      </c>
      <c r="Q16" s="348">
        <v>-8.4894999999999996</v>
      </c>
      <c r="R16" s="348">
        <v>0.85829999999999995</v>
      </c>
      <c r="S16" s="348">
        <v>9.2285000000000004</v>
      </c>
      <c r="T16" s="348">
        <v>5.1360000000000001</v>
      </c>
      <c r="U16" s="354">
        <v>4.4832999999999998</v>
      </c>
      <c r="V16" s="348">
        <v>5.4977999999999998</v>
      </c>
      <c r="W16" s="348">
        <v>6.8647</v>
      </c>
      <c r="X16" s="348">
        <v>7.0519999999999996</v>
      </c>
      <c r="Y16" s="375">
        <v>5.6708999999999996</v>
      </c>
      <c r="Z16" s="348">
        <v>6.8223000000000003</v>
      </c>
      <c r="AA16" s="348">
        <v>2.0044</v>
      </c>
      <c r="AB16" s="348">
        <v>7.1148999999999996</v>
      </c>
      <c r="AC16" s="348">
        <v>4.9753999999999996</v>
      </c>
      <c r="AD16" s="348">
        <v>5.2046000000000001</v>
      </c>
      <c r="AE16" s="348">
        <v>0.97050000000000003</v>
      </c>
      <c r="AF16" s="348">
        <v>7.3987999999999996</v>
      </c>
      <c r="AG16" s="569"/>
      <c r="AH16" s="346">
        <v>12</v>
      </c>
      <c r="AI16" s="346">
        <v>9</v>
      </c>
      <c r="AJ16" s="346">
        <v>10</v>
      </c>
      <c r="AK16" s="346">
        <v>9</v>
      </c>
      <c r="AL16" s="346">
        <v>9</v>
      </c>
      <c r="AM16" s="346">
        <v>8</v>
      </c>
      <c r="AN16" s="346">
        <v>9</v>
      </c>
      <c r="AO16" s="572">
        <v>9</v>
      </c>
      <c r="AP16" s="346">
        <v>11</v>
      </c>
      <c r="AQ16" s="346">
        <v>10</v>
      </c>
      <c r="AR16" s="346">
        <v>12</v>
      </c>
      <c r="AS16" s="346">
        <v>13</v>
      </c>
      <c r="AT16" s="346">
        <v>12</v>
      </c>
      <c r="AU16" s="346">
        <v>7</v>
      </c>
      <c r="AV16" s="346">
        <v>10</v>
      </c>
      <c r="AW16" s="346">
        <v>10</v>
      </c>
      <c r="AX16" s="346">
        <v>11</v>
      </c>
      <c r="AY16" s="346">
        <v>8</v>
      </c>
      <c r="AZ16" s="584"/>
      <c r="BA16" s="467">
        <v>11.79</v>
      </c>
      <c r="BB16" s="348">
        <v>86.74</v>
      </c>
      <c r="BC16" s="348" t="s">
        <v>430</v>
      </c>
      <c r="BD16" s="348" t="s">
        <v>430</v>
      </c>
      <c r="BE16" s="375">
        <v>-0.03</v>
      </c>
      <c r="BF16" s="375">
        <v>1.49</v>
      </c>
      <c r="BG16" s="374"/>
      <c r="BH16" s="594">
        <v>1.49</v>
      </c>
      <c r="BI16" s="348">
        <v>10.15</v>
      </c>
      <c r="BJ16" s="348" t="s">
        <v>430</v>
      </c>
      <c r="BK16" s="348">
        <v>76.59</v>
      </c>
      <c r="BL16" s="348" t="s">
        <v>430</v>
      </c>
      <c r="BM16" s="375">
        <v>11.79</v>
      </c>
      <c r="BN16" s="375" t="s">
        <v>430</v>
      </c>
      <c r="BO16" s="375" t="s">
        <v>430</v>
      </c>
      <c r="BP16" s="375" t="s">
        <v>430</v>
      </c>
      <c r="BQ16" s="375">
        <v>-0.03</v>
      </c>
      <c r="BR16" s="466"/>
      <c r="BS16" s="373" t="s">
        <v>430</v>
      </c>
      <c r="BT16" s="354">
        <v>7.2155340114430997</v>
      </c>
      <c r="BU16" s="430"/>
      <c r="BV16" s="374" t="s">
        <v>555</v>
      </c>
    </row>
    <row r="17" spans="1:74" s="428" customFormat="1" x14ac:dyDescent="0.25">
      <c r="A17" s="345" t="s">
        <v>8038</v>
      </c>
      <c r="B17" s="373"/>
      <c r="C17" s="719">
        <v>41531</v>
      </c>
      <c r="D17" s="373"/>
      <c r="E17" s="346">
        <v>3291.71</v>
      </c>
      <c r="F17" s="373"/>
      <c r="G17" s="347">
        <v>26.3142</v>
      </c>
      <c r="H17" s="374"/>
      <c r="I17" s="348">
        <v>6.77</v>
      </c>
      <c r="J17" s="348">
        <v>7.35</v>
      </c>
      <c r="K17" s="348">
        <v>4.2</v>
      </c>
      <c r="L17" s="348">
        <v>4.45</v>
      </c>
      <c r="M17" s="362"/>
      <c r="N17" s="350">
        <v>-4.0910000000000002</v>
      </c>
      <c r="O17" s="348">
        <v>5.0880999999999998</v>
      </c>
      <c r="P17" s="348">
        <v>-6.7680999999999996</v>
      </c>
      <c r="Q17" s="348">
        <v>-12.7775</v>
      </c>
      <c r="R17" s="348">
        <v>-0.80930000000000002</v>
      </c>
      <c r="S17" s="348">
        <v>9.7093000000000007</v>
      </c>
      <c r="T17" s="348">
        <v>4.5217000000000001</v>
      </c>
      <c r="U17" s="354">
        <v>4.0060000000000002</v>
      </c>
      <c r="V17" s="348">
        <v>5.1208</v>
      </c>
      <c r="W17" s="348">
        <v>6.4024999999999999</v>
      </c>
      <c r="X17" s="348">
        <v>7.0336999999999996</v>
      </c>
      <c r="Y17" s="375">
        <v>6.0439999999999996</v>
      </c>
      <c r="Z17" s="348">
        <v>6.9960000000000004</v>
      </c>
      <c r="AA17" s="348">
        <v>0.62</v>
      </c>
      <c r="AB17" s="348">
        <v>7.68</v>
      </c>
      <c r="AC17" s="348">
        <v>4.4221000000000004</v>
      </c>
      <c r="AD17" s="348">
        <v>4.7039999999999997</v>
      </c>
      <c r="AE17" s="348">
        <v>-0.91379999999999995</v>
      </c>
      <c r="AF17" s="348">
        <v>7.7519</v>
      </c>
      <c r="AG17" s="569"/>
      <c r="AH17" s="346">
        <v>8</v>
      </c>
      <c r="AI17" s="346">
        <v>3</v>
      </c>
      <c r="AJ17" s="346">
        <v>12</v>
      </c>
      <c r="AK17" s="346">
        <v>13</v>
      </c>
      <c r="AL17" s="346">
        <v>12</v>
      </c>
      <c r="AM17" s="346">
        <v>3</v>
      </c>
      <c r="AN17" s="346">
        <v>13</v>
      </c>
      <c r="AO17" s="572">
        <v>13</v>
      </c>
      <c r="AP17" s="346">
        <v>13</v>
      </c>
      <c r="AQ17" s="346">
        <v>13</v>
      </c>
      <c r="AR17" s="346">
        <v>13</v>
      </c>
      <c r="AS17" s="346">
        <v>12</v>
      </c>
      <c r="AT17" s="346">
        <v>11</v>
      </c>
      <c r="AU17" s="346">
        <v>13</v>
      </c>
      <c r="AV17" s="346">
        <v>4</v>
      </c>
      <c r="AW17" s="346">
        <v>13</v>
      </c>
      <c r="AX17" s="346">
        <v>13</v>
      </c>
      <c r="AY17" s="346">
        <v>12</v>
      </c>
      <c r="AZ17" s="584"/>
      <c r="BA17" s="467">
        <v>16.399999999999999</v>
      </c>
      <c r="BB17" s="348">
        <v>81.11</v>
      </c>
      <c r="BC17" s="348" t="s">
        <v>430</v>
      </c>
      <c r="BD17" s="348" t="s">
        <v>430</v>
      </c>
      <c r="BE17" s="375" t="s">
        <v>430</v>
      </c>
      <c r="BF17" s="375">
        <v>2.5</v>
      </c>
      <c r="BG17" s="374"/>
      <c r="BH17" s="594">
        <v>2.5</v>
      </c>
      <c r="BI17" s="348">
        <v>10.86</v>
      </c>
      <c r="BJ17" s="348" t="s">
        <v>430</v>
      </c>
      <c r="BK17" s="348">
        <v>70.25</v>
      </c>
      <c r="BL17" s="348" t="s">
        <v>430</v>
      </c>
      <c r="BM17" s="375">
        <v>16.399999999999999</v>
      </c>
      <c r="BN17" s="375" t="s">
        <v>430</v>
      </c>
      <c r="BO17" s="375" t="s">
        <v>430</v>
      </c>
      <c r="BP17" s="375" t="s">
        <v>430</v>
      </c>
      <c r="BQ17" s="375" t="s">
        <v>430</v>
      </c>
      <c r="BR17" s="466"/>
      <c r="BS17" s="373" t="s">
        <v>430</v>
      </c>
      <c r="BT17" s="354">
        <v>0.82509871024753001</v>
      </c>
      <c r="BU17" s="430"/>
      <c r="BV17" s="374" t="s">
        <v>555</v>
      </c>
    </row>
    <row r="18" spans="1:74" s="428" customFormat="1" x14ac:dyDescent="0.25">
      <c r="A18" s="345" t="s">
        <v>8039</v>
      </c>
      <c r="B18" s="373"/>
      <c r="C18" s="719">
        <v>41276</v>
      </c>
      <c r="D18" s="373"/>
      <c r="E18" s="346">
        <v>1648.35</v>
      </c>
      <c r="F18" s="373"/>
      <c r="G18" s="347">
        <v>39.983699999999999</v>
      </c>
      <c r="H18" s="374"/>
      <c r="I18" s="348">
        <v>3.59</v>
      </c>
      <c r="J18" s="348">
        <v>7.07</v>
      </c>
      <c r="K18" s="348">
        <v>2.17</v>
      </c>
      <c r="L18" s="348">
        <v>2.2799999999999998</v>
      </c>
      <c r="M18" s="362"/>
      <c r="N18" s="350">
        <v>-2.0994000000000002</v>
      </c>
      <c r="O18" s="348">
        <v>3.1959</v>
      </c>
      <c r="P18" s="348">
        <v>-1.1083000000000001</v>
      </c>
      <c r="Q18" s="348">
        <v>-4.5239000000000003</v>
      </c>
      <c r="R18" s="348">
        <v>2.8515000000000001</v>
      </c>
      <c r="S18" s="348">
        <v>9.3790999999999993</v>
      </c>
      <c r="T18" s="348">
        <v>5.5278999999999998</v>
      </c>
      <c r="U18" s="354">
        <v>4.7027999999999999</v>
      </c>
      <c r="V18" s="348">
        <v>5.6666999999999996</v>
      </c>
      <c r="W18" s="348">
        <v>7.0732999999999997</v>
      </c>
      <c r="X18" s="348">
        <v>7.3468999999999998</v>
      </c>
      <c r="Y18" s="375">
        <v>6.2750000000000004</v>
      </c>
      <c r="Z18" s="348">
        <v>7.0511999999999997</v>
      </c>
      <c r="AA18" s="348">
        <v>2.6663999999999999</v>
      </c>
      <c r="AB18" s="348">
        <v>7.5130999999999997</v>
      </c>
      <c r="AC18" s="348">
        <v>5.2716000000000003</v>
      </c>
      <c r="AD18" s="348">
        <v>5.4021999999999997</v>
      </c>
      <c r="AE18" s="348">
        <v>3.3656999999999999</v>
      </c>
      <c r="AF18" s="348">
        <v>7.3545999999999996</v>
      </c>
      <c r="AG18" s="569"/>
      <c r="AH18" s="346">
        <v>3</v>
      </c>
      <c r="AI18" s="346">
        <v>4</v>
      </c>
      <c r="AJ18" s="346">
        <v>4</v>
      </c>
      <c r="AK18" s="346">
        <v>3</v>
      </c>
      <c r="AL18" s="346">
        <v>3</v>
      </c>
      <c r="AM18" s="346">
        <v>6</v>
      </c>
      <c r="AN18" s="346">
        <v>4</v>
      </c>
      <c r="AO18" s="572">
        <v>5</v>
      </c>
      <c r="AP18" s="346">
        <v>7</v>
      </c>
      <c r="AQ18" s="346">
        <v>4</v>
      </c>
      <c r="AR18" s="346">
        <v>5</v>
      </c>
      <c r="AS18" s="346">
        <v>8</v>
      </c>
      <c r="AT18" s="346">
        <v>10</v>
      </c>
      <c r="AU18" s="346">
        <v>4</v>
      </c>
      <c r="AV18" s="346">
        <v>7</v>
      </c>
      <c r="AW18" s="346">
        <v>5</v>
      </c>
      <c r="AX18" s="346">
        <v>6</v>
      </c>
      <c r="AY18" s="346">
        <v>3</v>
      </c>
      <c r="AZ18" s="584"/>
      <c r="BA18" s="467">
        <v>11.06</v>
      </c>
      <c r="BB18" s="348">
        <v>85.63</v>
      </c>
      <c r="BC18" s="348" t="s">
        <v>430</v>
      </c>
      <c r="BD18" s="348" t="s">
        <v>430</v>
      </c>
      <c r="BE18" s="375" t="s">
        <v>430</v>
      </c>
      <c r="BF18" s="375">
        <v>3.31</v>
      </c>
      <c r="BG18" s="374"/>
      <c r="BH18" s="594">
        <v>3.31</v>
      </c>
      <c r="BI18" s="348">
        <v>23.7</v>
      </c>
      <c r="BJ18" s="348" t="s">
        <v>430</v>
      </c>
      <c r="BK18" s="348">
        <v>61.93</v>
      </c>
      <c r="BL18" s="348" t="s">
        <v>430</v>
      </c>
      <c r="BM18" s="375">
        <v>7.09</v>
      </c>
      <c r="BN18" s="375" t="s">
        <v>430</v>
      </c>
      <c r="BO18" s="375">
        <v>3.96</v>
      </c>
      <c r="BP18" s="375" t="s">
        <v>430</v>
      </c>
      <c r="BQ18" s="375" t="s">
        <v>430</v>
      </c>
      <c r="BR18" s="466"/>
      <c r="BS18" s="373">
        <v>1.33480691</v>
      </c>
      <c r="BT18" s="354" t="s">
        <v>430</v>
      </c>
      <c r="BU18" s="430"/>
      <c r="BV18" s="374" t="s">
        <v>555</v>
      </c>
    </row>
    <row r="19" spans="1:74" s="428" customFormat="1" x14ac:dyDescent="0.25">
      <c r="A19" s="345" t="s">
        <v>8040</v>
      </c>
      <c r="B19" s="373"/>
      <c r="C19" s="719">
        <v>41673</v>
      </c>
      <c r="D19" s="373"/>
      <c r="E19" s="346">
        <v>1495.36</v>
      </c>
      <c r="F19" s="373"/>
      <c r="G19" s="347">
        <v>23.940100000000001</v>
      </c>
      <c r="H19" s="374"/>
      <c r="I19" s="348">
        <v>0.62</v>
      </c>
      <c r="J19" s="348">
        <v>6.98</v>
      </c>
      <c r="K19" s="348">
        <v>0.59</v>
      </c>
      <c r="L19" s="348">
        <v>0.61</v>
      </c>
      <c r="M19" s="362"/>
      <c r="N19" s="350">
        <v>7.3975</v>
      </c>
      <c r="O19" s="348">
        <v>10.478199999999999</v>
      </c>
      <c r="P19" s="348">
        <v>7.3067000000000002</v>
      </c>
      <c r="Q19" s="348">
        <v>4.6694000000000004</v>
      </c>
      <c r="R19" s="348">
        <v>6.7119999999999997</v>
      </c>
      <c r="S19" s="348">
        <v>8.9024000000000001</v>
      </c>
      <c r="T19" s="348">
        <v>6.3685</v>
      </c>
      <c r="U19" s="354">
        <v>5.7401</v>
      </c>
      <c r="V19" s="348">
        <v>6.1654999999999998</v>
      </c>
      <c r="W19" s="348">
        <v>7.2508999999999997</v>
      </c>
      <c r="X19" s="348">
        <v>7.4378000000000002</v>
      </c>
      <c r="Y19" s="375">
        <v>7.6688000000000001</v>
      </c>
      <c r="Z19" s="348">
        <v>6.5625</v>
      </c>
      <c r="AA19" s="348">
        <v>6.1689999999999996</v>
      </c>
      <c r="AB19" s="348">
        <v>7.2819000000000003</v>
      </c>
      <c r="AC19" s="348">
        <v>6.0468999999999999</v>
      </c>
      <c r="AD19" s="348">
        <v>6.0194999999999999</v>
      </c>
      <c r="AE19" s="348">
        <v>6.7533000000000003</v>
      </c>
      <c r="AF19" s="348">
        <v>7.1917999999999997</v>
      </c>
      <c r="AG19" s="569"/>
      <c r="AH19" s="346">
        <v>1</v>
      </c>
      <c r="AI19" s="346">
        <v>1</v>
      </c>
      <c r="AJ19" s="346">
        <v>1</v>
      </c>
      <c r="AK19" s="346">
        <v>1</v>
      </c>
      <c r="AL19" s="346">
        <v>1</v>
      </c>
      <c r="AM19" s="346">
        <v>10</v>
      </c>
      <c r="AN19" s="346">
        <v>2</v>
      </c>
      <c r="AO19" s="572">
        <v>1</v>
      </c>
      <c r="AP19" s="346">
        <v>2</v>
      </c>
      <c r="AQ19" s="346">
        <v>2</v>
      </c>
      <c r="AR19" s="346">
        <v>2</v>
      </c>
      <c r="AS19" s="346">
        <v>1</v>
      </c>
      <c r="AT19" s="346">
        <v>13</v>
      </c>
      <c r="AU19" s="346">
        <v>1</v>
      </c>
      <c r="AV19" s="346">
        <v>9</v>
      </c>
      <c r="AW19" s="346">
        <v>2</v>
      </c>
      <c r="AX19" s="346">
        <v>2</v>
      </c>
      <c r="AY19" s="346">
        <v>1</v>
      </c>
      <c r="AZ19" s="584"/>
      <c r="BA19" s="467">
        <v>8.9700000000000006</v>
      </c>
      <c r="BB19" s="348">
        <v>88.27</v>
      </c>
      <c r="BC19" s="348" t="s">
        <v>430</v>
      </c>
      <c r="BD19" s="348" t="s">
        <v>430</v>
      </c>
      <c r="BE19" s="375" t="s">
        <v>430</v>
      </c>
      <c r="BF19" s="375">
        <v>2.76</v>
      </c>
      <c r="BG19" s="374"/>
      <c r="BH19" s="594">
        <v>2.76</v>
      </c>
      <c r="BI19" s="348">
        <v>44.93</v>
      </c>
      <c r="BJ19" s="348">
        <v>7.52</v>
      </c>
      <c r="BK19" s="348">
        <v>35.83</v>
      </c>
      <c r="BL19" s="348" t="s">
        <v>430</v>
      </c>
      <c r="BM19" s="375">
        <v>8.9700000000000006</v>
      </c>
      <c r="BN19" s="375" t="s">
        <v>430</v>
      </c>
      <c r="BO19" s="375" t="s">
        <v>430</v>
      </c>
      <c r="BP19" s="375" t="s">
        <v>430</v>
      </c>
      <c r="BQ19" s="375" t="s">
        <v>430</v>
      </c>
      <c r="BR19" s="466"/>
      <c r="BS19" s="373">
        <v>5.7471391422988596</v>
      </c>
      <c r="BT19" s="354">
        <v>7.2690217529076104</v>
      </c>
      <c r="BU19" s="430"/>
      <c r="BV19" s="374" t="s">
        <v>555</v>
      </c>
    </row>
    <row r="20" spans="1:74" s="428" customFormat="1" x14ac:dyDescent="0.25">
      <c r="A20" s="345" t="s">
        <v>8041</v>
      </c>
      <c r="B20" s="373"/>
      <c r="C20" s="719">
        <v>41754</v>
      </c>
      <c r="D20" s="373"/>
      <c r="E20" s="346">
        <v>566.77</v>
      </c>
      <c r="F20" s="373"/>
      <c r="G20" s="347">
        <v>25.2181</v>
      </c>
      <c r="H20" s="374"/>
      <c r="I20" s="348">
        <v>2.94</v>
      </c>
      <c r="J20" s="348">
        <v>7.12</v>
      </c>
      <c r="K20" s="348">
        <v>1.45</v>
      </c>
      <c r="L20" s="348">
        <v>1.54</v>
      </c>
      <c r="M20" s="362"/>
      <c r="N20" s="350">
        <v>-3.3283999999999998</v>
      </c>
      <c r="O20" s="348">
        <v>0</v>
      </c>
      <c r="P20" s="348">
        <v>-0.1241</v>
      </c>
      <c r="Q20" s="348">
        <v>0.4446</v>
      </c>
      <c r="R20" s="348">
        <v>4.0477999999999996</v>
      </c>
      <c r="S20" s="348">
        <v>8.2792999999999992</v>
      </c>
      <c r="T20" s="348">
        <v>6.0403000000000002</v>
      </c>
      <c r="U20" s="354">
        <v>5.7164000000000001</v>
      </c>
      <c r="V20" s="348">
        <v>6.7533000000000003</v>
      </c>
      <c r="W20" s="348">
        <v>7.4108000000000001</v>
      </c>
      <c r="X20" s="348">
        <v>7.5256999999999996</v>
      </c>
      <c r="Y20" s="375">
        <v>6.4340999999999999</v>
      </c>
      <c r="Z20" s="348">
        <v>7.2888000000000002</v>
      </c>
      <c r="AA20" s="348">
        <v>5.3681999999999999</v>
      </c>
      <c r="AB20" s="348">
        <v>7.6658999999999997</v>
      </c>
      <c r="AC20" s="348">
        <v>5.9503000000000004</v>
      </c>
      <c r="AD20" s="348">
        <v>6.2957000000000001</v>
      </c>
      <c r="AE20" s="348">
        <v>4.1134000000000004</v>
      </c>
      <c r="AF20" s="348">
        <v>7.7786</v>
      </c>
      <c r="AG20" s="569"/>
      <c r="AH20" s="346">
        <v>5</v>
      </c>
      <c r="AI20" s="346">
        <v>10</v>
      </c>
      <c r="AJ20" s="346">
        <v>2</v>
      </c>
      <c r="AK20" s="346">
        <v>2</v>
      </c>
      <c r="AL20" s="346">
        <v>2</v>
      </c>
      <c r="AM20" s="346">
        <v>13</v>
      </c>
      <c r="AN20" s="346">
        <v>3</v>
      </c>
      <c r="AO20" s="572">
        <v>2</v>
      </c>
      <c r="AP20" s="346">
        <v>1</v>
      </c>
      <c r="AQ20" s="346">
        <v>1</v>
      </c>
      <c r="AR20" s="346">
        <v>1</v>
      </c>
      <c r="AS20" s="346">
        <v>4</v>
      </c>
      <c r="AT20" s="346">
        <v>4</v>
      </c>
      <c r="AU20" s="346">
        <v>2</v>
      </c>
      <c r="AV20" s="346">
        <v>5</v>
      </c>
      <c r="AW20" s="346">
        <v>3</v>
      </c>
      <c r="AX20" s="346">
        <v>1</v>
      </c>
      <c r="AY20" s="346">
        <v>2</v>
      </c>
      <c r="AZ20" s="584"/>
      <c r="BA20" s="467">
        <v>15.13</v>
      </c>
      <c r="BB20" s="348">
        <v>78.28</v>
      </c>
      <c r="BC20" s="348" t="s">
        <v>430</v>
      </c>
      <c r="BD20" s="348">
        <v>3.23</v>
      </c>
      <c r="BE20" s="375">
        <v>15.38</v>
      </c>
      <c r="BF20" s="375">
        <v>3.37</v>
      </c>
      <c r="BG20" s="374"/>
      <c r="BH20" s="594">
        <v>3.36</v>
      </c>
      <c r="BI20" s="348">
        <v>43.12</v>
      </c>
      <c r="BJ20" s="348" t="s">
        <v>430</v>
      </c>
      <c r="BK20" s="348">
        <v>38.380000000000003</v>
      </c>
      <c r="BL20" s="348" t="s">
        <v>430</v>
      </c>
      <c r="BM20" s="375">
        <v>15.13</v>
      </c>
      <c r="BN20" s="375" t="s">
        <v>430</v>
      </c>
      <c r="BO20" s="375" t="s">
        <v>430</v>
      </c>
      <c r="BP20" s="375" t="s">
        <v>430</v>
      </c>
      <c r="BQ20" s="375">
        <v>15.38</v>
      </c>
      <c r="BR20" s="466"/>
      <c r="BS20" s="373" t="s">
        <v>430</v>
      </c>
      <c r="BT20" s="354">
        <v>15.6684967889924</v>
      </c>
      <c r="BU20" s="430"/>
      <c r="BV20" s="374" t="s">
        <v>555</v>
      </c>
    </row>
    <row r="21" spans="1:74" x14ac:dyDescent="0.25">
      <c r="A21" s="318" t="s">
        <v>93</v>
      </c>
      <c r="B21" s="43"/>
      <c r="C21" s="720"/>
      <c r="D21" s="43"/>
      <c r="E21" s="51"/>
      <c r="F21" s="43"/>
      <c r="G21" s="55"/>
      <c r="H21" s="66"/>
      <c r="I21" s="59"/>
      <c r="J21" s="59"/>
      <c r="K21" s="59"/>
      <c r="L21" s="59"/>
      <c r="M21" s="258"/>
      <c r="N21" s="70">
        <v>-3.3039999999999998</v>
      </c>
      <c r="O21" s="59">
        <v>1.7866</v>
      </c>
      <c r="P21" s="59">
        <v>-2.7509000000000001</v>
      </c>
      <c r="Q21" s="59">
        <v>-6.6104000000000003</v>
      </c>
      <c r="R21" s="59">
        <v>1.7582</v>
      </c>
      <c r="S21" s="59">
        <v>9.2894000000000005</v>
      </c>
      <c r="T21" s="59">
        <v>5.4245000000000001</v>
      </c>
      <c r="U21" s="88">
        <v>4.7935999999999996</v>
      </c>
      <c r="V21" s="59">
        <v>5.7778999999999998</v>
      </c>
      <c r="W21" s="59">
        <v>6.9581</v>
      </c>
      <c r="X21" s="59">
        <v>7.2515999999999998</v>
      </c>
      <c r="Y21" s="276">
        <v>6.3720999999999997</v>
      </c>
      <c r="Z21" s="59">
        <v>7.1466000000000003</v>
      </c>
      <c r="AA21" s="59">
        <v>2.5266999999999999</v>
      </c>
      <c r="AB21" s="59">
        <v>7.3749000000000002</v>
      </c>
      <c r="AC21" s="59">
        <v>5.2415000000000003</v>
      </c>
      <c r="AD21" s="59">
        <v>5.4927000000000001</v>
      </c>
      <c r="AE21" s="59">
        <v>1.8080000000000001</v>
      </c>
      <c r="AF21" s="59">
        <v>7.7138999999999998</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7.3975</v>
      </c>
      <c r="O22" s="60">
        <v>10.478199999999999</v>
      </c>
      <c r="P22" s="60">
        <v>7.3067000000000002</v>
      </c>
      <c r="Q22" s="60">
        <v>4.6694000000000004</v>
      </c>
      <c r="R22" s="60">
        <v>6.7119999999999997</v>
      </c>
      <c r="S22" s="60">
        <v>10.162000000000001</v>
      </c>
      <c r="T22" s="60">
        <v>6.4752999999999998</v>
      </c>
      <c r="U22" s="89">
        <v>5.7401</v>
      </c>
      <c r="V22" s="60">
        <v>6.7533000000000003</v>
      </c>
      <c r="W22" s="60">
        <v>7.4108000000000001</v>
      </c>
      <c r="X22" s="60">
        <v>7.5256999999999996</v>
      </c>
      <c r="Y22" s="277">
        <v>7.6688000000000001</v>
      </c>
      <c r="Z22" s="60">
        <v>7.4442000000000004</v>
      </c>
      <c r="AA22" s="60">
        <v>6.1689999999999996</v>
      </c>
      <c r="AB22" s="60">
        <v>7.8197999999999999</v>
      </c>
      <c r="AC22" s="60">
        <v>6.0707000000000004</v>
      </c>
      <c r="AD22" s="60">
        <v>6.2957000000000001</v>
      </c>
      <c r="AE22" s="60">
        <v>6.7533000000000003</v>
      </c>
      <c r="AF22" s="60">
        <v>8.2075999999999993</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-7.6086999999999998</v>
      </c>
      <c r="O23" s="60">
        <v>-5.7584999999999997</v>
      </c>
      <c r="P23" s="60">
        <v>-8.6418999999999997</v>
      </c>
      <c r="Q23" s="60">
        <v>-12.7775</v>
      </c>
      <c r="R23" s="60">
        <v>-0.81140000000000001</v>
      </c>
      <c r="S23" s="60">
        <v>8.2792999999999992</v>
      </c>
      <c r="T23" s="60">
        <v>4.5217000000000001</v>
      </c>
      <c r="U23" s="89">
        <v>4.0060000000000002</v>
      </c>
      <c r="V23" s="60">
        <v>5.1208</v>
      </c>
      <c r="W23" s="60">
        <v>6.4024999999999999</v>
      </c>
      <c r="X23" s="60">
        <v>7.0336999999999996</v>
      </c>
      <c r="Y23" s="277">
        <v>5.6708999999999996</v>
      </c>
      <c r="Z23" s="60">
        <v>6.5625</v>
      </c>
      <c r="AA23" s="60">
        <v>0.62</v>
      </c>
      <c r="AB23" s="60">
        <v>6.7042000000000002</v>
      </c>
      <c r="AC23" s="60">
        <v>4.4221000000000004</v>
      </c>
      <c r="AD23" s="60">
        <v>4.7039999999999997</v>
      </c>
      <c r="AE23" s="60">
        <v>-0.95209999999999995</v>
      </c>
      <c r="AF23" s="60">
        <v>7.1917999999999997</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-3.9074</v>
      </c>
      <c r="O24" s="61">
        <v>1.1464000000000001</v>
      </c>
      <c r="P24" s="61">
        <v>-4.0621</v>
      </c>
      <c r="Q24" s="61">
        <v>-8.1968999999999994</v>
      </c>
      <c r="R24" s="61">
        <v>1.1420999999999999</v>
      </c>
      <c r="S24" s="61">
        <v>9.2659000000000002</v>
      </c>
      <c r="T24" s="61">
        <v>5.2957000000000001</v>
      </c>
      <c r="U24" s="90">
        <v>4.6158999999999999</v>
      </c>
      <c r="V24" s="61">
        <v>5.6666999999999996</v>
      </c>
      <c r="W24" s="61">
        <v>6.9599000000000002</v>
      </c>
      <c r="X24" s="61">
        <v>7.2260999999999997</v>
      </c>
      <c r="Y24" s="279">
        <v>6.2782999999999998</v>
      </c>
      <c r="Z24" s="61">
        <v>7.2138999999999998</v>
      </c>
      <c r="AA24" s="61">
        <v>2.0044</v>
      </c>
      <c r="AB24" s="61">
        <v>7.5130999999999997</v>
      </c>
      <c r="AC24" s="61">
        <v>5.1078000000000001</v>
      </c>
      <c r="AD24" s="61">
        <v>5.3250000000000002</v>
      </c>
      <c r="AE24" s="61">
        <v>0.99439999999999995</v>
      </c>
      <c r="AF24" s="61">
        <v>7.7519</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8042</v>
      </c>
      <c r="B26" s="369"/>
      <c r="C26" s="718">
        <v>41068</v>
      </c>
      <c r="D26" s="369"/>
      <c r="E26" s="338">
        <v>12021.3</v>
      </c>
      <c r="F26" s="369"/>
      <c r="G26" s="339">
        <v>2795.3665000000001</v>
      </c>
      <c r="H26" s="370"/>
      <c r="I26" s="340">
        <v>3.29</v>
      </c>
      <c r="J26" s="340">
        <v>7.2390400000000001</v>
      </c>
      <c r="K26" s="340">
        <v>2.46</v>
      </c>
      <c r="L26" s="340">
        <v>2.62</v>
      </c>
      <c r="M26" s="361"/>
      <c r="N26" s="342">
        <v>-3.9946999999999999</v>
      </c>
      <c r="O26" s="340">
        <v>1.0125</v>
      </c>
      <c r="P26" s="340">
        <v>-4.5052000000000003</v>
      </c>
      <c r="Q26" s="340">
        <v>-8.4793000000000003</v>
      </c>
      <c r="R26" s="340">
        <v>0.58850000000000002</v>
      </c>
      <c r="S26" s="340">
        <v>8.5372000000000003</v>
      </c>
      <c r="T26" s="340">
        <v>4.8788999999999998</v>
      </c>
      <c r="U26" s="344">
        <v>4.3250000000000002</v>
      </c>
      <c r="V26" s="340">
        <v>5.2168999999999999</v>
      </c>
      <c r="W26" s="340">
        <v>6.5800999999999998</v>
      </c>
      <c r="X26" s="340">
        <v>6.7666000000000004</v>
      </c>
      <c r="Y26" s="371">
        <v>5.8635000000000002</v>
      </c>
      <c r="Z26" s="340">
        <v>6.9199000000000002</v>
      </c>
      <c r="AA26" s="340">
        <v>1.7195</v>
      </c>
      <c r="AB26" s="340">
        <v>6.5860000000000003</v>
      </c>
      <c r="AC26" s="340">
        <v>4.7569999999999997</v>
      </c>
      <c r="AD26" s="340">
        <v>5.0140000000000002</v>
      </c>
      <c r="AE26" s="340">
        <v>0.39639999999999997</v>
      </c>
      <c r="AF26" s="340">
        <v>7.4927000000000001</v>
      </c>
      <c r="AG26" s="568"/>
      <c r="AH26" s="338">
        <v>6</v>
      </c>
      <c r="AI26" s="338">
        <v>6</v>
      </c>
      <c r="AJ26" s="338">
        <v>9</v>
      </c>
      <c r="AK26" s="338">
        <v>7</v>
      </c>
      <c r="AL26" s="338">
        <v>8</v>
      </c>
      <c r="AM26" s="338">
        <v>11</v>
      </c>
      <c r="AN26" s="338">
        <v>8</v>
      </c>
      <c r="AO26" s="570">
        <v>5</v>
      </c>
      <c r="AP26" s="338">
        <v>7</v>
      </c>
      <c r="AQ26" s="338">
        <v>6</v>
      </c>
      <c r="AR26" s="338">
        <v>11</v>
      </c>
      <c r="AS26" s="338">
        <v>8</v>
      </c>
      <c r="AT26" s="338">
        <v>5</v>
      </c>
      <c r="AU26" s="338">
        <v>7</v>
      </c>
      <c r="AV26" s="338">
        <v>11</v>
      </c>
      <c r="AW26" s="338">
        <v>7</v>
      </c>
      <c r="AX26" s="338">
        <v>6</v>
      </c>
      <c r="AY26" s="338">
        <v>9</v>
      </c>
      <c r="AZ26" s="583"/>
      <c r="BA26" s="464">
        <v>12.02</v>
      </c>
      <c r="BB26" s="340">
        <v>84.67</v>
      </c>
      <c r="BC26" s="340" t="s">
        <v>430</v>
      </c>
      <c r="BD26" s="340" t="s">
        <v>430</v>
      </c>
      <c r="BE26" s="371" t="s">
        <v>430</v>
      </c>
      <c r="BF26" s="371">
        <v>3.31</v>
      </c>
      <c r="BG26" s="370"/>
      <c r="BH26" s="593">
        <v>3.31</v>
      </c>
      <c r="BI26" s="340">
        <v>10.47</v>
      </c>
      <c r="BJ26" s="340" t="s">
        <v>430</v>
      </c>
      <c r="BK26" s="340">
        <v>74.2</v>
      </c>
      <c r="BL26" s="340" t="s">
        <v>430</v>
      </c>
      <c r="BM26" s="371">
        <v>12.02</v>
      </c>
      <c r="BN26" s="371" t="s">
        <v>430</v>
      </c>
      <c r="BO26" s="371" t="s">
        <v>430</v>
      </c>
      <c r="BP26" s="371" t="s">
        <v>430</v>
      </c>
      <c r="BQ26" s="371" t="s">
        <v>430</v>
      </c>
      <c r="BR26" s="463"/>
      <c r="BS26" s="369">
        <v>1.8892429815114</v>
      </c>
      <c r="BT26" s="344">
        <v>6.5029092152023296</v>
      </c>
      <c r="BU26" s="571"/>
      <c r="BV26" s="370" t="s">
        <v>555</v>
      </c>
    </row>
    <row r="27" spans="1:74" s="428" customFormat="1" x14ac:dyDescent="0.25">
      <c r="A27" s="345" t="s">
        <v>8043</v>
      </c>
      <c r="B27" s="373"/>
      <c r="C27" s="719">
        <v>41340</v>
      </c>
      <c r="D27" s="373"/>
      <c r="E27" s="346">
        <v>12056.4</v>
      </c>
      <c r="F27" s="373"/>
      <c r="G27" s="347">
        <v>26.221399999999999</v>
      </c>
      <c r="H27" s="374"/>
      <c r="I27" s="348">
        <v>3.42</v>
      </c>
      <c r="J27" s="348">
        <v>7.1</v>
      </c>
      <c r="K27" s="348">
        <v>2.33</v>
      </c>
      <c r="L27" s="348">
        <v>2.46</v>
      </c>
      <c r="M27" s="362"/>
      <c r="N27" s="350">
        <v>-2.7835999999999999</v>
      </c>
      <c r="O27" s="348">
        <v>1.9491000000000001</v>
      </c>
      <c r="P27" s="348">
        <v>-1.2524999999999999</v>
      </c>
      <c r="Q27" s="348">
        <v>-5.7442000000000002</v>
      </c>
      <c r="R27" s="348">
        <v>2.5064000000000002</v>
      </c>
      <c r="S27" s="348">
        <v>9.8542000000000005</v>
      </c>
      <c r="T27" s="348">
        <v>6.1661999999999999</v>
      </c>
      <c r="U27" s="354">
        <v>5.3071000000000002</v>
      </c>
      <c r="V27" s="348">
        <v>5.8196000000000003</v>
      </c>
      <c r="W27" s="348">
        <v>6.6940999999999997</v>
      </c>
      <c r="X27" s="348">
        <v>6.8882000000000003</v>
      </c>
      <c r="Y27" s="375">
        <v>5.9162999999999997</v>
      </c>
      <c r="Z27" s="348">
        <v>6.9322999999999997</v>
      </c>
      <c r="AA27" s="348">
        <v>2.327</v>
      </c>
      <c r="AB27" s="348">
        <v>7.5103999999999997</v>
      </c>
      <c r="AC27" s="348">
        <v>5.7586000000000004</v>
      </c>
      <c r="AD27" s="348">
        <v>5.6391999999999998</v>
      </c>
      <c r="AE27" s="348">
        <v>2.8414999999999999</v>
      </c>
      <c r="AF27" s="348">
        <v>7.4119000000000002</v>
      </c>
      <c r="AG27" s="569"/>
      <c r="AH27" s="346">
        <v>4</v>
      </c>
      <c r="AI27" s="346">
        <v>5</v>
      </c>
      <c r="AJ27" s="346">
        <v>3</v>
      </c>
      <c r="AK27" s="346">
        <v>4</v>
      </c>
      <c r="AL27" s="346">
        <v>3</v>
      </c>
      <c r="AM27" s="346">
        <v>1</v>
      </c>
      <c r="AN27" s="346">
        <v>1</v>
      </c>
      <c r="AO27" s="572">
        <v>3</v>
      </c>
      <c r="AP27" s="346">
        <v>3</v>
      </c>
      <c r="AQ27" s="346">
        <v>4</v>
      </c>
      <c r="AR27" s="346">
        <v>5</v>
      </c>
      <c r="AS27" s="346">
        <v>6</v>
      </c>
      <c r="AT27" s="346">
        <v>2</v>
      </c>
      <c r="AU27" s="346">
        <v>4</v>
      </c>
      <c r="AV27" s="346">
        <v>1</v>
      </c>
      <c r="AW27" s="346">
        <v>2</v>
      </c>
      <c r="AX27" s="346">
        <v>3</v>
      </c>
      <c r="AY27" s="346">
        <v>4</v>
      </c>
      <c r="AZ27" s="584"/>
      <c r="BA27" s="467">
        <v>8.58</v>
      </c>
      <c r="BB27" s="348">
        <v>84.13</v>
      </c>
      <c r="BC27" s="348" t="s">
        <v>430</v>
      </c>
      <c r="BD27" s="348" t="s">
        <v>430</v>
      </c>
      <c r="BE27" s="375" t="s">
        <v>430</v>
      </c>
      <c r="BF27" s="375">
        <v>7.29</v>
      </c>
      <c r="BG27" s="374"/>
      <c r="BH27" s="594">
        <v>7.28</v>
      </c>
      <c r="BI27" s="348">
        <v>21.88</v>
      </c>
      <c r="BJ27" s="348">
        <v>2</v>
      </c>
      <c r="BK27" s="348">
        <v>60.26</v>
      </c>
      <c r="BL27" s="348" t="s">
        <v>430</v>
      </c>
      <c r="BM27" s="375">
        <v>8.58</v>
      </c>
      <c r="BN27" s="375" t="s">
        <v>430</v>
      </c>
      <c r="BO27" s="375" t="s">
        <v>430</v>
      </c>
      <c r="BP27" s="375" t="s">
        <v>430</v>
      </c>
      <c r="BQ27" s="375" t="s">
        <v>430</v>
      </c>
      <c r="BR27" s="466"/>
      <c r="BS27" s="373" t="s">
        <v>430</v>
      </c>
      <c r="BT27" s="354" t="s">
        <v>430</v>
      </c>
      <c r="BU27" s="430"/>
      <c r="BV27" s="374" t="s">
        <v>555</v>
      </c>
    </row>
    <row r="28" spans="1:74" s="428" customFormat="1" x14ac:dyDescent="0.25">
      <c r="A28" s="345" t="s">
        <v>8044</v>
      </c>
      <c r="B28" s="373"/>
      <c r="C28" s="719">
        <v>40179</v>
      </c>
      <c r="D28" s="373"/>
      <c r="E28" s="346">
        <v>8801.64</v>
      </c>
      <c r="F28" s="373"/>
      <c r="G28" s="347">
        <v>34.8474</v>
      </c>
      <c r="H28" s="374"/>
      <c r="I28" s="348">
        <v>5.43</v>
      </c>
      <c r="J28" s="348">
        <v>7.47</v>
      </c>
      <c r="K28" s="348">
        <v>3.13</v>
      </c>
      <c r="L28" s="348">
        <v>3.3</v>
      </c>
      <c r="M28" s="362"/>
      <c r="N28" s="350">
        <v>-5.1308999999999996</v>
      </c>
      <c r="O28" s="348">
        <v>-1.4661999999999999</v>
      </c>
      <c r="P28" s="348">
        <v>-2.9908999999999999</v>
      </c>
      <c r="Q28" s="348">
        <v>-7.2742000000000004</v>
      </c>
      <c r="R28" s="348">
        <v>1.8579000000000001</v>
      </c>
      <c r="S28" s="348">
        <v>9.2814999999999994</v>
      </c>
      <c r="T28" s="348">
        <v>5.1281999999999996</v>
      </c>
      <c r="U28" s="354">
        <v>4.7336999999999998</v>
      </c>
      <c r="V28" s="348">
        <v>5.7141999999999999</v>
      </c>
      <c r="W28" s="348">
        <v>6.7321999999999997</v>
      </c>
      <c r="X28" s="348">
        <v>7.0178000000000003</v>
      </c>
      <c r="Y28" s="375">
        <v>6.3575999999999997</v>
      </c>
      <c r="Z28" s="348">
        <v>6.9295999999999998</v>
      </c>
      <c r="AA28" s="348">
        <v>1.8801000000000001</v>
      </c>
      <c r="AB28" s="348">
        <v>7.3640999999999996</v>
      </c>
      <c r="AC28" s="348">
        <v>4.9774000000000003</v>
      </c>
      <c r="AD28" s="348">
        <v>5.4825999999999997</v>
      </c>
      <c r="AE28" s="348">
        <v>2.4874000000000001</v>
      </c>
      <c r="AF28" s="348">
        <v>7.7797999999999998</v>
      </c>
      <c r="AG28" s="569"/>
      <c r="AH28" s="346">
        <v>11</v>
      </c>
      <c r="AI28" s="346">
        <v>12</v>
      </c>
      <c r="AJ28" s="346">
        <v>6</v>
      </c>
      <c r="AK28" s="346">
        <v>6</v>
      </c>
      <c r="AL28" s="346">
        <v>6</v>
      </c>
      <c r="AM28" s="346">
        <v>4</v>
      </c>
      <c r="AN28" s="346">
        <v>5</v>
      </c>
      <c r="AO28" s="572">
        <v>4</v>
      </c>
      <c r="AP28" s="346">
        <v>4</v>
      </c>
      <c r="AQ28" s="346">
        <v>3</v>
      </c>
      <c r="AR28" s="346">
        <v>3</v>
      </c>
      <c r="AS28" s="346">
        <v>2</v>
      </c>
      <c r="AT28" s="346">
        <v>3</v>
      </c>
      <c r="AU28" s="346">
        <v>6</v>
      </c>
      <c r="AV28" s="346">
        <v>4</v>
      </c>
      <c r="AW28" s="346">
        <v>4</v>
      </c>
      <c r="AX28" s="346">
        <v>4</v>
      </c>
      <c r="AY28" s="346">
        <v>5</v>
      </c>
      <c r="AZ28" s="584"/>
      <c r="BA28" s="467">
        <v>13.37</v>
      </c>
      <c r="BB28" s="348">
        <v>81.95</v>
      </c>
      <c r="BC28" s="348">
        <v>0.91</v>
      </c>
      <c r="BD28" s="348" t="s">
        <v>430</v>
      </c>
      <c r="BE28" s="375">
        <v>2.2599999999999998</v>
      </c>
      <c r="BF28" s="375">
        <v>3.78</v>
      </c>
      <c r="BG28" s="374"/>
      <c r="BH28" s="594">
        <v>3.78</v>
      </c>
      <c r="BI28" s="348">
        <v>4.9000000000000004</v>
      </c>
      <c r="BJ28" s="348" t="s">
        <v>430</v>
      </c>
      <c r="BK28" s="348">
        <v>77.95</v>
      </c>
      <c r="BL28" s="348" t="s">
        <v>430</v>
      </c>
      <c r="BM28" s="375">
        <v>13.37</v>
      </c>
      <c r="BN28" s="375" t="s">
        <v>430</v>
      </c>
      <c r="BO28" s="375" t="s">
        <v>430</v>
      </c>
      <c r="BP28" s="375" t="s">
        <v>430</v>
      </c>
      <c r="BQ28" s="375">
        <v>2.2599999999999998</v>
      </c>
      <c r="BR28" s="466"/>
      <c r="BS28" s="373">
        <v>3.9524881034568602</v>
      </c>
      <c r="BT28" s="354">
        <v>3.92692101670715</v>
      </c>
      <c r="BU28" s="430"/>
      <c r="BV28" s="374" t="s">
        <v>555</v>
      </c>
    </row>
    <row r="29" spans="1:74" s="428" customFormat="1" x14ac:dyDescent="0.25">
      <c r="A29" s="345" t="s">
        <v>8045</v>
      </c>
      <c r="B29" s="373"/>
      <c r="C29" s="719">
        <v>39570</v>
      </c>
      <c r="D29" s="373"/>
      <c r="E29" s="346">
        <v>8714.48</v>
      </c>
      <c r="F29" s="373"/>
      <c r="G29" s="347">
        <v>387.52820000000003</v>
      </c>
      <c r="H29" s="374"/>
      <c r="I29" s="348">
        <v>4.22</v>
      </c>
      <c r="J29" s="348">
        <v>7.28</v>
      </c>
      <c r="K29" s="348">
        <v>2.92</v>
      </c>
      <c r="L29" s="348">
        <v>3.09</v>
      </c>
      <c r="M29" s="362"/>
      <c r="N29" s="350">
        <v>-4.7127999999999997</v>
      </c>
      <c r="O29" s="348">
        <v>-0.3579</v>
      </c>
      <c r="P29" s="348">
        <v>-4.3987999999999996</v>
      </c>
      <c r="Q29" s="348">
        <v>-8.6044</v>
      </c>
      <c r="R29" s="348">
        <v>0.8054</v>
      </c>
      <c r="S29" s="348">
        <v>8.5060000000000002</v>
      </c>
      <c r="T29" s="348">
        <v>4.6218000000000004</v>
      </c>
      <c r="U29" s="354">
        <v>3.8788</v>
      </c>
      <c r="V29" s="348">
        <v>5.0346000000000002</v>
      </c>
      <c r="W29" s="348">
        <v>6.3902999999999999</v>
      </c>
      <c r="X29" s="348">
        <v>6.7736999999999998</v>
      </c>
      <c r="Y29" s="375">
        <v>5.9168000000000003</v>
      </c>
      <c r="Z29" s="348">
        <v>6.8628999999999998</v>
      </c>
      <c r="AA29" s="348">
        <v>1.3958999999999999</v>
      </c>
      <c r="AB29" s="348">
        <v>6.4989999999999997</v>
      </c>
      <c r="AC29" s="348">
        <v>4.4134000000000002</v>
      </c>
      <c r="AD29" s="348">
        <v>4.7382999999999997</v>
      </c>
      <c r="AE29" s="348">
        <v>0.65749999999999997</v>
      </c>
      <c r="AF29" s="348">
        <v>7.6694000000000004</v>
      </c>
      <c r="AG29" s="569"/>
      <c r="AH29" s="346">
        <v>9</v>
      </c>
      <c r="AI29" s="346">
        <v>11</v>
      </c>
      <c r="AJ29" s="346">
        <v>7</v>
      </c>
      <c r="AK29" s="346">
        <v>8</v>
      </c>
      <c r="AL29" s="346">
        <v>7</v>
      </c>
      <c r="AM29" s="346">
        <v>12</v>
      </c>
      <c r="AN29" s="346">
        <v>12</v>
      </c>
      <c r="AO29" s="572">
        <v>12</v>
      </c>
      <c r="AP29" s="346">
        <v>12</v>
      </c>
      <c r="AQ29" s="346">
        <v>12</v>
      </c>
      <c r="AR29" s="346">
        <v>10</v>
      </c>
      <c r="AS29" s="346">
        <v>5</v>
      </c>
      <c r="AT29" s="346">
        <v>7</v>
      </c>
      <c r="AU29" s="346">
        <v>9</v>
      </c>
      <c r="AV29" s="346">
        <v>12</v>
      </c>
      <c r="AW29" s="346">
        <v>12</v>
      </c>
      <c r="AX29" s="346">
        <v>12</v>
      </c>
      <c r="AY29" s="346">
        <v>7</v>
      </c>
      <c r="AZ29" s="584"/>
      <c r="BA29" s="467">
        <v>12.36</v>
      </c>
      <c r="BB29" s="348">
        <v>82.22</v>
      </c>
      <c r="BC29" s="348" t="s">
        <v>430</v>
      </c>
      <c r="BD29" s="348" t="s">
        <v>430</v>
      </c>
      <c r="BE29" s="375" t="s">
        <v>430</v>
      </c>
      <c r="BF29" s="375">
        <v>5.41</v>
      </c>
      <c r="BG29" s="374"/>
      <c r="BH29" s="594">
        <v>5.41</v>
      </c>
      <c r="BI29" s="348">
        <v>15.01</v>
      </c>
      <c r="BJ29" s="348" t="s">
        <v>430</v>
      </c>
      <c r="BK29" s="348">
        <v>67.209999999999994</v>
      </c>
      <c r="BL29" s="348" t="s">
        <v>430</v>
      </c>
      <c r="BM29" s="375">
        <v>12.36</v>
      </c>
      <c r="BN29" s="375" t="s">
        <v>430</v>
      </c>
      <c r="BO29" s="375" t="s">
        <v>430</v>
      </c>
      <c r="BP29" s="375" t="s">
        <v>430</v>
      </c>
      <c r="BQ29" s="375" t="s">
        <v>430</v>
      </c>
      <c r="BR29" s="466"/>
      <c r="BS29" s="373">
        <v>2.4367207497563301</v>
      </c>
      <c r="BT29" s="354">
        <v>6.7248247193275201</v>
      </c>
      <c r="BU29" s="430"/>
      <c r="BV29" s="374" t="s">
        <v>555</v>
      </c>
    </row>
    <row r="30" spans="1:74" s="428" customFormat="1" x14ac:dyDescent="0.25">
      <c r="A30" s="345" t="s">
        <v>8046</v>
      </c>
      <c r="B30" s="373"/>
      <c r="C30" s="719">
        <v>42139</v>
      </c>
      <c r="D30" s="373"/>
      <c r="E30" s="346">
        <v>5155.32</v>
      </c>
      <c r="F30" s="373"/>
      <c r="G30" s="347">
        <v>21.9482</v>
      </c>
      <c r="H30" s="374"/>
      <c r="I30" s="348">
        <v>3.64</v>
      </c>
      <c r="J30" s="348">
        <v>7.41</v>
      </c>
      <c r="K30" s="348">
        <v>2.93</v>
      </c>
      <c r="L30" s="348">
        <v>3.11</v>
      </c>
      <c r="M30" s="362"/>
      <c r="N30" s="350">
        <v>-4.4058999999999999</v>
      </c>
      <c r="O30" s="348">
        <v>0.44350000000000001</v>
      </c>
      <c r="P30" s="348">
        <v>-4.4863</v>
      </c>
      <c r="Q30" s="348">
        <v>-10.3643</v>
      </c>
      <c r="R30" s="348">
        <v>-0.21990000000000001</v>
      </c>
      <c r="S30" s="348">
        <v>9.3263999999999996</v>
      </c>
      <c r="T30" s="348">
        <v>4.8956</v>
      </c>
      <c r="U30" s="354">
        <v>4.0286</v>
      </c>
      <c r="V30" s="348">
        <v>5.1054000000000004</v>
      </c>
      <c r="W30" s="348">
        <v>6.4302999999999999</v>
      </c>
      <c r="X30" s="348">
        <v>6.7878999999999996</v>
      </c>
      <c r="Y30" s="375">
        <v>5.8589000000000002</v>
      </c>
      <c r="Z30" s="348">
        <v>6.8856000000000002</v>
      </c>
      <c r="AA30" s="348">
        <v>0.91020000000000001</v>
      </c>
      <c r="AB30" s="348">
        <v>7.1805000000000003</v>
      </c>
      <c r="AC30" s="348">
        <v>4.7015000000000002</v>
      </c>
      <c r="AD30" s="348">
        <v>4.8310000000000004</v>
      </c>
      <c r="AE30" s="348">
        <v>-0.27100000000000002</v>
      </c>
      <c r="AF30" s="348">
        <v>7.2088000000000001</v>
      </c>
      <c r="AG30" s="569"/>
      <c r="AH30" s="346">
        <v>8</v>
      </c>
      <c r="AI30" s="346">
        <v>8</v>
      </c>
      <c r="AJ30" s="346">
        <v>8</v>
      </c>
      <c r="AK30" s="346">
        <v>11</v>
      </c>
      <c r="AL30" s="346">
        <v>11</v>
      </c>
      <c r="AM30" s="346">
        <v>3</v>
      </c>
      <c r="AN30" s="346">
        <v>7</v>
      </c>
      <c r="AO30" s="572">
        <v>11</v>
      </c>
      <c r="AP30" s="346">
        <v>11</v>
      </c>
      <c r="AQ30" s="346">
        <v>11</v>
      </c>
      <c r="AR30" s="346">
        <v>9</v>
      </c>
      <c r="AS30" s="346">
        <v>9</v>
      </c>
      <c r="AT30" s="346">
        <v>6</v>
      </c>
      <c r="AU30" s="346">
        <v>11</v>
      </c>
      <c r="AV30" s="346">
        <v>6</v>
      </c>
      <c r="AW30" s="346">
        <v>8</v>
      </c>
      <c r="AX30" s="346">
        <v>11</v>
      </c>
      <c r="AY30" s="346">
        <v>10</v>
      </c>
      <c r="AZ30" s="584"/>
      <c r="BA30" s="467">
        <v>12.86</v>
      </c>
      <c r="BB30" s="348">
        <v>82.84</v>
      </c>
      <c r="BC30" s="348" t="s">
        <v>430</v>
      </c>
      <c r="BD30" s="348" t="s">
        <v>430</v>
      </c>
      <c r="BE30" s="375">
        <v>0.02</v>
      </c>
      <c r="BF30" s="375">
        <v>4.28</v>
      </c>
      <c r="BG30" s="374"/>
      <c r="BH30" s="594">
        <v>4.24</v>
      </c>
      <c r="BI30" s="348">
        <v>3.67</v>
      </c>
      <c r="BJ30" s="348">
        <v>0.92</v>
      </c>
      <c r="BK30" s="348">
        <v>78.25</v>
      </c>
      <c r="BL30" s="348" t="s">
        <v>430</v>
      </c>
      <c r="BM30" s="375">
        <v>12.86</v>
      </c>
      <c r="BN30" s="375" t="s">
        <v>430</v>
      </c>
      <c r="BO30" s="375" t="s">
        <v>430</v>
      </c>
      <c r="BP30" s="375" t="s">
        <v>430</v>
      </c>
      <c r="BQ30" s="375">
        <v>0.02</v>
      </c>
      <c r="BR30" s="466"/>
      <c r="BS30" s="373">
        <v>0.19107871007643101</v>
      </c>
      <c r="BT30" s="354">
        <v>5.3302561621321001</v>
      </c>
      <c r="BU30" s="430"/>
      <c r="BV30" s="374" t="s">
        <v>555</v>
      </c>
    </row>
    <row r="31" spans="1:74" s="428" customFormat="1" x14ac:dyDescent="0.25">
      <c r="A31" s="345" t="s">
        <v>8047</v>
      </c>
      <c r="B31" s="373"/>
      <c r="C31" s="719">
        <v>41724</v>
      </c>
      <c r="D31" s="373"/>
      <c r="E31" s="346">
        <v>5212.71</v>
      </c>
      <c r="F31" s="373"/>
      <c r="G31" s="347">
        <v>24.359400000000001</v>
      </c>
      <c r="H31" s="374"/>
      <c r="I31" s="348">
        <v>4.03</v>
      </c>
      <c r="J31" s="348">
        <v>7.4</v>
      </c>
      <c r="K31" s="348">
        <v>3.02</v>
      </c>
      <c r="L31" s="348">
        <v>3.2</v>
      </c>
      <c r="M31" s="362"/>
      <c r="N31" s="350">
        <v>-5.0930999999999997</v>
      </c>
      <c r="O31" s="348">
        <v>0.79920000000000002</v>
      </c>
      <c r="P31" s="348">
        <v>-5.1109</v>
      </c>
      <c r="Q31" s="348">
        <v>-9.9688999999999997</v>
      </c>
      <c r="R31" s="348">
        <v>1.9300000000000001E-2</v>
      </c>
      <c r="S31" s="348">
        <v>9.2669999999999995</v>
      </c>
      <c r="T31" s="348">
        <v>4.6904000000000003</v>
      </c>
      <c r="U31" s="354">
        <v>4.1059999999999999</v>
      </c>
      <c r="V31" s="348">
        <v>5.1886000000000001</v>
      </c>
      <c r="W31" s="348">
        <v>6.4687999999999999</v>
      </c>
      <c r="X31" s="348">
        <v>6.8160999999999996</v>
      </c>
      <c r="Y31" s="375">
        <v>5.9154</v>
      </c>
      <c r="Z31" s="348">
        <v>6.8227000000000002</v>
      </c>
      <c r="AA31" s="348">
        <v>1.1777</v>
      </c>
      <c r="AB31" s="348">
        <v>7.0262000000000002</v>
      </c>
      <c r="AC31" s="348">
        <v>4.5542999999999996</v>
      </c>
      <c r="AD31" s="348">
        <v>4.9332000000000003</v>
      </c>
      <c r="AE31" s="348">
        <v>-0.27739999999999998</v>
      </c>
      <c r="AF31" s="348">
        <v>7.4255000000000004</v>
      </c>
      <c r="AG31" s="569"/>
      <c r="AH31" s="346">
        <v>10</v>
      </c>
      <c r="AI31" s="346">
        <v>7</v>
      </c>
      <c r="AJ31" s="346">
        <v>11</v>
      </c>
      <c r="AK31" s="346">
        <v>10</v>
      </c>
      <c r="AL31" s="346">
        <v>10</v>
      </c>
      <c r="AM31" s="346">
        <v>5</v>
      </c>
      <c r="AN31" s="346">
        <v>10</v>
      </c>
      <c r="AO31" s="572">
        <v>10</v>
      </c>
      <c r="AP31" s="346">
        <v>9</v>
      </c>
      <c r="AQ31" s="346">
        <v>10</v>
      </c>
      <c r="AR31" s="346">
        <v>7</v>
      </c>
      <c r="AS31" s="346">
        <v>7</v>
      </c>
      <c r="AT31" s="346">
        <v>8</v>
      </c>
      <c r="AU31" s="346">
        <v>10</v>
      </c>
      <c r="AV31" s="346">
        <v>9</v>
      </c>
      <c r="AW31" s="346">
        <v>11</v>
      </c>
      <c r="AX31" s="346">
        <v>8</v>
      </c>
      <c r="AY31" s="346">
        <v>11</v>
      </c>
      <c r="AZ31" s="584"/>
      <c r="BA31" s="467">
        <v>9.9</v>
      </c>
      <c r="BB31" s="348">
        <v>86.11</v>
      </c>
      <c r="BC31" s="348">
        <v>1.66</v>
      </c>
      <c r="BD31" s="348" t="s">
        <v>430</v>
      </c>
      <c r="BE31" s="375" t="s">
        <v>430</v>
      </c>
      <c r="BF31" s="375">
        <v>2.3199999999999998</v>
      </c>
      <c r="BG31" s="374"/>
      <c r="BH31" s="594">
        <v>2.3199999999999998</v>
      </c>
      <c r="BI31" s="348">
        <v>3.95</v>
      </c>
      <c r="BJ31" s="348" t="s">
        <v>430</v>
      </c>
      <c r="BK31" s="348">
        <v>83.82</v>
      </c>
      <c r="BL31" s="348" t="s">
        <v>430</v>
      </c>
      <c r="BM31" s="375">
        <v>9.9</v>
      </c>
      <c r="BN31" s="375" t="s">
        <v>430</v>
      </c>
      <c r="BO31" s="375" t="s">
        <v>430</v>
      </c>
      <c r="BP31" s="375" t="s">
        <v>430</v>
      </c>
      <c r="BQ31" s="375" t="s">
        <v>430</v>
      </c>
      <c r="BR31" s="466"/>
      <c r="BS31" s="373">
        <v>2.41596513144958</v>
      </c>
      <c r="BT31" s="354">
        <v>2.8254055216952398</v>
      </c>
      <c r="BU31" s="430"/>
      <c r="BV31" s="374" t="s">
        <v>555</v>
      </c>
    </row>
    <row r="32" spans="1:74" s="428" customFormat="1" ht="11" x14ac:dyDescent="0.3">
      <c r="A32" s="841" t="s">
        <v>8048</v>
      </c>
      <c r="B32" s="842"/>
      <c r="C32" s="843">
        <v>36158</v>
      </c>
      <c r="D32" s="842"/>
      <c r="E32" s="844">
        <v>4990.1099999999997</v>
      </c>
      <c r="F32" s="842"/>
      <c r="G32" s="845">
        <v>69.441000000000003</v>
      </c>
      <c r="H32" s="847"/>
      <c r="I32" s="846">
        <v>4.91</v>
      </c>
      <c r="J32" s="846">
        <v>7.37</v>
      </c>
      <c r="K32" s="846">
        <v>3.27</v>
      </c>
      <c r="L32" s="846">
        <v>3.48</v>
      </c>
      <c r="M32" s="851"/>
      <c r="N32" s="848">
        <v>-7.9859999999999998</v>
      </c>
      <c r="O32" s="846">
        <v>-6.1292</v>
      </c>
      <c r="P32" s="846">
        <v>-8.9952000000000005</v>
      </c>
      <c r="Q32" s="846">
        <v>-11.773199999999999</v>
      </c>
      <c r="R32" s="846">
        <v>-1.1619999999999999</v>
      </c>
      <c r="S32" s="846">
        <v>8.8040000000000003</v>
      </c>
      <c r="T32" s="846">
        <v>4.6505000000000001</v>
      </c>
      <c r="U32" s="856">
        <v>4.2024999999999997</v>
      </c>
      <c r="V32" s="846">
        <v>5.5656999999999996</v>
      </c>
      <c r="W32" s="846">
        <v>6.6516000000000002</v>
      </c>
      <c r="X32" s="846">
        <v>6.9955999999999996</v>
      </c>
      <c r="Y32" s="852">
        <v>6.1165000000000003</v>
      </c>
      <c r="Z32" s="846">
        <v>7.0411999999999999</v>
      </c>
      <c r="AA32" s="846">
        <v>0.68410000000000004</v>
      </c>
      <c r="AB32" s="846">
        <v>6.3441999999999998</v>
      </c>
      <c r="AC32" s="846">
        <v>4.6573000000000002</v>
      </c>
      <c r="AD32" s="846">
        <v>5.3278999999999996</v>
      </c>
      <c r="AE32" s="846">
        <v>-1.3030999999999999</v>
      </c>
      <c r="AF32" s="846">
        <v>7.2521000000000004</v>
      </c>
      <c r="AG32" s="931"/>
      <c r="AH32" s="844">
        <v>13</v>
      </c>
      <c r="AI32" s="844">
        <v>13</v>
      </c>
      <c r="AJ32" s="844">
        <v>13</v>
      </c>
      <c r="AK32" s="844">
        <v>12</v>
      </c>
      <c r="AL32" s="844">
        <v>13</v>
      </c>
      <c r="AM32" s="844">
        <v>9</v>
      </c>
      <c r="AN32" s="844">
        <v>11</v>
      </c>
      <c r="AO32" s="932">
        <v>8</v>
      </c>
      <c r="AP32" s="844">
        <v>5</v>
      </c>
      <c r="AQ32" s="844">
        <v>5</v>
      </c>
      <c r="AR32" s="844">
        <v>4</v>
      </c>
      <c r="AS32" s="844">
        <v>3</v>
      </c>
      <c r="AT32" s="844">
        <v>1</v>
      </c>
      <c r="AU32" s="844">
        <v>12</v>
      </c>
      <c r="AV32" s="844">
        <v>13</v>
      </c>
      <c r="AW32" s="844">
        <v>9</v>
      </c>
      <c r="AX32" s="844">
        <v>5</v>
      </c>
      <c r="AY32" s="844">
        <v>13</v>
      </c>
      <c r="AZ32" s="933"/>
      <c r="BA32" s="853">
        <v>17.21</v>
      </c>
      <c r="BB32" s="846">
        <v>75.97</v>
      </c>
      <c r="BC32" s="846">
        <v>2.9</v>
      </c>
      <c r="BD32" s="846" t="s">
        <v>430</v>
      </c>
      <c r="BE32" s="852" t="s">
        <v>430</v>
      </c>
      <c r="BF32" s="852">
        <v>3.92</v>
      </c>
      <c r="BG32" s="847"/>
      <c r="BH32" s="934">
        <v>3.92</v>
      </c>
      <c r="BI32" s="846" t="s">
        <v>430</v>
      </c>
      <c r="BJ32" s="846" t="s">
        <v>430</v>
      </c>
      <c r="BK32" s="846">
        <v>78.87</v>
      </c>
      <c r="BL32" s="846" t="s">
        <v>430</v>
      </c>
      <c r="BM32" s="852">
        <v>17.21</v>
      </c>
      <c r="BN32" s="852" t="s">
        <v>430</v>
      </c>
      <c r="BO32" s="852" t="s">
        <v>430</v>
      </c>
      <c r="BP32" s="852" t="s">
        <v>430</v>
      </c>
      <c r="BQ32" s="852" t="s">
        <v>430</v>
      </c>
      <c r="BR32" s="850"/>
      <c r="BS32" s="842" t="s">
        <v>430</v>
      </c>
      <c r="BT32" s="856" t="s">
        <v>430</v>
      </c>
      <c r="BU32" s="892"/>
      <c r="BV32" s="847" t="s">
        <v>555</v>
      </c>
    </row>
    <row r="33" spans="1:74" s="428" customFormat="1" x14ac:dyDescent="0.25">
      <c r="A33" s="345" t="s">
        <v>8049</v>
      </c>
      <c r="B33" s="373"/>
      <c r="C33" s="719">
        <v>40095</v>
      </c>
      <c r="D33" s="373"/>
      <c r="E33" s="346">
        <v>3873.11</v>
      </c>
      <c r="F33" s="373"/>
      <c r="G33" s="347">
        <v>3302.8571000000002</v>
      </c>
      <c r="H33" s="374"/>
      <c r="I33" s="348">
        <v>3.82</v>
      </c>
      <c r="J33" s="348">
        <v>7.31</v>
      </c>
      <c r="K33" s="348">
        <v>2.65</v>
      </c>
      <c r="L33" s="348">
        <v>2.81</v>
      </c>
      <c r="M33" s="362"/>
      <c r="N33" s="350">
        <v>-2.2065999999999999</v>
      </c>
      <c r="O33" s="348">
        <v>5.3635999999999999</v>
      </c>
      <c r="P33" s="348">
        <v>-1.8087</v>
      </c>
      <c r="Q33" s="348">
        <v>-5.8019999999999996</v>
      </c>
      <c r="R33" s="348">
        <v>2.0400999999999998</v>
      </c>
      <c r="S33" s="348">
        <v>8.8790999999999993</v>
      </c>
      <c r="T33" s="348">
        <v>5.0941000000000001</v>
      </c>
      <c r="U33" s="354">
        <v>4.2413999999999996</v>
      </c>
      <c r="V33" s="348">
        <v>5.3475000000000001</v>
      </c>
      <c r="W33" s="348">
        <v>6.5285000000000002</v>
      </c>
      <c r="X33" s="348">
        <v>6.7946</v>
      </c>
      <c r="Y33" s="375">
        <v>5.6642000000000001</v>
      </c>
      <c r="Z33" s="348">
        <v>6.6505000000000001</v>
      </c>
      <c r="AA33" s="348">
        <v>3.1617999999999999</v>
      </c>
      <c r="AB33" s="348">
        <v>7.2923999999999998</v>
      </c>
      <c r="AC33" s="348">
        <v>4.8207000000000004</v>
      </c>
      <c r="AD33" s="348">
        <v>4.9219999999999997</v>
      </c>
      <c r="AE33" s="348">
        <v>1.9369000000000001</v>
      </c>
      <c r="AF33" s="348">
        <v>7.3287000000000004</v>
      </c>
      <c r="AG33" s="569"/>
      <c r="AH33" s="346">
        <v>2</v>
      </c>
      <c r="AI33" s="346">
        <v>2</v>
      </c>
      <c r="AJ33" s="346">
        <v>5</v>
      </c>
      <c r="AK33" s="346">
        <v>5</v>
      </c>
      <c r="AL33" s="346">
        <v>5</v>
      </c>
      <c r="AM33" s="346">
        <v>8</v>
      </c>
      <c r="AN33" s="346">
        <v>6</v>
      </c>
      <c r="AO33" s="572">
        <v>7</v>
      </c>
      <c r="AP33" s="346">
        <v>6</v>
      </c>
      <c r="AQ33" s="346">
        <v>8</v>
      </c>
      <c r="AR33" s="346">
        <v>8</v>
      </c>
      <c r="AS33" s="346">
        <v>12</v>
      </c>
      <c r="AT33" s="346">
        <v>10</v>
      </c>
      <c r="AU33" s="346">
        <v>3</v>
      </c>
      <c r="AV33" s="346">
        <v>5</v>
      </c>
      <c r="AW33" s="346">
        <v>6</v>
      </c>
      <c r="AX33" s="346">
        <v>9</v>
      </c>
      <c r="AY33" s="346">
        <v>6</v>
      </c>
      <c r="AZ33" s="584"/>
      <c r="BA33" s="467">
        <v>13.23</v>
      </c>
      <c r="BB33" s="348">
        <v>78.5</v>
      </c>
      <c r="BC33" s="348">
        <v>4.71</v>
      </c>
      <c r="BD33" s="348">
        <v>1.1399999999999999</v>
      </c>
      <c r="BE33" s="375" t="s">
        <v>430</v>
      </c>
      <c r="BF33" s="375">
        <v>2.42</v>
      </c>
      <c r="BG33" s="374"/>
      <c r="BH33" s="594">
        <v>2.42</v>
      </c>
      <c r="BI33" s="348">
        <v>24.16</v>
      </c>
      <c r="BJ33" s="348" t="s">
        <v>430</v>
      </c>
      <c r="BK33" s="348">
        <v>60.19</v>
      </c>
      <c r="BL33" s="348" t="s">
        <v>430</v>
      </c>
      <c r="BM33" s="375">
        <v>13.23</v>
      </c>
      <c r="BN33" s="375" t="s">
        <v>430</v>
      </c>
      <c r="BO33" s="375" t="s">
        <v>430</v>
      </c>
      <c r="BP33" s="375" t="s">
        <v>430</v>
      </c>
      <c r="BQ33" s="375" t="s">
        <v>430</v>
      </c>
      <c r="BR33" s="466"/>
      <c r="BS33" s="373">
        <v>4.1646588295835301</v>
      </c>
      <c r="BT33" s="354">
        <v>3.7744248296225602</v>
      </c>
      <c r="BU33" s="430"/>
      <c r="BV33" s="374" t="s">
        <v>555</v>
      </c>
    </row>
    <row r="34" spans="1:74" s="428" customFormat="1" x14ac:dyDescent="0.25">
      <c r="A34" s="345" t="s">
        <v>8050</v>
      </c>
      <c r="B34" s="373"/>
      <c r="C34" s="719">
        <v>41164</v>
      </c>
      <c r="D34" s="373"/>
      <c r="E34" s="346">
        <v>3784.59</v>
      </c>
      <c r="F34" s="373"/>
      <c r="G34" s="347">
        <v>25.707100000000001</v>
      </c>
      <c r="H34" s="374"/>
      <c r="I34" s="348">
        <v>3.38</v>
      </c>
      <c r="J34" s="348">
        <v>7.28</v>
      </c>
      <c r="K34" s="348">
        <v>2.64</v>
      </c>
      <c r="L34" s="348">
        <v>2.8</v>
      </c>
      <c r="M34" s="362"/>
      <c r="N34" s="350">
        <v>-7.7348999999999997</v>
      </c>
      <c r="O34" s="348">
        <v>-0.2366</v>
      </c>
      <c r="P34" s="348">
        <v>-4.6204999999999998</v>
      </c>
      <c r="Q34" s="348">
        <v>-8.8238000000000003</v>
      </c>
      <c r="R34" s="348">
        <v>0.51780000000000004</v>
      </c>
      <c r="S34" s="348">
        <v>8.8801000000000005</v>
      </c>
      <c r="T34" s="348">
        <v>4.7870999999999997</v>
      </c>
      <c r="U34" s="354">
        <v>4.1317000000000004</v>
      </c>
      <c r="V34" s="348">
        <v>5.1395</v>
      </c>
      <c r="W34" s="348">
        <v>6.4905999999999997</v>
      </c>
      <c r="X34" s="348">
        <v>6.6669999999999998</v>
      </c>
      <c r="Y34" s="375">
        <v>5.2827000000000002</v>
      </c>
      <c r="Z34" s="348">
        <v>6.4012000000000002</v>
      </c>
      <c r="AA34" s="348">
        <v>1.6640999999999999</v>
      </c>
      <c r="AB34" s="348">
        <v>6.7645</v>
      </c>
      <c r="AC34" s="348">
        <v>4.6241000000000003</v>
      </c>
      <c r="AD34" s="348">
        <v>4.8484999999999996</v>
      </c>
      <c r="AE34" s="348">
        <v>0.63129999999999997</v>
      </c>
      <c r="AF34" s="348">
        <v>6.9951999999999996</v>
      </c>
      <c r="AG34" s="569"/>
      <c r="AH34" s="346">
        <v>12</v>
      </c>
      <c r="AI34" s="346">
        <v>9</v>
      </c>
      <c r="AJ34" s="346">
        <v>10</v>
      </c>
      <c r="AK34" s="346">
        <v>9</v>
      </c>
      <c r="AL34" s="346">
        <v>9</v>
      </c>
      <c r="AM34" s="346">
        <v>7</v>
      </c>
      <c r="AN34" s="346">
        <v>9</v>
      </c>
      <c r="AO34" s="572">
        <v>9</v>
      </c>
      <c r="AP34" s="346">
        <v>10</v>
      </c>
      <c r="AQ34" s="346">
        <v>9</v>
      </c>
      <c r="AR34" s="346">
        <v>13</v>
      </c>
      <c r="AS34" s="346">
        <v>13</v>
      </c>
      <c r="AT34" s="346">
        <v>12</v>
      </c>
      <c r="AU34" s="346">
        <v>8</v>
      </c>
      <c r="AV34" s="346">
        <v>10</v>
      </c>
      <c r="AW34" s="346">
        <v>10</v>
      </c>
      <c r="AX34" s="346">
        <v>10</v>
      </c>
      <c r="AY34" s="346">
        <v>8</v>
      </c>
      <c r="AZ34" s="584"/>
      <c r="BA34" s="467">
        <v>11.79</v>
      </c>
      <c r="BB34" s="348">
        <v>86.74</v>
      </c>
      <c r="BC34" s="348" t="s">
        <v>430</v>
      </c>
      <c r="BD34" s="348" t="s">
        <v>430</v>
      </c>
      <c r="BE34" s="375">
        <v>-0.03</v>
      </c>
      <c r="BF34" s="375">
        <v>1.49</v>
      </c>
      <c r="BG34" s="374"/>
      <c r="BH34" s="594">
        <v>1.49</v>
      </c>
      <c r="BI34" s="348">
        <v>10.15</v>
      </c>
      <c r="BJ34" s="348" t="s">
        <v>430</v>
      </c>
      <c r="BK34" s="348">
        <v>76.59</v>
      </c>
      <c r="BL34" s="348" t="s">
        <v>430</v>
      </c>
      <c r="BM34" s="375">
        <v>11.79</v>
      </c>
      <c r="BN34" s="375" t="s">
        <v>430</v>
      </c>
      <c r="BO34" s="375" t="s">
        <v>430</v>
      </c>
      <c r="BP34" s="375" t="s">
        <v>430</v>
      </c>
      <c r="BQ34" s="375">
        <v>-0.03</v>
      </c>
      <c r="BR34" s="466"/>
      <c r="BS34" s="373" t="s">
        <v>430</v>
      </c>
      <c r="BT34" s="354">
        <v>7.2155340114430997</v>
      </c>
      <c r="BU34" s="430"/>
      <c r="BV34" s="374" t="s">
        <v>555</v>
      </c>
    </row>
    <row r="35" spans="1:74" s="428" customFormat="1" x14ac:dyDescent="0.25">
      <c r="A35" s="345" t="s">
        <v>8051</v>
      </c>
      <c r="B35" s="373"/>
      <c r="C35" s="719">
        <v>41531</v>
      </c>
      <c r="D35" s="373"/>
      <c r="E35" s="346">
        <v>3291.71</v>
      </c>
      <c r="F35" s="373"/>
      <c r="G35" s="347">
        <v>25.334199999999999</v>
      </c>
      <c r="H35" s="374"/>
      <c r="I35" s="348">
        <v>6.77</v>
      </c>
      <c r="J35" s="348">
        <v>7.35</v>
      </c>
      <c r="K35" s="348">
        <v>4.2</v>
      </c>
      <c r="L35" s="348">
        <v>4.45</v>
      </c>
      <c r="M35" s="362"/>
      <c r="N35" s="350">
        <v>-4.3932000000000002</v>
      </c>
      <c r="O35" s="348">
        <v>4.8044000000000002</v>
      </c>
      <c r="P35" s="348">
        <v>-7.0296000000000003</v>
      </c>
      <c r="Q35" s="348">
        <v>-13.055300000000001</v>
      </c>
      <c r="R35" s="348">
        <v>-1.0865</v>
      </c>
      <c r="S35" s="348">
        <v>9.4285999999999994</v>
      </c>
      <c r="T35" s="348">
        <v>4.2432999999999996</v>
      </c>
      <c r="U35" s="354">
        <v>3.7267000000000001</v>
      </c>
      <c r="V35" s="348">
        <v>4.8385999999999996</v>
      </c>
      <c r="W35" s="348">
        <v>6.1022999999999996</v>
      </c>
      <c r="X35" s="348">
        <v>6.7460000000000004</v>
      </c>
      <c r="Y35" s="375">
        <v>5.7656000000000001</v>
      </c>
      <c r="Z35" s="348">
        <v>6.7041000000000004</v>
      </c>
      <c r="AA35" s="348">
        <v>0.34300000000000003</v>
      </c>
      <c r="AB35" s="348">
        <v>7.3983999999999996</v>
      </c>
      <c r="AC35" s="348">
        <v>4.1422999999999996</v>
      </c>
      <c r="AD35" s="348">
        <v>4.4217000000000004</v>
      </c>
      <c r="AE35" s="348">
        <v>-1.1941999999999999</v>
      </c>
      <c r="AF35" s="348">
        <v>7.4367999999999999</v>
      </c>
      <c r="AG35" s="569"/>
      <c r="AH35" s="346">
        <v>7</v>
      </c>
      <c r="AI35" s="346">
        <v>3</v>
      </c>
      <c r="AJ35" s="346">
        <v>12</v>
      </c>
      <c r="AK35" s="346">
        <v>13</v>
      </c>
      <c r="AL35" s="346">
        <v>12</v>
      </c>
      <c r="AM35" s="346">
        <v>2</v>
      </c>
      <c r="AN35" s="346">
        <v>13</v>
      </c>
      <c r="AO35" s="572">
        <v>13</v>
      </c>
      <c r="AP35" s="346">
        <v>13</v>
      </c>
      <c r="AQ35" s="346">
        <v>13</v>
      </c>
      <c r="AR35" s="346">
        <v>12</v>
      </c>
      <c r="AS35" s="346">
        <v>10</v>
      </c>
      <c r="AT35" s="346">
        <v>9</v>
      </c>
      <c r="AU35" s="346">
        <v>13</v>
      </c>
      <c r="AV35" s="346">
        <v>2</v>
      </c>
      <c r="AW35" s="346">
        <v>13</v>
      </c>
      <c r="AX35" s="346">
        <v>13</v>
      </c>
      <c r="AY35" s="346">
        <v>12</v>
      </c>
      <c r="AZ35" s="584"/>
      <c r="BA35" s="467">
        <v>16.399999999999999</v>
      </c>
      <c r="BB35" s="348">
        <v>81.11</v>
      </c>
      <c r="BC35" s="348" t="s">
        <v>430</v>
      </c>
      <c r="BD35" s="348" t="s">
        <v>430</v>
      </c>
      <c r="BE35" s="375" t="s">
        <v>430</v>
      </c>
      <c r="BF35" s="375">
        <v>2.5</v>
      </c>
      <c r="BG35" s="374"/>
      <c r="BH35" s="594">
        <v>2.5</v>
      </c>
      <c r="BI35" s="348">
        <v>10.86</v>
      </c>
      <c r="BJ35" s="348" t="s">
        <v>430</v>
      </c>
      <c r="BK35" s="348">
        <v>70.25</v>
      </c>
      <c r="BL35" s="348" t="s">
        <v>430</v>
      </c>
      <c r="BM35" s="375">
        <v>16.399999999999999</v>
      </c>
      <c r="BN35" s="375" t="s">
        <v>430</v>
      </c>
      <c r="BO35" s="375" t="s">
        <v>430</v>
      </c>
      <c r="BP35" s="375" t="s">
        <v>430</v>
      </c>
      <c r="BQ35" s="375" t="s">
        <v>430</v>
      </c>
      <c r="BR35" s="466"/>
      <c r="BS35" s="373" t="s">
        <v>430</v>
      </c>
      <c r="BT35" s="354">
        <v>0.82509871024753001</v>
      </c>
      <c r="BU35" s="430"/>
      <c r="BV35" s="374" t="s">
        <v>555</v>
      </c>
    </row>
    <row r="36" spans="1:74" s="428" customFormat="1" x14ac:dyDescent="0.25">
      <c r="A36" s="345" t="s">
        <v>8052</v>
      </c>
      <c r="B36" s="373"/>
      <c r="C36" s="719">
        <v>39233</v>
      </c>
      <c r="D36" s="373"/>
      <c r="E36" s="346">
        <v>1648.35</v>
      </c>
      <c r="F36" s="373"/>
      <c r="G36" s="347">
        <v>36.885800000000003</v>
      </c>
      <c r="H36" s="374"/>
      <c r="I36" s="348">
        <v>3.59</v>
      </c>
      <c r="J36" s="348">
        <v>7.07</v>
      </c>
      <c r="K36" s="348">
        <v>2.17</v>
      </c>
      <c r="L36" s="348">
        <v>2.2799999999999998</v>
      </c>
      <c r="M36" s="362"/>
      <c r="N36" s="350">
        <v>-2.5230000000000001</v>
      </c>
      <c r="O36" s="348">
        <v>2.8043</v>
      </c>
      <c r="P36" s="348">
        <v>-1.498</v>
      </c>
      <c r="Q36" s="348">
        <v>-4.9031000000000002</v>
      </c>
      <c r="R36" s="348">
        <v>2.4725999999999999</v>
      </c>
      <c r="S36" s="348">
        <v>8.9955999999999996</v>
      </c>
      <c r="T36" s="348">
        <v>5.1387999999999998</v>
      </c>
      <c r="U36" s="354">
        <v>4.2824999999999998</v>
      </c>
      <c r="V36" s="348">
        <v>5.2126000000000001</v>
      </c>
      <c r="W36" s="348">
        <v>6.5762</v>
      </c>
      <c r="X36" s="348">
        <v>6.8353000000000002</v>
      </c>
      <c r="Y36" s="375">
        <v>5.7401</v>
      </c>
      <c r="Z36" s="348">
        <v>6.4718</v>
      </c>
      <c r="AA36" s="348">
        <v>2.2911000000000001</v>
      </c>
      <c r="AB36" s="348">
        <v>7.1269</v>
      </c>
      <c r="AC36" s="348">
        <v>4.8647999999999998</v>
      </c>
      <c r="AD36" s="348">
        <v>4.9589999999999996</v>
      </c>
      <c r="AE36" s="348">
        <v>2.9862000000000002</v>
      </c>
      <c r="AF36" s="348">
        <v>7.0137999999999998</v>
      </c>
      <c r="AG36" s="569"/>
      <c r="AH36" s="346">
        <v>3</v>
      </c>
      <c r="AI36" s="346">
        <v>4</v>
      </c>
      <c r="AJ36" s="346">
        <v>4</v>
      </c>
      <c r="AK36" s="346">
        <v>3</v>
      </c>
      <c r="AL36" s="346">
        <v>4</v>
      </c>
      <c r="AM36" s="346">
        <v>6</v>
      </c>
      <c r="AN36" s="346">
        <v>4</v>
      </c>
      <c r="AO36" s="572">
        <v>6</v>
      </c>
      <c r="AP36" s="346">
        <v>8</v>
      </c>
      <c r="AQ36" s="346">
        <v>7</v>
      </c>
      <c r="AR36" s="346">
        <v>6</v>
      </c>
      <c r="AS36" s="346">
        <v>11</v>
      </c>
      <c r="AT36" s="346">
        <v>11</v>
      </c>
      <c r="AU36" s="346">
        <v>5</v>
      </c>
      <c r="AV36" s="346">
        <v>7</v>
      </c>
      <c r="AW36" s="346">
        <v>5</v>
      </c>
      <c r="AX36" s="346">
        <v>7</v>
      </c>
      <c r="AY36" s="346">
        <v>3</v>
      </c>
      <c r="AZ36" s="584"/>
      <c r="BA36" s="467">
        <v>11.06</v>
      </c>
      <c r="BB36" s="348">
        <v>85.63</v>
      </c>
      <c r="BC36" s="348" t="s">
        <v>430</v>
      </c>
      <c r="BD36" s="348" t="s">
        <v>430</v>
      </c>
      <c r="BE36" s="375" t="s">
        <v>430</v>
      </c>
      <c r="BF36" s="375">
        <v>3.31</v>
      </c>
      <c r="BG36" s="374"/>
      <c r="BH36" s="594">
        <v>3.31</v>
      </c>
      <c r="BI36" s="348">
        <v>23.7</v>
      </c>
      <c r="BJ36" s="348" t="s">
        <v>430</v>
      </c>
      <c r="BK36" s="348">
        <v>61.93</v>
      </c>
      <c r="BL36" s="348" t="s">
        <v>430</v>
      </c>
      <c r="BM36" s="375">
        <v>7.09</v>
      </c>
      <c r="BN36" s="375" t="s">
        <v>430</v>
      </c>
      <c r="BO36" s="375">
        <v>3.96</v>
      </c>
      <c r="BP36" s="375" t="s">
        <v>430</v>
      </c>
      <c r="BQ36" s="375" t="s">
        <v>430</v>
      </c>
      <c r="BR36" s="466"/>
      <c r="BS36" s="373">
        <v>1.33480691</v>
      </c>
      <c r="BT36" s="354" t="s">
        <v>430</v>
      </c>
      <c r="BU36" s="430"/>
      <c r="BV36" s="374" t="s">
        <v>555</v>
      </c>
    </row>
    <row r="37" spans="1:74" s="428" customFormat="1" x14ac:dyDescent="0.25">
      <c r="A37" s="345" t="s">
        <v>8053</v>
      </c>
      <c r="B37" s="373"/>
      <c r="C37" s="719">
        <v>41673</v>
      </c>
      <c r="D37" s="373"/>
      <c r="E37" s="346">
        <v>1495.36</v>
      </c>
      <c r="F37" s="373"/>
      <c r="G37" s="347">
        <v>23.470400000000001</v>
      </c>
      <c r="H37" s="374"/>
      <c r="I37" s="348">
        <v>0.62</v>
      </c>
      <c r="J37" s="348">
        <v>6.98</v>
      </c>
      <c r="K37" s="348">
        <v>0.59</v>
      </c>
      <c r="L37" s="348">
        <v>0.61</v>
      </c>
      <c r="M37" s="362"/>
      <c r="N37" s="350">
        <v>7.1565000000000003</v>
      </c>
      <c r="O37" s="348">
        <v>10.220700000000001</v>
      </c>
      <c r="P37" s="348">
        <v>7.0521000000000003</v>
      </c>
      <c r="Q37" s="348">
        <v>4.4173999999999998</v>
      </c>
      <c r="R37" s="348">
        <v>6.4665999999999997</v>
      </c>
      <c r="S37" s="348">
        <v>8.6534999999999993</v>
      </c>
      <c r="T37" s="348">
        <v>6.1153000000000004</v>
      </c>
      <c r="U37" s="354">
        <v>5.4786999999999999</v>
      </c>
      <c r="V37" s="348">
        <v>5.8967000000000001</v>
      </c>
      <c r="W37" s="348">
        <v>7.0103</v>
      </c>
      <c r="X37" s="348">
        <v>7.1662999999999997</v>
      </c>
      <c r="Y37" s="375">
        <v>7.3982000000000001</v>
      </c>
      <c r="Z37" s="348">
        <v>6.3855000000000004</v>
      </c>
      <c r="AA37" s="348">
        <v>5.9218999999999999</v>
      </c>
      <c r="AB37" s="348">
        <v>7.0316000000000001</v>
      </c>
      <c r="AC37" s="348">
        <v>5.7877999999999998</v>
      </c>
      <c r="AD37" s="348">
        <v>5.7537000000000003</v>
      </c>
      <c r="AE37" s="348">
        <v>6.5052000000000003</v>
      </c>
      <c r="AF37" s="348">
        <v>7.0228999999999999</v>
      </c>
      <c r="AG37" s="569"/>
      <c r="AH37" s="346">
        <v>1</v>
      </c>
      <c r="AI37" s="346">
        <v>1</v>
      </c>
      <c r="AJ37" s="346">
        <v>1</v>
      </c>
      <c r="AK37" s="346">
        <v>1</v>
      </c>
      <c r="AL37" s="346">
        <v>1</v>
      </c>
      <c r="AM37" s="346">
        <v>10</v>
      </c>
      <c r="AN37" s="346">
        <v>2</v>
      </c>
      <c r="AO37" s="572">
        <v>1</v>
      </c>
      <c r="AP37" s="346">
        <v>2</v>
      </c>
      <c r="AQ37" s="346">
        <v>2</v>
      </c>
      <c r="AR37" s="346">
        <v>2</v>
      </c>
      <c r="AS37" s="346">
        <v>1</v>
      </c>
      <c r="AT37" s="346">
        <v>13</v>
      </c>
      <c r="AU37" s="346">
        <v>1</v>
      </c>
      <c r="AV37" s="346">
        <v>8</v>
      </c>
      <c r="AW37" s="346">
        <v>1</v>
      </c>
      <c r="AX37" s="346">
        <v>2</v>
      </c>
      <c r="AY37" s="346">
        <v>1</v>
      </c>
      <c r="AZ37" s="584"/>
      <c r="BA37" s="467">
        <v>8.9700000000000006</v>
      </c>
      <c r="BB37" s="348">
        <v>88.27</v>
      </c>
      <c r="BC37" s="348" t="s">
        <v>430</v>
      </c>
      <c r="BD37" s="348" t="s">
        <v>430</v>
      </c>
      <c r="BE37" s="375" t="s">
        <v>430</v>
      </c>
      <c r="BF37" s="375">
        <v>2.76</v>
      </c>
      <c r="BG37" s="374"/>
      <c r="BH37" s="594">
        <v>2.76</v>
      </c>
      <c r="BI37" s="348">
        <v>44.93</v>
      </c>
      <c r="BJ37" s="348">
        <v>7.52</v>
      </c>
      <c r="BK37" s="348">
        <v>35.83</v>
      </c>
      <c r="BL37" s="348" t="s">
        <v>430</v>
      </c>
      <c r="BM37" s="375">
        <v>8.9700000000000006</v>
      </c>
      <c r="BN37" s="375" t="s">
        <v>430</v>
      </c>
      <c r="BO37" s="375" t="s">
        <v>430</v>
      </c>
      <c r="BP37" s="375" t="s">
        <v>430</v>
      </c>
      <c r="BQ37" s="375" t="s">
        <v>430</v>
      </c>
      <c r="BR37" s="466"/>
      <c r="BS37" s="373">
        <v>5.7471391422988596</v>
      </c>
      <c r="BT37" s="354">
        <v>7.2690217529076104</v>
      </c>
      <c r="BU37" s="430"/>
      <c r="BV37" s="374" t="s">
        <v>555</v>
      </c>
    </row>
    <row r="38" spans="1:74" s="428" customFormat="1" x14ac:dyDescent="0.25">
      <c r="A38" s="345" t="s">
        <v>8054</v>
      </c>
      <c r="B38" s="373"/>
      <c r="C38" s="719">
        <v>41754</v>
      </c>
      <c r="D38" s="373"/>
      <c r="E38" s="346">
        <v>566.77</v>
      </c>
      <c r="F38" s="373"/>
      <c r="G38" s="347">
        <v>24.055800000000001</v>
      </c>
      <c r="H38" s="374"/>
      <c r="I38" s="348">
        <v>2.94</v>
      </c>
      <c r="J38" s="348">
        <v>7.12</v>
      </c>
      <c r="K38" s="348">
        <v>1.45</v>
      </c>
      <c r="L38" s="348">
        <v>1.54</v>
      </c>
      <c r="M38" s="362"/>
      <c r="N38" s="350">
        <v>-3.5649999999999999</v>
      </c>
      <c r="O38" s="348">
        <v>-0.25290000000000001</v>
      </c>
      <c r="P38" s="348">
        <v>-0.3901</v>
      </c>
      <c r="Q38" s="348">
        <v>0.18429999999999999</v>
      </c>
      <c r="R38" s="348">
        <v>3.7858000000000001</v>
      </c>
      <c r="S38" s="348">
        <v>8.0020000000000007</v>
      </c>
      <c r="T38" s="348">
        <v>5.7534999999999998</v>
      </c>
      <c r="U38" s="354">
        <v>5.4206000000000003</v>
      </c>
      <c r="V38" s="348">
        <v>6.4404000000000003</v>
      </c>
      <c r="W38" s="348">
        <v>7.0720000000000001</v>
      </c>
      <c r="X38" s="348">
        <v>7.1843000000000004</v>
      </c>
      <c r="Y38" s="375">
        <v>6.0867000000000004</v>
      </c>
      <c r="Z38" s="348">
        <v>6.9237000000000002</v>
      </c>
      <c r="AA38" s="348">
        <v>5.1003999999999996</v>
      </c>
      <c r="AB38" s="348">
        <v>7.3756000000000004</v>
      </c>
      <c r="AC38" s="348">
        <v>5.6574</v>
      </c>
      <c r="AD38" s="348">
        <v>5.99</v>
      </c>
      <c r="AE38" s="348">
        <v>3.8491</v>
      </c>
      <c r="AF38" s="348">
        <v>7.3676000000000004</v>
      </c>
      <c r="AG38" s="569"/>
      <c r="AH38" s="346">
        <v>5</v>
      </c>
      <c r="AI38" s="346">
        <v>10</v>
      </c>
      <c r="AJ38" s="346">
        <v>2</v>
      </c>
      <c r="AK38" s="346">
        <v>2</v>
      </c>
      <c r="AL38" s="346">
        <v>2</v>
      </c>
      <c r="AM38" s="346">
        <v>13</v>
      </c>
      <c r="AN38" s="346">
        <v>3</v>
      </c>
      <c r="AO38" s="572">
        <v>2</v>
      </c>
      <c r="AP38" s="346">
        <v>1</v>
      </c>
      <c r="AQ38" s="346">
        <v>1</v>
      </c>
      <c r="AR38" s="346">
        <v>1</v>
      </c>
      <c r="AS38" s="346">
        <v>4</v>
      </c>
      <c r="AT38" s="346">
        <v>4</v>
      </c>
      <c r="AU38" s="346">
        <v>2</v>
      </c>
      <c r="AV38" s="346">
        <v>3</v>
      </c>
      <c r="AW38" s="346">
        <v>3</v>
      </c>
      <c r="AX38" s="346">
        <v>1</v>
      </c>
      <c r="AY38" s="346">
        <v>2</v>
      </c>
      <c r="AZ38" s="584"/>
      <c r="BA38" s="467">
        <v>15.13</v>
      </c>
      <c r="BB38" s="348">
        <v>78.28</v>
      </c>
      <c r="BC38" s="348" t="s">
        <v>430</v>
      </c>
      <c r="BD38" s="348">
        <v>3.23</v>
      </c>
      <c r="BE38" s="375">
        <v>15.38</v>
      </c>
      <c r="BF38" s="375">
        <v>3.37</v>
      </c>
      <c r="BG38" s="374"/>
      <c r="BH38" s="594">
        <v>3.36</v>
      </c>
      <c r="BI38" s="348">
        <v>43.12</v>
      </c>
      <c r="BJ38" s="348" t="s">
        <v>430</v>
      </c>
      <c r="BK38" s="348">
        <v>38.380000000000003</v>
      </c>
      <c r="BL38" s="348" t="s">
        <v>430</v>
      </c>
      <c r="BM38" s="375">
        <v>15.13</v>
      </c>
      <c r="BN38" s="375" t="s">
        <v>430</v>
      </c>
      <c r="BO38" s="375" t="s">
        <v>430</v>
      </c>
      <c r="BP38" s="375" t="s">
        <v>430</v>
      </c>
      <c r="BQ38" s="375">
        <v>15.38</v>
      </c>
      <c r="BR38" s="466"/>
      <c r="BS38" s="373" t="s">
        <v>430</v>
      </c>
      <c r="BT38" s="354">
        <v>15.6684967889924</v>
      </c>
      <c r="BU38" s="430"/>
      <c r="BV38" s="374" t="s">
        <v>555</v>
      </c>
    </row>
    <row r="39" spans="1:74" x14ac:dyDescent="0.25">
      <c r="A39" s="318" t="s">
        <v>93</v>
      </c>
      <c r="B39" s="43"/>
      <c r="C39" s="720"/>
      <c r="D39" s="43"/>
      <c r="E39" s="51"/>
      <c r="F39" s="43"/>
      <c r="G39" s="55"/>
      <c r="H39" s="66"/>
      <c r="I39" s="59"/>
      <c r="J39" s="59"/>
      <c r="K39" s="59"/>
      <c r="L39" s="59"/>
      <c r="M39" s="258"/>
      <c r="N39" s="70">
        <v>-3.6440999999999999</v>
      </c>
      <c r="O39" s="59">
        <v>1.458</v>
      </c>
      <c r="P39" s="59">
        <v>-3.0796000000000001</v>
      </c>
      <c r="Q39" s="59">
        <v>-6.9378000000000002</v>
      </c>
      <c r="R39" s="59">
        <v>1.4301999999999999</v>
      </c>
      <c r="S39" s="59">
        <v>8.9550000000000001</v>
      </c>
      <c r="T39" s="59">
        <v>5.0895000000000001</v>
      </c>
      <c r="U39" s="88">
        <v>4.4509999999999996</v>
      </c>
      <c r="V39" s="59">
        <v>5.4245999999999999</v>
      </c>
      <c r="W39" s="59">
        <v>6.5944000000000003</v>
      </c>
      <c r="X39" s="59">
        <v>6.88</v>
      </c>
      <c r="Y39" s="276">
        <v>5.9909999999999997</v>
      </c>
      <c r="Z39" s="59">
        <v>6.7638999999999996</v>
      </c>
      <c r="AA39" s="59">
        <v>2.1981999999999999</v>
      </c>
      <c r="AB39" s="59">
        <v>7.0384000000000002</v>
      </c>
      <c r="AC39" s="59">
        <v>4.9013</v>
      </c>
      <c r="AD39" s="59">
        <v>5.1432000000000002</v>
      </c>
      <c r="AE39" s="59">
        <v>1.4804999999999999</v>
      </c>
      <c r="AF39" s="59">
        <v>7.3388999999999998</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7.1565000000000003</v>
      </c>
      <c r="O40" s="60">
        <v>10.220700000000001</v>
      </c>
      <c r="P40" s="60">
        <v>7.0521000000000003</v>
      </c>
      <c r="Q40" s="60">
        <v>4.4173999999999998</v>
      </c>
      <c r="R40" s="60">
        <v>6.4665999999999997</v>
      </c>
      <c r="S40" s="60">
        <v>9.8542000000000005</v>
      </c>
      <c r="T40" s="60">
        <v>6.1661999999999999</v>
      </c>
      <c r="U40" s="89">
        <v>5.4786999999999999</v>
      </c>
      <c r="V40" s="60">
        <v>6.4404000000000003</v>
      </c>
      <c r="W40" s="60">
        <v>7.0720000000000001</v>
      </c>
      <c r="X40" s="60">
        <v>7.1843000000000004</v>
      </c>
      <c r="Y40" s="277">
        <v>7.3982000000000001</v>
      </c>
      <c r="Z40" s="60">
        <v>7.0411999999999999</v>
      </c>
      <c r="AA40" s="60">
        <v>5.9218999999999999</v>
      </c>
      <c r="AB40" s="60">
        <v>7.5103999999999997</v>
      </c>
      <c r="AC40" s="60">
        <v>5.7877999999999998</v>
      </c>
      <c r="AD40" s="60">
        <v>5.99</v>
      </c>
      <c r="AE40" s="60">
        <v>6.5052000000000003</v>
      </c>
      <c r="AF40" s="60">
        <v>7.7797999999999998</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-7.9859999999999998</v>
      </c>
      <c r="O41" s="60">
        <v>-6.1292</v>
      </c>
      <c r="P41" s="60">
        <v>-8.9952000000000005</v>
      </c>
      <c r="Q41" s="60">
        <v>-13.055300000000001</v>
      </c>
      <c r="R41" s="60">
        <v>-1.1619999999999999</v>
      </c>
      <c r="S41" s="60">
        <v>8.0020000000000007</v>
      </c>
      <c r="T41" s="60">
        <v>4.2432999999999996</v>
      </c>
      <c r="U41" s="89">
        <v>3.7267000000000001</v>
      </c>
      <c r="V41" s="60">
        <v>4.8385999999999996</v>
      </c>
      <c r="W41" s="60">
        <v>6.1022999999999996</v>
      </c>
      <c r="X41" s="60">
        <v>6.6669999999999998</v>
      </c>
      <c r="Y41" s="277">
        <v>5.2827000000000002</v>
      </c>
      <c r="Z41" s="60">
        <v>6.3855000000000004</v>
      </c>
      <c r="AA41" s="60">
        <v>0.34300000000000003</v>
      </c>
      <c r="AB41" s="60">
        <v>6.3441999999999998</v>
      </c>
      <c r="AC41" s="60">
        <v>4.1422999999999996</v>
      </c>
      <c r="AD41" s="60">
        <v>4.4217000000000004</v>
      </c>
      <c r="AE41" s="60">
        <v>-1.3030999999999999</v>
      </c>
      <c r="AF41" s="60">
        <v>6.9951999999999996</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-4.3932000000000002</v>
      </c>
      <c r="O42" s="61">
        <v>0.79920000000000002</v>
      </c>
      <c r="P42" s="61">
        <v>-4.3987999999999996</v>
      </c>
      <c r="Q42" s="61">
        <v>-8.4793000000000003</v>
      </c>
      <c r="R42" s="61">
        <v>0.8054</v>
      </c>
      <c r="S42" s="61">
        <v>8.8801000000000005</v>
      </c>
      <c r="T42" s="61">
        <v>4.8956</v>
      </c>
      <c r="U42" s="90">
        <v>4.2413999999999996</v>
      </c>
      <c r="V42" s="61">
        <v>5.2168999999999999</v>
      </c>
      <c r="W42" s="61">
        <v>6.5762</v>
      </c>
      <c r="X42" s="61">
        <v>6.8160999999999996</v>
      </c>
      <c r="Y42" s="279">
        <v>5.9154</v>
      </c>
      <c r="Z42" s="61">
        <v>6.8628999999999998</v>
      </c>
      <c r="AA42" s="61">
        <v>1.7195</v>
      </c>
      <c r="AB42" s="61">
        <v>7.1269</v>
      </c>
      <c r="AC42" s="61">
        <v>4.7569999999999997</v>
      </c>
      <c r="AD42" s="61">
        <v>4.9589999999999996</v>
      </c>
      <c r="AE42" s="61">
        <v>0.65749999999999997</v>
      </c>
      <c r="AF42" s="61">
        <v>7.3676000000000004</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8055</v>
      </c>
      <c r="B44" s="373"/>
      <c r="C44" s="719">
        <v>41530</v>
      </c>
      <c r="D44" s="373"/>
      <c r="E44" s="346">
        <v>3128.8</v>
      </c>
      <c r="F44" s="373"/>
      <c r="G44" s="347">
        <v>27.017199999999999</v>
      </c>
      <c r="H44" s="374"/>
      <c r="I44" s="348">
        <v>1.46</v>
      </c>
      <c r="J44" s="348">
        <v>7.1</v>
      </c>
      <c r="K44" s="348">
        <v>1.29</v>
      </c>
      <c r="L44" s="348">
        <v>1.38</v>
      </c>
      <c r="M44" s="362"/>
      <c r="N44" s="350">
        <v>-1.1483000000000001</v>
      </c>
      <c r="O44" s="348">
        <v>3.3334000000000001</v>
      </c>
      <c r="P44" s="348">
        <v>0.4632</v>
      </c>
      <c r="Q44" s="348">
        <v>-1.5720000000000001</v>
      </c>
      <c r="R44" s="348">
        <v>3.7115999999999998</v>
      </c>
      <c r="S44" s="348">
        <v>8.3775999999999993</v>
      </c>
      <c r="T44" s="348">
        <v>4.5536000000000003</v>
      </c>
      <c r="U44" s="354">
        <v>4.1128999999999998</v>
      </c>
      <c r="V44" s="348">
        <v>5.1524999999999999</v>
      </c>
      <c r="W44" s="348">
        <v>6.6767000000000003</v>
      </c>
      <c r="X44" s="348">
        <v>7.1387</v>
      </c>
      <c r="Y44" s="375">
        <v>6.2404999999999999</v>
      </c>
      <c r="Z44" s="348">
        <v>7.4844999999999997</v>
      </c>
      <c r="AA44" s="348">
        <v>3.9424000000000001</v>
      </c>
      <c r="AB44" s="348">
        <v>6.5740999999999996</v>
      </c>
      <c r="AC44" s="348">
        <v>4.5659000000000001</v>
      </c>
      <c r="AD44" s="348">
        <v>4.8441999999999998</v>
      </c>
      <c r="AE44" s="348">
        <v>3.7179000000000002</v>
      </c>
      <c r="AF44" s="348">
        <v>7.9695999999999998</v>
      </c>
      <c r="AG44" s="569"/>
      <c r="AH44" s="346">
        <v>2</v>
      </c>
      <c r="AI44" s="346">
        <v>1</v>
      </c>
      <c r="AJ44" s="346">
        <v>2</v>
      </c>
      <c r="AK44" s="346">
        <v>2</v>
      </c>
      <c r="AL44" s="346">
        <v>2</v>
      </c>
      <c r="AM44" s="346">
        <v>6</v>
      </c>
      <c r="AN44" s="346">
        <v>7</v>
      </c>
      <c r="AO44" s="572">
        <v>7</v>
      </c>
      <c r="AP44" s="346">
        <v>6</v>
      </c>
      <c r="AQ44" s="346">
        <v>5</v>
      </c>
      <c r="AR44" s="346">
        <v>2</v>
      </c>
      <c r="AS44" s="346">
        <v>2</v>
      </c>
      <c r="AT44" s="346">
        <v>1</v>
      </c>
      <c r="AU44" s="346">
        <v>2</v>
      </c>
      <c r="AV44" s="346">
        <v>6</v>
      </c>
      <c r="AW44" s="346">
        <v>7</v>
      </c>
      <c r="AX44" s="346">
        <v>7</v>
      </c>
      <c r="AY44" s="346">
        <v>2</v>
      </c>
      <c r="AZ44" s="584"/>
      <c r="BA44" s="467">
        <v>11.74</v>
      </c>
      <c r="BB44" s="348">
        <v>85.41</v>
      </c>
      <c r="BC44" s="348" t="s">
        <v>430</v>
      </c>
      <c r="BD44" s="348" t="s">
        <v>430</v>
      </c>
      <c r="BE44" s="375" t="s">
        <v>430</v>
      </c>
      <c r="BF44" s="375">
        <v>2.86</v>
      </c>
      <c r="BG44" s="374"/>
      <c r="BH44" s="594">
        <v>2.86</v>
      </c>
      <c r="BI44" s="348">
        <v>15.96</v>
      </c>
      <c r="BJ44" s="348" t="s">
        <v>430</v>
      </c>
      <c r="BK44" s="348">
        <v>69.45</v>
      </c>
      <c r="BL44" s="348" t="s">
        <v>430</v>
      </c>
      <c r="BM44" s="375">
        <v>2.4500000000000002</v>
      </c>
      <c r="BN44" s="375" t="s">
        <v>430</v>
      </c>
      <c r="BO44" s="375">
        <v>9.2899999999999991</v>
      </c>
      <c r="BP44" s="375" t="s">
        <v>430</v>
      </c>
      <c r="BQ44" s="375" t="s">
        <v>430</v>
      </c>
      <c r="BR44" s="466"/>
      <c r="BS44" s="373">
        <v>3.3198299996680201E-3</v>
      </c>
      <c r="BT44" s="354">
        <v>4.0465435795953502</v>
      </c>
      <c r="BU44" s="430"/>
      <c r="BV44" s="374" t="s">
        <v>555</v>
      </c>
    </row>
    <row r="45" spans="1:74" s="428" customFormat="1" x14ac:dyDescent="0.25">
      <c r="A45" s="345" t="s">
        <v>8056</v>
      </c>
      <c r="B45" s="373"/>
      <c r="C45" s="719">
        <v>45243</v>
      </c>
      <c r="D45" s="373"/>
      <c r="E45" s="346">
        <v>369.34300000000002</v>
      </c>
      <c r="F45" s="373"/>
      <c r="G45" s="347">
        <v>12.2079</v>
      </c>
      <c r="H45" s="374"/>
      <c r="I45" s="348">
        <v>2.38</v>
      </c>
      <c r="J45" s="348">
        <v>7.08</v>
      </c>
      <c r="K45" s="348">
        <v>1.99</v>
      </c>
      <c r="L45" s="348">
        <v>2.13</v>
      </c>
      <c r="M45" s="362"/>
      <c r="N45" s="350">
        <v>-4.3342999999999998</v>
      </c>
      <c r="O45" s="348">
        <v>2.5918000000000001</v>
      </c>
      <c r="P45" s="348">
        <v>-2.6894999999999998</v>
      </c>
      <c r="Q45" s="348">
        <v>-6.4337</v>
      </c>
      <c r="R45" s="348">
        <v>1.2745</v>
      </c>
      <c r="S45" s="348">
        <v>9.5380000000000003</v>
      </c>
      <c r="T45" s="348">
        <v>4.7770000000000001</v>
      </c>
      <c r="U45" s="354">
        <v>4.1345999999999998</v>
      </c>
      <c r="V45" s="348">
        <v>5.3411999999999997</v>
      </c>
      <c r="W45" s="348">
        <v>6.8395999999999999</v>
      </c>
      <c r="X45" s="348" t="s">
        <v>430</v>
      </c>
      <c r="Y45" s="375" t="s">
        <v>430</v>
      </c>
      <c r="Z45" s="348" t="s">
        <v>430</v>
      </c>
      <c r="AA45" s="348">
        <v>2.1465999999999998</v>
      </c>
      <c r="AB45" s="348">
        <v>6.9627999999999997</v>
      </c>
      <c r="AC45" s="348">
        <v>4.6896000000000004</v>
      </c>
      <c r="AD45" s="348">
        <v>5.0086000000000004</v>
      </c>
      <c r="AE45" s="348">
        <v>0.78669999999999995</v>
      </c>
      <c r="AF45" s="348">
        <v>7.415</v>
      </c>
      <c r="AG45" s="569"/>
      <c r="AH45" s="346">
        <v>5</v>
      </c>
      <c r="AI45" s="346">
        <v>3</v>
      </c>
      <c r="AJ45" s="346">
        <v>4</v>
      </c>
      <c r="AK45" s="346">
        <v>4</v>
      </c>
      <c r="AL45" s="346">
        <v>6</v>
      </c>
      <c r="AM45" s="346">
        <v>2</v>
      </c>
      <c r="AN45" s="346">
        <v>5</v>
      </c>
      <c r="AO45" s="572">
        <v>6</v>
      </c>
      <c r="AP45" s="346">
        <v>4</v>
      </c>
      <c r="AQ45" s="346">
        <v>2</v>
      </c>
      <c r="AR45" s="346" t="s">
        <v>430</v>
      </c>
      <c r="AS45" s="346" t="s">
        <v>430</v>
      </c>
      <c r="AT45" s="346" t="s">
        <v>430</v>
      </c>
      <c r="AU45" s="346">
        <v>6</v>
      </c>
      <c r="AV45" s="346">
        <v>3</v>
      </c>
      <c r="AW45" s="346">
        <v>4</v>
      </c>
      <c r="AX45" s="346">
        <v>4</v>
      </c>
      <c r="AY45" s="346">
        <v>6</v>
      </c>
      <c r="AZ45" s="584"/>
      <c r="BA45" s="467">
        <v>0.82</v>
      </c>
      <c r="BB45" s="348">
        <v>85.19</v>
      </c>
      <c r="BC45" s="348" t="s">
        <v>430</v>
      </c>
      <c r="BD45" s="348" t="s">
        <v>430</v>
      </c>
      <c r="BE45" s="375" t="s">
        <v>430</v>
      </c>
      <c r="BF45" s="375">
        <v>13.99</v>
      </c>
      <c r="BG45" s="374"/>
      <c r="BH45" s="594">
        <v>13.99</v>
      </c>
      <c r="BI45" s="348">
        <v>7.87</v>
      </c>
      <c r="BJ45" s="348" t="s">
        <v>430</v>
      </c>
      <c r="BK45" s="348">
        <v>77.319999999999993</v>
      </c>
      <c r="BL45" s="348" t="s">
        <v>430</v>
      </c>
      <c r="BM45" s="375">
        <v>0.82</v>
      </c>
      <c r="BN45" s="375" t="s">
        <v>430</v>
      </c>
      <c r="BO45" s="375" t="s">
        <v>430</v>
      </c>
      <c r="BP45" s="375" t="s">
        <v>430</v>
      </c>
      <c r="BQ45" s="375" t="s">
        <v>430</v>
      </c>
      <c r="BR45" s="466"/>
      <c r="BS45" s="373">
        <v>2.7142234794571598</v>
      </c>
      <c r="BT45" s="354">
        <v>13.5040612272992</v>
      </c>
      <c r="BU45" s="430"/>
      <c r="BV45" s="374" t="s">
        <v>555</v>
      </c>
    </row>
    <row r="46" spans="1:74" s="428" customFormat="1" x14ac:dyDescent="0.25">
      <c r="A46" s="345" t="s">
        <v>8057</v>
      </c>
      <c r="B46" s="373"/>
      <c r="C46" s="719">
        <v>41283</v>
      </c>
      <c r="D46" s="373"/>
      <c r="E46" s="346">
        <v>261.57</v>
      </c>
      <c r="F46" s="373"/>
      <c r="G46" s="347">
        <v>46.405999999999999</v>
      </c>
      <c r="H46" s="374"/>
      <c r="I46" s="348">
        <v>3.11</v>
      </c>
      <c r="J46" s="348">
        <v>7.2</v>
      </c>
      <c r="K46" s="348">
        <v>2.2000000000000002</v>
      </c>
      <c r="L46" s="348">
        <v>2.35</v>
      </c>
      <c r="M46" s="362"/>
      <c r="N46" s="350">
        <v>-4.0498000000000003</v>
      </c>
      <c r="O46" s="348">
        <v>1.0488</v>
      </c>
      <c r="P46" s="348">
        <v>-2.9085999999999999</v>
      </c>
      <c r="Q46" s="348">
        <v>-5.7683</v>
      </c>
      <c r="R46" s="348">
        <v>2.5682</v>
      </c>
      <c r="S46" s="348">
        <v>8.5938999999999997</v>
      </c>
      <c r="T46" s="348">
        <v>5.1791999999999998</v>
      </c>
      <c r="U46" s="354">
        <v>4.4835000000000003</v>
      </c>
      <c r="V46" s="348">
        <v>5.4695</v>
      </c>
      <c r="W46" s="348">
        <v>6.8136999999999999</v>
      </c>
      <c r="X46" s="348">
        <v>7.1361999999999997</v>
      </c>
      <c r="Y46" s="375">
        <v>6.0038999999999998</v>
      </c>
      <c r="Z46" s="348">
        <v>6.5006000000000004</v>
      </c>
      <c r="AA46" s="348">
        <v>2.7006999999999999</v>
      </c>
      <c r="AB46" s="348">
        <v>6.77</v>
      </c>
      <c r="AC46" s="348">
        <v>4.9142000000000001</v>
      </c>
      <c r="AD46" s="348">
        <v>5.1525999999999996</v>
      </c>
      <c r="AE46" s="348">
        <v>2.2673000000000001</v>
      </c>
      <c r="AF46" s="348">
        <v>7.1021999999999998</v>
      </c>
      <c r="AG46" s="569"/>
      <c r="AH46" s="346">
        <v>3</v>
      </c>
      <c r="AI46" s="346">
        <v>5</v>
      </c>
      <c r="AJ46" s="346">
        <v>5</v>
      </c>
      <c r="AK46" s="346">
        <v>3</v>
      </c>
      <c r="AL46" s="346">
        <v>3</v>
      </c>
      <c r="AM46" s="346">
        <v>5</v>
      </c>
      <c r="AN46" s="346">
        <v>3</v>
      </c>
      <c r="AO46" s="572">
        <v>3</v>
      </c>
      <c r="AP46" s="346">
        <v>2</v>
      </c>
      <c r="AQ46" s="346">
        <v>3</v>
      </c>
      <c r="AR46" s="346">
        <v>3</v>
      </c>
      <c r="AS46" s="346">
        <v>3</v>
      </c>
      <c r="AT46" s="346">
        <v>3</v>
      </c>
      <c r="AU46" s="346">
        <v>4</v>
      </c>
      <c r="AV46" s="346">
        <v>5</v>
      </c>
      <c r="AW46" s="346">
        <v>3</v>
      </c>
      <c r="AX46" s="346">
        <v>3</v>
      </c>
      <c r="AY46" s="346">
        <v>4</v>
      </c>
      <c r="AZ46" s="584"/>
      <c r="BA46" s="467">
        <v>7.16</v>
      </c>
      <c r="BB46" s="348">
        <v>83.77</v>
      </c>
      <c r="BC46" s="348" t="s">
        <v>430</v>
      </c>
      <c r="BD46" s="348" t="s">
        <v>430</v>
      </c>
      <c r="BE46" s="375" t="s">
        <v>430</v>
      </c>
      <c r="BF46" s="375">
        <v>9.06</v>
      </c>
      <c r="BG46" s="374"/>
      <c r="BH46" s="594">
        <v>9.06</v>
      </c>
      <c r="BI46" s="348" t="s">
        <v>430</v>
      </c>
      <c r="BJ46" s="348" t="s">
        <v>430</v>
      </c>
      <c r="BK46" s="348">
        <v>83.77</v>
      </c>
      <c r="BL46" s="348" t="s">
        <v>430</v>
      </c>
      <c r="BM46" s="375">
        <v>7.16</v>
      </c>
      <c r="BN46" s="375" t="s">
        <v>430</v>
      </c>
      <c r="BO46" s="375" t="s">
        <v>430</v>
      </c>
      <c r="BP46" s="375" t="s">
        <v>430</v>
      </c>
      <c r="BQ46" s="375" t="s">
        <v>430</v>
      </c>
      <c r="BR46" s="466"/>
      <c r="BS46" s="373" t="s">
        <v>430</v>
      </c>
      <c r="BT46" s="354">
        <v>7.6055679700000001</v>
      </c>
      <c r="BU46" s="430"/>
      <c r="BV46" s="374" t="s">
        <v>555</v>
      </c>
    </row>
    <row r="47" spans="1:74" s="428" customFormat="1" x14ac:dyDescent="0.25">
      <c r="A47" s="345" t="s">
        <v>8058</v>
      </c>
      <c r="B47" s="373"/>
      <c r="C47" s="719">
        <v>44795</v>
      </c>
      <c r="D47" s="373"/>
      <c r="E47" s="346">
        <v>167.578</v>
      </c>
      <c r="F47" s="373"/>
      <c r="G47" s="347">
        <v>12.891</v>
      </c>
      <c r="H47" s="374"/>
      <c r="I47" s="348">
        <v>3.17</v>
      </c>
      <c r="J47" s="348">
        <v>6.95</v>
      </c>
      <c r="K47" s="348">
        <v>2.57</v>
      </c>
      <c r="L47" s="348">
        <v>2.71</v>
      </c>
      <c r="M47" s="362"/>
      <c r="N47" s="350">
        <v>-4.8121999999999998</v>
      </c>
      <c r="O47" s="348">
        <v>0.84950000000000003</v>
      </c>
      <c r="P47" s="348">
        <v>-5.2934000000000001</v>
      </c>
      <c r="Q47" s="348">
        <v>-7.9442000000000004</v>
      </c>
      <c r="R47" s="348">
        <v>0.67630000000000001</v>
      </c>
      <c r="S47" s="348">
        <v>8.8602000000000007</v>
      </c>
      <c r="T47" s="348">
        <v>4.9804000000000004</v>
      </c>
      <c r="U47" s="354">
        <v>4.2903000000000002</v>
      </c>
      <c r="V47" s="348">
        <v>5.2458</v>
      </c>
      <c r="W47" s="348">
        <v>6.3307000000000002</v>
      </c>
      <c r="X47" s="348">
        <v>6.7366999999999999</v>
      </c>
      <c r="Y47" s="375" t="s">
        <v>430</v>
      </c>
      <c r="Z47" s="348" t="s">
        <v>430</v>
      </c>
      <c r="AA47" s="348">
        <v>1.8654999999999999</v>
      </c>
      <c r="AB47" s="348">
        <v>7.0777999999999999</v>
      </c>
      <c r="AC47" s="348">
        <v>4.6612</v>
      </c>
      <c r="AD47" s="348">
        <v>4.9855</v>
      </c>
      <c r="AE47" s="348">
        <v>0.32519999999999999</v>
      </c>
      <c r="AF47" s="348">
        <v>6.5267999999999997</v>
      </c>
      <c r="AG47" s="569"/>
      <c r="AH47" s="346">
        <v>6</v>
      </c>
      <c r="AI47" s="346">
        <v>6</v>
      </c>
      <c r="AJ47" s="346">
        <v>7</v>
      </c>
      <c r="AK47" s="346">
        <v>7</v>
      </c>
      <c r="AL47" s="346">
        <v>7</v>
      </c>
      <c r="AM47" s="346">
        <v>3</v>
      </c>
      <c r="AN47" s="346">
        <v>4</v>
      </c>
      <c r="AO47" s="572">
        <v>4</v>
      </c>
      <c r="AP47" s="346">
        <v>5</v>
      </c>
      <c r="AQ47" s="346">
        <v>7</v>
      </c>
      <c r="AR47" s="346">
        <v>6</v>
      </c>
      <c r="AS47" s="346" t="s">
        <v>430</v>
      </c>
      <c r="AT47" s="346" t="s">
        <v>430</v>
      </c>
      <c r="AU47" s="346">
        <v>7</v>
      </c>
      <c r="AV47" s="346">
        <v>2</v>
      </c>
      <c r="AW47" s="346">
        <v>5</v>
      </c>
      <c r="AX47" s="346">
        <v>5</v>
      </c>
      <c r="AY47" s="346">
        <v>7</v>
      </c>
      <c r="AZ47" s="584"/>
      <c r="BA47" s="467">
        <v>6.31</v>
      </c>
      <c r="BB47" s="348">
        <v>85.16</v>
      </c>
      <c r="BC47" s="348" t="s">
        <v>430</v>
      </c>
      <c r="BD47" s="348" t="s">
        <v>430</v>
      </c>
      <c r="BE47" s="375" t="s">
        <v>430</v>
      </c>
      <c r="BF47" s="375">
        <v>8.5399999999999991</v>
      </c>
      <c r="BG47" s="374"/>
      <c r="BH47" s="594">
        <v>8.5399999999999991</v>
      </c>
      <c r="BI47" s="348">
        <v>2.92</v>
      </c>
      <c r="BJ47" s="348" t="s">
        <v>430</v>
      </c>
      <c r="BK47" s="348">
        <v>82.24</v>
      </c>
      <c r="BL47" s="348" t="s">
        <v>430</v>
      </c>
      <c r="BM47" s="375">
        <v>5.73</v>
      </c>
      <c r="BN47" s="375" t="s">
        <v>430</v>
      </c>
      <c r="BO47" s="375">
        <v>0.57999999999999996</v>
      </c>
      <c r="BP47" s="375" t="s">
        <v>430</v>
      </c>
      <c r="BQ47" s="375" t="s">
        <v>430</v>
      </c>
      <c r="BR47" s="466"/>
      <c r="BS47" s="373">
        <v>5.86745188</v>
      </c>
      <c r="BT47" s="354">
        <v>5.8836248600000003</v>
      </c>
      <c r="BU47" s="430"/>
      <c r="BV47" s="374" t="s">
        <v>555</v>
      </c>
    </row>
    <row r="48" spans="1:74" s="428" customFormat="1" x14ac:dyDescent="0.25">
      <c r="A48" s="345" t="s">
        <v>8059</v>
      </c>
      <c r="B48" s="373"/>
      <c r="C48" s="719">
        <v>44228</v>
      </c>
      <c r="D48" s="373"/>
      <c r="E48" s="888">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555</v>
      </c>
    </row>
    <row r="49" spans="1:74" s="428" customFormat="1" x14ac:dyDescent="0.25">
      <c r="A49" s="345" t="s">
        <v>8060</v>
      </c>
      <c r="B49" s="373"/>
      <c r="C49" s="719">
        <v>41275</v>
      </c>
      <c r="D49" s="373"/>
      <c r="E49" s="346">
        <v>82.64</v>
      </c>
      <c r="F49" s="373"/>
      <c r="G49" s="347">
        <v>2579.9522999999999</v>
      </c>
      <c r="H49" s="374"/>
      <c r="I49" s="348">
        <v>3.49</v>
      </c>
      <c r="J49" s="348">
        <v>6.98</v>
      </c>
      <c r="K49" s="348">
        <v>2.52</v>
      </c>
      <c r="L49" s="348">
        <v>2.67</v>
      </c>
      <c r="M49" s="362"/>
      <c r="N49" s="350">
        <v>-5.0090000000000003</v>
      </c>
      <c r="O49" s="348">
        <v>1.3442000000000001</v>
      </c>
      <c r="P49" s="348">
        <v>-3.8601999999999999</v>
      </c>
      <c r="Q49" s="348">
        <v>-6.6467999999999998</v>
      </c>
      <c r="R49" s="348">
        <v>1.6963999999999999</v>
      </c>
      <c r="S49" s="348">
        <v>10.109400000000001</v>
      </c>
      <c r="T49" s="348">
        <v>5.2253999999999996</v>
      </c>
      <c r="U49" s="354">
        <v>4.7874999999999996</v>
      </c>
      <c r="V49" s="348">
        <v>5.6645000000000003</v>
      </c>
      <c r="W49" s="348">
        <v>6.8612000000000002</v>
      </c>
      <c r="X49" s="348">
        <v>7.3056999999999999</v>
      </c>
      <c r="Y49" s="375">
        <v>5.8810000000000002</v>
      </c>
      <c r="Z49" s="348">
        <v>6.7069000000000001</v>
      </c>
      <c r="AA49" s="348">
        <v>2.8746999999999998</v>
      </c>
      <c r="AB49" s="348">
        <v>7.9471999999999996</v>
      </c>
      <c r="AC49" s="348">
        <v>5.2141999999999999</v>
      </c>
      <c r="AD49" s="348">
        <v>5.4166999999999996</v>
      </c>
      <c r="AE49" s="348">
        <v>1.9332</v>
      </c>
      <c r="AF49" s="348">
        <v>7.1554000000000002</v>
      </c>
      <c r="AG49" s="569"/>
      <c r="AH49" s="346">
        <v>7</v>
      </c>
      <c r="AI49" s="346">
        <v>4</v>
      </c>
      <c r="AJ49" s="346">
        <v>6</v>
      </c>
      <c r="AK49" s="346">
        <v>6</v>
      </c>
      <c r="AL49" s="346">
        <v>5</v>
      </c>
      <c r="AM49" s="346">
        <v>1</v>
      </c>
      <c r="AN49" s="346">
        <v>1</v>
      </c>
      <c r="AO49" s="572">
        <v>1</v>
      </c>
      <c r="AP49" s="346">
        <v>1</v>
      </c>
      <c r="AQ49" s="346">
        <v>1</v>
      </c>
      <c r="AR49" s="346">
        <v>1</v>
      </c>
      <c r="AS49" s="346">
        <v>5</v>
      </c>
      <c r="AT49" s="346">
        <v>2</v>
      </c>
      <c r="AU49" s="346">
        <v>3</v>
      </c>
      <c r="AV49" s="346">
        <v>1</v>
      </c>
      <c r="AW49" s="346">
        <v>1</v>
      </c>
      <c r="AX49" s="346">
        <v>1</v>
      </c>
      <c r="AY49" s="346">
        <v>5</v>
      </c>
      <c r="AZ49" s="584"/>
      <c r="BA49" s="467">
        <v>12.22</v>
      </c>
      <c r="BB49" s="348">
        <v>76.02</v>
      </c>
      <c r="BC49" s="348" t="s">
        <v>430</v>
      </c>
      <c r="BD49" s="348" t="s">
        <v>430</v>
      </c>
      <c r="BE49" s="375" t="s">
        <v>430</v>
      </c>
      <c r="BF49" s="375">
        <v>11.76</v>
      </c>
      <c r="BG49" s="374"/>
      <c r="BH49" s="594">
        <v>11.76</v>
      </c>
      <c r="BI49" s="348" t="s">
        <v>430</v>
      </c>
      <c r="BJ49" s="348" t="s">
        <v>430</v>
      </c>
      <c r="BK49" s="348">
        <v>76.02</v>
      </c>
      <c r="BL49" s="348" t="s">
        <v>430</v>
      </c>
      <c r="BM49" s="375">
        <v>12.22</v>
      </c>
      <c r="BN49" s="375" t="s">
        <v>430</v>
      </c>
      <c r="BO49" s="375" t="s">
        <v>430</v>
      </c>
      <c r="BP49" s="375" t="s">
        <v>430</v>
      </c>
      <c r="BQ49" s="375" t="s">
        <v>430</v>
      </c>
      <c r="BR49" s="466"/>
      <c r="BS49" s="373" t="s">
        <v>430</v>
      </c>
      <c r="BT49" s="354" t="s">
        <v>430</v>
      </c>
      <c r="BU49" s="430"/>
      <c r="BV49" s="374" t="s">
        <v>555</v>
      </c>
    </row>
    <row r="50" spans="1:74" s="428" customFormat="1" x14ac:dyDescent="0.25">
      <c r="A50" s="345" t="s">
        <v>8061</v>
      </c>
      <c r="B50" s="373"/>
      <c r="C50" s="719">
        <v>44036</v>
      </c>
      <c r="D50" s="373"/>
      <c r="E50" s="346">
        <v>39.6721</v>
      </c>
      <c r="F50" s="373"/>
      <c r="G50" s="347">
        <v>14.02</v>
      </c>
      <c r="H50" s="374"/>
      <c r="I50" s="348">
        <v>5.91</v>
      </c>
      <c r="J50" s="348">
        <v>7.03</v>
      </c>
      <c r="K50" s="348">
        <v>2.97</v>
      </c>
      <c r="L50" s="348">
        <v>3.13</v>
      </c>
      <c r="M50" s="362"/>
      <c r="N50" s="350">
        <v>-1.0412999999999999</v>
      </c>
      <c r="O50" s="348">
        <v>2.9512999999999998</v>
      </c>
      <c r="P50" s="348">
        <v>-1.7102999999999999</v>
      </c>
      <c r="Q50" s="348">
        <v>-6.4923999999999999</v>
      </c>
      <c r="R50" s="348">
        <v>2.1539000000000001</v>
      </c>
      <c r="S50" s="348">
        <v>8.8436000000000003</v>
      </c>
      <c r="T50" s="348">
        <v>4.7102000000000004</v>
      </c>
      <c r="U50" s="354">
        <v>4.1776</v>
      </c>
      <c r="V50" s="348">
        <v>5.1157000000000004</v>
      </c>
      <c r="W50" s="348">
        <v>6.5848000000000004</v>
      </c>
      <c r="X50" s="348">
        <v>6.9850000000000003</v>
      </c>
      <c r="Y50" s="375">
        <v>5.9602000000000004</v>
      </c>
      <c r="Z50" s="348" t="s">
        <v>430</v>
      </c>
      <c r="AA50" s="348">
        <v>2.3473000000000002</v>
      </c>
      <c r="AB50" s="348">
        <v>6.8707000000000003</v>
      </c>
      <c r="AC50" s="348">
        <v>4.6550000000000002</v>
      </c>
      <c r="AD50" s="348">
        <v>4.9053000000000004</v>
      </c>
      <c r="AE50" s="348">
        <v>2.7052</v>
      </c>
      <c r="AF50" s="348">
        <v>5.6996000000000002</v>
      </c>
      <c r="AG50" s="569"/>
      <c r="AH50" s="346">
        <v>1</v>
      </c>
      <c r="AI50" s="346">
        <v>2</v>
      </c>
      <c r="AJ50" s="346">
        <v>3</v>
      </c>
      <c r="AK50" s="346">
        <v>5</v>
      </c>
      <c r="AL50" s="346">
        <v>4</v>
      </c>
      <c r="AM50" s="346">
        <v>4</v>
      </c>
      <c r="AN50" s="346">
        <v>6</v>
      </c>
      <c r="AO50" s="572">
        <v>5</v>
      </c>
      <c r="AP50" s="346">
        <v>7</v>
      </c>
      <c r="AQ50" s="346">
        <v>6</v>
      </c>
      <c r="AR50" s="346">
        <v>5</v>
      </c>
      <c r="AS50" s="346">
        <v>4</v>
      </c>
      <c r="AT50" s="346" t="s">
        <v>430</v>
      </c>
      <c r="AU50" s="346">
        <v>5</v>
      </c>
      <c r="AV50" s="346">
        <v>4</v>
      </c>
      <c r="AW50" s="346">
        <v>6</v>
      </c>
      <c r="AX50" s="346">
        <v>6</v>
      </c>
      <c r="AY50" s="346">
        <v>3</v>
      </c>
      <c r="AZ50" s="584"/>
      <c r="BA50" s="467">
        <v>11.69</v>
      </c>
      <c r="BB50" s="348">
        <v>73.489999999999995</v>
      </c>
      <c r="BC50" s="348" t="s">
        <v>430</v>
      </c>
      <c r="BD50" s="348" t="s">
        <v>430</v>
      </c>
      <c r="BE50" s="375" t="s">
        <v>430</v>
      </c>
      <c r="BF50" s="375">
        <v>14.81</v>
      </c>
      <c r="BG50" s="374"/>
      <c r="BH50" s="594">
        <v>14.81</v>
      </c>
      <c r="BI50" s="348">
        <v>13.25</v>
      </c>
      <c r="BJ50" s="348" t="s">
        <v>430</v>
      </c>
      <c r="BK50" s="348">
        <v>60.25</v>
      </c>
      <c r="BL50" s="348" t="s">
        <v>430</v>
      </c>
      <c r="BM50" s="375">
        <v>11.69</v>
      </c>
      <c r="BN50" s="375" t="s">
        <v>430</v>
      </c>
      <c r="BO50" s="375" t="s">
        <v>430</v>
      </c>
      <c r="BP50" s="375" t="s">
        <v>430</v>
      </c>
      <c r="BQ50" s="375" t="s">
        <v>430</v>
      </c>
      <c r="BR50" s="466"/>
      <c r="BS50" s="373" t="s">
        <v>430</v>
      </c>
      <c r="BT50" s="354">
        <v>2.5036341497496402</v>
      </c>
      <c r="BU50" s="430"/>
      <c r="BV50" s="374" t="s">
        <v>555</v>
      </c>
    </row>
    <row r="51" spans="1:74" s="428" customFormat="1" x14ac:dyDescent="0.25">
      <c r="A51" s="345" t="s">
        <v>8062</v>
      </c>
      <c r="B51" s="373"/>
      <c r="C51" s="719">
        <v>44126</v>
      </c>
      <c r="D51" s="373"/>
      <c r="E51" s="346">
        <v>33.659999999999997</v>
      </c>
      <c r="F51" s="373"/>
      <c r="G51" s="347">
        <v>14.2105</v>
      </c>
      <c r="H51" s="374"/>
      <c r="I51" s="348">
        <v>3.53</v>
      </c>
      <c r="J51" s="348">
        <v>7.01</v>
      </c>
      <c r="K51" s="348">
        <v>2.04</v>
      </c>
      <c r="L51" s="348">
        <v>2.13</v>
      </c>
      <c r="M51" s="362"/>
      <c r="N51" s="350">
        <v>-4.2370999999999999</v>
      </c>
      <c r="O51" s="348">
        <v>0.77059999999999995</v>
      </c>
      <c r="P51" s="348">
        <v>3.4514</v>
      </c>
      <c r="Q51" s="348">
        <v>-0.1101</v>
      </c>
      <c r="R51" s="348">
        <v>3.9070999999999998</v>
      </c>
      <c r="S51" s="348">
        <v>7.7188999999999997</v>
      </c>
      <c r="T51" s="348">
        <v>5.1862000000000004</v>
      </c>
      <c r="U51" s="354">
        <v>4.6931000000000003</v>
      </c>
      <c r="V51" s="348">
        <v>5.3715999999999999</v>
      </c>
      <c r="W51" s="348">
        <v>6.7222</v>
      </c>
      <c r="X51" s="348">
        <v>7.1147</v>
      </c>
      <c r="Y51" s="375">
        <v>6.3743999999999996</v>
      </c>
      <c r="Z51" s="348" t="s">
        <v>430</v>
      </c>
      <c r="AA51" s="348">
        <v>3.9662000000000002</v>
      </c>
      <c r="AB51" s="348">
        <v>6.1351000000000004</v>
      </c>
      <c r="AC51" s="348">
        <v>5.1651999999999996</v>
      </c>
      <c r="AD51" s="348">
        <v>5.1886000000000001</v>
      </c>
      <c r="AE51" s="348">
        <v>4.4668000000000001</v>
      </c>
      <c r="AF51" s="348">
        <v>6.1916000000000002</v>
      </c>
      <c r="AG51" s="569"/>
      <c r="AH51" s="346">
        <v>4</v>
      </c>
      <c r="AI51" s="346">
        <v>7</v>
      </c>
      <c r="AJ51" s="346">
        <v>1</v>
      </c>
      <c r="AK51" s="346">
        <v>1</v>
      </c>
      <c r="AL51" s="346">
        <v>1</v>
      </c>
      <c r="AM51" s="346">
        <v>7</v>
      </c>
      <c r="AN51" s="346">
        <v>2</v>
      </c>
      <c r="AO51" s="572">
        <v>2</v>
      </c>
      <c r="AP51" s="346">
        <v>3</v>
      </c>
      <c r="AQ51" s="346">
        <v>4</v>
      </c>
      <c r="AR51" s="346">
        <v>4</v>
      </c>
      <c r="AS51" s="346">
        <v>1</v>
      </c>
      <c r="AT51" s="346" t="s">
        <v>430</v>
      </c>
      <c r="AU51" s="346">
        <v>1</v>
      </c>
      <c r="AV51" s="346">
        <v>7</v>
      </c>
      <c r="AW51" s="346">
        <v>2</v>
      </c>
      <c r="AX51" s="346">
        <v>2</v>
      </c>
      <c r="AY51" s="346">
        <v>1</v>
      </c>
      <c r="AZ51" s="584"/>
      <c r="BA51" s="467">
        <v>19.09</v>
      </c>
      <c r="BB51" s="348">
        <v>74.510000000000005</v>
      </c>
      <c r="BC51" s="348" t="s">
        <v>430</v>
      </c>
      <c r="BD51" s="348" t="s">
        <v>430</v>
      </c>
      <c r="BE51" s="375" t="s">
        <v>430</v>
      </c>
      <c r="BF51" s="375">
        <v>6.4</v>
      </c>
      <c r="BG51" s="374"/>
      <c r="BH51" s="594">
        <v>6.4</v>
      </c>
      <c r="BI51" s="348">
        <v>13.03</v>
      </c>
      <c r="BJ51" s="348" t="s">
        <v>430</v>
      </c>
      <c r="BK51" s="348">
        <v>61.48</v>
      </c>
      <c r="BL51" s="348" t="s">
        <v>430</v>
      </c>
      <c r="BM51" s="375">
        <v>19.09</v>
      </c>
      <c r="BN51" s="375" t="s">
        <v>430</v>
      </c>
      <c r="BO51" s="375" t="s">
        <v>430</v>
      </c>
      <c r="BP51" s="375" t="s">
        <v>430</v>
      </c>
      <c r="BQ51" s="375" t="s">
        <v>430</v>
      </c>
      <c r="BR51" s="466"/>
      <c r="BS51" s="373" t="s">
        <v>430</v>
      </c>
      <c r="BT51" s="354" t="s">
        <v>430</v>
      </c>
      <c r="BU51" s="430"/>
      <c r="BV51" s="374" t="s">
        <v>555</v>
      </c>
    </row>
    <row r="52" spans="1:74" s="428" customFormat="1" x14ac:dyDescent="0.25">
      <c r="A52" s="345" t="s">
        <v>8063</v>
      </c>
      <c r="B52" s="373"/>
      <c r="C52" s="719">
        <v>44182</v>
      </c>
      <c r="D52" s="373"/>
      <c r="E52" s="888">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555</v>
      </c>
    </row>
    <row r="53" spans="1:74" x14ac:dyDescent="0.25">
      <c r="A53" s="318" t="s">
        <v>93</v>
      </c>
      <c r="B53" s="43"/>
      <c r="C53" s="720"/>
      <c r="D53" s="43"/>
      <c r="E53" s="51"/>
      <c r="F53" s="43"/>
      <c r="G53" s="55"/>
      <c r="H53" s="66"/>
      <c r="I53" s="59"/>
      <c r="J53" s="59"/>
      <c r="K53" s="59"/>
      <c r="L53" s="59"/>
      <c r="M53" s="258"/>
      <c r="N53" s="70">
        <v>-3.5188999999999999</v>
      </c>
      <c r="O53" s="59">
        <v>1.8413999999999999</v>
      </c>
      <c r="P53" s="59">
        <v>-1.7925</v>
      </c>
      <c r="Q53" s="59">
        <v>-4.9954000000000001</v>
      </c>
      <c r="R53" s="59">
        <v>2.2839999999999998</v>
      </c>
      <c r="S53" s="59">
        <v>8.8630999999999993</v>
      </c>
      <c r="T53" s="59">
        <v>4.9446000000000003</v>
      </c>
      <c r="U53" s="88">
        <v>4.3827999999999996</v>
      </c>
      <c r="V53" s="59">
        <v>5.3372999999999999</v>
      </c>
      <c r="W53" s="59">
        <v>6.6898</v>
      </c>
      <c r="X53" s="59">
        <v>7.0694999999999997</v>
      </c>
      <c r="Y53" s="276">
        <v>6.0919999999999996</v>
      </c>
      <c r="Z53" s="59">
        <v>6.8973000000000004</v>
      </c>
      <c r="AA53" s="59">
        <v>2.8348</v>
      </c>
      <c r="AB53" s="59">
        <v>6.9054000000000002</v>
      </c>
      <c r="AC53" s="59">
        <v>4.8379000000000003</v>
      </c>
      <c r="AD53" s="59">
        <v>5.0716999999999999</v>
      </c>
      <c r="AE53" s="59">
        <v>2.3146</v>
      </c>
      <c r="AF53" s="59">
        <v>6.8657000000000004</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-1.0412999999999999</v>
      </c>
      <c r="O54" s="60">
        <v>3.3334000000000001</v>
      </c>
      <c r="P54" s="60">
        <v>3.4514</v>
      </c>
      <c r="Q54" s="60">
        <v>-0.1101</v>
      </c>
      <c r="R54" s="60">
        <v>3.9070999999999998</v>
      </c>
      <c r="S54" s="60">
        <v>10.109400000000001</v>
      </c>
      <c r="T54" s="60">
        <v>5.2253999999999996</v>
      </c>
      <c r="U54" s="89">
        <v>4.7874999999999996</v>
      </c>
      <c r="V54" s="60">
        <v>5.6645000000000003</v>
      </c>
      <c r="W54" s="60">
        <v>6.8612000000000002</v>
      </c>
      <c r="X54" s="60">
        <v>7.3056999999999999</v>
      </c>
      <c r="Y54" s="277">
        <v>6.3743999999999996</v>
      </c>
      <c r="Z54" s="60">
        <v>7.4844999999999997</v>
      </c>
      <c r="AA54" s="60">
        <v>3.9662000000000002</v>
      </c>
      <c r="AB54" s="60">
        <v>7.9471999999999996</v>
      </c>
      <c r="AC54" s="60">
        <v>5.2141999999999999</v>
      </c>
      <c r="AD54" s="60">
        <v>5.4166999999999996</v>
      </c>
      <c r="AE54" s="60">
        <v>4.4668000000000001</v>
      </c>
      <c r="AF54" s="60">
        <v>7.9695999999999998</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-5.0090000000000003</v>
      </c>
      <c r="O55" s="60">
        <v>0.77059999999999995</v>
      </c>
      <c r="P55" s="60">
        <v>-5.2934000000000001</v>
      </c>
      <c r="Q55" s="60">
        <v>-7.9442000000000004</v>
      </c>
      <c r="R55" s="60">
        <v>0.67630000000000001</v>
      </c>
      <c r="S55" s="60">
        <v>7.7188999999999997</v>
      </c>
      <c r="T55" s="60">
        <v>4.5536000000000003</v>
      </c>
      <c r="U55" s="89">
        <v>4.1128999999999998</v>
      </c>
      <c r="V55" s="60">
        <v>5.1157000000000004</v>
      </c>
      <c r="W55" s="60">
        <v>6.3307000000000002</v>
      </c>
      <c r="X55" s="60">
        <v>6.7366999999999999</v>
      </c>
      <c r="Y55" s="277">
        <v>5.8810000000000002</v>
      </c>
      <c r="Z55" s="60">
        <v>6.5006000000000004</v>
      </c>
      <c r="AA55" s="60">
        <v>1.8654999999999999</v>
      </c>
      <c r="AB55" s="60">
        <v>6.1351000000000004</v>
      </c>
      <c r="AC55" s="60">
        <v>4.5659000000000001</v>
      </c>
      <c r="AD55" s="60">
        <v>4.8441999999999998</v>
      </c>
      <c r="AE55" s="60">
        <v>0.32519999999999999</v>
      </c>
      <c r="AF55" s="60">
        <v>5.6996000000000002</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-4.2370999999999999</v>
      </c>
      <c r="O56" s="61">
        <v>1.3442000000000001</v>
      </c>
      <c r="P56" s="61">
        <v>-2.6894999999999998</v>
      </c>
      <c r="Q56" s="61">
        <v>-6.4337</v>
      </c>
      <c r="R56" s="61">
        <v>2.1539000000000001</v>
      </c>
      <c r="S56" s="61">
        <v>8.8436000000000003</v>
      </c>
      <c r="T56" s="61">
        <v>4.9804000000000004</v>
      </c>
      <c r="U56" s="90">
        <v>4.2903000000000002</v>
      </c>
      <c r="V56" s="61">
        <v>5.3411999999999997</v>
      </c>
      <c r="W56" s="61">
        <v>6.7222</v>
      </c>
      <c r="X56" s="61">
        <v>7.1254499999999998</v>
      </c>
      <c r="Y56" s="279">
        <v>6.0038999999999998</v>
      </c>
      <c r="Z56" s="61">
        <v>6.7069000000000001</v>
      </c>
      <c r="AA56" s="61">
        <v>2.7006999999999999</v>
      </c>
      <c r="AB56" s="61">
        <v>6.8707000000000003</v>
      </c>
      <c r="AC56" s="61">
        <v>4.6896000000000004</v>
      </c>
      <c r="AD56" s="61">
        <v>5.0086000000000004</v>
      </c>
      <c r="AE56" s="61">
        <v>2.2673000000000001</v>
      </c>
      <c r="AF56" s="61">
        <v>7.1021999999999998</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8064</v>
      </c>
      <c r="B58" s="373"/>
      <c r="C58" s="719">
        <v>41530</v>
      </c>
      <c r="D58" s="373"/>
      <c r="E58" s="346">
        <v>3128.8</v>
      </c>
      <c r="F58" s="373"/>
      <c r="G58" s="347">
        <v>25.982500000000002</v>
      </c>
      <c r="H58" s="374"/>
      <c r="I58" s="348">
        <v>1.46</v>
      </c>
      <c r="J58" s="348">
        <v>7.1</v>
      </c>
      <c r="K58" s="348">
        <v>1.29</v>
      </c>
      <c r="L58" s="348">
        <v>1.38</v>
      </c>
      <c r="M58" s="362"/>
      <c r="N58" s="350">
        <v>-1.5450999999999999</v>
      </c>
      <c r="O58" s="348">
        <v>2.9508000000000001</v>
      </c>
      <c r="P58" s="348">
        <v>0.12039999999999999</v>
      </c>
      <c r="Q58" s="348">
        <v>-1.9051</v>
      </c>
      <c r="R58" s="348">
        <v>3.3812000000000002</v>
      </c>
      <c r="S58" s="348">
        <v>8.0578000000000003</v>
      </c>
      <c r="T58" s="348">
        <v>4.2427999999999999</v>
      </c>
      <c r="U58" s="354">
        <v>3.8018000000000001</v>
      </c>
      <c r="V58" s="348">
        <v>4.8365</v>
      </c>
      <c r="W58" s="348">
        <v>6.3529999999999998</v>
      </c>
      <c r="X58" s="348">
        <v>6.8113000000000001</v>
      </c>
      <c r="Y58" s="375">
        <v>5.9084000000000003</v>
      </c>
      <c r="Z58" s="348">
        <v>7.1595000000000004</v>
      </c>
      <c r="AA58" s="348">
        <v>3.6173999999999999</v>
      </c>
      <c r="AB58" s="348">
        <v>6.2606999999999999</v>
      </c>
      <c r="AC58" s="348">
        <v>4.2544000000000004</v>
      </c>
      <c r="AD58" s="348">
        <v>4.5297999999999998</v>
      </c>
      <c r="AE58" s="348">
        <v>3.3852000000000002</v>
      </c>
      <c r="AF58" s="348">
        <v>7.6448</v>
      </c>
      <c r="AG58" s="569"/>
      <c r="AH58" s="346">
        <v>2</v>
      </c>
      <c r="AI58" s="346">
        <v>1</v>
      </c>
      <c r="AJ58" s="346">
        <v>2</v>
      </c>
      <c r="AK58" s="346">
        <v>2</v>
      </c>
      <c r="AL58" s="346">
        <v>2</v>
      </c>
      <c r="AM58" s="346">
        <v>6</v>
      </c>
      <c r="AN58" s="346">
        <v>5</v>
      </c>
      <c r="AO58" s="572">
        <v>5</v>
      </c>
      <c r="AP58" s="346">
        <v>4</v>
      </c>
      <c r="AQ58" s="346">
        <v>3</v>
      </c>
      <c r="AR58" s="346">
        <v>3</v>
      </c>
      <c r="AS58" s="346">
        <v>1</v>
      </c>
      <c r="AT58" s="346">
        <v>1</v>
      </c>
      <c r="AU58" s="346">
        <v>1</v>
      </c>
      <c r="AV58" s="346">
        <v>6</v>
      </c>
      <c r="AW58" s="346">
        <v>5</v>
      </c>
      <c r="AX58" s="346">
        <v>5</v>
      </c>
      <c r="AY58" s="346">
        <v>2</v>
      </c>
      <c r="AZ58" s="584"/>
      <c r="BA58" s="467">
        <v>11.74</v>
      </c>
      <c r="BB58" s="348">
        <v>85.41</v>
      </c>
      <c r="BC58" s="348" t="s">
        <v>430</v>
      </c>
      <c r="BD58" s="348" t="s">
        <v>430</v>
      </c>
      <c r="BE58" s="375" t="s">
        <v>430</v>
      </c>
      <c r="BF58" s="375">
        <v>2.86</v>
      </c>
      <c r="BG58" s="374"/>
      <c r="BH58" s="594">
        <v>2.86</v>
      </c>
      <c r="BI58" s="348">
        <v>15.96</v>
      </c>
      <c r="BJ58" s="348" t="s">
        <v>430</v>
      </c>
      <c r="BK58" s="348">
        <v>69.45</v>
      </c>
      <c r="BL58" s="348" t="s">
        <v>430</v>
      </c>
      <c r="BM58" s="375">
        <v>2.4500000000000002</v>
      </c>
      <c r="BN58" s="375" t="s">
        <v>430</v>
      </c>
      <c r="BO58" s="375">
        <v>9.2899999999999991</v>
      </c>
      <c r="BP58" s="375" t="s">
        <v>430</v>
      </c>
      <c r="BQ58" s="375" t="s">
        <v>430</v>
      </c>
      <c r="BR58" s="466"/>
      <c r="BS58" s="373">
        <v>3.3198299996680201E-3</v>
      </c>
      <c r="BT58" s="354">
        <v>4.0465435795953502</v>
      </c>
      <c r="BU58" s="430"/>
      <c r="BV58" s="374" t="s">
        <v>555</v>
      </c>
    </row>
    <row r="59" spans="1:74" s="428" customFormat="1" x14ac:dyDescent="0.25">
      <c r="A59" s="345" t="s">
        <v>8065</v>
      </c>
      <c r="B59" s="373"/>
      <c r="C59" s="719">
        <v>45243</v>
      </c>
      <c r="D59" s="373"/>
      <c r="E59" s="346">
        <v>369.34300000000002</v>
      </c>
      <c r="F59" s="373"/>
      <c r="G59" s="347">
        <v>12.0223</v>
      </c>
      <c r="H59" s="374"/>
      <c r="I59" s="348">
        <v>2.38</v>
      </c>
      <c r="J59" s="348">
        <v>7.08</v>
      </c>
      <c r="K59" s="348">
        <v>1.99</v>
      </c>
      <c r="L59" s="348">
        <v>2.13</v>
      </c>
      <c r="M59" s="362"/>
      <c r="N59" s="350">
        <v>-4.8563000000000001</v>
      </c>
      <c r="O59" s="348">
        <v>2.0244</v>
      </c>
      <c r="P59" s="348">
        <v>-3.2509000000000001</v>
      </c>
      <c r="Q59" s="348">
        <v>-6.9858000000000002</v>
      </c>
      <c r="R59" s="348">
        <v>0.72519999999999996</v>
      </c>
      <c r="S59" s="348">
        <v>8.9835999999999991</v>
      </c>
      <c r="T59" s="348">
        <v>4.2211999999999996</v>
      </c>
      <c r="U59" s="354">
        <v>3.5727000000000002</v>
      </c>
      <c r="V59" s="348">
        <v>4.7664999999999997</v>
      </c>
      <c r="W59" s="348">
        <v>6.2549999999999999</v>
      </c>
      <c r="X59" s="348" t="s">
        <v>430</v>
      </c>
      <c r="Y59" s="375" t="s">
        <v>430</v>
      </c>
      <c r="Z59" s="348" t="s">
        <v>430</v>
      </c>
      <c r="AA59" s="348">
        <v>1.6006</v>
      </c>
      <c r="AB59" s="348">
        <v>6.4043000000000001</v>
      </c>
      <c r="AC59" s="348">
        <v>4.1292</v>
      </c>
      <c r="AD59" s="348">
        <v>4.4386999999999999</v>
      </c>
      <c r="AE59" s="348">
        <v>0.23619999999999999</v>
      </c>
      <c r="AF59" s="348">
        <v>6.8266</v>
      </c>
      <c r="AG59" s="569"/>
      <c r="AH59" s="346">
        <v>5</v>
      </c>
      <c r="AI59" s="346">
        <v>3</v>
      </c>
      <c r="AJ59" s="346">
        <v>5</v>
      </c>
      <c r="AK59" s="346">
        <v>5</v>
      </c>
      <c r="AL59" s="346">
        <v>6</v>
      </c>
      <c r="AM59" s="346">
        <v>2</v>
      </c>
      <c r="AN59" s="346">
        <v>7</v>
      </c>
      <c r="AO59" s="572">
        <v>7</v>
      </c>
      <c r="AP59" s="346">
        <v>6</v>
      </c>
      <c r="AQ59" s="346">
        <v>4</v>
      </c>
      <c r="AR59" s="346" t="s">
        <v>430</v>
      </c>
      <c r="AS59" s="346" t="s">
        <v>430</v>
      </c>
      <c r="AT59" s="346" t="s">
        <v>430</v>
      </c>
      <c r="AU59" s="346">
        <v>6</v>
      </c>
      <c r="AV59" s="346">
        <v>4</v>
      </c>
      <c r="AW59" s="346">
        <v>7</v>
      </c>
      <c r="AX59" s="346">
        <v>6</v>
      </c>
      <c r="AY59" s="346">
        <v>6</v>
      </c>
      <c r="AZ59" s="584"/>
      <c r="BA59" s="467">
        <v>0.82</v>
      </c>
      <c r="BB59" s="348">
        <v>85.19</v>
      </c>
      <c r="BC59" s="348" t="s">
        <v>430</v>
      </c>
      <c r="BD59" s="348" t="s">
        <v>430</v>
      </c>
      <c r="BE59" s="375" t="s">
        <v>430</v>
      </c>
      <c r="BF59" s="375">
        <v>13.99</v>
      </c>
      <c r="BG59" s="374"/>
      <c r="BH59" s="594">
        <v>13.99</v>
      </c>
      <c r="BI59" s="348">
        <v>7.87</v>
      </c>
      <c r="BJ59" s="348" t="s">
        <v>430</v>
      </c>
      <c r="BK59" s="348">
        <v>77.319999999999993</v>
      </c>
      <c r="BL59" s="348" t="s">
        <v>430</v>
      </c>
      <c r="BM59" s="375">
        <v>0.82</v>
      </c>
      <c r="BN59" s="375" t="s">
        <v>430</v>
      </c>
      <c r="BO59" s="375" t="s">
        <v>430</v>
      </c>
      <c r="BP59" s="375" t="s">
        <v>430</v>
      </c>
      <c r="BQ59" s="375" t="s">
        <v>430</v>
      </c>
      <c r="BR59" s="466"/>
      <c r="BS59" s="373">
        <v>2.7142234794571598</v>
      </c>
      <c r="BT59" s="354">
        <v>13.5040612272992</v>
      </c>
      <c r="BU59" s="430"/>
      <c r="BV59" s="374" t="s">
        <v>555</v>
      </c>
    </row>
    <row r="60" spans="1:74" s="428" customFormat="1" x14ac:dyDescent="0.25">
      <c r="A60" s="345" t="s">
        <v>8066</v>
      </c>
      <c r="B60" s="373"/>
      <c r="C60" s="719">
        <v>38351</v>
      </c>
      <c r="D60" s="373"/>
      <c r="E60" s="346">
        <v>261.57</v>
      </c>
      <c r="F60" s="373"/>
      <c r="G60" s="347">
        <v>45.6755</v>
      </c>
      <c r="H60" s="374"/>
      <c r="I60" s="348">
        <v>3.11</v>
      </c>
      <c r="J60" s="348">
        <v>7.2</v>
      </c>
      <c r="K60" s="348">
        <v>2.2000000000000002</v>
      </c>
      <c r="L60" s="348">
        <v>2.35</v>
      </c>
      <c r="M60" s="362"/>
      <c r="N60" s="350">
        <v>-4.1943999999999999</v>
      </c>
      <c r="O60" s="348">
        <v>0.90569999999999995</v>
      </c>
      <c r="P60" s="348">
        <v>-3.0691000000000002</v>
      </c>
      <c r="Q60" s="348">
        <v>-5.9227999999999996</v>
      </c>
      <c r="R60" s="348">
        <v>2.4152</v>
      </c>
      <c r="S60" s="348">
        <v>8.4379000000000008</v>
      </c>
      <c r="T60" s="348">
        <v>5.0171000000000001</v>
      </c>
      <c r="U60" s="354">
        <v>4.3193000000000001</v>
      </c>
      <c r="V60" s="348">
        <v>5.3068999999999997</v>
      </c>
      <c r="W60" s="348">
        <v>6.6563999999999997</v>
      </c>
      <c r="X60" s="348">
        <v>6.9813000000000001</v>
      </c>
      <c r="Y60" s="375">
        <v>5.8506999999999998</v>
      </c>
      <c r="Z60" s="348">
        <v>6.3639999999999999</v>
      </c>
      <c r="AA60" s="348">
        <v>2.5468000000000002</v>
      </c>
      <c r="AB60" s="348">
        <v>6.6105999999999998</v>
      </c>
      <c r="AC60" s="348">
        <v>4.7485999999999997</v>
      </c>
      <c r="AD60" s="348">
        <v>4.9897</v>
      </c>
      <c r="AE60" s="348">
        <v>2.1135999999999999</v>
      </c>
      <c r="AF60" s="348">
        <v>7.2580999999999998</v>
      </c>
      <c r="AG60" s="569"/>
      <c r="AH60" s="346">
        <v>3</v>
      </c>
      <c r="AI60" s="346">
        <v>5</v>
      </c>
      <c r="AJ60" s="346">
        <v>4</v>
      </c>
      <c r="AK60" s="346">
        <v>3</v>
      </c>
      <c r="AL60" s="346">
        <v>3</v>
      </c>
      <c r="AM60" s="346">
        <v>4</v>
      </c>
      <c r="AN60" s="346">
        <v>1</v>
      </c>
      <c r="AO60" s="572">
        <v>2</v>
      </c>
      <c r="AP60" s="346">
        <v>1</v>
      </c>
      <c r="AQ60" s="346">
        <v>1</v>
      </c>
      <c r="AR60" s="346">
        <v>1</v>
      </c>
      <c r="AS60" s="346">
        <v>2</v>
      </c>
      <c r="AT60" s="346">
        <v>2</v>
      </c>
      <c r="AU60" s="346">
        <v>3</v>
      </c>
      <c r="AV60" s="346">
        <v>3</v>
      </c>
      <c r="AW60" s="346">
        <v>2</v>
      </c>
      <c r="AX60" s="346">
        <v>2</v>
      </c>
      <c r="AY60" s="346">
        <v>4</v>
      </c>
      <c r="AZ60" s="584"/>
      <c r="BA60" s="467">
        <v>7.16</v>
      </c>
      <c r="BB60" s="348">
        <v>83.77</v>
      </c>
      <c r="BC60" s="348" t="s">
        <v>430</v>
      </c>
      <c r="BD60" s="348" t="s">
        <v>430</v>
      </c>
      <c r="BE60" s="375" t="s">
        <v>430</v>
      </c>
      <c r="BF60" s="375">
        <v>9.06</v>
      </c>
      <c r="BG60" s="374"/>
      <c r="BH60" s="594">
        <v>9.06</v>
      </c>
      <c r="BI60" s="348" t="s">
        <v>430</v>
      </c>
      <c r="BJ60" s="348" t="s">
        <v>430</v>
      </c>
      <c r="BK60" s="348">
        <v>83.77</v>
      </c>
      <c r="BL60" s="348" t="s">
        <v>430</v>
      </c>
      <c r="BM60" s="375">
        <v>7.16</v>
      </c>
      <c r="BN60" s="375" t="s">
        <v>430</v>
      </c>
      <c r="BO60" s="375" t="s">
        <v>430</v>
      </c>
      <c r="BP60" s="375" t="s">
        <v>430</v>
      </c>
      <c r="BQ60" s="375" t="s">
        <v>430</v>
      </c>
      <c r="BR60" s="466"/>
      <c r="BS60" s="373" t="s">
        <v>430</v>
      </c>
      <c r="BT60" s="354">
        <v>7.6055679700000001</v>
      </c>
      <c r="BU60" s="430"/>
      <c r="BV60" s="374" t="s">
        <v>555</v>
      </c>
    </row>
    <row r="61" spans="1:74" s="428" customFormat="1" x14ac:dyDescent="0.25">
      <c r="A61" s="345" t="s">
        <v>8067</v>
      </c>
      <c r="B61" s="373"/>
      <c r="C61" s="719">
        <v>44795</v>
      </c>
      <c r="D61" s="373"/>
      <c r="E61" s="346">
        <v>167.578</v>
      </c>
      <c r="F61" s="373"/>
      <c r="G61" s="347">
        <v>12.7347</v>
      </c>
      <c r="H61" s="374"/>
      <c r="I61" s="348">
        <v>3.17</v>
      </c>
      <c r="J61" s="348">
        <v>6.95</v>
      </c>
      <c r="K61" s="348">
        <v>2.57</v>
      </c>
      <c r="L61" s="348">
        <v>2.71</v>
      </c>
      <c r="M61" s="362"/>
      <c r="N61" s="350">
        <v>-5.1577000000000002</v>
      </c>
      <c r="O61" s="348">
        <v>0.57330000000000003</v>
      </c>
      <c r="P61" s="348">
        <v>-5.6035000000000004</v>
      </c>
      <c r="Q61" s="348">
        <v>-8.2652000000000001</v>
      </c>
      <c r="R61" s="348">
        <v>0.35139999999999999</v>
      </c>
      <c r="S61" s="348">
        <v>8.5352999999999994</v>
      </c>
      <c r="T61" s="348">
        <v>4.6627999999999998</v>
      </c>
      <c r="U61" s="354">
        <v>3.9719000000000002</v>
      </c>
      <c r="V61" s="348">
        <v>4.9154999999999998</v>
      </c>
      <c r="W61" s="348">
        <v>6.0080999999999998</v>
      </c>
      <c r="X61" s="348">
        <v>6.4059999999999997</v>
      </c>
      <c r="Y61" s="375" t="s">
        <v>430</v>
      </c>
      <c r="Z61" s="348" t="s">
        <v>430</v>
      </c>
      <c r="AA61" s="348">
        <v>1.5456000000000001</v>
      </c>
      <c r="AB61" s="348">
        <v>6.7502000000000004</v>
      </c>
      <c r="AC61" s="348">
        <v>4.3438999999999997</v>
      </c>
      <c r="AD61" s="348">
        <v>4.6596000000000002</v>
      </c>
      <c r="AE61" s="348">
        <v>0</v>
      </c>
      <c r="AF61" s="348">
        <v>6.2037000000000004</v>
      </c>
      <c r="AG61" s="569"/>
      <c r="AH61" s="346">
        <v>6</v>
      </c>
      <c r="AI61" s="346">
        <v>6</v>
      </c>
      <c r="AJ61" s="346">
        <v>7</v>
      </c>
      <c r="AK61" s="346">
        <v>7</v>
      </c>
      <c r="AL61" s="346">
        <v>7</v>
      </c>
      <c r="AM61" s="346">
        <v>3</v>
      </c>
      <c r="AN61" s="346">
        <v>3</v>
      </c>
      <c r="AO61" s="572">
        <v>4</v>
      </c>
      <c r="AP61" s="346">
        <v>3</v>
      </c>
      <c r="AQ61" s="346">
        <v>7</v>
      </c>
      <c r="AR61" s="346">
        <v>6</v>
      </c>
      <c r="AS61" s="346" t="s">
        <v>430</v>
      </c>
      <c r="AT61" s="346" t="s">
        <v>430</v>
      </c>
      <c r="AU61" s="346">
        <v>7</v>
      </c>
      <c r="AV61" s="346">
        <v>2</v>
      </c>
      <c r="AW61" s="346">
        <v>4</v>
      </c>
      <c r="AX61" s="346">
        <v>3</v>
      </c>
      <c r="AY61" s="346">
        <v>7</v>
      </c>
      <c r="AZ61" s="584"/>
      <c r="BA61" s="467">
        <v>6.31</v>
      </c>
      <c r="BB61" s="348">
        <v>85.16</v>
      </c>
      <c r="BC61" s="348" t="s">
        <v>430</v>
      </c>
      <c r="BD61" s="348" t="s">
        <v>430</v>
      </c>
      <c r="BE61" s="375" t="s">
        <v>430</v>
      </c>
      <c r="BF61" s="375">
        <v>8.5399999999999991</v>
      </c>
      <c r="BG61" s="374"/>
      <c r="BH61" s="594">
        <v>8.5399999999999991</v>
      </c>
      <c r="BI61" s="348">
        <v>2.92</v>
      </c>
      <c r="BJ61" s="348" t="s">
        <v>430</v>
      </c>
      <c r="BK61" s="348">
        <v>82.24</v>
      </c>
      <c r="BL61" s="348" t="s">
        <v>430</v>
      </c>
      <c r="BM61" s="375">
        <v>5.73</v>
      </c>
      <c r="BN61" s="375" t="s">
        <v>430</v>
      </c>
      <c r="BO61" s="375">
        <v>0.57999999999999996</v>
      </c>
      <c r="BP61" s="375" t="s">
        <v>430</v>
      </c>
      <c r="BQ61" s="375" t="s">
        <v>430</v>
      </c>
      <c r="BR61" s="466"/>
      <c r="BS61" s="373">
        <v>5.86745188</v>
      </c>
      <c r="BT61" s="354">
        <v>5.8836248600000003</v>
      </c>
      <c r="BU61" s="430"/>
      <c r="BV61" s="374" t="s">
        <v>555</v>
      </c>
    </row>
    <row r="62" spans="1:74" s="428" customFormat="1" x14ac:dyDescent="0.25">
      <c r="A62" s="345" t="s">
        <v>8068</v>
      </c>
      <c r="B62" s="373"/>
      <c r="C62" s="719">
        <v>44228</v>
      </c>
      <c r="D62" s="373"/>
      <c r="E62" s="888">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555</v>
      </c>
    </row>
    <row r="63" spans="1:74" s="428" customFormat="1" x14ac:dyDescent="0.25">
      <c r="A63" s="345" t="s">
        <v>8069</v>
      </c>
      <c r="B63" s="373"/>
      <c r="C63" s="719">
        <v>41272</v>
      </c>
      <c r="D63" s="373"/>
      <c r="E63" s="346">
        <v>82.64</v>
      </c>
      <c r="F63" s="373"/>
      <c r="G63" s="347">
        <v>2399.2955000000002</v>
      </c>
      <c r="H63" s="374"/>
      <c r="I63" s="348">
        <v>3.49</v>
      </c>
      <c r="J63" s="348">
        <v>6.98</v>
      </c>
      <c r="K63" s="348">
        <v>2.52</v>
      </c>
      <c r="L63" s="348">
        <v>2.67</v>
      </c>
      <c r="M63" s="362"/>
      <c r="N63" s="350">
        <v>-5.3837000000000002</v>
      </c>
      <c r="O63" s="348">
        <v>0.96860000000000002</v>
      </c>
      <c r="P63" s="348">
        <v>-4.2352999999999996</v>
      </c>
      <c r="Q63" s="348">
        <v>-7.0209999999999999</v>
      </c>
      <c r="R63" s="348">
        <v>1.3206</v>
      </c>
      <c r="S63" s="348">
        <v>9.6978000000000009</v>
      </c>
      <c r="T63" s="348">
        <v>4.8434999999999997</v>
      </c>
      <c r="U63" s="354">
        <v>4.3996000000000004</v>
      </c>
      <c r="V63" s="348">
        <v>5.2675999999999998</v>
      </c>
      <c r="W63" s="348">
        <v>6.4573999999999998</v>
      </c>
      <c r="X63" s="348">
        <v>6.9438000000000004</v>
      </c>
      <c r="Y63" s="375">
        <v>5.4888000000000003</v>
      </c>
      <c r="Z63" s="348">
        <v>6.2870999999999997</v>
      </c>
      <c r="AA63" s="348">
        <v>2.456</v>
      </c>
      <c r="AB63" s="348">
        <v>7.5434000000000001</v>
      </c>
      <c r="AC63" s="348">
        <v>4.8274999999999997</v>
      </c>
      <c r="AD63" s="348">
        <v>5.0229999999999997</v>
      </c>
      <c r="AE63" s="348">
        <v>1.5573999999999999</v>
      </c>
      <c r="AF63" s="348">
        <v>6.6123000000000003</v>
      </c>
      <c r="AG63" s="569"/>
      <c r="AH63" s="346">
        <v>7</v>
      </c>
      <c r="AI63" s="346">
        <v>4</v>
      </c>
      <c r="AJ63" s="346">
        <v>6</v>
      </c>
      <c r="AK63" s="346">
        <v>6</v>
      </c>
      <c r="AL63" s="346">
        <v>5</v>
      </c>
      <c r="AM63" s="346">
        <v>1</v>
      </c>
      <c r="AN63" s="346">
        <v>2</v>
      </c>
      <c r="AO63" s="572">
        <v>1</v>
      </c>
      <c r="AP63" s="346">
        <v>2</v>
      </c>
      <c r="AQ63" s="346">
        <v>2</v>
      </c>
      <c r="AR63" s="346">
        <v>2</v>
      </c>
      <c r="AS63" s="346">
        <v>4</v>
      </c>
      <c r="AT63" s="346">
        <v>3</v>
      </c>
      <c r="AU63" s="346">
        <v>4</v>
      </c>
      <c r="AV63" s="346">
        <v>1</v>
      </c>
      <c r="AW63" s="346">
        <v>1</v>
      </c>
      <c r="AX63" s="346">
        <v>1</v>
      </c>
      <c r="AY63" s="346">
        <v>5</v>
      </c>
      <c r="AZ63" s="584"/>
      <c r="BA63" s="467">
        <v>12.22</v>
      </c>
      <c r="BB63" s="348">
        <v>76.02</v>
      </c>
      <c r="BC63" s="348" t="s">
        <v>430</v>
      </c>
      <c r="BD63" s="348" t="s">
        <v>430</v>
      </c>
      <c r="BE63" s="375" t="s">
        <v>430</v>
      </c>
      <c r="BF63" s="375">
        <v>11.76</v>
      </c>
      <c r="BG63" s="374"/>
      <c r="BH63" s="594">
        <v>11.76</v>
      </c>
      <c r="BI63" s="348" t="s">
        <v>430</v>
      </c>
      <c r="BJ63" s="348" t="s">
        <v>430</v>
      </c>
      <c r="BK63" s="348">
        <v>76.02</v>
      </c>
      <c r="BL63" s="348" t="s">
        <v>430</v>
      </c>
      <c r="BM63" s="375">
        <v>12.22</v>
      </c>
      <c r="BN63" s="375" t="s">
        <v>430</v>
      </c>
      <c r="BO63" s="375" t="s">
        <v>430</v>
      </c>
      <c r="BP63" s="375" t="s">
        <v>430</v>
      </c>
      <c r="BQ63" s="375" t="s">
        <v>430</v>
      </c>
      <c r="BR63" s="466"/>
      <c r="BS63" s="373" t="s">
        <v>430</v>
      </c>
      <c r="BT63" s="354" t="s">
        <v>430</v>
      </c>
      <c r="BU63" s="430"/>
      <c r="BV63" s="374" t="s">
        <v>555</v>
      </c>
    </row>
    <row r="64" spans="1:74" s="428" customFormat="1" x14ac:dyDescent="0.25">
      <c r="A64" s="345" t="s">
        <v>8070</v>
      </c>
      <c r="B64" s="373"/>
      <c r="C64" s="719">
        <v>44036</v>
      </c>
      <c r="D64" s="373"/>
      <c r="E64" s="346">
        <v>39.6721</v>
      </c>
      <c r="F64" s="373"/>
      <c r="G64" s="347">
        <v>13.641400000000001</v>
      </c>
      <c r="H64" s="374"/>
      <c r="I64" s="348">
        <v>5.91</v>
      </c>
      <c r="J64" s="348">
        <v>7.03</v>
      </c>
      <c r="K64" s="348">
        <v>2.97</v>
      </c>
      <c r="L64" s="348">
        <v>3.13</v>
      </c>
      <c r="M64" s="362"/>
      <c r="N64" s="350">
        <v>-1.3376999999999999</v>
      </c>
      <c r="O64" s="348">
        <v>2.5870000000000002</v>
      </c>
      <c r="P64" s="348">
        <v>-2.1396999999999999</v>
      </c>
      <c r="Q64" s="348">
        <v>-6.9192</v>
      </c>
      <c r="R64" s="348">
        <v>1.7201</v>
      </c>
      <c r="S64" s="348">
        <v>8.3838000000000008</v>
      </c>
      <c r="T64" s="348">
        <v>4.2412999999999998</v>
      </c>
      <c r="U64" s="354">
        <v>3.7057000000000002</v>
      </c>
      <c r="V64" s="348">
        <v>4.6353999999999997</v>
      </c>
      <c r="W64" s="348">
        <v>6.0975000000000001</v>
      </c>
      <c r="X64" s="348">
        <v>6.4993999999999996</v>
      </c>
      <c r="Y64" s="375">
        <v>5.4854000000000003</v>
      </c>
      <c r="Z64" s="348" t="s">
        <v>430</v>
      </c>
      <c r="AA64" s="348">
        <v>1.8971</v>
      </c>
      <c r="AB64" s="348">
        <v>6.3996000000000004</v>
      </c>
      <c r="AC64" s="348">
        <v>4.1821000000000002</v>
      </c>
      <c r="AD64" s="348">
        <v>4.4278000000000004</v>
      </c>
      <c r="AE64" s="348">
        <v>2.2631999999999999</v>
      </c>
      <c r="AF64" s="348">
        <v>5.226</v>
      </c>
      <c r="AG64" s="569"/>
      <c r="AH64" s="346">
        <v>1</v>
      </c>
      <c r="AI64" s="346">
        <v>2</v>
      </c>
      <c r="AJ64" s="346">
        <v>3</v>
      </c>
      <c r="AK64" s="346">
        <v>4</v>
      </c>
      <c r="AL64" s="346">
        <v>4</v>
      </c>
      <c r="AM64" s="346">
        <v>5</v>
      </c>
      <c r="AN64" s="346">
        <v>6</v>
      </c>
      <c r="AO64" s="572">
        <v>6</v>
      </c>
      <c r="AP64" s="346">
        <v>7</v>
      </c>
      <c r="AQ64" s="346">
        <v>6</v>
      </c>
      <c r="AR64" s="346">
        <v>5</v>
      </c>
      <c r="AS64" s="346">
        <v>5</v>
      </c>
      <c r="AT64" s="346" t="s">
        <v>430</v>
      </c>
      <c r="AU64" s="346">
        <v>5</v>
      </c>
      <c r="AV64" s="346">
        <v>5</v>
      </c>
      <c r="AW64" s="346">
        <v>6</v>
      </c>
      <c r="AX64" s="346">
        <v>7</v>
      </c>
      <c r="AY64" s="346">
        <v>3</v>
      </c>
      <c r="AZ64" s="584"/>
      <c r="BA64" s="467">
        <v>11.69</v>
      </c>
      <c r="BB64" s="348">
        <v>73.489999999999995</v>
      </c>
      <c r="BC64" s="348" t="s">
        <v>430</v>
      </c>
      <c r="BD64" s="348" t="s">
        <v>430</v>
      </c>
      <c r="BE64" s="375" t="s">
        <v>430</v>
      </c>
      <c r="BF64" s="375">
        <v>14.81</v>
      </c>
      <c r="BG64" s="374"/>
      <c r="BH64" s="594">
        <v>14.81</v>
      </c>
      <c r="BI64" s="348">
        <v>13.25</v>
      </c>
      <c r="BJ64" s="348" t="s">
        <v>430</v>
      </c>
      <c r="BK64" s="348">
        <v>60.25</v>
      </c>
      <c r="BL64" s="348" t="s">
        <v>430</v>
      </c>
      <c r="BM64" s="375">
        <v>11.69</v>
      </c>
      <c r="BN64" s="375" t="s">
        <v>430</v>
      </c>
      <c r="BO64" s="375" t="s">
        <v>430</v>
      </c>
      <c r="BP64" s="375" t="s">
        <v>430</v>
      </c>
      <c r="BQ64" s="375" t="s">
        <v>430</v>
      </c>
      <c r="BR64" s="466"/>
      <c r="BS64" s="373" t="s">
        <v>430</v>
      </c>
      <c r="BT64" s="354">
        <v>2.5036341497496402</v>
      </c>
      <c r="BU64" s="430"/>
      <c r="BV64" s="374" t="s">
        <v>555</v>
      </c>
    </row>
    <row r="65" spans="1:74" s="428" customFormat="1" x14ac:dyDescent="0.25">
      <c r="A65" s="345" t="s">
        <v>8071</v>
      </c>
      <c r="B65" s="373"/>
      <c r="C65" s="719">
        <v>44126</v>
      </c>
      <c r="D65" s="373"/>
      <c r="E65" s="346">
        <v>33.659999999999997</v>
      </c>
      <c r="F65" s="373"/>
      <c r="G65" s="347">
        <v>13.7621</v>
      </c>
      <c r="H65" s="374"/>
      <c r="I65" s="348">
        <v>3.53</v>
      </c>
      <c r="J65" s="348">
        <v>7.01</v>
      </c>
      <c r="K65" s="348">
        <v>2.04</v>
      </c>
      <c r="L65" s="348">
        <v>2.13</v>
      </c>
      <c r="M65" s="362"/>
      <c r="N65" s="350">
        <v>-4.7727000000000004</v>
      </c>
      <c r="O65" s="348">
        <v>0.26519999999999999</v>
      </c>
      <c r="P65" s="348">
        <v>2.9190999999999998</v>
      </c>
      <c r="Q65" s="348">
        <v>-0.64390000000000003</v>
      </c>
      <c r="R65" s="348">
        <v>3.3892000000000002</v>
      </c>
      <c r="S65" s="348">
        <v>7.1909999999999998</v>
      </c>
      <c r="T65" s="348">
        <v>4.6486999999999998</v>
      </c>
      <c r="U65" s="354">
        <v>4.1426999999999996</v>
      </c>
      <c r="V65" s="348">
        <v>4.8082000000000003</v>
      </c>
      <c r="W65" s="348">
        <v>6.1406000000000001</v>
      </c>
      <c r="X65" s="348">
        <v>6.5301</v>
      </c>
      <c r="Y65" s="375">
        <v>5.7934999999999999</v>
      </c>
      <c r="Z65" s="348" t="s">
        <v>430</v>
      </c>
      <c r="AA65" s="348">
        <v>3.4438</v>
      </c>
      <c r="AB65" s="348">
        <v>5.6022999999999996</v>
      </c>
      <c r="AC65" s="348">
        <v>4.6188000000000002</v>
      </c>
      <c r="AD65" s="348">
        <v>4.6304999999999996</v>
      </c>
      <c r="AE65" s="348">
        <v>3.9504999999999999</v>
      </c>
      <c r="AF65" s="348">
        <v>5.6111000000000004</v>
      </c>
      <c r="AG65" s="569"/>
      <c r="AH65" s="346">
        <v>4</v>
      </c>
      <c r="AI65" s="346">
        <v>7</v>
      </c>
      <c r="AJ65" s="346">
        <v>1</v>
      </c>
      <c r="AK65" s="346">
        <v>1</v>
      </c>
      <c r="AL65" s="346">
        <v>1</v>
      </c>
      <c r="AM65" s="346">
        <v>7</v>
      </c>
      <c r="AN65" s="346">
        <v>4</v>
      </c>
      <c r="AO65" s="572">
        <v>3</v>
      </c>
      <c r="AP65" s="346">
        <v>5</v>
      </c>
      <c r="AQ65" s="346">
        <v>5</v>
      </c>
      <c r="AR65" s="346">
        <v>4</v>
      </c>
      <c r="AS65" s="346">
        <v>3</v>
      </c>
      <c r="AT65" s="346" t="s">
        <v>430</v>
      </c>
      <c r="AU65" s="346">
        <v>2</v>
      </c>
      <c r="AV65" s="346">
        <v>7</v>
      </c>
      <c r="AW65" s="346">
        <v>3</v>
      </c>
      <c r="AX65" s="346">
        <v>4</v>
      </c>
      <c r="AY65" s="346">
        <v>1</v>
      </c>
      <c r="AZ65" s="584"/>
      <c r="BA65" s="467">
        <v>19.09</v>
      </c>
      <c r="BB65" s="348">
        <v>74.510000000000005</v>
      </c>
      <c r="BC65" s="348" t="s">
        <v>430</v>
      </c>
      <c r="BD65" s="348" t="s">
        <v>430</v>
      </c>
      <c r="BE65" s="375" t="s">
        <v>430</v>
      </c>
      <c r="BF65" s="375">
        <v>6.4</v>
      </c>
      <c r="BG65" s="374"/>
      <c r="BH65" s="594">
        <v>6.4</v>
      </c>
      <c r="BI65" s="348">
        <v>13.03</v>
      </c>
      <c r="BJ65" s="348" t="s">
        <v>430</v>
      </c>
      <c r="BK65" s="348">
        <v>61.48</v>
      </c>
      <c r="BL65" s="348" t="s">
        <v>430</v>
      </c>
      <c r="BM65" s="375">
        <v>19.09</v>
      </c>
      <c r="BN65" s="375" t="s">
        <v>430</v>
      </c>
      <c r="BO65" s="375" t="s">
        <v>430</v>
      </c>
      <c r="BP65" s="375" t="s">
        <v>430</v>
      </c>
      <c r="BQ65" s="375" t="s">
        <v>430</v>
      </c>
      <c r="BR65" s="466"/>
      <c r="BS65" s="373" t="s">
        <v>430</v>
      </c>
      <c r="BT65" s="354" t="s">
        <v>430</v>
      </c>
      <c r="BU65" s="430"/>
      <c r="BV65" s="374" t="s">
        <v>555</v>
      </c>
    </row>
    <row r="66" spans="1:74" s="428" customFormat="1" x14ac:dyDescent="0.25">
      <c r="A66" s="345" t="s">
        <v>8072</v>
      </c>
      <c r="B66" s="373"/>
      <c r="C66" s="719">
        <v>44182</v>
      </c>
      <c r="D66" s="373"/>
      <c r="E66" s="888">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555</v>
      </c>
    </row>
    <row r="67" spans="1:74" x14ac:dyDescent="0.25">
      <c r="A67" s="318" t="s">
        <v>93</v>
      </c>
      <c r="B67" s="43"/>
      <c r="C67" s="720"/>
      <c r="D67" s="43"/>
      <c r="E67" s="51"/>
      <c r="F67" s="43"/>
      <c r="G67" s="55"/>
      <c r="H67" s="66"/>
      <c r="I67" s="59"/>
      <c r="J67" s="59"/>
      <c r="K67" s="59"/>
      <c r="L67" s="59"/>
      <c r="M67" s="258"/>
      <c r="N67" s="70">
        <v>-3.8925000000000001</v>
      </c>
      <c r="O67" s="59">
        <v>1.4679</v>
      </c>
      <c r="P67" s="59">
        <v>-2.1798999999999999</v>
      </c>
      <c r="Q67" s="59">
        <v>-5.3803999999999998</v>
      </c>
      <c r="R67" s="59">
        <v>1.9004000000000001</v>
      </c>
      <c r="S67" s="59">
        <v>8.4695999999999998</v>
      </c>
      <c r="T67" s="59">
        <v>4.5538999999999996</v>
      </c>
      <c r="U67" s="88">
        <v>3.9876999999999998</v>
      </c>
      <c r="V67" s="59">
        <v>4.9337999999999997</v>
      </c>
      <c r="W67" s="59">
        <v>6.2811000000000003</v>
      </c>
      <c r="X67" s="59">
        <v>6.6952999999999996</v>
      </c>
      <c r="Y67" s="276">
        <v>5.7054</v>
      </c>
      <c r="Z67" s="59">
        <v>6.6035000000000004</v>
      </c>
      <c r="AA67" s="59">
        <v>2.4439000000000002</v>
      </c>
      <c r="AB67" s="59">
        <v>6.5102000000000002</v>
      </c>
      <c r="AC67" s="59">
        <v>4.4435000000000002</v>
      </c>
      <c r="AD67" s="59">
        <v>4.6712999999999996</v>
      </c>
      <c r="AE67" s="59">
        <v>1.9294</v>
      </c>
      <c r="AF67" s="59">
        <v>6.4832000000000001</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-1.3376999999999999</v>
      </c>
      <c r="O68" s="60">
        <v>2.9508000000000001</v>
      </c>
      <c r="P68" s="60">
        <v>2.9190999999999998</v>
      </c>
      <c r="Q68" s="60">
        <v>-0.64390000000000003</v>
      </c>
      <c r="R68" s="60">
        <v>3.3892000000000002</v>
      </c>
      <c r="S68" s="60">
        <v>9.6978000000000009</v>
      </c>
      <c r="T68" s="60">
        <v>5.0171000000000001</v>
      </c>
      <c r="U68" s="89">
        <v>4.3996000000000004</v>
      </c>
      <c r="V68" s="60">
        <v>5.3068999999999997</v>
      </c>
      <c r="W68" s="60">
        <v>6.6563999999999997</v>
      </c>
      <c r="X68" s="60">
        <v>6.9813000000000001</v>
      </c>
      <c r="Y68" s="277">
        <v>5.9084000000000003</v>
      </c>
      <c r="Z68" s="60">
        <v>7.1595000000000004</v>
      </c>
      <c r="AA68" s="60">
        <v>3.6173999999999999</v>
      </c>
      <c r="AB68" s="60">
        <v>7.5434000000000001</v>
      </c>
      <c r="AC68" s="60">
        <v>4.8274999999999997</v>
      </c>
      <c r="AD68" s="60">
        <v>5.0229999999999997</v>
      </c>
      <c r="AE68" s="60">
        <v>3.9504999999999999</v>
      </c>
      <c r="AF68" s="60">
        <v>7.6448</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-5.3837000000000002</v>
      </c>
      <c r="O69" s="60">
        <v>0.26519999999999999</v>
      </c>
      <c r="P69" s="60">
        <v>-5.6035000000000004</v>
      </c>
      <c r="Q69" s="60">
        <v>-8.2652000000000001</v>
      </c>
      <c r="R69" s="60">
        <v>0.35139999999999999</v>
      </c>
      <c r="S69" s="60">
        <v>7.1909999999999998</v>
      </c>
      <c r="T69" s="60">
        <v>4.2211999999999996</v>
      </c>
      <c r="U69" s="89">
        <v>3.5727000000000002</v>
      </c>
      <c r="V69" s="60">
        <v>4.6353999999999997</v>
      </c>
      <c r="W69" s="60">
        <v>6.0080999999999998</v>
      </c>
      <c r="X69" s="60">
        <v>6.4059999999999997</v>
      </c>
      <c r="Y69" s="277">
        <v>5.4854000000000003</v>
      </c>
      <c r="Z69" s="60">
        <v>6.2870999999999997</v>
      </c>
      <c r="AA69" s="60">
        <v>1.5456000000000001</v>
      </c>
      <c r="AB69" s="60">
        <v>5.6022999999999996</v>
      </c>
      <c r="AC69" s="60">
        <v>4.1292</v>
      </c>
      <c r="AD69" s="60">
        <v>4.4278000000000004</v>
      </c>
      <c r="AE69" s="60">
        <v>0</v>
      </c>
      <c r="AF69" s="60">
        <v>5.226</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-4.7727000000000004</v>
      </c>
      <c r="O70" s="61">
        <v>0.96860000000000002</v>
      </c>
      <c r="P70" s="61">
        <v>-3.0691000000000002</v>
      </c>
      <c r="Q70" s="61">
        <v>-6.9192</v>
      </c>
      <c r="R70" s="61">
        <v>1.7201</v>
      </c>
      <c r="S70" s="61">
        <v>8.4379000000000008</v>
      </c>
      <c r="T70" s="61">
        <v>4.6486999999999998</v>
      </c>
      <c r="U70" s="90">
        <v>3.9719000000000002</v>
      </c>
      <c r="V70" s="61">
        <v>4.8365</v>
      </c>
      <c r="W70" s="61">
        <v>6.2549999999999999</v>
      </c>
      <c r="X70" s="61">
        <v>6.6707000000000001</v>
      </c>
      <c r="Y70" s="279">
        <v>5.7934999999999999</v>
      </c>
      <c r="Z70" s="61">
        <v>6.3639999999999999</v>
      </c>
      <c r="AA70" s="61">
        <v>2.456</v>
      </c>
      <c r="AB70" s="61">
        <v>6.4043000000000001</v>
      </c>
      <c r="AC70" s="61">
        <v>4.3438999999999997</v>
      </c>
      <c r="AD70" s="61">
        <v>4.6304999999999996</v>
      </c>
      <c r="AE70" s="61">
        <v>2.1135999999999999</v>
      </c>
      <c r="AF70" s="61">
        <v>6.6123000000000003</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8027</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8028</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10511</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EF9A1-2C5F-4049-B5CC-27AB2E1DB988}">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22" t="s">
        <v>290</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12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644"/>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8076</v>
      </c>
      <c r="B8" s="369"/>
      <c r="C8" s="718">
        <v>41275</v>
      </c>
      <c r="D8" s="369"/>
      <c r="E8" s="338">
        <v>8007.1</v>
      </c>
      <c r="F8" s="369"/>
      <c r="G8" s="339">
        <v>117.58799999999999</v>
      </c>
      <c r="H8" s="370"/>
      <c r="I8" s="340">
        <v>21.3</v>
      </c>
      <c r="J8" s="340">
        <v>7.53</v>
      </c>
      <c r="K8" s="340">
        <v>9.31</v>
      </c>
      <c r="L8" s="340">
        <v>9.66</v>
      </c>
      <c r="M8" s="361"/>
      <c r="N8" s="342">
        <v>-21.392900000000001</v>
      </c>
      <c r="O8" s="340">
        <v>-11.536099999999999</v>
      </c>
      <c r="P8" s="340">
        <v>-8.9465000000000003</v>
      </c>
      <c r="Q8" s="340">
        <v>-16.370200000000001</v>
      </c>
      <c r="R8" s="340">
        <v>1.1637</v>
      </c>
      <c r="S8" s="340">
        <v>13.4786</v>
      </c>
      <c r="T8" s="340">
        <v>5.8874000000000004</v>
      </c>
      <c r="U8" s="344">
        <v>5.8657000000000004</v>
      </c>
      <c r="V8" s="340">
        <v>6.5692000000000004</v>
      </c>
      <c r="W8" s="340">
        <v>6.9657</v>
      </c>
      <c r="X8" s="340">
        <v>7.5228000000000002</v>
      </c>
      <c r="Y8" s="371">
        <v>6.9744999999999999</v>
      </c>
      <c r="Z8" s="340">
        <v>7.6859999999999999</v>
      </c>
      <c r="AA8" s="340">
        <v>1.3408</v>
      </c>
      <c r="AB8" s="340">
        <v>12.419499999999999</v>
      </c>
      <c r="AC8" s="340">
        <v>5.9683000000000002</v>
      </c>
      <c r="AD8" s="340">
        <v>5.8057999999999996</v>
      </c>
      <c r="AE8" s="340">
        <v>5.0879000000000003</v>
      </c>
      <c r="AF8" s="340">
        <v>8.4186999999999994</v>
      </c>
      <c r="AG8" s="568"/>
      <c r="AH8" s="338">
        <v>6</v>
      </c>
      <c r="AI8" s="338">
        <v>10</v>
      </c>
      <c r="AJ8" s="338">
        <v>9</v>
      </c>
      <c r="AK8" s="338">
        <v>4</v>
      </c>
      <c r="AL8" s="338">
        <v>1</v>
      </c>
      <c r="AM8" s="338">
        <v>4</v>
      </c>
      <c r="AN8" s="338">
        <v>2</v>
      </c>
      <c r="AO8" s="570">
        <v>2</v>
      </c>
      <c r="AP8" s="338">
        <v>3</v>
      </c>
      <c r="AQ8" s="338">
        <v>1</v>
      </c>
      <c r="AR8" s="338">
        <v>2</v>
      </c>
      <c r="AS8" s="338">
        <v>1</v>
      </c>
      <c r="AT8" s="338">
        <v>2</v>
      </c>
      <c r="AU8" s="338">
        <v>2</v>
      </c>
      <c r="AV8" s="338">
        <v>5</v>
      </c>
      <c r="AW8" s="338">
        <v>3</v>
      </c>
      <c r="AX8" s="338">
        <v>3</v>
      </c>
      <c r="AY8" s="338">
        <v>2</v>
      </c>
      <c r="AZ8" s="583"/>
      <c r="BA8" s="464">
        <v>96.86</v>
      </c>
      <c r="BB8" s="340" t="s">
        <v>430</v>
      </c>
      <c r="BC8" s="340" t="s">
        <v>430</v>
      </c>
      <c r="BD8" s="340" t="s">
        <v>430</v>
      </c>
      <c r="BE8" s="371">
        <v>1.69</v>
      </c>
      <c r="BF8" s="371">
        <v>3.14</v>
      </c>
      <c r="BG8" s="370"/>
      <c r="BH8" s="593">
        <v>3.14</v>
      </c>
      <c r="BI8" s="340" t="s">
        <v>430</v>
      </c>
      <c r="BJ8" s="340" t="s">
        <v>430</v>
      </c>
      <c r="BK8" s="340" t="s">
        <v>430</v>
      </c>
      <c r="BL8" s="340" t="s">
        <v>430</v>
      </c>
      <c r="BM8" s="371">
        <v>96.86</v>
      </c>
      <c r="BN8" s="371" t="s">
        <v>430</v>
      </c>
      <c r="BO8" s="371" t="s">
        <v>430</v>
      </c>
      <c r="BP8" s="371" t="s">
        <v>430</v>
      </c>
      <c r="BQ8" s="371">
        <v>1.69</v>
      </c>
      <c r="BR8" s="609"/>
      <c r="BS8" s="369" t="s">
        <v>430</v>
      </c>
      <c r="BT8" s="344" t="s">
        <v>430</v>
      </c>
      <c r="BU8" s="571"/>
      <c r="BV8" s="370" t="s">
        <v>555</v>
      </c>
    </row>
    <row r="9" spans="1:74" s="425" customFormat="1" x14ac:dyDescent="0.25">
      <c r="A9" s="667" t="s">
        <v>8077</v>
      </c>
      <c r="B9" s="369"/>
      <c r="C9" s="718">
        <v>41276</v>
      </c>
      <c r="D9" s="369"/>
      <c r="E9" s="338">
        <v>8210.2000000000007</v>
      </c>
      <c r="F9" s="369"/>
      <c r="G9" s="339">
        <v>72.790199999999999</v>
      </c>
      <c r="H9" s="370"/>
      <c r="I9" s="340">
        <v>22.1</v>
      </c>
      <c r="J9" s="340">
        <v>7.38</v>
      </c>
      <c r="K9" s="340">
        <v>6.13</v>
      </c>
      <c r="L9" s="340">
        <v>6.37</v>
      </c>
      <c r="M9" s="361"/>
      <c r="N9" s="342">
        <v>-19.610299999999999</v>
      </c>
      <c r="O9" s="340">
        <v>-15.4915</v>
      </c>
      <c r="P9" s="340">
        <v>-8.9817999999999998</v>
      </c>
      <c r="Q9" s="340">
        <v>-12.813000000000001</v>
      </c>
      <c r="R9" s="340">
        <v>-1.5766</v>
      </c>
      <c r="S9" s="340">
        <v>8.2692999999999994</v>
      </c>
      <c r="T9" s="340">
        <v>4.7542999999999997</v>
      </c>
      <c r="U9" s="344">
        <v>4.0749000000000004</v>
      </c>
      <c r="V9" s="340">
        <v>5.6738999999999997</v>
      </c>
      <c r="W9" s="340">
        <v>5.2766999999999999</v>
      </c>
      <c r="X9" s="340">
        <v>6.7683999999999997</v>
      </c>
      <c r="Y9" s="371">
        <v>6.3963999999999999</v>
      </c>
      <c r="Z9" s="340">
        <v>7.6195000000000004</v>
      </c>
      <c r="AA9" s="340">
        <v>-0.22819999999999999</v>
      </c>
      <c r="AB9" s="340">
        <v>8.5745000000000005</v>
      </c>
      <c r="AC9" s="340">
        <v>4.9808000000000003</v>
      </c>
      <c r="AD9" s="340">
        <v>4.4554</v>
      </c>
      <c r="AE9" s="340">
        <v>1.7071000000000001</v>
      </c>
      <c r="AF9" s="340">
        <v>8.7591000000000001</v>
      </c>
      <c r="AG9" s="568"/>
      <c r="AH9" s="338">
        <v>5</v>
      </c>
      <c r="AI9" s="338">
        <v>13</v>
      </c>
      <c r="AJ9" s="338">
        <v>10</v>
      </c>
      <c r="AK9" s="338">
        <v>2</v>
      </c>
      <c r="AL9" s="338">
        <v>8</v>
      </c>
      <c r="AM9" s="338">
        <v>13</v>
      </c>
      <c r="AN9" s="338">
        <v>8</v>
      </c>
      <c r="AO9" s="570">
        <v>11</v>
      </c>
      <c r="AP9" s="338">
        <v>7</v>
      </c>
      <c r="AQ9" s="338">
        <v>8</v>
      </c>
      <c r="AR9" s="338">
        <v>10</v>
      </c>
      <c r="AS9" s="338">
        <v>3</v>
      </c>
      <c r="AT9" s="338">
        <v>3</v>
      </c>
      <c r="AU9" s="338">
        <v>5</v>
      </c>
      <c r="AV9" s="338">
        <v>13</v>
      </c>
      <c r="AW9" s="338">
        <v>6</v>
      </c>
      <c r="AX9" s="338">
        <v>9</v>
      </c>
      <c r="AY9" s="338">
        <v>12</v>
      </c>
      <c r="AZ9" s="583"/>
      <c r="BA9" s="464">
        <v>97.63</v>
      </c>
      <c r="BB9" s="340" t="s">
        <v>430</v>
      </c>
      <c r="BC9" s="340" t="s">
        <v>430</v>
      </c>
      <c r="BD9" s="340" t="s">
        <v>430</v>
      </c>
      <c r="BE9" s="371">
        <v>-63.81</v>
      </c>
      <c r="BF9" s="371">
        <v>2.37</v>
      </c>
      <c r="BG9" s="370"/>
      <c r="BH9" s="593">
        <v>2.37</v>
      </c>
      <c r="BI9" s="340" t="s">
        <v>430</v>
      </c>
      <c r="BJ9" s="340" t="s">
        <v>430</v>
      </c>
      <c r="BK9" s="340" t="s">
        <v>430</v>
      </c>
      <c r="BL9" s="340" t="s">
        <v>430</v>
      </c>
      <c r="BM9" s="371">
        <v>95.95</v>
      </c>
      <c r="BN9" s="371" t="s">
        <v>430</v>
      </c>
      <c r="BO9" s="371">
        <v>1.68</v>
      </c>
      <c r="BP9" s="371" t="s">
        <v>430</v>
      </c>
      <c r="BQ9" s="371">
        <v>-63.81</v>
      </c>
      <c r="BR9" s="463"/>
      <c r="BS9" s="369" t="s">
        <v>430</v>
      </c>
      <c r="BT9" s="344">
        <v>-18.058465350683299</v>
      </c>
      <c r="BU9" s="571"/>
      <c r="BV9" s="370" t="s">
        <v>555</v>
      </c>
    </row>
    <row r="10" spans="1:74" s="428" customFormat="1" ht="11" x14ac:dyDescent="0.3">
      <c r="A10" s="859" t="s">
        <v>8078</v>
      </c>
      <c r="B10" s="842"/>
      <c r="C10" s="843">
        <v>41275</v>
      </c>
      <c r="D10" s="842"/>
      <c r="E10" s="844">
        <v>2179.2800000000002</v>
      </c>
      <c r="F10" s="842"/>
      <c r="G10" s="845">
        <v>111.76439999999999</v>
      </c>
      <c r="H10" s="847"/>
      <c r="I10" s="846">
        <v>17.12</v>
      </c>
      <c r="J10" s="846">
        <v>7.19</v>
      </c>
      <c r="K10" s="846">
        <v>8.17</v>
      </c>
      <c r="L10" s="846">
        <v>8.48</v>
      </c>
      <c r="M10" s="851"/>
      <c r="N10" s="848">
        <v>-28.612500000000001</v>
      </c>
      <c r="O10" s="846">
        <v>-17.664100000000001</v>
      </c>
      <c r="P10" s="846">
        <v>-10.225199999999999</v>
      </c>
      <c r="Q10" s="846">
        <v>-21.3385</v>
      </c>
      <c r="R10" s="846">
        <v>-1.8103</v>
      </c>
      <c r="S10" s="846">
        <v>12.430899999999999</v>
      </c>
      <c r="T10" s="846">
        <v>4.5980999999999996</v>
      </c>
      <c r="U10" s="856">
        <v>4.1243999999999996</v>
      </c>
      <c r="V10" s="846">
        <v>5.3761000000000001</v>
      </c>
      <c r="W10" s="846">
        <v>4.1914999999999996</v>
      </c>
      <c r="X10" s="846">
        <v>6.0587999999999997</v>
      </c>
      <c r="Y10" s="852">
        <v>5.6993999999999998</v>
      </c>
      <c r="Z10" s="846">
        <v>7.056</v>
      </c>
      <c r="AA10" s="846">
        <v>-0.13900000000000001</v>
      </c>
      <c r="AB10" s="846">
        <v>11.5223</v>
      </c>
      <c r="AC10" s="846">
        <v>4.1527000000000003</v>
      </c>
      <c r="AD10" s="846">
        <v>3.7341000000000002</v>
      </c>
      <c r="AE10" s="846">
        <v>0.73099999999999998</v>
      </c>
      <c r="AF10" s="846">
        <v>7.8292999999999999</v>
      </c>
      <c r="AG10" s="931"/>
      <c r="AH10" s="844">
        <v>11</v>
      </c>
      <c r="AI10" s="844">
        <v>14</v>
      </c>
      <c r="AJ10" s="844">
        <v>12</v>
      </c>
      <c r="AK10" s="844">
        <v>7</v>
      </c>
      <c r="AL10" s="844">
        <v>9</v>
      </c>
      <c r="AM10" s="844">
        <v>7</v>
      </c>
      <c r="AN10" s="844">
        <v>9</v>
      </c>
      <c r="AO10" s="932">
        <v>10</v>
      </c>
      <c r="AP10" s="844">
        <v>11</v>
      </c>
      <c r="AQ10" s="844">
        <v>13</v>
      </c>
      <c r="AR10" s="844">
        <v>13</v>
      </c>
      <c r="AS10" s="844">
        <v>12</v>
      </c>
      <c r="AT10" s="844">
        <v>9</v>
      </c>
      <c r="AU10" s="844">
        <v>4</v>
      </c>
      <c r="AV10" s="844">
        <v>8</v>
      </c>
      <c r="AW10" s="844">
        <v>10</v>
      </c>
      <c r="AX10" s="844">
        <v>12</v>
      </c>
      <c r="AY10" s="844">
        <v>14</v>
      </c>
      <c r="AZ10" s="933"/>
      <c r="BA10" s="853">
        <v>81.28</v>
      </c>
      <c r="BB10" s="846" t="s">
        <v>430</v>
      </c>
      <c r="BC10" s="846" t="s">
        <v>430</v>
      </c>
      <c r="BD10" s="846" t="s">
        <v>430</v>
      </c>
      <c r="BE10" s="852" t="s">
        <v>430</v>
      </c>
      <c r="BF10" s="852">
        <v>18.72</v>
      </c>
      <c r="BG10" s="847"/>
      <c r="BH10" s="934">
        <v>18.72</v>
      </c>
      <c r="BI10" s="846" t="s">
        <v>430</v>
      </c>
      <c r="BJ10" s="846" t="s">
        <v>430</v>
      </c>
      <c r="BK10" s="846" t="s">
        <v>430</v>
      </c>
      <c r="BL10" s="846" t="s">
        <v>430</v>
      </c>
      <c r="BM10" s="852">
        <v>81.28</v>
      </c>
      <c r="BN10" s="852" t="s">
        <v>430</v>
      </c>
      <c r="BO10" s="852" t="s">
        <v>430</v>
      </c>
      <c r="BP10" s="852" t="s">
        <v>430</v>
      </c>
      <c r="BQ10" s="852" t="s">
        <v>430</v>
      </c>
      <c r="BR10" s="850"/>
      <c r="BS10" s="842" t="s">
        <v>430</v>
      </c>
      <c r="BT10" s="856" t="s">
        <v>430</v>
      </c>
      <c r="BU10" s="892"/>
      <c r="BV10" s="847" t="s">
        <v>555</v>
      </c>
    </row>
    <row r="11" spans="1:74" s="428" customFormat="1" x14ac:dyDescent="0.25">
      <c r="A11" s="353" t="s">
        <v>8079</v>
      </c>
      <c r="B11" s="373"/>
      <c r="C11" s="719">
        <v>41275</v>
      </c>
      <c r="D11" s="373"/>
      <c r="E11" s="346">
        <v>2030.79</v>
      </c>
      <c r="F11" s="373"/>
      <c r="G11" s="347">
        <v>60.729300000000002</v>
      </c>
      <c r="H11" s="374"/>
      <c r="I11" s="348">
        <v>22.15</v>
      </c>
      <c r="J11" s="348">
        <v>7.36</v>
      </c>
      <c r="K11" s="348">
        <v>8.99</v>
      </c>
      <c r="L11" s="348">
        <v>9.32</v>
      </c>
      <c r="M11" s="362"/>
      <c r="N11" s="350">
        <v>-23.020299999999999</v>
      </c>
      <c r="O11" s="348">
        <v>-9.3488000000000007</v>
      </c>
      <c r="P11" s="348">
        <v>-8.8628999999999998</v>
      </c>
      <c r="Q11" s="348">
        <v>-22.096399999999999</v>
      </c>
      <c r="R11" s="348">
        <v>-0.6704</v>
      </c>
      <c r="S11" s="348">
        <v>12.063599999999999</v>
      </c>
      <c r="T11" s="348">
        <v>4.3536999999999999</v>
      </c>
      <c r="U11" s="354">
        <v>4.3113000000000001</v>
      </c>
      <c r="V11" s="348">
        <v>5.6631</v>
      </c>
      <c r="W11" s="348">
        <v>5.5507999999999997</v>
      </c>
      <c r="X11" s="348">
        <v>6.7747999999999999</v>
      </c>
      <c r="Y11" s="375">
        <v>5.7427000000000001</v>
      </c>
      <c r="Z11" s="348">
        <v>6.1660000000000004</v>
      </c>
      <c r="AA11" s="348">
        <v>-1.1223000000000001</v>
      </c>
      <c r="AB11" s="348">
        <v>10.992900000000001</v>
      </c>
      <c r="AC11" s="348">
        <v>4.6173000000000002</v>
      </c>
      <c r="AD11" s="348">
        <v>4.4678000000000004</v>
      </c>
      <c r="AE11" s="348">
        <v>3.2980999999999998</v>
      </c>
      <c r="AF11" s="348">
        <v>7.3735999999999997</v>
      </c>
      <c r="AG11" s="569"/>
      <c r="AH11" s="346">
        <v>7</v>
      </c>
      <c r="AI11" s="346">
        <v>9</v>
      </c>
      <c r="AJ11" s="346">
        <v>8</v>
      </c>
      <c r="AK11" s="346">
        <v>9</v>
      </c>
      <c r="AL11" s="346">
        <v>4</v>
      </c>
      <c r="AM11" s="346">
        <v>9</v>
      </c>
      <c r="AN11" s="346">
        <v>10</v>
      </c>
      <c r="AO11" s="572">
        <v>8</v>
      </c>
      <c r="AP11" s="346">
        <v>8</v>
      </c>
      <c r="AQ11" s="346">
        <v>7</v>
      </c>
      <c r="AR11" s="346">
        <v>9</v>
      </c>
      <c r="AS11" s="346">
        <v>11</v>
      </c>
      <c r="AT11" s="346">
        <v>14</v>
      </c>
      <c r="AU11" s="346">
        <v>6</v>
      </c>
      <c r="AV11" s="346">
        <v>10</v>
      </c>
      <c r="AW11" s="346">
        <v>8</v>
      </c>
      <c r="AX11" s="346">
        <v>8</v>
      </c>
      <c r="AY11" s="346">
        <v>6</v>
      </c>
      <c r="AZ11" s="584"/>
      <c r="BA11" s="467">
        <v>96.16</v>
      </c>
      <c r="BB11" s="348" t="s">
        <v>430</v>
      </c>
      <c r="BC11" s="348" t="s">
        <v>430</v>
      </c>
      <c r="BD11" s="348" t="s">
        <v>430</v>
      </c>
      <c r="BE11" s="375" t="s">
        <v>430</v>
      </c>
      <c r="BF11" s="375">
        <v>3.84</v>
      </c>
      <c r="BG11" s="374"/>
      <c r="BH11" s="594">
        <v>3.84</v>
      </c>
      <c r="BI11" s="348" t="s">
        <v>430</v>
      </c>
      <c r="BJ11" s="348" t="s">
        <v>430</v>
      </c>
      <c r="BK11" s="348" t="s">
        <v>430</v>
      </c>
      <c r="BL11" s="348" t="s">
        <v>430</v>
      </c>
      <c r="BM11" s="375">
        <v>96.16</v>
      </c>
      <c r="BN11" s="375" t="s">
        <v>430</v>
      </c>
      <c r="BO11" s="375" t="s">
        <v>430</v>
      </c>
      <c r="BP11" s="375" t="s">
        <v>430</v>
      </c>
      <c r="BQ11" s="375" t="s">
        <v>430</v>
      </c>
      <c r="BR11" s="466"/>
      <c r="BS11" s="373" t="s">
        <v>430</v>
      </c>
      <c r="BT11" s="354" t="s">
        <v>430</v>
      </c>
      <c r="BU11" s="430"/>
      <c r="BV11" s="374" t="s">
        <v>555</v>
      </c>
    </row>
    <row r="12" spans="1:74" s="428" customFormat="1" x14ac:dyDescent="0.25">
      <c r="A12" s="353" t="s">
        <v>8080</v>
      </c>
      <c r="B12" s="373"/>
      <c r="C12" s="719">
        <v>41275</v>
      </c>
      <c r="D12" s="373"/>
      <c r="E12" s="346">
        <v>1827.27</v>
      </c>
      <c r="F12" s="373"/>
      <c r="G12" s="347">
        <v>40.8202</v>
      </c>
      <c r="H12" s="374"/>
      <c r="I12" s="348">
        <v>28.35</v>
      </c>
      <c r="J12" s="348">
        <v>7.54</v>
      </c>
      <c r="K12" s="348">
        <v>11.4</v>
      </c>
      <c r="L12" s="348">
        <v>11.82</v>
      </c>
      <c r="M12" s="362"/>
      <c r="N12" s="350">
        <v>-0.35770000000000002</v>
      </c>
      <c r="O12" s="348">
        <v>-1.2219</v>
      </c>
      <c r="P12" s="348">
        <v>-3.1659999999999999</v>
      </c>
      <c r="Q12" s="348">
        <v>-28.565100000000001</v>
      </c>
      <c r="R12" s="348">
        <v>-2.9922</v>
      </c>
      <c r="S12" s="348">
        <v>13.339</v>
      </c>
      <c r="T12" s="348">
        <v>10.91</v>
      </c>
      <c r="U12" s="354">
        <v>8.5398999999999994</v>
      </c>
      <c r="V12" s="348">
        <v>9.4324999999999992</v>
      </c>
      <c r="W12" s="348">
        <v>6.3365</v>
      </c>
      <c r="X12" s="348">
        <v>8.1029999999999998</v>
      </c>
      <c r="Y12" s="375">
        <v>6.5119999999999996</v>
      </c>
      <c r="Z12" s="348">
        <v>7.8871000000000002</v>
      </c>
      <c r="AA12" s="348">
        <v>-5.7694999999999999</v>
      </c>
      <c r="AB12" s="348">
        <v>14.053800000000001</v>
      </c>
      <c r="AC12" s="348">
        <v>9.6747999999999994</v>
      </c>
      <c r="AD12" s="348">
        <v>8.5374999999999996</v>
      </c>
      <c r="AE12" s="348">
        <v>5.1828000000000003</v>
      </c>
      <c r="AF12" s="348">
        <v>8.6513000000000009</v>
      </c>
      <c r="AG12" s="569"/>
      <c r="AH12" s="346">
        <v>1</v>
      </c>
      <c r="AI12" s="346">
        <v>2</v>
      </c>
      <c r="AJ12" s="346">
        <v>2</v>
      </c>
      <c r="AK12" s="346">
        <v>14</v>
      </c>
      <c r="AL12" s="346">
        <v>13</v>
      </c>
      <c r="AM12" s="346">
        <v>5</v>
      </c>
      <c r="AN12" s="346">
        <v>1</v>
      </c>
      <c r="AO12" s="572">
        <v>1</v>
      </c>
      <c r="AP12" s="346">
        <v>1</v>
      </c>
      <c r="AQ12" s="346">
        <v>2</v>
      </c>
      <c r="AR12" s="346">
        <v>1</v>
      </c>
      <c r="AS12" s="346">
        <v>2</v>
      </c>
      <c r="AT12" s="346">
        <v>1</v>
      </c>
      <c r="AU12" s="346">
        <v>14</v>
      </c>
      <c r="AV12" s="346">
        <v>3</v>
      </c>
      <c r="AW12" s="346">
        <v>1</v>
      </c>
      <c r="AX12" s="346">
        <v>1</v>
      </c>
      <c r="AY12" s="346">
        <v>1</v>
      </c>
      <c r="AZ12" s="584"/>
      <c r="BA12" s="467">
        <v>96.82</v>
      </c>
      <c r="BB12" s="348" t="s">
        <v>430</v>
      </c>
      <c r="BC12" s="348" t="s">
        <v>430</v>
      </c>
      <c r="BD12" s="348" t="s">
        <v>430</v>
      </c>
      <c r="BE12" s="375" t="s">
        <v>430</v>
      </c>
      <c r="BF12" s="375">
        <v>3.18</v>
      </c>
      <c r="BG12" s="374"/>
      <c r="BH12" s="594">
        <v>3.17</v>
      </c>
      <c r="BI12" s="348" t="s">
        <v>430</v>
      </c>
      <c r="BJ12" s="348" t="s">
        <v>430</v>
      </c>
      <c r="BK12" s="348" t="s">
        <v>430</v>
      </c>
      <c r="BL12" s="348" t="s">
        <v>430</v>
      </c>
      <c r="BM12" s="375">
        <v>96.82</v>
      </c>
      <c r="BN12" s="375" t="s">
        <v>430</v>
      </c>
      <c r="BO12" s="375" t="s">
        <v>430</v>
      </c>
      <c r="BP12" s="375" t="s">
        <v>430</v>
      </c>
      <c r="BQ12" s="375" t="s">
        <v>430</v>
      </c>
      <c r="BR12" s="466"/>
      <c r="BS12" s="373" t="s">
        <v>430</v>
      </c>
      <c r="BT12" s="354" t="s">
        <v>430</v>
      </c>
      <c r="BU12" s="430"/>
      <c r="BV12" s="374" t="s">
        <v>555</v>
      </c>
    </row>
    <row r="13" spans="1:74" s="428" customFormat="1" x14ac:dyDescent="0.25">
      <c r="A13" s="353" t="s">
        <v>8081</v>
      </c>
      <c r="B13" s="373"/>
      <c r="C13" s="719">
        <v>41275</v>
      </c>
      <c r="D13" s="373"/>
      <c r="E13" s="346">
        <v>1526.06</v>
      </c>
      <c r="F13" s="373"/>
      <c r="G13" s="347">
        <v>44.522500000000001</v>
      </c>
      <c r="H13" s="374"/>
      <c r="I13" s="348">
        <v>22.41</v>
      </c>
      <c r="J13" s="348">
        <v>7.16</v>
      </c>
      <c r="K13" s="348">
        <v>8.5399999999999991</v>
      </c>
      <c r="L13" s="348">
        <v>8.86</v>
      </c>
      <c r="M13" s="362"/>
      <c r="N13" s="350">
        <v>-18.508900000000001</v>
      </c>
      <c r="O13" s="348">
        <v>-5.8724999999999996</v>
      </c>
      <c r="P13" s="348">
        <v>-7.0407999999999999</v>
      </c>
      <c r="Q13" s="348">
        <v>-21.268999999999998</v>
      </c>
      <c r="R13" s="348">
        <v>-0.16389999999999999</v>
      </c>
      <c r="S13" s="348">
        <v>12.9307</v>
      </c>
      <c r="T13" s="348">
        <v>5.4432999999999998</v>
      </c>
      <c r="U13" s="354">
        <v>4.6646999999999998</v>
      </c>
      <c r="V13" s="348">
        <v>5.9088000000000003</v>
      </c>
      <c r="W13" s="348">
        <v>5.1055000000000001</v>
      </c>
      <c r="X13" s="348">
        <v>6.6715999999999998</v>
      </c>
      <c r="Y13" s="375">
        <v>5.9142999999999999</v>
      </c>
      <c r="Z13" s="348">
        <v>7.5585000000000004</v>
      </c>
      <c r="AA13" s="348">
        <v>-1.7266999999999999</v>
      </c>
      <c r="AB13" s="348">
        <v>11.8133</v>
      </c>
      <c r="AC13" s="348">
        <v>5.0861999999999998</v>
      </c>
      <c r="AD13" s="348">
        <v>4.7060000000000004</v>
      </c>
      <c r="AE13" s="348">
        <v>4.8297999999999996</v>
      </c>
      <c r="AF13" s="348">
        <v>8.6696000000000009</v>
      </c>
      <c r="AG13" s="569"/>
      <c r="AH13" s="346">
        <v>4</v>
      </c>
      <c r="AI13" s="346">
        <v>4</v>
      </c>
      <c r="AJ13" s="346">
        <v>5</v>
      </c>
      <c r="AK13" s="346">
        <v>6</v>
      </c>
      <c r="AL13" s="346">
        <v>3</v>
      </c>
      <c r="AM13" s="346">
        <v>6</v>
      </c>
      <c r="AN13" s="346">
        <v>3</v>
      </c>
      <c r="AO13" s="572">
        <v>7</v>
      </c>
      <c r="AP13" s="346">
        <v>6</v>
      </c>
      <c r="AQ13" s="346">
        <v>10</v>
      </c>
      <c r="AR13" s="346">
        <v>11</v>
      </c>
      <c r="AS13" s="346">
        <v>8</v>
      </c>
      <c r="AT13" s="346">
        <v>4</v>
      </c>
      <c r="AU13" s="346">
        <v>9</v>
      </c>
      <c r="AV13" s="346">
        <v>7</v>
      </c>
      <c r="AW13" s="346">
        <v>5</v>
      </c>
      <c r="AX13" s="346">
        <v>5</v>
      </c>
      <c r="AY13" s="346">
        <v>3</v>
      </c>
      <c r="AZ13" s="584"/>
      <c r="BA13" s="467">
        <v>86.33</v>
      </c>
      <c r="BB13" s="348" t="s">
        <v>430</v>
      </c>
      <c r="BC13" s="348" t="s">
        <v>430</v>
      </c>
      <c r="BD13" s="348" t="s">
        <v>430</v>
      </c>
      <c r="BE13" s="375" t="s">
        <v>430</v>
      </c>
      <c r="BF13" s="375">
        <v>13.67</v>
      </c>
      <c r="BG13" s="374"/>
      <c r="BH13" s="594">
        <v>13.5</v>
      </c>
      <c r="BI13" s="348" t="s">
        <v>430</v>
      </c>
      <c r="BJ13" s="348" t="s">
        <v>430</v>
      </c>
      <c r="BK13" s="348" t="s">
        <v>430</v>
      </c>
      <c r="BL13" s="348" t="s">
        <v>430</v>
      </c>
      <c r="BM13" s="375">
        <v>86.33</v>
      </c>
      <c r="BN13" s="375" t="s">
        <v>430</v>
      </c>
      <c r="BO13" s="375" t="s">
        <v>430</v>
      </c>
      <c r="BP13" s="375" t="s">
        <v>430</v>
      </c>
      <c r="BQ13" s="375" t="s">
        <v>430</v>
      </c>
      <c r="BR13" s="466"/>
      <c r="BS13" s="373" t="s">
        <v>430</v>
      </c>
      <c r="BT13" s="354" t="s">
        <v>430</v>
      </c>
      <c r="BU13" s="430"/>
      <c r="BV13" s="374" t="s">
        <v>555</v>
      </c>
    </row>
    <row r="14" spans="1:74" s="428" customFormat="1" x14ac:dyDescent="0.25">
      <c r="A14" s="353" t="s">
        <v>8082</v>
      </c>
      <c r="B14" s="373"/>
      <c r="C14" s="719">
        <v>41275</v>
      </c>
      <c r="D14" s="373"/>
      <c r="E14" s="346">
        <v>1229.22</v>
      </c>
      <c r="F14" s="373"/>
      <c r="G14" s="347">
        <v>88.801599999999993</v>
      </c>
      <c r="H14" s="374"/>
      <c r="I14" s="348">
        <v>32.03</v>
      </c>
      <c r="J14" s="348">
        <v>7.54</v>
      </c>
      <c r="K14" s="348">
        <v>10.95</v>
      </c>
      <c r="L14" s="348">
        <v>11.36</v>
      </c>
      <c r="M14" s="362"/>
      <c r="N14" s="350">
        <v>-30.058299999999999</v>
      </c>
      <c r="O14" s="348">
        <v>-14.519399999999999</v>
      </c>
      <c r="P14" s="348">
        <v>-16.191099999999999</v>
      </c>
      <c r="Q14" s="348">
        <v>-27.679400000000001</v>
      </c>
      <c r="R14" s="348">
        <v>-2.1162999999999998</v>
      </c>
      <c r="S14" s="348">
        <v>12.251099999999999</v>
      </c>
      <c r="T14" s="348">
        <v>3.5066999999999999</v>
      </c>
      <c r="U14" s="354">
        <v>3.3717999999999999</v>
      </c>
      <c r="V14" s="348">
        <v>4.6710000000000003</v>
      </c>
      <c r="W14" s="348">
        <v>3.9832999999999998</v>
      </c>
      <c r="X14" s="348">
        <v>6.0171000000000001</v>
      </c>
      <c r="Y14" s="375">
        <v>5.4120999999999997</v>
      </c>
      <c r="Z14" s="348">
        <v>7.0625999999999998</v>
      </c>
      <c r="AA14" s="348">
        <v>-5.2565999999999997</v>
      </c>
      <c r="AB14" s="348">
        <v>12.2561</v>
      </c>
      <c r="AC14" s="348">
        <v>3.1564000000000001</v>
      </c>
      <c r="AD14" s="348">
        <v>3.0806</v>
      </c>
      <c r="AE14" s="348">
        <v>3.9022999999999999</v>
      </c>
      <c r="AF14" s="348">
        <v>8.2241</v>
      </c>
      <c r="AG14" s="569"/>
      <c r="AH14" s="346">
        <v>12</v>
      </c>
      <c r="AI14" s="346">
        <v>12</v>
      </c>
      <c r="AJ14" s="346">
        <v>14</v>
      </c>
      <c r="AK14" s="346">
        <v>13</v>
      </c>
      <c r="AL14" s="346">
        <v>10</v>
      </c>
      <c r="AM14" s="346">
        <v>8</v>
      </c>
      <c r="AN14" s="346">
        <v>14</v>
      </c>
      <c r="AO14" s="572">
        <v>13</v>
      </c>
      <c r="AP14" s="346">
        <v>13</v>
      </c>
      <c r="AQ14" s="346">
        <v>14</v>
      </c>
      <c r="AR14" s="346">
        <v>14</v>
      </c>
      <c r="AS14" s="346">
        <v>13</v>
      </c>
      <c r="AT14" s="346">
        <v>8</v>
      </c>
      <c r="AU14" s="346">
        <v>13</v>
      </c>
      <c r="AV14" s="346">
        <v>6</v>
      </c>
      <c r="AW14" s="346">
        <v>14</v>
      </c>
      <c r="AX14" s="346">
        <v>14</v>
      </c>
      <c r="AY14" s="346">
        <v>5</v>
      </c>
      <c r="AZ14" s="584"/>
      <c r="BA14" s="467">
        <v>94.59</v>
      </c>
      <c r="BB14" s="348" t="s">
        <v>430</v>
      </c>
      <c r="BC14" s="348" t="s">
        <v>430</v>
      </c>
      <c r="BD14" s="348" t="s">
        <v>430</v>
      </c>
      <c r="BE14" s="375" t="s">
        <v>430</v>
      </c>
      <c r="BF14" s="375">
        <v>5.41</v>
      </c>
      <c r="BG14" s="374"/>
      <c r="BH14" s="594">
        <v>5.41</v>
      </c>
      <c r="BI14" s="348" t="s">
        <v>430</v>
      </c>
      <c r="BJ14" s="348" t="s">
        <v>430</v>
      </c>
      <c r="BK14" s="348" t="s">
        <v>430</v>
      </c>
      <c r="BL14" s="348" t="s">
        <v>430</v>
      </c>
      <c r="BM14" s="375">
        <v>94.59</v>
      </c>
      <c r="BN14" s="375" t="s">
        <v>430</v>
      </c>
      <c r="BO14" s="375" t="s">
        <v>430</v>
      </c>
      <c r="BP14" s="375" t="s">
        <v>430</v>
      </c>
      <c r="BQ14" s="375" t="s">
        <v>430</v>
      </c>
      <c r="BR14" s="466"/>
      <c r="BS14" s="373" t="s">
        <v>430</v>
      </c>
      <c r="BT14" s="354" t="s">
        <v>430</v>
      </c>
      <c r="BU14" s="430"/>
      <c r="BV14" s="374" t="s">
        <v>555</v>
      </c>
    </row>
    <row r="15" spans="1:74" s="428" customFormat="1" x14ac:dyDescent="0.25">
      <c r="A15" s="353" t="s">
        <v>8083</v>
      </c>
      <c r="B15" s="373"/>
      <c r="C15" s="719">
        <v>41275</v>
      </c>
      <c r="D15" s="373"/>
      <c r="E15" s="346">
        <v>1220.07</v>
      </c>
      <c r="F15" s="373"/>
      <c r="G15" s="347">
        <v>106.1651</v>
      </c>
      <c r="H15" s="374"/>
      <c r="I15" s="348">
        <v>29.96</v>
      </c>
      <c r="J15" s="348">
        <v>7.68</v>
      </c>
      <c r="K15" s="348">
        <v>11.24</v>
      </c>
      <c r="L15" s="348">
        <v>11.66</v>
      </c>
      <c r="M15" s="362"/>
      <c r="N15" s="350">
        <v>-25.5261</v>
      </c>
      <c r="O15" s="348">
        <v>-13.0162</v>
      </c>
      <c r="P15" s="348">
        <v>-11.091100000000001</v>
      </c>
      <c r="Q15" s="348">
        <v>-27.6187</v>
      </c>
      <c r="R15" s="348">
        <v>-2.4514</v>
      </c>
      <c r="S15" s="348">
        <v>14.3226</v>
      </c>
      <c r="T15" s="348">
        <v>4.2788000000000004</v>
      </c>
      <c r="U15" s="354">
        <v>4.7869000000000002</v>
      </c>
      <c r="V15" s="348">
        <v>5.6073000000000004</v>
      </c>
      <c r="W15" s="348">
        <v>5.2546999999999997</v>
      </c>
      <c r="X15" s="348">
        <v>6.9348000000000001</v>
      </c>
      <c r="Y15" s="375">
        <v>6.2370000000000001</v>
      </c>
      <c r="Z15" s="348">
        <v>7.4904999999999999</v>
      </c>
      <c r="AA15" s="348">
        <v>-2.7526000000000002</v>
      </c>
      <c r="AB15" s="348">
        <v>14.2561</v>
      </c>
      <c r="AC15" s="348">
        <v>4.5639000000000003</v>
      </c>
      <c r="AD15" s="348">
        <v>4.2281000000000004</v>
      </c>
      <c r="AE15" s="348">
        <v>4.2164000000000001</v>
      </c>
      <c r="AF15" s="348">
        <v>7.8917000000000002</v>
      </c>
      <c r="AG15" s="569"/>
      <c r="AH15" s="346">
        <v>10</v>
      </c>
      <c r="AI15" s="346">
        <v>11</v>
      </c>
      <c r="AJ15" s="346">
        <v>13</v>
      </c>
      <c r="AK15" s="346">
        <v>12</v>
      </c>
      <c r="AL15" s="346">
        <v>11</v>
      </c>
      <c r="AM15" s="346">
        <v>2</v>
      </c>
      <c r="AN15" s="346">
        <v>11</v>
      </c>
      <c r="AO15" s="572">
        <v>6</v>
      </c>
      <c r="AP15" s="346">
        <v>9</v>
      </c>
      <c r="AQ15" s="346">
        <v>9</v>
      </c>
      <c r="AR15" s="346">
        <v>5</v>
      </c>
      <c r="AS15" s="346">
        <v>6</v>
      </c>
      <c r="AT15" s="346">
        <v>5</v>
      </c>
      <c r="AU15" s="346">
        <v>12</v>
      </c>
      <c r="AV15" s="346">
        <v>2</v>
      </c>
      <c r="AW15" s="346">
        <v>9</v>
      </c>
      <c r="AX15" s="346">
        <v>10</v>
      </c>
      <c r="AY15" s="346">
        <v>4</v>
      </c>
      <c r="AZ15" s="584"/>
      <c r="BA15" s="467">
        <v>98.13</v>
      </c>
      <c r="BB15" s="348" t="s">
        <v>430</v>
      </c>
      <c r="BC15" s="348" t="s">
        <v>430</v>
      </c>
      <c r="BD15" s="348" t="s">
        <v>430</v>
      </c>
      <c r="BE15" s="375" t="s">
        <v>430</v>
      </c>
      <c r="BF15" s="375">
        <v>1.87</v>
      </c>
      <c r="BG15" s="374"/>
      <c r="BH15" s="594">
        <v>1.87</v>
      </c>
      <c r="BI15" s="348" t="s">
        <v>430</v>
      </c>
      <c r="BJ15" s="348" t="s">
        <v>430</v>
      </c>
      <c r="BK15" s="348" t="s">
        <v>430</v>
      </c>
      <c r="BL15" s="348" t="s">
        <v>430</v>
      </c>
      <c r="BM15" s="375">
        <v>98.13</v>
      </c>
      <c r="BN15" s="375" t="s">
        <v>430</v>
      </c>
      <c r="BO15" s="375" t="s">
        <v>430</v>
      </c>
      <c r="BP15" s="375" t="s">
        <v>430</v>
      </c>
      <c r="BQ15" s="375" t="s">
        <v>430</v>
      </c>
      <c r="BR15" s="466"/>
      <c r="BS15" s="373" t="s">
        <v>430</v>
      </c>
      <c r="BT15" s="354" t="s">
        <v>430</v>
      </c>
      <c r="BU15" s="430"/>
      <c r="BV15" s="374" t="s">
        <v>555</v>
      </c>
    </row>
    <row r="16" spans="1:74" s="428" customFormat="1" x14ac:dyDescent="0.25">
      <c r="A16" s="353" t="s">
        <v>8084</v>
      </c>
      <c r="B16" s="373"/>
      <c r="C16" s="719">
        <v>41275</v>
      </c>
      <c r="D16" s="373"/>
      <c r="E16" s="346">
        <v>793.36</v>
      </c>
      <c r="F16" s="373"/>
      <c r="G16" s="347">
        <v>91.1798</v>
      </c>
      <c r="H16" s="374"/>
      <c r="I16" s="348">
        <v>23.5</v>
      </c>
      <c r="J16" s="348">
        <v>7.35</v>
      </c>
      <c r="K16" s="348">
        <v>10.130000000000001</v>
      </c>
      <c r="L16" s="348">
        <v>10.5</v>
      </c>
      <c r="M16" s="362"/>
      <c r="N16" s="350">
        <v>-31.370200000000001</v>
      </c>
      <c r="O16" s="348">
        <v>-8.5206</v>
      </c>
      <c r="P16" s="348">
        <v>-10.0284</v>
      </c>
      <c r="Q16" s="348">
        <v>-25.617100000000001</v>
      </c>
      <c r="R16" s="348">
        <v>-1.4663999999999999</v>
      </c>
      <c r="S16" s="348">
        <v>15.835599999999999</v>
      </c>
      <c r="T16" s="348">
        <v>5.3334999999999999</v>
      </c>
      <c r="U16" s="354">
        <v>4.8478000000000003</v>
      </c>
      <c r="V16" s="348">
        <v>6.0244</v>
      </c>
      <c r="W16" s="348">
        <v>5.8467000000000002</v>
      </c>
      <c r="X16" s="348">
        <v>6.8761999999999999</v>
      </c>
      <c r="Y16" s="375">
        <v>6.2447999999999997</v>
      </c>
      <c r="Z16" s="348">
        <v>6.7321</v>
      </c>
      <c r="AA16" s="348">
        <v>0.66400000000000003</v>
      </c>
      <c r="AB16" s="348">
        <v>15.3276</v>
      </c>
      <c r="AC16" s="348">
        <v>4.9062000000000001</v>
      </c>
      <c r="AD16" s="348">
        <v>4.5868000000000002</v>
      </c>
      <c r="AE16" s="348">
        <v>2.6978</v>
      </c>
      <c r="AF16" s="348">
        <v>7.8391000000000002</v>
      </c>
      <c r="AG16" s="569"/>
      <c r="AH16" s="346">
        <v>13</v>
      </c>
      <c r="AI16" s="346">
        <v>6</v>
      </c>
      <c r="AJ16" s="346">
        <v>11</v>
      </c>
      <c r="AK16" s="346">
        <v>10</v>
      </c>
      <c r="AL16" s="346">
        <v>6</v>
      </c>
      <c r="AM16" s="346">
        <v>1</v>
      </c>
      <c r="AN16" s="346">
        <v>5</v>
      </c>
      <c r="AO16" s="572">
        <v>5</v>
      </c>
      <c r="AP16" s="346">
        <v>5</v>
      </c>
      <c r="AQ16" s="346">
        <v>4</v>
      </c>
      <c r="AR16" s="346">
        <v>7</v>
      </c>
      <c r="AS16" s="346">
        <v>5</v>
      </c>
      <c r="AT16" s="346">
        <v>10</v>
      </c>
      <c r="AU16" s="346">
        <v>3</v>
      </c>
      <c r="AV16" s="346">
        <v>1</v>
      </c>
      <c r="AW16" s="346">
        <v>7</v>
      </c>
      <c r="AX16" s="346">
        <v>6</v>
      </c>
      <c r="AY16" s="346">
        <v>8</v>
      </c>
      <c r="AZ16" s="584"/>
      <c r="BA16" s="467">
        <v>98.21</v>
      </c>
      <c r="BB16" s="348" t="s">
        <v>430</v>
      </c>
      <c r="BC16" s="348" t="s">
        <v>430</v>
      </c>
      <c r="BD16" s="348" t="s">
        <v>430</v>
      </c>
      <c r="BE16" s="375" t="s">
        <v>430</v>
      </c>
      <c r="BF16" s="375">
        <v>1.79</v>
      </c>
      <c r="BG16" s="374"/>
      <c r="BH16" s="594">
        <v>1.79</v>
      </c>
      <c r="BI16" s="348" t="s">
        <v>430</v>
      </c>
      <c r="BJ16" s="348" t="s">
        <v>430</v>
      </c>
      <c r="BK16" s="348" t="s">
        <v>430</v>
      </c>
      <c r="BL16" s="348" t="s">
        <v>430</v>
      </c>
      <c r="BM16" s="375">
        <v>98.21</v>
      </c>
      <c r="BN16" s="375" t="s">
        <v>430</v>
      </c>
      <c r="BO16" s="375" t="s">
        <v>430</v>
      </c>
      <c r="BP16" s="375" t="s">
        <v>430</v>
      </c>
      <c r="BQ16" s="375" t="s">
        <v>430</v>
      </c>
      <c r="BR16" s="466"/>
      <c r="BS16" s="373" t="s">
        <v>430</v>
      </c>
      <c r="BT16" s="354" t="s">
        <v>430</v>
      </c>
      <c r="BU16" s="430"/>
      <c r="BV16" s="374" t="s">
        <v>555</v>
      </c>
    </row>
    <row r="17" spans="1:74" s="428" customFormat="1" x14ac:dyDescent="0.25">
      <c r="A17" s="353" t="s">
        <v>8085</v>
      </c>
      <c r="B17" s="373"/>
      <c r="C17" s="719">
        <v>41276</v>
      </c>
      <c r="D17" s="373"/>
      <c r="E17" s="346">
        <v>583.69000000000005</v>
      </c>
      <c r="F17" s="373"/>
      <c r="G17" s="347">
        <v>48.472200000000001</v>
      </c>
      <c r="H17" s="374"/>
      <c r="I17" s="348">
        <v>13.27</v>
      </c>
      <c r="J17" s="348">
        <v>6.4</v>
      </c>
      <c r="K17" s="348">
        <v>5.39</v>
      </c>
      <c r="L17" s="348">
        <v>5.59</v>
      </c>
      <c r="M17" s="362"/>
      <c r="N17" s="350">
        <v>-15.160500000000001</v>
      </c>
      <c r="O17" s="348">
        <v>7.5300000000000006E-2</v>
      </c>
      <c r="P17" s="348">
        <v>-2.3224999999999998</v>
      </c>
      <c r="Q17" s="348">
        <v>-16.711200000000002</v>
      </c>
      <c r="R17" s="348">
        <v>-0.71130000000000004</v>
      </c>
      <c r="S17" s="348">
        <v>11.6877</v>
      </c>
      <c r="T17" s="348">
        <v>3.8098999999999998</v>
      </c>
      <c r="U17" s="354">
        <v>3.4432999999999998</v>
      </c>
      <c r="V17" s="348">
        <v>4.8125999999999998</v>
      </c>
      <c r="W17" s="348">
        <v>5.6435000000000004</v>
      </c>
      <c r="X17" s="348">
        <v>6.7882999999999996</v>
      </c>
      <c r="Y17" s="375">
        <v>5.8362999999999996</v>
      </c>
      <c r="Z17" s="348">
        <v>6.5110999999999999</v>
      </c>
      <c r="AA17" s="348">
        <v>-1.2787999999999999</v>
      </c>
      <c r="AB17" s="348">
        <v>10.043699999999999</v>
      </c>
      <c r="AC17" s="348">
        <v>4.0007999999999999</v>
      </c>
      <c r="AD17" s="348">
        <v>3.9523000000000001</v>
      </c>
      <c r="AE17" s="348">
        <v>2.2376</v>
      </c>
      <c r="AF17" s="348">
        <v>7.5155000000000003</v>
      </c>
      <c r="AG17" s="569"/>
      <c r="AH17" s="346">
        <v>3</v>
      </c>
      <c r="AI17" s="346">
        <v>1</v>
      </c>
      <c r="AJ17" s="346">
        <v>1</v>
      </c>
      <c r="AK17" s="346">
        <v>5</v>
      </c>
      <c r="AL17" s="346">
        <v>5</v>
      </c>
      <c r="AM17" s="346">
        <v>11</v>
      </c>
      <c r="AN17" s="346">
        <v>12</v>
      </c>
      <c r="AO17" s="572">
        <v>12</v>
      </c>
      <c r="AP17" s="346">
        <v>12</v>
      </c>
      <c r="AQ17" s="346">
        <v>6</v>
      </c>
      <c r="AR17" s="346">
        <v>8</v>
      </c>
      <c r="AS17" s="346">
        <v>10</v>
      </c>
      <c r="AT17" s="346">
        <v>12</v>
      </c>
      <c r="AU17" s="346">
        <v>7</v>
      </c>
      <c r="AV17" s="346">
        <v>12</v>
      </c>
      <c r="AW17" s="346">
        <v>12</v>
      </c>
      <c r="AX17" s="346">
        <v>11</v>
      </c>
      <c r="AY17" s="346">
        <v>9</v>
      </c>
      <c r="AZ17" s="584"/>
      <c r="BA17" s="467">
        <v>79.790000000000006</v>
      </c>
      <c r="BB17" s="348" t="s">
        <v>430</v>
      </c>
      <c r="BC17" s="348" t="s">
        <v>430</v>
      </c>
      <c r="BD17" s="348" t="s">
        <v>430</v>
      </c>
      <c r="BE17" s="375" t="s">
        <v>430</v>
      </c>
      <c r="BF17" s="375">
        <v>20.21</v>
      </c>
      <c r="BG17" s="374"/>
      <c r="BH17" s="594">
        <v>20.21</v>
      </c>
      <c r="BI17" s="348" t="s">
        <v>430</v>
      </c>
      <c r="BJ17" s="348" t="s">
        <v>430</v>
      </c>
      <c r="BK17" s="348" t="s">
        <v>430</v>
      </c>
      <c r="BL17" s="348" t="s">
        <v>430</v>
      </c>
      <c r="BM17" s="375">
        <v>60.31</v>
      </c>
      <c r="BN17" s="375" t="s">
        <v>430</v>
      </c>
      <c r="BO17" s="375">
        <v>19.48</v>
      </c>
      <c r="BP17" s="375" t="s">
        <v>430</v>
      </c>
      <c r="BQ17" s="375" t="s">
        <v>430</v>
      </c>
      <c r="BR17" s="466"/>
      <c r="BS17" s="373" t="s">
        <v>430</v>
      </c>
      <c r="BT17" s="354" t="s">
        <v>430</v>
      </c>
      <c r="BU17" s="430"/>
      <c r="BV17" s="374" t="s">
        <v>555</v>
      </c>
    </row>
    <row r="18" spans="1:74" s="428" customFormat="1" x14ac:dyDescent="0.25">
      <c r="A18" s="353" t="s">
        <v>8086</v>
      </c>
      <c r="B18" s="373"/>
      <c r="C18" s="719">
        <v>41275</v>
      </c>
      <c r="D18" s="373"/>
      <c r="E18" s="346">
        <v>421.245</v>
      </c>
      <c r="F18" s="373"/>
      <c r="G18" s="347">
        <v>68.455299999999994</v>
      </c>
      <c r="H18" s="374"/>
      <c r="I18" s="348">
        <v>6.89</v>
      </c>
      <c r="J18" s="348">
        <v>6.15</v>
      </c>
      <c r="K18" s="348">
        <v>3</v>
      </c>
      <c r="L18" s="348">
        <v>3.1</v>
      </c>
      <c r="M18" s="362"/>
      <c r="N18" s="350">
        <v>-24.7333</v>
      </c>
      <c r="O18" s="348">
        <v>-8.6670999999999996</v>
      </c>
      <c r="P18" s="348">
        <v>-6.6791999999999998</v>
      </c>
      <c r="Q18" s="348">
        <v>-12.0627</v>
      </c>
      <c r="R18" s="348">
        <v>0.7349</v>
      </c>
      <c r="S18" s="348">
        <v>6.8213999999999997</v>
      </c>
      <c r="T18" s="348">
        <v>5.1119000000000003</v>
      </c>
      <c r="U18" s="354">
        <v>5.4294000000000002</v>
      </c>
      <c r="V18" s="348">
        <v>7.0346000000000002</v>
      </c>
      <c r="W18" s="348">
        <v>5.8181000000000003</v>
      </c>
      <c r="X18" s="348">
        <v>6.9214000000000002</v>
      </c>
      <c r="Y18" s="375">
        <v>5.8842999999999996</v>
      </c>
      <c r="Z18" s="348">
        <v>7.1200999999999999</v>
      </c>
      <c r="AA18" s="348">
        <v>1.9957</v>
      </c>
      <c r="AB18" s="348">
        <v>8.5376999999999992</v>
      </c>
      <c r="AC18" s="348">
        <v>6.1851000000000003</v>
      </c>
      <c r="AD18" s="348">
        <v>6.0316999999999998</v>
      </c>
      <c r="AE18" s="348">
        <v>1.7915000000000001</v>
      </c>
      <c r="AF18" s="348">
        <v>8.0292999999999992</v>
      </c>
      <c r="AG18" s="569"/>
      <c r="AH18" s="346">
        <v>9</v>
      </c>
      <c r="AI18" s="346">
        <v>7</v>
      </c>
      <c r="AJ18" s="346">
        <v>4</v>
      </c>
      <c r="AK18" s="346">
        <v>1</v>
      </c>
      <c r="AL18" s="346">
        <v>2</v>
      </c>
      <c r="AM18" s="346">
        <v>14</v>
      </c>
      <c r="AN18" s="346">
        <v>6</v>
      </c>
      <c r="AO18" s="572">
        <v>3</v>
      </c>
      <c r="AP18" s="346">
        <v>2</v>
      </c>
      <c r="AQ18" s="346">
        <v>5</v>
      </c>
      <c r="AR18" s="346">
        <v>6</v>
      </c>
      <c r="AS18" s="346">
        <v>9</v>
      </c>
      <c r="AT18" s="346">
        <v>6</v>
      </c>
      <c r="AU18" s="346">
        <v>1</v>
      </c>
      <c r="AV18" s="346">
        <v>14</v>
      </c>
      <c r="AW18" s="346">
        <v>2</v>
      </c>
      <c r="AX18" s="346">
        <v>2</v>
      </c>
      <c r="AY18" s="346">
        <v>11</v>
      </c>
      <c r="AZ18" s="584"/>
      <c r="BA18" s="467">
        <v>84.59</v>
      </c>
      <c r="BB18" s="348" t="s">
        <v>430</v>
      </c>
      <c r="BC18" s="348" t="s">
        <v>430</v>
      </c>
      <c r="BD18" s="348" t="s">
        <v>430</v>
      </c>
      <c r="BE18" s="375" t="s">
        <v>430</v>
      </c>
      <c r="BF18" s="375">
        <v>15.41</v>
      </c>
      <c r="BG18" s="374"/>
      <c r="BH18" s="594">
        <v>15.41</v>
      </c>
      <c r="BI18" s="348" t="s">
        <v>430</v>
      </c>
      <c r="BJ18" s="348" t="s">
        <v>430</v>
      </c>
      <c r="BK18" s="348" t="s">
        <v>430</v>
      </c>
      <c r="BL18" s="348" t="s">
        <v>430</v>
      </c>
      <c r="BM18" s="375">
        <v>46.44</v>
      </c>
      <c r="BN18" s="375" t="s">
        <v>430</v>
      </c>
      <c r="BO18" s="375">
        <v>38.15</v>
      </c>
      <c r="BP18" s="375" t="s">
        <v>430</v>
      </c>
      <c r="BQ18" s="375" t="s">
        <v>430</v>
      </c>
      <c r="BR18" s="466"/>
      <c r="BS18" s="373" t="s">
        <v>430</v>
      </c>
      <c r="BT18" s="354" t="s">
        <v>430</v>
      </c>
      <c r="BU18" s="430"/>
      <c r="BV18" s="374" t="s">
        <v>555</v>
      </c>
    </row>
    <row r="19" spans="1:74" s="428" customFormat="1" x14ac:dyDescent="0.25">
      <c r="A19" s="353" t="s">
        <v>8087</v>
      </c>
      <c r="B19" s="373"/>
      <c r="C19" s="719">
        <v>41275</v>
      </c>
      <c r="D19" s="373"/>
      <c r="E19" s="346">
        <v>338.05799999999999</v>
      </c>
      <c r="F19" s="373"/>
      <c r="G19" s="347">
        <v>28.594799999999999</v>
      </c>
      <c r="H19" s="374"/>
      <c r="I19" s="348">
        <v>22.64</v>
      </c>
      <c r="J19" s="348">
        <v>7.2461399999999996</v>
      </c>
      <c r="K19" s="348">
        <v>8.98</v>
      </c>
      <c r="L19" s="348">
        <v>9.31</v>
      </c>
      <c r="M19" s="362"/>
      <c r="N19" s="350">
        <v>-14.858599999999999</v>
      </c>
      <c r="O19" s="348">
        <v>-1.2338</v>
      </c>
      <c r="P19" s="348">
        <v>-5.6285999999999996</v>
      </c>
      <c r="Q19" s="348">
        <v>-15.4533</v>
      </c>
      <c r="R19" s="348">
        <v>-1.5174000000000001</v>
      </c>
      <c r="S19" s="348">
        <v>11.5792</v>
      </c>
      <c r="T19" s="348">
        <v>5.3906999999999998</v>
      </c>
      <c r="U19" s="354">
        <v>5.2084999999999999</v>
      </c>
      <c r="V19" s="348">
        <v>6.5285000000000002</v>
      </c>
      <c r="W19" s="348">
        <v>5.9866000000000001</v>
      </c>
      <c r="X19" s="348">
        <v>7.5</v>
      </c>
      <c r="Y19" s="375">
        <v>6.2891000000000004</v>
      </c>
      <c r="Z19" s="348">
        <v>7.1112000000000002</v>
      </c>
      <c r="AA19" s="348">
        <v>-1.9133</v>
      </c>
      <c r="AB19" s="348">
        <v>11.3771</v>
      </c>
      <c r="AC19" s="348">
        <v>5.6657999999999999</v>
      </c>
      <c r="AD19" s="348">
        <v>5.3502999999999998</v>
      </c>
      <c r="AE19" s="348">
        <v>3.0182000000000002</v>
      </c>
      <c r="AF19" s="348">
        <v>7.4714999999999998</v>
      </c>
      <c r="AG19" s="569"/>
      <c r="AH19" s="346">
        <v>2</v>
      </c>
      <c r="AI19" s="346">
        <v>3</v>
      </c>
      <c r="AJ19" s="346">
        <v>3</v>
      </c>
      <c r="AK19" s="346">
        <v>3</v>
      </c>
      <c r="AL19" s="346">
        <v>7</v>
      </c>
      <c r="AM19" s="346">
        <v>12</v>
      </c>
      <c r="AN19" s="346">
        <v>4</v>
      </c>
      <c r="AO19" s="572">
        <v>4</v>
      </c>
      <c r="AP19" s="346">
        <v>4</v>
      </c>
      <c r="AQ19" s="346">
        <v>3</v>
      </c>
      <c r="AR19" s="346">
        <v>3</v>
      </c>
      <c r="AS19" s="346">
        <v>4</v>
      </c>
      <c r="AT19" s="346">
        <v>7</v>
      </c>
      <c r="AU19" s="346">
        <v>10</v>
      </c>
      <c r="AV19" s="346">
        <v>9</v>
      </c>
      <c r="AW19" s="346">
        <v>4</v>
      </c>
      <c r="AX19" s="346">
        <v>4</v>
      </c>
      <c r="AY19" s="346">
        <v>7</v>
      </c>
      <c r="AZ19" s="584"/>
      <c r="BA19" s="467">
        <v>90.57</v>
      </c>
      <c r="BB19" s="348" t="s">
        <v>430</v>
      </c>
      <c r="BC19" s="348" t="s">
        <v>430</v>
      </c>
      <c r="BD19" s="348" t="s">
        <v>430</v>
      </c>
      <c r="BE19" s="375" t="s">
        <v>430</v>
      </c>
      <c r="BF19" s="375">
        <v>9.43</v>
      </c>
      <c r="BG19" s="374"/>
      <c r="BH19" s="594">
        <v>9.43</v>
      </c>
      <c r="BI19" s="348" t="s">
        <v>430</v>
      </c>
      <c r="BJ19" s="348" t="s">
        <v>430</v>
      </c>
      <c r="BK19" s="348" t="s">
        <v>430</v>
      </c>
      <c r="BL19" s="348" t="s">
        <v>430</v>
      </c>
      <c r="BM19" s="375">
        <v>90.57</v>
      </c>
      <c r="BN19" s="375" t="s">
        <v>430</v>
      </c>
      <c r="BO19" s="375" t="s">
        <v>430</v>
      </c>
      <c r="BP19" s="375" t="s">
        <v>430</v>
      </c>
      <c r="BQ19" s="375" t="s">
        <v>430</v>
      </c>
      <c r="BR19" s="466"/>
      <c r="BS19" s="373" t="s">
        <v>430</v>
      </c>
      <c r="BT19" s="354" t="s">
        <v>430</v>
      </c>
      <c r="BU19" s="430"/>
      <c r="BV19" s="374" t="s">
        <v>555</v>
      </c>
    </row>
    <row r="20" spans="1:74" s="428" customFormat="1" x14ac:dyDescent="0.25">
      <c r="A20" s="353" t="s">
        <v>8088</v>
      </c>
      <c r="B20" s="373"/>
      <c r="C20" s="719">
        <v>41275</v>
      </c>
      <c r="D20" s="373"/>
      <c r="E20" s="346">
        <v>156.59800000000001</v>
      </c>
      <c r="F20" s="373"/>
      <c r="G20" s="347">
        <v>77.689400000000006</v>
      </c>
      <c r="H20" s="374"/>
      <c r="I20" s="348">
        <v>19.57</v>
      </c>
      <c r="J20" s="348">
        <v>7.26</v>
      </c>
      <c r="K20" s="348">
        <v>8.5299999999999994</v>
      </c>
      <c r="L20" s="348">
        <v>8.85</v>
      </c>
      <c r="M20" s="362"/>
      <c r="N20" s="350">
        <v>-23.226500000000001</v>
      </c>
      <c r="O20" s="348">
        <v>-9.0450999999999997</v>
      </c>
      <c r="P20" s="348">
        <v>-7.7070999999999996</v>
      </c>
      <c r="Q20" s="348">
        <v>-21.7575</v>
      </c>
      <c r="R20" s="348">
        <v>-2.7050999999999998</v>
      </c>
      <c r="S20" s="348">
        <v>11.853999999999999</v>
      </c>
      <c r="T20" s="348">
        <v>3.6318000000000001</v>
      </c>
      <c r="U20" s="354">
        <v>3.0026000000000002</v>
      </c>
      <c r="V20" s="348">
        <v>4.4344000000000001</v>
      </c>
      <c r="W20" s="348">
        <v>4.4428000000000001</v>
      </c>
      <c r="X20" s="348">
        <v>6.2153999999999998</v>
      </c>
      <c r="Y20" s="375">
        <v>5.41</v>
      </c>
      <c r="Z20" s="348">
        <v>6.5747999999999998</v>
      </c>
      <c r="AA20" s="348">
        <v>-1.4789000000000001</v>
      </c>
      <c r="AB20" s="348">
        <v>10.0542</v>
      </c>
      <c r="AC20" s="348">
        <v>3.3565999999999998</v>
      </c>
      <c r="AD20" s="348">
        <v>3.3527999999999998</v>
      </c>
      <c r="AE20" s="348">
        <v>2.1926000000000001</v>
      </c>
      <c r="AF20" s="348">
        <v>8.1579999999999995</v>
      </c>
      <c r="AG20" s="569"/>
      <c r="AH20" s="346">
        <v>8</v>
      </c>
      <c r="AI20" s="346">
        <v>8</v>
      </c>
      <c r="AJ20" s="346">
        <v>6</v>
      </c>
      <c r="AK20" s="346">
        <v>8</v>
      </c>
      <c r="AL20" s="346">
        <v>12</v>
      </c>
      <c r="AM20" s="346">
        <v>10</v>
      </c>
      <c r="AN20" s="346">
        <v>13</v>
      </c>
      <c r="AO20" s="572">
        <v>14</v>
      </c>
      <c r="AP20" s="346">
        <v>14</v>
      </c>
      <c r="AQ20" s="346">
        <v>12</v>
      </c>
      <c r="AR20" s="346">
        <v>12</v>
      </c>
      <c r="AS20" s="346">
        <v>14</v>
      </c>
      <c r="AT20" s="346">
        <v>11</v>
      </c>
      <c r="AU20" s="346">
        <v>8</v>
      </c>
      <c r="AV20" s="346">
        <v>11</v>
      </c>
      <c r="AW20" s="346">
        <v>13</v>
      </c>
      <c r="AX20" s="346">
        <v>13</v>
      </c>
      <c r="AY20" s="346">
        <v>10</v>
      </c>
      <c r="AZ20" s="584"/>
      <c r="BA20" s="467">
        <v>93.36</v>
      </c>
      <c r="BB20" s="348" t="s">
        <v>430</v>
      </c>
      <c r="BC20" s="348" t="s">
        <v>430</v>
      </c>
      <c r="BD20" s="348" t="s">
        <v>430</v>
      </c>
      <c r="BE20" s="375" t="s">
        <v>430</v>
      </c>
      <c r="BF20" s="375">
        <v>6.64</v>
      </c>
      <c r="BG20" s="374"/>
      <c r="BH20" s="594">
        <v>6.64</v>
      </c>
      <c r="BI20" s="348" t="s">
        <v>430</v>
      </c>
      <c r="BJ20" s="348" t="s">
        <v>430</v>
      </c>
      <c r="BK20" s="348" t="s">
        <v>430</v>
      </c>
      <c r="BL20" s="348" t="s">
        <v>430</v>
      </c>
      <c r="BM20" s="375">
        <v>93.36</v>
      </c>
      <c r="BN20" s="375" t="s">
        <v>430</v>
      </c>
      <c r="BO20" s="375" t="s">
        <v>430</v>
      </c>
      <c r="BP20" s="375" t="s">
        <v>430</v>
      </c>
      <c r="BQ20" s="375" t="s">
        <v>430</v>
      </c>
      <c r="BR20" s="466"/>
      <c r="BS20" s="373" t="s">
        <v>430</v>
      </c>
      <c r="BT20" s="354" t="s">
        <v>430</v>
      </c>
      <c r="BU20" s="430"/>
      <c r="BV20" s="374" t="s">
        <v>555</v>
      </c>
    </row>
    <row r="21" spans="1:74" s="428" customFormat="1" x14ac:dyDescent="0.25">
      <c r="A21" s="353" t="s">
        <v>8089</v>
      </c>
      <c r="B21" s="373"/>
      <c r="C21" s="719">
        <v>41275</v>
      </c>
      <c r="D21" s="373"/>
      <c r="E21" s="346">
        <v>112.74</v>
      </c>
      <c r="F21" s="373"/>
      <c r="G21" s="347">
        <v>3250.4915999999998</v>
      </c>
      <c r="H21" s="374"/>
      <c r="I21" s="348">
        <v>16.97</v>
      </c>
      <c r="J21" s="348">
        <v>7.15</v>
      </c>
      <c r="K21" s="348">
        <v>8.9</v>
      </c>
      <c r="L21" s="348">
        <v>9.2200000000000006</v>
      </c>
      <c r="M21" s="362"/>
      <c r="N21" s="350">
        <v>-31.965900000000001</v>
      </c>
      <c r="O21" s="348">
        <v>-6.8249000000000004</v>
      </c>
      <c r="P21" s="348">
        <v>-8.8110999999999997</v>
      </c>
      <c r="Q21" s="348">
        <v>-26.380500000000001</v>
      </c>
      <c r="R21" s="348">
        <v>-3.7118000000000002</v>
      </c>
      <c r="S21" s="348">
        <v>14.0482</v>
      </c>
      <c r="T21" s="348">
        <v>4.8865999999999996</v>
      </c>
      <c r="U21" s="354">
        <v>4.2081</v>
      </c>
      <c r="V21" s="348">
        <v>5.4001000000000001</v>
      </c>
      <c r="W21" s="348">
        <v>4.9340999999999999</v>
      </c>
      <c r="X21" s="348">
        <v>6.9615</v>
      </c>
      <c r="Y21" s="375">
        <v>6.0586000000000002</v>
      </c>
      <c r="Z21" s="348">
        <v>6.4264000000000001</v>
      </c>
      <c r="AA21" s="348">
        <v>-2.3950999999999998</v>
      </c>
      <c r="AB21" s="348">
        <v>13.638199999999999</v>
      </c>
      <c r="AC21" s="348">
        <v>4.1250999999999998</v>
      </c>
      <c r="AD21" s="348">
        <v>4.5212000000000003</v>
      </c>
      <c r="AE21" s="348">
        <v>1.5747</v>
      </c>
      <c r="AF21" s="348">
        <v>7.2773000000000003</v>
      </c>
      <c r="AG21" s="569"/>
      <c r="AH21" s="346">
        <v>14</v>
      </c>
      <c r="AI21" s="346">
        <v>5</v>
      </c>
      <c r="AJ21" s="346">
        <v>7</v>
      </c>
      <c r="AK21" s="346">
        <v>11</v>
      </c>
      <c r="AL21" s="346">
        <v>14</v>
      </c>
      <c r="AM21" s="346">
        <v>3</v>
      </c>
      <c r="AN21" s="346">
        <v>7</v>
      </c>
      <c r="AO21" s="572">
        <v>9</v>
      </c>
      <c r="AP21" s="346">
        <v>10</v>
      </c>
      <c r="AQ21" s="346">
        <v>11</v>
      </c>
      <c r="AR21" s="346">
        <v>4</v>
      </c>
      <c r="AS21" s="346">
        <v>7</v>
      </c>
      <c r="AT21" s="346">
        <v>13</v>
      </c>
      <c r="AU21" s="346">
        <v>11</v>
      </c>
      <c r="AV21" s="346">
        <v>4</v>
      </c>
      <c r="AW21" s="346">
        <v>11</v>
      </c>
      <c r="AX21" s="346">
        <v>7</v>
      </c>
      <c r="AY21" s="346">
        <v>13</v>
      </c>
      <c r="AZ21" s="584"/>
      <c r="BA21" s="467">
        <v>94.84</v>
      </c>
      <c r="BB21" s="348" t="s">
        <v>430</v>
      </c>
      <c r="BC21" s="348" t="s">
        <v>430</v>
      </c>
      <c r="BD21" s="348" t="s">
        <v>430</v>
      </c>
      <c r="BE21" s="375" t="s">
        <v>430</v>
      </c>
      <c r="BF21" s="375">
        <v>5.16</v>
      </c>
      <c r="BG21" s="374"/>
      <c r="BH21" s="594">
        <v>5.16</v>
      </c>
      <c r="BI21" s="348" t="s">
        <v>430</v>
      </c>
      <c r="BJ21" s="348" t="s">
        <v>430</v>
      </c>
      <c r="BK21" s="348" t="s">
        <v>430</v>
      </c>
      <c r="BL21" s="348" t="s">
        <v>430</v>
      </c>
      <c r="BM21" s="375">
        <v>94.84</v>
      </c>
      <c r="BN21" s="375" t="s">
        <v>430</v>
      </c>
      <c r="BO21" s="375" t="s">
        <v>430</v>
      </c>
      <c r="BP21" s="375" t="s">
        <v>430</v>
      </c>
      <c r="BQ21" s="375" t="s">
        <v>430</v>
      </c>
      <c r="BR21" s="466"/>
      <c r="BS21" s="373" t="s">
        <v>430</v>
      </c>
      <c r="BT21" s="354" t="s">
        <v>430</v>
      </c>
      <c r="BU21" s="430"/>
      <c r="BV21" s="374" t="s">
        <v>555</v>
      </c>
    </row>
    <row r="22" spans="1:74" x14ac:dyDescent="0.25">
      <c r="A22" s="695" t="s">
        <v>93</v>
      </c>
      <c r="B22" s="43"/>
      <c r="C22" s="720"/>
      <c r="D22" s="43"/>
      <c r="E22" s="51"/>
      <c r="F22" s="43"/>
      <c r="G22" s="55"/>
      <c r="H22" s="66"/>
      <c r="I22" s="59"/>
      <c r="J22" s="59"/>
      <c r="K22" s="59"/>
      <c r="L22" s="59"/>
      <c r="M22" s="258"/>
      <c r="N22" s="70">
        <v>-22.028700000000001</v>
      </c>
      <c r="O22" s="59">
        <v>-8.7775999999999996</v>
      </c>
      <c r="P22" s="59">
        <v>-8.2629999999999999</v>
      </c>
      <c r="Q22" s="59">
        <v>-21.123799999999999</v>
      </c>
      <c r="R22" s="59">
        <v>-1.4281999999999999</v>
      </c>
      <c r="S22" s="59">
        <v>12.208</v>
      </c>
      <c r="T22" s="59">
        <v>5.1355000000000004</v>
      </c>
      <c r="U22" s="88">
        <v>4.7057000000000002</v>
      </c>
      <c r="V22" s="59">
        <v>5.9382999999999999</v>
      </c>
      <c r="W22" s="59">
        <v>5.3811999999999998</v>
      </c>
      <c r="X22" s="59">
        <v>6.8653000000000004</v>
      </c>
      <c r="Y22" s="276">
        <v>6.0437000000000003</v>
      </c>
      <c r="Z22" s="59">
        <v>7.0716000000000001</v>
      </c>
      <c r="AA22" s="59">
        <v>-1.4329000000000001</v>
      </c>
      <c r="AB22" s="59">
        <v>11.776199999999999</v>
      </c>
      <c r="AC22" s="59">
        <v>5.0313999999999997</v>
      </c>
      <c r="AD22" s="59">
        <v>4.7721999999999998</v>
      </c>
      <c r="AE22" s="59">
        <v>3.0333999999999999</v>
      </c>
      <c r="AF22" s="59">
        <v>8.0076999999999998</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-0.35770000000000002</v>
      </c>
      <c r="O23" s="60">
        <v>7.5300000000000006E-2</v>
      </c>
      <c r="P23" s="60">
        <v>-2.3224999999999998</v>
      </c>
      <c r="Q23" s="60">
        <v>-12.0627</v>
      </c>
      <c r="R23" s="60">
        <v>1.1637</v>
      </c>
      <c r="S23" s="60">
        <v>15.835599999999999</v>
      </c>
      <c r="T23" s="60">
        <v>10.91</v>
      </c>
      <c r="U23" s="89">
        <v>8.5398999999999994</v>
      </c>
      <c r="V23" s="60">
        <v>9.4324999999999992</v>
      </c>
      <c r="W23" s="60">
        <v>6.9657</v>
      </c>
      <c r="X23" s="60">
        <v>8.1029999999999998</v>
      </c>
      <c r="Y23" s="277">
        <v>6.9744999999999999</v>
      </c>
      <c r="Z23" s="60">
        <v>7.8871000000000002</v>
      </c>
      <c r="AA23" s="60">
        <v>1.9957</v>
      </c>
      <c r="AB23" s="60">
        <v>15.3276</v>
      </c>
      <c r="AC23" s="60">
        <v>9.6747999999999994</v>
      </c>
      <c r="AD23" s="60">
        <v>8.5374999999999996</v>
      </c>
      <c r="AE23" s="60">
        <v>5.1828000000000003</v>
      </c>
      <c r="AF23" s="60">
        <v>8.7591000000000001</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-31.965900000000001</v>
      </c>
      <c r="O24" s="60">
        <v>-17.664100000000001</v>
      </c>
      <c r="P24" s="60">
        <v>-16.191099999999999</v>
      </c>
      <c r="Q24" s="60">
        <v>-28.565100000000001</v>
      </c>
      <c r="R24" s="60">
        <v>-3.7118000000000002</v>
      </c>
      <c r="S24" s="60">
        <v>6.8213999999999997</v>
      </c>
      <c r="T24" s="60">
        <v>3.5066999999999999</v>
      </c>
      <c r="U24" s="89">
        <v>3.0026000000000002</v>
      </c>
      <c r="V24" s="60">
        <v>4.4344000000000001</v>
      </c>
      <c r="W24" s="60">
        <v>3.9832999999999998</v>
      </c>
      <c r="X24" s="60">
        <v>6.0171000000000001</v>
      </c>
      <c r="Y24" s="277">
        <v>5.41</v>
      </c>
      <c r="Z24" s="60">
        <v>6.1660000000000004</v>
      </c>
      <c r="AA24" s="60">
        <v>-5.7694999999999999</v>
      </c>
      <c r="AB24" s="60">
        <v>8.5376999999999992</v>
      </c>
      <c r="AC24" s="60">
        <v>3.1564000000000001</v>
      </c>
      <c r="AD24" s="60">
        <v>3.0806</v>
      </c>
      <c r="AE24" s="60">
        <v>0.73099999999999998</v>
      </c>
      <c r="AF24" s="60">
        <v>7.2773000000000003</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-23.1234</v>
      </c>
      <c r="O25" s="61">
        <v>-8.8560999999999996</v>
      </c>
      <c r="P25" s="61">
        <v>-8.8369999999999997</v>
      </c>
      <c r="Q25" s="61">
        <v>-21.547999999999998</v>
      </c>
      <c r="R25" s="61">
        <v>-1.5469999999999999</v>
      </c>
      <c r="S25" s="61">
        <v>12.340999999999999</v>
      </c>
      <c r="T25" s="61">
        <v>4.8204500000000001</v>
      </c>
      <c r="U25" s="90">
        <v>4.4880000000000004</v>
      </c>
      <c r="V25" s="61">
        <v>5.6684999999999999</v>
      </c>
      <c r="W25" s="61">
        <v>5.4137500000000003</v>
      </c>
      <c r="X25" s="61">
        <v>6.8322500000000002</v>
      </c>
      <c r="Y25" s="279">
        <v>5.9864499999999996</v>
      </c>
      <c r="Z25" s="61">
        <v>7.0869</v>
      </c>
      <c r="AA25" s="61">
        <v>-1.3788</v>
      </c>
      <c r="AB25" s="61">
        <v>11.6678</v>
      </c>
      <c r="AC25" s="61">
        <v>4.7617000000000003</v>
      </c>
      <c r="AD25" s="61">
        <v>4.4945000000000004</v>
      </c>
      <c r="AE25" s="61">
        <v>2.8580000000000001</v>
      </c>
      <c r="AF25" s="61">
        <v>7.9604999999999997</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8090</v>
      </c>
      <c r="B27" s="369"/>
      <c r="C27" s="718">
        <v>36391</v>
      </c>
      <c r="D27" s="369"/>
      <c r="E27" s="338">
        <v>8007.1</v>
      </c>
      <c r="F27" s="369"/>
      <c r="G27" s="339">
        <v>108.4815</v>
      </c>
      <c r="H27" s="370"/>
      <c r="I27" s="340">
        <v>21.3</v>
      </c>
      <c r="J27" s="340">
        <v>7.53</v>
      </c>
      <c r="K27" s="340">
        <v>9.31</v>
      </c>
      <c r="L27" s="340">
        <v>9.66</v>
      </c>
      <c r="M27" s="361"/>
      <c r="N27" s="342">
        <v>-21.911000000000001</v>
      </c>
      <c r="O27" s="340">
        <v>-12.0558</v>
      </c>
      <c r="P27" s="340">
        <v>-9.4710000000000001</v>
      </c>
      <c r="Q27" s="340">
        <v>-16.895600000000002</v>
      </c>
      <c r="R27" s="340">
        <v>0.6331</v>
      </c>
      <c r="S27" s="340">
        <v>12.9312</v>
      </c>
      <c r="T27" s="340">
        <v>5.3426999999999998</v>
      </c>
      <c r="U27" s="344">
        <v>5.3136000000000001</v>
      </c>
      <c r="V27" s="340">
        <v>6.0058999999999996</v>
      </c>
      <c r="W27" s="340">
        <v>6.4002999999999997</v>
      </c>
      <c r="X27" s="340">
        <v>6.9648000000000003</v>
      </c>
      <c r="Y27" s="371">
        <v>6.3989000000000003</v>
      </c>
      <c r="Z27" s="340">
        <v>7.1059000000000001</v>
      </c>
      <c r="AA27" s="340">
        <v>0.81030000000000002</v>
      </c>
      <c r="AB27" s="340">
        <v>11.863300000000001</v>
      </c>
      <c r="AC27" s="340">
        <v>5.4185999999999996</v>
      </c>
      <c r="AD27" s="340">
        <v>5.2492000000000001</v>
      </c>
      <c r="AE27" s="340">
        <v>4.5563000000000002</v>
      </c>
      <c r="AF27" s="340">
        <v>9.2164999999999999</v>
      </c>
      <c r="AG27" s="568"/>
      <c r="AH27" s="338">
        <v>6</v>
      </c>
      <c r="AI27" s="338">
        <v>10</v>
      </c>
      <c r="AJ27" s="338">
        <v>8</v>
      </c>
      <c r="AK27" s="338">
        <v>4</v>
      </c>
      <c r="AL27" s="338">
        <v>1</v>
      </c>
      <c r="AM27" s="338">
        <v>4</v>
      </c>
      <c r="AN27" s="338">
        <v>2</v>
      </c>
      <c r="AO27" s="570">
        <v>2</v>
      </c>
      <c r="AP27" s="338">
        <v>4</v>
      </c>
      <c r="AQ27" s="338">
        <v>1</v>
      </c>
      <c r="AR27" s="338">
        <v>3</v>
      </c>
      <c r="AS27" s="338">
        <v>1</v>
      </c>
      <c r="AT27" s="338">
        <v>2</v>
      </c>
      <c r="AU27" s="338">
        <v>2</v>
      </c>
      <c r="AV27" s="338">
        <v>5</v>
      </c>
      <c r="AW27" s="338">
        <v>3</v>
      </c>
      <c r="AX27" s="338">
        <v>3</v>
      </c>
      <c r="AY27" s="338">
        <v>2</v>
      </c>
      <c r="AZ27" s="583"/>
      <c r="BA27" s="464">
        <v>96.86</v>
      </c>
      <c r="BB27" s="340" t="s">
        <v>430</v>
      </c>
      <c r="BC27" s="340" t="s">
        <v>430</v>
      </c>
      <c r="BD27" s="340" t="s">
        <v>430</v>
      </c>
      <c r="BE27" s="371">
        <v>1.69</v>
      </c>
      <c r="BF27" s="371">
        <v>3.14</v>
      </c>
      <c r="BG27" s="370"/>
      <c r="BH27" s="593">
        <v>3.14</v>
      </c>
      <c r="BI27" s="340" t="s">
        <v>430</v>
      </c>
      <c r="BJ27" s="340" t="s">
        <v>430</v>
      </c>
      <c r="BK27" s="340" t="s">
        <v>430</v>
      </c>
      <c r="BL27" s="340" t="s">
        <v>430</v>
      </c>
      <c r="BM27" s="371">
        <v>96.86</v>
      </c>
      <c r="BN27" s="371" t="s">
        <v>430</v>
      </c>
      <c r="BO27" s="371" t="s">
        <v>430</v>
      </c>
      <c r="BP27" s="371" t="s">
        <v>430</v>
      </c>
      <c r="BQ27" s="371">
        <v>1.69</v>
      </c>
      <c r="BR27" s="463"/>
      <c r="BS27" s="369" t="s">
        <v>430</v>
      </c>
      <c r="BT27" s="344" t="s">
        <v>430</v>
      </c>
      <c r="BU27" s="571"/>
      <c r="BV27" s="370" t="s">
        <v>555</v>
      </c>
    </row>
    <row r="28" spans="1:74" s="428" customFormat="1" x14ac:dyDescent="0.25">
      <c r="A28" s="353" t="s">
        <v>8091</v>
      </c>
      <c r="B28" s="373"/>
      <c r="C28" s="719">
        <v>36890</v>
      </c>
      <c r="D28" s="373"/>
      <c r="E28" s="346">
        <v>8210.2000000000007</v>
      </c>
      <c r="F28" s="373"/>
      <c r="G28" s="347">
        <v>68.343999999999994</v>
      </c>
      <c r="H28" s="374"/>
      <c r="I28" s="348">
        <v>22.1</v>
      </c>
      <c r="J28" s="348">
        <v>7.38</v>
      </c>
      <c r="K28" s="348">
        <v>6.13</v>
      </c>
      <c r="L28" s="348">
        <v>6.37</v>
      </c>
      <c r="M28" s="362"/>
      <c r="N28" s="350">
        <v>-20.111999999999998</v>
      </c>
      <c r="O28" s="348">
        <v>-15.9831</v>
      </c>
      <c r="P28" s="348">
        <v>-9.4738000000000007</v>
      </c>
      <c r="Q28" s="348">
        <v>-13.3062</v>
      </c>
      <c r="R28" s="348">
        <v>-2.0689000000000002</v>
      </c>
      <c r="S28" s="348">
        <v>7.7683</v>
      </c>
      <c r="T28" s="348">
        <v>4.2507999999999999</v>
      </c>
      <c r="U28" s="354">
        <v>3.5680999999999998</v>
      </c>
      <c r="V28" s="348">
        <v>5.1577000000000002</v>
      </c>
      <c r="W28" s="348">
        <v>4.7691999999999997</v>
      </c>
      <c r="X28" s="348">
        <v>6.2550999999999997</v>
      </c>
      <c r="Y28" s="375">
        <v>5.8863000000000003</v>
      </c>
      <c r="Z28" s="348">
        <v>7.0880999999999998</v>
      </c>
      <c r="AA28" s="348">
        <v>-0.72019999999999995</v>
      </c>
      <c r="AB28" s="348">
        <v>8.0658999999999992</v>
      </c>
      <c r="AC28" s="348">
        <v>4.4724000000000004</v>
      </c>
      <c r="AD28" s="348">
        <v>3.9460999999999999</v>
      </c>
      <c r="AE28" s="348">
        <v>1.2136</v>
      </c>
      <c r="AF28" s="348">
        <v>7.7731000000000003</v>
      </c>
      <c r="AG28" s="569"/>
      <c r="AH28" s="346">
        <v>5</v>
      </c>
      <c r="AI28" s="346">
        <v>13</v>
      </c>
      <c r="AJ28" s="346">
        <v>9</v>
      </c>
      <c r="AK28" s="346">
        <v>2</v>
      </c>
      <c r="AL28" s="346">
        <v>7</v>
      </c>
      <c r="AM28" s="346">
        <v>13</v>
      </c>
      <c r="AN28" s="346">
        <v>6</v>
      </c>
      <c r="AO28" s="572">
        <v>9</v>
      </c>
      <c r="AP28" s="346">
        <v>6</v>
      </c>
      <c r="AQ28" s="346">
        <v>7</v>
      </c>
      <c r="AR28" s="346">
        <v>8</v>
      </c>
      <c r="AS28" s="346">
        <v>2</v>
      </c>
      <c r="AT28" s="346">
        <v>3</v>
      </c>
      <c r="AU28" s="346">
        <v>4</v>
      </c>
      <c r="AV28" s="346">
        <v>14</v>
      </c>
      <c r="AW28" s="346">
        <v>5</v>
      </c>
      <c r="AX28" s="346">
        <v>6</v>
      </c>
      <c r="AY28" s="346">
        <v>11</v>
      </c>
      <c r="AZ28" s="584"/>
      <c r="BA28" s="467">
        <v>97.63</v>
      </c>
      <c r="BB28" s="348" t="s">
        <v>430</v>
      </c>
      <c r="BC28" s="348" t="s">
        <v>430</v>
      </c>
      <c r="BD28" s="348" t="s">
        <v>430</v>
      </c>
      <c r="BE28" s="375">
        <v>-63.81</v>
      </c>
      <c r="BF28" s="375">
        <v>2.37</v>
      </c>
      <c r="BG28" s="374"/>
      <c r="BH28" s="594">
        <v>2.37</v>
      </c>
      <c r="BI28" s="348" t="s">
        <v>430</v>
      </c>
      <c r="BJ28" s="348" t="s">
        <v>430</v>
      </c>
      <c r="BK28" s="348" t="s">
        <v>430</v>
      </c>
      <c r="BL28" s="348" t="s">
        <v>430</v>
      </c>
      <c r="BM28" s="375">
        <v>95.95</v>
      </c>
      <c r="BN28" s="375" t="s">
        <v>430</v>
      </c>
      <c r="BO28" s="375">
        <v>1.68</v>
      </c>
      <c r="BP28" s="375" t="s">
        <v>430</v>
      </c>
      <c r="BQ28" s="375">
        <v>-63.81</v>
      </c>
      <c r="BR28" s="466"/>
      <c r="BS28" s="373" t="s">
        <v>430</v>
      </c>
      <c r="BT28" s="354">
        <v>-18.058465350683299</v>
      </c>
      <c r="BU28" s="430"/>
      <c r="BV28" s="374" t="s">
        <v>555</v>
      </c>
    </row>
    <row r="29" spans="1:74" s="428" customFormat="1" ht="11" x14ac:dyDescent="0.3">
      <c r="A29" s="859" t="s">
        <v>8092</v>
      </c>
      <c r="B29" s="842"/>
      <c r="C29" s="843">
        <v>36158</v>
      </c>
      <c r="D29" s="842"/>
      <c r="E29" s="844">
        <v>2179.2800000000002</v>
      </c>
      <c r="F29" s="842"/>
      <c r="G29" s="845">
        <v>97.338200000000001</v>
      </c>
      <c r="H29" s="847"/>
      <c r="I29" s="846">
        <v>17.12</v>
      </c>
      <c r="J29" s="846">
        <v>7.19</v>
      </c>
      <c r="K29" s="846">
        <v>8.17</v>
      </c>
      <c r="L29" s="846">
        <v>8.48</v>
      </c>
      <c r="M29" s="851"/>
      <c r="N29" s="848">
        <v>-29.594200000000001</v>
      </c>
      <c r="O29" s="846">
        <v>-18.645399999999999</v>
      </c>
      <c r="P29" s="846">
        <v>-11.219900000000001</v>
      </c>
      <c r="Q29" s="846">
        <v>-22.327400000000001</v>
      </c>
      <c r="R29" s="846">
        <v>-2.8069000000000002</v>
      </c>
      <c r="S29" s="846">
        <v>11.3986</v>
      </c>
      <c r="T29" s="846">
        <v>3.5714000000000001</v>
      </c>
      <c r="U29" s="856">
        <v>3.0897000000000001</v>
      </c>
      <c r="V29" s="846">
        <v>4.3186999999999998</v>
      </c>
      <c r="W29" s="846">
        <v>3.1440000000000001</v>
      </c>
      <c r="X29" s="846">
        <v>4.9884000000000004</v>
      </c>
      <c r="Y29" s="852">
        <v>4.6104000000000003</v>
      </c>
      <c r="Z29" s="846">
        <v>5.9664000000000001</v>
      </c>
      <c r="AA29" s="846">
        <v>-1.1377999999999999</v>
      </c>
      <c r="AB29" s="846">
        <v>10.4717</v>
      </c>
      <c r="AC29" s="846">
        <v>3.1214</v>
      </c>
      <c r="AD29" s="846">
        <v>2.6966000000000001</v>
      </c>
      <c r="AE29" s="846">
        <v>-0.26800000000000002</v>
      </c>
      <c r="AF29" s="846">
        <v>8.5686999999999998</v>
      </c>
      <c r="AG29" s="931"/>
      <c r="AH29" s="844">
        <v>11</v>
      </c>
      <c r="AI29" s="844">
        <v>14</v>
      </c>
      <c r="AJ29" s="844">
        <v>12</v>
      </c>
      <c r="AK29" s="844">
        <v>7</v>
      </c>
      <c r="AL29" s="844">
        <v>10</v>
      </c>
      <c r="AM29" s="844">
        <v>10</v>
      </c>
      <c r="AN29" s="844">
        <v>11</v>
      </c>
      <c r="AO29" s="932">
        <v>12</v>
      </c>
      <c r="AP29" s="844">
        <v>12</v>
      </c>
      <c r="AQ29" s="844">
        <v>14</v>
      </c>
      <c r="AR29" s="844">
        <v>13</v>
      </c>
      <c r="AS29" s="844">
        <v>13</v>
      </c>
      <c r="AT29" s="844">
        <v>9</v>
      </c>
      <c r="AU29" s="844">
        <v>5</v>
      </c>
      <c r="AV29" s="844">
        <v>10</v>
      </c>
      <c r="AW29" s="844">
        <v>12</v>
      </c>
      <c r="AX29" s="844">
        <v>12</v>
      </c>
      <c r="AY29" s="844">
        <v>14</v>
      </c>
      <c r="AZ29" s="933"/>
      <c r="BA29" s="853">
        <v>81.28</v>
      </c>
      <c r="BB29" s="846" t="s">
        <v>430</v>
      </c>
      <c r="BC29" s="846" t="s">
        <v>430</v>
      </c>
      <c r="BD29" s="846" t="s">
        <v>430</v>
      </c>
      <c r="BE29" s="852" t="s">
        <v>430</v>
      </c>
      <c r="BF29" s="852">
        <v>18.72</v>
      </c>
      <c r="BG29" s="847"/>
      <c r="BH29" s="934">
        <v>18.72</v>
      </c>
      <c r="BI29" s="846" t="s">
        <v>430</v>
      </c>
      <c r="BJ29" s="846" t="s">
        <v>430</v>
      </c>
      <c r="BK29" s="846" t="s">
        <v>430</v>
      </c>
      <c r="BL29" s="846" t="s">
        <v>430</v>
      </c>
      <c r="BM29" s="852">
        <v>81.28</v>
      </c>
      <c r="BN29" s="852" t="s">
        <v>430</v>
      </c>
      <c r="BO29" s="852" t="s">
        <v>430</v>
      </c>
      <c r="BP29" s="852" t="s">
        <v>430</v>
      </c>
      <c r="BQ29" s="852" t="s">
        <v>430</v>
      </c>
      <c r="BR29" s="850"/>
      <c r="BS29" s="842" t="s">
        <v>430</v>
      </c>
      <c r="BT29" s="856" t="s">
        <v>430</v>
      </c>
      <c r="BU29" s="892"/>
      <c r="BV29" s="847" t="s">
        <v>555</v>
      </c>
    </row>
    <row r="30" spans="1:74" s="428" customFormat="1" x14ac:dyDescent="0.25">
      <c r="A30" s="353" t="s">
        <v>8093</v>
      </c>
      <c r="B30" s="373"/>
      <c r="C30" s="719">
        <v>37097</v>
      </c>
      <c r="D30" s="373"/>
      <c r="E30" s="346">
        <v>2030.79</v>
      </c>
      <c r="F30" s="373"/>
      <c r="G30" s="347">
        <v>57.403700000000001</v>
      </c>
      <c r="H30" s="374"/>
      <c r="I30" s="348">
        <v>22.15</v>
      </c>
      <c r="J30" s="348">
        <v>7.36</v>
      </c>
      <c r="K30" s="348">
        <v>8.99</v>
      </c>
      <c r="L30" s="348">
        <v>9.32</v>
      </c>
      <c r="M30" s="362"/>
      <c r="N30" s="350">
        <v>-23.432600000000001</v>
      </c>
      <c r="O30" s="348">
        <v>-9.7629999999999999</v>
      </c>
      <c r="P30" s="348">
        <v>-9.2668999999999997</v>
      </c>
      <c r="Q30" s="348">
        <v>-22.494900000000001</v>
      </c>
      <c r="R30" s="348">
        <v>-1.0697000000000001</v>
      </c>
      <c r="S30" s="348">
        <v>11.633599999999999</v>
      </c>
      <c r="T30" s="348">
        <v>3.9182000000000001</v>
      </c>
      <c r="U30" s="354">
        <v>3.8637000000000001</v>
      </c>
      <c r="V30" s="348">
        <v>5.2065000000000001</v>
      </c>
      <c r="W30" s="348">
        <v>5.0928000000000004</v>
      </c>
      <c r="X30" s="348">
        <v>6.3137999999999996</v>
      </c>
      <c r="Y30" s="375">
        <v>5.2864000000000004</v>
      </c>
      <c r="Z30" s="348">
        <v>5.7220000000000004</v>
      </c>
      <c r="AA30" s="348">
        <v>-1.53</v>
      </c>
      <c r="AB30" s="348">
        <v>10.549799999999999</v>
      </c>
      <c r="AC30" s="348">
        <v>4.1699000000000002</v>
      </c>
      <c r="AD30" s="348">
        <v>4.0175999999999998</v>
      </c>
      <c r="AE30" s="348">
        <v>2.8980999999999999</v>
      </c>
      <c r="AF30" s="348">
        <v>7.2083000000000004</v>
      </c>
      <c r="AG30" s="569"/>
      <c r="AH30" s="346">
        <v>7</v>
      </c>
      <c r="AI30" s="346">
        <v>8</v>
      </c>
      <c r="AJ30" s="346">
        <v>7</v>
      </c>
      <c r="AK30" s="346">
        <v>8</v>
      </c>
      <c r="AL30" s="346">
        <v>5</v>
      </c>
      <c r="AM30" s="346">
        <v>7</v>
      </c>
      <c r="AN30" s="346">
        <v>9</v>
      </c>
      <c r="AO30" s="572">
        <v>7</v>
      </c>
      <c r="AP30" s="346">
        <v>5</v>
      </c>
      <c r="AQ30" s="346">
        <v>6</v>
      </c>
      <c r="AR30" s="346">
        <v>6</v>
      </c>
      <c r="AS30" s="346">
        <v>8</v>
      </c>
      <c r="AT30" s="346">
        <v>11</v>
      </c>
      <c r="AU30" s="346">
        <v>6</v>
      </c>
      <c r="AV30" s="346">
        <v>9</v>
      </c>
      <c r="AW30" s="346">
        <v>7</v>
      </c>
      <c r="AX30" s="346">
        <v>5</v>
      </c>
      <c r="AY30" s="346">
        <v>6</v>
      </c>
      <c r="AZ30" s="584"/>
      <c r="BA30" s="467">
        <v>96.16</v>
      </c>
      <c r="BB30" s="348" t="s">
        <v>430</v>
      </c>
      <c r="BC30" s="348" t="s">
        <v>430</v>
      </c>
      <c r="BD30" s="348" t="s">
        <v>430</v>
      </c>
      <c r="BE30" s="375" t="s">
        <v>430</v>
      </c>
      <c r="BF30" s="375">
        <v>3.84</v>
      </c>
      <c r="BG30" s="374"/>
      <c r="BH30" s="594">
        <v>3.84</v>
      </c>
      <c r="BI30" s="348" t="s">
        <v>430</v>
      </c>
      <c r="BJ30" s="348" t="s">
        <v>430</v>
      </c>
      <c r="BK30" s="348" t="s">
        <v>430</v>
      </c>
      <c r="BL30" s="348" t="s">
        <v>430</v>
      </c>
      <c r="BM30" s="375">
        <v>96.16</v>
      </c>
      <c r="BN30" s="375" t="s">
        <v>430</v>
      </c>
      <c r="BO30" s="375" t="s">
        <v>430</v>
      </c>
      <c r="BP30" s="375" t="s">
        <v>430</v>
      </c>
      <c r="BQ30" s="375" t="s">
        <v>430</v>
      </c>
      <c r="BR30" s="466"/>
      <c r="BS30" s="373" t="s">
        <v>430</v>
      </c>
      <c r="BT30" s="354" t="s">
        <v>430</v>
      </c>
      <c r="BU30" s="430"/>
      <c r="BV30" s="374" t="s">
        <v>555</v>
      </c>
    </row>
    <row r="31" spans="1:74" s="428" customFormat="1" x14ac:dyDescent="0.25">
      <c r="A31" s="353" t="s">
        <v>8094</v>
      </c>
      <c r="B31" s="373"/>
      <c r="C31" s="719">
        <v>39785</v>
      </c>
      <c r="D31" s="373"/>
      <c r="E31" s="346">
        <v>1827.27</v>
      </c>
      <c r="F31" s="373"/>
      <c r="G31" s="347">
        <v>37.489800000000002</v>
      </c>
      <c r="H31" s="374"/>
      <c r="I31" s="348">
        <v>28.35</v>
      </c>
      <c r="J31" s="348">
        <v>7.54</v>
      </c>
      <c r="K31" s="348">
        <v>11.4</v>
      </c>
      <c r="L31" s="348">
        <v>11.82</v>
      </c>
      <c r="M31" s="362"/>
      <c r="N31" s="350">
        <v>-0.97350000000000003</v>
      </c>
      <c r="O31" s="348">
        <v>-1.8170999999999999</v>
      </c>
      <c r="P31" s="348">
        <v>-3.7804000000000002</v>
      </c>
      <c r="Q31" s="348">
        <v>-29.183599999999998</v>
      </c>
      <c r="R31" s="348">
        <v>-3.6132</v>
      </c>
      <c r="S31" s="348">
        <v>12.697100000000001</v>
      </c>
      <c r="T31" s="348">
        <v>10.256600000000001</v>
      </c>
      <c r="U31" s="354">
        <v>7.8807999999999998</v>
      </c>
      <c r="V31" s="348">
        <v>8.7528000000000006</v>
      </c>
      <c r="W31" s="348">
        <v>5.6757999999999997</v>
      </c>
      <c r="X31" s="348">
        <v>7.4318999999999997</v>
      </c>
      <c r="Y31" s="375">
        <v>5.8505000000000003</v>
      </c>
      <c r="Z31" s="348">
        <v>7.2394999999999996</v>
      </c>
      <c r="AA31" s="348">
        <v>-6.3855000000000004</v>
      </c>
      <c r="AB31" s="348">
        <v>13.3987</v>
      </c>
      <c r="AC31" s="348">
        <v>9.0155999999999992</v>
      </c>
      <c r="AD31" s="348">
        <v>7.8691000000000004</v>
      </c>
      <c r="AE31" s="348">
        <v>4.5587999999999997</v>
      </c>
      <c r="AF31" s="348">
        <v>7.7324999999999999</v>
      </c>
      <c r="AG31" s="569"/>
      <c r="AH31" s="346">
        <v>1</v>
      </c>
      <c r="AI31" s="346">
        <v>3</v>
      </c>
      <c r="AJ31" s="346">
        <v>2</v>
      </c>
      <c r="AK31" s="346">
        <v>14</v>
      </c>
      <c r="AL31" s="346">
        <v>12</v>
      </c>
      <c r="AM31" s="346">
        <v>5</v>
      </c>
      <c r="AN31" s="346">
        <v>1</v>
      </c>
      <c r="AO31" s="572">
        <v>1</v>
      </c>
      <c r="AP31" s="346">
        <v>1</v>
      </c>
      <c r="AQ31" s="346">
        <v>2</v>
      </c>
      <c r="AR31" s="346">
        <v>1</v>
      </c>
      <c r="AS31" s="346">
        <v>3</v>
      </c>
      <c r="AT31" s="346">
        <v>1</v>
      </c>
      <c r="AU31" s="346">
        <v>14</v>
      </c>
      <c r="AV31" s="346">
        <v>3</v>
      </c>
      <c r="AW31" s="346">
        <v>1</v>
      </c>
      <c r="AX31" s="346">
        <v>1</v>
      </c>
      <c r="AY31" s="346">
        <v>1</v>
      </c>
      <c r="AZ31" s="584"/>
      <c r="BA31" s="467">
        <v>96.82</v>
      </c>
      <c r="BB31" s="348" t="s">
        <v>430</v>
      </c>
      <c r="BC31" s="348" t="s">
        <v>430</v>
      </c>
      <c r="BD31" s="348" t="s">
        <v>430</v>
      </c>
      <c r="BE31" s="375" t="s">
        <v>430</v>
      </c>
      <c r="BF31" s="375">
        <v>3.18</v>
      </c>
      <c r="BG31" s="374"/>
      <c r="BH31" s="594">
        <v>3.17</v>
      </c>
      <c r="BI31" s="348" t="s">
        <v>430</v>
      </c>
      <c r="BJ31" s="348" t="s">
        <v>430</v>
      </c>
      <c r="BK31" s="348" t="s">
        <v>430</v>
      </c>
      <c r="BL31" s="348" t="s">
        <v>430</v>
      </c>
      <c r="BM31" s="375">
        <v>96.82</v>
      </c>
      <c r="BN31" s="375" t="s">
        <v>430</v>
      </c>
      <c r="BO31" s="375" t="s">
        <v>430</v>
      </c>
      <c r="BP31" s="375" t="s">
        <v>430</v>
      </c>
      <c r="BQ31" s="375" t="s">
        <v>430</v>
      </c>
      <c r="BR31" s="466"/>
      <c r="BS31" s="373" t="s">
        <v>430</v>
      </c>
      <c r="BT31" s="354" t="s">
        <v>430</v>
      </c>
      <c r="BU31" s="430"/>
      <c r="BV31" s="374" t="s">
        <v>555</v>
      </c>
    </row>
    <row r="32" spans="1:74" s="428" customFormat="1" x14ac:dyDescent="0.25">
      <c r="A32" s="353" t="s">
        <v>8095</v>
      </c>
      <c r="B32" s="373"/>
      <c r="C32" s="719">
        <v>39682</v>
      </c>
      <c r="D32" s="373"/>
      <c r="E32" s="346">
        <v>1526.06</v>
      </c>
      <c r="F32" s="373"/>
      <c r="G32" s="347">
        <v>39.142400000000002</v>
      </c>
      <c r="H32" s="374"/>
      <c r="I32" s="348">
        <v>22.41</v>
      </c>
      <c r="J32" s="348">
        <v>7.16</v>
      </c>
      <c r="K32" s="348">
        <v>8.5399999999999991</v>
      </c>
      <c r="L32" s="348">
        <v>8.86</v>
      </c>
      <c r="M32" s="362"/>
      <c r="N32" s="350">
        <v>-19.235700000000001</v>
      </c>
      <c r="O32" s="348">
        <v>-6.6170999999999998</v>
      </c>
      <c r="P32" s="348">
        <v>-7.7548000000000004</v>
      </c>
      <c r="Q32" s="348">
        <v>-21.9864</v>
      </c>
      <c r="R32" s="348">
        <v>-0.88670000000000004</v>
      </c>
      <c r="S32" s="348">
        <v>12.167199999999999</v>
      </c>
      <c r="T32" s="348">
        <v>4.6810999999999998</v>
      </c>
      <c r="U32" s="354">
        <v>3.8858000000000001</v>
      </c>
      <c r="V32" s="348">
        <v>5.1063999999999998</v>
      </c>
      <c r="W32" s="348">
        <v>4.2995000000000001</v>
      </c>
      <c r="X32" s="348">
        <v>5.8514999999999997</v>
      </c>
      <c r="Y32" s="375">
        <v>5.0374999999999996</v>
      </c>
      <c r="Z32" s="348">
        <v>6.5796999999999999</v>
      </c>
      <c r="AA32" s="348">
        <v>-2.4582000000000002</v>
      </c>
      <c r="AB32" s="348">
        <v>11.0372</v>
      </c>
      <c r="AC32" s="348">
        <v>4.3118999999999996</v>
      </c>
      <c r="AD32" s="348">
        <v>3.9173</v>
      </c>
      <c r="AE32" s="348">
        <v>4.1050000000000004</v>
      </c>
      <c r="AF32" s="348">
        <v>7.8647999999999998</v>
      </c>
      <c r="AG32" s="569"/>
      <c r="AH32" s="346">
        <v>4</v>
      </c>
      <c r="AI32" s="346">
        <v>4</v>
      </c>
      <c r="AJ32" s="346">
        <v>5</v>
      </c>
      <c r="AK32" s="346">
        <v>6</v>
      </c>
      <c r="AL32" s="346">
        <v>3</v>
      </c>
      <c r="AM32" s="346">
        <v>6</v>
      </c>
      <c r="AN32" s="346">
        <v>5</v>
      </c>
      <c r="AO32" s="572">
        <v>6</v>
      </c>
      <c r="AP32" s="346">
        <v>7</v>
      </c>
      <c r="AQ32" s="346">
        <v>10</v>
      </c>
      <c r="AR32" s="346">
        <v>10</v>
      </c>
      <c r="AS32" s="346">
        <v>11</v>
      </c>
      <c r="AT32" s="346">
        <v>7</v>
      </c>
      <c r="AU32" s="346">
        <v>9</v>
      </c>
      <c r="AV32" s="346">
        <v>7</v>
      </c>
      <c r="AW32" s="346">
        <v>6</v>
      </c>
      <c r="AX32" s="346">
        <v>7</v>
      </c>
      <c r="AY32" s="346">
        <v>3</v>
      </c>
      <c r="AZ32" s="584"/>
      <c r="BA32" s="467">
        <v>86.33</v>
      </c>
      <c r="BB32" s="348" t="s">
        <v>430</v>
      </c>
      <c r="BC32" s="348" t="s">
        <v>430</v>
      </c>
      <c r="BD32" s="348" t="s">
        <v>430</v>
      </c>
      <c r="BE32" s="375" t="s">
        <v>430</v>
      </c>
      <c r="BF32" s="375">
        <v>13.67</v>
      </c>
      <c r="BG32" s="374"/>
      <c r="BH32" s="594">
        <v>13.5</v>
      </c>
      <c r="BI32" s="348" t="s">
        <v>430</v>
      </c>
      <c r="BJ32" s="348" t="s">
        <v>430</v>
      </c>
      <c r="BK32" s="348" t="s">
        <v>430</v>
      </c>
      <c r="BL32" s="348" t="s">
        <v>430</v>
      </c>
      <c r="BM32" s="375">
        <v>86.33</v>
      </c>
      <c r="BN32" s="375" t="s">
        <v>430</v>
      </c>
      <c r="BO32" s="375" t="s">
        <v>430</v>
      </c>
      <c r="BP32" s="375" t="s">
        <v>430</v>
      </c>
      <c r="BQ32" s="375" t="s">
        <v>430</v>
      </c>
      <c r="BR32" s="466"/>
      <c r="BS32" s="373" t="s">
        <v>430</v>
      </c>
      <c r="BT32" s="354" t="s">
        <v>430</v>
      </c>
      <c r="BU32" s="430"/>
      <c r="BV32" s="374" t="s">
        <v>555</v>
      </c>
    </row>
    <row r="33" spans="1:74" s="428" customFormat="1" x14ac:dyDescent="0.25">
      <c r="A33" s="353" t="s">
        <v>8096</v>
      </c>
      <c r="B33" s="373"/>
      <c r="C33" s="719">
        <v>36444</v>
      </c>
      <c r="D33" s="373"/>
      <c r="E33" s="346">
        <v>1229.22</v>
      </c>
      <c r="F33" s="373"/>
      <c r="G33" s="347">
        <v>82.043099999999995</v>
      </c>
      <c r="H33" s="374"/>
      <c r="I33" s="348">
        <v>32.03</v>
      </c>
      <c r="J33" s="348">
        <v>7.54</v>
      </c>
      <c r="K33" s="348">
        <v>10.95</v>
      </c>
      <c r="L33" s="348">
        <v>11.36</v>
      </c>
      <c r="M33" s="362"/>
      <c r="N33" s="350">
        <v>-30.712199999999999</v>
      </c>
      <c r="O33" s="348">
        <v>-15.1814</v>
      </c>
      <c r="P33" s="348">
        <v>-16.8385</v>
      </c>
      <c r="Q33" s="348">
        <v>-28.320699999999999</v>
      </c>
      <c r="R33" s="348">
        <v>-2.7633000000000001</v>
      </c>
      <c r="S33" s="348">
        <v>11.5823</v>
      </c>
      <c r="T33" s="348">
        <v>2.8645</v>
      </c>
      <c r="U33" s="354">
        <v>2.7189999999999999</v>
      </c>
      <c r="V33" s="348">
        <v>4.0019999999999998</v>
      </c>
      <c r="W33" s="348">
        <v>3.3176999999999999</v>
      </c>
      <c r="X33" s="348">
        <v>5.3381999999999996</v>
      </c>
      <c r="Y33" s="375">
        <v>4.7340999999999998</v>
      </c>
      <c r="Z33" s="348">
        <v>6.41</v>
      </c>
      <c r="AA33" s="348">
        <v>-5.9002999999999997</v>
      </c>
      <c r="AB33" s="348">
        <v>11.597099999999999</v>
      </c>
      <c r="AC33" s="348">
        <v>2.5081000000000002</v>
      </c>
      <c r="AD33" s="348">
        <v>2.4243999999999999</v>
      </c>
      <c r="AE33" s="348">
        <v>3.2505000000000002</v>
      </c>
      <c r="AF33" s="348">
        <v>8.1395</v>
      </c>
      <c r="AG33" s="569"/>
      <c r="AH33" s="346">
        <v>12</v>
      </c>
      <c r="AI33" s="346">
        <v>12</v>
      </c>
      <c r="AJ33" s="346">
        <v>14</v>
      </c>
      <c r="AK33" s="346">
        <v>13</v>
      </c>
      <c r="AL33" s="346">
        <v>9</v>
      </c>
      <c r="AM33" s="346">
        <v>8</v>
      </c>
      <c r="AN33" s="346">
        <v>13</v>
      </c>
      <c r="AO33" s="572">
        <v>13</v>
      </c>
      <c r="AP33" s="346">
        <v>13</v>
      </c>
      <c r="AQ33" s="346">
        <v>12</v>
      </c>
      <c r="AR33" s="346">
        <v>12</v>
      </c>
      <c r="AS33" s="346">
        <v>12</v>
      </c>
      <c r="AT33" s="346">
        <v>8</v>
      </c>
      <c r="AU33" s="346">
        <v>13</v>
      </c>
      <c r="AV33" s="346">
        <v>6</v>
      </c>
      <c r="AW33" s="346">
        <v>13</v>
      </c>
      <c r="AX33" s="346">
        <v>13</v>
      </c>
      <c r="AY33" s="346">
        <v>5</v>
      </c>
      <c r="AZ33" s="584"/>
      <c r="BA33" s="467">
        <v>94.59</v>
      </c>
      <c r="BB33" s="348" t="s">
        <v>430</v>
      </c>
      <c r="BC33" s="348" t="s">
        <v>430</v>
      </c>
      <c r="BD33" s="348" t="s">
        <v>430</v>
      </c>
      <c r="BE33" s="375" t="s">
        <v>430</v>
      </c>
      <c r="BF33" s="375">
        <v>5.41</v>
      </c>
      <c r="BG33" s="374"/>
      <c r="BH33" s="594">
        <v>5.41</v>
      </c>
      <c r="BI33" s="348" t="s">
        <v>430</v>
      </c>
      <c r="BJ33" s="348" t="s">
        <v>430</v>
      </c>
      <c r="BK33" s="348" t="s">
        <v>430</v>
      </c>
      <c r="BL33" s="348" t="s">
        <v>430</v>
      </c>
      <c r="BM33" s="375">
        <v>94.59</v>
      </c>
      <c r="BN33" s="375" t="s">
        <v>430</v>
      </c>
      <c r="BO33" s="375" t="s">
        <v>430</v>
      </c>
      <c r="BP33" s="375" t="s">
        <v>430</v>
      </c>
      <c r="BQ33" s="375" t="s">
        <v>430</v>
      </c>
      <c r="BR33" s="466"/>
      <c r="BS33" s="373" t="s">
        <v>430</v>
      </c>
      <c r="BT33" s="354" t="s">
        <v>430</v>
      </c>
      <c r="BU33" s="430"/>
      <c r="BV33" s="374" t="s">
        <v>555</v>
      </c>
    </row>
    <row r="34" spans="1:74" s="428" customFormat="1" x14ac:dyDescent="0.25">
      <c r="A34" s="353" t="s">
        <v>8097</v>
      </c>
      <c r="B34" s="373"/>
      <c r="C34" s="719">
        <v>36433</v>
      </c>
      <c r="D34" s="373"/>
      <c r="E34" s="346">
        <v>1220.07</v>
      </c>
      <c r="F34" s="373"/>
      <c r="G34" s="347">
        <v>98.958399999999997</v>
      </c>
      <c r="H34" s="374"/>
      <c r="I34" s="348">
        <v>29.96</v>
      </c>
      <c r="J34" s="348">
        <v>7.68</v>
      </c>
      <c r="K34" s="348">
        <v>11.24</v>
      </c>
      <c r="L34" s="348">
        <v>11.66</v>
      </c>
      <c r="M34" s="362"/>
      <c r="N34" s="350">
        <v>-26.131900000000002</v>
      </c>
      <c r="O34" s="348">
        <v>-13.6196</v>
      </c>
      <c r="P34" s="348">
        <v>-11.6976</v>
      </c>
      <c r="Q34" s="348">
        <v>-28.215900000000001</v>
      </c>
      <c r="R34" s="348">
        <v>-3.0546000000000002</v>
      </c>
      <c r="S34" s="348">
        <v>13.7029</v>
      </c>
      <c r="T34" s="348">
        <v>3.6762000000000001</v>
      </c>
      <c r="U34" s="354">
        <v>4.1765999999999996</v>
      </c>
      <c r="V34" s="348">
        <v>4.9817</v>
      </c>
      <c r="W34" s="348">
        <v>4.6287000000000003</v>
      </c>
      <c r="X34" s="348">
        <v>6.3022999999999998</v>
      </c>
      <c r="Y34" s="375">
        <v>5.6310000000000002</v>
      </c>
      <c r="Z34" s="348">
        <v>6.8369999999999997</v>
      </c>
      <c r="AA34" s="348">
        <v>-3.3512</v>
      </c>
      <c r="AB34" s="348">
        <v>13.6271</v>
      </c>
      <c r="AC34" s="348">
        <v>3.9567000000000001</v>
      </c>
      <c r="AD34" s="348">
        <v>3.6133000000000002</v>
      </c>
      <c r="AE34" s="348">
        <v>3.6105999999999998</v>
      </c>
      <c r="AF34" s="348">
        <v>8.8855000000000004</v>
      </c>
      <c r="AG34" s="569"/>
      <c r="AH34" s="346">
        <v>10</v>
      </c>
      <c r="AI34" s="346">
        <v>11</v>
      </c>
      <c r="AJ34" s="346">
        <v>13</v>
      </c>
      <c r="AK34" s="346">
        <v>12</v>
      </c>
      <c r="AL34" s="346">
        <v>11</v>
      </c>
      <c r="AM34" s="346">
        <v>2</v>
      </c>
      <c r="AN34" s="346">
        <v>10</v>
      </c>
      <c r="AO34" s="572">
        <v>5</v>
      </c>
      <c r="AP34" s="346">
        <v>8</v>
      </c>
      <c r="AQ34" s="346">
        <v>9</v>
      </c>
      <c r="AR34" s="346">
        <v>7</v>
      </c>
      <c r="AS34" s="346">
        <v>5</v>
      </c>
      <c r="AT34" s="346">
        <v>4</v>
      </c>
      <c r="AU34" s="346">
        <v>12</v>
      </c>
      <c r="AV34" s="346">
        <v>2</v>
      </c>
      <c r="AW34" s="346">
        <v>8</v>
      </c>
      <c r="AX34" s="346">
        <v>10</v>
      </c>
      <c r="AY34" s="346">
        <v>4</v>
      </c>
      <c r="AZ34" s="584"/>
      <c r="BA34" s="467">
        <v>98.13</v>
      </c>
      <c r="BB34" s="348" t="s">
        <v>430</v>
      </c>
      <c r="BC34" s="348" t="s">
        <v>430</v>
      </c>
      <c r="BD34" s="348" t="s">
        <v>430</v>
      </c>
      <c r="BE34" s="375" t="s">
        <v>430</v>
      </c>
      <c r="BF34" s="375">
        <v>1.87</v>
      </c>
      <c r="BG34" s="374"/>
      <c r="BH34" s="594">
        <v>1.87</v>
      </c>
      <c r="BI34" s="348" t="s">
        <v>430</v>
      </c>
      <c r="BJ34" s="348" t="s">
        <v>430</v>
      </c>
      <c r="BK34" s="348" t="s">
        <v>430</v>
      </c>
      <c r="BL34" s="348" t="s">
        <v>430</v>
      </c>
      <c r="BM34" s="375">
        <v>98.13</v>
      </c>
      <c r="BN34" s="375" t="s">
        <v>430</v>
      </c>
      <c r="BO34" s="375" t="s">
        <v>430</v>
      </c>
      <c r="BP34" s="375" t="s">
        <v>430</v>
      </c>
      <c r="BQ34" s="375" t="s">
        <v>430</v>
      </c>
      <c r="BR34" s="466"/>
      <c r="BS34" s="373" t="s">
        <v>430</v>
      </c>
      <c r="BT34" s="354" t="s">
        <v>430</v>
      </c>
      <c r="BU34" s="430"/>
      <c r="BV34" s="374" t="s">
        <v>555</v>
      </c>
    </row>
    <row r="35" spans="1:74" s="428" customFormat="1" x14ac:dyDescent="0.25">
      <c r="A35" s="353" t="s">
        <v>8098</v>
      </c>
      <c r="B35" s="373"/>
      <c r="C35" s="719">
        <v>36409</v>
      </c>
      <c r="D35" s="373"/>
      <c r="E35" s="346">
        <v>793.36</v>
      </c>
      <c r="F35" s="373"/>
      <c r="G35" s="347">
        <v>80.420400000000001</v>
      </c>
      <c r="H35" s="374"/>
      <c r="I35" s="348">
        <v>23.5</v>
      </c>
      <c r="J35" s="348">
        <v>7.35</v>
      </c>
      <c r="K35" s="348">
        <v>10.130000000000001</v>
      </c>
      <c r="L35" s="348">
        <v>10.5</v>
      </c>
      <c r="M35" s="362"/>
      <c r="N35" s="350">
        <v>-32.484200000000001</v>
      </c>
      <c r="O35" s="348">
        <v>-9.6294000000000004</v>
      </c>
      <c r="P35" s="348">
        <v>-11.1412</v>
      </c>
      <c r="Q35" s="348">
        <v>-26.715399999999999</v>
      </c>
      <c r="R35" s="348">
        <v>-2.5741000000000001</v>
      </c>
      <c r="S35" s="348">
        <v>14.6746</v>
      </c>
      <c r="T35" s="348">
        <v>4.1961000000000004</v>
      </c>
      <c r="U35" s="354">
        <v>3.7058</v>
      </c>
      <c r="V35" s="348">
        <v>4.8635000000000002</v>
      </c>
      <c r="W35" s="348">
        <v>4.6863999999999999</v>
      </c>
      <c r="X35" s="348">
        <v>5.7103999999999999</v>
      </c>
      <c r="Y35" s="375">
        <v>5.1976000000000004</v>
      </c>
      <c r="Z35" s="348">
        <v>5.7183999999999999</v>
      </c>
      <c r="AA35" s="348">
        <v>-0.44569999999999999</v>
      </c>
      <c r="AB35" s="348">
        <v>14.147399999999999</v>
      </c>
      <c r="AC35" s="348">
        <v>3.7669999999999999</v>
      </c>
      <c r="AD35" s="348">
        <v>3.4430999999999998</v>
      </c>
      <c r="AE35" s="348">
        <v>1.587</v>
      </c>
      <c r="AF35" s="348">
        <v>8.0295000000000005</v>
      </c>
      <c r="AG35" s="569"/>
      <c r="AH35" s="346">
        <v>13</v>
      </c>
      <c r="AI35" s="346">
        <v>7</v>
      </c>
      <c r="AJ35" s="346">
        <v>11</v>
      </c>
      <c r="AK35" s="346">
        <v>10</v>
      </c>
      <c r="AL35" s="346">
        <v>8</v>
      </c>
      <c r="AM35" s="346">
        <v>1</v>
      </c>
      <c r="AN35" s="346">
        <v>8</v>
      </c>
      <c r="AO35" s="572">
        <v>8</v>
      </c>
      <c r="AP35" s="346">
        <v>9</v>
      </c>
      <c r="AQ35" s="346">
        <v>8</v>
      </c>
      <c r="AR35" s="346">
        <v>11</v>
      </c>
      <c r="AS35" s="346">
        <v>10</v>
      </c>
      <c r="AT35" s="346">
        <v>12</v>
      </c>
      <c r="AU35" s="346">
        <v>3</v>
      </c>
      <c r="AV35" s="346">
        <v>1</v>
      </c>
      <c r="AW35" s="346">
        <v>9</v>
      </c>
      <c r="AX35" s="346">
        <v>11</v>
      </c>
      <c r="AY35" s="346">
        <v>9</v>
      </c>
      <c r="AZ35" s="584"/>
      <c r="BA35" s="467">
        <v>98.21</v>
      </c>
      <c r="BB35" s="348" t="s">
        <v>430</v>
      </c>
      <c r="BC35" s="348" t="s">
        <v>430</v>
      </c>
      <c r="BD35" s="348" t="s">
        <v>430</v>
      </c>
      <c r="BE35" s="375" t="s">
        <v>430</v>
      </c>
      <c r="BF35" s="375">
        <v>1.79</v>
      </c>
      <c r="BG35" s="374"/>
      <c r="BH35" s="594">
        <v>1.79</v>
      </c>
      <c r="BI35" s="348" t="s">
        <v>430</v>
      </c>
      <c r="BJ35" s="348" t="s">
        <v>430</v>
      </c>
      <c r="BK35" s="348" t="s">
        <v>430</v>
      </c>
      <c r="BL35" s="348" t="s">
        <v>430</v>
      </c>
      <c r="BM35" s="375">
        <v>98.21</v>
      </c>
      <c r="BN35" s="375" t="s">
        <v>430</v>
      </c>
      <c r="BO35" s="375" t="s">
        <v>430</v>
      </c>
      <c r="BP35" s="375" t="s">
        <v>430</v>
      </c>
      <c r="BQ35" s="375" t="s">
        <v>430</v>
      </c>
      <c r="BR35" s="466"/>
      <c r="BS35" s="373" t="s">
        <v>430</v>
      </c>
      <c r="BT35" s="354" t="s">
        <v>430</v>
      </c>
      <c r="BU35" s="430"/>
      <c r="BV35" s="374" t="s">
        <v>555</v>
      </c>
    </row>
    <row r="36" spans="1:74" s="428" customFormat="1" x14ac:dyDescent="0.25">
      <c r="A36" s="353" t="s">
        <v>8099</v>
      </c>
      <c r="B36" s="373"/>
      <c r="C36" s="719">
        <v>37336</v>
      </c>
      <c r="D36" s="373"/>
      <c r="E36" s="346">
        <v>583.69000000000005</v>
      </c>
      <c r="F36" s="373"/>
      <c r="G36" s="347">
        <v>44.024299999999997</v>
      </c>
      <c r="H36" s="374"/>
      <c r="I36" s="348">
        <v>13.27</v>
      </c>
      <c r="J36" s="348">
        <v>6.4</v>
      </c>
      <c r="K36" s="348">
        <v>5.39</v>
      </c>
      <c r="L36" s="348">
        <v>5.59</v>
      </c>
      <c r="M36" s="362"/>
      <c r="N36" s="350">
        <v>-15.449400000000001</v>
      </c>
      <c r="O36" s="348">
        <v>-0.19350000000000001</v>
      </c>
      <c r="P36" s="348">
        <v>-2.6162000000000001</v>
      </c>
      <c r="Q36" s="348">
        <v>-16.985600000000002</v>
      </c>
      <c r="R36" s="348">
        <v>-0.98870000000000002</v>
      </c>
      <c r="S36" s="348">
        <v>11.401199999999999</v>
      </c>
      <c r="T36" s="348">
        <v>3.5211000000000001</v>
      </c>
      <c r="U36" s="354">
        <v>3.1435</v>
      </c>
      <c r="V36" s="348">
        <v>4.5018000000000002</v>
      </c>
      <c r="W36" s="348">
        <v>5.3234000000000004</v>
      </c>
      <c r="X36" s="348">
        <v>6.4623999999999997</v>
      </c>
      <c r="Y36" s="375">
        <v>5.3708</v>
      </c>
      <c r="Z36" s="348">
        <v>5.8529</v>
      </c>
      <c r="AA36" s="348">
        <v>-1.5570999999999999</v>
      </c>
      <c r="AB36" s="348">
        <v>9.7551000000000005</v>
      </c>
      <c r="AC36" s="348">
        <v>3.7038000000000002</v>
      </c>
      <c r="AD36" s="348">
        <v>3.6465000000000001</v>
      </c>
      <c r="AE36" s="348">
        <v>1.9558</v>
      </c>
      <c r="AF36" s="348">
        <v>6.2489999999999997</v>
      </c>
      <c r="AG36" s="569"/>
      <c r="AH36" s="346">
        <v>3</v>
      </c>
      <c r="AI36" s="346">
        <v>1</v>
      </c>
      <c r="AJ36" s="346">
        <v>1</v>
      </c>
      <c r="AK36" s="346">
        <v>5</v>
      </c>
      <c r="AL36" s="346">
        <v>4</v>
      </c>
      <c r="AM36" s="346">
        <v>9</v>
      </c>
      <c r="AN36" s="346">
        <v>12</v>
      </c>
      <c r="AO36" s="572">
        <v>11</v>
      </c>
      <c r="AP36" s="346">
        <v>11</v>
      </c>
      <c r="AQ36" s="346">
        <v>5</v>
      </c>
      <c r="AR36" s="346">
        <v>5</v>
      </c>
      <c r="AS36" s="346">
        <v>7</v>
      </c>
      <c r="AT36" s="346">
        <v>10</v>
      </c>
      <c r="AU36" s="346">
        <v>7</v>
      </c>
      <c r="AV36" s="346">
        <v>11</v>
      </c>
      <c r="AW36" s="346">
        <v>10</v>
      </c>
      <c r="AX36" s="346">
        <v>9</v>
      </c>
      <c r="AY36" s="346">
        <v>8</v>
      </c>
      <c r="AZ36" s="584"/>
      <c r="BA36" s="467">
        <v>79.790000000000006</v>
      </c>
      <c r="BB36" s="348" t="s">
        <v>430</v>
      </c>
      <c r="BC36" s="348" t="s">
        <v>430</v>
      </c>
      <c r="BD36" s="348" t="s">
        <v>430</v>
      </c>
      <c r="BE36" s="375" t="s">
        <v>430</v>
      </c>
      <c r="BF36" s="375">
        <v>20.21</v>
      </c>
      <c r="BG36" s="374"/>
      <c r="BH36" s="594">
        <v>20.21</v>
      </c>
      <c r="BI36" s="348" t="s">
        <v>430</v>
      </c>
      <c r="BJ36" s="348" t="s">
        <v>430</v>
      </c>
      <c r="BK36" s="348" t="s">
        <v>430</v>
      </c>
      <c r="BL36" s="348" t="s">
        <v>430</v>
      </c>
      <c r="BM36" s="375">
        <v>60.31</v>
      </c>
      <c r="BN36" s="375" t="s">
        <v>430</v>
      </c>
      <c r="BO36" s="375">
        <v>19.48</v>
      </c>
      <c r="BP36" s="375" t="s">
        <v>430</v>
      </c>
      <c r="BQ36" s="375" t="s">
        <v>430</v>
      </c>
      <c r="BR36" s="466"/>
      <c r="BS36" s="373" t="s">
        <v>430</v>
      </c>
      <c r="BT36" s="354" t="s">
        <v>430</v>
      </c>
      <c r="BU36" s="430"/>
      <c r="BV36" s="374" t="s">
        <v>555</v>
      </c>
    </row>
    <row r="37" spans="1:74" s="428" customFormat="1" x14ac:dyDescent="0.25">
      <c r="A37" s="353" t="s">
        <v>8100</v>
      </c>
      <c r="B37" s="373"/>
      <c r="C37" s="719">
        <v>37277</v>
      </c>
      <c r="D37" s="373"/>
      <c r="E37" s="346">
        <v>421.245</v>
      </c>
      <c r="F37" s="373"/>
      <c r="G37" s="347">
        <v>65.861999999999995</v>
      </c>
      <c r="H37" s="374"/>
      <c r="I37" s="348">
        <v>6.89</v>
      </c>
      <c r="J37" s="348">
        <v>6.15</v>
      </c>
      <c r="K37" s="348">
        <v>3</v>
      </c>
      <c r="L37" s="348">
        <v>3.1</v>
      </c>
      <c r="M37" s="362"/>
      <c r="N37" s="350">
        <v>-25.0703</v>
      </c>
      <c r="O37" s="348">
        <v>-8.9896999999999991</v>
      </c>
      <c r="P37" s="348">
        <v>-7.0049999999999999</v>
      </c>
      <c r="Q37" s="348">
        <v>-12.3825</v>
      </c>
      <c r="R37" s="348">
        <v>0.4113</v>
      </c>
      <c r="S37" s="348">
        <v>6.4939999999999998</v>
      </c>
      <c r="T37" s="348">
        <v>4.7533000000000003</v>
      </c>
      <c r="U37" s="354">
        <v>5.0389999999999997</v>
      </c>
      <c r="V37" s="348">
        <v>6.6599000000000004</v>
      </c>
      <c r="W37" s="348">
        <v>5.4935999999999998</v>
      </c>
      <c r="X37" s="348">
        <v>6.6105999999999998</v>
      </c>
      <c r="Y37" s="375">
        <v>5.5842000000000001</v>
      </c>
      <c r="Z37" s="348">
        <v>6.8207000000000004</v>
      </c>
      <c r="AA37" s="348">
        <v>1.6727000000000001</v>
      </c>
      <c r="AB37" s="348">
        <v>8.2049000000000003</v>
      </c>
      <c r="AC37" s="348">
        <v>5.7945000000000002</v>
      </c>
      <c r="AD37" s="348">
        <v>5.6521999999999997</v>
      </c>
      <c r="AE37" s="348">
        <v>1.4692000000000001</v>
      </c>
      <c r="AF37" s="348">
        <v>7.9591000000000003</v>
      </c>
      <c r="AG37" s="569"/>
      <c r="AH37" s="346">
        <v>9</v>
      </c>
      <c r="AI37" s="346">
        <v>6</v>
      </c>
      <c r="AJ37" s="346">
        <v>4</v>
      </c>
      <c r="AK37" s="346">
        <v>1</v>
      </c>
      <c r="AL37" s="346">
        <v>2</v>
      </c>
      <c r="AM37" s="346">
        <v>14</v>
      </c>
      <c r="AN37" s="346">
        <v>4</v>
      </c>
      <c r="AO37" s="572">
        <v>3</v>
      </c>
      <c r="AP37" s="346">
        <v>2</v>
      </c>
      <c r="AQ37" s="346">
        <v>4</v>
      </c>
      <c r="AR37" s="346">
        <v>4</v>
      </c>
      <c r="AS37" s="346">
        <v>6</v>
      </c>
      <c r="AT37" s="346">
        <v>5</v>
      </c>
      <c r="AU37" s="346">
        <v>1</v>
      </c>
      <c r="AV37" s="346">
        <v>13</v>
      </c>
      <c r="AW37" s="346">
        <v>2</v>
      </c>
      <c r="AX37" s="346">
        <v>2</v>
      </c>
      <c r="AY37" s="346">
        <v>10</v>
      </c>
      <c r="AZ37" s="584"/>
      <c r="BA37" s="467">
        <v>84.59</v>
      </c>
      <c r="BB37" s="348" t="s">
        <v>430</v>
      </c>
      <c r="BC37" s="348" t="s">
        <v>430</v>
      </c>
      <c r="BD37" s="348" t="s">
        <v>430</v>
      </c>
      <c r="BE37" s="375" t="s">
        <v>430</v>
      </c>
      <c r="BF37" s="375">
        <v>15.41</v>
      </c>
      <c r="BG37" s="374"/>
      <c r="BH37" s="594">
        <v>15.41</v>
      </c>
      <c r="BI37" s="348" t="s">
        <v>430</v>
      </c>
      <c r="BJ37" s="348" t="s">
        <v>430</v>
      </c>
      <c r="BK37" s="348" t="s">
        <v>430</v>
      </c>
      <c r="BL37" s="348" t="s">
        <v>430</v>
      </c>
      <c r="BM37" s="375">
        <v>46.44</v>
      </c>
      <c r="BN37" s="375" t="s">
        <v>430</v>
      </c>
      <c r="BO37" s="375">
        <v>38.15</v>
      </c>
      <c r="BP37" s="375" t="s">
        <v>430</v>
      </c>
      <c r="BQ37" s="375" t="s">
        <v>430</v>
      </c>
      <c r="BR37" s="466"/>
      <c r="BS37" s="373" t="s">
        <v>430</v>
      </c>
      <c r="BT37" s="354" t="s">
        <v>430</v>
      </c>
      <c r="BU37" s="430"/>
      <c r="BV37" s="374" t="s">
        <v>555</v>
      </c>
    </row>
    <row r="38" spans="1:74" s="428" customFormat="1" x14ac:dyDescent="0.25">
      <c r="A38" s="353" t="s">
        <v>8101</v>
      </c>
      <c r="B38" s="373"/>
      <c r="C38" s="719">
        <v>40931</v>
      </c>
      <c r="D38" s="373"/>
      <c r="E38" s="346">
        <v>338.05799999999999</v>
      </c>
      <c r="F38" s="373"/>
      <c r="G38" s="347">
        <v>26.716200000000001</v>
      </c>
      <c r="H38" s="374"/>
      <c r="I38" s="348">
        <v>22.64</v>
      </c>
      <c r="J38" s="348">
        <v>7.2461399999999996</v>
      </c>
      <c r="K38" s="348">
        <v>8.98</v>
      </c>
      <c r="L38" s="348">
        <v>9.31</v>
      </c>
      <c r="M38" s="362"/>
      <c r="N38" s="350">
        <v>-15.220599999999999</v>
      </c>
      <c r="O38" s="348">
        <v>-1.6392</v>
      </c>
      <c r="P38" s="348">
        <v>-6.0434000000000001</v>
      </c>
      <c r="Q38" s="348">
        <v>-15.848699999999999</v>
      </c>
      <c r="R38" s="348">
        <v>-1.9184000000000001</v>
      </c>
      <c r="S38" s="348">
        <v>11.168699999999999</v>
      </c>
      <c r="T38" s="348">
        <v>4.9715999999999996</v>
      </c>
      <c r="U38" s="354">
        <v>4.7881</v>
      </c>
      <c r="V38" s="348">
        <v>6.0984999999999996</v>
      </c>
      <c r="W38" s="348">
        <v>5.5618999999999996</v>
      </c>
      <c r="X38" s="348">
        <v>7.0938999999999997</v>
      </c>
      <c r="Y38" s="375">
        <v>5.7930999999999999</v>
      </c>
      <c r="Z38" s="348">
        <v>6.5867000000000004</v>
      </c>
      <c r="AA38" s="348">
        <v>-2.3140000000000001</v>
      </c>
      <c r="AB38" s="348">
        <v>10.9488</v>
      </c>
      <c r="AC38" s="348">
        <v>5.2445000000000004</v>
      </c>
      <c r="AD38" s="348">
        <v>4.9268000000000001</v>
      </c>
      <c r="AE38" s="348">
        <v>2.6160000000000001</v>
      </c>
      <c r="AF38" s="348">
        <v>6.9611000000000001</v>
      </c>
      <c r="AG38" s="569"/>
      <c r="AH38" s="346">
        <v>2</v>
      </c>
      <c r="AI38" s="346">
        <v>2</v>
      </c>
      <c r="AJ38" s="346">
        <v>3</v>
      </c>
      <c r="AK38" s="346">
        <v>3</v>
      </c>
      <c r="AL38" s="346">
        <v>6</v>
      </c>
      <c r="AM38" s="346">
        <v>11</v>
      </c>
      <c r="AN38" s="346">
        <v>3</v>
      </c>
      <c r="AO38" s="572">
        <v>4</v>
      </c>
      <c r="AP38" s="346">
        <v>3</v>
      </c>
      <c r="AQ38" s="346">
        <v>3</v>
      </c>
      <c r="AR38" s="346">
        <v>2</v>
      </c>
      <c r="AS38" s="346">
        <v>4</v>
      </c>
      <c r="AT38" s="346">
        <v>6</v>
      </c>
      <c r="AU38" s="346">
        <v>8</v>
      </c>
      <c r="AV38" s="346">
        <v>8</v>
      </c>
      <c r="AW38" s="346">
        <v>4</v>
      </c>
      <c r="AX38" s="346">
        <v>4</v>
      </c>
      <c r="AY38" s="346">
        <v>7</v>
      </c>
      <c r="AZ38" s="584"/>
      <c r="BA38" s="467">
        <v>90.57</v>
      </c>
      <c r="BB38" s="348" t="s">
        <v>430</v>
      </c>
      <c r="BC38" s="348" t="s">
        <v>430</v>
      </c>
      <c r="BD38" s="348" t="s">
        <v>430</v>
      </c>
      <c r="BE38" s="375" t="s">
        <v>430</v>
      </c>
      <c r="BF38" s="375">
        <v>9.43</v>
      </c>
      <c r="BG38" s="374"/>
      <c r="BH38" s="594">
        <v>9.43</v>
      </c>
      <c r="BI38" s="348" t="s">
        <v>430</v>
      </c>
      <c r="BJ38" s="348" t="s">
        <v>430</v>
      </c>
      <c r="BK38" s="348" t="s">
        <v>430</v>
      </c>
      <c r="BL38" s="348" t="s">
        <v>430</v>
      </c>
      <c r="BM38" s="375">
        <v>90.57</v>
      </c>
      <c r="BN38" s="375" t="s">
        <v>430</v>
      </c>
      <c r="BO38" s="375" t="s">
        <v>430</v>
      </c>
      <c r="BP38" s="375" t="s">
        <v>430</v>
      </c>
      <c r="BQ38" s="375" t="s">
        <v>430</v>
      </c>
      <c r="BR38" s="466"/>
      <c r="BS38" s="373" t="s">
        <v>430</v>
      </c>
      <c r="BT38" s="354" t="s">
        <v>430</v>
      </c>
      <c r="BU38" s="430"/>
      <c r="BV38" s="374" t="s">
        <v>555</v>
      </c>
    </row>
    <row r="39" spans="1:74" s="428" customFormat="1" x14ac:dyDescent="0.25">
      <c r="A39" s="353" t="s">
        <v>8102</v>
      </c>
      <c r="B39" s="373"/>
      <c r="C39" s="719">
        <v>36614</v>
      </c>
      <c r="D39" s="373"/>
      <c r="E39" s="346">
        <v>156.59800000000001</v>
      </c>
      <c r="F39" s="373"/>
      <c r="G39" s="347">
        <v>66.894000000000005</v>
      </c>
      <c r="H39" s="374"/>
      <c r="I39" s="348">
        <v>19.57</v>
      </c>
      <c r="J39" s="348">
        <v>7.26</v>
      </c>
      <c r="K39" s="348">
        <v>8.5299999999999994</v>
      </c>
      <c r="L39" s="348">
        <v>8.85</v>
      </c>
      <c r="M39" s="362"/>
      <c r="N39" s="350">
        <v>-24.357500000000002</v>
      </c>
      <c r="O39" s="348">
        <v>-10.1404</v>
      </c>
      <c r="P39" s="348">
        <v>-8.8010999999999999</v>
      </c>
      <c r="Q39" s="348">
        <v>-22.8474</v>
      </c>
      <c r="R39" s="348">
        <v>-3.8001</v>
      </c>
      <c r="S39" s="348">
        <v>10.7254</v>
      </c>
      <c r="T39" s="348">
        <v>2.5171999999999999</v>
      </c>
      <c r="U39" s="354">
        <v>1.8838999999999999</v>
      </c>
      <c r="V39" s="348">
        <v>3.2928000000000002</v>
      </c>
      <c r="W39" s="348">
        <v>3.2517</v>
      </c>
      <c r="X39" s="348">
        <v>4.9808000000000003</v>
      </c>
      <c r="Y39" s="375">
        <v>4.1696999999999997</v>
      </c>
      <c r="Z39" s="348">
        <v>5.2557</v>
      </c>
      <c r="AA39" s="348">
        <v>-2.5728</v>
      </c>
      <c r="AB39" s="348">
        <v>8.9138999999999999</v>
      </c>
      <c r="AC39" s="348">
        <v>2.2378999999999998</v>
      </c>
      <c r="AD39" s="348">
        <v>2.2261000000000002</v>
      </c>
      <c r="AE39" s="348">
        <v>1.0942000000000001</v>
      </c>
      <c r="AF39" s="348">
        <v>7.4555999999999996</v>
      </c>
      <c r="AG39" s="569"/>
      <c r="AH39" s="346">
        <v>8</v>
      </c>
      <c r="AI39" s="346">
        <v>9</v>
      </c>
      <c r="AJ39" s="346">
        <v>6</v>
      </c>
      <c r="AK39" s="346">
        <v>9</v>
      </c>
      <c r="AL39" s="346">
        <v>13</v>
      </c>
      <c r="AM39" s="346">
        <v>12</v>
      </c>
      <c r="AN39" s="346">
        <v>14</v>
      </c>
      <c r="AO39" s="572">
        <v>14</v>
      </c>
      <c r="AP39" s="346">
        <v>14</v>
      </c>
      <c r="AQ39" s="346">
        <v>13</v>
      </c>
      <c r="AR39" s="346">
        <v>14</v>
      </c>
      <c r="AS39" s="346">
        <v>14</v>
      </c>
      <c r="AT39" s="346">
        <v>14</v>
      </c>
      <c r="AU39" s="346">
        <v>10</v>
      </c>
      <c r="AV39" s="346">
        <v>12</v>
      </c>
      <c r="AW39" s="346">
        <v>14</v>
      </c>
      <c r="AX39" s="346">
        <v>14</v>
      </c>
      <c r="AY39" s="346">
        <v>12</v>
      </c>
      <c r="AZ39" s="584"/>
      <c r="BA39" s="467">
        <v>93.36</v>
      </c>
      <c r="BB39" s="348" t="s">
        <v>430</v>
      </c>
      <c r="BC39" s="348" t="s">
        <v>430</v>
      </c>
      <c r="BD39" s="348" t="s">
        <v>430</v>
      </c>
      <c r="BE39" s="375" t="s">
        <v>430</v>
      </c>
      <c r="BF39" s="375">
        <v>6.64</v>
      </c>
      <c r="BG39" s="374"/>
      <c r="BH39" s="594">
        <v>6.64</v>
      </c>
      <c r="BI39" s="348" t="s">
        <v>430</v>
      </c>
      <c r="BJ39" s="348" t="s">
        <v>430</v>
      </c>
      <c r="BK39" s="348" t="s">
        <v>430</v>
      </c>
      <c r="BL39" s="348" t="s">
        <v>430</v>
      </c>
      <c r="BM39" s="375">
        <v>93.36</v>
      </c>
      <c r="BN39" s="375" t="s">
        <v>430</v>
      </c>
      <c r="BO39" s="375" t="s">
        <v>430</v>
      </c>
      <c r="BP39" s="375" t="s">
        <v>430</v>
      </c>
      <c r="BQ39" s="375" t="s">
        <v>430</v>
      </c>
      <c r="BR39" s="466"/>
      <c r="BS39" s="373" t="s">
        <v>430</v>
      </c>
      <c r="BT39" s="354" t="s">
        <v>430</v>
      </c>
      <c r="BU39" s="430"/>
      <c r="BV39" s="374" t="s">
        <v>555</v>
      </c>
    </row>
    <row r="40" spans="1:74" s="428" customFormat="1" x14ac:dyDescent="0.25">
      <c r="A40" s="353" t="s">
        <v>8103</v>
      </c>
      <c r="B40" s="373"/>
      <c r="C40" s="719">
        <v>39487</v>
      </c>
      <c r="D40" s="373"/>
      <c r="E40" s="346">
        <v>112.74</v>
      </c>
      <c r="F40" s="373"/>
      <c r="G40" s="347">
        <v>2914.8865000000001</v>
      </c>
      <c r="H40" s="374"/>
      <c r="I40" s="348">
        <v>16.97</v>
      </c>
      <c r="J40" s="348">
        <v>7.15</v>
      </c>
      <c r="K40" s="348">
        <v>8.9</v>
      </c>
      <c r="L40" s="348">
        <v>9.2200000000000006</v>
      </c>
      <c r="M40" s="362"/>
      <c r="N40" s="350">
        <v>-32.739199999999997</v>
      </c>
      <c r="O40" s="348">
        <v>-7.5990000000000002</v>
      </c>
      <c r="P40" s="348">
        <v>-9.5843000000000007</v>
      </c>
      <c r="Q40" s="348">
        <v>-27.147300000000001</v>
      </c>
      <c r="R40" s="348">
        <v>-4.4837999999999996</v>
      </c>
      <c r="S40" s="348">
        <v>13.2468</v>
      </c>
      <c r="T40" s="348">
        <v>4.2428999999999997</v>
      </c>
      <c r="U40" s="354">
        <v>3.5049000000000001</v>
      </c>
      <c r="V40" s="348">
        <v>4.6536999999999997</v>
      </c>
      <c r="W40" s="348">
        <v>4.1581999999999999</v>
      </c>
      <c r="X40" s="348">
        <v>6.1753999999999998</v>
      </c>
      <c r="Y40" s="375">
        <v>5.2657999999999996</v>
      </c>
      <c r="Z40" s="348">
        <v>5.6203000000000003</v>
      </c>
      <c r="AA40" s="348">
        <v>-3.1663999999999999</v>
      </c>
      <c r="AB40" s="348">
        <v>12.8216</v>
      </c>
      <c r="AC40" s="348">
        <v>3.4401000000000002</v>
      </c>
      <c r="AD40" s="348">
        <v>3.7925</v>
      </c>
      <c r="AE40" s="348">
        <v>0.7994</v>
      </c>
      <c r="AF40" s="348">
        <v>5.9339000000000004</v>
      </c>
      <c r="AG40" s="569"/>
      <c r="AH40" s="346">
        <v>14</v>
      </c>
      <c r="AI40" s="346">
        <v>5</v>
      </c>
      <c r="AJ40" s="346">
        <v>10</v>
      </c>
      <c r="AK40" s="346">
        <v>11</v>
      </c>
      <c r="AL40" s="346">
        <v>14</v>
      </c>
      <c r="AM40" s="346">
        <v>3</v>
      </c>
      <c r="AN40" s="346">
        <v>7</v>
      </c>
      <c r="AO40" s="572">
        <v>10</v>
      </c>
      <c r="AP40" s="346">
        <v>10</v>
      </c>
      <c r="AQ40" s="346">
        <v>11</v>
      </c>
      <c r="AR40" s="346">
        <v>9</v>
      </c>
      <c r="AS40" s="346">
        <v>9</v>
      </c>
      <c r="AT40" s="346">
        <v>13</v>
      </c>
      <c r="AU40" s="346">
        <v>11</v>
      </c>
      <c r="AV40" s="346">
        <v>4</v>
      </c>
      <c r="AW40" s="346">
        <v>11</v>
      </c>
      <c r="AX40" s="346">
        <v>8</v>
      </c>
      <c r="AY40" s="346">
        <v>13</v>
      </c>
      <c r="AZ40" s="584"/>
      <c r="BA40" s="467">
        <v>94.84</v>
      </c>
      <c r="BB40" s="348" t="s">
        <v>430</v>
      </c>
      <c r="BC40" s="348" t="s">
        <v>430</v>
      </c>
      <c r="BD40" s="348" t="s">
        <v>430</v>
      </c>
      <c r="BE40" s="375" t="s">
        <v>430</v>
      </c>
      <c r="BF40" s="375">
        <v>5.16</v>
      </c>
      <c r="BG40" s="374"/>
      <c r="BH40" s="594">
        <v>5.16</v>
      </c>
      <c r="BI40" s="348" t="s">
        <v>430</v>
      </c>
      <c r="BJ40" s="348" t="s">
        <v>430</v>
      </c>
      <c r="BK40" s="348" t="s">
        <v>430</v>
      </c>
      <c r="BL40" s="348" t="s">
        <v>430</v>
      </c>
      <c r="BM40" s="375">
        <v>94.84</v>
      </c>
      <c r="BN40" s="375" t="s">
        <v>430</v>
      </c>
      <c r="BO40" s="375" t="s">
        <v>430</v>
      </c>
      <c r="BP40" s="375" t="s">
        <v>430</v>
      </c>
      <c r="BQ40" s="375" t="s">
        <v>430</v>
      </c>
      <c r="BR40" s="466"/>
      <c r="BS40" s="373" t="s">
        <v>430</v>
      </c>
      <c r="BT40" s="354" t="s">
        <v>430</v>
      </c>
      <c r="BU40" s="430"/>
      <c r="BV40" s="374" t="s">
        <v>555</v>
      </c>
    </row>
    <row r="41" spans="1:74" x14ac:dyDescent="0.25">
      <c r="A41" s="695" t="s">
        <v>93</v>
      </c>
      <c r="B41" s="43"/>
      <c r="C41" s="720"/>
      <c r="D41" s="43"/>
      <c r="E41" s="51"/>
      <c r="F41" s="43"/>
      <c r="G41" s="55"/>
      <c r="H41" s="66"/>
      <c r="I41" s="59"/>
      <c r="J41" s="59"/>
      <c r="K41" s="59"/>
      <c r="L41" s="59"/>
      <c r="M41" s="258"/>
      <c r="N41" s="70">
        <v>-22.673200000000001</v>
      </c>
      <c r="O41" s="59">
        <v>-9.4196000000000009</v>
      </c>
      <c r="P41" s="59">
        <v>-8.9067000000000007</v>
      </c>
      <c r="Q41" s="59">
        <v>-21.761299999999999</v>
      </c>
      <c r="R41" s="59">
        <v>-2.0703</v>
      </c>
      <c r="S41" s="59">
        <v>11.542299999999999</v>
      </c>
      <c r="T41" s="59">
        <v>4.4831000000000003</v>
      </c>
      <c r="U41" s="88">
        <v>4.0401999999999996</v>
      </c>
      <c r="V41" s="59">
        <v>5.2572999999999999</v>
      </c>
      <c r="W41" s="59">
        <v>4.7001999999999997</v>
      </c>
      <c r="X41" s="59">
        <v>6.1771000000000003</v>
      </c>
      <c r="Y41" s="276">
        <v>5.3440000000000003</v>
      </c>
      <c r="Z41" s="59">
        <v>6.3430999999999997</v>
      </c>
      <c r="AA41" s="59">
        <v>-2.0754000000000001</v>
      </c>
      <c r="AB41" s="59">
        <v>11.100199999999999</v>
      </c>
      <c r="AC41" s="59">
        <v>4.3686999999999996</v>
      </c>
      <c r="AD41" s="59">
        <v>4.1014999999999997</v>
      </c>
      <c r="AE41" s="59">
        <v>2.3889999999999998</v>
      </c>
      <c r="AF41" s="59">
        <v>7.7126999999999999</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-0.97350000000000003</v>
      </c>
      <c r="O42" s="60">
        <v>-0.19350000000000001</v>
      </c>
      <c r="P42" s="60">
        <v>-2.6162000000000001</v>
      </c>
      <c r="Q42" s="60">
        <v>-12.3825</v>
      </c>
      <c r="R42" s="60">
        <v>0.6331</v>
      </c>
      <c r="S42" s="60">
        <v>14.6746</v>
      </c>
      <c r="T42" s="60">
        <v>10.256600000000001</v>
      </c>
      <c r="U42" s="89">
        <v>7.8807999999999998</v>
      </c>
      <c r="V42" s="60">
        <v>8.7528000000000006</v>
      </c>
      <c r="W42" s="60">
        <v>6.4002999999999997</v>
      </c>
      <c r="X42" s="60">
        <v>7.4318999999999997</v>
      </c>
      <c r="Y42" s="277">
        <v>6.3989000000000003</v>
      </c>
      <c r="Z42" s="60">
        <v>7.2394999999999996</v>
      </c>
      <c r="AA42" s="60">
        <v>1.6727000000000001</v>
      </c>
      <c r="AB42" s="60">
        <v>14.147399999999999</v>
      </c>
      <c r="AC42" s="60">
        <v>9.0155999999999992</v>
      </c>
      <c r="AD42" s="60">
        <v>7.8691000000000004</v>
      </c>
      <c r="AE42" s="60">
        <v>4.5587999999999997</v>
      </c>
      <c r="AF42" s="60">
        <v>9.2164999999999999</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-32.739199999999997</v>
      </c>
      <c r="O43" s="60">
        <v>-18.645399999999999</v>
      </c>
      <c r="P43" s="60">
        <v>-16.8385</v>
      </c>
      <c r="Q43" s="60">
        <v>-29.183599999999998</v>
      </c>
      <c r="R43" s="60">
        <v>-4.4837999999999996</v>
      </c>
      <c r="S43" s="60">
        <v>6.4939999999999998</v>
      </c>
      <c r="T43" s="60">
        <v>2.5171999999999999</v>
      </c>
      <c r="U43" s="89">
        <v>1.8838999999999999</v>
      </c>
      <c r="V43" s="60">
        <v>3.2928000000000002</v>
      </c>
      <c r="W43" s="60">
        <v>3.1440000000000001</v>
      </c>
      <c r="X43" s="60">
        <v>4.9808000000000003</v>
      </c>
      <c r="Y43" s="277">
        <v>4.1696999999999997</v>
      </c>
      <c r="Z43" s="60">
        <v>5.2557</v>
      </c>
      <c r="AA43" s="60">
        <v>-6.3855000000000004</v>
      </c>
      <c r="AB43" s="60">
        <v>8.0658999999999992</v>
      </c>
      <c r="AC43" s="60">
        <v>2.2378999999999998</v>
      </c>
      <c r="AD43" s="60">
        <v>2.2261000000000002</v>
      </c>
      <c r="AE43" s="60">
        <v>-0.26800000000000002</v>
      </c>
      <c r="AF43" s="60">
        <v>5.9339000000000004</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-23.895099999999999</v>
      </c>
      <c r="O44" s="61">
        <v>-9.6961999999999993</v>
      </c>
      <c r="P44" s="61">
        <v>-9.3689499999999999</v>
      </c>
      <c r="Q44" s="61">
        <v>-22.411100000000001</v>
      </c>
      <c r="R44" s="61">
        <v>-2.3214999999999999</v>
      </c>
      <c r="S44" s="61">
        <v>11.607900000000001</v>
      </c>
      <c r="T44" s="61">
        <v>4.2195</v>
      </c>
      <c r="U44" s="90">
        <v>3.7847499999999998</v>
      </c>
      <c r="V44" s="61">
        <v>5.0440500000000004</v>
      </c>
      <c r="W44" s="61">
        <v>4.7278000000000002</v>
      </c>
      <c r="X44" s="61">
        <v>6.2786999999999997</v>
      </c>
      <c r="Y44" s="279">
        <v>5.3285999999999998</v>
      </c>
      <c r="Z44" s="61">
        <v>6.4948499999999996</v>
      </c>
      <c r="AA44" s="61">
        <v>-1.9356</v>
      </c>
      <c r="AB44" s="61">
        <v>10.993</v>
      </c>
      <c r="AC44" s="61">
        <v>4.0632999999999999</v>
      </c>
      <c r="AD44" s="61">
        <v>3.8549000000000002</v>
      </c>
      <c r="AE44" s="61">
        <v>2.2858999999999998</v>
      </c>
      <c r="AF44" s="61">
        <v>7.8189500000000001</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8104</v>
      </c>
      <c r="B46" s="373"/>
      <c r="C46" s="719">
        <v>41275</v>
      </c>
      <c r="D46" s="373"/>
      <c r="E46" s="346">
        <v>147.46</v>
      </c>
      <c r="F46" s="373"/>
      <c r="G46" s="347">
        <v>67.857399999999998</v>
      </c>
      <c r="H46" s="374"/>
      <c r="I46" s="348">
        <v>10.39</v>
      </c>
      <c r="J46" s="348">
        <v>7.11</v>
      </c>
      <c r="K46" s="348">
        <v>3.71</v>
      </c>
      <c r="L46" s="348">
        <v>3.86</v>
      </c>
      <c r="M46" s="362"/>
      <c r="N46" s="350">
        <v>-18.538399999999999</v>
      </c>
      <c r="O46" s="348">
        <v>-22.7818</v>
      </c>
      <c r="P46" s="348">
        <v>-11.715</v>
      </c>
      <c r="Q46" s="348">
        <v>-3.7176999999999998</v>
      </c>
      <c r="R46" s="348">
        <v>1.8804000000000001</v>
      </c>
      <c r="S46" s="348">
        <v>10.1996</v>
      </c>
      <c r="T46" s="348">
        <v>5.0034999999999998</v>
      </c>
      <c r="U46" s="354">
        <v>5.6729000000000003</v>
      </c>
      <c r="V46" s="348">
        <v>7.7553000000000001</v>
      </c>
      <c r="W46" s="348">
        <v>6.2066999999999997</v>
      </c>
      <c r="X46" s="348">
        <v>6.6326000000000001</v>
      </c>
      <c r="Y46" s="375">
        <v>5.5781000000000001</v>
      </c>
      <c r="Z46" s="348">
        <v>5.6711</v>
      </c>
      <c r="AA46" s="348">
        <v>5.4206000000000003</v>
      </c>
      <c r="AB46" s="348">
        <v>11.1225</v>
      </c>
      <c r="AC46" s="348">
        <v>5.7633999999999999</v>
      </c>
      <c r="AD46" s="348">
        <v>6.0456000000000003</v>
      </c>
      <c r="AE46" s="348">
        <v>3.173</v>
      </c>
      <c r="AF46" s="348">
        <v>7.0301</v>
      </c>
      <c r="AG46" s="569"/>
      <c r="AH46" s="346">
        <v>6</v>
      </c>
      <c r="AI46" s="346">
        <v>9</v>
      </c>
      <c r="AJ46" s="346">
        <v>8</v>
      </c>
      <c r="AK46" s="346">
        <v>1</v>
      </c>
      <c r="AL46" s="346">
        <v>3</v>
      </c>
      <c r="AM46" s="346">
        <v>7</v>
      </c>
      <c r="AN46" s="346">
        <v>2</v>
      </c>
      <c r="AO46" s="572">
        <v>1</v>
      </c>
      <c r="AP46" s="346">
        <v>1</v>
      </c>
      <c r="AQ46" s="346">
        <v>1</v>
      </c>
      <c r="AR46" s="346">
        <v>1</v>
      </c>
      <c r="AS46" s="346">
        <v>4</v>
      </c>
      <c r="AT46" s="346">
        <v>5</v>
      </c>
      <c r="AU46" s="346">
        <v>1</v>
      </c>
      <c r="AV46" s="346">
        <v>3</v>
      </c>
      <c r="AW46" s="346">
        <v>1</v>
      </c>
      <c r="AX46" s="346">
        <v>1</v>
      </c>
      <c r="AY46" s="346">
        <v>6</v>
      </c>
      <c r="AZ46" s="584"/>
      <c r="BA46" s="467">
        <v>82.52</v>
      </c>
      <c r="BB46" s="348" t="s">
        <v>430</v>
      </c>
      <c r="BC46" s="348" t="s">
        <v>430</v>
      </c>
      <c r="BD46" s="348" t="s">
        <v>430</v>
      </c>
      <c r="BE46" s="375">
        <v>47.05</v>
      </c>
      <c r="BF46" s="375">
        <v>17.48</v>
      </c>
      <c r="BG46" s="374"/>
      <c r="BH46" s="594">
        <v>17.45</v>
      </c>
      <c r="BI46" s="348" t="s">
        <v>430</v>
      </c>
      <c r="BJ46" s="348" t="s">
        <v>430</v>
      </c>
      <c r="BK46" s="348" t="s">
        <v>430</v>
      </c>
      <c r="BL46" s="348" t="s">
        <v>430</v>
      </c>
      <c r="BM46" s="375">
        <v>82.52</v>
      </c>
      <c r="BN46" s="375" t="s">
        <v>430</v>
      </c>
      <c r="BO46" s="375" t="s">
        <v>430</v>
      </c>
      <c r="BP46" s="375" t="s">
        <v>430</v>
      </c>
      <c r="BQ46" s="375">
        <v>47.05</v>
      </c>
      <c r="BR46" s="466"/>
      <c r="BS46" s="373" t="s">
        <v>430</v>
      </c>
      <c r="BT46" s="354">
        <v>13.442540728677001</v>
      </c>
      <c r="BU46" s="430"/>
      <c r="BV46" s="374" t="s">
        <v>555</v>
      </c>
    </row>
    <row r="47" spans="1:74" s="428" customFormat="1" x14ac:dyDescent="0.25">
      <c r="A47" s="353" t="s">
        <v>8105</v>
      </c>
      <c r="B47" s="373"/>
      <c r="C47" s="719">
        <v>41683</v>
      </c>
      <c r="D47" s="373"/>
      <c r="E47" s="346">
        <v>124.367</v>
      </c>
      <c r="F47" s="373"/>
      <c r="G47" s="347">
        <v>26.773299999999999</v>
      </c>
      <c r="H47" s="374"/>
      <c r="I47" s="348">
        <v>18.079999999999998</v>
      </c>
      <c r="J47" s="348">
        <v>7.18</v>
      </c>
      <c r="K47" s="348">
        <v>8.43</v>
      </c>
      <c r="L47" s="348">
        <v>9.0399999999999991</v>
      </c>
      <c r="M47" s="362"/>
      <c r="N47" s="350">
        <v>-34.018900000000002</v>
      </c>
      <c r="O47" s="348">
        <v>-7.5388999999999999</v>
      </c>
      <c r="P47" s="348">
        <v>-8.1864000000000008</v>
      </c>
      <c r="Q47" s="348">
        <v>-25.294599999999999</v>
      </c>
      <c r="R47" s="348">
        <v>-4.6039000000000003</v>
      </c>
      <c r="S47" s="348">
        <v>10.8155</v>
      </c>
      <c r="T47" s="348">
        <v>2.8483999999999998</v>
      </c>
      <c r="U47" s="354">
        <v>2.9464000000000001</v>
      </c>
      <c r="V47" s="348">
        <v>4.0941999999999998</v>
      </c>
      <c r="W47" s="348">
        <v>4.3583999999999996</v>
      </c>
      <c r="X47" s="348">
        <v>6.4214000000000002</v>
      </c>
      <c r="Y47" s="375">
        <v>5.8108000000000004</v>
      </c>
      <c r="Z47" s="348">
        <v>7.2305999999999999</v>
      </c>
      <c r="AA47" s="348">
        <v>-2.9943</v>
      </c>
      <c r="AB47" s="348">
        <v>8.1464999999999996</v>
      </c>
      <c r="AC47" s="348">
        <v>3.1383000000000001</v>
      </c>
      <c r="AD47" s="348">
        <v>2.9336000000000002</v>
      </c>
      <c r="AE47" s="348">
        <v>-1.508</v>
      </c>
      <c r="AF47" s="348">
        <v>8.1684000000000001</v>
      </c>
      <c r="AG47" s="569"/>
      <c r="AH47" s="346">
        <v>8</v>
      </c>
      <c r="AI47" s="346">
        <v>6</v>
      </c>
      <c r="AJ47" s="346">
        <v>6</v>
      </c>
      <c r="AK47" s="346">
        <v>8</v>
      </c>
      <c r="AL47" s="346">
        <v>9</v>
      </c>
      <c r="AM47" s="346">
        <v>4</v>
      </c>
      <c r="AN47" s="346">
        <v>7</v>
      </c>
      <c r="AO47" s="572">
        <v>7</v>
      </c>
      <c r="AP47" s="346">
        <v>7</v>
      </c>
      <c r="AQ47" s="346">
        <v>5</v>
      </c>
      <c r="AR47" s="346">
        <v>3</v>
      </c>
      <c r="AS47" s="346">
        <v>2</v>
      </c>
      <c r="AT47" s="346">
        <v>1</v>
      </c>
      <c r="AU47" s="346">
        <v>8</v>
      </c>
      <c r="AV47" s="346">
        <v>8</v>
      </c>
      <c r="AW47" s="346">
        <v>7</v>
      </c>
      <c r="AX47" s="346">
        <v>7</v>
      </c>
      <c r="AY47" s="346">
        <v>9</v>
      </c>
      <c r="AZ47" s="584"/>
      <c r="BA47" s="467">
        <v>89.81</v>
      </c>
      <c r="BB47" s="348" t="s">
        <v>430</v>
      </c>
      <c r="BC47" s="348" t="s">
        <v>430</v>
      </c>
      <c r="BD47" s="348" t="s">
        <v>430</v>
      </c>
      <c r="BE47" s="375" t="s">
        <v>430</v>
      </c>
      <c r="BF47" s="375">
        <v>10.19</v>
      </c>
      <c r="BG47" s="374"/>
      <c r="BH47" s="594">
        <v>10.19</v>
      </c>
      <c r="BI47" s="348" t="s">
        <v>430</v>
      </c>
      <c r="BJ47" s="348" t="s">
        <v>430</v>
      </c>
      <c r="BK47" s="348" t="s">
        <v>430</v>
      </c>
      <c r="BL47" s="348" t="s">
        <v>430</v>
      </c>
      <c r="BM47" s="375">
        <v>89.81</v>
      </c>
      <c r="BN47" s="375" t="s">
        <v>430</v>
      </c>
      <c r="BO47" s="375" t="s">
        <v>430</v>
      </c>
      <c r="BP47" s="375" t="s">
        <v>430</v>
      </c>
      <c r="BQ47" s="375" t="s">
        <v>430</v>
      </c>
      <c r="BR47" s="466"/>
      <c r="BS47" s="373" t="s">
        <v>430</v>
      </c>
      <c r="BT47" s="354" t="s">
        <v>430</v>
      </c>
      <c r="BU47" s="430"/>
      <c r="BV47" s="374" t="s">
        <v>555</v>
      </c>
    </row>
    <row r="48" spans="1:74" s="428" customFormat="1" x14ac:dyDescent="0.25">
      <c r="A48" s="353" t="s">
        <v>8106</v>
      </c>
      <c r="B48" s="373"/>
      <c r="C48" s="719">
        <v>41276</v>
      </c>
      <c r="D48" s="373"/>
      <c r="E48" s="346">
        <v>121.473</v>
      </c>
      <c r="F48" s="373"/>
      <c r="G48" s="347">
        <v>83.690899999999999</v>
      </c>
      <c r="H48" s="374"/>
      <c r="I48" s="348">
        <v>6.48</v>
      </c>
      <c r="J48" s="348">
        <v>6.59</v>
      </c>
      <c r="K48" s="348">
        <v>3.76</v>
      </c>
      <c r="L48" s="348">
        <v>3.9</v>
      </c>
      <c r="M48" s="362"/>
      <c r="N48" s="350">
        <v>-13.836600000000001</v>
      </c>
      <c r="O48" s="348">
        <v>-2.5871</v>
      </c>
      <c r="P48" s="348">
        <v>2.5682</v>
      </c>
      <c r="Q48" s="348">
        <v>-3.9472</v>
      </c>
      <c r="R48" s="348">
        <v>2.5844</v>
      </c>
      <c r="S48" s="348">
        <v>8.8264999999999993</v>
      </c>
      <c r="T48" s="348">
        <v>4.1679000000000004</v>
      </c>
      <c r="U48" s="354">
        <v>3.4973000000000001</v>
      </c>
      <c r="V48" s="348">
        <v>4.8026</v>
      </c>
      <c r="W48" s="348">
        <v>4.5868000000000002</v>
      </c>
      <c r="X48" s="348">
        <v>6.2065999999999999</v>
      </c>
      <c r="Y48" s="375">
        <v>5.5838000000000001</v>
      </c>
      <c r="Z48" s="348">
        <v>6.5646000000000004</v>
      </c>
      <c r="AA48" s="348">
        <v>3.2591999999999999</v>
      </c>
      <c r="AB48" s="348">
        <v>8.4818999999999996</v>
      </c>
      <c r="AC48" s="348">
        <v>3.9485999999999999</v>
      </c>
      <c r="AD48" s="348">
        <v>3.6566999999999998</v>
      </c>
      <c r="AE48" s="348">
        <v>4.5559000000000003</v>
      </c>
      <c r="AF48" s="348">
        <v>7.6756000000000002</v>
      </c>
      <c r="AG48" s="569"/>
      <c r="AH48" s="346">
        <v>3</v>
      </c>
      <c r="AI48" s="346">
        <v>3</v>
      </c>
      <c r="AJ48" s="346">
        <v>1</v>
      </c>
      <c r="AK48" s="346">
        <v>2</v>
      </c>
      <c r="AL48" s="346">
        <v>2</v>
      </c>
      <c r="AM48" s="346">
        <v>8</v>
      </c>
      <c r="AN48" s="346">
        <v>4</v>
      </c>
      <c r="AO48" s="572">
        <v>5</v>
      </c>
      <c r="AP48" s="346">
        <v>4</v>
      </c>
      <c r="AQ48" s="346">
        <v>4</v>
      </c>
      <c r="AR48" s="346">
        <v>5</v>
      </c>
      <c r="AS48" s="346">
        <v>3</v>
      </c>
      <c r="AT48" s="346">
        <v>4</v>
      </c>
      <c r="AU48" s="346">
        <v>2</v>
      </c>
      <c r="AV48" s="346">
        <v>7</v>
      </c>
      <c r="AW48" s="346">
        <v>4</v>
      </c>
      <c r="AX48" s="346">
        <v>4</v>
      </c>
      <c r="AY48" s="346">
        <v>3</v>
      </c>
      <c r="AZ48" s="584"/>
      <c r="BA48" s="467">
        <v>92.01</v>
      </c>
      <c r="BB48" s="348" t="s">
        <v>430</v>
      </c>
      <c r="BC48" s="348" t="s">
        <v>430</v>
      </c>
      <c r="BD48" s="348" t="s">
        <v>430</v>
      </c>
      <c r="BE48" s="375" t="s">
        <v>430</v>
      </c>
      <c r="BF48" s="375">
        <v>7.99</v>
      </c>
      <c r="BG48" s="374"/>
      <c r="BH48" s="594">
        <v>7.99</v>
      </c>
      <c r="BI48" s="348" t="s">
        <v>430</v>
      </c>
      <c r="BJ48" s="348" t="s">
        <v>430</v>
      </c>
      <c r="BK48" s="348" t="s">
        <v>430</v>
      </c>
      <c r="BL48" s="348" t="s">
        <v>430</v>
      </c>
      <c r="BM48" s="375">
        <v>92.01</v>
      </c>
      <c r="BN48" s="375" t="s">
        <v>430</v>
      </c>
      <c r="BO48" s="375" t="s">
        <v>430</v>
      </c>
      <c r="BP48" s="375" t="s">
        <v>430</v>
      </c>
      <c r="BQ48" s="375" t="s">
        <v>430</v>
      </c>
      <c r="BR48" s="466"/>
      <c r="BS48" s="373" t="s">
        <v>430</v>
      </c>
      <c r="BT48" s="354" t="s">
        <v>430</v>
      </c>
      <c r="BU48" s="430"/>
      <c r="BV48" s="374" t="s">
        <v>555</v>
      </c>
    </row>
    <row r="49" spans="1:74" s="428" customFormat="1" x14ac:dyDescent="0.25">
      <c r="A49" s="353" t="s">
        <v>8107</v>
      </c>
      <c r="B49" s="373"/>
      <c r="C49" s="719">
        <v>41275</v>
      </c>
      <c r="D49" s="373"/>
      <c r="E49" s="346">
        <v>87.855099999999993</v>
      </c>
      <c r="F49" s="373"/>
      <c r="G49" s="347">
        <v>33.662300000000002</v>
      </c>
      <c r="H49" s="374"/>
      <c r="I49" s="348">
        <v>9.5500000000000007</v>
      </c>
      <c r="J49" s="348">
        <v>6.7</v>
      </c>
      <c r="K49" s="348">
        <v>6.22</v>
      </c>
      <c r="L49" s="348">
        <v>6.44</v>
      </c>
      <c r="M49" s="362"/>
      <c r="N49" s="350">
        <v>-25.013000000000002</v>
      </c>
      <c r="O49" s="348">
        <v>-5.6356999999999999</v>
      </c>
      <c r="P49" s="348">
        <v>-2.3069999999999999</v>
      </c>
      <c r="Q49" s="348">
        <v>-15.4062</v>
      </c>
      <c r="R49" s="348">
        <v>-0.32169999999999999</v>
      </c>
      <c r="S49" s="348">
        <v>10.738200000000001</v>
      </c>
      <c r="T49" s="348">
        <v>3.8454000000000002</v>
      </c>
      <c r="U49" s="354">
        <v>3.3460999999999999</v>
      </c>
      <c r="V49" s="348">
        <v>4.5247000000000002</v>
      </c>
      <c r="W49" s="348">
        <v>4.7995999999999999</v>
      </c>
      <c r="X49" s="348">
        <v>6.5625999999999998</v>
      </c>
      <c r="Y49" s="375">
        <v>5.8250999999999999</v>
      </c>
      <c r="Z49" s="348">
        <v>6.7332999999999998</v>
      </c>
      <c r="AA49" s="348">
        <v>0.88549999999999995</v>
      </c>
      <c r="AB49" s="348">
        <v>10.1873</v>
      </c>
      <c r="AC49" s="348">
        <v>3.3776999999999999</v>
      </c>
      <c r="AD49" s="348">
        <v>3.3698999999999999</v>
      </c>
      <c r="AE49" s="348">
        <v>1.9665999999999999</v>
      </c>
      <c r="AF49" s="348">
        <v>7.4082999999999997</v>
      </c>
      <c r="AG49" s="569"/>
      <c r="AH49" s="346">
        <v>7</v>
      </c>
      <c r="AI49" s="346">
        <v>5</v>
      </c>
      <c r="AJ49" s="346">
        <v>5</v>
      </c>
      <c r="AK49" s="346">
        <v>5</v>
      </c>
      <c r="AL49" s="346">
        <v>6</v>
      </c>
      <c r="AM49" s="346">
        <v>5</v>
      </c>
      <c r="AN49" s="346">
        <v>5</v>
      </c>
      <c r="AO49" s="572">
        <v>6</v>
      </c>
      <c r="AP49" s="346">
        <v>6</v>
      </c>
      <c r="AQ49" s="346">
        <v>3</v>
      </c>
      <c r="AR49" s="346">
        <v>2</v>
      </c>
      <c r="AS49" s="346">
        <v>1</v>
      </c>
      <c r="AT49" s="346">
        <v>2</v>
      </c>
      <c r="AU49" s="346">
        <v>4</v>
      </c>
      <c r="AV49" s="346">
        <v>5</v>
      </c>
      <c r="AW49" s="346">
        <v>6</v>
      </c>
      <c r="AX49" s="346">
        <v>5</v>
      </c>
      <c r="AY49" s="346">
        <v>8</v>
      </c>
      <c r="AZ49" s="584"/>
      <c r="BA49" s="467">
        <v>87.57</v>
      </c>
      <c r="BB49" s="348" t="s">
        <v>430</v>
      </c>
      <c r="BC49" s="348" t="s">
        <v>430</v>
      </c>
      <c r="BD49" s="348" t="s">
        <v>430</v>
      </c>
      <c r="BE49" s="375" t="s">
        <v>430</v>
      </c>
      <c r="BF49" s="375">
        <v>12.43</v>
      </c>
      <c r="BG49" s="374"/>
      <c r="BH49" s="594">
        <v>12.43</v>
      </c>
      <c r="BI49" s="348" t="s">
        <v>430</v>
      </c>
      <c r="BJ49" s="348" t="s">
        <v>430</v>
      </c>
      <c r="BK49" s="348" t="s">
        <v>430</v>
      </c>
      <c r="BL49" s="348" t="s">
        <v>430</v>
      </c>
      <c r="BM49" s="375">
        <v>84.76</v>
      </c>
      <c r="BN49" s="375" t="s">
        <v>430</v>
      </c>
      <c r="BO49" s="375">
        <v>2.81</v>
      </c>
      <c r="BP49" s="375" t="s">
        <v>430</v>
      </c>
      <c r="BQ49" s="375" t="s">
        <v>430</v>
      </c>
      <c r="BR49" s="466"/>
      <c r="BS49" s="373" t="s">
        <v>430</v>
      </c>
      <c r="BT49" s="354" t="s">
        <v>430</v>
      </c>
      <c r="BU49" s="430"/>
      <c r="BV49" s="374" t="s">
        <v>555</v>
      </c>
    </row>
    <row r="50" spans="1:74" s="428" customFormat="1" x14ac:dyDescent="0.25">
      <c r="A50" s="353" t="s">
        <v>8108</v>
      </c>
      <c r="B50" s="373"/>
      <c r="C50" s="719">
        <v>44781</v>
      </c>
      <c r="D50" s="373"/>
      <c r="E50" s="346">
        <v>85.0642</v>
      </c>
      <c r="F50" s="373"/>
      <c r="G50" s="347">
        <v>12.5174</v>
      </c>
      <c r="H50" s="374"/>
      <c r="I50" s="348">
        <v>32.76</v>
      </c>
      <c r="J50" s="348">
        <v>7.54</v>
      </c>
      <c r="K50" s="348">
        <v>11.32</v>
      </c>
      <c r="L50" s="348">
        <v>11.75</v>
      </c>
      <c r="M50" s="362"/>
      <c r="N50" s="350">
        <v>-40.441800000000001</v>
      </c>
      <c r="O50" s="348">
        <v>-14.2714</v>
      </c>
      <c r="P50" s="348">
        <v>-13.0059</v>
      </c>
      <c r="Q50" s="348">
        <v>-32.924799999999998</v>
      </c>
      <c r="R50" s="348">
        <v>-3.7412000000000001</v>
      </c>
      <c r="S50" s="348">
        <v>11.5869</v>
      </c>
      <c r="T50" s="348">
        <v>2.4491000000000001</v>
      </c>
      <c r="U50" s="354">
        <v>2.6101999999999999</v>
      </c>
      <c r="V50" s="348">
        <v>3.8622000000000001</v>
      </c>
      <c r="W50" s="348">
        <v>3.4603000000000002</v>
      </c>
      <c r="X50" s="348">
        <v>5.4837999999999996</v>
      </c>
      <c r="Y50" s="375" t="s">
        <v>430</v>
      </c>
      <c r="Z50" s="348" t="s">
        <v>430</v>
      </c>
      <c r="AA50" s="348">
        <v>-5.9362000000000004</v>
      </c>
      <c r="AB50" s="348">
        <v>13.104100000000001</v>
      </c>
      <c r="AC50" s="348">
        <v>2.0375000000000001</v>
      </c>
      <c r="AD50" s="348">
        <v>2.0741999999999998</v>
      </c>
      <c r="AE50" s="348">
        <v>3.3997000000000002</v>
      </c>
      <c r="AF50" s="348">
        <v>5.6936999999999998</v>
      </c>
      <c r="AG50" s="569"/>
      <c r="AH50" s="346">
        <v>9</v>
      </c>
      <c r="AI50" s="346">
        <v>8</v>
      </c>
      <c r="AJ50" s="346">
        <v>9</v>
      </c>
      <c r="AK50" s="346">
        <v>9</v>
      </c>
      <c r="AL50" s="346">
        <v>8</v>
      </c>
      <c r="AM50" s="346">
        <v>3</v>
      </c>
      <c r="AN50" s="346">
        <v>8</v>
      </c>
      <c r="AO50" s="572">
        <v>8</v>
      </c>
      <c r="AP50" s="346">
        <v>8</v>
      </c>
      <c r="AQ50" s="346">
        <v>7</v>
      </c>
      <c r="AR50" s="346">
        <v>7</v>
      </c>
      <c r="AS50" s="346" t="s">
        <v>430</v>
      </c>
      <c r="AT50" s="346" t="s">
        <v>430</v>
      </c>
      <c r="AU50" s="346">
        <v>9</v>
      </c>
      <c r="AV50" s="346">
        <v>1</v>
      </c>
      <c r="AW50" s="346">
        <v>8</v>
      </c>
      <c r="AX50" s="346">
        <v>8</v>
      </c>
      <c r="AY50" s="346">
        <v>5</v>
      </c>
      <c r="AZ50" s="584"/>
      <c r="BA50" s="467">
        <v>93.77</v>
      </c>
      <c r="BB50" s="348" t="s">
        <v>430</v>
      </c>
      <c r="BC50" s="348" t="s">
        <v>430</v>
      </c>
      <c r="BD50" s="348" t="s">
        <v>430</v>
      </c>
      <c r="BE50" s="375" t="s">
        <v>430</v>
      </c>
      <c r="BF50" s="375">
        <v>6.23</v>
      </c>
      <c r="BG50" s="374"/>
      <c r="BH50" s="594">
        <v>6.23</v>
      </c>
      <c r="BI50" s="348" t="s">
        <v>430</v>
      </c>
      <c r="BJ50" s="348" t="s">
        <v>430</v>
      </c>
      <c r="BK50" s="348" t="s">
        <v>430</v>
      </c>
      <c r="BL50" s="348" t="s">
        <v>430</v>
      </c>
      <c r="BM50" s="375">
        <v>93.77</v>
      </c>
      <c r="BN50" s="375" t="s">
        <v>430</v>
      </c>
      <c r="BO50" s="375" t="s">
        <v>430</v>
      </c>
      <c r="BP50" s="375" t="s">
        <v>430</v>
      </c>
      <c r="BQ50" s="375" t="s">
        <v>430</v>
      </c>
      <c r="BR50" s="466"/>
      <c r="BS50" s="373" t="s">
        <v>430</v>
      </c>
      <c r="BT50" s="354" t="s">
        <v>430</v>
      </c>
      <c r="BU50" s="430"/>
      <c r="BV50" s="374" t="s">
        <v>555</v>
      </c>
    </row>
    <row r="51" spans="1:74" s="428" customFormat="1" x14ac:dyDescent="0.25">
      <c r="A51" s="353" t="s">
        <v>8109</v>
      </c>
      <c r="B51" s="373"/>
      <c r="C51" s="719">
        <v>44916</v>
      </c>
      <c r="D51" s="373"/>
      <c r="E51" s="346">
        <v>77.167500000000004</v>
      </c>
      <c r="F51" s="373"/>
      <c r="G51" s="347">
        <v>12.6006</v>
      </c>
      <c r="H51" s="374"/>
      <c r="I51" s="348">
        <v>10.630140000000001</v>
      </c>
      <c r="J51" s="348">
        <v>6.91</v>
      </c>
      <c r="K51" s="348">
        <v>5.9835599999999998</v>
      </c>
      <c r="L51" s="348">
        <v>6.2054799999999997</v>
      </c>
      <c r="M51" s="362"/>
      <c r="N51" s="350">
        <v>-10.4221</v>
      </c>
      <c r="O51" s="348">
        <v>1.7383</v>
      </c>
      <c r="P51" s="348">
        <v>-1.8201000000000001</v>
      </c>
      <c r="Q51" s="348">
        <v>-11.1868</v>
      </c>
      <c r="R51" s="348">
        <v>0.98199999999999998</v>
      </c>
      <c r="S51" s="348">
        <v>10.537000000000001</v>
      </c>
      <c r="T51" s="348">
        <v>4.6532</v>
      </c>
      <c r="U51" s="354">
        <v>4.2511000000000001</v>
      </c>
      <c r="V51" s="348">
        <v>5.3072999999999997</v>
      </c>
      <c r="W51" s="348">
        <v>5.3087</v>
      </c>
      <c r="X51" s="348">
        <v>6.2247000000000003</v>
      </c>
      <c r="Y51" s="375" t="s">
        <v>430</v>
      </c>
      <c r="Z51" s="348" t="s">
        <v>430</v>
      </c>
      <c r="AA51" s="348">
        <v>2.0794999999999999</v>
      </c>
      <c r="AB51" s="348">
        <v>9.2355999999999998</v>
      </c>
      <c r="AC51" s="348">
        <v>4.6882999999999999</v>
      </c>
      <c r="AD51" s="348">
        <v>4.5811000000000002</v>
      </c>
      <c r="AE51" s="348">
        <v>2.6551</v>
      </c>
      <c r="AF51" s="348">
        <v>6.4740000000000002</v>
      </c>
      <c r="AG51" s="569"/>
      <c r="AH51" s="346">
        <v>2</v>
      </c>
      <c r="AI51" s="346">
        <v>1</v>
      </c>
      <c r="AJ51" s="346">
        <v>4</v>
      </c>
      <c r="AK51" s="346">
        <v>4</v>
      </c>
      <c r="AL51" s="346">
        <v>4</v>
      </c>
      <c r="AM51" s="346">
        <v>6</v>
      </c>
      <c r="AN51" s="346">
        <v>3</v>
      </c>
      <c r="AO51" s="572">
        <v>3</v>
      </c>
      <c r="AP51" s="346">
        <v>3</v>
      </c>
      <c r="AQ51" s="346">
        <v>2</v>
      </c>
      <c r="AR51" s="346">
        <v>4</v>
      </c>
      <c r="AS51" s="346" t="s">
        <v>430</v>
      </c>
      <c r="AT51" s="346" t="s">
        <v>430</v>
      </c>
      <c r="AU51" s="346">
        <v>3</v>
      </c>
      <c r="AV51" s="346">
        <v>6</v>
      </c>
      <c r="AW51" s="346">
        <v>3</v>
      </c>
      <c r="AX51" s="346">
        <v>2</v>
      </c>
      <c r="AY51" s="346">
        <v>7</v>
      </c>
      <c r="AZ51" s="584"/>
      <c r="BA51" s="467">
        <v>95.29</v>
      </c>
      <c r="BB51" s="348" t="s">
        <v>430</v>
      </c>
      <c r="BC51" s="348" t="s">
        <v>430</v>
      </c>
      <c r="BD51" s="348" t="s">
        <v>430</v>
      </c>
      <c r="BE51" s="375" t="s">
        <v>430</v>
      </c>
      <c r="BF51" s="375">
        <v>4.71</v>
      </c>
      <c r="BG51" s="374"/>
      <c r="BH51" s="594">
        <v>4.71</v>
      </c>
      <c r="BI51" s="348" t="s">
        <v>430</v>
      </c>
      <c r="BJ51" s="348" t="s">
        <v>430</v>
      </c>
      <c r="BK51" s="348" t="s">
        <v>430</v>
      </c>
      <c r="BL51" s="348" t="s">
        <v>430</v>
      </c>
      <c r="BM51" s="375">
        <v>95.29</v>
      </c>
      <c r="BN51" s="375" t="s">
        <v>430</v>
      </c>
      <c r="BO51" s="375" t="s">
        <v>430</v>
      </c>
      <c r="BP51" s="375" t="s">
        <v>430</v>
      </c>
      <c r="BQ51" s="375" t="s">
        <v>430</v>
      </c>
      <c r="BR51" s="466"/>
      <c r="BS51" s="373" t="s">
        <v>430</v>
      </c>
      <c r="BT51" s="354" t="s">
        <v>430</v>
      </c>
      <c r="BU51" s="430"/>
      <c r="BV51" s="374" t="s">
        <v>555</v>
      </c>
    </row>
    <row r="52" spans="1:74" s="428" customFormat="1" x14ac:dyDescent="0.25">
      <c r="A52" s="353" t="s">
        <v>8110</v>
      </c>
      <c r="B52" s="373"/>
      <c r="C52" s="719">
        <v>41275</v>
      </c>
      <c r="D52" s="373"/>
      <c r="E52" s="346">
        <v>44.749299999999998</v>
      </c>
      <c r="F52" s="373"/>
      <c r="G52" s="347">
        <v>67.047399999999996</v>
      </c>
      <c r="H52" s="374"/>
      <c r="I52" s="348">
        <v>24.72</v>
      </c>
      <c r="J52" s="348">
        <v>7.05</v>
      </c>
      <c r="K52" s="348">
        <v>9.0500000000000007</v>
      </c>
      <c r="L52" s="348">
        <v>9.4</v>
      </c>
      <c r="M52" s="362"/>
      <c r="N52" s="350">
        <v>-14.1976</v>
      </c>
      <c r="O52" s="348">
        <v>-10.624499999999999</v>
      </c>
      <c r="P52" s="348">
        <v>-10.23</v>
      </c>
      <c r="Q52" s="348">
        <v>-20.635000000000002</v>
      </c>
      <c r="R52" s="348">
        <v>0.77490000000000003</v>
      </c>
      <c r="S52" s="348">
        <v>12.9543</v>
      </c>
      <c r="T52" s="348">
        <v>3.7464</v>
      </c>
      <c r="U52" s="354">
        <v>3.6909000000000001</v>
      </c>
      <c r="V52" s="348">
        <v>4.6321000000000003</v>
      </c>
      <c r="W52" s="348">
        <v>4.0926</v>
      </c>
      <c r="X52" s="348">
        <v>5.7583000000000002</v>
      </c>
      <c r="Y52" s="375">
        <v>5.0842000000000001</v>
      </c>
      <c r="Z52" s="348">
        <v>6.5937000000000001</v>
      </c>
      <c r="AA52" s="348">
        <v>-2.7715999999999998</v>
      </c>
      <c r="AB52" s="348">
        <v>13.0535</v>
      </c>
      <c r="AC52" s="348">
        <v>3.6616</v>
      </c>
      <c r="AD52" s="348">
        <v>3.3111000000000002</v>
      </c>
      <c r="AE52" s="348">
        <v>6.7313999999999998</v>
      </c>
      <c r="AF52" s="348">
        <v>7.1360000000000001</v>
      </c>
      <c r="AG52" s="569"/>
      <c r="AH52" s="346">
        <v>4</v>
      </c>
      <c r="AI52" s="346">
        <v>7</v>
      </c>
      <c r="AJ52" s="346">
        <v>7</v>
      </c>
      <c r="AK52" s="346">
        <v>7</v>
      </c>
      <c r="AL52" s="346">
        <v>5</v>
      </c>
      <c r="AM52" s="346">
        <v>1</v>
      </c>
      <c r="AN52" s="346">
        <v>6</v>
      </c>
      <c r="AO52" s="572">
        <v>4</v>
      </c>
      <c r="AP52" s="346">
        <v>5</v>
      </c>
      <c r="AQ52" s="346">
        <v>6</v>
      </c>
      <c r="AR52" s="346">
        <v>6</v>
      </c>
      <c r="AS52" s="346">
        <v>5</v>
      </c>
      <c r="AT52" s="346">
        <v>3</v>
      </c>
      <c r="AU52" s="346">
        <v>7</v>
      </c>
      <c r="AV52" s="346">
        <v>2</v>
      </c>
      <c r="AW52" s="346">
        <v>5</v>
      </c>
      <c r="AX52" s="346">
        <v>6</v>
      </c>
      <c r="AY52" s="346">
        <v>1</v>
      </c>
      <c r="AZ52" s="584"/>
      <c r="BA52" s="467">
        <v>86.88</v>
      </c>
      <c r="BB52" s="348" t="s">
        <v>430</v>
      </c>
      <c r="BC52" s="348" t="s">
        <v>430</v>
      </c>
      <c r="BD52" s="348" t="s">
        <v>430</v>
      </c>
      <c r="BE52" s="375" t="s">
        <v>430</v>
      </c>
      <c r="BF52" s="375">
        <v>13.12</v>
      </c>
      <c r="BG52" s="374"/>
      <c r="BH52" s="594">
        <v>13.12</v>
      </c>
      <c r="BI52" s="348" t="s">
        <v>430</v>
      </c>
      <c r="BJ52" s="348" t="s">
        <v>430</v>
      </c>
      <c r="BK52" s="348" t="s">
        <v>430</v>
      </c>
      <c r="BL52" s="348" t="s">
        <v>430</v>
      </c>
      <c r="BM52" s="375">
        <v>75.930000000000007</v>
      </c>
      <c r="BN52" s="375" t="s">
        <v>430</v>
      </c>
      <c r="BO52" s="375">
        <v>10.95</v>
      </c>
      <c r="BP52" s="375" t="s">
        <v>430</v>
      </c>
      <c r="BQ52" s="375" t="s">
        <v>430</v>
      </c>
      <c r="BR52" s="466"/>
      <c r="BS52" s="373" t="s">
        <v>430</v>
      </c>
      <c r="BT52" s="354" t="s">
        <v>430</v>
      </c>
      <c r="BU52" s="430"/>
      <c r="BV52" s="374" t="s">
        <v>8111</v>
      </c>
    </row>
    <row r="53" spans="1:74" s="428" customFormat="1" x14ac:dyDescent="0.25">
      <c r="A53" s="353" t="s">
        <v>8112</v>
      </c>
      <c r="B53" s="373"/>
      <c r="C53" s="719">
        <v>45786</v>
      </c>
      <c r="D53" s="373"/>
      <c r="E53" s="346">
        <v>35.421199999999999</v>
      </c>
      <c r="F53" s="373"/>
      <c r="G53" s="347">
        <v>10.0524</v>
      </c>
      <c r="H53" s="374"/>
      <c r="I53" s="348">
        <v>13.41</v>
      </c>
      <c r="J53" s="348">
        <v>6.38</v>
      </c>
      <c r="K53" s="348">
        <v>5.05</v>
      </c>
      <c r="L53" s="348">
        <v>5.23</v>
      </c>
      <c r="M53" s="362"/>
      <c r="N53" s="350">
        <v>-9.4357000000000006</v>
      </c>
      <c r="O53" s="348">
        <v>-2.7831000000000001</v>
      </c>
      <c r="P53" s="348">
        <v>-0.9335</v>
      </c>
      <c r="Q53" s="348">
        <v>-8.9944000000000006</v>
      </c>
      <c r="R53" s="348">
        <v>2.6059999999999999</v>
      </c>
      <c r="S53" s="348">
        <v>7.8524000000000003</v>
      </c>
      <c r="T53" s="348">
        <v>1.8177000000000001</v>
      </c>
      <c r="U53" s="354">
        <v>2.0390000000000001</v>
      </c>
      <c r="V53" s="348">
        <v>3.5081000000000002</v>
      </c>
      <c r="W53" s="348" t="s">
        <v>430</v>
      </c>
      <c r="X53" s="348" t="s">
        <v>430</v>
      </c>
      <c r="Y53" s="375" t="s">
        <v>430</v>
      </c>
      <c r="Z53" s="348" t="s">
        <v>430</v>
      </c>
      <c r="AA53" s="348">
        <v>0.50119999999999998</v>
      </c>
      <c r="AB53" s="348">
        <v>6.0247999999999999</v>
      </c>
      <c r="AC53" s="348">
        <v>1.9214</v>
      </c>
      <c r="AD53" s="348">
        <v>1.9730000000000001</v>
      </c>
      <c r="AE53" s="348">
        <v>5.1567999999999996</v>
      </c>
      <c r="AF53" s="348">
        <v>0.40239999999999998</v>
      </c>
      <c r="AG53" s="569"/>
      <c r="AH53" s="346">
        <v>1</v>
      </c>
      <c r="AI53" s="346">
        <v>4</v>
      </c>
      <c r="AJ53" s="346">
        <v>2</v>
      </c>
      <c r="AK53" s="346">
        <v>3</v>
      </c>
      <c r="AL53" s="346">
        <v>1</v>
      </c>
      <c r="AM53" s="346">
        <v>9</v>
      </c>
      <c r="AN53" s="346">
        <v>9</v>
      </c>
      <c r="AO53" s="572">
        <v>9</v>
      </c>
      <c r="AP53" s="346">
        <v>9</v>
      </c>
      <c r="AQ53" s="346" t="s">
        <v>430</v>
      </c>
      <c r="AR53" s="346" t="s">
        <v>430</v>
      </c>
      <c r="AS53" s="346" t="s">
        <v>430</v>
      </c>
      <c r="AT53" s="346" t="s">
        <v>430</v>
      </c>
      <c r="AU53" s="346">
        <v>5</v>
      </c>
      <c r="AV53" s="346">
        <v>9</v>
      </c>
      <c r="AW53" s="346">
        <v>9</v>
      </c>
      <c r="AX53" s="346">
        <v>9</v>
      </c>
      <c r="AY53" s="346">
        <v>2</v>
      </c>
      <c r="AZ53" s="584"/>
      <c r="BA53" s="467">
        <v>79.790000000000006</v>
      </c>
      <c r="BB53" s="348" t="s">
        <v>430</v>
      </c>
      <c r="BC53" s="348" t="s">
        <v>430</v>
      </c>
      <c r="BD53" s="348" t="s">
        <v>430</v>
      </c>
      <c r="BE53" s="375" t="s">
        <v>430</v>
      </c>
      <c r="BF53" s="375">
        <v>20.21</v>
      </c>
      <c r="BG53" s="374"/>
      <c r="BH53" s="594">
        <v>20.21</v>
      </c>
      <c r="BI53" s="348" t="s">
        <v>430</v>
      </c>
      <c r="BJ53" s="348" t="s">
        <v>430</v>
      </c>
      <c r="BK53" s="348" t="s">
        <v>430</v>
      </c>
      <c r="BL53" s="348" t="s">
        <v>430</v>
      </c>
      <c r="BM53" s="375">
        <v>65.62</v>
      </c>
      <c r="BN53" s="375" t="s">
        <v>430</v>
      </c>
      <c r="BO53" s="375">
        <v>14.17</v>
      </c>
      <c r="BP53" s="375" t="s">
        <v>430</v>
      </c>
      <c r="BQ53" s="375" t="s">
        <v>430</v>
      </c>
      <c r="BR53" s="466"/>
      <c r="BS53" s="373" t="s">
        <v>430</v>
      </c>
      <c r="BT53" s="354" t="s">
        <v>430</v>
      </c>
      <c r="BU53" s="430"/>
      <c r="BV53" s="374" t="s">
        <v>555</v>
      </c>
    </row>
    <row r="54" spans="1:74" s="428" customFormat="1" x14ac:dyDescent="0.25">
      <c r="A54" s="353" t="s">
        <v>8113</v>
      </c>
      <c r="B54" s="373"/>
      <c r="C54" s="719">
        <v>45672</v>
      </c>
      <c r="D54" s="373"/>
      <c r="E54" s="346">
        <v>28.391100000000002</v>
      </c>
      <c r="F54" s="373"/>
      <c r="G54" s="347">
        <v>1076.1133</v>
      </c>
      <c r="H54" s="374"/>
      <c r="I54" s="348">
        <v>17.07</v>
      </c>
      <c r="J54" s="348">
        <v>6.99</v>
      </c>
      <c r="K54" s="348">
        <v>8.09</v>
      </c>
      <c r="L54" s="348">
        <v>8.39</v>
      </c>
      <c r="M54" s="362"/>
      <c r="N54" s="350">
        <v>-14.261699999999999</v>
      </c>
      <c r="O54" s="348">
        <v>0.3256</v>
      </c>
      <c r="P54" s="348">
        <v>-1.2537</v>
      </c>
      <c r="Q54" s="348">
        <v>-17.222799999999999</v>
      </c>
      <c r="R54" s="348">
        <v>-1.1564000000000001</v>
      </c>
      <c r="S54" s="348">
        <v>11.929600000000001</v>
      </c>
      <c r="T54" s="348">
        <v>5.6032000000000002</v>
      </c>
      <c r="U54" s="354">
        <v>4.6619999999999999</v>
      </c>
      <c r="V54" s="348">
        <v>5.6353</v>
      </c>
      <c r="W54" s="348" t="s">
        <v>430</v>
      </c>
      <c r="X54" s="348" t="s">
        <v>430</v>
      </c>
      <c r="Y54" s="375" t="s">
        <v>430</v>
      </c>
      <c r="Z54" s="348" t="s">
        <v>430</v>
      </c>
      <c r="AA54" s="348">
        <v>-2.7530999999999999</v>
      </c>
      <c r="AB54" s="348">
        <v>10.7712</v>
      </c>
      <c r="AC54" s="348">
        <v>5.7408999999999999</v>
      </c>
      <c r="AD54" s="348">
        <v>4.5372000000000003</v>
      </c>
      <c r="AE54" s="348">
        <v>4.5357000000000003</v>
      </c>
      <c r="AF54" s="348">
        <v>4.6506999999999996</v>
      </c>
      <c r="AG54" s="569"/>
      <c r="AH54" s="346">
        <v>5</v>
      </c>
      <c r="AI54" s="346">
        <v>2</v>
      </c>
      <c r="AJ54" s="346">
        <v>3</v>
      </c>
      <c r="AK54" s="346">
        <v>6</v>
      </c>
      <c r="AL54" s="346">
        <v>7</v>
      </c>
      <c r="AM54" s="346">
        <v>2</v>
      </c>
      <c r="AN54" s="346">
        <v>1</v>
      </c>
      <c r="AO54" s="572">
        <v>2</v>
      </c>
      <c r="AP54" s="346">
        <v>2</v>
      </c>
      <c r="AQ54" s="346" t="s">
        <v>430</v>
      </c>
      <c r="AR54" s="346" t="s">
        <v>430</v>
      </c>
      <c r="AS54" s="346" t="s">
        <v>430</v>
      </c>
      <c r="AT54" s="346" t="s">
        <v>430</v>
      </c>
      <c r="AU54" s="346">
        <v>6</v>
      </c>
      <c r="AV54" s="346">
        <v>4</v>
      </c>
      <c r="AW54" s="346">
        <v>2</v>
      </c>
      <c r="AX54" s="346">
        <v>3</v>
      </c>
      <c r="AY54" s="346">
        <v>4</v>
      </c>
      <c r="AZ54" s="584"/>
      <c r="BA54" s="467">
        <v>116.29</v>
      </c>
      <c r="BB54" s="348" t="s">
        <v>430</v>
      </c>
      <c r="BC54" s="348" t="s">
        <v>430</v>
      </c>
      <c r="BD54" s="348" t="s">
        <v>430</v>
      </c>
      <c r="BE54" s="375" t="s">
        <v>430</v>
      </c>
      <c r="BF54" s="375">
        <v>-16.29</v>
      </c>
      <c r="BG54" s="374"/>
      <c r="BH54" s="594">
        <v>-16.29</v>
      </c>
      <c r="BI54" s="348" t="s">
        <v>430</v>
      </c>
      <c r="BJ54" s="348" t="s">
        <v>430</v>
      </c>
      <c r="BK54" s="348" t="s">
        <v>430</v>
      </c>
      <c r="BL54" s="348" t="s">
        <v>430</v>
      </c>
      <c r="BM54" s="375">
        <v>77.23</v>
      </c>
      <c r="BN54" s="375" t="s">
        <v>430</v>
      </c>
      <c r="BO54" s="375">
        <v>39.049999999999997</v>
      </c>
      <c r="BP54" s="375" t="s">
        <v>430</v>
      </c>
      <c r="BQ54" s="375" t="s">
        <v>430</v>
      </c>
      <c r="BR54" s="466"/>
      <c r="BS54" s="373" t="s">
        <v>430</v>
      </c>
      <c r="BT54" s="354" t="s">
        <v>430</v>
      </c>
      <c r="BU54" s="430"/>
      <c r="BV54" s="374" t="s">
        <v>555</v>
      </c>
    </row>
    <row r="55" spans="1:74" x14ac:dyDescent="0.25">
      <c r="A55" s="695" t="s">
        <v>93</v>
      </c>
      <c r="B55" s="43"/>
      <c r="C55" s="720"/>
      <c r="D55" s="43"/>
      <c r="E55" s="51"/>
      <c r="F55" s="43"/>
      <c r="G55" s="55"/>
      <c r="H55" s="66"/>
      <c r="I55" s="59"/>
      <c r="J55" s="59"/>
      <c r="K55" s="59"/>
      <c r="L55" s="59"/>
      <c r="M55" s="258"/>
      <c r="N55" s="70">
        <v>-20.0184</v>
      </c>
      <c r="O55" s="59">
        <v>-7.1287000000000003</v>
      </c>
      <c r="P55" s="59">
        <v>-5.2092999999999998</v>
      </c>
      <c r="Q55" s="59">
        <v>-15.4811</v>
      </c>
      <c r="R55" s="59">
        <v>-0.1106</v>
      </c>
      <c r="S55" s="59">
        <v>10.6044</v>
      </c>
      <c r="T55" s="59">
        <v>3.7928000000000002</v>
      </c>
      <c r="U55" s="88">
        <v>3.6351</v>
      </c>
      <c r="V55" s="59">
        <v>4.9024000000000001</v>
      </c>
      <c r="W55" s="59">
        <v>4.6875999999999998</v>
      </c>
      <c r="X55" s="59">
        <v>6.1843000000000004</v>
      </c>
      <c r="Y55" s="276">
        <v>5.5763999999999996</v>
      </c>
      <c r="Z55" s="59">
        <v>6.5587</v>
      </c>
      <c r="AA55" s="59">
        <v>-0.25659999999999999</v>
      </c>
      <c r="AB55" s="59">
        <v>10.014200000000001</v>
      </c>
      <c r="AC55" s="59">
        <v>3.8086000000000002</v>
      </c>
      <c r="AD55" s="59">
        <v>3.6092</v>
      </c>
      <c r="AE55" s="59">
        <v>3.4074</v>
      </c>
      <c r="AF55" s="59">
        <v>6.0709999999999997</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-9.4357000000000006</v>
      </c>
      <c r="O56" s="60">
        <v>1.7383</v>
      </c>
      <c r="P56" s="60">
        <v>2.5682</v>
      </c>
      <c r="Q56" s="60">
        <v>-3.7176999999999998</v>
      </c>
      <c r="R56" s="60">
        <v>2.6059999999999999</v>
      </c>
      <c r="S56" s="60">
        <v>12.9543</v>
      </c>
      <c r="T56" s="60">
        <v>5.6032000000000002</v>
      </c>
      <c r="U56" s="89">
        <v>5.6729000000000003</v>
      </c>
      <c r="V56" s="60">
        <v>7.7553000000000001</v>
      </c>
      <c r="W56" s="60">
        <v>6.2066999999999997</v>
      </c>
      <c r="X56" s="60">
        <v>6.6326000000000001</v>
      </c>
      <c r="Y56" s="277">
        <v>5.8250999999999999</v>
      </c>
      <c r="Z56" s="60">
        <v>7.2305999999999999</v>
      </c>
      <c r="AA56" s="60">
        <v>5.4206000000000003</v>
      </c>
      <c r="AB56" s="60">
        <v>13.104100000000001</v>
      </c>
      <c r="AC56" s="60">
        <v>5.7633999999999999</v>
      </c>
      <c r="AD56" s="60">
        <v>6.0456000000000003</v>
      </c>
      <c r="AE56" s="60">
        <v>6.7313999999999998</v>
      </c>
      <c r="AF56" s="60">
        <v>8.1684000000000001</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-40.441800000000001</v>
      </c>
      <c r="O57" s="60">
        <v>-22.7818</v>
      </c>
      <c r="P57" s="60">
        <v>-13.0059</v>
      </c>
      <c r="Q57" s="60">
        <v>-32.924799999999998</v>
      </c>
      <c r="R57" s="60">
        <v>-4.6039000000000003</v>
      </c>
      <c r="S57" s="60">
        <v>7.8524000000000003</v>
      </c>
      <c r="T57" s="60">
        <v>1.8177000000000001</v>
      </c>
      <c r="U57" s="89">
        <v>2.0390000000000001</v>
      </c>
      <c r="V57" s="60">
        <v>3.5081000000000002</v>
      </c>
      <c r="W57" s="60">
        <v>3.4603000000000002</v>
      </c>
      <c r="X57" s="60">
        <v>5.4837999999999996</v>
      </c>
      <c r="Y57" s="277">
        <v>5.0842000000000001</v>
      </c>
      <c r="Z57" s="60">
        <v>5.6711</v>
      </c>
      <c r="AA57" s="60">
        <v>-5.9362000000000004</v>
      </c>
      <c r="AB57" s="60">
        <v>6.0247999999999999</v>
      </c>
      <c r="AC57" s="60">
        <v>1.9214</v>
      </c>
      <c r="AD57" s="60">
        <v>1.9730000000000001</v>
      </c>
      <c r="AE57" s="60">
        <v>-1.508</v>
      </c>
      <c r="AF57" s="60">
        <v>0.40239999999999998</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-14.261699999999999</v>
      </c>
      <c r="O58" s="61">
        <v>-5.6356999999999999</v>
      </c>
      <c r="P58" s="61">
        <v>-2.3069999999999999</v>
      </c>
      <c r="Q58" s="61">
        <v>-15.4062</v>
      </c>
      <c r="R58" s="61">
        <v>0.77490000000000003</v>
      </c>
      <c r="S58" s="61">
        <v>10.738200000000001</v>
      </c>
      <c r="T58" s="61">
        <v>3.8454000000000002</v>
      </c>
      <c r="U58" s="90">
        <v>3.4973000000000001</v>
      </c>
      <c r="V58" s="61">
        <v>4.6321000000000003</v>
      </c>
      <c r="W58" s="61">
        <v>4.5868000000000002</v>
      </c>
      <c r="X58" s="61">
        <v>6.2247000000000003</v>
      </c>
      <c r="Y58" s="279">
        <v>5.5838000000000001</v>
      </c>
      <c r="Z58" s="61">
        <v>6.5937000000000001</v>
      </c>
      <c r="AA58" s="61">
        <v>0.50119999999999998</v>
      </c>
      <c r="AB58" s="61">
        <v>10.1873</v>
      </c>
      <c r="AC58" s="61">
        <v>3.6616</v>
      </c>
      <c r="AD58" s="61">
        <v>3.3698999999999999</v>
      </c>
      <c r="AE58" s="61">
        <v>3.3997000000000002</v>
      </c>
      <c r="AF58" s="61">
        <v>7.0301</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8114</v>
      </c>
      <c r="B60" s="373"/>
      <c r="C60" s="719">
        <v>37232</v>
      </c>
      <c r="D60" s="373"/>
      <c r="E60" s="346">
        <v>147.46</v>
      </c>
      <c r="F60" s="373"/>
      <c r="G60" s="347">
        <v>61.532899999999998</v>
      </c>
      <c r="H60" s="374"/>
      <c r="I60" s="348">
        <v>10.39</v>
      </c>
      <c r="J60" s="348">
        <v>7.11</v>
      </c>
      <c r="K60" s="348">
        <v>3.71</v>
      </c>
      <c r="L60" s="348">
        <v>3.86</v>
      </c>
      <c r="M60" s="362"/>
      <c r="N60" s="350">
        <v>-19.11</v>
      </c>
      <c r="O60" s="348">
        <v>-23.3461</v>
      </c>
      <c r="P60" s="348">
        <v>-12.2753</v>
      </c>
      <c r="Q60" s="348">
        <v>-4.2850000000000001</v>
      </c>
      <c r="R60" s="348">
        <v>1.3103</v>
      </c>
      <c r="S60" s="348">
        <v>9.6097999999999999</v>
      </c>
      <c r="T60" s="348">
        <v>4.4321000000000002</v>
      </c>
      <c r="U60" s="354">
        <v>5.0811999999999999</v>
      </c>
      <c r="V60" s="348">
        <v>7.1509</v>
      </c>
      <c r="W60" s="348">
        <v>5.6281999999999996</v>
      </c>
      <c r="X60" s="348">
        <v>6.0689000000000002</v>
      </c>
      <c r="Y60" s="375">
        <v>5.0483000000000002</v>
      </c>
      <c r="Z60" s="348">
        <v>5.0213000000000001</v>
      </c>
      <c r="AA60" s="348">
        <v>4.8437999999999999</v>
      </c>
      <c r="AB60" s="348">
        <v>10.5497</v>
      </c>
      <c r="AC60" s="348">
        <v>5.1753999999999998</v>
      </c>
      <c r="AD60" s="348">
        <v>5.4504999999999999</v>
      </c>
      <c r="AE60" s="348">
        <v>2.6040000000000001</v>
      </c>
      <c r="AF60" s="348">
        <v>7.6216999999999997</v>
      </c>
      <c r="AG60" s="569"/>
      <c r="AH60" s="346">
        <v>6</v>
      </c>
      <c r="AI60" s="346">
        <v>9</v>
      </c>
      <c r="AJ60" s="346">
        <v>8</v>
      </c>
      <c r="AK60" s="346">
        <v>1</v>
      </c>
      <c r="AL60" s="346">
        <v>3</v>
      </c>
      <c r="AM60" s="346">
        <v>6</v>
      </c>
      <c r="AN60" s="346">
        <v>2</v>
      </c>
      <c r="AO60" s="572">
        <v>1</v>
      </c>
      <c r="AP60" s="346">
        <v>1</v>
      </c>
      <c r="AQ60" s="346">
        <v>1</v>
      </c>
      <c r="AR60" s="346">
        <v>1</v>
      </c>
      <c r="AS60" s="346">
        <v>2</v>
      </c>
      <c r="AT60" s="346">
        <v>5</v>
      </c>
      <c r="AU60" s="346">
        <v>1</v>
      </c>
      <c r="AV60" s="346">
        <v>3</v>
      </c>
      <c r="AW60" s="346">
        <v>1</v>
      </c>
      <c r="AX60" s="346">
        <v>1</v>
      </c>
      <c r="AY60" s="346">
        <v>6</v>
      </c>
      <c r="AZ60" s="584"/>
      <c r="BA60" s="467">
        <v>82.52</v>
      </c>
      <c r="BB60" s="348" t="s">
        <v>430</v>
      </c>
      <c r="BC60" s="348" t="s">
        <v>430</v>
      </c>
      <c r="BD60" s="348" t="s">
        <v>430</v>
      </c>
      <c r="BE60" s="375">
        <v>47.05</v>
      </c>
      <c r="BF60" s="375">
        <v>17.48</v>
      </c>
      <c r="BG60" s="374"/>
      <c r="BH60" s="594">
        <v>17.45</v>
      </c>
      <c r="BI60" s="348" t="s">
        <v>430</v>
      </c>
      <c r="BJ60" s="348" t="s">
        <v>430</v>
      </c>
      <c r="BK60" s="348" t="s">
        <v>430</v>
      </c>
      <c r="BL60" s="348" t="s">
        <v>430</v>
      </c>
      <c r="BM60" s="375">
        <v>82.52</v>
      </c>
      <c r="BN60" s="375" t="s">
        <v>430</v>
      </c>
      <c r="BO60" s="375" t="s">
        <v>430</v>
      </c>
      <c r="BP60" s="375" t="s">
        <v>430</v>
      </c>
      <c r="BQ60" s="375">
        <v>47.05</v>
      </c>
      <c r="BR60" s="466"/>
      <c r="BS60" s="373" t="s">
        <v>430</v>
      </c>
      <c r="BT60" s="354">
        <v>13.442540728677001</v>
      </c>
      <c r="BU60" s="430"/>
      <c r="BV60" s="374" t="s">
        <v>555</v>
      </c>
    </row>
    <row r="61" spans="1:74" s="428" customFormat="1" x14ac:dyDescent="0.25">
      <c r="A61" s="353" t="s">
        <v>8115</v>
      </c>
      <c r="B61" s="373"/>
      <c r="C61" s="719">
        <v>41683</v>
      </c>
      <c r="D61" s="373"/>
      <c r="E61" s="346">
        <v>124.367</v>
      </c>
      <c r="F61" s="373"/>
      <c r="G61" s="347">
        <v>24.976900000000001</v>
      </c>
      <c r="H61" s="374"/>
      <c r="I61" s="348">
        <v>18.079999999999998</v>
      </c>
      <c r="J61" s="348">
        <v>7.18</v>
      </c>
      <c r="K61" s="348">
        <v>8.43</v>
      </c>
      <c r="L61" s="348">
        <v>9.0399999999999991</v>
      </c>
      <c r="M61" s="362"/>
      <c r="N61" s="350">
        <v>-34.713999999999999</v>
      </c>
      <c r="O61" s="348">
        <v>-8.2266999999999992</v>
      </c>
      <c r="P61" s="348">
        <v>-8.8366000000000007</v>
      </c>
      <c r="Q61" s="348">
        <v>-25.928999999999998</v>
      </c>
      <c r="R61" s="348">
        <v>-5.2420999999999998</v>
      </c>
      <c r="S61" s="348">
        <v>10.1591</v>
      </c>
      <c r="T61" s="348">
        <v>2.1962999999999999</v>
      </c>
      <c r="U61" s="354">
        <v>2.2860999999999998</v>
      </c>
      <c r="V61" s="348">
        <v>3.4215</v>
      </c>
      <c r="W61" s="348">
        <v>3.6836000000000002</v>
      </c>
      <c r="X61" s="348">
        <v>5.7267999999999999</v>
      </c>
      <c r="Y61" s="375">
        <v>5.1173999999999999</v>
      </c>
      <c r="Z61" s="348">
        <v>6.609</v>
      </c>
      <c r="AA61" s="348">
        <v>-3.6297999999999999</v>
      </c>
      <c r="AB61" s="348">
        <v>7.4855999999999998</v>
      </c>
      <c r="AC61" s="348">
        <v>2.4792999999999998</v>
      </c>
      <c r="AD61" s="348">
        <v>2.2705000000000002</v>
      </c>
      <c r="AE61" s="348">
        <v>-2.1453000000000002</v>
      </c>
      <c r="AF61" s="348">
        <v>7.5709999999999997</v>
      </c>
      <c r="AG61" s="569"/>
      <c r="AH61" s="346">
        <v>8</v>
      </c>
      <c r="AI61" s="346">
        <v>6</v>
      </c>
      <c r="AJ61" s="346">
        <v>6</v>
      </c>
      <c r="AK61" s="346">
        <v>8</v>
      </c>
      <c r="AL61" s="346">
        <v>9</v>
      </c>
      <c r="AM61" s="346">
        <v>4</v>
      </c>
      <c r="AN61" s="346">
        <v>7</v>
      </c>
      <c r="AO61" s="572">
        <v>7</v>
      </c>
      <c r="AP61" s="346">
        <v>7</v>
      </c>
      <c r="AQ61" s="346">
        <v>5</v>
      </c>
      <c r="AR61" s="346">
        <v>2</v>
      </c>
      <c r="AS61" s="346">
        <v>1</v>
      </c>
      <c r="AT61" s="346">
        <v>1</v>
      </c>
      <c r="AU61" s="346">
        <v>7</v>
      </c>
      <c r="AV61" s="346">
        <v>8</v>
      </c>
      <c r="AW61" s="346">
        <v>7</v>
      </c>
      <c r="AX61" s="346">
        <v>7</v>
      </c>
      <c r="AY61" s="346">
        <v>9</v>
      </c>
      <c r="AZ61" s="584"/>
      <c r="BA61" s="467">
        <v>89.81</v>
      </c>
      <c r="BB61" s="348" t="s">
        <v>430</v>
      </c>
      <c r="BC61" s="348" t="s">
        <v>430</v>
      </c>
      <c r="BD61" s="348" t="s">
        <v>430</v>
      </c>
      <c r="BE61" s="375" t="s">
        <v>430</v>
      </c>
      <c r="BF61" s="375">
        <v>10.19</v>
      </c>
      <c r="BG61" s="374"/>
      <c r="BH61" s="594">
        <v>10.19</v>
      </c>
      <c r="BI61" s="348" t="s">
        <v>430</v>
      </c>
      <c r="BJ61" s="348" t="s">
        <v>430</v>
      </c>
      <c r="BK61" s="348" t="s">
        <v>430</v>
      </c>
      <c r="BL61" s="348" t="s">
        <v>430</v>
      </c>
      <c r="BM61" s="375">
        <v>89.81</v>
      </c>
      <c r="BN61" s="375" t="s">
        <v>430</v>
      </c>
      <c r="BO61" s="375" t="s">
        <v>430</v>
      </c>
      <c r="BP61" s="375" t="s">
        <v>430</v>
      </c>
      <c r="BQ61" s="375" t="s">
        <v>430</v>
      </c>
      <c r="BR61" s="466"/>
      <c r="BS61" s="373" t="s">
        <v>430</v>
      </c>
      <c r="BT61" s="354" t="s">
        <v>430</v>
      </c>
      <c r="BU61" s="430"/>
      <c r="BV61" s="374" t="s">
        <v>555</v>
      </c>
    </row>
    <row r="62" spans="1:74" s="428" customFormat="1" x14ac:dyDescent="0.25">
      <c r="A62" s="353" t="s">
        <v>8116</v>
      </c>
      <c r="B62" s="373"/>
      <c r="C62" s="719">
        <v>36523</v>
      </c>
      <c r="D62" s="373"/>
      <c r="E62" s="346">
        <v>121.473</v>
      </c>
      <c r="F62" s="373"/>
      <c r="G62" s="347">
        <v>77.049800000000005</v>
      </c>
      <c r="H62" s="374"/>
      <c r="I62" s="348">
        <v>6.48</v>
      </c>
      <c r="J62" s="348">
        <v>6.59</v>
      </c>
      <c r="K62" s="348">
        <v>3.76</v>
      </c>
      <c r="L62" s="348">
        <v>3.9</v>
      </c>
      <c r="M62" s="362"/>
      <c r="N62" s="350">
        <v>-14.602600000000001</v>
      </c>
      <c r="O62" s="348">
        <v>-3.3466999999999998</v>
      </c>
      <c r="P62" s="348">
        <v>1.8075000000000001</v>
      </c>
      <c r="Q62" s="348">
        <v>-4.7084000000000001</v>
      </c>
      <c r="R62" s="348">
        <v>1.8320000000000001</v>
      </c>
      <c r="S62" s="348">
        <v>8.0672999999999995</v>
      </c>
      <c r="T62" s="348">
        <v>3.4144999999999999</v>
      </c>
      <c r="U62" s="354">
        <v>2.7334000000000001</v>
      </c>
      <c r="V62" s="348">
        <v>4.0236999999999998</v>
      </c>
      <c r="W62" s="348">
        <v>3.8281999999999998</v>
      </c>
      <c r="X62" s="348">
        <v>5.4367999999999999</v>
      </c>
      <c r="Y62" s="375">
        <v>4.8384</v>
      </c>
      <c r="Z62" s="348">
        <v>5.8415999999999997</v>
      </c>
      <c r="AA62" s="348">
        <v>2.5101</v>
      </c>
      <c r="AB62" s="348">
        <v>7.7278000000000002</v>
      </c>
      <c r="AC62" s="348">
        <v>3.1863000000000001</v>
      </c>
      <c r="AD62" s="348">
        <v>2.8883000000000001</v>
      </c>
      <c r="AE62" s="348">
        <v>3.8003999999999998</v>
      </c>
      <c r="AF62" s="348">
        <v>7.9538000000000002</v>
      </c>
      <c r="AG62" s="569"/>
      <c r="AH62" s="346">
        <v>4</v>
      </c>
      <c r="AI62" s="346">
        <v>3</v>
      </c>
      <c r="AJ62" s="346">
        <v>1</v>
      </c>
      <c r="AK62" s="346">
        <v>2</v>
      </c>
      <c r="AL62" s="346">
        <v>1</v>
      </c>
      <c r="AM62" s="346">
        <v>8</v>
      </c>
      <c r="AN62" s="346">
        <v>4</v>
      </c>
      <c r="AO62" s="572">
        <v>5</v>
      </c>
      <c r="AP62" s="346">
        <v>5</v>
      </c>
      <c r="AQ62" s="346">
        <v>4</v>
      </c>
      <c r="AR62" s="346">
        <v>4</v>
      </c>
      <c r="AS62" s="346">
        <v>3</v>
      </c>
      <c r="AT62" s="346">
        <v>3</v>
      </c>
      <c r="AU62" s="346">
        <v>2</v>
      </c>
      <c r="AV62" s="346">
        <v>7</v>
      </c>
      <c r="AW62" s="346">
        <v>5</v>
      </c>
      <c r="AX62" s="346">
        <v>4</v>
      </c>
      <c r="AY62" s="346">
        <v>3</v>
      </c>
      <c r="AZ62" s="584"/>
      <c r="BA62" s="467">
        <v>92.01</v>
      </c>
      <c r="BB62" s="348" t="s">
        <v>430</v>
      </c>
      <c r="BC62" s="348" t="s">
        <v>430</v>
      </c>
      <c r="BD62" s="348" t="s">
        <v>430</v>
      </c>
      <c r="BE62" s="375" t="s">
        <v>430</v>
      </c>
      <c r="BF62" s="375">
        <v>7.99</v>
      </c>
      <c r="BG62" s="374"/>
      <c r="BH62" s="594">
        <v>7.99</v>
      </c>
      <c r="BI62" s="348" t="s">
        <v>430</v>
      </c>
      <c r="BJ62" s="348" t="s">
        <v>430</v>
      </c>
      <c r="BK62" s="348" t="s">
        <v>430</v>
      </c>
      <c r="BL62" s="348" t="s">
        <v>430</v>
      </c>
      <c r="BM62" s="375">
        <v>92.01</v>
      </c>
      <c r="BN62" s="375" t="s">
        <v>430</v>
      </c>
      <c r="BO62" s="375" t="s">
        <v>430</v>
      </c>
      <c r="BP62" s="375" t="s">
        <v>430</v>
      </c>
      <c r="BQ62" s="375" t="s">
        <v>430</v>
      </c>
      <c r="BR62" s="466"/>
      <c r="BS62" s="373" t="s">
        <v>430</v>
      </c>
      <c r="BT62" s="354" t="s">
        <v>430</v>
      </c>
      <c r="BU62" s="430"/>
      <c r="BV62" s="374" t="s">
        <v>555</v>
      </c>
    </row>
    <row r="63" spans="1:74" s="428" customFormat="1" x14ac:dyDescent="0.25">
      <c r="A63" s="353" t="s">
        <v>8117</v>
      </c>
      <c r="B63" s="373"/>
      <c r="C63" s="719">
        <v>39748</v>
      </c>
      <c r="D63" s="373"/>
      <c r="E63" s="346">
        <v>87.855099999999993</v>
      </c>
      <c r="F63" s="373"/>
      <c r="G63" s="347">
        <v>30.809799999999999</v>
      </c>
      <c r="H63" s="374"/>
      <c r="I63" s="348">
        <v>9.5500000000000007</v>
      </c>
      <c r="J63" s="348">
        <v>6.7</v>
      </c>
      <c r="K63" s="348">
        <v>6.22</v>
      </c>
      <c r="L63" s="348">
        <v>6.44</v>
      </c>
      <c r="M63" s="362"/>
      <c r="N63" s="350">
        <v>-25.907800000000002</v>
      </c>
      <c r="O63" s="348">
        <v>-6.5122999999999998</v>
      </c>
      <c r="P63" s="348">
        <v>-3.1966999999999999</v>
      </c>
      <c r="Q63" s="348">
        <v>-16.288599999999999</v>
      </c>
      <c r="R63" s="348">
        <v>-1.2063999999999999</v>
      </c>
      <c r="S63" s="348">
        <v>9.8419000000000008</v>
      </c>
      <c r="T63" s="348">
        <v>2.9990999999999999</v>
      </c>
      <c r="U63" s="354">
        <v>2.4958</v>
      </c>
      <c r="V63" s="348">
        <v>3.6579000000000002</v>
      </c>
      <c r="W63" s="348">
        <v>3.8693</v>
      </c>
      <c r="X63" s="348">
        <v>5.5701999999999998</v>
      </c>
      <c r="Y63" s="375">
        <v>4.7904999999999998</v>
      </c>
      <c r="Z63" s="348">
        <v>5.8840000000000003</v>
      </c>
      <c r="AA63" s="348">
        <v>-2E-3</v>
      </c>
      <c r="AB63" s="348">
        <v>9.3051999999999992</v>
      </c>
      <c r="AC63" s="348">
        <v>2.5301</v>
      </c>
      <c r="AD63" s="348">
        <v>2.5148999999999999</v>
      </c>
      <c r="AE63" s="348">
        <v>1.0802</v>
      </c>
      <c r="AF63" s="348">
        <v>6.5091999999999999</v>
      </c>
      <c r="AG63" s="569"/>
      <c r="AH63" s="346">
        <v>7</v>
      </c>
      <c r="AI63" s="346">
        <v>5</v>
      </c>
      <c r="AJ63" s="346">
        <v>5</v>
      </c>
      <c r="AK63" s="346">
        <v>5</v>
      </c>
      <c r="AL63" s="346">
        <v>6</v>
      </c>
      <c r="AM63" s="346">
        <v>5</v>
      </c>
      <c r="AN63" s="346">
        <v>6</v>
      </c>
      <c r="AO63" s="572">
        <v>6</v>
      </c>
      <c r="AP63" s="346">
        <v>6</v>
      </c>
      <c r="AQ63" s="346">
        <v>3</v>
      </c>
      <c r="AR63" s="346">
        <v>3</v>
      </c>
      <c r="AS63" s="346">
        <v>4</v>
      </c>
      <c r="AT63" s="346">
        <v>2</v>
      </c>
      <c r="AU63" s="346">
        <v>4</v>
      </c>
      <c r="AV63" s="346">
        <v>5</v>
      </c>
      <c r="AW63" s="346">
        <v>6</v>
      </c>
      <c r="AX63" s="346">
        <v>6</v>
      </c>
      <c r="AY63" s="346">
        <v>8</v>
      </c>
      <c r="AZ63" s="584"/>
      <c r="BA63" s="467">
        <v>87.57</v>
      </c>
      <c r="BB63" s="348" t="s">
        <v>430</v>
      </c>
      <c r="BC63" s="348" t="s">
        <v>430</v>
      </c>
      <c r="BD63" s="348" t="s">
        <v>430</v>
      </c>
      <c r="BE63" s="375" t="s">
        <v>430</v>
      </c>
      <c r="BF63" s="375">
        <v>12.43</v>
      </c>
      <c r="BG63" s="374"/>
      <c r="BH63" s="594">
        <v>12.43</v>
      </c>
      <c r="BI63" s="348" t="s">
        <v>430</v>
      </c>
      <c r="BJ63" s="348" t="s">
        <v>430</v>
      </c>
      <c r="BK63" s="348" t="s">
        <v>430</v>
      </c>
      <c r="BL63" s="348" t="s">
        <v>430</v>
      </c>
      <c r="BM63" s="375">
        <v>84.76</v>
      </c>
      <c r="BN63" s="375" t="s">
        <v>430</v>
      </c>
      <c r="BO63" s="375">
        <v>2.81</v>
      </c>
      <c r="BP63" s="375" t="s">
        <v>430</v>
      </c>
      <c r="BQ63" s="375" t="s">
        <v>430</v>
      </c>
      <c r="BR63" s="466"/>
      <c r="BS63" s="373" t="s">
        <v>430</v>
      </c>
      <c r="BT63" s="354" t="s">
        <v>430</v>
      </c>
      <c r="BU63" s="430"/>
      <c r="BV63" s="374" t="s">
        <v>555</v>
      </c>
    </row>
    <row r="64" spans="1:74" s="428" customFormat="1" x14ac:dyDescent="0.25">
      <c r="A64" s="353" t="s">
        <v>8118</v>
      </c>
      <c r="B64" s="373"/>
      <c r="C64" s="719">
        <v>44781</v>
      </c>
      <c r="D64" s="373"/>
      <c r="E64" s="346">
        <v>85.0642</v>
      </c>
      <c r="F64" s="373"/>
      <c r="G64" s="347">
        <v>12.2737</v>
      </c>
      <c r="H64" s="374"/>
      <c r="I64" s="348">
        <v>32.76</v>
      </c>
      <c r="J64" s="348">
        <v>7.54</v>
      </c>
      <c r="K64" s="348">
        <v>11.32</v>
      </c>
      <c r="L64" s="348">
        <v>11.75</v>
      </c>
      <c r="M64" s="362"/>
      <c r="N64" s="350">
        <v>-40.798900000000003</v>
      </c>
      <c r="O64" s="348">
        <v>-14.6533</v>
      </c>
      <c r="P64" s="348">
        <v>-13.3903</v>
      </c>
      <c r="Q64" s="348">
        <v>-33.3217</v>
      </c>
      <c r="R64" s="348">
        <v>-4.1391999999999998</v>
      </c>
      <c r="S64" s="348">
        <v>11.1564</v>
      </c>
      <c r="T64" s="348">
        <v>2.0196000000000001</v>
      </c>
      <c r="U64" s="354">
        <v>2.1629999999999998</v>
      </c>
      <c r="V64" s="348">
        <v>3.4003999999999999</v>
      </c>
      <c r="W64" s="348">
        <v>2.9939</v>
      </c>
      <c r="X64" s="348">
        <v>5.0030000000000001</v>
      </c>
      <c r="Y64" s="375" t="s">
        <v>430</v>
      </c>
      <c r="Z64" s="348" t="s">
        <v>430</v>
      </c>
      <c r="AA64" s="348">
        <v>-6.3395000000000001</v>
      </c>
      <c r="AB64" s="348">
        <v>12.6569</v>
      </c>
      <c r="AC64" s="348">
        <v>1.5980000000000001</v>
      </c>
      <c r="AD64" s="348">
        <v>1.6228</v>
      </c>
      <c r="AE64" s="348">
        <v>2.9914999999999998</v>
      </c>
      <c r="AF64" s="348">
        <v>5.1825000000000001</v>
      </c>
      <c r="AG64" s="569"/>
      <c r="AH64" s="346">
        <v>9</v>
      </c>
      <c r="AI64" s="346">
        <v>8</v>
      </c>
      <c r="AJ64" s="346">
        <v>9</v>
      </c>
      <c r="AK64" s="346">
        <v>9</v>
      </c>
      <c r="AL64" s="346">
        <v>8</v>
      </c>
      <c r="AM64" s="346">
        <v>2</v>
      </c>
      <c r="AN64" s="346">
        <v>8</v>
      </c>
      <c r="AO64" s="572">
        <v>8</v>
      </c>
      <c r="AP64" s="346">
        <v>8</v>
      </c>
      <c r="AQ64" s="346">
        <v>7</v>
      </c>
      <c r="AR64" s="346">
        <v>7</v>
      </c>
      <c r="AS64" s="346" t="s">
        <v>430</v>
      </c>
      <c r="AT64" s="346" t="s">
        <v>430</v>
      </c>
      <c r="AU64" s="346">
        <v>9</v>
      </c>
      <c r="AV64" s="346">
        <v>1</v>
      </c>
      <c r="AW64" s="346">
        <v>8</v>
      </c>
      <c r="AX64" s="346">
        <v>8</v>
      </c>
      <c r="AY64" s="346">
        <v>5</v>
      </c>
      <c r="AZ64" s="584"/>
      <c r="BA64" s="467">
        <v>93.77</v>
      </c>
      <c r="BB64" s="348" t="s">
        <v>430</v>
      </c>
      <c r="BC64" s="348" t="s">
        <v>430</v>
      </c>
      <c r="BD64" s="348" t="s">
        <v>430</v>
      </c>
      <c r="BE64" s="375" t="s">
        <v>430</v>
      </c>
      <c r="BF64" s="375">
        <v>6.23</v>
      </c>
      <c r="BG64" s="374"/>
      <c r="BH64" s="594">
        <v>6.23</v>
      </c>
      <c r="BI64" s="348" t="s">
        <v>430</v>
      </c>
      <c r="BJ64" s="348" t="s">
        <v>430</v>
      </c>
      <c r="BK64" s="348" t="s">
        <v>430</v>
      </c>
      <c r="BL64" s="348" t="s">
        <v>430</v>
      </c>
      <c r="BM64" s="375">
        <v>93.77</v>
      </c>
      <c r="BN64" s="375" t="s">
        <v>430</v>
      </c>
      <c r="BO64" s="375" t="s">
        <v>430</v>
      </c>
      <c r="BP64" s="375" t="s">
        <v>430</v>
      </c>
      <c r="BQ64" s="375" t="s">
        <v>430</v>
      </c>
      <c r="BR64" s="466"/>
      <c r="BS64" s="373" t="s">
        <v>430</v>
      </c>
      <c r="BT64" s="354" t="s">
        <v>430</v>
      </c>
      <c r="BU64" s="430"/>
      <c r="BV64" s="374" t="s">
        <v>555</v>
      </c>
    </row>
    <row r="65" spans="1:74" s="428" customFormat="1" x14ac:dyDescent="0.25">
      <c r="A65" s="353" t="s">
        <v>8119</v>
      </c>
      <c r="B65" s="373"/>
      <c r="C65" s="719">
        <v>44916</v>
      </c>
      <c r="D65" s="373"/>
      <c r="E65" s="346">
        <v>77.167500000000004</v>
      </c>
      <c r="F65" s="373"/>
      <c r="G65" s="347">
        <v>12.162699999999999</v>
      </c>
      <c r="H65" s="374"/>
      <c r="I65" s="348">
        <v>10.630140000000001</v>
      </c>
      <c r="J65" s="348">
        <v>6.91</v>
      </c>
      <c r="K65" s="348">
        <v>5.9835599999999998</v>
      </c>
      <c r="L65" s="348">
        <v>6.2054799999999997</v>
      </c>
      <c r="M65" s="362"/>
      <c r="N65" s="350">
        <v>-11.5465</v>
      </c>
      <c r="O65" s="348">
        <v>0.50019999999999998</v>
      </c>
      <c r="P65" s="348">
        <v>-2.9992999999999999</v>
      </c>
      <c r="Q65" s="348">
        <v>-12.331200000000001</v>
      </c>
      <c r="R65" s="348">
        <v>-0.17419999999999999</v>
      </c>
      <c r="S65" s="348">
        <v>9.3520000000000003</v>
      </c>
      <c r="T65" s="348">
        <v>3.4897999999999998</v>
      </c>
      <c r="U65" s="354">
        <v>3.0998000000000001</v>
      </c>
      <c r="V65" s="348">
        <v>4.1524999999999999</v>
      </c>
      <c r="W65" s="348">
        <v>4.2561999999999998</v>
      </c>
      <c r="X65" s="348">
        <v>5.1952999999999996</v>
      </c>
      <c r="Y65" s="375" t="s">
        <v>430</v>
      </c>
      <c r="Z65" s="348" t="s">
        <v>430</v>
      </c>
      <c r="AA65" s="348">
        <v>0.92230000000000001</v>
      </c>
      <c r="AB65" s="348">
        <v>8.0464000000000002</v>
      </c>
      <c r="AC65" s="348">
        <v>3.5289000000000001</v>
      </c>
      <c r="AD65" s="348">
        <v>3.4319000000000002</v>
      </c>
      <c r="AE65" s="348">
        <v>1.4910000000000001</v>
      </c>
      <c r="AF65" s="348">
        <v>5.4569000000000001</v>
      </c>
      <c r="AG65" s="569"/>
      <c r="AH65" s="346">
        <v>2</v>
      </c>
      <c r="AI65" s="346">
        <v>1</v>
      </c>
      <c r="AJ65" s="346">
        <v>4</v>
      </c>
      <c r="AK65" s="346">
        <v>4</v>
      </c>
      <c r="AL65" s="346">
        <v>5</v>
      </c>
      <c r="AM65" s="346">
        <v>7</v>
      </c>
      <c r="AN65" s="346">
        <v>3</v>
      </c>
      <c r="AO65" s="572">
        <v>4</v>
      </c>
      <c r="AP65" s="346">
        <v>3</v>
      </c>
      <c r="AQ65" s="346">
        <v>2</v>
      </c>
      <c r="AR65" s="346">
        <v>5</v>
      </c>
      <c r="AS65" s="346" t="s">
        <v>430</v>
      </c>
      <c r="AT65" s="346" t="s">
        <v>430</v>
      </c>
      <c r="AU65" s="346">
        <v>3</v>
      </c>
      <c r="AV65" s="346">
        <v>6</v>
      </c>
      <c r="AW65" s="346">
        <v>3</v>
      </c>
      <c r="AX65" s="346">
        <v>3</v>
      </c>
      <c r="AY65" s="346">
        <v>7</v>
      </c>
      <c r="AZ65" s="584"/>
      <c r="BA65" s="467">
        <v>95.29</v>
      </c>
      <c r="BB65" s="348" t="s">
        <v>430</v>
      </c>
      <c r="BC65" s="348" t="s">
        <v>430</v>
      </c>
      <c r="BD65" s="348" t="s">
        <v>430</v>
      </c>
      <c r="BE65" s="375" t="s">
        <v>430</v>
      </c>
      <c r="BF65" s="375">
        <v>4.71</v>
      </c>
      <c r="BG65" s="374"/>
      <c r="BH65" s="594">
        <v>4.71</v>
      </c>
      <c r="BI65" s="348" t="s">
        <v>430</v>
      </c>
      <c r="BJ65" s="348" t="s">
        <v>430</v>
      </c>
      <c r="BK65" s="348" t="s">
        <v>430</v>
      </c>
      <c r="BL65" s="348" t="s">
        <v>430</v>
      </c>
      <c r="BM65" s="375">
        <v>95.29</v>
      </c>
      <c r="BN65" s="375" t="s">
        <v>430</v>
      </c>
      <c r="BO65" s="375" t="s">
        <v>430</v>
      </c>
      <c r="BP65" s="375" t="s">
        <v>430</v>
      </c>
      <c r="BQ65" s="375" t="s">
        <v>430</v>
      </c>
      <c r="BR65" s="466"/>
      <c r="BS65" s="373" t="s">
        <v>430</v>
      </c>
      <c r="BT65" s="354" t="s">
        <v>430</v>
      </c>
      <c r="BU65" s="430"/>
      <c r="BV65" s="374" t="s">
        <v>555</v>
      </c>
    </row>
    <row r="66" spans="1:74" s="428" customFormat="1" x14ac:dyDescent="0.25">
      <c r="A66" s="353" t="s">
        <v>8120</v>
      </c>
      <c r="B66" s="373"/>
      <c r="C66" s="719">
        <v>36504</v>
      </c>
      <c r="D66" s="373"/>
      <c r="E66" s="346">
        <v>44.749299999999998</v>
      </c>
      <c r="F66" s="373"/>
      <c r="G66" s="347">
        <v>60.447400000000002</v>
      </c>
      <c r="H66" s="374"/>
      <c r="I66" s="348">
        <v>24.72</v>
      </c>
      <c r="J66" s="348">
        <v>7.05</v>
      </c>
      <c r="K66" s="348">
        <v>9.0500000000000007</v>
      </c>
      <c r="L66" s="348">
        <v>9.4</v>
      </c>
      <c r="M66" s="362"/>
      <c r="N66" s="350">
        <v>-14.601000000000001</v>
      </c>
      <c r="O66" s="348">
        <v>-11.02</v>
      </c>
      <c r="P66" s="348">
        <v>-10.631600000000001</v>
      </c>
      <c r="Q66" s="348">
        <v>-21.032</v>
      </c>
      <c r="R66" s="348">
        <v>0.37409999999999999</v>
      </c>
      <c r="S66" s="348">
        <v>12.525600000000001</v>
      </c>
      <c r="T66" s="348">
        <v>3.3188</v>
      </c>
      <c r="U66" s="354">
        <v>3.1915</v>
      </c>
      <c r="V66" s="348">
        <v>4.0561999999999996</v>
      </c>
      <c r="W66" s="348">
        <v>3.4279000000000002</v>
      </c>
      <c r="X66" s="348">
        <v>5.0519999999999996</v>
      </c>
      <c r="Y66" s="375">
        <v>4.3624999999999998</v>
      </c>
      <c r="Z66" s="348">
        <v>5.7888999999999999</v>
      </c>
      <c r="AA66" s="348">
        <v>-3.1779000000000002</v>
      </c>
      <c r="AB66" s="348">
        <v>12.6128</v>
      </c>
      <c r="AC66" s="348">
        <v>3.2010999999999998</v>
      </c>
      <c r="AD66" s="348">
        <v>2.7648000000000001</v>
      </c>
      <c r="AE66" s="348">
        <v>6.3295000000000003</v>
      </c>
      <c r="AF66" s="348">
        <v>6.9622999999999999</v>
      </c>
      <c r="AG66" s="569"/>
      <c r="AH66" s="346">
        <v>3</v>
      </c>
      <c r="AI66" s="346">
        <v>7</v>
      </c>
      <c r="AJ66" s="346">
        <v>7</v>
      </c>
      <c r="AK66" s="346">
        <v>7</v>
      </c>
      <c r="AL66" s="346">
        <v>4</v>
      </c>
      <c r="AM66" s="346">
        <v>1</v>
      </c>
      <c r="AN66" s="346">
        <v>5</v>
      </c>
      <c r="AO66" s="572">
        <v>3</v>
      </c>
      <c r="AP66" s="346">
        <v>4</v>
      </c>
      <c r="AQ66" s="346">
        <v>6</v>
      </c>
      <c r="AR66" s="346">
        <v>6</v>
      </c>
      <c r="AS66" s="346">
        <v>5</v>
      </c>
      <c r="AT66" s="346">
        <v>4</v>
      </c>
      <c r="AU66" s="346">
        <v>6</v>
      </c>
      <c r="AV66" s="346">
        <v>2</v>
      </c>
      <c r="AW66" s="346">
        <v>4</v>
      </c>
      <c r="AX66" s="346">
        <v>5</v>
      </c>
      <c r="AY66" s="346">
        <v>1</v>
      </c>
      <c r="AZ66" s="584"/>
      <c r="BA66" s="467">
        <v>86.88</v>
      </c>
      <c r="BB66" s="348" t="s">
        <v>430</v>
      </c>
      <c r="BC66" s="348" t="s">
        <v>430</v>
      </c>
      <c r="BD66" s="348" t="s">
        <v>430</v>
      </c>
      <c r="BE66" s="375" t="s">
        <v>430</v>
      </c>
      <c r="BF66" s="375">
        <v>13.12</v>
      </c>
      <c r="BG66" s="374"/>
      <c r="BH66" s="594">
        <v>13.12</v>
      </c>
      <c r="BI66" s="348" t="s">
        <v>430</v>
      </c>
      <c r="BJ66" s="348" t="s">
        <v>430</v>
      </c>
      <c r="BK66" s="348" t="s">
        <v>430</v>
      </c>
      <c r="BL66" s="348" t="s">
        <v>430</v>
      </c>
      <c r="BM66" s="375">
        <v>75.930000000000007</v>
      </c>
      <c r="BN66" s="375" t="s">
        <v>430</v>
      </c>
      <c r="BO66" s="375">
        <v>10.95</v>
      </c>
      <c r="BP66" s="375" t="s">
        <v>430</v>
      </c>
      <c r="BQ66" s="375" t="s">
        <v>430</v>
      </c>
      <c r="BR66" s="466"/>
      <c r="BS66" s="373" t="s">
        <v>430</v>
      </c>
      <c r="BT66" s="354" t="s">
        <v>430</v>
      </c>
      <c r="BU66" s="430"/>
      <c r="BV66" s="374" t="s">
        <v>8111</v>
      </c>
    </row>
    <row r="67" spans="1:74" s="428" customFormat="1" x14ac:dyDescent="0.25">
      <c r="A67" s="353" t="s">
        <v>8121</v>
      </c>
      <c r="B67" s="373"/>
      <c r="C67" s="719">
        <v>45786</v>
      </c>
      <c r="D67" s="373"/>
      <c r="E67" s="346">
        <v>35.421199999999999</v>
      </c>
      <c r="F67" s="373"/>
      <c r="G67" s="347">
        <v>9.9170999999999996</v>
      </c>
      <c r="H67" s="374"/>
      <c r="I67" s="348">
        <v>13.41</v>
      </c>
      <c r="J67" s="348">
        <v>6.38</v>
      </c>
      <c r="K67" s="348">
        <v>5.05</v>
      </c>
      <c r="L67" s="348">
        <v>5.23</v>
      </c>
      <c r="M67" s="362"/>
      <c r="N67" s="350">
        <v>-10.2996</v>
      </c>
      <c r="O67" s="348">
        <v>-3.802</v>
      </c>
      <c r="P67" s="348">
        <v>-2.0497999999999998</v>
      </c>
      <c r="Q67" s="348">
        <v>-10.0823</v>
      </c>
      <c r="R67" s="348">
        <v>1.4979</v>
      </c>
      <c r="S67" s="348">
        <v>6.7126000000000001</v>
      </c>
      <c r="T67" s="348">
        <v>0.70399999999999996</v>
      </c>
      <c r="U67" s="354">
        <v>0.95730000000000004</v>
      </c>
      <c r="V67" s="348">
        <v>2.4258000000000002</v>
      </c>
      <c r="W67" s="348" t="s">
        <v>430</v>
      </c>
      <c r="X67" s="348" t="s">
        <v>430</v>
      </c>
      <c r="Y67" s="375" t="s">
        <v>430</v>
      </c>
      <c r="Z67" s="348" t="s">
        <v>430</v>
      </c>
      <c r="AA67" s="348">
        <v>-0.60860000000000003</v>
      </c>
      <c r="AB67" s="348">
        <v>4.8723000000000001</v>
      </c>
      <c r="AC67" s="348">
        <v>0.82989999999999997</v>
      </c>
      <c r="AD67" s="348">
        <v>0.90239999999999998</v>
      </c>
      <c r="AE67" s="348">
        <v>4.0469999999999997</v>
      </c>
      <c r="AF67" s="348">
        <v>-0.63759999999999994</v>
      </c>
      <c r="AG67" s="569"/>
      <c r="AH67" s="346">
        <v>1</v>
      </c>
      <c r="AI67" s="346">
        <v>4</v>
      </c>
      <c r="AJ67" s="346">
        <v>2</v>
      </c>
      <c r="AK67" s="346">
        <v>3</v>
      </c>
      <c r="AL67" s="346">
        <v>2</v>
      </c>
      <c r="AM67" s="346">
        <v>9</v>
      </c>
      <c r="AN67" s="346">
        <v>9</v>
      </c>
      <c r="AO67" s="572">
        <v>9</v>
      </c>
      <c r="AP67" s="346">
        <v>9</v>
      </c>
      <c r="AQ67" s="346" t="s">
        <v>430</v>
      </c>
      <c r="AR67" s="346" t="s">
        <v>430</v>
      </c>
      <c r="AS67" s="346" t="s">
        <v>430</v>
      </c>
      <c r="AT67" s="346" t="s">
        <v>430</v>
      </c>
      <c r="AU67" s="346">
        <v>5</v>
      </c>
      <c r="AV67" s="346">
        <v>9</v>
      </c>
      <c r="AW67" s="346">
        <v>9</v>
      </c>
      <c r="AX67" s="346">
        <v>9</v>
      </c>
      <c r="AY67" s="346">
        <v>2</v>
      </c>
      <c r="AZ67" s="584"/>
      <c r="BA67" s="467">
        <v>79.790000000000006</v>
      </c>
      <c r="BB67" s="348" t="s">
        <v>430</v>
      </c>
      <c r="BC67" s="348" t="s">
        <v>430</v>
      </c>
      <c r="BD67" s="348" t="s">
        <v>430</v>
      </c>
      <c r="BE67" s="375" t="s">
        <v>430</v>
      </c>
      <c r="BF67" s="375">
        <v>20.21</v>
      </c>
      <c r="BG67" s="374"/>
      <c r="BH67" s="594">
        <v>20.21</v>
      </c>
      <c r="BI67" s="348" t="s">
        <v>430</v>
      </c>
      <c r="BJ67" s="348" t="s">
        <v>430</v>
      </c>
      <c r="BK67" s="348" t="s">
        <v>430</v>
      </c>
      <c r="BL67" s="348" t="s">
        <v>430</v>
      </c>
      <c r="BM67" s="375">
        <v>65.62</v>
      </c>
      <c r="BN67" s="375" t="s">
        <v>430</v>
      </c>
      <c r="BO67" s="375">
        <v>14.17</v>
      </c>
      <c r="BP67" s="375" t="s">
        <v>430</v>
      </c>
      <c r="BQ67" s="375" t="s">
        <v>430</v>
      </c>
      <c r="BR67" s="466"/>
      <c r="BS67" s="373" t="s">
        <v>430</v>
      </c>
      <c r="BT67" s="354" t="s">
        <v>430</v>
      </c>
      <c r="BU67" s="430"/>
      <c r="BV67" s="374" t="s">
        <v>555</v>
      </c>
    </row>
    <row r="68" spans="1:74" s="428" customFormat="1" x14ac:dyDescent="0.25">
      <c r="A68" s="353" t="s">
        <v>8122</v>
      </c>
      <c r="B68" s="373"/>
      <c r="C68" s="719">
        <v>45672</v>
      </c>
      <c r="D68" s="373"/>
      <c r="E68" s="346">
        <v>28.391100000000002</v>
      </c>
      <c r="F68" s="373"/>
      <c r="G68" s="347">
        <v>1061.9449</v>
      </c>
      <c r="H68" s="374"/>
      <c r="I68" s="348">
        <v>17.07</v>
      </c>
      <c r="J68" s="348">
        <v>6.99</v>
      </c>
      <c r="K68" s="348">
        <v>8.09</v>
      </c>
      <c r="L68" s="348">
        <v>8.39</v>
      </c>
      <c r="M68" s="362"/>
      <c r="N68" s="350">
        <v>-15.157</v>
      </c>
      <c r="O68" s="348">
        <v>-0.57169999999999999</v>
      </c>
      <c r="P68" s="348">
        <v>-2.1497000000000002</v>
      </c>
      <c r="Q68" s="348">
        <v>-18.113399999999999</v>
      </c>
      <c r="R68" s="348">
        <v>-2.0514999999999999</v>
      </c>
      <c r="S68" s="348">
        <v>11.007</v>
      </c>
      <c r="T68" s="348">
        <v>4.7115</v>
      </c>
      <c r="U68" s="354">
        <v>3.7545000000000002</v>
      </c>
      <c r="V68" s="348">
        <v>4.7045000000000003</v>
      </c>
      <c r="W68" s="348" t="s">
        <v>430</v>
      </c>
      <c r="X68" s="348" t="s">
        <v>430</v>
      </c>
      <c r="Y68" s="375" t="s">
        <v>430</v>
      </c>
      <c r="Z68" s="348" t="s">
        <v>430</v>
      </c>
      <c r="AA68" s="348">
        <v>-3.6450999999999998</v>
      </c>
      <c r="AB68" s="348">
        <v>9.8368000000000002</v>
      </c>
      <c r="AC68" s="348">
        <v>4.8335999999999997</v>
      </c>
      <c r="AD68" s="348">
        <v>3.6211000000000002</v>
      </c>
      <c r="AE68" s="348">
        <v>3.6368</v>
      </c>
      <c r="AF68" s="348">
        <v>3.7947000000000002</v>
      </c>
      <c r="AG68" s="569"/>
      <c r="AH68" s="346">
        <v>5</v>
      </c>
      <c r="AI68" s="346">
        <v>2</v>
      </c>
      <c r="AJ68" s="346">
        <v>3</v>
      </c>
      <c r="AK68" s="346">
        <v>6</v>
      </c>
      <c r="AL68" s="346">
        <v>7</v>
      </c>
      <c r="AM68" s="346">
        <v>3</v>
      </c>
      <c r="AN68" s="346">
        <v>1</v>
      </c>
      <c r="AO68" s="572">
        <v>2</v>
      </c>
      <c r="AP68" s="346">
        <v>2</v>
      </c>
      <c r="AQ68" s="346" t="s">
        <v>430</v>
      </c>
      <c r="AR68" s="346" t="s">
        <v>430</v>
      </c>
      <c r="AS68" s="346" t="s">
        <v>430</v>
      </c>
      <c r="AT68" s="346" t="s">
        <v>430</v>
      </c>
      <c r="AU68" s="346">
        <v>8</v>
      </c>
      <c r="AV68" s="346">
        <v>4</v>
      </c>
      <c r="AW68" s="346">
        <v>2</v>
      </c>
      <c r="AX68" s="346">
        <v>2</v>
      </c>
      <c r="AY68" s="346">
        <v>4</v>
      </c>
      <c r="AZ68" s="584"/>
      <c r="BA68" s="467">
        <v>116.29</v>
      </c>
      <c r="BB68" s="348" t="s">
        <v>430</v>
      </c>
      <c r="BC68" s="348" t="s">
        <v>430</v>
      </c>
      <c r="BD68" s="348" t="s">
        <v>430</v>
      </c>
      <c r="BE68" s="375" t="s">
        <v>430</v>
      </c>
      <c r="BF68" s="375">
        <v>-16.29</v>
      </c>
      <c r="BG68" s="374"/>
      <c r="BH68" s="594">
        <v>-16.29</v>
      </c>
      <c r="BI68" s="348" t="s">
        <v>430</v>
      </c>
      <c r="BJ68" s="348" t="s">
        <v>430</v>
      </c>
      <c r="BK68" s="348" t="s">
        <v>430</v>
      </c>
      <c r="BL68" s="348" t="s">
        <v>430</v>
      </c>
      <c r="BM68" s="375">
        <v>77.23</v>
      </c>
      <c r="BN68" s="375" t="s">
        <v>430</v>
      </c>
      <c r="BO68" s="375">
        <v>39.049999999999997</v>
      </c>
      <c r="BP68" s="375" t="s">
        <v>430</v>
      </c>
      <c r="BQ68" s="375" t="s">
        <v>430</v>
      </c>
      <c r="BR68" s="466"/>
      <c r="BS68" s="373" t="s">
        <v>430</v>
      </c>
      <c r="BT68" s="354" t="s">
        <v>430</v>
      </c>
      <c r="BU68" s="430"/>
      <c r="BV68" s="374" t="s">
        <v>555</v>
      </c>
    </row>
    <row r="69" spans="1:74" x14ac:dyDescent="0.25">
      <c r="A69" s="695" t="s">
        <v>93</v>
      </c>
      <c r="B69" s="43"/>
      <c r="C69" s="720"/>
      <c r="D69" s="43"/>
      <c r="E69" s="51"/>
      <c r="F69" s="43"/>
      <c r="G69" s="55"/>
      <c r="H69" s="66"/>
      <c r="I69" s="59"/>
      <c r="J69" s="59"/>
      <c r="K69" s="59"/>
      <c r="L69" s="59"/>
      <c r="M69" s="258"/>
      <c r="N69" s="70">
        <v>-20.7486</v>
      </c>
      <c r="O69" s="59">
        <v>-7.8864999999999998</v>
      </c>
      <c r="P69" s="59">
        <v>-5.9691000000000001</v>
      </c>
      <c r="Q69" s="59">
        <v>-16.232399999999998</v>
      </c>
      <c r="R69" s="59">
        <v>-0.86660000000000004</v>
      </c>
      <c r="S69" s="59">
        <v>9.8256999999999994</v>
      </c>
      <c r="T69" s="59">
        <v>3.0316999999999998</v>
      </c>
      <c r="U69" s="88">
        <v>2.8624999999999998</v>
      </c>
      <c r="V69" s="59">
        <v>4.1104000000000003</v>
      </c>
      <c r="W69" s="59">
        <v>3.9552999999999998</v>
      </c>
      <c r="X69" s="59">
        <v>5.4360999999999997</v>
      </c>
      <c r="Y69" s="276">
        <v>4.8314000000000004</v>
      </c>
      <c r="Z69" s="59">
        <v>5.8289999999999997</v>
      </c>
      <c r="AA69" s="59">
        <v>-1.0141</v>
      </c>
      <c r="AB69" s="59">
        <v>9.2325999999999997</v>
      </c>
      <c r="AC69" s="59">
        <v>3.0402999999999998</v>
      </c>
      <c r="AD69" s="59">
        <v>2.8296999999999999</v>
      </c>
      <c r="AE69" s="59">
        <v>2.6482999999999999</v>
      </c>
      <c r="AF69" s="59">
        <v>5.6016000000000004</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-10.2996</v>
      </c>
      <c r="O70" s="60">
        <v>0.50019999999999998</v>
      </c>
      <c r="P70" s="60">
        <v>1.8075000000000001</v>
      </c>
      <c r="Q70" s="60">
        <v>-4.2850000000000001</v>
      </c>
      <c r="R70" s="60">
        <v>1.8320000000000001</v>
      </c>
      <c r="S70" s="60">
        <v>12.525600000000001</v>
      </c>
      <c r="T70" s="60">
        <v>4.7115</v>
      </c>
      <c r="U70" s="89">
        <v>5.0811999999999999</v>
      </c>
      <c r="V70" s="60">
        <v>7.1509</v>
      </c>
      <c r="W70" s="60">
        <v>5.6281999999999996</v>
      </c>
      <c r="X70" s="60">
        <v>6.0689000000000002</v>
      </c>
      <c r="Y70" s="277">
        <v>5.1173999999999999</v>
      </c>
      <c r="Z70" s="60">
        <v>6.609</v>
      </c>
      <c r="AA70" s="60">
        <v>4.8437999999999999</v>
      </c>
      <c r="AB70" s="60">
        <v>12.6569</v>
      </c>
      <c r="AC70" s="60">
        <v>5.1753999999999998</v>
      </c>
      <c r="AD70" s="60">
        <v>5.4504999999999999</v>
      </c>
      <c r="AE70" s="60">
        <v>6.3295000000000003</v>
      </c>
      <c r="AF70" s="60">
        <v>7.9538000000000002</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-40.798900000000003</v>
      </c>
      <c r="O71" s="60">
        <v>-23.3461</v>
      </c>
      <c r="P71" s="60">
        <v>-13.3903</v>
      </c>
      <c r="Q71" s="60">
        <v>-33.3217</v>
      </c>
      <c r="R71" s="60">
        <v>-5.2420999999999998</v>
      </c>
      <c r="S71" s="60">
        <v>6.7126000000000001</v>
      </c>
      <c r="T71" s="60">
        <v>0.70399999999999996</v>
      </c>
      <c r="U71" s="89">
        <v>0.95730000000000004</v>
      </c>
      <c r="V71" s="60">
        <v>2.4258000000000002</v>
      </c>
      <c r="W71" s="60">
        <v>2.9939</v>
      </c>
      <c r="X71" s="60">
        <v>5.0030000000000001</v>
      </c>
      <c r="Y71" s="277">
        <v>4.3624999999999998</v>
      </c>
      <c r="Z71" s="60">
        <v>5.0213000000000001</v>
      </c>
      <c r="AA71" s="60">
        <v>-6.3395000000000001</v>
      </c>
      <c r="AB71" s="60">
        <v>4.8723000000000001</v>
      </c>
      <c r="AC71" s="60">
        <v>0.82989999999999997</v>
      </c>
      <c r="AD71" s="60">
        <v>0.90239999999999998</v>
      </c>
      <c r="AE71" s="60">
        <v>-2.1453000000000002</v>
      </c>
      <c r="AF71" s="60">
        <v>-0.63759999999999994</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-15.157</v>
      </c>
      <c r="O72" s="61">
        <v>-6.5122999999999998</v>
      </c>
      <c r="P72" s="61">
        <v>-3.1966999999999999</v>
      </c>
      <c r="Q72" s="61">
        <v>-16.288599999999999</v>
      </c>
      <c r="R72" s="61">
        <v>-0.17419999999999999</v>
      </c>
      <c r="S72" s="61">
        <v>9.8419000000000008</v>
      </c>
      <c r="T72" s="61">
        <v>3.3188</v>
      </c>
      <c r="U72" s="90">
        <v>2.7334000000000001</v>
      </c>
      <c r="V72" s="61">
        <v>4.0236999999999998</v>
      </c>
      <c r="W72" s="61">
        <v>3.8281999999999998</v>
      </c>
      <c r="X72" s="61">
        <v>5.4367999999999999</v>
      </c>
      <c r="Y72" s="279">
        <v>4.8384</v>
      </c>
      <c r="Z72" s="61">
        <v>5.8415999999999997</v>
      </c>
      <c r="AA72" s="61">
        <v>-0.60860000000000003</v>
      </c>
      <c r="AB72" s="61">
        <v>9.3051999999999992</v>
      </c>
      <c r="AC72" s="61">
        <v>3.1863000000000001</v>
      </c>
      <c r="AD72" s="61">
        <v>2.7648000000000001</v>
      </c>
      <c r="AE72" s="61">
        <v>2.9914999999999998</v>
      </c>
      <c r="AF72" s="61">
        <v>6.5091999999999999</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8073</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8074</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8075</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10511</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49013-71A9-4437-805A-0FB71C088C45}">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72" t="s">
        <v>296</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097"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060"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232" t="s">
        <v>210</v>
      </c>
      <c r="BT6" s="251" t="s">
        <v>211</v>
      </c>
      <c r="BU6" s="1100"/>
      <c r="BV6" s="1104"/>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8125</v>
      </c>
      <c r="B8" s="369"/>
      <c r="C8" s="718">
        <v>41894</v>
      </c>
      <c r="D8" s="369"/>
      <c r="E8" s="338">
        <v>1962.98</v>
      </c>
      <c r="F8" s="369"/>
      <c r="G8" s="339">
        <v>26.717300000000002</v>
      </c>
      <c r="H8" s="370"/>
      <c r="I8" s="340">
        <v>10.02</v>
      </c>
      <c r="J8" s="340">
        <v>6.94</v>
      </c>
      <c r="K8" s="340">
        <v>6.88</v>
      </c>
      <c r="L8" s="340">
        <v>7.12</v>
      </c>
      <c r="M8" s="361"/>
      <c r="N8" s="342">
        <v>-27.3504</v>
      </c>
      <c r="O8" s="340">
        <v>-4.8707000000000003</v>
      </c>
      <c r="P8" s="340">
        <v>0.37080000000000002</v>
      </c>
      <c r="Q8" s="340">
        <v>-15.819100000000001</v>
      </c>
      <c r="R8" s="340">
        <v>-2.1291000000000002</v>
      </c>
      <c r="S8" s="340">
        <v>11.814399999999999</v>
      </c>
      <c r="T8" s="340">
        <v>5.1832000000000003</v>
      </c>
      <c r="U8" s="344">
        <v>4.8691000000000004</v>
      </c>
      <c r="V8" s="340">
        <v>6.2708000000000004</v>
      </c>
      <c r="W8" s="340">
        <v>7.0411000000000001</v>
      </c>
      <c r="X8" s="340">
        <v>7.6936</v>
      </c>
      <c r="Y8" s="371">
        <v>6.1603000000000003</v>
      </c>
      <c r="Z8" s="340">
        <v>7.67</v>
      </c>
      <c r="AA8" s="340">
        <v>1.4235</v>
      </c>
      <c r="AB8" s="340">
        <v>10.8323</v>
      </c>
      <c r="AC8" s="340">
        <v>5.4592999999999998</v>
      </c>
      <c r="AD8" s="340">
        <v>5.6308999999999996</v>
      </c>
      <c r="AE8" s="340">
        <v>1.1900999999999999</v>
      </c>
      <c r="AF8" s="340">
        <v>8.5604999999999993</v>
      </c>
      <c r="AG8" s="568"/>
      <c r="AH8" s="338">
        <v>1</v>
      </c>
      <c r="AI8" s="338">
        <v>1</v>
      </c>
      <c r="AJ8" s="338">
        <v>2</v>
      </c>
      <c r="AK8" s="338">
        <v>4</v>
      </c>
      <c r="AL8" s="338">
        <v>4</v>
      </c>
      <c r="AM8" s="338">
        <v>2</v>
      </c>
      <c r="AN8" s="338">
        <v>2</v>
      </c>
      <c r="AO8" s="570">
        <v>2</v>
      </c>
      <c r="AP8" s="338">
        <v>2</v>
      </c>
      <c r="AQ8" s="338">
        <v>2</v>
      </c>
      <c r="AR8" s="338">
        <v>2</v>
      </c>
      <c r="AS8" s="338">
        <v>1</v>
      </c>
      <c r="AT8" s="338">
        <v>3</v>
      </c>
      <c r="AU8" s="338">
        <v>2</v>
      </c>
      <c r="AV8" s="338">
        <v>2</v>
      </c>
      <c r="AW8" s="338">
        <v>2</v>
      </c>
      <c r="AX8" s="338">
        <v>2</v>
      </c>
      <c r="AY8" s="338">
        <v>3</v>
      </c>
      <c r="AZ8" s="583"/>
      <c r="BA8" s="464">
        <v>93.12</v>
      </c>
      <c r="BB8" s="340" t="s">
        <v>430</v>
      </c>
      <c r="BC8" s="340" t="s">
        <v>430</v>
      </c>
      <c r="BD8" s="340" t="s">
        <v>430</v>
      </c>
      <c r="BE8" s="371" t="s">
        <v>430</v>
      </c>
      <c r="BF8" s="371">
        <v>6.88</v>
      </c>
      <c r="BG8" s="370"/>
      <c r="BH8" s="593">
        <v>6.88</v>
      </c>
      <c r="BI8" s="340" t="s">
        <v>430</v>
      </c>
      <c r="BJ8" s="340" t="s">
        <v>430</v>
      </c>
      <c r="BK8" s="340" t="s">
        <v>430</v>
      </c>
      <c r="BL8" s="340" t="s">
        <v>430</v>
      </c>
      <c r="BM8" s="371">
        <v>93.12</v>
      </c>
      <c r="BN8" s="371" t="s">
        <v>430</v>
      </c>
      <c r="BO8" s="371" t="s">
        <v>430</v>
      </c>
      <c r="BP8" s="371" t="s">
        <v>430</v>
      </c>
      <c r="BQ8" s="371" t="s">
        <v>430</v>
      </c>
      <c r="BR8" s="370"/>
      <c r="BS8" s="609" t="s">
        <v>430</v>
      </c>
      <c r="BT8" s="340" t="s">
        <v>430</v>
      </c>
      <c r="BU8" s="370"/>
      <c r="BV8" s="571" t="s">
        <v>555</v>
      </c>
    </row>
    <row r="9" spans="1:74" s="425" customFormat="1" x14ac:dyDescent="0.25">
      <c r="A9" s="699" t="s">
        <v>8126</v>
      </c>
      <c r="B9" s="369"/>
      <c r="C9" s="718">
        <v>41276</v>
      </c>
      <c r="D9" s="369"/>
      <c r="E9" s="338">
        <v>1614.52</v>
      </c>
      <c r="F9" s="369"/>
      <c r="G9" s="339">
        <v>69.571200000000005</v>
      </c>
      <c r="H9" s="370"/>
      <c r="I9" s="340">
        <v>9.61</v>
      </c>
      <c r="J9" s="340">
        <v>6.97</v>
      </c>
      <c r="K9" s="340">
        <v>6.83</v>
      </c>
      <c r="L9" s="340">
        <v>7.06</v>
      </c>
      <c r="M9" s="361"/>
      <c r="N9" s="342">
        <v>-33.724499999999999</v>
      </c>
      <c r="O9" s="340">
        <v>-9.3839000000000006</v>
      </c>
      <c r="P9" s="340">
        <v>-1.4012</v>
      </c>
      <c r="Q9" s="340">
        <v>-15.504099999999999</v>
      </c>
      <c r="R9" s="340">
        <v>-1.4554</v>
      </c>
      <c r="S9" s="340">
        <v>10.6943</v>
      </c>
      <c r="T9" s="340">
        <v>4.2957000000000001</v>
      </c>
      <c r="U9" s="344">
        <v>4.0015000000000001</v>
      </c>
      <c r="V9" s="340">
        <v>5.6050000000000004</v>
      </c>
      <c r="W9" s="340">
        <v>6.4058000000000002</v>
      </c>
      <c r="X9" s="340">
        <v>7.3272000000000004</v>
      </c>
      <c r="Y9" s="371">
        <v>6.0282999999999998</v>
      </c>
      <c r="Z9" s="340">
        <v>7.7607999999999997</v>
      </c>
      <c r="AA9" s="340">
        <v>1.4160999999999999</v>
      </c>
      <c r="AB9" s="340">
        <v>9.8324999999999996</v>
      </c>
      <c r="AC9" s="340">
        <v>4.6546000000000003</v>
      </c>
      <c r="AD9" s="340">
        <v>4.9767999999999999</v>
      </c>
      <c r="AE9" s="340">
        <v>1.1513</v>
      </c>
      <c r="AF9" s="340">
        <v>8.5314999999999994</v>
      </c>
      <c r="AG9" s="568"/>
      <c r="AH9" s="338">
        <v>4</v>
      </c>
      <c r="AI9" s="338">
        <v>5</v>
      </c>
      <c r="AJ9" s="338">
        <v>5</v>
      </c>
      <c r="AK9" s="338">
        <v>3</v>
      </c>
      <c r="AL9" s="338">
        <v>3</v>
      </c>
      <c r="AM9" s="338">
        <v>4</v>
      </c>
      <c r="AN9" s="338">
        <v>3</v>
      </c>
      <c r="AO9" s="570">
        <v>3</v>
      </c>
      <c r="AP9" s="338">
        <v>3</v>
      </c>
      <c r="AQ9" s="338">
        <v>4</v>
      </c>
      <c r="AR9" s="338">
        <v>4</v>
      </c>
      <c r="AS9" s="338">
        <v>3</v>
      </c>
      <c r="AT9" s="338">
        <v>2</v>
      </c>
      <c r="AU9" s="338">
        <v>3</v>
      </c>
      <c r="AV9" s="338">
        <v>4</v>
      </c>
      <c r="AW9" s="338">
        <v>3</v>
      </c>
      <c r="AX9" s="338">
        <v>3</v>
      </c>
      <c r="AY9" s="338">
        <v>4</v>
      </c>
      <c r="AZ9" s="583"/>
      <c r="BA9" s="464">
        <v>97.98</v>
      </c>
      <c r="BB9" s="340" t="s">
        <v>430</v>
      </c>
      <c r="BC9" s="340" t="s">
        <v>430</v>
      </c>
      <c r="BD9" s="340" t="s">
        <v>430</v>
      </c>
      <c r="BE9" s="371" t="s">
        <v>430</v>
      </c>
      <c r="BF9" s="371">
        <v>2.02</v>
      </c>
      <c r="BG9" s="370"/>
      <c r="BH9" s="593">
        <v>2.02</v>
      </c>
      <c r="BI9" s="340" t="s">
        <v>430</v>
      </c>
      <c r="BJ9" s="340" t="s">
        <v>430</v>
      </c>
      <c r="BK9" s="340" t="s">
        <v>430</v>
      </c>
      <c r="BL9" s="340" t="s">
        <v>430</v>
      </c>
      <c r="BM9" s="371">
        <v>97.98</v>
      </c>
      <c r="BN9" s="371" t="s">
        <v>430</v>
      </c>
      <c r="BO9" s="371" t="s">
        <v>430</v>
      </c>
      <c r="BP9" s="371" t="s">
        <v>430</v>
      </c>
      <c r="BQ9" s="371" t="s">
        <v>430</v>
      </c>
      <c r="BR9" s="370"/>
      <c r="BS9" s="609" t="s">
        <v>430</v>
      </c>
      <c r="BT9" s="340" t="s">
        <v>430</v>
      </c>
      <c r="BU9" s="370"/>
      <c r="BV9" s="571" t="s">
        <v>555</v>
      </c>
    </row>
    <row r="10" spans="1:74" s="428" customFormat="1" x14ac:dyDescent="0.25">
      <c r="A10" s="686" t="s">
        <v>8127</v>
      </c>
      <c r="B10" s="373"/>
      <c r="C10" s="719">
        <v>41275</v>
      </c>
      <c r="D10" s="373"/>
      <c r="E10" s="346">
        <v>293.94799999999998</v>
      </c>
      <c r="F10" s="373"/>
      <c r="G10" s="347">
        <v>49.476300000000002</v>
      </c>
      <c r="H10" s="374"/>
      <c r="I10" s="348">
        <v>10.07</v>
      </c>
      <c r="J10" s="348">
        <v>6.95</v>
      </c>
      <c r="K10" s="348">
        <v>6.86</v>
      </c>
      <c r="L10" s="348">
        <v>7.1</v>
      </c>
      <c r="M10" s="362"/>
      <c r="N10" s="350">
        <v>-29.718800000000002</v>
      </c>
      <c r="O10" s="348">
        <v>-6.0709</v>
      </c>
      <c r="P10" s="348">
        <v>1.3492999999999999</v>
      </c>
      <c r="Q10" s="348">
        <v>-12.622199999999999</v>
      </c>
      <c r="R10" s="348">
        <v>0.21659999999999999</v>
      </c>
      <c r="S10" s="348">
        <v>12.334300000000001</v>
      </c>
      <c r="T10" s="348">
        <v>5.5827</v>
      </c>
      <c r="U10" s="354">
        <v>5.5522</v>
      </c>
      <c r="V10" s="348">
        <v>6.8221999999999996</v>
      </c>
      <c r="W10" s="348">
        <v>7.2404999999999999</v>
      </c>
      <c r="X10" s="348">
        <v>8.0381</v>
      </c>
      <c r="Y10" s="375">
        <v>6.1223000000000001</v>
      </c>
      <c r="Z10" s="348">
        <v>8.0634999999999994</v>
      </c>
      <c r="AA10" s="348">
        <v>2.9918</v>
      </c>
      <c r="AB10" s="348">
        <v>12.0007</v>
      </c>
      <c r="AC10" s="348">
        <v>6.1340000000000003</v>
      </c>
      <c r="AD10" s="348">
        <v>6.2117000000000004</v>
      </c>
      <c r="AE10" s="348">
        <v>3.6684999999999999</v>
      </c>
      <c r="AF10" s="348">
        <v>8.7528000000000006</v>
      </c>
      <c r="AG10" s="569"/>
      <c r="AH10" s="346">
        <v>2</v>
      </c>
      <c r="AI10" s="346">
        <v>2</v>
      </c>
      <c r="AJ10" s="346">
        <v>1</v>
      </c>
      <c r="AK10" s="346">
        <v>1</v>
      </c>
      <c r="AL10" s="346">
        <v>1</v>
      </c>
      <c r="AM10" s="346">
        <v>1</v>
      </c>
      <c r="AN10" s="346">
        <v>1</v>
      </c>
      <c r="AO10" s="572">
        <v>1</v>
      </c>
      <c r="AP10" s="346">
        <v>1</v>
      </c>
      <c r="AQ10" s="346">
        <v>1</v>
      </c>
      <c r="AR10" s="346">
        <v>1</v>
      </c>
      <c r="AS10" s="346">
        <v>2</v>
      </c>
      <c r="AT10" s="346">
        <v>1</v>
      </c>
      <c r="AU10" s="346">
        <v>1</v>
      </c>
      <c r="AV10" s="346">
        <v>1</v>
      </c>
      <c r="AW10" s="346">
        <v>1</v>
      </c>
      <c r="AX10" s="346">
        <v>1</v>
      </c>
      <c r="AY10" s="346">
        <v>1</v>
      </c>
      <c r="AZ10" s="584"/>
      <c r="BA10" s="467">
        <v>94.38</v>
      </c>
      <c r="BB10" s="348" t="s">
        <v>430</v>
      </c>
      <c r="BC10" s="348" t="s">
        <v>430</v>
      </c>
      <c r="BD10" s="348" t="s">
        <v>430</v>
      </c>
      <c r="BE10" s="375" t="s">
        <v>430</v>
      </c>
      <c r="BF10" s="375">
        <v>5.62</v>
      </c>
      <c r="BG10" s="374"/>
      <c r="BH10" s="594">
        <v>5.61</v>
      </c>
      <c r="BI10" s="348" t="s">
        <v>430</v>
      </c>
      <c r="BJ10" s="348" t="s">
        <v>430</v>
      </c>
      <c r="BK10" s="348" t="s">
        <v>430</v>
      </c>
      <c r="BL10" s="348" t="s">
        <v>430</v>
      </c>
      <c r="BM10" s="375">
        <v>94.38</v>
      </c>
      <c r="BN10" s="375" t="s">
        <v>430</v>
      </c>
      <c r="BO10" s="375" t="s">
        <v>430</v>
      </c>
      <c r="BP10" s="375" t="s">
        <v>430</v>
      </c>
      <c r="BQ10" s="375" t="s">
        <v>430</v>
      </c>
      <c r="BR10" s="374"/>
      <c r="BS10" s="649" t="s">
        <v>430</v>
      </c>
      <c r="BT10" s="348" t="s">
        <v>430</v>
      </c>
      <c r="BU10" s="374"/>
      <c r="BV10" s="430" t="s">
        <v>555</v>
      </c>
    </row>
    <row r="11" spans="1:74" s="428" customFormat="1" x14ac:dyDescent="0.25">
      <c r="A11" s="686" t="s">
        <v>8128</v>
      </c>
      <c r="B11" s="373"/>
      <c r="C11" s="719">
        <v>44774</v>
      </c>
      <c r="D11" s="373"/>
      <c r="E11" s="346">
        <v>112.563</v>
      </c>
      <c r="F11" s="373"/>
      <c r="G11" s="347">
        <v>13.413</v>
      </c>
      <c r="H11" s="374"/>
      <c r="I11" s="348">
        <v>9.7899999999999991</v>
      </c>
      <c r="J11" s="348">
        <v>6.88</v>
      </c>
      <c r="K11" s="348">
        <v>6.8</v>
      </c>
      <c r="L11" s="348">
        <v>7.04</v>
      </c>
      <c r="M11" s="362"/>
      <c r="N11" s="350">
        <v>-30.155899999999999</v>
      </c>
      <c r="O11" s="348">
        <v>-6.4368999999999996</v>
      </c>
      <c r="P11" s="348">
        <v>3.8899999999999997E-2</v>
      </c>
      <c r="Q11" s="348">
        <v>-14.5547</v>
      </c>
      <c r="R11" s="348">
        <v>-1.4204000000000001</v>
      </c>
      <c r="S11" s="348">
        <v>10.8858</v>
      </c>
      <c r="T11" s="348">
        <v>4.2148000000000003</v>
      </c>
      <c r="U11" s="354">
        <v>3.9447000000000001</v>
      </c>
      <c r="V11" s="348">
        <v>5.4903000000000004</v>
      </c>
      <c r="W11" s="348">
        <v>6.4298000000000002</v>
      </c>
      <c r="X11" s="348">
        <v>7.3384</v>
      </c>
      <c r="Y11" s="375" t="s">
        <v>430</v>
      </c>
      <c r="Z11" s="348" t="s">
        <v>430</v>
      </c>
      <c r="AA11" s="348">
        <v>1.3117000000000001</v>
      </c>
      <c r="AB11" s="348">
        <v>9.9610000000000003</v>
      </c>
      <c r="AC11" s="348">
        <v>4.5807000000000002</v>
      </c>
      <c r="AD11" s="348">
        <v>4.9004000000000003</v>
      </c>
      <c r="AE11" s="348">
        <v>1.7358</v>
      </c>
      <c r="AF11" s="348">
        <v>7.4737999999999998</v>
      </c>
      <c r="AG11" s="569"/>
      <c r="AH11" s="346">
        <v>3</v>
      </c>
      <c r="AI11" s="346">
        <v>3</v>
      </c>
      <c r="AJ11" s="346">
        <v>3</v>
      </c>
      <c r="AK11" s="346">
        <v>2</v>
      </c>
      <c r="AL11" s="346">
        <v>2</v>
      </c>
      <c r="AM11" s="346">
        <v>3</v>
      </c>
      <c r="AN11" s="346">
        <v>4</v>
      </c>
      <c r="AO11" s="572">
        <v>4</v>
      </c>
      <c r="AP11" s="346">
        <v>4</v>
      </c>
      <c r="AQ11" s="346">
        <v>3</v>
      </c>
      <c r="AR11" s="346">
        <v>3</v>
      </c>
      <c r="AS11" s="346" t="s">
        <v>430</v>
      </c>
      <c r="AT11" s="346" t="s">
        <v>430</v>
      </c>
      <c r="AU11" s="346">
        <v>4</v>
      </c>
      <c r="AV11" s="346">
        <v>3</v>
      </c>
      <c r="AW11" s="346">
        <v>4</v>
      </c>
      <c r="AX11" s="346">
        <v>4</v>
      </c>
      <c r="AY11" s="346">
        <v>2</v>
      </c>
      <c r="AZ11" s="584"/>
      <c r="BA11" s="467">
        <v>94.59</v>
      </c>
      <c r="BB11" s="348" t="s">
        <v>430</v>
      </c>
      <c r="BC11" s="348" t="s">
        <v>430</v>
      </c>
      <c r="BD11" s="348" t="s">
        <v>430</v>
      </c>
      <c r="BE11" s="375" t="s">
        <v>430</v>
      </c>
      <c r="BF11" s="375">
        <v>5.41</v>
      </c>
      <c r="BG11" s="374"/>
      <c r="BH11" s="594">
        <v>5.41</v>
      </c>
      <c r="BI11" s="348" t="s">
        <v>430</v>
      </c>
      <c r="BJ11" s="348" t="s">
        <v>430</v>
      </c>
      <c r="BK11" s="348" t="s">
        <v>430</v>
      </c>
      <c r="BL11" s="348" t="s">
        <v>430</v>
      </c>
      <c r="BM11" s="375">
        <v>94.59</v>
      </c>
      <c r="BN11" s="375" t="s">
        <v>430</v>
      </c>
      <c r="BO11" s="375" t="s">
        <v>430</v>
      </c>
      <c r="BP11" s="375" t="s">
        <v>430</v>
      </c>
      <c r="BQ11" s="375" t="s">
        <v>430</v>
      </c>
      <c r="BR11" s="374"/>
      <c r="BS11" s="649" t="s">
        <v>430</v>
      </c>
      <c r="BT11" s="348" t="s">
        <v>430</v>
      </c>
      <c r="BU11" s="374"/>
      <c r="BV11" s="430" t="s">
        <v>555</v>
      </c>
    </row>
    <row r="12" spans="1:74" s="428" customFormat="1" x14ac:dyDescent="0.25">
      <c r="A12" s="686" t="s">
        <v>8129</v>
      </c>
      <c r="B12" s="373"/>
      <c r="C12" s="719">
        <v>41908</v>
      </c>
      <c r="D12" s="373"/>
      <c r="E12" s="346">
        <v>43.611800000000002</v>
      </c>
      <c r="F12" s="373"/>
      <c r="G12" s="347">
        <v>23.124099999999999</v>
      </c>
      <c r="H12" s="374"/>
      <c r="I12" s="348">
        <v>8.91</v>
      </c>
      <c r="J12" s="348">
        <v>6.89</v>
      </c>
      <c r="K12" s="348">
        <v>6.84</v>
      </c>
      <c r="L12" s="348">
        <v>7.08</v>
      </c>
      <c r="M12" s="362"/>
      <c r="N12" s="350">
        <v>-38.275599999999997</v>
      </c>
      <c r="O12" s="348">
        <v>-8.6227</v>
      </c>
      <c r="P12" s="348">
        <v>-1.3075000000000001</v>
      </c>
      <c r="Q12" s="348">
        <v>-16.435500000000001</v>
      </c>
      <c r="R12" s="348">
        <v>-2.9712000000000001</v>
      </c>
      <c r="S12" s="348">
        <v>8.7788000000000004</v>
      </c>
      <c r="T12" s="348">
        <v>3.1566999999999998</v>
      </c>
      <c r="U12" s="354">
        <v>2.3445</v>
      </c>
      <c r="V12" s="348">
        <v>4.0503</v>
      </c>
      <c r="W12" s="348">
        <v>5.5635000000000003</v>
      </c>
      <c r="X12" s="348">
        <v>6.6898999999999997</v>
      </c>
      <c r="Y12" s="375">
        <v>5.2671000000000001</v>
      </c>
      <c r="Z12" s="348">
        <v>6.3811</v>
      </c>
      <c r="AA12" s="348">
        <v>0</v>
      </c>
      <c r="AB12" s="348">
        <v>8.3655000000000008</v>
      </c>
      <c r="AC12" s="348">
        <v>3.2351999999999999</v>
      </c>
      <c r="AD12" s="348">
        <v>3.4843999999999999</v>
      </c>
      <c r="AE12" s="348">
        <v>1.0765</v>
      </c>
      <c r="AF12" s="348">
        <v>7.282</v>
      </c>
      <c r="AG12" s="569"/>
      <c r="AH12" s="346">
        <v>5</v>
      </c>
      <c r="AI12" s="346">
        <v>4</v>
      </c>
      <c r="AJ12" s="346">
        <v>4</v>
      </c>
      <c r="AK12" s="346">
        <v>5</v>
      </c>
      <c r="AL12" s="346">
        <v>5</v>
      </c>
      <c r="AM12" s="346">
        <v>5</v>
      </c>
      <c r="AN12" s="346">
        <v>5</v>
      </c>
      <c r="AO12" s="572">
        <v>5</v>
      </c>
      <c r="AP12" s="346">
        <v>5</v>
      </c>
      <c r="AQ12" s="346">
        <v>5</v>
      </c>
      <c r="AR12" s="346">
        <v>5</v>
      </c>
      <c r="AS12" s="346">
        <v>4</v>
      </c>
      <c r="AT12" s="346">
        <v>4</v>
      </c>
      <c r="AU12" s="346">
        <v>5</v>
      </c>
      <c r="AV12" s="346">
        <v>5</v>
      </c>
      <c r="AW12" s="346">
        <v>5</v>
      </c>
      <c r="AX12" s="346">
        <v>5</v>
      </c>
      <c r="AY12" s="346">
        <v>5</v>
      </c>
      <c r="AZ12" s="584"/>
      <c r="BA12" s="467">
        <v>99.04</v>
      </c>
      <c r="BB12" s="348" t="s">
        <v>430</v>
      </c>
      <c r="BC12" s="348" t="s">
        <v>430</v>
      </c>
      <c r="BD12" s="348" t="s">
        <v>430</v>
      </c>
      <c r="BE12" s="375" t="s">
        <v>430</v>
      </c>
      <c r="BF12" s="375">
        <v>0.96</v>
      </c>
      <c r="BG12" s="374"/>
      <c r="BH12" s="594">
        <v>0.96</v>
      </c>
      <c r="BI12" s="348" t="s">
        <v>430</v>
      </c>
      <c r="BJ12" s="348" t="s">
        <v>430</v>
      </c>
      <c r="BK12" s="348" t="s">
        <v>430</v>
      </c>
      <c r="BL12" s="348" t="s">
        <v>430</v>
      </c>
      <c r="BM12" s="375">
        <v>99.04</v>
      </c>
      <c r="BN12" s="375" t="s">
        <v>430</v>
      </c>
      <c r="BO12" s="375" t="s">
        <v>430</v>
      </c>
      <c r="BP12" s="375" t="s">
        <v>430</v>
      </c>
      <c r="BQ12" s="375" t="s">
        <v>430</v>
      </c>
      <c r="BR12" s="374"/>
      <c r="BS12" s="649" t="s">
        <v>430</v>
      </c>
      <c r="BT12" s="348" t="s">
        <v>430</v>
      </c>
      <c r="BU12" s="374"/>
      <c r="BV12" s="430" t="s">
        <v>555</v>
      </c>
    </row>
    <row r="13" spans="1:74" x14ac:dyDescent="0.25">
      <c r="A13" s="318" t="s">
        <v>93</v>
      </c>
      <c r="B13" s="43"/>
      <c r="C13" s="720"/>
      <c r="D13" s="43"/>
      <c r="E13" s="51"/>
      <c r="F13" s="43"/>
      <c r="G13" s="55"/>
      <c r="H13" s="66"/>
      <c r="I13" s="59"/>
      <c r="J13" s="59"/>
      <c r="K13" s="59"/>
      <c r="L13" s="59"/>
      <c r="M13" s="258"/>
      <c r="N13" s="70">
        <v>-31.844999999999999</v>
      </c>
      <c r="O13" s="59">
        <v>-7.077</v>
      </c>
      <c r="P13" s="59">
        <v>-0.18990000000000001</v>
      </c>
      <c r="Q13" s="59">
        <v>-14.9871</v>
      </c>
      <c r="R13" s="59">
        <v>-1.5519000000000001</v>
      </c>
      <c r="S13" s="59">
        <v>10.9015</v>
      </c>
      <c r="T13" s="59">
        <v>4.4866000000000001</v>
      </c>
      <c r="U13" s="88">
        <v>4.1424000000000003</v>
      </c>
      <c r="V13" s="59">
        <v>5.6477000000000004</v>
      </c>
      <c r="W13" s="59">
        <v>6.5361000000000002</v>
      </c>
      <c r="X13" s="59">
        <v>7.4173999999999998</v>
      </c>
      <c r="Y13" s="276">
        <v>5.8944999999999999</v>
      </c>
      <c r="Z13" s="59">
        <v>7.4688999999999997</v>
      </c>
      <c r="AA13" s="59">
        <v>1.4286000000000001</v>
      </c>
      <c r="AB13" s="59">
        <v>10.198399999999999</v>
      </c>
      <c r="AC13" s="59">
        <v>4.8128000000000002</v>
      </c>
      <c r="AD13" s="59">
        <v>5.0407999999999999</v>
      </c>
      <c r="AE13" s="59">
        <v>1.7644</v>
      </c>
      <c r="AF13" s="59">
        <v>8.1201000000000008</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-27.3504</v>
      </c>
      <c r="O14" s="60">
        <v>-4.8707000000000003</v>
      </c>
      <c r="P14" s="60">
        <v>1.3492999999999999</v>
      </c>
      <c r="Q14" s="60">
        <v>-12.622199999999999</v>
      </c>
      <c r="R14" s="60">
        <v>0.21659999999999999</v>
      </c>
      <c r="S14" s="60">
        <v>12.334300000000001</v>
      </c>
      <c r="T14" s="60">
        <v>5.5827</v>
      </c>
      <c r="U14" s="89">
        <v>5.5522</v>
      </c>
      <c r="V14" s="60">
        <v>6.8221999999999996</v>
      </c>
      <c r="W14" s="60">
        <v>7.2404999999999999</v>
      </c>
      <c r="X14" s="60">
        <v>8.0381</v>
      </c>
      <c r="Y14" s="277">
        <v>6.1603000000000003</v>
      </c>
      <c r="Z14" s="60">
        <v>8.0634999999999994</v>
      </c>
      <c r="AA14" s="60">
        <v>2.9918</v>
      </c>
      <c r="AB14" s="60">
        <v>12.0007</v>
      </c>
      <c r="AC14" s="60">
        <v>6.1340000000000003</v>
      </c>
      <c r="AD14" s="60">
        <v>6.2117000000000004</v>
      </c>
      <c r="AE14" s="60">
        <v>3.6684999999999999</v>
      </c>
      <c r="AF14" s="60">
        <v>8.7528000000000006</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-38.275599999999997</v>
      </c>
      <c r="O15" s="60">
        <v>-9.3839000000000006</v>
      </c>
      <c r="P15" s="60">
        <v>-1.4012</v>
      </c>
      <c r="Q15" s="60">
        <v>-16.435500000000001</v>
      </c>
      <c r="R15" s="60">
        <v>-2.9712000000000001</v>
      </c>
      <c r="S15" s="60">
        <v>8.7788000000000004</v>
      </c>
      <c r="T15" s="60">
        <v>3.1566999999999998</v>
      </c>
      <c r="U15" s="89">
        <v>2.3445</v>
      </c>
      <c r="V15" s="60">
        <v>4.0503</v>
      </c>
      <c r="W15" s="60">
        <v>5.5635000000000003</v>
      </c>
      <c r="X15" s="60">
        <v>6.6898999999999997</v>
      </c>
      <c r="Y15" s="277">
        <v>5.2671000000000001</v>
      </c>
      <c r="Z15" s="60">
        <v>6.3811</v>
      </c>
      <c r="AA15" s="60">
        <v>0</v>
      </c>
      <c r="AB15" s="60">
        <v>8.3655000000000008</v>
      </c>
      <c r="AC15" s="60">
        <v>3.2351999999999999</v>
      </c>
      <c r="AD15" s="60">
        <v>3.4843999999999999</v>
      </c>
      <c r="AE15" s="60">
        <v>1.0765</v>
      </c>
      <c r="AF15" s="60">
        <v>7.282</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-30.155899999999999</v>
      </c>
      <c r="O16" s="61">
        <v>-6.4368999999999996</v>
      </c>
      <c r="P16" s="61">
        <v>3.8899999999999997E-2</v>
      </c>
      <c r="Q16" s="61">
        <v>-15.504099999999999</v>
      </c>
      <c r="R16" s="61">
        <v>-1.4554</v>
      </c>
      <c r="S16" s="61">
        <v>10.8858</v>
      </c>
      <c r="T16" s="61">
        <v>4.2957000000000001</v>
      </c>
      <c r="U16" s="90">
        <v>4.0015000000000001</v>
      </c>
      <c r="V16" s="61">
        <v>5.6050000000000004</v>
      </c>
      <c r="W16" s="61">
        <v>6.4298000000000002</v>
      </c>
      <c r="X16" s="61">
        <v>7.3384</v>
      </c>
      <c r="Y16" s="279">
        <v>6.0753000000000004</v>
      </c>
      <c r="Z16" s="61">
        <v>7.7153999999999998</v>
      </c>
      <c r="AA16" s="61">
        <v>1.4160999999999999</v>
      </c>
      <c r="AB16" s="61">
        <v>9.9610000000000003</v>
      </c>
      <c r="AC16" s="61">
        <v>4.6546000000000003</v>
      </c>
      <c r="AD16" s="61">
        <v>4.9767999999999999</v>
      </c>
      <c r="AE16" s="61">
        <v>1.1900999999999999</v>
      </c>
      <c r="AF16" s="61">
        <v>8.5314999999999994</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8130</v>
      </c>
      <c r="B18" s="369"/>
      <c r="C18" s="718">
        <v>41894</v>
      </c>
      <c r="D18" s="369"/>
      <c r="E18" s="338">
        <v>1962.98</v>
      </c>
      <c r="F18" s="369"/>
      <c r="G18" s="339">
        <v>26.0916</v>
      </c>
      <c r="H18" s="370"/>
      <c r="I18" s="340">
        <v>10.02</v>
      </c>
      <c r="J18" s="340">
        <v>6.94</v>
      </c>
      <c r="K18" s="340">
        <v>6.88</v>
      </c>
      <c r="L18" s="340">
        <v>7.12</v>
      </c>
      <c r="M18" s="361"/>
      <c r="N18" s="342">
        <v>-27.447399999999998</v>
      </c>
      <c r="O18" s="340">
        <v>-4.9874000000000001</v>
      </c>
      <c r="P18" s="340">
        <v>0.2198</v>
      </c>
      <c r="Q18" s="340">
        <v>-15.969200000000001</v>
      </c>
      <c r="R18" s="340">
        <v>-2.2789999999999999</v>
      </c>
      <c r="S18" s="340">
        <v>11.6724</v>
      </c>
      <c r="T18" s="340">
        <v>5.0472999999999999</v>
      </c>
      <c r="U18" s="344">
        <v>4.726</v>
      </c>
      <c r="V18" s="340">
        <v>6.1212999999999997</v>
      </c>
      <c r="W18" s="340">
        <v>6.8826000000000001</v>
      </c>
      <c r="X18" s="340">
        <v>7.5320999999999998</v>
      </c>
      <c r="Y18" s="371">
        <v>5.9969999999999999</v>
      </c>
      <c r="Z18" s="340">
        <v>7.4867999999999997</v>
      </c>
      <c r="AA18" s="340">
        <v>1.2737000000000001</v>
      </c>
      <c r="AB18" s="340">
        <v>10.696199999999999</v>
      </c>
      <c r="AC18" s="340">
        <v>5.3181000000000003</v>
      </c>
      <c r="AD18" s="340">
        <v>5.4835000000000003</v>
      </c>
      <c r="AE18" s="340">
        <v>1.0422</v>
      </c>
      <c r="AF18" s="340">
        <v>8.3457000000000008</v>
      </c>
      <c r="AG18" s="568"/>
      <c r="AH18" s="338">
        <v>1</v>
      </c>
      <c r="AI18" s="338">
        <v>1</v>
      </c>
      <c r="AJ18" s="338">
        <v>2</v>
      </c>
      <c r="AK18" s="338">
        <v>4</v>
      </c>
      <c r="AL18" s="338">
        <v>4</v>
      </c>
      <c r="AM18" s="338">
        <v>2</v>
      </c>
      <c r="AN18" s="338">
        <v>2</v>
      </c>
      <c r="AO18" s="570">
        <v>2</v>
      </c>
      <c r="AP18" s="338">
        <v>2</v>
      </c>
      <c r="AQ18" s="338">
        <v>2</v>
      </c>
      <c r="AR18" s="338">
        <v>2</v>
      </c>
      <c r="AS18" s="338">
        <v>1</v>
      </c>
      <c r="AT18" s="338">
        <v>2</v>
      </c>
      <c r="AU18" s="338">
        <v>2</v>
      </c>
      <c r="AV18" s="338">
        <v>2</v>
      </c>
      <c r="AW18" s="338">
        <v>2</v>
      </c>
      <c r="AX18" s="338">
        <v>2</v>
      </c>
      <c r="AY18" s="338">
        <v>3</v>
      </c>
      <c r="AZ18" s="583"/>
      <c r="BA18" s="464">
        <v>93.12</v>
      </c>
      <c r="BB18" s="340" t="s">
        <v>430</v>
      </c>
      <c r="BC18" s="340" t="s">
        <v>430</v>
      </c>
      <c r="BD18" s="340" t="s">
        <v>430</v>
      </c>
      <c r="BE18" s="371" t="s">
        <v>430</v>
      </c>
      <c r="BF18" s="371">
        <v>6.88</v>
      </c>
      <c r="BG18" s="370"/>
      <c r="BH18" s="593">
        <v>6.88</v>
      </c>
      <c r="BI18" s="340" t="s">
        <v>430</v>
      </c>
      <c r="BJ18" s="340" t="s">
        <v>430</v>
      </c>
      <c r="BK18" s="340" t="s">
        <v>430</v>
      </c>
      <c r="BL18" s="340" t="s">
        <v>430</v>
      </c>
      <c r="BM18" s="371">
        <v>93.12</v>
      </c>
      <c r="BN18" s="371" t="s">
        <v>430</v>
      </c>
      <c r="BO18" s="371" t="s">
        <v>430</v>
      </c>
      <c r="BP18" s="371" t="s">
        <v>430</v>
      </c>
      <c r="BQ18" s="371" t="s">
        <v>430</v>
      </c>
      <c r="BR18" s="370"/>
      <c r="BS18" s="609" t="s">
        <v>430</v>
      </c>
      <c r="BT18" s="340" t="s">
        <v>430</v>
      </c>
      <c r="BU18" s="370"/>
      <c r="BV18" s="571" t="s">
        <v>555</v>
      </c>
    </row>
    <row r="19" spans="1:74" s="428" customFormat="1" x14ac:dyDescent="0.25">
      <c r="A19" s="345" t="s">
        <v>8131</v>
      </c>
      <c r="B19" s="373"/>
      <c r="C19" s="719">
        <v>36901</v>
      </c>
      <c r="D19" s="373"/>
      <c r="E19" s="346">
        <v>1614.52</v>
      </c>
      <c r="F19" s="373"/>
      <c r="G19" s="347">
        <v>66.667000000000002</v>
      </c>
      <c r="H19" s="374"/>
      <c r="I19" s="348">
        <v>9.61</v>
      </c>
      <c r="J19" s="348">
        <v>6.97</v>
      </c>
      <c r="K19" s="348">
        <v>6.83</v>
      </c>
      <c r="L19" s="348">
        <v>7.06</v>
      </c>
      <c r="M19" s="362"/>
      <c r="N19" s="350">
        <v>-34.045400000000001</v>
      </c>
      <c r="O19" s="348">
        <v>-9.7012</v>
      </c>
      <c r="P19" s="348">
        <v>-1.7201</v>
      </c>
      <c r="Q19" s="348">
        <v>-15.8238</v>
      </c>
      <c r="R19" s="348">
        <v>-1.7723</v>
      </c>
      <c r="S19" s="348">
        <v>10.370900000000001</v>
      </c>
      <c r="T19" s="348">
        <v>3.9727999999999999</v>
      </c>
      <c r="U19" s="354">
        <v>3.6757</v>
      </c>
      <c r="V19" s="348">
        <v>5.2721</v>
      </c>
      <c r="W19" s="348">
        <v>6.0678000000000001</v>
      </c>
      <c r="X19" s="348">
        <v>6.9821</v>
      </c>
      <c r="Y19" s="375">
        <v>5.6920999999999999</v>
      </c>
      <c r="Z19" s="348">
        <v>7.4176000000000002</v>
      </c>
      <c r="AA19" s="348">
        <v>1.0979000000000001</v>
      </c>
      <c r="AB19" s="348">
        <v>9.5044000000000004</v>
      </c>
      <c r="AC19" s="348">
        <v>4.3278999999999996</v>
      </c>
      <c r="AD19" s="348">
        <v>4.6475</v>
      </c>
      <c r="AE19" s="348">
        <v>0.83189999999999997</v>
      </c>
      <c r="AF19" s="348">
        <v>7.6616999999999997</v>
      </c>
      <c r="AG19" s="569"/>
      <c r="AH19" s="346">
        <v>4</v>
      </c>
      <c r="AI19" s="346">
        <v>5</v>
      </c>
      <c r="AJ19" s="346">
        <v>5</v>
      </c>
      <c r="AK19" s="346">
        <v>3</v>
      </c>
      <c r="AL19" s="346">
        <v>2</v>
      </c>
      <c r="AM19" s="346">
        <v>4</v>
      </c>
      <c r="AN19" s="346">
        <v>3</v>
      </c>
      <c r="AO19" s="572">
        <v>3</v>
      </c>
      <c r="AP19" s="346">
        <v>3</v>
      </c>
      <c r="AQ19" s="346">
        <v>3</v>
      </c>
      <c r="AR19" s="346">
        <v>3</v>
      </c>
      <c r="AS19" s="346">
        <v>3</v>
      </c>
      <c r="AT19" s="346">
        <v>3</v>
      </c>
      <c r="AU19" s="346">
        <v>3</v>
      </c>
      <c r="AV19" s="346">
        <v>3</v>
      </c>
      <c r="AW19" s="346">
        <v>3</v>
      </c>
      <c r="AX19" s="346">
        <v>3</v>
      </c>
      <c r="AY19" s="346">
        <v>5</v>
      </c>
      <c r="AZ19" s="584"/>
      <c r="BA19" s="467">
        <v>97.98</v>
      </c>
      <c r="BB19" s="348" t="s">
        <v>430</v>
      </c>
      <c r="BC19" s="348" t="s">
        <v>430</v>
      </c>
      <c r="BD19" s="348" t="s">
        <v>430</v>
      </c>
      <c r="BE19" s="375" t="s">
        <v>430</v>
      </c>
      <c r="BF19" s="375">
        <v>2.02</v>
      </c>
      <c r="BG19" s="374"/>
      <c r="BH19" s="594">
        <v>2.02</v>
      </c>
      <c r="BI19" s="348" t="s">
        <v>430</v>
      </c>
      <c r="BJ19" s="348" t="s">
        <v>430</v>
      </c>
      <c r="BK19" s="348" t="s">
        <v>430</v>
      </c>
      <c r="BL19" s="348" t="s">
        <v>430</v>
      </c>
      <c r="BM19" s="375">
        <v>97.98</v>
      </c>
      <c r="BN19" s="375" t="s">
        <v>430</v>
      </c>
      <c r="BO19" s="375" t="s">
        <v>430</v>
      </c>
      <c r="BP19" s="375" t="s">
        <v>430</v>
      </c>
      <c r="BQ19" s="375" t="s">
        <v>430</v>
      </c>
      <c r="BR19" s="374"/>
      <c r="BS19" s="649" t="s">
        <v>430</v>
      </c>
      <c r="BT19" s="348" t="s">
        <v>430</v>
      </c>
      <c r="BU19" s="374"/>
      <c r="BV19" s="430" t="s">
        <v>555</v>
      </c>
    </row>
    <row r="20" spans="1:74" s="428" customFormat="1" x14ac:dyDescent="0.25">
      <c r="A20" s="345" t="s">
        <v>8132</v>
      </c>
      <c r="B20" s="373"/>
      <c r="C20" s="719">
        <v>37324</v>
      </c>
      <c r="D20" s="373"/>
      <c r="E20" s="346">
        <v>293.94799999999998</v>
      </c>
      <c r="F20" s="373"/>
      <c r="G20" s="347">
        <v>48.539499999999997</v>
      </c>
      <c r="H20" s="374"/>
      <c r="I20" s="348">
        <v>10.07</v>
      </c>
      <c r="J20" s="348">
        <v>6.95</v>
      </c>
      <c r="K20" s="348">
        <v>6.86</v>
      </c>
      <c r="L20" s="348">
        <v>7.1</v>
      </c>
      <c r="M20" s="362"/>
      <c r="N20" s="350">
        <v>-29.9542</v>
      </c>
      <c r="O20" s="348">
        <v>-6.2881999999999998</v>
      </c>
      <c r="P20" s="348">
        <v>1.1282000000000001</v>
      </c>
      <c r="Q20" s="348">
        <v>-12.843400000000001</v>
      </c>
      <c r="R20" s="348">
        <v>-4.8999999999999998E-3</v>
      </c>
      <c r="S20" s="348">
        <v>12.107200000000001</v>
      </c>
      <c r="T20" s="348">
        <v>5.3571</v>
      </c>
      <c r="U20" s="354">
        <v>5.3232999999999997</v>
      </c>
      <c r="V20" s="348">
        <v>6.5872000000000002</v>
      </c>
      <c r="W20" s="348">
        <v>7.0034999999999998</v>
      </c>
      <c r="X20" s="348">
        <v>7.7988999999999997</v>
      </c>
      <c r="Y20" s="375">
        <v>5.9192</v>
      </c>
      <c r="Z20" s="348">
        <v>7.899</v>
      </c>
      <c r="AA20" s="348">
        <v>2.7698</v>
      </c>
      <c r="AB20" s="348">
        <v>11.770099999999999</v>
      </c>
      <c r="AC20" s="348">
        <v>5.9058999999999999</v>
      </c>
      <c r="AD20" s="348">
        <v>5.9793000000000003</v>
      </c>
      <c r="AE20" s="348">
        <v>3.4455</v>
      </c>
      <c r="AF20" s="348">
        <v>6.6647999999999996</v>
      </c>
      <c r="AG20" s="569"/>
      <c r="AH20" s="346">
        <v>2</v>
      </c>
      <c r="AI20" s="346">
        <v>2</v>
      </c>
      <c r="AJ20" s="346">
        <v>1</v>
      </c>
      <c r="AK20" s="346">
        <v>1</v>
      </c>
      <c r="AL20" s="346">
        <v>1</v>
      </c>
      <c r="AM20" s="346">
        <v>1</v>
      </c>
      <c r="AN20" s="346">
        <v>1</v>
      </c>
      <c r="AO20" s="572">
        <v>1</v>
      </c>
      <c r="AP20" s="346">
        <v>1</v>
      </c>
      <c r="AQ20" s="346">
        <v>1</v>
      </c>
      <c r="AR20" s="346">
        <v>1</v>
      </c>
      <c r="AS20" s="346">
        <v>2</v>
      </c>
      <c r="AT20" s="346">
        <v>1</v>
      </c>
      <c r="AU20" s="346">
        <v>1</v>
      </c>
      <c r="AV20" s="346">
        <v>1</v>
      </c>
      <c r="AW20" s="346">
        <v>1</v>
      </c>
      <c r="AX20" s="346">
        <v>1</v>
      </c>
      <c r="AY20" s="346">
        <v>1</v>
      </c>
      <c r="AZ20" s="584"/>
      <c r="BA20" s="467">
        <v>94.38</v>
      </c>
      <c r="BB20" s="348" t="s">
        <v>430</v>
      </c>
      <c r="BC20" s="348" t="s">
        <v>430</v>
      </c>
      <c r="BD20" s="348" t="s">
        <v>430</v>
      </c>
      <c r="BE20" s="375" t="s">
        <v>430</v>
      </c>
      <c r="BF20" s="375">
        <v>5.62</v>
      </c>
      <c r="BG20" s="374"/>
      <c r="BH20" s="594">
        <v>5.61</v>
      </c>
      <c r="BI20" s="348" t="s">
        <v>430</v>
      </c>
      <c r="BJ20" s="348" t="s">
        <v>430</v>
      </c>
      <c r="BK20" s="348" t="s">
        <v>430</v>
      </c>
      <c r="BL20" s="348" t="s">
        <v>430</v>
      </c>
      <c r="BM20" s="375">
        <v>94.38</v>
      </c>
      <c r="BN20" s="375" t="s">
        <v>430</v>
      </c>
      <c r="BO20" s="375" t="s">
        <v>430</v>
      </c>
      <c r="BP20" s="375" t="s">
        <v>430</v>
      </c>
      <c r="BQ20" s="375" t="s">
        <v>430</v>
      </c>
      <c r="BR20" s="374"/>
      <c r="BS20" s="649" t="s">
        <v>430</v>
      </c>
      <c r="BT20" s="348" t="s">
        <v>430</v>
      </c>
      <c r="BU20" s="374"/>
      <c r="BV20" s="430" t="s">
        <v>555</v>
      </c>
    </row>
    <row r="21" spans="1:74" s="428" customFormat="1" x14ac:dyDescent="0.25">
      <c r="A21" s="345" t="s">
        <v>8133</v>
      </c>
      <c r="B21" s="373"/>
      <c r="C21" s="719">
        <v>44774</v>
      </c>
      <c r="D21" s="373"/>
      <c r="E21" s="346">
        <v>112.563</v>
      </c>
      <c r="F21" s="373"/>
      <c r="G21" s="347">
        <v>13.153600000000001</v>
      </c>
      <c r="H21" s="374"/>
      <c r="I21" s="348">
        <v>9.7899999999999991</v>
      </c>
      <c r="J21" s="348">
        <v>6.88</v>
      </c>
      <c r="K21" s="348">
        <v>6.8</v>
      </c>
      <c r="L21" s="348">
        <v>7.04</v>
      </c>
      <c r="M21" s="362"/>
      <c r="N21" s="350">
        <v>-30.6113</v>
      </c>
      <c r="O21" s="348">
        <v>-6.8409000000000004</v>
      </c>
      <c r="P21" s="348">
        <v>-0.39639999999999997</v>
      </c>
      <c r="Q21" s="348">
        <v>-14.9968</v>
      </c>
      <c r="R21" s="348">
        <v>-1.8768</v>
      </c>
      <c r="S21" s="348">
        <v>10.4223</v>
      </c>
      <c r="T21" s="348">
        <v>3.7494000000000001</v>
      </c>
      <c r="U21" s="354">
        <v>3.4706000000000001</v>
      </c>
      <c r="V21" s="348">
        <v>5</v>
      </c>
      <c r="W21" s="348">
        <v>5.9302000000000001</v>
      </c>
      <c r="X21" s="348">
        <v>6.8308999999999997</v>
      </c>
      <c r="Y21" s="375" t="s">
        <v>430</v>
      </c>
      <c r="Z21" s="348" t="s">
        <v>430</v>
      </c>
      <c r="AA21" s="348">
        <v>0.85760000000000003</v>
      </c>
      <c r="AB21" s="348">
        <v>9.4886999999999997</v>
      </c>
      <c r="AC21" s="348">
        <v>4.1074000000000002</v>
      </c>
      <c r="AD21" s="348">
        <v>4.4161999999999999</v>
      </c>
      <c r="AE21" s="348">
        <v>1.2859</v>
      </c>
      <c r="AF21" s="348">
        <v>6.9598000000000004</v>
      </c>
      <c r="AG21" s="569"/>
      <c r="AH21" s="346">
        <v>3</v>
      </c>
      <c r="AI21" s="346">
        <v>3</v>
      </c>
      <c r="AJ21" s="346">
        <v>3</v>
      </c>
      <c r="AK21" s="346">
        <v>2</v>
      </c>
      <c r="AL21" s="346">
        <v>3</v>
      </c>
      <c r="AM21" s="346">
        <v>3</v>
      </c>
      <c r="AN21" s="346">
        <v>4</v>
      </c>
      <c r="AO21" s="572">
        <v>4</v>
      </c>
      <c r="AP21" s="346">
        <v>4</v>
      </c>
      <c r="AQ21" s="346">
        <v>4</v>
      </c>
      <c r="AR21" s="346">
        <v>4</v>
      </c>
      <c r="AS21" s="346" t="s">
        <v>430</v>
      </c>
      <c r="AT21" s="346" t="s">
        <v>430</v>
      </c>
      <c r="AU21" s="346">
        <v>4</v>
      </c>
      <c r="AV21" s="346">
        <v>4</v>
      </c>
      <c r="AW21" s="346">
        <v>4</v>
      </c>
      <c r="AX21" s="346">
        <v>4</v>
      </c>
      <c r="AY21" s="346">
        <v>2</v>
      </c>
      <c r="AZ21" s="584"/>
      <c r="BA21" s="467">
        <v>94.59</v>
      </c>
      <c r="BB21" s="348" t="s">
        <v>430</v>
      </c>
      <c r="BC21" s="348" t="s">
        <v>430</v>
      </c>
      <c r="BD21" s="348" t="s">
        <v>430</v>
      </c>
      <c r="BE21" s="375" t="s">
        <v>430</v>
      </c>
      <c r="BF21" s="375">
        <v>5.41</v>
      </c>
      <c r="BG21" s="374"/>
      <c r="BH21" s="594">
        <v>5.41</v>
      </c>
      <c r="BI21" s="348" t="s">
        <v>430</v>
      </c>
      <c r="BJ21" s="348" t="s">
        <v>430</v>
      </c>
      <c r="BK21" s="348" t="s">
        <v>430</v>
      </c>
      <c r="BL21" s="348" t="s">
        <v>430</v>
      </c>
      <c r="BM21" s="375">
        <v>94.59</v>
      </c>
      <c r="BN21" s="375" t="s">
        <v>430</v>
      </c>
      <c r="BO21" s="375" t="s">
        <v>430</v>
      </c>
      <c r="BP21" s="375" t="s">
        <v>430</v>
      </c>
      <c r="BQ21" s="375" t="s">
        <v>430</v>
      </c>
      <c r="BR21" s="374"/>
      <c r="BS21" s="649" t="s">
        <v>430</v>
      </c>
      <c r="BT21" s="348" t="s">
        <v>430</v>
      </c>
      <c r="BU21" s="374"/>
      <c r="BV21" s="430" t="s">
        <v>555</v>
      </c>
    </row>
    <row r="22" spans="1:74" s="428" customFormat="1" x14ac:dyDescent="0.25">
      <c r="A22" s="345" t="s">
        <v>8134</v>
      </c>
      <c r="B22" s="373"/>
      <c r="C22" s="719">
        <v>41908</v>
      </c>
      <c r="D22" s="373"/>
      <c r="E22" s="346">
        <v>43.611800000000002</v>
      </c>
      <c r="F22" s="373"/>
      <c r="G22" s="347">
        <v>22.517199999999999</v>
      </c>
      <c r="H22" s="374"/>
      <c r="I22" s="348">
        <v>8.91</v>
      </c>
      <c r="J22" s="348">
        <v>6.89</v>
      </c>
      <c r="K22" s="348">
        <v>6.84</v>
      </c>
      <c r="L22" s="348">
        <v>7.08</v>
      </c>
      <c r="M22" s="362"/>
      <c r="N22" s="350">
        <v>-38.417299999999997</v>
      </c>
      <c r="O22" s="348">
        <v>-8.8010000000000002</v>
      </c>
      <c r="P22" s="348">
        <v>-1.5047999999999999</v>
      </c>
      <c r="Q22" s="348">
        <v>-16.6356</v>
      </c>
      <c r="R22" s="348">
        <v>-3.1707000000000001</v>
      </c>
      <c r="S22" s="348">
        <v>8.5734999999999992</v>
      </c>
      <c r="T22" s="348">
        <v>2.944</v>
      </c>
      <c r="U22" s="354">
        <v>2.1312000000000002</v>
      </c>
      <c r="V22" s="348">
        <v>3.8334000000000001</v>
      </c>
      <c r="W22" s="348">
        <v>5.3475999999999999</v>
      </c>
      <c r="X22" s="348">
        <v>6.4721000000000002</v>
      </c>
      <c r="Y22" s="375">
        <v>5.0495999999999999</v>
      </c>
      <c r="Z22" s="348">
        <v>6.1494999999999997</v>
      </c>
      <c r="AA22" s="348">
        <v>-0.19839999999999999</v>
      </c>
      <c r="AB22" s="348">
        <v>8.1496999999999993</v>
      </c>
      <c r="AC22" s="348">
        <v>3.0211000000000001</v>
      </c>
      <c r="AD22" s="348">
        <v>3.2685</v>
      </c>
      <c r="AE22" s="348">
        <v>0.8831</v>
      </c>
      <c r="AF22" s="348">
        <v>7.0430000000000001</v>
      </c>
      <c r="AG22" s="569"/>
      <c r="AH22" s="346">
        <v>5</v>
      </c>
      <c r="AI22" s="346">
        <v>4</v>
      </c>
      <c r="AJ22" s="346">
        <v>4</v>
      </c>
      <c r="AK22" s="346">
        <v>5</v>
      </c>
      <c r="AL22" s="346">
        <v>5</v>
      </c>
      <c r="AM22" s="346">
        <v>5</v>
      </c>
      <c r="AN22" s="346">
        <v>5</v>
      </c>
      <c r="AO22" s="572">
        <v>5</v>
      </c>
      <c r="AP22" s="346">
        <v>5</v>
      </c>
      <c r="AQ22" s="346">
        <v>5</v>
      </c>
      <c r="AR22" s="346">
        <v>5</v>
      </c>
      <c r="AS22" s="346">
        <v>4</v>
      </c>
      <c r="AT22" s="346">
        <v>4</v>
      </c>
      <c r="AU22" s="346">
        <v>5</v>
      </c>
      <c r="AV22" s="346">
        <v>5</v>
      </c>
      <c r="AW22" s="346">
        <v>5</v>
      </c>
      <c r="AX22" s="346">
        <v>5</v>
      </c>
      <c r="AY22" s="346">
        <v>4</v>
      </c>
      <c r="AZ22" s="584"/>
      <c r="BA22" s="467">
        <v>99.04</v>
      </c>
      <c r="BB22" s="348" t="s">
        <v>430</v>
      </c>
      <c r="BC22" s="348" t="s">
        <v>430</v>
      </c>
      <c r="BD22" s="348" t="s">
        <v>430</v>
      </c>
      <c r="BE22" s="375" t="s">
        <v>430</v>
      </c>
      <c r="BF22" s="375">
        <v>0.96</v>
      </c>
      <c r="BG22" s="374"/>
      <c r="BH22" s="594">
        <v>0.96</v>
      </c>
      <c r="BI22" s="348" t="s">
        <v>430</v>
      </c>
      <c r="BJ22" s="348" t="s">
        <v>430</v>
      </c>
      <c r="BK22" s="348" t="s">
        <v>430</v>
      </c>
      <c r="BL22" s="348" t="s">
        <v>430</v>
      </c>
      <c r="BM22" s="375">
        <v>99.04</v>
      </c>
      <c r="BN22" s="375" t="s">
        <v>430</v>
      </c>
      <c r="BO22" s="375" t="s">
        <v>430</v>
      </c>
      <c r="BP22" s="375" t="s">
        <v>430</v>
      </c>
      <c r="BQ22" s="375" t="s">
        <v>430</v>
      </c>
      <c r="BR22" s="374"/>
      <c r="BS22" s="649" t="s">
        <v>430</v>
      </c>
      <c r="BT22" s="348" t="s">
        <v>430</v>
      </c>
      <c r="BU22" s="374"/>
      <c r="BV22" s="430" t="s">
        <v>555</v>
      </c>
    </row>
    <row r="23" spans="1:74" x14ac:dyDescent="0.25">
      <c r="A23" s="318" t="s">
        <v>93</v>
      </c>
      <c r="B23" s="43"/>
      <c r="C23" s="720"/>
      <c r="D23" s="43"/>
      <c r="E23" s="51"/>
      <c r="F23" s="43"/>
      <c r="G23" s="55"/>
      <c r="H23" s="66"/>
      <c r="I23" s="59"/>
      <c r="J23" s="59"/>
      <c r="K23" s="59"/>
      <c r="L23" s="59"/>
      <c r="M23" s="258"/>
      <c r="N23" s="70">
        <v>-32.095100000000002</v>
      </c>
      <c r="O23" s="59">
        <v>-7.3236999999999997</v>
      </c>
      <c r="P23" s="59">
        <v>-0.45469999999999999</v>
      </c>
      <c r="Q23" s="59">
        <v>-15.2538</v>
      </c>
      <c r="R23" s="59">
        <v>-1.8207</v>
      </c>
      <c r="S23" s="59">
        <v>10.629300000000001</v>
      </c>
      <c r="T23" s="59">
        <v>4.2141000000000002</v>
      </c>
      <c r="U23" s="88">
        <v>3.8654000000000002</v>
      </c>
      <c r="V23" s="59">
        <v>5.3628</v>
      </c>
      <c r="W23" s="59">
        <v>6.2462999999999997</v>
      </c>
      <c r="X23" s="59">
        <v>7.1231999999999998</v>
      </c>
      <c r="Y23" s="276">
        <v>5.6645000000000003</v>
      </c>
      <c r="Z23" s="59">
        <v>7.2382</v>
      </c>
      <c r="AA23" s="59">
        <v>1.1600999999999999</v>
      </c>
      <c r="AB23" s="59">
        <v>9.9217999999999993</v>
      </c>
      <c r="AC23" s="59">
        <v>4.5361000000000002</v>
      </c>
      <c r="AD23" s="59">
        <v>4.7590000000000003</v>
      </c>
      <c r="AE23" s="59">
        <v>1.4977</v>
      </c>
      <c r="AF23" s="59">
        <v>7.335</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-27.447399999999998</v>
      </c>
      <c r="O24" s="60">
        <v>-4.9874000000000001</v>
      </c>
      <c r="P24" s="60">
        <v>1.1282000000000001</v>
      </c>
      <c r="Q24" s="60">
        <v>-12.843400000000001</v>
      </c>
      <c r="R24" s="60">
        <v>-4.8999999999999998E-3</v>
      </c>
      <c r="S24" s="60">
        <v>12.107200000000001</v>
      </c>
      <c r="T24" s="60">
        <v>5.3571</v>
      </c>
      <c r="U24" s="89">
        <v>5.3232999999999997</v>
      </c>
      <c r="V24" s="60">
        <v>6.5872000000000002</v>
      </c>
      <c r="W24" s="60">
        <v>7.0034999999999998</v>
      </c>
      <c r="X24" s="60">
        <v>7.7988999999999997</v>
      </c>
      <c r="Y24" s="277">
        <v>5.9969999999999999</v>
      </c>
      <c r="Z24" s="60">
        <v>7.899</v>
      </c>
      <c r="AA24" s="60">
        <v>2.7698</v>
      </c>
      <c r="AB24" s="60">
        <v>11.770099999999999</v>
      </c>
      <c r="AC24" s="60">
        <v>5.9058999999999999</v>
      </c>
      <c r="AD24" s="60">
        <v>5.9793000000000003</v>
      </c>
      <c r="AE24" s="60">
        <v>3.4455</v>
      </c>
      <c r="AF24" s="60">
        <v>8.3457000000000008</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-38.417299999999997</v>
      </c>
      <c r="O25" s="60">
        <v>-9.7012</v>
      </c>
      <c r="P25" s="60">
        <v>-1.7201</v>
      </c>
      <c r="Q25" s="60">
        <v>-16.6356</v>
      </c>
      <c r="R25" s="60">
        <v>-3.1707000000000001</v>
      </c>
      <c r="S25" s="60">
        <v>8.5734999999999992</v>
      </c>
      <c r="T25" s="60">
        <v>2.944</v>
      </c>
      <c r="U25" s="89">
        <v>2.1312000000000002</v>
      </c>
      <c r="V25" s="60">
        <v>3.8334000000000001</v>
      </c>
      <c r="W25" s="60">
        <v>5.3475999999999999</v>
      </c>
      <c r="X25" s="60">
        <v>6.4721000000000002</v>
      </c>
      <c r="Y25" s="277">
        <v>5.0495999999999999</v>
      </c>
      <c r="Z25" s="60">
        <v>6.1494999999999997</v>
      </c>
      <c r="AA25" s="60">
        <v>-0.19839999999999999</v>
      </c>
      <c r="AB25" s="60">
        <v>8.1496999999999993</v>
      </c>
      <c r="AC25" s="60">
        <v>3.0211000000000001</v>
      </c>
      <c r="AD25" s="60">
        <v>3.2685</v>
      </c>
      <c r="AE25" s="60">
        <v>0.83189999999999997</v>
      </c>
      <c r="AF25" s="60">
        <v>6.6647999999999996</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-30.6113</v>
      </c>
      <c r="O26" s="61">
        <v>-6.8409000000000004</v>
      </c>
      <c r="P26" s="61">
        <v>-0.39639999999999997</v>
      </c>
      <c r="Q26" s="61">
        <v>-15.8238</v>
      </c>
      <c r="R26" s="61">
        <v>-1.8768</v>
      </c>
      <c r="S26" s="61">
        <v>10.4223</v>
      </c>
      <c r="T26" s="61">
        <v>3.9727999999999999</v>
      </c>
      <c r="U26" s="90">
        <v>3.6757</v>
      </c>
      <c r="V26" s="61">
        <v>5.2721</v>
      </c>
      <c r="W26" s="61">
        <v>6.0678000000000001</v>
      </c>
      <c r="X26" s="61">
        <v>6.9821</v>
      </c>
      <c r="Y26" s="279">
        <v>5.80565</v>
      </c>
      <c r="Z26" s="61">
        <v>7.4522000000000004</v>
      </c>
      <c r="AA26" s="61">
        <v>1.0979000000000001</v>
      </c>
      <c r="AB26" s="61">
        <v>9.5044000000000004</v>
      </c>
      <c r="AC26" s="61">
        <v>4.3278999999999996</v>
      </c>
      <c r="AD26" s="61">
        <v>4.6475</v>
      </c>
      <c r="AE26" s="61">
        <v>1.0422</v>
      </c>
      <c r="AF26" s="61">
        <v>7.0430000000000001</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8123</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8124</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10511</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41ED-AC6B-4D4E-A7BF-6DBD474AC39B}">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72" t="s">
        <v>300</v>
      </c>
      <c r="B5" s="1097"/>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100"/>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8135</v>
      </c>
      <c r="B8" s="67"/>
      <c r="C8" s="721">
        <v>41275</v>
      </c>
      <c r="D8" s="44"/>
      <c r="E8" s="52">
        <v>16368.4</v>
      </c>
      <c r="F8" s="44"/>
      <c r="G8" s="56">
        <v>54.762700000000002</v>
      </c>
      <c r="H8" s="67"/>
      <c r="I8" s="60">
        <v>2.88</v>
      </c>
      <c r="J8" s="60">
        <v>7.48</v>
      </c>
      <c r="K8" s="60">
        <v>1.87</v>
      </c>
      <c r="L8" s="60">
        <v>2</v>
      </c>
      <c r="M8" s="259"/>
      <c r="N8" s="71">
        <v>0.59989999999999999</v>
      </c>
      <c r="O8" s="60">
        <v>4.6673999999999998</v>
      </c>
      <c r="P8" s="60">
        <v>1.9527000000000001</v>
      </c>
      <c r="Q8" s="60">
        <v>-3.3473000000000002</v>
      </c>
      <c r="R8" s="60">
        <v>3.1193</v>
      </c>
      <c r="S8" s="60">
        <v>8.7097999999999995</v>
      </c>
      <c r="T8" s="60">
        <v>5.8841000000000001</v>
      </c>
      <c r="U8" s="89">
        <v>5.7225000000000001</v>
      </c>
      <c r="V8" s="60">
        <v>6.2651000000000003</v>
      </c>
      <c r="W8" s="60">
        <v>7.3368000000000002</v>
      </c>
      <c r="X8" s="60">
        <v>7.6539000000000001</v>
      </c>
      <c r="Y8" s="277">
        <v>6.8586999999999998</v>
      </c>
      <c r="Z8" s="60">
        <v>7.2862</v>
      </c>
      <c r="AA8" s="60">
        <v>3.42</v>
      </c>
      <c r="AB8" s="60">
        <v>6.984</v>
      </c>
      <c r="AC8" s="60">
        <v>5.9736000000000002</v>
      </c>
      <c r="AD8" s="60">
        <v>6.1501000000000001</v>
      </c>
      <c r="AE8" s="60">
        <v>3.0630000000000002</v>
      </c>
      <c r="AF8" s="60">
        <v>7.7996999999999996</v>
      </c>
      <c r="AG8" s="554"/>
      <c r="AH8" s="52">
        <v>4</v>
      </c>
      <c r="AI8" s="52">
        <v>5</v>
      </c>
      <c r="AJ8" s="52">
        <v>6</v>
      </c>
      <c r="AK8" s="52">
        <v>7</v>
      </c>
      <c r="AL8" s="52">
        <v>9</v>
      </c>
      <c r="AM8" s="52">
        <v>9</v>
      </c>
      <c r="AN8" s="52">
        <v>9</v>
      </c>
      <c r="AO8" s="561">
        <v>8</v>
      </c>
      <c r="AP8" s="52">
        <v>8</v>
      </c>
      <c r="AQ8" s="52">
        <v>7</v>
      </c>
      <c r="AR8" s="52">
        <v>8</v>
      </c>
      <c r="AS8" s="52">
        <v>4</v>
      </c>
      <c r="AT8" s="52">
        <v>2</v>
      </c>
      <c r="AU8" s="52">
        <v>10</v>
      </c>
      <c r="AV8" s="52">
        <v>7</v>
      </c>
      <c r="AW8" s="52">
        <v>8</v>
      </c>
      <c r="AX8" s="52">
        <v>9</v>
      </c>
      <c r="AY8" s="52">
        <v>10</v>
      </c>
      <c r="AZ8" s="580"/>
      <c r="BA8" s="551">
        <v>11.41</v>
      </c>
      <c r="BB8" s="60">
        <v>70.5</v>
      </c>
      <c r="BC8" s="60">
        <v>6.4</v>
      </c>
      <c r="BD8" s="60">
        <v>8.01</v>
      </c>
      <c r="BE8" s="277" t="s">
        <v>430</v>
      </c>
      <c r="BF8" s="277">
        <v>3.68</v>
      </c>
      <c r="BG8" s="67"/>
      <c r="BH8" s="588">
        <v>3.68</v>
      </c>
      <c r="BI8" s="60">
        <v>10.6</v>
      </c>
      <c r="BJ8" s="60" t="s">
        <v>430</v>
      </c>
      <c r="BK8" s="60">
        <v>74.31</v>
      </c>
      <c r="BL8" s="60" t="s">
        <v>430</v>
      </c>
      <c r="BM8" s="277">
        <v>11.41</v>
      </c>
      <c r="BN8" s="589" t="s">
        <v>430</v>
      </c>
      <c r="BO8" s="589" t="s">
        <v>430</v>
      </c>
      <c r="BP8" s="589" t="s">
        <v>430</v>
      </c>
      <c r="BQ8" s="589" t="s">
        <v>430</v>
      </c>
      <c r="BR8" s="566"/>
      <c r="BS8" s="44">
        <v>4.5634218000000004</v>
      </c>
      <c r="BT8" s="89">
        <v>14.749411390000001</v>
      </c>
      <c r="BU8" s="26"/>
      <c r="BV8" s="67" t="s">
        <v>555</v>
      </c>
    </row>
    <row r="9" spans="1:74" x14ac:dyDescent="0.25">
      <c r="A9" s="35" t="s">
        <v>8136</v>
      </c>
      <c r="B9" s="67"/>
      <c r="C9" s="721">
        <v>41275</v>
      </c>
      <c r="D9" s="44"/>
      <c r="E9" s="52">
        <v>13176.2</v>
      </c>
      <c r="F9" s="44"/>
      <c r="G9" s="56">
        <v>384.12909999999999</v>
      </c>
      <c r="H9" s="67"/>
      <c r="I9" s="60">
        <v>1.78</v>
      </c>
      <c r="J9" s="60">
        <v>7.22</v>
      </c>
      <c r="K9" s="60">
        <v>0.92</v>
      </c>
      <c r="L9" s="60">
        <v>0.97</v>
      </c>
      <c r="M9" s="259"/>
      <c r="N9" s="71">
        <v>3.3405999999999998</v>
      </c>
      <c r="O9" s="60">
        <v>5.5453999999999999</v>
      </c>
      <c r="P9" s="60">
        <v>3.1892</v>
      </c>
      <c r="Q9" s="60">
        <v>1.0565</v>
      </c>
      <c r="R9" s="60">
        <v>4.5636000000000001</v>
      </c>
      <c r="S9" s="60">
        <v>8.3510000000000009</v>
      </c>
      <c r="T9" s="60">
        <v>6.0856000000000003</v>
      </c>
      <c r="U9" s="89">
        <v>5.7107999999999999</v>
      </c>
      <c r="V9" s="60">
        <v>6.2233999999999998</v>
      </c>
      <c r="W9" s="60">
        <v>7.2641</v>
      </c>
      <c r="X9" s="60">
        <v>7.4611999999999998</v>
      </c>
      <c r="Y9" s="277">
        <v>6.7274000000000003</v>
      </c>
      <c r="Z9" s="60">
        <v>7.2061999999999999</v>
      </c>
      <c r="AA9" s="60">
        <v>4.8006000000000002</v>
      </c>
      <c r="AB9" s="60">
        <v>6.7464000000000004</v>
      </c>
      <c r="AC9" s="60">
        <v>5.9657</v>
      </c>
      <c r="AD9" s="60">
        <v>6.1623000000000001</v>
      </c>
      <c r="AE9" s="60">
        <v>4.5392000000000001</v>
      </c>
      <c r="AF9" s="60">
        <v>7.8667999999999996</v>
      </c>
      <c r="AG9" s="554"/>
      <c r="AH9" s="52">
        <v>1</v>
      </c>
      <c r="AI9" s="52">
        <v>3</v>
      </c>
      <c r="AJ9" s="52">
        <v>2</v>
      </c>
      <c r="AK9" s="52">
        <v>2</v>
      </c>
      <c r="AL9" s="52">
        <v>3</v>
      </c>
      <c r="AM9" s="52">
        <v>11</v>
      </c>
      <c r="AN9" s="52">
        <v>7</v>
      </c>
      <c r="AO9" s="561">
        <v>9</v>
      </c>
      <c r="AP9" s="52">
        <v>9</v>
      </c>
      <c r="AQ9" s="52">
        <v>10</v>
      </c>
      <c r="AR9" s="52">
        <v>11</v>
      </c>
      <c r="AS9" s="52">
        <v>10</v>
      </c>
      <c r="AT9" s="52">
        <v>4</v>
      </c>
      <c r="AU9" s="52">
        <v>5</v>
      </c>
      <c r="AV9" s="52">
        <v>10</v>
      </c>
      <c r="AW9" s="52">
        <v>9</v>
      </c>
      <c r="AX9" s="52">
        <v>8</v>
      </c>
      <c r="AY9" s="52">
        <v>3</v>
      </c>
      <c r="AZ9" s="580"/>
      <c r="BA9" s="551">
        <v>11.43</v>
      </c>
      <c r="BB9" s="60">
        <v>84.86</v>
      </c>
      <c r="BC9" s="60" t="s">
        <v>430</v>
      </c>
      <c r="BD9" s="60" t="s">
        <v>430</v>
      </c>
      <c r="BE9" s="277" t="s">
        <v>430</v>
      </c>
      <c r="BF9" s="277">
        <v>3.72</v>
      </c>
      <c r="BG9" s="67"/>
      <c r="BH9" s="588">
        <v>3.72</v>
      </c>
      <c r="BI9" s="60">
        <v>25.36</v>
      </c>
      <c r="BJ9" s="60" t="s">
        <v>430</v>
      </c>
      <c r="BK9" s="60">
        <v>59.49</v>
      </c>
      <c r="BL9" s="60" t="s">
        <v>430</v>
      </c>
      <c r="BM9" s="277">
        <v>11.43</v>
      </c>
      <c r="BN9" s="589" t="s">
        <v>430</v>
      </c>
      <c r="BO9" s="589" t="s">
        <v>430</v>
      </c>
      <c r="BP9" s="589" t="s">
        <v>430</v>
      </c>
      <c r="BQ9" s="589" t="s">
        <v>430</v>
      </c>
      <c r="BR9" s="146"/>
      <c r="BS9" s="44">
        <v>6.1024053399999998</v>
      </c>
      <c r="BT9" s="89">
        <v>11.537933280000001</v>
      </c>
      <c r="BU9" s="26"/>
      <c r="BV9" s="67" t="s">
        <v>555</v>
      </c>
    </row>
    <row r="10" spans="1:74" s="107" customFormat="1" x14ac:dyDescent="0.25">
      <c r="A10" s="108" t="s">
        <v>8137</v>
      </c>
      <c r="B10" s="113"/>
      <c r="C10" s="734">
        <v>41275</v>
      </c>
      <c r="D10" s="109"/>
      <c r="E10" s="110">
        <v>9172.74</v>
      </c>
      <c r="F10" s="109"/>
      <c r="G10" s="111">
        <v>501.15030000000002</v>
      </c>
      <c r="H10" s="113"/>
      <c r="I10" s="112">
        <v>2.69</v>
      </c>
      <c r="J10" s="112">
        <v>7.43</v>
      </c>
      <c r="K10" s="112">
        <v>1.86</v>
      </c>
      <c r="L10" s="112">
        <v>1.96</v>
      </c>
      <c r="M10" s="260"/>
      <c r="N10" s="114">
        <v>-0.28770000000000001</v>
      </c>
      <c r="O10" s="112">
        <v>3.7568999999999999</v>
      </c>
      <c r="P10" s="112">
        <v>2.0224000000000002</v>
      </c>
      <c r="Q10" s="112">
        <v>-2.0019</v>
      </c>
      <c r="R10" s="112">
        <v>4.2168000000000001</v>
      </c>
      <c r="S10" s="112">
        <v>9.4079999999999995</v>
      </c>
      <c r="T10" s="112">
        <v>6.4791999999999996</v>
      </c>
      <c r="U10" s="119">
        <v>6.2327000000000004</v>
      </c>
      <c r="V10" s="112">
        <v>6.8452000000000002</v>
      </c>
      <c r="W10" s="112">
        <v>7.6360999999999999</v>
      </c>
      <c r="X10" s="112">
        <v>7.9282000000000004</v>
      </c>
      <c r="Y10" s="278">
        <v>7.0804</v>
      </c>
      <c r="Z10" s="112">
        <v>7.6919000000000004</v>
      </c>
      <c r="AA10" s="112">
        <v>4.4219999999999997</v>
      </c>
      <c r="AB10" s="112">
        <v>7.3186999999999998</v>
      </c>
      <c r="AC10" s="112">
        <v>6.4610000000000003</v>
      </c>
      <c r="AD10" s="112">
        <v>6.9236000000000004</v>
      </c>
      <c r="AE10" s="112">
        <v>4.0568</v>
      </c>
      <c r="AF10" s="112">
        <v>8.2083999999999993</v>
      </c>
      <c r="AG10" s="555"/>
      <c r="AH10" s="110">
        <v>5</v>
      </c>
      <c r="AI10" s="110">
        <v>6</v>
      </c>
      <c r="AJ10" s="110">
        <v>5</v>
      </c>
      <c r="AK10" s="110">
        <v>6</v>
      </c>
      <c r="AL10" s="110">
        <v>6</v>
      </c>
      <c r="AM10" s="110">
        <v>5</v>
      </c>
      <c r="AN10" s="110">
        <v>4</v>
      </c>
      <c r="AO10" s="562">
        <v>5</v>
      </c>
      <c r="AP10" s="110">
        <v>4</v>
      </c>
      <c r="AQ10" s="110">
        <v>4</v>
      </c>
      <c r="AR10" s="110">
        <v>3</v>
      </c>
      <c r="AS10" s="110">
        <v>3</v>
      </c>
      <c r="AT10" s="110">
        <v>1</v>
      </c>
      <c r="AU10" s="110">
        <v>7</v>
      </c>
      <c r="AV10" s="110">
        <v>5</v>
      </c>
      <c r="AW10" s="110">
        <v>5</v>
      </c>
      <c r="AX10" s="110">
        <v>2</v>
      </c>
      <c r="AY10" s="110">
        <v>6</v>
      </c>
      <c r="AZ10" s="595"/>
      <c r="BA10" s="605">
        <v>17.52</v>
      </c>
      <c r="BB10" s="112">
        <v>77.17</v>
      </c>
      <c r="BC10" s="112" t="s">
        <v>430</v>
      </c>
      <c r="BD10" s="112" t="s">
        <v>430</v>
      </c>
      <c r="BE10" s="278">
        <v>-45.78</v>
      </c>
      <c r="BF10" s="278">
        <v>5.32</v>
      </c>
      <c r="BG10" s="113"/>
      <c r="BH10" s="606">
        <v>5.32</v>
      </c>
      <c r="BI10" s="112">
        <v>4.55</v>
      </c>
      <c r="BJ10" s="112" t="s">
        <v>430</v>
      </c>
      <c r="BK10" s="112">
        <v>72.62</v>
      </c>
      <c r="BL10" s="112" t="s">
        <v>430</v>
      </c>
      <c r="BM10" s="278">
        <v>17.52</v>
      </c>
      <c r="BN10" s="607" t="s">
        <v>430</v>
      </c>
      <c r="BO10" s="607" t="s">
        <v>430</v>
      </c>
      <c r="BP10" s="607" t="s">
        <v>430</v>
      </c>
      <c r="BQ10" s="607">
        <v>-45.78</v>
      </c>
      <c r="BR10" s="147"/>
      <c r="BS10" s="109">
        <v>9.7448550009666501</v>
      </c>
      <c r="BT10" s="119">
        <v>12.844618345723999</v>
      </c>
      <c r="BU10" s="139"/>
      <c r="BV10" s="113" t="s">
        <v>555</v>
      </c>
    </row>
    <row r="11" spans="1:74" s="107" customFormat="1" x14ac:dyDescent="0.25">
      <c r="A11" s="108" t="s">
        <v>8138</v>
      </c>
      <c r="B11" s="113"/>
      <c r="C11" s="734">
        <v>41275</v>
      </c>
      <c r="D11" s="109"/>
      <c r="E11" s="110">
        <v>7515.59</v>
      </c>
      <c r="F11" s="109"/>
      <c r="G11" s="111">
        <v>50.881700000000002</v>
      </c>
      <c r="H11" s="113"/>
      <c r="I11" s="112">
        <v>3</v>
      </c>
      <c r="J11" s="112">
        <v>7.45</v>
      </c>
      <c r="K11" s="112">
        <v>2.41</v>
      </c>
      <c r="L11" s="112">
        <v>2.54</v>
      </c>
      <c r="M11" s="260"/>
      <c r="N11" s="114">
        <v>-3.1558000000000002</v>
      </c>
      <c r="O11" s="112">
        <v>1.0522</v>
      </c>
      <c r="P11" s="112">
        <v>-1.6494</v>
      </c>
      <c r="Q11" s="112">
        <v>-5.6752000000000002</v>
      </c>
      <c r="R11" s="112">
        <v>2.1118999999999999</v>
      </c>
      <c r="S11" s="112">
        <v>9.3000000000000007</v>
      </c>
      <c r="T11" s="112">
        <v>5.3383000000000003</v>
      </c>
      <c r="U11" s="119">
        <v>5.0327000000000002</v>
      </c>
      <c r="V11" s="112">
        <v>5.8886000000000003</v>
      </c>
      <c r="W11" s="112">
        <v>7.3160999999999996</v>
      </c>
      <c r="X11" s="112">
        <v>7.5477999999999996</v>
      </c>
      <c r="Y11" s="278">
        <v>6.5765000000000002</v>
      </c>
      <c r="Z11" s="112">
        <v>7.2754000000000003</v>
      </c>
      <c r="AA11" s="112">
        <v>2.9699</v>
      </c>
      <c r="AB11" s="112">
        <v>7.0213000000000001</v>
      </c>
      <c r="AC11" s="112">
        <v>5.4866999999999999</v>
      </c>
      <c r="AD11" s="112">
        <v>5.6658999999999997</v>
      </c>
      <c r="AE11" s="112">
        <v>2.1848000000000001</v>
      </c>
      <c r="AF11" s="112">
        <v>7.8526999999999996</v>
      </c>
      <c r="AG11" s="555"/>
      <c r="AH11" s="110">
        <v>10</v>
      </c>
      <c r="AI11" s="110">
        <v>10</v>
      </c>
      <c r="AJ11" s="110">
        <v>12</v>
      </c>
      <c r="AK11" s="110">
        <v>12</v>
      </c>
      <c r="AL11" s="110">
        <v>12</v>
      </c>
      <c r="AM11" s="110">
        <v>7</v>
      </c>
      <c r="AN11" s="110">
        <v>11</v>
      </c>
      <c r="AO11" s="562">
        <v>12</v>
      </c>
      <c r="AP11" s="110">
        <v>12</v>
      </c>
      <c r="AQ11" s="110">
        <v>8</v>
      </c>
      <c r="AR11" s="110">
        <v>9</v>
      </c>
      <c r="AS11" s="110">
        <v>11</v>
      </c>
      <c r="AT11" s="110">
        <v>3</v>
      </c>
      <c r="AU11" s="110">
        <v>11</v>
      </c>
      <c r="AV11" s="110">
        <v>6</v>
      </c>
      <c r="AW11" s="110">
        <v>12</v>
      </c>
      <c r="AX11" s="110">
        <v>12</v>
      </c>
      <c r="AY11" s="110">
        <v>11</v>
      </c>
      <c r="AZ11" s="595"/>
      <c r="BA11" s="605">
        <v>22.72</v>
      </c>
      <c r="BB11" s="112">
        <v>72.97</v>
      </c>
      <c r="BC11" s="112" t="s">
        <v>430</v>
      </c>
      <c r="BD11" s="112" t="s">
        <v>430</v>
      </c>
      <c r="BE11" s="278" t="s">
        <v>430</v>
      </c>
      <c r="BF11" s="278">
        <v>4.3099999999999996</v>
      </c>
      <c r="BG11" s="113"/>
      <c r="BH11" s="606">
        <v>4.26</v>
      </c>
      <c r="BI11" s="112">
        <v>2.38</v>
      </c>
      <c r="BJ11" s="112" t="s">
        <v>430</v>
      </c>
      <c r="BK11" s="112">
        <v>70.59</v>
      </c>
      <c r="BL11" s="112" t="s">
        <v>430</v>
      </c>
      <c r="BM11" s="278">
        <v>22.72</v>
      </c>
      <c r="BN11" s="607" t="s">
        <v>430</v>
      </c>
      <c r="BO11" s="607" t="s">
        <v>430</v>
      </c>
      <c r="BP11" s="607" t="s">
        <v>430</v>
      </c>
      <c r="BQ11" s="607" t="s">
        <v>430</v>
      </c>
      <c r="BR11" s="147"/>
      <c r="BS11" s="109">
        <v>7.5765861207576597</v>
      </c>
      <c r="BT11" s="119">
        <v>11.5279511011528</v>
      </c>
      <c r="BU11" s="139"/>
      <c r="BV11" s="113" t="s">
        <v>555</v>
      </c>
    </row>
    <row r="12" spans="1:74" s="107" customFormat="1" ht="11" x14ac:dyDescent="0.3">
      <c r="A12" s="841" t="s">
        <v>8139</v>
      </c>
      <c r="B12" s="858"/>
      <c r="C12" s="843">
        <v>43599</v>
      </c>
      <c r="D12" s="857"/>
      <c r="E12" s="844">
        <v>3424.2</v>
      </c>
      <c r="F12" s="857"/>
      <c r="G12" s="845">
        <v>1662.8623</v>
      </c>
      <c r="H12" s="858"/>
      <c r="I12" s="846">
        <v>2.4700000000000002</v>
      </c>
      <c r="J12" s="846">
        <v>7.66</v>
      </c>
      <c r="K12" s="846">
        <v>1.94</v>
      </c>
      <c r="L12" s="846">
        <v>2.06</v>
      </c>
      <c r="M12" s="851"/>
      <c r="N12" s="848">
        <v>-1.1084000000000001</v>
      </c>
      <c r="O12" s="846">
        <v>-1.1032999999999999</v>
      </c>
      <c r="P12" s="846">
        <v>-1.4637</v>
      </c>
      <c r="Q12" s="846">
        <v>-4.9988999999999999</v>
      </c>
      <c r="R12" s="846">
        <v>2.2726000000000002</v>
      </c>
      <c r="S12" s="846">
        <v>9.4068000000000005</v>
      </c>
      <c r="T12" s="846">
        <v>5.2864000000000004</v>
      </c>
      <c r="U12" s="856">
        <v>5.4739000000000004</v>
      </c>
      <c r="V12" s="846">
        <v>6.1093000000000002</v>
      </c>
      <c r="W12" s="846">
        <v>7.5556000000000001</v>
      </c>
      <c r="X12" s="846">
        <v>7.7836999999999996</v>
      </c>
      <c r="Y12" s="860">
        <v>6.7328000000000001</v>
      </c>
      <c r="Z12" s="846" t="s">
        <v>430</v>
      </c>
      <c r="AA12" s="846">
        <v>3.4769000000000001</v>
      </c>
      <c r="AB12" s="846">
        <v>6.5735000000000001</v>
      </c>
      <c r="AC12" s="846">
        <v>5.6127000000000002</v>
      </c>
      <c r="AD12" s="846">
        <v>5.9935999999999998</v>
      </c>
      <c r="AE12" s="846">
        <v>2.0072999999999999</v>
      </c>
      <c r="AF12" s="846">
        <v>7.2217000000000002</v>
      </c>
      <c r="AG12" s="931"/>
      <c r="AH12" s="844">
        <v>7</v>
      </c>
      <c r="AI12" s="844">
        <v>11</v>
      </c>
      <c r="AJ12" s="844">
        <v>11</v>
      </c>
      <c r="AK12" s="844">
        <v>10</v>
      </c>
      <c r="AL12" s="844">
        <v>11</v>
      </c>
      <c r="AM12" s="844">
        <v>6</v>
      </c>
      <c r="AN12" s="844">
        <v>12</v>
      </c>
      <c r="AO12" s="942">
        <v>10</v>
      </c>
      <c r="AP12" s="844">
        <v>10</v>
      </c>
      <c r="AQ12" s="844">
        <v>5</v>
      </c>
      <c r="AR12" s="844">
        <v>6</v>
      </c>
      <c r="AS12" s="844">
        <v>8</v>
      </c>
      <c r="AT12" s="844" t="s">
        <v>430</v>
      </c>
      <c r="AU12" s="844">
        <v>9</v>
      </c>
      <c r="AV12" s="844">
        <v>12</v>
      </c>
      <c r="AW12" s="844">
        <v>11</v>
      </c>
      <c r="AX12" s="844">
        <v>10</v>
      </c>
      <c r="AY12" s="844">
        <v>12</v>
      </c>
      <c r="AZ12" s="933"/>
      <c r="BA12" s="912">
        <v>14.65</v>
      </c>
      <c r="BB12" s="846">
        <v>66.64</v>
      </c>
      <c r="BC12" s="846">
        <v>7.16</v>
      </c>
      <c r="BD12" s="846">
        <v>6.36</v>
      </c>
      <c r="BE12" s="860" t="s">
        <v>430</v>
      </c>
      <c r="BF12" s="860">
        <v>5.19</v>
      </c>
      <c r="BG12" s="858"/>
      <c r="BH12" s="943">
        <v>5.19</v>
      </c>
      <c r="BI12" s="846">
        <v>0.73</v>
      </c>
      <c r="BJ12" s="846" t="s">
        <v>430</v>
      </c>
      <c r="BK12" s="846">
        <v>79.44</v>
      </c>
      <c r="BL12" s="846" t="s">
        <v>430</v>
      </c>
      <c r="BM12" s="860">
        <v>14.65</v>
      </c>
      <c r="BN12" s="944" t="s">
        <v>430</v>
      </c>
      <c r="BO12" s="944" t="s">
        <v>430</v>
      </c>
      <c r="BP12" s="944" t="s">
        <v>430</v>
      </c>
      <c r="BQ12" s="944" t="s">
        <v>430</v>
      </c>
      <c r="BR12" s="945"/>
      <c r="BS12" s="857">
        <v>10.0777043610078</v>
      </c>
      <c r="BT12" s="856">
        <v>10.9105374510911</v>
      </c>
      <c r="BU12" s="946"/>
      <c r="BV12" s="858" t="s">
        <v>555</v>
      </c>
    </row>
    <row r="13" spans="1:74" s="107" customFormat="1" x14ac:dyDescent="0.25">
      <c r="A13" s="108" t="s">
        <v>8140</v>
      </c>
      <c r="B13" s="113"/>
      <c r="C13" s="734">
        <v>43403</v>
      </c>
      <c r="D13" s="109"/>
      <c r="E13" s="110">
        <v>1526.43</v>
      </c>
      <c r="F13" s="109"/>
      <c r="G13" s="111">
        <v>1679.8079</v>
      </c>
      <c r="H13" s="113"/>
      <c r="I13" s="112">
        <v>1.1499999999999999</v>
      </c>
      <c r="J13" s="112">
        <v>7.21</v>
      </c>
      <c r="K13" s="112">
        <v>0.7</v>
      </c>
      <c r="L13" s="112">
        <v>0.74</v>
      </c>
      <c r="M13" s="260"/>
      <c r="N13" s="114">
        <v>-0.40739999999999998</v>
      </c>
      <c r="O13" s="112">
        <v>1.7538</v>
      </c>
      <c r="P13" s="112">
        <v>1.3859999999999999</v>
      </c>
      <c r="Q13" s="112">
        <v>0.9516</v>
      </c>
      <c r="R13" s="112">
        <v>4.8737000000000004</v>
      </c>
      <c r="S13" s="112">
        <v>8.2128999999999994</v>
      </c>
      <c r="T13" s="112">
        <v>6.3400999999999996</v>
      </c>
      <c r="U13" s="119">
        <v>5.9462999999999999</v>
      </c>
      <c r="V13" s="112">
        <v>6.4378000000000002</v>
      </c>
      <c r="W13" s="112">
        <v>7.0229999999999997</v>
      </c>
      <c r="X13" s="112">
        <v>7.1378000000000004</v>
      </c>
      <c r="Y13" s="278">
        <v>6.2942999999999998</v>
      </c>
      <c r="Z13" s="112" t="s">
        <v>430</v>
      </c>
      <c r="AA13" s="112">
        <v>5.2165999999999997</v>
      </c>
      <c r="AB13" s="112">
        <v>6.8305999999999996</v>
      </c>
      <c r="AC13" s="112">
        <v>6.1497000000000002</v>
      </c>
      <c r="AD13" s="112">
        <v>6.2603999999999997</v>
      </c>
      <c r="AE13" s="112">
        <v>4.7614999999999998</v>
      </c>
      <c r="AF13" s="112">
        <v>6.8484999999999996</v>
      </c>
      <c r="AG13" s="555"/>
      <c r="AH13" s="110">
        <v>6</v>
      </c>
      <c r="AI13" s="110">
        <v>9</v>
      </c>
      <c r="AJ13" s="110">
        <v>8</v>
      </c>
      <c r="AK13" s="110">
        <v>3</v>
      </c>
      <c r="AL13" s="110">
        <v>2</v>
      </c>
      <c r="AM13" s="110">
        <v>12</v>
      </c>
      <c r="AN13" s="110">
        <v>5</v>
      </c>
      <c r="AO13" s="562">
        <v>6</v>
      </c>
      <c r="AP13" s="110">
        <v>7</v>
      </c>
      <c r="AQ13" s="110">
        <v>12</v>
      </c>
      <c r="AR13" s="110">
        <v>12</v>
      </c>
      <c r="AS13" s="110">
        <v>12</v>
      </c>
      <c r="AT13" s="110" t="s">
        <v>430</v>
      </c>
      <c r="AU13" s="110">
        <v>3</v>
      </c>
      <c r="AV13" s="110">
        <v>9</v>
      </c>
      <c r="AW13" s="110">
        <v>6</v>
      </c>
      <c r="AX13" s="110">
        <v>7</v>
      </c>
      <c r="AY13" s="110">
        <v>2</v>
      </c>
      <c r="AZ13" s="595"/>
      <c r="BA13" s="605">
        <v>10.01</v>
      </c>
      <c r="BB13" s="112">
        <v>86.7</v>
      </c>
      <c r="BC13" s="112" t="s">
        <v>430</v>
      </c>
      <c r="BD13" s="112" t="s">
        <v>430</v>
      </c>
      <c r="BE13" s="278" t="s">
        <v>430</v>
      </c>
      <c r="BF13" s="278">
        <v>3.29</v>
      </c>
      <c r="BG13" s="113"/>
      <c r="BH13" s="606">
        <v>3.29</v>
      </c>
      <c r="BI13" s="112">
        <v>17.55</v>
      </c>
      <c r="BJ13" s="112">
        <v>7.89</v>
      </c>
      <c r="BK13" s="112">
        <v>61.26</v>
      </c>
      <c r="BL13" s="112" t="s">
        <v>430</v>
      </c>
      <c r="BM13" s="278">
        <v>10.01</v>
      </c>
      <c r="BN13" s="607" t="s">
        <v>430</v>
      </c>
      <c r="BO13" s="607" t="s">
        <v>430</v>
      </c>
      <c r="BP13" s="607" t="s">
        <v>430</v>
      </c>
      <c r="BQ13" s="607" t="s">
        <v>430</v>
      </c>
      <c r="BR13" s="147"/>
      <c r="BS13" s="109">
        <v>10.210613818978899</v>
      </c>
      <c r="BT13" s="119">
        <v>14.123682098587601</v>
      </c>
      <c r="BU13" s="139"/>
      <c r="BV13" s="113" t="s">
        <v>555</v>
      </c>
    </row>
    <row r="14" spans="1:74" s="107" customFormat="1" x14ac:dyDescent="0.25">
      <c r="A14" s="108" t="s">
        <v>8141</v>
      </c>
      <c r="B14" s="113"/>
      <c r="C14" s="734">
        <v>44131</v>
      </c>
      <c r="D14" s="109"/>
      <c r="E14" s="110">
        <v>688.96699999999998</v>
      </c>
      <c r="F14" s="109"/>
      <c r="G14" s="111">
        <v>14.4665</v>
      </c>
      <c r="H14" s="113"/>
      <c r="I14" s="112">
        <v>4.4400000000000004</v>
      </c>
      <c r="J14" s="112">
        <v>7.16</v>
      </c>
      <c r="K14" s="112">
        <v>2.08</v>
      </c>
      <c r="L14" s="112">
        <v>2.17</v>
      </c>
      <c r="M14" s="260"/>
      <c r="N14" s="114">
        <v>-1.6397999999999999</v>
      </c>
      <c r="O14" s="112">
        <v>8.1633999999999993</v>
      </c>
      <c r="P14" s="112">
        <v>2.3439000000000001</v>
      </c>
      <c r="Q14" s="112">
        <v>-0.52249999999999996</v>
      </c>
      <c r="R14" s="112">
        <v>3.1419000000000001</v>
      </c>
      <c r="S14" s="112">
        <v>10.442399999999999</v>
      </c>
      <c r="T14" s="112">
        <v>7.4558999999999997</v>
      </c>
      <c r="U14" s="119">
        <v>6.9055999999999997</v>
      </c>
      <c r="V14" s="112">
        <v>6.6504000000000003</v>
      </c>
      <c r="W14" s="112">
        <v>7.2672999999999996</v>
      </c>
      <c r="X14" s="112">
        <v>7.6676000000000002</v>
      </c>
      <c r="Y14" s="278">
        <v>6.7527999999999997</v>
      </c>
      <c r="Z14" s="112" t="s">
        <v>430</v>
      </c>
      <c r="AA14" s="112">
        <v>8.0046999999999997</v>
      </c>
      <c r="AB14" s="112">
        <v>7.5368000000000004</v>
      </c>
      <c r="AC14" s="112">
        <v>7.5907999999999998</v>
      </c>
      <c r="AD14" s="112">
        <v>6.7728000000000002</v>
      </c>
      <c r="AE14" s="112">
        <v>3.6825000000000001</v>
      </c>
      <c r="AF14" s="112">
        <v>6.532</v>
      </c>
      <c r="AG14" s="555"/>
      <c r="AH14" s="110">
        <v>8</v>
      </c>
      <c r="AI14" s="110">
        <v>1</v>
      </c>
      <c r="AJ14" s="110">
        <v>4</v>
      </c>
      <c r="AK14" s="110">
        <v>5</v>
      </c>
      <c r="AL14" s="110">
        <v>8</v>
      </c>
      <c r="AM14" s="110">
        <v>3</v>
      </c>
      <c r="AN14" s="110">
        <v>2</v>
      </c>
      <c r="AO14" s="562">
        <v>2</v>
      </c>
      <c r="AP14" s="110">
        <v>6</v>
      </c>
      <c r="AQ14" s="110">
        <v>9</v>
      </c>
      <c r="AR14" s="110">
        <v>7</v>
      </c>
      <c r="AS14" s="110">
        <v>6</v>
      </c>
      <c r="AT14" s="110" t="s">
        <v>430</v>
      </c>
      <c r="AU14" s="110">
        <v>1</v>
      </c>
      <c r="AV14" s="110">
        <v>4</v>
      </c>
      <c r="AW14" s="110">
        <v>2</v>
      </c>
      <c r="AX14" s="110">
        <v>4</v>
      </c>
      <c r="AY14" s="110">
        <v>8</v>
      </c>
      <c r="AZ14" s="595"/>
      <c r="BA14" s="605">
        <v>44.37</v>
      </c>
      <c r="BB14" s="112">
        <v>48.02</v>
      </c>
      <c r="BC14" s="112" t="s">
        <v>430</v>
      </c>
      <c r="BD14" s="112" t="s">
        <v>430</v>
      </c>
      <c r="BE14" s="278">
        <v>-62.04</v>
      </c>
      <c r="BF14" s="278">
        <v>7.61</v>
      </c>
      <c r="BG14" s="113"/>
      <c r="BH14" s="606">
        <v>7.61</v>
      </c>
      <c r="BI14" s="112">
        <v>19.100000000000001</v>
      </c>
      <c r="BJ14" s="112">
        <v>7.05</v>
      </c>
      <c r="BK14" s="112">
        <v>21.86</v>
      </c>
      <c r="BL14" s="112" t="s">
        <v>430</v>
      </c>
      <c r="BM14" s="278">
        <v>44.37</v>
      </c>
      <c r="BN14" s="607" t="s">
        <v>430</v>
      </c>
      <c r="BO14" s="607" t="s">
        <v>430</v>
      </c>
      <c r="BP14" s="607" t="s">
        <v>430</v>
      </c>
      <c r="BQ14" s="607">
        <v>-62.04</v>
      </c>
      <c r="BR14" s="147"/>
      <c r="BS14" s="109">
        <v>4.3611844029590197</v>
      </c>
      <c r="BT14" s="119">
        <v>11.4373594250841</v>
      </c>
      <c r="BU14" s="139"/>
      <c r="BV14" s="113" t="s">
        <v>8142</v>
      </c>
    </row>
    <row r="15" spans="1:74" s="107" customFormat="1" x14ac:dyDescent="0.25">
      <c r="A15" s="108" t="s">
        <v>8143</v>
      </c>
      <c r="B15" s="113"/>
      <c r="C15" s="734">
        <v>44274</v>
      </c>
      <c r="D15" s="109"/>
      <c r="E15" s="110">
        <v>321.16899999999998</v>
      </c>
      <c r="F15" s="109"/>
      <c r="G15" s="111">
        <v>14.2982</v>
      </c>
      <c r="H15" s="113"/>
      <c r="I15" s="112">
        <v>6.34</v>
      </c>
      <c r="J15" s="112">
        <v>6.9</v>
      </c>
      <c r="K15" s="112">
        <v>3.6</v>
      </c>
      <c r="L15" s="112">
        <v>3.76</v>
      </c>
      <c r="M15" s="260"/>
      <c r="N15" s="114">
        <v>3.3191999999999999</v>
      </c>
      <c r="O15" s="112">
        <v>7.5778999999999996</v>
      </c>
      <c r="P15" s="112">
        <v>3.3207</v>
      </c>
      <c r="Q15" s="112">
        <v>-5.5677000000000003</v>
      </c>
      <c r="R15" s="112">
        <v>2.2936999999999999</v>
      </c>
      <c r="S15" s="112">
        <v>10.215</v>
      </c>
      <c r="T15" s="112">
        <v>5.8277000000000001</v>
      </c>
      <c r="U15" s="119">
        <v>5.4063999999999997</v>
      </c>
      <c r="V15" s="112">
        <v>6.01</v>
      </c>
      <c r="W15" s="112">
        <v>7.2523999999999997</v>
      </c>
      <c r="X15" s="112">
        <v>7.8376999999999999</v>
      </c>
      <c r="Y15" s="278">
        <v>6.7316000000000003</v>
      </c>
      <c r="Z15" s="112" t="s">
        <v>430</v>
      </c>
      <c r="AA15" s="112">
        <v>2.2749000000000001</v>
      </c>
      <c r="AB15" s="112">
        <v>8.0845000000000002</v>
      </c>
      <c r="AC15" s="112">
        <v>5.8845999999999998</v>
      </c>
      <c r="AD15" s="112">
        <v>5.8944000000000001</v>
      </c>
      <c r="AE15" s="112">
        <v>3.1842999999999999</v>
      </c>
      <c r="AF15" s="112">
        <v>6.7884000000000002</v>
      </c>
      <c r="AG15" s="555"/>
      <c r="AH15" s="110">
        <v>2</v>
      </c>
      <c r="AI15" s="110">
        <v>2</v>
      </c>
      <c r="AJ15" s="110">
        <v>1</v>
      </c>
      <c r="AK15" s="110">
        <v>11</v>
      </c>
      <c r="AL15" s="110">
        <v>10</v>
      </c>
      <c r="AM15" s="110">
        <v>4</v>
      </c>
      <c r="AN15" s="110">
        <v>10</v>
      </c>
      <c r="AO15" s="562">
        <v>11</v>
      </c>
      <c r="AP15" s="110">
        <v>11</v>
      </c>
      <c r="AQ15" s="110">
        <v>11</v>
      </c>
      <c r="AR15" s="110">
        <v>5</v>
      </c>
      <c r="AS15" s="110">
        <v>9</v>
      </c>
      <c r="AT15" s="110" t="s">
        <v>430</v>
      </c>
      <c r="AU15" s="110">
        <v>12</v>
      </c>
      <c r="AV15" s="110">
        <v>3</v>
      </c>
      <c r="AW15" s="110">
        <v>10</v>
      </c>
      <c r="AX15" s="110">
        <v>11</v>
      </c>
      <c r="AY15" s="110">
        <v>9</v>
      </c>
      <c r="AZ15" s="595"/>
      <c r="BA15" s="605">
        <v>60.93</v>
      </c>
      <c r="BB15" s="112">
        <v>36.57</v>
      </c>
      <c r="BC15" s="112" t="s">
        <v>430</v>
      </c>
      <c r="BD15" s="112" t="s">
        <v>430</v>
      </c>
      <c r="BE15" s="278" t="s">
        <v>430</v>
      </c>
      <c r="BF15" s="278">
        <v>2.5099999999999998</v>
      </c>
      <c r="BG15" s="113"/>
      <c r="BH15" s="606">
        <v>2.5099999999999998</v>
      </c>
      <c r="BI15" s="112">
        <v>14.65</v>
      </c>
      <c r="BJ15" s="112" t="s">
        <v>430</v>
      </c>
      <c r="BK15" s="112">
        <v>21.92</v>
      </c>
      <c r="BL15" s="112" t="s">
        <v>430</v>
      </c>
      <c r="BM15" s="278">
        <v>60.93</v>
      </c>
      <c r="BN15" s="607" t="s">
        <v>430</v>
      </c>
      <c r="BO15" s="607" t="s">
        <v>430</v>
      </c>
      <c r="BP15" s="607" t="s">
        <v>430</v>
      </c>
      <c r="BQ15" s="607" t="s">
        <v>430</v>
      </c>
      <c r="BR15" s="147"/>
      <c r="BS15" s="109" t="s">
        <v>430</v>
      </c>
      <c r="BT15" s="119" t="s">
        <v>430</v>
      </c>
      <c r="BU15" s="139"/>
      <c r="BV15" s="113" t="s">
        <v>555</v>
      </c>
    </row>
    <row r="16" spans="1:74" s="107" customFormat="1" x14ac:dyDescent="0.25">
      <c r="A16" s="108" t="s">
        <v>8144</v>
      </c>
      <c r="B16" s="113"/>
      <c r="C16" s="734">
        <v>41274</v>
      </c>
      <c r="D16" s="109"/>
      <c r="E16" s="110">
        <v>281.88</v>
      </c>
      <c r="F16" s="109"/>
      <c r="G16" s="111">
        <v>48.0199</v>
      </c>
      <c r="H16" s="113"/>
      <c r="I16" s="112">
        <v>3.44</v>
      </c>
      <c r="J16" s="112">
        <v>7.36</v>
      </c>
      <c r="K16" s="112">
        <v>1.4</v>
      </c>
      <c r="L16" s="112">
        <v>1.5</v>
      </c>
      <c r="M16" s="260"/>
      <c r="N16" s="114">
        <v>-3.4958</v>
      </c>
      <c r="O16" s="112">
        <v>-2.7864</v>
      </c>
      <c r="P16" s="112">
        <v>-0.11940000000000001</v>
      </c>
      <c r="Q16" s="112">
        <v>1.5265</v>
      </c>
      <c r="R16" s="112">
        <v>4.3682999999999996</v>
      </c>
      <c r="S16" s="112">
        <v>8.4910999999999994</v>
      </c>
      <c r="T16" s="112">
        <v>5.9448999999999996</v>
      </c>
      <c r="U16" s="119">
        <v>6.3327</v>
      </c>
      <c r="V16" s="112">
        <v>6.9141000000000004</v>
      </c>
      <c r="W16" s="112">
        <v>7.7845000000000004</v>
      </c>
      <c r="X16" s="112">
        <v>8.1443999999999992</v>
      </c>
      <c r="Y16" s="278">
        <v>7.1580000000000004</v>
      </c>
      <c r="Z16" s="112">
        <v>6.9570999999999996</v>
      </c>
      <c r="AA16" s="112">
        <v>5.8289999999999997</v>
      </c>
      <c r="AB16" s="112">
        <v>6.6905999999999999</v>
      </c>
      <c r="AC16" s="112">
        <v>6.5285000000000002</v>
      </c>
      <c r="AD16" s="112">
        <v>6.6761999999999997</v>
      </c>
      <c r="AE16" s="112">
        <v>3.9923999999999999</v>
      </c>
      <c r="AF16" s="112">
        <v>7.1134000000000004</v>
      </c>
      <c r="AG16" s="555"/>
      <c r="AH16" s="110">
        <v>11</v>
      </c>
      <c r="AI16" s="110">
        <v>12</v>
      </c>
      <c r="AJ16" s="110">
        <v>9</v>
      </c>
      <c r="AK16" s="110">
        <v>1</v>
      </c>
      <c r="AL16" s="110">
        <v>5</v>
      </c>
      <c r="AM16" s="110">
        <v>10</v>
      </c>
      <c r="AN16" s="110">
        <v>8</v>
      </c>
      <c r="AO16" s="562">
        <v>4</v>
      </c>
      <c r="AP16" s="110">
        <v>3</v>
      </c>
      <c r="AQ16" s="110">
        <v>3</v>
      </c>
      <c r="AR16" s="110">
        <v>2</v>
      </c>
      <c r="AS16" s="110">
        <v>2</v>
      </c>
      <c r="AT16" s="110">
        <v>5</v>
      </c>
      <c r="AU16" s="110">
        <v>2</v>
      </c>
      <c r="AV16" s="110">
        <v>11</v>
      </c>
      <c r="AW16" s="110">
        <v>4</v>
      </c>
      <c r="AX16" s="110">
        <v>5</v>
      </c>
      <c r="AY16" s="110">
        <v>7</v>
      </c>
      <c r="AZ16" s="595"/>
      <c r="BA16" s="605">
        <v>33.799999999999997</v>
      </c>
      <c r="BB16" s="112">
        <v>44.4</v>
      </c>
      <c r="BC16" s="112" t="s">
        <v>430</v>
      </c>
      <c r="BD16" s="112">
        <v>15.57</v>
      </c>
      <c r="BE16" s="278">
        <v>60.36</v>
      </c>
      <c r="BF16" s="278">
        <v>6.22</v>
      </c>
      <c r="BG16" s="113"/>
      <c r="BH16" s="606">
        <v>6.2</v>
      </c>
      <c r="BI16" s="112">
        <v>24.96</v>
      </c>
      <c r="BJ16" s="112" t="s">
        <v>430</v>
      </c>
      <c r="BK16" s="112">
        <v>35.01</v>
      </c>
      <c r="BL16" s="112" t="s">
        <v>430</v>
      </c>
      <c r="BM16" s="278">
        <v>33.799999999999997</v>
      </c>
      <c r="BN16" s="607" t="s">
        <v>430</v>
      </c>
      <c r="BO16" s="607" t="s">
        <v>430</v>
      </c>
      <c r="BP16" s="607" t="s">
        <v>430</v>
      </c>
      <c r="BQ16" s="607">
        <v>60.36</v>
      </c>
      <c r="BR16" s="147"/>
      <c r="BS16" s="109" t="s">
        <v>430</v>
      </c>
      <c r="BT16" s="119">
        <v>19.259019936115902</v>
      </c>
      <c r="BU16" s="139"/>
      <c r="BV16" s="113" t="s">
        <v>555</v>
      </c>
    </row>
    <row r="17" spans="1:74" s="107" customFormat="1" x14ac:dyDescent="0.25">
      <c r="A17" s="108" t="s">
        <v>8145</v>
      </c>
      <c r="B17" s="113"/>
      <c r="C17" s="734">
        <v>44245</v>
      </c>
      <c r="D17" s="109"/>
      <c r="E17" s="110">
        <v>227.16</v>
      </c>
      <c r="F17" s="109"/>
      <c r="G17" s="111">
        <v>14.2127</v>
      </c>
      <c r="H17" s="113"/>
      <c r="I17" s="112">
        <v>4.08</v>
      </c>
      <c r="J17" s="112">
        <v>7.63</v>
      </c>
      <c r="K17" s="112">
        <v>2.63</v>
      </c>
      <c r="L17" s="112">
        <v>2.77</v>
      </c>
      <c r="M17" s="260"/>
      <c r="N17" s="114">
        <v>-5.1348000000000003</v>
      </c>
      <c r="O17" s="112">
        <v>2.0548000000000002</v>
      </c>
      <c r="P17" s="112">
        <v>1.5412999999999999</v>
      </c>
      <c r="Q17" s="112">
        <v>-4.4865000000000004</v>
      </c>
      <c r="R17" s="112">
        <v>3.4397000000000002</v>
      </c>
      <c r="S17" s="112">
        <v>10.9283</v>
      </c>
      <c r="T17" s="112">
        <v>7.3376999999999999</v>
      </c>
      <c r="U17" s="119">
        <v>6.4614000000000003</v>
      </c>
      <c r="V17" s="112">
        <v>7.0949999999999998</v>
      </c>
      <c r="W17" s="112">
        <v>7.8407999999999998</v>
      </c>
      <c r="X17" s="112">
        <v>7.8891999999999998</v>
      </c>
      <c r="Y17" s="278">
        <v>6.7742000000000004</v>
      </c>
      <c r="Z17" s="112" t="s">
        <v>430</v>
      </c>
      <c r="AA17" s="112">
        <v>4.1360000000000001</v>
      </c>
      <c r="AB17" s="112">
        <v>8.6786999999999992</v>
      </c>
      <c r="AC17" s="112">
        <v>6.9905999999999997</v>
      </c>
      <c r="AD17" s="112">
        <v>6.8933999999999997</v>
      </c>
      <c r="AE17" s="112">
        <v>4.1597999999999997</v>
      </c>
      <c r="AF17" s="112">
        <v>6.5717999999999996</v>
      </c>
      <c r="AG17" s="555"/>
      <c r="AH17" s="110">
        <v>12</v>
      </c>
      <c r="AI17" s="110">
        <v>8</v>
      </c>
      <c r="AJ17" s="110">
        <v>7</v>
      </c>
      <c r="AK17" s="110">
        <v>9</v>
      </c>
      <c r="AL17" s="110">
        <v>7</v>
      </c>
      <c r="AM17" s="110">
        <v>2</v>
      </c>
      <c r="AN17" s="110">
        <v>3</v>
      </c>
      <c r="AO17" s="562">
        <v>3</v>
      </c>
      <c r="AP17" s="110">
        <v>2</v>
      </c>
      <c r="AQ17" s="110">
        <v>2</v>
      </c>
      <c r="AR17" s="110">
        <v>4</v>
      </c>
      <c r="AS17" s="110">
        <v>5</v>
      </c>
      <c r="AT17" s="110" t="s">
        <v>430</v>
      </c>
      <c r="AU17" s="110">
        <v>8</v>
      </c>
      <c r="AV17" s="110">
        <v>2</v>
      </c>
      <c r="AW17" s="110">
        <v>3</v>
      </c>
      <c r="AX17" s="110">
        <v>3</v>
      </c>
      <c r="AY17" s="110">
        <v>5</v>
      </c>
      <c r="AZ17" s="595"/>
      <c r="BA17" s="605">
        <v>13.39</v>
      </c>
      <c r="BB17" s="112">
        <v>46.11</v>
      </c>
      <c r="BC17" s="112">
        <v>15.65</v>
      </c>
      <c r="BD17" s="112">
        <v>20.09</v>
      </c>
      <c r="BE17" s="278" t="s">
        <v>430</v>
      </c>
      <c r="BF17" s="278">
        <v>4.76</v>
      </c>
      <c r="BG17" s="113"/>
      <c r="BH17" s="606">
        <v>4.68</v>
      </c>
      <c r="BI17" s="112">
        <v>4.3</v>
      </c>
      <c r="BJ17" s="112" t="s">
        <v>430</v>
      </c>
      <c r="BK17" s="112">
        <v>77.55</v>
      </c>
      <c r="BL17" s="112" t="s">
        <v>430</v>
      </c>
      <c r="BM17" s="278">
        <v>13.39</v>
      </c>
      <c r="BN17" s="607" t="s">
        <v>430</v>
      </c>
      <c r="BO17" s="607" t="s">
        <v>430</v>
      </c>
      <c r="BP17" s="607" t="s">
        <v>430</v>
      </c>
      <c r="BQ17" s="607" t="s">
        <v>430</v>
      </c>
      <c r="BR17" s="147"/>
      <c r="BS17" s="109">
        <v>6.6845940273261597</v>
      </c>
      <c r="BT17" s="119">
        <v>11.1376381555449</v>
      </c>
      <c r="BU17" s="139"/>
      <c r="BV17" s="113" t="s">
        <v>555</v>
      </c>
    </row>
    <row r="18" spans="1:74" s="107" customFormat="1" x14ac:dyDescent="0.25">
      <c r="A18" s="108" t="s">
        <v>8146</v>
      </c>
      <c r="B18" s="113"/>
      <c r="C18" s="734">
        <v>44406</v>
      </c>
      <c r="D18" s="109"/>
      <c r="E18" s="110">
        <v>148.72</v>
      </c>
      <c r="F18" s="109"/>
      <c r="G18" s="111">
        <v>1426.8040000000001</v>
      </c>
      <c r="H18" s="113"/>
      <c r="I18" s="112">
        <v>9.5299999999999994</v>
      </c>
      <c r="J18" s="112">
        <v>7.8673999999999999</v>
      </c>
      <c r="K18" s="112">
        <v>4.63</v>
      </c>
      <c r="L18" s="112">
        <v>4.8499999999999996</v>
      </c>
      <c r="M18" s="260"/>
      <c r="N18" s="114">
        <v>-1.9274</v>
      </c>
      <c r="O18" s="112">
        <v>4.9930000000000003</v>
      </c>
      <c r="P18" s="112">
        <v>-0.5101</v>
      </c>
      <c r="Q18" s="112">
        <v>-3.7012</v>
      </c>
      <c r="R18" s="112">
        <v>6.4851999999999999</v>
      </c>
      <c r="S18" s="112">
        <v>13.261699999999999</v>
      </c>
      <c r="T18" s="112">
        <v>8.2782999999999998</v>
      </c>
      <c r="U18" s="119">
        <v>7.4206000000000003</v>
      </c>
      <c r="V18" s="112">
        <v>8.2886000000000006</v>
      </c>
      <c r="W18" s="112">
        <v>7.8993000000000002</v>
      </c>
      <c r="X18" s="112">
        <v>8.4674999999999994</v>
      </c>
      <c r="Y18" s="278">
        <v>7.2549999999999999</v>
      </c>
      <c r="Z18" s="112" t="s">
        <v>430</v>
      </c>
      <c r="AA18" s="112">
        <v>5.0964</v>
      </c>
      <c r="AB18" s="112">
        <v>12.0098</v>
      </c>
      <c r="AC18" s="112">
        <v>7.9241000000000001</v>
      </c>
      <c r="AD18" s="112">
        <v>7.7455999999999996</v>
      </c>
      <c r="AE18" s="112">
        <v>6.9570999999999996</v>
      </c>
      <c r="AF18" s="112">
        <v>7.2441000000000004</v>
      </c>
      <c r="AG18" s="555"/>
      <c r="AH18" s="110">
        <v>9</v>
      </c>
      <c r="AI18" s="110">
        <v>4</v>
      </c>
      <c r="AJ18" s="110">
        <v>10</v>
      </c>
      <c r="AK18" s="110">
        <v>8</v>
      </c>
      <c r="AL18" s="110">
        <v>1</v>
      </c>
      <c r="AM18" s="110">
        <v>1</v>
      </c>
      <c r="AN18" s="110">
        <v>1</v>
      </c>
      <c r="AO18" s="562">
        <v>1</v>
      </c>
      <c r="AP18" s="110">
        <v>1</v>
      </c>
      <c r="AQ18" s="110">
        <v>1</v>
      </c>
      <c r="AR18" s="110">
        <v>1</v>
      </c>
      <c r="AS18" s="110">
        <v>1</v>
      </c>
      <c r="AT18" s="110" t="s">
        <v>430</v>
      </c>
      <c r="AU18" s="110">
        <v>4</v>
      </c>
      <c r="AV18" s="110">
        <v>1</v>
      </c>
      <c r="AW18" s="110">
        <v>1</v>
      </c>
      <c r="AX18" s="110">
        <v>1</v>
      </c>
      <c r="AY18" s="110">
        <v>1</v>
      </c>
      <c r="AZ18" s="595"/>
      <c r="BA18" s="605">
        <v>39.83</v>
      </c>
      <c r="BB18" s="112">
        <v>35.96</v>
      </c>
      <c r="BC18" s="112">
        <v>12.01</v>
      </c>
      <c r="BD18" s="112">
        <v>12.96</v>
      </c>
      <c r="BE18" s="278">
        <v>0.01</v>
      </c>
      <c r="BF18" s="278">
        <v>-0.77</v>
      </c>
      <c r="BG18" s="113"/>
      <c r="BH18" s="606">
        <v>-7.38</v>
      </c>
      <c r="BI18" s="112">
        <v>11.74</v>
      </c>
      <c r="BJ18" s="112">
        <v>3.87</v>
      </c>
      <c r="BK18" s="112">
        <v>45.33</v>
      </c>
      <c r="BL18" s="112" t="s">
        <v>430</v>
      </c>
      <c r="BM18" s="278">
        <v>39.83</v>
      </c>
      <c r="BN18" s="607" t="s">
        <v>430</v>
      </c>
      <c r="BO18" s="607" t="s">
        <v>430</v>
      </c>
      <c r="BP18" s="607" t="s">
        <v>430</v>
      </c>
      <c r="BQ18" s="607">
        <v>6.62</v>
      </c>
      <c r="BR18" s="147"/>
      <c r="BS18" s="109" t="s">
        <v>430</v>
      </c>
      <c r="BT18" s="119">
        <v>7.9822349254543301</v>
      </c>
      <c r="BU18" s="139"/>
      <c r="BV18" s="113" t="s">
        <v>555</v>
      </c>
    </row>
    <row r="19" spans="1:74" s="107" customFormat="1" x14ac:dyDescent="0.25">
      <c r="A19" s="108" t="s">
        <v>8147</v>
      </c>
      <c r="B19" s="113"/>
      <c r="C19" s="734">
        <v>44384</v>
      </c>
      <c r="D19" s="109"/>
      <c r="E19" s="110">
        <v>114.03</v>
      </c>
      <c r="F19" s="109"/>
      <c r="G19" s="111">
        <v>13.9466</v>
      </c>
      <c r="H19" s="113"/>
      <c r="I19" s="112">
        <v>1.75</v>
      </c>
      <c r="J19" s="112">
        <v>7.23</v>
      </c>
      <c r="K19" s="112">
        <v>1.25</v>
      </c>
      <c r="L19" s="112">
        <v>1.33</v>
      </c>
      <c r="M19" s="260"/>
      <c r="N19" s="114">
        <v>0.91600000000000004</v>
      </c>
      <c r="O19" s="112">
        <v>2.4430999999999998</v>
      </c>
      <c r="P19" s="112">
        <v>2.9178999999999999</v>
      </c>
      <c r="Q19" s="112">
        <v>0.35520000000000002</v>
      </c>
      <c r="R19" s="112">
        <v>4.5255000000000001</v>
      </c>
      <c r="S19" s="112">
        <v>9.0755999999999997</v>
      </c>
      <c r="T19" s="112">
        <v>6.1200999999999999</v>
      </c>
      <c r="U19" s="119">
        <v>5.7607999999999997</v>
      </c>
      <c r="V19" s="112">
        <v>6.7717999999999998</v>
      </c>
      <c r="W19" s="112">
        <v>7.4414999999999996</v>
      </c>
      <c r="X19" s="112">
        <v>7.5103999999999997</v>
      </c>
      <c r="Y19" s="278">
        <v>6.7407000000000004</v>
      </c>
      <c r="Z19" s="112" t="s">
        <v>430</v>
      </c>
      <c r="AA19" s="112">
        <v>4.6913999999999998</v>
      </c>
      <c r="AB19" s="112">
        <v>6.8559000000000001</v>
      </c>
      <c r="AC19" s="112">
        <v>6.0340999999999996</v>
      </c>
      <c r="AD19" s="112">
        <v>6.5033000000000003</v>
      </c>
      <c r="AE19" s="112">
        <v>4.4832999999999998</v>
      </c>
      <c r="AF19" s="112">
        <v>6.6825000000000001</v>
      </c>
      <c r="AG19" s="555"/>
      <c r="AH19" s="110">
        <v>3</v>
      </c>
      <c r="AI19" s="110">
        <v>7</v>
      </c>
      <c r="AJ19" s="110">
        <v>3</v>
      </c>
      <c r="AK19" s="110">
        <v>4</v>
      </c>
      <c r="AL19" s="110">
        <v>4</v>
      </c>
      <c r="AM19" s="110">
        <v>8</v>
      </c>
      <c r="AN19" s="110">
        <v>6</v>
      </c>
      <c r="AO19" s="562">
        <v>7</v>
      </c>
      <c r="AP19" s="110">
        <v>5</v>
      </c>
      <c r="AQ19" s="110">
        <v>6</v>
      </c>
      <c r="AR19" s="110">
        <v>10</v>
      </c>
      <c r="AS19" s="110">
        <v>7</v>
      </c>
      <c r="AT19" s="110" t="s">
        <v>430</v>
      </c>
      <c r="AU19" s="110">
        <v>6</v>
      </c>
      <c r="AV19" s="110">
        <v>8</v>
      </c>
      <c r="AW19" s="110">
        <v>7</v>
      </c>
      <c r="AX19" s="110">
        <v>6</v>
      </c>
      <c r="AY19" s="110">
        <v>4</v>
      </c>
      <c r="AZ19" s="595"/>
      <c r="BA19" s="605">
        <v>20.91</v>
      </c>
      <c r="BB19" s="112">
        <v>54.62</v>
      </c>
      <c r="BC19" s="112">
        <v>7.43</v>
      </c>
      <c r="BD19" s="112">
        <v>4.1100000000000003</v>
      </c>
      <c r="BE19" s="278">
        <v>65.989999999999995</v>
      </c>
      <c r="BF19" s="278">
        <v>-53.06</v>
      </c>
      <c r="BG19" s="113"/>
      <c r="BH19" s="606">
        <v>-53.06</v>
      </c>
      <c r="BI19" s="112" t="s">
        <v>430</v>
      </c>
      <c r="BJ19" s="112" t="s">
        <v>430</v>
      </c>
      <c r="BK19" s="112">
        <v>66.16</v>
      </c>
      <c r="BL19" s="112" t="s">
        <v>430</v>
      </c>
      <c r="BM19" s="278">
        <v>20.91</v>
      </c>
      <c r="BN19" s="607" t="s">
        <v>430</v>
      </c>
      <c r="BO19" s="607" t="s">
        <v>430</v>
      </c>
      <c r="BP19" s="607" t="s">
        <v>430</v>
      </c>
      <c r="BQ19" s="607">
        <v>65.989999999999995</v>
      </c>
      <c r="BR19" s="147"/>
      <c r="BS19" s="109">
        <v>7.4454841185109002</v>
      </c>
      <c r="BT19" s="119">
        <v>11.4840951977032</v>
      </c>
      <c r="BU19" s="139"/>
      <c r="BV19" s="113" t="s">
        <v>555</v>
      </c>
    </row>
    <row r="20" spans="1:74" x14ac:dyDescent="0.25">
      <c r="A20" s="318" t="s">
        <v>93</v>
      </c>
      <c r="B20" s="66"/>
      <c r="C20" s="720"/>
      <c r="D20" s="43"/>
      <c r="E20" s="51"/>
      <c r="F20" s="43"/>
      <c r="G20" s="55"/>
      <c r="H20" s="66"/>
      <c r="I20" s="59"/>
      <c r="J20" s="59"/>
      <c r="K20" s="59"/>
      <c r="L20" s="59"/>
      <c r="M20" s="258"/>
      <c r="N20" s="70">
        <v>-0.74850000000000005</v>
      </c>
      <c r="O20" s="59">
        <v>3.1764999999999999</v>
      </c>
      <c r="P20" s="59">
        <v>1.2443</v>
      </c>
      <c r="Q20" s="59">
        <v>-2.2010000000000001</v>
      </c>
      <c r="R20" s="59">
        <v>3.7844000000000002</v>
      </c>
      <c r="S20" s="59">
        <v>9.6501999999999999</v>
      </c>
      <c r="T20" s="59">
        <v>6.3648999999999996</v>
      </c>
      <c r="U20" s="88">
        <v>6.0339</v>
      </c>
      <c r="V20" s="59">
        <v>6.6249000000000002</v>
      </c>
      <c r="W20" s="59">
        <v>7.4680999999999997</v>
      </c>
      <c r="X20" s="59">
        <v>7.7525000000000004</v>
      </c>
      <c r="Y20" s="276">
        <v>6.8068999999999997</v>
      </c>
      <c r="Z20" s="59">
        <v>7.2834000000000003</v>
      </c>
      <c r="AA20" s="59">
        <v>4.5282</v>
      </c>
      <c r="AB20" s="59">
        <v>7.6109</v>
      </c>
      <c r="AC20" s="59">
        <v>6.3834999999999997</v>
      </c>
      <c r="AD20" s="59">
        <v>6.4701000000000004</v>
      </c>
      <c r="AE20" s="59">
        <v>3.9226999999999999</v>
      </c>
      <c r="AF20" s="59">
        <v>7.2275</v>
      </c>
      <c r="AG20" s="553"/>
      <c r="AH20" s="51">
        <v>12</v>
      </c>
      <c r="AI20" s="51">
        <v>12</v>
      </c>
      <c r="AJ20" s="51">
        <v>12</v>
      </c>
      <c r="AK20" s="51">
        <v>12</v>
      </c>
      <c r="AL20" s="51">
        <v>12</v>
      </c>
      <c r="AM20" s="51">
        <v>12</v>
      </c>
      <c r="AN20" s="51">
        <v>12</v>
      </c>
      <c r="AO20" s="560">
        <v>12</v>
      </c>
      <c r="AP20" s="51">
        <v>12</v>
      </c>
      <c r="AQ20" s="51">
        <v>12</v>
      </c>
      <c r="AR20" s="51">
        <v>12</v>
      </c>
      <c r="AS20" s="51">
        <v>12</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3.3405999999999998</v>
      </c>
      <c r="O21" s="60">
        <v>8.1633999999999993</v>
      </c>
      <c r="P21" s="60">
        <v>3.3207</v>
      </c>
      <c r="Q21" s="60">
        <v>1.5265</v>
      </c>
      <c r="R21" s="60">
        <v>6.4851999999999999</v>
      </c>
      <c r="S21" s="60">
        <v>13.261699999999999</v>
      </c>
      <c r="T21" s="60">
        <v>8.2782999999999998</v>
      </c>
      <c r="U21" s="89">
        <v>7.4206000000000003</v>
      </c>
      <c r="V21" s="60">
        <v>8.2886000000000006</v>
      </c>
      <c r="W21" s="60">
        <v>7.8993000000000002</v>
      </c>
      <c r="X21" s="60">
        <v>8.4674999999999994</v>
      </c>
      <c r="Y21" s="277">
        <v>7.2549999999999999</v>
      </c>
      <c r="Z21" s="60">
        <v>7.6919000000000004</v>
      </c>
      <c r="AA21" s="60">
        <v>8.0046999999999997</v>
      </c>
      <c r="AB21" s="60">
        <v>12.0098</v>
      </c>
      <c r="AC21" s="60">
        <v>7.9241000000000001</v>
      </c>
      <c r="AD21" s="60">
        <v>7.7455999999999996</v>
      </c>
      <c r="AE21" s="60">
        <v>6.9570999999999996</v>
      </c>
      <c r="AF21" s="60">
        <v>8.2083999999999993</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-5.1348000000000003</v>
      </c>
      <c r="O22" s="60">
        <v>-2.7864</v>
      </c>
      <c r="P22" s="60">
        <v>-1.6494</v>
      </c>
      <c r="Q22" s="60">
        <v>-5.6752000000000002</v>
      </c>
      <c r="R22" s="60">
        <v>2.1118999999999999</v>
      </c>
      <c r="S22" s="60">
        <v>8.2128999999999994</v>
      </c>
      <c r="T22" s="60">
        <v>5.2864000000000004</v>
      </c>
      <c r="U22" s="89">
        <v>5.0327000000000002</v>
      </c>
      <c r="V22" s="60">
        <v>5.8886000000000003</v>
      </c>
      <c r="W22" s="60">
        <v>7.0229999999999997</v>
      </c>
      <c r="X22" s="60">
        <v>7.1378000000000004</v>
      </c>
      <c r="Y22" s="277">
        <v>6.2942999999999998</v>
      </c>
      <c r="Z22" s="60">
        <v>6.9570999999999996</v>
      </c>
      <c r="AA22" s="60">
        <v>2.2749000000000001</v>
      </c>
      <c r="AB22" s="60">
        <v>6.5735000000000001</v>
      </c>
      <c r="AC22" s="60">
        <v>5.4866999999999999</v>
      </c>
      <c r="AD22" s="60">
        <v>5.6658999999999997</v>
      </c>
      <c r="AE22" s="60">
        <v>2.0072999999999999</v>
      </c>
      <c r="AF22" s="60">
        <v>6.532</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-0.75790000000000002</v>
      </c>
      <c r="O23" s="61">
        <v>3.1</v>
      </c>
      <c r="P23" s="61">
        <v>1.7470000000000001</v>
      </c>
      <c r="Q23" s="61">
        <v>-2.6745999999999999</v>
      </c>
      <c r="R23" s="61">
        <v>3.8282500000000002</v>
      </c>
      <c r="S23" s="61">
        <v>9.3534000000000006</v>
      </c>
      <c r="T23" s="61">
        <v>6.1028500000000001</v>
      </c>
      <c r="U23" s="90">
        <v>5.8535500000000003</v>
      </c>
      <c r="V23" s="61">
        <v>6.5441000000000003</v>
      </c>
      <c r="W23" s="61">
        <v>7.3891499999999999</v>
      </c>
      <c r="X23" s="61">
        <v>7.7256499999999999</v>
      </c>
      <c r="Y23" s="279">
        <v>6.7467499999999996</v>
      </c>
      <c r="Z23" s="61">
        <v>7.2754000000000003</v>
      </c>
      <c r="AA23" s="61">
        <v>4.5567000000000002</v>
      </c>
      <c r="AB23" s="61">
        <v>7.0026000000000002</v>
      </c>
      <c r="AC23" s="61">
        <v>6.0918999999999999</v>
      </c>
      <c r="AD23" s="61">
        <v>6.3818999999999999</v>
      </c>
      <c r="AE23" s="61">
        <v>4.0246000000000004</v>
      </c>
      <c r="AF23" s="61">
        <v>7.1675500000000003</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8148</v>
      </c>
      <c r="B25" s="67"/>
      <c r="C25" s="721">
        <v>39378</v>
      </c>
      <c r="D25" s="44"/>
      <c r="E25" s="52">
        <v>16368.4</v>
      </c>
      <c r="F25" s="44"/>
      <c r="G25" s="56">
        <v>53.540300000000002</v>
      </c>
      <c r="H25" s="67"/>
      <c r="I25" s="60">
        <v>2.88</v>
      </c>
      <c r="J25" s="60">
        <v>7.48</v>
      </c>
      <c r="K25" s="60">
        <v>1.87</v>
      </c>
      <c r="L25" s="60">
        <v>2</v>
      </c>
      <c r="M25" s="259"/>
      <c r="N25" s="71">
        <v>0.34089999999999998</v>
      </c>
      <c r="O25" s="60">
        <v>4.4329000000000001</v>
      </c>
      <c r="P25" s="60">
        <v>1.7145999999999999</v>
      </c>
      <c r="Q25" s="60">
        <v>-3.5790000000000002</v>
      </c>
      <c r="R25" s="60">
        <v>2.8856999999999999</v>
      </c>
      <c r="S25" s="60">
        <v>8.4719999999999995</v>
      </c>
      <c r="T25" s="60">
        <v>5.6416000000000004</v>
      </c>
      <c r="U25" s="89">
        <v>5.4774000000000003</v>
      </c>
      <c r="V25" s="60">
        <v>6.0168999999999997</v>
      </c>
      <c r="W25" s="60">
        <v>7.0871000000000004</v>
      </c>
      <c r="X25" s="60">
        <v>7.4039000000000001</v>
      </c>
      <c r="Y25" s="277">
        <v>6.6111000000000004</v>
      </c>
      <c r="Z25" s="60">
        <v>7.0719000000000003</v>
      </c>
      <c r="AA25" s="60">
        <v>3.1848999999999998</v>
      </c>
      <c r="AB25" s="60">
        <v>6.7420999999999998</v>
      </c>
      <c r="AC25" s="60">
        <v>5.7285000000000004</v>
      </c>
      <c r="AD25" s="60">
        <v>5.9028999999999998</v>
      </c>
      <c r="AE25" s="60">
        <v>2.8288000000000002</v>
      </c>
      <c r="AF25" s="60">
        <v>7.7156000000000002</v>
      </c>
      <c r="AG25" s="554"/>
      <c r="AH25" s="52">
        <v>4</v>
      </c>
      <c r="AI25" s="52">
        <v>5</v>
      </c>
      <c r="AJ25" s="52">
        <v>5</v>
      </c>
      <c r="AK25" s="52">
        <v>7</v>
      </c>
      <c r="AL25" s="52">
        <v>8</v>
      </c>
      <c r="AM25" s="52">
        <v>9</v>
      </c>
      <c r="AN25" s="52">
        <v>8</v>
      </c>
      <c r="AO25" s="561">
        <v>8</v>
      </c>
      <c r="AP25" s="52">
        <v>7</v>
      </c>
      <c r="AQ25" s="52">
        <v>5</v>
      </c>
      <c r="AR25" s="52">
        <v>4</v>
      </c>
      <c r="AS25" s="52">
        <v>2</v>
      </c>
      <c r="AT25" s="52">
        <v>1</v>
      </c>
      <c r="AU25" s="52">
        <v>9</v>
      </c>
      <c r="AV25" s="52">
        <v>6</v>
      </c>
      <c r="AW25" s="52">
        <v>7</v>
      </c>
      <c r="AX25" s="52">
        <v>8</v>
      </c>
      <c r="AY25" s="52">
        <v>10</v>
      </c>
      <c r="AZ25" s="580"/>
      <c r="BA25" s="551">
        <v>11.41</v>
      </c>
      <c r="BB25" s="60">
        <v>70.5</v>
      </c>
      <c r="BC25" s="60">
        <v>6.4</v>
      </c>
      <c r="BD25" s="60">
        <v>8.01</v>
      </c>
      <c r="BE25" s="277" t="s">
        <v>430</v>
      </c>
      <c r="BF25" s="277">
        <v>3.68</v>
      </c>
      <c r="BG25" s="67"/>
      <c r="BH25" s="588">
        <v>3.68</v>
      </c>
      <c r="BI25" s="60">
        <v>10.6</v>
      </c>
      <c r="BJ25" s="60" t="s">
        <v>430</v>
      </c>
      <c r="BK25" s="60">
        <v>74.31</v>
      </c>
      <c r="BL25" s="60" t="s">
        <v>430</v>
      </c>
      <c r="BM25" s="277">
        <v>11.41</v>
      </c>
      <c r="BN25" s="589" t="s">
        <v>430</v>
      </c>
      <c r="BO25" s="589" t="s">
        <v>430</v>
      </c>
      <c r="BP25" s="589" t="s">
        <v>430</v>
      </c>
      <c r="BQ25" s="589" t="s">
        <v>430</v>
      </c>
      <c r="BR25" s="146"/>
      <c r="BS25" s="44">
        <v>4.5634218000000004</v>
      </c>
      <c r="BT25" s="89">
        <v>14.749411390000001</v>
      </c>
      <c r="BU25" s="26"/>
      <c r="BV25" s="67" t="s">
        <v>555</v>
      </c>
    </row>
    <row r="26" spans="1:74" s="107" customFormat="1" x14ac:dyDescent="0.25">
      <c r="A26" s="108" t="s">
        <v>8149</v>
      </c>
      <c r="B26" s="113"/>
      <c r="C26" s="734">
        <v>39896</v>
      </c>
      <c r="D26" s="109"/>
      <c r="E26" s="110">
        <v>13176.2</v>
      </c>
      <c r="F26" s="109"/>
      <c r="G26" s="111">
        <v>372.91379999999998</v>
      </c>
      <c r="H26" s="113"/>
      <c r="I26" s="112">
        <v>1.78</v>
      </c>
      <c r="J26" s="112">
        <v>7.22</v>
      </c>
      <c r="K26" s="112">
        <v>0.92</v>
      </c>
      <c r="L26" s="112">
        <v>0.97</v>
      </c>
      <c r="M26" s="260"/>
      <c r="N26" s="114">
        <v>3.1669</v>
      </c>
      <c r="O26" s="112">
        <v>5.3661000000000003</v>
      </c>
      <c r="P26" s="112">
        <v>3.0108000000000001</v>
      </c>
      <c r="Q26" s="112">
        <v>0.87839999999999996</v>
      </c>
      <c r="R26" s="112">
        <v>4.3845000000000001</v>
      </c>
      <c r="S26" s="112">
        <v>8.1689000000000007</v>
      </c>
      <c r="T26" s="112">
        <v>5.8996000000000004</v>
      </c>
      <c r="U26" s="119">
        <v>5.5114999999999998</v>
      </c>
      <c r="V26" s="112">
        <v>6.0153999999999996</v>
      </c>
      <c r="W26" s="112">
        <v>7.0469999999999997</v>
      </c>
      <c r="X26" s="112">
        <v>7.2361000000000004</v>
      </c>
      <c r="Y26" s="278">
        <v>6.4964000000000004</v>
      </c>
      <c r="Z26" s="112">
        <v>6.9748000000000001</v>
      </c>
      <c r="AA26" s="112">
        <v>4.6208</v>
      </c>
      <c r="AB26" s="112">
        <v>6.5671999999999997</v>
      </c>
      <c r="AC26" s="112">
        <v>5.7706</v>
      </c>
      <c r="AD26" s="112">
        <v>5.9569999999999999</v>
      </c>
      <c r="AE26" s="112">
        <v>4.3601999999999999</v>
      </c>
      <c r="AF26" s="112">
        <v>7.8396999999999997</v>
      </c>
      <c r="AG26" s="555"/>
      <c r="AH26" s="110">
        <v>1</v>
      </c>
      <c r="AI26" s="110">
        <v>3</v>
      </c>
      <c r="AJ26" s="110">
        <v>2</v>
      </c>
      <c r="AK26" s="110">
        <v>2</v>
      </c>
      <c r="AL26" s="110">
        <v>3</v>
      </c>
      <c r="AM26" s="110">
        <v>10</v>
      </c>
      <c r="AN26" s="110">
        <v>6</v>
      </c>
      <c r="AO26" s="562">
        <v>6</v>
      </c>
      <c r="AP26" s="110">
        <v>8</v>
      </c>
      <c r="AQ26" s="110">
        <v>6</v>
      </c>
      <c r="AR26" s="110">
        <v>9</v>
      </c>
      <c r="AS26" s="110">
        <v>4</v>
      </c>
      <c r="AT26" s="110">
        <v>2</v>
      </c>
      <c r="AU26" s="110">
        <v>5</v>
      </c>
      <c r="AV26" s="110">
        <v>8</v>
      </c>
      <c r="AW26" s="110">
        <v>6</v>
      </c>
      <c r="AX26" s="110">
        <v>6</v>
      </c>
      <c r="AY26" s="110">
        <v>2</v>
      </c>
      <c r="AZ26" s="595"/>
      <c r="BA26" s="605">
        <v>11.43</v>
      </c>
      <c r="BB26" s="112">
        <v>84.86</v>
      </c>
      <c r="BC26" s="112" t="s">
        <v>430</v>
      </c>
      <c r="BD26" s="112" t="s">
        <v>430</v>
      </c>
      <c r="BE26" s="278" t="s">
        <v>430</v>
      </c>
      <c r="BF26" s="278">
        <v>3.72</v>
      </c>
      <c r="BG26" s="113"/>
      <c r="BH26" s="606">
        <v>3.72</v>
      </c>
      <c r="BI26" s="112">
        <v>25.36</v>
      </c>
      <c r="BJ26" s="112" t="s">
        <v>430</v>
      </c>
      <c r="BK26" s="112">
        <v>59.49</v>
      </c>
      <c r="BL26" s="112" t="s">
        <v>430</v>
      </c>
      <c r="BM26" s="278">
        <v>11.43</v>
      </c>
      <c r="BN26" s="607" t="s">
        <v>430</v>
      </c>
      <c r="BO26" s="607" t="s">
        <v>430</v>
      </c>
      <c r="BP26" s="607" t="s">
        <v>430</v>
      </c>
      <c r="BQ26" s="607" t="s">
        <v>430</v>
      </c>
      <c r="BR26" s="147"/>
      <c r="BS26" s="109">
        <v>6.1024053399999998</v>
      </c>
      <c r="BT26" s="119">
        <v>11.537933280000001</v>
      </c>
      <c r="BU26" s="139"/>
      <c r="BV26" s="113" t="s">
        <v>555</v>
      </c>
    </row>
    <row r="27" spans="1:74" s="107" customFormat="1" x14ac:dyDescent="0.25">
      <c r="A27" s="108" t="s">
        <v>8150</v>
      </c>
      <c r="B27" s="113"/>
      <c r="C27" s="734">
        <v>38674</v>
      </c>
      <c r="D27" s="109"/>
      <c r="E27" s="110">
        <v>9172.74</v>
      </c>
      <c r="F27" s="109"/>
      <c r="G27" s="111">
        <v>455.73450000000003</v>
      </c>
      <c r="H27" s="113"/>
      <c r="I27" s="112">
        <v>2.69</v>
      </c>
      <c r="J27" s="112">
        <v>7.43</v>
      </c>
      <c r="K27" s="112">
        <v>1.86</v>
      </c>
      <c r="L27" s="112">
        <v>1.96</v>
      </c>
      <c r="M27" s="260"/>
      <c r="N27" s="114">
        <v>-0.84089999999999998</v>
      </c>
      <c r="O27" s="112">
        <v>3.2071000000000001</v>
      </c>
      <c r="P27" s="112">
        <v>1.4741</v>
      </c>
      <c r="Q27" s="112">
        <v>-2.5512000000000001</v>
      </c>
      <c r="R27" s="112">
        <v>3.6648000000000001</v>
      </c>
      <c r="S27" s="112">
        <v>8.8422000000000001</v>
      </c>
      <c r="T27" s="112">
        <v>5.9184999999999999</v>
      </c>
      <c r="U27" s="119">
        <v>5.6360000000000001</v>
      </c>
      <c r="V27" s="112">
        <v>6.2179000000000002</v>
      </c>
      <c r="W27" s="112">
        <v>6.9842000000000004</v>
      </c>
      <c r="X27" s="112">
        <v>7.2641</v>
      </c>
      <c r="Y27" s="278">
        <v>6.3893000000000004</v>
      </c>
      <c r="Z27" s="112">
        <v>6.9318999999999997</v>
      </c>
      <c r="AA27" s="112">
        <v>3.8683999999999998</v>
      </c>
      <c r="AB27" s="112">
        <v>6.7488999999999999</v>
      </c>
      <c r="AC27" s="112">
        <v>5.8766999999999996</v>
      </c>
      <c r="AD27" s="112">
        <v>6.3052999999999999</v>
      </c>
      <c r="AE27" s="112">
        <v>3.5051999999999999</v>
      </c>
      <c r="AF27" s="112">
        <v>7.5696000000000003</v>
      </c>
      <c r="AG27" s="555"/>
      <c r="AH27" s="110">
        <v>6</v>
      </c>
      <c r="AI27" s="110">
        <v>6</v>
      </c>
      <c r="AJ27" s="110">
        <v>6</v>
      </c>
      <c r="AK27" s="110">
        <v>6</v>
      </c>
      <c r="AL27" s="110">
        <v>6</v>
      </c>
      <c r="AM27" s="110">
        <v>7</v>
      </c>
      <c r="AN27" s="110">
        <v>4</v>
      </c>
      <c r="AO27" s="562">
        <v>4</v>
      </c>
      <c r="AP27" s="110">
        <v>5</v>
      </c>
      <c r="AQ27" s="110">
        <v>10</v>
      </c>
      <c r="AR27" s="110">
        <v>8</v>
      </c>
      <c r="AS27" s="110">
        <v>7</v>
      </c>
      <c r="AT27" s="110">
        <v>3</v>
      </c>
      <c r="AU27" s="110">
        <v>7</v>
      </c>
      <c r="AV27" s="110">
        <v>5</v>
      </c>
      <c r="AW27" s="110">
        <v>4</v>
      </c>
      <c r="AX27" s="110">
        <v>3</v>
      </c>
      <c r="AY27" s="110">
        <v>7</v>
      </c>
      <c r="AZ27" s="595"/>
      <c r="BA27" s="605">
        <v>17.52</v>
      </c>
      <c r="BB27" s="112">
        <v>77.17</v>
      </c>
      <c r="BC27" s="112" t="s">
        <v>430</v>
      </c>
      <c r="BD27" s="112" t="s">
        <v>430</v>
      </c>
      <c r="BE27" s="278">
        <v>-45.78</v>
      </c>
      <c r="BF27" s="278">
        <v>5.32</v>
      </c>
      <c r="BG27" s="113"/>
      <c r="BH27" s="606">
        <v>5.32</v>
      </c>
      <c r="BI27" s="112">
        <v>4.55</v>
      </c>
      <c r="BJ27" s="112" t="s">
        <v>430</v>
      </c>
      <c r="BK27" s="112">
        <v>72.62</v>
      </c>
      <c r="BL27" s="112" t="s">
        <v>430</v>
      </c>
      <c r="BM27" s="278">
        <v>17.52</v>
      </c>
      <c r="BN27" s="607" t="s">
        <v>430</v>
      </c>
      <c r="BO27" s="607" t="s">
        <v>430</v>
      </c>
      <c r="BP27" s="607" t="s">
        <v>430</v>
      </c>
      <c r="BQ27" s="607">
        <v>-45.78</v>
      </c>
      <c r="BR27" s="147"/>
      <c r="BS27" s="109">
        <v>9.7448550009666501</v>
      </c>
      <c r="BT27" s="119">
        <v>12.844618345723999</v>
      </c>
      <c r="BU27" s="139"/>
      <c r="BV27" s="113" t="s">
        <v>555</v>
      </c>
    </row>
    <row r="28" spans="1:74" s="107" customFormat="1" x14ac:dyDescent="0.25">
      <c r="A28" s="108" t="s">
        <v>8151</v>
      </c>
      <c r="B28" s="113"/>
      <c r="C28" s="734">
        <v>38226</v>
      </c>
      <c r="D28" s="109"/>
      <c r="E28" s="110">
        <v>7515.59</v>
      </c>
      <c r="F28" s="109"/>
      <c r="G28" s="111">
        <v>48.193199999999997</v>
      </c>
      <c r="H28" s="113"/>
      <c r="I28" s="112">
        <v>3</v>
      </c>
      <c r="J28" s="112">
        <v>7.45</v>
      </c>
      <c r="K28" s="112">
        <v>2.41</v>
      </c>
      <c r="L28" s="112">
        <v>2.54</v>
      </c>
      <c r="M28" s="260"/>
      <c r="N28" s="114">
        <v>-3.4453999999999998</v>
      </c>
      <c r="O28" s="112">
        <v>0.75739999999999996</v>
      </c>
      <c r="P28" s="112">
        <v>-1.9576</v>
      </c>
      <c r="Q28" s="112">
        <v>-5.9695</v>
      </c>
      <c r="R28" s="112">
        <v>1.8130999999999999</v>
      </c>
      <c r="S28" s="112">
        <v>8.9939</v>
      </c>
      <c r="T28" s="112">
        <v>5.0354999999999999</v>
      </c>
      <c r="U28" s="119">
        <v>4.7263999999999999</v>
      </c>
      <c r="V28" s="112">
        <v>5.5747999999999998</v>
      </c>
      <c r="W28" s="112">
        <v>7.0004999999999997</v>
      </c>
      <c r="X28" s="112">
        <v>7.2347000000000001</v>
      </c>
      <c r="Y28" s="278">
        <v>6.2515000000000001</v>
      </c>
      <c r="Z28" s="112">
        <v>6.8883999999999999</v>
      </c>
      <c r="AA28" s="112">
        <v>2.6699000000000002</v>
      </c>
      <c r="AB28" s="112">
        <v>6.7164999999999999</v>
      </c>
      <c r="AC28" s="112">
        <v>5.1813000000000002</v>
      </c>
      <c r="AD28" s="112">
        <v>5.3545999999999996</v>
      </c>
      <c r="AE28" s="112">
        <v>1.8875999999999999</v>
      </c>
      <c r="AF28" s="112">
        <v>7.4051999999999998</v>
      </c>
      <c r="AG28" s="555"/>
      <c r="AH28" s="110">
        <v>10</v>
      </c>
      <c r="AI28" s="110">
        <v>10</v>
      </c>
      <c r="AJ28" s="110">
        <v>12</v>
      </c>
      <c r="AK28" s="110">
        <v>12</v>
      </c>
      <c r="AL28" s="110">
        <v>12</v>
      </c>
      <c r="AM28" s="110">
        <v>6</v>
      </c>
      <c r="AN28" s="110">
        <v>11</v>
      </c>
      <c r="AO28" s="562">
        <v>12</v>
      </c>
      <c r="AP28" s="110">
        <v>12</v>
      </c>
      <c r="AQ28" s="110">
        <v>8</v>
      </c>
      <c r="AR28" s="110">
        <v>10</v>
      </c>
      <c r="AS28" s="110">
        <v>10</v>
      </c>
      <c r="AT28" s="110">
        <v>4</v>
      </c>
      <c r="AU28" s="110">
        <v>11</v>
      </c>
      <c r="AV28" s="110">
        <v>7</v>
      </c>
      <c r="AW28" s="110">
        <v>12</v>
      </c>
      <c r="AX28" s="110">
        <v>12</v>
      </c>
      <c r="AY28" s="110">
        <v>11</v>
      </c>
      <c r="AZ28" s="595"/>
      <c r="BA28" s="605">
        <v>22.72</v>
      </c>
      <c r="BB28" s="112">
        <v>72.97</v>
      </c>
      <c r="BC28" s="112" t="s">
        <v>430</v>
      </c>
      <c r="BD28" s="112" t="s">
        <v>430</v>
      </c>
      <c r="BE28" s="278" t="s">
        <v>430</v>
      </c>
      <c r="BF28" s="278">
        <v>4.3099999999999996</v>
      </c>
      <c r="BG28" s="113"/>
      <c r="BH28" s="606">
        <v>4.26</v>
      </c>
      <c r="BI28" s="112">
        <v>2.38</v>
      </c>
      <c r="BJ28" s="112" t="s">
        <v>430</v>
      </c>
      <c r="BK28" s="112">
        <v>70.59</v>
      </c>
      <c r="BL28" s="112" t="s">
        <v>430</v>
      </c>
      <c r="BM28" s="278">
        <v>22.72</v>
      </c>
      <c r="BN28" s="607" t="s">
        <v>430</v>
      </c>
      <c r="BO28" s="607" t="s">
        <v>430</v>
      </c>
      <c r="BP28" s="607" t="s">
        <v>430</v>
      </c>
      <c r="BQ28" s="607" t="s">
        <v>430</v>
      </c>
      <c r="BR28" s="147"/>
      <c r="BS28" s="109">
        <v>7.5765861207576597</v>
      </c>
      <c r="BT28" s="119">
        <v>11.5279511011528</v>
      </c>
      <c r="BU28" s="139"/>
      <c r="BV28" s="113" t="s">
        <v>555</v>
      </c>
    </row>
    <row r="29" spans="1:74" s="107" customFormat="1" ht="11" x14ac:dyDescent="0.3">
      <c r="A29" s="841" t="s">
        <v>8152</v>
      </c>
      <c r="B29" s="858"/>
      <c r="C29" s="843">
        <v>43599</v>
      </c>
      <c r="D29" s="857"/>
      <c r="E29" s="844">
        <v>3424.2</v>
      </c>
      <c r="F29" s="857"/>
      <c r="G29" s="845">
        <v>1617.1184000000001</v>
      </c>
      <c r="H29" s="858"/>
      <c r="I29" s="846">
        <v>2.4700000000000002</v>
      </c>
      <c r="J29" s="846">
        <v>7.66</v>
      </c>
      <c r="K29" s="846">
        <v>1.94</v>
      </c>
      <c r="L29" s="846">
        <v>2.06</v>
      </c>
      <c r="M29" s="851"/>
      <c r="N29" s="848">
        <v>-1.4601999999999999</v>
      </c>
      <c r="O29" s="846">
        <v>-1.4557</v>
      </c>
      <c r="P29" s="846">
        <v>-1.8153999999999999</v>
      </c>
      <c r="Q29" s="846">
        <v>-5.3501000000000003</v>
      </c>
      <c r="R29" s="846">
        <v>1.9066000000000001</v>
      </c>
      <c r="S29" s="846">
        <v>9.0120000000000005</v>
      </c>
      <c r="T29" s="846">
        <v>4.8832000000000004</v>
      </c>
      <c r="U29" s="856">
        <v>5.0659999999999998</v>
      </c>
      <c r="V29" s="846">
        <v>5.6939000000000002</v>
      </c>
      <c r="W29" s="846">
        <v>7.1310000000000002</v>
      </c>
      <c r="X29" s="846">
        <v>7.3554000000000004</v>
      </c>
      <c r="Y29" s="860">
        <v>6.3067000000000002</v>
      </c>
      <c r="Z29" s="846" t="s">
        <v>430</v>
      </c>
      <c r="AA29" s="846">
        <v>3.0951</v>
      </c>
      <c r="AB29" s="846">
        <v>6.1759000000000004</v>
      </c>
      <c r="AC29" s="846">
        <v>5.2062999999999997</v>
      </c>
      <c r="AD29" s="846">
        <v>5.5811999999999999</v>
      </c>
      <c r="AE29" s="846">
        <v>1.6432</v>
      </c>
      <c r="AF29" s="846">
        <v>6.8124000000000002</v>
      </c>
      <c r="AG29" s="931"/>
      <c r="AH29" s="844">
        <v>7</v>
      </c>
      <c r="AI29" s="844">
        <v>11</v>
      </c>
      <c r="AJ29" s="844">
        <v>11</v>
      </c>
      <c r="AK29" s="844">
        <v>10</v>
      </c>
      <c r="AL29" s="844">
        <v>11</v>
      </c>
      <c r="AM29" s="844">
        <v>5</v>
      </c>
      <c r="AN29" s="844">
        <v>12</v>
      </c>
      <c r="AO29" s="942">
        <v>11</v>
      </c>
      <c r="AP29" s="844">
        <v>11</v>
      </c>
      <c r="AQ29" s="844">
        <v>3</v>
      </c>
      <c r="AR29" s="844">
        <v>6</v>
      </c>
      <c r="AS29" s="844">
        <v>8</v>
      </c>
      <c r="AT29" s="844" t="s">
        <v>430</v>
      </c>
      <c r="AU29" s="844">
        <v>10</v>
      </c>
      <c r="AV29" s="844">
        <v>11</v>
      </c>
      <c r="AW29" s="844">
        <v>11</v>
      </c>
      <c r="AX29" s="844">
        <v>11</v>
      </c>
      <c r="AY29" s="844">
        <v>12</v>
      </c>
      <c r="AZ29" s="933"/>
      <c r="BA29" s="912">
        <v>14.65</v>
      </c>
      <c r="BB29" s="846">
        <v>66.64</v>
      </c>
      <c r="BC29" s="846">
        <v>7.16</v>
      </c>
      <c r="BD29" s="846">
        <v>6.36</v>
      </c>
      <c r="BE29" s="860" t="s">
        <v>430</v>
      </c>
      <c r="BF29" s="860">
        <v>5.19</v>
      </c>
      <c r="BG29" s="858"/>
      <c r="BH29" s="943">
        <v>5.19</v>
      </c>
      <c r="BI29" s="846">
        <v>0.73</v>
      </c>
      <c r="BJ29" s="846" t="s">
        <v>430</v>
      </c>
      <c r="BK29" s="846">
        <v>79.44</v>
      </c>
      <c r="BL29" s="846" t="s">
        <v>430</v>
      </c>
      <c r="BM29" s="860">
        <v>14.65</v>
      </c>
      <c r="BN29" s="944" t="s">
        <v>430</v>
      </c>
      <c r="BO29" s="944" t="s">
        <v>430</v>
      </c>
      <c r="BP29" s="944" t="s">
        <v>430</v>
      </c>
      <c r="BQ29" s="944" t="s">
        <v>430</v>
      </c>
      <c r="BR29" s="945"/>
      <c r="BS29" s="857">
        <v>10.0777043610078</v>
      </c>
      <c r="BT29" s="856">
        <v>10.9105374510911</v>
      </c>
      <c r="BU29" s="946"/>
      <c r="BV29" s="858" t="s">
        <v>555</v>
      </c>
    </row>
    <row r="30" spans="1:74" s="107" customFormat="1" x14ac:dyDescent="0.25">
      <c r="A30" s="108" t="s">
        <v>8153</v>
      </c>
      <c r="B30" s="113"/>
      <c r="C30" s="734">
        <v>43403</v>
      </c>
      <c r="D30" s="109"/>
      <c r="E30" s="110">
        <v>1526.43</v>
      </c>
      <c r="F30" s="109"/>
      <c r="G30" s="111">
        <v>1597.4172000000001</v>
      </c>
      <c r="H30" s="113"/>
      <c r="I30" s="112">
        <v>1.1499999999999999</v>
      </c>
      <c r="J30" s="112">
        <v>7.21</v>
      </c>
      <c r="K30" s="112">
        <v>0.7</v>
      </c>
      <c r="L30" s="112">
        <v>0.74</v>
      </c>
      <c r="M30" s="260"/>
      <c r="N30" s="114">
        <v>-0.82140000000000002</v>
      </c>
      <c r="O30" s="112">
        <v>1.3391</v>
      </c>
      <c r="P30" s="112">
        <v>0.97099999999999997</v>
      </c>
      <c r="Q30" s="112">
        <v>0.53659999999999997</v>
      </c>
      <c r="R30" s="112">
        <v>4.4572000000000003</v>
      </c>
      <c r="S30" s="112">
        <v>7.7896000000000001</v>
      </c>
      <c r="T30" s="112">
        <v>5.9062000000000001</v>
      </c>
      <c r="U30" s="119">
        <v>5.4927000000000001</v>
      </c>
      <c r="V30" s="112">
        <v>5.9635999999999996</v>
      </c>
      <c r="W30" s="112">
        <v>6.5730000000000004</v>
      </c>
      <c r="X30" s="112">
        <v>6.6638999999999999</v>
      </c>
      <c r="Y30" s="278">
        <v>5.7992999999999997</v>
      </c>
      <c r="Z30" s="112" t="s">
        <v>430</v>
      </c>
      <c r="AA30" s="112">
        <v>4.7984</v>
      </c>
      <c r="AB30" s="112">
        <v>6.4043999999999999</v>
      </c>
      <c r="AC30" s="112">
        <v>5.7030000000000003</v>
      </c>
      <c r="AD30" s="112">
        <v>5.7933000000000003</v>
      </c>
      <c r="AE30" s="112">
        <v>4.3452000000000002</v>
      </c>
      <c r="AF30" s="112">
        <v>6.1643999999999997</v>
      </c>
      <c r="AG30" s="555"/>
      <c r="AH30" s="110">
        <v>5</v>
      </c>
      <c r="AI30" s="110">
        <v>9</v>
      </c>
      <c r="AJ30" s="110">
        <v>7</v>
      </c>
      <c r="AK30" s="110">
        <v>3</v>
      </c>
      <c r="AL30" s="110">
        <v>2</v>
      </c>
      <c r="AM30" s="110">
        <v>12</v>
      </c>
      <c r="AN30" s="110">
        <v>5</v>
      </c>
      <c r="AO30" s="562">
        <v>7</v>
      </c>
      <c r="AP30" s="110">
        <v>9</v>
      </c>
      <c r="AQ30" s="110">
        <v>12</v>
      </c>
      <c r="AR30" s="110">
        <v>12</v>
      </c>
      <c r="AS30" s="110">
        <v>12</v>
      </c>
      <c r="AT30" s="110" t="s">
        <v>430</v>
      </c>
      <c r="AU30" s="110">
        <v>3</v>
      </c>
      <c r="AV30" s="110">
        <v>10</v>
      </c>
      <c r="AW30" s="110">
        <v>8</v>
      </c>
      <c r="AX30" s="110">
        <v>9</v>
      </c>
      <c r="AY30" s="110">
        <v>3</v>
      </c>
      <c r="AZ30" s="595"/>
      <c r="BA30" s="605">
        <v>10.01</v>
      </c>
      <c r="BB30" s="112">
        <v>86.7</v>
      </c>
      <c r="BC30" s="112" t="s">
        <v>430</v>
      </c>
      <c r="BD30" s="112" t="s">
        <v>430</v>
      </c>
      <c r="BE30" s="278" t="s">
        <v>430</v>
      </c>
      <c r="BF30" s="278">
        <v>3.29</v>
      </c>
      <c r="BG30" s="113"/>
      <c r="BH30" s="606">
        <v>3.29</v>
      </c>
      <c r="BI30" s="112">
        <v>17.55</v>
      </c>
      <c r="BJ30" s="112">
        <v>7.89</v>
      </c>
      <c r="BK30" s="112">
        <v>61.26</v>
      </c>
      <c r="BL30" s="112" t="s">
        <v>430</v>
      </c>
      <c r="BM30" s="278">
        <v>10.01</v>
      </c>
      <c r="BN30" s="607" t="s">
        <v>430</v>
      </c>
      <c r="BO30" s="607" t="s">
        <v>430</v>
      </c>
      <c r="BP30" s="607" t="s">
        <v>430</v>
      </c>
      <c r="BQ30" s="607" t="s">
        <v>430</v>
      </c>
      <c r="BR30" s="147"/>
      <c r="BS30" s="109">
        <v>10.210613818978899</v>
      </c>
      <c r="BT30" s="119">
        <v>14.123682098587601</v>
      </c>
      <c r="BU30" s="139"/>
      <c r="BV30" s="113" t="s">
        <v>555</v>
      </c>
    </row>
    <row r="31" spans="1:74" s="107" customFormat="1" x14ac:dyDescent="0.25">
      <c r="A31" s="108" t="s">
        <v>8154</v>
      </c>
      <c r="B31" s="113"/>
      <c r="C31" s="734">
        <v>44131</v>
      </c>
      <c r="D31" s="109"/>
      <c r="E31" s="110">
        <v>688.96699999999998</v>
      </c>
      <c r="F31" s="109"/>
      <c r="G31" s="111">
        <v>14.309799999999999</v>
      </c>
      <c r="H31" s="113"/>
      <c r="I31" s="112">
        <v>4.4400000000000004</v>
      </c>
      <c r="J31" s="112">
        <v>7.16</v>
      </c>
      <c r="K31" s="112">
        <v>2.08</v>
      </c>
      <c r="L31" s="112">
        <v>2.17</v>
      </c>
      <c r="M31" s="260"/>
      <c r="N31" s="114">
        <v>-1.7853000000000001</v>
      </c>
      <c r="O31" s="112">
        <v>7.9973999999999998</v>
      </c>
      <c r="P31" s="112">
        <v>2.1871999999999998</v>
      </c>
      <c r="Q31" s="112">
        <v>-0.67390000000000005</v>
      </c>
      <c r="R31" s="112">
        <v>2.9861</v>
      </c>
      <c r="S31" s="112">
        <v>10.2911</v>
      </c>
      <c r="T31" s="112">
        <v>7.2996999999999996</v>
      </c>
      <c r="U31" s="119">
        <v>6.7465999999999999</v>
      </c>
      <c r="V31" s="112">
        <v>6.4896000000000003</v>
      </c>
      <c r="W31" s="112">
        <v>7.0974000000000004</v>
      </c>
      <c r="X31" s="112">
        <v>7.4827000000000004</v>
      </c>
      <c r="Y31" s="278">
        <v>6.5572999999999997</v>
      </c>
      <c r="Z31" s="112" t="s">
        <v>430</v>
      </c>
      <c r="AA31" s="112">
        <v>7.85</v>
      </c>
      <c r="AB31" s="112">
        <v>7.3818999999999999</v>
      </c>
      <c r="AC31" s="112">
        <v>7.4325000000000001</v>
      </c>
      <c r="AD31" s="112">
        <v>6.6128999999999998</v>
      </c>
      <c r="AE31" s="112">
        <v>3.5329999999999999</v>
      </c>
      <c r="AF31" s="112">
        <v>6.3334000000000001</v>
      </c>
      <c r="AG31" s="555"/>
      <c r="AH31" s="110">
        <v>8</v>
      </c>
      <c r="AI31" s="110">
        <v>1</v>
      </c>
      <c r="AJ31" s="110">
        <v>4</v>
      </c>
      <c r="AK31" s="110">
        <v>5</v>
      </c>
      <c r="AL31" s="110">
        <v>7</v>
      </c>
      <c r="AM31" s="110">
        <v>2</v>
      </c>
      <c r="AN31" s="110">
        <v>2</v>
      </c>
      <c r="AO31" s="562">
        <v>2</v>
      </c>
      <c r="AP31" s="110">
        <v>2</v>
      </c>
      <c r="AQ31" s="110">
        <v>4</v>
      </c>
      <c r="AR31" s="110">
        <v>3</v>
      </c>
      <c r="AS31" s="110">
        <v>3</v>
      </c>
      <c r="AT31" s="110" t="s">
        <v>430</v>
      </c>
      <c r="AU31" s="110">
        <v>1</v>
      </c>
      <c r="AV31" s="110">
        <v>4</v>
      </c>
      <c r="AW31" s="110">
        <v>2</v>
      </c>
      <c r="AX31" s="110">
        <v>2</v>
      </c>
      <c r="AY31" s="110">
        <v>6</v>
      </c>
      <c r="AZ31" s="595"/>
      <c r="BA31" s="605">
        <v>44.37</v>
      </c>
      <c r="BB31" s="112">
        <v>48.02</v>
      </c>
      <c r="BC31" s="112" t="s">
        <v>430</v>
      </c>
      <c r="BD31" s="112" t="s">
        <v>430</v>
      </c>
      <c r="BE31" s="278">
        <v>-62.04</v>
      </c>
      <c r="BF31" s="278">
        <v>7.61</v>
      </c>
      <c r="BG31" s="113"/>
      <c r="BH31" s="606">
        <v>7.61</v>
      </c>
      <c r="BI31" s="112">
        <v>19.100000000000001</v>
      </c>
      <c r="BJ31" s="112">
        <v>7.05</v>
      </c>
      <c r="BK31" s="112">
        <v>21.86</v>
      </c>
      <c r="BL31" s="112" t="s">
        <v>430</v>
      </c>
      <c r="BM31" s="278">
        <v>44.37</v>
      </c>
      <c r="BN31" s="607" t="s">
        <v>430</v>
      </c>
      <c r="BO31" s="607" t="s">
        <v>430</v>
      </c>
      <c r="BP31" s="607" t="s">
        <v>430</v>
      </c>
      <c r="BQ31" s="607">
        <v>-62.04</v>
      </c>
      <c r="BR31" s="147"/>
      <c r="BS31" s="109">
        <v>4.3611844029590197</v>
      </c>
      <c r="BT31" s="119">
        <v>11.4373594250841</v>
      </c>
      <c r="BU31" s="139"/>
      <c r="BV31" s="113" t="s">
        <v>8142</v>
      </c>
    </row>
    <row r="32" spans="1:74" s="107" customFormat="1" x14ac:dyDescent="0.25">
      <c r="A32" s="108" t="s">
        <v>8155</v>
      </c>
      <c r="B32" s="113"/>
      <c r="C32" s="734">
        <v>44274</v>
      </c>
      <c r="D32" s="109"/>
      <c r="E32" s="110">
        <v>321.16899999999998</v>
      </c>
      <c r="F32" s="109"/>
      <c r="G32" s="111">
        <v>14.0848</v>
      </c>
      <c r="H32" s="113"/>
      <c r="I32" s="112">
        <v>6.34</v>
      </c>
      <c r="J32" s="112">
        <v>6.9</v>
      </c>
      <c r="K32" s="112">
        <v>3.6</v>
      </c>
      <c r="L32" s="112">
        <v>3.76</v>
      </c>
      <c r="M32" s="260"/>
      <c r="N32" s="114">
        <v>3.1103000000000001</v>
      </c>
      <c r="O32" s="112">
        <v>7.2603999999999997</v>
      </c>
      <c r="P32" s="112">
        <v>3.0375000000000001</v>
      </c>
      <c r="Q32" s="112">
        <v>-5.8361999999999998</v>
      </c>
      <c r="R32" s="112">
        <v>2.0181</v>
      </c>
      <c r="S32" s="112">
        <v>9.9352999999999998</v>
      </c>
      <c r="T32" s="112">
        <v>5.5491000000000001</v>
      </c>
      <c r="U32" s="119">
        <v>5.1181000000000001</v>
      </c>
      <c r="V32" s="112">
        <v>5.7134</v>
      </c>
      <c r="W32" s="112">
        <v>6.9561000000000002</v>
      </c>
      <c r="X32" s="112">
        <v>7.5350999999999999</v>
      </c>
      <c r="Y32" s="278">
        <v>6.4390999999999998</v>
      </c>
      <c r="Z32" s="112" t="s">
        <v>430</v>
      </c>
      <c r="AA32" s="112">
        <v>1.9991000000000001</v>
      </c>
      <c r="AB32" s="112">
        <v>7.8048999999999999</v>
      </c>
      <c r="AC32" s="112">
        <v>5.6</v>
      </c>
      <c r="AD32" s="112">
        <v>5.6007999999999996</v>
      </c>
      <c r="AE32" s="112">
        <v>2.9047999999999998</v>
      </c>
      <c r="AF32" s="112">
        <v>6.4939</v>
      </c>
      <c r="AG32" s="555"/>
      <c r="AH32" s="110">
        <v>2</v>
      </c>
      <c r="AI32" s="110">
        <v>2</v>
      </c>
      <c r="AJ32" s="110">
        <v>1</v>
      </c>
      <c r="AK32" s="110">
        <v>11</v>
      </c>
      <c r="AL32" s="110">
        <v>10</v>
      </c>
      <c r="AM32" s="110">
        <v>4</v>
      </c>
      <c r="AN32" s="110">
        <v>9</v>
      </c>
      <c r="AO32" s="562">
        <v>10</v>
      </c>
      <c r="AP32" s="110">
        <v>10</v>
      </c>
      <c r="AQ32" s="110">
        <v>11</v>
      </c>
      <c r="AR32" s="110">
        <v>2</v>
      </c>
      <c r="AS32" s="110">
        <v>5</v>
      </c>
      <c r="AT32" s="110" t="s">
        <v>430</v>
      </c>
      <c r="AU32" s="110">
        <v>12</v>
      </c>
      <c r="AV32" s="110">
        <v>3</v>
      </c>
      <c r="AW32" s="110">
        <v>10</v>
      </c>
      <c r="AX32" s="110">
        <v>10</v>
      </c>
      <c r="AY32" s="110">
        <v>9</v>
      </c>
      <c r="AZ32" s="595"/>
      <c r="BA32" s="605">
        <v>60.93</v>
      </c>
      <c r="BB32" s="112">
        <v>36.57</v>
      </c>
      <c r="BC32" s="112" t="s">
        <v>430</v>
      </c>
      <c r="BD32" s="112" t="s">
        <v>430</v>
      </c>
      <c r="BE32" s="278" t="s">
        <v>430</v>
      </c>
      <c r="BF32" s="278">
        <v>2.5099999999999998</v>
      </c>
      <c r="BG32" s="113"/>
      <c r="BH32" s="606">
        <v>2.5099999999999998</v>
      </c>
      <c r="BI32" s="112">
        <v>14.65</v>
      </c>
      <c r="BJ32" s="112" t="s">
        <v>430</v>
      </c>
      <c r="BK32" s="112">
        <v>21.92</v>
      </c>
      <c r="BL32" s="112" t="s">
        <v>430</v>
      </c>
      <c r="BM32" s="278">
        <v>60.93</v>
      </c>
      <c r="BN32" s="607" t="s">
        <v>430</v>
      </c>
      <c r="BO32" s="607" t="s">
        <v>430</v>
      </c>
      <c r="BP32" s="607" t="s">
        <v>430</v>
      </c>
      <c r="BQ32" s="607" t="s">
        <v>430</v>
      </c>
      <c r="BR32" s="147"/>
      <c r="BS32" s="109" t="s">
        <v>430</v>
      </c>
      <c r="BT32" s="119" t="s">
        <v>430</v>
      </c>
      <c r="BU32" s="139"/>
      <c r="BV32" s="113" t="s">
        <v>555</v>
      </c>
    </row>
    <row r="33" spans="1:74" s="107" customFormat="1" x14ac:dyDescent="0.25">
      <c r="A33" s="108" t="s">
        <v>8156</v>
      </c>
      <c r="B33" s="113"/>
      <c r="C33" s="734">
        <v>37004</v>
      </c>
      <c r="D33" s="109"/>
      <c r="E33" s="110">
        <v>281.88</v>
      </c>
      <c r="F33" s="109"/>
      <c r="G33" s="111">
        <v>43.636499999999998</v>
      </c>
      <c r="H33" s="113"/>
      <c r="I33" s="112">
        <v>3.44</v>
      </c>
      <c r="J33" s="112">
        <v>7.36</v>
      </c>
      <c r="K33" s="112">
        <v>1.4</v>
      </c>
      <c r="L33" s="112">
        <v>1.5</v>
      </c>
      <c r="M33" s="260"/>
      <c r="N33" s="114">
        <v>-4.0976999999999997</v>
      </c>
      <c r="O33" s="112">
        <v>-3.3727999999999998</v>
      </c>
      <c r="P33" s="112">
        <v>-0.70489999999999997</v>
      </c>
      <c r="Q33" s="112">
        <v>0.95030000000000003</v>
      </c>
      <c r="R33" s="112">
        <v>3.7924000000000002</v>
      </c>
      <c r="S33" s="112">
        <v>7.8334000000000001</v>
      </c>
      <c r="T33" s="112">
        <v>5.2576999999999998</v>
      </c>
      <c r="U33" s="119">
        <v>5.6212</v>
      </c>
      <c r="V33" s="112">
        <v>6.1763000000000003</v>
      </c>
      <c r="W33" s="112">
        <v>7.0250000000000004</v>
      </c>
      <c r="X33" s="112">
        <v>7.3811</v>
      </c>
      <c r="Y33" s="278">
        <v>6.4025999999999996</v>
      </c>
      <c r="Z33" s="112">
        <v>6.2614999999999998</v>
      </c>
      <c r="AA33" s="112">
        <v>5.2145000000000001</v>
      </c>
      <c r="AB33" s="112">
        <v>6.0101000000000004</v>
      </c>
      <c r="AC33" s="112">
        <v>5.8244999999999996</v>
      </c>
      <c r="AD33" s="112">
        <v>5.9474999999999998</v>
      </c>
      <c r="AE33" s="112">
        <v>3.4133</v>
      </c>
      <c r="AF33" s="112">
        <v>5.9813000000000001</v>
      </c>
      <c r="AG33" s="555"/>
      <c r="AH33" s="110">
        <v>11</v>
      </c>
      <c r="AI33" s="110">
        <v>12</v>
      </c>
      <c r="AJ33" s="110">
        <v>9</v>
      </c>
      <c r="AK33" s="110">
        <v>1</v>
      </c>
      <c r="AL33" s="110">
        <v>5</v>
      </c>
      <c r="AM33" s="110">
        <v>11</v>
      </c>
      <c r="AN33" s="110">
        <v>10</v>
      </c>
      <c r="AO33" s="562">
        <v>5</v>
      </c>
      <c r="AP33" s="110">
        <v>6</v>
      </c>
      <c r="AQ33" s="110">
        <v>7</v>
      </c>
      <c r="AR33" s="110">
        <v>5</v>
      </c>
      <c r="AS33" s="110">
        <v>6</v>
      </c>
      <c r="AT33" s="110">
        <v>5</v>
      </c>
      <c r="AU33" s="110">
        <v>2</v>
      </c>
      <c r="AV33" s="110">
        <v>12</v>
      </c>
      <c r="AW33" s="110">
        <v>5</v>
      </c>
      <c r="AX33" s="110">
        <v>7</v>
      </c>
      <c r="AY33" s="110">
        <v>8</v>
      </c>
      <c r="AZ33" s="595"/>
      <c r="BA33" s="605">
        <v>33.799999999999997</v>
      </c>
      <c r="BB33" s="112">
        <v>44.4</v>
      </c>
      <c r="BC33" s="112" t="s">
        <v>430</v>
      </c>
      <c r="BD33" s="112">
        <v>15.57</v>
      </c>
      <c r="BE33" s="278">
        <v>60.36</v>
      </c>
      <c r="BF33" s="278">
        <v>6.22</v>
      </c>
      <c r="BG33" s="113"/>
      <c r="BH33" s="606">
        <v>6.2</v>
      </c>
      <c r="BI33" s="112">
        <v>24.96</v>
      </c>
      <c r="BJ33" s="112" t="s">
        <v>430</v>
      </c>
      <c r="BK33" s="112">
        <v>35.01</v>
      </c>
      <c r="BL33" s="112" t="s">
        <v>430</v>
      </c>
      <c r="BM33" s="278">
        <v>33.799999999999997</v>
      </c>
      <c r="BN33" s="607" t="s">
        <v>430</v>
      </c>
      <c r="BO33" s="607" t="s">
        <v>430</v>
      </c>
      <c r="BP33" s="607" t="s">
        <v>430</v>
      </c>
      <c r="BQ33" s="607">
        <v>60.36</v>
      </c>
      <c r="BR33" s="147"/>
      <c r="BS33" s="109" t="s">
        <v>430</v>
      </c>
      <c r="BT33" s="119">
        <v>19.259019936115902</v>
      </c>
      <c r="BU33" s="139"/>
      <c r="BV33" s="113" t="s">
        <v>555</v>
      </c>
    </row>
    <row r="34" spans="1:74" s="107" customFormat="1" x14ac:dyDescent="0.25">
      <c r="A34" s="108" t="s">
        <v>8157</v>
      </c>
      <c r="B34" s="113"/>
      <c r="C34" s="734">
        <v>44245</v>
      </c>
      <c r="D34" s="109"/>
      <c r="E34" s="110">
        <v>227.16</v>
      </c>
      <c r="F34" s="109"/>
      <c r="G34" s="111">
        <v>13.8126</v>
      </c>
      <c r="H34" s="113"/>
      <c r="I34" s="112">
        <v>4.08</v>
      </c>
      <c r="J34" s="112">
        <v>7.63</v>
      </c>
      <c r="K34" s="112">
        <v>2.63</v>
      </c>
      <c r="L34" s="112">
        <v>2.77</v>
      </c>
      <c r="M34" s="260"/>
      <c r="N34" s="114">
        <v>-5.8117000000000001</v>
      </c>
      <c r="O34" s="112">
        <v>1.4095</v>
      </c>
      <c r="P34" s="112">
        <v>0.90620000000000001</v>
      </c>
      <c r="Q34" s="112">
        <v>-5.1051000000000002</v>
      </c>
      <c r="R34" s="112">
        <v>2.8197000000000001</v>
      </c>
      <c r="S34" s="112">
        <v>10.2902</v>
      </c>
      <c r="T34" s="112">
        <v>6.6912000000000003</v>
      </c>
      <c r="U34" s="119">
        <v>5.8000999999999996</v>
      </c>
      <c r="V34" s="112">
        <v>6.4165999999999999</v>
      </c>
      <c r="W34" s="112">
        <v>7.2218</v>
      </c>
      <c r="X34" s="112">
        <v>7.3030999999999997</v>
      </c>
      <c r="Y34" s="278">
        <v>6.2202999999999999</v>
      </c>
      <c r="Z34" s="112" t="s">
        <v>430</v>
      </c>
      <c r="AA34" s="112">
        <v>3.5093999999999999</v>
      </c>
      <c r="AB34" s="112">
        <v>8.0374999999999996</v>
      </c>
      <c r="AC34" s="112">
        <v>6.3320999999999996</v>
      </c>
      <c r="AD34" s="112">
        <v>6.2207999999999997</v>
      </c>
      <c r="AE34" s="112">
        <v>3.5424000000000002</v>
      </c>
      <c r="AF34" s="112">
        <v>6.0223000000000004</v>
      </c>
      <c r="AG34" s="555"/>
      <c r="AH34" s="110">
        <v>12</v>
      </c>
      <c r="AI34" s="110">
        <v>8</v>
      </c>
      <c r="AJ34" s="110">
        <v>8</v>
      </c>
      <c r="AK34" s="110">
        <v>9</v>
      </c>
      <c r="AL34" s="110">
        <v>9</v>
      </c>
      <c r="AM34" s="110">
        <v>3</v>
      </c>
      <c r="AN34" s="110">
        <v>3</v>
      </c>
      <c r="AO34" s="562">
        <v>3</v>
      </c>
      <c r="AP34" s="110">
        <v>3</v>
      </c>
      <c r="AQ34" s="110">
        <v>2</v>
      </c>
      <c r="AR34" s="110">
        <v>7</v>
      </c>
      <c r="AS34" s="110">
        <v>11</v>
      </c>
      <c r="AT34" s="110" t="s">
        <v>430</v>
      </c>
      <c r="AU34" s="110">
        <v>8</v>
      </c>
      <c r="AV34" s="110">
        <v>2</v>
      </c>
      <c r="AW34" s="110">
        <v>3</v>
      </c>
      <c r="AX34" s="110">
        <v>4</v>
      </c>
      <c r="AY34" s="110">
        <v>5</v>
      </c>
      <c r="AZ34" s="595"/>
      <c r="BA34" s="605">
        <v>13.39</v>
      </c>
      <c r="BB34" s="112">
        <v>46.11</v>
      </c>
      <c r="BC34" s="112">
        <v>15.65</v>
      </c>
      <c r="BD34" s="112">
        <v>20.09</v>
      </c>
      <c r="BE34" s="278" t="s">
        <v>430</v>
      </c>
      <c r="BF34" s="278">
        <v>4.76</v>
      </c>
      <c r="BG34" s="113"/>
      <c r="BH34" s="606">
        <v>4.68</v>
      </c>
      <c r="BI34" s="112">
        <v>4.3</v>
      </c>
      <c r="BJ34" s="112" t="s">
        <v>430</v>
      </c>
      <c r="BK34" s="112">
        <v>77.55</v>
      </c>
      <c r="BL34" s="112" t="s">
        <v>430</v>
      </c>
      <c r="BM34" s="278">
        <v>13.39</v>
      </c>
      <c r="BN34" s="607" t="s">
        <v>430</v>
      </c>
      <c r="BO34" s="607" t="s">
        <v>430</v>
      </c>
      <c r="BP34" s="607" t="s">
        <v>430</v>
      </c>
      <c r="BQ34" s="607" t="s">
        <v>430</v>
      </c>
      <c r="BR34" s="147"/>
      <c r="BS34" s="109">
        <v>6.6845940273261597</v>
      </c>
      <c r="BT34" s="119">
        <v>11.1376381555449</v>
      </c>
      <c r="BU34" s="139"/>
      <c r="BV34" s="113" t="s">
        <v>555</v>
      </c>
    </row>
    <row r="35" spans="1:74" s="107" customFormat="1" x14ac:dyDescent="0.25">
      <c r="A35" s="108" t="s">
        <v>8158</v>
      </c>
      <c r="B35" s="113"/>
      <c r="C35" s="734">
        <v>44406</v>
      </c>
      <c r="D35" s="109"/>
      <c r="E35" s="110">
        <v>148.72</v>
      </c>
      <c r="F35" s="109"/>
      <c r="G35" s="111">
        <v>1401.5251000000001</v>
      </c>
      <c r="H35" s="113"/>
      <c r="I35" s="112">
        <v>9.5299999999999994</v>
      </c>
      <c r="J35" s="112">
        <v>7.8673999999999999</v>
      </c>
      <c r="K35" s="112">
        <v>4.63</v>
      </c>
      <c r="L35" s="112">
        <v>4.8499999999999996</v>
      </c>
      <c r="M35" s="260"/>
      <c r="N35" s="114">
        <v>-2.2342</v>
      </c>
      <c r="O35" s="112">
        <v>4.6870000000000003</v>
      </c>
      <c r="P35" s="112">
        <v>-0.81689999999999996</v>
      </c>
      <c r="Q35" s="112">
        <v>-4.0073999999999996</v>
      </c>
      <c r="R35" s="112">
        <v>6.1768000000000001</v>
      </c>
      <c r="S35" s="112">
        <v>12.947100000000001</v>
      </c>
      <c r="T35" s="112">
        <v>8.0191999999999997</v>
      </c>
      <c r="U35" s="119">
        <v>7.14</v>
      </c>
      <c r="V35" s="112">
        <v>7.9911000000000003</v>
      </c>
      <c r="W35" s="112">
        <v>7.5774999999999997</v>
      </c>
      <c r="X35" s="112">
        <v>8.1262000000000008</v>
      </c>
      <c r="Y35" s="278">
        <v>6.88</v>
      </c>
      <c r="Z35" s="112" t="s">
        <v>430</v>
      </c>
      <c r="AA35" s="112">
        <v>4.7872000000000003</v>
      </c>
      <c r="AB35" s="112">
        <v>11.7601</v>
      </c>
      <c r="AC35" s="112">
        <v>7.6493000000000002</v>
      </c>
      <c r="AD35" s="112">
        <v>7.4547999999999996</v>
      </c>
      <c r="AE35" s="112">
        <v>6.6487999999999996</v>
      </c>
      <c r="AF35" s="112">
        <v>6.8676000000000004</v>
      </c>
      <c r="AG35" s="555"/>
      <c r="AH35" s="110">
        <v>9</v>
      </c>
      <c r="AI35" s="110">
        <v>4</v>
      </c>
      <c r="AJ35" s="110">
        <v>10</v>
      </c>
      <c r="AK35" s="110">
        <v>8</v>
      </c>
      <c r="AL35" s="110">
        <v>1</v>
      </c>
      <c r="AM35" s="110">
        <v>1</v>
      </c>
      <c r="AN35" s="110">
        <v>1</v>
      </c>
      <c r="AO35" s="562">
        <v>1</v>
      </c>
      <c r="AP35" s="110">
        <v>1</v>
      </c>
      <c r="AQ35" s="110">
        <v>1</v>
      </c>
      <c r="AR35" s="110">
        <v>1</v>
      </c>
      <c r="AS35" s="110">
        <v>1</v>
      </c>
      <c r="AT35" s="110" t="s">
        <v>430</v>
      </c>
      <c r="AU35" s="110">
        <v>4</v>
      </c>
      <c r="AV35" s="110">
        <v>1</v>
      </c>
      <c r="AW35" s="110">
        <v>1</v>
      </c>
      <c r="AX35" s="110">
        <v>1</v>
      </c>
      <c r="AY35" s="110">
        <v>1</v>
      </c>
      <c r="AZ35" s="595"/>
      <c r="BA35" s="605">
        <v>39.83</v>
      </c>
      <c r="BB35" s="112">
        <v>35.96</v>
      </c>
      <c r="BC35" s="112">
        <v>12.01</v>
      </c>
      <c r="BD35" s="112">
        <v>12.96</v>
      </c>
      <c r="BE35" s="278">
        <v>0.01</v>
      </c>
      <c r="BF35" s="278">
        <v>-0.77</v>
      </c>
      <c r="BG35" s="113"/>
      <c r="BH35" s="606">
        <v>-7.38</v>
      </c>
      <c r="BI35" s="112">
        <v>11.74</v>
      </c>
      <c r="BJ35" s="112">
        <v>3.87</v>
      </c>
      <c r="BK35" s="112">
        <v>45.33</v>
      </c>
      <c r="BL35" s="112" t="s">
        <v>430</v>
      </c>
      <c r="BM35" s="278">
        <v>39.83</v>
      </c>
      <c r="BN35" s="607" t="s">
        <v>430</v>
      </c>
      <c r="BO35" s="607" t="s">
        <v>430</v>
      </c>
      <c r="BP35" s="607" t="s">
        <v>430</v>
      </c>
      <c r="BQ35" s="607">
        <v>6.62</v>
      </c>
      <c r="BR35" s="147"/>
      <c r="BS35" s="109" t="s">
        <v>430</v>
      </c>
      <c r="BT35" s="119">
        <v>7.9822349254543301</v>
      </c>
      <c r="BU35" s="139"/>
      <c r="BV35" s="113" t="s">
        <v>555</v>
      </c>
    </row>
    <row r="36" spans="1:74" s="107" customFormat="1" x14ac:dyDescent="0.25">
      <c r="A36" s="108" t="s">
        <v>8159</v>
      </c>
      <c r="B36" s="113"/>
      <c r="C36" s="734">
        <v>44384</v>
      </c>
      <c r="D36" s="109"/>
      <c r="E36" s="110">
        <v>114.03</v>
      </c>
      <c r="F36" s="109"/>
      <c r="G36" s="111">
        <v>13.6408</v>
      </c>
      <c r="H36" s="113"/>
      <c r="I36" s="112">
        <v>1.75</v>
      </c>
      <c r="J36" s="112">
        <v>7.23</v>
      </c>
      <c r="K36" s="112">
        <v>1.25</v>
      </c>
      <c r="L36" s="112">
        <v>1.33</v>
      </c>
      <c r="M36" s="260"/>
      <c r="N36" s="114">
        <v>0.40139999999999998</v>
      </c>
      <c r="O36" s="112">
        <v>2.0518000000000001</v>
      </c>
      <c r="P36" s="112">
        <v>2.4859</v>
      </c>
      <c r="Q36" s="112">
        <v>-7.6399999999999996E-2</v>
      </c>
      <c r="R36" s="112">
        <v>4.0970000000000004</v>
      </c>
      <c r="S36" s="112">
        <v>8.6572999999999993</v>
      </c>
      <c r="T36" s="112">
        <v>5.7035999999999998</v>
      </c>
      <c r="U36" s="119">
        <v>5.3390000000000004</v>
      </c>
      <c r="V36" s="112">
        <v>6.3304</v>
      </c>
      <c r="W36" s="112">
        <v>6.9861000000000004</v>
      </c>
      <c r="X36" s="112">
        <v>7.056</v>
      </c>
      <c r="Y36" s="278">
        <v>6.2840999999999996</v>
      </c>
      <c r="Z36" s="112" t="s">
        <v>430</v>
      </c>
      <c r="AA36" s="112">
        <v>4.2965999999999998</v>
      </c>
      <c r="AB36" s="112">
        <v>6.4301000000000004</v>
      </c>
      <c r="AC36" s="112">
        <v>5.6169000000000002</v>
      </c>
      <c r="AD36" s="112">
        <v>6.0655999999999999</v>
      </c>
      <c r="AE36" s="112">
        <v>4.0556000000000001</v>
      </c>
      <c r="AF36" s="112">
        <v>6.2236000000000002</v>
      </c>
      <c r="AG36" s="555"/>
      <c r="AH36" s="110">
        <v>3</v>
      </c>
      <c r="AI36" s="110">
        <v>7</v>
      </c>
      <c r="AJ36" s="110">
        <v>3</v>
      </c>
      <c r="AK36" s="110">
        <v>4</v>
      </c>
      <c r="AL36" s="110">
        <v>4</v>
      </c>
      <c r="AM36" s="110">
        <v>8</v>
      </c>
      <c r="AN36" s="110">
        <v>7</v>
      </c>
      <c r="AO36" s="562">
        <v>9</v>
      </c>
      <c r="AP36" s="110">
        <v>4</v>
      </c>
      <c r="AQ36" s="110">
        <v>9</v>
      </c>
      <c r="AR36" s="110">
        <v>11</v>
      </c>
      <c r="AS36" s="110">
        <v>9</v>
      </c>
      <c r="AT36" s="110" t="s">
        <v>430</v>
      </c>
      <c r="AU36" s="110">
        <v>6</v>
      </c>
      <c r="AV36" s="110">
        <v>9</v>
      </c>
      <c r="AW36" s="110">
        <v>9</v>
      </c>
      <c r="AX36" s="110">
        <v>5</v>
      </c>
      <c r="AY36" s="110">
        <v>4</v>
      </c>
      <c r="AZ36" s="595"/>
      <c r="BA36" s="605">
        <v>20.91</v>
      </c>
      <c r="BB36" s="112">
        <v>54.62</v>
      </c>
      <c r="BC36" s="112">
        <v>7.43</v>
      </c>
      <c r="BD36" s="112">
        <v>4.1100000000000003</v>
      </c>
      <c r="BE36" s="278">
        <v>65.989999999999995</v>
      </c>
      <c r="BF36" s="278">
        <v>-53.06</v>
      </c>
      <c r="BG36" s="113"/>
      <c r="BH36" s="606">
        <v>-53.06</v>
      </c>
      <c r="BI36" s="112" t="s">
        <v>430</v>
      </c>
      <c r="BJ36" s="112" t="s">
        <v>430</v>
      </c>
      <c r="BK36" s="112">
        <v>66.16</v>
      </c>
      <c r="BL36" s="112" t="s">
        <v>430</v>
      </c>
      <c r="BM36" s="278">
        <v>20.91</v>
      </c>
      <c r="BN36" s="607" t="s">
        <v>430</v>
      </c>
      <c r="BO36" s="607" t="s">
        <v>430</v>
      </c>
      <c r="BP36" s="607" t="s">
        <v>430</v>
      </c>
      <c r="BQ36" s="607">
        <v>65.989999999999995</v>
      </c>
      <c r="BR36" s="147"/>
      <c r="BS36" s="109">
        <v>7.4454841185109002</v>
      </c>
      <c r="BT36" s="119">
        <v>11.4840951977032</v>
      </c>
      <c r="BU36" s="139"/>
      <c r="BV36" s="113" t="s">
        <v>555</v>
      </c>
    </row>
    <row r="37" spans="1:74" x14ac:dyDescent="0.25">
      <c r="A37" s="318" t="s">
        <v>93</v>
      </c>
      <c r="B37" s="66"/>
      <c r="C37" s="720"/>
      <c r="D37" s="43"/>
      <c r="E37" s="51"/>
      <c r="F37" s="43"/>
      <c r="G37" s="55"/>
      <c r="H37" s="66"/>
      <c r="I37" s="59"/>
      <c r="J37" s="59"/>
      <c r="K37" s="59"/>
      <c r="L37" s="59"/>
      <c r="M37" s="258"/>
      <c r="N37" s="70">
        <v>-1.1231</v>
      </c>
      <c r="O37" s="59">
        <v>2.8067000000000002</v>
      </c>
      <c r="P37" s="59">
        <v>0.87439999999999996</v>
      </c>
      <c r="Q37" s="59">
        <v>-2.5653000000000001</v>
      </c>
      <c r="R37" s="59">
        <v>3.4167999999999998</v>
      </c>
      <c r="S37" s="59">
        <v>9.2693999999999992</v>
      </c>
      <c r="T37" s="59">
        <v>5.9837999999999996</v>
      </c>
      <c r="U37" s="88">
        <v>5.6395999999999997</v>
      </c>
      <c r="V37" s="59">
        <v>6.2167000000000003</v>
      </c>
      <c r="W37" s="59">
        <v>7.0571999999999999</v>
      </c>
      <c r="X37" s="59">
        <v>7.3369</v>
      </c>
      <c r="Y37" s="276">
        <v>6.3864999999999998</v>
      </c>
      <c r="Z37" s="59">
        <v>6.8257000000000003</v>
      </c>
      <c r="AA37" s="59">
        <v>4.1577999999999999</v>
      </c>
      <c r="AB37" s="59">
        <v>7.2316000000000003</v>
      </c>
      <c r="AC37" s="59">
        <v>5.9935</v>
      </c>
      <c r="AD37" s="59">
        <v>6.0663999999999998</v>
      </c>
      <c r="AE37" s="59">
        <v>3.5556999999999999</v>
      </c>
      <c r="AF37" s="59">
        <v>6.7858000000000001</v>
      </c>
      <c r="AG37" s="553"/>
      <c r="AH37" s="51">
        <v>12</v>
      </c>
      <c r="AI37" s="51">
        <v>12</v>
      </c>
      <c r="AJ37" s="51">
        <v>12</v>
      </c>
      <c r="AK37" s="51">
        <v>12</v>
      </c>
      <c r="AL37" s="51">
        <v>12</v>
      </c>
      <c r="AM37" s="51">
        <v>12</v>
      </c>
      <c r="AN37" s="51">
        <v>12</v>
      </c>
      <c r="AO37" s="560">
        <v>12</v>
      </c>
      <c r="AP37" s="51">
        <v>12</v>
      </c>
      <c r="AQ37" s="51">
        <v>12</v>
      </c>
      <c r="AR37" s="51">
        <v>12</v>
      </c>
      <c r="AS37" s="51">
        <v>12</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3.1669</v>
      </c>
      <c r="O38" s="60">
        <v>7.9973999999999998</v>
      </c>
      <c r="P38" s="60">
        <v>3.0375000000000001</v>
      </c>
      <c r="Q38" s="60">
        <v>0.95030000000000003</v>
      </c>
      <c r="R38" s="60">
        <v>6.1768000000000001</v>
      </c>
      <c r="S38" s="60">
        <v>12.947100000000001</v>
      </c>
      <c r="T38" s="60">
        <v>8.0191999999999997</v>
      </c>
      <c r="U38" s="89">
        <v>7.14</v>
      </c>
      <c r="V38" s="60">
        <v>7.9911000000000003</v>
      </c>
      <c r="W38" s="60">
        <v>7.5774999999999997</v>
      </c>
      <c r="X38" s="60">
        <v>8.1262000000000008</v>
      </c>
      <c r="Y38" s="277">
        <v>6.88</v>
      </c>
      <c r="Z38" s="60">
        <v>7.0719000000000003</v>
      </c>
      <c r="AA38" s="60">
        <v>7.85</v>
      </c>
      <c r="AB38" s="60">
        <v>11.7601</v>
      </c>
      <c r="AC38" s="60">
        <v>7.6493000000000002</v>
      </c>
      <c r="AD38" s="60">
        <v>7.4547999999999996</v>
      </c>
      <c r="AE38" s="60">
        <v>6.6487999999999996</v>
      </c>
      <c r="AF38" s="60">
        <v>7.8396999999999997</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-5.8117000000000001</v>
      </c>
      <c r="O39" s="60">
        <v>-3.3727999999999998</v>
      </c>
      <c r="P39" s="60">
        <v>-1.9576</v>
      </c>
      <c r="Q39" s="60">
        <v>-5.9695</v>
      </c>
      <c r="R39" s="60">
        <v>1.8130999999999999</v>
      </c>
      <c r="S39" s="60">
        <v>7.7896000000000001</v>
      </c>
      <c r="T39" s="60">
        <v>4.8832000000000004</v>
      </c>
      <c r="U39" s="89">
        <v>4.7263999999999999</v>
      </c>
      <c r="V39" s="60">
        <v>5.5747999999999998</v>
      </c>
      <c r="W39" s="60">
        <v>6.5730000000000004</v>
      </c>
      <c r="X39" s="60">
        <v>6.6638999999999999</v>
      </c>
      <c r="Y39" s="277">
        <v>5.7992999999999997</v>
      </c>
      <c r="Z39" s="60">
        <v>6.2614999999999998</v>
      </c>
      <c r="AA39" s="60">
        <v>1.9991000000000001</v>
      </c>
      <c r="AB39" s="60">
        <v>6.0101000000000004</v>
      </c>
      <c r="AC39" s="60">
        <v>5.1813000000000002</v>
      </c>
      <c r="AD39" s="60">
        <v>5.3545999999999996</v>
      </c>
      <c r="AE39" s="60">
        <v>1.6432</v>
      </c>
      <c r="AF39" s="60">
        <v>5.9813000000000001</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-1.15055</v>
      </c>
      <c r="O40" s="61">
        <v>2.6294499999999998</v>
      </c>
      <c r="P40" s="61">
        <v>1.22255</v>
      </c>
      <c r="Q40" s="61">
        <v>-3.0651000000000002</v>
      </c>
      <c r="R40" s="61">
        <v>3.32545</v>
      </c>
      <c r="S40" s="61">
        <v>8.9180499999999991</v>
      </c>
      <c r="T40" s="61">
        <v>5.8015999999999996</v>
      </c>
      <c r="U40" s="90">
        <v>5.5021000000000004</v>
      </c>
      <c r="V40" s="61">
        <v>6.0965999999999996</v>
      </c>
      <c r="W40" s="61">
        <v>7.0359999999999996</v>
      </c>
      <c r="X40" s="61">
        <v>7.32925</v>
      </c>
      <c r="Y40" s="279">
        <v>6.39595</v>
      </c>
      <c r="Z40" s="61">
        <v>6.9318999999999997</v>
      </c>
      <c r="AA40" s="61">
        <v>4.0824999999999996</v>
      </c>
      <c r="AB40" s="61">
        <v>6.7293000000000003</v>
      </c>
      <c r="AC40" s="61">
        <v>5.7496</v>
      </c>
      <c r="AD40" s="61">
        <v>5.9523000000000001</v>
      </c>
      <c r="AE40" s="61">
        <v>3.5190999999999999</v>
      </c>
      <c r="AF40" s="61">
        <v>6.6531500000000001</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8146</v>
      </c>
      <c r="B42" s="113"/>
      <c r="C42" s="734">
        <v>44406</v>
      </c>
      <c r="D42" s="109"/>
      <c r="E42" s="110">
        <v>148.72</v>
      </c>
      <c r="F42" s="109"/>
      <c r="G42" s="111">
        <v>1426.8040000000001</v>
      </c>
      <c r="H42" s="113"/>
      <c r="I42" s="112">
        <v>9.5299999999999994</v>
      </c>
      <c r="J42" s="112">
        <v>7.8673999999999999</v>
      </c>
      <c r="K42" s="112">
        <v>4.63</v>
      </c>
      <c r="L42" s="112">
        <v>4.8499999999999996</v>
      </c>
      <c r="M42" s="260"/>
      <c r="N42" s="114">
        <v>-1.9274</v>
      </c>
      <c r="O42" s="112">
        <v>4.9930000000000003</v>
      </c>
      <c r="P42" s="112">
        <v>-0.5101</v>
      </c>
      <c r="Q42" s="112">
        <v>-3.7012</v>
      </c>
      <c r="R42" s="112">
        <v>6.4851999999999999</v>
      </c>
      <c r="S42" s="112">
        <v>13.261699999999999</v>
      </c>
      <c r="T42" s="112">
        <v>8.2782999999999998</v>
      </c>
      <c r="U42" s="119">
        <v>7.4206000000000003</v>
      </c>
      <c r="V42" s="112">
        <v>8.2886000000000006</v>
      </c>
      <c r="W42" s="112">
        <v>7.8993000000000002</v>
      </c>
      <c r="X42" s="112">
        <v>8.4674999999999994</v>
      </c>
      <c r="Y42" s="278">
        <v>7.2549999999999999</v>
      </c>
      <c r="Z42" s="112" t="s">
        <v>430</v>
      </c>
      <c r="AA42" s="112">
        <v>5.0964</v>
      </c>
      <c r="AB42" s="112">
        <v>12.0098</v>
      </c>
      <c r="AC42" s="112">
        <v>7.9241000000000001</v>
      </c>
      <c r="AD42" s="112">
        <v>7.7455999999999996</v>
      </c>
      <c r="AE42" s="112">
        <v>6.9570999999999996</v>
      </c>
      <c r="AF42" s="112">
        <v>7.2441000000000004</v>
      </c>
      <c r="AG42" s="555"/>
      <c r="AH42" s="110">
        <v>1</v>
      </c>
      <c r="AI42" s="110">
        <v>1</v>
      </c>
      <c r="AJ42" s="110">
        <v>1</v>
      </c>
      <c r="AK42" s="110">
        <v>1</v>
      </c>
      <c r="AL42" s="110">
        <v>1</v>
      </c>
      <c r="AM42" s="110">
        <v>1</v>
      </c>
      <c r="AN42" s="110">
        <v>1</v>
      </c>
      <c r="AO42" s="562">
        <v>1</v>
      </c>
      <c r="AP42" s="110">
        <v>1</v>
      </c>
      <c r="AQ42" s="110">
        <v>1</v>
      </c>
      <c r="AR42" s="110">
        <v>1</v>
      </c>
      <c r="AS42" s="110">
        <v>1</v>
      </c>
      <c r="AT42" s="110" t="s">
        <v>430</v>
      </c>
      <c r="AU42" s="110">
        <v>1</v>
      </c>
      <c r="AV42" s="110">
        <v>1</v>
      </c>
      <c r="AW42" s="110">
        <v>1</v>
      </c>
      <c r="AX42" s="110">
        <v>1</v>
      </c>
      <c r="AY42" s="110">
        <v>1</v>
      </c>
      <c r="AZ42" s="595"/>
      <c r="BA42" s="605">
        <v>39.83</v>
      </c>
      <c r="BB42" s="112">
        <v>35.96</v>
      </c>
      <c r="BC42" s="112">
        <v>12.01</v>
      </c>
      <c r="BD42" s="112">
        <v>12.96</v>
      </c>
      <c r="BE42" s="278">
        <v>0.01</v>
      </c>
      <c r="BF42" s="278">
        <v>-0.77</v>
      </c>
      <c r="BG42" s="113"/>
      <c r="BH42" s="606">
        <v>-7.38</v>
      </c>
      <c r="BI42" s="112">
        <v>11.74</v>
      </c>
      <c r="BJ42" s="112">
        <v>3.87</v>
      </c>
      <c r="BK42" s="112">
        <v>45.33</v>
      </c>
      <c r="BL42" s="112" t="s">
        <v>430</v>
      </c>
      <c r="BM42" s="278">
        <v>39.83</v>
      </c>
      <c r="BN42" s="607" t="s">
        <v>430</v>
      </c>
      <c r="BO42" s="607" t="s">
        <v>430</v>
      </c>
      <c r="BP42" s="607" t="s">
        <v>430</v>
      </c>
      <c r="BQ42" s="607">
        <v>6.62</v>
      </c>
      <c r="BR42" s="147"/>
      <c r="BS42" s="109" t="s">
        <v>430</v>
      </c>
      <c r="BT42" s="119">
        <v>7.9822349254543301</v>
      </c>
      <c r="BU42" s="139"/>
      <c r="BV42" s="113" t="s">
        <v>555</v>
      </c>
    </row>
    <row r="43" spans="1:74" x14ac:dyDescent="0.25">
      <c r="A43" s="318" t="s">
        <v>93</v>
      </c>
      <c r="B43" s="66"/>
      <c r="C43" s="720"/>
      <c r="D43" s="43"/>
      <c r="E43" s="51"/>
      <c r="F43" s="43"/>
      <c r="G43" s="55"/>
      <c r="H43" s="66"/>
      <c r="I43" s="59"/>
      <c r="J43" s="59"/>
      <c r="K43" s="59"/>
      <c r="L43" s="59"/>
      <c r="M43" s="258"/>
      <c r="N43" s="70">
        <v>-1.9274</v>
      </c>
      <c r="O43" s="59">
        <v>4.9930000000000003</v>
      </c>
      <c r="P43" s="59">
        <v>-0.5101</v>
      </c>
      <c r="Q43" s="59">
        <v>-3.7012</v>
      </c>
      <c r="R43" s="59">
        <v>6.4851999999999999</v>
      </c>
      <c r="S43" s="59">
        <v>13.261699999999999</v>
      </c>
      <c r="T43" s="59">
        <v>8.2782999999999998</v>
      </c>
      <c r="U43" s="88">
        <v>7.4206000000000003</v>
      </c>
      <c r="V43" s="59">
        <v>8.2886000000000006</v>
      </c>
      <c r="W43" s="59">
        <v>7.8993000000000002</v>
      </c>
      <c r="X43" s="59">
        <v>8.4674999999999994</v>
      </c>
      <c r="Y43" s="276">
        <v>7.2549999999999999</v>
      </c>
      <c r="Z43" s="59" t="s">
        <v>430</v>
      </c>
      <c r="AA43" s="59">
        <v>5.0964</v>
      </c>
      <c r="AB43" s="59">
        <v>12.0098</v>
      </c>
      <c r="AC43" s="59">
        <v>7.9241000000000001</v>
      </c>
      <c r="AD43" s="59">
        <v>7.7455999999999996</v>
      </c>
      <c r="AE43" s="59">
        <v>6.9570999999999996</v>
      </c>
      <c r="AF43" s="59">
        <v>7.2441000000000004</v>
      </c>
      <c r="AG43" s="553"/>
      <c r="AH43" s="51">
        <v>1</v>
      </c>
      <c r="AI43" s="51">
        <v>1</v>
      </c>
      <c r="AJ43" s="51">
        <v>1</v>
      </c>
      <c r="AK43" s="51">
        <v>1</v>
      </c>
      <c r="AL43" s="51">
        <v>1</v>
      </c>
      <c r="AM43" s="51">
        <v>1</v>
      </c>
      <c r="AN43" s="51">
        <v>1</v>
      </c>
      <c r="AO43" s="560">
        <v>1</v>
      </c>
      <c r="AP43" s="51">
        <v>1</v>
      </c>
      <c r="AQ43" s="51">
        <v>1</v>
      </c>
      <c r="AR43" s="51">
        <v>1</v>
      </c>
      <c r="AS43" s="51">
        <v>1</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-1.9274</v>
      </c>
      <c r="O44" s="60">
        <v>4.9930000000000003</v>
      </c>
      <c r="P44" s="60">
        <v>-0.5101</v>
      </c>
      <c r="Q44" s="60">
        <v>-3.7012</v>
      </c>
      <c r="R44" s="60">
        <v>6.4851999999999999</v>
      </c>
      <c r="S44" s="60">
        <v>13.261699999999999</v>
      </c>
      <c r="T44" s="60">
        <v>8.2782999999999998</v>
      </c>
      <c r="U44" s="89">
        <v>7.4206000000000003</v>
      </c>
      <c r="V44" s="60">
        <v>8.2886000000000006</v>
      </c>
      <c r="W44" s="60">
        <v>7.8993000000000002</v>
      </c>
      <c r="X44" s="60">
        <v>8.4674999999999994</v>
      </c>
      <c r="Y44" s="277">
        <v>7.2549999999999999</v>
      </c>
      <c r="Z44" s="60" t="s">
        <v>430</v>
      </c>
      <c r="AA44" s="60">
        <v>5.0964</v>
      </c>
      <c r="AB44" s="60">
        <v>12.0098</v>
      </c>
      <c r="AC44" s="60">
        <v>7.9241000000000001</v>
      </c>
      <c r="AD44" s="60">
        <v>7.7455999999999996</v>
      </c>
      <c r="AE44" s="60">
        <v>6.9570999999999996</v>
      </c>
      <c r="AF44" s="60">
        <v>7.2441000000000004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-1.9274</v>
      </c>
      <c r="O45" s="60">
        <v>4.9930000000000003</v>
      </c>
      <c r="P45" s="60">
        <v>-0.5101</v>
      </c>
      <c r="Q45" s="60">
        <v>-3.7012</v>
      </c>
      <c r="R45" s="60">
        <v>6.4851999999999999</v>
      </c>
      <c r="S45" s="60">
        <v>13.261699999999999</v>
      </c>
      <c r="T45" s="60">
        <v>8.2782999999999998</v>
      </c>
      <c r="U45" s="89">
        <v>7.4206000000000003</v>
      </c>
      <c r="V45" s="60">
        <v>8.2886000000000006</v>
      </c>
      <c r="W45" s="60">
        <v>7.8993000000000002</v>
      </c>
      <c r="X45" s="60">
        <v>8.4674999999999994</v>
      </c>
      <c r="Y45" s="277">
        <v>7.2549999999999999</v>
      </c>
      <c r="Z45" s="60" t="s">
        <v>430</v>
      </c>
      <c r="AA45" s="60">
        <v>5.0964</v>
      </c>
      <c r="AB45" s="60">
        <v>12.0098</v>
      </c>
      <c r="AC45" s="60">
        <v>7.9241000000000001</v>
      </c>
      <c r="AD45" s="60">
        <v>7.7455999999999996</v>
      </c>
      <c r="AE45" s="60">
        <v>6.9570999999999996</v>
      </c>
      <c r="AF45" s="60">
        <v>7.2441000000000004</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-1.9274</v>
      </c>
      <c r="O46" s="61">
        <v>4.9930000000000003</v>
      </c>
      <c r="P46" s="61">
        <v>-0.5101</v>
      </c>
      <c r="Q46" s="61">
        <v>-3.7012</v>
      </c>
      <c r="R46" s="61">
        <v>6.4851999999999999</v>
      </c>
      <c r="S46" s="61">
        <v>13.261699999999999</v>
      </c>
      <c r="T46" s="61">
        <v>8.2782999999999998</v>
      </c>
      <c r="U46" s="90">
        <v>7.4206000000000003</v>
      </c>
      <c r="V46" s="61">
        <v>8.2886000000000006</v>
      </c>
      <c r="W46" s="61">
        <v>7.8993000000000002</v>
      </c>
      <c r="X46" s="61">
        <v>8.4674999999999994</v>
      </c>
      <c r="Y46" s="279">
        <v>7.2549999999999999</v>
      </c>
      <c r="Z46" s="61" t="s">
        <v>430</v>
      </c>
      <c r="AA46" s="61">
        <v>5.0964</v>
      </c>
      <c r="AB46" s="61">
        <v>12.0098</v>
      </c>
      <c r="AC46" s="61">
        <v>7.9241000000000001</v>
      </c>
      <c r="AD46" s="61">
        <v>7.7455999999999996</v>
      </c>
      <c r="AE46" s="61">
        <v>6.9570999999999996</v>
      </c>
      <c r="AF46" s="61">
        <v>7.2441000000000004</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8158</v>
      </c>
      <c r="B48" s="113"/>
      <c r="C48" s="734">
        <v>44406</v>
      </c>
      <c r="D48" s="109"/>
      <c r="E48" s="110">
        <v>148.72</v>
      </c>
      <c r="F48" s="109"/>
      <c r="G48" s="111">
        <v>1401.5251000000001</v>
      </c>
      <c r="H48" s="113"/>
      <c r="I48" s="112">
        <v>9.5299999999999994</v>
      </c>
      <c r="J48" s="112">
        <v>7.8673999999999999</v>
      </c>
      <c r="K48" s="112">
        <v>4.63</v>
      </c>
      <c r="L48" s="112">
        <v>4.8499999999999996</v>
      </c>
      <c r="M48" s="260"/>
      <c r="N48" s="114">
        <v>-2.2342</v>
      </c>
      <c r="O48" s="112">
        <v>4.6870000000000003</v>
      </c>
      <c r="P48" s="112">
        <v>-0.81689999999999996</v>
      </c>
      <c r="Q48" s="112">
        <v>-4.0073999999999996</v>
      </c>
      <c r="R48" s="112">
        <v>6.1768000000000001</v>
      </c>
      <c r="S48" s="112">
        <v>12.947100000000001</v>
      </c>
      <c r="T48" s="112">
        <v>8.0191999999999997</v>
      </c>
      <c r="U48" s="119">
        <v>7.14</v>
      </c>
      <c r="V48" s="112">
        <v>7.9911000000000003</v>
      </c>
      <c r="W48" s="112">
        <v>7.5774999999999997</v>
      </c>
      <c r="X48" s="112">
        <v>8.1262000000000008</v>
      </c>
      <c r="Y48" s="278">
        <v>6.88</v>
      </c>
      <c r="Z48" s="112" t="s">
        <v>430</v>
      </c>
      <c r="AA48" s="112">
        <v>4.7872000000000003</v>
      </c>
      <c r="AB48" s="112">
        <v>11.7601</v>
      </c>
      <c r="AC48" s="112">
        <v>7.6493000000000002</v>
      </c>
      <c r="AD48" s="112">
        <v>7.4547999999999996</v>
      </c>
      <c r="AE48" s="112">
        <v>6.6487999999999996</v>
      </c>
      <c r="AF48" s="112">
        <v>6.8676000000000004</v>
      </c>
      <c r="AG48" s="555"/>
      <c r="AH48" s="110">
        <v>1</v>
      </c>
      <c r="AI48" s="110">
        <v>1</v>
      </c>
      <c r="AJ48" s="110">
        <v>1</v>
      </c>
      <c r="AK48" s="110">
        <v>1</v>
      </c>
      <c r="AL48" s="110">
        <v>1</v>
      </c>
      <c r="AM48" s="110">
        <v>1</v>
      </c>
      <c r="AN48" s="110">
        <v>1</v>
      </c>
      <c r="AO48" s="562">
        <v>1</v>
      </c>
      <c r="AP48" s="110">
        <v>1</v>
      </c>
      <c r="AQ48" s="110">
        <v>1</v>
      </c>
      <c r="AR48" s="110">
        <v>1</v>
      </c>
      <c r="AS48" s="110">
        <v>1</v>
      </c>
      <c r="AT48" s="110" t="s">
        <v>430</v>
      </c>
      <c r="AU48" s="110">
        <v>1</v>
      </c>
      <c r="AV48" s="110">
        <v>1</v>
      </c>
      <c r="AW48" s="110">
        <v>1</v>
      </c>
      <c r="AX48" s="110">
        <v>1</v>
      </c>
      <c r="AY48" s="110">
        <v>1</v>
      </c>
      <c r="AZ48" s="595"/>
      <c r="BA48" s="605">
        <v>39.83</v>
      </c>
      <c r="BB48" s="112">
        <v>35.96</v>
      </c>
      <c r="BC48" s="112">
        <v>12.01</v>
      </c>
      <c r="BD48" s="112">
        <v>12.96</v>
      </c>
      <c r="BE48" s="278">
        <v>0.01</v>
      </c>
      <c r="BF48" s="278">
        <v>-0.77</v>
      </c>
      <c r="BG48" s="113"/>
      <c r="BH48" s="606">
        <v>-7.38</v>
      </c>
      <c r="BI48" s="112">
        <v>11.74</v>
      </c>
      <c r="BJ48" s="112">
        <v>3.87</v>
      </c>
      <c r="BK48" s="112">
        <v>45.33</v>
      </c>
      <c r="BL48" s="112" t="s">
        <v>430</v>
      </c>
      <c r="BM48" s="278">
        <v>39.83</v>
      </c>
      <c r="BN48" s="607" t="s">
        <v>430</v>
      </c>
      <c r="BO48" s="607" t="s">
        <v>430</v>
      </c>
      <c r="BP48" s="607" t="s">
        <v>430</v>
      </c>
      <c r="BQ48" s="607">
        <v>6.62</v>
      </c>
      <c r="BR48" s="147"/>
      <c r="BS48" s="109" t="s">
        <v>430</v>
      </c>
      <c r="BT48" s="119">
        <v>7.9822349254543301</v>
      </c>
      <c r="BU48" s="139"/>
      <c r="BV48" s="113" t="s">
        <v>555</v>
      </c>
    </row>
    <row r="49" spans="1:74" x14ac:dyDescent="0.25">
      <c r="A49" s="318" t="s">
        <v>93</v>
      </c>
      <c r="B49" s="66"/>
      <c r="C49" s="720"/>
      <c r="D49" s="43"/>
      <c r="E49" s="51"/>
      <c r="F49" s="43"/>
      <c r="G49" s="55"/>
      <c r="H49" s="66"/>
      <c r="I49" s="59"/>
      <c r="J49" s="59"/>
      <c r="K49" s="59"/>
      <c r="L49" s="59"/>
      <c r="M49" s="258"/>
      <c r="N49" s="70">
        <v>-2.2342</v>
      </c>
      <c r="O49" s="59">
        <v>4.6870000000000003</v>
      </c>
      <c r="P49" s="59">
        <v>-0.81689999999999996</v>
      </c>
      <c r="Q49" s="59">
        <v>-4.0073999999999996</v>
      </c>
      <c r="R49" s="59">
        <v>6.1768000000000001</v>
      </c>
      <c r="S49" s="59">
        <v>12.947100000000001</v>
      </c>
      <c r="T49" s="59">
        <v>8.0191999999999997</v>
      </c>
      <c r="U49" s="88">
        <v>7.14</v>
      </c>
      <c r="V49" s="59">
        <v>7.9911000000000003</v>
      </c>
      <c r="W49" s="59">
        <v>7.5774999999999997</v>
      </c>
      <c r="X49" s="59">
        <v>8.1262000000000008</v>
      </c>
      <c r="Y49" s="276">
        <v>6.88</v>
      </c>
      <c r="Z49" s="59" t="s">
        <v>430</v>
      </c>
      <c r="AA49" s="59">
        <v>4.7872000000000003</v>
      </c>
      <c r="AB49" s="59">
        <v>11.7601</v>
      </c>
      <c r="AC49" s="59">
        <v>7.6493000000000002</v>
      </c>
      <c r="AD49" s="59">
        <v>7.4547999999999996</v>
      </c>
      <c r="AE49" s="59">
        <v>6.6487999999999996</v>
      </c>
      <c r="AF49" s="59">
        <v>6.8676000000000004</v>
      </c>
      <c r="AG49" s="553"/>
      <c r="AH49" s="51">
        <v>1</v>
      </c>
      <c r="AI49" s="51">
        <v>1</v>
      </c>
      <c r="AJ49" s="51">
        <v>1</v>
      </c>
      <c r="AK49" s="51">
        <v>1</v>
      </c>
      <c r="AL49" s="51">
        <v>1</v>
      </c>
      <c r="AM49" s="51">
        <v>1</v>
      </c>
      <c r="AN49" s="51">
        <v>1</v>
      </c>
      <c r="AO49" s="560">
        <v>1</v>
      </c>
      <c r="AP49" s="51">
        <v>1</v>
      </c>
      <c r="AQ49" s="51">
        <v>1</v>
      </c>
      <c r="AR49" s="51">
        <v>1</v>
      </c>
      <c r="AS49" s="51">
        <v>1</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-2.2342</v>
      </c>
      <c r="O50" s="60">
        <v>4.6870000000000003</v>
      </c>
      <c r="P50" s="60">
        <v>-0.81689999999999996</v>
      </c>
      <c r="Q50" s="60">
        <v>-4.0073999999999996</v>
      </c>
      <c r="R50" s="60">
        <v>6.1768000000000001</v>
      </c>
      <c r="S50" s="60">
        <v>12.947100000000001</v>
      </c>
      <c r="T50" s="60">
        <v>8.0191999999999997</v>
      </c>
      <c r="U50" s="89">
        <v>7.14</v>
      </c>
      <c r="V50" s="60">
        <v>7.9911000000000003</v>
      </c>
      <c r="W50" s="60">
        <v>7.5774999999999997</v>
      </c>
      <c r="X50" s="60">
        <v>8.1262000000000008</v>
      </c>
      <c r="Y50" s="277">
        <v>6.88</v>
      </c>
      <c r="Z50" s="60" t="s">
        <v>430</v>
      </c>
      <c r="AA50" s="60">
        <v>4.7872000000000003</v>
      </c>
      <c r="AB50" s="60">
        <v>11.7601</v>
      </c>
      <c r="AC50" s="60">
        <v>7.6493000000000002</v>
      </c>
      <c r="AD50" s="60">
        <v>7.4547999999999996</v>
      </c>
      <c r="AE50" s="60">
        <v>6.6487999999999996</v>
      </c>
      <c r="AF50" s="60">
        <v>6.8676000000000004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-2.2342</v>
      </c>
      <c r="O51" s="60">
        <v>4.6870000000000003</v>
      </c>
      <c r="P51" s="60">
        <v>-0.81689999999999996</v>
      </c>
      <c r="Q51" s="60">
        <v>-4.0073999999999996</v>
      </c>
      <c r="R51" s="60">
        <v>6.1768000000000001</v>
      </c>
      <c r="S51" s="60">
        <v>12.947100000000001</v>
      </c>
      <c r="T51" s="60">
        <v>8.0191999999999997</v>
      </c>
      <c r="U51" s="89">
        <v>7.14</v>
      </c>
      <c r="V51" s="60">
        <v>7.9911000000000003</v>
      </c>
      <c r="W51" s="60">
        <v>7.5774999999999997</v>
      </c>
      <c r="X51" s="60">
        <v>8.1262000000000008</v>
      </c>
      <c r="Y51" s="277">
        <v>6.88</v>
      </c>
      <c r="Z51" s="60" t="s">
        <v>430</v>
      </c>
      <c r="AA51" s="60">
        <v>4.7872000000000003</v>
      </c>
      <c r="AB51" s="60">
        <v>11.7601</v>
      </c>
      <c r="AC51" s="60">
        <v>7.6493000000000002</v>
      </c>
      <c r="AD51" s="60">
        <v>7.4547999999999996</v>
      </c>
      <c r="AE51" s="60">
        <v>6.6487999999999996</v>
      </c>
      <c r="AF51" s="60">
        <v>6.8676000000000004</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-2.2342</v>
      </c>
      <c r="O52" s="61">
        <v>4.6870000000000003</v>
      </c>
      <c r="P52" s="61">
        <v>-0.81689999999999996</v>
      </c>
      <c r="Q52" s="61">
        <v>-4.0073999999999996</v>
      </c>
      <c r="R52" s="61">
        <v>6.1768000000000001</v>
      </c>
      <c r="S52" s="61">
        <v>12.947100000000001</v>
      </c>
      <c r="T52" s="61">
        <v>8.0191999999999997</v>
      </c>
      <c r="U52" s="90">
        <v>7.14</v>
      </c>
      <c r="V52" s="61">
        <v>7.9911000000000003</v>
      </c>
      <c r="W52" s="61">
        <v>7.5774999999999997</v>
      </c>
      <c r="X52" s="61">
        <v>8.1262000000000008</v>
      </c>
      <c r="Y52" s="279">
        <v>6.88</v>
      </c>
      <c r="Z52" s="61" t="s">
        <v>430</v>
      </c>
      <c r="AA52" s="61">
        <v>4.7872000000000003</v>
      </c>
      <c r="AB52" s="61">
        <v>11.7601</v>
      </c>
      <c r="AC52" s="61">
        <v>7.6493000000000002</v>
      </c>
      <c r="AD52" s="61">
        <v>7.4547999999999996</v>
      </c>
      <c r="AE52" s="61">
        <v>6.6487999999999996</v>
      </c>
      <c r="AF52" s="61">
        <v>6.8676000000000004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7766</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7661</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7821</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7849</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7768</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10511</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C458-235A-46E2-8A69-489F59118A8E}">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72" t="s">
        <v>306</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060"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8259</v>
      </c>
      <c r="B8" s="369"/>
      <c r="C8" s="718">
        <v>43826</v>
      </c>
      <c r="D8" s="369"/>
      <c r="E8" s="338">
        <v>8909.73</v>
      </c>
      <c r="F8" s="369"/>
      <c r="G8" s="339">
        <v>16.019200000000001</v>
      </c>
      <c r="H8" s="370"/>
      <c r="I8" s="340">
        <v>3.35</v>
      </c>
      <c r="J8" s="340">
        <v>7.19</v>
      </c>
      <c r="K8" s="340">
        <v>2.78</v>
      </c>
      <c r="L8" s="340">
        <v>2.98</v>
      </c>
      <c r="M8" s="361"/>
      <c r="N8" s="342" t="s">
        <v>430</v>
      </c>
      <c r="O8" s="340">
        <v>24.852699999999999</v>
      </c>
      <c r="P8" s="340">
        <v>-6.2832999999999997</v>
      </c>
      <c r="Q8" s="340">
        <v>-10.8977</v>
      </c>
      <c r="R8" s="340">
        <v>-0.36130000000000001</v>
      </c>
      <c r="S8" s="340">
        <v>10.8927</v>
      </c>
      <c r="T8" s="340">
        <v>4.9252000000000002</v>
      </c>
      <c r="U8" s="344">
        <v>3.9802</v>
      </c>
      <c r="V8" s="340">
        <v>5.2183000000000002</v>
      </c>
      <c r="W8" s="340">
        <v>7.2133000000000003</v>
      </c>
      <c r="X8" s="340">
        <v>7.5721999999999996</v>
      </c>
      <c r="Y8" s="371">
        <v>6.6306000000000003</v>
      </c>
      <c r="Z8" s="340" t="s">
        <v>430</v>
      </c>
      <c r="AA8" s="340">
        <v>1.5989</v>
      </c>
      <c r="AB8" s="340">
        <v>9.7372999999999994</v>
      </c>
      <c r="AC8" s="340">
        <v>4.6224999999999996</v>
      </c>
      <c r="AD8" s="340">
        <v>5.0625999999999998</v>
      </c>
      <c r="AE8" s="340">
        <v>0.75690000000000002</v>
      </c>
      <c r="AF8" s="340">
        <v>7.3246000000000002</v>
      </c>
      <c r="AG8" s="568"/>
      <c r="AH8" s="338" t="s">
        <v>430</v>
      </c>
      <c r="AI8" s="338">
        <v>3</v>
      </c>
      <c r="AJ8" s="338">
        <v>133</v>
      </c>
      <c r="AK8" s="338">
        <v>126</v>
      </c>
      <c r="AL8" s="338">
        <v>126</v>
      </c>
      <c r="AM8" s="338">
        <v>20</v>
      </c>
      <c r="AN8" s="338">
        <v>97</v>
      </c>
      <c r="AO8" s="570">
        <v>120</v>
      </c>
      <c r="AP8" s="338">
        <v>115</v>
      </c>
      <c r="AQ8" s="338">
        <v>17</v>
      </c>
      <c r="AR8" s="338">
        <v>27</v>
      </c>
      <c r="AS8" s="338">
        <v>5</v>
      </c>
      <c r="AT8" s="338" t="s">
        <v>430</v>
      </c>
      <c r="AU8" s="338">
        <v>133</v>
      </c>
      <c r="AV8" s="338">
        <v>18</v>
      </c>
      <c r="AW8" s="338">
        <v>121</v>
      </c>
      <c r="AX8" s="338">
        <v>118</v>
      </c>
      <c r="AY8" s="338">
        <v>132</v>
      </c>
      <c r="AZ8" s="583"/>
      <c r="BA8" s="464" t="s">
        <v>430</v>
      </c>
      <c r="BB8" s="340">
        <v>99.78</v>
      </c>
      <c r="BC8" s="340" t="s">
        <v>430</v>
      </c>
      <c r="BD8" s="340" t="s">
        <v>430</v>
      </c>
      <c r="BE8" s="371" t="s">
        <v>430</v>
      </c>
      <c r="BF8" s="371">
        <v>0.22</v>
      </c>
      <c r="BG8" s="370"/>
      <c r="BH8" s="593">
        <v>0.22</v>
      </c>
      <c r="BI8" s="340" t="s">
        <v>430</v>
      </c>
      <c r="BJ8" s="340" t="s">
        <v>430</v>
      </c>
      <c r="BK8" s="340" t="s">
        <v>430</v>
      </c>
      <c r="BL8" s="340" t="s">
        <v>430</v>
      </c>
      <c r="BM8" s="371" t="s">
        <v>430</v>
      </c>
      <c r="BN8" s="371" t="s">
        <v>430</v>
      </c>
      <c r="BO8" s="371" t="s">
        <v>430</v>
      </c>
      <c r="BP8" s="371">
        <v>99.78</v>
      </c>
      <c r="BQ8" s="371" t="s">
        <v>430</v>
      </c>
      <c r="BR8" s="370"/>
      <c r="BS8" s="465" t="s">
        <v>430</v>
      </c>
      <c r="BT8" s="340" t="s">
        <v>430</v>
      </c>
      <c r="BU8" s="370"/>
      <c r="BV8" s="571" t="s">
        <v>4740</v>
      </c>
    </row>
    <row r="9" spans="1:74" s="425" customFormat="1" x14ac:dyDescent="0.25">
      <c r="A9" s="337" t="s">
        <v>8260</v>
      </c>
      <c r="B9" s="369"/>
      <c r="C9" s="718">
        <v>44467</v>
      </c>
      <c r="D9" s="369"/>
      <c r="E9" s="338">
        <v>7978.54</v>
      </c>
      <c r="F9" s="369"/>
      <c r="G9" s="339">
        <v>13.376899999999999</v>
      </c>
      <c r="H9" s="370"/>
      <c r="I9" s="340">
        <v>1.03</v>
      </c>
      <c r="J9" s="340">
        <v>6.67</v>
      </c>
      <c r="K9" s="340">
        <v>0.94</v>
      </c>
      <c r="L9" s="340">
        <v>0.98</v>
      </c>
      <c r="M9" s="361"/>
      <c r="N9" s="342">
        <v>4.5033000000000003</v>
      </c>
      <c r="O9" s="340">
        <v>7.2805999999999997</v>
      </c>
      <c r="P9" s="340">
        <v>5.1894999999999998</v>
      </c>
      <c r="Q9" s="340">
        <v>3.3761000000000001</v>
      </c>
      <c r="R9" s="340">
        <v>6.3804999999999996</v>
      </c>
      <c r="S9" s="340">
        <v>8.7606000000000002</v>
      </c>
      <c r="T9" s="340">
        <v>5.9695</v>
      </c>
      <c r="U9" s="344">
        <v>5.7416</v>
      </c>
      <c r="V9" s="340">
        <v>6.0827</v>
      </c>
      <c r="W9" s="340">
        <v>7.2347999999999999</v>
      </c>
      <c r="X9" s="340">
        <v>7.5149999999999997</v>
      </c>
      <c r="Y9" s="371" t="s">
        <v>430</v>
      </c>
      <c r="Z9" s="340" t="s">
        <v>430</v>
      </c>
      <c r="AA9" s="340">
        <v>6.4206000000000003</v>
      </c>
      <c r="AB9" s="340">
        <v>6.8038999999999996</v>
      </c>
      <c r="AC9" s="340">
        <v>5.9398</v>
      </c>
      <c r="AD9" s="340">
        <v>6.0477999999999996</v>
      </c>
      <c r="AE9" s="340">
        <v>6.3457999999999997</v>
      </c>
      <c r="AF9" s="340">
        <v>6.0980999999999996</v>
      </c>
      <c r="AG9" s="568"/>
      <c r="AH9" s="338">
        <v>45</v>
      </c>
      <c r="AI9" s="338">
        <v>40</v>
      </c>
      <c r="AJ9" s="338">
        <v>67</v>
      </c>
      <c r="AK9" s="338">
        <v>59</v>
      </c>
      <c r="AL9" s="338">
        <v>29</v>
      </c>
      <c r="AM9" s="338">
        <v>64</v>
      </c>
      <c r="AN9" s="338">
        <v>34</v>
      </c>
      <c r="AO9" s="570">
        <v>38</v>
      </c>
      <c r="AP9" s="338">
        <v>55</v>
      </c>
      <c r="AQ9" s="338">
        <v>15</v>
      </c>
      <c r="AR9" s="338">
        <v>44</v>
      </c>
      <c r="AS9" s="338" t="s">
        <v>430</v>
      </c>
      <c r="AT9" s="338" t="s">
        <v>430</v>
      </c>
      <c r="AU9" s="338">
        <v>28</v>
      </c>
      <c r="AV9" s="338">
        <v>75</v>
      </c>
      <c r="AW9" s="338">
        <v>52</v>
      </c>
      <c r="AX9" s="338">
        <v>41</v>
      </c>
      <c r="AY9" s="338">
        <v>33</v>
      </c>
      <c r="AZ9" s="583"/>
      <c r="BA9" s="464">
        <v>57.84</v>
      </c>
      <c r="BB9" s="340">
        <v>38.450000000000003</v>
      </c>
      <c r="BC9" s="340" t="s">
        <v>430</v>
      </c>
      <c r="BD9" s="340" t="s">
        <v>430</v>
      </c>
      <c r="BE9" s="371" t="s">
        <v>430</v>
      </c>
      <c r="BF9" s="371">
        <v>3.71</v>
      </c>
      <c r="BG9" s="370"/>
      <c r="BH9" s="593">
        <v>3.71</v>
      </c>
      <c r="BI9" s="340" t="s">
        <v>430</v>
      </c>
      <c r="BJ9" s="340" t="s">
        <v>430</v>
      </c>
      <c r="BK9" s="340">
        <v>38.450000000000003</v>
      </c>
      <c r="BL9" s="340" t="s">
        <v>430</v>
      </c>
      <c r="BM9" s="371">
        <v>57.84</v>
      </c>
      <c r="BN9" s="371" t="s">
        <v>430</v>
      </c>
      <c r="BO9" s="371" t="s">
        <v>430</v>
      </c>
      <c r="BP9" s="371" t="s">
        <v>430</v>
      </c>
      <c r="BQ9" s="371" t="s">
        <v>430</v>
      </c>
      <c r="BR9" s="370"/>
      <c r="BS9" s="465" t="s">
        <v>430</v>
      </c>
      <c r="BT9" s="340" t="s">
        <v>430</v>
      </c>
      <c r="BU9" s="370"/>
      <c r="BV9" s="571" t="s">
        <v>555</v>
      </c>
    </row>
    <row r="10" spans="1:74" s="428" customFormat="1" ht="11" x14ac:dyDescent="0.3">
      <c r="A10" s="841" t="s">
        <v>8261</v>
      </c>
      <c r="B10" s="842"/>
      <c r="C10" s="843">
        <v>44882</v>
      </c>
      <c r="D10" s="842"/>
      <c r="E10" s="844">
        <v>7933.73</v>
      </c>
      <c r="F10" s="842"/>
      <c r="G10" s="845">
        <v>13.213699999999999</v>
      </c>
      <c r="H10" s="847"/>
      <c r="I10" s="846">
        <v>3.3</v>
      </c>
      <c r="J10" s="846">
        <v>7.23</v>
      </c>
      <c r="K10" s="846">
        <v>2.0499999999999998</v>
      </c>
      <c r="L10" s="846">
        <v>2.15</v>
      </c>
      <c r="M10" s="851"/>
      <c r="N10" s="848">
        <v>-8.2830999999999992</v>
      </c>
      <c r="O10" s="846">
        <v>-7.1776999999999997</v>
      </c>
      <c r="P10" s="846">
        <v>-0.74970000000000003</v>
      </c>
      <c r="Q10" s="846">
        <v>-3.8614999999999999</v>
      </c>
      <c r="R10" s="846">
        <v>3.1091000000000002</v>
      </c>
      <c r="S10" s="846">
        <v>8.9214000000000002</v>
      </c>
      <c r="T10" s="846">
        <v>5.5544000000000002</v>
      </c>
      <c r="U10" s="856">
        <v>5.4715999999999996</v>
      </c>
      <c r="V10" s="846">
        <v>6.0663999999999998</v>
      </c>
      <c r="W10" s="846">
        <v>7.0122999999999998</v>
      </c>
      <c r="X10" s="846">
        <v>7.6517999999999997</v>
      </c>
      <c r="Y10" s="852" t="s">
        <v>430</v>
      </c>
      <c r="Z10" s="846" t="s">
        <v>430</v>
      </c>
      <c r="AA10" s="846">
        <v>4.2577999999999996</v>
      </c>
      <c r="AB10" s="846">
        <v>6.8667999999999996</v>
      </c>
      <c r="AC10" s="846">
        <v>5.7469000000000001</v>
      </c>
      <c r="AD10" s="846">
        <v>5.9382000000000001</v>
      </c>
      <c r="AE10" s="846">
        <v>2.7988</v>
      </c>
      <c r="AF10" s="846">
        <v>7.6547999999999998</v>
      </c>
      <c r="AG10" s="931"/>
      <c r="AH10" s="844">
        <v>97</v>
      </c>
      <c r="AI10" s="844">
        <v>129</v>
      </c>
      <c r="AJ10" s="844">
        <v>119</v>
      </c>
      <c r="AK10" s="844">
        <v>106</v>
      </c>
      <c r="AL10" s="844">
        <v>105</v>
      </c>
      <c r="AM10" s="844">
        <v>56</v>
      </c>
      <c r="AN10" s="844">
        <v>61</v>
      </c>
      <c r="AO10" s="932">
        <v>60</v>
      </c>
      <c r="AP10" s="844">
        <v>60</v>
      </c>
      <c r="AQ10" s="844">
        <v>54</v>
      </c>
      <c r="AR10" s="844">
        <v>20</v>
      </c>
      <c r="AS10" s="844" t="s">
        <v>430</v>
      </c>
      <c r="AT10" s="844" t="s">
        <v>430</v>
      </c>
      <c r="AU10" s="844">
        <v>105</v>
      </c>
      <c r="AV10" s="844">
        <v>71</v>
      </c>
      <c r="AW10" s="844">
        <v>61</v>
      </c>
      <c r="AX10" s="844">
        <v>52</v>
      </c>
      <c r="AY10" s="844">
        <v>119</v>
      </c>
      <c r="AZ10" s="933"/>
      <c r="BA10" s="853" t="s">
        <v>430</v>
      </c>
      <c r="BB10" s="846">
        <v>98.24</v>
      </c>
      <c r="BC10" s="846" t="s">
        <v>430</v>
      </c>
      <c r="BD10" s="846" t="s">
        <v>430</v>
      </c>
      <c r="BE10" s="852" t="s">
        <v>430</v>
      </c>
      <c r="BF10" s="852">
        <v>1.76</v>
      </c>
      <c r="BG10" s="847"/>
      <c r="BH10" s="934">
        <v>1.76</v>
      </c>
      <c r="BI10" s="846" t="s">
        <v>430</v>
      </c>
      <c r="BJ10" s="846" t="s">
        <v>430</v>
      </c>
      <c r="BK10" s="846" t="s">
        <v>430</v>
      </c>
      <c r="BL10" s="846" t="s">
        <v>430</v>
      </c>
      <c r="BM10" s="852" t="s">
        <v>430</v>
      </c>
      <c r="BN10" s="852" t="s">
        <v>430</v>
      </c>
      <c r="BO10" s="852" t="s">
        <v>430</v>
      </c>
      <c r="BP10" s="852">
        <v>98.24</v>
      </c>
      <c r="BQ10" s="852" t="s">
        <v>430</v>
      </c>
      <c r="BR10" s="847"/>
      <c r="BS10" s="854" t="s">
        <v>430</v>
      </c>
      <c r="BT10" s="846" t="s">
        <v>430</v>
      </c>
      <c r="BU10" s="847"/>
      <c r="BV10" s="892" t="s">
        <v>555</v>
      </c>
    </row>
    <row r="11" spans="1:74" s="428" customFormat="1" x14ac:dyDescent="0.25">
      <c r="A11" s="345" t="s">
        <v>8262</v>
      </c>
      <c r="B11" s="373"/>
      <c r="C11" s="719">
        <v>44580</v>
      </c>
      <c r="D11" s="373"/>
      <c r="E11" s="346">
        <v>7145.69</v>
      </c>
      <c r="F11" s="373"/>
      <c r="G11" s="347">
        <v>13.1997</v>
      </c>
      <c r="H11" s="374"/>
      <c r="I11" s="348">
        <v>0.09</v>
      </c>
      <c r="J11" s="348">
        <v>5.88</v>
      </c>
      <c r="K11" s="348">
        <v>0.09</v>
      </c>
      <c r="L11" s="348">
        <v>0.09</v>
      </c>
      <c r="M11" s="362"/>
      <c r="N11" s="350">
        <v>5.1170999999999998</v>
      </c>
      <c r="O11" s="348">
        <v>5.4406999999999996</v>
      </c>
      <c r="P11" s="348">
        <v>5.4570999999999996</v>
      </c>
      <c r="Q11" s="348">
        <v>5.6612</v>
      </c>
      <c r="R11" s="348">
        <v>5.7546999999999997</v>
      </c>
      <c r="S11" s="348">
        <v>6.3704999999999998</v>
      </c>
      <c r="T11" s="348">
        <v>6.0845000000000002</v>
      </c>
      <c r="U11" s="354">
        <v>5.9302000000000001</v>
      </c>
      <c r="V11" s="348">
        <v>6.0774999999999997</v>
      </c>
      <c r="W11" s="348">
        <v>6.9755000000000003</v>
      </c>
      <c r="X11" s="348">
        <v>7.2172999999999998</v>
      </c>
      <c r="Y11" s="375" t="s">
        <v>430</v>
      </c>
      <c r="Z11" s="348" t="s">
        <v>430</v>
      </c>
      <c r="AA11" s="348">
        <v>5.7638999999999996</v>
      </c>
      <c r="AB11" s="348">
        <v>6.2344999999999997</v>
      </c>
      <c r="AC11" s="348">
        <v>5.9851999999999999</v>
      </c>
      <c r="AD11" s="348">
        <v>6.0061</v>
      </c>
      <c r="AE11" s="348">
        <v>5.7596999999999996</v>
      </c>
      <c r="AF11" s="348">
        <v>6.2131999999999996</v>
      </c>
      <c r="AG11" s="569"/>
      <c r="AH11" s="346">
        <v>36</v>
      </c>
      <c r="AI11" s="346">
        <v>54</v>
      </c>
      <c r="AJ11" s="346">
        <v>58</v>
      </c>
      <c r="AK11" s="346">
        <v>16</v>
      </c>
      <c r="AL11" s="346">
        <v>39</v>
      </c>
      <c r="AM11" s="346">
        <v>123</v>
      </c>
      <c r="AN11" s="346">
        <v>26</v>
      </c>
      <c r="AO11" s="572">
        <v>30</v>
      </c>
      <c r="AP11" s="346">
        <v>56</v>
      </c>
      <c r="AQ11" s="346">
        <v>61</v>
      </c>
      <c r="AR11" s="346">
        <v>76</v>
      </c>
      <c r="AS11" s="346" t="s">
        <v>430</v>
      </c>
      <c r="AT11" s="346" t="s">
        <v>430</v>
      </c>
      <c r="AU11" s="346">
        <v>40</v>
      </c>
      <c r="AV11" s="346">
        <v>103</v>
      </c>
      <c r="AW11" s="346">
        <v>46</v>
      </c>
      <c r="AX11" s="346">
        <v>46</v>
      </c>
      <c r="AY11" s="346">
        <v>44</v>
      </c>
      <c r="AZ11" s="584"/>
      <c r="BA11" s="467">
        <v>49.73</v>
      </c>
      <c r="BB11" s="348">
        <v>42.35</v>
      </c>
      <c r="BC11" s="348" t="s">
        <v>430</v>
      </c>
      <c r="BD11" s="348" t="s">
        <v>430</v>
      </c>
      <c r="BE11" s="375" t="s">
        <v>430</v>
      </c>
      <c r="BF11" s="375">
        <v>7.92</v>
      </c>
      <c r="BG11" s="374"/>
      <c r="BH11" s="594">
        <v>7.92</v>
      </c>
      <c r="BI11" s="348" t="s">
        <v>430</v>
      </c>
      <c r="BJ11" s="348" t="s">
        <v>430</v>
      </c>
      <c r="BK11" s="348">
        <v>42.35</v>
      </c>
      <c r="BL11" s="348" t="s">
        <v>430</v>
      </c>
      <c r="BM11" s="375">
        <v>49.73</v>
      </c>
      <c r="BN11" s="375" t="s">
        <v>430</v>
      </c>
      <c r="BO11" s="375" t="s">
        <v>430</v>
      </c>
      <c r="BP11" s="375" t="s">
        <v>430</v>
      </c>
      <c r="BQ11" s="375" t="s">
        <v>430</v>
      </c>
      <c r="BR11" s="374"/>
      <c r="BS11" s="468" t="s">
        <v>430</v>
      </c>
      <c r="BT11" s="348" t="s">
        <v>430</v>
      </c>
      <c r="BU11" s="374"/>
      <c r="BV11" s="430" t="s">
        <v>8263</v>
      </c>
    </row>
    <row r="12" spans="1:74" s="428" customFormat="1" x14ac:dyDescent="0.25">
      <c r="A12" s="345" t="s">
        <v>8264</v>
      </c>
      <c r="B12" s="373"/>
      <c r="C12" s="719">
        <v>44463</v>
      </c>
      <c r="D12" s="373"/>
      <c r="E12" s="346">
        <v>6847.99</v>
      </c>
      <c r="F12" s="373"/>
      <c r="G12" s="347">
        <v>13.2974</v>
      </c>
      <c r="H12" s="374"/>
      <c r="I12" s="348">
        <v>0.11</v>
      </c>
      <c r="J12" s="348">
        <v>5.81</v>
      </c>
      <c r="K12" s="348">
        <v>0.1</v>
      </c>
      <c r="L12" s="348">
        <v>0.11</v>
      </c>
      <c r="M12" s="362"/>
      <c r="N12" s="350">
        <v>5.0795000000000003</v>
      </c>
      <c r="O12" s="348">
        <v>5.3090999999999999</v>
      </c>
      <c r="P12" s="348">
        <v>5.3776999999999999</v>
      </c>
      <c r="Q12" s="348">
        <v>5.4423000000000004</v>
      </c>
      <c r="R12" s="348">
        <v>5.5781000000000001</v>
      </c>
      <c r="S12" s="348">
        <v>6.1352000000000002</v>
      </c>
      <c r="T12" s="348">
        <v>5.9756999999999998</v>
      </c>
      <c r="U12" s="354">
        <v>5.8353999999999999</v>
      </c>
      <c r="V12" s="348">
        <v>6.0326000000000004</v>
      </c>
      <c r="W12" s="348">
        <v>6.9638999999999998</v>
      </c>
      <c r="X12" s="348">
        <v>7.2226999999999997</v>
      </c>
      <c r="Y12" s="375" t="s">
        <v>430</v>
      </c>
      <c r="Z12" s="348" t="s">
        <v>430</v>
      </c>
      <c r="AA12" s="348">
        <v>5.62</v>
      </c>
      <c r="AB12" s="348">
        <v>6.1894999999999998</v>
      </c>
      <c r="AC12" s="348">
        <v>5.8936999999999999</v>
      </c>
      <c r="AD12" s="348">
        <v>5.9522000000000004</v>
      </c>
      <c r="AE12" s="348">
        <v>5.6044</v>
      </c>
      <c r="AF12" s="348">
        <v>5.9558999999999997</v>
      </c>
      <c r="AG12" s="569"/>
      <c r="AH12" s="346">
        <v>38</v>
      </c>
      <c r="AI12" s="346">
        <v>58</v>
      </c>
      <c r="AJ12" s="346">
        <v>63</v>
      </c>
      <c r="AK12" s="346">
        <v>18</v>
      </c>
      <c r="AL12" s="346">
        <v>41</v>
      </c>
      <c r="AM12" s="346">
        <v>127</v>
      </c>
      <c r="AN12" s="346">
        <v>33</v>
      </c>
      <c r="AO12" s="572">
        <v>34</v>
      </c>
      <c r="AP12" s="346">
        <v>63</v>
      </c>
      <c r="AQ12" s="346">
        <v>66</v>
      </c>
      <c r="AR12" s="346">
        <v>75</v>
      </c>
      <c r="AS12" s="346" t="s">
        <v>430</v>
      </c>
      <c r="AT12" s="346" t="s">
        <v>430</v>
      </c>
      <c r="AU12" s="346">
        <v>46</v>
      </c>
      <c r="AV12" s="346">
        <v>106</v>
      </c>
      <c r="AW12" s="346">
        <v>53</v>
      </c>
      <c r="AX12" s="346">
        <v>49</v>
      </c>
      <c r="AY12" s="346">
        <v>51</v>
      </c>
      <c r="AZ12" s="584"/>
      <c r="BA12" s="467">
        <v>53.62</v>
      </c>
      <c r="BB12" s="348">
        <v>39.380000000000003</v>
      </c>
      <c r="BC12" s="348" t="s">
        <v>430</v>
      </c>
      <c r="BD12" s="348" t="s">
        <v>430</v>
      </c>
      <c r="BE12" s="375" t="s">
        <v>430</v>
      </c>
      <c r="BF12" s="375">
        <v>6.99</v>
      </c>
      <c r="BG12" s="374"/>
      <c r="BH12" s="594">
        <v>6.99</v>
      </c>
      <c r="BI12" s="348" t="s">
        <v>430</v>
      </c>
      <c r="BJ12" s="348">
        <v>21.5</v>
      </c>
      <c r="BK12" s="348">
        <v>17.88</v>
      </c>
      <c r="BL12" s="348" t="s">
        <v>430</v>
      </c>
      <c r="BM12" s="375">
        <v>35</v>
      </c>
      <c r="BN12" s="375" t="s">
        <v>430</v>
      </c>
      <c r="BO12" s="375">
        <v>18.62</v>
      </c>
      <c r="BP12" s="375" t="s">
        <v>430</v>
      </c>
      <c r="BQ12" s="375" t="s">
        <v>430</v>
      </c>
      <c r="BR12" s="374"/>
      <c r="BS12" s="468" t="s">
        <v>430</v>
      </c>
      <c r="BT12" s="348" t="s">
        <v>430</v>
      </c>
      <c r="BU12" s="374"/>
      <c r="BV12" s="430" t="s">
        <v>555</v>
      </c>
    </row>
    <row r="13" spans="1:74" s="428" customFormat="1" ht="11" x14ac:dyDescent="0.3">
      <c r="A13" s="841" t="s">
        <v>8265</v>
      </c>
      <c r="B13" s="842"/>
      <c r="C13" s="843">
        <v>44603</v>
      </c>
      <c r="D13" s="842"/>
      <c r="E13" s="844">
        <v>6342.3</v>
      </c>
      <c r="F13" s="842"/>
      <c r="G13" s="845">
        <v>13.2286</v>
      </c>
      <c r="H13" s="847"/>
      <c r="I13" s="846">
        <v>0.61</v>
      </c>
      <c r="J13" s="846">
        <v>5.89</v>
      </c>
      <c r="K13" s="846">
        <v>0.56999999999999995</v>
      </c>
      <c r="L13" s="846">
        <v>0.59</v>
      </c>
      <c r="M13" s="851"/>
      <c r="N13" s="848">
        <v>5.1059000000000001</v>
      </c>
      <c r="O13" s="846">
        <v>6.9939</v>
      </c>
      <c r="P13" s="846">
        <v>5.8796999999999997</v>
      </c>
      <c r="Q13" s="846">
        <v>4.7385999999999999</v>
      </c>
      <c r="R13" s="846">
        <v>4.7272999999999996</v>
      </c>
      <c r="S13" s="846">
        <v>6.7126999999999999</v>
      </c>
      <c r="T13" s="846">
        <v>5.7526000000000002</v>
      </c>
      <c r="U13" s="856">
        <v>5.9992999999999999</v>
      </c>
      <c r="V13" s="846">
        <v>6.1864999999999997</v>
      </c>
      <c r="W13" s="846">
        <v>7.1125999999999996</v>
      </c>
      <c r="X13" s="846">
        <v>7.4584999999999999</v>
      </c>
      <c r="Y13" s="852" t="s">
        <v>430</v>
      </c>
      <c r="Z13" s="846" t="s">
        <v>430</v>
      </c>
      <c r="AA13" s="846">
        <v>5.0011999999999999</v>
      </c>
      <c r="AB13" s="846">
        <v>5.9132999999999996</v>
      </c>
      <c r="AC13" s="846">
        <v>5.9617000000000004</v>
      </c>
      <c r="AD13" s="846">
        <v>6.1787999999999998</v>
      </c>
      <c r="AE13" s="846">
        <v>4.9744999999999999</v>
      </c>
      <c r="AF13" s="846">
        <v>6.3532000000000002</v>
      </c>
      <c r="AG13" s="931"/>
      <c r="AH13" s="844">
        <v>37</v>
      </c>
      <c r="AI13" s="844">
        <v>42</v>
      </c>
      <c r="AJ13" s="844">
        <v>47</v>
      </c>
      <c r="AK13" s="844">
        <v>37</v>
      </c>
      <c r="AL13" s="844">
        <v>73</v>
      </c>
      <c r="AM13" s="844">
        <v>119</v>
      </c>
      <c r="AN13" s="844">
        <v>47</v>
      </c>
      <c r="AO13" s="932">
        <v>26</v>
      </c>
      <c r="AP13" s="844">
        <v>46</v>
      </c>
      <c r="AQ13" s="844">
        <v>43</v>
      </c>
      <c r="AR13" s="844">
        <v>53</v>
      </c>
      <c r="AS13" s="844" t="s">
        <v>430</v>
      </c>
      <c r="AT13" s="844" t="s">
        <v>430</v>
      </c>
      <c r="AU13" s="844">
        <v>76</v>
      </c>
      <c r="AV13" s="844">
        <v>111</v>
      </c>
      <c r="AW13" s="844">
        <v>49</v>
      </c>
      <c r="AX13" s="844">
        <v>29</v>
      </c>
      <c r="AY13" s="844">
        <v>80</v>
      </c>
      <c r="AZ13" s="933"/>
      <c r="BA13" s="853">
        <v>97.09</v>
      </c>
      <c r="BB13" s="846" t="s">
        <v>430</v>
      </c>
      <c r="BC13" s="846" t="s">
        <v>430</v>
      </c>
      <c r="BD13" s="846" t="s">
        <v>430</v>
      </c>
      <c r="BE13" s="852" t="s">
        <v>430</v>
      </c>
      <c r="BF13" s="852">
        <v>2.91</v>
      </c>
      <c r="BG13" s="847"/>
      <c r="BH13" s="934">
        <v>2.91</v>
      </c>
      <c r="BI13" s="846" t="s">
        <v>430</v>
      </c>
      <c r="BJ13" s="846" t="s">
        <v>430</v>
      </c>
      <c r="BK13" s="846" t="s">
        <v>430</v>
      </c>
      <c r="BL13" s="846" t="s">
        <v>430</v>
      </c>
      <c r="BM13" s="852">
        <v>97.09</v>
      </c>
      <c r="BN13" s="852" t="s">
        <v>430</v>
      </c>
      <c r="BO13" s="852" t="s">
        <v>430</v>
      </c>
      <c r="BP13" s="852" t="s">
        <v>430</v>
      </c>
      <c r="BQ13" s="852" t="s">
        <v>430</v>
      </c>
      <c r="BR13" s="847"/>
      <c r="BS13" s="854" t="s">
        <v>430</v>
      </c>
      <c r="BT13" s="846" t="s">
        <v>430</v>
      </c>
      <c r="BU13" s="847"/>
      <c r="BV13" s="892" t="s">
        <v>8263</v>
      </c>
    </row>
    <row r="14" spans="1:74" s="428" customFormat="1" x14ac:dyDescent="0.25">
      <c r="A14" s="345" t="s">
        <v>8266</v>
      </c>
      <c r="B14" s="373"/>
      <c r="C14" s="719">
        <v>44278</v>
      </c>
      <c r="D14" s="373"/>
      <c r="E14" s="346">
        <v>5299.53</v>
      </c>
      <c r="F14" s="373"/>
      <c r="G14" s="347">
        <v>13.8986</v>
      </c>
      <c r="H14" s="374"/>
      <c r="I14" s="348">
        <v>0.80274000000000001</v>
      </c>
      <c r="J14" s="348">
        <v>5.82</v>
      </c>
      <c r="K14" s="348">
        <v>0.76163999999999998</v>
      </c>
      <c r="L14" s="348">
        <v>0.78356000000000003</v>
      </c>
      <c r="M14" s="362"/>
      <c r="N14" s="350">
        <v>2.3639000000000001</v>
      </c>
      <c r="O14" s="348">
        <v>4.8164999999999996</v>
      </c>
      <c r="P14" s="348">
        <v>6.1976000000000004</v>
      </c>
      <c r="Q14" s="348">
        <v>4.2839</v>
      </c>
      <c r="R14" s="348">
        <v>5.1989000000000001</v>
      </c>
      <c r="S14" s="348">
        <v>6.6965000000000003</v>
      </c>
      <c r="T14" s="348">
        <v>5.0720999999999998</v>
      </c>
      <c r="U14" s="354">
        <v>5.3244999999999996</v>
      </c>
      <c r="V14" s="348">
        <v>5.7935999999999996</v>
      </c>
      <c r="W14" s="348">
        <v>6.9527999999999999</v>
      </c>
      <c r="X14" s="348">
        <v>7.3897000000000004</v>
      </c>
      <c r="Y14" s="375">
        <v>6.056</v>
      </c>
      <c r="Z14" s="348" t="s">
        <v>430</v>
      </c>
      <c r="AA14" s="348">
        <v>4.9513999999999996</v>
      </c>
      <c r="AB14" s="348">
        <v>5.7545000000000002</v>
      </c>
      <c r="AC14" s="348">
        <v>5.4169999999999998</v>
      </c>
      <c r="AD14" s="348">
        <v>5.5876999999999999</v>
      </c>
      <c r="AE14" s="348">
        <v>5.3022</v>
      </c>
      <c r="AF14" s="348">
        <v>6.2468000000000004</v>
      </c>
      <c r="AG14" s="569"/>
      <c r="AH14" s="346">
        <v>65</v>
      </c>
      <c r="AI14" s="346">
        <v>70</v>
      </c>
      <c r="AJ14" s="346">
        <v>40</v>
      </c>
      <c r="AK14" s="346">
        <v>44</v>
      </c>
      <c r="AL14" s="346">
        <v>53</v>
      </c>
      <c r="AM14" s="346">
        <v>120</v>
      </c>
      <c r="AN14" s="346">
        <v>89</v>
      </c>
      <c r="AO14" s="572">
        <v>74</v>
      </c>
      <c r="AP14" s="346">
        <v>101</v>
      </c>
      <c r="AQ14" s="346">
        <v>67</v>
      </c>
      <c r="AR14" s="346">
        <v>65</v>
      </c>
      <c r="AS14" s="346">
        <v>12</v>
      </c>
      <c r="AT14" s="346" t="s">
        <v>430</v>
      </c>
      <c r="AU14" s="346">
        <v>78</v>
      </c>
      <c r="AV14" s="346">
        <v>121</v>
      </c>
      <c r="AW14" s="346">
        <v>88</v>
      </c>
      <c r="AX14" s="346">
        <v>99</v>
      </c>
      <c r="AY14" s="346">
        <v>61</v>
      </c>
      <c r="AZ14" s="584"/>
      <c r="BA14" s="467">
        <v>98.22</v>
      </c>
      <c r="BB14" s="348" t="s">
        <v>430</v>
      </c>
      <c r="BC14" s="348" t="s">
        <v>430</v>
      </c>
      <c r="BD14" s="348" t="s">
        <v>430</v>
      </c>
      <c r="BE14" s="375" t="s">
        <v>430</v>
      </c>
      <c r="BF14" s="375">
        <v>1.78</v>
      </c>
      <c r="BG14" s="374"/>
      <c r="BH14" s="594">
        <v>1.78</v>
      </c>
      <c r="BI14" s="348" t="s">
        <v>430</v>
      </c>
      <c r="BJ14" s="348" t="s">
        <v>430</v>
      </c>
      <c r="BK14" s="348" t="s">
        <v>430</v>
      </c>
      <c r="BL14" s="348" t="s">
        <v>430</v>
      </c>
      <c r="BM14" s="375">
        <v>98.22</v>
      </c>
      <c r="BN14" s="375" t="s">
        <v>430</v>
      </c>
      <c r="BO14" s="375" t="s">
        <v>430</v>
      </c>
      <c r="BP14" s="375" t="s">
        <v>430</v>
      </c>
      <c r="BQ14" s="375" t="s">
        <v>430</v>
      </c>
      <c r="BR14" s="374"/>
      <c r="BS14" s="468" t="s">
        <v>430</v>
      </c>
      <c r="BT14" s="348" t="s">
        <v>430</v>
      </c>
      <c r="BU14" s="374"/>
      <c r="BV14" s="430" t="s">
        <v>555</v>
      </c>
    </row>
    <row r="15" spans="1:74" s="428" customFormat="1" x14ac:dyDescent="0.25">
      <c r="A15" s="345" t="s">
        <v>8267</v>
      </c>
      <c r="B15" s="373"/>
      <c r="C15" s="719">
        <v>44273</v>
      </c>
      <c r="D15" s="373"/>
      <c r="E15" s="888">
        <v>4820.6099999999997</v>
      </c>
      <c r="F15" s="373"/>
      <c r="G15" s="347" t="s">
        <v>430</v>
      </c>
      <c r="H15" s="374"/>
      <c r="I15" s="348" t="s">
        <v>430</v>
      </c>
      <c r="J15" s="348" t="s">
        <v>430</v>
      </c>
      <c r="K15" s="348" t="s">
        <v>430</v>
      </c>
      <c r="L15" s="348" t="s">
        <v>430</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375" t="s">
        <v>430</v>
      </c>
      <c r="BG15" s="374"/>
      <c r="BH15" s="594" t="s">
        <v>430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4740</v>
      </c>
    </row>
    <row r="16" spans="1:74" s="428" customFormat="1" x14ac:dyDescent="0.25">
      <c r="A16" s="345" t="s">
        <v>8268</v>
      </c>
      <c r="B16" s="373"/>
      <c r="C16" s="719">
        <v>44035</v>
      </c>
      <c r="D16" s="373"/>
      <c r="E16" s="346">
        <v>4593.75</v>
      </c>
      <c r="F16" s="373"/>
      <c r="G16" s="347">
        <v>14.2821</v>
      </c>
      <c r="H16" s="374"/>
      <c r="I16" s="348">
        <v>4.4400000000000004</v>
      </c>
      <c r="J16" s="348">
        <v>7.2</v>
      </c>
      <c r="K16" s="348">
        <v>3.6</v>
      </c>
      <c r="L16" s="348">
        <v>3.86</v>
      </c>
      <c r="M16" s="362"/>
      <c r="N16" s="350" t="s">
        <v>430</v>
      </c>
      <c r="O16" s="348">
        <v>-243.452</v>
      </c>
      <c r="P16" s="348">
        <v>-45.511699999999998</v>
      </c>
      <c r="Q16" s="348">
        <v>-19.9514</v>
      </c>
      <c r="R16" s="348">
        <v>-7.1327999999999996</v>
      </c>
      <c r="S16" s="348">
        <v>10.355499999999999</v>
      </c>
      <c r="T16" s="348">
        <v>4.6436000000000002</v>
      </c>
      <c r="U16" s="354">
        <v>3.7113999999999998</v>
      </c>
      <c r="V16" s="348">
        <v>4.9386999999999999</v>
      </c>
      <c r="W16" s="348">
        <v>7.0392000000000001</v>
      </c>
      <c r="X16" s="348">
        <v>7.5228999999999999</v>
      </c>
      <c r="Y16" s="375">
        <v>6.5263999999999998</v>
      </c>
      <c r="Z16" s="348" t="s">
        <v>430</v>
      </c>
      <c r="AA16" s="348">
        <v>0.36990000000000001</v>
      </c>
      <c r="AB16" s="348">
        <v>9.2958999999999996</v>
      </c>
      <c r="AC16" s="348">
        <v>4.0425000000000004</v>
      </c>
      <c r="AD16" s="348">
        <v>4.6219000000000001</v>
      </c>
      <c r="AE16" s="348">
        <v>-7.9</v>
      </c>
      <c r="AF16" s="348">
        <v>6.0239000000000003</v>
      </c>
      <c r="AG16" s="569"/>
      <c r="AH16" s="346" t="s">
        <v>430</v>
      </c>
      <c r="AI16" s="346">
        <v>138</v>
      </c>
      <c r="AJ16" s="346">
        <v>138</v>
      </c>
      <c r="AK16" s="346">
        <v>139</v>
      </c>
      <c r="AL16" s="346">
        <v>137</v>
      </c>
      <c r="AM16" s="346">
        <v>26</v>
      </c>
      <c r="AN16" s="346">
        <v>106</v>
      </c>
      <c r="AO16" s="572">
        <v>122</v>
      </c>
      <c r="AP16" s="346">
        <v>118</v>
      </c>
      <c r="AQ16" s="346">
        <v>51</v>
      </c>
      <c r="AR16" s="346">
        <v>41</v>
      </c>
      <c r="AS16" s="346">
        <v>7</v>
      </c>
      <c r="AT16" s="346" t="s">
        <v>430</v>
      </c>
      <c r="AU16" s="346">
        <v>136</v>
      </c>
      <c r="AV16" s="346">
        <v>23</v>
      </c>
      <c r="AW16" s="346">
        <v>124</v>
      </c>
      <c r="AX16" s="346">
        <v>121</v>
      </c>
      <c r="AY16" s="346">
        <v>138</v>
      </c>
      <c r="AZ16" s="584"/>
      <c r="BA16" s="467" t="s">
        <v>430</v>
      </c>
      <c r="BB16" s="348">
        <v>99.92</v>
      </c>
      <c r="BC16" s="348" t="s">
        <v>430</v>
      </c>
      <c r="BD16" s="348" t="s">
        <v>430</v>
      </c>
      <c r="BE16" s="375" t="s">
        <v>430</v>
      </c>
      <c r="BF16" s="375">
        <v>0.08</v>
      </c>
      <c r="BG16" s="374"/>
      <c r="BH16" s="594">
        <v>0.08</v>
      </c>
      <c r="BI16" s="348" t="s">
        <v>430</v>
      </c>
      <c r="BJ16" s="348" t="s">
        <v>430</v>
      </c>
      <c r="BK16" s="348" t="s">
        <v>430</v>
      </c>
      <c r="BL16" s="348" t="s">
        <v>430</v>
      </c>
      <c r="BM16" s="375" t="s">
        <v>430</v>
      </c>
      <c r="BN16" s="375" t="s">
        <v>430</v>
      </c>
      <c r="BO16" s="375" t="s">
        <v>430</v>
      </c>
      <c r="BP16" s="375">
        <v>99.92</v>
      </c>
      <c r="BQ16" s="375" t="s">
        <v>430</v>
      </c>
      <c r="BR16" s="374"/>
      <c r="BS16" s="468" t="s">
        <v>430</v>
      </c>
      <c r="BT16" s="348" t="s">
        <v>430</v>
      </c>
      <c r="BU16" s="374"/>
      <c r="BV16" s="430" t="s">
        <v>4740</v>
      </c>
    </row>
    <row r="17" spans="1:74" s="428" customFormat="1" x14ac:dyDescent="0.25">
      <c r="A17" s="345" t="s">
        <v>8269</v>
      </c>
      <c r="B17" s="373"/>
      <c r="C17" s="719">
        <v>44545</v>
      </c>
      <c r="D17" s="373"/>
      <c r="E17" s="346">
        <v>4250.47</v>
      </c>
      <c r="F17" s="373"/>
      <c r="G17" s="347">
        <v>13.4261</v>
      </c>
      <c r="H17" s="374"/>
      <c r="I17" s="348">
        <v>5.55</v>
      </c>
      <c r="J17" s="348">
        <v>7.25</v>
      </c>
      <c r="K17" s="348">
        <v>4.3099999999999996</v>
      </c>
      <c r="L17" s="348">
        <v>4.62</v>
      </c>
      <c r="M17" s="362"/>
      <c r="N17" s="350" t="s">
        <v>430</v>
      </c>
      <c r="O17" s="348">
        <v>-62.420499999999997</v>
      </c>
      <c r="P17" s="348">
        <v>-17.8446</v>
      </c>
      <c r="Q17" s="348">
        <v>-19.828800000000001</v>
      </c>
      <c r="R17" s="348">
        <v>-2.7967</v>
      </c>
      <c r="S17" s="348">
        <v>12.0657</v>
      </c>
      <c r="T17" s="348">
        <v>3.9998999999999998</v>
      </c>
      <c r="U17" s="354">
        <v>3.8858999999999999</v>
      </c>
      <c r="V17" s="348">
        <v>5.133</v>
      </c>
      <c r="W17" s="348">
        <v>7.0113000000000003</v>
      </c>
      <c r="X17" s="348">
        <v>7.5674999999999999</v>
      </c>
      <c r="Y17" s="375" t="s">
        <v>430</v>
      </c>
      <c r="Z17" s="348" t="s">
        <v>430</v>
      </c>
      <c r="AA17" s="348">
        <v>-2.1627999999999998</v>
      </c>
      <c r="AB17" s="348">
        <v>9.8661999999999992</v>
      </c>
      <c r="AC17" s="348">
        <v>3.9218000000000002</v>
      </c>
      <c r="AD17" s="348">
        <v>4.5979999999999999</v>
      </c>
      <c r="AE17" s="348">
        <v>-10.568899999999999</v>
      </c>
      <c r="AF17" s="348">
        <v>6.4747000000000003</v>
      </c>
      <c r="AG17" s="569"/>
      <c r="AH17" s="346" t="s">
        <v>430</v>
      </c>
      <c r="AI17" s="346">
        <v>136</v>
      </c>
      <c r="AJ17" s="346">
        <v>136</v>
      </c>
      <c r="AK17" s="346">
        <v>138</v>
      </c>
      <c r="AL17" s="346">
        <v>133</v>
      </c>
      <c r="AM17" s="346">
        <v>16</v>
      </c>
      <c r="AN17" s="346">
        <v>122</v>
      </c>
      <c r="AO17" s="572">
        <v>121</v>
      </c>
      <c r="AP17" s="346">
        <v>116</v>
      </c>
      <c r="AQ17" s="346">
        <v>56</v>
      </c>
      <c r="AR17" s="346">
        <v>30</v>
      </c>
      <c r="AS17" s="346" t="s">
        <v>430</v>
      </c>
      <c r="AT17" s="346" t="s">
        <v>430</v>
      </c>
      <c r="AU17" s="346">
        <v>137</v>
      </c>
      <c r="AV17" s="346">
        <v>14</v>
      </c>
      <c r="AW17" s="346">
        <v>125</v>
      </c>
      <c r="AX17" s="346">
        <v>122</v>
      </c>
      <c r="AY17" s="346">
        <v>139</v>
      </c>
      <c r="AZ17" s="584"/>
      <c r="BA17" s="467" t="s">
        <v>430</v>
      </c>
      <c r="BB17" s="348">
        <v>99.7</v>
      </c>
      <c r="BC17" s="348" t="s">
        <v>430</v>
      </c>
      <c r="BD17" s="348" t="s">
        <v>430</v>
      </c>
      <c r="BE17" s="375" t="s">
        <v>430</v>
      </c>
      <c r="BF17" s="375">
        <v>0.3</v>
      </c>
      <c r="BG17" s="374"/>
      <c r="BH17" s="594">
        <v>0.3</v>
      </c>
      <c r="BI17" s="348" t="s">
        <v>430</v>
      </c>
      <c r="BJ17" s="348" t="s">
        <v>430</v>
      </c>
      <c r="BK17" s="348" t="s">
        <v>430</v>
      </c>
      <c r="BL17" s="348" t="s">
        <v>430</v>
      </c>
      <c r="BM17" s="375" t="s">
        <v>430</v>
      </c>
      <c r="BN17" s="375" t="s">
        <v>430</v>
      </c>
      <c r="BO17" s="375" t="s">
        <v>430</v>
      </c>
      <c r="BP17" s="375">
        <v>99.7</v>
      </c>
      <c r="BQ17" s="375" t="s">
        <v>430</v>
      </c>
      <c r="BR17" s="374"/>
      <c r="BS17" s="468" t="s">
        <v>430</v>
      </c>
      <c r="BT17" s="348" t="s">
        <v>430</v>
      </c>
      <c r="BU17" s="374"/>
      <c r="BV17" s="430" t="s">
        <v>4740</v>
      </c>
    </row>
    <row r="18" spans="1:74" s="428" customFormat="1" x14ac:dyDescent="0.25">
      <c r="A18" s="345" t="s">
        <v>8270</v>
      </c>
      <c r="B18" s="373"/>
      <c r="C18" s="719">
        <v>44035</v>
      </c>
      <c r="D18" s="373"/>
      <c r="E18" s="888">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4740</v>
      </c>
    </row>
    <row r="19" spans="1:74" s="428" customFormat="1" x14ac:dyDescent="0.25">
      <c r="A19" s="345" t="s">
        <v>8271</v>
      </c>
      <c r="B19" s="373"/>
      <c r="C19" s="719">
        <v>44278</v>
      </c>
      <c r="D19" s="373"/>
      <c r="E19" s="346">
        <v>3397.78</v>
      </c>
      <c r="F19" s="373"/>
      <c r="G19" s="347">
        <v>13.989000000000001</v>
      </c>
      <c r="H19" s="374"/>
      <c r="I19" s="348">
        <v>3.64E-3</v>
      </c>
      <c r="J19" s="348">
        <v>5.97</v>
      </c>
      <c r="K19" s="348">
        <v>3.3999999999999998E-3</v>
      </c>
      <c r="L19" s="348">
        <v>3.5100000000000001E-3</v>
      </c>
      <c r="M19" s="362"/>
      <c r="N19" s="350">
        <v>2.4790999999999999</v>
      </c>
      <c r="O19" s="348">
        <v>-1.3914</v>
      </c>
      <c r="P19" s="348">
        <v>5.1489000000000003</v>
      </c>
      <c r="Q19" s="348">
        <v>3.4523999999999999</v>
      </c>
      <c r="R19" s="348">
        <v>4.4353999999999996</v>
      </c>
      <c r="S19" s="348">
        <v>6.9195000000000002</v>
      </c>
      <c r="T19" s="348">
        <v>4.6288999999999998</v>
      </c>
      <c r="U19" s="354">
        <v>5.2804000000000002</v>
      </c>
      <c r="V19" s="348">
        <v>5.8985000000000003</v>
      </c>
      <c r="W19" s="348">
        <v>7.0848000000000004</v>
      </c>
      <c r="X19" s="348">
        <v>7.5129000000000001</v>
      </c>
      <c r="Y19" s="375">
        <v>6.1935000000000002</v>
      </c>
      <c r="Z19" s="348" t="s">
        <v>430</v>
      </c>
      <c r="AA19" s="348">
        <v>4.9329000000000001</v>
      </c>
      <c r="AB19" s="348">
        <v>6.3231000000000002</v>
      </c>
      <c r="AC19" s="348">
        <v>5.3901000000000003</v>
      </c>
      <c r="AD19" s="348">
        <v>5.6619999999999999</v>
      </c>
      <c r="AE19" s="348">
        <v>5.0536000000000003</v>
      </c>
      <c r="AF19" s="348">
        <v>6.3737000000000004</v>
      </c>
      <c r="AG19" s="569"/>
      <c r="AH19" s="346">
        <v>64</v>
      </c>
      <c r="AI19" s="346">
        <v>99</v>
      </c>
      <c r="AJ19" s="346">
        <v>68</v>
      </c>
      <c r="AK19" s="346">
        <v>58</v>
      </c>
      <c r="AL19" s="346">
        <v>76</v>
      </c>
      <c r="AM19" s="346">
        <v>111</v>
      </c>
      <c r="AN19" s="346">
        <v>107</v>
      </c>
      <c r="AO19" s="572">
        <v>82</v>
      </c>
      <c r="AP19" s="346">
        <v>89</v>
      </c>
      <c r="AQ19" s="346">
        <v>45</v>
      </c>
      <c r="AR19" s="346">
        <v>46</v>
      </c>
      <c r="AS19" s="346">
        <v>11</v>
      </c>
      <c r="AT19" s="346" t="s">
        <v>430</v>
      </c>
      <c r="AU19" s="346">
        <v>80</v>
      </c>
      <c r="AV19" s="346">
        <v>101</v>
      </c>
      <c r="AW19" s="346">
        <v>92</v>
      </c>
      <c r="AX19" s="346">
        <v>92</v>
      </c>
      <c r="AY19" s="346">
        <v>76</v>
      </c>
      <c r="AZ19" s="584"/>
      <c r="BA19" s="467">
        <v>97.32</v>
      </c>
      <c r="BB19" s="348" t="s">
        <v>430</v>
      </c>
      <c r="BC19" s="348" t="s">
        <v>430</v>
      </c>
      <c r="BD19" s="348" t="s">
        <v>430</v>
      </c>
      <c r="BE19" s="375" t="s">
        <v>430</v>
      </c>
      <c r="BF19" s="375">
        <v>2.68</v>
      </c>
      <c r="BG19" s="374"/>
      <c r="BH19" s="594">
        <v>2.68</v>
      </c>
      <c r="BI19" s="348" t="s">
        <v>430</v>
      </c>
      <c r="BJ19" s="348" t="s">
        <v>430</v>
      </c>
      <c r="BK19" s="348" t="s">
        <v>430</v>
      </c>
      <c r="BL19" s="348" t="s">
        <v>430</v>
      </c>
      <c r="BM19" s="375">
        <v>97.32</v>
      </c>
      <c r="BN19" s="375" t="s">
        <v>430</v>
      </c>
      <c r="BO19" s="375" t="s">
        <v>430</v>
      </c>
      <c r="BP19" s="375" t="s">
        <v>430</v>
      </c>
      <c r="BQ19" s="375" t="s">
        <v>430</v>
      </c>
      <c r="BR19" s="374"/>
      <c r="BS19" s="468" t="s">
        <v>430</v>
      </c>
      <c r="BT19" s="348" t="s">
        <v>430</v>
      </c>
      <c r="BU19" s="374"/>
      <c r="BV19" s="430" t="s">
        <v>555</v>
      </c>
    </row>
    <row r="20" spans="1:74" s="428" customFormat="1" x14ac:dyDescent="0.25">
      <c r="A20" s="345" t="s">
        <v>8272</v>
      </c>
      <c r="B20" s="373"/>
      <c r="C20" s="719">
        <v>44589</v>
      </c>
      <c r="D20" s="373"/>
      <c r="E20" s="346">
        <v>3283.35</v>
      </c>
      <c r="F20" s="373"/>
      <c r="G20" s="347">
        <v>13.3096</v>
      </c>
      <c r="H20" s="374"/>
      <c r="I20" s="348">
        <v>0.39</v>
      </c>
      <c r="J20" s="348">
        <v>5.7</v>
      </c>
      <c r="K20" s="348">
        <v>0.37</v>
      </c>
      <c r="L20" s="348">
        <v>0.38</v>
      </c>
      <c r="M20" s="362"/>
      <c r="N20" s="350">
        <v>5.3491999999999997</v>
      </c>
      <c r="O20" s="348">
        <v>6.2191999999999998</v>
      </c>
      <c r="P20" s="348">
        <v>5.4512999999999998</v>
      </c>
      <c r="Q20" s="348">
        <v>4.9260000000000002</v>
      </c>
      <c r="R20" s="348">
        <v>5.0462999999999996</v>
      </c>
      <c r="S20" s="348">
        <v>6.1909999999999998</v>
      </c>
      <c r="T20" s="348">
        <v>5.6253000000000002</v>
      </c>
      <c r="U20" s="354">
        <v>5.7117000000000004</v>
      </c>
      <c r="V20" s="348">
        <v>5.9871999999999996</v>
      </c>
      <c r="W20" s="348">
        <v>6.9471999999999996</v>
      </c>
      <c r="X20" s="348">
        <v>7.3338999999999999</v>
      </c>
      <c r="Y20" s="375" t="s">
        <v>430</v>
      </c>
      <c r="Z20" s="348" t="s">
        <v>430</v>
      </c>
      <c r="AA20" s="348">
        <v>5.1914999999999996</v>
      </c>
      <c r="AB20" s="348">
        <v>5.7760999999999996</v>
      </c>
      <c r="AC20" s="348">
        <v>5.6989999999999998</v>
      </c>
      <c r="AD20" s="348">
        <v>5.9915000000000003</v>
      </c>
      <c r="AE20" s="348">
        <v>5.1386000000000003</v>
      </c>
      <c r="AF20" s="348">
        <v>6.4401000000000002</v>
      </c>
      <c r="AG20" s="569"/>
      <c r="AH20" s="346">
        <v>32</v>
      </c>
      <c r="AI20" s="346">
        <v>48</v>
      </c>
      <c r="AJ20" s="346">
        <v>59</v>
      </c>
      <c r="AK20" s="346">
        <v>33</v>
      </c>
      <c r="AL20" s="346">
        <v>62</v>
      </c>
      <c r="AM20" s="346">
        <v>126</v>
      </c>
      <c r="AN20" s="346">
        <v>54</v>
      </c>
      <c r="AO20" s="572">
        <v>39</v>
      </c>
      <c r="AP20" s="346">
        <v>70</v>
      </c>
      <c r="AQ20" s="346">
        <v>69</v>
      </c>
      <c r="AR20" s="346">
        <v>70</v>
      </c>
      <c r="AS20" s="346" t="s">
        <v>430</v>
      </c>
      <c r="AT20" s="346" t="s">
        <v>430</v>
      </c>
      <c r="AU20" s="346">
        <v>70</v>
      </c>
      <c r="AV20" s="346">
        <v>119</v>
      </c>
      <c r="AW20" s="346">
        <v>64</v>
      </c>
      <c r="AX20" s="346">
        <v>48</v>
      </c>
      <c r="AY20" s="346">
        <v>74</v>
      </c>
      <c r="AZ20" s="584"/>
      <c r="BA20" s="467">
        <v>95.38</v>
      </c>
      <c r="BB20" s="348" t="s">
        <v>430</v>
      </c>
      <c r="BC20" s="348" t="s">
        <v>430</v>
      </c>
      <c r="BD20" s="348" t="s">
        <v>430</v>
      </c>
      <c r="BE20" s="375" t="s">
        <v>430</v>
      </c>
      <c r="BF20" s="375">
        <v>4.62</v>
      </c>
      <c r="BG20" s="374"/>
      <c r="BH20" s="594">
        <v>4.62</v>
      </c>
      <c r="BI20" s="348" t="s">
        <v>430</v>
      </c>
      <c r="BJ20" s="348" t="s">
        <v>430</v>
      </c>
      <c r="BK20" s="348" t="s">
        <v>430</v>
      </c>
      <c r="BL20" s="348" t="s">
        <v>430</v>
      </c>
      <c r="BM20" s="375">
        <v>95.38</v>
      </c>
      <c r="BN20" s="375" t="s">
        <v>430</v>
      </c>
      <c r="BO20" s="375" t="s">
        <v>430</v>
      </c>
      <c r="BP20" s="375" t="s">
        <v>430</v>
      </c>
      <c r="BQ20" s="375" t="s">
        <v>430</v>
      </c>
      <c r="BR20" s="374"/>
      <c r="BS20" s="468" t="s">
        <v>430</v>
      </c>
      <c r="BT20" s="348" t="s">
        <v>430</v>
      </c>
      <c r="BU20" s="374"/>
      <c r="BV20" s="430" t="s">
        <v>555</v>
      </c>
    </row>
    <row r="21" spans="1:74" s="428" customFormat="1" ht="11" x14ac:dyDescent="0.3">
      <c r="A21" s="841" t="s">
        <v>8273</v>
      </c>
      <c r="B21" s="842"/>
      <c r="C21" s="843">
        <v>44603</v>
      </c>
      <c r="D21" s="842"/>
      <c r="E21" s="844">
        <v>3212.28</v>
      </c>
      <c r="F21" s="842"/>
      <c r="G21" s="845">
        <v>13.536899999999999</v>
      </c>
      <c r="H21" s="847"/>
      <c r="I21" s="846">
        <v>5.51</v>
      </c>
      <c r="J21" s="846">
        <v>7.24</v>
      </c>
      <c r="K21" s="846">
        <v>4.3499999999999996</v>
      </c>
      <c r="L21" s="846">
        <v>4.5</v>
      </c>
      <c r="M21" s="851"/>
      <c r="N21" s="848">
        <v>-14.279400000000001</v>
      </c>
      <c r="O21" s="846">
        <v>-9.4298999999999999</v>
      </c>
      <c r="P21" s="846">
        <v>-2.1177000000000001</v>
      </c>
      <c r="Q21" s="846">
        <v>-9.0588999999999995</v>
      </c>
      <c r="R21" s="846">
        <v>-1.1123000000000001</v>
      </c>
      <c r="S21" s="846">
        <v>14.0282</v>
      </c>
      <c r="T21" s="846">
        <v>5.1954000000000002</v>
      </c>
      <c r="U21" s="856">
        <v>5.1639999999999997</v>
      </c>
      <c r="V21" s="846">
        <v>5.6375999999999999</v>
      </c>
      <c r="W21" s="846">
        <v>6.8818999999999999</v>
      </c>
      <c r="X21" s="846">
        <v>7.5401999999999996</v>
      </c>
      <c r="Y21" s="852" t="s">
        <v>430</v>
      </c>
      <c r="Z21" s="846" t="s">
        <v>430</v>
      </c>
      <c r="AA21" s="846">
        <v>4.1224999999999996</v>
      </c>
      <c r="AB21" s="846">
        <v>9.3190000000000008</v>
      </c>
      <c r="AC21" s="846">
        <v>6.4321999999999999</v>
      </c>
      <c r="AD21" s="846">
        <v>5.8395000000000001</v>
      </c>
      <c r="AE21" s="846">
        <v>-0.19969999999999999</v>
      </c>
      <c r="AF21" s="846">
        <v>6.8940000000000001</v>
      </c>
      <c r="AG21" s="931"/>
      <c r="AH21" s="844">
        <v>112</v>
      </c>
      <c r="AI21" s="844">
        <v>131</v>
      </c>
      <c r="AJ21" s="844">
        <v>127</v>
      </c>
      <c r="AK21" s="844">
        <v>120</v>
      </c>
      <c r="AL21" s="844">
        <v>129</v>
      </c>
      <c r="AM21" s="844">
        <v>5</v>
      </c>
      <c r="AN21" s="844">
        <v>82</v>
      </c>
      <c r="AO21" s="932">
        <v>93</v>
      </c>
      <c r="AP21" s="844">
        <v>108</v>
      </c>
      <c r="AQ21" s="844">
        <v>71</v>
      </c>
      <c r="AR21" s="844">
        <v>37</v>
      </c>
      <c r="AS21" s="844" t="s">
        <v>430</v>
      </c>
      <c r="AT21" s="844" t="s">
        <v>430</v>
      </c>
      <c r="AU21" s="844">
        <v>111</v>
      </c>
      <c r="AV21" s="844">
        <v>21</v>
      </c>
      <c r="AW21" s="844">
        <v>19</v>
      </c>
      <c r="AX21" s="844">
        <v>65</v>
      </c>
      <c r="AY21" s="844">
        <v>134</v>
      </c>
      <c r="AZ21" s="933"/>
      <c r="BA21" s="853">
        <v>96.58</v>
      </c>
      <c r="BB21" s="846" t="s">
        <v>430</v>
      </c>
      <c r="BC21" s="846" t="s">
        <v>430</v>
      </c>
      <c r="BD21" s="846" t="s">
        <v>430</v>
      </c>
      <c r="BE21" s="852" t="s">
        <v>430</v>
      </c>
      <c r="BF21" s="852">
        <v>3.42</v>
      </c>
      <c r="BG21" s="847"/>
      <c r="BH21" s="934">
        <v>3.42</v>
      </c>
      <c r="BI21" s="846" t="s">
        <v>430</v>
      </c>
      <c r="BJ21" s="846" t="s">
        <v>430</v>
      </c>
      <c r="BK21" s="846" t="s">
        <v>430</v>
      </c>
      <c r="BL21" s="846" t="s">
        <v>430</v>
      </c>
      <c r="BM21" s="852">
        <v>96.58</v>
      </c>
      <c r="BN21" s="852" t="s">
        <v>430</v>
      </c>
      <c r="BO21" s="852" t="s">
        <v>430</v>
      </c>
      <c r="BP21" s="852" t="s">
        <v>430</v>
      </c>
      <c r="BQ21" s="852" t="s">
        <v>430</v>
      </c>
      <c r="BR21" s="847"/>
      <c r="BS21" s="854" t="s">
        <v>430</v>
      </c>
      <c r="BT21" s="846" t="s">
        <v>430</v>
      </c>
      <c r="BU21" s="847"/>
      <c r="BV21" s="892" t="s">
        <v>8263</v>
      </c>
    </row>
    <row r="22" spans="1:74" s="428" customFormat="1" x14ac:dyDescent="0.25">
      <c r="A22" s="345" t="s">
        <v>8274</v>
      </c>
      <c r="B22" s="373"/>
      <c r="C22" s="719">
        <v>41369</v>
      </c>
      <c r="D22" s="373"/>
      <c r="E22" s="346">
        <v>3258.17</v>
      </c>
      <c r="F22" s="373"/>
      <c r="G22" s="347">
        <v>71.998699999999999</v>
      </c>
      <c r="H22" s="374"/>
      <c r="I22" s="348" t="s">
        <v>430</v>
      </c>
      <c r="J22" s="348" t="s">
        <v>430</v>
      </c>
      <c r="K22" s="348" t="s">
        <v>430</v>
      </c>
      <c r="L22" s="348" t="s">
        <v>430</v>
      </c>
      <c r="M22" s="362"/>
      <c r="N22" s="350">
        <v>-7.1199000000000003</v>
      </c>
      <c r="O22" s="348">
        <v>-5.1349999999999998</v>
      </c>
      <c r="P22" s="348">
        <v>1.3111999999999999</v>
      </c>
      <c r="Q22" s="348">
        <v>-1.6827000000000001</v>
      </c>
      <c r="R22" s="348">
        <v>4.2622999999999998</v>
      </c>
      <c r="S22" s="348">
        <v>9.2129999999999992</v>
      </c>
      <c r="T22" s="348">
        <v>6.4020000000000001</v>
      </c>
      <c r="U22" s="354">
        <v>6.2892999999999999</v>
      </c>
      <c r="V22" s="348">
        <v>6.6401000000000003</v>
      </c>
      <c r="W22" s="348">
        <v>6.4783999999999997</v>
      </c>
      <c r="X22" s="348">
        <v>9.6658000000000008</v>
      </c>
      <c r="Y22" s="375">
        <v>9.8836999999999993</v>
      </c>
      <c r="Z22" s="348">
        <v>9.3705999999999996</v>
      </c>
      <c r="AA22" s="348">
        <v>4.556</v>
      </c>
      <c r="AB22" s="348">
        <v>7.4821</v>
      </c>
      <c r="AC22" s="348">
        <v>6.4489000000000001</v>
      </c>
      <c r="AD22" s="348">
        <v>6.5541999999999998</v>
      </c>
      <c r="AE22" s="348">
        <v>4.4551999999999996</v>
      </c>
      <c r="AF22" s="348">
        <v>9.5459999999999994</v>
      </c>
      <c r="AG22" s="569"/>
      <c r="AH22" s="346">
        <v>92</v>
      </c>
      <c r="AI22" s="346">
        <v>117</v>
      </c>
      <c r="AJ22" s="346">
        <v>103</v>
      </c>
      <c r="AK22" s="346">
        <v>87</v>
      </c>
      <c r="AL22" s="346">
        <v>80</v>
      </c>
      <c r="AM22" s="346">
        <v>43</v>
      </c>
      <c r="AN22" s="346">
        <v>21</v>
      </c>
      <c r="AO22" s="572">
        <v>14</v>
      </c>
      <c r="AP22" s="346">
        <v>13</v>
      </c>
      <c r="AQ22" s="346">
        <v>87</v>
      </c>
      <c r="AR22" s="346">
        <v>3</v>
      </c>
      <c r="AS22" s="346">
        <v>3</v>
      </c>
      <c r="AT22" s="346">
        <v>2</v>
      </c>
      <c r="AU22" s="346">
        <v>95</v>
      </c>
      <c r="AV22" s="346">
        <v>45</v>
      </c>
      <c r="AW22" s="346">
        <v>18</v>
      </c>
      <c r="AX22" s="346">
        <v>13</v>
      </c>
      <c r="AY22" s="346">
        <v>95</v>
      </c>
      <c r="AZ22" s="584"/>
      <c r="BA22" s="467" t="s">
        <v>430</v>
      </c>
      <c r="BB22" s="348">
        <v>97.51</v>
      </c>
      <c r="BC22" s="348" t="s">
        <v>430</v>
      </c>
      <c r="BD22" s="348" t="s">
        <v>430</v>
      </c>
      <c r="BE22" s="375" t="s">
        <v>430</v>
      </c>
      <c r="BF22" s="375">
        <v>2.4900000000000002</v>
      </c>
      <c r="BG22" s="374"/>
      <c r="BH22" s="594">
        <v>2.4900000000000002</v>
      </c>
      <c r="BI22" s="348" t="s">
        <v>430</v>
      </c>
      <c r="BJ22" s="348" t="s">
        <v>430</v>
      </c>
      <c r="BK22" s="348" t="s">
        <v>430</v>
      </c>
      <c r="BL22" s="348" t="s">
        <v>430</v>
      </c>
      <c r="BM22" s="375" t="s">
        <v>430</v>
      </c>
      <c r="BN22" s="375" t="s">
        <v>430</v>
      </c>
      <c r="BO22" s="375" t="s">
        <v>430</v>
      </c>
      <c r="BP22" s="375">
        <v>97.51</v>
      </c>
      <c r="BQ22" s="375" t="s">
        <v>430</v>
      </c>
      <c r="BR22" s="374"/>
      <c r="BS22" s="468" t="s">
        <v>430</v>
      </c>
      <c r="BT22" s="348" t="s">
        <v>430</v>
      </c>
      <c r="BU22" s="374"/>
      <c r="BV22" s="430" t="s">
        <v>555</v>
      </c>
    </row>
    <row r="23" spans="1:74" s="428" customFormat="1" x14ac:dyDescent="0.25">
      <c r="A23" s="345" t="s">
        <v>8275</v>
      </c>
      <c r="B23" s="373"/>
      <c r="C23" s="719">
        <v>44649</v>
      </c>
      <c r="D23" s="373"/>
      <c r="E23" s="346">
        <v>2894.77</v>
      </c>
      <c r="F23" s="373"/>
      <c r="G23" s="347">
        <v>13.1419</v>
      </c>
      <c r="H23" s="374"/>
      <c r="I23" s="348">
        <v>0.5</v>
      </c>
      <c r="J23" s="348">
        <v>6.55</v>
      </c>
      <c r="K23" s="348">
        <v>0.46</v>
      </c>
      <c r="L23" s="348">
        <v>0.49</v>
      </c>
      <c r="M23" s="362"/>
      <c r="N23" s="350">
        <v>7.2240000000000002</v>
      </c>
      <c r="O23" s="348">
        <v>8.9868000000000006</v>
      </c>
      <c r="P23" s="348">
        <v>7.1913999999999998</v>
      </c>
      <c r="Q23" s="348">
        <v>5.0884999999999998</v>
      </c>
      <c r="R23" s="348">
        <v>6.1874000000000002</v>
      </c>
      <c r="S23" s="348">
        <v>7.8474000000000004</v>
      </c>
      <c r="T23" s="348">
        <v>6.4676999999999998</v>
      </c>
      <c r="U23" s="354">
        <v>6.0995999999999997</v>
      </c>
      <c r="V23" s="348">
        <v>6.3028000000000004</v>
      </c>
      <c r="W23" s="348">
        <v>7.2508999999999997</v>
      </c>
      <c r="X23" s="348">
        <v>7.4176000000000002</v>
      </c>
      <c r="Y23" s="375" t="s">
        <v>430</v>
      </c>
      <c r="Z23" s="348" t="s">
        <v>430</v>
      </c>
      <c r="AA23" s="348">
        <v>6.1017999999999999</v>
      </c>
      <c r="AB23" s="348">
        <v>6.9161000000000001</v>
      </c>
      <c r="AC23" s="348">
        <v>6.2641</v>
      </c>
      <c r="AD23" s="348">
        <v>6.2827999999999999</v>
      </c>
      <c r="AE23" s="348">
        <v>6.3559999999999999</v>
      </c>
      <c r="AF23" s="348">
        <v>6.3818000000000001</v>
      </c>
      <c r="AG23" s="569"/>
      <c r="AH23" s="346">
        <v>23</v>
      </c>
      <c r="AI23" s="346">
        <v>26</v>
      </c>
      <c r="AJ23" s="346">
        <v>31</v>
      </c>
      <c r="AK23" s="346">
        <v>24</v>
      </c>
      <c r="AL23" s="346">
        <v>32</v>
      </c>
      <c r="AM23" s="346">
        <v>100</v>
      </c>
      <c r="AN23" s="346">
        <v>18</v>
      </c>
      <c r="AO23" s="572">
        <v>19</v>
      </c>
      <c r="AP23" s="346">
        <v>30</v>
      </c>
      <c r="AQ23" s="346">
        <v>13</v>
      </c>
      <c r="AR23" s="346">
        <v>58</v>
      </c>
      <c r="AS23" s="346" t="s">
        <v>430</v>
      </c>
      <c r="AT23" s="346" t="s">
        <v>430</v>
      </c>
      <c r="AU23" s="346">
        <v>32</v>
      </c>
      <c r="AV23" s="346">
        <v>67</v>
      </c>
      <c r="AW23" s="346">
        <v>31</v>
      </c>
      <c r="AX23" s="346">
        <v>20</v>
      </c>
      <c r="AY23" s="346">
        <v>32</v>
      </c>
      <c r="AZ23" s="584"/>
      <c r="BA23" s="467">
        <v>38.47</v>
      </c>
      <c r="BB23" s="348">
        <v>57.26</v>
      </c>
      <c r="BC23" s="348" t="s">
        <v>430</v>
      </c>
      <c r="BD23" s="348" t="s">
        <v>430</v>
      </c>
      <c r="BE23" s="375" t="s">
        <v>430</v>
      </c>
      <c r="BF23" s="375">
        <v>4.2699999999999996</v>
      </c>
      <c r="BG23" s="374"/>
      <c r="BH23" s="594">
        <v>4.26</v>
      </c>
      <c r="BI23" s="348" t="s">
        <v>430</v>
      </c>
      <c r="BJ23" s="348" t="s">
        <v>430</v>
      </c>
      <c r="BK23" s="348">
        <v>57.26</v>
      </c>
      <c r="BL23" s="348" t="s">
        <v>430</v>
      </c>
      <c r="BM23" s="375">
        <v>38.47</v>
      </c>
      <c r="BN23" s="375" t="s">
        <v>430</v>
      </c>
      <c r="BO23" s="375" t="s">
        <v>430</v>
      </c>
      <c r="BP23" s="375" t="s">
        <v>430</v>
      </c>
      <c r="BQ23" s="375" t="s">
        <v>430</v>
      </c>
      <c r="BR23" s="374"/>
      <c r="BS23" s="468" t="s">
        <v>430</v>
      </c>
      <c r="BT23" s="348" t="s">
        <v>430</v>
      </c>
      <c r="BU23" s="374"/>
      <c r="BV23" s="430" t="s">
        <v>555</v>
      </c>
    </row>
    <row r="24" spans="1:74" s="428" customFormat="1" x14ac:dyDescent="0.25">
      <c r="A24" s="345" t="s">
        <v>8276</v>
      </c>
      <c r="B24" s="373"/>
      <c r="C24" s="719">
        <v>44838</v>
      </c>
      <c r="D24" s="373"/>
      <c r="E24" s="346">
        <v>2628.49</v>
      </c>
      <c r="F24" s="373"/>
      <c r="G24" s="347">
        <v>13.5824</v>
      </c>
      <c r="H24" s="374"/>
      <c r="I24" s="348">
        <v>9.7799999999999994</v>
      </c>
      <c r="J24" s="348">
        <v>6.98</v>
      </c>
      <c r="K24" s="348">
        <v>6.82</v>
      </c>
      <c r="L24" s="348">
        <v>7.05</v>
      </c>
      <c r="M24" s="362"/>
      <c r="N24" s="350">
        <v>-16.914300000000001</v>
      </c>
      <c r="O24" s="348">
        <v>14.708299999999999</v>
      </c>
      <c r="P24" s="348">
        <v>-3.7595000000000001</v>
      </c>
      <c r="Q24" s="348">
        <v>-15.569599999999999</v>
      </c>
      <c r="R24" s="348">
        <v>-1.1432</v>
      </c>
      <c r="S24" s="348">
        <v>10.543100000000001</v>
      </c>
      <c r="T24" s="348">
        <v>4.3856000000000002</v>
      </c>
      <c r="U24" s="354">
        <v>4.9160000000000004</v>
      </c>
      <c r="V24" s="348">
        <v>6.3403</v>
      </c>
      <c r="W24" s="348">
        <v>6.6406000000000001</v>
      </c>
      <c r="X24" s="348">
        <v>7.7770000000000001</v>
      </c>
      <c r="Y24" s="375" t="s">
        <v>430</v>
      </c>
      <c r="Z24" s="348" t="s">
        <v>430</v>
      </c>
      <c r="AA24" s="348">
        <v>2.2972000000000001</v>
      </c>
      <c r="AB24" s="348">
        <v>10.669700000000001</v>
      </c>
      <c r="AC24" s="348">
        <v>5.3680000000000003</v>
      </c>
      <c r="AD24" s="348">
        <v>5.6284999999999998</v>
      </c>
      <c r="AE24" s="348">
        <v>3.0425</v>
      </c>
      <c r="AF24" s="348">
        <v>8.1704000000000008</v>
      </c>
      <c r="AG24" s="569"/>
      <c r="AH24" s="346">
        <v>118</v>
      </c>
      <c r="AI24" s="346">
        <v>6</v>
      </c>
      <c r="AJ24" s="346">
        <v>131</v>
      </c>
      <c r="AK24" s="346">
        <v>134</v>
      </c>
      <c r="AL24" s="346">
        <v>130</v>
      </c>
      <c r="AM24" s="346">
        <v>25</v>
      </c>
      <c r="AN24" s="346">
        <v>115</v>
      </c>
      <c r="AO24" s="572">
        <v>106</v>
      </c>
      <c r="AP24" s="346">
        <v>27</v>
      </c>
      <c r="AQ24" s="346">
        <v>84</v>
      </c>
      <c r="AR24" s="346">
        <v>13</v>
      </c>
      <c r="AS24" s="346" t="s">
        <v>430</v>
      </c>
      <c r="AT24" s="346" t="s">
        <v>430</v>
      </c>
      <c r="AU24" s="346">
        <v>132</v>
      </c>
      <c r="AV24" s="346">
        <v>9</v>
      </c>
      <c r="AW24" s="346">
        <v>94</v>
      </c>
      <c r="AX24" s="346">
        <v>93</v>
      </c>
      <c r="AY24" s="346">
        <v>115</v>
      </c>
      <c r="AZ24" s="584"/>
      <c r="BA24" s="467">
        <v>98.29</v>
      </c>
      <c r="BB24" s="348" t="s">
        <v>430</v>
      </c>
      <c r="BC24" s="348" t="s">
        <v>430</v>
      </c>
      <c r="BD24" s="348" t="s">
        <v>430</v>
      </c>
      <c r="BE24" s="375" t="s">
        <v>430</v>
      </c>
      <c r="BF24" s="375">
        <v>1.71</v>
      </c>
      <c r="BG24" s="374"/>
      <c r="BH24" s="594">
        <v>1.71</v>
      </c>
      <c r="BI24" s="348" t="s">
        <v>430</v>
      </c>
      <c r="BJ24" s="348" t="s">
        <v>430</v>
      </c>
      <c r="BK24" s="348" t="s">
        <v>430</v>
      </c>
      <c r="BL24" s="348" t="s">
        <v>430</v>
      </c>
      <c r="BM24" s="375">
        <v>98.29</v>
      </c>
      <c r="BN24" s="375" t="s">
        <v>430</v>
      </c>
      <c r="BO24" s="375" t="s">
        <v>430</v>
      </c>
      <c r="BP24" s="375" t="s">
        <v>430</v>
      </c>
      <c r="BQ24" s="375" t="s">
        <v>430</v>
      </c>
      <c r="BR24" s="374"/>
      <c r="BS24" s="468" t="s">
        <v>430</v>
      </c>
      <c r="BT24" s="348" t="s">
        <v>430</v>
      </c>
      <c r="BU24" s="374"/>
      <c r="BV24" s="430" t="s">
        <v>8263</v>
      </c>
    </row>
    <row r="25" spans="1:74" s="428" customFormat="1" x14ac:dyDescent="0.25">
      <c r="A25" s="345" t="s">
        <v>8277</v>
      </c>
      <c r="B25" s="373"/>
      <c r="C25" s="719">
        <v>41275</v>
      </c>
      <c r="D25" s="373"/>
      <c r="E25" s="346">
        <v>2622.93</v>
      </c>
      <c r="F25" s="373"/>
      <c r="G25" s="347">
        <v>45.688200000000002</v>
      </c>
      <c r="H25" s="374"/>
      <c r="I25" s="348" t="s">
        <v>430</v>
      </c>
      <c r="J25" s="348" t="s">
        <v>430</v>
      </c>
      <c r="K25" s="348" t="s">
        <v>430</v>
      </c>
      <c r="L25" s="348" t="s">
        <v>430</v>
      </c>
      <c r="M25" s="362"/>
      <c r="N25" s="350">
        <v>14.7056</v>
      </c>
      <c r="O25" s="348">
        <v>-6.1749999999999998</v>
      </c>
      <c r="P25" s="348">
        <v>-1.2209000000000001</v>
      </c>
      <c r="Q25" s="348">
        <v>-3.6015000000000001</v>
      </c>
      <c r="R25" s="348">
        <v>3.0695000000000001</v>
      </c>
      <c r="S25" s="348">
        <v>8.7454999999999998</v>
      </c>
      <c r="T25" s="348">
        <v>5.6146000000000003</v>
      </c>
      <c r="U25" s="354">
        <v>5.2965999999999998</v>
      </c>
      <c r="V25" s="348">
        <v>5.9321000000000002</v>
      </c>
      <c r="W25" s="348">
        <v>2.7772000000000001</v>
      </c>
      <c r="X25" s="348">
        <v>9.2786000000000008</v>
      </c>
      <c r="Y25" s="375">
        <v>10.8752</v>
      </c>
      <c r="Z25" s="348">
        <v>11.444599999999999</v>
      </c>
      <c r="AA25" s="348">
        <v>3.7509000000000001</v>
      </c>
      <c r="AB25" s="348">
        <v>7.0841000000000003</v>
      </c>
      <c r="AC25" s="348">
        <v>5.5438000000000001</v>
      </c>
      <c r="AD25" s="348">
        <v>5.7896000000000001</v>
      </c>
      <c r="AE25" s="348">
        <v>2.5405000000000002</v>
      </c>
      <c r="AF25" s="348">
        <v>11.0753</v>
      </c>
      <c r="AG25" s="569"/>
      <c r="AH25" s="346">
        <v>5</v>
      </c>
      <c r="AI25" s="346">
        <v>124</v>
      </c>
      <c r="AJ25" s="346">
        <v>123</v>
      </c>
      <c r="AK25" s="346">
        <v>104</v>
      </c>
      <c r="AL25" s="346">
        <v>107</v>
      </c>
      <c r="AM25" s="346">
        <v>65</v>
      </c>
      <c r="AN25" s="346">
        <v>56</v>
      </c>
      <c r="AO25" s="572">
        <v>79</v>
      </c>
      <c r="AP25" s="346">
        <v>84</v>
      </c>
      <c r="AQ25" s="346">
        <v>91</v>
      </c>
      <c r="AR25" s="346">
        <v>4</v>
      </c>
      <c r="AS25" s="346">
        <v>2</v>
      </c>
      <c r="AT25" s="346">
        <v>1</v>
      </c>
      <c r="AU25" s="346">
        <v>117</v>
      </c>
      <c r="AV25" s="346">
        <v>61</v>
      </c>
      <c r="AW25" s="346">
        <v>79</v>
      </c>
      <c r="AX25" s="346">
        <v>74</v>
      </c>
      <c r="AY25" s="346">
        <v>121</v>
      </c>
      <c r="AZ25" s="584"/>
      <c r="BA25" s="467" t="s">
        <v>430</v>
      </c>
      <c r="BB25" s="348">
        <v>99.19</v>
      </c>
      <c r="BC25" s="348" t="s">
        <v>430</v>
      </c>
      <c r="BD25" s="348" t="s">
        <v>430</v>
      </c>
      <c r="BE25" s="375" t="s">
        <v>430</v>
      </c>
      <c r="BF25" s="375">
        <v>0.81</v>
      </c>
      <c r="BG25" s="374"/>
      <c r="BH25" s="594">
        <v>0.81</v>
      </c>
      <c r="BI25" s="348" t="s">
        <v>430</v>
      </c>
      <c r="BJ25" s="348" t="s">
        <v>430</v>
      </c>
      <c r="BK25" s="348" t="s">
        <v>430</v>
      </c>
      <c r="BL25" s="348" t="s">
        <v>430</v>
      </c>
      <c r="BM25" s="375" t="s">
        <v>430</v>
      </c>
      <c r="BN25" s="375" t="s">
        <v>430</v>
      </c>
      <c r="BO25" s="375" t="s">
        <v>430</v>
      </c>
      <c r="BP25" s="375">
        <v>99.19</v>
      </c>
      <c r="BQ25" s="375" t="s">
        <v>430</v>
      </c>
      <c r="BR25" s="374"/>
      <c r="BS25" s="468" t="s">
        <v>430</v>
      </c>
      <c r="BT25" s="348" t="s">
        <v>430</v>
      </c>
      <c r="BU25" s="374"/>
      <c r="BV25" s="430" t="s">
        <v>555</v>
      </c>
    </row>
    <row r="26" spans="1:74" s="428" customFormat="1" x14ac:dyDescent="0.25">
      <c r="A26" s="345" t="s">
        <v>8278</v>
      </c>
      <c r="B26" s="373"/>
      <c r="C26" s="719">
        <v>45643</v>
      </c>
      <c r="D26" s="373"/>
      <c r="E26" s="346">
        <v>2436.1999999999998</v>
      </c>
      <c r="F26" s="373"/>
      <c r="G26" s="347">
        <v>11.270200000000001</v>
      </c>
      <c r="H26" s="374"/>
      <c r="I26" s="348">
        <v>0.31</v>
      </c>
      <c r="J26" s="348">
        <v>6.99</v>
      </c>
      <c r="K26" s="348">
        <v>0.3</v>
      </c>
      <c r="L26" s="348">
        <v>0.31</v>
      </c>
      <c r="M26" s="362"/>
      <c r="N26" s="350">
        <v>10.2074</v>
      </c>
      <c r="O26" s="348">
        <v>10.588699999999999</v>
      </c>
      <c r="P26" s="348">
        <v>8.3412000000000006</v>
      </c>
      <c r="Q26" s="348">
        <v>6.4701000000000004</v>
      </c>
      <c r="R26" s="348">
        <v>7.5491999999999999</v>
      </c>
      <c r="S26" s="348">
        <v>8.5221999999999998</v>
      </c>
      <c r="T26" s="348">
        <v>7.6303999999999998</v>
      </c>
      <c r="U26" s="354">
        <v>7.0103999999999997</v>
      </c>
      <c r="V26" s="348">
        <v>6.9230999999999998</v>
      </c>
      <c r="W26" s="348" t="s">
        <v>430</v>
      </c>
      <c r="X26" s="348" t="s">
        <v>430</v>
      </c>
      <c r="Y26" s="375" t="s">
        <v>430</v>
      </c>
      <c r="Z26" s="348" t="s">
        <v>430</v>
      </c>
      <c r="AA26" s="348">
        <v>6.8868</v>
      </c>
      <c r="AB26" s="348">
        <v>7.9508999999999999</v>
      </c>
      <c r="AC26" s="348">
        <v>7.1315</v>
      </c>
      <c r="AD26" s="348">
        <v>6.9610000000000003</v>
      </c>
      <c r="AE26" s="348">
        <v>7.6234999999999999</v>
      </c>
      <c r="AF26" s="348">
        <v>7.3178000000000001</v>
      </c>
      <c r="AG26" s="569"/>
      <c r="AH26" s="346">
        <v>6</v>
      </c>
      <c r="AI26" s="346">
        <v>16</v>
      </c>
      <c r="AJ26" s="346">
        <v>10</v>
      </c>
      <c r="AK26" s="346">
        <v>7</v>
      </c>
      <c r="AL26" s="346">
        <v>8</v>
      </c>
      <c r="AM26" s="346">
        <v>77</v>
      </c>
      <c r="AN26" s="346">
        <v>4</v>
      </c>
      <c r="AO26" s="572">
        <v>5</v>
      </c>
      <c r="AP26" s="346">
        <v>6</v>
      </c>
      <c r="AQ26" s="346" t="s">
        <v>430</v>
      </c>
      <c r="AR26" s="346" t="s">
        <v>430</v>
      </c>
      <c r="AS26" s="346" t="s">
        <v>430</v>
      </c>
      <c r="AT26" s="346" t="s">
        <v>430</v>
      </c>
      <c r="AU26" s="346">
        <v>11</v>
      </c>
      <c r="AV26" s="346">
        <v>29</v>
      </c>
      <c r="AW26" s="346">
        <v>6</v>
      </c>
      <c r="AX26" s="346">
        <v>6</v>
      </c>
      <c r="AY26" s="346">
        <v>8</v>
      </c>
      <c r="AZ26" s="584"/>
      <c r="BA26" s="467" t="s">
        <v>430</v>
      </c>
      <c r="BB26" s="348">
        <v>100.06</v>
      </c>
      <c r="BC26" s="348" t="s">
        <v>430</v>
      </c>
      <c r="BD26" s="348" t="s">
        <v>430</v>
      </c>
      <c r="BE26" s="375" t="s">
        <v>430</v>
      </c>
      <c r="BF26" s="375">
        <v>-0.06</v>
      </c>
      <c r="BG26" s="374"/>
      <c r="BH26" s="594">
        <v>-0.06</v>
      </c>
      <c r="BI26" s="348">
        <v>64.81</v>
      </c>
      <c r="BJ26" s="348">
        <v>13.83</v>
      </c>
      <c r="BK26" s="348">
        <v>21.42</v>
      </c>
      <c r="BL26" s="348" t="s">
        <v>430</v>
      </c>
      <c r="BM26" s="375" t="s">
        <v>430</v>
      </c>
      <c r="BN26" s="375" t="s">
        <v>430</v>
      </c>
      <c r="BO26" s="375" t="s">
        <v>430</v>
      </c>
      <c r="BP26" s="375" t="s">
        <v>430</v>
      </c>
      <c r="BQ26" s="375" t="s">
        <v>430</v>
      </c>
      <c r="BR26" s="374"/>
      <c r="BS26" s="468">
        <v>3.5011807807002402</v>
      </c>
      <c r="BT26" s="348">
        <v>20.675974584135201</v>
      </c>
      <c r="BU26" s="374"/>
      <c r="BV26" s="430" t="s">
        <v>555</v>
      </c>
    </row>
    <row r="27" spans="1:74" s="428" customFormat="1" x14ac:dyDescent="0.25">
      <c r="A27" s="345" t="s">
        <v>8279</v>
      </c>
      <c r="B27" s="373"/>
      <c r="C27" s="719">
        <v>45783</v>
      </c>
      <c r="D27" s="373"/>
      <c r="E27" s="346">
        <v>2224.54</v>
      </c>
      <c r="F27" s="373"/>
      <c r="G27" s="347">
        <v>10.948499999999999</v>
      </c>
      <c r="H27" s="374"/>
      <c r="I27" s="348">
        <v>0.30958999999999998</v>
      </c>
      <c r="J27" s="348">
        <v>6.92</v>
      </c>
      <c r="K27" s="348">
        <v>0.28766999999999998</v>
      </c>
      <c r="L27" s="348">
        <v>0.30685000000000001</v>
      </c>
      <c r="M27" s="362"/>
      <c r="N27" s="350">
        <v>9.1724999999999994</v>
      </c>
      <c r="O27" s="348">
        <v>9.7870000000000008</v>
      </c>
      <c r="P27" s="348">
        <v>7.9177999999999997</v>
      </c>
      <c r="Q27" s="348">
        <v>6.2061000000000002</v>
      </c>
      <c r="R27" s="348">
        <v>7.2931999999999997</v>
      </c>
      <c r="S27" s="348">
        <v>8.5852000000000004</v>
      </c>
      <c r="T27" s="348">
        <v>7.7263000000000002</v>
      </c>
      <c r="U27" s="354">
        <v>7.1989999999999998</v>
      </c>
      <c r="V27" s="348">
        <v>7.1117999999999997</v>
      </c>
      <c r="W27" s="348" t="s">
        <v>430</v>
      </c>
      <c r="X27" s="348" t="s">
        <v>430</v>
      </c>
      <c r="Y27" s="375" t="s">
        <v>430</v>
      </c>
      <c r="Z27" s="348" t="s">
        <v>430</v>
      </c>
      <c r="AA27" s="348">
        <v>6.8329000000000004</v>
      </c>
      <c r="AB27" s="348">
        <v>8.0442999999999998</v>
      </c>
      <c r="AC27" s="348">
        <v>7.2897999999999996</v>
      </c>
      <c r="AD27" s="348">
        <v>7.1388999999999996</v>
      </c>
      <c r="AE27" s="348">
        <v>7.3494000000000002</v>
      </c>
      <c r="AF27" s="348">
        <v>7.1645000000000003</v>
      </c>
      <c r="AG27" s="569"/>
      <c r="AH27" s="346">
        <v>13</v>
      </c>
      <c r="AI27" s="346">
        <v>23</v>
      </c>
      <c r="AJ27" s="346">
        <v>18</v>
      </c>
      <c r="AK27" s="346">
        <v>9</v>
      </c>
      <c r="AL27" s="346">
        <v>15</v>
      </c>
      <c r="AM27" s="346">
        <v>74</v>
      </c>
      <c r="AN27" s="346">
        <v>2</v>
      </c>
      <c r="AO27" s="572">
        <v>4</v>
      </c>
      <c r="AP27" s="346">
        <v>4</v>
      </c>
      <c r="AQ27" s="346" t="s">
        <v>430</v>
      </c>
      <c r="AR27" s="346" t="s">
        <v>430</v>
      </c>
      <c r="AS27" s="346" t="s">
        <v>430</v>
      </c>
      <c r="AT27" s="346" t="s">
        <v>430</v>
      </c>
      <c r="AU27" s="346">
        <v>15</v>
      </c>
      <c r="AV27" s="346">
        <v>27</v>
      </c>
      <c r="AW27" s="346">
        <v>4</v>
      </c>
      <c r="AX27" s="346">
        <v>4</v>
      </c>
      <c r="AY27" s="346">
        <v>17</v>
      </c>
      <c r="AZ27" s="584"/>
      <c r="BA27" s="467" t="s">
        <v>430</v>
      </c>
      <c r="BB27" s="348">
        <v>96.82</v>
      </c>
      <c r="BC27" s="348" t="s">
        <v>430</v>
      </c>
      <c r="BD27" s="348" t="s">
        <v>430</v>
      </c>
      <c r="BE27" s="375" t="s">
        <v>430</v>
      </c>
      <c r="BF27" s="375">
        <v>3.18</v>
      </c>
      <c r="BG27" s="374"/>
      <c r="BH27" s="594">
        <v>3.18</v>
      </c>
      <c r="BI27" s="348">
        <v>45.57</v>
      </c>
      <c r="BJ27" s="348">
        <v>3.32</v>
      </c>
      <c r="BK27" s="348">
        <v>47.93</v>
      </c>
      <c r="BL27" s="348" t="s">
        <v>430</v>
      </c>
      <c r="BM27" s="375" t="s">
        <v>430</v>
      </c>
      <c r="BN27" s="375" t="s">
        <v>430</v>
      </c>
      <c r="BO27" s="375" t="s">
        <v>430</v>
      </c>
      <c r="BP27" s="375" t="s">
        <v>430</v>
      </c>
      <c r="BQ27" s="375" t="s">
        <v>430</v>
      </c>
      <c r="BR27" s="374"/>
      <c r="BS27" s="468">
        <v>6.0152542806015203</v>
      </c>
      <c r="BT27" s="348">
        <v>18.1753288518175</v>
      </c>
      <c r="BU27" s="374"/>
      <c r="BV27" s="430" t="s">
        <v>555</v>
      </c>
    </row>
    <row r="28" spans="1:74" s="428" customFormat="1" x14ac:dyDescent="0.25">
      <c r="A28" s="345" t="s">
        <v>8280</v>
      </c>
      <c r="B28" s="373"/>
      <c r="C28" s="719">
        <v>43858</v>
      </c>
      <c r="D28" s="373"/>
      <c r="E28" s="346">
        <v>2230.67</v>
      </c>
      <c r="F28" s="373"/>
      <c r="G28" s="347">
        <v>15.7036</v>
      </c>
      <c r="H28" s="374"/>
      <c r="I28" s="348" t="s">
        <v>430</v>
      </c>
      <c r="J28" s="348" t="s">
        <v>430</v>
      </c>
      <c r="K28" s="348" t="s">
        <v>430</v>
      </c>
      <c r="L28" s="348" t="s">
        <v>430</v>
      </c>
      <c r="M28" s="362"/>
      <c r="N28" s="350" t="s">
        <v>430</v>
      </c>
      <c r="O28" s="348">
        <v>-1.6269</v>
      </c>
      <c r="P28" s="348">
        <v>2.7437</v>
      </c>
      <c r="Q28" s="348">
        <v>-2.5546000000000002</v>
      </c>
      <c r="R28" s="348">
        <v>4.0202</v>
      </c>
      <c r="S28" s="348">
        <v>8.9749999999999996</v>
      </c>
      <c r="T28" s="348">
        <v>5.9358000000000004</v>
      </c>
      <c r="U28" s="354">
        <v>5.6581000000000001</v>
      </c>
      <c r="V28" s="348">
        <v>6.2286999999999999</v>
      </c>
      <c r="W28" s="348">
        <v>7.2051999999999996</v>
      </c>
      <c r="X28" s="348">
        <v>7.8779000000000003</v>
      </c>
      <c r="Y28" s="375">
        <v>6.6994999999999996</v>
      </c>
      <c r="Z28" s="348" t="s">
        <v>430</v>
      </c>
      <c r="AA28" s="348">
        <v>4.1645000000000003</v>
      </c>
      <c r="AB28" s="348">
        <v>7.3167999999999997</v>
      </c>
      <c r="AC28" s="348">
        <v>5.9570999999999996</v>
      </c>
      <c r="AD28" s="348">
        <v>6.1586999999999996</v>
      </c>
      <c r="AE28" s="348">
        <v>3.9340000000000002</v>
      </c>
      <c r="AF28" s="348">
        <v>7.1013999999999999</v>
      </c>
      <c r="AG28" s="569"/>
      <c r="AH28" s="346" t="s">
        <v>430</v>
      </c>
      <c r="AI28" s="346">
        <v>101</v>
      </c>
      <c r="AJ28" s="346">
        <v>96</v>
      </c>
      <c r="AK28" s="346">
        <v>96</v>
      </c>
      <c r="AL28" s="346">
        <v>86</v>
      </c>
      <c r="AM28" s="346">
        <v>54</v>
      </c>
      <c r="AN28" s="346">
        <v>36</v>
      </c>
      <c r="AO28" s="572">
        <v>42</v>
      </c>
      <c r="AP28" s="346">
        <v>41</v>
      </c>
      <c r="AQ28" s="346">
        <v>19</v>
      </c>
      <c r="AR28" s="346">
        <v>9</v>
      </c>
      <c r="AS28" s="346">
        <v>4</v>
      </c>
      <c r="AT28" s="346" t="s">
        <v>430</v>
      </c>
      <c r="AU28" s="346">
        <v>109</v>
      </c>
      <c r="AV28" s="346">
        <v>54</v>
      </c>
      <c r="AW28" s="346">
        <v>50</v>
      </c>
      <c r="AX28" s="346">
        <v>30</v>
      </c>
      <c r="AY28" s="346">
        <v>102</v>
      </c>
      <c r="AZ28" s="584"/>
      <c r="BA28" s="467" t="s">
        <v>430</v>
      </c>
      <c r="BB28" s="348">
        <v>99.36</v>
      </c>
      <c r="BC28" s="348" t="s">
        <v>430</v>
      </c>
      <c r="BD28" s="348" t="s">
        <v>430</v>
      </c>
      <c r="BE28" s="375" t="s">
        <v>430</v>
      </c>
      <c r="BF28" s="375">
        <v>0.64</v>
      </c>
      <c r="BG28" s="374"/>
      <c r="BH28" s="594">
        <v>0.64</v>
      </c>
      <c r="BI28" s="348" t="s">
        <v>430</v>
      </c>
      <c r="BJ28" s="348" t="s">
        <v>430</v>
      </c>
      <c r="BK28" s="348" t="s">
        <v>430</v>
      </c>
      <c r="BL28" s="348" t="s">
        <v>430</v>
      </c>
      <c r="BM28" s="375" t="s">
        <v>430</v>
      </c>
      <c r="BN28" s="375" t="s">
        <v>430</v>
      </c>
      <c r="BO28" s="375" t="s">
        <v>430</v>
      </c>
      <c r="BP28" s="375">
        <v>99.36</v>
      </c>
      <c r="BQ28" s="375" t="s">
        <v>430</v>
      </c>
      <c r="BR28" s="374"/>
      <c r="BS28" s="468" t="s">
        <v>430</v>
      </c>
      <c r="BT28" s="348" t="s">
        <v>430</v>
      </c>
      <c r="BU28" s="374"/>
      <c r="BV28" s="430" t="s">
        <v>555</v>
      </c>
    </row>
    <row r="29" spans="1:74" s="428" customFormat="1" x14ac:dyDescent="0.25">
      <c r="A29" s="345" t="s">
        <v>8281</v>
      </c>
      <c r="B29" s="373"/>
      <c r="C29" s="719">
        <v>45559</v>
      </c>
      <c r="D29" s="373"/>
      <c r="E29" s="346">
        <v>2261.36</v>
      </c>
      <c r="F29" s="373"/>
      <c r="G29" s="347">
        <v>11.5367</v>
      </c>
      <c r="H29" s="374"/>
      <c r="I29" s="348">
        <v>0.76</v>
      </c>
      <c r="J29" s="348">
        <v>7.5580400000000001</v>
      </c>
      <c r="K29" s="348">
        <v>0.7</v>
      </c>
      <c r="L29" s="348">
        <v>0.76</v>
      </c>
      <c r="M29" s="362"/>
      <c r="N29" s="350">
        <v>7.5963000000000003</v>
      </c>
      <c r="O29" s="348">
        <v>10.8721</v>
      </c>
      <c r="P29" s="348">
        <v>7.2869000000000002</v>
      </c>
      <c r="Q29" s="348">
        <v>3.6208</v>
      </c>
      <c r="R29" s="348">
        <v>6.9707999999999997</v>
      </c>
      <c r="S29" s="348">
        <v>9.0429999999999993</v>
      </c>
      <c r="T29" s="348">
        <v>6.4543999999999997</v>
      </c>
      <c r="U29" s="354">
        <v>6.0785999999999998</v>
      </c>
      <c r="V29" s="348">
        <v>6.4732000000000003</v>
      </c>
      <c r="W29" s="348" t="s">
        <v>430</v>
      </c>
      <c r="X29" s="348" t="s">
        <v>430</v>
      </c>
      <c r="Y29" s="375" t="s">
        <v>430</v>
      </c>
      <c r="Z29" s="348" t="s">
        <v>430</v>
      </c>
      <c r="AA29" s="348">
        <v>6.4809999999999999</v>
      </c>
      <c r="AB29" s="348">
        <v>7.3756000000000004</v>
      </c>
      <c r="AC29" s="348">
        <v>6.3263999999999996</v>
      </c>
      <c r="AD29" s="348">
        <v>6.3685</v>
      </c>
      <c r="AE29" s="348">
        <v>6.7832999999999997</v>
      </c>
      <c r="AF29" s="348">
        <v>7.7157</v>
      </c>
      <c r="AG29" s="569"/>
      <c r="AH29" s="346">
        <v>20</v>
      </c>
      <c r="AI29" s="346">
        <v>15</v>
      </c>
      <c r="AJ29" s="346">
        <v>27</v>
      </c>
      <c r="AK29" s="346">
        <v>57</v>
      </c>
      <c r="AL29" s="346">
        <v>22</v>
      </c>
      <c r="AM29" s="346">
        <v>49</v>
      </c>
      <c r="AN29" s="346">
        <v>19</v>
      </c>
      <c r="AO29" s="572">
        <v>21</v>
      </c>
      <c r="AP29" s="346">
        <v>21</v>
      </c>
      <c r="AQ29" s="346" t="s">
        <v>430</v>
      </c>
      <c r="AR29" s="346" t="s">
        <v>430</v>
      </c>
      <c r="AS29" s="346" t="s">
        <v>430</v>
      </c>
      <c r="AT29" s="346" t="s">
        <v>430</v>
      </c>
      <c r="AU29" s="346">
        <v>27</v>
      </c>
      <c r="AV29" s="346">
        <v>49</v>
      </c>
      <c r="AW29" s="346">
        <v>27</v>
      </c>
      <c r="AX29" s="346">
        <v>17</v>
      </c>
      <c r="AY29" s="346">
        <v>26</v>
      </c>
      <c r="AZ29" s="584"/>
      <c r="BA29" s="467" t="s">
        <v>430</v>
      </c>
      <c r="BB29" s="348">
        <v>96.04</v>
      </c>
      <c r="BC29" s="348" t="s">
        <v>430</v>
      </c>
      <c r="BD29" s="348" t="s">
        <v>430</v>
      </c>
      <c r="BE29" s="375" t="s">
        <v>430</v>
      </c>
      <c r="BF29" s="375">
        <v>3.96</v>
      </c>
      <c r="BG29" s="374"/>
      <c r="BH29" s="594">
        <v>3.96</v>
      </c>
      <c r="BI29" s="348" t="s">
        <v>430</v>
      </c>
      <c r="BJ29" s="348">
        <v>6.14</v>
      </c>
      <c r="BK29" s="348">
        <v>89.91</v>
      </c>
      <c r="BL29" s="348" t="s">
        <v>430</v>
      </c>
      <c r="BM29" s="375" t="s">
        <v>430</v>
      </c>
      <c r="BN29" s="375" t="s">
        <v>430</v>
      </c>
      <c r="BO29" s="375" t="s">
        <v>430</v>
      </c>
      <c r="BP29" s="375" t="s">
        <v>430</v>
      </c>
      <c r="BQ29" s="375" t="s">
        <v>430</v>
      </c>
      <c r="BR29" s="374"/>
      <c r="BS29" s="468" t="s">
        <v>430</v>
      </c>
      <c r="BT29" s="348">
        <v>92.947022260705296</v>
      </c>
      <c r="BU29" s="374"/>
      <c r="BV29" s="430" t="s">
        <v>555</v>
      </c>
    </row>
    <row r="30" spans="1:74" s="428" customFormat="1" x14ac:dyDescent="0.25">
      <c r="A30" s="345" t="s">
        <v>8282</v>
      </c>
      <c r="B30" s="373"/>
      <c r="C30" s="719">
        <v>44909</v>
      </c>
      <c r="D30" s="373"/>
      <c r="E30" s="346">
        <v>2107.2800000000002</v>
      </c>
      <c r="F30" s="373"/>
      <c r="G30" s="347">
        <v>13.121700000000001</v>
      </c>
      <c r="H30" s="374"/>
      <c r="I30" s="348">
        <v>6.44</v>
      </c>
      <c r="J30" s="348">
        <v>7.23</v>
      </c>
      <c r="K30" s="348">
        <v>4.79</v>
      </c>
      <c r="L30" s="348">
        <v>5.14</v>
      </c>
      <c r="M30" s="362"/>
      <c r="N30" s="350" t="s">
        <v>430</v>
      </c>
      <c r="O30" s="348">
        <v>-118.944</v>
      </c>
      <c r="P30" s="348">
        <v>-38.571300000000001</v>
      </c>
      <c r="Q30" s="348">
        <v>-15.6355</v>
      </c>
      <c r="R30" s="348">
        <v>-1.8963000000000001</v>
      </c>
      <c r="S30" s="348">
        <v>14.276300000000001</v>
      </c>
      <c r="T30" s="348">
        <v>5.1574999999999998</v>
      </c>
      <c r="U30" s="354">
        <v>3.5914000000000001</v>
      </c>
      <c r="V30" s="348">
        <v>4.9703999999999997</v>
      </c>
      <c r="W30" s="348">
        <v>6.5551000000000004</v>
      </c>
      <c r="X30" s="348">
        <v>7.5311000000000003</v>
      </c>
      <c r="Y30" s="375" t="s">
        <v>430</v>
      </c>
      <c r="Z30" s="348" t="s">
        <v>430</v>
      </c>
      <c r="AA30" s="348">
        <v>0.69120000000000004</v>
      </c>
      <c r="AB30" s="348">
        <v>11.1043</v>
      </c>
      <c r="AC30" s="348">
        <v>4.4314</v>
      </c>
      <c r="AD30" s="348">
        <v>4.8407</v>
      </c>
      <c r="AE30" s="348">
        <v>-6.6787000000000001</v>
      </c>
      <c r="AF30" s="348">
        <v>7.6215999999999999</v>
      </c>
      <c r="AG30" s="569"/>
      <c r="AH30" s="346" t="s">
        <v>430</v>
      </c>
      <c r="AI30" s="346">
        <v>137</v>
      </c>
      <c r="AJ30" s="346">
        <v>137</v>
      </c>
      <c r="AK30" s="346">
        <v>135</v>
      </c>
      <c r="AL30" s="346">
        <v>132</v>
      </c>
      <c r="AM30" s="346">
        <v>2</v>
      </c>
      <c r="AN30" s="346">
        <v>84</v>
      </c>
      <c r="AO30" s="572">
        <v>123</v>
      </c>
      <c r="AP30" s="346">
        <v>117</v>
      </c>
      <c r="AQ30" s="346">
        <v>86</v>
      </c>
      <c r="AR30" s="346">
        <v>39</v>
      </c>
      <c r="AS30" s="346" t="s">
        <v>430</v>
      </c>
      <c r="AT30" s="346" t="s">
        <v>430</v>
      </c>
      <c r="AU30" s="346">
        <v>135</v>
      </c>
      <c r="AV30" s="346">
        <v>3</v>
      </c>
      <c r="AW30" s="346">
        <v>122</v>
      </c>
      <c r="AX30" s="346">
        <v>119</v>
      </c>
      <c r="AY30" s="346">
        <v>137</v>
      </c>
      <c r="AZ30" s="584"/>
      <c r="BA30" s="467" t="s">
        <v>430</v>
      </c>
      <c r="BB30" s="348">
        <v>99.53</v>
      </c>
      <c r="BC30" s="348" t="s">
        <v>430</v>
      </c>
      <c r="BD30" s="348" t="s">
        <v>430</v>
      </c>
      <c r="BE30" s="375" t="s">
        <v>430</v>
      </c>
      <c r="BF30" s="375">
        <v>0.47</v>
      </c>
      <c r="BG30" s="374"/>
      <c r="BH30" s="594">
        <v>0.47</v>
      </c>
      <c r="BI30" s="348" t="s">
        <v>430</v>
      </c>
      <c r="BJ30" s="348" t="s">
        <v>430</v>
      </c>
      <c r="BK30" s="348" t="s">
        <v>430</v>
      </c>
      <c r="BL30" s="348" t="s">
        <v>430</v>
      </c>
      <c r="BM30" s="375" t="s">
        <v>430</v>
      </c>
      <c r="BN30" s="375" t="s">
        <v>430</v>
      </c>
      <c r="BO30" s="375" t="s">
        <v>430</v>
      </c>
      <c r="BP30" s="375">
        <v>99.53</v>
      </c>
      <c r="BQ30" s="375" t="s">
        <v>430</v>
      </c>
      <c r="BR30" s="374"/>
      <c r="BS30" s="468" t="s">
        <v>430</v>
      </c>
      <c r="BT30" s="348" t="s">
        <v>430</v>
      </c>
      <c r="BU30" s="374"/>
      <c r="BV30" s="430" t="s">
        <v>4740</v>
      </c>
    </row>
    <row r="31" spans="1:74" s="428" customFormat="1" x14ac:dyDescent="0.25">
      <c r="A31" s="345" t="s">
        <v>8283</v>
      </c>
      <c r="B31" s="373"/>
      <c r="C31" s="719">
        <v>44483</v>
      </c>
      <c r="D31" s="373"/>
      <c r="E31" s="346">
        <v>2119.9899999999998</v>
      </c>
      <c r="F31" s="373"/>
      <c r="G31" s="347">
        <v>13.3872</v>
      </c>
      <c r="H31" s="374"/>
      <c r="I31" s="348">
        <v>0.5</v>
      </c>
      <c r="J31" s="348">
        <v>6.48</v>
      </c>
      <c r="K31" s="348">
        <v>0.56000000000000005</v>
      </c>
      <c r="L31" s="348">
        <v>0.6</v>
      </c>
      <c r="M31" s="362"/>
      <c r="N31" s="350">
        <v>6.2731000000000003</v>
      </c>
      <c r="O31" s="348">
        <v>8.8219999999999992</v>
      </c>
      <c r="P31" s="348">
        <v>7.0204000000000004</v>
      </c>
      <c r="Q31" s="348">
        <v>4.7019000000000002</v>
      </c>
      <c r="R31" s="348">
        <v>5.8513000000000002</v>
      </c>
      <c r="S31" s="348">
        <v>7.9318999999999997</v>
      </c>
      <c r="T31" s="348">
        <v>6.1214000000000004</v>
      </c>
      <c r="U31" s="354">
        <v>5.8631000000000002</v>
      </c>
      <c r="V31" s="348">
        <v>6.1338999999999997</v>
      </c>
      <c r="W31" s="348">
        <v>7.1821000000000002</v>
      </c>
      <c r="X31" s="348">
        <v>7.4234999999999998</v>
      </c>
      <c r="Y31" s="375" t="s">
        <v>430</v>
      </c>
      <c r="Z31" s="348" t="s">
        <v>430</v>
      </c>
      <c r="AA31" s="348">
        <v>5.8021000000000003</v>
      </c>
      <c r="AB31" s="348">
        <v>6.6806999999999999</v>
      </c>
      <c r="AC31" s="348">
        <v>6.0189000000000004</v>
      </c>
      <c r="AD31" s="348">
        <v>6.0987999999999998</v>
      </c>
      <c r="AE31" s="348">
        <v>5.9943999999999997</v>
      </c>
      <c r="AF31" s="348">
        <v>6.1714000000000002</v>
      </c>
      <c r="AG31" s="569"/>
      <c r="AH31" s="346">
        <v>28</v>
      </c>
      <c r="AI31" s="346">
        <v>27</v>
      </c>
      <c r="AJ31" s="346">
        <v>33</v>
      </c>
      <c r="AK31" s="346">
        <v>38</v>
      </c>
      <c r="AL31" s="346">
        <v>36</v>
      </c>
      <c r="AM31" s="346">
        <v>98</v>
      </c>
      <c r="AN31" s="346">
        <v>24</v>
      </c>
      <c r="AO31" s="572">
        <v>33</v>
      </c>
      <c r="AP31" s="346">
        <v>51</v>
      </c>
      <c r="AQ31" s="346">
        <v>24</v>
      </c>
      <c r="AR31" s="346">
        <v>56</v>
      </c>
      <c r="AS31" s="346" t="s">
        <v>430</v>
      </c>
      <c r="AT31" s="346" t="s">
        <v>430</v>
      </c>
      <c r="AU31" s="346">
        <v>38</v>
      </c>
      <c r="AV31" s="346">
        <v>81</v>
      </c>
      <c r="AW31" s="346">
        <v>44</v>
      </c>
      <c r="AX31" s="346">
        <v>36</v>
      </c>
      <c r="AY31" s="346">
        <v>38</v>
      </c>
      <c r="AZ31" s="584"/>
      <c r="BA31" s="467">
        <v>47.72</v>
      </c>
      <c r="BB31" s="348">
        <v>48.02</v>
      </c>
      <c r="BC31" s="348" t="s">
        <v>430</v>
      </c>
      <c r="BD31" s="348" t="s">
        <v>430</v>
      </c>
      <c r="BE31" s="375" t="s">
        <v>430</v>
      </c>
      <c r="BF31" s="375">
        <v>4.2699999999999996</v>
      </c>
      <c r="BG31" s="374"/>
      <c r="BH31" s="594">
        <v>4.2699999999999996</v>
      </c>
      <c r="BI31" s="348" t="s">
        <v>430</v>
      </c>
      <c r="BJ31" s="348" t="s">
        <v>430</v>
      </c>
      <c r="BK31" s="348">
        <v>48.02</v>
      </c>
      <c r="BL31" s="348" t="s">
        <v>430</v>
      </c>
      <c r="BM31" s="375">
        <v>47.72</v>
      </c>
      <c r="BN31" s="375" t="s">
        <v>430</v>
      </c>
      <c r="BO31" s="375" t="s">
        <v>430</v>
      </c>
      <c r="BP31" s="375" t="s">
        <v>430</v>
      </c>
      <c r="BQ31" s="375" t="s">
        <v>430</v>
      </c>
      <c r="BR31" s="374"/>
      <c r="BS31" s="468" t="s">
        <v>430</v>
      </c>
      <c r="BT31" s="348" t="s">
        <v>430</v>
      </c>
      <c r="BU31" s="374"/>
      <c r="BV31" s="430" t="s">
        <v>8263</v>
      </c>
    </row>
    <row r="32" spans="1:74" s="428" customFormat="1" x14ac:dyDescent="0.25">
      <c r="A32" s="345" t="s">
        <v>8284</v>
      </c>
      <c r="B32" s="373"/>
      <c r="C32" s="719">
        <v>44838</v>
      </c>
      <c r="D32" s="373"/>
      <c r="E32" s="346">
        <v>1952.89</v>
      </c>
      <c r="F32" s="373"/>
      <c r="G32" s="347">
        <v>13.403600000000001</v>
      </c>
      <c r="H32" s="374"/>
      <c r="I32" s="348">
        <v>2.69</v>
      </c>
      <c r="J32" s="348">
        <v>6.34</v>
      </c>
      <c r="K32" s="348">
        <v>2.37</v>
      </c>
      <c r="L32" s="348">
        <v>2.44</v>
      </c>
      <c r="M32" s="362"/>
      <c r="N32" s="350">
        <v>-18.4986</v>
      </c>
      <c r="O32" s="348">
        <v>-4.1741000000000001</v>
      </c>
      <c r="P32" s="348">
        <v>4.3606999999999996</v>
      </c>
      <c r="Q32" s="348">
        <v>-3.0501999999999998</v>
      </c>
      <c r="R32" s="348">
        <v>2.5089000000000001</v>
      </c>
      <c r="S32" s="348">
        <v>8.7426999999999992</v>
      </c>
      <c r="T32" s="348">
        <v>4.0500999999999996</v>
      </c>
      <c r="U32" s="354">
        <v>4.5293999999999999</v>
      </c>
      <c r="V32" s="348">
        <v>6.069</v>
      </c>
      <c r="W32" s="348">
        <v>7.1745999999999999</v>
      </c>
      <c r="X32" s="348">
        <v>7.7107000000000001</v>
      </c>
      <c r="Y32" s="375" t="s">
        <v>430</v>
      </c>
      <c r="Z32" s="348" t="s">
        <v>430</v>
      </c>
      <c r="AA32" s="348">
        <v>3.1615000000000002</v>
      </c>
      <c r="AB32" s="348">
        <v>7.3141999999999996</v>
      </c>
      <c r="AC32" s="348">
        <v>4.8952999999999998</v>
      </c>
      <c r="AD32" s="348">
        <v>5.2045000000000003</v>
      </c>
      <c r="AE32" s="348">
        <v>4.6351000000000004</v>
      </c>
      <c r="AF32" s="348">
        <v>7.8033999999999999</v>
      </c>
      <c r="AG32" s="569"/>
      <c r="AH32" s="346">
        <v>120</v>
      </c>
      <c r="AI32" s="346">
        <v>112</v>
      </c>
      <c r="AJ32" s="346">
        <v>78</v>
      </c>
      <c r="AK32" s="346">
        <v>100</v>
      </c>
      <c r="AL32" s="346">
        <v>112</v>
      </c>
      <c r="AM32" s="346">
        <v>66</v>
      </c>
      <c r="AN32" s="346">
        <v>121</v>
      </c>
      <c r="AO32" s="572">
        <v>119</v>
      </c>
      <c r="AP32" s="346">
        <v>58</v>
      </c>
      <c r="AQ32" s="346">
        <v>26</v>
      </c>
      <c r="AR32" s="346">
        <v>17</v>
      </c>
      <c r="AS32" s="346" t="s">
        <v>430</v>
      </c>
      <c r="AT32" s="346" t="s">
        <v>430</v>
      </c>
      <c r="AU32" s="346">
        <v>124</v>
      </c>
      <c r="AV32" s="346">
        <v>55</v>
      </c>
      <c r="AW32" s="346">
        <v>115</v>
      </c>
      <c r="AX32" s="346">
        <v>117</v>
      </c>
      <c r="AY32" s="346">
        <v>91</v>
      </c>
      <c r="AZ32" s="584"/>
      <c r="BA32" s="467">
        <v>96.98</v>
      </c>
      <c r="BB32" s="348" t="s">
        <v>430</v>
      </c>
      <c r="BC32" s="348" t="s">
        <v>430</v>
      </c>
      <c r="BD32" s="348" t="s">
        <v>430</v>
      </c>
      <c r="BE32" s="375" t="s">
        <v>430</v>
      </c>
      <c r="BF32" s="375">
        <v>3.02</v>
      </c>
      <c r="BG32" s="374"/>
      <c r="BH32" s="594">
        <v>3.02</v>
      </c>
      <c r="BI32" s="348" t="s">
        <v>430</v>
      </c>
      <c r="BJ32" s="348" t="s">
        <v>430</v>
      </c>
      <c r="BK32" s="348" t="s">
        <v>430</v>
      </c>
      <c r="BL32" s="348" t="s">
        <v>430</v>
      </c>
      <c r="BM32" s="375">
        <v>96.98</v>
      </c>
      <c r="BN32" s="375" t="s">
        <v>430</v>
      </c>
      <c r="BO32" s="375" t="s">
        <v>430</v>
      </c>
      <c r="BP32" s="375" t="s">
        <v>430</v>
      </c>
      <c r="BQ32" s="375" t="s">
        <v>430</v>
      </c>
      <c r="BR32" s="374"/>
      <c r="BS32" s="468" t="s">
        <v>430</v>
      </c>
      <c r="BT32" s="348" t="s">
        <v>430</v>
      </c>
      <c r="BU32" s="374"/>
      <c r="BV32" s="430" t="s">
        <v>8263</v>
      </c>
    </row>
    <row r="33" spans="1:74" s="428" customFormat="1" x14ac:dyDescent="0.25">
      <c r="A33" s="345" t="s">
        <v>8285</v>
      </c>
      <c r="B33" s="373"/>
      <c r="C33" s="719">
        <v>44615</v>
      </c>
      <c r="D33" s="373"/>
      <c r="E33" s="346">
        <v>1703.89</v>
      </c>
      <c r="F33" s="373"/>
      <c r="G33" s="347">
        <v>13.228999999999999</v>
      </c>
      <c r="H33" s="374"/>
      <c r="I33" s="348">
        <v>0.75</v>
      </c>
      <c r="J33" s="348">
        <v>5.9888500000000002</v>
      </c>
      <c r="K33" s="348">
        <v>0.71</v>
      </c>
      <c r="L33" s="348">
        <v>0.73</v>
      </c>
      <c r="M33" s="362"/>
      <c r="N33" s="350">
        <v>4.5536000000000003</v>
      </c>
      <c r="O33" s="348">
        <v>7.1779000000000002</v>
      </c>
      <c r="P33" s="348">
        <v>5.4055</v>
      </c>
      <c r="Q33" s="348">
        <v>4.8967000000000001</v>
      </c>
      <c r="R33" s="348">
        <v>5.3106</v>
      </c>
      <c r="S33" s="348">
        <v>7.3897000000000004</v>
      </c>
      <c r="T33" s="348">
        <v>5.8783000000000003</v>
      </c>
      <c r="U33" s="354">
        <v>6.0654000000000003</v>
      </c>
      <c r="V33" s="348">
        <v>6.2953000000000001</v>
      </c>
      <c r="W33" s="348">
        <v>7.1928000000000001</v>
      </c>
      <c r="X33" s="348">
        <v>7.5465</v>
      </c>
      <c r="Y33" s="375" t="s">
        <v>430</v>
      </c>
      <c r="Z33" s="348" t="s">
        <v>430</v>
      </c>
      <c r="AA33" s="348">
        <v>5.2862999999999998</v>
      </c>
      <c r="AB33" s="348">
        <v>6.4210000000000003</v>
      </c>
      <c r="AC33" s="348">
        <v>6.1098999999999997</v>
      </c>
      <c r="AD33" s="348">
        <v>6.2754000000000003</v>
      </c>
      <c r="AE33" s="348">
        <v>5.6334999999999997</v>
      </c>
      <c r="AF33" s="348">
        <v>6.4016999999999999</v>
      </c>
      <c r="AG33" s="569"/>
      <c r="AH33" s="346">
        <v>44</v>
      </c>
      <c r="AI33" s="346">
        <v>41</v>
      </c>
      <c r="AJ33" s="346">
        <v>61</v>
      </c>
      <c r="AK33" s="346">
        <v>34</v>
      </c>
      <c r="AL33" s="346">
        <v>49</v>
      </c>
      <c r="AM33" s="346">
        <v>107</v>
      </c>
      <c r="AN33" s="346">
        <v>38</v>
      </c>
      <c r="AO33" s="572">
        <v>22</v>
      </c>
      <c r="AP33" s="346">
        <v>32</v>
      </c>
      <c r="AQ33" s="346">
        <v>21</v>
      </c>
      <c r="AR33" s="346">
        <v>34</v>
      </c>
      <c r="AS33" s="346" t="s">
        <v>430</v>
      </c>
      <c r="AT33" s="346" t="s">
        <v>430</v>
      </c>
      <c r="AU33" s="346">
        <v>62</v>
      </c>
      <c r="AV33" s="346">
        <v>97</v>
      </c>
      <c r="AW33" s="346">
        <v>36</v>
      </c>
      <c r="AX33" s="346">
        <v>21</v>
      </c>
      <c r="AY33" s="346">
        <v>49</v>
      </c>
      <c r="AZ33" s="584"/>
      <c r="BA33" s="467">
        <v>98.06</v>
      </c>
      <c r="BB33" s="348" t="s">
        <v>430</v>
      </c>
      <c r="BC33" s="348" t="s">
        <v>430</v>
      </c>
      <c r="BD33" s="348" t="s">
        <v>430</v>
      </c>
      <c r="BE33" s="375" t="s">
        <v>430</v>
      </c>
      <c r="BF33" s="375">
        <v>1.94</v>
      </c>
      <c r="BG33" s="374"/>
      <c r="BH33" s="594">
        <v>1.94</v>
      </c>
      <c r="BI33" s="348" t="s">
        <v>430</v>
      </c>
      <c r="BJ33" s="348" t="s">
        <v>430</v>
      </c>
      <c r="BK33" s="348" t="s">
        <v>430</v>
      </c>
      <c r="BL33" s="348" t="s">
        <v>430</v>
      </c>
      <c r="BM33" s="375">
        <v>98.06</v>
      </c>
      <c r="BN33" s="375" t="s">
        <v>430</v>
      </c>
      <c r="BO33" s="375" t="s">
        <v>430</v>
      </c>
      <c r="BP33" s="375" t="s">
        <v>430</v>
      </c>
      <c r="BQ33" s="375" t="s">
        <v>430</v>
      </c>
      <c r="BR33" s="374"/>
      <c r="BS33" s="468" t="s">
        <v>430</v>
      </c>
      <c r="BT33" s="348" t="s">
        <v>430</v>
      </c>
      <c r="BU33" s="374"/>
      <c r="BV33" s="430" t="s">
        <v>555</v>
      </c>
    </row>
    <row r="34" spans="1:74" s="428" customFormat="1" x14ac:dyDescent="0.25">
      <c r="A34" s="345" t="s">
        <v>8286</v>
      </c>
      <c r="B34" s="373"/>
      <c r="C34" s="719">
        <v>45779</v>
      </c>
      <c r="D34" s="373"/>
      <c r="E34" s="346">
        <v>1819.9</v>
      </c>
      <c r="F34" s="373"/>
      <c r="G34" s="347">
        <v>10.744199999999999</v>
      </c>
      <c r="H34" s="374"/>
      <c r="I34" s="348" t="s">
        <v>430</v>
      </c>
      <c r="J34" s="348" t="s">
        <v>430</v>
      </c>
      <c r="K34" s="348" t="s">
        <v>430</v>
      </c>
      <c r="L34" s="348" t="s">
        <v>430</v>
      </c>
      <c r="M34" s="362"/>
      <c r="N34" s="350">
        <v>-6.1128999999999998</v>
      </c>
      <c r="O34" s="348">
        <v>-3.6225999999999998</v>
      </c>
      <c r="P34" s="348">
        <v>1.0194000000000001</v>
      </c>
      <c r="Q34" s="348">
        <v>-2.0609000000000002</v>
      </c>
      <c r="R34" s="348">
        <v>3.7157</v>
      </c>
      <c r="S34" s="348">
        <v>8.0012000000000008</v>
      </c>
      <c r="T34" s="348">
        <v>5.6494999999999997</v>
      </c>
      <c r="U34" s="354">
        <v>5.2801999999999998</v>
      </c>
      <c r="V34" s="348">
        <v>5.9089999999999998</v>
      </c>
      <c r="W34" s="348" t="s">
        <v>430</v>
      </c>
      <c r="X34" s="348" t="s">
        <v>430</v>
      </c>
      <c r="Y34" s="375" t="s">
        <v>430</v>
      </c>
      <c r="Z34" s="348" t="s">
        <v>430</v>
      </c>
      <c r="AA34" s="348">
        <v>4.4059999999999997</v>
      </c>
      <c r="AB34" s="348">
        <v>6.5138999999999996</v>
      </c>
      <c r="AC34" s="348">
        <v>5.5887000000000002</v>
      </c>
      <c r="AD34" s="348">
        <v>5.8139000000000003</v>
      </c>
      <c r="AE34" s="348">
        <v>3.2793000000000001</v>
      </c>
      <c r="AF34" s="348">
        <v>5.5861000000000001</v>
      </c>
      <c r="AG34" s="569"/>
      <c r="AH34" s="346">
        <v>90</v>
      </c>
      <c r="AI34" s="346">
        <v>109</v>
      </c>
      <c r="AJ34" s="346">
        <v>108</v>
      </c>
      <c r="AK34" s="346">
        <v>91</v>
      </c>
      <c r="AL34" s="346">
        <v>92</v>
      </c>
      <c r="AM34" s="346">
        <v>97</v>
      </c>
      <c r="AN34" s="346">
        <v>52</v>
      </c>
      <c r="AO34" s="572">
        <v>83</v>
      </c>
      <c r="AP34" s="346">
        <v>88</v>
      </c>
      <c r="AQ34" s="346" t="s">
        <v>430</v>
      </c>
      <c r="AR34" s="346" t="s">
        <v>430</v>
      </c>
      <c r="AS34" s="346" t="s">
        <v>430</v>
      </c>
      <c r="AT34" s="346" t="s">
        <v>430</v>
      </c>
      <c r="AU34" s="346">
        <v>101</v>
      </c>
      <c r="AV34" s="346">
        <v>91</v>
      </c>
      <c r="AW34" s="346">
        <v>76</v>
      </c>
      <c r="AX34" s="346">
        <v>71</v>
      </c>
      <c r="AY34" s="346">
        <v>110</v>
      </c>
      <c r="AZ34" s="584"/>
      <c r="BA34" s="467" t="s">
        <v>430</v>
      </c>
      <c r="BB34" s="348">
        <v>100.57</v>
      </c>
      <c r="BC34" s="348" t="s">
        <v>430</v>
      </c>
      <c r="BD34" s="348" t="s">
        <v>430</v>
      </c>
      <c r="BE34" s="375" t="s">
        <v>430</v>
      </c>
      <c r="BF34" s="375">
        <v>-0.56999999999999995</v>
      </c>
      <c r="BG34" s="374"/>
      <c r="BH34" s="594">
        <v>-0.56999999999999995</v>
      </c>
      <c r="BI34" s="348" t="s">
        <v>430</v>
      </c>
      <c r="BJ34" s="348" t="s">
        <v>430</v>
      </c>
      <c r="BK34" s="348" t="s">
        <v>430</v>
      </c>
      <c r="BL34" s="348" t="s">
        <v>430</v>
      </c>
      <c r="BM34" s="375" t="s">
        <v>430</v>
      </c>
      <c r="BN34" s="375" t="s">
        <v>430</v>
      </c>
      <c r="BO34" s="375" t="s">
        <v>430</v>
      </c>
      <c r="BP34" s="375">
        <v>100.57</v>
      </c>
      <c r="BQ34" s="375" t="s">
        <v>430</v>
      </c>
      <c r="BR34" s="374"/>
      <c r="BS34" s="468" t="s">
        <v>430</v>
      </c>
      <c r="BT34" s="348" t="s">
        <v>430</v>
      </c>
      <c r="BU34" s="374"/>
      <c r="BV34" s="430" t="s">
        <v>555</v>
      </c>
    </row>
    <row r="35" spans="1:74" s="428" customFormat="1" x14ac:dyDescent="0.25">
      <c r="A35" s="345" t="s">
        <v>8287</v>
      </c>
      <c r="B35" s="373"/>
      <c r="C35" s="719">
        <v>41275</v>
      </c>
      <c r="D35" s="373"/>
      <c r="E35" s="346">
        <v>1785.41</v>
      </c>
      <c r="F35" s="373"/>
      <c r="G35" s="347">
        <v>49.188899999999997</v>
      </c>
      <c r="H35" s="374"/>
      <c r="I35" s="348">
        <v>3.84</v>
      </c>
      <c r="J35" s="348">
        <v>7.12</v>
      </c>
      <c r="K35" s="348">
        <v>2.42</v>
      </c>
      <c r="L35" s="348">
        <v>2.56</v>
      </c>
      <c r="M35" s="362"/>
      <c r="N35" s="350">
        <v>-7.7881</v>
      </c>
      <c r="O35" s="348">
        <v>-5.9333999999999998</v>
      </c>
      <c r="P35" s="348">
        <v>-0.22259999999999999</v>
      </c>
      <c r="Q35" s="348">
        <v>-3.4195000000000002</v>
      </c>
      <c r="R35" s="348">
        <v>3.5196000000000001</v>
      </c>
      <c r="S35" s="348">
        <v>8.6594999999999995</v>
      </c>
      <c r="T35" s="348">
        <v>6.2906000000000004</v>
      </c>
      <c r="U35" s="354">
        <v>5.7910000000000004</v>
      </c>
      <c r="V35" s="348">
        <v>6.1913999999999998</v>
      </c>
      <c r="W35" s="348">
        <v>7.0697999999999999</v>
      </c>
      <c r="X35" s="348">
        <v>7.3975</v>
      </c>
      <c r="Y35" s="375">
        <v>6.2453000000000003</v>
      </c>
      <c r="Z35" s="348">
        <v>7.1216999999999997</v>
      </c>
      <c r="AA35" s="348">
        <v>3.7063000000000001</v>
      </c>
      <c r="AB35" s="348">
        <v>6.9103000000000003</v>
      </c>
      <c r="AC35" s="348">
        <v>6.0766</v>
      </c>
      <c r="AD35" s="348">
        <v>6.1265000000000001</v>
      </c>
      <c r="AE35" s="348">
        <v>3.2313999999999998</v>
      </c>
      <c r="AF35" s="348">
        <v>7.7667999999999999</v>
      </c>
      <c r="AG35" s="569"/>
      <c r="AH35" s="346">
        <v>94</v>
      </c>
      <c r="AI35" s="346">
        <v>123</v>
      </c>
      <c r="AJ35" s="346">
        <v>112</v>
      </c>
      <c r="AK35" s="346">
        <v>103</v>
      </c>
      <c r="AL35" s="346">
        <v>96</v>
      </c>
      <c r="AM35" s="346">
        <v>69</v>
      </c>
      <c r="AN35" s="346">
        <v>23</v>
      </c>
      <c r="AO35" s="572">
        <v>36</v>
      </c>
      <c r="AP35" s="346">
        <v>45</v>
      </c>
      <c r="AQ35" s="346">
        <v>48</v>
      </c>
      <c r="AR35" s="346">
        <v>63</v>
      </c>
      <c r="AS35" s="346">
        <v>9</v>
      </c>
      <c r="AT35" s="346">
        <v>6</v>
      </c>
      <c r="AU35" s="346">
        <v>118</v>
      </c>
      <c r="AV35" s="346">
        <v>68</v>
      </c>
      <c r="AW35" s="346">
        <v>39</v>
      </c>
      <c r="AX35" s="346">
        <v>34</v>
      </c>
      <c r="AY35" s="346">
        <v>111</v>
      </c>
      <c r="AZ35" s="584"/>
      <c r="BA35" s="467" t="s">
        <v>430</v>
      </c>
      <c r="BB35" s="348">
        <v>99.63</v>
      </c>
      <c r="BC35" s="348" t="s">
        <v>430</v>
      </c>
      <c r="BD35" s="348" t="s">
        <v>430</v>
      </c>
      <c r="BE35" s="375" t="s">
        <v>430</v>
      </c>
      <c r="BF35" s="375">
        <v>0.37</v>
      </c>
      <c r="BG35" s="374"/>
      <c r="BH35" s="594">
        <v>0.37</v>
      </c>
      <c r="BI35" s="348" t="s">
        <v>430</v>
      </c>
      <c r="BJ35" s="348" t="s">
        <v>430</v>
      </c>
      <c r="BK35" s="348" t="s">
        <v>430</v>
      </c>
      <c r="BL35" s="348" t="s">
        <v>430</v>
      </c>
      <c r="BM35" s="375" t="s">
        <v>430</v>
      </c>
      <c r="BN35" s="375" t="s">
        <v>430</v>
      </c>
      <c r="BO35" s="375" t="s">
        <v>430</v>
      </c>
      <c r="BP35" s="375">
        <v>99.63</v>
      </c>
      <c r="BQ35" s="375" t="s">
        <v>430</v>
      </c>
      <c r="BR35" s="374"/>
      <c r="BS35" s="468" t="s">
        <v>430</v>
      </c>
      <c r="BT35" s="348" t="s">
        <v>430</v>
      </c>
      <c r="BU35" s="374"/>
      <c r="BV35" s="430" t="s">
        <v>555</v>
      </c>
    </row>
    <row r="36" spans="1:74" s="428" customFormat="1" x14ac:dyDescent="0.25">
      <c r="A36" s="345" t="s">
        <v>8288</v>
      </c>
      <c r="B36" s="373"/>
      <c r="C36" s="719">
        <v>44651</v>
      </c>
      <c r="D36" s="373"/>
      <c r="E36" s="346">
        <v>1751.21</v>
      </c>
      <c r="F36" s="373"/>
      <c r="G36" s="347">
        <v>13.3574</v>
      </c>
      <c r="H36" s="374"/>
      <c r="I36" s="348">
        <v>1.54</v>
      </c>
      <c r="J36" s="348">
        <v>6.4</v>
      </c>
      <c r="K36" s="348">
        <v>1.41</v>
      </c>
      <c r="L36" s="348">
        <v>1.46</v>
      </c>
      <c r="M36" s="362"/>
      <c r="N36" s="350">
        <v>4.0998000000000001</v>
      </c>
      <c r="O36" s="348">
        <v>4.9206000000000003</v>
      </c>
      <c r="P36" s="348">
        <v>7.3101000000000003</v>
      </c>
      <c r="Q36" s="348">
        <v>1.7383</v>
      </c>
      <c r="R36" s="348">
        <v>4.9303999999999997</v>
      </c>
      <c r="S36" s="348">
        <v>8.4542999999999999</v>
      </c>
      <c r="T36" s="348">
        <v>4.8166000000000002</v>
      </c>
      <c r="U36" s="354">
        <v>5.2728000000000002</v>
      </c>
      <c r="V36" s="348">
        <v>5.9804000000000004</v>
      </c>
      <c r="W36" s="348">
        <v>7.1059000000000001</v>
      </c>
      <c r="X36" s="348">
        <v>7.5194000000000001</v>
      </c>
      <c r="Y36" s="375" t="s">
        <v>430</v>
      </c>
      <c r="Z36" s="348" t="s">
        <v>430</v>
      </c>
      <c r="AA36" s="348">
        <v>5.4076000000000004</v>
      </c>
      <c r="AB36" s="348">
        <v>6.7289000000000003</v>
      </c>
      <c r="AC36" s="348">
        <v>5.2179000000000002</v>
      </c>
      <c r="AD36" s="348">
        <v>5.7309000000000001</v>
      </c>
      <c r="AE36" s="348">
        <v>5.7321999999999997</v>
      </c>
      <c r="AF36" s="348">
        <v>6.7830000000000004</v>
      </c>
      <c r="AG36" s="569"/>
      <c r="AH36" s="346">
        <v>50</v>
      </c>
      <c r="AI36" s="346">
        <v>67</v>
      </c>
      <c r="AJ36" s="346">
        <v>26</v>
      </c>
      <c r="AK36" s="346">
        <v>69</v>
      </c>
      <c r="AL36" s="346">
        <v>68</v>
      </c>
      <c r="AM36" s="346">
        <v>83</v>
      </c>
      <c r="AN36" s="346">
        <v>100</v>
      </c>
      <c r="AO36" s="572">
        <v>85</v>
      </c>
      <c r="AP36" s="346">
        <v>72</v>
      </c>
      <c r="AQ36" s="346">
        <v>44</v>
      </c>
      <c r="AR36" s="346">
        <v>42</v>
      </c>
      <c r="AS36" s="346" t="s">
        <v>430</v>
      </c>
      <c r="AT36" s="346" t="s">
        <v>430</v>
      </c>
      <c r="AU36" s="346">
        <v>57</v>
      </c>
      <c r="AV36" s="346">
        <v>79</v>
      </c>
      <c r="AW36" s="346">
        <v>102</v>
      </c>
      <c r="AX36" s="346">
        <v>80</v>
      </c>
      <c r="AY36" s="346">
        <v>46</v>
      </c>
      <c r="AZ36" s="584"/>
      <c r="BA36" s="467">
        <v>98.84</v>
      </c>
      <c r="BB36" s="348" t="s">
        <v>430</v>
      </c>
      <c r="BC36" s="348" t="s">
        <v>430</v>
      </c>
      <c r="BD36" s="348" t="s">
        <v>430</v>
      </c>
      <c r="BE36" s="375" t="s">
        <v>430</v>
      </c>
      <c r="BF36" s="375">
        <v>1.1599999999999999</v>
      </c>
      <c r="BG36" s="374"/>
      <c r="BH36" s="594">
        <v>1.1599999999999999</v>
      </c>
      <c r="BI36" s="348" t="s">
        <v>430</v>
      </c>
      <c r="BJ36" s="348" t="s">
        <v>430</v>
      </c>
      <c r="BK36" s="348" t="s">
        <v>430</v>
      </c>
      <c r="BL36" s="348" t="s">
        <v>430</v>
      </c>
      <c r="BM36" s="375">
        <v>98.84</v>
      </c>
      <c r="BN36" s="375" t="s">
        <v>430</v>
      </c>
      <c r="BO36" s="375" t="s">
        <v>430</v>
      </c>
      <c r="BP36" s="375" t="s">
        <v>430</v>
      </c>
      <c r="BQ36" s="375" t="s">
        <v>430</v>
      </c>
      <c r="BR36" s="374"/>
      <c r="BS36" s="468" t="s">
        <v>430</v>
      </c>
      <c r="BT36" s="348" t="s">
        <v>430</v>
      </c>
      <c r="BU36" s="374"/>
      <c r="BV36" s="430" t="s">
        <v>555</v>
      </c>
    </row>
    <row r="37" spans="1:74" s="428" customFormat="1" x14ac:dyDescent="0.25">
      <c r="A37" s="345" t="s">
        <v>8289</v>
      </c>
      <c r="B37" s="373"/>
      <c r="C37" s="719">
        <v>44641</v>
      </c>
      <c r="D37" s="373"/>
      <c r="E37" s="346">
        <v>1649.29</v>
      </c>
      <c r="F37" s="373"/>
      <c r="G37" s="347">
        <v>13.365399999999999</v>
      </c>
      <c r="H37" s="374"/>
      <c r="I37" s="348">
        <v>0.99</v>
      </c>
      <c r="J37" s="348">
        <v>6.23</v>
      </c>
      <c r="K37" s="348">
        <v>1.38</v>
      </c>
      <c r="L37" s="348">
        <v>1.42</v>
      </c>
      <c r="M37" s="362"/>
      <c r="N37" s="350">
        <v>1.5021</v>
      </c>
      <c r="O37" s="348">
        <v>1.7298</v>
      </c>
      <c r="P37" s="348">
        <v>5.9759000000000002</v>
      </c>
      <c r="Q37" s="348">
        <v>2.1280000000000001</v>
      </c>
      <c r="R37" s="348">
        <v>4.6166</v>
      </c>
      <c r="S37" s="348">
        <v>8.0439000000000007</v>
      </c>
      <c r="T37" s="348">
        <v>4.7694000000000001</v>
      </c>
      <c r="U37" s="354">
        <v>5.2933000000000003</v>
      </c>
      <c r="V37" s="348">
        <v>6.0092999999999996</v>
      </c>
      <c r="W37" s="348">
        <v>7.1402999999999999</v>
      </c>
      <c r="X37" s="348">
        <v>7.5468000000000002</v>
      </c>
      <c r="Y37" s="375" t="s">
        <v>430</v>
      </c>
      <c r="Z37" s="348" t="s">
        <v>430</v>
      </c>
      <c r="AA37" s="348">
        <v>5.2846000000000002</v>
      </c>
      <c r="AB37" s="348">
        <v>6.6395999999999997</v>
      </c>
      <c r="AC37" s="348">
        <v>5.2843999999999998</v>
      </c>
      <c r="AD37" s="348">
        <v>5.7409999999999997</v>
      </c>
      <c r="AE37" s="348">
        <v>5.2190000000000003</v>
      </c>
      <c r="AF37" s="348">
        <v>6.7542</v>
      </c>
      <c r="AG37" s="569"/>
      <c r="AH37" s="346">
        <v>70</v>
      </c>
      <c r="AI37" s="346">
        <v>88</v>
      </c>
      <c r="AJ37" s="346">
        <v>45</v>
      </c>
      <c r="AK37" s="346">
        <v>66</v>
      </c>
      <c r="AL37" s="346">
        <v>74</v>
      </c>
      <c r="AM37" s="346">
        <v>96</v>
      </c>
      <c r="AN37" s="346">
        <v>102</v>
      </c>
      <c r="AO37" s="572">
        <v>80</v>
      </c>
      <c r="AP37" s="346">
        <v>66</v>
      </c>
      <c r="AQ37" s="346">
        <v>34</v>
      </c>
      <c r="AR37" s="346">
        <v>33</v>
      </c>
      <c r="AS37" s="346" t="s">
        <v>430</v>
      </c>
      <c r="AT37" s="346" t="s">
        <v>430</v>
      </c>
      <c r="AU37" s="346">
        <v>63</v>
      </c>
      <c r="AV37" s="346">
        <v>82</v>
      </c>
      <c r="AW37" s="346">
        <v>99</v>
      </c>
      <c r="AX37" s="346">
        <v>79</v>
      </c>
      <c r="AY37" s="346">
        <v>67</v>
      </c>
      <c r="AZ37" s="584"/>
      <c r="BA37" s="467">
        <v>98.01</v>
      </c>
      <c r="BB37" s="348" t="s">
        <v>430</v>
      </c>
      <c r="BC37" s="348" t="s">
        <v>430</v>
      </c>
      <c r="BD37" s="348" t="s">
        <v>430</v>
      </c>
      <c r="BE37" s="375" t="s">
        <v>430</v>
      </c>
      <c r="BF37" s="375">
        <v>1.99</v>
      </c>
      <c r="BG37" s="374"/>
      <c r="BH37" s="594">
        <v>1.99</v>
      </c>
      <c r="BI37" s="348" t="s">
        <v>430</v>
      </c>
      <c r="BJ37" s="348" t="s">
        <v>430</v>
      </c>
      <c r="BK37" s="348" t="s">
        <v>430</v>
      </c>
      <c r="BL37" s="348" t="s">
        <v>430</v>
      </c>
      <c r="BM37" s="375">
        <v>98.01</v>
      </c>
      <c r="BN37" s="375" t="s">
        <v>430</v>
      </c>
      <c r="BO37" s="375" t="s">
        <v>430</v>
      </c>
      <c r="BP37" s="375" t="s">
        <v>430</v>
      </c>
      <c r="BQ37" s="375" t="s">
        <v>430</v>
      </c>
      <c r="BR37" s="374"/>
      <c r="BS37" s="468" t="s">
        <v>430</v>
      </c>
      <c r="BT37" s="348" t="s">
        <v>430</v>
      </c>
      <c r="BU37" s="374"/>
      <c r="BV37" s="430" t="s">
        <v>555</v>
      </c>
    </row>
    <row r="38" spans="1:74" s="428" customFormat="1" x14ac:dyDescent="0.25">
      <c r="A38" s="345" t="s">
        <v>8290</v>
      </c>
      <c r="B38" s="373"/>
      <c r="C38" s="719">
        <v>44838</v>
      </c>
      <c r="D38" s="373"/>
      <c r="E38" s="346">
        <v>1759.34</v>
      </c>
      <c r="F38" s="373"/>
      <c r="G38" s="347">
        <v>13.2761</v>
      </c>
      <c r="H38" s="374"/>
      <c r="I38" s="348">
        <v>1</v>
      </c>
      <c r="J38" s="348">
        <v>6.21</v>
      </c>
      <c r="K38" s="348">
        <v>0.93</v>
      </c>
      <c r="L38" s="348">
        <v>0.96</v>
      </c>
      <c r="M38" s="362"/>
      <c r="N38" s="350">
        <v>2.6122000000000001</v>
      </c>
      <c r="O38" s="348">
        <v>7.9782000000000002</v>
      </c>
      <c r="P38" s="348">
        <v>5.1108000000000002</v>
      </c>
      <c r="Q38" s="348">
        <v>4.2290000000000001</v>
      </c>
      <c r="R38" s="348">
        <v>6.7073</v>
      </c>
      <c r="S38" s="348">
        <v>8.6195000000000004</v>
      </c>
      <c r="T38" s="348">
        <v>5.9146999999999998</v>
      </c>
      <c r="U38" s="354">
        <v>5.9374000000000002</v>
      </c>
      <c r="V38" s="348">
        <v>6.2037000000000004</v>
      </c>
      <c r="W38" s="348">
        <v>7.1894999999999998</v>
      </c>
      <c r="X38" s="348">
        <v>7.5690999999999997</v>
      </c>
      <c r="Y38" s="375" t="s">
        <v>430</v>
      </c>
      <c r="Z38" s="348" t="s">
        <v>430</v>
      </c>
      <c r="AA38" s="348">
        <v>6.8861999999999997</v>
      </c>
      <c r="AB38" s="348">
        <v>6.5026000000000002</v>
      </c>
      <c r="AC38" s="348">
        <v>6.0526</v>
      </c>
      <c r="AD38" s="348">
        <v>6.2008000000000001</v>
      </c>
      <c r="AE38" s="348">
        <v>6.8467000000000002</v>
      </c>
      <c r="AF38" s="348">
        <v>7.5393999999999997</v>
      </c>
      <c r="AG38" s="569"/>
      <c r="AH38" s="346">
        <v>63</v>
      </c>
      <c r="AI38" s="346">
        <v>34</v>
      </c>
      <c r="AJ38" s="346">
        <v>70</v>
      </c>
      <c r="AK38" s="346">
        <v>47</v>
      </c>
      <c r="AL38" s="346">
        <v>25</v>
      </c>
      <c r="AM38" s="346">
        <v>71</v>
      </c>
      <c r="AN38" s="346">
        <v>37</v>
      </c>
      <c r="AO38" s="572">
        <v>29</v>
      </c>
      <c r="AP38" s="346">
        <v>43</v>
      </c>
      <c r="AQ38" s="346">
        <v>22</v>
      </c>
      <c r="AR38" s="346">
        <v>29</v>
      </c>
      <c r="AS38" s="346" t="s">
        <v>430</v>
      </c>
      <c r="AT38" s="346" t="s">
        <v>430</v>
      </c>
      <c r="AU38" s="346">
        <v>12</v>
      </c>
      <c r="AV38" s="346">
        <v>93</v>
      </c>
      <c r="AW38" s="346">
        <v>41</v>
      </c>
      <c r="AX38" s="346">
        <v>28</v>
      </c>
      <c r="AY38" s="346">
        <v>25</v>
      </c>
      <c r="AZ38" s="584"/>
      <c r="BA38" s="467">
        <v>94.57</v>
      </c>
      <c r="BB38" s="348" t="s">
        <v>430</v>
      </c>
      <c r="BC38" s="348" t="s">
        <v>430</v>
      </c>
      <c r="BD38" s="348" t="s">
        <v>430</v>
      </c>
      <c r="BE38" s="375" t="s">
        <v>430</v>
      </c>
      <c r="BF38" s="375">
        <v>5.43</v>
      </c>
      <c r="BG38" s="374"/>
      <c r="BH38" s="594">
        <v>5.43</v>
      </c>
      <c r="BI38" s="348" t="s">
        <v>430</v>
      </c>
      <c r="BJ38" s="348" t="s">
        <v>430</v>
      </c>
      <c r="BK38" s="348" t="s">
        <v>430</v>
      </c>
      <c r="BL38" s="348" t="s">
        <v>430</v>
      </c>
      <c r="BM38" s="375">
        <v>94.57</v>
      </c>
      <c r="BN38" s="375" t="s">
        <v>430</v>
      </c>
      <c r="BO38" s="375" t="s">
        <v>430</v>
      </c>
      <c r="BP38" s="375" t="s">
        <v>430</v>
      </c>
      <c r="BQ38" s="375" t="s">
        <v>430</v>
      </c>
      <c r="BR38" s="374"/>
      <c r="BS38" s="468" t="s">
        <v>430</v>
      </c>
      <c r="BT38" s="348" t="s">
        <v>430</v>
      </c>
      <c r="BU38" s="374"/>
      <c r="BV38" s="430" t="s">
        <v>8263</v>
      </c>
    </row>
    <row r="39" spans="1:74" s="428" customFormat="1" x14ac:dyDescent="0.25">
      <c r="A39" s="345" t="s">
        <v>8291</v>
      </c>
      <c r="B39" s="373"/>
      <c r="C39" s="719">
        <v>41872</v>
      </c>
      <c r="D39" s="373"/>
      <c r="E39" s="346">
        <v>1595.65</v>
      </c>
      <c r="F39" s="373"/>
      <c r="G39" s="347">
        <v>23.872299999999999</v>
      </c>
      <c r="H39" s="374"/>
      <c r="I39" s="348">
        <v>0</v>
      </c>
      <c r="J39" s="348">
        <v>6.98</v>
      </c>
      <c r="K39" s="348">
        <v>0</v>
      </c>
      <c r="L39" s="348">
        <v>0</v>
      </c>
      <c r="M39" s="362"/>
      <c r="N39" s="350" t="s">
        <v>430</v>
      </c>
      <c r="O39" s="348">
        <v>6.2698</v>
      </c>
      <c r="P39" s="348">
        <v>-0.9173</v>
      </c>
      <c r="Q39" s="348">
        <v>-6.2686000000000002</v>
      </c>
      <c r="R39" s="348">
        <v>2.4298999999999999</v>
      </c>
      <c r="S39" s="348">
        <v>8.8142999999999994</v>
      </c>
      <c r="T39" s="348">
        <v>5.1539000000000001</v>
      </c>
      <c r="U39" s="354">
        <v>4.9265999999999996</v>
      </c>
      <c r="V39" s="348">
        <v>5.5823</v>
      </c>
      <c r="W39" s="348">
        <v>6.1321000000000003</v>
      </c>
      <c r="X39" s="348">
        <v>10.120200000000001</v>
      </c>
      <c r="Y39" s="375">
        <v>5.7380000000000004</v>
      </c>
      <c r="Z39" s="348">
        <v>8.1150000000000002</v>
      </c>
      <c r="AA39" s="348">
        <v>3.1770999999999998</v>
      </c>
      <c r="AB39" s="348">
        <v>7.0368000000000004</v>
      </c>
      <c r="AC39" s="348">
        <v>5.1813000000000002</v>
      </c>
      <c r="AD39" s="348">
        <v>5.4050000000000002</v>
      </c>
      <c r="AE39" s="348">
        <v>2.0026000000000002</v>
      </c>
      <c r="AF39" s="348">
        <v>7.5079000000000002</v>
      </c>
      <c r="AG39" s="569"/>
      <c r="AH39" s="346" t="s">
        <v>430</v>
      </c>
      <c r="AI39" s="346">
        <v>47</v>
      </c>
      <c r="AJ39" s="346">
        <v>120</v>
      </c>
      <c r="AK39" s="346">
        <v>109</v>
      </c>
      <c r="AL39" s="346">
        <v>116</v>
      </c>
      <c r="AM39" s="346">
        <v>59</v>
      </c>
      <c r="AN39" s="346">
        <v>85</v>
      </c>
      <c r="AO39" s="572">
        <v>104</v>
      </c>
      <c r="AP39" s="346">
        <v>111</v>
      </c>
      <c r="AQ39" s="346">
        <v>89</v>
      </c>
      <c r="AR39" s="346">
        <v>2</v>
      </c>
      <c r="AS39" s="346">
        <v>13</v>
      </c>
      <c r="AT39" s="346">
        <v>4</v>
      </c>
      <c r="AU39" s="346">
        <v>123</v>
      </c>
      <c r="AV39" s="346">
        <v>62</v>
      </c>
      <c r="AW39" s="346">
        <v>106</v>
      </c>
      <c r="AX39" s="346">
        <v>108</v>
      </c>
      <c r="AY39" s="346">
        <v>127</v>
      </c>
      <c r="AZ39" s="584"/>
      <c r="BA39" s="467" t="s">
        <v>430</v>
      </c>
      <c r="BB39" s="348">
        <v>104.7</v>
      </c>
      <c r="BC39" s="348" t="s">
        <v>430</v>
      </c>
      <c r="BD39" s="348" t="s">
        <v>430</v>
      </c>
      <c r="BE39" s="375" t="s">
        <v>430</v>
      </c>
      <c r="BF39" s="375">
        <v>-4.7</v>
      </c>
      <c r="BG39" s="374"/>
      <c r="BH39" s="594">
        <v>-4.7</v>
      </c>
      <c r="BI39" s="348" t="s">
        <v>430</v>
      </c>
      <c r="BJ39" s="348" t="s">
        <v>430</v>
      </c>
      <c r="BK39" s="348" t="s">
        <v>430</v>
      </c>
      <c r="BL39" s="348" t="s">
        <v>430</v>
      </c>
      <c r="BM39" s="375" t="s">
        <v>430</v>
      </c>
      <c r="BN39" s="375" t="s">
        <v>430</v>
      </c>
      <c r="BO39" s="375" t="s">
        <v>430</v>
      </c>
      <c r="BP39" s="375">
        <v>104.7</v>
      </c>
      <c r="BQ39" s="375" t="s">
        <v>430</v>
      </c>
      <c r="BR39" s="374"/>
      <c r="BS39" s="468" t="s">
        <v>430</v>
      </c>
      <c r="BT39" s="348" t="s">
        <v>430</v>
      </c>
      <c r="BU39" s="374"/>
      <c r="BV39" s="430" t="s">
        <v>555</v>
      </c>
    </row>
    <row r="40" spans="1:74" s="428" customFormat="1" x14ac:dyDescent="0.25">
      <c r="A40" s="345" t="s">
        <v>8292</v>
      </c>
      <c r="B40" s="373"/>
      <c r="C40" s="719">
        <v>44644</v>
      </c>
      <c r="D40" s="373"/>
      <c r="E40" s="346">
        <v>1453.77</v>
      </c>
      <c r="F40" s="373"/>
      <c r="G40" s="347">
        <v>13.2807</v>
      </c>
      <c r="H40" s="374"/>
      <c r="I40" s="348">
        <v>1</v>
      </c>
      <c r="J40" s="348">
        <v>6.24</v>
      </c>
      <c r="K40" s="348">
        <v>0.93</v>
      </c>
      <c r="L40" s="348">
        <v>0.96</v>
      </c>
      <c r="M40" s="362"/>
      <c r="N40" s="350">
        <v>3.4361000000000002</v>
      </c>
      <c r="O40" s="348">
        <v>8.2506000000000004</v>
      </c>
      <c r="P40" s="348">
        <v>5.1483999999999996</v>
      </c>
      <c r="Q40" s="348">
        <v>4.2275</v>
      </c>
      <c r="R40" s="348">
        <v>6.8933</v>
      </c>
      <c r="S40" s="348">
        <v>8.8223000000000003</v>
      </c>
      <c r="T40" s="348">
        <v>6.0076000000000001</v>
      </c>
      <c r="U40" s="354">
        <v>5.9977999999999998</v>
      </c>
      <c r="V40" s="348">
        <v>6.2539999999999996</v>
      </c>
      <c r="W40" s="348">
        <v>7.2336</v>
      </c>
      <c r="X40" s="348">
        <v>7.6036999999999999</v>
      </c>
      <c r="Y40" s="375" t="s">
        <v>430</v>
      </c>
      <c r="Z40" s="348" t="s">
        <v>430</v>
      </c>
      <c r="AA40" s="348">
        <v>7.0194000000000001</v>
      </c>
      <c r="AB40" s="348">
        <v>6.6208999999999998</v>
      </c>
      <c r="AC40" s="348">
        <v>6.1287000000000003</v>
      </c>
      <c r="AD40" s="348">
        <v>6.2644000000000002</v>
      </c>
      <c r="AE40" s="348">
        <v>6.9470999999999998</v>
      </c>
      <c r="AF40" s="348">
        <v>6.6139999999999999</v>
      </c>
      <c r="AG40" s="569"/>
      <c r="AH40" s="346">
        <v>54</v>
      </c>
      <c r="AI40" s="346">
        <v>32</v>
      </c>
      <c r="AJ40" s="346">
        <v>69</v>
      </c>
      <c r="AK40" s="346">
        <v>48</v>
      </c>
      <c r="AL40" s="346">
        <v>23</v>
      </c>
      <c r="AM40" s="346">
        <v>58</v>
      </c>
      <c r="AN40" s="346">
        <v>30</v>
      </c>
      <c r="AO40" s="572">
        <v>27</v>
      </c>
      <c r="AP40" s="346">
        <v>38</v>
      </c>
      <c r="AQ40" s="346">
        <v>16</v>
      </c>
      <c r="AR40" s="346">
        <v>24</v>
      </c>
      <c r="AS40" s="346" t="s">
        <v>430</v>
      </c>
      <c r="AT40" s="346" t="s">
        <v>430</v>
      </c>
      <c r="AU40" s="346">
        <v>6</v>
      </c>
      <c r="AV40" s="346">
        <v>83</v>
      </c>
      <c r="AW40" s="346">
        <v>34</v>
      </c>
      <c r="AX40" s="346">
        <v>23</v>
      </c>
      <c r="AY40" s="346">
        <v>24</v>
      </c>
      <c r="AZ40" s="584"/>
      <c r="BA40" s="467">
        <v>93.31</v>
      </c>
      <c r="BB40" s="348" t="s">
        <v>430</v>
      </c>
      <c r="BC40" s="348" t="s">
        <v>430</v>
      </c>
      <c r="BD40" s="348" t="s">
        <v>430</v>
      </c>
      <c r="BE40" s="375" t="s">
        <v>430</v>
      </c>
      <c r="BF40" s="375">
        <v>6.69</v>
      </c>
      <c r="BG40" s="374"/>
      <c r="BH40" s="594">
        <v>6.69</v>
      </c>
      <c r="BI40" s="348" t="s">
        <v>430</v>
      </c>
      <c r="BJ40" s="348" t="s">
        <v>430</v>
      </c>
      <c r="BK40" s="348" t="s">
        <v>430</v>
      </c>
      <c r="BL40" s="348" t="s">
        <v>430</v>
      </c>
      <c r="BM40" s="375">
        <v>93.31</v>
      </c>
      <c r="BN40" s="375" t="s">
        <v>430</v>
      </c>
      <c r="BO40" s="375" t="s">
        <v>430</v>
      </c>
      <c r="BP40" s="375" t="s">
        <v>430</v>
      </c>
      <c r="BQ40" s="375" t="s">
        <v>430</v>
      </c>
      <c r="BR40" s="374"/>
      <c r="BS40" s="468" t="s">
        <v>430</v>
      </c>
      <c r="BT40" s="348" t="s">
        <v>430</v>
      </c>
      <c r="BU40" s="374"/>
      <c r="BV40" s="430" t="s">
        <v>555</v>
      </c>
    </row>
    <row r="41" spans="1:74" s="428" customFormat="1" x14ac:dyDescent="0.25">
      <c r="A41" s="345" t="s">
        <v>8293</v>
      </c>
      <c r="B41" s="373"/>
      <c r="C41" s="719">
        <v>44649</v>
      </c>
      <c r="D41" s="373"/>
      <c r="E41" s="346">
        <v>1323.68</v>
      </c>
      <c r="F41" s="373"/>
      <c r="G41" s="347">
        <v>13.145899999999999</v>
      </c>
      <c r="H41" s="374"/>
      <c r="I41" s="348">
        <v>0.53</v>
      </c>
      <c r="J41" s="348">
        <v>6.3</v>
      </c>
      <c r="K41" s="348">
        <v>0.5</v>
      </c>
      <c r="L41" s="348">
        <v>0.52</v>
      </c>
      <c r="M41" s="362"/>
      <c r="N41" s="350">
        <v>5.2769000000000004</v>
      </c>
      <c r="O41" s="348">
        <v>7.4085999999999999</v>
      </c>
      <c r="P41" s="348">
        <v>6.3939000000000004</v>
      </c>
      <c r="Q41" s="348">
        <v>4.649</v>
      </c>
      <c r="R41" s="348">
        <v>5.5613000000000001</v>
      </c>
      <c r="S41" s="348">
        <v>7.2213000000000003</v>
      </c>
      <c r="T41" s="348">
        <v>6.0776000000000003</v>
      </c>
      <c r="U41" s="354">
        <v>5.9654999999999996</v>
      </c>
      <c r="V41" s="348">
        <v>6.1807999999999996</v>
      </c>
      <c r="W41" s="348">
        <v>7.1402000000000001</v>
      </c>
      <c r="X41" s="348">
        <v>7.3769</v>
      </c>
      <c r="Y41" s="375" t="s">
        <v>430</v>
      </c>
      <c r="Z41" s="348" t="s">
        <v>430</v>
      </c>
      <c r="AA41" s="348">
        <v>5.6074000000000002</v>
      </c>
      <c r="AB41" s="348">
        <v>6.4646999999999997</v>
      </c>
      <c r="AC41" s="348">
        <v>6.0597000000000003</v>
      </c>
      <c r="AD41" s="348">
        <v>6.1337999999999999</v>
      </c>
      <c r="AE41" s="348">
        <v>5.7625999999999999</v>
      </c>
      <c r="AF41" s="348">
        <v>6.3891</v>
      </c>
      <c r="AG41" s="569"/>
      <c r="AH41" s="346">
        <v>34</v>
      </c>
      <c r="AI41" s="346">
        <v>39</v>
      </c>
      <c r="AJ41" s="346">
        <v>35</v>
      </c>
      <c r="AK41" s="346">
        <v>39</v>
      </c>
      <c r="AL41" s="346">
        <v>42</v>
      </c>
      <c r="AM41" s="346">
        <v>109</v>
      </c>
      <c r="AN41" s="346">
        <v>27</v>
      </c>
      <c r="AO41" s="572">
        <v>28</v>
      </c>
      <c r="AP41" s="346">
        <v>47</v>
      </c>
      <c r="AQ41" s="346">
        <v>35</v>
      </c>
      <c r="AR41" s="346">
        <v>66</v>
      </c>
      <c r="AS41" s="346" t="s">
        <v>430</v>
      </c>
      <c r="AT41" s="346" t="s">
        <v>430</v>
      </c>
      <c r="AU41" s="346">
        <v>48</v>
      </c>
      <c r="AV41" s="346">
        <v>95</v>
      </c>
      <c r="AW41" s="346">
        <v>40</v>
      </c>
      <c r="AX41" s="346">
        <v>31</v>
      </c>
      <c r="AY41" s="346">
        <v>43</v>
      </c>
      <c r="AZ41" s="584"/>
      <c r="BA41" s="467">
        <v>60.44</v>
      </c>
      <c r="BB41" s="348">
        <v>35.03</v>
      </c>
      <c r="BC41" s="348" t="s">
        <v>430</v>
      </c>
      <c r="BD41" s="348" t="s">
        <v>430</v>
      </c>
      <c r="BE41" s="375" t="s">
        <v>430</v>
      </c>
      <c r="BF41" s="375">
        <v>4.53</v>
      </c>
      <c r="BG41" s="374"/>
      <c r="BH41" s="594">
        <v>4.53</v>
      </c>
      <c r="BI41" s="348">
        <v>1.83</v>
      </c>
      <c r="BJ41" s="348" t="s">
        <v>430</v>
      </c>
      <c r="BK41" s="348">
        <v>33.200000000000003</v>
      </c>
      <c r="BL41" s="348" t="s">
        <v>430</v>
      </c>
      <c r="BM41" s="375">
        <v>60.44</v>
      </c>
      <c r="BN41" s="375" t="s">
        <v>430</v>
      </c>
      <c r="BO41" s="375" t="s">
        <v>430</v>
      </c>
      <c r="BP41" s="375" t="s">
        <v>430</v>
      </c>
      <c r="BQ41" s="375" t="s">
        <v>430</v>
      </c>
      <c r="BR41" s="374"/>
      <c r="BS41" s="468" t="s">
        <v>430</v>
      </c>
      <c r="BT41" s="348" t="s">
        <v>430</v>
      </c>
      <c r="BU41" s="374"/>
      <c r="BV41" s="430" t="s">
        <v>430</v>
      </c>
    </row>
    <row r="42" spans="1:74" s="428" customFormat="1" x14ac:dyDescent="0.25">
      <c r="A42" s="345" t="s">
        <v>8294</v>
      </c>
      <c r="B42" s="373"/>
      <c r="C42" s="719">
        <v>45737</v>
      </c>
      <c r="D42" s="373"/>
      <c r="E42" s="346">
        <v>1232.82</v>
      </c>
      <c r="F42" s="373"/>
      <c r="G42" s="347">
        <v>11.0352</v>
      </c>
      <c r="H42" s="374"/>
      <c r="I42" s="348">
        <v>0.6</v>
      </c>
      <c r="J42" s="348">
        <v>7.16</v>
      </c>
      <c r="K42" s="348">
        <v>0.57999999999999996</v>
      </c>
      <c r="L42" s="348">
        <v>0.59</v>
      </c>
      <c r="M42" s="362"/>
      <c r="N42" s="350">
        <v>8.6037999999999997</v>
      </c>
      <c r="O42" s="348">
        <v>12.360900000000001</v>
      </c>
      <c r="P42" s="348">
        <v>8.1399000000000008</v>
      </c>
      <c r="Q42" s="348">
        <v>5.2317999999999998</v>
      </c>
      <c r="R42" s="348">
        <v>7.4192</v>
      </c>
      <c r="S42" s="348">
        <v>9.5315999999999992</v>
      </c>
      <c r="T42" s="348">
        <v>6.7068000000000003</v>
      </c>
      <c r="U42" s="354">
        <v>6.2218999999999998</v>
      </c>
      <c r="V42" s="348">
        <v>6.3010000000000002</v>
      </c>
      <c r="W42" s="348" t="s">
        <v>430</v>
      </c>
      <c r="X42" s="348" t="s">
        <v>430</v>
      </c>
      <c r="Y42" s="375" t="s">
        <v>430</v>
      </c>
      <c r="Z42" s="348" t="s">
        <v>430</v>
      </c>
      <c r="AA42" s="348">
        <v>6.5514999999999999</v>
      </c>
      <c r="AB42" s="348">
        <v>7.4877000000000002</v>
      </c>
      <c r="AC42" s="348">
        <v>6.3632</v>
      </c>
      <c r="AD42" s="348">
        <v>6.327</v>
      </c>
      <c r="AE42" s="348">
        <v>7.3655999999999997</v>
      </c>
      <c r="AF42" s="348">
        <v>7.1024000000000003</v>
      </c>
      <c r="AG42" s="569"/>
      <c r="AH42" s="346">
        <v>16</v>
      </c>
      <c r="AI42" s="346">
        <v>10</v>
      </c>
      <c r="AJ42" s="346">
        <v>15</v>
      </c>
      <c r="AK42" s="346">
        <v>19</v>
      </c>
      <c r="AL42" s="346">
        <v>12</v>
      </c>
      <c r="AM42" s="346">
        <v>33</v>
      </c>
      <c r="AN42" s="346">
        <v>15</v>
      </c>
      <c r="AO42" s="572">
        <v>17</v>
      </c>
      <c r="AP42" s="346">
        <v>31</v>
      </c>
      <c r="AQ42" s="346" t="s">
        <v>430</v>
      </c>
      <c r="AR42" s="346" t="s">
        <v>430</v>
      </c>
      <c r="AS42" s="346" t="s">
        <v>430</v>
      </c>
      <c r="AT42" s="346" t="s">
        <v>430</v>
      </c>
      <c r="AU42" s="346">
        <v>25</v>
      </c>
      <c r="AV42" s="346">
        <v>43</v>
      </c>
      <c r="AW42" s="346">
        <v>25</v>
      </c>
      <c r="AX42" s="346">
        <v>18</v>
      </c>
      <c r="AY42" s="346">
        <v>14</v>
      </c>
      <c r="AZ42" s="584"/>
      <c r="BA42" s="467" t="s">
        <v>430</v>
      </c>
      <c r="BB42" s="348">
        <v>98.85</v>
      </c>
      <c r="BC42" s="348" t="s">
        <v>430</v>
      </c>
      <c r="BD42" s="348" t="s">
        <v>430</v>
      </c>
      <c r="BE42" s="375" t="s">
        <v>430</v>
      </c>
      <c r="BF42" s="375">
        <v>1.1499999999999999</v>
      </c>
      <c r="BG42" s="374"/>
      <c r="BH42" s="594">
        <v>1.1499999999999999</v>
      </c>
      <c r="BI42" s="348">
        <v>35.15</v>
      </c>
      <c r="BJ42" s="348">
        <v>44.16</v>
      </c>
      <c r="BK42" s="348">
        <v>19.53</v>
      </c>
      <c r="BL42" s="348" t="s">
        <v>430</v>
      </c>
      <c r="BM42" s="375" t="s">
        <v>430</v>
      </c>
      <c r="BN42" s="375" t="s">
        <v>430</v>
      </c>
      <c r="BO42" s="375" t="s">
        <v>430</v>
      </c>
      <c r="BP42" s="375" t="s">
        <v>430</v>
      </c>
      <c r="BQ42" s="375" t="s">
        <v>430</v>
      </c>
      <c r="BR42" s="374"/>
      <c r="BS42" s="468">
        <v>15.5180666315518</v>
      </c>
      <c r="BT42" s="348">
        <v>21.857322262185701</v>
      </c>
      <c r="BU42" s="374"/>
      <c r="BV42" s="430" t="s">
        <v>555</v>
      </c>
    </row>
    <row r="43" spans="1:74" s="428" customFormat="1" x14ac:dyDescent="0.25">
      <c r="A43" s="345" t="s">
        <v>8295</v>
      </c>
      <c r="B43" s="373"/>
      <c r="C43" s="719">
        <v>41275</v>
      </c>
      <c r="D43" s="373"/>
      <c r="E43" s="346">
        <v>1059.42</v>
      </c>
      <c r="F43" s="373"/>
      <c r="G43" s="347">
        <v>42.1541</v>
      </c>
      <c r="H43" s="374"/>
      <c r="I43" s="348">
        <v>4.9000000000000004</v>
      </c>
      <c r="J43" s="348">
        <v>7.32</v>
      </c>
      <c r="K43" s="348">
        <v>2.88</v>
      </c>
      <c r="L43" s="348">
        <v>3.03</v>
      </c>
      <c r="M43" s="362"/>
      <c r="N43" s="350" t="s">
        <v>430</v>
      </c>
      <c r="O43" s="348">
        <v>0.25979999999999998</v>
      </c>
      <c r="P43" s="348">
        <v>2.8412000000000002</v>
      </c>
      <c r="Q43" s="348">
        <v>-2.2928000000000002</v>
      </c>
      <c r="R43" s="348">
        <v>3.9716</v>
      </c>
      <c r="S43" s="348">
        <v>8.5945999999999998</v>
      </c>
      <c r="T43" s="348">
        <v>5.5125000000000002</v>
      </c>
      <c r="U43" s="354">
        <v>5.1359000000000004</v>
      </c>
      <c r="V43" s="348">
        <v>5.8101000000000003</v>
      </c>
      <c r="W43" s="348">
        <v>6.9025999999999996</v>
      </c>
      <c r="X43" s="348">
        <v>7.2728999999999999</v>
      </c>
      <c r="Y43" s="375">
        <v>6.2164000000000001</v>
      </c>
      <c r="Z43" s="348">
        <v>6.8047000000000004</v>
      </c>
      <c r="AA43" s="348">
        <v>4.2110000000000003</v>
      </c>
      <c r="AB43" s="348">
        <v>6.9016000000000002</v>
      </c>
      <c r="AC43" s="348">
        <v>5.3742000000000001</v>
      </c>
      <c r="AD43" s="348">
        <v>5.6917</v>
      </c>
      <c r="AE43" s="348">
        <v>3.7641</v>
      </c>
      <c r="AF43" s="348">
        <v>7.4459</v>
      </c>
      <c r="AG43" s="569"/>
      <c r="AH43" s="346" t="s">
        <v>430</v>
      </c>
      <c r="AI43" s="346">
        <v>91</v>
      </c>
      <c r="AJ43" s="346">
        <v>94</v>
      </c>
      <c r="AK43" s="346">
        <v>93</v>
      </c>
      <c r="AL43" s="346">
        <v>88</v>
      </c>
      <c r="AM43" s="346">
        <v>73</v>
      </c>
      <c r="AN43" s="346">
        <v>62</v>
      </c>
      <c r="AO43" s="572">
        <v>94</v>
      </c>
      <c r="AP43" s="346">
        <v>97</v>
      </c>
      <c r="AQ43" s="346">
        <v>70</v>
      </c>
      <c r="AR43" s="346">
        <v>73</v>
      </c>
      <c r="AS43" s="346">
        <v>10</v>
      </c>
      <c r="AT43" s="346">
        <v>7</v>
      </c>
      <c r="AU43" s="346">
        <v>107</v>
      </c>
      <c r="AV43" s="346">
        <v>69</v>
      </c>
      <c r="AW43" s="346">
        <v>93</v>
      </c>
      <c r="AX43" s="346">
        <v>86</v>
      </c>
      <c r="AY43" s="346">
        <v>104</v>
      </c>
      <c r="AZ43" s="584"/>
      <c r="BA43" s="467" t="s">
        <v>430</v>
      </c>
      <c r="BB43" s="348">
        <v>100.03</v>
      </c>
      <c r="BC43" s="348" t="s">
        <v>430</v>
      </c>
      <c r="BD43" s="348" t="s">
        <v>430</v>
      </c>
      <c r="BE43" s="375" t="s">
        <v>430</v>
      </c>
      <c r="BF43" s="375">
        <v>-0.03</v>
      </c>
      <c r="BG43" s="374"/>
      <c r="BH43" s="594">
        <v>-0.03</v>
      </c>
      <c r="BI43" s="348" t="s">
        <v>430</v>
      </c>
      <c r="BJ43" s="348" t="s">
        <v>430</v>
      </c>
      <c r="BK43" s="348" t="s">
        <v>430</v>
      </c>
      <c r="BL43" s="348" t="s">
        <v>430</v>
      </c>
      <c r="BM43" s="375" t="s">
        <v>430</v>
      </c>
      <c r="BN43" s="375" t="s">
        <v>430</v>
      </c>
      <c r="BO43" s="375" t="s">
        <v>430</v>
      </c>
      <c r="BP43" s="375">
        <v>100.03</v>
      </c>
      <c r="BQ43" s="375" t="s">
        <v>430</v>
      </c>
      <c r="BR43" s="374"/>
      <c r="BS43" s="468" t="s">
        <v>430</v>
      </c>
      <c r="BT43" s="348" t="s">
        <v>430</v>
      </c>
      <c r="BU43" s="374"/>
      <c r="BV43" s="430" t="s">
        <v>555</v>
      </c>
    </row>
    <row r="44" spans="1:74" s="428" customFormat="1" x14ac:dyDescent="0.25">
      <c r="A44" s="345" t="s">
        <v>8296</v>
      </c>
      <c r="B44" s="373"/>
      <c r="C44" s="719">
        <v>44875</v>
      </c>
      <c r="D44" s="373"/>
      <c r="E44" s="346">
        <v>941.00599999999997</v>
      </c>
      <c r="F44" s="373"/>
      <c r="G44" s="347">
        <v>13.024900000000001</v>
      </c>
      <c r="H44" s="374"/>
      <c r="I44" s="348">
        <v>0.26027</v>
      </c>
      <c r="J44" s="348">
        <v>5.39</v>
      </c>
      <c r="K44" s="348">
        <v>0.25205</v>
      </c>
      <c r="L44" s="348">
        <v>0.25752999999999998</v>
      </c>
      <c r="M44" s="362"/>
      <c r="N44" s="350">
        <v>5.6063999999999998</v>
      </c>
      <c r="O44" s="348">
        <v>5.0462999999999996</v>
      </c>
      <c r="P44" s="348">
        <v>5.8113000000000001</v>
      </c>
      <c r="Q44" s="348">
        <v>5.0540000000000003</v>
      </c>
      <c r="R44" s="348">
        <v>5.3667999999999996</v>
      </c>
      <c r="S44" s="348">
        <v>5.9515000000000002</v>
      </c>
      <c r="T44" s="348">
        <v>5.3235000000000001</v>
      </c>
      <c r="U44" s="354">
        <v>5.4383999999999997</v>
      </c>
      <c r="V44" s="348">
        <v>5.6246999999999998</v>
      </c>
      <c r="W44" s="348">
        <v>6.7401999999999997</v>
      </c>
      <c r="X44" s="348">
        <v>7.1551999999999998</v>
      </c>
      <c r="Y44" s="375" t="s">
        <v>430</v>
      </c>
      <c r="Z44" s="348" t="s">
        <v>430</v>
      </c>
      <c r="AA44" s="348">
        <v>5.3993000000000002</v>
      </c>
      <c r="AB44" s="348">
        <v>5.7812000000000001</v>
      </c>
      <c r="AC44" s="348">
        <v>5.5053999999999998</v>
      </c>
      <c r="AD44" s="348">
        <v>5.5955000000000004</v>
      </c>
      <c r="AE44" s="348">
        <v>5.3978000000000002</v>
      </c>
      <c r="AF44" s="348">
        <v>7.2076000000000002</v>
      </c>
      <c r="AG44" s="569"/>
      <c r="AH44" s="346">
        <v>31</v>
      </c>
      <c r="AI44" s="346">
        <v>62</v>
      </c>
      <c r="AJ44" s="346">
        <v>50</v>
      </c>
      <c r="AK44" s="346">
        <v>27</v>
      </c>
      <c r="AL44" s="346">
        <v>46</v>
      </c>
      <c r="AM44" s="346">
        <v>129</v>
      </c>
      <c r="AN44" s="346">
        <v>74</v>
      </c>
      <c r="AO44" s="572">
        <v>62</v>
      </c>
      <c r="AP44" s="346">
        <v>109</v>
      </c>
      <c r="AQ44" s="346">
        <v>80</v>
      </c>
      <c r="AR44" s="346">
        <v>81</v>
      </c>
      <c r="AS44" s="346" t="s">
        <v>430</v>
      </c>
      <c r="AT44" s="346" t="s">
        <v>430</v>
      </c>
      <c r="AU44" s="346">
        <v>58</v>
      </c>
      <c r="AV44" s="346">
        <v>118</v>
      </c>
      <c r="AW44" s="346">
        <v>84</v>
      </c>
      <c r="AX44" s="346">
        <v>97</v>
      </c>
      <c r="AY44" s="346">
        <v>56</v>
      </c>
      <c r="AZ44" s="584"/>
      <c r="BA44" s="467">
        <v>98.07</v>
      </c>
      <c r="BB44" s="348" t="s">
        <v>430</v>
      </c>
      <c r="BC44" s="348" t="s">
        <v>430</v>
      </c>
      <c r="BD44" s="348" t="s">
        <v>430</v>
      </c>
      <c r="BE44" s="375" t="s">
        <v>430</v>
      </c>
      <c r="BF44" s="375">
        <v>1.93</v>
      </c>
      <c r="BG44" s="374"/>
      <c r="BH44" s="594">
        <v>1.93</v>
      </c>
      <c r="BI44" s="348" t="s">
        <v>430</v>
      </c>
      <c r="BJ44" s="348" t="s">
        <v>430</v>
      </c>
      <c r="BK44" s="348" t="s">
        <v>430</v>
      </c>
      <c r="BL44" s="348" t="s">
        <v>430</v>
      </c>
      <c r="BM44" s="375">
        <v>98.07</v>
      </c>
      <c r="BN44" s="375" t="s">
        <v>430</v>
      </c>
      <c r="BO44" s="375" t="s">
        <v>430</v>
      </c>
      <c r="BP44" s="375" t="s">
        <v>430</v>
      </c>
      <c r="BQ44" s="375" t="s">
        <v>430</v>
      </c>
      <c r="BR44" s="374"/>
      <c r="BS44" s="468" t="s">
        <v>430</v>
      </c>
      <c r="BT44" s="348" t="s">
        <v>430</v>
      </c>
      <c r="BU44" s="374"/>
      <c r="BV44" s="430" t="s">
        <v>555</v>
      </c>
    </row>
    <row r="45" spans="1:74" s="428" customFormat="1" ht="11" x14ac:dyDescent="0.3">
      <c r="A45" s="841" t="s">
        <v>8297</v>
      </c>
      <c r="B45" s="842"/>
      <c r="C45" s="843">
        <v>45924</v>
      </c>
      <c r="D45" s="842"/>
      <c r="E45" s="844">
        <v>1054.26</v>
      </c>
      <c r="F45" s="842"/>
      <c r="G45" s="845">
        <v>10.5936</v>
      </c>
      <c r="H45" s="847"/>
      <c r="I45" s="846">
        <v>0.57999999999999996</v>
      </c>
      <c r="J45" s="846">
        <v>7.12</v>
      </c>
      <c r="K45" s="846">
        <v>0.56000000000000005</v>
      </c>
      <c r="L45" s="846">
        <v>0.57999999999999996</v>
      </c>
      <c r="M45" s="851"/>
      <c r="N45" s="848">
        <v>8.9626000000000001</v>
      </c>
      <c r="O45" s="846">
        <v>12.7616</v>
      </c>
      <c r="P45" s="846">
        <v>8.5291999999999994</v>
      </c>
      <c r="Q45" s="846">
        <v>5.5244</v>
      </c>
      <c r="R45" s="846">
        <v>7.3703000000000003</v>
      </c>
      <c r="S45" s="846">
        <v>9.5144000000000002</v>
      </c>
      <c r="T45" s="846">
        <v>6.8780000000000001</v>
      </c>
      <c r="U45" s="856">
        <v>6.3011999999999997</v>
      </c>
      <c r="V45" s="846" t="s">
        <v>430</v>
      </c>
      <c r="W45" s="846" t="s">
        <v>430</v>
      </c>
      <c r="X45" s="846" t="s">
        <v>430</v>
      </c>
      <c r="Y45" s="852" t="s">
        <v>430</v>
      </c>
      <c r="Z45" s="846" t="s">
        <v>430</v>
      </c>
      <c r="AA45" s="846">
        <v>6.7789999999999999</v>
      </c>
      <c r="AB45" s="846">
        <v>7.6818</v>
      </c>
      <c r="AC45" s="846">
        <v>6.4503000000000004</v>
      </c>
      <c r="AD45" s="846">
        <v>6.3719000000000001</v>
      </c>
      <c r="AE45" s="846">
        <v>7.4808000000000003</v>
      </c>
      <c r="AF45" s="846">
        <v>6.4291999999999998</v>
      </c>
      <c r="AG45" s="931"/>
      <c r="AH45" s="844">
        <v>15</v>
      </c>
      <c r="AI45" s="844">
        <v>8</v>
      </c>
      <c r="AJ45" s="844">
        <v>8</v>
      </c>
      <c r="AK45" s="844">
        <v>17</v>
      </c>
      <c r="AL45" s="844">
        <v>14</v>
      </c>
      <c r="AM45" s="844">
        <v>34</v>
      </c>
      <c r="AN45" s="844">
        <v>12</v>
      </c>
      <c r="AO45" s="932">
        <v>13</v>
      </c>
      <c r="AP45" s="844" t="s">
        <v>430</v>
      </c>
      <c r="AQ45" s="844" t="s">
        <v>430</v>
      </c>
      <c r="AR45" s="844" t="s">
        <v>430</v>
      </c>
      <c r="AS45" s="844" t="s">
        <v>430</v>
      </c>
      <c r="AT45" s="844" t="s">
        <v>430</v>
      </c>
      <c r="AU45" s="844">
        <v>17</v>
      </c>
      <c r="AV45" s="844">
        <v>36</v>
      </c>
      <c r="AW45" s="844">
        <v>17</v>
      </c>
      <c r="AX45" s="844">
        <v>15</v>
      </c>
      <c r="AY45" s="844">
        <v>11</v>
      </c>
      <c r="AZ45" s="933"/>
      <c r="BA45" s="853" t="s">
        <v>430</v>
      </c>
      <c r="BB45" s="846">
        <v>97.53</v>
      </c>
      <c r="BC45" s="846" t="s">
        <v>430</v>
      </c>
      <c r="BD45" s="846" t="s">
        <v>430</v>
      </c>
      <c r="BE45" s="852" t="s">
        <v>430</v>
      </c>
      <c r="BF45" s="852">
        <v>2.4700000000000002</v>
      </c>
      <c r="BG45" s="847"/>
      <c r="BH45" s="934">
        <v>2.4700000000000002</v>
      </c>
      <c r="BI45" s="846">
        <v>29.78</v>
      </c>
      <c r="BJ45" s="846">
        <v>21.21</v>
      </c>
      <c r="BK45" s="846">
        <v>46.54</v>
      </c>
      <c r="BL45" s="846" t="s">
        <v>430</v>
      </c>
      <c r="BM45" s="852" t="s">
        <v>430</v>
      </c>
      <c r="BN45" s="852" t="s">
        <v>430</v>
      </c>
      <c r="BO45" s="852" t="s">
        <v>430</v>
      </c>
      <c r="BP45" s="852" t="s">
        <v>430</v>
      </c>
      <c r="BQ45" s="852" t="s">
        <v>430</v>
      </c>
      <c r="BR45" s="847"/>
      <c r="BS45" s="854">
        <v>11.066234426680101</v>
      </c>
      <c r="BT45" s="846">
        <v>19.474481384157698</v>
      </c>
      <c r="BU45" s="847"/>
      <c r="BV45" s="892" t="s">
        <v>555</v>
      </c>
    </row>
    <row r="46" spans="1:74" s="428" customFormat="1" x14ac:dyDescent="0.25">
      <c r="A46" s="345" t="s">
        <v>8298</v>
      </c>
      <c r="B46" s="373"/>
      <c r="C46" s="719">
        <v>44845</v>
      </c>
      <c r="D46" s="373"/>
      <c r="E46" s="346">
        <v>897.16800000000001</v>
      </c>
      <c r="F46" s="373"/>
      <c r="G46" s="347">
        <v>13.529199999999999</v>
      </c>
      <c r="H46" s="374"/>
      <c r="I46" s="348">
        <v>10.24</v>
      </c>
      <c r="J46" s="348">
        <v>7.32</v>
      </c>
      <c r="K46" s="348">
        <v>6.95</v>
      </c>
      <c r="L46" s="348">
        <v>7.46</v>
      </c>
      <c r="M46" s="362"/>
      <c r="N46" s="350">
        <v>2.0236000000000001</v>
      </c>
      <c r="O46" s="348">
        <v>7.8289</v>
      </c>
      <c r="P46" s="348">
        <v>1.5421</v>
      </c>
      <c r="Q46" s="348">
        <v>-14.468500000000001</v>
      </c>
      <c r="R46" s="348">
        <v>0.65310000000000001</v>
      </c>
      <c r="S46" s="348">
        <v>11.801</v>
      </c>
      <c r="T46" s="348">
        <v>5.1654999999999998</v>
      </c>
      <c r="U46" s="354">
        <v>4.6074000000000002</v>
      </c>
      <c r="V46" s="348">
        <v>5.9520999999999997</v>
      </c>
      <c r="W46" s="348">
        <v>6.3380999999999998</v>
      </c>
      <c r="X46" s="348">
        <v>7.4782000000000002</v>
      </c>
      <c r="Y46" s="375" t="s">
        <v>430</v>
      </c>
      <c r="Z46" s="348" t="s">
        <v>430</v>
      </c>
      <c r="AA46" s="348">
        <v>2.4375</v>
      </c>
      <c r="AB46" s="348">
        <v>10.697699999999999</v>
      </c>
      <c r="AC46" s="348">
        <v>5.8594999999999997</v>
      </c>
      <c r="AD46" s="348">
        <v>5.5355999999999996</v>
      </c>
      <c r="AE46" s="348">
        <v>1.1500999999999999</v>
      </c>
      <c r="AF46" s="348">
        <v>8.1029999999999998</v>
      </c>
      <c r="AG46" s="569"/>
      <c r="AH46" s="346">
        <v>66</v>
      </c>
      <c r="AI46" s="346">
        <v>36</v>
      </c>
      <c r="AJ46" s="346">
        <v>101</v>
      </c>
      <c r="AK46" s="346">
        <v>131</v>
      </c>
      <c r="AL46" s="346">
        <v>123</v>
      </c>
      <c r="AM46" s="346">
        <v>17</v>
      </c>
      <c r="AN46" s="346">
        <v>83</v>
      </c>
      <c r="AO46" s="572">
        <v>115</v>
      </c>
      <c r="AP46" s="346">
        <v>77</v>
      </c>
      <c r="AQ46" s="346">
        <v>88</v>
      </c>
      <c r="AR46" s="346">
        <v>51</v>
      </c>
      <c r="AS46" s="346" t="s">
        <v>430</v>
      </c>
      <c r="AT46" s="346" t="s">
        <v>430</v>
      </c>
      <c r="AU46" s="346">
        <v>128</v>
      </c>
      <c r="AV46" s="346">
        <v>8</v>
      </c>
      <c r="AW46" s="346">
        <v>55</v>
      </c>
      <c r="AX46" s="346">
        <v>104</v>
      </c>
      <c r="AY46" s="346">
        <v>129</v>
      </c>
      <c r="AZ46" s="584"/>
      <c r="BA46" s="467">
        <v>97.87</v>
      </c>
      <c r="BB46" s="348" t="s">
        <v>430</v>
      </c>
      <c r="BC46" s="348" t="s">
        <v>430</v>
      </c>
      <c r="BD46" s="348" t="s">
        <v>430</v>
      </c>
      <c r="BE46" s="375" t="s">
        <v>430</v>
      </c>
      <c r="BF46" s="375">
        <v>2.13</v>
      </c>
      <c r="BG46" s="374"/>
      <c r="BH46" s="594">
        <v>2.13</v>
      </c>
      <c r="BI46" s="348" t="s">
        <v>430</v>
      </c>
      <c r="BJ46" s="348" t="s">
        <v>430</v>
      </c>
      <c r="BK46" s="348" t="s">
        <v>430</v>
      </c>
      <c r="BL46" s="348" t="s">
        <v>430</v>
      </c>
      <c r="BM46" s="375">
        <v>97.87</v>
      </c>
      <c r="BN46" s="375" t="s">
        <v>430</v>
      </c>
      <c r="BO46" s="375" t="s">
        <v>430</v>
      </c>
      <c r="BP46" s="375" t="s">
        <v>430</v>
      </c>
      <c r="BQ46" s="375" t="s">
        <v>430</v>
      </c>
      <c r="BR46" s="374"/>
      <c r="BS46" s="468" t="s">
        <v>430</v>
      </c>
      <c r="BT46" s="348" t="s">
        <v>430</v>
      </c>
      <c r="BU46" s="374"/>
      <c r="BV46" s="430" t="s">
        <v>4740</v>
      </c>
    </row>
    <row r="47" spans="1:74" s="428" customFormat="1" x14ac:dyDescent="0.25">
      <c r="A47" s="345" t="s">
        <v>8299</v>
      </c>
      <c r="B47" s="373"/>
      <c r="C47" s="719">
        <v>45000</v>
      </c>
      <c r="D47" s="373"/>
      <c r="E47" s="346">
        <v>864.80499999999995</v>
      </c>
      <c r="F47" s="373"/>
      <c r="G47" s="347">
        <v>13.1922</v>
      </c>
      <c r="H47" s="374"/>
      <c r="I47" s="348">
        <v>9.73</v>
      </c>
      <c r="J47" s="348">
        <v>6.98</v>
      </c>
      <c r="K47" s="348">
        <v>6.81</v>
      </c>
      <c r="L47" s="348">
        <v>7.05</v>
      </c>
      <c r="M47" s="362"/>
      <c r="N47" s="350">
        <v>-16.171399999999998</v>
      </c>
      <c r="O47" s="348">
        <v>12.1861</v>
      </c>
      <c r="P47" s="348">
        <v>-2.6863999999999999</v>
      </c>
      <c r="Q47" s="348">
        <v>-15.109500000000001</v>
      </c>
      <c r="R47" s="348">
        <v>-0.69569999999999999</v>
      </c>
      <c r="S47" s="348">
        <v>10.682600000000001</v>
      </c>
      <c r="T47" s="348">
        <v>4.4863</v>
      </c>
      <c r="U47" s="354">
        <v>4.9873000000000003</v>
      </c>
      <c r="V47" s="348">
        <v>6.4329000000000001</v>
      </c>
      <c r="W47" s="348">
        <v>6.7302</v>
      </c>
      <c r="X47" s="348">
        <v>7.8779000000000003</v>
      </c>
      <c r="Y47" s="375" t="s">
        <v>430</v>
      </c>
      <c r="Z47" s="348" t="s">
        <v>430</v>
      </c>
      <c r="AA47" s="348">
        <v>2.5095999999999998</v>
      </c>
      <c r="AB47" s="348">
        <v>10.8293</v>
      </c>
      <c r="AC47" s="348">
        <v>5.4480000000000004</v>
      </c>
      <c r="AD47" s="348">
        <v>5.7130000000000001</v>
      </c>
      <c r="AE47" s="348">
        <v>3.1636000000000002</v>
      </c>
      <c r="AF47" s="348">
        <v>8.3492999999999995</v>
      </c>
      <c r="AG47" s="569"/>
      <c r="AH47" s="346">
        <v>115</v>
      </c>
      <c r="AI47" s="346">
        <v>11</v>
      </c>
      <c r="AJ47" s="346">
        <v>129</v>
      </c>
      <c r="AK47" s="346">
        <v>133</v>
      </c>
      <c r="AL47" s="346">
        <v>128</v>
      </c>
      <c r="AM47" s="346">
        <v>22</v>
      </c>
      <c r="AN47" s="346">
        <v>111</v>
      </c>
      <c r="AO47" s="572">
        <v>101</v>
      </c>
      <c r="AP47" s="346">
        <v>23</v>
      </c>
      <c r="AQ47" s="346">
        <v>81</v>
      </c>
      <c r="AR47" s="346">
        <v>9</v>
      </c>
      <c r="AS47" s="346" t="s">
        <v>430</v>
      </c>
      <c r="AT47" s="346" t="s">
        <v>430</v>
      </c>
      <c r="AU47" s="346">
        <v>127</v>
      </c>
      <c r="AV47" s="346">
        <v>6</v>
      </c>
      <c r="AW47" s="346">
        <v>86</v>
      </c>
      <c r="AX47" s="346">
        <v>82</v>
      </c>
      <c r="AY47" s="346">
        <v>112</v>
      </c>
      <c r="AZ47" s="584"/>
      <c r="BA47" s="467">
        <v>98.26</v>
      </c>
      <c r="BB47" s="348" t="s">
        <v>430</v>
      </c>
      <c r="BC47" s="348" t="s">
        <v>430</v>
      </c>
      <c r="BD47" s="348" t="s">
        <v>430</v>
      </c>
      <c r="BE47" s="375" t="s">
        <v>430</v>
      </c>
      <c r="BF47" s="375">
        <v>1.74</v>
      </c>
      <c r="BG47" s="374"/>
      <c r="BH47" s="594">
        <v>1.74</v>
      </c>
      <c r="BI47" s="348" t="s">
        <v>430</v>
      </c>
      <c r="BJ47" s="348" t="s">
        <v>430</v>
      </c>
      <c r="BK47" s="348" t="s">
        <v>430</v>
      </c>
      <c r="BL47" s="348" t="s">
        <v>430</v>
      </c>
      <c r="BM47" s="375">
        <v>98.26</v>
      </c>
      <c r="BN47" s="375" t="s">
        <v>430</v>
      </c>
      <c r="BO47" s="375" t="s">
        <v>430</v>
      </c>
      <c r="BP47" s="375" t="s">
        <v>430</v>
      </c>
      <c r="BQ47" s="375" t="s">
        <v>430</v>
      </c>
      <c r="BR47" s="374"/>
      <c r="BS47" s="468" t="s">
        <v>430</v>
      </c>
      <c r="BT47" s="348" t="s">
        <v>430</v>
      </c>
      <c r="BU47" s="374"/>
      <c r="BV47" s="430" t="s">
        <v>555</v>
      </c>
    </row>
    <row r="48" spans="1:74" s="428" customFormat="1" x14ac:dyDescent="0.25">
      <c r="A48" s="345" t="s">
        <v>8300</v>
      </c>
      <c r="B48" s="373"/>
      <c r="C48" s="719">
        <v>46105</v>
      </c>
      <c r="D48" s="373"/>
      <c r="E48" s="346">
        <v>937.55600000000004</v>
      </c>
      <c r="F48" s="373"/>
      <c r="G48" s="347">
        <v>10.3352</v>
      </c>
      <c r="H48" s="374"/>
      <c r="I48" s="348">
        <v>0.60548000000000002</v>
      </c>
      <c r="J48" s="348">
        <v>7.22</v>
      </c>
      <c r="K48" s="348">
        <v>0.55889999999999995</v>
      </c>
      <c r="L48" s="348">
        <v>0.59726000000000001</v>
      </c>
      <c r="M48" s="362"/>
      <c r="N48" s="350">
        <v>7.5960999999999999</v>
      </c>
      <c r="O48" s="348">
        <v>11.6655</v>
      </c>
      <c r="P48" s="348">
        <v>8.0342000000000002</v>
      </c>
      <c r="Q48" s="348">
        <v>4.8524000000000003</v>
      </c>
      <c r="R48" s="348">
        <v>7.2442000000000002</v>
      </c>
      <c r="S48" s="348">
        <v>9.4159000000000006</v>
      </c>
      <c r="T48" s="348" t="s">
        <v>430</v>
      </c>
      <c r="U48" s="354" t="s">
        <v>430</v>
      </c>
      <c r="V48" s="348" t="s">
        <v>430</v>
      </c>
      <c r="W48" s="348" t="s">
        <v>430</v>
      </c>
      <c r="X48" s="348" t="s">
        <v>430</v>
      </c>
      <c r="Y48" s="375" t="s">
        <v>430</v>
      </c>
      <c r="Z48" s="348" t="s">
        <v>430</v>
      </c>
      <c r="AA48" s="348">
        <v>6.7325999999999997</v>
      </c>
      <c r="AB48" s="348">
        <v>7.5547000000000004</v>
      </c>
      <c r="AC48" s="348" t="s">
        <v>430</v>
      </c>
      <c r="AD48" s="348" t="s">
        <v>430</v>
      </c>
      <c r="AE48" s="348">
        <v>7.3514999999999997</v>
      </c>
      <c r="AF48" s="348">
        <v>7.8428000000000004</v>
      </c>
      <c r="AG48" s="569"/>
      <c r="AH48" s="346">
        <v>21</v>
      </c>
      <c r="AI48" s="346">
        <v>12</v>
      </c>
      <c r="AJ48" s="346">
        <v>16</v>
      </c>
      <c r="AK48" s="346">
        <v>35</v>
      </c>
      <c r="AL48" s="346">
        <v>18</v>
      </c>
      <c r="AM48" s="346">
        <v>39</v>
      </c>
      <c r="AN48" s="346" t="s">
        <v>430</v>
      </c>
      <c r="AO48" s="572" t="s">
        <v>430</v>
      </c>
      <c r="AP48" s="346" t="s">
        <v>430</v>
      </c>
      <c r="AQ48" s="346" t="s">
        <v>430</v>
      </c>
      <c r="AR48" s="346" t="s">
        <v>430</v>
      </c>
      <c r="AS48" s="346" t="s">
        <v>430</v>
      </c>
      <c r="AT48" s="346" t="s">
        <v>430</v>
      </c>
      <c r="AU48" s="346">
        <v>19</v>
      </c>
      <c r="AV48" s="346">
        <v>41</v>
      </c>
      <c r="AW48" s="346" t="s">
        <v>430</v>
      </c>
      <c r="AX48" s="346" t="s">
        <v>430</v>
      </c>
      <c r="AY48" s="346">
        <v>15</v>
      </c>
      <c r="AZ48" s="584"/>
      <c r="BA48" s="467" t="s">
        <v>430</v>
      </c>
      <c r="BB48" s="348">
        <v>97.56</v>
      </c>
      <c r="BC48" s="348" t="s">
        <v>430</v>
      </c>
      <c r="BD48" s="348" t="s">
        <v>430</v>
      </c>
      <c r="BE48" s="375" t="s">
        <v>430</v>
      </c>
      <c r="BF48" s="375">
        <v>2.44</v>
      </c>
      <c r="BG48" s="374"/>
      <c r="BH48" s="594">
        <v>2.44</v>
      </c>
      <c r="BI48" s="348">
        <v>37.909999999999997</v>
      </c>
      <c r="BJ48" s="348">
        <v>5.77</v>
      </c>
      <c r="BK48" s="348">
        <v>53.89</v>
      </c>
      <c r="BL48" s="348" t="s">
        <v>430</v>
      </c>
      <c r="BM48" s="375" t="s">
        <v>430</v>
      </c>
      <c r="BN48" s="375" t="s">
        <v>430</v>
      </c>
      <c r="BO48" s="375" t="s">
        <v>430</v>
      </c>
      <c r="BP48" s="375" t="s">
        <v>430</v>
      </c>
      <c r="BQ48" s="375" t="s">
        <v>430</v>
      </c>
      <c r="BR48" s="374"/>
      <c r="BS48" s="468">
        <v>6.5514995486896996</v>
      </c>
      <c r="BT48" s="348">
        <v>27.2809843045438</v>
      </c>
      <c r="BU48" s="374"/>
      <c r="BV48" s="430" t="s">
        <v>555</v>
      </c>
    </row>
    <row r="49" spans="1:74" s="428" customFormat="1" x14ac:dyDescent="0.25">
      <c r="A49" s="345" t="s">
        <v>8301</v>
      </c>
      <c r="B49" s="373"/>
      <c r="C49" s="719">
        <v>44846</v>
      </c>
      <c r="D49" s="373"/>
      <c r="E49" s="346">
        <v>910.13599999999997</v>
      </c>
      <c r="F49" s="373"/>
      <c r="G49" s="347">
        <v>13.4049</v>
      </c>
      <c r="H49" s="374"/>
      <c r="I49" s="348">
        <v>2.27</v>
      </c>
      <c r="J49" s="348">
        <v>6.81</v>
      </c>
      <c r="K49" s="348">
        <v>2.0099999999999998</v>
      </c>
      <c r="L49" s="348">
        <v>2.08</v>
      </c>
      <c r="M49" s="362"/>
      <c r="N49" s="350">
        <v>2.8595000000000002</v>
      </c>
      <c r="O49" s="348">
        <v>-0.36299999999999999</v>
      </c>
      <c r="P49" s="348">
        <v>-3.1877</v>
      </c>
      <c r="Q49" s="348">
        <v>-4.6401000000000003</v>
      </c>
      <c r="R49" s="348">
        <v>3.4531999999999998</v>
      </c>
      <c r="S49" s="348">
        <v>9.5565999999999995</v>
      </c>
      <c r="T49" s="348">
        <v>4.5125000000000002</v>
      </c>
      <c r="U49" s="354">
        <v>4.7628000000000004</v>
      </c>
      <c r="V49" s="348">
        <v>5.9462999999999999</v>
      </c>
      <c r="W49" s="348">
        <v>7.0656999999999996</v>
      </c>
      <c r="X49" s="348">
        <v>7.5651999999999999</v>
      </c>
      <c r="Y49" s="375" t="s">
        <v>430</v>
      </c>
      <c r="Z49" s="348" t="s">
        <v>430</v>
      </c>
      <c r="AA49" s="348">
        <v>4.2823000000000002</v>
      </c>
      <c r="AB49" s="348">
        <v>5.8662000000000001</v>
      </c>
      <c r="AC49" s="348">
        <v>4.6828000000000003</v>
      </c>
      <c r="AD49" s="348">
        <v>5.8280000000000003</v>
      </c>
      <c r="AE49" s="348">
        <v>2.3134000000000001</v>
      </c>
      <c r="AF49" s="348">
        <v>7.8518999999999997</v>
      </c>
      <c r="AG49" s="569"/>
      <c r="AH49" s="346">
        <v>58</v>
      </c>
      <c r="AI49" s="346">
        <v>95</v>
      </c>
      <c r="AJ49" s="346">
        <v>130</v>
      </c>
      <c r="AK49" s="346">
        <v>107</v>
      </c>
      <c r="AL49" s="346">
        <v>98</v>
      </c>
      <c r="AM49" s="346">
        <v>32</v>
      </c>
      <c r="AN49" s="346">
        <v>110</v>
      </c>
      <c r="AO49" s="572">
        <v>113</v>
      </c>
      <c r="AP49" s="346">
        <v>81</v>
      </c>
      <c r="AQ49" s="346">
        <v>49</v>
      </c>
      <c r="AR49" s="346">
        <v>31</v>
      </c>
      <c r="AS49" s="346" t="s">
        <v>430</v>
      </c>
      <c r="AT49" s="346" t="s">
        <v>430</v>
      </c>
      <c r="AU49" s="346">
        <v>104</v>
      </c>
      <c r="AV49" s="346">
        <v>113</v>
      </c>
      <c r="AW49" s="346">
        <v>119</v>
      </c>
      <c r="AX49" s="346">
        <v>68</v>
      </c>
      <c r="AY49" s="346">
        <v>126</v>
      </c>
      <c r="AZ49" s="584"/>
      <c r="BA49" s="467">
        <v>96.6</v>
      </c>
      <c r="BB49" s="348" t="s">
        <v>430</v>
      </c>
      <c r="BC49" s="348" t="s">
        <v>430</v>
      </c>
      <c r="BD49" s="348" t="s">
        <v>430</v>
      </c>
      <c r="BE49" s="375" t="s">
        <v>430</v>
      </c>
      <c r="BF49" s="375">
        <v>3.4</v>
      </c>
      <c r="BG49" s="374"/>
      <c r="BH49" s="594">
        <v>3.4</v>
      </c>
      <c r="BI49" s="348" t="s">
        <v>430</v>
      </c>
      <c r="BJ49" s="348" t="s">
        <v>430</v>
      </c>
      <c r="BK49" s="348" t="s">
        <v>430</v>
      </c>
      <c r="BL49" s="348" t="s">
        <v>430</v>
      </c>
      <c r="BM49" s="375">
        <v>96.6</v>
      </c>
      <c r="BN49" s="375" t="s">
        <v>430</v>
      </c>
      <c r="BO49" s="375" t="s">
        <v>430</v>
      </c>
      <c r="BP49" s="375" t="s">
        <v>430</v>
      </c>
      <c r="BQ49" s="375" t="s">
        <v>430</v>
      </c>
      <c r="BR49" s="374"/>
      <c r="BS49" s="468" t="s">
        <v>430</v>
      </c>
      <c r="BT49" s="348" t="s">
        <v>430</v>
      </c>
      <c r="BU49" s="374"/>
      <c r="BV49" s="430" t="s">
        <v>555</v>
      </c>
    </row>
    <row r="50" spans="1:74" s="428" customFormat="1" x14ac:dyDescent="0.25">
      <c r="A50" s="345" t="s">
        <v>8302</v>
      </c>
      <c r="B50" s="373"/>
      <c r="C50" s="719">
        <v>44845</v>
      </c>
      <c r="D50" s="373"/>
      <c r="E50" s="346">
        <v>816.02700000000004</v>
      </c>
      <c r="F50" s="373"/>
      <c r="G50" s="347">
        <v>13.503500000000001</v>
      </c>
      <c r="H50" s="374"/>
      <c r="I50" s="348">
        <v>4.22</v>
      </c>
      <c r="J50" s="348">
        <v>6.55</v>
      </c>
      <c r="K50" s="348">
        <v>3.45</v>
      </c>
      <c r="L50" s="348">
        <v>3.57</v>
      </c>
      <c r="M50" s="362"/>
      <c r="N50" s="350">
        <v>1.0812999999999999</v>
      </c>
      <c r="O50" s="348">
        <v>18.317900000000002</v>
      </c>
      <c r="P50" s="348">
        <v>13.123200000000001</v>
      </c>
      <c r="Q50" s="348">
        <v>-1.7172000000000001</v>
      </c>
      <c r="R50" s="348">
        <v>4.7449000000000003</v>
      </c>
      <c r="S50" s="348">
        <v>10.309200000000001</v>
      </c>
      <c r="T50" s="348">
        <v>5.6859000000000002</v>
      </c>
      <c r="U50" s="354">
        <v>5.3033999999999999</v>
      </c>
      <c r="V50" s="348">
        <v>6.4348999999999998</v>
      </c>
      <c r="W50" s="348">
        <v>7.3476999999999997</v>
      </c>
      <c r="X50" s="348">
        <v>7.8853</v>
      </c>
      <c r="Y50" s="375" t="s">
        <v>430</v>
      </c>
      <c r="Z50" s="348" t="s">
        <v>430</v>
      </c>
      <c r="AA50" s="348">
        <v>5.8418999999999999</v>
      </c>
      <c r="AB50" s="348">
        <v>10.4702</v>
      </c>
      <c r="AC50" s="348">
        <v>5.6980000000000004</v>
      </c>
      <c r="AD50" s="348">
        <v>5.5323000000000002</v>
      </c>
      <c r="AE50" s="348">
        <v>6.7408999999999999</v>
      </c>
      <c r="AF50" s="348">
        <v>8.0500000000000007</v>
      </c>
      <c r="AG50" s="569"/>
      <c r="AH50" s="346">
        <v>72</v>
      </c>
      <c r="AI50" s="346">
        <v>4</v>
      </c>
      <c r="AJ50" s="346">
        <v>4</v>
      </c>
      <c r="AK50" s="346">
        <v>89</v>
      </c>
      <c r="AL50" s="346">
        <v>72</v>
      </c>
      <c r="AM50" s="346">
        <v>27</v>
      </c>
      <c r="AN50" s="346">
        <v>49</v>
      </c>
      <c r="AO50" s="572">
        <v>78</v>
      </c>
      <c r="AP50" s="346">
        <v>22</v>
      </c>
      <c r="AQ50" s="346">
        <v>8</v>
      </c>
      <c r="AR50" s="346">
        <v>8</v>
      </c>
      <c r="AS50" s="346" t="s">
        <v>430</v>
      </c>
      <c r="AT50" s="346" t="s">
        <v>430</v>
      </c>
      <c r="AU50" s="346">
        <v>37</v>
      </c>
      <c r="AV50" s="346">
        <v>10</v>
      </c>
      <c r="AW50" s="346">
        <v>65</v>
      </c>
      <c r="AX50" s="346">
        <v>105</v>
      </c>
      <c r="AY50" s="346">
        <v>27</v>
      </c>
      <c r="AZ50" s="584"/>
      <c r="BA50" s="467">
        <v>97.07</v>
      </c>
      <c r="BB50" s="348" t="s">
        <v>430</v>
      </c>
      <c r="BC50" s="348" t="s">
        <v>430</v>
      </c>
      <c r="BD50" s="348" t="s">
        <v>430</v>
      </c>
      <c r="BE50" s="375" t="s">
        <v>430</v>
      </c>
      <c r="BF50" s="375">
        <v>2.93</v>
      </c>
      <c r="BG50" s="374"/>
      <c r="BH50" s="594">
        <v>2.93</v>
      </c>
      <c r="BI50" s="348" t="s">
        <v>430</v>
      </c>
      <c r="BJ50" s="348" t="s">
        <v>430</v>
      </c>
      <c r="BK50" s="348" t="s">
        <v>430</v>
      </c>
      <c r="BL50" s="348" t="s">
        <v>430</v>
      </c>
      <c r="BM50" s="375">
        <v>97.07</v>
      </c>
      <c r="BN50" s="375" t="s">
        <v>430</v>
      </c>
      <c r="BO50" s="375" t="s">
        <v>430</v>
      </c>
      <c r="BP50" s="375" t="s">
        <v>430</v>
      </c>
      <c r="BQ50" s="375" t="s">
        <v>430</v>
      </c>
      <c r="BR50" s="374"/>
      <c r="BS50" s="468" t="s">
        <v>430</v>
      </c>
      <c r="BT50" s="348" t="s">
        <v>430</v>
      </c>
      <c r="BU50" s="374"/>
      <c r="BV50" s="430" t="s">
        <v>555</v>
      </c>
    </row>
    <row r="51" spans="1:74" s="428" customFormat="1" x14ac:dyDescent="0.25">
      <c r="A51" s="345" t="s">
        <v>8303</v>
      </c>
      <c r="B51" s="373"/>
      <c r="C51" s="719">
        <v>44834</v>
      </c>
      <c r="D51" s="373"/>
      <c r="E51" s="888">
        <v>793.34</v>
      </c>
      <c r="F51" s="373"/>
      <c r="G51" s="347" t="s">
        <v>430</v>
      </c>
      <c r="H51" s="374"/>
      <c r="I51" s="348" t="s">
        <v>430</v>
      </c>
      <c r="J51" s="348" t="s">
        <v>430</v>
      </c>
      <c r="K51" s="348" t="s">
        <v>430</v>
      </c>
      <c r="L51" s="348" t="s">
        <v>430</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467" t="s">
        <v>430</v>
      </c>
      <c r="BB51" s="348" t="s">
        <v>430</v>
      </c>
      <c r="BC51" s="348" t="s">
        <v>430</v>
      </c>
      <c r="BD51" s="348" t="s">
        <v>430</v>
      </c>
      <c r="BE51" s="375" t="s">
        <v>430</v>
      </c>
      <c r="BF51" s="375" t="s">
        <v>430</v>
      </c>
      <c r="BG51" s="374"/>
      <c r="BH51" s="594" t="s">
        <v>430</v>
      </c>
      <c r="BI51" s="348" t="s">
        <v>430</v>
      </c>
      <c r="BJ51" s="348" t="s">
        <v>430</v>
      </c>
      <c r="BK51" s="348" t="s">
        <v>430</v>
      </c>
      <c r="BL51" s="348" t="s">
        <v>430</v>
      </c>
      <c r="BM51" s="375" t="s">
        <v>430</v>
      </c>
      <c r="BN51" s="375" t="s">
        <v>430</v>
      </c>
      <c r="BO51" s="375" t="s">
        <v>430</v>
      </c>
      <c r="BP51" s="375" t="s">
        <v>430</v>
      </c>
      <c r="BQ51" s="375" t="s">
        <v>430</v>
      </c>
      <c r="BR51" s="374"/>
      <c r="BS51" s="468" t="s">
        <v>430</v>
      </c>
      <c r="BT51" s="348" t="s">
        <v>430</v>
      </c>
      <c r="BU51" s="374"/>
      <c r="BV51" s="430" t="s">
        <v>555</v>
      </c>
    </row>
    <row r="52" spans="1:74" s="428" customFormat="1" x14ac:dyDescent="0.25">
      <c r="A52" s="345" t="s">
        <v>8304</v>
      </c>
      <c r="B52" s="373"/>
      <c r="C52" s="719">
        <v>46133</v>
      </c>
      <c r="D52" s="373"/>
      <c r="E52" s="346">
        <v>1060.72</v>
      </c>
      <c r="F52" s="373"/>
      <c r="G52" s="347">
        <v>10.2484</v>
      </c>
      <c r="H52" s="374"/>
      <c r="I52" s="348" t="s">
        <v>430</v>
      </c>
      <c r="J52" s="348" t="s">
        <v>430</v>
      </c>
      <c r="K52" s="348" t="s">
        <v>430</v>
      </c>
      <c r="L52" s="348" t="s">
        <v>430</v>
      </c>
      <c r="M52" s="362"/>
      <c r="N52" s="350">
        <v>9.2646999999999995</v>
      </c>
      <c r="O52" s="348">
        <v>9.8615999999999993</v>
      </c>
      <c r="P52" s="348">
        <v>7.9492000000000003</v>
      </c>
      <c r="Q52" s="348">
        <v>6.1965000000000003</v>
      </c>
      <c r="R52" s="348">
        <v>7.5618999999999996</v>
      </c>
      <c r="S52" s="348">
        <v>8.1948000000000008</v>
      </c>
      <c r="T52" s="348" t="s">
        <v>430</v>
      </c>
      <c r="U52" s="354" t="s">
        <v>430</v>
      </c>
      <c r="V52" s="348" t="s">
        <v>430</v>
      </c>
      <c r="W52" s="348" t="s">
        <v>430</v>
      </c>
      <c r="X52" s="348" t="s">
        <v>430</v>
      </c>
      <c r="Y52" s="375" t="s">
        <v>430</v>
      </c>
      <c r="Z52" s="348" t="s">
        <v>430</v>
      </c>
      <c r="AA52" s="348">
        <v>7.0789999999999997</v>
      </c>
      <c r="AB52" s="348" t="s">
        <v>430</v>
      </c>
      <c r="AC52" s="348" t="s">
        <v>430</v>
      </c>
      <c r="AD52" s="348" t="s">
        <v>430</v>
      </c>
      <c r="AE52" s="348">
        <v>7.6542000000000003</v>
      </c>
      <c r="AF52" s="348">
        <v>7.0833000000000004</v>
      </c>
      <c r="AG52" s="569"/>
      <c r="AH52" s="346">
        <v>11</v>
      </c>
      <c r="AI52" s="346">
        <v>22</v>
      </c>
      <c r="AJ52" s="346">
        <v>17</v>
      </c>
      <c r="AK52" s="346">
        <v>10</v>
      </c>
      <c r="AL52" s="346">
        <v>6</v>
      </c>
      <c r="AM52" s="346">
        <v>92</v>
      </c>
      <c r="AN52" s="346" t="s">
        <v>430</v>
      </c>
      <c r="AO52" s="572" t="s">
        <v>430</v>
      </c>
      <c r="AP52" s="346" t="s">
        <v>430</v>
      </c>
      <c r="AQ52" s="346" t="s">
        <v>430</v>
      </c>
      <c r="AR52" s="346" t="s">
        <v>430</v>
      </c>
      <c r="AS52" s="346" t="s">
        <v>430</v>
      </c>
      <c r="AT52" s="346" t="s">
        <v>430</v>
      </c>
      <c r="AU52" s="346">
        <v>4</v>
      </c>
      <c r="AV52" s="346" t="s">
        <v>430</v>
      </c>
      <c r="AW52" s="346" t="s">
        <v>430</v>
      </c>
      <c r="AX52" s="346" t="s">
        <v>430</v>
      </c>
      <c r="AY52" s="346">
        <v>7</v>
      </c>
      <c r="AZ52" s="584"/>
      <c r="BA52" s="467" t="s">
        <v>430</v>
      </c>
      <c r="BB52" s="348">
        <v>97.07</v>
      </c>
      <c r="BC52" s="348" t="s">
        <v>430</v>
      </c>
      <c r="BD52" s="348" t="s">
        <v>430</v>
      </c>
      <c r="BE52" s="375" t="s">
        <v>430</v>
      </c>
      <c r="BF52" s="375">
        <v>2.93</v>
      </c>
      <c r="BG52" s="374"/>
      <c r="BH52" s="594">
        <v>2.93</v>
      </c>
      <c r="BI52" s="348">
        <v>43.37</v>
      </c>
      <c r="BJ52" s="348">
        <v>9.33</v>
      </c>
      <c r="BK52" s="348">
        <v>44.37</v>
      </c>
      <c r="BL52" s="348" t="s">
        <v>430</v>
      </c>
      <c r="BM52" s="375" t="s">
        <v>430</v>
      </c>
      <c r="BN52" s="375" t="s">
        <v>430</v>
      </c>
      <c r="BO52" s="375" t="s">
        <v>430</v>
      </c>
      <c r="BP52" s="375" t="s">
        <v>430</v>
      </c>
      <c r="BQ52" s="375" t="s">
        <v>430</v>
      </c>
      <c r="BR52" s="374"/>
      <c r="BS52" s="468">
        <v>9.4879470028463793</v>
      </c>
      <c r="BT52" s="348">
        <v>22.016623216605002</v>
      </c>
      <c r="BU52" s="374"/>
      <c r="BV52" s="430" t="s">
        <v>555</v>
      </c>
    </row>
    <row r="53" spans="1:74" s="428" customFormat="1" x14ac:dyDescent="0.25">
      <c r="A53" s="345" t="s">
        <v>8305</v>
      </c>
      <c r="B53" s="373"/>
      <c r="C53" s="719">
        <v>44914</v>
      </c>
      <c r="D53" s="373"/>
      <c r="E53" s="346">
        <v>734.58699999999999</v>
      </c>
      <c r="F53" s="373"/>
      <c r="G53" s="347">
        <v>13.299300000000001</v>
      </c>
      <c r="H53" s="374"/>
      <c r="I53" s="348">
        <v>9.67</v>
      </c>
      <c r="J53" s="348">
        <v>6.97</v>
      </c>
      <c r="K53" s="348">
        <v>6.8</v>
      </c>
      <c r="L53" s="348">
        <v>7.04</v>
      </c>
      <c r="M53" s="362"/>
      <c r="N53" s="350">
        <v>-18.643599999999999</v>
      </c>
      <c r="O53" s="348">
        <v>7.9642999999999997</v>
      </c>
      <c r="P53" s="348">
        <v>-2.4297</v>
      </c>
      <c r="Q53" s="348">
        <v>-14.8528</v>
      </c>
      <c r="R53" s="348">
        <v>-0.53100000000000003</v>
      </c>
      <c r="S53" s="348">
        <v>10.5566</v>
      </c>
      <c r="T53" s="348">
        <v>4.4318999999999997</v>
      </c>
      <c r="U53" s="354">
        <v>4.8483999999999998</v>
      </c>
      <c r="V53" s="348">
        <v>6.3785999999999996</v>
      </c>
      <c r="W53" s="348">
        <v>6.7495000000000003</v>
      </c>
      <c r="X53" s="348">
        <v>7.8768000000000002</v>
      </c>
      <c r="Y53" s="375" t="s">
        <v>430</v>
      </c>
      <c r="Z53" s="348" t="s">
        <v>430</v>
      </c>
      <c r="AA53" s="348">
        <v>2.4178000000000002</v>
      </c>
      <c r="AB53" s="348">
        <v>10.7325</v>
      </c>
      <c r="AC53" s="348">
        <v>5.3311999999999999</v>
      </c>
      <c r="AD53" s="348">
        <v>5.6051000000000002</v>
      </c>
      <c r="AE53" s="348">
        <v>3.0562999999999998</v>
      </c>
      <c r="AF53" s="348">
        <v>8.0324000000000009</v>
      </c>
      <c r="AG53" s="569"/>
      <c r="AH53" s="346">
        <v>121</v>
      </c>
      <c r="AI53" s="346">
        <v>35</v>
      </c>
      <c r="AJ53" s="346">
        <v>128</v>
      </c>
      <c r="AK53" s="346">
        <v>132</v>
      </c>
      <c r="AL53" s="346">
        <v>127</v>
      </c>
      <c r="AM53" s="346">
        <v>24</v>
      </c>
      <c r="AN53" s="346">
        <v>113</v>
      </c>
      <c r="AO53" s="572">
        <v>110</v>
      </c>
      <c r="AP53" s="346">
        <v>26</v>
      </c>
      <c r="AQ53" s="346">
        <v>79</v>
      </c>
      <c r="AR53" s="346">
        <v>10</v>
      </c>
      <c r="AS53" s="346" t="s">
        <v>430</v>
      </c>
      <c r="AT53" s="346" t="s">
        <v>430</v>
      </c>
      <c r="AU53" s="346">
        <v>129</v>
      </c>
      <c r="AV53" s="346">
        <v>7</v>
      </c>
      <c r="AW53" s="346">
        <v>97</v>
      </c>
      <c r="AX53" s="346">
        <v>96</v>
      </c>
      <c r="AY53" s="346">
        <v>114</v>
      </c>
      <c r="AZ53" s="584"/>
      <c r="BA53" s="467">
        <v>98.4</v>
      </c>
      <c r="BB53" s="348" t="s">
        <v>430</v>
      </c>
      <c r="BC53" s="348" t="s">
        <v>430</v>
      </c>
      <c r="BD53" s="348" t="s">
        <v>430</v>
      </c>
      <c r="BE53" s="375" t="s">
        <v>430</v>
      </c>
      <c r="BF53" s="375">
        <v>1.6</v>
      </c>
      <c r="BG53" s="374"/>
      <c r="BH53" s="594">
        <v>1.6</v>
      </c>
      <c r="BI53" s="348" t="s">
        <v>430</v>
      </c>
      <c r="BJ53" s="348" t="s">
        <v>430</v>
      </c>
      <c r="BK53" s="348" t="s">
        <v>430</v>
      </c>
      <c r="BL53" s="348" t="s">
        <v>430</v>
      </c>
      <c r="BM53" s="375">
        <v>98.4</v>
      </c>
      <c r="BN53" s="375" t="s">
        <v>430</v>
      </c>
      <c r="BO53" s="375" t="s">
        <v>430</v>
      </c>
      <c r="BP53" s="375" t="s">
        <v>430</v>
      </c>
      <c r="BQ53" s="375" t="s">
        <v>430</v>
      </c>
      <c r="BR53" s="374"/>
      <c r="BS53" s="468" t="s">
        <v>430</v>
      </c>
      <c r="BT53" s="348" t="s">
        <v>430</v>
      </c>
      <c r="BU53" s="374"/>
      <c r="BV53" s="430" t="s">
        <v>555</v>
      </c>
    </row>
    <row r="54" spans="1:74" s="428" customFormat="1" x14ac:dyDescent="0.25">
      <c r="A54" s="345" t="s">
        <v>8306</v>
      </c>
      <c r="B54" s="373"/>
      <c r="C54" s="719">
        <v>44650</v>
      </c>
      <c r="D54" s="373"/>
      <c r="E54" s="346">
        <v>645.86</v>
      </c>
      <c r="F54" s="373"/>
      <c r="G54" s="347">
        <v>13.3727</v>
      </c>
      <c r="H54" s="374"/>
      <c r="I54" s="348">
        <v>1.29</v>
      </c>
      <c r="J54" s="348">
        <v>6.74</v>
      </c>
      <c r="K54" s="348">
        <v>1.18</v>
      </c>
      <c r="L54" s="348">
        <v>1.23</v>
      </c>
      <c r="M54" s="362"/>
      <c r="N54" s="350">
        <v>2.7298</v>
      </c>
      <c r="O54" s="348">
        <v>8.4672000000000001</v>
      </c>
      <c r="P54" s="348">
        <v>6.2462</v>
      </c>
      <c r="Q54" s="348">
        <v>3.6313</v>
      </c>
      <c r="R54" s="348">
        <v>6.6763000000000003</v>
      </c>
      <c r="S54" s="348">
        <v>8.9773999999999994</v>
      </c>
      <c r="T54" s="348">
        <v>5.6250999999999998</v>
      </c>
      <c r="U54" s="354">
        <v>5.4732000000000003</v>
      </c>
      <c r="V54" s="348">
        <v>5.8752000000000004</v>
      </c>
      <c r="W54" s="348">
        <v>7.1750999999999996</v>
      </c>
      <c r="X54" s="348">
        <v>7.4992000000000001</v>
      </c>
      <c r="Y54" s="375" t="s">
        <v>430</v>
      </c>
      <c r="Z54" s="348" t="s">
        <v>430</v>
      </c>
      <c r="AA54" s="348">
        <v>6.2786</v>
      </c>
      <c r="AB54" s="348">
        <v>6.5701999999999998</v>
      </c>
      <c r="AC54" s="348">
        <v>5.66</v>
      </c>
      <c r="AD54" s="348">
        <v>5.8483000000000001</v>
      </c>
      <c r="AE54" s="348">
        <v>6.1845999999999997</v>
      </c>
      <c r="AF54" s="348">
        <v>6.8064</v>
      </c>
      <c r="AG54" s="569"/>
      <c r="AH54" s="346">
        <v>60</v>
      </c>
      <c r="AI54" s="346">
        <v>29</v>
      </c>
      <c r="AJ54" s="346">
        <v>39</v>
      </c>
      <c r="AK54" s="346">
        <v>56</v>
      </c>
      <c r="AL54" s="346">
        <v>26</v>
      </c>
      <c r="AM54" s="346">
        <v>53</v>
      </c>
      <c r="AN54" s="346">
        <v>55</v>
      </c>
      <c r="AO54" s="572">
        <v>59</v>
      </c>
      <c r="AP54" s="346">
        <v>91</v>
      </c>
      <c r="AQ54" s="346">
        <v>25</v>
      </c>
      <c r="AR54" s="346">
        <v>48</v>
      </c>
      <c r="AS54" s="346" t="s">
        <v>430</v>
      </c>
      <c r="AT54" s="346" t="s">
        <v>430</v>
      </c>
      <c r="AU54" s="346">
        <v>30</v>
      </c>
      <c r="AV54" s="346">
        <v>87</v>
      </c>
      <c r="AW54" s="346">
        <v>70</v>
      </c>
      <c r="AX54" s="346">
        <v>64</v>
      </c>
      <c r="AY54" s="346">
        <v>34</v>
      </c>
      <c r="AZ54" s="584"/>
      <c r="BA54" s="467">
        <v>60.14</v>
      </c>
      <c r="BB54" s="348">
        <v>37.270000000000003</v>
      </c>
      <c r="BC54" s="348" t="s">
        <v>430</v>
      </c>
      <c r="BD54" s="348" t="s">
        <v>430</v>
      </c>
      <c r="BE54" s="375" t="s">
        <v>430</v>
      </c>
      <c r="BF54" s="375">
        <v>2.6</v>
      </c>
      <c r="BG54" s="374"/>
      <c r="BH54" s="594">
        <v>2.6</v>
      </c>
      <c r="BI54" s="348" t="s">
        <v>430</v>
      </c>
      <c r="BJ54" s="348" t="s">
        <v>430</v>
      </c>
      <c r="BK54" s="348">
        <v>37.270000000000003</v>
      </c>
      <c r="BL54" s="348" t="s">
        <v>430</v>
      </c>
      <c r="BM54" s="375">
        <v>60.14</v>
      </c>
      <c r="BN54" s="375" t="s">
        <v>430</v>
      </c>
      <c r="BO54" s="375" t="s">
        <v>430</v>
      </c>
      <c r="BP54" s="375" t="s">
        <v>430</v>
      </c>
      <c r="BQ54" s="375" t="s">
        <v>430</v>
      </c>
      <c r="BR54" s="374"/>
      <c r="BS54" s="468" t="s">
        <v>430</v>
      </c>
      <c r="BT54" s="348" t="s">
        <v>430</v>
      </c>
      <c r="BU54" s="374"/>
      <c r="BV54" s="430" t="s">
        <v>555</v>
      </c>
    </row>
    <row r="55" spans="1:74" s="428" customFormat="1" x14ac:dyDescent="0.25">
      <c r="A55" s="345" t="s">
        <v>8307</v>
      </c>
      <c r="B55" s="373"/>
      <c r="C55" s="719">
        <v>45825</v>
      </c>
      <c r="D55" s="373"/>
      <c r="E55" s="346">
        <v>643.92700000000002</v>
      </c>
      <c r="F55" s="373"/>
      <c r="G55" s="347">
        <v>10.692600000000001</v>
      </c>
      <c r="H55" s="374"/>
      <c r="I55" s="348">
        <v>2.0699999999999998</v>
      </c>
      <c r="J55" s="348">
        <v>7.2441199999999997</v>
      </c>
      <c r="K55" s="348">
        <v>1.75</v>
      </c>
      <c r="L55" s="348">
        <v>1.87</v>
      </c>
      <c r="M55" s="362"/>
      <c r="N55" s="350">
        <v>-10.4055</v>
      </c>
      <c r="O55" s="348">
        <v>-7.1642999999999999</v>
      </c>
      <c r="P55" s="348">
        <v>-0.53639999999999999</v>
      </c>
      <c r="Q55" s="348">
        <v>-3.3117999999999999</v>
      </c>
      <c r="R55" s="348">
        <v>3.2685</v>
      </c>
      <c r="S55" s="348">
        <v>8.6052999999999997</v>
      </c>
      <c r="T55" s="348">
        <v>5.6835000000000004</v>
      </c>
      <c r="U55" s="354">
        <v>5.4122000000000003</v>
      </c>
      <c r="V55" s="348">
        <v>6.0178000000000003</v>
      </c>
      <c r="W55" s="348" t="s">
        <v>430</v>
      </c>
      <c r="X55" s="348" t="s">
        <v>430</v>
      </c>
      <c r="Y55" s="375" t="s">
        <v>430</v>
      </c>
      <c r="Z55" s="348" t="s">
        <v>430</v>
      </c>
      <c r="AA55" s="348">
        <v>4.0933000000000002</v>
      </c>
      <c r="AB55" s="348">
        <v>6.8798000000000004</v>
      </c>
      <c r="AC55" s="348">
        <v>5.7580999999999998</v>
      </c>
      <c r="AD55" s="348">
        <v>5.9166999999999996</v>
      </c>
      <c r="AE55" s="348">
        <v>2.8378999999999999</v>
      </c>
      <c r="AF55" s="348">
        <v>5.7663000000000002</v>
      </c>
      <c r="AG55" s="569"/>
      <c r="AH55" s="346">
        <v>101</v>
      </c>
      <c r="AI55" s="346">
        <v>128</v>
      </c>
      <c r="AJ55" s="346">
        <v>117</v>
      </c>
      <c r="AK55" s="346">
        <v>102</v>
      </c>
      <c r="AL55" s="346">
        <v>100</v>
      </c>
      <c r="AM55" s="346">
        <v>72</v>
      </c>
      <c r="AN55" s="346">
        <v>50</v>
      </c>
      <c r="AO55" s="572">
        <v>64</v>
      </c>
      <c r="AP55" s="346">
        <v>64</v>
      </c>
      <c r="AQ55" s="346" t="s">
        <v>430</v>
      </c>
      <c r="AR55" s="346" t="s">
        <v>430</v>
      </c>
      <c r="AS55" s="346" t="s">
        <v>430</v>
      </c>
      <c r="AT55" s="346" t="s">
        <v>430</v>
      </c>
      <c r="AU55" s="346">
        <v>112</v>
      </c>
      <c r="AV55" s="346">
        <v>70</v>
      </c>
      <c r="AW55" s="346">
        <v>60</v>
      </c>
      <c r="AX55" s="346">
        <v>56</v>
      </c>
      <c r="AY55" s="346">
        <v>118</v>
      </c>
      <c r="AZ55" s="584"/>
      <c r="BA55" s="467" t="s">
        <v>430</v>
      </c>
      <c r="BB55" s="348">
        <v>98.45</v>
      </c>
      <c r="BC55" s="348" t="s">
        <v>430</v>
      </c>
      <c r="BD55" s="348" t="s">
        <v>430</v>
      </c>
      <c r="BE55" s="375" t="s">
        <v>430</v>
      </c>
      <c r="BF55" s="375">
        <v>1.55</v>
      </c>
      <c r="BG55" s="374"/>
      <c r="BH55" s="594">
        <v>1.54</v>
      </c>
      <c r="BI55" s="348" t="s">
        <v>430</v>
      </c>
      <c r="BJ55" s="348" t="s">
        <v>430</v>
      </c>
      <c r="BK55" s="348" t="s">
        <v>430</v>
      </c>
      <c r="BL55" s="348" t="s">
        <v>430</v>
      </c>
      <c r="BM55" s="375" t="s">
        <v>430</v>
      </c>
      <c r="BN55" s="375" t="s">
        <v>430</v>
      </c>
      <c r="BO55" s="375" t="s">
        <v>430</v>
      </c>
      <c r="BP55" s="375">
        <v>98.45</v>
      </c>
      <c r="BQ55" s="375" t="s">
        <v>430</v>
      </c>
      <c r="BR55" s="374"/>
      <c r="BS55" s="468" t="s">
        <v>430</v>
      </c>
      <c r="BT55" s="348" t="s">
        <v>430</v>
      </c>
      <c r="BU55" s="374"/>
      <c r="BV55" s="430" t="s">
        <v>555</v>
      </c>
    </row>
    <row r="56" spans="1:74" s="428" customFormat="1" x14ac:dyDescent="0.25">
      <c r="A56" s="345" t="s">
        <v>8308</v>
      </c>
      <c r="B56" s="373"/>
      <c r="C56" s="719">
        <v>44875</v>
      </c>
      <c r="D56" s="373"/>
      <c r="E56" s="346">
        <v>639.50599999999997</v>
      </c>
      <c r="F56" s="373"/>
      <c r="G56" s="347">
        <v>13.426299999999999</v>
      </c>
      <c r="H56" s="374"/>
      <c r="I56" s="348">
        <v>4.8499999999999996</v>
      </c>
      <c r="J56" s="348">
        <v>6.52</v>
      </c>
      <c r="K56" s="348">
        <v>4.0999999999999996</v>
      </c>
      <c r="L56" s="348">
        <v>4.2300000000000004</v>
      </c>
      <c r="M56" s="362"/>
      <c r="N56" s="350">
        <v>-10.7319</v>
      </c>
      <c r="O56" s="348">
        <v>5.5301999999999998</v>
      </c>
      <c r="P56" s="348">
        <v>13.2379</v>
      </c>
      <c r="Q56" s="348">
        <v>-8.8247</v>
      </c>
      <c r="R56" s="348">
        <v>3.1566999999999998</v>
      </c>
      <c r="S56" s="348">
        <v>12.5975</v>
      </c>
      <c r="T56" s="348">
        <v>5.4513999999999996</v>
      </c>
      <c r="U56" s="354">
        <v>5.3771000000000004</v>
      </c>
      <c r="V56" s="348">
        <v>6.6429999999999998</v>
      </c>
      <c r="W56" s="348">
        <v>7.4012000000000002</v>
      </c>
      <c r="X56" s="348">
        <v>7.984</v>
      </c>
      <c r="Y56" s="375" t="s">
        <v>430</v>
      </c>
      <c r="Z56" s="348" t="s">
        <v>430</v>
      </c>
      <c r="AA56" s="348">
        <v>5.7039</v>
      </c>
      <c r="AB56" s="348">
        <v>11.2615</v>
      </c>
      <c r="AC56" s="348">
        <v>5.9760999999999997</v>
      </c>
      <c r="AD56" s="348">
        <v>5.8609999999999998</v>
      </c>
      <c r="AE56" s="348">
        <v>2.4813999999999998</v>
      </c>
      <c r="AF56" s="348">
        <v>8.0679999999999996</v>
      </c>
      <c r="AG56" s="569"/>
      <c r="AH56" s="346">
        <v>102</v>
      </c>
      <c r="AI56" s="346">
        <v>52</v>
      </c>
      <c r="AJ56" s="346">
        <v>3</v>
      </c>
      <c r="AK56" s="346">
        <v>117</v>
      </c>
      <c r="AL56" s="346">
        <v>104</v>
      </c>
      <c r="AM56" s="346">
        <v>14</v>
      </c>
      <c r="AN56" s="346">
        <v>68</v>
      </c>
      <c r="AO56" s="572">
        <v>66</v>
      </c>
      <c r="AP56" s="346">
        <v>12</v>
      </c>
      <c r="AQ56" s="346">
        <v>5</v>
      </c>
      <c r="AR56" s="346">
        <v>5</v>
      </c>
      <c r="AS56" s="346" t="s">
        <v>430</v>
      </c>
      <c r="AT56" s="346" t="s">
        <v>430</v>
      </c>
      <c r="AU56" s="346">
        <v>42</v>
      </c>
      <c r="AV56" s="346">
        <v>2</v>
      </c>
      <c r="AW56" s="346">
        <v>47</v>
      </c>
      <c r="AX56" s="346">
        <v>62</v>
      </c>
      <c r="AY56" s="346">
        <v>123</v>
      </c>
      <c r="AZ56" s="584"/>
      <c r="BA56" s="467">
        <v>98.79</v>
      </c>
      <c r="BB56" s="348" t="s">
        <v>430</v>
      </c>
      <c r="BC56" s="348" t="s">
        <v>430</v>
      </c>
      <c r="BD56" s="348" t="s">
        <v>430</v>
      </c>
      <c r="BE56" s="375" t="s">
        <v>430</v>
      </c>
      <c r="BF56" s="375">
        <v>1.21</v>
      </c>
      <c r="BG56" s="374"/>
      <c r="BH56" s="594">
        <v>1.21</v>
      </c>
      <c r="BI56" s="348" t="s">
        <v>430</v>
      </c>
      <c r="BJ56" s="348" t="s">
        <v>430</v>
      </c>
      <c r="BK56" s="348" t="s">
        <v>430</v>
      </c>
      <c r="BL56" s="348" t="s">
        <v>430</v>
      </c>
      <c r="BM56" s="375">
        <v>98.79</v>
      </c>
      <c r="BN56" s="375" t="s">
        <v>430</v>
      </c>
      <c r="BO56" s="375" t="s">
        <v>430</v>
      </c>
      <c r="BP56" s="375" t="s">
        <v>430</v>
      </c>
      <c r="BQ56" s="375" t="s">
        <v>430</v>
      </c>
      <c r="BR56" s="374"/>
      <c r="BS56" s="468" t="s">
        <v>430</v>
      </c>
      <c r="BT56" s="348" t="s">
        <v>430</v>
      </c>
      <c r="BU56" s="374"/>
      <c r="BV56" s="430" t="s">
        <v>555</v>
      </c>
    </row>
    <row r="57" spans="1:74" s="428" customFormat="1" x14ac:dyDescent="0.25">
      <c r="A57" s="345" t="s">
        <v>8309</v>
      </c>
      <c r="B57" s="373"/>
      <c r="C57" s="719">
        <v>44904</v>
      </c>
      <c r="D57" s="373"/>
      <c r="E57" s="346">
        <v>629.15</v>
      </c>
      <c r="F57" s="373"/>
      <c r="G57" s="347">
        <v>13.323600000000001</v>
      </c>
      <c r="H57" s="374"/>
      <c r="I57" s="348">
        <v>6.03</v>
      </c>
      <c r="J57" s="348">
        <v>6.71</v>
      </c>
      <c r="K57" s="348">
        <v>4.7</v>
      </c>
      <c r="L57" s="348">
        <v>4.8600000000000003</v>
      </c>
      <c r="M57" s="362"/>
      <c r="N57" s="350">
        <v>-7.8041999999999998</v>
      </c>
      <c r="O57" s="348">
        <v>9.5044000000000004</v>
      </c>
      <c r="P57" s="348">
        <v>3.7204999999999999</v>
      </c>
      <c r="Q57" s="348">
        <v>-9.4947999999999997</v>
      </c>
      <c r="R57" s="348">
        <v>2.7635999999999998</v>
      </c>
      <c r="S57" s="348">
        <v>13.263</v>
      </c>
      <c r="T57" s="348">
        <v>5.6079999999999997</v>
      </c>
      <c r="U57" s="354">
        <v>5.3605</v>
      </c>
      <c r="V57" s="348">
        <v>6.5274000000000001</v>
      </c>
      <c r="W57" s="348">
        <v>7.3425000000000002</v>
      </c>
      <c r="X57" s="348">
        <v>7.9669999999999996</v>
      </c>
      <c r="Y57" s="375" t="s">
        <v>430</v>
      </c>
      <c r="Z57" s="348" t="s">
        <v>430</v>
      </c>
      <c r="AA57" s="348">
        <v>5.6185</v>
      </c>
      <c r="AB57" s="348">
        <v>12.0062</v>
      </c>
      <c r="AC57" s="348">
        <v>6.4112999999999998</v>
      </c>
      <c r="AD57" s="348">
        <v>5.9067999999999996</v>
      </c>
      <c r="AE57" s="348">
        <v>5.0514000000000001</v>
      </c>
      <c r="AF57" s="348">
        <v>8.0239999999999991</v>
      </c>
      <c r="AG57" s="569"/>
      <c r="AH57" s="346">
        <v>95</v>
      </c>
      <c r="AI57" s="346">
        <v>24</v>
      </c>
      <c r="AJ57" s="346">
        <v>90</v>
      </c>
      <c r="AK57" s="346">
        <v>123</v>
      </c>
      <c r="AL57" s="346">
        <v>109</v>
      </c>
      <c r="AM57" s="346">
        <v>8</v>
      </c>
      <c r="AN57" s="346">
        <v>57</v>
      </c>
      <c r="AO57" s="572">
        <v>69</v>
      </c>
      <c r="AP57" s="346">
        <v>19</v>
      </c>
      <c r="AQ57" s="346">
        <v>9</v>
      </c>
      <c r="AR57" s="346">
        <v>6</v>
      </c>
      <c r="AS57" s="346" t="s">
        <v>430</v>
      </c>
      <c r="AT57" s="346" t="s">
        <v>430</v>
      </c>
      <c r="AU57" s="346">
        <v>47</v>
      </c>
      <c r="AV57" s="346">
        <v>1</v>
      </c>
      <c r="AW57" s="346">
        <v>22</v>
      </c>
      <c r="AX57" s="346">
        <v>58</v>
      </c>
      <c r="AY57" s="346">
        <v>77</v>
      </c>
      <c r="AZ57" s="584"/>
      <c r="BA57" s="467">
        <v>96.88</v>
      </c>
      <c r="BB57" s="348" t="s">
        <v>430</v>
      </c>
      <c r="BC57" s="348" t="s">
        <v>430</v>
      </c>
      <c r="BD57" s="348" t="s">
        <v>430</v>
      </c>
      <c r="BE57" s="375" t="s">
        <v>430</v>
      </c>
      <c r="BF57" s="375">
        <v>3.12</v>
      </c>
      <c r="BG57" s="374"/>
      <c r="BH57" s="594">
        <v>3.12</v>
      </c>
      <c r="BI57" s="348" t="s">
        <v>430</v>
      </c>
      <c r="BJ57" s="348" t="s">
        <v>430</v>
      </c>
      <c r="BK57" s="348" t="s">
        <v>430</v>
      </c>
      <c r="BL57" s="348" t="s">
        <v>430</v>
      </c>
      <c r="BM57" s="375">
        <v>96.88</v>
      </c>
      <c r="BN57" s="375" t="s">
        <v>430</v>
      </c>
      <c r="BO57" s="375" t="s">
        <v>430</v>
      </c>
      <c r="BP57" s="375" t="s">
        <v>430</v>
      </c>
      <c r="BQ57" s="375" t="s">
        <v>430</v>
      </c>
      <c r="BR57" s="374"/>
      <c r="BS57" s="468" t="s">
        <v>430</v>
      </c>
      <c r="BT57" s="348" t="s">
        <v>430</v>
      </c>
      <c r="BU57" s="374"/>
      <c r="BV57" s="430" t="s">
        <v>555</v>
      </c>
    </row>
    <row r="58" spans="1:74" s="428" customFormat="1" x14ac:dyDescent="0.25">
      <c r="A58" s="345" t="s">
        <v>8310</v>
      </c>
      <c r="B58" s="373"/>
      <c r="C58" s="719">
        <v>44853</v>
      </c>
      <c r="D58" s="373"/>
      <c r="E58" s="346">
        <v>611.08000000000004</v>
      </c>
      <c r="F58" s="373"/>
      <c r="G58" s="347">
        <v>13.452999999999999</v>
      </c>
      <c r="H58" s="374"/>
      <c r="I58" s="348">
        <v>2.66</v>
      </c>
      <c r="J58" s="348">
        <v>6.34</v>
      </c>
      <c r="K58" s="348">
        <v>2.36</v>
      </c>
      <c r="L58" s="348">
        <v>2.4300000000000002</v>
      </c>
      <c r="M58" s="362"/>
      <c r="N58" s="350">
        <v>-16.5352</v>
      </c>
      <c r="O58" s="348">
        <v>-5.1528</v>
      </c>
      <c r="P58" s="348">
        <v>3.9952999999999999</v>
      </c>
      <c r="Q58" s="348">
        <v>-2.923</v>
      </c>
      <c r="R58" s="348">
        <v>2.4557000000000002</v>
      </c>
      <c r="S58" s="348">
        <v>8.7068999999999992</v>
      </c>
      <c r="T58" s="348">
        <v>4.1144999999999996</v>
      </c>
      <c r="U58" s="354">
        <v>4.5812999999999997</v>
      </c>
      <c r="V58" s="348">
        <v>6.0887000000000002</v>
      </c>
      <c r="W58" s="348">
        <v>7.1889000000000003</v>
      </c>
      <c r="X58" s="348">
        <v>7.7382999999999997</v>
      </c>
      <c r="Y58" s="375" t="s">
        <v>430</v>
      </c>
      <c r="Z58" s="348" t="s">
        <v>430</v>
      </c>
      <c r="AA58" s="348">
        <v>3.1593</v>
      </c>
      <c r="AB58" s="348">
        <v>7.2671999999999999</v>
      </c>
      <c r="AC58" s="348">
        <v>4.9276</v>
      </c>
      <c r="AD58" s="348">
        <v>5.2473999999999998</v>
      </c>
      <c r="AE58" s="348">
        <v>4.5370999999999997</v>
      </c>
      <c r="AF58" s="348">
        <v>7.9926000000000004</v>
      </c>
      <c r="AG58" s="569"/>
      <c r="AH58" s="346">
        <v>117</v>
      </c>
      <c r="AI58" s="346">
        <v>118</v>
      </c>
      <c r="AJ58" s="346">
        <v>85</v>
      </c>
      <c r="AK58" s="346">
        <v>99</v>
      </c>
      <c r="AL58" s="346">
        <v>115</v>
      </c>
      <c r="AM58" s="346">
        <v>67</v>
      </c>
      <c r="AN58" s="346">
        <v>120</v>
      </c>
      <c r="AO58" s="572">
        <v>117</v>
      </c>
      <c r="AP58" s="346">
        <v>54</v>
      </c>
      <c r="AQ58" s="346">
        <v>23</v>
      </c>
      <c r="AR58" s="346">
        <v>14</v>
      </c>
      <c r="AS58" s="346" t="s">
        <v>430</v>
      </c>
      <c r="AT58" s="346" t="s">
        <v>430</v>
      </c>
      <c r="AU58" s="346">
        <v>125</v>
      </c>
      <c r="AV58" s="346">
        <v>58</v>
      </c>
      <c r="AW58" s="346">
        <v>113</v>
      </c>
      <c r="AX58" s="346">
        <v>115</v>
      </c>
      <c r="AY58" s="346">
        <v>94</v>
      </c>
      <c r="AZ58" s="584"/>
      <c r="BA58" s="467">
        <v>96.73</v>
      </c>
      <c r="BB58" s="348" t="s">
        <v>430</v>
      </c>
      <c r="BC58" s="348" t="s">
        <v>430</v>
      </c>
      <c r="BD58" s="348" t="s">
        <v>430</v>
      </c>
      <c r="BE58" s="375" t="s">
        <v>430</v>
      </c>
      <c r="BF58" s="375">
        <v>3.27</v>
      </c>
      <c r="BG58" s="374"/>
      <c r="BH58" s="594">
        <v>3.27</v>
      </c>
      <c r="BI58" s="348" t="s">
        <v>430</v>
      </c>
      <c r="BJ58" s="348" t="s">
        <v>430</v>
      </c>
      <c r="BK58" s="348" t="s">
        <v>430</v>
      </c>
      <c r="BL58" s="348" t="s">
        <v>430</v>
      </c>
      <c r="BM58" s="375">
        <v>96.73</v>
      </c>
      <c r="BN58" s="375" t="s">
        <v>430</v>
      </c>
      <c r="BO58" s="375" t="s">
        <v>430</v>
      </c>
      <c r="BP58" s="375" t="s">
        <v>430</v>
      </c>
      <c r="BQ58" s="375" t="s">
        <v>430</v>
      </c>
      <c r="BR58" s="374"/>
      <c r="BS58" s="468" t="s">
        <v>430</v>
      </c>
      <c r="BT58" s="348" t="s">
        <v>430</v>
      </c>
      <c r="BU58" s="374"/>
      <c r="BV58" s="430" t="s">
        <v>555</v>
      </c>
    </row>
    <row r="59" spans="1:74" s="428" customFormat="1" x14ac:dyDescent="0.25">
      <c r="A59" s="345" t="s">
        <v>8311</v>
      </c>
      <c r="B59" s="373"/>
      <c r="C59" s="719">
        <v>44904</v>
      </c>
      <c r="D59" s="373"/>
      <c r="E59" s="346">
        <v>576.96900000000005</v>
      </c>
      <c r="F59" s="373"/>
      <c r="G59" s="347">
        <v>13.007099999999999</v>
      </c>
      <c r="H59" s="374"/>
      <c r="I59" s="348">
        <v>0.86575000000000002</v>
      </c>
      <c r="J59" s="348">
        <v>5.83</v>
      </c>
      <c r="K59" s="348">
        <v>0.82465999999999995</v>
      </c>
      <c r="L59" s="348">
        <v>0.84658</v>
      </c>
      <c r="M59" s="362"/>
      <c r="N59" s="350">
        <v>0.98219999999999996</v>
      </c>
      <c r="O59" s="348">
        <v>4.0235000000000003</v>
      </c>
      <c r="P59" s="348">
        <v>6.2611999999999997</v>
      </c>
      <c r="Q59" s="348">
        <v>4.2763999999999998</v>
      </c>
      <c r="R59" s="348">
        <v>5.0819999999999999</v>
      </c>
      <c r="S59" s="348">
        <v>6.8101000000000003</v>
      </c>
      <c r="T59" s="348">
        <v>5.0373999999999999</v>
      </c>
      <c r="U59" s="354">
        <v>5.3193999999999999</v>
      </c>
      <c r="V59" s="348">
        <v>5.7914000000000003</v>
      </c>
      <c r="W59" s="348">
        <v>6.9726999999999997</v>
      </c>
      <c r="X59" s="348">
        <v>7.4025999999999996</v>
      </c>
      <c r="Y59" s="375" t="s">
        <v>430</v>
      </c>
      <c r="Z59" s="348" t="s">
        <v>430</v>
      </c>
      <c r="AA59" s="348">
        <v>4.8461999999999996</v>
      </c>
      <c r="AB59" s="348">
        <v>5.7064000000000004</v>
      </c>
      <c r="AC59" s="348">
        <v>5.4074</v>
      </c>
      <c r="AD59" s="348">
        <v>5.5679999999999996</v>
      </c>
      <c r="AE59" s="348">
        <v>5.1957000000000004</v>
      </c>
      <c r="AF59" s="348">
        <v>7.3277000000000001</v>
      </c>
      <c r="AG59" s="569"/>
      <c r="AH59" s="346">
        <v>74</v>
      </c>
      <c r="AI59" s="346">
        <v>78</v>
      </c>
      <c r="AJ59" s="346">
        <v>38</v>
      </c>
      <c r="AK59" s="346">
        <v>45</v>
      </c>
      <c r="AL59" s="346">
        <v>58</v>
      </c>
      <c r="AM59" s="346">
        <v>114</v>
      </c>
      <c r="AN59" s="346">
        <v>92</v>
      </c>
      <c r="AO59" s="572">
        <v>75</v>
      </c>
      <c r="AP59" s="346">
        <v>102</v>
      </c>
      <c r="AQ59" s="346">
        <v>63</v>
      </c>
      <c r="AR59" s="346">
        <v>62</v>
      </c>
      <c r="AS59" s="346" t="s">
        <v>430</v>
      </c>
      <c r="AT59" s="346" t="s">
        <v>430</v>
      </c>
      <c r="AU59" s="346">
        <v>87</v>
      </c>
      <c r="AV59" s="346">
        <v>125</v>
      </c>
      <c r="AW59" s="346">
        <v>90</v>
      </c>
      <c r="AX59" s="346">
        <v>100</v>
      </c>
      <c r="AY59" s="346">
        <v>71</v>
      </c>
      <c r="AZ59" s="584"/>
      <c r="BA59" s="467">
        <v>98.56</v>
      </c>
      <c r="BB59" s="348" t="s">
        <v>430</v>
      </c>
      <c r="BC59" s="348" t="s">
        <v>430</v>
      </c>
      <c r="BD59" s="348" t="s">
        <v>430</v>
      </c>
      <c r="BE59" s="375" t="s">
        <v>430</v>
      </c>
      <c r="BF59" s="375">
        <v>1.44</v>
      </c>
      <c r="BG59" s="374"/>
      <c r="BH59" s="594">
        <v>1.44</v>
      </c>
      <c r="BI59" s="348" t="s">
        <v>430</v>
      </c>
      <c r="BJ59" s="348" t="s">
        <v>430</v>
      </c>
      <c r="BK59" s="348" t="s">
        <v>430</v>
      </c>
      <c r="BL59" s="348" t="s">
        <v>430</v>
      </c>
      <c r="BM59" s="375">
        <v>98.56</v>
      </c>
      <c r="BN59" s="375" t="s">
        <v>430</v>
      </c>
      <c r="BO59" s="375" t="s">
        <v>430</v>
      </c>
      <c r="BP59" s="375" t="s">
        <v>430</v>
      </c>
      <c r="BQ59" s="375" t="s">
        <v>430</v>
      </c>
      <c r="BR59" s="374"/>
      <c r="BS59" s="468" t="s">
        <v>430</v>
      </c>
      <c r="BT59" s="348" t="s">
        <v>430</v>
      </c>
      <c r="BU59" s="374"/>
      <c r="BV59" s="430" t="s">
        <v>555</v>
      </c>
    </row>
    <row r="60" spans="1:74" s="428" customFormat="1" x14ac:dyDescent="0.25">
      <c r="A60" s="345" t="s">
        <v>8312</v>
      </c>
      <c r="B60" s="373"/>
      <c r="C60" s="719">
        <v>41759</v>
      </c>
      <c r="D60" s="373"/>
      <c r="E60" s="346">
        <v>530.62</v>
      </c>
      <c r="F60" s="373"/>
      <c r="G60" s="347">
        <v>24.1433</v>
      </c>
      <c r="H60" s="374"/>
      <c r="I60" s="348">
        <v>2.95</v>
      </c>
      <c r="J60" s="348">
        <v>7.29</v>
      </c>
      <c r="K60" s="348">
        <v>2.39</v>
      </c>
      <c r="L60" s="348">
        <v>2.52</v>
      </c>
      <c r="M60" s="362"/>
      <c r="N60" s="350" t="s">
        <v>430</v>
      </c>
      <c r="O60" s="348">
        <v>-6.8018999999999998</v>
      </c>
      <c r="P60" s="348">
        <v>1.0584</v>
      </c>
      <c r="Q60" s="348">
        <v>-2.1779999999999999</v>
      </c>
      <c r="R60" s="348">
        <v>3.9062999999999999</v>
      </c>
      <c r="S60" s="348">
        <v>8.4469999999999992</v>
      </c>
      <c r="T60" s="348">
        <v>5.37</v>
      </c>
      <c r="U60" s="354">
        <v>5.0354000000000001</v>
      </c>
      <c r="V60" s="348">
        <v>5.6555999999999997</v>
      </c>
      <c r="W60" s="348">
        <v>5.6980000000000004</v>
      </c>
      <c r="X60" s="348">
        <v>7.5113000000000003</v>
      </c>
      <c r="Y60" s="375">
        <v>6.3219000000000003</v>
      </c>
      <c r="Z60" s="348">
        <v>6.5614999999999997</v>
      </c>
      <c r="AA60" s="348">
        <v>4.3127000000000004</v>
      </c>
      <c r="AB60" s="348">
        <v>6.4733000000000001</v>
      </c>
      <c r="AC60" s="348">
        <v>5.3510999999999997</v>
      </c>
      <c r="AD60" s="348">
        <v>5.4576000000000002</v>
      </c>
      <c r="AE60" s="348">
        <v>3.5827</v>
      </c>
      <c r="AF60" s="348">
        <v>7.4109999999999996</v>
      </c>
      <c r="AG60" s="569"/>
      <c r="AH60" s="346" t="s">
        <v>430</v>
      </c>
      <c r="AI60" s="346">
        <v>126</v>
      </c>
      <c r="AJ60" s="346">
        <v>107</v>
      </c>
      <c r="AK60" s="346">
        <v>92</v>
      </c>
      <c r="AL60" s="346">
        <v>90</v>
      </c>
      <c r="AM60" s="346">
        <v>85</v>
      </c>
      <c r="AN60" s="346">
        <v>73</v>
      </c>
      <c r="AO60" s="572">
        <v>100</v>
      </c>
      <c r="AP60" s="346">
        <v>106</v>
      </c>
      <c r="AQ60" s="346">
        <v>90</v>
      </c>
      <c r="AR60" s="346">
        <v>47</v>
      </c>
      <c r="AS60" s="346">
        <v>8</v>
      </c>
      <c r="AT60" s="346">
        <v>8</v>
      </c>
      <c r="AU60" s="346">
        <v>102</v>
      </c>
      <c r="AV60" s="346">
        <v>94</v>
      </c>
      <c r="AW60" s="346">
        <v>96</v>
      </c>
      <c r="AX60" s="346">
        <v>106</v>
      </c>
      <c r="AY60" s="346">
        <v>106</v>
      </c>
      <c r="AZ60" s="584"/>
      <c r="BA60" s="467" t="s">
        <v>430</v>
      </c>
      <c r="BB60" s="348">
        <v>99.55</v>
      </c>
      <c r="BC60" s="348" t="s">
        <v>430</v>
      </c>
      <c r="BD60" s="348" t="s">
        <v>430</v>
      </c>
      <c r="BE60" s="375" t="s">
        <v>430</v>
      </c>
      <c r="BF60" s="375">
        <v>0.45</v>
      </c>
      <c r="BG60" s="374"/>
      <c r="BH60" s="594">
        <v>0.45</v>
      </c>
      <c r="BI60" s="348" t="s">
        <v>430</v>
      </c>
      <c r="BJ60" s="348" t="s">
        <v>430</v>
      </c>
      <c r="BK60" s="348" t="s">
        <v>430</v>
      </c>
      <c r="BL60" s="348" t="s">
        <v>430</v>
      </c>
      <c r="BM60" s="375" t="s">
        <v>430</v>
      </c>
      <c r="BN60" s="375" t="s">
        <v>430</v>
      </c>
      <c r="BO60" s="375" t="s">
        <v>430</v>
      </c>
      <c r="BP60" s="375">
        <v>99.55</v>
      </c>
      <c r="BQ60" s="375" t="s">
        <v>430</v>
      </c>
      <c r="BR60" s="374"/>
      <c r="BS60" s="468" t="s">
        <v>430</v>
      </c>
      <c r="BT60" s="348" t="s">
        <v>430</v>
      </c>
      <c r="BU60" s="374"/>
      <c r="BV60" s="430" t="s">
        <v>555</v>
      </c>
    </row>
    <row r="61" spans="1:74" s="428" customFormat="1" x14ac:dyDescent="0.25">
      <c r="A61" s="345" t="s">
        <v>8313</v>
      </c>
      <c r="B61" s="373"/>
      <c r="C61" s="719">
        <v>44630</v>
      </c>
      <c r="D61" s="373"/>
      <c r="E61" s="888">
        <v>532.1</v>
      </c>
      <c r="F61" s="373"/>
      <c r="G61" s="347" t="s">
        <v>430</v>
      </c>
      <c r="H61" s="374"/>
      <c r="I61" s="348" t="s">
        <v>430</v>
      </c>
      <c r="J61" s="348" t="s">
        <v>430</v>
      </c>
      <c r="K61" s="348" t="s">
        <v>430</v>
      </c>
      <c r="L61" s="348" t="s">
        <v>430</v>
      </c>
      <c r="M61" s="362"/>
      <c r="N61" s="350" t="s">
        <v>430</v>
      </c>
      <c r="O61" s="348" t="s">
        <v>430</v>
      </c>
      <c r="P61" s="348" t="s">
        <v>430</v>
      </c>
      <c r="Q61" s="348" t="s">
        <v>430</v>
      </c>
      <c r="R61" s="348" t="s">
        <v>430</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t="s">
        <v>430</v>
      </c>
      <c r="AF61" s="348" t="s">
        <v>430</v>
      </c>
      <c r="AG61" s="569"/>
      <c r="AH61" s="346" t="s">
        <v>430</v>
      </c>
      <c r="AI61" s="346" t="s">
        <v>430</v>
      </c>
      <c r="AJ61" s="346" t="s">
        <v>430</v>
      </c>
      <c r="AK61" s="346" t="s">
        <v>430</v>
      </c>
      <c r="AL61" s="346" t="s">
        <v>430</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t="s">
        <v>430</v>
      </c>
      <c r="AZ61" s="584"/>
      <c r="BA61" s="467" t="s">
        <v>430</v>
      </c>
      <c r="BB61" s="348" t="s">
        <v>430</v>
      </c>
      <c r="BC61" s="348" t="s">
        <v>430</v>
      </c>
      <c r="BD61" s="348" t="s">
        <v>430</v>
      </c>
      <c r="BE61" s="375" t="s">
        <v>430</v>
      </c>
      <c r="BF61" s="375" t="s">
        <v>430</v>
      </c>
      <c r="BG61" s="374"/>
      <c r="BH61" s="594" t="s">
        <v>430</v>
      </c>
      <c r="BI61" s="348" t="s">
        <v>430</v>
      </c>
      <c r="BJ61" s="348" t="s">
        <v>430</v>
      </c>
      <c r="BK61" s="348" t="s">
        <v>430</v>
      </c>
      <c r="BL61" s="348" t="s">
        <v>430</v>
      </c>
      <c r="BM61" s="375" t="s">
        <v>430</v>
      </c>
      <c r="BN61" s="375" t="s">
        <v>430</v>
      </c>
      <c r="BO61" s="375" t="s">
        <v>430</v>
      </c>
      <c r="BP61" s="375" t="s">
        <v>430</v>
      </c>
      <c r="BQ61" s="375" t="s">
        <v>430</v>
      </c>
      <c r="BR61" s="374"/>
      <c r="BS61" s="468" t="s">
        <v>430</v>
      </c>
      <c r="BT61" s="348" t="s">
        <v>430</v>
      </c>
      <c r="BU61" s="374"/>
      <c r="BV61" s="430" t="s">
        <v>4740</v>
      </c>
    </row>
    <row r="62" spans="1:74" s="428" customFormat="1" x14ac:dyDescent="0.25">
      <c r="A62" s="345" t="s">
        <v>8314</v>
      </c>
      <c r="B62" s="373"/>
      <c r="C62" s="719">
        <v>45735</v>
      </c>
      <c r="D62" s="373"/>
      <c r="E62" s="346">
        <v>511.64600000000002</v>
      </c>
      <c r="F62" s="373"/>
      <c r="G62" s="347">
        <v>11.0589</v>
      </c>
      <c r="H62" s="374"/>
      <c r="I62" s="348">
        <v>0.28000000000000003</v>
      </c>
      <c r="J62" s="348">
        <v>7.05</v>
      </c>
      <c r="K62" s="348">
        <v>0.26</v>
      </c>
      <c r="L62" s="348">
        <v>0.28000000000000003</v>
      </c>
      <c r="M62" s="362"/>
      <c r="N62" s="350">
        <v>9.2461000000000002</v>
      </c>
      <c r="O62" s="348">
        <v>9.9095999999999993</v>
      </c>
      <c r="P62" s="348">
        <v>7.7914000000000003</v>
      </c>
      <c r="Q62" s="348">
        <v>6.1203000000000003</v>
      </c>
      <c r="R62" s="348">
        <v>7.5648999999999997</v>
      </c>
      <c r="S62" s="348">
        <v>8.3516999999999992</v>
      </c>
      <c r="T62" s="348">
        <v>7.6029999999999998</v>
      </c>
      <c r="U62" s="354">
        <v>7.0094000000000003</v>
      </c>
      <c r="V62" s="348">
        <v>6.9470000000000001</v>
      </c>
      <c r="W62" s="348" t="s">
        <v>430</v>
      </c>
      <c r="X62" s="348" t="s">
        <v>430</v>
      </c>
      <c r="Y62" s="375" t="s">
        <v>430</v>
      </c>
      <c r="Z62" s="348" t="s">
        <v>430</v>
      </c>
      <c r="AA62" s="348">
        <v>6.9383999999999997</v>
      </c>
      <c r="AB62" s="348">
        <v>7.8739999999999997</v>
      </c>
      <c r="AC62" s="348">
        <v>7.1696999999999997</v>
      </c>
      <c r="AD62" s="348">
        <v>6.9683000000000002</v>
      </c>
      <c r="AE62" s="348">
        <v>7.5721999999999996</v>
      </c>
      <c r="AF62" s="348">
        <v>7.234</v>
      </c>
      <c r="AG62" s="569"/>
      <c r="AH62" s="346">
        <v>12</v>
      </c>
      <c r="AI62" s="346">
        <v>21</v>
      </c>
      <c r="AJ62" s="346">
        <v>20</v>
      </c>
      <c r="AK62" s="346">
        <v>11</v>
      </c>
      <c r="AL62" s="346">
        <v>5</v>
      </c>
      <c r="AM62" s="346">
        <v>89</v>
      </c>
      <c r="AN62" s="346">
        <v>5</v>
      </c>
      <c r="AO62" s="572">
        <v>6</v>
      </c>
      <c r="AP62" s="346">
        <v>5</v>
      </c>
      <c r="AQ62" s="346" t="s">
        <v>430</v>
      </c>
      <c r="AR62" s="346" t="s">
        <v>430</v>
      </c>
      <c r="AS62" s="346" t="s">
        <v>430</v>
      </c>
      <c r="AT62" s="346" t="s">
        <v>430</v>
      </c>
      <c r="AU62" s="346">
        <v>9</v>
      </c>
      <c r="AV62" s="346">
        <v>32</v>
      </c>
      <c r="AW62" s="346">
        <v>5</v>
      </c>
      <c r="AX62" s="346">
        <v>5</v>
      </c>
      <c r="AY62" s="346">
        <v>9</v>
      </c>
      <c r="AZ62" s="584"/>
      <c r="BA62" s="467" t="s">
        <v>430</v>
      </c>
      <c r="BB62" s="348">
        <v>96.71</v>
      </c>
      <c r="BC62" s="348" t="s">
        <v>430</v>
      </c>
      <c r="BD62" s="348" t="s">
        <v>430</v>
      </c>
      <c r="BE62" s="375" t="s">
        <v>430</v>
      </c>
      <c r="BF62" s="375">
        <v>3.29</v>
      </c>
      <c r="BG62" s="374"/>
      <c r="BH62" s="594">
        <v>3.29</v>
      </c>
      <c r="BI62" s="348">
        <v>26.85</v>
      </c>
      <c r="BJ62" s="348">
        <v>19.2</v>
      </c>
      <c r="BK62" s="348">
        <v>50.65</v>
      </c>
      <c r="BL62" s="348" t="s">
        <v>430</v>
      </c>
      <c r="BM62" s="375" t="s">
        <v>430</v>
      </c>
      <c r="BN62" s="375" t="s">
        <v>430</v>
      </c>
      <c r="BO62" s="375" t="s">
        <v>430</v>
      </c>
      <c r="BP62" s="375" t="s">
        <v>430</v>
      </c>
      <c r="BQ62" s="375" t="s">
        <v>430</v>
      </c>
      <c r="BR62" s="374"/>
      <c r="BS62" s="468">
        <v>10.658416157868301</v>
      </c>
      <c r="BT62" s="348">
        <v>39.657187742068601</v>
      </c>
      <c r="BU62" s="374"/>
      <c r="BV62" s="430" t="s">
        <v>555</v>
      </c>
    </row>
    <row r="63" spans="1:74" s="428" customFormat="1" ht="11" x14ac:dyDescent="0.3">
      <c r="A63" s="841" t="s">
        <v>8315</v>
      </c>
      <c r="B63" s="842"/>
      <c r="C63" s="843">
        <v>44846</v>
      </c>
      <c r="D63" s="842"/>
      <c r="E63" s="844">
        <v>503.60700000000003</v>
      </c>
      <c r="F63" s="842"/>
      <c r="G63" s="845">
        <v>13.267899999999999</v>
      </c>
      <c r="H63" s="847"/>
      <c r="I63" s="846">
        <v>1.67</v>
      </c>
      <c r="J63" s="846">
        <v>6.97</v>
      </c>
      <c r="K63" s="846">
        <v>1.5</v>
      </c>
      <c r="L63" s="846">
        <v>1.57</v>
      </c>
      <c r="M63" s="851"/>
      <c r="N63" s="848">
        <v>-0.41260000000000002</v>
      </c>
      <c r="O63" s="846">
        <v>-1.2837000000000001</v>
      </c>
      <c r="P63" s="846">
        <v>0.43230000000000002</v>
      </c>
      <c r="Q63" s="846">
        <v>-1.2569999999999999</v>
      </c>
      <c r="R63" s="846">
        <v>4.6059000000000001</v>
      </c>
      <c r="S63" s="846">
        <v>9.2972000000000001</v>
      </c>
      <c r="T63" s="846">
        <v>5.0907999999999998</v>
      </c>
      <c r="U63" s="856">
        <v>5.0488999999999997</v>
      </c>
      <c r="V63" s="846">
        <v>5.8864999999999998</v>
      </c>
      <c r="W63" s="846">
        <v>7.1433999999999997</v>
      </c>
      <c r="X63" s="846">
        <v>7.4881000000000002</v>
      </c>
      <c r="Y63" s="852" t="s">
        <v>430</v>
      </c>
      <c r="Z63" s="846" t="s">
        <v>430</v>
      </c>
      <c r="AA63" s="846">
        <v>4.6250999999999998</v>
      </c>
      <c r="AB63" s="846">
        <v>6.5865</v>
      </c>
      <c r="AC63" s="846">
        <v>5.1005000000000003</v>
      </c>
      <c r="AD63" s="846">
        <v>5.6860999999999997</v>
      </c>
      <c r="AE63" s="846">
        <v>4.6211000000000002</v>
      </c>
      <c r="AF63" s="846">
        <v>7.5664999999999996</v>
      </c>
      <c r="AG63" s="931"/>
      <c r="AH63" s="844">
        <v>79</v>
      </c>
      <c r="AI63" s="844">
        <v>98</v>
      </c>
      <c r="AJ63" s="844">
        <v>110</v>
      </c>
      <c r="AK63" s="844">
        <v>83</v>
      </c>
      <c r="AL63" s="844">
        <v>75</v>
      </c>
      <c r="AM63" s="844">
        <v>41</v>
      </c>
      <c r="AN63" s="844">
        <v>87</v>
      </c>
      <c r="AO63" s="932">
        <v>99</v>
      </c>
      <c r="AP63" s="844">
        <v>90</v>
      </c>
      <c r="AQ63" s="844">
        <v>32</v>
      </c>
      <c r="AR63" s="844">
        <v>49</v>
      </c>
      <c r="AS63" s="844" t="s">
        <v>430</v>
      </c>
      <c r="AT63" s="844" t="s">
        <v>430</v>
      </c>
      <c r="AU63" s="844">
        <v>92</v>
      </c>
      <c r="AV63" s="844">
        <v>85</v>
      </c>
      <c r="AW63" s="844">
        <v>109</v>
      </c>
      <c r="AX63" s="844">
        <v>88</v>
      </c>
      <c r="AY63" s="844">
        <v>92</v>
      </c>
      <c r="AZ63" s="933"/>
      <c r="BA63" s="853">
        <v>58.51</v>
      </c>
      <c r="BB63" s="846">
        <v>37.92</v>
      </c>
      <c r="BC63" s="846" t="s">
        <v>430</v>
      </c>
      <c r="BD63" s="846" t="s">
        <v>430</v>
      </c>
      <c r="BE63" s="852" t="s">
        <v>430</v>
      </c>
      <c r="BF63" s="852">
        <v>3.57</v>
      </c>
      <c r="BG63" s="847"/>
      <c r="BH63" s="934">
        <v>3.57</v>
      </c>
      <c r="BI63" s="846" t="s">
        <v>430</v>
      </c>
      <c r="BJ63" s="846" t="s">
        <v>430</v>
      </c>
      <c r="BK63" s="846">
        <v>37.92</v>
      </c>
      <c r="BL63" s="846" t="s">
        <v>430</v>
      </c>
      <c r="BM63" s="852">
        <v>58.51</v>
      </c>
      <c r="BN63" s="852" t="s">
        <v>430</v>
      </c>
      <c r="BO63" s="852" t="s">
        <v>430</v>
      </c>
      <c r="BP63" s="852" t="s">
        <v>430</v>
      </c>
      <c r="BQ63" s="852" t="s">
        <v>430</v>
      </c>
      <c r="BR63" s="847"/>
      <c r="BS63" s="854" t="s">
        <v>430</v>
      </c>
      <c r="BT63" s="846" t="s">
        <v>430</v>
      </c>
      <c r="BU63" s="847"/>
      <c r="BV63" s="892" t="s">
        <v>8263</v>
      </c>
    </row>
    <row r="64" spans="1:74" s="428" customFormat="1" ht="11" x14ac:dyDescent="0.3">
      <c r="A64" s="841" t="s">
        <v>8316</v>
      </c>
      <c r="B64" s="842"/>
      <c r="C64" s="843">
        <v>45548</v>
      </c>
      <c r="D64" s="842"/>
      <c r="E64" s="844">
        <v>478.89</v>
      </c>
      <c r="F64" s="842"/>
      <c r="G64" s="845">
        <v>11.564399999999999</v>
      </c>
      <c r="H64" s="847"/>
      <c r="I64" s="846">
        <v>0.99</v>
      </c>
      <c r="J64" s="846">
        <v>7.47</v>
      </c>
      <c r="K64" s="846">
        <v>0.88</v>
      </c>
      <c r="L64" s="846">
        <v>0.94</v>
      </c>
      <c r="M64" s="851"/>
      <c r="N64" s="848">
        <v>2.9988999999999999</v>
      </c>
      <c r="O64" s="846">
        <v>5.1574</v>
      </c>
      <c r="P64" s="846">
        <v>4.9645000000000001</v>
      </c>
      <c r="Q64" s="846">
        <v>2.9115000000000002</v>
      </c>
      <c r="R64" s="846">
        <v>6.2332999999999998</v>
      </c>
      <c r="S64" s="846">
        <v>9.0315999999999992</v>
      </c>
      <c r="T64" s="846">
        <v>6.1214000000000004</v>
      </c>
      <c r="U64" s="856">
        <v>5.6840999999999999</v>
      </c>
      <c r="V64" s="846">
        <v>6.2625000000000002</v>
      </c>
      <c r="W64" s="846" t="s">
        <v>430</v>
      </c>
      <c r="X64" s="846" t="s">
        <v>430</v>
      </c>
      <c r="Y64" s="852" t="s">
        <v>430</v>
      </c>
      <c r="Z64" s="846" t="s">
        <v>430</v>
      </c>
      <c r="AA64" s="846">
        <v>5.8993000000000002</v>
      </c>
      <c r="AB64" s="846">
        <v>7.3731</v>
      </c>
      <c r="AC64" s="846">
        <v>5.952</v>
      </c>
      <c r="AD64" s="846">
        <v>6.0842000000000001</v>
      </c>
      <c r="AE64" s="846">
        <v>6.1060999999999996</v>
      </c>
      <c r="AF64" s="846">
        <v>7.7244000000000002</v>
      </c>
      <c r="AG64" s="931"/>
      <c r="AH64" s="844">
        <v>57</v>
      </c>
      <c r="AI64" s="844">
        <v>60</v>
      </c>
      <c r="AJ64" s="844">
        <v>74</v>
      </c>
      <c r="AK64" s="844">
        <v>62</v>
      </c>
      <c r="AL64" s="844">
        <v>31</v>
      </c>
      <c r="AM64" s="844">
        <v>50</v>
      </c>
      <c r="AN64" s="844">
        <v>24</v>
      </c>
      <c r="AO64" s="932">
        <v>40</v>
      </c>
      <c r="AP64" s="844">
        <v>36</v>
      </c>
      <c r="AQ64" s="844" t="s">
        <v>430</v>
      </c>
      <c r="AR64" s="844" t="s">
        <v>430</v>
      </c>
      <c r="AS64" s="844" t="s">
        <v>430</v>
      </c>
      <c r="AT64" s="844" t="s">
        <v>430</v>
      </c>
      <c r="AU64" s="844">
        <v>35</v>
      </c>
      <c r="AV64" s="844">
        <v>50</v>
      </c>
      <c r="AW64" s="844">
        <v>51</v>
      </c>
      <c r="AX64" s="844">
        <v>37</v>
      </c>
      <c r="AY64" s="844">
        <v>35</v>
      </c>
      <c r="AZ64" s="933"/>
      <c r="BA64" s="853" t="s">
        <v>430</v>
      </c>
      <c r="BB64" s="846">
        <v>89.57</v>
      </c>
      <c r="BC64" s="846" t="s">
        <v>430</v>
      </c>
      <c r="BD64" s="846" t="s">
        <v>430</v>
      </c>
      <c r="BE64" s="852" t="s">
        <v>430</v>
      </c>
      <c r="BF64" s="852">
        <v>10.43</v>
      </c>
      <c r="BG64" s="847"/>
      <c r="BH64" s="934">
        <v>10.43</v>
      </c>
      <c r="BI64" s="846" t="s">
        <v>430</v>
      </c>
      <c r="BJ64" s="846" t="s">
        <v>430</v>
      </c>
      <c r="BK64" s="846">
        <v>89.57</v>
      </c>
      <c r="BL64" s="846" t="s">
        <v>430</v>
      </c>
      <c r="BM64" s="852" t="s">
        <v>430</v>
      </c>
      <c r="BN64" s="852" t="s">
        <v>430</v>
      </c>
      <c r="BO64" s="852" t="s">
        <v>430</v>
      </c>
      <c r="BP64" s="852" t="s">
        <v>430</v>
      </c>
      <c r="BQ64" s="852" t="s">
        <v>430</v>
      </c>
      <c r="BR64" s="847"/>
      <c r="BS64" s="854">
        <v>14.599759880000001</v>
      </c>
      <c r="BT64" s="846">
        <v>45.740544610000001</v>
      </c>
      <c r="BU64" s="847"/>
      <c r="BV64" s="892" t="s">
        <v>2439</v>
      </c>
    </row>
    <row r="65" spans="1:74" s="428" customFormat="1" x14ac:dyDescent="0.25">
      <c r="A65" s="345" t="s">
        <v>8317</v>
      </c>
      <c r="B65" s="373"/>
      <c r="C65" s="719">
        <v>44650</v>
      </c>
      <c r="D65" s="373"/>
      <c r="E65" s="346">
        <v>474.72</v>
      </c>
      <c r="F65" s="373"/>
      <c r="G65" s="347">
        <v>13.247</v>
      </c>
      <c r="H65" s="374"/>
      <c r="I65" s="348">
        <v>0.77</v>
      </c>
      <c r="J65" s="348">
        <v>6.03</v>
      </c>
      <c r="K65" s="348">
        <v>0.73</v>
      </c>
      <c r="L65" s="348">
        <v>0.75</v>
      </c>
      <c r="M65" s="362"/>
      <c r="N65" s="350">
        <v>4.1338999999999997</v>
      </c>
      <c r="O65" s="348">
        <v>6.8922999999999996</v>
      </c>
      <c r="P65" s="348">
        <v>5.4771000000000001</v>
      </c>
      <c r="Q65" s="348">
        <v>5.0282999999999998</v>
      </c>
      <c r="R65" s="348">
        <v>5.3571999999999997</v>
      </c>
      <c r="S65" s="348">
        <v>7.4882999999999997</v>
      </c>
      <c r="T65" s="348">
        <v>5.8749000000000002</v>
      </c>
      <c r="U65" s="354">
        <v>6.0369000000000002</v>
      </c>
      <c r="V65" s="348">
        <v>6.2556000000000003</v>
      </c>
      <c r="W65" s="348">
        <v>7.1661000000000001</v>
      </c>
      <c r="X65" s="348">
        <v>7.5323000000000002</v>
      </c>
      <c r="Y65" s="375" t="s">
        <v>430</v>
      </c>
      <c r="Z65" s="348" t="s">
        <v>430</v>
      </c>
      <c r="AA65" s="348">
        <v>5.2500999999999998</v>
      </c>
      <c r="AB65" s="348">
        <v>6.4120999999999997</v>
      </c>
      <c r="AC65" s="348">
        <v>6.1063000000000001</v>
      </c>
      <c r="AD65" s="348">
        <v>6.2301000000000002</v>
      </c>
      <c r="AE65" s="348">
        <v>5.6978999999999997</v>
      </c>
      <c r="AF65" s="348">
        <v>6.5781000000000001</v>
      </c>
      <c r="AG65" s="569"/>
      <c r="AH65" s="346">
        <v>49</v>
      </c>
      <c r="AI65" s="346">
        <v>43</v>
      </c>
      <c r="AJ65" s="346">
        <v>57</v>
      </c>
      <c r="AK65" s="346">
        <v>30</v>
      </c>
      <c r="AL65" s="346">
        <v>47</v>
      </c>
      <c r="AM65" s="346">
        <v>105</v>
      </c>
      <c r="AN65" s="346">
        <v>39</v>
      </c>
      <c r="AO65" s="572">
        <v>23</v>
      </c>
      <c r="AP65" s="346">
        <v>37</v>
      </c>
      <c r="AQ65" s="346">
        <v>28</v>
      </c>
      <c r="AR65" s="346">
        <v>38</v>
      </c>
      <c r="AS65" s="346" t="s">
        <v>430</v>
      </c>
      <c r="AT65" s="346" t="s">
        <v>430</v>
      </c>
      <c r="AU65" s="346">
        <v>66</v>
      </c>
      <c r="AV65" s="346">
        <v>98</v>
      </c>
      <c r="AW65" s="346">
        <v>37</v>
      </c>
      <c r="AX65" s="346">
        <v>24</v>
      </c>
      <c r="AY65" s="346">
        <v>48</v>
      </c>
      <c r="AZ65" s="584"/>
      <c r="BA65" s="467">
        <v>97.42</v>
      </c>
      <c r="BB65" s="348" t="s">
        <v>430</v>
      </c>
      <c r="BC65" s="348" t="s">
        <v>430</v>
      </c>
      <c r="BD65" s="348" t="s">
        <v>430</v>
      </c>
      <c r="BE65" s="375" t="s">
        <v>430</v>
      </c>
      <c r="BF65" s="375">
        <v>2.58</v>
      </c>
      <c r="BG65" s="374"/>
      <c r="BH65" s="594">
        <v>2.58</v>
      </c>
      <c r="BI65" s="348" t="s">
        <v>430</v>
      </c>
      <c r="BJ65" s="348" t="s">
        <v>430</v>
      </c>
      <c r="BK65" s="348" t="s">
        <v>430</v>
      </c>
      <c r="BL65" s="348" t="s">
        <v>430</v>
      </c>
      <c r="BM65" s="375">
        <v>97.42</v>
      </c>
      <c r="BN65" s="375" t="s">
        <v>430</v>
      </c>
      <c r="BO65" s="375" t="s">
        <v>430</v>
      </c>
      <c r="BP65" s="375" t="s">
        <v>430</v>
      </c>
      <c r="BQ65" s="375" t="s">
        <v>430</v>
      </c>
      <c r="BR65" s="374"/>
      <c r="BS65" s="468" t="s">
        <v>430</v>
      </c>
      <c r="BT65" s="348" t="s">
        <v>430</v>
      </c>
      <c r="BU65" s="374"/>
      <c r="BV65" s="430" t="s">
        <v>555</v>
      </c>
    </row>
    <row r="66" spans="1:74" s="428" customFormat="1" x14ac:dyDescent="0.25">
      <c r="A66" s="345" t="s">
        <v>8318</v>
      </c>
      <c r="B66" s="373"/>
      <c r="C66" s="719">
        <v>44589</v>
      </c>
      <c r="D66" s="373"/>
      <c r="E66" s="888">
        <v>452.2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374"/>
      <c r="BS66" s="468" t="s">
        <v>430</v>
      </c>
      <c r="BT66" s="348" t="s">
        <v>430</v>
      </c>
      <c r="BU66" s="374"/>
      <c r="BV66" s="430" t="s">
        <v>555</v>
      </c>
    </row>
    <row r="67" spans="1:74" s="428" customFormat="1" x14ac:dyDescent="0.25">
      <c r="A67" s="345" t="s">
        <v>8319</v>
      </c>
      <c r="B67" s="373"/>
      <c r="C67" s="719">
        <v>44972</v>
      </c>
      <c r="D67" s="373"/>
      <c r="E67" s="346">
        <v>415.56200000000001</v>
      </c>
      <c r="F67" s="373"/>
      <c r="G67" s="347">
        <v>13.190099999999999</v>
      </c>
      <c r="H67" s="374"/>
      <c r="I67" s="348">
        <v>5.17</v>
      </c>
      <c r="J67" s="348">
        <v>6.57</v>
      </c>
      <c r="K67" s="348">
        <v>4.29</v>
      </c>
      <c r="L67" s="348">
        <v>4.43</v>
      </c>
      <c r="M67" s="362"/>
      <c r="N67" s="350">
        <v>-16.1739</v>
      </c>
      <c r="O67" s="348">
        <v>3.137</v>
      </c>
      <c r="P67" s="348">
        <v>7.8391000000000002</v>
      </c>
      <c r="Q67" s="348">
        <v>-9.5906000000000002</v>
      </c>
      <c r="R67" s="348">
        <v>2.2627999999999999</v>
      </c>
      <c r="S67" s="348">
        <v>12.683</v>
      </c>
      <c r="T67" s="348">
        <v>5.3147000000000002</v>
      </c>
      <c r="U67" s="354">
        <v>5.4630999999999998</v>
      </c>
      <c r="V67" s="348">
        <v>6.5678000000000001</v>
      </c>
      <c r="W67" s="348">
        <v>7.3769</v>
      </c>
      <c r="X67" s="348">
        <v>7.9669999999999996</v>
      </c>
      <c r="Y67" s="375" t="s">
        <v>430</v>
      </c>
      <c r="Z67" s="348" t="s">
        <v>430</v>
      </c>
      <c r="AA67" s="348">
        <v>5.1759000000000004</v>
      </c>
      <c r="AB67" s="348">
        <v>10.972899999999999</v>
      </c>
      <c r="AC67" s="348">
        <v>6.2866999999999997</v>
      </c>
      <c r="AD67" s="348">
        <v>5.9512</v>
      </c>
      <c r="AE67" s="348">
        <v>3.8233999999999999</v>
      </c>
      <c r="AF67" s="348">
        <v>8.1559000000000008</v>
      </c>
      <c r="AG67" s="569"/>
      <c r="AH67" s="346">
        <v>116</v>
      </c>
      <c r="AI67" s="346">
        <v>85</v>
      </c>
      <c r="AJ67" s="346">
        <v>19</v>
      </c>
      <c r="AK67" s="346">
        <v>124</v>
      </c>
      <c r="AL67" s="346">
        <v>119</v>
      </c>
      <c r="AM67" s="346">
        <v>12</v>
      </c>
      <c r="AN67" s="346">
        <v>75</v>
      </c>
      <c r="AO67" s="572">
        <v>61</v>
      </c>
      <c r="AP67" s="346">
        <v>16</v>
      </c>
      <c r="AQ67" s="346">
        <v>6</v>
      </c>
      <c r="AR67" s="346">
        <v>6</v>
      </c>
      <c r="AS67" s="346" t="s">
        <v>430</v>
      </c>
      <c r="AT67" s="346" t="s">
        <v>430</v>
      </c>
      <c r="AU67" s="346">
        <v>72</v>
      </c>
      <c r="AV67" s="346">
        <v>5</v>
      </c>
      <c r="AW67" s="346">
        <v>29</v>
      </c>
      <c r="AX67" s="346">
        <v>50</v>
      </c>
      <c r="AY67" s="346">
        <v>103</v>
      </c>
      <c r="AZ67" s="584"/>
      <c r="BA67" s="467">
        <v>97.13</v>
      </c>
      <c r="BB67" s="348" t="s">
        <v>430</v>
      </c>
      <c r="BC67" s="348" t="s">
        <v>430</v>
      </c>
      <c r="BD67" s="348" t="s">
        <v>430</v>
      </c>
      <c r="BE67" s="375" t="s">
        <v>430</v>
      </c>
      <c r="BF67" s="375">
        <v>2.87</v>
      </c>
      <c r="BG67" s="374"/>
      <c r="BH67" s="594">
        <v>2.87</v>
      </c>
      <c r="BI67" s="348" t="s">
        <v>430</v>
      </c>
      <c r="BJ67" s="348" t="s">
        <v>430</v>
      </c>
      <c r="BK67" s="348" t="s">
        <v>430</v>
      </c>
      <c r="BL67" s="348" t="s">
        <v>430</v>
      </c>
      <c r="BM67" s="375">
        <v>97.13</v>
      </c>
      <c r="BN67" s="375" t="s">
        <v>430</v>
      </c>
      <c r="BO67" s="375" t="s">
        <v>430</v>
      </c>
      <c r="BP67" s="375" t="s">
        <v>430</v>
      </c>
      <c r="BQ67" s="375" t="s">
        <v>430</v>
      </c>
      <c r="BR67" s="374"/>
      <c r="BS67" s="468" t="s">
        <v>430</v>
      </c>
      <c r="BT67" s="348" t="s">
        <v>430</v>
      </c>
      <c r="BU67" s="374"/>
      <c r="BV67" s="430" t="s">
        <v>555</v>
      </c>
    </row>
    <row r="68" spans="1:74" s="428" customFormat="1" x14ac:dyDescent="0.25">
      <c r="A68" s="345" t="s">
        <v>8320</v>
      </c>
      <c r="B68" s="373"/>
      <c r="C68" s="719">
        <v>44847</v>
      </c>
      <c r="D68" s="373"/>
      <c r="E68" s="346">
        <v>405.42</v>
      </c>
      <c r="F68" s="373"/>
      <c r="G68" s="347">
        <v>13.362299999999999</v>
      </c>
      <c r="H68" s="374"/>
      <c r="I68" s="348">
        <v>1.55</v>
      </c>
      <c r="J68" s="348">
        <v>6.4</v>
      </c>
      <c r="K68" s="348">
        <v>1.41</v>
      </c>
      <c r="L68" s="348">
        <v>1.46</v>
      </c>
      <c r="M68" s="362"/>
      <c r="N68" s="350">
        <v>2.7320000000000002</v>
      </c>
      <c r="O68" s="348">
        <v>5.0099</v>
      </c>
      <c r="P68" s="348">
        <v>7.2290999999999999</v>
      </c>
      <c r="Q68" s="348">
        <v>1.7572000000000001</v>
      </c>
      <c r="R68" s="348">
        <v>4.9729999999999999</v>
      </c>
      <c r="S68" s="348">
        <v>8.4758999999999993</v>
      </c>
      <c r="T68" s="348">
        <v>4.5667</v>
      </c>
      <c r="U68" s="354">
        <v>5.1218000000000004</v>
      </c>
      <c r="V68" s="348">
        <v>5.9093999999999998</v>
      </c>
      <c r="W68" s="348">
        <v>7.1150000000000002</v>
      </c>
      <c r="X68" s="348">
        <v>7.5442</v>
      </c>
      <c r="Y68" s="375" t="s">
        <v>430</v>
      </c>
      <c r="Z68" s="348" t="s">
        <v>430</v>
      </c>
      <c r="AA68" s="348">
        <v>5.4295</v>
      </c>
      <c r="AB68" s="348">
        <v>6.7186000000000003</v>
      </c>
      <c r="AC68" s="348">
        <v>5.0060000000000002</v>
      </c>
      <c r="AD68" s="348">
        <v>5.6200999999999999</v>
      </c>
      <c r="AE68" s="348">
        <v>5.7199</v>
      </c>
      <c r="AF68" s="348">
        <v>7.7690999999999999</v>
      </c>
      <c r="AG68" s="569"/>
      <c r="AH68" s="346">
        <v>59</v>
      </c>
      <c r="AI68" s="346">
        <v>65</v>
      </c>
      <c r="AJ68" s="346">
        <v>28</v>
      </c>
      <c r="AK68" s="346">
        <v>68</v>
      </c>
      <c r="AL68" s="346">
        <v>65</v>
      </c>
      <c r="AM68" s="346">
        <v>81</v>
      </c>
      <c r="AN68" s="346">
        <v>108</v>
      </c>
      <c r="AO68" s="572">
        <v>95</v>
      </c>
      <c r="AP68" s="346">
        <v>87</v>
      </c>
      <c r="AQ68" s="346">
        <v>42</v>
      </c>
      <c r="AR68" s="346">
        <v>36</v>
      </c>
      <c r="AS68" s="346" t="s">
        <v>430</v>
      </c>
      <c r="AT68" s="346" t="s">
        <v>430</v>
      </c>
      <c r="AU68" s="346">
        <v>56</v>
      </c>
      <c r="AV68" s="346">
        <v>80</v>
      </c>
      <c r="AW68" s="346">
        <v>111</v>
      </c>
      <c r="AX68" s="346">
        <v>94</v>
      </c>
      <c r="AY68" s="346">
        <v>47</v>
      </c>
      <c r="AZ68" s="584"/>
      <c r="BA68" s="467">
        <v>97.37</v>
      </c>
      <c r="BB68" s="348" t="s">
        <v>430</v>
      </c>
      <c r="BC68" s="348" t="s">
        <v>430</v>
      </c>
      <c r="BD68" s="348" t="s">
        <v>430</v>
      </c>
      <c r="BE68" s="375" t="s">
        <v>430</v>
      </c>
      <c r="BF68" s="375">
        <v>2.63</v>
      </c>
      <c r="BG68" s="374"/>
      <c r="BH68" s="594">
        <v>2.63</v>
      </c>
      <c r="BI68" s="348" t="s">
        <v>430</v>
      </c>
      <c r="BJ68" s="348" t="s">
        <v>430</v>
      </c>
      <c r="BK68" s="348" t="s">
        <v>430</v>
      </c>
      <c r="BL68" s="348" t="s">
        <v>430</v>
      </c>
      <c r="BM68" s="375">
        <v>97.37</v>
      </c>
      <c r="BN68" s="375" t="s">
        <v>430</v>
      </c>
      <c r="BO68" s="375" t="s">
        <v>430</v>
      </c>
      <c r="BP68" s="375" t="s">
        <v>430</v>
      </c>
      <c r="BQ68" s="375" t="s">
        <v>430</v>
      </c>
      <c r="BR68" s="374"/>
      <c r="BS68" s="468" t="s">
        <v>430</v>
      </c>
      <c r="BT68" s="348" t="s">
        <v>430</v>
      </c>
      <c r="BU68" s="374"/>
      <c r="BV68" s="430" t="s">
        <v>555</v>
      </c>
    </row>
    <row r="69" spans="1:74" s="428" customFormat="1" x14ac:dyDescent="0.25">
      <c r="A69" s="345" t="s">
        <v>8321</v>
      </c>
      <c r="B69" s="373"/>
      <c r="C69" s="719">
        <v>46083</v>
      </c>
      <c r="D69" s="373"/>
      <c r="E69" s="346">
        <v>533.24599999999998</v>
      </c>
      <c r="F69" s="373"/>
      <c r="G69" s="347">
        <v>10.341900000000001</v>
      </c>
      <c r="H69" s="374"/>
      <c r="I69" s="348">
        <v>0.59</v>
      </c>
      <c r="J69" s="348">
        <v>7.32</v>
      </c>
      <c r="K69" s="348">
        <v>0.55000000000000004</v>
      </c>
      <c r="L69" s="348">
        <v>0.59</v>
      </c>
      <c r="M69" s="362"/>
      <c r="N69" s="350">
        <v>7.0613999999999999</v>
      </c>
      <c r="O69" s="348">
        <v>11.540100000000001</v>
      </c>
      <c r="P69" s="348">
        <v>7.2199</v>
      </c>
      <c r="Q69" s="348">
        <v>4.7732999999999999</v>
      </c>
      <c r="R69" s="348">
        <v>7.4584999999999999</v>
      </c>
      <c r="S69" s="348">
        <v>9.4337</v>
      </c>
      <c r="T69" s="348" t="s">
        <v>430</v>
      </c>
      <c r="U69" s="354" t="s">
        <v>430</v>
      </c>
      <c r="V69" s="348" t="s">
        <v>430</v>
      </c>
      <c r="W69" s="348" t="s">
        <v>430</v>
      </c>
      <c r="X69" s="348" t="s">
        <v>430</v>
      </c>
      <c r="Y69" s="375" t="s">
        <v>430</v>
      </c>
      <c r="Z69" s="348" t="s">
        <v>430</v>
      </c>
      <c r="AA69" s="348">
        <v>6.7407000000000004</v>
      </c>
      <c r="AB69" s="348">
        <v>7.4843000000000002</v>
      </c>
      <c r="AC69" s="348" t="s">
        <v>430</v>
      </c>
      <c r="AD69" s="348" t="s">
        <v>430</v>
      </c>
      <c r="AE69" s="348">
        <v>7.3467000000000002</v>
      </c>
      <c r="AF69" s="348">
        <v>7.0109000000000004</v>
      </c>
      <c r="AG69" s="569"/>
      <c r="AH69" s="346">
        <v>25</v>
      </c>
      <c r="AI69" s="346">
        <v>13</v>
      </c>
      <c r="AJ69" s="346">
        <v>29</v>
      </c>
      <c r="AK69" s="346">
        <v>36</v>
      </c>
      <c r="AL69" s="346">
        <v>10</v>
      </c>
      <c r="AM69" s="346">
        <v>36</v>
      </c>
      <c r="AN69" s="346" t="s">
        <v>430</v>
      </c>
      <c r="AO69" s="572" t="s">
        <v>430</v>
      </c>
      <c r="AP69" s="346" t="s">
        <v>430</v>
      </c>
      <c r="AQ69" s="346" t="s">
        <v>430</v>
      </c>
      <c r="AR69" s="346" t="s">
        <v>430</v>
      </c>
      <c r="AS69" s="346" t="s">
        <v>430</v>
      </c>
      <c r="AT69" s="346" t="s">
        <v>430</v>
      </c>
      <c r="AU69" s="346">
        <v>18</v>
      </c>
      <c r="AV69" s="346">
        <v>44</v>
      </c>
      <c r="AW69" s="346" t="s">
        <v>430</v>
      </c>
      <c r="AX69" s="346" t="s">
        <v>430</v>
      </c>
      <c r="AY69" s="346">
        <v>18</v>
      </c>
      <c r="AZ69" s="584"/>
      <c r="BA69" s="467" t="s">
        <v>430</v>
      </c>
      <c r="BB69" s="348">
        <v>102.25</v>
      </c>
      <c r="BC69" s="348" t="s">
        <v>430</v>
      </c>
      <c r="BD69" s="348" t="s">
        <v>430</v>
      </c>
      <c r="BE69" s="375" t="s">
        <v>430</v>
      </c>
      <c r="BF69" s="375">
        <v>-2.25</v>
      </c>
      <c r="BG69" s="374"/>
      <c r="BH69" s="594">
        <v>-2.27</v>
      </c>
      <c r="BI69" s="348">
        <v>22.86</v>
      </c>
      <c r="BJ69" s="348">
        <v>42.08</v>
      </c>
      <c r="BK69" s="348">
        <v>37.31</v>
      </c>
      <c r="BL69" s="348" t="s">
        <v>430</v>
      </c>
      <c r="BM69" s="375" t="s">
        <v>430</v>
      </c>
      <c r="BN69" s="375" t="s">
        <v>430</v>
      </c>
      <c r="BO69" s="375" t="s">
        <v>430</v>
      </c>
      <c r="BP69" s="375" t="s">
        <v>430</v>
      </c>
      <c r="BQ69" s="375" t="s">
        <v>430</v>
      </c>
      <c r="BR69" s="374"/>
      <c r="BS69" s="468">
        <v>12.2868576987713</v>
      </c>
      <c r="BT69" s="348">
        <v>36.277550366372203</v>
      </c>
      <c r="BU69" s="374"/>
      <c r="BV69" s="430" t="s">
        <v>555</v>
      </c>
    </row>
    <row r="70" spans="1:74" s="428" customFormat="1" x14ac:dyDescent="0.25">
      <c r="A70" s="345" t="s">
        <v>8322</v>
      </c>
      <c r="B70" s="373"/>
      <c r="C70" s="719">
        <v>44894</v>
      </c>
      <c r="D70" s="373"/>
      <c r="E70" s="346">
        <v>394.803</v>
      </c>
      <c r="F70" s="373"/>
      <c r="G70" s="347">
        <v>13.276</v>
      </c>
      <c r="H70" s="374"/>
      <c r="I70" s="348">
        <v>5.48</v>
      </c>
      <c r="J70" s="348">
        <v>7.15</v>
      </c>
      <c r="K70" s="348">
        <v>4.37</v>
      </c>
      <c r="L70" s="348">
        <v>4.53</v>
      </c>
      <c r="M70" s="362"/>
      <c r="N70" s="350">
        <v>-13.8735</v>
      </c>
      <c r="O70" s="348">
        <v>-5.5876999999999999</v>
      </c>
      <c r="P70" s="348">
        <v>1.0607</v>
      </c>
      <c r="Q70" s="348">
        <v>-8.3390000000000004</v>
      </c>
      <c r="R70" s="348">
        <v>-0.27489999999999998</v>
      </c>
      <c r="S70" s="348">
        <v>14.1502</v>
      </c>
      <c r="T70" s="348">
        <v>5.4570999999999996</v>
      </c>
      <c r="U70" s="354">
        <v>5.4743000000000004</v>
      </c>
      <c r="V70" s="348">
        <v>5.9214000000000002</v>
      </c>
      <c r="W70" s="348">
        <v>7.0778999999999996</v>
      </c>
      <c r="X70" s="348">
        <v>7.7007000000000003</v>
      </c>
      <c r="Y70" s="375" t="s">
        <v>430</v>
      </c>
      <c r="Z70" s="348" t="s">
        <v>430</v>
      </c>
      <c r="AA70" s="348">
        <v>4.6654999999999998</v>
      </c>
      <c r="AB70" s="348">
        <v>9.7005999999999997</v>
      </c>
      <c r="AC70" s="348">
        <v>6.7156000000000002</v>
      </c>
      <c r="AD70" s="348">
        <v>6.0610999999999997</v>
      </c>
      <c r="AE70" s="348">
        <v>1.1006</v>
      </c>
      <c r="AF70" s="348">
        <v>7.8598999999999997</v>
      </c>
      <c r="AG70" s="569"/>
      <c r="AH70" s="346">
        <v>111</v>
      </c>
      <c r="AI70" s="346">
        <v>119</v>
      </c>
      <c r="AJ70" s="346">
        <v>106</v>
      </c>
      <c r="AK70" s="346">
        <v>115</v>
      </c>
      <c r="AL70" s="346">
        <v>125</v>
      </c>
      <c r="AM70" s="346">
        <v>3</v>
      </c>
      <c r="AN70" s="346">
        <v>65</v>
      </c>
      <c r="AO70" s="572">
        <v>58</v>
      </c>
      <c r="AP70" s="346">
        <v>86</v>
      </c>
      <c r="AQ70" s="346">
        <v>47</v>
      </c>
      <c r="AR70" s="346">
        <v>18</v>
      </c>
      <c r="AS70" s="346" t="s">
        <v>430</v>
      </c>
      <c r="AT70" s="346" t="s">
        <v>430</v>
      </c>
      <c r="AU70" s="346">
        <v>91</v>
      </c>
      <c r="AV70" s="346">
        <v>20</v>
      </c>
      <c r="AW70" s="346">
        <v>13</v>
      </c>
      <c r="AX70" s="346">
        <v>39</v>
      </c>
      <c r="AY70" s="346">
        <v>130</v>
      </c>
      <c r="AZ70" s="584"/>
      <c r="BA70" s="467">
        <v>97.32</v>
      </c>
      <c r="BB70" s="348" t="s">
        <v>430</v>
      </c>
      <c r="BC70" s="348" t="s">
        <v>430</v>
      </c>
      <c r="BD70" s="348" t="s">
        <v>430</v>
      </c>
      <c r="BE70" s="375" t="s">
        <v>430</v>
      </c>
      <c r="BF70" s="375">
        <v>2.68</v>
      </c>
      <c r="BG70" s="374"/>
      <c r="BH70" s="594">
        <v>2.67</v>
      </c>
      <c r="BI70" s="348" t="s">
        <v>430</v>
      </c>
      <c r="BJ70" s="348" t="s">
        <v>430</v>
      </c>
      <c r="BK70" s="348" t="s">
        <v>430</v>
      </c>
      <c r="BL70" s="348" t="s">
        <v>430</v>
      </c>
      <c r="BM70" s="375">
        <v>97.32</v>
      </c>
      <c r="BN70" s="375" t="s">
        <v>430</v>
      </c>
      <c r="BO70" s="375" t="s">
        <v>430</v>
      </c>
      <c r="BP70" s="375" t="s">
        <v>430</v>
      </c>
      <c r="BQ70" s="375" t="s">
        <v>430</v>
      </c>
      <c r="BR70" s="374"/>
      <c r="BS70" s="468" t="s">
        <v>430</v>
      </c>
      <c r="BT70" s="348" t="s">
        <v>430</v>
      </c>
      <c r="BU70" s="374"/>
      <c r="BV70" s="430" t="s">
        <v>555</v>
      </c>
    </row>
    <row r="71" spans="1:74" s="428" customFormat="1" x14ac:dyDescent="0.25">
      <c r="A71" s="345" t="s">
        <v>8323</v>
      </c>
      <c r="B71" s="373"/>
      <c r="C71" s="719">
        <v>44861</v>
      </c>
      <c r="D71" s="373"/>
      <c r="E71" s="346">
        <v>371.17899999999997</v>
      </c>
      <c r="F71" s="373"/>
      <c r="G71" s="347">
        <v>13.081899999999999</v>
      </c>
      <c r="H71" s="374"/>
      <c r="I71" s="348">
        <v>0.05</v>
      </c>
      <c r="J71" s="348">
        <v>5.83</v>
      </c>
      <c r="K71" s="348">
        <v>0.04</v>
      </c>
      <c r="L71" s="348">
        <v>0.04</v>
      </c>
      <c r="M71" s="362"/>
      <c r="N71" s="350">
        <v>4.8840000000000003</v>
      </c>
      <c r="O71" s="348">
        <v>5.0243000000000002</v>
      </c>
      <c r="P71" s="348">
        <v>5.0270000000000001</v>
      </c>
      <c r="Q71" s="348">
        <v>5.1519000000000004</v>
      </c>
      <c r="R71" s="348">
        <v>5.4160000000000004</v>
      </c>
      <c r="S71" s="348">
        <v>6.2596999999999996</v>
      </c>
      <c r="T71" s="348">
        <v>6.0411000000000001</v>
      </c>
      <c r="U71" s="354">
        <v>5.9223999999999997</v>
      </c>
      <c r="V71" s="348">
        <v>6.0659999999999998</v>
      </c>
      <c r="W71" s="348">
        <v>6.9721000000000002</v>
      </c>
      <c r="X71" s="348">
        <v>7.1951000000000001</v>
      </c>
      <c r="Y71" s="375" t="s">
        <v>430</v>
      </c>
      <c r="Z71" s="348" t="s">
        <v>430</v>
      </c>
      <c r="AA71" s="348">
        <v>5.5910000000000002</v>
      </c>
      <c r="AB71" s="348">
        <v>6.2031999999999998</v>
      </c>
      <c r="AC71" s="348">
        <v>5.9694000000000003</v>
      </c>
      <c r="AD71" s="348">
        <v>6.0106000000000002</v>
      </c>
      <c r="AE71" s="348">
        <v>5.3845999999999998</v>
      </c>
      <c r="AF71" s="348">
        <v>7.2550999999999997</v>
      </c>
      <c r="AG71" s="569"/>
      <c r="AH71" s="346">
        <v>40</v>
      </c>
      <c r="AI71" s="346">
        <v>63</v>
      </c>
      <c r="AJ71" s="346">
        <v>72</v>
      </c>
      <c r="AK71" s="346">
        <v>22</v>
      </c>
      <c r="AL71" s="346">
        <v>45</v>
      </c>
      <c r="AM71" s="346">
        <v>124</v>
      </c>
      <c r="AN71" s="346">
        <v>28</v>
      </c>
      <c r="AO71" s="572">
        <v>31</v>
      </c>
      <c r="AP71" s="346">
        <v>61</v>
      </c>
      <c r="AQ71" s="346">
        <v>64</v>
      </c>
      <c r="AR71" s="346">
        <v>78</v>
      </c>
      <c r="AS71" s="346" t="s">
        <v>430</v>
      </c>
      <c r="AT71" s="346" t="s">
        <v>430</v>
      </c>
      <c r="AU71" s="346">
        <v>50</v>
      </c>
      <c r="AV71" s="346">
        <v>104</v>
      </c>
      <c r="AW71" s="346">
        <v>48</v>
      </c>
      <c r="AX71" s="346">
        <v>45</v>
      </c>
      <c r="AY71" s="346">
        <v>58</v>
      </c>
      <c r="AZ71" s="584"/>
      <c r="BA71" s="467">
        <v>50.21</v>
      </c>
      <c r="BB71" s="348">
        <v>44.33</v>
      </c>
      <c r="BC71" s="348" t="s">
        <v>430</v>
      </c>
      <c r="BD71" s="348" t="s">
        <v>430</v>
      </c>
      <c r="BE71" s="375" t="s">
        <v>430</v>
      </c>
      <c r="BF71" s="375">
        <v>5.46</v>
      </c>
      <c r="BG71" s="374"/>
      <c r="BH71" s="594">
        <v>5.45</v>
      </c>
      <c r="BI71" s="348" t="s">
        <v>430</v>
      </c>
      <c r="BJ71" s="348">
        <v>18.82</v>
      </c>
      <c r="BK71" s="348">
        <v>25.51</v>
      </c>
      <c r="BL71" s="348" t="s">
        <v>430</v>
      </c>
      <c r="BM71" s="375">
        <v>50.21</v>
      </c>
      <c r="BN71" s="375" t="s">
        <v>430</v>
      </c>
      <c r="BO71" s="375" t="s">
        <v>430</v>
      </c>
      <c r="BP71" s="375" t="s">
        <v>430</v>
      </c>
      <c r="BQ71" s="375" t="s">
        <v>430</v>
      </c>
      <c r="BR71" s="374"/>
      <c r="BS71" s="468" t="s">
        <v>430</v>
      </c>
      <c r="BT71" s="348" t="s">
        <v>430</v>
      </c>
      <c r="BU71" s="374"/>
      <c r="BV71" s="430" t="s">
        <v>555</v>
      </c>
    </row>
    <row r="72" spans="1:74" s="428" customFormat="1" x14ac:dyDescent="0.25">
      <c r="A72" s="345" t="s">
        <v>8324</v>
      </c>
      <c r="B72" s="373"/>
      <c r="C72" s="719">
        <v>46093</v>
      </c>
      <c r="D72" s="373"/>
      <c r="E72" s="346">
        <v>408.67200000000003</v>
      </c>
      <c r="F72" s="373"/>
      <c r="G72" s="347">
        <v>10.3611</v>
      </c>
      <c r="H72" s="374"/>
      <c r="I72" s="348">
        <v>0.31</v>
      </c>
      <c r="J72" s="348">
        <v>6.91</v>
      </c>
      <c r="K72" s="348">
        <v>0.28999999999999998</v>
      </c>
      <c r="L72" s="348">
        <v>0.3</v>
      </c>
      <c r="M72" s="362"/>
      <c r="N72" s="350">
        <v>9.3401999999999994</v>
      </c>
      <c r="O72" s="348">
        <v>9.9893999999999998</v>
      </c>
      <c r="P72" s="348">
        <v>8.2665000000000006</v>
      </c>
      <c r="Q72" s="348">
        <v>6.5335000000000001</v>
      </c>
      <c r="R72" s="348">
        <v>7.5712000000000002</v>
      </c>
      <c r="S72" s="348">
        <v>8.4550000000000001</v>
      </c>
      <c r="T72" s="348" t="s">
        <v>430</v>
      </c>
      <c r="U72" s="354" t="s">
        <v>430</v>
      </c>
      <c r="V72" s="348" t="s">
        <v>430</v>
      </c>
      <c r="W72" s="348" t="s">
        <v>430</v>
      </c>
      <c r="X72" s="348" t="s">
        <v>430</v>
      </c>
      <c r="Y72" s="375" t="s">
        <v>430</v>
      </c>
      <c r="Z72" s="348" t="s">
        <v>430</v>
      </c>
      <c r="AA72" s="348">
        <v>6.8832000000000004</v>
      </c>
      <c r="AB72" s="348">
        <v>7.9048999999999996</v>
      </c>
      <c r="AC72" s="348" t="s">
        <v>430</v>
      </c>
      <c r="AD72" s="348" t="s">
        <v>430</v>
      </c>
      <c r="AE72" s="348">
        <v>7.6760999999999999</v>
      </c>
      <c r="AF72" s="348">
        <v>7.8452999999999999</v>
      </c>
      <c r="AG72" s="569"/>
      <c r="AH72" s="346">
        <v>10</v>
      </c>
      <c r="AI72" s="346">
        <v>19</v>
      </c>
      <c r="AJ72" s="346">
        <v>11</v>
      </c>
      <c r="AK72" s="346">
        <v>5</v>
      </c>
      <c r="AL72" s="346">
        <v>4</v>
      </c>
      <c r="AM72" s="346">
        <v>82</v>
      </c>
      <c r="AN72" s="346" t="s">
        <v>430</v>
      </c>
      <c r="AO72" s="572" t="s">
        <v>430</v>
      </c>
      <c r="AP72" s="346" t="s">
        <v>430</v>
      </c>
      <c r="AQ72" s="346" t="s">
        <v>430</v>
      </c>
      <c r="AR72" s="346" t="s">
        <v>430</v>
      </c>
      <c r="AS72" s="346" t="s">
        <v>430</v>
      </c>
      <c r="AT72" s="346" t="s">
        <v>430</v>
      </c>
      <c r="AU72" s="346">
        <v>13</v>
      </c>
      <c r="AV72" s="346">
        <v>31</v>
      </c>
      <c r="AW72" s="346" t="s">
        <v>430</v>
      </c>
      <c r="AX72" s="346" t="s">
        <v>430</v>
      </c>
      <c r="AY72" s="346">
        <v>6</v>
      </c>
      <c r="AZ72" s="584"/>
      <c r="BA72" s="467" t="s">
        <v>430</v>
      </c>
      <c r="BB72" s="348">
        <v>97.41</v>
      </c>
      <c r="BC72" s="348" t="s">
        <v>430</v>
      </c>
      <c r="BD72" s="348" t="s">
        <v>430</v>
      </c>
      <c r="BE72" s="375" t="s">
        <v>430</v>
      </c>
      <c r="BF72" s="375">
        <v>2.59</v>
      </c>
      <c r="BG72" s="374"/>
      <c r="BH72" s="594">
        <v>2.58</v>
      </c>
      <c r="BI72" s="348">
        <v>60.27</v>
      </c>
      <c r="BJ72" s="348" t="s">
        <v>430</v>
      </c>
      <c r="BK72" s="348">
        <v>37.14</v>
      </c>
      <c r="BL72" s="348" t="s">
        <v>430</v>
      </c>
      <c r="BM72" s="375" t="s">
        <v>430</v>
      </c>
      <c r="BN72" s="375" t="s">
        <v>430</v>
      </c>
      <c r="BO72" s="375" t="s">
        <v>430</v>
      </c>
      <c r="BP72" s="375" t="s">
        <v>430</v>
      </c>
      <c r="BQ72" s="375" t="s">
        <v>430</v>
      </c>
      <c r="BR72" s="374"/>
      <c r="BS72" s="468">
        <v>16.8240930016824</v>
      </c>
      <c r="BT72" s="348">
        <v>4.8772001604877202</v>
      </c>
      <c r="BU72" s="374"/>
      <c r="BV72" s="430" t="s">
        <v>555</v>
      </c>
    </row>
    <row r="73" spans="1:74" s="428" customFormat="1" x14ac:dyDescent="0.25">
      <c r="A73" s="345" t="s">
        <v>8325</v>
      </c>
      <c r="B73" s="373"/>
      <c r="C73" s="719">
        <v>44901</v>
      </c>
      <c r="D73" s="373"/>
      <c r="E73" s="346">
        <v>355.23200000000003</v>
      </c>
      <c r="F73" s="373"/>
      <c r="G73" s="347">
        <v>12.9748</v>
      </c>
      <c r="H73" s="374"/>
      <c r="I73" s="348">
        <v>0.9</v>
      </c>
      <c r="J73" s="348">
        <v>5.83</v>
      </c>
      <c r="K73" s="348">
        <v>0.85</v>
      </c>
      <c r="L73" s="348">
        <v>0.88</v>
      </c>
      <c r="M73" s="362"/>
      <c r="N73" s="350">
        <v>-0.42199999999999999</v>
      </c>
      <c r="O73" s="348">
        <v>3.1890999999999998</v>
      </c>
      <c r="P73" s="348">
        <v>6.1157000000000004</v>
      </c>
      <c r="Q73" s="348">
        <v>4.2064000000000004</v>
      </c>
      <c r="R73" s="348">
        <v>5.0397999999999996</v>
      </c>
      <c r="S73" s="348">
        <v>6.8273000000000001</v>
      </c>
      <c r="T73" s="348">
        <v>4.9898999999999996</v>
      </c>
      <c r="U73" s="354">
        <v>5.3109000000000002</v>
      </c>
      <c r="V73" s="348">
        <v>5.7980999999999998</v>
      </c>
      <c r="W73" s="348">
        <v>6.9687999999999999</v>
      </c>
      <c r="X73" s="348">
        <v>7.4027000000000003</v>
      </c>
      <c r="Y73" s="375" t="s">
        <v>430</v>
      </c>
      <c r="Z73" s="348" t="s">
        <v>430</v>
      </c>
      <c r="AA73" s="348">
        <v>4.8484999999999996</v>
      </c>
      <c r="AB73" s="348">
        <v>5.7202000000000002</v>
      </c>
      <c r="AC73" s="348">
        <v>5.3922999999999996</v>
      </c>
      <c r="AD73" s="348">
        <v>5.5637999999999996</v>
      </c>
      <c r="AE73" s="348">
        <v>5.1877000000000004</v>
      </c>
      <c r="AF73" s="348">
        <v>7.2393999999999998</v>
      </c>
      <c r="AG73" s="569"/>
      <c r="AH73" s="346">
        <v>80</v>
      </c>
      <c r="AI73" s="346">
        <v>83</v>
      </c>
      <c r="AJ73" s="346">
        <v>42</v>
      </c>
      <c r="AK73" s="346">
        <v>49</v>
      </c>
      <c r="AL73" s="346">
        <v>63</v>
      </c>
      <c r="AM73" s="346">
        <v>113</v>
      </c>
      <c r="AN73" s="346">
        <v>94</v>
      </c>
      <c r="AO73" s="572">
        <v>76</v>
      </c>
      <c r="AP73" s="346">
        <v>100</v>
      </c>
      <c r="AQ73" s="346">
        <v>65</v>
      </c>
      <c r="AR73" s="346">
        <v>61</v>
      </c>
      <c r="AS73" s="346" t="s">
        <v>430</v>
      </c>
      <c r="AT73" s="346" t="s">
        <v>430</v>
      </c>
      <c r="AU73" s="346">
        <v>86</v>
      </c>
      <c r="AV73" s="346">
        <v>124</v>
      </c>
      <c r="AW73" s="346">
        <v>91</v>
      </c>
      <c r="AX73" s="346">
        <v>101</v>
      </c>
      <c r="AY73" s="346">
        <v>72</v>
      </c>
      <c r="AZ73" s="584"/>
      <c r="BA73" s="467">
        <v>97.45</v>
      </c>
      <c r="BB73" s="348" t="s">
        <v>430</v>
      </c>
      <c r="BC73" s="348" t="s">
        <v>430</v>
      </c>
      <c r="BD73" s="348" t="s">
        <v>430</v>
      </c>
      <c r="BE73" s="375" t="s">
        <v>430</v>
      </c>
      <c r="BF73" s="375">
        <v>2.5499999999999998</v>
      </c>
      <c r="BG73" s="374"/>
      <c r="BH73" s="594">
        <v>2.54</v>
      </c>
      <c r="BI73" s="348" t="s">
        <v>430</v>
      </c>
      <c r="BJ73" s="348" t="s">
        <v>430</v>
      </c>
      <c r="BK73" s="348" t="s">
        <v>430</v>
      </c>
      <c r="BL73" s="348" t="s">
        <v>430</v>
      </c>
      <c r="BM73" s="375">
        <v>97.45</v>
      </c>
      <c r="BN73" s="375" t="s">
        <v>430</v>
      </c>
      <c r="BO73" s="375" t="s">
        <v>430</v>
      </c>
      <c r="BP73" s="375" t="s">
        <v>430</v>
      </c>
      <c r="BQ73" s="375" t="s">
        <v>430</v>
      </c>
      <c r="BR73" s="374"/>
      <c r="BS73" s="468" t="s">
        <v>430</v>
      </c>
      <c r="BT73" s="348" t="s">
        <v>430</v>
      </c>
      <c r="BU73" s="374"/>
      <c r="BV73" s="430" t="s">
        <v>555</v>
      </c>
    </row>
    <row r="74" spans="1:74" s="428" customFormat="1" x14ac:dyDescent="0.25">
      <c r="A74" s="345" t="s">
        <v>8326</v>
      </c>
      <c r="B74" s="373"/>
      <c r="C74" s="719">
        <v>44950</v>
      </c>
      <c r="D74" s="373"/>
      <c r="E74" s="346">
        <v>337.23500000000001</v>
      </c>
      <c r="F74" s="373"/>
      <c r="G74" s="347">
        <v>12.9589</v>
      </c>
      <c r="H74" s="374"/>
      <c r="I74" s="348">
        <v>1.67</v>
      </c>
      <c r="J74" s="348">
        <v>6.5045400000000004</v>
      </c>
      <c r="K74" s="348">
        <v>1.51</v>
      </c>
      <c r="L74" s="348">
        <v>1.56</v>
      </c>
      <c r="M74" s="362"/>
      <c r="N74" s="350">
        <v>4.085</v>
      </c>
      <c r="O74" s="348">
        <v>5.9177</v>
      </c>
      <c r="P74" s="348">
        <v>7.3334999999999999</v>
      </c>
      <c r="Q74" s="348">
        <v>0.98619999999999997</v>
      </c>
      <c r="R74" s="348">
        <v>4.9726999999999997</v>
      </c>
      <c r="S74" s="348">
        <v>9.0015999999999998</v>
      </c>
      <c r="T74" s="348">
        <v>4.8639000000000001</v>
      </c>
      <c r="U74" s="354">
        <v>5.2295999999999996</v>
      </c>
      <c r="V74" s="348">
        <v>5.9981</v>
      </c>
      <c r="W74" s="348">
        <v>7.1393000000000004</v>
      </c>
      <c r="X74" s="348">
        <v>7.5450999999999997</v>
      </c>
      <c r="Y74" s="375" t="s">
        <v>430</v>
      </c>
      <c r="Z74" s="348" t="s">
        <v>430</v>
      </c>
      <c r="AA74" s="348">
        <v>5.5555000000000003</v>
      </c>
      <c r="AB74" s="348">
        <v>6.8297999999999996</v>
      </c>
      <c r="AC74" s="348">
        <v>5.1280999999999999</v>
      </c>
      <c r="AD74" s="348">
        <v>5.76</v>
      </c>
      <c r="AE74" s="348">
        <v>5.8356000000000003</v>
      </c>
      <c r="AF74" s="348">
        <v>7.4832000000000001</v>
      </c>
      <c r="AG74" s="569"/>
      <c r="AH74" s="346">
        <v>51</v>
      </c>
      <c r="AI74" s="346">
        <v>50</v>
      </c>
      <c r="AJ74" s="346">
        <v>25</v>
      </c>
      <c r="AK74" s="346">
        <v>73</v>
      </c>
      <c r="AL74" s="346">
        <v>66</v>
      </c>
      <c r="AM74" s="346">
        <v>52</v>
      </c>
      <c r="AN74" s="346">
        <v>98</v>
      </c>
      <c r="AO74" s="572">
        <v>87</v>
      </c>
      <c r="AP74" s="346">
        <v>69</v>
      </c>
      <c r="AQ74" s="346">
        <v>36</v>
      </c>
      <c r="AR74" s="346">
        <v>35</v>
      </c>
      <c r="AS74" s="346" t="s">
        <v>430</v>
      </c>
      <c r="AT74" s="346" t="s">
        <v>430</v>
      </c>
      <c r="AU74" s="346">
        <v>53</v>
      </c>
      <c r="AV74" s="346">
        <v>74</v>
      </c>
      <c r="AW74" s="346">
        <v>108</v>
      </c>
      <c r="AX74" s="346">
        <v>78</v>
      </c>
      <c r="AY74" s="346">
        <v>42</v>
      </c>
      <c r="AZ74" s="584"/>
      <c r="BA74" s="467">
        <v>97.27</v>
      </c>
      <c r="BB74" s="348" t="s">
        <v>430</v>
      </c>
      <c r="BC74" s="348" t="s">
        <v>430</v>
      </c>
      <c r="BD74" s="348" t="s">
        <v>430</v>
      </c>
      <c r="BE74" s="375" t="s">
        <v>430</v>
      </c>
      <c r="BF74" s="375">
        <v>2.73</v>
      </c>
      <c r="BG74" s="374"/>
      <c r="BH74" s="594">
        <v>2.73</v>
      </c>
      <c r="BI74" s="348" t="s">
        <v>430</v>
      </c>
      <c r="BJ74" s="348" t="s">
        <v>430</v>
      </c>
      <c r="BK74" s="348" t="s">
        <v>430</v>
      </c>
      <c r="BL74" s="348" t="s">
        <v>430</v>
      </c>
      <c r="BM74" s="375">
        <v>97.27</v>
      </c>
      <c r="BN74" s="375" t="s">
        <v>430</v>
      </c>
      <c r="BO74" s="375" t="s">
        <v>430</v>
      </c>
      <c r="BP74" s="375" t="s">
        <v>430</v>
      </c>
      <c r="BQ74" s="375" t="s">
        <v>430</v>
      </c>
      <c r="BR74" s="374"/>
      <c r="BS74" s="468" t="s">
        <v>430</v>
      </c>
      <c r="BT74" s="348" t="s">
        <v>430</v>
      </c>
      <c r="BU74" s="374"/>
      <c r="BV74" s="430" t="s">
        <v>555</v>
      </c>
    </row>
    <row r="75" spans="1:74" s="428" customFormat="1" x14ac:dyDescent="0.25">
      <c r="A75" s="345" t="s">
        <v>8327</v>
      </c>
      <c r="B75" s="373"/>
      <c r="C75" s="719">
        <v>44889</v>
      </c>
      <c r="D75" s="373"/>
      <c r="E75" s="346">
        <v>333.35300000000001</v>
      </c>
      <c r="F75" s="373"/>
      <c r="G75" s="347">
        <v>13.146599999999999</v>
      </c>
      <c r="H75" s="374"/>
      <c r="I75" s="348">
        <v>1.58</v>
      </c>
      <c r="J75" s="348">
        <v>6.56</v>
      </c>
      <c r="K75" s="348">
        <v>1.44</v>
      </c>
      <c r="L75" s="348">
        <v>1.48</v>
      </c>
      <c r="M75" s="362"/>
      <c r="N75" s="350">
        <v>-0.83289999999999997</v>
      </c>
      <c r="O75" s="348">
        <v>-0.64780000000000004</v>
      </c>
      <c r="P75" s="348">
        <v>4.1679000000000004</v>
      </c>
      <c r="Q75" s="348">
        <v>1.0118</v>
      </c>
      <c r="R75" s="348">
        <v>4.9555999999999996</v>
      </c>
      <c r="S75" s="348">
        <v>8.8039000000000005</v>
      </c>
      <c r="T75" s="348">
        <v>4.9424000000000001</v>
      </c>
      <c r="U75" s="354">
        <v>5.2760999999999996</v>
      </c>
      <c r="V75" s="348">
        <v>6.0037000000000003</v>
      </c>
      <c r="W75" s="348">
        <v>7.1318999999999999</v>
      </c>
      <c r="X75" s="348">
        <v>7.5552999999999999</v>
      </c>
      <c r="Y75" s="375" t="s">
        <v>430</v>
      </c>
      <c r="Z75" s="348" t="s">
        <v>430</v>
      </c>
      <c r="AA75" s="348">
        <v>5.3635000000000002</v>
      </c>
      <c r="AB75" s="348">
        <v>6.5324</v>
      </c>
      <c r="AC75" s="348">
        <v>5.2523</v>
      </c>
      <c r="AD75" s="348">
        <v>5.8063000000000002</v>
      </c>
      <c r="AE75" s="348">
        <v>5.4927000000000001</v>
      </c>
      <c r="AF75" s="348">
        <v>7.5495000000000001</v>
      </c>
      <c r="AG75" s="569"/>
      <c r="AH75" s="346">
        <v>84</v>
      </c>
      <c r="AI75" s="346">
        <v>97</v>
      </c>
      <c r="AJ75" s="346">
        <v>81</v>
      </c>
      <c r="AK75" s="346">
        <v>72</v>
      </c>
      <c r="AL75" s="346">
        <v>67</v>
      </c>
      <c r="AM75" s="346">
        <v>62</v>
      </c>
      <c r="AN75" s="346">
        <v>96</v>
      </c>
      <c r="AO75" s="572">
        <v>84</v>
      </c>
      <c r="AP75" s="346">
        <v>68</v>
      </c>
      <c r="AQ75" s="346">
        <v>38</v>
      </c>
      <c r="AR75" s="346">
        <v>32</v>
      </c>
      <c r="AS75" s="346" t="s">
        <v>430</v>
      </c>
      <c r="AT75" s="346" t="s">
        <v>430</v>
      </c>
      <c r="AU75" s="346">
        <v>59</v>
      </c>
      <c r="AV75" s="346">
        <v>89</v>
      </c>
      <c r="AW75" s="346">
        <v>100</v>
      </c>
      <c r="AX75" s="346">
        <v>73</v>
      </c>
      <c r="AY75" s="346">
        <v>55</v>
      </c>
      <c r="AZ75" s="584"/>
      <c r="BA75" s="467">
        <v>97.15</v>
      </c>
      <c r="BB75" s="348" t="s">
        <v>430</v>
      </c>
      <c r="BC75" s="348" t="s">
        <v>430</v>
      </c>
      <c r="BD75" s="348" t="s">
        <v>430</v>
      </c>
      <c r="BE75" s="375" t="s">
        <v>430</v>
      </c>
      <c r="BF75" s="375">
        <v>2.85</v>
      </c>
      <c r="BG75" s="374"/>
      <c r="BH75" s="594">
        <v>2.85</v>
      </c>
      <c r="BI75" s="348" t="s">
        <v>430</v>
      </c>
      <c r="BJ75" s="348" t="s">
        <v>430</v>
      </c>
      <c r="BK75" s="348" t="s">
        <v>430</v>
      </c>
      <c r="BL75" s="348" t="s">
        <v>430</v>
      </c>
      <c r="BM75" s="375">
        <v>97.15</v>
      </c>
      <c r="BN75" s="375" t="s">
        <v>430</v>
      </c>
      <c r="BO75" s="375" t="s">
        <v>430</v>
      </c>
      <c r="BP75" s="375" t="s">
        <v>430</v>
      </c>
      <c r="BQ75" s="375" t="s">
        <v>430</v>
      </c>
      <c r="BR75" s="374"/>
      <c r="BS75" s="468" t="s">
        <v>430</v>
      </c>
      <c r="BT75" s="348" t="s">
        <v>430</v>
      </c>
      <c r="BU75" s="374"/>
      <c r="BV75" s="430" t="s">
        <v>555</v>
      </c>
    </row>
    <row r="76" spans="1:74" s="428" customFormat="1" x14ac:dyDescent="0.25">
      <c r="A76" s="345" t="s">
        <v>8328</v>
      </c>
      <c r="B76" s="373"/>
      <c r="C76" s="719">
        <v>44977</v>
      </c>
      <c r="D76" s="373"/>
      <c r="E76" s="346">
        <v>324.39800000000002</v>
      </c>
      <c r="F76" s="373"/>
      <c r="G76" s="347">
        <v>13.002000000000001</v>
      </c>
      <c r="H76" s="374"/>
      <c r="I76" s="348">
        <v>2.6</v>
      </c>
      <c r="J76" s="348">
        <v>6.78</v>
      </c>
      <c r="K76" s="348">
        <v>2.2599999999999998</v>
      </c>
      <c r="L76" s="348">
        <v>2.34</v>
      </c>
      <c r="M76" s="362"/>
      <c r="N76" s="350">
        <v>-4.3502000000000001</v>
      </c>
      <c r="O76" s="348">
        <v>-2.7130999999999998</v>
      </c>
      <c r="P76" s="348">
        <v>0.60160000000000002</v>
      </c>
      <c r="Q76" s="348">
        <v>-1.5630999999999999</v>
      </c>
      <c r="R76" s="348">
        <v>3.5059</v>
      </c>
      <c r="S76" s="348">
        <v>9.6646999999999998</v>
      </c>
      <c r="T76" s="348">
        <v>4.6685999999999996</v>
      </c>
      <c r="U76" s="354">
        <v>4.9390000000000001</v>
      </c>
      <c r="V76" s="348">
        <v>6.3141999999999996</v>
      </c>
      <c r="W76" s="348">
        <v>7.1475</v>
      </c>
      <c r="X76" s="348">
        <v>7.6525999999999996</v>
      </c>
      <c r="Y76" s="375" t="s">
        <v>430</v>
      </c>
      <c r="Z76" s="348" t="s">
        <v>430</v>
      </c>
      <c r="AA76" s="348">
        <v>4.2098000000000004</v>
      </c>
      <c r="AB76" s="348">
        <v>6.8560999999999996</v>
      </c>
      <c r="AC76" s="348">
        <v>5.2900999999999998</v>
      </c>
      <c r="AD76" s="348">
        <v>5.6666999999999996</v>
      </c>
      <c r="AE76" s="348">
        <v>4.9568000000000003</v>
      </c>
      <c r="AF76" s="348">
        <v>7.7481</v>
      </c>
      <c r="AG76" s="569"/>
      <c r="AH76" s="346">
        <v>87</v>
      </c>
      <c r="AI76" s="346">
        <v>108</v>
      </c>
      <c r="AJ76" s="346">
        <v>109</v>
      </c>
      <c r="AK76" s="346">
        <v>86</v>
      </c>
      <c r="AL76" s="346">
        <v>97</v>
      </c>
      <c r="AM76" s="346">
        <v>31</v>
      </c>
      <c r="AN76" s="346">
        <v>105</v>
      </c>
      <c r="AO76" s="572">
        <v>103</v>
      </c>
      <c r="AP76" s="346">
        <v>28</v>
      </c>
      <c r="AQ76" s="346">
        <v>30</v>
      </c>
      <c r="AR76" s="346">
        <v>19</v>
      </c>
      <c r="AS76" s="346" t="s">
        <v>430</v>
      </c>
      <c r="AT76" s="346" t="s">
        <v>430</v>
      </c>
      <c r="AU76" s="346">
        <v>108</v>
      </c>
      <c r="AV76" s="346">
        <v>72</v>
      </c>
      <c r="AW76" s="346">
        <v>98</v>
      </c>
      <c r="AX76" s="346">
        <v>91</v>
      </c>
      <c r="AY76" s="346">
        <v>81</v>
      </c>
      <c r="AZ76" s="584"/>
      <c r="BA76" s="467">
        <v>95.45</v>
      </c>
      <c r="BB76" s="348" t="s">
        <v>430</v>
      </c>
      <c r="BC76" s="348" t="s">
        <v>430</v>
      </c>
      <c r="BD76" s="348" t="s">
        <v>430</v>
      </c>
      <c r="BE76" s="375" t="s">
        <v>430</v>
      </c>
      <c r="BF76" s="375">
        <v>4.55</v>
      </c>
      <c r="BG76" s="374"/>
      <c r="BH76" s="594">
        <v>4.54</v>
      </c>
      <c r="BI76" s="348" t="s">
        <v>430</v>
      </c>
      <c r="BJ76" s="348" t="s">
        <v>430</v>
      </c>
      <c r="BK76" s="348" t="s">
        <v>430</v>
      </c>
      <c r="BL76" s="348" t="s">
        <v>430</v>
      </c>
      <c r="BM76" s="375">
        <v>95.45</v>
      </c>
      <c r="BN76" s="375" t="s">
        <v>430</v>
      </c>
      <c r="BO76" s="375" t="s">
        <v>430</v>
      </c>
      <c r="BP76" s="375" t="s">
        <v>430</v>
      </c>
      <c r="BQ76" s="375" t="s">
        <v>430</v>
      </c>
      <c r="BR76" s="374"/>
      <c r="BS76" s="468" t="s">
        <v>430</v>
      </c>
      <c r="BT76" s="348" t="s">
        <v>430</v>
      </c>
      <c r="BU76" s="374"/>
      <c r="BV76" s="430" t="s">
        <v>555</v>
      </c>
    </row>
    <row r="77" spans="1:74" s="428" customFormat="1" ht="11" x14ac:dyDescent="0.3">
      <c r="A77" s="841" t="s">
        <v>8329</v>
      </c>
      <c r="B77" s="842"/>
      <c r="C77" s="843">
        <v>45723</v>
      </c>
      <c r="D77" s="842"/>
      <c r="E77" s="844">
        <v>289.42</v>
      </c>
      <c r="F77" s="842"/>
      <c r="G77" s="845">
        <v>11.0677</v>
      </c>
      <c r="H77" s="847"/>
      <c r="I77" s="846">
        <v>0.31</v>
      </c>
      <c r="J77" s="846">
        <v>6.89</v>
      </c>
      <c r="K77" s="846">
        <v>0.3</v>
      </c>
      <c r="L77" s="846">
        <v>0.31</v>
      </c>
      <c r="M77" s="851"/>
      <c r="N77" s="848">
        <v>10.0641</v>
      </c>
      <c r="O77" s="846">
        <v>10.5624</v>
      </c>
      <c r="P77" s="846">
        <v>8.3995999999999995</v>
      </c>
      <c r="Q77" s="846">
        <v>6.4705000000000004</v>
      </c>
      <c r="R77" s="846">
        <v>7.4404000000000003</v>
      </c>
      <c r="S77" s="846">
        <v>8.1991999999999994</v>
      </c>
      <c r="T77" s="846">
        <v>7.4340000000000002</v>
      </c>
      <c r="U77" s="856">
        <v>6.8432000000000004</v>
      </c>
      <c r="V77" s="846">
        <v>6.7857000000000003</v>
      </c>
      <c r="W77" s="846" t="s">
        <v>430</v>
      </c>
      <c r="X77" s="846" t="s">
        <v>430</v>
      </c>
      <c r="Y77" s="852" t="s">
        <v>430</v>
      </c>
      <c r="Z77" s="846" t="s">
        <v>430</v>
      </c>
      <c r="AA77" s="846">
        <v>6.8049999999999997</v>
      </c>
      <c r="AB77" s="846">
        <v>7.8063000000000002</v>
      </c>
      <c r="AC77" s="846">
        <v>6.9748999999999999</v>
      </c>
      <c r="AD77" s="846">
        <v>6.8140000000000001</v>
      </c>
      <c r="AE77" s="846">
        <v>7.5662000000000003</v>
      </c>
      <c r="AF77" s="846">
        <v>7.1249000000000002</v>
      </c>
      <c r="AG77" s="931"/>
      <c r="AH77" s="844">
        <v>7</v>
      </c>
      <c r="AI77" s="844">
        <v>17</v>
      </c>
      <c r="AJ77" s="844">
        <v>9</v>
      </c>
      <c r="AK77" s="844">
        <v>6</v>
      </c>
      <c r="AL77" s="844">
        <v>11</v>
      </c>
      <c r="AM77" s="844">
        <v>91</v>
      </c>
      <c r="AN77" s="844">
        <v>6</v>
      </c>
      <c r="AO77" s="932">
        <v>8</v>
      </c>
      <c r="AP77" s="844">
        <v>9</v>
      </c>
      <c r="AQ77" s="844" t="s">
        <v>430</v>
      </c>
      <c r="AR77" s="844" t="s">
        <v>430</v>
      </c>
      <c r="AS77" s="844" t="s">
        <v>430</v>
      </c>
      <c r="AT77" s="844" t="s">
        <v>430</v>
      </c>
      <c r="AU77" s="844">
        <v>16</v>
      </c>
      <c r="AV77" s="844">
        <v>34</v>
      </c>
      <c r="AW77" s="844">
        <v>8</v>
      </c>
      <c r="AX77" s="844">
        <v>9</v>
      </c>
      <c r="AY77" s="844">
        <v>10</v>
      </c>
      <c r="AZ77" s="933"/>
      <c r="BA77" s="853" t="s">
        <v>430</v>
      </c>
      <c r="BB77" s="846">
        <v>96.83</v>
      </c>
      <c r="BC77" s="846" t="s">
        <v>430</v>
      </c>
      <c r="BD77" s="846" t="s">
        <v>430</v>
      </c>
      <c r="BE77" s="852" t="s">
        <v>430</v>
      </c>
      <c r="BF77" s="852">
        <v>3.17</v>
      </c>
      <c r="BG77" s="847"/>
      <c r="BH77" s="934">
        <v>3.17</v>
      </c>
      <c r="BI77" s="846">
        <v>59.17</v>
      </c>
      <c r="BJ77" s="846">
        <v>3.13</v>
      </c>
      <c r="BK77" s="846">
        <v>34.53</v>
      </c>
      <c r="BL77" s="846" t="s">
        <v>430</v>
      </c>
      <c r="BM77" s="852" t="s">
        <v>430</v>
      </c>
      <c r="BN77" s="852" t="s">
        <v>430</v>
      </c>
      <c r="BO77" s="852" t="s">
        <v>430</v>
      </c>
      <c r="BP77" s="852" t="s">
        <v>430</v>
      </c>
      <c r="BQ77" s="852" t="s">
        <v>430</v>
      </c>
      <c r="BR77" s="847"/>
      <c r="BS77" s="854">
        <v>7.8216688100000002</v>
      </c>
      <c r="BT77" s="846">
        <v>9.4264034199999998</v>
      </c>
      <c r="BU77" s="847"/>
      <c r="BV77" s="892" t="s">
        <v>555</v>
      </c>
    </row>
    <row r="78" spans="1:74" s="428" customFormat="1" x14ac:dyDescent="0.25">
      <c r="A78" s="345" t="s">
        <v>8330</v>
      </c>
      <c r="B78" s="373"/>
      <c r="C78" s="719">
        <v>44854</v>
      </c>
      <c r="D78" s="373"/>
      <c r="E78" s="888">
        <v>315.58</v>
      </c>
      <c r="F78" s="373"/>
      <c r="G78" s="347" t="s">
        <v>430</v>
      </c>
      <c r="H78" s="374"/>
      <c r="I78" s="348" t="s">
        <v>430</v>
      </c>
      <c r="J78" s="348" t="s">
        <v>430</v>
      </c>
      <c r="K78" s="348" t="s">
        <v>430</v>
      </c>
      <c r="L78" s="348" t="s">
        <v>430</v>
      </c>
      <c r="M78" s="362"/>
      <c r="N78" s="350" t="s">
        <v>430</v>
      </c>
      <c r="O78" s="348" t="s">
        <v>430</v>
      </c>
      <c r="P78" s="348" t="s">
        <v>430</v>
      </c>
      <c r="Q78" s="348" t="s">
        <v>430</v>
      </c>
      <c r="R78" s="348" t="s">
        <v>430</v>
      </c>
      <c r="S78" s="348" t="s">
        <v>430</v>
      </c>
      <c r="T78" s="348" t="s">
        <v>430</v>
      </c>
      <c r="U78" s="354"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t="s">
        <v>430</v>
      </c>
      <c r="AI78" s="346" t="s">
        <v>430</v>
      </c>
      <c r="AJ78" s="346" t="s">
        <v>430</v>
      </c>
      <c r="AK78" s="346" t="s">
        <v>430</v>
      </c>
      <c r="AL78" s="346" t="s">
        <v>430</v>
      </c>
      <c r="AM78" s="346" t="s">
        <v>430</v>
      </c>
      <c r="AN78" s="346" t="s">
        <v>430</v>
      </c>
      <c r="AO78" s="572" t="s">
        <v>430</v>
      </c>
      <c r="AP78" s="346" t="s">
        <v>430</v>
      </c>
      <c r="AQ78" s="346" t="s">
        <v>430</v>
      </c>
      <c r="AR78" s="346" t="s">
        <v>430</v>
      </c>
      <c r="AS78" s="346" t="s">
        <v>430</v>
      </c>
      <c r="AT78" s="346" t="s">
        <v>430</v>
      </c>
      <c r="AU78" s="346" t="s">
        <v>430</v>
      </c>
      <c r="AV78" s="346" t="s">
        <v>430</v>
      </c>
      <c r="AW78" s="346" t="s">
        <v>430</v>
      </c>
      <c r="AX78" s="346" t="s">
        <v>430</v>
      </c>
      <c r="AY78" s="346" t="s">
        <v>430</v>
      </c>
      <c r="AZ78" s="584"/>
      <c r="BA78" s="467" t="s">
        <v>430</v>
      </c>
      <c r="BB78" s="348" t="s">
        <v>430</v>
      </c>
      <c r="BC78" s="348" t="s">
        <v>430</v>
      </c>
      <c r="BD78" s="348" t="s">
        <v>430</v>
      </c>
      <c r="BE78" s="375" t="s">
        <v>430</v>
      </c>
      <c r="BF78" s="375" t="s">
        <v>430</v>
      </c>
      <c r="BG78" s="374"/>
      <c r="BH78" s="594" t="s">
        <v>430</v>
      </c>
      <c r="BI78" s="348" t="s">
        <v>430</v>
      </c>
      <c r="BJ78" s="348" t="s">
        <v>430</v>
      </c>
      <c r="BK78" s="348" t="s">
        <v>430</v>
      </c>
      <c r="BL78" s="348" t="s">
        <v>430</v>
      </c>
      <c r="BM78" s="375" t="s">
        <v>430</v>
      </c>
      <c r="BN78" s="375" t="s">
        <v>430</v>
      </c>
      <c r="BO78" s="375" t="s">
        <v>430</v>
      </c>
      <c r="BP78" s="375" t="s">
        <v>430</v>
      </c>
      <c r="BQ78" s="375" t="s">
        <v>430</v>
      </c>
      <c r="BR78" s="374"/>
      <c r="BS78" s="468" t="s">
        <v>430</v>
      </c>
      <c r="BT78" s="348" t="s">
        <v>430</v>
      </c>
      <c r="BU78" s="374"/>
      <c r="BV78" s="430" t="s">
        <v>555</v>
      </c>
    </row>
    <row r="79" spans="1:74" s="428" customFormat="1" x14ac:dyDescent="0.25">
      <c r="A79" s="345" t="s">
        <v>8331</v>
      </c>
      <c r="B79" s="373"/>
      <c r="C79" s="719">
        <v>45729</v>
      </c>
      <c r="D79" s="373"/>
      <c r="E79" s="346">
        <v>355.69900000000001</v>
      </c>
      <c r="F79" s="373"/>
      <c r="G79" s="347">
        <v>11.0709</v>
      </c>
      <c r="H79" s="374"/>
      <c r="I79" s="348">
        <v>0.31507000000000002</v>
      </c>
      <c r="J79" s="348">
        <v>6.95</v>
      </c>
      <c r="K79" s="348">
        <v>0.30685000000000001</v>
      </c>
      <c r="L79" s="348">
        <v>0.31233</v>
      </c>
      <c r="M79" s="362"/>
      <c r="N79" s="350">
        <v>9.7310999999999996</v>
      </c>
      <c r="O79" s="348">
        <v>10.119</v>
      </c>
      <c r="P79" s="348">
        <v>8.2081</v>
      </c>
      <c r="Q79" s="348">
        <v>6.3502000000000001</v>
      </c>
      <c r="R79" s="348">
        <v>7.6105</v>
      </c>
      <c r="S79" s="348">
        <v>8.5256000000000007</v>
      </c>
      <c r="T79" s="348">
        <v>7.6455000000000002</v>
      </c>
      <c r="U79" s="354">
        <v>6.9612999999999996</v>
      </c>
      <c r="V79" s="348">
        <v>6.8906000000000001</v>
      </c>
      <c r="W79" s="348" t="s">
        <v>430</v>
      </c>
      <c r="X79" s="348" t="s">
        <v>430</v>
      </c>
      <c r="Y79" s="375" t="s">
        <v>430</v>
      </c>
      <c r="Z79" s="348" t="s">
        <v>430</v>
      </c>
      <c r="AA79" s="348">
        <v>6.9831000000000003</v>
      </c>
      <c r="AB79" s="348">
        <v>7.9619</v>
      </c>
      <c r="AC79" s="348">
        <v>7.1238000000000001</v>
      </c>
      <c r="AD79" s="348">
        <v>6.9175000000000004</v>
      </c>
      <c r="AE79" s="348">
        <v>7.7369000000000003</v>
      </c>
      <c r="AF79" s="348">
        <v>7.2293000000000003</v>
      </c>
      <c r="AG79" s="569"/>
      <c r="AH79" s="346">
        <v>8</v>
      </c>
      <c r="AI79" s="346">
        <v>18</v>
      </c>
      <c r="AJ79" s="346">
        <v>13</v>
      </c>
      <c r="AK79" s="346">
        <v>8</v>
      </c>
      <c r="AL79" s="346">
        <v>3</v>
      </c>
      <c r="AM79" s="346">
        <v>75</v>
      </c>
      <c r="AN79" s="346">
        <v>3</v>
      </c>
      <c r="AO79" s="572">
        <v>7</v>
      </c>
      <c r="AP79" s="346">
        <v>7</v>
      </c>
      <c r="AQ79" s="346" t="s">
        <v>430</v>
      </c>
      <c r="AR79" s="346" t="s">
        <v>430</v>
      </c>
      <c r="AS79" s="346" t="s">
        <v>430</v>
      </c>
      <c r="AT79" s="346" t="s">
        <v>430</v>
      </c>
      <c r="AU79" s="346">
        <v>7</v>
      </c>
      <c r="AV79" s="346">
        <v>28</v>
      </c>
      <c r="AW79" s="346">
        <v>7</v>
      </c>
      <c r="AX79" s="346">
        <v>7</v>
      </c>
      <c r="AY79" s="346">
        <v>4</v>
      </c>
      <c r="AZ79" s="584"/>
      <c r="BA79" s="467" t="s">
        <v>430</v>
      </c>
      <c r="BB79" s="348">
        <v>97.25</v>
      </c>
      <c r="BC79" s="348" t="s">
        <v>430</v>
      </c>
      <c r="BD79" s="348" t="s">
        <v>430</v>
      </c>
      <c r="BE79" s="375" t="s">
        <v>430</v>
      </c>
      <c r="BF79" s="375">
        <v>2.75</v>
      </c>
      <c r="BG79" s="374"/>
      <c r="BH79" s="594">
        <v>2.75</v>
      </c>
      <c r="BI79" s="348">
        <v>58.95</v>
      </c>
      <c r="BJ79" s="348">
        <v>9.83</v>
      </c>
      <c r="BK79" s="348">
        <v>28.46</v>
      </c>
      <c r="BL79" s="348" t="s">
        <v>430</v>
      </c>
      <c r="BM79" s="375" t="s">
        <v>430</v>
      </c>
      <c r="BN79" s="375" t="s">
        <v>430</v>
      </c>
      <c r="BO79" s="375" t="s">
        <v>430</v>
      </c>
      <c r="BP79" s="375" t="s">
        <v>430</v>
      </c>
      <c r="BQ79" s="375" t="s">
        <v>430</v>
      </c>
      <c r="BR79" s="374"/>
      <c r="BS79" s="468">
        <v>8.3449531300000004</v>
      </c>
      <c r="BT79" s="348">
        <v>18.218997259999998</v>
      </c>
      <c r="BU79" s="374"/>
      <c r="BV79" s="430" t="s">
        <v>555</v>
      </c>
    </row>
    <row r="80" spans="1:74" s="428" customFormat="1" x14ac:dyDescent="0.25">
      <c r="A80" s="345" t="s">
        <v>8332</v>
      </c>
      <c r="B80" s="373"/>
      <c r="C80" s="719">
        <v>44951</v>
      </c>
      <c r="D80" s="373"/>
      <c r="E80" s="346">
        <v>277.90600000000001</v>
      </c>
      <c r="F80" s="373"/>
      <c r="G80" s="347">
        <v>13.1706</v>
      </c>
      <c r="H80" s="374"/>
      <c r="I80" s="348">
        <v>5.86</v>
      </c>
      <c r="J80" s="348">
        <v>6.99</v>
      </c>
      <c r="K80" s="348">
        <v>4.7699999999999996</v>
      </c>
      <c r="L80" s="348">
        <v>4.93</v>
      </c>
      <c r="M80" s="362"/>
      <c r="N80" s="350">
        <v>-10.3866</v>
      </c>
      <c r="O80" s="348">
        <v>-0.18479999999999999</v>
      </c>
      <c r="P80" s="348">
        <v>3.8826999999999998</v>
      </c>
      <c r="Q80" s="348">
        <v>-10.940200000000001</v>
      </c>
      <c r="R80" s="348">
        <v>3.0564</v>
      </c>
      <c r="S80" s="348">
        <v>13.428699999999999</v>
      </c>
      <c r="T80" s="348">
        <v>5.5682</v>
      </c>
      <c r="U80" s="354">
        <v>5.2168000000000001</v>
      </c>
      <c r="V80" s="348">
        <v>6.3010000000000002</v>
      </c>
      <c r="W80" s="348">
        <v>7.0122</v>
      </c>
      <c r="X80" s="348">
        <v>7.7226999999999997</v>
      </c>
      <c r="Y80" s="375" t="s">
        <v>430</v>
      </c>
      <c r="Z80" s="348" t="s">
        <v>430</v>
      </c>
      <c r="AA80" s="348">
        <v>5.5627000000000004</v>
      </c>
      <c r="AB80" s="348">
        <v>10.339700000000001</v>
      </c>
      <c r="AC80" s="348">
        <v>6.4208999999999996</v>
      </c>
      <c r="AD80" s="348">
        <v>6.0218999999999996</v>
      </c>
      <c r="AE80" s="348">
        <v>2.6223999999999998</v>
      </c>
      <c r="AF80" s="348">
        <v>7.9755000000000003</v>
      </c>
      <c r="AG80" s="569"/>
      <c r="AH80" s="346">
        <v>100</v>
      </c>
      <c r="AI80" s="346">
        <v>93</v>
      </c>
      <c r="AJ80" s="346">
        <v>88</v>
      </c>
      <c r="AK80" s="346">
        <v>127</v>
      </c>
      <c r="AL80" s="346">
        <v>108</v>
      </c>
      <c r="AM80" s="346">
        <v>7</v>
      </c>
      <c r="AN80" s="346">
        <v>59</v>
      </c>
      <c r="AO80" s="572">
        <v>88</v>
      </c>
      <c r="AP80" s="346">
        <v>31</v>
      </c>
      <c r="AQ80" s="346">
        <v>55</v>
      </c>
      <c r="AR80" s="346">
        <v>16</v>
      </c>
      <c r="AS80" s="346" t="s">
        <v>430</v>
      </c>
      <c r="AT80" s="346" t="s">
        <v>430</v>
      </c>
      <c r="AU80" s="346">
        <v>52</v>
      </c>
      <c r="AV80" s="346">
        <v>12</v>
      </c>
      <c r="AW80" s="346">
        <v>20</v>
      </c>
      <c r="AX80" s="346">
        <v>44</v>
      </c>
      <c r="AY80" s="346">
        <v>120</v>
      </c>
      <c r="AZ80" s="584"/>
      <c r="BA80" s="467">
        <v>97.28</v>
      </c>
      <c r="BB80" s="348" t="s">
        <v>430</v>
      </c>
      <c r="BC80" s="348" t="s">
        <v>430</v>
      </c>
      <c r="BD80" s="348" t="s">
        <v>430</v>
      </c>
      <c r="BE80" s="375" t="s">
        <v>430</v>
      </c>
      <c r="BF80" s="375">
        <v>2.72</v>
      </c>
      <c r="BG80" s="374"/>
      <c r="BH80" s="594">
        <v>2.72</v>
      </c>
      <c r="BI80" s="348" t="s">
        <v>430</v>
      </c>
      <c r="BJ80" s="348" t="s">
        <v>430</v>
      </c>
      <c r="BK80" s="348" t="s">
        <v>430</v>
      </c>
      <c r="BL80" s="348" t="s">
        <v>430</v>
      </c>
      <c r="BM80" s="375">
        <v>97.28</v>
      </c>
      <c r="BN80" s="375" t="s">
        <v>430</v>
      </c>
      <c r="BO80" s="375" t="s">
        <v>430</v>
      </c>
      <c r="BP80" s="375" t="s">
        <v>430</v>
      </c>
      <c r="BQ80" s="375" t="s">
        <v>430</v>
      </c>
      <c r="BR80" s="374"/>
      <c r="BS80" s="468" t="s">
        <v>430</v>
      </c>
      <c r="BT80" s="348" t="s">
        <v>430</v>
      </c>
      <c r="BU80" s="374"/>
      <c r="BV80" s="430" t="s">
        <v>555</v>
      </c>
    </row>
    <row r="81" spans="1:74" s="428" customFormat="1" x14ac:dyDescent="0.25">
      <c r="A81" s="345" t="s">
        <v>8333</v>
      </c>
      <c r="B81" s="373"/>
      <c r="C81" s="719">
        <v>45924</v>
      </c>
      <c r="D81" s="373"/>
      <c r="E81" s="346">
        <v>229.40600000000001</v>
      </c>
      <c r="F81" s="373"/>
      <c r="G81" s="347">
        <v>10.632300000000001</v>
      </c>
      <c r="H81" s="374"/>
      <c r="I81" s="348">
        <v>0.3</v>
      </c>
      <c r="J81" s="348">
        <v>6.8199199999999998</v>
      </c>
      <c r="K81" s="348">
        <v>0.27</v>
      </c>
      <c r="L81" s="348">
        <v>0.3</v>
      </c>
      <c r="M81" s="362"/>
      <c r="N81" s="350">
        <v>8.4146000000000001</v>
      </c>
      <c r="O81" s="348">
        <v>9.2759999999999998</v>
      </c>
      <c r="P81" s="348">
        <v>7.6618000000000004</v>
      </c>
      <c r="Q81" s="348">
        <v>5.923</v>
      </c>
      <c r="R81" s="348">
        <v>7.2872000000000003</v>
      </c>
      <c r="S81" s="348">
        <v>8.0716000000000001</v>
      </c>
      <c r="T81" s="348">
        <v>7.3887999999999998</v>
      </c>
      <c r="U81" s="354">
        <v>6.8265000000000002</v>
      </c>
      <c r="V81" s="348" t="s">
        <v>430</v>
      </c>
      <c r="W81" s="348" t="s">
        <v>430</v>
      </c>
      <c r="X81" s="348" t="s">
        <v>430</v>
      </c>
      <c r="Y81" s="375" t="s">
        <v>430</v>
      </c>
      <c r="Z81" s="348" t="s">
        <v>430</v>
      </c>
      <c r="AA81" s="348">
        <v>6.6151</v>
      </c>
      <c r="AB81" s="348">
        <v>7.6677</v>
      </c>
      <c r="AC81" s="348">
        <v>6.9264999999999999</v>
      </c>
      <c r="AD81" s="348">
        <v>6.8213999999999997</v>
      </c>
      <c r="AE81" s="348">
        <v>7.3506</v>
      </c>
      <c r="AF81" s="348">
        <v>6.8483999999999998</v>
      </c>
      <c r="AG81" s="569"/>
      <c r="AH81" s="346">
        <v>18</v>
      </c>
      <c r="AI81" s="346">
        <v>25</v>
      </c>
      <c r="AJ81" s="346">
        <v>23</v>
      </c>
      <c r="AK81" s="346">
        <v>15</v>
      </c>
      <c r="AL81" s="346">
        <v>16</v>
      </c>
      <c r="AM81" s="346">
        <v>94</v>
      </c>
      <c r="AN81" s="346">
        <v>7</v>
      </c>
      <c r="AO81" s="572">
        <v>9</v>
      </c>
      <c r="AP81" s="346" t="s">
        <v>430</v>
      </c>
      <c r="AQ81" s="346" t="s">
        <v>430</v>
      </c>
      <c r="AR81" s="346" t="s">
        <v>430</v>
      </c>
      <c r="AS81" s="346" t="s">
        <v>430</v>
      </c>
      <c r="AT81" s="346" t="s">
        <v>430</v>
      </c>
      <c r="AU81" s="346">
        <v>23</v>
      </c>
      <c r="AV81" s="346">
        <v>38</v>
      </c>
      <c r="AW81" s="346">
        <v>9</v>
      </c>
      <c r="AX81" s="346">
        <v>8</v>
      </c>
      <c r="AY81" s="346">
        <v>16</v>
      </c>
      <c r="AZ81" s="584"/>
      <c r="BA81" s="467" t="s">
        <v>430</v>
      </c>
      <c r="BB81" s="348">
        <v>95.66</v>
      </c>
      <c r="BC81" s="348" t="s">
        <v>430</v>
      </c>
      <c r="BD81" s="348" t="s">
        <v>430</v>
      </c>
      <c r="BE81" s="375" t="s">
        <v>430</v>
      </c>
      <c r="BF81" s="375">
        <v>4.34</v>
      </c>
      <c r="BG81" s="374"/>
      <c r="BH81" s="594">
        <v>4.34</v>
      </c>
      <c r="BI81" s="348">
        <v>54.96</v>
      </c>
      <c r="BJ81" s="348" t="s">
        <v>430</v>
      </c>
      <c r="BK81" s="348">
        <v>40.700000000000003</v>
      </c>
      <c r="BL81" s="348" t="s">
        <v>430</v>
      </c>
      <c r="BM81" s="375" t="s">
        <v>430</v>
      </c>
      <c r="BN81" s="375" t="s">
        <v>430</v>
      </c>
      <c r="BO81" s="375" t="s">
        <v>430</v>
      </c>
      <c r="BP81" s="375" t="s">
        <v>430</v>
      </c>
      <c r="BQ81" s="375" t="s">
        <v>430</v>
      </c>
      <c r="BR81" s="374"/>
      <c r="BS81" s="468">
        <v>9.1040569290895892</v>
      </c>
      <c r="BT81" s="348">
        <v>9.7878528690212203</v>
      </c>
      <c r="BU81" s="374"/>
      <c r="BV81" s="430" t="s">
        <v>555</v>
      </c>
    </row>
    <row r="82" spans="1:74" s="428" customFormat="1" x14ac:dyDescent="0.25">
      <c r="A82" s="345" t="s">
        <v>8334</v>
      </c>
      <c r="B82" s="373"/>
      <c r="C82" s="719">
        <v>44916</v>
      </c>
      <c r="D82" s="373"/>
      <c r="E82" s="346">
        <v>270.05</v>
      </c>
      <c r="F82" s="373"/>
      <c r="G82" s="347">
        <v>13.115600000000001</v>
      </c>
      <c r="H82" s="374"/>
      <c r="I82" s="348">
        <v>6.49</v>
      </c>
      <c r="J82" s="348">
        <v>7.37</v>
      </c>
      <c r="K82" s="348">
        <v>4.92</v>
      </c>
      <c r="L82" s="348">
        <v>5.0999999999999996</v>
      </c>
      <c r="M82" s="362"/>
      <c r="N82" s="350">
        <v>-14.459899999999999</v>
      </c>
      <c r="O82" s="348">
        <v>-6.7680999999999996</v>
      </c>
      <c r="P82" s="348">
        <v>3.8592</v>
      </c>
      <c r="Q82" s="348">
        <v>-12.286199999999999</v>
      </c>
      <c r="R82" s="348">
        <v>3.0872999999999999</v>
      </c>
      <c r="S82" s="348">
        <v>14.293799999999999</v>
      </c>
      <c r="T82" s="348">
        <v>5.8735999999999997</v>
      </c>
      <c r="U82" s="354">
        <v>5.0712999999999999</v>
      </c>
      <c r="V82" s="348">
        <v>6.2328999999999999</v>
      </c>
      <c r="W82" s="348">
        <v>6.6628999999999996</v>
      </c>
      <c r="X82" s="348">
        <v>7.4516999999999998</v>
      </c>
      <c r="Y82" s="375" t="s">
        <v>430</v>
      </c>
      <c r="Z82" s="348" t="s">
        <v>430</v>
      </c>
      <c r="AA82" s="348">
        <v>5.7962999999999996</v>
      </c>
      <c r="AB82" s="348">
        <v>9.7896000000000001</v>
      </c>
      <c r="AC82" s="348">
        <v>6.7695999999999996</v>
      </c>
      <c r="AD82" s="348">
        <v>6.1272000000000002</v>
      </c>
      <c r="AE82" s="348">
        <v>0.14430000000000001</v>
      </c>
      <c r="AF82" s="348">
        <v>7.6378000000000004</v>
      </c>
      <c r="AG82" s="569"/>
      <c r="AH82" s="346">
        <v>113</v>
      </c>
      <c r="AI82" s="346">
        <v>125</v>
      </c>
      <c r="AJ82" s="346">
        <v>89</v>
      </c>
      <c r="AK82" s="346">
        <v>128</v>
      </c>
      <c r="AL82" s="346">
        <v>106</v>
      </c>
      <c r="AM82" s="346">
        <v>1</v>
      </c>
      <c r="AN82" s="346">
        <v>40</v>
      </c>
      <c r="AO82" s="572">
        <v>97</v>
      </c>
      <c r="AP82" s="346">
        <v>40</v>
      </c>
      <c r="AQ82" s="346">
        <v>83</v>
      </c>
      <c r="AR82" s="346">
        <v>54</v>
      </c>
      <c r="AS82" s="346" t="s">
        <v>430</v>
      </c>
      <c r="AT82" s="346" t="s">
        <v>430</v>
      </c>
      <c r="AU82" s="346">
        <v>39</v>
      </c>
      <c r="AV82" s="346">
        <v>17</v>
      </c>
      <c r="AW82" s="346">
        <v>12</v>
      </c>
      <c r="AX82" s="346">
        <v>33</v>
      </c>
      <c r="AY82" s="346">
        <v>133</v>
      </c>
      <c r="AZ82" s="584"/>
      <c r="BA82" s="467">
        <v>96.4</v>
      </c>
      <c r="BB82" s="348" t="s">
        <v>430</v>
      </c>
      <c r="BC82" s="348" t="s">
        <v>430</v>
      </c>
      <c r="BD82" s="348" t="s">
        <v>430</v>
      </c>
      <c r="BE82" s="375" t="s">
        <v>430</v>
      </c>
      <c r="BF82" s="375">
        <v>3.6</v>
      </c>
      <c r="BG82" s="374"/>
      <c r="BH82" s="594">
        <v>3.6</v>
      </c>
      <c r="BI82" s="348" t="s">
        <v>430</v>
      </c>
      <c r="BJ82" s="348" t="s">
        <v>430</v>
      </c>
      <c r="BK82" s="348" t="s">
        <v>430</v>
      </c>
      <c r="BL82" s="348" t="s">
        <v>430</v>
      </c>
      <c r="BM82" s="375">
        <v>96.4</v>
      </c>
      <c r="BN82" s="375" t="s">
        <v>430</v>
      </c>
      <c r="BO82" s="375" t="s">
        <v>430</v>
      </c>
      <c r="BP82" s="375" t="s">
        <v>430</v>
      </c>
      <c r="BQ82" s="375" t="s">
        <v>430</v>
      </c>
      <c r="BR82" s="374"/>
      <c r="BS82" s="468" t="s">
        <v>430</v>
      </c>
      <c r="BT82" s="348" t="s">
        <v>430</v>
      </c>
      <c r="BU82" s="374"/>
      <c r="BV82" s="430" t="s">
        <v>555</v>
      </c>
    </row>
    <row r="83" spans="1:74" s="428" customFormat="1" x14ac:dyDescent="0.25">
      <c r="A83" s="345" t="s">
        <v>8335</v>
      </c>
      <c r="B83" s="373"/>
      <c r="C83" s="719">
        <v>45797</v>
      </c>
      <c r="D83" s="373"/>
      <c r="E83" s="346">
        <v>273.81</v>
      </c>
      <c r="F83" s="373"/>
      <c r="G83" s="347">
        <v>10.694000000000001</v>
      </c>
      <c r="H83" s="374"/>
      <c r="I83" s="348">
        <v>4.46</v>
      </c>
      <c r="J83" s="348">
        <v>7.64</v>
      </c>
      <c r="K83" s="348">
        <v>2.85</v>
      </c>
      <c r="L83" s="348">
        <v>3.01</v>
      </c>
      <c r="M83" s="362"/>
      <c r="N83" s="350">
        <v>-8.6992999999999991</v>
      </c>
      <c r="O83" s="348">
        <v>-5.7995999999999999</v>
      </c>
      <c r="P83" s="348">
        <v>-0.34129999999999999</v>
      </c>
      <c r="Q83" s="348">
        <v>-2.9222999999999999</v>
      </c>
      <c r="R83" s="348">
        <v>3.3233999999999999</v>
      </c>
      <c r="S83" s="348">
        <v>8.4802999999999997</v>
      </c>
      <c r="T83" s="348">
        <v>5.4916</v>
      </c>
      <c r="U83" s="354">
        <v>5.3654999999999999</v>
      </c>
      <c r="V83" s="348">
        <v>5.9791999999999996</v>
      </c>
      <c r="W83" s="348" t="s">
        <v>430</v>
      </c>
      <c r="X83" s="348" t="s">
        <v>430</v>
      </c>
      <c r="Y83" s="375" t="s">
        <v>430</v>
      </c>
      <c r="Z83" s="348" t="s">
        <v>430</v>
      </c>
      <c r="AA83" s="348">
        <v>3.7532000000000001</v>
      </c>
      <c r="AB83" s="348">
        <v>6.85</v>
      </c>
      <c r="AC83" s="348">
        <v>5.5636999999999999</v>
      </c>
      <c r="AD83" s="348">
        <v>5.8334999999999999</v>
      </c>
      <c r="AE83" s="348">
        <v>2.8757000000000001</v>
      </c>
      <c r="AF83" s="348">
        <v>5.4199000000000002</v>
      </c>
      <c r="AG83" s="569"/>
      <c r="AH83" s="346">
        <v>99</v>
      </c>
      <c r="AI83" s="346">
        <v>121</v>
      </c>
      <c r="AJ83" s="346">
        <v>115</v>
      </c>
      <c r="AK83" s="346">
        <v>98</v>
      </c>
      <c r="AL83" s="346">
        <v>99</v>
      </c>
      <c r="AM83" s="346">
        <v>80</v>
      </c>
      <c r="AN83" s="346">
        <v>63</v>
      </c>
      <c r="AO83" s="572">
        <v>68</v>
      </c>
      <c r="AP83" s="346">
        <v>73</v>
      </c>
      <c r="AQ83" s="346" t="s">
        <v>430</v>
      </c>
      <c r="AR83" s="346" t="s">
        <v>430</v>
      </c>
      <c r="AS83" s="346" t="s">
        <v>430</v>
      </c>
      <c r="AT83" s="346" t="s">
        <v>430</v>
      </c>
      <c r="AU83" s="346">
        <v>116</v>
      </c>
      <c r="AV83" s="346">
        <v>73</v>
      </c>
      <c r="AW83" s="346">
        <v>78</v>
      </c>
      <c r="AX83" s="346">
        <v>67</v>
      </c>
      <c r="AY83" s="346">
        <v>117</v>
      </c>
      <c r="AZ83" s="584"/>
      <c r="BA83" s="467" t="s">
        <v>430</v>
      </c>
      <c r="BB83" s="348">
        <v>99.99</v>
      </c>
      <c r="BC83" s="348" t="s">
        <v>430</v>
      </c>
      <c r="BD83" s="348" t="s">
        <v>430</v>
      </c>
      <c r="BE83" s="375" t="s">
        <v>430</v>
      </c>
      <c r="BF83" s="375">
        <v>0.01</v>
      </c>
      <c r="BG83" s="374"/>
      <c r="BH83" s="594">
        <v>0.01</v>
      </c>
      <c r="BI83" s="348" t="s">
        <v>430</v>
      </c>
      <c r="BJ83" s="348" t="s">
        <v>430</v>
      </c>
      <c r="BK83" s="348" t="s">
        <v>430</v>
      </c>
      <c r="BL83" s="348" t="s">
        <v>430</v>
      </c>
      <c r="BM83" s="375" t="s">
        <v>430</v>
      </c>
      <c r="BN83" s="375" t="s">
        <v>430</v>
      </c>
      <c r="BO83" s="375" t="s">
        <v>430</v>
      </c>
      <c r="BP83" s="375">
        <v>99.99</v>
      </c>
      <c r="BQ83" s="375" t="s">
        <v>430</v>
      </c>
      <c r="BR83" s="374"/>
      <c r="BS83" s="468" t="s">
        <v>430</v>
      </c>
      <c r="BT83" s="348" t="s">
        <v>430</v>
      </c>
      <c r="BU83" s="374"/>
      <c r="BV83" s="430" t="s">
        <v>2439</v>
      </c>
    </row>
    <row r="84" spans="1:74" s="428" customFormat="1" x14ac:dyDescent="0.25">
      <c r="A84" s="345" t="s">
        <v>8336</v>
      </c>
      <c r="B84" s="373"/>
      <c r="C84" s="719">
        <v>46133</v>
      </c>
      <c r="D84" s="373"/>
      <c r="E84" s="346">
        <v>364.983</v>
      </c>
      <c r="F84" s="373"/>
      <c r="G84" s="347">
        <v>10.2371</v>
      </c>
      <c r="H84" s="374"/>
      <c r="I84" s="348" t="s">
        <v>430</v>
      </c>
      <c r="J84" s="348" t="s">
        <v>430</v>
      </c>
      <c r="K84" s="348" t="s">
        <v>430</v>
      </c>
      <c r="L84" s="348" t="s">
        <v>430</v>
      </c>
      <c r="M84" s="362"/>
      <c r="N84" s="350">
        <v>8.2042999999999999</v>
      </c>
      <c r="O84" s="348">
        <v>12.3728</v>
      </c>
      <c r="P84" s="348">
        <v>7.7537000000000003</v>
      </c>
      <c r="Q84" s="348">
        <v>5.2058</v>
      </c>
      <c r="R84" s="348">
        <v>7.5587</v>
      </c>
      <c r="S84" s="348">
        <v>9.4839000000000002</v>
      </c>
      <c r="T84" s="348" t="s">
        <v>430</v>
      </c>
      <c r="U84" s="354" t="s">
        <v>430</v>
      </c>
      <c r="V84" s="348" t="s">
        <v>430</v>
      </c>
      <c r="W84" s="348" t="s">
        <v>430</v>
      </c>
      <c r="X84" s="348" t="s">
        <v>430</v>
      </c>
      <c r="Y84" s="375" t="s">
        <v>430</v>
      </c>
      <c r="Z84" s="348" t="s">
        <v>430</v>
      </c>
      <c r="AA84" s="348">
        <v>6.6974</v>
      </c>
      <c r="AB84" s="348" t="s">
        <v>430</v>
      </c>
      <c r="AC84" s="348" t="s">
        <v>430</v>
      </c>
      <c r="AD84" s="348" t="s">
        <v>430</v>
      </c>
      <c r="AE84" s="348">
        <v>7.4223999999999997</v>
      </c>
      <c r="AF84" s="348">
        <v>6.7610999999999999</v>
      </c>
      <c r="AG84" s="569"/>
      <c r="AH84" s="346">
        <v>19</v>
      </c>
      <c r="AI84" s="346">
        <v>9</v>
      </c>
      <c r="AJ84" s="346">
        <v>21</v>
      </c>
      <c r="AK84" s="346">
        <v>21</v>
      </c>
      <c r="AL84" s="346">
        <v>7</v>
      </c>
      <c r="AM84" s="346">
        <v>35</v>
      </c>
      <c r="AN84" s="346" t="s">
        <v>430</v>
      </c>
      <c r="AO84" s="572" t="s">
        <v>430</v>
      </c>
      <c r="AP84" s="346" t="s">
        <v>430</v>
      </c>
      <c r="AQ84" s="346" t="s">
        <v>430</v>
      </c>
      <c r="AR84" s="346" t="s">
        <v>430</v>
      </c>
      <c r="AS84" s="346" t="s">
        <v>430</v>
      </c>
      <c r="AT84" s="346" t="s">
        <v>430</v>
      </c>
      <c r="AU84" s="346">
        <v>21</v>
      </c>
      <c r="AV84" s="346" t="s">
        <v>430</v>
      </c>
      <c r="AW84" s="346" t="s">
        <v>430</v>
      </c>
      <c r="AX84" s="346" t="s">
        <v>430</v>
      </c>
      <c r="AY84" s="346">
        <v>13</v>
      </c>
      <c r="AZ84" s="584"/>
      <c r="BA84" s="467" t="s">
        <v>430</v>
      </c>
      <c r="BB84" s="348">
        <v>105.84</v>
      </c>
      <c r="BC84" s="348" t="s">
        <v>430</v>
      </c>
      <c r="BD84" s="348" t="s">
        <v>430</v>
      </c>
      <c r="BE84" s="375" t="s">
        <v>430</v>
      </c>
      <c r="BF84" s="375">
        <v>-5.84</v>
      </c>
      <c r="BG84" s="374"/>
      <c r="BH84" s="594">
        <v>-5.84</v>
      </c>
      <c r="BI84" s="348">
        <v>45.67</v>
      </c>
      <c r="BJ84" s="348">
        <v>28.5</v>
      </c>
      <c r="BK84" s="348">
        <v>31.67</v>
      </c>
      <c r="BL84" s="348" t="s">
        <v>430</v>
      </c>
      <c r="BM84" s="375" t="s">
        <v>430</v>
      </c>
      <c r="BN84" s="375" t="s">
        <v>430</v>
      </c>
      <c r="BO84" s="375" t="s">
        <v>430</v>
      </c>
      <c r="BP84" s="375" t="s">
        <v>430</v>
      </c>
      <c r="BQ84" s="375" t="s">
        <v>430</v>
      </c>
      <c r="BR84" s="374"/>
      <c r="BS84" s="468">
        <v>17.820072150000001</v>
      </c>
      <c r="BT84" s="348">
        <v>18.998534589999998</v>
      </c>
      <c r="BU84" s="374"/>
      <c r="BV84" s="430" t="s">
        <v>555</v>
      </c>
    </row>
    <row r="85" spans="1:74" s="428" customFormat="1" ht="11" x14ac:dyDescent="0.3">
      <c r="A85" s="841" t="s">
        <v>8337</v>
      </c>
      <c r="B85" s="842"/>
      <c r="C85" s="843">
        <v>45847</v>
      </c>
      <c r="D85" s="842"/>
      <c r="E85" s="844">
        <v>246.68700000000001</v>
      </c>
      <c r="F85" s="842"/>
      <c r="G85" s="845">
        <v>10.6547</v>
      </c>
      <c r="H85" s="847"/>
      <c r="I85" s="846">
        <v>1.45</v>
      </c>
      <c r="J85" s="846">
        <v>7.56</v>
      </c>
      <c r="K85" s="846">
        <v>1.27</v>
      </c>
      <c r="L85" s="846">
        <v>1.37</v>
      </c>
      <c r="M85" s="851"/>
      <c r="N85" s="848">
        <v>3.4264000000000001</v>
      </c>
      <c r="O85" s="846">
        <v>3.1981999999999999</v>
      </c>
      <c r="P85" s="846">
        <v>1.7134</v>
      </c>
      <c r="Q85" s="846">
        <v>-0.39150000000000001</v>
      </c>
      <c r="R85" s="846">
        <v>4.4257999999999997</v>
      </c>
      <c r="S85" s="846">
        <v>9.0139999999999993</v>
      </c>
      <c r="T85" s="846">
        <v>5.4264999999999999</v>
      </c>
      <c r="U85" s="856">
        <v>5.1177000000000001</v>
      </c>
      <c r="V85" s="846">
        <v>5.9436999999999998</v>
      </c>
      <c r="W85" s="846" t="s">
        <v>430</v>
      </c>
      <c r="X85" s="846" t="s">
        <v>430</v>
      </c>
      <c r="Y85" s="852" t="s">
        <v>430</v>
      </c>
      <c r="Z85" s="846" t="s">
        <v>430</v>
      </c>
      <c r="AA85" s="846">
        <v>5.1388999999999996</v>
      </c>
      <c r="AB85" s="846">
        <v>6.9901999999999997</v>
      </c>
      <c r="AC85" s="846">
        <v>5.3651</v>
      </c>
      <c r="AD85" s="846">
        <v>5.7083000000000004</v>
      </c>
      <c r="AE85" s="846">
        <v>4.4043000000000001</v>
      </c>
      <c r="AF85" s="846">
        <v>5.7503000000000002</v>
      </c>
      <c r="AG85" s="931"/>
      <c r="AH85" s="844">
        <v>55</v>
      </c>
      <c r="AI85" s="844">
        <v>81</v>
      </c>
      <c r="AJ85" s="844">
        <v>98</v>
      </c>
      <c r="AK85" s="844">
        <v>79</v>
      </c>
      <c r="AL85" s="844">
        <v>77</v>
      </c>
      <c r="AM85" s="844">
        <v>51</v>
      </c>
      <c r="AN85" s="844">
        <v>69</v>
      </c>
      <c r="AO85" s="932">
        <v>96</v>
      </c>
      <c r="AP85" s="844">
        <v>82</v>
      </c>
      <c r="AQ85" s="844" t="s">
        <v>430</v>
      </c>
      <c r="AR85" s="844" t="s">
        <v>430</v>
      </c>
      <c r="AS85" s="844" t="s">
        <v>430</v>
      </c>
      <c r="AT85" s="844" t="s">
        <v>430</v>
      </c>
      <c r="AU85" s="844">
        <v>73</v>
      </c>
      <c r="AV85" s="844">
        <v>64</v>
      </c>
      <c r="AW85" s="844">
        <v>95</v>
      </c>
      <c r="AX85" s="844">
        <v>83</v>
      </c>
      <c r="AY85" s="844">
        <v>99</v>
      </c>
      <c r="AZ85" s="933"/>
      <c r="BA85" s="853" t="s">
        <v>430</v>
      </c>
      <c r="BB85" s="846">
        <v>95.75</v>
      </c>
      <c r="BC85" s="846" t="s">
        <v>430</v>
      </c>
      <c r="BD85" s="846" t="s">
        <v>430</v>
      </c>
      <c r="BE85" s="852" t="s">
        <v>430</v>
      </c>
      <c r="BF85" s="852">
        <v>4.25</v>
      </c>
      <c r="BG85" s="847"/>
      <c r="BH85" s="934">
        <v>4.25</v>
      </c>
      <c r="BI85" s="846" t="s">
        <v>430</v>
      </c>
      <c r="BJ85" s="846" t="s">
        <v>430</v>
      </c>
      <c r="BK85" s="846">
        <v>95.75</v>
      </c>
      <c r="BL85" s="846" t="s">
        <v>430</v>
      </c>
      <c r="BM85" s="852" t="s">
        <v>430</v>
      </c>
      <c r="BN85" s="852" t="s">
        <v>430</v>
      </c>
      <c r="BO85" s="852" t="s">
        <v>430</v>
      </c>
      <c r="BP85" s="852" t="s">
        <v>430</v>
      </c>
      <c r="BQ85" s="852" t="s">
        <v>430</v>
      </c>
      <c r="BR85" s="847"/>
      <c r="BS85" s="854">
        <v>28.155484252815601</v>
      </c>
      <c r="BT85" s="846">
        <v>37.6959263537696</v>
      </c>
      <c r="BU85" s="847"/>
      <c r="BV85" s="892" t="s">
        <v>555</v>
      </c>
    </row>
    <row r="86" spans="1:74" s="428" customFormat="1" x14ac:dyDescent="0.25">
      <c r="A86" s="345" t="s">
        <v>8338</v>
      </c>
      <c r="B86" s="373"/>
      <c r="C86" s="719">
        <v>44916</v>
      </c>
      <c r="D86" s="373"/>
      <c r="E86" s="346">
        <v>221.55500000000001</v>
      </c>
      <c r="F86" s="373"/>
      <c r="G86" s="347">
        <v>12.8927</v>
      </c>
      <c r="H86" s="374"/>
      <c r="I86" s="348">
        <v>0.1</v>
      </c>
      <c r="J86" s="348">
        <v>5.35</v>
      </c>
      <c r="K86" s="348">
        <v>0.09</v>
      </c>
      <c r="L86" s="348">
        <v>0.09</v>
      </c>
      <c r="M86" s="362"/>
      <c r="N86" s="350">
        <v>4.6723999999999997</v>
      </c>
      <c r="O86" s="348">
        <v>4.8147000000000002</v>
      </c>
      <c r="P86" s="348">
        <v>4.9387999999999996</v>
      </c>
      <c r="Q86" s="348">
        <v>5.0449999999999999</v>
      </c>
      <c r="R86" s="348">
        <v>5.1087999999999996</v>
      </c>
      <c r="S86" s="348">
        <v>5.57</v>
      </c>
      <c r="T86" s="348">
        <v>5.3944000000000001</v>
      </c>
      <c r="U86" s="354">
        <v>5.5415000000000001</v>
      </c>
      <c r="V86" s="348">
        <v>5.7990000000000004</v>
      </c>
      <c r="W86" s="348">
        <v>6.7533000000000003</v>
      </c>
      <c r="X86" s="348">
        <v>7.1627000000000001</v>
      </c>
      <c r="Y86" s="375" t="s">
        <v>430</v>
      </c>
      <c r="Z86" s="348" t="s">
        <v>430</v>
      </c>
      <c r="AA86" s="348">
        <v>5.2416999999999998</v>
      </c>
      <c r="AB86" s="348">
        <v>5.6071</v>
      </c>
      <c r="AC86" s="348">
        <v>5.5258000000000003</v>
      </c>
      <c r="AD86" s="348">
        <v>5.6851000000000003</v>
      </c>
      <c r="AE86" s="348">
        <v>5.1468999999999996</v>
      </c>
      <c r="AF86" s="348">
        <v>7.1383000000000001</v>
      </c>
      <c r="AG86" s="569"/>
      <c r="AH86" s="346">
        <v>42</v>
      </c>
      <c r="AI86" s="346">
        <v>71</v>
      </c>
      <c r="AJ86" s="346">
        <v>75</v>
      </c>
      <c r="AK86" s="346">
        <v>28</v>
      </c>
      <c r="AL86" s="346">
        <v>57</v>
      </c>
      <c r="AM86" s="346">
        <v>132</v>
      </c>
      <c r="AN86" s="346">
        <v>71</v>
      </c>
      <c r="AO86" s="572">
        <v>52</v>
      </c>
      <c r="AP86" s="346">
        <v>99</v>
      </c>
      <c r="AQ86" s="346">
        <v>78</v>
      </c>
      <c r="AR86" s="346">
        <v>80</v>
      </c>
      <c r="AS86" s="346" t="s">
        <v>430</v>
      </c>
      <c r="AT86" s="346" t="s">
        <v>430</v>
      </c>
      <c r="AU86" s="346">
        <v>68</v>
      </c>
      <c r="AV86" s="346">
        <v>128</v>
      </c>
      <c r="AW86" s="346">
        <v>82</v>
      </c>
      <c r="AX86" s="346">
        <v>89</v>
      </c>
      <c r="AY86" s="346">
        <v>73</v>
      </c>
      <c r="AZ86" s="584"/>
      <c r="BA86" s="467">
        <v>93.59</v>
      </c>
      <c r="BB86" s="348" t="s">
        <v>430</v>
      </c>
      <c r="BC86" s="348" t="s">
        <v>430</v>
      </c>
      <c r="BD86" s="348" t="s">
        <v>430</v>
      </c>
      <c r="BE86" s="375" t="s">
        <v>430</v>
      </c>
      <c r="BF86" s="375">
        <v>6.41</v>
      </c>
      <c r="BG86" s="374"/>
      <c r="BH86" s="594">
        <v>6.41</v>
      </c>
      <c r="BI86" s="348" t="s">
        <v>430</v>
      </c>
      <c r="BJ86" s="348" t="s">
        <v>430</v>
      </c>
      <c r="BK86" s="348" t="s">
        <v>430</v>
      </c>
      <c r="BL86" s="348" t="s">
        <v>430</v>
      </c>
      <c r="BM86" s="375">
        <v>93.59</v>
      </c>
      <c r="BN86" s="375" t="s">
        <v>430</v>
      </c>
      <c r="BO86" s="375" t="s">
        <v>430</v>
      </c>
      <c r="BP86" s="375" t="s">
        <v>430</v>
      </c>
      <c r="BQ86" s="375" t="s">
        <v>430</v>
      </c>
      <c r="BR86" s="374"/>
      <c r="BS86" s="468" t="s">
        <v>430</v>
      </c>
      <c r="BT86" s="348" t="s">
        <v>430</v>
      </c>
      <c r="BU86" s="374"/>
      <c r="BV86" s="430" t="s">
        <v>555</v>
      </c>
    </row>
    <row r="87" spans="1:74" s="428" customFormat="1" x14ac:dyDescent="0.25">
      <c r="A87" s="345" t="s">
        <v>8339</v>
      </c>
      <c r="B87" s="373"/>
      <c r="C87" s="719">
        <v>44854</v>
      </c>
      <c r="D87" s="373"/>
      <c r="E87" s="346">
        <v>209.80799999999999</v>
      </c>
      <c r="F87" s="373"/>
      <c r="G87" s="347">
        <v>13.5486</v>
      </c>
      <c r="H87" s="374"/>
      <c r="I87" s="348">
        <v>5.99</v>
      </c>
      <c r="J87" s="348">
        <v>6.68</v>
      </c>
      <c r="K87" s="348">
        <v>4.71</v>
      </c>
      <c r="L87" s="348">
        <v>4.8600000000000003</v>
      </c>
      <c r="M87" s="362"/>
      <c r="N87" s="350">
        <v>-0.53879999999999995</v>
      </c>
      <c r="O87" s="348">
        <v>6.1094999999999997</v>
      </c>
      <c r="P87" s="348">
        <v>5.0465</v>
      </c>
      <c r="Q87" s="348">
        <v>-9.2422000000000004</v>
      </c>
      <c r="R87" s="348">
        <v>2.0893999999999999</v>
      </c>
      <c r="S87" s="348">
        <v>12.8482</v>
      </c>
      <c r="T87" s="348">
        <v>4.6970999999999998</v>
      </c>
      <c r="U87" s="354">
        <v>4.8418000000000001</v>
      </c>
      <c r="V87" s="348">
        <v>6.1692</v>
      </c>
      <c r="W87" s="348">
        <v>7.1321000000000003</v>
      </c>
      <c r="X87" s="348">
        <v>7.8135000000000003</v>
      </c>
      <c r="Y87" s="375" t="s">
        <v>430</v>
      </c>
      <c r="Z87" s="348" t="s">
        <v>430</v>
      </c>
      <c r="AA87" s="348">
        <v>4.5096999999999996</v>
      </c>
      <c r="AB87" s="348">
        <v>9.8592999999999993</v>
      </c>
      <c r="AC87" s="348">
        <v>5.5911</v>
      </c>
      <c r="AD87" s="348">
        <v>5.5399000000000003</v>
      </c>
      <c r="AE87" s="348">
        <v>4.4044999999999996</v>
      </c>
      <c r="AF87" s="348">
        <v>8.1971000000000007</v>
      </c>
      <c r="AG87" s="569"/>
      <c r="AH87" s="346">
        <v>81</v>
      </c>
      <c r="AI87" s="346">
        <v>49</v>
      </c>
      <c r="AJ87" s="346">
        <v>71</v>
      </c>
      <c r="AK87" s="346">
        <v>121</v>
      </c>
      <c r="AL87" s="346">
        <v>121</v>
      </c>
      <c r="AM87" s="346">
        <v>10</v>
      </c>
      <c r="AN87" s="346">
        <v>104</v>
      </c>
      <c r="AO87" s="572">
        <v>111</v>
      </c>
      <c r="AP87" s="346">
        <v>48</v>
      </c>
      <c r="AQ87" s="346">
        <v>37</v>
      </c>
      <c r="AR87" s="346">
        <v>12</v>
      </c>
      <c r="AS87" s="346" t="s">
        <v>430</v>
      </c>
      <c r="AT87" s="346" t="s">
        <v>430</v>
      </c>
      <c r="AU87" s="346">
        <v>96</v>
      </c>
      <c r="AV87" s="346">
        <v>15</v>
      </c>
      <c r="AW87" s="346">
        <v>75</v>
      </c>
      <c r="AX87" s="346">
        <v>103</v>
      </c>
      <c r="AY87" s="346">
        <v>98</v>
      </c>
      <c r="AZ87" s="584"/>
      <c r="BA87" s="467">
        <v>94.77</v>
      </c>
      <c r="BB87" s="348" t="s">
        <v>430</v>
      </c>
      <c r="BC87" s="348" t="s">
        <v>430</v>
      </c>
      <c r="BD87" s="348" t="s">
        <v>430</v>
      </c>
      <c r="BE87" s="375" t="s">
        <v>430</v>
      </c>
      <c r="BF87" s="375">
        <v>5.23</v>
      </c>
      <c r="BG87" s="374"/>
      <c r="BH87" s="594">
        <v>5.23</v>
      </c>
      <c r="BI87" s="348" t="s">
        <v>430</v>
      </c>
      <c r="BJ87" s="348" t="s">
        <v>430</v>
      </c>
      <c r="BK87" s="348" t="s">
        <v>430</v>
      </c>
      <c r="BL87" s="348" t="s">
        <v>430</v>
      </c>
      <c r="BM87" s="375">
        <v>94.77</v>
      </c>
      <c r="BN87" s="375" t="s">
        <v>430</v>
      </c>
      <c r="BO87" s="375" t="s">
        <v>430</v>
      </c>
      <c r="BP87" s="375" t="s">
        <v>430</v>
      </c>
      <c r="BQ87" s="375" t="s">
        <v>430</v>
      </c>
      <c r="BR87" s="374"/>
      <c r="BS87" s="468" t="s">
        <v>430</v>
      </c>
      <c r="BT87" s="348" t="s">
        <v>430</v>
      </c>
      <c r="BU87" s="374"/>
      <c r="BV87" s="430" t="s">
        <v>555</v>
      </c>
    </row>
    <row r="88" spans="1:74" s="428" customFormat="1" x14ac:dyDescent="0.25">
      <c r="A88" s="345" t="s">
        <v>8340</v>
      </c>
      <c r="B88" s="373"/>
      <c r="C88" s="719">
        <v>45859</v>
      </c>
      <c r="D88" s="373"/>
      <c r="E88" s="346">
        <v>188.34</v>
      </c>
      <c r="F88" s="373"/>
      <c r="G88" s="347">
        <v>1061.6425999999999</v>
      </c>
      <c r="H88" s="374"/>
      <c r="I88" s="348" t="s">
        <v>430</v>
      </c>
      <c r="J88" s="348" t="s">
        <v>430</v>
      </c>
      <c r="K88" s="348" t="s">
        <v>430</v>
      </c>
      <c r="L88" s="348" t="s">
        <v>430</v>
      </c>
      <c r="M88" s="362"/>
      <c r="N88" s="350">
        <v>-11.1394</v>
      </c>
      <c r="O88" s="348">
        <v>-4.9396000000000004</v>
      </c>
      <c r="P88" s="348">
        <v>-0.27450000000000002</v>
      </c>
      <c r="Q88" s="348">
        <v>-5.3087999999999997</v>
      </c>
      <c r="R88" s="348">
        <v>2.4885999999999999</v>
      </c>
      <c r="S88" s="348">
        <v>8.6792999999999996</v>
      </c>
      <c r="T88" s="348">
        <v>5.7393999999999998</v>
      </c>
      <c r="U88" s="354">
        <v>5.3476999999999997</v>
      </c>
      <c r="V88" s="348">
        <v>5.9646999999999997</v>
      </c>
      <c r="W88" s="348" t="s">
        <v>430</v>
      </c>
      <c r="X88" s="348" t="s">
        <v>430</v>
      </c>
      <c r="Y88" s="375" t="s">
        <v>430</v>
      </c>
      <c r="Z88" s="348" t="s">
        <v>430</v>
      </c>
      <c r="AA88" s="348">
        <v>3.4641000000000002</v>
      </c>
      <c r="AB88" s="348">
        <v>7.1803999999999997</v>
      </c>
      <c r="AC88" s="348">
        <v>5.5997000000000003</v>
      </c>
      <c r="AD88" s="348">
        <v>5.8749000000000002</v>
      </c>
      <c r="AE88" s="348">
        <v>2.4903</v>
      </c>
      <c r="AF88" s="348">
        <v>5.5814000000000004</v>
      </c>
      <c r="AG88" s="569"/>
      <c r="AH88" s="346">
        <v>104</v>
      </c>
      <c r="AI88" s="346">
        <v>115</v>
      </c>
      <c r="AJ88" s="346">
        <v>113</v>
      </c>
      <c r="AK88" s="346">
        <v>108</v>
      </c>
      <c r="AL88" s="346">
        <v>113</v>
      </c>
      <c r="AM88" s="346">
        <v>68</v>
      </c>
      <c r="AN88" s="346">
        <v>48</v>
      </c>
      <c r="AO88" s="572">
        <v>71</v>
      </c>
      <c r="AP88" s="346">
        <v>74</v>
      </c>
      <c r="AQ88" s="346" t="s">
        <v>430</v>
      </c>
      <c r="AR88" s="346" t="s">
        <v>430</v>
      </c>
      <c r="AS88" s="346" t="s">
        <v>430</v>
      </c>
      <c r="AT88" s="346" t="s">
        <v>430</v>
      </c>
      <c r="AU88" s="346">
        <v>120</v>
      </c>
      <c r="AV88" s="346">
        <v>60</v>
      </c>
      <c r="AW88" s="346">
        <v>74</v>
      </c>
      <c r="AX88" s="346">
        <v>60</v>
      </c>
      <c r="AY88" s="346">
        <v>122</v>
      </c>
      <c r="AZ88" s="584"/>
      <c r="BA88" s="467" t="s">
        <v>430</v>
      </c>
      <c r="BB88" s="348">
        <v>96.15</v>
      </c>
      <c r="BC88" s="348" t="s">
        <v>430</v>
      </c>
      <c r="BD88" s="348" t="s">
        <v>430</v>
      </c>
      <c r="BE88" s="375" t="s">
        <v>430</v>
      </c>
      <c r="BF88" s="375">
        <v>3.85</v>
      </c>
      <c r="BG88" s="374"/>
      <c r="BH88" s="594">
        <v>3.85</v>
      </c>
      <c r="BI88" s="348" t="s">
        <v>430</v>
      </c>
      <c r="BJ88" s="348" t="s">
        <v>430</v>
      </c>
      <c r="BK88" s="348" t="s">
        <v>430</v>
      </c>
      <c r="BL88" s="348" t="s">
        <v>430</v>
      </c>
      <c r="BM88" s="375" t="s">
        <v>430</v>
      </c>
      <c r="BN88" s="375" t="s">
        <v>430</v>
      </c>
      <c r="BO88" s="375" t="s">
        <v>430</v>
      </c>
      <c r="BP88" s="375">
        <v>96.15</v>
      </c>
      <c r="BQ88" s="375" t="s">
        <v>430</v>
      </c>
      <c r="BR88" s="374"/>
      <c r="BS88" s="468" t="s">
        <v>430</v>
      </c>
      <c r="BT88" s="348" t="s">
        <v>430</v>
      </c>
      <c r="BU88" s="374"/>
      <c r="BV88" s="430" t="s">
        <v>555</v>
      </c>
    </row>
    <row r="89" spans="1:74" s="428" customFormat="1" x14ac:dyDescent="0.25">
      <c r="A89" s="345" t="s">
        <v>8341</v>
      </c>
      <c r="B89" s="373"/>
      <c r="C89" s="719">
        <v>45751</v>
      </c>
      <c r="D89" s="373"/>
      <c r="E89" s="346">
        <v>167.01599999999999</v>
      </c>
      <c r="F89" s="373"/>
      <c r="G89" s="347">
        <v>10.870100000000001</v>
      </c>
      <c r="H89" s="374"/>
      <c r="I89" s="348">
        <v>2.64</v>
      </c>
      <c r="J89" s="348">
        <v>7.14</v>
      </c>
      <c r="K89" s="348">
        <v>1.67</v>
      </c>
      <c r="L89" s="348" t="s">
        <v>430</v>
      </c>
      <c r="M89" s="362"/>
      <c r="N89" s="350">
        <v>9.0684000000000005</v>
      </c>
      <c r="O89" s="348">
        <v>-3.8043999999999998</v>
      </c>
      <c r="P89" s="348">
        <v>0</v>
      </c>
      <c r="Q89" s="348">
        <v>-2.8031999999999999</v>
      </c>
      <c r="R89" s="348">
        <v>3.1604999999999999</v>
      </c>
      <c r="S89" s="348">
        <v>8.07</v>
      </c>
      <c r="T89" s="348">
        <v>5.3766999999999996</v>
      </c>
      <c r="U89" s="354">
        <v>5.2378999999999998</v>
      </c>
      <c r="V89" s="348">
        <v>5.8242000000000003</v>
      </c>
      <c r="W89" s="348" t="s">
        <v>430</v>
      </c>
      <c r="X89" s="348" t="s">
        <v>430</v>
      </c>
      <c r="Y89" s="375" t="s">
        <v>430</v>
      </c>
      <c r="Z89" s="348" t="s">
        <v>430</v>
      </c>
      <c r="AA89" s="348">
        <v>3.6802999999999999</v>
      </c>
      <c r="AB89" s="348">
        <v>6.7312000000000003</v>
      </c>
      <c r="AC89" s="348">
        <v>5.4779</v>
      </c>
      <c r="AD89" s="348">
        <v>5.7285000000000004</v>
      </c>
      <c r="AE89" s="348">
        <v>2.9539</v>
      </c>
      <c r="AF89" s="348">
        <v>6.1528999999999998</v>
      </c>
      <c r="AG89" s="569"/>
      <c r="AH89" s="346">
        <v>14</v>
      </c>
      <c r="AI89" s="346">
        <v>110</v>
      </c>
      <c r="AJ89" s="346">
        <v>111</v>
      </c>
      <c r="AK89" s="346">
        <v>97</v>
      </c>
      <c r="AL89" s="346">
        <v>103</v>
      </c>
      <c r="AM89" s="346">
        <v>95</v>
      </c>
      <c r="AN89" s="346">
        <v>72</v>
      </c>
      <c r="AO89" s="572">
        <v>86</v>
      </c>
      <c r="AP89" s="346">
        <v>95</v>
      </c>
      <c r="AQ89" s="346" t="s">
        <v>430</v>
      </c>
      <c r="AR89" s="346" t="s">
        <v>430</v>
      </c>
      <c r="AS89" s="346" t="s">
        <v>430</v>
      </c>
      <c r="AT89" s="346" t="s">
        <v>430</v>
      </c>
      <c r="AU89" s="346">
        <v>119</v>
      </c>
      <c r="AV89" s="346">
        <v>78</v>
      </c>
      <c r="AW89" s="346">
        <v>85</v>
      </c>
      <c r="AX89" s="346">
        <v>81</v>
      </c>
      <c r="AY89" s="346">
        <v>116</v>
      </c>
      <c r="AZ89" s="584"/>
      <c r="BA89" s="467" t="s">
        <v>430</v>
      </c>
      <c r="BB89" s="348">
        <v>97.42</v>
      </c>
      <c r="BC89" s="348" t="s">
        <v>430</v>
      </c>
      <c r="BD89" s="348" t="s">
        <v>430</v>
      </c>
      <c r="BE89" s="375" t="s">
        <v>430</v>
      </c>
      <c r="BF89" s="375">
        <v>2.58</v>
      </c>
      <c r="BG89" s="374"/>
      <c r="BH89" s="594">
        <v>2.58</v>
      </c>
      <c r="BI89" s="348" t="s">
        <v>430</v>
      </c>
      <c r="BJ89" s="348" t="s">
        <v>430</v>
      </c>
      <c r="BK89" s="348" t="s">
        <v>430</v>
      </c>
      <c r="BL89" s="348" t="s">
        <v>430</v>
      </c>
      <c r="BM89" s="375" t="s">
        <v>430</v>
      </c>
      <c r="BN89" s="375" t="s">
        <v>430</v>
      </c>
      <c r="BO89" s="375" t="s">
        <v>430</v>
      </c>
      <c r="BP89" s="375">
        <v>97.42</v>
      </c>
      <c r="BQ89" s="375" t="s">
        <v>430</v>
      </c>
      <c r="BR89" s="374"/>
      <c r="BS89" s="468" t="s">
        <v>430</v>
      </c>
      <c r="BT89" s="348" t="s">
        <v>430</v>
      </c>
      <c r="BU89" s="374"/>
      <c r="BV89" s="430" t="s">
        <v>555</v>
      </c>
    </row>
    <row r="90" spans="1:74" s="428" customFormat="1" ht="11" x14ac:dyDescent="0.3">
      <c r="A90" s="841" t="s">
        <v>8342</v>
      </c>
      <c r="B90" s="842"/>
      <c r="C90" s="843">
        <v>44972</v>
      </c>
      <c r="D90" s="842"/>
      <c r="E90" s="844">
        <v>181.922</v>
      </c>
      <c r="F90" s="842"/>
      <c r="G90" s="845">
        <v>13.0373</v>
      </c>
      <c r="H90" s="847"/>
      <c r="I90" s="846">
        <v>6.53</v>
      </c>
      <c r="J90" s="846">
        <v>7.37</v>
      </c>
      <c r="K90" s="846">
        <v>4.9800000000000004</v>
      </c>
      <c r="L90" s="846">
        <v>5.16</v>
      </c>
      <c r="M90" s="851"/>
      <c r="N90" s="848">
        <v>-13.847799999999999</v>
      </c>
      <c r="O90" s="846">
        <v>-8.7659000000000002</v>
      </c>
      <c r="P90" s="846">
        <v>3.9224999999999999</v>
      </c>
      <c r="Q90" s="846">
        <v>-12.914099999999999</v>
      </c>
      <c r="R90" s="846">
        <v>3.5691000000000002</v>
      </c>
      <c r="S90" s="846">
        <v>14.115</v>
      </c>
      <c r="T90" s="846">
        <v>5.9968000000000004</v>
      </c>
      <c r="U90" s="856">
        <v>5.0532000000000004</v>
      </c>
      <c r="V90" s="846">
        <v>6.2691999999999997</v>
      </c>
      <c r="W90" s="846">
        <v>6.6279000000000003</v>
      </c>
      <c r="X90" s="846">
        <v>7.3550000000000004</v>
      </c>
      <c r="Y90" s="852" t="s">
        <v>430</v>
      </c>
      <c r="Z90" s="846" t="s">
        <v>430</v>
      </c>
      <c r="AA90" s="846">
        <v>5.8461999999999996</v>
      </c>
      <c r="AB90" s="846">
        <v>10.0176</v>
      </c>
      <c r="AC90" s="846">
        <v>6.6741999999999999</v>
      </c>
      <c r="AD90" s="846">
        <v>6.1330999999999998</v>
      </c>
      <c r="AE90" s="846">
        <v>-0.51829999999999998</v>
      </c>
      <c r="AF90" s="846">
        <v>7.7995999999999999</v>
      </c>
      <c r="AG90" s="931"/>
      <c r="AH90" s="844">
        <v>110</v>
      </c>
      <c r="AI90" s="844">
        <v>130</v>
      </c>
      <c r="AJ90" s="844">
        <v>87</v>
      </c>
      <c r="AK90" s="844">
        <v>129</v>
      </c>
      <c r="AL90" s="844">
        <v>95</v>
      </c>
      <c r="AM90" s="844">
        <v>4</v>
      </c>
      <c r="AN90" s="844">
        <v>31</v>
      </c>
      <c r="AO90" s="932">
        <v>98</v>
      </c>
      <c r="AP90" s="844">
        <v>35</v>
      </c>
      <c r="AQ90" s="844">
        <v>85</v>
      </c>
      <c r="AR90" s="844">
        <v>69</v>
      </c>
      <c r="AS90" s="844" t="s">
        <v>430</v>
      </c>
      <c r="AT90" s="844" t="s">
        <v>430</v>
      </c>
      <c r="AU90" s="844">
        <v>36</v>
      </c>
      <c r="AV90" s="844">
        <v>13</v>
      </c>
      <c r="AW90" s="844">
        <v>15</v>
      </c>
      <c r="AX90" s="844">
        <v>32</v>
      </c>
      <c r="AY90" s="844">
        <v>135</v>
      </c>
      <c r="AZ90" s="933"/>
      <c r="BA90" s="853">
        <v>96.59</v>
      </c>
      <c r="BB90" s="846" t="s">
        <v>430</v>
      </c>
      <c r="BC90" s="846" t="s">
        <v>430</v>
      </c>
      <c r="BD90" s="846" t="s">
        <v>430</v>
      </c>
      <c r="BE90" s="852" t="s">
        <v>430</v>
      </c>
      <c r="BF90" s="852">
        <v>3.41</v>
      </c>
      <c r="BG90" s="847"/>
      <c r="BH90" s="934">
        <v>3.41</v>
      </c>
      <c r="BI90" s="846" t="s">
        <v>430</v>
      </c>
      <c r="BJ90" s="846" t="s">
        <v>430</v>
      </c>
      <c r="BK90" s="846" t="s">
        <v>430</v>
      </c>
      <c r="BL90" s="846" t="s">
        <v>430</v>
      </c>
      <c r="BM90" s="852">
        <v>96.59</v>
      </c>
      <c r="BN90" s="852" t="s">
        <v>430</v>
      </c>
      <c r="BO90" s="852" t="s">
        <v>430</v>
      </c>
      <c r="BP90" s="852" t="s">
        <v>430</v>
      </c>
      <c r="BQ90" s="852" t="s">
        <v>430</v>
      </c>
      <c r="BR90" s="847"/>
      <c r="BS90" s="854" t="s">
        <v>430</v>
      </c>
      <c r="BT90" s="846" t="s">
        <v>430</v>
      </c>
      <c r="BU90" s="847"/>
      <c r="BV90" s="892" t="s">
        <v>555</v>
      </c>
    </row>
    <row r="91" spans="1:74" s="428" customFormat="1" x14ac:dyDescent="0.25">
      <c r="A91" s="345" t="s">
        <v>8343</v>
      </c>
      <c r="B91" s="373"/>
      <c r="C91" s="719">
        <v>45008</v>
      </c>
      <c r="D91" s="373"/>
      <c r="E91" s="346">
        <v>181.09800000000001</v>
      </c>
      <c r="F91" s="373"/>
      <c r="G91" s="347">
        <v>12.776199999999999</v>
      </c>
      <c r="H91" s="374"/>
      <c r="I91" s="348">
        <v>0.84</v>
      </c>
      <c r="J91" s="348">
        <v>5.84</v>
      </c>
      <c r="K91" s="348">
        <v>0.8</v>
      </c>
      <c r="L91" s="348">
        <v>0.82</v>
      </c>
      <c r="M91" s="362"/>
      <c r="N91" s="350">
        <v>-0.28570000000000001</v>
      </c>
      <c r="O91" s="348">
        <v>3.1434000000000002</v>
      </c>
      <c r="P91" s="348">
        <v>6.0063000000000004</v>
      </c>
      <c r="Q91" s="348">
        <v>4.1900000000000004</v>
      </c>
      <c r="R91" s="348">
        <v>5.1092000000000004</v>
      </c>
      <c r="S91" s="348">
        <v>6.72</v>
      </c>
      <c r="T91" s="348">
        <v>5.0411999999999999</v>
      </c>
      <c r="U91" s="354">
        <v>5.3277000000000001</v>
      </c>
      <c r="V91" s="348">
        <v>5.8087</v>
      </c>
      <c r="W91" s="348">
        <v>6.9775999999999998</v>
      </c>
      <c r="X91" s="348">
        <v>7.4047999999999998</v>
      </c>
      <c r="Y91" s="375" t="s">
        <v>430</v>
      </c>
      <c r="Z91" s="348" t="s">
        <v>430</v>
      </c>
      <c r="AA91" s="348">
        <v>4.8243999999999998</v>
      </c>
      <c r="AB91" s="348">
        <v>5.6935000000000002</v>
      </c>
      <c r="AC91" s="348">
        <v>5.4124999999999996</v>
      </c>
      <c r="AD91" s="348">
        <v>5.5880000000000001</v>
      </c>
      <c r="AE91" s="348">
        <v>5.29</v>
      </c>
      <c r="AF91" s="348">
        <v>7.3977000000000004</v>
      </c>
      <c r="AG91" s="569"/>
      <c r="AH91" s="346">
        <v>78</v>
      </c>
      <c r="AI91" s="346">
        <v>84</v>
      </c>
      <c r="AJ91" s="346">
        <v>43</v>
      </c>
      <c r="AK91" s="346">
        <v>50</v>
      </c>
      <c r="AL91" s="346">
        <v>56</v>
      </c>
      <c r="AM91" s="346">
        <v>118</v>
      </c>
      <c r="AN91" s="346">
        <v>91</v>
      </c>
      <c r="AO91" s="572">
        <v>73</v>
      </c>
      <c r="AP91" s="346">
        <v>98</v>
      </c>
      <c r="AQ91" s="346">
        <v>60</v>
      </c>
      <c r="AR91" s="346">
        <v>60</v>
      </c>
      <c r="AS91" s="346" t="s">
        <v>430</v>
      </c>
      <c r="AT91" s="346" t="s">
        <v>430</v>
      </c>
      <c r="AU91" s="346">
        <v>88</v>
      </c>
      <c r="AV91" s="346">
        <v>126</v>
      </c>
      <c r="AW91" s="346">
        <v>89</v>
      </c>
      <c r="AX91" s="346">
        <v>98</v>
      </c>
      <c r="AY91" s="346">
        <v>63</v>
      </c>
      <c r="AZ91" s="584"/>
      <c r="BA91" s="467">
        <v>99.61</v>
      </c>
      <c r="BB91" s="348" t="s">
        <v>430</v>
      </c>
      <c r="BC91" s="348" t="s">
        <v>430</v>
      </c>
      <c r="BD91" s="348" t="s">
        <v>430</v>
      </c>
      <c r="BE91" s="375" t="s">
        <v>430</v>
      </c>
      <c r="BF91" s="375">
        <v>0.39</v>
      </c>
      <c r="BG91" s="374"/>
      <c r="BH91" s="594">
        <v>0.39</v>
      </c>
      <c r="BI91" s="348" t="s">
        <v>430</v>
      </c>
      <c r="BJ91" s="348" t="s">
        <v>430</v>
      </c>
      <c r="BK91" s="348" t="s">
        <v>430</v>
      </c>
      <c r="BL91" s="348" t="s">
        <v>430</v>
      </c>
      <c r="BM91" s="375">
        <v>99.61</v>
      </c>
      <c r="BN91" s="375" t="s">
        <v>430</v>
      </c>
      <c r="BO91" s="375" t="s">
        <v>430</v>
      </c>
      <c r="BP91" s="375" t="s">
        <v>430</v>
      </c>
      <c r="BQ91" s="375" t="s">
        <v>430</v>
      </c>
      <c r="BR91" s="374"/>
      <c r="BS91" s="468" t="s">
        <v>430</v>
      </c>
      <c r="BT91" s="348" t="s">
        <v>430</v>
      </c>
      <c r="BU91" s="374"/>
      <c r="BV91" s="430" t="s">
        <v>555</v>
      </c>
    </row>
    <row r="92" spans="1:74" s="428" customFormat="1" x14ac:dyDescent="0.25">
      <c r="A92" s="345" t="s">
        <v>8344</v>
      </c>
      <c r="B92" s="373"/>
      <c r="C92" s="719">
        <v>44981</v>
      </c>
      <c r="D92" s="373"/>
      <c r="E92" s="346">
        <v>177.89</v>
      </c>
      <c r="F92" s="373"/>
      <c r="G92" s="347">
        <v>12.841699999999999</v>
      </c>
      <c r="H92" s="374"/>
      <c r="I92" s="348">
        <v>0.12055</v>
      </c>
      <c r="J92" s="348">
        <v>5.36</v>
      </c>
      <c r="K92" s="348">
        <v>0.11507000000000001</v>
      </c>
      <c r="L92" s="348">
        <v>0.11781</v>
      </c>
      <c r="M92" s="362"/>
      <c r="N92" s="350">
        <v>5.1176000000000004</v>
      </c>
      <c r="O92" s="348">
        <v>5.0235000000000003</v>
      </c>
      <c r="P92" s="348">
        <v>4.9991000000000003</v>
      </c>
      <c r="Q92" s="348">
        <v>5.0651000000000002</v>
      </c>
      <c r="R92" s="348">
        <v>5.0644999999999998</v>
      </c>
      <c r="S92" s="348">
        <v>5.5670000000000002</v>
      </c>
      <c r="T92" s="348">
        <v>5.3948999999999998</v>
      </c>
      <c r="U92" s="354">
        <v>5.5384000000000002</v>
      </c>
      <c r="V92" s="348">
        <v>5.8304</v>
      </c>
      <c r="W92" s="348">
        <v>6.7851999999999997</v>
      </c>
      <c r="X92" s="348">
        <v>7.1825000000000001</v>
      </c>
      <c r="Y92" s="375" t="s">
        <v>430</v>
      </c>
      <c r="Z92" s="348" t="s">
        <v>430</v>
      </c>
      <c r="AA92" s="348">
        <v>5.2427999999999999</v>
      </c>
      <c r="AB92" s="348">
        <v>5.6359000000000004</v>
      </c>
      <c r="AC92" s="348">
        <v>5.5357000000000003</v>
      </c>
      <c r="AD92" s="348">
        <v>5.7069999999999999</v>
      </c>
      <c r="AE92" s="348">
        <v>5.0932000000000004</v>
      </c>
      <c r="AF92" s="348">
        <v>7.3834</v>
      </c>
      <c r="AG92" s="569"/>
      <c r="AH92" s="346">
        <v>35</v>
      </c>
      <c r="AI92" s="346">
        <v>64</v>
      </c>
      <c r="AJ92" s="346">
        <v>73</v>
      </c>
      <c r="AK92" s="346">
        <v>26</v>
      </c>
      <c r="AL92" s="346">
        <v>59</v>
      </c>
      <c r="AM92" s="346">
        <v>133</v>
      </c>
      <c r="AN92" s="346">
        <v>70</v>
      </c>
      <c r="AO92" s="572">
        <v>54</v>
      </c>
      <c r="AP92" s="346">
        <v>94</v>
      </c>
      <c r="AQ92" s="346">
        <v>77</v>
      </c>
      <c r="AR92" s="346">
        <v>79</v>
      </c>
      <c r="AS92" s="346" t="s">
        <v>430</v>
      </c>
      <c r="AT92" s="346" t="s">
        <v>430</v>
      </c>
      <c r="AU92" s="346">
        <v>67</v>
      </c>
      <c r="AV92" s="346">
        <v>127</v>
      </c>
      <c r="AW92" s="346">
        <v>80</v>
      </c>
      <c r="AX92" s="346">
        <v>85</v>
      </c>
      <c r="AY92" s="346">
        <v>75</v>
      </c>
      <c r="AZ92" s="584"/>
      <c r="BA92" s="467">
        <v>93.45</v>
      </c>
      <c r="BB92" s="348" t="s">
        <v>430</v>
      </c>
      <c r="BC92" s="348" t="s">
        <v>430</v>
      </c>
      <c r="BD92" s="348" t="s">
        <v>430</v>
      </c>
      <c r="BE92" s="375" t="s">
        <v>430</v>
      </c>
      <c r="BF92" s="375">
        <v>6.55</v>
      </c>
      <c r="BG92" s="374"/>
      <c r="BH92" s="594">
        <v>6.55</v>
      </c>
      <c r="BI92" s="348" t="s">
        <v>430</v>
      </c>
      <c r="BJ92" s="348" t="s">
        <v>430</v>
      </c>
      <c r="BK92" s="348" t="s">
        <v>430</v>
      </c>
      <c r="BL92" s="348" t="s">
        <v>430</v>
      </c>
      <c r="BM92" s="375">
        <v>93.45</v>
      </c>
      <c r="BN92" s="375" t="s">
        <v>430</v>
      </c>
      <c r="BO92" s="375" t="s">
        <v>430</v>
      </c>
      <c r="BP92" s="375" t="s">
        <v>430</v>
      </c>
      <c r="BQ92" s="375" t="s">
        <v>430</v>
      </c>
      <c r="BR92" s="374"/>
      <c r="BS92" s="468" t="s">
        <v>430</v>
      </c>
      <c r="BT92" s="348" t="s">
        <v>430</v>
      </c>
      <c r="BU92" s="374"/>
      <c r="BV92" s="430" t="s">
        <v>555</v>
      </c>
    </row>
    <row r="93" spans="1:74" s="428" customFormat="1" x14ac:dyDescent="0.25">
      <c r="A93" s="345" t="s">
        <v>8345</v>
      </c>
      <c r="B93" s="373"/>
      <c r="C93" s="719">
        <v>44841</v>
      </c>
      <c r="D93" s="373"/>
      <c r="E93" s="888">
        <v>164.77</v>
      </c>
      <c r="F93" s="373"/>
      <c r="G93" s="347" t="s">
        <v>430</v>
      </c>
      <c r="H93" s="374"/>
      <c r="I93" s="348" t="s">
        <v>430</v>
      </c>
      <c r="J93" s="348" t="s">
        <v>430</v>
      </c>
      <c r="K93" s="348" t="s">
        <v>430</v>
      </c>
      <c r="L93" s="348" t="s">
        <v>430</v>
      </c>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t="s">
        <v>430</v>
      </c>
      <c r="AI93" s="346" t="s">
        <v>430</v>
      </c>
      <c r="AJ93" s="346" t="s">
        <v>430</v>
      </c>
      <c r="AK93" s="346" t="s">
        <v>430</v>
      </c>
      <c r="AL93" s="346" t="s">
        <v>430</v>
      </c>
      <c r="AM93" s="346" t="s">
        <v>430</v>
      </c>
      <c r="AN93" s="346" t="s">
        <v>430</v>
      </c>
      <c r="AO93" s="572" t="s">
        <v>430</v>
      </c>
      <c r="AP93" s="346" t="s">
        <v>430</v>
      </c>
      <c r="AQ93" s="346" t="s">
        <v>430</v>
      </c>
      <c r="AR93" s="346" t="s">
        <v>430</v>
      </c>
      <c r="AS93" s="346" t="s">
        <v>430</v>
      </c>
      <c r="AT93" s="346" t="s">
        <v>430</v>
      </c>
      <c r="AU93" s="346" t="s">
        <v>430</v>
      </c>
      <c r="AV93" s="346" t="s">
        <v>430</v>
      </c>
      <c r="AW93" s="346" t="s">
        <v>430</v>
      </c>
      <c r="AX93" s="346" t="s">
        <v>430</v>
      </c>
      <c r="AY93" s="346" t="s">
        <v>430</v>
      </c>
      <c r="AZ93" s="584"/>
      <c r="BA93" s="467" t="s">
        <v>430</v>
      </c>
      <c r="BB93" s="348" t="s">
        <v>430</v>
      </c>
      <c r="BC93" s="348" t="s">
        <v>430</v>
      </c>
      <c r="BD93" s="348" t="s">
        <v>430</v>
      </c>
      <c r="BE93" s="375" t="s">
        <v>430</v>
      </c>
      <c r="BF93" s="375" t="s">
        <v>430</v>
      </c>
      <c r="BG93" s="374"/>
      <c r="BH93" s="594" t="s">
        <v>430</v>
      </c>
      <c r="BI93" s="348" t="s">
        <v>430</v>
      </c>
      <c r="BJ93" s="348" t="s">
        <v>430</v>
      </c>
      <c r="BK93" s="348" t="s">
        <v>430</v>
      </c>
      <c r="BL93" s="348" t="s">
        <v>430</v>
      </c>
      <c r="BM93" s="375" t="s">
        <v>430</v>
      </c>
      <c r="BN93" s="375" t="s">
        <v>430</v>
      </c>
      <c r="BO93" s="375" t="s">
        <v>430</v>
      </c>
      <c r="BP93" s="375" t="s">
        <v>430</v>
      </c>
      <c r="BQ93" s="375" t="s">
        <v>430</v>
      </c>
      <c r="BR93" s="374"/>
      <c r="BS93" s="468" t="s">
        <v>430</v>
      </c>
      <c r="BT93" s="348" t="s">
        <v>430</v>
      </c>
      <c r="BU93" s="374"/>
      <c r="BV93" s="430" t="s">
        <v>555</v>
      </c>
    </row>
    <row r="94" spans="1:74" s="428" customFormat="1" x14ac:dyDescent="0.25">
      <c r="A94" s="345" t="s">
        <v>8346</v>
      </c>
      <c r="B94" s="373"/>
      <c r="C94" s="719">
        <v>44995</v>
      </c>
      <c r="D94" s="373"/>
      <c r="E94" s="346">
        <v>160.65299999999999</v>
      </c>
      <c r="F94" s="373"/>
      <c r="G94" s="347">
        <v>13.0426</v>
      </c>
      <c r="H94" s="374"/>
      <c r="I94" s="348">
        <v>2.67</v>
      </c>
      <c r="J94" s="348">
        <v>6.35</v>
      </c>
      <c r="K94" s="348">
        <v>2.35</v>
      </c>
      <c r="L94" s="348">
        <v>2.4300000000000002</v>
      </c>
      <c r="M94" s="362"/>
      <c r="N94" s="350">
        <v>-13.5627</v>
      </c>
      <c r="O94" s="348">
        <v>-5.1284999999999998</v>
      </c>
      <c r="P94" s="348">
        <v>4.0010000000000003</v>
      </c>
      <c r="Q94" s="348">
        <v>-2.4963000000000002</v>
      </c>
      <c r="R94" s="348">
        <v>2.7326000000000001</v>
      </c>
      <c r="S94" s="348">
        <v>8.8026</v>
      </c>
      <c r="T94" s="348">
        <v>4.1356000000000002</v>
      </c>
      <c r="U94" s="354">
        <v>4.5922000000000001</v>
      </c>
      <c r="V94" s="348">
        <v>6.0716999999999999</v>
      </c>
      <c r="W94" s="348">
        <v>7.2001999999999997</v>
      </c>
      <c r="X94" s="348">
        <v>7.7312000000000003</v>
      </c>
      <c r="Y94" s="375" t="s">
        <v>430</v>
      </c>
      <c r="Z94" s="348" t="s">
        <v>430</v>
      </c>
      <c r="AA94" s="348">
        <v>3.3079999999999998</v>
      </c>
      <c r="AB94" s="348">
        <v>7.2358000000000002</v>
      </c>
      <c r="AC94" s="348">
        <v>4.9130000000000003</v>
      </c>
      <c r="AD94" s="348">
        <v>5.2404000000000002</v>
      </c>
      <c r="AE94" s="348">
        <v>4.8681999999999999</v>
      </c>
      <c r="AF94" s="348">
        <v>7.9593999999999996</v>
      </c>
      <c r="AG94" s="569"/>
      <c r="AH94" s="346">
        <v>108</v>
      </c>
      <c r="AI94" s="346">
        <v>116</v>
      </c>
      <c r="AJ94" s="346">
        <v>84</v>
      </c>
      <c r="AK94" s="346">
        <v>95</v>
      </c>
      <c r="AL94" s="346">
        <v>110</v>
      </c>
      <c r="AM94" s="346">
        <v>63</v>
      </c>
      <c r="AN94" s="346">
        <v>119</v>
      </c>
      <c r="AO94" s="572">
        <v>116</v>
      </c>
      <c r="AP94" s="346">
        <v>57</v>
      </c>
      <c r="AQ94" s="346">
        <v>20</v>
      </c>
      <c r="AR94" s="346">
        <v>15</v>
      </c>
      <c r="AS94" s="346" t="s">
        <v>430</v>
      </c>
      <c r="AT94" s="346" t="s">
        <v>430</v>
      </c>
      <c r="AU94" s="346">
        <v>121</v>
      </c>
      <c r="AV94" s="346">
        <v>59</v>
      </c>
      <c r="AW94" s="346">
        <v>114</v>
      </c>
      <c r="AX94" s="346">
        <v>116</v>
      </c>
      <c r="AY94" s="346">
        <v>83</v>
      </c>
      <c r="AZ94" s="584"/>
      <c r="BA94" s="467">
        <v>96.91</v>
      </c>
      <c r="BB94" s="348" t="s">
        <v>430</v>
      </c>
      <c r="BC94" s="348" t="s">
        <v>430</v>
      </c>
      <c r="BD94" s="348" t="s">
        <v>430</v>
      </c>
      <c r="BE94" s="375" t="s">
        <v>430</v>
      </c>
      <c r="BF94" s="375">
        <v>3.09</v>
      </c>
      <c r="BG94" s="374"/>
      <c r="BH94" s="594">
        <v>3.09</v>
      </c>
      <c r="BI94" s="348" t="s">
        <v>430</v>
      </c>
      <c r="BJ94" s="348" t="s">
        <v>430</v>
      </c>
      <c r="BK94" s="348" t="s">
        <v>430</v>
      </c>
      <c r="BL94" s="348" t="s">
        <v>430</v>
      </c>
      <c r="BM94" s="375">
        <v>96.91</v>
      </c>
      <c r="BN94" s="375" t="s">
        <v>430</v>
      </c>
      <c r="BO94" s="375" t="s">
        <v>430</v>
      </c>
      <c r="BP94" s="375" t="s">
        <v>430</v>
      </c>
      <c r="BQ94" s="375" t="s">
        <v>430</v>
      </c>
      <c r="BR94" s="374"/>
      <c r="BS94" s="468" t="s">
        <v>430</v>
      </c>
      <c r="BT94" s="348" t="s">
        <v>430</v>
      </c>
      <c r="BU94" s="374"/>
      <c r="BV94" s="430" t="s">
        <v>555</v>
      </c>
    </row>
    <row r="95" spans="1:74" s="428" customFormat="1" x14ac:dyDescent="0.25">
      <c r="A95" s="345" t="s">
        <v>8347</v>
      </c>
      <c r="B95" s="373"/>
      <c r="C95" s="719">
        <v>44971</v>
      </c>
      <c r="D95" s="373"/>
      <c r="E95" s="346">
        <v>150.30000000000001</v>
      </c>
      <c r="F95" s="373"/>
      <c r="G95" s="347">
        <v>13.104799999999999</v>
      </c>
      <c r="H95" s="374"/>
      <c r="I95" s="348">
        <v>5.28</v>
      </c>
      <c r="J95" s="348">
        <v>7.08</v>
      </c>
      <c r="K95" s="348">
        <v>4.18</v>
      </c>
      <c r="L95" s="348">
        <v>4.33</v>
      </c>
      <c r="M95" s="362"/>
      <c r="N95" s="350">
        <v>-14.7498</v>
      </c>
      <c r="O95" s="348">
        <v>-4.5475000000000003</v>
      </c>
      <c r="P95" s="348">
        <v>1.6717</v>
      </c>
      <c r="Q95" s="348">
        <v>-7.7161</v>
      </c>
      <c r="R95" s="348">
        <v>-0.18859999999999999</v>
      </c>
      <c r="S95" s="348">
        <v>13.893700000000001</v>
      </c>
      <c r="T95" s="348">
        <v>5.2027999999999999</v>
      </c>
      <c r="U95" s="354">
        <v>5.1734999999999998</v>
      </c>
      <c r="V95" s="348">
        <v>5.7737999999999996</v>
      </c>
      <c r="W95" s="348">
        <v>6.9824000000000002</v>
      </c>
      <c r="X95" s="348">
        <v>7.6284999999999998</v>
      </c>
      <c r="Y95" s="375" t="s">
        <v>430</v>
      </c>
      <c r="Z95" s="348" t="s">
        <v>430</v>
      </c>
      <c r="AA95" s="348">
        <v>4.4736000000000002</v>
      </c>
      <c r="AB95" s="348">
        <v>9.7010000000000005</v>
      </c>
      <c r="AC95" s="348">
        <v>6.4645999999999999</v>
      </c>
      <c r="AD95" s="348">
        <v>5.8174000000000001</v>
      </c>
      <c r="AE95" s="348">
        <v>0.97040000000000004</v>
      </c>
      <c r="AF95" s="348">
        <v>7.9508999999999999</v>
      </c>
      <c r="AG95" s="569"/>
      <c r="AH95" s="346">
        <v>114</v>
      </c>
      <c r="AI95" s="346">
        <v>113</v>
      </c>
      <c r="AJ95" s="346">
        <v>99</v>
      </c>
      <c r="AK95" s="346">
        <v>112</v>
      </c>
      <c r="AL95" s="346">
        <v>124</v>
      </c>
      <c r="AM95" s="346">
        <v>6</v>
      </c>
      <c r="AN95" s="346">
        <v>81</v>
      </c>
      <c r="AO95" s="572">
        <v>90</v>
      </c>
      <c r="AP95" s="346">
        <v>103</v>
      </c>
      <c r="AQ95" s="346">
        <v>59</v>
      </c>
      <c r="AR95" s="346">
        <v>22</v>
      </c>
      <c r="AS95" s="346" t="s">
        <v>430</v>
      </c>
      <c r="AT95" s="346" t="s">
        <v>430</v>
      </c>
      <c r="AU95" s="346">
        <v>98</v>
      </c>
      <c r="AV95" s="346">
        <v>19</v>
      </c>
      <c r="AW95" s="346">
        <v>16</v>
      </c>
      <c r="AX95" s="346">
        <v>69</v>
      </c>
      <c r="AY95" s="346">
        <v>131</v>
      </c>
      <c r="AZ95" s="584"/>
      <c r="BA95" s="467">
        <v>91.67</v>
      </c>
      <c r="BB95" s="348" t="s">
        <v>430</v>
      </c>
      <c r="BC95" s="348" t="s">
        <v>430</v>
      </c>
      <c r="BD95" s="348" t="s">
        <v>430</v>
      </c>
      <c r="BE95" s="375" t="s">
        <v>430</v>
      </c>
      <c r="BF95" s="375">
        <v>8.33</v>
      </c>
      <c r="BG95" s="374"/>
      <c r="BH95" s="594">
        <v>8.33</v>
      </c>
      <c r="BI95" s="348" t="s">
        <v>430</v>
      </c>
      <c r="BJ95" s="348" t="s">
        <v>430</v>
      </c>
      <c r="BK95" s="348" t="s">
        <v>430</v>
      </c>
      <c r="BL95" s="348" t="s">
        <v>430</v>
      </c>
      <c r="BM95" s="375">
        <v>91.67</v>
      </c>
      <c r="BN95" s="375" t="s">
        <v>430</v>
      </c>
      <c r="BO95" s="375" t="s">
        <v>430</v>
      </c>
      <c r="BP95" s="375" t="s">
        <v>430</v>
      </c>
      <c r="BQ95" s="375" t="s">
        <v>430</v>
      </c>
      <c r="BR95" s="374"/>
      <c r="BS95" s="468" t="s">
        <v>430</v>
      </c>
      <c r="BT95" s="348" t="s">
        <v>430</v>
      </c>
      <c r="BU95" s="374"/>
      <c r="BV95" s="430" t="s">
        <v>430</v>
      </c>
    </row>
    <row r="96" spans="1:74" s="428" customFormat="1" x14ac:dyDescent="0.25">
      <c r="A96" s="345" t="s">
        <v>8348</v>
      </c>
      <c r="B96" s="373"/>
      <c r="C96" s="719">
        <v>45580</v>
      </c>
      <c r="D96" s="373"/>
      <c r="E96" s="888">
        <v>146.03</v>
      </c>
      <c r="F96" s="373"/>
      <c r="G96" s="347" t="s">
        <v>430</v>
      </c>
      <c r="H96" s="374"/>
      <c r="I96" s="348" t="s">
        <v>430</v>
      </c>
      <c r="J96" s="348" t="s">
        <v>430</v>
      </c>
      <c r="K96" s="348" t="s">
        <v>430</v>
      </c>
      <c r="L96" s="348" t="s">
        <v>430</v>
      </c>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t="s">
        <v>430</v>
      </c>
      <c r="AI96" s="346" t="s">
        <v>430</v>
      </c>
      <c r="AJ96" s="346" t="s">
        <v>430</v>
      </c>
      <c r="AK96" s="346" t="s">
        <v>430</v>
      </c>
      <c r="AL96" s="346" t="s">
        <v>430</v>
      </c>
      <c r="AM96" s="346" t="s">
        <v>430</v>
      </c>
      <c r="AN96" s="346" t="s">
        <v>430</v>
      </c>
      <c r="AO96" s="572" t="s">
        <v>430</v>
      </c>
      <c r="AP96" s="346" t="s">
        <v>430</v>
      </c>
      <c r="AQ96" s="346" t="s">
        <v>430</v>
      </c>
      <c r="AR96" s="346" t="s">
        <v>430</v>
      </c>
      <c r="AS96" s="346" t="s">
        <v>430</v>
      </c>
      <c r="AT96" s="346" t="s">
        <v>430</v>
      </c>
      <c r="AU96" s="346" t="s">
        <v>430</v>
      </c>
      <c r="AV96" s="346" t="s">
        <v>430</v>
      </c>
      <c r="AW96" s="346" t="s">
        <v>430</v>
      </c>
      <c r="AX96" s="346" t="s">
        <v>430</v>
      </c>
      <c r="AY96" s="346" t="s">
        <v>430</v>
      </c>
      <c r="AZ96" s="584"/>
      <c r="BA96" s="467" t="s">
        <v>430</v>
      </c>
      <c r="BB96" s="348" t="s">
        <v>430</v>
      </c>
      <c r="BC96" s="348" t="s">
        <v>430</v>
      </c>
      <c r="BD96" s="348" t="s">
        <v>430</v>
      </c>
      <c r="BE96" s="375" t="s">
        <v>430</v>
      </c>
      <c r="BF96" s="375" t="s">
        <v>430</v>
      </c>
      <c r="BG96" s="374"/>
      <c r="BH96" s="594" t="s">
        <v>430</v>
      </c>
      <c r="BI96" s="348" t="s">
        <v>430</v>
      </c>
      <c r="BJ96" s="348" t="s">
        <v>430</v>
      </c>
      <c r="BK96" s="348" t="s">
        <v>430</v>
      </c>
      <c r="BL96" s="348" t="s">
        <v>430</v>
      </c>
      <c r="BM96" s="375" t="s">
        <v>430</v>
      </c>
      <c r="BN96" s="375" t="s">
        <v>430</v>
      </c>
      <c r="BO96" s="375" t="s">
        <v>430</v>
      </c>
      <c r="BP96" s="375" t="s">
        <v>430</v>
      </c>
      <c r="BQ96" s="375" t="s">
        <v>430</v>
      </c>
      <c r="BR96" s="374"/>
      <c r="BS96" s="468" t="s">
        <v>430</v>
      </c>
      <c r="BT96" s="348" t="s">
        <v>430</v>
      </c>
      <c r="BU96" s="374"/>
      <c r="BV96" s="430" t="s">
        <v>555</v>
      </c>
    </row>
    <row r="97" spans="1:74" s="428" customFormat="1" x14ac:dyDescent="0.25">
      <c r="A97" s="345" t="s">
        <v>8349</v>
      </c>
      <c r="B97" s="373"/>
      <c r="C97" s="719">
        <v>44972</v>
      </c>
      <c r="D97" s="373"/>
      <c r="E97" s="346">
        <v>146.221</v>
      </c>
      <c r="F97" s="373"/>
      <c r="G97" s="347">
        <v>12.917</v>
      </c>
      <c r="H97" s="374"/>
      <c r="I97" s="348">
        <v>2.95</v>
      </c>
      <c r="J97" s="348">
        <v>6.53</v>
      </c>
      <c r="K97" s="348">
        <v>2.54</v>
      </c>
      <c r="L97" s="348">
        <v>2.71</v>
      </c>
      <c r="M97" s="362"/>
      <c r="N97" s="350">
        <v>0.70650000000000002</v>
      </c>
      <c r="O97" s="348">
        <v>4.0515999999999996</v>
      </c>
      <c r="P97" s="348">
        <v>2.7464</v>
      </c>
      <c r="Q97" s="348">
        <v>-1.4926999999999999</v>
      </c>
      <c r="R97" s="348">
        <v>4.1345999999999998</v>
      </c>
      <c r="S97" s="348">
        <v>8.6526999999999994</v>
      </c>
      <c r="T97" s="348">
        <v>4.9946999999999999</v>
      </c>
      <c r="U97" s="354">
        <v>5.3053999999999997</v>
      </c>
      <c r="V97" s="348">
        <v>6.0326000000000004</v>
      </c>
      <c r="W97" s="348">
        <v>6.9729999999999999</v>
      </c>
      <c r="X97" s="348">
        <v>7.3964999999999996</v>
      </c>
      <c r="Y97" s="375" t="s">
        <v>430</v>
      </c>
      <c r="Z97" s="348" t="s">
        <v>430</v>
      </c>
      <c r="AA97" s="348">
        <v>4.4896000000000003</v>
      </c>
      <c r="AB97" s="348">
        <v>7.6365999999999996</v>
      </c>
      <c r="AC97" s="348">
        <v>5.6750999999999996</v>
      </c>
      <c r="AD97" s="348">
        <v>5.7079000000000004</v>
      </c>
      <c r="AE97" s="348">
        <v>4.4099000000000004</v>
      </c>
      <c r="AF97" s="348">
        <v>7.5170000000000003</v>
      </c>
      <c r="AG97" s="569"/>
      <c r="AH97" s="346">
        <v>76</v>
      </c>
      <c r="AI97" s="346">
        <v>77</v>
      </c>
      <c r="AJ97" s="346">
        <v>95</v>
      </c>
      <c r="AK97" s="346">
        <v>85</v>
      </c>
      <c r="AL97" s="346">
        <v>82</v>
      </c>
      <c r="AM97" s="346">
        <v>70</v>
      </c>
      <c r="AN97" s="346">
        <v>93</v>
      </c>
      <c r="AO97" s="572">
        <v>77</v>
      </c>
      <c r="AP97" s="346">
        <v>63</v>
      </c>
      <c r="AQ97" s="346">
        <v>62</v>
      </c>
      <c r="AR97" s="346">
        <v>64</v>
      </c>
      <c r="AS97" s="346" t="s">
        <v>430</v>
      </c>
      <c r="AT97" s="346" t="s">
        <v>430</v>
      </c>
      <c r="AU97" s="346">
        <v>97</v>
      </c>
      <c r="AV97" s="346">
        <v>39</v>
      </c>
      <c r="AW97" s="346">
        <v>67</v>
      </c>
      <c r="AX97" s="346">
        <v>84</v>
      </c>
      <c r="AY97" s="346">
        <v>97</v>
      </c>
      <c r="AZ97" s="584"/>
      <c r="BA97" s="467">
        <v>97.22</v>
      </c>
      <c r="BB97" s="348" t="s">
        <v>430</v>
      </c>
      <c r="BC97" s="348" t="s">
        <v>430</v>
      </c>
      <c r="BD97" s="348" t="s">
        <v>430</v>
      </c>
      <c r="BE97" s="375" t="s">
        <v>430</v>
      </c>
      <c r="BF97" s="375">
        <v>2.78</v>
      </c>
      <c r="BG97" s="374"/>
      <c r="BH97" s="594">
        <v>2.78</v>
      </c>
      <c r="BI97" s="348" t="s">
        <v>430</v>
      </c>
      <c r="BJ97" s="348" t="s">
        <v>430</v>
      </c>
      <c r="BK97" s="348" t="s">
        <v>430</v>
      </c>
      <c r="BL97" s="348" t="s">
        <v>430</v>
      </c>
      <c r="BM97" s="375">
        <v>97.22</v>
      </c>
      <c r="BN97" s="375" t="s">
        <v>430</v>
      </c>
      <c r="BO97" s="375" t="s">
        <v>430</v>
      </c>
      <c r="BP97" s="375" t="s">
        <v>430</v>
      </c>
      <c r="BQ97" s="375" t="s">
        <v>430</v>
      </c>
      <c r="BR97" s="374"/>
      <c r="BS97" s="468" t="s">
        <v>430</v>
      </c>
      <c r="BT97" s="348" t="s">
        <v>430</v>
      </c>
      <c r="BU97" s="374"/>
      <c r="BV97" s="430" t="s">
        <v>555</v>
      </c>
    </row>
    <row r="98" spans="1:74" s="428" customFormat="1" x14ac:dyDescent="0.25">
      <c r="A98" s="345" t="s">
        <v>8350</v>
      </c>
      <c r="B98" s="373"/>
      <c r="C98" s="719">
        <v>44889</v>
      </c>
      <c r="D98" s="373"/>
      <c r="E98" s="346">
        <v>143.91</v>
      </c>
      <c r="F98" s="373"/>
      <c r="G98" s="347">
        <v>13.164199999999999</v>
      </c>
      <c r="H98" s="374"/>
      <c r="I98" s="348">
        <v>1.01</v>
      </c>
      <c r="J98" s="348">
        <v>6.22</v>
      </c>
      <c r="K98" s="348">
        <v>0.94</v>
      </c>
      <c r="L98" s="348">
        <v>0.97</v>
      </c>
      <c r="M98" s="362"/>
      <c r="N98" s="350">
        <v>3.4664999999999999</v>
      </c>
      <c r="O98" s="348">
        <v>7.4908000000000001</v>
      </c>
      <c r="P98" s="348">
        <v>4.5987999999999998</v>
      </c>
      <c r="Q98" s="348">
        <v>4.0861999999999998</v>
      </c>
      <c r="R98" s="348">
        <v>6.8189000000000002</v>
      </c>
      <c r="S98" s="348">
        <v>8.8077000000000005</v>
      </c>
      <c r="T98" s="348">
        <v>5.9550999999999998</v>
      </c>
      <c r="U98" s="354">
        <v>6.0101000000000004</v>
      </c>
      <c r="V98" s="348">
        <v>6.2811000000000003</v>
      </c>
      <c r="W98" s="348">
        <v>7.2701000000000002</v>
      </c>
      <c r="X98" s="348">
        <v>7.6475999999999997</v>
      </c>
      <c r="Y98" s="375" t="s">
        <v>430</v>
      </c>
      <c r="Z98" s="348" t="s">
        <v>430</v>
      </c>
      <c r="AA98" s="348">
        <v>7.0773000000000001</v>
      </c>
      <c r="AB98" s="348">
        <v>6.5750999999999999</v>
      </c>
      <c r="AC98" s="348">
        <v>6.1199000000000003</v>
      </c>
      <c r="AD98" s="348">
        <v>6.2714999999999996</v>
      </c>
      <c r="AE98" s="348">
        <v>6.9569999999999999</v>
      </c>
      <c r="AF98" s="348">
        <v>7.5877999999999997</v>
      </c>
      <c r="AG98" s="569"/>
      <c r="AH98" s="346">
        <v>53</v>
      </c>
      <c r="AI98" s="346">
        <v>37</v>
      </c>
      <c r="AJ98" s="346">
        <v>77</v>
      </c>
      <c r="AK98" s="346">
        <v>52</v>
      </c>
      <c r="AL98" s="346">
        <v>24</v>
      </c>
      <c r="AM98" s="346">
        <v>61</v>
      </c>
      <c r="AN98" s="346">
        <v>35</v>
      </c>
      <c r="AO98" s="572">
        <v>25</v>
      </c>
      <c r="AP98" s="346">
        <v>33</v>
      </c>
      <c r="AQ98" s="346">
        <v>12</v>
      </c>
      <c r="AR98" s="346">
        <v>21</v>
      </c>
      <c r="AS98" s="346" t="s">
        <v>430</v>
      </c>
      <c r="AT98" s="346" t="s">
        <v>430</v>
      </c>
      <c r="AU98" s="346">
        <v>5</v>
      </c>
      <c r="AV98" s="346">
        <v>86</v>
      </c>
      <c r="AW98" s="346">
        <v>35</v>
      </c>
      <c r="AX98" s="346">
        <v>22</v>
      </c>
      <c r="AY98" s="346">
        <v>23</v>
      </c>
      <c r="AZ98" s="584"/>
      <c r="BA98" s="467">
        <v>96.42</v>
      </c>
      <c r="BB98" s="348" t="s">
        <v>430</v>
      </c>
      <c r="BC98" s="348" t="s">
        <v>430</v>
      </c>
      <c r="BD98" s="348" t="s">
        <v>430</v>
      </c>
      <c r="BE98" s="375" t="s">
        <v>430</v>
      </c>
      <c r="BF98" s="375">
        <v>3.58</v>
      </c>
      <c r="BG98" s="374"/>
      <c r="BH98" s="594">
        <v>3.58</v>
      </c>
      <c r="BI98" s="348" t="s">
        <v>430</v>
      </c>
      <c r="BJ98" s="348" t="s">
        <v>430</v>
      </c>
      <c r="BK98" s="348" t="s">
        <v>430</v>
      </c>
      <c r="BL98" s="348" t="s">
        <v>430</v>
      </c>
      <c r="BM98" s="375">
        <v>96.42</v>
      </c>
      <c r="BN98" s="375" t="s">
        <v>430</v>
      </c>
      <c r="BO98" s="375" t="s">
        <v>430</v>
      </c>
      <c r="BP98" s="375" t="s">
        <v>430</v>
      </c>
      <c r="BQ98" s="375" t="s">
        <v>430</v>
      </c>
      <c r="BR98" s="374"/>
      <c r="BS98" s="468" t="s">
        <v>430</v>
      </c>
      <c r="BT98" s="348" t="s">
        <v>430</v>
      </c>
      <c r="BU98" s="374"/>
      <c r="BV98" s="430" t="s">
        <v>555</v>
      </c>
    </row>
    <row r="99" spans="1:74" s="428" customFormat="1" x14ac:dyDescent="0.25">
      <c r="A99" s="345" t="s">
        <v>8351</v>
      </c>
      <c r="B99" s="373"/>
      <c r="C99" s="719">
        <v>41971</v>
      </c>
      <c r="D99" s="373"/>
      <c r="E99" s="346">
        <v>144.53</v>
      </c>
      <c r="F99" s="373"/>
      <c r="G99" s="347">
        <v>25.3489</v>
      </c>
      <c r="H99" s="374"/>
      <c r="I99" s="348" t="s">
        <v>430</v>
      </c>
      <c r="J99" s="348" t="s">
        <v>430</v>
      </c>
      <c r="K99" s="348" t="s">
        <v>430</v>
      </c>
      <c r="L99" s="348" t="s">
        <v>430</v>
      </c>
      <c r="M99" s="362"/>
      <c r="N99" s="350" t="s">
        <v>430</v>
      </c>
      <c r="O99" s="348">
        <v>-4.8949999999999996</v>
      </c>
      <c r="P99" s="348">
        <v>4.1493000000000002</v>
      </c>
      <c r="Q99" s="348">
        <v>2.7141999999999999</v>
      </c>
      <c r="R99" s="348">
        <v>5.7660999999999998</v>
      </c>
      <c r="S99" s="348">
        <v>8.5253999999999994</v>
      </c>
      <c r="T99" s="348">
        <v>6.0369999999999999</v>
      </c>
      <c r="U99" s="354">
        <v>6.0848000000000004</v>
      </c>
      <c r="V99" s="348">
        <v>6.6193</v>
      </c>
      <c r="W99" s="348">
        <v>9.6814</v>
      </c>
      <c r="X99" s="348">
        <v>13.423999999999999</v>
      </c>
      <c r="Y99" s="375">
        <v>11.3742</v>
      </c>
      <c r="Z99" s="348">
        <v>8.2527000000000008</v>
      </c>
      <c r="AA99" s="348">
        <v>6.0256999999999996</v>
      </c>
      <c r="AB99" s="348">
        <v>7.3705999999999996</v>
      </c>
      <c r="AC99" s="348">
        <v>6.1875999999999998</v>
      </c>
      <c r="AD99" s="348">
        <v>6.3697999999999997</v>
      </c>
      <c r="AE99" s="348">
        <v>5.5153999999999996</v>
      </c>
      <c r="AF99" s="348">
        <v>8.2393000000000001</v>
      </c>
      <c r="AG99" s="569"/>
      <c r="AH99" s="346" t="s">
        <v>430</v>
      </c>
      <c r="AI99" s="346">
        <v>114</v>
      </c>
      <c r="AJ99" s="346">
        <v>82</v>
      </c>
      <c r="AK99" s="346">
        <v>64</v>
      </c>
      <c r="AL99" s="346">
        <v>38</v>
      </c>
      <c r="AM99" s="346">
        <v>76</v>
      </c>
      <c r="AN99" s="346">
        <v>29</v>
      </c>
      <c r="AO99" s="572">
        <v>20</v>
      </c>
      <c r="AP99" s="346">
        <v>14</v>
      </c>
      <c r="AQ99" s="346">
        <v>2</v>
      </c>
      <c r="AR99" s="346">
        <v>1</v>
      </c>
      <c r="AS99" s="346">
        <v>1</v>
      </c>
      <c r="AT99" s="346">
        <v>3</v>
      </c>
      <c r="AU99" s="346">
        <v>34</v>
      </c>
      <c r="AV99" s="346">
        <v>51</v>
      </c>
      <c r="AW99" s="346">
        <v>32</v>
      </c>
      <c r="AX99" s="346">
        <v>16</v>
      </c>
      <c r="AY99" s="346">
        <v>54</v>
      </c>
      <c r="AZ99" s="584"/>
      <c r="BA99" s="467" t="s">
        <v>430</v>
      </c>
      <c r="BB99" s="348">
        <v>97.19</v>
      </c>
      <c r="BC99" s="348" t="s">
        <v>430</v>
      </c>
      <c r="BD99" s="348" t="s">
        <v>430</v>
      </c>
      <c r="BE99" s="375" t="s">
        <v>430</v>
      </c>
      <c r="BF99" s="375">
        <v>2.81</v>
      </c>
      <c r="BG99" s="374"/>
      <c r="BH99" s="594">
        <v>2.81</v>
      </c>
      <c r="BI99" s="348" t="s">
        <v>430</v>
      </c>
      <c r="BJ99" s="348" t="s">
        <v>430</v>
      </c>
      <c r="BK99" s="348" t="s">
        <v>430</v>
      </c>
      <c r="BL99" s="348" t="s">
        <v>430</v>
      </c>
      <c r="BM99" s="375" t="s">
        <v>430</v>
      </c>
      <c r="BN99" s="375" t="s">
        <v>430</v>
      </c>
      <c r="BO99" s="375" t="s">
        <v>430</v>
      </c>
      <c r="BP99" s="375">
        <v>97.19</v>
      </c>
      <c r="BQ99" s="375" t="s">
        <v>430</v>
      </c>
      <c r="BR99" s="374"/>
      <c r="BS99" s="468" t="s">
        <v>430</v>
      </c>
      <c r="BT99" s="348" t="s">
        <v>430</v>
      </c>
      <c r="BU99" s="374"/>
      <c r="BV99" s="430" t="s">
        <v>555</v>
      </c>
    </row>
    <row r="100" spans="1:74" s="428" customFormat="1" x14ac:dyDescent="0.25">
      <c r="A100" s="345" t="s">
        <v>8352</v>
      </c>
      <c r="B100" s="373"/>
      <c r="C100" s="719">
        <v>45833</v>
      </c>
      <c r="D100" s="373"/>
      <c r="E100" s="346">
        <v>137.47399999999999</v>
      </c>
      <c r="F100" s="373"/>
      <c r="G100" s="347">
        <v>10.750999999999999</v>
      </c>
      <c r="H100" s="374"/>
      <c r="I100" s="348">
        <v>0.54</v>
      </c>
      <c r="J100" s="348">
        <v>7.01</v>
      </c>
      <c r="K100" s="348">
        <v>0.51</v>
      </c>
      <c r="L100" s="348">
        <v>0.54</v>
      </c>
      <c r="M100" s="362"/>
      <c r="N100" s="350">
        <v>9.3411000000000008</v>
      </c>
      <c r="O100" s="348">
        <v>13.1416</v>
      </c>
      <c r="P100" s="348">
        <v>8.5986999999999991</v>
      </c>
      <c r="Q100" s="348">
        <v>5.2241999999999997</v>
      </c>
      <c r="R100" s="348">
        <v>7.3726000000000003</v>
      </c>
      <c r="S100" s="348">
        <v>9.4337</v>
      </c>
      <c r="T100" s="348">
        <v>6.8921999999999999</v>
      </c>
      <c r="U100" s="354">
        <v>6.2510000000000003</v>
      </c>
      <c r="V100" s="348">
        <v>6.2789000000000001</v>
      </c>
      <c r="W100" s="348" t="s">
        <v>430</v>
      </c>
      <c r="X100" s="348" t="s">
        <v>430</v>
      </c>
      <c r="Y100" s="375" t="s">
        <v>430</v>
      </c>
      <c r="Z100" s="348" t="s">
        <v>430</v>
      </c>
      <c r="AA100" s="348">
        <v>6.601</v>
      </c>
      <c r="AB100" s="348">
        <v>7.4181999999999997</v>
      </c>
      <c r="AC100" s="348">
        <v>6.4181999999999997</v>
      </c>
      <c r="AD100" s="348">
        <v>6.3169000000000004</v>
      </c>
      <c r="AE100" s="348">
        <v>7.4343000000000004</v>
      </c>
      <c r="AF100" s="348">
        <v>6.3700999999999999</v>
      </c>
      <c r="AG100" s="569"/>
      <c r="AH100" s="346">
        <v>9</v>
      </c>
      <c r="AI100" s="346">
        <v>7</v>
      </c>
      <c r="AJ100" s="346">
        <v>7</v>
      </c>
      <c r="AK100" s="346">
        <v>20</v>
      </c>
      <c r="AL100" s="346">
        <v>13</v>
      </c>
      <c r="AM100" s="346">
        <v>36</v>
      </c>
      <c r="AN100" s="346">
        <v>11</v>
      </c>
      <c r="AO100" s="572">
        <v>16</v>
      </c>
      <c r="AP100" s="346">
        <v>34</v>
      </c>
      <c r="AQ100" s="346" t="s">
        <v>430</v>
      </c>
      <c r="AR100" s="346" t="s">
        <v>430</v>
      </c>
      <c r="AS100" s="346" t="s">
        <v>430</v>
      </c>
      <c r="AT100" s="346" t="s">
        <v>430</v>
      </c>
      <c r="AU100" s="346">
        <v>24</v>
      </c>
      <c r="AV100" s="346">
        <v>48</v>
      </c>
      <c r="AW100" s="346">
        <v>21</v>
      </c>
      <c r="AX100" s="346">
        <v>19</v>
      </c>
      <c r="AY100" s="346">
        <v>12</v>
      </c>
      <c r="AZ100" s="584"/>
      <c r="BA100" s="467" t="s">
        <v>430</v>
      </c>
      <c r="BB100" s="348">
        <v>95.98</v>
      </c>
      <c r="BC100" s="348" t="s">
        <v>430</v>
      </c>
      <c r="BD100" s="348" t="s">
        <v>430</v>
      </c>
      <c r="BE100" s="375" t="s">
        <v>430</v>
      </c>
      <c r="BF100" s="375">
        <v>4.0199999999999996</v>
      </c>
      <c r="BG100" s="374"/>
      <c r="BH100" s="594">
        <v>4.0199999999999996</v>
      </c>
      <c r="BI100" s="348">
        <v>60.16</v>
      </c>
      <c r="BJ100" s="348">
        <v>17.89</v>
      </c>
      <c r="BK100" s="348">
        <v>17.940000000000001</v>
      </c>
      <c r="BL100" s="348" t="s">
        <v>430</v>
      </c>
      <c r="BM100" s="375" t="s">
        <v>430</v>
      </c>
      <c r="BN100" s="375" t="s">
        <v>430</v>
      </c>
      <c r="BO100" s="375" t="s">
        <v>430</v>
      </c>
      <c r="BP100" s="375" t="s">
        <v>430</v>
      </c>
      <c r="BQ100" s="375" t="s">
        <v>430</v>
      </c>
      <c r="BR100" s="374"/>
      <c r="BS100" s="468" t="s">
        <v>430</v>
      </c>
      <c r="BT100" s="348">
        <v>16.071529048392801</v>
      </c>
      <c r="BU100" s="374"/>
      <c r="BV100" s="430" t="s">
        <v>555</v>
      </c>
    </row>
    <row r="101" spans="1:74" s="428" customFormat="1" x14ac:dyDescent="0.25">
      <c r="A101" s="345" t="s">
        <v>8353</v>
      </c>
      <c r="B101" s="373"/>
      <c r="C101" s="719">
        <v>45230</v>
      </c>
      <c r="D101" s="373"/>
      <c r="E101" s="346">
        <v>135.91200000000001</v>
      </c>
      <c r="F101" s="373"/>
      <c r="G101" s="347">
        <v>13.0662</v>
      </c>
      <c r="H101" s="374"/>
      <c r="I101" s="348">
        <v>5.53</v>
      </c>
      <c r="J101" s="348">
        <v>4.5</v>
      </c>
      <c r="K101" s="348">
        <v>4.8099999999999996</v>
      </c>
      <c r="L101" s="348" t="s">
        <v>430</v>
      </c>
      <c r="M101" s="362"/>
      <c r="N101" s="350">
        <v>-39.066699999999997</v>
      </c>
      <c r="O101" s="348">
        <v>0.94989999999999997</v>
      </c>
      <c r="P101" s="348">
        <v>-17.1829</v>
      </c>
      <c r="Q101" s="348">
        <v>6.6414</v>
      </c>
      <c r="R101" s="348">
        <v>-7.2407000000000004</v>
      </c>
      <c r="S101" s="348">
        <v>0.38600000000000001</v>
      </c>
      <c r="T101" s="348">
        <v>6.8391000000000002</v>
      </c>
      <c r="U101" s="354">
        <v>8.2881</v>
      </c>
      <c r="V101" s="348">
        <v>10.426399999999999</v>
      </c>
      <c r="W101" s="348">
        <v>9.1</v>
      </c>
      <c r="X101" s="348" t="s">
        <v>430</v>
      </c>
      <c r="Y101" s="375" t="s">
        <v>430</v>
      </c>
      <c r="Z101" s="348" t="s">
        <v>430</v>
      </c>
      <c r="AA101" s="348">
        <v>3.1817000000000002</v>
      </c>
      <c r="AB101" s="348">
        <v>3.6722000000000001</v>
      </c>
      <c r="AC101" s="348">
        <v>8.4050999999999991</v>
      </c>
      <c r="AD101" s="348">
        <v>9.0318000000000005</v>
      </c>
      <c r="AE101" s="348">
        <v>9.4863</v>
      </c>
      <c r="AF101" s="348">
        <v>9.9410000000000007</v>
      </c>
      <c r="AG101" s="569"/>
      <c r="AH101" s="346">
        <v>123</v>
      </c>
      <c r="AI101" s="346">
        <v>90</v>
      </c>
      <c r="AJ101" s="346">
        <v>135</v>
      </c>
      <c r="AK101" s="346">
        <v>4</v>
      </c>
      <c r="AL101" s="346">
        <v>138</v>
      </c>
      <c r="AM101" s="346">
        <v>136</v>
      </c>
      <c r="AN101" s="346">
        <v>14</v>
      </c>
      <c r="AO101" s="572">
        <v>3</v>
      </c>
      <c r="AP101" s="346">
        <v>3</v>
      </c>
      <c r="AQ101" s="346">
        <v>3</v>
      </c>
      <c r="AR101" s="346" t="s">
        <v>430</v>
      </c>
      <c r="AS101" s="346" t="s">
        <v>430</v>
      </c>
      <c r="AT101" s="346" t="s">
        <v>430</v>
      </c>
      <c r="AU101" s="346">
        <v>122</v>
      </c>
      <c r="AV101" s="346">
        <v>130</v>
      </c>
      <c r="AW101" s="346">
        <v>3</v>
      </c>
      <c r="AX101" s="346">
        <v>3</v>
      </c>
      <c r="AY101" s="346">
        <v>3</v>
      </c>
      <c r="AZ101" s="584"/>
      <c r="BA101" s="467" t="s">
        <v>430</v>
      </c>
      <c r="BB101" s="348">
        <v>97.42</v>
      </c>
      <c r="BC101" s="348" t="s">
        <v>430</v>
      </c>
      <c r="BD101" s="348" t="s">
        <v>430</v>
      </c>
      <c r="BE101" s="375" t="s">
        <v>430</v>
      </c>
      <c r="BF101" s="375">
        <v>2.58</v>
      </c>
      <c r="BG101" s="374"/>
      <c r="BH101" s="594">
        <v>2.58</v>
      </c>
      <c r="BI101" s="348" t="s">
        <v>430</v>
      </c>
      <c r="BJ101" s="348" t="s">
        <v>430</v>
      </c>
      <c r="BK101" s="348" t="s">
        <v>430</v>
      </c>
      <c r="BL101" s="348" t="s">
        <v>430</v>
      </c>
      <c r="BM101" s="375" t="s">
        <v>430</v>
      </c>
      <c r="BN101" s="375" t="s">
        <v>430</v>
      </c>
      <c r="BO101" s="375" t="s">
        <v>430</v>
      </c>
      <c r="BP101" s="375">
        <v>97.42</v>
      </c>
      <c r="BQ101" s="375" t="s">
        <v>430</v>
      </c>
      <c r="BR101" s="374"/>
      <c r="BS101" s="468" t="s">
        <v>430</v>
      </c>
      <c r="BT101" s="348" t="s">
        <v>430</v>
      </c>
      <c r="BU101" s="374"/>
      <c r="BV101" s="430" t="s">
        <v>526</v>
      </c>
    </row>
    <row r="102" spans="1:74" s="428" customFormat="1" x14ac:dyDescent="0.25">
      <c r="A102" s="345" t="s">
        <v>8354</v>
      </c>
      <c r="B102" s="373"/>
      <c r="C102" s="719">
        <v>44650</v>
      </c>
      <c r="D102" s="373"/>
      <c r="E102" s="888">
        <v>136.15</v>
      </c>
      <c r="F102" s="373"/>
      <c r="G102" s="347" t="s">
        <v>430</v>
      </c>
      <c r="H102" s="374"/>
      <c r="I102" s="348" t="s">
        <v>430</v>
      </c>
      <c r="J102" s="348" t="s">
        <v>430</v>
      </c>
      <c r="K102" s="348" t="s">
        <v>430</v>
      </c>
      <c r="L102" s="348" t="s">
        <v>430</v>
      </c>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t="s">
        <v>430</v>
      </c>
      <c r="AI102" s="346" t="s">
        <v>430</v>
      </c>
      <c r="AJ102" s="346" t="s">
        <v>430</v>
      </c>
      <c r="AK102" s="346" t="s">
        <v>430</v>
      </c>
      <c r="AL102" s="346" t="s">
        <v>430</v>
      </c>
      <c r="AM102" s="346" t="s">
        <v>430</v>
      </c>
      <c r="AN102" s="346" t="s">
        <v>430</v>
      </c>
      <c r="AO102" s="572" t="s">
        <v>430</v>
      </c>
      <c r="AP102" s="346" t="s">
        <v>430</v>
      </c>
      <c r="AQ102" s="346" t="s">
        <v>430</v>
      </c>
      <c r="AR102" s="346" t="s">
        <v>430</v>
      </c>
      <c r="AS102" s="346" t="s">
        <v>430</v>
      </c>
      <c r="AT102" s="346" t="s">
        <v>430</v>
      </c>
      <c r="AU102" s="346" t="s">
        <v>430</v>
      </c>
      <c r="AV102" s="346" t="s">
        <v>430</v>
      </c>
      <c r="AW102" s="346" t="s">
        <v>430</v>
      </c>
      <c r="AX102" s="346" t="s">
        <v>430</v>
      </c>
      <c r="AY102" s="346" t="s">
        <v>430</v>
      </c>
      <c r="AZ102" s="584"/>
      <c r="BA102" s="467" t="s">
        <v>430</v>
      </c>
      <c r="BB102" s="348" t="s">
        <v>430</v>
      </c>
      <c r="BC102" s="348" t="s">
        <v>430</v>
      </c>
      <c r="BD102" s="348" t="s">
        <v>430</v>
      </c>
      <c r="BE102" s="375" t="s">
        <v>430</v>
      </c>
      <c r="BF102" s="375" t="s">
        <v>430</v>
      </c>
      <c r="BG102" s="374"/>
      <c r="BH102" s="594" t="s">
        <v>430</v>
      </c>
      <c r="BI102" s="348" t="s">
        <v>430</v>
      </c>
      <c r="BJ102" s="348" t="s">
        <v>430</v>
      </c>
      <c r="BK102" s="348" t="s">
        <v>430</v>
      </c>
      <c r="BL102" s="348" t="s">
        <v>430</v>
      </c>
      <c r="BM102" s="375" t="s">
        <v>430</v>
      </c>
      <c r="BN102" s="375" t="s">
        <v>430</v>
      </c>
      <c r="BO102" s="375" t="s">
        <v>430</v>
      </c>
      <c r="BP102" s="375" t="s">
        <v>430</v>
      </c>
      <c r="BQ102" s="375" t="s">
        <v>430</v>
      </c>
      <c r="BR102" s="374"/>
      <c r="BS102" s="468" t="s">
        <v>430</v>
      </c>
      <c r="BT102" s="348" t="s">
        <v>430</v>
      </c>
      <c r="BU102" s="374"/>
      <c r="BV102" s="430" t="s">
        <v>555</v>
      </c>
    </row>
    <row r="103" spans="1:74" s="428" customFormat="1" x14ac:dyDescent="0.25">
      <c r="A103" s="345" t="s">
        <v>8355</v>
      </c>
      <c r="B103" s="373"/>
      <c r="C103" s="719">
        <v>44939</v>
      </c>
      <c r="D103" s="373"/>
      <c r="E103" s="346">
        <v>133.28</v>
      </c>
      <c r="F103" s="373"/>
      <c r="G103" s="347">
        <v>13.119899999999999</v>
      </c>
      <c r="H103" s="374"/>
      <c r="I103" s="348">
        <v>2.98</v>
      </c>
      <c r="J103" s="348">
        <v>6.4</v>
      </c>
      <c r="K103" s="348">
        <v>2.62</v>
      </c>
      <c r="L103" s="348">
        <v>2.7</v>
      </c>
      <c r="M103" s="362"/>
      <c r="N103" s="350">
        <v>-8.4812999999999992</v>
      </c>
      <c r="O103" s="348">
        <v>-0.4637</v>
      </c>
      <c r="P103" s="348">
        <v>6.3666999999999998</v>
      </c>
      <c r="Q103" s="348">
        <v>-1.6879999999999999</v>
      </c>
      <c r="R103" s="348">
        <v>4.1788999999999996</v>
      </c>
      <c r="S103" s="348">
        <v>9.4235000000000007</v>
      </c>
      <c r="T103" s="348">
        <v>4.2996999999999996</v>
      </c>
      <c r="U103" s="354">
        <v>4.7159000000000004</v>
      </c>
      <c r="V103" s="348">
        <v>6.1380999999999997</v>
      </c>
      <c r="W103" s="348">
        <v>7.3053999999999997</v>
      </c>
      <c r="X103" s="348">
        <v>7.8174000000000001</v>
      </c>
      <c r="Y103" s="375" t="s">
        <v>430</v>
      </c>
      <c r="Z103" s="348" t="s">
        <v>430</v>
      </c>
      <c r="AA103" s="348">
        <v>4.0065</v>
      </c>
      <c r="AB103" s="348">
        <v>7.5902000000000003</v>
      </c>
      <c r="AC103" s="348">
        <v>5.1910999999999996</v>
      </c>
      <c r="AD103" s="348">
        <v>5.3068</v>
      </c>
      <c r="AE103" s="348">
        <v>6.0963000000000003</v>
      </c>
      <c r="AF103" s="348">
        <v>7.7854999999999999</v>
      </c>
      <c r="AG103" s="569"/>
      <c r="AH103" s="346">
        <v>98</v>
      </c>
      <c r="AI103" s="346">
        <v>96</v>
      </c>
      <c r="AJ103" s="346">
        <v>36</v>
      </c>
      <c r="AK103" s="346">
        <v>88</v>
      </c>
      <c r="AL103" s="346">
        <v>81</v>
      </c>
      <c r="AM103" s="346">
        <v>37</v>
      </c>
      <c r="AN103" s="346">
        <v>116</v>
      </c>
      <c r="AO103" s="572">
        <v>114</v>
      </c>
      <c r="AP103" s="346">
        <v>50</v>
      </c>
      <c r="AQ103" s="346">
        <v>10</v>
      </c>
      <c r="AR103" s="346">
        <v>11</v>
      </c>
      <c r="AS103" s="346" t="s">
        <v>430</v>
      </c>
      <c r="AT103" s="346" t="s">
        <v>430</v>
      </c>
      <c r="AU103" s="346">
        <v>114</v>
      </c>
      <c r="AV103" s="346">
        <v>40</v>
      </c>
      <c r="AW103" s="346">
        <v>104</v>
      </c>
      <c r="AX103" s="346">
        <v>113</v>
      </c>
      <c r="AY103" s="346">
        <v>36</v>
      </c>
      <c r="AZ103" s="584"/>
      <c r="BA103" s="467">
        <v>96.73</v>
      </c>
      <c r="BB103" s="348" t="s">
        <v>430</v>
      </c>
      <c r="BC103" s="348" t="s">
        <v>430</v>
      </c>
      <c r="BD103" s="348" t="s">
        <v>430</v>
      </c>
      <c r="BE103" s="375" t="s">
        <v>430</v>
      </c>
      <c r="BF103" s="375">
        <v>3.27</v>
      </c>
      <c r="BG103" s="374"/>
      <c r="BH103" s="594">
        <v>3.27</v>
      </c>
      <c r="BI103" s="348" t="s">
        <v>430</v>
      </c>
      <c r="BJ103" s="348" t="s">
        <v>430</v>
      </c>
      <c r="BK103" s="348" t="s">
        <v>430</v>
      </c>
      <c r="BL103" s="348" t="s">
        <v>430</v>
      </c>
      <c r="BM103" s="375">
        <v>96.73</v>
      </c>
      <c r="BN103" s="375" t="s">
        <v>430</v>
      </c>
      <c r="BO103" s="375" t="s">
        <v>430</v>
      </c>
      <c r="BP103" s="375" t="s">
        <v>430</v>
      </c>
      <c r="BQ103" s="375" t="s">
        <v>430</v>
      </c>
      <c r="BR103" s="374"/>
      <c r="BS103" s="468" t="s">
        <v>430</v>
      </c>
      <c r="BT103" s="348" t="s">
        <v>430</v>
      </c>
      <c r="BU103" s="374"/>
      <c r="BV103" s="430" t="s">
        <v>555</v>
      </c>
    </row>
    <row r="104" spans="1:74" s="428" customFormat="1" x14ac:dyDescent="0.25">
      <c r="A104" s="345" t="s">
        <v>8356</v>
      </c>
      <c r="B104" s="373"/>
      <c r="C104" s="719">
        <v>44875</v>
      </c>
      <c r="D104" s="373"/>
      <c r="E104" s="346">
        <v>128.708</v>
      </c>
      <c r="F104" s="373"/>
      <c r="G104" s="347">
        <v>13.2866</v>
      </c>
      <c r="H104" s="374"/>
      <c r="I104" s="348">
        <v>1.65</v>
      </c>
      <c r="J104" s="348">
        <v>6.39</v>
      </c>
      <c r="K104" s="348">
        <v>1.48</v>
      </c>
      <c r="L104" s="348">
        <v>1.57</v>
      </c>
      <c r="M104" s="362"/>
      <c r="N104" s="350">
        <v>4.3964999999999996</v>
      </c>
      <c r="O104" s="348">
        <v>4.6718999999999999</v>
      </c>
      <c r="P104" s="348">
        <v>4.1239999999999997</v>
      </c>
      <c r="Q104" s="348">
        <v>0.157</v>
      </c>
      <c r="R104" s="348">
        <v>4.3315000000000001</v>
      </c>
      <c r="S104" s="348">
        <v>8.4442000000000004</v>
      </c>
      <c r="T104" s="348">
        <v>4.5647000000000002</v>
      </c>
      <c r="U104" s="354">
        <v>4.9862000000000002</v>
      </c>
      <c r="V104" s="348">
        <v>5.9476000000000004</v>
      </c>
      <c r="W104" s="348">
        <v>7.1414999999999997</v>
      </c>
      <c r="X104" s="348">
        <v>7.5887000000000002</v>
      </c>
      <c r="Y104" s="375" t="s">
        <v>430</v>
      </c>
      <c r="Z104" s="348" t="s">
        <v>430</v>
      </c>
      <c r="AA104" s="348">
        <v>4.9406999999999996</v>
      </c>
      <c r="AB104" s="348">
        <v>6.5983999999999998</v>
      </c>
      <c r="AC104" s="348">
        <v>4.8846999999999996</v>
      </c>
      <c r="AD104" s="348">
        <v>5.6767000000000003</v>
      </c>
      <c r="AE104" s="348">
        <v>4.3994999999999997</v>
      </c>
      <c r="AF104" s="348">
        <v>7.7706999999999997</v>
      </c>
      <c r="AG104" s="569"/>
      <c r="AH104" s="346">
        <v>47</v>
      </c>
      <c r="AI104" s="346">
        <v>72</v>
      </c>
      <c r="AJ104" s="346">
        <v>83</v>
      </c>
      <c r="AK104" s="346">
        <v>76</v>
      </c>
      <c r="AL104" s="346">
        <v>79</v>
      </c>
      <c r="AM104" s="346">
        <v>86</v>
      </c>
      <c r="AN104" s="346">
        <v>109</v>
      </c>
      <c r="AO104" s="572">
        <v>102</v>
      </c>
      <c r="AP104" s="346">
        <v>80</v>
      </c>
      <c r="AQ104" s="346">
        <v>33</v>
      </c>
      <c r="AR104" s="346">
        <v>25</v>
      </c>
      <c r="AS104" s="346" t="s">
        <v>430</v>
      </c>
      <c r="AT104" s="346" t="s">
        <v>430</v>
      </c>
      <c r="AU104" s="346">
        <v>79</v>
      </c>
      <c r="AV104" s="346">
        <v>84</v>
      </c>
      <c r="AW104" s="346">
        <v>116</v>
      </c>
      <c r="AX104" s="346">
        <v>90</v>
      </c>
      <c r="AY104" s="346">
        <v>101</v>
      </c>
      <c r="AZ104" s="584"/>
      <c r="BA104" s="467">
        <v>96.86</v>
      </c>
      <c r="BB104" s="348" t="s">
        <v>430</v>
      </c>
      <c r="BC104" s="348" t="s">
        <v>430</v>
      </c>
      <c r="BD104" s="348" t="s">
        <v>430</v>
      </c>
      <c r="BE104" s="375" t="s">
        <v>430</v>
      </c>
      <c r="BF104" s="375">
        <v>3.14</v>
      </c>
      <c r="BG104" s="374"/>
      <c r="BH104" s="594">
        <v>3.14</v>
      </c>
      <c r="BI104" s="348" t="s">
        <v>430</v>
      </c>
      <c r="BJ104" s="348" t="s">
        <v>430</v>
      </c>
      <c r="BK104" s="348" t="s">
        <v>430</v>
      </c>
      <c r="BL104" s="348" t="s">
        <v>430</v>
      </c>
      <c r="BM104" s="375">
        <v>96.86</v>
      </c>
      <c r="BN104" s="375" t="s">
        <v>430</v>
      </c>
      <c r="BO104" s="375" t="s">
        <v>430</v>
      </c>
      <c r="BP104" s="375" t="s">
        <v>430</v>
      </c>
      <c r="BQ104" s="375" t="s">
        <v>430</v>
      </c>
      <c r="BR104" s="374"/>
      <c r="BS104" s="468" t="s">
        <v>430</v>
      </c>
      <c r="BT104" s="348" t="s">
        <v>430</v>
      </c>
      <c r="BU104" s="374"/>
      <c r="BV104" s="430" t="s">
        <v>4740</v>
      </c>
    </row>
    <row r="105" spans="1:74" s="428" customFormat="1" x14ac:dyDescent="0.25">
      <c r="A105" s="345" t="s">
        <v>8357</v>
      </c>
      <c r="B105" s="373"/>
      <c r="C105" s="719">
        <v>44489</v>
      </c>
      <c r="D105" s="373"/>
      <c r="E105" s="888">
        <v>128.69</v>
      </c>
      <c r="F105" s="373"/>
      <c r="G105" s="347" t="s">
        <v>430</v>
      </c>
      <c r="H105" s="374"/>
      <c r="I105" s="348" t="s">
        <v>430</v>
      </c>
      <c r="J105" s="348" t="s">
        <v>430</v>
      </c>
      <c r="K105" s="348" t="s">
        <v>430</v>
      </c>
      <c r="L105" s="348" t="s">
        <v>430</v>
      </c>
      <c r="M105" s="362"/>
      <c r="N105" s="350" t="s">
        <v>430</v>
      </c>
      <c r="O105" s="348" t="s">
        <v>430</v>
      </c>
      <c r="P105" s="348" t="s">
        <v>430</v>
      </c>
      <c r="Q105" s="348" t="s">
        <v>430</v>
      </c>
      <c r="R105" s="348" t="s">
        <v>430</v>
      </c>
      <c r="S105" s="348" t="s">
        <v>430</v>
      </c>
      <c r="T105" s="348" t="s">
        <v>430</v>
      </c>
      <c r="U105" s="354" t="s">
        <v>430</v>
      </c>
      <c r="V105" s="348" t="s">
        <v>430</v>
      </c>
      <c r="W105" s="348" t="s">
        <v>430</v>
      </c>
      <c r="X105" s="348" t="s">
        <v>430</v>
      </c>
      <c r="Y105" s="375" t="s">
        <v>430</v>
      </c>
      <c r="Z105" s="348" t="s">
        <v>430</v>
      </c>
      <c r="AA105" s="348" t="s">
        <v>430</v>
      </c>
      <c r="AB105" s="348" t="s">
        <v>430</v>
      </c>
      <c r="AC105" s="348" t="s">
        <v>430</v>
      </c>
      <c r="AD105" s="348" t="s">
        <v>430</v>
      </c>
      <c r="AE105" s="348" t="s">
        <v>430</v>
      </c>
      <c r="AF105" s="348" t="s">
        <v>430</v>
      </c>
      <c r="AG105" s="569"/>
      <c r="AH105" s="346" t="s">
        <v>430</v>
      </c>
      <c r="AI105" s="346" t="s">
        <v>430</v>
      </c>
      <c r="AJ105" s="346" t="s">
        <v>430</v>
      </c>
      <c r="AK105" s="346" t="s">
        <v>430</v>
      </c>
      <c r="AL105" s="346" t="s">
        <v>430</v>
      </c>
      <c r="AM105" s="346" t="s">
        <v>430</v>
      </c>
      <c r="AN105" s="346" t="s">
        <v>430</v>
      </c>
      <c r="AO105" s="572" t="s">
        <v>430</v>
      </c>
      <c r="AP105" s="346" t="s">
        <v>430</v>
      </c>
      <c r="AQ105" s="346" t="s">
        <v>430</v>
      </c>
      <c r="AR105" s="346" t="s">
        <v>430</v>
      </c>
      <c r="AS105" s="346" t="s">
        <v>430</v>
      </c>
      <c r="AT105" s="346" t="s">
        <v>430</v>
      </c>
      <c r="AU105" s="346" t="s">
        <v>430</v>
      </c>
      <c r="AV105" s="346" t="s">
        <v>430</v>
      </c>
      <c r="AW105" s="346" t="s">
        <v>430</v>
      </c>
      <c r="AX105" s="346" t="s">
        <v>430</v>
      </c>
      <c r="AY105" s="346" t="s">
        <v>430</v>
      </c>
      <c r="AZ105" s="584"/>
      <c r="BA105" s="467" t="s">
        <v>430</v>
      </c>
      <c r="BB105" s="348" t="s">
        <v>430</v>
      </c>
      <c r="BC105" s="348" t="s">
        <v>430</v>
      </c>
      <c r="BD105" s="348" t="s">
        <v>430</v>
      </c>
      <c r="BE105" s="375" t="s">
        <v>430</v>
      </c>
      <c r="BF105" s="375" t="s">
        <v>430</v>
      </c>
      <c r="BG105" s="374"/>
      <c r="BH105" s="594" t="s">
        <v>430</v>
      </c>
      <c r="BI105" s="348" t="s">
        <v>430</v>
      </c>
      <c r="BJ105" s="348" t="s">
        <v>430</v>
      </c>
      <c r="BK105" s="348" t="s">
        <v>430</v>
      </c>
      <c r="BL105" s="348" t="s">
        <v>430</v>
      </c>
      <c r="BM105" s="375" t="s">
        <v>430</v>
      </c>
      <c r="BN105" s="375" t="s">
        <v>430</v>
      </c>
      <c r="BO105" s="375" t="s">
        <v>430</v>
      </c>
      <c r="BP105" s="375" t="s">
        <v>430</v>
      </c>
      <c r="BQ105" s="375" t="s">
        <v>430</v>
      </c>
      <c r="BR105" s="374"/>
      <c r="BS105" s="468" t="s">
        <v>430</v>
      </c>
      <c r="BT105" s="348" t="s">
        <v>430</v>
      </c>
      <c r="BU105" s="374"/>
      <c r="BV105" s="430" t="s">
        <v>555</v>
      </c>
    </row>
    <row r="106" spans="1:74" s="428" customFormat="1" x14ac:dyDescent="0.25">
      <c r="A106" s="345" t="s">
        <v>8358</v>
      </c>
      <c r="B106" s="373"/>
      <c r="C106" s="719">
        <v>45573</v>
      </c>
      <c r="D106" s="373"/>
      <c r="E106" s="346">
        <v>79.876900000000006</v>
      </c>
      <c r="F106" s="373"/>
      <c r="G106" s="347">
        <v>11.4946</v>
      </c>
      <c r="H106" s="374"/>
      <c r="I106" s="348">
        <v>0.1</v>
      </c>
      <c r="J106" s="348">
        <v>6.76</v>
      </c>
      <c r="K106" s="348">
        <v>0.1</v>
      </c>
      <c r="L106" s="348">
        <v>0.1</v>
      </c>
      <c r="M106" s="362"/>
      <c r="N106" s="350">
        <v>6.8296999999999999</v>
      </c>
      <c r="O106" s="348">
        <v>6.4600999999999997</v>
      </c>
      <c r="P106" s="348">
        <v>5.9493</v>
      </c>
      <c r="Q106" s="348">
        <v>6.0016999999999996</v>
      </c>
      <c r="R106" s="348">
        <v>6.6131000000000002</v>
      </c>
      <c r="S106" s="348">
        <v>7.4188999999999998</v>
      </c>
      <c r="T106" s="348">
        <v>7.1801000000000004</v>
      </c>
      <c r="U106" s="354">
        <v>6.7445000000000004</v>
      </c>
      <c r="V106" s="348">
        <v>6.7965999999999998</v>
      </c>
      <c r="W106" s="348" t="s">
        <v>430</v>
      </c>
      <c r="X106" s="348" t="s">
        <v>430</v>
      </c>
      <c r="Y106" s="375" t="s">
        <v>430</v>
      </c>
      <c r="Z106" s="348" t="s">
        <v>430</v>
      </c>
      <c r="AA106" s="348">
        <v>6.4938000000000002</v>
      </c>
      <c r="AB106" s="348">
        <v>7.3333000000000004</v>
      </c>
      <c r="AC106" s="348">
        <v>6.8856999999999999</v>
      </c>
      <c r="AD106" s="348">
        <v>6.7874999999999996</v>
      </c>
      <c r="AE106" s="348">
        <v>6.5114000000000001</v>
      </c>
      <c r="AF106" s="348">
        <v>7.6696999999999997</v>
      </c>
      <c r="AG106" s="569"/>
      <c r="AH106" s="346">
        <v>26</v>
      </c>
      <c r="AI106" s="346">
        <v>46</v>
      </c>
      <c r="AJ106" s="346">
        <v>46</v>
      </c>
      <c r="AK106" s="346">
        <v>13</v>
      </c>
      <c r="AL106" s="346">
        <v>27</v>
      </c>
      <c r="AM106" s="346">
        <v>106</v>
      </c>
      <c r="AN106" s="346">
        <v>10</v>
      </c>
      <c r="AO106" s="572">
        <v>10</v>
      </c>
      <c r="AP106" s="346">
        <v>8</v>
      </c>
      <c r="AQ106" s="346" t="s">
        <v>430</v>
      </c>
      <c r="AR106" s="346" t="s">
        <v>430</v>
      </c>
      <c r="AS106" s="346" t="s">
        <v>430</v>
      </c>
      <c r="AT106" s="346" t="s">
        <v>430</v>
      </c>
      <c r="AU106" s="346">
        <v>26</v>
      </c>
      <c r="AV106" s="346">
        <v>53</v>
      </c>
      <c r="AW106" s="346">
        <v>10</v>
      </c>
      <c r="AX106" s="346">
        <v>10</v>
      </c>
      <c r="AY106" s="346">
        <v>29</v>
      </c>
      <c r="AZ106" s="584"/>
      <c r="BA106" s="467" t="s">
        <v>430</v>
      </c>
      <c r="BB106" s="348">
        <v>93.32</v>
      </c>
      <c r="BC106" s="348" t="s">
        <v>430</v>
      </c>
      <c r="BD106" s="348" t="s">
        <v>430</v>
      </c>
      <c r="BE106" s="375" t="s">
        <v>430</v>
      </c>
      <c r="BF106" s="375">
        <v>6.68</v>
      </c>
      <c r="BG106" s="374"/>
      <c r="BH106" s="594">
        <v>6.68</v>
      </c>
      <c r="BI106" s="348" t="s">
        <v>430</v>
      </c>
      <c r="BJ106" s="348">
        <v>39.47</v>
      </c>
      <c r="BK106" s="348">
        <v>53.85</v>
      </c>
      <c r="BL106" s="348" t="s">
        <v>430</v>
      </c>
      <c r="BM106" s="375" t="s">
        <v>430</v>
      </c>
      <c r="BN106" s="375" t="s">
        <v>430</v>
      </c>
      <c r="BO106" s="375" t="s">
        <v>430</v>
      </c>
      <c r="BP106" s="375" t="s">
        <v>430</v>
      </c>
      <c r="BQ106" s="375" t="s">
        <v>430</v>
      </c>
      <c r="BR106" s="374"/>
      <c r="BS106" s="468">
        <v>27.3654967972634</v>
      </c>
      <c r="BT106" s="348">
        <v>46.172299485382801</v>
      </c>
      <c r="BU106" s="374"/>
      <c r="BV106" s="430" t="s">
        <v>555</v>
      </c>
    </row>
    <row r="107" spans="1:74" s="428" customFormat="1" x14ac:dyDescent="0.25">
      <c r="A107" s="345" t="s">
        <v>8359</v>
      </c>
      <c r="B107" s="373"/>
      <c r="C107" s="719">
        <v>44991</v>
      </c>
      <c r="D107" s="373"/>
      <c r="E107" s="346">
        <v>127.364</v>
      </c>
      <c r="F107" s="373"/>
      <c r="G107" s="347">
        <v>12.987299999999999</v>
      </c>
      <c r="H107" s="374"/>
      <c r="I107" s="348">
        <v>2.0099999999999998</v>
      </c>
      <c r="J107" s="348">
        <v>6.16</v>
      </c>
      <c r="K107" s="348">
        <v>1.81</v>
      </c>
      <c r="L107" s="348">
        <v>1.86</v>
      </c>
      <c r="M107" s="362"/>
      <c r="N107" s="350">
        <v>16.4559</v>
      </c>
      <c r="O107" s="348">
        <v>8.5310000000000006</v>
      </c>
      <c r="P107" s="348">
        <v>10.9435</v>
      </c>
      <c r="Q107" s="348">
        <v>-1.3042</v>
      </c>
      <c r="R107" s="348">
        <v>3.9661</v>
      </c>
      <c r="S107" s="348">
        <v>7.8377999999999997</v>
      </c>
      <c r="T107" s="348">
        <v>3.9548000000000001</v>
      </c>
      <c r="U107" s="354">
        <v>4.8861999999999997</v>
      </c>
      <c r="V107" s="348">
        <v>5.8205</v>
      </c>
      <c r="W107" s="348">
        <v>7.1555999999999997</v>
      </c>
      <c r="X107" s="348">
        <v>7.5694999999999997</v>
      </c>
      <c r="Y107" s="375" t="s">
        <v>430</v>
      </c>
      <c r="Z107" s="348" t="s">
        <v>430</v>
      </c>
      <c r="AA107" s="348">
        <v>4.4652000000000003</v>
      </c>
      <c r="AB107" s="348">
        <v>7.0147000000000004</v>
      </c>
      <c r="AC107" s="348">
        <v>4.8018000000000001</v>
      </c>
      <c r="AD107" s="348">
        <v>5.3700999999999999</v>
      </c>
      <c r="AE107" s="348">
        <v>5.2561</v>
      </c>
      <c r="AF107" s="348">
        <v>7.8017000000000003</v>
      </c>
      <c r="AG107" s="569"/>
      <c r="AH107" s="346">
        <v>4</v>
      </c>
      <c r="AI107" s="346">
        <v>28</v>
      </c>
      <c r="AJ107" s="346">
        <v>6</v>
      </c>
      <c r="AK107" s="346">
        <v>84</v>
      </c>
      <c r="AL107" s="346">
        <v>89</v>
      </c>
      <c r="AM107" s="346">
        <v>101</v>
      </c>
      <c r="AN107" s="346">
        <v>123</v>
      </c>
      <c r="AO107" s="572">
        <v>108</v>
      </c>
      <c r="AP107" s="346">
        <v>96</v>
      </c>
      <c r="AQ107" s="346">
        <v>29</v>
      </c>
      <c r="AR107" s="346">
        <v>28</v>
      </c>
      <c r="AS107" s="346" t="s">
        <v>430</v>
      </c>
      <c r="AT107" s="346" t="s">
        <v>430</v>
      </c>
      <c r="AU107" s="346">
        <v>99</v>
      </c>
      <c r="AV107" s="346">
        <v>63</v>
      </c>
      <c r="AW107" s="346">
        <v>117</v>
      </c>
      <c r="AX107" s="346">
        <v>111</v>
      </c>
      <c r="AY107" s="346">
        <v>65</v>
      </c>
      <c r="AZ107" s="584"/>
      <c r="BA107" s="467">
        <v>95.86</v>
      </c>
      <c r="BB107" s="348" t="s">
        <v>430</v>
      </c>
      <c r="BC107" s="348" t="s">
        <v>430</v>
      </c>
      <c r="BD107" s="348" t="s">
        <v>430</v>
      </c>
      <c r="BE107" s="375" t="s">
        <v>430</v>
      </c>
      <c r="BF107" s="375">
        <v>4.1399999999999997</v>
      </c>
      <c r="BG107" s="374"/>
      <c r="BH107" s="594">
        <v>4.12</v>
      </c>
      <c r="BI107" s="348" t="s">
        <v>430</v>
      </c>
      <c r="BJ107" s="348" t="s">
        <v>430</v>
      </c>
      <c r="BK107" s="348" t="s">
        <v>430</v>
      </c>
      <c r="BL107" s="348" t="s">
        <v>430</v>
      </c>
      <c r="BM107" s="375">
        <v>95.86</v>
      </c>
      <c r="BN107" s="375" t="s">
        <v>430</v>
      </c>
      <c r="BO107" s="375" t="s">
        <v>430</v>
      </c>
      <c r="BP107" s="375" t="s">
        <v>430</v>
      </c>
      <c r="BQ107" s="375" t="s">
        <v>430</v>
      </c>
      <c r="BR107" s="374"/>
      <c r="BS107" s="468" t="s">
        <v>430</v>
      </c>
      <c r="BT107" s="348" t="s">
        <v>430</v>
      </c>
      <c r="BU107" s="374"/>
      <c r="BV107" s="430" t="s">
        <v>555</v>
      </c>
    </row>
    <row r="108" spans="1:74" s="428" customFormat="1" x14ac:dyDescent="0.25">
      <c r="A108" s="345" t="s">
        <v>8360</v>
      </c>
      <c r="B108" s="373"/>
      <c r="C108" s="719">
        <v>45856</v>
      </c>
      <c r="D108" s="373"/>
      <c r="E108" s="888">
        <v>126.12</v>
      </c>
      <c r="F108" s="373"/>
      <c r="G108" s="347">
        <v>10.611599999999999</v>
      </c>
      <c r="H108" s="374"/>
      <c r="I108" s="348">
        <v>1.21</v>
      </c>
      <c r="J108" s="348">
        <v>6.88</v>
      </c>
      <c r="K108" s="348">
        <v>1.05</v>
      </c>
      <c r="L108" s="348">
        <v>1.1200000000000001</v>
      </c>
      <c r="M108" s="362"/>
      <c r="N108" s="350" t="s">
        <v>430</v>
      </c>
      <c r="O108" s="348">
        <v>5.1601999999999997</v>
      </c>
      <c r="P108" s="348">
        <v>4.1988000000000003</v>
      </c>
      <c r="Q108" s="348">
        <v>0.77410000000000001</v>
      </c>
      <c r="R108" s="348">
        <v>4.7622999999999998</v>
      </c>
      <c r="S108" s="348">
        <v>7.7229999999999999</v>
      </c>
      <c r="T108" s="348">
        <v>5.5606999999999998</v>
      </c>
      <c r="U108" s="354">
        <v>5.2812999999999999</v>
      </c>
      <c r="V108" s="348">
        <v>5.8368000000000002</v>
      </c>
      <c r="W108" s="348" t="s">
        <v>430</v>
      </c>
      <c r="X108" s="348" t="s">
        <v>430</v>
      </c>
      <c r="Y108" s="375" t="s">
        <v>430</v>
      </c>
      <c r="Z108" s="348" t="s">
        <v>430</v>
      </c>
      <c r="AA108" s="348">
        <v>5.1881000000000004</v>
      </c>
      <c r="AB108" s="348">
        <v>6.4062999999999999</v>
      </c>
      <c r="AC108" s="348">
        <v>5.5125000000000002</v>
      </c>
      <c r="AD108" s="348">
        <v>5.7606000000000002</v>
      </c>
      <c r="AE108" s="348">
        <v>4.7206000000000001</v>
      </c>
      <c r="AF108" s="348">
        <v>5.5228999999999999</v>
      </c>
      <c r="AG108" s="569"/>
      <c r="AH108" s="346" t="s">
        <v>430</v>
      </c>
      <c r="AI108" s="346">
        <v>59</v>
      </c>
      <c r="AJ108" s="346">
        <v>79</v>
      </c>
      <c r="AK108" s="346">
        <v>74</v>
      </c>
      <c r="AL108" s="346">
        <v>71</v>
      </c>
      <c r="AM108" s="346">
        <v>103</v>
      </c>
      <c r="AN108" s="346">
        <v>60</v>
      </c>
      <c r="AO108" s="572">
        <v>81</v>
      </c>
      <c r="AP108" s="346">
        <v>92</v>
      </c>
      <c r="AQ108" s="346" t="s">
        <v>430</v>
      </c>
      <c r="AR108" s="346" t="s">
        <v>430</v>
      </c>
      <c r="AS108" s="346" t="s">
        <v>430</v>
      </c>
      <c r="AT108" s="346" t="s">
        <v>430</v>
      </c>
      <c r="AU108" s="346">
        <v>71</v>
      </c>
      <c r="AV108" s="346">
        <v>99</v>
      </c>
      <c r="AW108" s="346">
        <v>83</v>
      </c>
      <c r="AX108" s="346">
        <v>77</v>
      </c>
      <c r="AY108" s="346">
        <v>88</v>
      </c>
      <c r="AZ108" s="584"/>
      <c r="BA108" s="467" t="s">
        <v>430</v>
      </c>
      <c r="BB108" s="348">
        <v>97.45</v>
      </c>
      <c r="BC108" s="348" t="s">
        <v>430</v>
      </c>
      <c r="BD108" s="348" t="s">
        <v>430</v>
      </c>
      <c r="BE108" s="375" t="s">
        <v>430</v>
      </c>
      <c r="BF108" s="375">
        <v>2.5499999999999998</v>
      </c>
      <c r="BG108" s="374"/>
      <c r="BH108" s="594">
        <v>2.5499999999999998</v>
      </c>
      <c r="BI108" s="348" t="s">
        <v>430</v>
      </c>
      <c r="BJ108" s="348" t="s">
        <v>430</v>
      </c>
      <c r="BK108" s="348" t="s">
        <v>430</v>
      </c>
      <c r="BL108" s="348" t="s">
        <v>430</v>
      </c>
      <c r="BM108" s="375" t="s">
        <v>430</v>
      </c>
      <c r="BN108" s="375" t="s">
        <v>430</v>
      </c>
      <c r="BO108" s="375" t="s">
        <v>430</v>
      </c>
      <c r="BP108" s="375">
        <v>97.45</v>
      </c>
      <c r="BQ108" s="375" t="s">
        <v>430</v>
      </c>
      <c r="BR108" s="374"/>
      <c r="BS108" s="468" t="s">
        <v>430</v>
      </c>
      <c r="BT108" s="348" t="s">
        <v>430</v>
      </c>
      <c r="BU108" s="374"/>
      <c r="BV108" s="430" t="s">
        <v>555</v>
      </c>
    </row>
    <row r="109" spans="1:74" s="428" customFormat="1" x14ac:dyDescent="0.25">
      <c r="A109" s="345" t="s">
        <v>8361</v>
      </c>
      <c r="B109" s="373"/>
      <c r="C109" s="719">
        <v>44967</v>
      </c>
      <c r="D109" s="373"/>
      <c r="E109" s="888">
        <v>118.4</v>
      </c>
      <c r="F109" s="373"/>
      <c r="G109" s="347" t="s">
        <v>430</v>
      </c>
      <c r="H109" s="374"/>
      <c r="I109" s="348" t="s">
        <v>430</v>
      </c>
      <c r="J109" s="348" t="s">
        <v>430</v>
      </c>
      <c r="K109" s="348" t="s">
        <v>430</v>
      </c>
      <c r="L109" s="348" t="s">
        <v>430</v>
      </c>
      <c r="M109" s="362"/>
      <c r="N109" s="350" t="s">
        <v>430</v>
      </c>
      <c r="O109" s="348" t="s">
        <v>430</v>
      </c>
      <c r="P109" s="348" t="s">
        <v>430</v>
      </c>
      <c r="Q109" s="348" t="s">
        <v>430</v>
      </c>
      <c r="R109" s="348" t="s">
        <v>430</v>
      </c>
      <c r="S109" s="348" t="s">
        <v>430</v>
      </c>
      <c r="T109" s="348" t="s">
        <v>430</v>
      </c>
      <c r="U109" s="354" t="s">
        <v>430</v>
      </c>
      <c r="V109" s="348" t="s">
        <v>430</v>
      </c>
      <c r="W109" s="348" t="s">
        <v>430</v>
      </c>
      <c r="X109" s="348" t="s">
        <v>430</v>
      </c>
      <c r="Y109" s="375" t="s">
        <v>430</v>
      </c>
      <c r="Z109" s="348" t="s">
        <v>430</v>
      </c>
      <c r="AA109" s="348" t="s">
        <v>430</v>
      </c>
      <c r="AB109" s="348" t="s">
        <v>430</v>
      </c>
      <c r="AC109" s="348" t="s">
        <v>430</v>
      </c>
      <c r="AD109" s="348" t="s">
        <v>430</v>
      </c>
      <c r="AE109" s="348" t="s">
        <v>430</v>
      </c>
      <c r="AF109" s="348" t="s">
        <v>430</v>
      </c>
      <c r="AG109" s="569"/>
      <c r="AH109" s="346" t="s">
        <v>430</v>
      </c>
      <c r="AI109" s="346" t="s">
        <v>430</v>
      </c>
      <c r="AJ109" s="346" t="s">
        <v>430</v>
      </c>
      <c r="AK109" s="346" t="s">
        <v>430</v>
      </c>
      <c r="AL109" s="346" t="s">
        <v>430</v>
      </c>
      <c r="AM109" s="346" t="s">
        <v>430</v>
      </c>
      <c r="AN109" s="346" t="s">
        <v>430</v>
      </c>
      <c r="AO109" s="572" t="s">
        <v>430</v>
      </c>
      <c r="AP109" s="346" t="s">
        <v>430</v>
      </c>
      <c r="AQ109" s="346" t="s">
        <v>430</v>
      </c>
      <c r="AR109" s="346" t="s">
        <v>430</v>
      </c>
      <c r="AS109" s="346" t="s">
        <v>430</v>
      </c>
      <c r="AT109" s="346" t="s">
        <v>430</v>
      </c>
      <c r="AU109" s="346" t="s">
        <v>430</v>
      </c>
      <c r="AV109" s="346" t="s">
        <v>430</v>
      </c>
      <c r="AW109" s="346" t="s">
        <v>430</v>
      </c>
      <c r="AX109" s="346" t="s">
        <v>430</v>
      </c>
      <c r="AY109" s="346" t="s">
        <v>430</v>
      </c>
      <c r="AZ109" s="584"/>
      <c r="BA109" s="467" t="s">
        <v>430</v>
      </c>
      <c r="BB109" s="348" t="s">
        <v>430</v>
      </c>
      <c r="BC109" s="348" t="s">
        <v>430</v>
      </c>
      <c r="BD109" s="348" t="s">
        <v>430</v>
      </c>
      <c r="BE109" s="375" t="s">
        <v>430</v>
      </c>
      <c r="BF109" s="375" t="s">
        <v>430</v>
      </c>
      <c r="BG109" s="374"/>
      <c r="BH109" s="594" t="s">
        <v>430</v>
      </c>
      <c r="BI109" s="348" t="s">
        <v>430</v>
      </c>
      <c r="BJ109" s="348" t="s">
        <v>430</v>
      </c>
      <c r="BK109" s="348" t="s">
        <v>430</v>
      </c>
      <c r="BL109" s="348" t="s">
        <v>430</v>
      </c>
      <c r="BM109" s="375" t="s">
        <v>430</v>
      </c>
      <c r="BN109" s="375" t="s">
        <v>430</v>
      </c>
      <c r="BO109" s="375" t="s">
        <v>430</v>
      </c>
      <c r="BP109" s="375" t="s">
        <v>430</v>
      </c>
      <c r="BQ109" s="375" t="s">
        <v>430</v>
      </c>
      <c r="BR109" s="374"/>
      <c r="BS109" s="468" t="s">
        <v>430</v>
      </c>
      <c r="BT109" s="348" t="s">
        <v>430</v>
      </c>
      <c r="BU109" s="374"/>
      <c r="BV109" s="430" t="s">
        <v>555</v>
      </c>
    </row>
    <row r="110" spans="1:74" s="428" customFormat="1" x14ac:dyDescent="0.25">
      <c r="A110" s="345" t="s">
        <v>8362</v>
      </c>
      <c r="B110" s="373"/>
      <c r="C110" s="719">
        <v>45590</v>
      </c>
      <c r="D110" s="373"/>
      <c r="E110" s="346">
        <v>133.54300000000001</v>
      </c>
      <c r="F110" s="373"/>
      <c r="G110" s="347">
        <v>11.443199999999999</v>
      </c>
      <c r="H110" s="374"/>
      <c r="I110" s="348">
        <v>0.26</v>
      </c>
      <c r="J110" s="348">
        <v>7.02</v>
      </c>
      <c r="K110" s="348">
        <v>0.24</v>
      </c>
      <c r="L110" s="348">
        <v>0.26</v>
      </c>
      <c r="M110" s="362"/>
      <c r="N110" s="350">
        <v>7.4988000000000001</v>
      </c>
      <c r="O110" s="348">
        <v>8.2988</v>
      </c>
      <c r="P110" s="348">
        <v>7.0724</v>
      </c>
      <c r="Q110" s="348">
        <v>6.0057999999999998</v>
      </c>
      <c r="R110" s="348">
        <v>7.2050999999999998</v>
      </c>
      <c r="S110" s="348">
        <v>8.4809999999999999</v>
      </c>
      <c r="T110" s="348">
        <v>7.3250999999999999</v>
      </c>
      <c r="U110" s="354">
        <v>6.5625</v>
      </c>
      <c r="V110" s="348">
        <v>6.6940999999999997</v>
      </c>
      <c r="W110" s="348" t="s">
        <v>430</v>
      </c>
      <c r="X110" s="348" t="s">
        <v>430</v>
      </c>
      <c r="Y110" s="375" t="s">
        <v>430</v>
      </c>
      <c r="Z110" s="348" t="s">
        <v>430</v>
      </c>
      <c r="AA110" s="348">
        <v>6.9276999999999997</v>
      </c>
      <c r="AB110" s="348">
        <v>7.7157999999999998</v>
      </c>
      <c r="AC110" s="348">
        <v>6.7869000000000002</v>
      </c>
      <c r="AD110" s="348">
        <v>6.6832000000000003</v>
      </c>
      <c r="AE110" s="348">
        <v>7.1733000000000002</v>
      </c>
      <c r="AF110" s="348">
        <v>7.6087999999999996</v>
      </c>
      <c r="AG110" s="569"/>
      <c r="AH110" s="346">
        <v>22</v>
      </c>
      <c r="AI110" s="346">
        <v>31</v>
      </c>
      <c r="AJ110" s="346">
        <v>32</v>
      </c>
      <c r="AK110" s="346">
        <v>12</v>
      </c>
      <c r="AL110" s="346">
        <v>19</v>
      </c>
      <c r="AM110" s="346">
        <v>79</v>
      </c>
      <c r="AN110" s="346">
        <v>8</v>
      </c>
      <c r="AO110" s="572">
        <v>11</v>
      </c>
      <c r="AP110" s="346">
        <v>10</v>
      </c>
      <c r="AQ110" s="346" t="s">
        <v>430</v>
      </c>
      <c r="AR110" s="346" t="s">
        <v>430</v>
      </c>
      <c r="AS110" s="346" t="s">
        <v>430</v>
      </c>
      <c r="AT110" s="346" t="s">
        <v>430</v>
      </c>
      <c r="AU110" s="346">
        <v>10</v>
      </c>
      <c r="AV110" s="346">
        <v>35</v>
      </c>
      <c r="AW110" s="346">
        <v>11</v>
      </c>
      <c r="AX110" s="346">
        <v>11</v>
      </c>
      <c r="AY110" s="346">
        <v>20</v>
      </c>
      <c r="AZ110" s="584"/>
      <c r="BA110" s="467" t="s">
        <v>430</v>
      </c>
      <c r="BB110" s="348">
        <v>94.88</v>
      </c>
      <c r="BC110" s="348" t="s">
        <v>430</v>
      </c>
      <c r="BD110" s="348" t="s">
        <v>430</v>
      </c>
      <c r="BE110" s="375" t="s">
        <v>430</v>
      </c>
      <c r="BF110" s="375">
        <v>5.12</v>
      </c>
      <c r="BG110" s="374"/>
      <c r="BH110" s="594">
        <v>5.0999999999999996</v>
      </c>
      <c r="BI110" s="348" t="s">
        <v>430</v>
      </c>
      <c r="BJ110" s="348" t="s">
        <v>430</v>
      </c>
      <c r="BK110" s="348">
        <v>94.88</v>
      </c>
      <c r="BL110" s="348" t="s">
        <v>430</v>
      </c>
      <c r="BM110" s="375" t="s">
        <v>430</v>
      </c>
      <c r="BN110" s="375" t="s">
        <v>430</v>
      </c>
      <c r="BO110" s="375" t="s">
        <v>430</v>
      </c>
      <c r="BP110" s="375" t="s">
        <v>430</v>
      </c>
      <c r="BQ110" s="375" t="s">
        <v>430</v>
      </c>
      <c r="BR110" s="374"/>
      <c r="BS110" s="468">
        <v>16.431930971643201</v>
      </c>
      <c r="BT110" s="348">
        <v>34.561321183456101</v>
      </c>
      <c r="BU110" s="374"/>
      <c r="BV110" s="430" t="s">
        <v>555</v>
      </c>
    </row>
    <row r="111" spans="1:74" s="428" customFormat="1" x14ac:dyDescent="0.25">
      <c r="A111" s="345" t="s">
        <v>8363</v>
      </c>
      <c r="B111" s="373"/>
      <c r="C111" s="719">
        <v>45973</v>
      </c>
      <c r="D111" s="373"/>
      <c r="E111" s="346">
        <v>109.218</v>
      </c>
      <c r="F111" s="373"/>
      <c r="G111" s="347">
        <v>10.4977</v>
      </c>
      <c r="H111" s="374"/>
      <c r="I111" s="348" t="s">
        <v>430</v>
      </c>
      <c r="J111" s="348" t="s">
        <v>430</v>
      </c>
      <c r="K111" s="348" t="s">
        <v>430</v>
      </c>
      <c r="L111" s="348" t="s">
        <v>430</v>
      </c>
      <c r="M111" s="362"/>
      <c r="N111" s="350" t="s">
        <v>430</v>
      </c>
      <c r="O111" s="348">
        <v>4.8684000000000003</v>
      </c>
      <c r="P111" s="348">
        <v>8.2148000000000003</v>
      </c>
      <c r="Q111" s="348">
        <v>3.9457</v>
      </c>
      <c r="R111" s="348">
        <v>7.1501999999999999</v>
      </c>
      <c r="S111" s="348">
        <v>8.4192999999999998</v>
      </c>
      <c r="T111" s="348">
        <v>6.4070999999999998</v>
      </c>
      <c r="U111" s="354">
        <v>6.2747999999999999</v>
      </c>
      <c r="V111" s="348" t="s">
        <v>430</v>
      </c>
      <c r="W111" s="348" t="s">
        <v>430</v>
      </c>
      <c r="X111" s="348" t="s">
        <v>430</v>
      </c>
      <c r="Y111" s="375" t="s">
        <v>430</v>
      </c>
      <c r="Z111" s="348" t="s">
        <v>430</v>
      </c>
      <c r="AA111" s="348">
        <v>6.6231999999999998</v>
      </c>
      <c r="AB111" s="348">
        <v>6.9366000000000003</v>
      </c>
      <c r="AC111" s="348">
        <v>6.3882000000000003</v>
      </c>
      <c r="AD111" s="348" t="s">
        <v>430</v>
      </c>
      <c r="AE111" s="348">
        <v>6.6361999999999997</v>
      </c>
      <c r="AF111" s="348">
        <v>6.3517999999999999</v>
      </c>
      <c r="AG111" s="569"/>
      <c r="AH111" s="346" t="s">
        <v>430</v>
      </c>
      <c r="AI111" s="346">
        <v>68</v>
      </c>
      <c r="AJ111" s="346">
        <v>12</v>
      </c>
      <c r="AK111" s="346">
        <v>54</v>
      </c>
      <c r="AL111" s="346">
        <v>21</v>
      </c>
      <c r="AM111" s="346">
        <v>87</v>
      </c>
      <c r="AN111" s="346">
        <v>20</v>
      </c>
      <c r="AO111" s="572">
        <v>15</v>
      </c>
      <c r="AP111" s="346" t="s">
        <v>430</v>
      </c>
      <c r="AQ111" s="346" t="s">
        <v>430</v>
      </c>
      <c r="AR111" s="346" t="s">
        <v>430</v>
      </c>
      <c r="AS111" s="346" t="s">
        <v>430</v>
      </c>
      <c r="AT111" s="346" t="s">
        <v>430</v>
      </c>
      <c r="AU111" s="346">
        <v>22</v>
      </c>
      <c r="AV111" s="346">
        <v>66</v>
      </c>
      <c r="AW111" s="346">
        <v>24</v>
      </c>
      <c r="AX111" s="346" t="s">
        <v>430</v>
      </c>
      <c r="AY111" s="346">
        <v>28</v>
      </c>
      <c r="AZ111" s="584"/>
      <c r="BA111" s="467" t="s">
        <v>430</v>
      </c>
      <c r="BB111" s="348">
        <v>99.57</v>
      </c>
      <c r="BC111" s="348" t="s">
        <v>430</v>
      </c>
      <c r="BD111" s="348" t="s">
        <v>430</v>
      </c>
      <c r="BE111" s="375" t="s">
        <v>430</v>
      </c>
      <c r="BF111" s="375">
        <v>0.43</v>
      </c>
      <c r="BG111" s="374"/>
      <c r="BH111" s="594">
        <v>0.43</v>
      </c>
      <c r="BI111" s="348" t="s">
        <v>430</v>
      </c>
      <c r="BJ111" s="348" t="s">
        <v>430</v>
      </c>
      <c r="BK111" s="348" t="s">
        <v>430</v>
      </c>
      <c r="BL111" s="348" t="s">
        <v>430</v>
      </c>
      <c r="BM111" s="375" t="s">
        <v>430</v>
      </c>
      <c r="BN111" s="375" t="s">
        <v>430</v>
      </c>
      <c r="BO111" s="375" t="s">
        <v>430</v>
      </c>
      <c r="BP111" s="375">
        <v>99.57</v>
      </c>
      <c r="BQ111" s="375" t="s">
        <v>430</v>
      </c>
      <c r="BR111" s="374"/>
      <c r="BS111" s="468" t="s">
        <v>430</v>
      </c>
      <c r="BT111" s="348" t="s">
        <v>430</v>
      </c>
      <c r="BU111" s="374"/>
      <c r="BV111" s="430" t="s">
        <v>555</v>
      </c>
    </row>
    <row r="112" spans="1:74" s="428" customFormat="1" ht="11" x14ac:dyDescent="0.3">
      <c r="A112" s="841" t="s">
        <v>8364</v>
      </c>
      <c r="B112" s="842"/>
      <c r="C112" s="843">
        <v>45705</v>
      </c>
      <c r="D112" s="842"/>
      <c r="E112" s="844">
        <v>131.00399999999999</v>
      </c>
      <c r="F112" s="842"/>
      <c r="G112" s="845">
        <v>11.167999999999999</v>
      </c>
      <c r="H112" s="847"/>
      <c r="I112" s="846">
        <v>0.27</v>
      </c>
      <c r="J112" s="846">
        <v>7.03</v>
      </c>
      <c r="K112" s="846">
        <v>0.25</v>
      </c>
      <c r="L112" s="846">
        <v>0.27</v>
      </c>
      <c r="M112" s="851"/>
      <c r="N112" s="848">
        <v>7.1929999999999996</v>
      </c>
      <c r="O112" s="846">
        <v>8.3942999999999994</v>
      </c>
      <c r="P112" s="846">
        <v>7.2000999999999999</v>
      </c>
      <c r="Q112" s="846">
        <v>5.9664999999999999</v>
      </c>
      <c r="R112" s="846">
        <v>7.2770999999999999</v>
      </c>
      <c r="S112" s="846">
        <v>8.4535999999999998</v>
      </c>
      <c r="T112" s="846">
        <v>7.2194000000000003</v>
      </c>
      <c r="U112" s="856">
        <v>6.4844999999999997</v>
      </c>
      <c r="V112" s="846">
        <v>6.5936000000000003</v>
      </c>
      <c r="W112" s="846" t="s">
        <v>430</v>
      </c>
      <c r="X112" s="846" t="s">
        <v>430</v>
      </c>
      <c r="Y112" s="852" t="s">
        <v>430</v>
      </c>
      <c r="Z112" s="846" t="s">
        <v>430</v>
      </c>
      <c r="AA112" s="846">
        <v>6.9621000000000004</v>
      </c>
      <c r="AB112" s="846">
        <v>7.6710000000000003</v>
      </c>
      <c r="AC112" s="846">
        <v>6.7065000000000001</v>
      </c>
      <c r="AD112" s="846">
        <v>6.5913000000000004</v>
      </c>
      <c r="AE112" s="846">
        <v>7.2775999999999996</v>
      </c>
      <c r="AF112" s="846">
        <v>7.5213000000000001</v>
      </c>
      <c r="AG112" s="931"/>
      <c r="AH112" s="844">
        <v>24</v>
      </c>
      <c r="AI112" s="844">
        <v>30</v>
      </c>
      <c r="AJ112" s="844">
        <v>30</v>
      </c>
      <c r="AK112" s="844">
        <v>14</v>
      </c>
      <c r="AL112" s="844">
        <v>17</v>
      </c>
      <c r="AM112" s="844">
        <v>84</v>
      </c>
      <c r="AN112" s="844">
        <v>9</v>
      </c>
      <c r="AO112" s="932">
        <v>12</v>
      </c>
      <c r="AP112" s="844">
        <v>15</v>
      </c>
      <c r="AQ112" s="844" t="s">
        <v>430</v>
      </c>
      <c r="AR112" s="844" t="s">
        <v>430</v>
      </c>
      <c r="AS112" s="844" t="s">
        <v>430</v>
      </c>
      <c r="AT112" s="844" t="s">
        <v>430</v>
      </c>
      <c r="AU112" s="844">
        <v>8</v>
      </c>
      <c r="AV112" s="844">
        <v>37</v>
      </c>
      <c r="AW112" s="844">
        <v>14</v>
      </c>
      <c r="AX112" s="844">
        <v>12</v>
      </c>
      <c r="AY112" s="844">
        <v>19</v>
      </c>
      <c r="AZ112" s="933"/>
      <c r="BA112" s="853" t="s">
        <v>430</v>
      </c>
      <c r="BB112" s="846">
        <v>95.13</v>
      </c>
      <c r="BC112" s="846" t="s">
        <v>430</v>
      </c>
      <c r="BD112" s="846" t="s">
        <v>430</v>
      </c>
      <c r="BE112" s="852" t="s">
        <v>430</v>
      </c>
      <c r="BF112" s="852">
        <v>4.87</v>
      </c>
      <c r="BG112" s="847"/>
      <c r="BH112" s="934">
        <v>4.87</v>
      </c>
      <c r="BI112" s="846" t="s">
        <v>430</v>
      </c>
      <c r="BJ112" s="846" t="s">
        <v>430</v>
      </c>
      <c r="BK112" s="846">
        <v>95.13</v>
      </c>
      <c r="BL112" s="846" t="s">
        <v>430</v>
      </c>
      <c r="BM112" s="852" t="s">
        <v>430</v>
      </c>
      <c r="BN112" s="852" t="s">
        <v>430</v>
      </c>
      <c r="BO112" s="852" t="s">
        <v>430</v>
      </c>
      <c r="BP112" s="852" t="s">
        <v>430</v>
      </c>
      <c r="BQ112" s="852" t="s">
        <v>430</v>
      </c>
      <c r="BR112" s="847"/>
      <c r="BS112" s="854">
        <v>12.028740579999999</v>
      </c>
      <c r="BT112" s="846">
        <v>35.253440040000001</v>
      </c>
      <c r="BU112" s="847"/>
      <c r="BV112" s="892" t="s">
        <v>555</v>
      </c>
    </row>
    <row r="113" spans="1:74" s="428" customFormat="1" x14ac:dyDescent="0.25">
      <c r="A113" s="345" t="s">
        <v>8365</v>
      </c>
      <c r="B113" s="373"/>
      <c r="C113" s="719">
        <v>41277</v>
      </c>
      <c r="D113" s="373"/>
      <c r="E113" s="346">
        <v>105.18300000000001</v>
      </c>
      <c r="F113" s="373"/>
      <c r="G113" s="347">
        <v>49.964399999999998</v>
      </c>
      <c r="H113" s="374"/>
      <c r="I113" s="348" t="s">
        <v>430</v>
      </c>
      <c r="J113" s="348" t="s">
        <v>430</v>
      </c>
      <c r="K113" s="348" t="s">
        <v>430</v>
      </c>
      <c r="L113" s="348" t="s">
        <v>430</v>
      </c>
      <c r="M113" s="362"/>
      <c r="N113" s="350">
        <v>-5.8788</v>
      </c>
      <c r="O113" s="348">
        <v>-9.74E-2</v>
      </c>
      <c r="P113" s="348">
        <v>-0.30259999999999998</v>
      </c>
      <c r="Q113" s="348">
        <v>-7.2744</v>
      </c>
      <c r="R113" s="348">
        <v>3.2136</v>
      </c>
      <c r="S113" s="348">
        <v>10.8705</v>
      </c>
      <c r="T113" s="348">
        <v>5.8505000000000003</v>
      </c>
      <c r="U113" s="354">
        <v>5.5542999999999996</v>
      </c>
      <c r="V113" s="348">
        <v>6.4288999999999996</v>
      </c>
      <c r="W113" s="348">
        <v>7.1222000000000003</v>
      </c>
      <c r="X113" s="348">
        <v>7.4683000000000002</v>
      </c>
      <c r="Y113" s="375">
        <v>6.6051000000000002</v>
      </c>
      <c r="Z113" s="348">
        <v>7.3105000000000002</v>
      </c>
      <c r="AA113" s="348">
        <v>2.8860999999999999</v>
      </c>
      <c r="AB113" s="348">
        <v>9.3010999999999999</v>
      </c>
      <c r="AC113" s="348">
        <v>5.7759</v>
      </c>
      <c r="AD113" s="348">
        <v>5.907</v>
      </c>
      <c r="AE113" s="348">
        <v>4.7842000000000002</v>
      </c>
      <c r="AF113" s="348">
        <v>8.0447000000000006</v>
      </c>
      <c r="AG113" s="569"/>
      <c r="AH113" s="346">
        <v>89</v>
      </c>
      <c r="AI113" s="346">
        <v>92</v>
      </c>
      <c r="AJ113" s="346">
        <v>114</v>
      </c>
      <c r="AK113" s="346">
        <v>111</v>
      </c>
      <c r="AL113" s="346">
        <v>101</v>
      </c>
      <c r="AM113" s="346">
        <v>21</v>
      </c>
      <c r="AN113" s="346">
        <v>41</v>
      </c>
      <c r="AO113" s="572">
        <v>51</v>
      </c>
      <c r="AP113" s="346">
        <v>24</v>
      </c>
      <c r="AQ113" s="346">
        <v>40</v>
      </c>
      <c r="AR113" s="346">
        <v>52</v>
      </c>
      <c r="AS113" s="346">
        <v>6</v>
      </c>
      <c r="AT113" s="346">
        <v>5</v>
      </c>
      <c r="AU113" s="346">
        <v>126</v>
      </c>
      <c r="AV113" s="346">
        <v>22</v>
      </c>
      <c r="AW113" s="346">
        <v>57</v>
      </c>
      <c r="AX113" s="346">
        <v>57</v>
      </c>
      <c r="AY113" s="346">
        <v>85</v>
      </c>
      <c r="AZ113" s="584"/>
      <c r="BA113" s="467" t="s">
        <v>430</v>
      </c>
      <c r="BB113" s="348">
        <v>99.07</v>
      </c>
      <c r="BC113" s="348" t="s">
        <v>430</v>
      </c>
      <c r="BD113" s="348" t="s">
        <v>430</v>
      </c>
      <c r="BE113" s="375" t="s">
        <v>430</v>
      </c>
      <c r="BF113" s="375">
        <v>0.93</v>
      </c>
      <c r="BG113" s="374"/>
      <c r="BH113" s="594">
        <v>0.93</v>
      </c>
      <c r="BI113" s="348" t="s">
        <v>430</v>
      </c>
      <c r="BJ113" s="348" t="s">
        <v>430</v>
      </c>
      <c r="BK113" s="348" t="s">
        <v>430</v>
      </c>
      <c r="BL113" s="348" t="s">
        <v>430</v>
      </c>
      <c r="BM113" s="375" t="s">
        <v>430</v>
      </c>
      <c r="BN113" s="375" t="s">
        <v>430</v>
      </c>
      <c r="BO113" s="375" t="s">
        <v>430</v>
      </c>
      <c r="BP113" s="375">
        <v>99.07</v>
      </c>
      <c r="BQ113" s="375" t="s">
        <v>430</v>
      </c>
      <c r="BR113" s="374"/>
      <c r="BS113" s="468" t="s">
        <v>430</v>
      </c>
      <c r="BT113" s="348" t="s">
        <v>430</v>
      </c>
      <c r="BU113" s="374"/>
      <c r="BV113" s="430" t="s">
        <v>4673</v>
      </c>
    </row>
    <row r="114" spans="1:74" s="428" customFormat="1" x14ac:dyDescent="0.25">
      <c r="A114" s="345" t="s">
        <v>8366</v>
      </c>
      <c r="B114" s="373"/>
      <c r="C114" s="719">
        <v>45623</v>
      </c>
      <c r="D114" s="373"/>
      <c r="E114" s="346">
        <v>103.426</v>
      </c>
      <c r="F114" s="373"/>
      <c r="G114" s="347">
        <v>11.358000000000001</v>
      </c>
      <c r="H114" s="374"/>
      <c r="I114" s="348">
        <v>1.27</v>
      </c>
      <c r="J114" s="348">
        <v>7.62</v>
      </c>
      <c r="K114" s="348">
        <v>1.1100000000000001</v>
      </c>
      <c r="L114" s="348">
        <v>1.19</v>
      </c>
      <c r="M114" s="362"/>
      <c r="N114" s="350">
        <v>4.8216999999999999</v>
      </c>
      <c r="O114" s="348">
        <v>4.2862999999999998</v>
      </c>
      <c r="P114" s="348">
        <v>3.6753</v>
      </c>
      <c r="Q114" s="348">
        <v>1.8375999999999999</v>
      </c>
      <c r="R114" s="348">
        <v>5.8339999999999996</v>
      </c>
      <c r="S114" s="348">
        <v>9.1118000000000006</v>
      </c>
      <c r="T114" s="348">
        <v>5.8086000000000002</v>
      </c>
      <c r="U114" s="354">
        <v>5.5411999999999999</v>
      </c>
      <c r="V114" s="348">
        <v>6.2218</v>
      </c>
      <c r="W114" s="348" t="s">
        <v>430</v>
      </c>
      <c r="X114" s="348" t="s">
        <v>430</v>
      </c>
      <c r="Y114" s="375" t="s">
        <v>430</v>
      </c>
      <c r="Z114" s="348" t="s">
        <v>430</v>
      </c>
      <c r="AA114" s="348">
        <v>5.7027000000000001</v>
      </c>
      <c r="AB114" s="348">
        <v>7.2846000000000002</v>
      </c>
      <c r="AC114" s="348">
        <v>5.8207000000000004</v>
      </c>
      <c r="AD114" s="348">
        <v>5.9988000000000001</v>
      </c>
      <c r="AE114" s="348">
        <v>5.8573000000000004</v>
      </c>
      <c r="AF114" s="348">
        <v>7.5568999999999997</v>
      </c>
      <c r="AG114" s="569"/>
      <c r="AH114" s="346">
        <v>41</v>
      </c>
      <c r="AI114" s="346">
        <v>76</v>
      </c>
      <c r="AJ114" s="346">
        <v>91</v>
      </c>
      <c r="AK114" s="346">
        <v>67</v>
      </c>
      <c r="AL114" s="346">
        <v>37</v>
      </c>
      <c r="AM114" s="346">
        <v>46</v>
      </c>
      <c r="AN114" s="346">
        <v>44</v>
      </c>
      <c r="AO114" s="572">
        <v>53</v>
      </c>
      <c r="AP114" s="346">
        <v>42</v>
      </c>
      <c r="AQ114" s="346" t="s">
        <v>430</v>
      </c>
      <c r="AR114" s="346" t="s">
        <v>430</v>
      </c>
      <c r="AS114" s="346" t="s">
        <v>430</v>
      </c>
      <c r="AT114" s="346" t="s">
        <v>430</v>
      </c>
      <c r="AU114" s="346">
        <v>44</v>
      </c>
      <c r="AV114" s="346">
        <v>57</v>
      </c>
      <c r="AW114" s="346">
        <v>56</v>
      </c>
      <c r="AX114" s="346">
        <v>47</v>
      </c>
      <c r="AY114" s="346">
        <v>41</v>
      </c>
      <c r="AZ114" s="584"/>
      <c r="BA114" s="467" t="s">
        <v>430</v>
      </c>
      <c r="BB114" s="348">
        <v>93.79</v>
      </c>
      <c r="BC114" s="348" t="s">
        <v>430</v>
      </c>
      <c r="BD114" s="348" t="s">
        <v>430</v>
      </c>
      <c r="BE114" s="375" t="s">
        <v>430</v>
      </c>
      <c r="BF114" s="375">
        <v>6.21</v>
      </c>
      <c r="BG114" s="374"/>
      <c r="BH114" s="594">
        <v>6.21</v>
      </c>
      <c r="BI114" s="348" t="s">
        <v>430</v>
      </c>
      <c r="BJ114" s="348" t="s">
        <v>430</v>
      </c>
      <c r="BK114" s="348">
        <v>93.79</v>
      </c>
      <c r="BL114" s="348" t="s">
        <v>430</v>
      </c>
      <c r="BM114" s="375" t="s">
        <v>430</v>
      </c>
      <c r="BN114" s="375" t="s">
        <v>430</v>
      </c>
      <c r="BO114" s="375" t="s">
        <v>430</v>
      </c>
      <c r="BP114" s="375" t="s">
        <v>430</v>
      </c>
      <c r="BQ114" s="375" t="s">
        <v>430</v>
      </c>
      <c r="BR114" s="374"/>
      <c r="BS114" s="468">
        <v>12.4172092187583</v>
      </c>
      <c r="BT114" s="348">
        <v>47.850757465214897</v>
      </c>
      <c r="BU114" s="374"/>
      <c r="BV114" s="430" t="s">
        <v>4740</v>
      </c>
    </row>
    <row r="115" spans="1:74" s="428" customFormat="1" ht="11" x14ac:dyDescent="0.3">
      <c r="A115" s="841" t="s">
        <v>8367</v>
      </c>
      <c r="B115" s="842"/>
      <c r="C115" s="843">
        <v>44917</v>
      </c>
      <c r="D115" s="842"/>
      <c r="E115" s="844">
        <v>95.06</v>
      </c>
      <c r="F115" s="842"/>
      <c r="G115" s="845" t="s">
        <v>430</v>
      </c>
      <c r="H115" s="847"/>
      <c r="I115" s="846">
        <v>0.01</v>
      </c>
      <c r="J115" s="846">
        <v>5.2</v>
      </c>
      <c r="K115" s="846">
        <v>0.01</v>
      </c>
      <c r="L115" s="846">
        <v>0.01</v>
      </c>
      <c r="M115" s="851"/>
      <c r="N115" s="848" t="s">
        <v>430</v>
      </c>
      <c r="O115" s="846" t="s">
        <v>430</v>
      </c>
      <c r="P115" s="846" t="s">
        <v>430</v>
      </c>
      <c r="Q115" s="846" t="s">
        <v>430</v>
      </c>
      <c r="R115" s="846" t="s">
        <v>430</v>
      </c>
      <c r="S115" s="846" t="s">
        <v>430</v>
      </c>
      <c r="T115" s="846" t="s">
        <v>430</v>
      </c>
      <c r="U115" s="856" t="s">
        <v>430</v>
      </c>
      <c r="V115" s="846" t="s">
        <v>430</v>
      </c>
      <c r="W115" s="846" t="s">
        <v>430</v>
      </c>
      <c r="X115" s="846" t="s">
        <v>430</v>
      </c>
      <c r="Y115" s="852" t="s">
        <v>430</v>
      </c>
      <c r="Z115" s="846" t="s">
        <v>430</v>
      </c>
      <c r="AA115" s="846" t="s">
        <v>430</v>
      </c>
      <c r="AB115" s="846" t="s">
        <v>430</v>
      </c>
      <c r="AC115" s="846" t="s">
        <v>430</v>
      </c>
      <c r="AD115" s="846" t="s">
        <v>430</v>
      </c>
      <c r="AE115" s="846" t="s">
        <v>430</v>
      </c>
      <c r="AF115" s="846" t="s">
        <v>430</v>
      </c>
      <c r="AG115" s="931"/>
      <c r="AH115" s="844" t="s">
        <v>430</v>
      </c>
      <c r="AI115" s="844" t="s">
        <v>430</v>
      </c>
      <c r="AJ115" s="844" t="s">
        <v>430</v>
      </c>
      <c r="AK115" s="844" t="s">
        <v>430</v>
      </c>
      <c r="AL115" s="844" t="s">
        <v>430</v>
      </c>
      <c r="AM115" s="844" t="s">
        <v>430</v>
      </c>
      <c r="AN115" s="844" t="s">
        <v>430</v>
      </c>
      <c r="AO115" s="932" t="s">
        <v>430</v>
      </c>
      <c r="AP115" s="844" t="s">
        <v>430</v>
      </c>
      <c r="AQ115" s="844" t="s">
        <v>430</v>
      </c>
      <c r="AR115" s="844" t="s">
        <v>430</v>
      </c>
      <c r="AS115" s="844" t="s">
        <v>430</v>
      </c>
      <c r="AT115" s="844" t="s">
        <v>430</v>
      </c>
      <c r="AU115" s="844" t="s">
        <v>430</v>
      </c>
      <c r="AV115" s="844" t="s">
        <v>430</v>
      </c>
      <c r="AW115" s="844" t="s">
        <v>430</v>
      </c>
      <c r="AX115" s="844" t="s">
        <v>430</v>
      </c>
      <c r="AY115" s="844" t="s">
        <v>430</v>
      </c>
      <c r="AZ115" s="933"/>
      <c r="BA115" s="853" t="s">
        <v>430</v>
      </c>
      <c r="BB115" s="846" t="s">
        <v>430</v>
      </c>
      <c r="BC115" s="846" t="s">
        <v>430</v>
      </c>
      <c r="BD115" s="846" t="s">
        <v>430</v>
      </c>
      <c r="BE115" s="852" t="s">
        <v>430</v>
      </c>
      <c r="BF115" s="852">
        <v>100</v>
      </c>
      <c r="BG115" s="847"/>
      <c r="BH115" s="934">
        <v>100</v>
      </c>
      <c r="BI115" s="846" t="s">
        <v>430</v>
      </c>
      <c r="BJ115" s="846" t="s">
        <v>430</v>
      </c>
      <c r="BK115" s="846" t="s">
        <v>430</v>
      </c>
      <c r="BL115" s="846" t="s">
        <v>430</v>
      </c>
      <c r="BM115" s="852" t="s">
        <v>430</v>
      </c>
      <c r="BN115" s="852" t="s">
        <v>430</v>
      </c>
      <c r="BO115" s="852" t="s">
        <v>430</v>
      </c>
      <c r="BP115" s="852" t="s">
        <v>430</v>
      </c>
      <c r="BQ115" s="852" t="s">
        <v>430</v>
      </c>
      <c r="BR115" s="847"/>
      <c r="BS115" s="854" t="s">
        <v>430</v>
      </c>
      <c r="BT115" s="846" t="s">
        <v>430</v>
      </c>
      <c r="BU115" s="847"/>
      <c r="BV115" s="892" t="s">
        <v>555</v>
      </c>
    </row>
    <row r="116" spans="1:74" s="428" customFormat="1" x14ac:dyDescent="0.25">
      <c r="A116" s="345" t="s">
        <v>8368</v>
      </c>
      <c r="B116" s="373"/>
      <c r="C116" s="719">
        <v>44852</v>
      </c>
      <c r="D116" s="373"/>
      <c r="E116" s="346">
        <v>93.786000000000001</v>
      </c>
      <c r="F116" s="373"/>
      <c r="G116" s="347">
        <v>13.2326</v>
      </c>
      <c r="H116" s="374"/>
      <c r="I116" s="348">
        <v>0.75</v>
      </c>
      <c r="J116" s="348">
        <v>5.87</v>
      </c>
      <c r="K116" s="348">
        <v>0.71</v>
      </c>
      <c r="L116" s="348">
        <v>0.75</v>
      </c>
      <c r="M116" s="362"/>
      <c r="N116" s="350">
        <v>1.7930999999999999</v>
      </c>
      <c r="O116" s="348">
        <v>4.5990000000000002</v>
      </c>
      <c r="P116" s="348">
        <v>5.6805000000000003</v>
      </c>
      <c r="Q116" s="348">
        <v>4.4999000000000002</v>
      </c>
      <c r="R116" s="348">
        <v>5.0578000000000003</v>
      </c>
      <c r="S116" s="348">
        <v>6.8037000000000001</v>
      </c>
      <c r="T116" s="348">
        <v>5.3036000000000003</v>
      </c>
      <c r="U116" s="354">
        <v>5.5949</v>
      </c>
      <c r="V116" s="348">
        <v>5.9546999999999999</v>
      </c>
      <c r="W116" s="348">
        <v>7.0164999999999997</v>
      </c>
      <c r="X116" s="348">
        <v>7.4127000000000001</v>
      </c>
      <c r="Y116" s="375" t="s">
        <v>430</v>
      </c>
      <c r="Z116" s="348" t="s">
        <v>430</v>
      </c>
      <c r="AA116" s="348">
        <v>4.9175000000000004</v>
      </c>
      <c r="AB116" s="348">
        <v>5.8338000000000001</v>
      </c>
      <c r="AC116" s="348">
        <v>5.6340000000000003</v>
      </c>
      <c r="AD116" s="348">
        <v>5.8155000000000001</v>
      </c>
      <c r="AE116" s="348">
        <v>5.2611999999999997</v>
      </c>
      <c r="AF116" s="348">
        <v>7.5255999999999998</v>
      </c>
      <c r="AG116" s="569"/>
      <c r="AH116" s="346">
        <v>68</v>
      </c>
      <c r="AI116" s="346">
        <v>73</v>
      </c>
      <c r="AJ116" s="346">
        <v>53</v>
      </c>
      <c r="AK116" s="346">
        <v>41</v>
      </c>
      <c r="AL116" s="346">
        <v>60</v>
      </c>
      <c r="AM116" s="346">
        <v>115</v>
      </c>
      <c r="AN116" s="346">
        <v>76</v>
      </c>
      <c r="AO116" s="572">
        <v>47</v>
      </c>
      <c r="AP116" s="346">
        <v>76</v>
      </c>
      <c r="AQ116" s="346">
        <v>53</v>
      </c>
      <c r="AR116" s="346">
        <v>59</v>
      </c>
      <c r="AS116" s="346" t="s">
        <v>430</v>
      </c>
      <c r="AT116" s="346" t="s">
        <v>430</v>
      </c>
      <c r="AU116" s="346">
        <v>82</v>
      </c>
      <c r="AV116" s="346">
        <v>115</v>
      </c>
      <c r="AW116" s="346">
        <v>71</v>
      </c>
      <c r="AX116" s="346">
        <v>70</v>
      </c>
      <c r="AY116" s="346">
        <v>64</v>
      </c>
      <c r="AZ116" s="584"/>
      <c r="BA116" s="467">
        <v>96.89</v>
      </c>
      <c r="BB116" s="348" t="s">
        <v>430</v>
      </c>
      <c r="BC116" s="348" t="s">
        <v>430</v>
      </c>
      <c r="BD116" s="348" t="s">
        <v>430</v>
      </c>
      <c r="BE116" s="375" t="s">
        <v>430</v>
      </c>
      <c r="BF116" s="375">
        <v>3.11</v>
      </c>
      <c r="BG116" s="374"/>
      <c r="BH116" s="594">
        <v>3.11</v>
      </c>
      <c r="BI116" s="348" t="s">
        <v>430</v>
      </c>
      <c r="BJ116" s="348" t="s">
        <v>430</v>
      </c>
      <c r="BK116" s="348" t="s">
        <v>430</v>
      </c>
      <c r="BL116" s="348" t="s">
        <v>430</v>
      </c>
      <c r="BM116" s="375">
        <v>96.89</v>
      </c>
      <c r="BN116" s="375" t="s">
        <v>430</v>
      </c>
      <c r="BO116" s="375" t="s">
        <v>430</v>
      </c>
      <c r="BP116" s="375" t="s">
        <v>430</v>
      </c>
      <c r="BQ116" s="375" t="s">
        <v>430</v>
      </c>
      <c r="BR116" s="374"/>
      <c r="BS116" s="468" t="s">
        <v>430</v>
      </c>
      <c r="BT116" s="348" t="s">
        <v>430</v>
      </c>
      <c r="BU116" s="374"/>
      <c r="BV116" s="430" t="s">
        <v>4740</v>
      </c>
    </row>
    <row r="117" spans="1:74" s="428" customFormat="1" x14ac:dyDescent="0.25">
      <c r="A117" s="345" t="s">
        <v>8369</v>
      </c>
      <c r="B117" s="373"/>
      <c r="C117" s="719">
        <v>44882</v>
      </c>
      <c r="D117" s="373"/>
      <c r="E117" s="346">
        <v>89.761200000000002</v>
      </c>
      <c r="F117" s="373"/>
      <c r="G117" s="347">
        <v>13.0503</v>
      </c>
      <c r="H117" s="374"/>
      <c r="I117" s="348">
        <v>0.19452</v>
      </c>
      <c r="J117" s="348">
        <v>5.51</v>
      </c>
      <c r="K117" s="348">
        <v>0.18629999999999999</v>
      </c>
      <c r="L117" s="348">
        <v>0.19178000000000001</v>
      </c>
      <c r="M117" s="362"/>
      <c r="N117" s="350">
        <v>5.3155999999999999</v>
      </c>
      <c r="O117" s="348">
        <v>5.5030000000000001</v>
      </c>
      <c r="P117" s="348">
        <v>5.1993999999999998</v>
      </c>
      <c r="Q117" s="348">
        <v>5.1444000000000001</v>
      </c>
      <c r="R117" s="348">
        <v>5.3198999999999996</v>
      </c>
      <c r="S117" s="348">
        <v>5.9177999999999997</v>
      </c>
      <c r="T117" s="348">
        <v>5.6031000000000004</v>
      </c>
      <c r="U117" s="354">
        <v>5.6452</v>
      </c>
      <c r="V117" s="348">
        <v>5.9836</v>
      </c>
      <c r="W117" s="348">
        <v>6.9504999999999999</v>
      </c>
      <c r="X117" s="348">
        <v>7.3181000000000003</v>
      </c>
      <c r="Y117" s="375" t="s">
        <v>430</v>
      </c>
      <c r="Z117" s="348" t="s">
        <v>430</v>
      </c>
      <c r="AA117" s="348">
        <v>5.4573999999999998</v>
      </c>
      <c r="AB117" s="348">
        <v>5.8071000000000002</v>
      </c>
      <c r="AC117" s="348">
        <v>5.6615000000000002</v>
      </c>
      <c r="AD117" s="348">
        <v>5.9226999999999999</v>
      </c>
      <c r="AE117" s="348">
        <v>5.3559000000000001</v>
      </c>
      <c r="AF117" s="348">
        <v>7.3007999999999997</v>
      </c>
      <c r="AG117" s="569"/>
      <c r="AH117" s="346">
        <v>33</v>
      </c>
      <c r="AI117" s="346">
        <v>53</v>
      </c>
      <c r="AJ117" s="346">
        <v>66</v>
      </c>
      <c r="AK117" s="346">
        <v>23</v>
      </c>
      <c r="AL117" s="346">
        <v>48</v>
      </c>
      <c r="AM117" s="346">
        <v>130</v>
      </c>
      <c r="AN117" s="346">
        <v>58</v>
      </c>
      <c r="AO117" s="572">
        <v>43</v>
      </c>
      <c r="AP117" s="346">
        <v>71</v>
      </c>
      <c r="AQ117" s="346">
        <v>68</v>
      </c>
      <c r="AR117" s="346">
        <v>71</v>
      </c>
      <c r="AS117" s="346" t="s">
        <v>430</v>
      </c>
      <c r="AT117" s="346" t="s">
        <v>430</v>
      </c>
      <c r="AU117" s="346">
        <v>54</v>
      </c>
      <c r="AV117" s="346">
        <v>117</v>
      </c>
      <c r="AW117" s="346">
        <v>69</v>
      </c>
      <c r="AX117" s="346">
        <v>54</v>
      </c>
      <c r="AY117" s="346">
        <v>59</v>
      </c>
      <c r="AZ117" s="584"/>
      <c r="BA117" s="467">
        <v>95.63</v>
      </c>
      <c r="BB117" s="348" t="s">
        <v>430</v>
      </c>
      <c r="BC117" s="348" t="s">
        <v>430</v>
      </c>
      <c r="BD117" s="348" t="s">
        <v>430</v>
      </c>
      <c r="BE117" s="375" t="s">
        <v>430</v>
      </c>
      <c r="BF117" s="375">
        <v>4.37</v>
      </c>
      <c r="BG117" s="374"/>
      <c r="BH117" s="594">
        <v>4.37</v>
      </c>
      <c r="BI117" s="348" t="s">
        <v>430</v>
      </c>
      <c r="BJ117" s="348" t="s">
        <v>430</v>
      </c>
      <c r="BK117" s="348" t="s">
        <v>430</v>
      </c>
      <c r="BL117" s="348" t="s">
        <v>430</v>
      </c>
      <c r="BM117" s="375">
        <v>95.63</v>
      </c>
      <c r="BN117" s="375" t="s">
        <v>430</v>
      </c>
      <c r="BO117" s="375" t="s">
        <v>430</v>
      </c>
      <c r="BP117" s="375" t="s">
        <v>430</v>
      </c>
      <c r="BQ117" s="375" t="s">
        <v>430</v>
      </c>
      <c r="BR117" s="374"/>
      <c r="BS117" s="468" t="s">
        <v>430</v>
      </c>
      <c r="BT117" s="348" t="s">
        <v>430</v>
      </c>
      <c r="BU117" s="374"/>
      <c r="BV117" s="430" t="s">
        <v>555</v>
      </c>
    </row>
    <row r="118" spans="1:74" s="428" customFormat="1" x14ac:dyDescent="0.25">
      <c r="A118" s="345" t="s">
        <v>8370</v>
      </c>
      <c r="B118" s="373"/>
      <c r="C118" s="719">
        <v>44951</v>
      </c>
      <c r="D118" s="373"/>
      <c r="E118" s="346">
        <v>87.67</v>
      </c>
      <c r="F118" s="373"/>
      <c r="G118" s="347">
        <v>12.8756</v>
      </c>
      <c r="H118" s="374"/>
      <c r="I118" s="348">
        <v>0.38</v>
      </c>
      <c r="J118" s="348">
        <v>5.61</v>
      </c>
      <c r="K118" s="348">
        <v>0.37</v>
      </c>
      <c r="L118" s="348">
        <v>0.38</v>
      </c>
      <c r="M118" s="362"/>
      <c r="N118" s="350" t="s">
        <v>430</v>
      </c>
      <c r="O118" s="348" t="s">
        <v>430</v>
      </c>
      <c r="P118" s="348" t="s">
        <v>430</v>
      </c>
      <c r="Q118" s="348">
        <v>5.0670999999999999</v>
      </c>
      <c r="R118" s="348">
        <v>5.5004999999999997</v>
      </c>
      <c r="S118" s="348">
        <v>6.2118000000000002</v>
      </c>
      <c r="T118" s="348">
        <v>5.7393999999999998</v>
      </c>
      <c r="U118" s="354">
        <v>5.5796999999999999</v>
      </c>
      <c r="V118" s="348">
        <v>5.9513999999999996</v>
      </c>
      <c r="W118" s="348">
        <v>6.984</v>
      </c>
      <c r="X118" s="348">
        <v>7.3552</v>
      </c>
      <c r="Y118" s="375" t="s">
        <v>430</v>
      </c>
      <c r="Z118" s="348" t="s">
        <v>430</v>
      </c>
      <c r="AA118" s="348">
        <v>5.4439000000000002</v>
      </c>
      <c r="AB118" s="348">
        <v>5.8372000000000002</v>
      </c>
      <c r="AC118" s="348">
        <v>5.6635999999999997</v>
      </c>
      <c r="AD118" s="348">
        <v>6.0594000000000001</v>
      </c>
      <c r="AE118" s="348">
        <v>5.5304000000000002</v>
      </c>
      <c r="AF118" s="348">
        <v>7.3353000000000002</v>
      </c>
      <c r="AG118" s="569"/>
      <c r="AH118" s="346" t="s">
        <v>430</v>
      </c>
      <c r="AI118" s="346" t="s">
        <v>430</v>
      </c>
      <c r="AJ118" s="346" t="s">
        <v>430</v>
      </c>
      <c r="AK118" s="346">
        <v>25</v>
      </c>
      <c r="AL118" s="346">
        <v>43</v>
      </c>
      <c r="AM118" s="346">
        <v>125</v>
      </c>
      <c r="AN118" s="346">
        <v>48</v>
      </c>
      <c r="AO118" s="572">
        <v>49</v>
      </c>
      <c r="AP118" s="346">
        <v>78</v>
      </c>
      <c r="AQ118" s="346">
        <v>58</v>
      </c>
      <c r="AR118" s="346">
        <v>68</v>
      </c>
      <c r="AS118" s="346" t="s">
        <v>430</v>
      </c>
      <c r="AT118" s="346" t="s">
        <v>430</v>
      </c>
      <c r="AU118" s="346">
        <v>55</v>
      </c>
      <c r="AV118" s="346">
        <v>114</v>
      </c>
      <c r="AW118" s="346">
        <v>68</v>
      </c>
      <c r="AX118" s="346">
        <v>40</v>
      </c>
      <c r="AY118" s="346">
        <v>53</v>
      </c>
      <c r="AZ118" s="584"/>
      <c r="BA118" s="467">
        <v>97.09</v>
      </c>
      <c r="BB118" s="348" t="s">
        <v>430</v>
      </c>
      <c r="BC118" s="348" t="s">
        <v>430</v>
      </c>
      <c r="BD118" s="348" t="s">
        <v>430</v>
      </c>
      <c r="BE118" s="375" t="s">
        <v>430</v>
      </c>
      <c r="BF118" s="375">
        <v>2.91</v>
      </c>
      <c r="BG118" s="374"/>
      <c r="BH118" s="594">
        <v>2.91</v>
      </c>
      <c r="BI118" s="348" t="s">
        <v>430</v>
      </c>
      <c r="BJ118" s="348" t="s">
        <v>430</v>
      </c>
      <c r="BK118" s="348" t="s">
        <v>430</v>
      </c>
      <c r="BL118" s="348" t="s">
        <v>430</v>
      </c>
      <c r="BM118" s="375">
        <v>97.09</v>
      </c>
      <c r="BN118" s="375" t="s">
        <v>430</v>
      </c>
      <c r="BO118" s="375" t="s">
        <v>430</v>
      </c>
      <c r="BP118" s="375" t="s">
        <v>430</v>
      </c>
      <c r="BQ118" s="375" t="s">
        <v>430</v>
      </c>
      <c r="BR118" s="374"/>
      <c r="BS118" s="468" t="s">
        <v>430</v>
      </c>
      <c r="BT118" s="348" t="s">
        <v>430</v>
      </c>
      <c r="BU118" s="374"/>
      <c r="BV118" s="430" t="s">
        <v>555</v>
      </c>
    </row>
    <row r="119" spans="1:74" s="428" customFormat="1" x14ac:dyDescent="0.25">
      <c r="A119" s="345" t="s">
        <v>8371</v>
      </c>
      <c r="B119" s="373"/>
      <c r="C119" s="719">
        <v>44971</v>
      </c>
      <c r="D119" s="373"/>
      <c r="E119" s="346">
        <v>87.883200000000002</v>
      </c>
      <c r="F119" s="373"/>
      <c r="G119" s="347">
        <v>12.976699999999999</v>
      </c>
      <c r="H119" s="374"/>
      <c r="I119" s="348">
        <v>0.55000000000000004</v>
      </c>
      <c r="J119" s="348">
        <v>6.03</v>
      </c>
      <c r="K119" s="348">
        <v>0.91</v>
      </c>
      <c r="L119" s="348">
        <v>0.94</v>
      </c>
      <c r="M119" s="362"/>
      <c r="N119" s="350">
        <v>0.98450000000000004</v>
      </c>
      <c r="O119" s="348">
        <v>5.0650000000000004</v>
      </c>
      <c r="P119" s="348">
        <v>5.2289000000000003</v>
      </c>
      <c r="Q119" s="348">
        <v>4.0445000000000002</v>
      </c>
      <c r="R119" s="348">
        <v>5.9457000000000004</v>
      </c>
      <c r="S119" s="348">
        <v>7.8666</v>
      </c>
      <c r="T119" s="348">
        <v>5.4551999999999996</v>
      </c>
      <c r="U119" s="354">
        <v>5.673</v>
      </c>
      <c r="V119" s="348">
        <v>6.0679999999999996</v>
      </c>
      <c r="W119" s="348">
        <v>7.1184000000000003</v>
      </c>
      <c r="X119" s="348">
        <v>7.5129000000000001</v>
      </c>
      <c r="Y119" s="375" t="s">
        <v>430</v>
      </c>
      <c r="Z119" s="348" t="s">
        <v>430</v>
      </c>
      <c r="AA119" s="348">
        <v>6.0368000000000004</v>
      </c>
      <c r="AB119" s="348">
        <v>6.1974999999999998</v>
      </c>
      <c r="AC119" s="348">
        <v>5.7416999999999998</v>
      </c>
      <c r="AD119" s="348">
        <v>5.9466999999999999</v>
      </c>
      <c r="AE119" s="348">
        <v>6.0693000000000001</v>
      </c>
      <c r="AF119" s="348">
        <v>7.6513</v>
      </c>
      <c r="AG119" s="569"/>
      <c r="AH119" s="346">
        <v>73</v>
      </c>
      <c r="AI119" s="346">
        <v>61</v>
      </c>
      <c r="AJ119" s="346">
        <v>65</v>
      </c>
      <c r="AK119" s="346">
        <v>53</v>
      </c>
      <c r="AL119" s="346">
        <v>34</v>
      </c>
      <c r="AM119" s="346">
        <v>99</v>
      </c>
      <c r="AN119" s="346">
        <v>66</v>
      </c>
      <c r="AO119" s="572">
        <v>41</v>
      </c>
      <c r="AP119" s="346">
        <v>59</v>
      </c>
      <c r="AQ119" s="346">
        <v>41</v>
      </c>
      <c r="AR119" s="346">
        <v>46</v>
      </c>
      <c r="AS119" s="346" t="s">
        <v>430</v>
      </c>
      <c r="AT119" s="346" t="s">
        <v>430</v>
      </c>
      <c r="AU119" s="346">
        <v>33</v>
      </c>
      <c r="AV119" s="346">
        <v>105</v>
      </c>
      <c r="AW119" s="346">
        <v>62</v>
      </c>
      <c r="AX119" s="346">
        <v>51</v>
      </c>
      <c r="AY119" s="346">
        <v>37</v>
      </c>
      <c r="AZ119" s="584"/>
      <c r="BA119" s="467">
        <v>95.94</v>
      </c>
      <c r="BB119" s="348" t="s">
        <v>430</v>
      </c>
      <c r="BC119" s="348" t="s">
        <v>430</v>
      </c>
      <c r="BD119" s="348" t="s">
        <v>430</v>
      </c>
      <c r="BE119" s="375" t="s">
        <v>430</v>
      </c>
      <c r="BF119" s="375">
        <v>4.0599999999999996</v>
      </c>
      <c r="BG119" s="374"/>
      <c r="BH119" s="594">
        <v>4.0599999999999996</v>
      </c>
      <c r="BI119" s="348" t="s">
        <v>430</v>
      </c>
      <c r="BJ119" s="348" t="s">
        <v>430</v>
      </c>
      <c r="BK119" s="348" t="s">
        <v>430</v>
      </c>
      <c r="BL119" s="348" t="s">
        <v>430</v>
      </c>
      <c r="BM119" s="375">
        <v>95.94</v>
      </c>
      <c r="BN119" s="375" t="s">
        <v>430</v>
      </c>
      <c r="BO119" s="375" t="s">
        <v>430</v>
      </c>
      <c r="BP119" s="375" t="s">
        <v>430</v>
      </c>
      <c r="BQ119" s="375" t="s">
        <v>430</v>
      </c>
      <c r="BR119" s="374"/>
      <c r="BS119" s="468" t="s">
        <v>430</v>
      </c>
      <c r="BT119" s="348" t="s">
        <v>430</v>
      </c>
      <c r="BU119" s="374"/>
      <c r="BV119" s="430" t="s">
        <v>555</v>
      </c>
    </row>
    <row r="120" spans="1:74" s="428" customFormat="1" x14ac:dyDescent="0.25">
      <c r="A120" s="345" t="s">
        <v>8372</v>
      </c>
      <c r="B120" s="373"/>
      <c r="C120" s="719">
        <v>45590</v>
      </c>
      <c r="D120" s="373"/>
      <c r="E120" s="346">
        <v>82.142600000000002</v>
      </c>
      <c r="F120" s="373"/>
      <c r="G120" s="347">
        <v>11.425800000000001</v>
      </c>
      <c r="H120" s="374"/>
      <c r="I120" s="348">
        <v>1.28</v>
      </c>
      <c r="J120" s="348">
        <v>7.57</v>
      </c>
      <c r="K120" s="348">
        <v>1.1200000000000001</v>
      </c>
      <c r="L120" s="348">
        <v>1.2</v>
      </c>
      <c r="M120" s="362"/>
      <c r="N120" s="350">
        <v>2.7158000000000002</v>
      </c>
      <c r="O120" s="348">
        <v>3.4083999999999999</v>
      </c>
      <c r="P120" s="348">
        <v>3.1507999999999998</v>
      </c>
      <c r="Q120" s="348">
        <v>1.2784</v>
      </c>
      <c r="R120" s="348">
        <v>5.4870999999999999</v>
      </c>
      <c r="S120" s="348">
        <v>9.2019000000000002</v>
      </c>
      <c r="T120" s="348">
        <v>5.8384999999999998</v>
      </c>
      <c r="U120" s="354">
        <v>5.4916999999999998</v>
      </c>
      <c r="V120" s="348">
        <v>6.1402999999999999</v>
      </c>
      <c r="W120" s="348" t="s">
        <v>430</v>
      </c>
      <c r="X120" s="348" t="s">
        <v>430</v>
      </c>
      <c r="Y120" s="375" t="s">
        <v>430</v>
      </c>
      <c r="Z120" s="348" t="s">
        <v>430</v>
      </c>
      <c r="AA120" s="348">
        <v>5.6292999999999997</v>
      </c>
      <c r="AB120" s="348">
        <v>7.2911999999999999</v>
      </c>
      <c r="AC120" s="348">
        <v>5.7647000000000004</v>
      </c>
      <c r="AD120" s="348">
        <v>5.9333999999999998</v>
      </c>
      <c r="AE120" s="348">
        <v>5.3452999999999999</v>
      </c>
      <c r="AF120" s="348">
        <v>7.5198</v>
      </c>
      <c r="AG120" s="569"/>
      <c r="AH120" s="346">
        <v>61</v>
      </c>
      <c r="AI120" s="346">
        <v>80</v>
      </c>
      <c r="AJ120" s="346">
        <v>92</v>
      </c>
      <c r="AK120" s="346">
        <v>71</v>
      </c>
      <c r="AL120" s="346">
        <v>44</v>
      </c>
      <c r="AM120" s="346">
        <v>44</v>
      </c>
      <c r="AN120" s="346">
        <v>43</v>
      </c>
      <c r="AO120" s="572">
        <v>57</v>
      </c>
      <c r="AP120" s="346">
        <v>49</v>
      </c>
      <c r="AQ120" s="346" t="s">
        <v>430</v>
      </c>
      <c r="AR120" s="346" t="s">
        <v>430</v>
      </c>
      <c r="AS120" s="346" t="s">
        <v>430</v>
      </c>
      <c r="AT120" s="346" t="s">
        <v>430</v>
      </c>
      <c r="AU120" s="346">
        <v>45</v>
      </c>
      <c r="AV120" s="346">
        <v>56</v>
      </c>
      <c r="AW120" s="346">
        <v>58</v>
      </c>
      <c r="AX120" s="346">
        <v>53</v>
      </c>
      <c r="AY120" s="346">
        <v>60</v>
      </c>
      <c r="AZ120" s="584"/>
      <c r="BA120" s="467" t="s">
        <v>430</v>
      </c>
      <c r="BB120" s="348">
        <v>93.89</v>
      </c>
      <c r="BC120" s="348" t="s">
        <v>430</v>
      </c>
      <c r="BD120" s="348" t="s">
        <v>430</v>
      </c>
      <c r="BE120" s="375" t="s">
        <v>430</v>
      </c>
      <c r="BF120" s="375">
        <v>6.11</v>
      </c>
      <c r="BG120" s="374"/>
      <c r="BH120" s="594">
        <v>6.11</v>
      </c>
      <c r="BI120" s="348" t="s">
        <v>430</v>
      </c>
      <c r="BJ120" s="348" t="s">
        <v>430</v>
      </c>
      <c r="BK120" s="348">
        <v>93.89</v>
      </c>
      <c r="BL120" s="348" t="s">
        <v>430</v>
      </c>
      <c r="BM120" s="375" t="s">
        <v>430</v>
      </c>
      <c r="BN120" s="375" t="s">
        <v>430</v>
      </c>
      <c r="BO120" s="375" t="s">
        <v>430</v>
      </c>
      <c r="BP120" s="375" t="s">
        <v>430</v>
      </c>
      <c r="BQ120" s="375" t="s">
        <v>430</v>
      </c>
      <c r="BR120" s="374"/>
      <c r="BS120" s="468">
        <v>12.2908267887709</v>
      </c>
      <c r="BT120" s="348">
        <v>47.322558335267701</v>
      </c>
      <c r="BU120" s="374"/>
      <c r="BV120" s="430" t="s">
        <v>555</v>
      </c>
    </row>
    <row r="121" spans="1:74" s="428" customFormat="1" x14ac:dyDescent="0.25">
      <c r="A121" s="345" t="s">
        <v>8373</v>
      </c>
      <c r="B121" s="373"/>
      <c r="C121" s="719">
        <v>45706</v>
      </c>
      <c r="D121" s="373"/>
      <c r="E121" s="346">
        <v>81.331400000000002</v>
      </c>
      <c r="F121" s="373"/>
      <c r="G121" s="347">
        <v>11.200100000000001</v>
      </c>
      <c r="H121" s="374"/>
      <c r="I121" s="348">
        <v>0.81</v>
      </c>
      <c r="J121" s="348">
        <v>7.61</v>
      </c>
      <c r="K121" s="348">
        <v>0.74</v>
      </c>
      <c r="L121" s="348">
        <v>0.8</v>
      </c>
      <c r="M121" s="362"/>
      <c r="N121" s="350">
        <v>8.4771000000000001</v>
      </c>
      <c r="O121" s="348">
        <v>11.308</v>
      </c>
      <c r="P121" s="348">
        <v>6.806</v>
      </c>
      <c r="Q121" s="348">
        <v>3.6364000000000001</v>
      </c>
      <c r="R121" s="348">
        <v>7.2028999999999996</v>
      </c>
      <c r="S121" s="348">
        <v>9.2395999999999994</v>
      </c>
      <c r="T121" s="348">
        <v>6.5126999999999997</v>
      </c>
      <c r="U121" s="354">
        <v>6.1913999999999998</v>
      </c>
      <c r="V121" s="348">
        <v>6.5633999999999997</v>
      </c>
      <c r="W121" s="348" t="s">
        <v>430</v>
      </c>
      <c r="X121" s="348" t="s">
        <v>430</v>
      </c>
      <c r="Y121" s="375" t="s">
        <v>430</v>
      </c>
      <c r="Z121" s="348" t="s">
        <v>430</v>
      </c>
      <c r="AA121" s="348">
        <v>6.7065000000000001</v>
      </c>
      <c r="AB121" s="348">
        <v>7.5228000000000002</v>
      </c>
      <c r="AC121" s="348">
        <v>6.4077000000000002</v>
      </c>
      <c r="AD121" s="348">
        <v>6.4443000000000001</v>
      </c>
      <c r="AE121" s="348">
        <v>6.9760999999999997</v>
      </c>
      <c r="AF121" s="348">
        <v>7.7385999999999999</v>
      </c>
      <c r="AG121" s="569"/>
      <c r="AH121" s="346">
        <v>17</v>
      </c>
      <c r="AI121" s="346">
        <v>14</v>
      </c>
      <c r="AJ121" s="346">
        <v>34</v>
      </c>
      <c r="AK121" s="346">
        <v>55</v>
      </c>
      <c r="AL121" s="346">
        <v>20</v>
      </c>
      <c r="AM121" s="346">
        <v>42</v>
      </c>
      <c r="AN121" s="346">
        <v>16</v>
      </c>
      <c r="AO121" s="572">
        <v>18</v>
      </c>
      <c r="AP121" s="346">
        <v>17</v>
      </c>
      <c r="AQ121" s="346" t="s">
        <v>430</v>
      </c>
      <c r="AR121" s="346" t="s">
        <v>430</v>
      </c>
      <c r="AS121" s="346" t="s">
        <v>430</v>
      </c>
      <c r="AT121" s="346" t="s">
        <v>430</v>
      </c>
      <c r="AU121" s="346">
        <v>20</v>
      </c>
      <c r="AV121" s="346">
        <v>42</v>
      </c>
      <c r="AW121" s="346">
        <v>23</v>
      </c>
      <c r="AX121" s="346">
        <v>14</v>
      </c>
      <c r="AY121" s="346">
        <v>22</v>
      </c>
      <c r="AZ121" s="584"/>
      <c r="BA121" s="467" t="s">
        <v>430</v>
      </c>
      <c r="BB121" s="348">
        <v>96.65</v>
      </c>
      <c r="BC121" s="348" t="s">
        <v>430</v>
      </c>
      <c r="BD121" s="348" t="s">
        <v>430</v>
      </c>
      <c r="BE121" s="375" t="s">
        <v>430</v>
      </c>
      <c r="BF121" s="375">
        <v>3.35</v>
      </c>
      <c r="BG121" s="374"/>
      <c r="BH121" s="594">
        <v>3.35</v>
      </c>
      <c r="BI121" s="348" t="s">
        <v>430</v>
      </c>
      <c r="BJ121" s="348" t="s">
        <v>430</v>
      </c>
      <c r="BK121" s="348">
        <v>96.65</v>
      </c>
      <c r="BL121" s="348" t="s">
        <v>430</v>
      </c>
      <c r="BM121" s="375" t="s">
        <v>430</v>
      </c>
      <c r="BN121" s="375" t="s">
        <v>430</v>
      </c>
      <c r="BO121" s="375" t="s">
        <v>430</v>
      </c>
      <c r="BP121" s="375" t="s">
        <v>430</v>
      </c>
      <c r="BQ121" s="375" t="s">
        <v>430</v>
      </c>
      <c r="BR121" s="374"/>
      <c r="BS121" s="468">
        <v>22.276491447772401</v>
      </c>
      <c r="BT121" s="348">
        <v>55.7691737544231</v>
      </c>
      <c r="BU121" s="374"/>
      <c r="BV121" s="430" t="s">
        <v>4740</v>
      </c>
    </row>
    <row r="122" spans="1:74" s="428" customFormat="1" x14ac:dyDescent="0.25">
      <c r="A122" s="345" t="s">
        <v>8374</v>
      </c>
      <c r="B122" s="373"/>
      <c r="C122" s="719">
        <v>45800</v>
      </c>
      <c r="D122" s="373"/>
      <c r="E122" s="346">
        <v>81</v>
      </c>
      <c r="F122" s="373"/>
      <c r="G122" s="347">
        <v>10.745799999999999</v>
      </c>
      <c r="H122" s="374"/>
      <c r="I122" s="348" t="s">
        <v>430</v>
      </c>
      <c r="J122" s="348" t="s">
        <v>430</v>
      </c>
      <c r="K122" s="348" t="s">
        <v>430</v>
      </c>
      <c r="L122" s="348" t="s">
        <v>430</v>
      </c>
      <c r="M122" s="362"/>
      <c r="N122" s="350">
        <v>-8.1484000000000005</v>
      </c>
      <c r="O122" s="348">
        <v>-3.9615</v>
      </c>
      <c r="P122" s="348">
        <v>1.2619</v>
      </c>
      <c r="Q122" s="348">
        <v>-1.0670999999999999</v>
      </c>
      <c r="R122" s="348">
        <v>4.1342999999999996</v>
      </c>
      <c r="S122" s="348">
        <v>8.8085000000000004</v>
      </c>
      <c r="T122" s="348">
        <v>6.0998000000000001</v>
      </c>
      <c r="U122" s="354">
        <v>5.6162999999999998</v>
      </c>
      <c r="V122" s="348">
        <v>6.3125</v>
      </c>
      <c r="W122" s="348" t="s">
        <v>430</v>
      </c>
      <c r="X122" s="348" t="s">
        <v>430</v>
      </c>
      <c r="Y122" s="375" t="s">
        <v>430</v>
      </c>
      <c r="Z122" s="348" t="s">
        <v>430</v>
      </c>
      <c r="AA122" s="348">
        <v>4.7797000000000001</v>
      </c>
      <c r="AB122" s="348">
        <v>7.3349000000000002</v>
      </c>
      <c r="AC122" s="348">
        <v>6.0243000000000002</v>
      </c>
      <c r="AD122" s="348">
        <v>6.1231</v>
      </c>
      <c r="AE122" s="348">
        <v>3.3925999999999998</v>
      </c>
      <c r="AF122" s="348">
        <v>5.8604000000000003</v>
      </c>
      <c r="AG122" s="569"/>
      <c r="AH122" s="346">
        <v>96</v>
      </c>
      <c r="AI122" s="346">
        <v>111</v>
      </c>
      <c r="AJ122" s="346">
        <v>105</v>
      </c>
      <c r="AK122" s="346">
        <v>82</v>
      </c>
      <c r="AL122" s="346">
        <v>83</v>
      </c>
      <c r="AM122" s="346">
        <v>60</v>
      </c>
      <c r="AN122" s="346">
        <v>25</v>
      </c>
      <c r="AO122" s="572">
        <v>45</v>
      </c>
      <c r="AP122" s="346">
        <v>29</v>
      </c>
      <c r="AQ122" s="346" t="s">
        <v>430</v>
      </c>
      <c r="AR122" s="346" t="s">
        <v>430</v>
      </c>
      <c r="AS122" s="346" t="s">
        <v>430</v>
      </c>
      <c r="AT122" s="346" t="s">
        <v>430</v>
      </c>
      <c r="AU122" s="346">
        <v>89</v>
      </c>
      <c r="AV122" s="346">
        <v>52</v>
      </c>
      <c r="AW122" s="346">
        <v>43</v>
      </c>
      <c r="AX122" s="346">
        <v>35</v>
      </c>
      <c r="AY122" s="346">
        <v>108</v>
      </c>
      <c r="AZ122" s="584"/>
      <c r="BA122" s="467" t="s">
        <v>430</v>
      </c>
      <c r="BB122" s="348">
        <v>98.16</v>
      </c>
      <c r="BC122" s="348" t="s">
        <v>430</v>
      </c>
      <c r="BD122" s="348" t="s">
        <v>430</v>
      </c>
      <c r="BE122" s="375" t="s">
        <v>430</v>
      </c>
      <c r="BF122" s="375">
        <v>1.84</v>
      </c>
      <c r="BG122" s="374"/>
      <c r="BH122" s="594">
        <v>1.84</v>
      </c>
      <c r="BI122" s="348" t="s">
        <v>430</v>
      </c>
      <c r="BJ122" s="348" t="s">
        <v>430</v>
      </c>
      <c r="BK122" s="348" t="s">
        <v>430</v>
      </c>
      <c r="BL122" s="348" t="s">
        <v>430</v>
      </c>
      <c r="BM122" s="375" t="s">
        <v>430</v>
      </c>
      <c r="BN122" s="375" t="s">
        <v>430</v>
      </c>
      <c r="BO122" s="375" t="s">
        <v>430</v>
      </c>
      <c r="BP122" s="375">
        <v>98.16</v>
      </c>
      <c r="BQ122" s="375" t="s">
        <v>430</v>
      </c>
      <c r="BR122" s="374"/>
      <c r="BS122" s="468" t="s">
        <v>430</v>
      </c>
      <c r="BT122" s="348" t="s">
        <v>430</v>
      </c>
      <c r="BU122" s="374"/>
      <c r="BV122" s="430" t="s">
        <v>555</v>
      </c>
    </row>
    <row r="123" spans="1:74" s="428" customFormat="1" x14ac:dyDescent="0.25">
      <c r="A123" s="345" t="s">
        <v>8375</v>
      </c>
      <c r="B123" s="373"/>
      <c r="C123" s="719">
        <v>45005</v>
      </c>
      <c r="D123" s="373"/>
      <c r="E123" s="346">
        <v>80.989999999999995</v>
      </c>
      <c r="F123" s="373"/>
      <c r="G123" s="347">
        <v>1277.3431</v>
      </c>
      <c r="H123" s="374"/>
      <c r="I123" s="348">
        <v>0.84</v>
      </c>
      <c r="J123" s="348">
        <v>5.83</v>
      </c>
      <c r="K123" s="348">
        <v>0.79</v>
      </c>
      <c r="L123" s="348">
        <v>0.82</v>
      </c>
      <c r="M123" s="362"/>
      <c r="N123" s="350">
        <v>0.71730000000000005</v>
      </c>
      <c r="O123" s="348">
        <v>3.8502999999999998</v>
      </c>
      <c r="P123" s="348">
        <v>6.1806999999999999</v>
      </c>
      <c r="Q123" s="348">
        <v>4.2717999999999998</v>
      </c>
      <c r="R123" s="348">
        <v>5.1603000000000003</v>
      </c>
      <c r="S123" s="348">
        <v>6.7592999999999996</v>
      </c>
      <c r="T123" s="348">
        <v>5.0753000000000004</v>
      </c>
      <c r="U123" s="354">
        <v>5.3548</v>
      </c>
      <c r="V123" s="348">
        <v>5.8323</v>
      </c>
      <c r="W123" s="348">
        <v>6.9954000000000001</v>
      </c>
      <c r="X123" s="348">
        <v>7.4244000000000003</v>
      </c>
      <c r="Y123" s="375" t="s">
        <v>430</v>
      </c>
      <c r="Z123" s="348" t="s">
        <v>430</v>
      </c>
      <c r="AA123" s="348">
        <v>4.8734000000000002</v>
      </c>
      <c r="AB123" s="348">
        <v>5.7375999999999996</v>
      </c>
      <c r="AC123" s="348">
        <v>5.4431000000000003</v>
      </c>
      <c r="AD123" s="348">
        <v>5.6143000000000001</v>
      </c>
      <c r="AE123" s="348">
        <v>5.2930000000000001</v>
      </c>
      <c r="AF123" s="348">
        <v>7.3726000000000003</v>
      </c>
      <c r="AG123" s="569"/>
      <c r="AH123" s="346">
        <v>75</v>
      </c>
      <c r="AI123" s="346">
        <v>79</v>
      </c>
      <c r="AJ123" s="346">
        <v>41</v>
      </c>
      <c r="AK123" s="346">
        <v>46</v>
      </c>
      <c r="AL123" s="346">
        <v>55</v>
      </c>
      <c r="AM123" s="346">
        <v>117</v>
      </c>
      <c r="AN123" s="346">
        <v>88</v>
      </c>
      <c r="AO123" s="572">
        <v>70</v>
      </c>
      <c r="AP123" s="346">
        <v>93</v>
      </c>
      <c r="AQ123" s="346">
        <v>57</v>
      </c>
      <c r="AR123" s="346">
        <v>55</v>
      </c>
      <c r="AS123" s="346" t="s">
        <v>430</v>
      </c>
      <c r="AT123" s="346" t="s">
        <v>430</v>
      </c>
      <c r="AU123" s="346">
        <v>84</v>
      </c>
      <c r="AV123" s="346">
        <v>123</v>
      </c>
      <c r="AW123" s="346">
        <v>87</v>
      </c>
      <c r="AX123" s="346">
        <v>95</v>
      </c>
      <c r="AY123" s="346">
        <v>62</v>
      </c>
      <c r="AZ123" s="584"/>
      <c r="BA123" s="467">
        <v>98.16</v>
      </c>
      <c r="BB123" s="348" t="s">
        <v>430</v>
      </c>
      <c r="BC123" s="348" t="s">
        <v>430</v>
      </c>
      <c r="BD123" s="348" t="s">
        <v>430</v>
      </c>
      <c r="BE123" s="375" t="s">
        <v>430</v>
      </c>
      <c r="BF123" s="375">
        <v>1.84</v>
      </c>
      <c r="BG123" s="374"/>
      <c r="BH123" s="594">
        <v>1.84</v>
      </c>
      <c r="BI123" s="348" t="s">
        <v>430</v>
      </c>
      <c r="BJ123" s="348" t="s">
        <v>430</v>
      </c>
      <c r="BK123" s="348" t="s">
        <v>430</v>
      </c>
      <c r="BL123" s="348" t="s">
        <v>430</v>
      </c>
      <c r="BM123" s="375">
        <v>98.16</v>
      </c>
      <c r="BN123" s="375" t="s">
        <v>430</v>
      </c>
      <c r="BO123" s="375" t="s">
        <v>430</v>
      </c>
      <c r="BP123" s="375" t="s">
        <v>430</v>
      </c>
      <c r="BQ123" s="375" t="s">
        <v>430</v>
      </c>
      <c r="BR123" s="374"/>
      <c r="BS123" s="468" t="s">
        <v>430</v>
      </c>
      <c r="BT123" s="348" t="s">
        <v>430</v>
      </c>
      <c r="BU123" s="374"/>
      <c r="BV123" s="430" t="s">
        <v>2439</v>
      </c>
    </row>
    <row r="124" spans="1:74" s="428" customFormat="1" x14ac:dyDescent="0.25">
      <c r="A124" s="345" t="s">
        <v>8376</v>
      </c>
      <c r="B124" s="373"/>
      <c r="C124" s="719">
        <v>45016</v>
      </c>
      <c r="D124" s="373"/>
      <c r="E124" s="346">
        <v>80.457499999999996</v>
      </c>
      <c r="F124" s="373"/>
      <c r="G124" s="347">
        <v>12.856400000000001</v>
      </c>
      <c r="H124" s="374"/>
      <c r="I124" s="348">
        <v>1.71</v>
      </c>
      <c r="J124" s="348">
        <v>6.77</v>
      </c>
      <c r="K124" s="348">
        <v>1.55</v>
      </c>
      <c r="L124" s="348">
        <v>1.6</v>
      </c>
      <c r="M124" s="362"/>
      <c r="N124" s="350">
        <v>-3.5480999999999998</v>
      </c>
      <c r="O124" s="348">
        <v>-2.46</v>
      </c>
      <c r="P124" s="348">
        <v>2.8812000000000002</v>
      </c>
      <c r="Q124" s="348">
        <v>-0.1825</v>
      </c>
      <c r="R124" s="348">
        <v>5.0033000000000003</v>
      </c>
      <c r="S124" s="348">
        <v>9.6763999999999992</v>
      </c>
      <c r="T124" s="348">
        <v>5.0468999999999999</v>
      </c>
      <c r="U124" s="354">
        <v>5.3380999999999998</v>
      </c>
      <c r="V124" s="348">
        <v>6.0925000000000002</v>
      </c>
      <c r="W124" s="348">
        <v>7.2081999999999997</v>
      </c>
      <c r="X124" s="348">
        <v>7.6222000000000003</v>
      </c>
      <c r="Y124" s="375" t="s">
        <v>430</v>
      </c>
      <c r="Z124" s="348" t="s">
        <v>430</v>
      </c>
      <c r="AA124" s="348">
        <v>5.5753000000000004</v>
      </c>
      <c r="AB124" s="348">
        <v>6.5037000000000003</v>
      </c>
      <c r="AC124" s="348">
        <v>5.2172999999999998</v>
      </c>
      <c r="AD124" s="348">
        <v>5.9177999999999997</v>
      </c>
      <c r="AE124" s="348">
        <v>5.6066000000000003</v>
      </c>
      <c r="AF124" s="348">
        <v>7.6441999999999997</v>
      </c>
      <c r="AG124" s="569"/>
      <c r="AH124" s="346">
        <v>86</v>
      </c>
      <c r="AI124" s="346">
        <v>107</v>
      </c>
      <c r="AJ124" s="346">
        <v>93</v>
      </c>
      <c r="AK124" s="346">
        <v>78</v>
      </c>
      <c r="AL124" s="346">
        <v>64</v>
      </c>
      <c r="AM124" s="346">
        <v>29</v>
      </c>
      <c r="AN124" s="346">
        <v>90</v>
      </c>
      <c r="AO124" s="572">
        <v>72</v>
      </c>
      <c r="AP124" s="346">
        <v>53</v>
      </c>
      <c r="AQ124" s="346">
        <v>18</v>
      </c>
      <c r="AR124" s="346">
        <v>23</v>
      </c>
      <c r="AS124" s="346" t="s">
        <v>430</v>
      </c>
      <c r="AT124" s="346" t="s">
        <v>430</v>
      </c>
      <c r="AU124" s="346">
        <v>51</v>
      </c>
      <c r="AV124" s="346">
        <v>92</v>
      </c>
      <c r="AW124" s="346">
        <v>103</v>
      </c>
      <c r="AX124" s="346">
        <v>55</v>
      </c>
      <c r="AY124" s="346">
        <v>50</v>
      </c>
      <c r="AZ124" s="584"/>
      <c r="BA124" s="467">
        <v>96.02</v>
      </c>
      <c r="BB124" s="348" t="s">
        <v>430</v>
      </c>
      <c r="BC124" s="348" t="s">
        <v>430</v>
      </c>
      <c r="BD124" s="348" t="s">
        <v>430</v>
      </c>
      <c r="BE124" s="375" t="s">
        <v>430</v>
      </c>
      <c r="BF124" s="375">
        <v>3.98</v>
      </c>
      <c r="BG124" s="374"/>
      <c r="BH124" s="594">
        <v>3.98</v>
      </c>
      <c r="BI124" s="348" t="s">
        <v>430</v>
      </c>
      <c r="BJ124" s="348" t="s">
        <v>430</v>
      </c>
      <c r="BK124" s="348" t="s">
        <v>430</v>
      </c>
      <c r="BL124" s="348" t="s">
        <v>430</v>
      </c>
      <c r="BM124" s="375">
        <v>96.02</v>
      </c>
      <c r="BN124" s="375" t="s">
        <v>430</v>
      </c>
      <c r="BO124" s="375" t="s">
        <v>430</v>
      </c>
      <c r="BP124" s="375" t="s">
        <v>430</v>
      </c>
      <c r="BQ124" s="375" t="s">
        <v>430</v>
      </c>
      <c r="BR124" s="374"/>
      <c r="BS124" s="468" t="s">
        <v>430</v>
      </c>
      <c r="BT124" s="348" t="s">
        <v>430</v>
      </c>
      <c r="BU124" s="374"/>
      <c r="BV124" s="430" t="s">
        <v>555</v>
      </c>
    </row>
    <row r="125" spans="1:74" s="428" customFormat="1" x14ac:dyDescent="0.25">
      <c r="A125" s="345" t="s">
        <v>8377</v>
      </c>
      <c r="B125" s="373"/>
      <c r="C125" s="719">
        <v>44942</v>
      </c>
      <c r="D125" s="373"/>
      <c r="E125" s="346">
        <v>73.28</v>
      </c>
      <c r="F125" s="373"/>
      <c r="G125" s="347">
        <v>12.8375</v>
      </c>
      <c r="H125" s="374"/>
      <c r="I125" s="348">
        <v>0.31</v>
      </c>
      <c r="J125" s="348">
        <v>5.4</v>
      </c>
      <c r="K125" s="348">
        <v>0.3</v>
      </c>
      <c r="L125" s="348">
        <v>0.31</v>
      </c>
      <c r="M125" s="362"/>
      <c r="N125" s="350">
        <v>4.9770000000000003</v>
      </c>
      <c r="O125" s="348">
        <v>4.9302999999999999</v>
      </c>
      <c r="P125" s="348">
        <v>5.7740999999999998</v>
      </c>
      <c r="Q125" s="348">
        <v>4.9851999999999999</v>
      </c>
      <c r="R125" s="348">
        <v>5.2975000000000003</v>
      </c>
      <c r="S125" s="348">
        <v>6.0620000000000003</v>
      </c>
      <c r="T125" s="348">
        <v>5.2842000000000002</v>
      </c>
      <c r="U125" s="354">
        <v>5.5030000000000001</v>
      </c>
      <c r="V125" s="348">
        <v>5.6802999999999999</v>
      </c>
      <c r="W125" s="348">
        <v>6.7923999999999998</v>
      </c>
      <c r="X125" s="348">
        <v>7.2084000000000001</v>
      </c>
      <c r="Y125" s="375" t="s">
        <v>430</v>
      </c>
      <c r="Z125" s="348" t="s">
        <v>430</v>
      </c>
      <c r="AA125" s="348">
        <v>5.3292000000000002</v>
      </c>
      <c r="AB125" s="348">
        <v>5.7695999999999996</v>
      </c>
      <c r="AC125" s="348">
        <v>5.53</v>
      </c>
      <c r="AD125" s="348">
        <v>5.6879999999999997</v>
      </c>
      <c r="AE125" s="348">
        <v>5.2434000000000003</v>
      </c>
      <c r="AF125" s="348">
        <v>7.1566999999999998</v>
      </c>
      <c r="AG125" s="569"/>
      <c r="AH125" s="346">
        <v>39</v>
      </c>
      <c r="AI125" s="346">
        <v>66</v>
      </c>
      <c r="AJ125" s="346">
        <v>51</v>
      </c>
      <c r="AK125" s="346">
        <v>32</v>
      </c>
      <c r="AL125" s="346">
        <v>50</v>
      </c>
      <c r="AM125" s="346">
        <v>128</v>
      </c>
      <c r="AN125" s="346">
        <v>80</v>
      </c>
      <c r="AO125" s="572">
        <v>56</v>
      </c>
      <c r="AP125" s="346">
        <v>105</v>
      </c>
      <c r="AQ125" s="346">
        <v>76</v>
      </c>
      <c r="AR125" s="346">
        <v>77</v>
      </c>
      <c r="AS125" s="346" t="s">
        <v>430</v>
      </c>
      <c r="AT125" s="346" t="s">
        <v>430</v>
      </c>
      <c r="AU125" s="346">
        <v>60</v>
      </c>
      <c r="AV125" s="346">
        <v>120</v>
      </c>
      <c r="AW125" s="346">
        <v>81</v>
      </c>
      <c r="AX125" s="346">
        <v>87</v>
      </c>
      <c r="AY125" s="346">
        <v>66</v>
      </c>
      <c r="AZ125" s="584"/>
      <c r="BA125" s="467">
        <v>97.92</v>
      </c>
      <c r="BB125" s="348" t="s">
        <v>430</v>
      </c>
      <c r="BC125" s="348" t="s">
        <v>430</v>
      </c>
      <c r="BD125" s="348" t="s">
        <v>430</v>
      </c>
      <c r="BE125" s="375" t="s">
        <v>430</v>
      </c>
      <c r="BF125" s="375">
        <v>2.08</v>
      </c>
      <c r="BG125" s="374"/>
      <c r="BH125" s="594">
        <v>2.08</v>
      </c>
      <c r="BI125" s="348" t="s">
        <v>430</v>
      </c>
      <c r="BJ125" s="348" t="s">
        <v>430</v>
      </c>
      <c r="BK125" s="348" t="s">
        <v>430</v>
      </c>
      <c r="BL125" s="348" t="s">
        <v>430</v>
      </c>
      <c r="BM125" s="375">
        <v>97.92</v>
      </c>
      <c r="BN125" s="375" t="s">
        <v>430</v>
      </c>
      <c r="BO125" s="375" t="s">
        <v>430</v>
      </c>
      <c r="BP125" s="375" t="s">
        <v>430</v>
      </c>
      <c r="BQ125" s="375" t="s">
        <v>430</v>
      </c>
      <c r="BR125" s="374"/>
      <c r="BS125" s="468" t="s">
        <v>430</v>
      </c>
      <c r="BT125" s="348" t="s">
        <v>430</v>
      </c>
      <c r="BU125" s="374"/>
      <c r="BV125" s="430" t="s">
        <v>555</v>
      </c>
    </row>
    <row r="126" spans="1:74" s="428" customFormat="1" x14ac:dyDescent="0.25">
      <c r="A126" s="345" t="s">
        <v>8378</v>
      </c>
      <c r="B126" s="373"/>
      <c r="C126" s="719">
        <v>45230</v>
      </c>
      <c r="D126" s="373"/>
      <c r="E126" s="346">
        <v>72.244200000000006</v>
      </c>
      <c r="F126" s="373"/>
      <c r="G126" s="347">
        <v>12.902799999999999</v>
      </c>
      <c r="H126" s="374"/>
      <c r="I126" s="348">
        <v>1.91</v>
      </c>
      <c r="J126" s="348">
        <v>4.29</v>
      </c>
      <c r="K126" s="348">
        <v>1.81</v>
      </c>
      <c r="L126" s="348" t="s">
        <v>430</v>
      </c>
      <c r="M126" s="362"/>
      <c r="N126" s="350">
        <v>5.6585999999999999</v>
      </c>
      <c r="O126" s="348">
        <v>-12.143800000000001</v>
      </c>
      <c r="P126" s="348">
        <v>-16.797499999999999</v>
      </c>
      <c r="Q126" s="348">
        <v>6.8475999999999999</v>
      </c>
      <c r="R126" s="348">
        <v>-6.7138999999999998</v>
      </c>
      <c r="S126" s="348">
        <v>2.1859000000000002</v>
      </c>
      <c r="T126" s="348">
        <v>11.266</v>
      </c>
      <c r="U126" s="354">
        <v>11.428900000000001</v>
      </c>
      <c r="V126" s="348">
        <v>11.872400000000001</v>
      </c>
      <c r="W126" s="348">
        <v>10.2722</v>
      </c>
      <c r="X126" s="348" t="s">
        <v>430</v>
      </c>
      <c r="Y126" s="375" t="s">
        <v>430</v>
      </c>
      <c r="Z126" s="348" t="s">
        <v>430</v>
      </c>
      <c r="AA126" s="348">
        <v>8.6209000000000007</v>
      </c>
      <c r="AB126" s="348">
        <v>6.4368999999999996</v>
      </c>
      <c r="AC126" s="348">
        <v>11.3361</v>
      </c>
      <c r="AD126" s="348">
        <v>10.999599999999999</v>
      </c>
      <c r="AE126" s="348">
        <v>5.9547999999999996</v>
      </c>
      <c r="AF126" s="348">
        <v>9.4518000000000004</v>
      </c>
      <c r="AG126" s="569"/>
      <c r="AH126" s="346">
        <v>30</v>
      </c>
      <c r="AI126" s="346">
        <v>133</v>
      </c>
      <c r="AJ126" s="346">
        <v>134</v>
      </c>
      <c r="AK126" s="346">
        <v>3</v>
      </c>
      <c r="AL126" s="346">
        <v>136</v>
      </c>
      <c r="AM126" s="346">
        <v>135</v>
      </c>
      <c r="AN126" s="346">
        <v>1</v>
      </c>
      <c r="AO126" s="572">
        <v>1</v>
      </c>
      <c r="AP126" s="346">
        <v>1</v>
      </c>
      <c r="AQ126" s="346">
        <v>1</v>
      </c>
      <c r="AR126" s="346" t="s">
        <v>430</v>
      </c>
      <c r="AS126" s="346" t="s">
        <v>430</v>
      </c>
      <c r="AT126" s="346" t="s">
        <v>430</v>
      </c>
      <c r="AU126" s="346">
        <v>3</v>
      </c>
      <c r="AV126" s="346">
        <v>96</v>
      </c>
      <c r="AW126" s="346">
        <v>1</v>
      </c>
      <c r="AX126" s="346">
        <v>1</v>
      </c>
      <c r="AY126" s="346">
        <v>40</v>
      </c>
      <c r="AZ126" s="584"/>
      <c r="BA126" s="467" t="s">
        <v>430</v>
      </c>
      <c r="BB126" s="348">
        <v>97.48</v>
      </c>
      <c r="BC126" s="348" t="s">
        <v>430</v>
      </c>
      <c r="BD126" s="348" t="s">
        <v>430</v>
      </c>
      <c r="BE126" s="375" t="s">
        <v>430</v>
      </c>
      <c r="BF126" s="375">
        <v>2.52</v>
      </c>
      <c r="BG126" s="374"/>
      <c r="BH126" s="594">
        <v>2.52</v>
      </c>
      <c r="BI126" s="348" t="s">
        <v>430</v>
      </c>
      <c r="BJ126" s="348" t="s">
        <v>430</v>
      </c>
      <c r="BK126" s="348" t="s">
        <v>430</v>
      </c>
      <c r="BL126" s="348" t="s">
        <v>430</v>
      </c>
      <c r="BM126" s="375" t="s">
        <v>430</v>
      </c>
      <c r="BN126" s="375" t="s">
        <v>430</v>
      </c>
      <c r="BO126" s="375" t="s">
        <v>430</v>
      </c>
      <c r="BP126" s="375">
        <v>97.48</v>
      </c>
      <c r="BQ126" s="375" t="s">
        <v>430</v>
      </c>
      <c r="BR126" s="374"/>
      <c r="BS126" s="468" t="s">
        <v>430</v>
      </c>
      <c r="BT126" s="348" t="s">
        <v>430</v>
      </c>
      <c r="BU126" s="374"/>
      <c r="BV126" s="430" t="s">
        <v>526</v>
      </c>
    </row>
    <row r="127" spans="1:74" s="428" customFormat="1" x14ac:dyDescent="0.25">
      <c r="A127" s="345" t="s">
        <v>8379</v>
      </c>
      <c r="B127" s="373"/>
      <c r="C127" s="719">
        <v>44854</v>
      </c>
      <c r="D127" s="373"/>
      <c r="E127" s="888">
        <v>70.53</v>
      </c>
      <c r="F127" s="373"/>
      <c r="G127" s="347" t="s">
        <v>430</v>
      </c>
      <c r="H127" s="374"/>
      <c r="I127" s="348" t="s">
        <v>430</v>
      </c>
      <c r="J127" s="348" t="s">
        <v>430</v>
      </c>
      <c r="K127" s="348" t="s">
        <v>430</v>
      </c>
      <c r="L127" s="348" t="s">
        <v>430</v>
      </c>
      <c r="M127" s="362"/>
      <c r="N127" s="350" t="s">
        <v>430</v>
      </c>
      <c r="O127" s="348" t="s">
        <v>430</v>
      </c>
      <c r="P127" s="348" t="s">
        <v>430</v>
      </c>
      <c r="Q127" s="348" t="s">
        <v>430</v>
      </c>
      <c r="R127" s="348" t="s">
        <v>430</v>
      </c>
      <c r="S127" s="348" t="s">
        <v>430</v>
      </c>
      <c r="T127" s="348" t="s">
        <v>430</v>
      </c>
      <c r="U127" s="354" t="s">
        <v>430</v>
      </c>
      <c r="V127" s="348" t="s">
        <v>430</v>
      </c>
      <c r="W127" s="348" t="s">
        <v>430</v>
      </c>
      <c r="X127" s="348" t="s">
        <v>430</v>
      </c>
      <c r="Y127" s="375" t="s">
        <v>430</v>
      </c>
      <c r="Z127" s="348" t="s">
        <v>430</v>
      </c>
      <c r="AA127" s="348" t="s">
        <v>430</v>
      </c>
      <c r="AB127" s="348" t="s">
        <v>430</v>
      </c>
      <c r="AC127" s="348" t="s">
        <v>430</v>
      </c>
      <c r="AD127" s="348" t="s">
        <v>430</v>
      </c>
      <c r="AE127" s="348" t="s">
        <v>430</v>
      </c>
      <c r="AF127" s="348" t="s">
        <v>430</v>
      </c>
      <c r="AG127" s="569"/>
      <c r="AH127" s="346" t="s">
        <v>430</v>
      </c>
      <c r="AI127" s="346" t="s">
        <v>430</v>
      </c>
      <c r="AJ127" s="346" t="s">
        <v>430</v>
      </c>
      <c r="AK127" s="346" t="s">
        <v>430</v>
      </c>
      <c r="AL127" s="346" t="s">
        <v>430</v>
      </c>
      <c r="AM127" s="346" t="s">
        <v>430</v>
      </c>
      <c r="AN127" s="346" t="s">
        <v>430</v>
      </c>
      <c r="AO127" s="572" t="s">
        <v>430</v>
      </c>
      <c r="AP127" s="346" t="s">
        <v>430</v>
      </c>
      <c r="AQ127" s="346" t="s">
        <v>430</v>
      </c>
      <c r="AR127" s="346" t="s">
        <v>430</v>
      </c>
      <c r="AS127" s="346" t="s">
        <v>430</v>
      </c>
      <c r="AT127" s="346" t="s">
        <v>430</v>
      </c>
      <c r="AU127" s="346" t="s">
        <v>430</v>
      </c>
      <c r="AV127" s="346" t="s">
        <v>430</v>
      </c>
      <c r="AW127" s="346" t="s">
        <v>430</v>
      </c>
      <c r="AX127" s="346" t="s">
        <v>430</v>
      </c>
      <c r="AY127" s="346" t="s">
        <v>430</v>
      </c>
      <c r="AZ127" s="584"/>
      <c r="BA127" s="467" t="s">
        <v>430</v>
      </c>
      <c r="BB127" s="348" t="s">
        <v>430</v>
      </c>
      <c r="BC127" s="348" t="s">
        <v>430</v>
      </c>
      <c r="BD127" s="348" t="s">
        <v>430</v>
      </c>
      <c r="BE127" s="375" t="s">
        <v>430</v>
      </c>
      <c r="BF127" s="375" t="s">
        <v>430</v>
      </c>
      <c r="BG127" s="374"/>
      <c r="BH127" s="594" t="s">
        <v>430</v>
      </c>
      <c r="BI127" s="348" t="s">
        <v>430</v>
      </c>
      <c r="BJ127" s="348" t="s">
        <v>430</v>
      </c>
      <c r="BK127" s="348" t="s">
        <v>430</v>
      </c>
      <c r="BL127" s="348" t="s">
        <v>430</v>
      </c>
      <c r="BM127" s="375" t="s">
        <v>430</v>
      </c>
      <c r="BN127" s="375" t="s">
        <v>430</v>
      </c>
      <c r="BO127" s="375" t="s">
        <v>430</v>
      </c>
      <c r="BP127" s="375" t="s">
        <v>430</v>
      </c>
      <c r="BQ127" s="375" t="s">
        <v>430</v>
      </c>
      <c r="BR127" s="374"/>
      <c r="BS127" s="468" t="s">
        <v>430</v>
      </c>
      <c r="BT127" s="348" t="s">
        <v>430</v>
      </c>
      <c r="BU127" s="374"/>
      <c r="BV127" s="430" t="s">
        <v>555</v>
      </c>
    </row>
    <row r="128" spans="1:74" s="428" customFormat="1" x14ac:dyDescent="0.25">
      <c r="A128" s="345" t="s">
        <v>8380</v>
      </c>
      <c r="B128" s="373"/>
      <c r="C128" s="719">
        <v>45369</v>
      </c>
      <c r="D128" s="373"/>
      <c r="E128" s="346">
        <v>69.116500000000002</v>
      </c>
      <c r="F128" s="373"/>
      <c r="G128" s="347">
        <v>12.623900000000001</v>
      </c>
      <c r="H128" s="374"/>
      <c r="I128" s="348">
        <v>0</v>
      </c>
      <c r="J128" s="348">
        <v>4.5424499999999997</v>
      </c>
      <c r="K128" s="348">
        <v>5.9793599999999998</v>
      </c>
      <c r="L128" s="348">
        <v>5.9793700000000003</v>
      </c>
      <c r="M128" s="362"/>
      <c r="N128" s="350" t="s">
        <v>430</v>
      </c>
      <c r="O128" s="348">
        <v>48.030900000000003</v>
      </c>
      <c r="P128" s="348">
        <v>7.4785000000000004</v>
      </c>
      <c r="Q128" s="348">
        <v>19.484000000000002</v>
      </c>
      <c r="R128" s="348">
        <v>-2.8031000000000001</v>
      </c>
      <c r="S128" s="348">
        <v>2.6675</v>
      </c>
      <c r="T128" s="348">
        <v>6.8532000000000002</v>
      </c>
      <c r="U128" s="354">
        <v>8.3320000000000007</v>
      </c>
      <c r="V128" s="348">
        <v>10.9284</v>
      </c>
      <c r="W128" s="348">
        <v>8.8950999999999993</v>
      </c>
      <c r="X128" s="348" t="s">
        <v>430</v>
      </c>
      <c r="Y128" s="375" t="s">
        <v>430</v>
      </c>
      <c r="Z128" s="348" t="s">
        <v>430</v>
      </c>
      <c r="AA128" s="348">
        <v>3.9895</v>
      </c>
      <c r="AB128" s="348">
        <v>2.4891999999999999</v>
      </c>
      <c r="AC128" s="348">
        <v>8.4471000000000007</v>
      </c>
      <c r="AD128" s="348">
        <v>9.3094999999999999</v>
      </c>
      <c r="AE128" s="348">
        <v>18.587900000000001</v>
      </c>
      <c r="AF128" s="348">
        <v>10.0268</v>
      </c>
      <c r="AG128" s="569"/>
      <c r="AH128" s="346" t="s">
        <v>430</v>
      </c>
      <c r="AI128" s="346">
        <v>2</v>
      </c>
      <c r="AJ128" s="346">
        <v>24</v>
      </c>
      <c r="AK128" s="346">
        <v>1</v>
      </c>
      <c r="AL128" s="346">
        <v>134</v>
      </c>
      <c r="AM128" s="346">
        <v>134</v>
      </c>
      <c r="AN128" s="346">
        <v>13</v>
      </c>
      <c r="AO128" s="572">
        <v>2</v>
      </c>
      <c r="AP128" s="346">
        <v>2</v>
      </c>
      <c r="AQ128" s="346">
        <v>4</v>
      </c>
      <c r="AR128" s="346" t="s">
        <v>430</v>
      </c>
      <c r="AS128" s="346" t="s">
        <v>430</v>
      </c>
      <c r="AT128" s="346" t="s">
        <v>430</v>
      </c>
      <c r="AU128" s="346">
        <v>115</v>
      </c>
      <c r="AV128" s="346">
        <v>131</v>
      </c>
      <c r="AW128" s="346">
        <v>2</v>
      </c>
      <c r="AX128" s="346">
        <v>2</v>
      </c>
      <c r="AY128" s="346">
        <v>2</v>
      </c>
      <c r="AZ128" s="584"/>
      <c r="BA128" s="467" t="s">
        <v>430</v>
      </c>
      <c r="BB128" s="348">
        <v>97.5</v>
      </c>
      <c r="BC128" s="348" t="s">
        <v>430</v>
      </c>
      <c r="BD128" s="348" t="s">
        <v>430</v>
      </c>
      <c r="BE128" s="375" t="s">
        <v>430</v>
      </c>
      <c r="BF128" s="375">
        <v>2.5</v>
      </c>
      <c r="BG128" s="374"/>
      <c r="BH128" s="594">
        <v>2.5</v>
      </c>
      <c r="BI128" s="348" t="s">
        <v>430</v>
      </c>
      <c r="BJ128" s="348" t="s">
        <v>430</v>
      </c>
      <c r="BK128" s="348" t="s">
        <v>430</v>
      </c>
      <c r="BL128" s="348" t="s">
        <v>430</v>
      </c>
      <c r="BM128" s="375" t="s">
        <v>430</v>
      </c>
      <c r="BN128" s="375" t="s">
        <v>430</v>
      </c>
      <c r="BO128" s="375" t="s">
        <v>430</v>
      </c>
      <c r="BP128" s="375">
        <v>97.5</v>
      </c>
      <c r="BQ128" s="375" t="s">
        <v>430</v>
      </c>
      <c r="BR128" s="374"/>
      <c r="BS128" s="468" t="s">
        <v>430</v>
      </c>
      <c r="BT128" s="348" t="s">
        <v>430</v>
      </c>
      <c r="BU128" s="374"/>
      <c r="BV128" s="430" t="s">
        <v>6818</v>
      </c>
    </row>
    <row r="129" spans="1:74" s="428" customFormat="1" x14ac:dyDescent="0.25">
      <c r="A129" s="345" t="s">
        <v>8381</v>
      </c>
      <c r="B129" s="373"/>
      <c r="C129" s="719">
        <v>46034</v>
      </c>
      <c r="D129" s="373"/>
      <c r="E129" s="346">
        <v>71.040000000000006</v>
      </c>
      <c r="F129" s="373"/>
      <c r="G129" s="347">
        <v>10.372</v>
      </c>
      <c r="H129" s="374"/>
      <c r="I129" s="348" t="s">
        <v>430</v>
      </c>
      <c r="J129" s="348" t="s">
        <v>430</v>
      </c>
      <c r="K129" s="348" t="s">
        <v>430</v>
      </c>
      <c r="L129" s="348" t="s">
        <v>430</v>
      </c>
      <c r="M129" s="362"/>
      <c r="N129" s="350" t="s">
        <v>430</v>
      </c>
      <c r="O129" s="348">
        <v>-13.0113</v>
      </c>
      <c r="P129" s="348">
        <v>-1.4659</v>
      </c>
      <c r="Q129" s="348">
        <v>-2.4342000000000001</v>
      </c>
      <c r="R129" s="348">
        <v>3.6591</v>
      </c>
      <c r="S129" s="348">
        <v>7.5609000000000002</v>
      </c>
      <c r="T129" s="348">
        <v>5.6467000000000001</v>
      </c>
      <c r="U129" s="354" t="s">
        <v>430</v>
      </c>
      <c r="V129" s="348" t="s">
        <v>430</v>
      </c>
      <c r="W129" s="348" t="s">
        <v>430</v>
      </c>
      <c r="X129" s="348" t="s">
        <v>430</v>
      </c>
      <c r="Y129" s="375" t="s">
        <v>430</v>
      </c>
      <c r="Z129" s="348" t="s">
        <v>430</v>
      </c>
      <c r="AA129" s="348">
        <v>4.2885</v>
      </c>
      <c r="AB129" s="348">
        <v>6.5189000000000004</v>
      </c>
      <c r="AC129" s="348" t="s">
        <v>430</v>
      </c>
      <c r="AD129" s="348" t="s">
        <v>430</v>
      </c>
      <c r="AE129" s="348">
        <v>3.3782999999999999</v>
      </c>
      <c r="AF129" s="348">
        <v>6.008</v>
      </c>
      <c r="AG129" s="569"/>
      <c r="AH129" s="346" t="s">
        <v>430</v>
      </c>
      <c r="AI129" s="346">
        <v>134</v>
      </c>
      <c r="AJ129" s="346">
        <v>125</v>
      </c>
      <c r="AK129" s="346">
        <v>94</v>
      </c>
      <c r="AL129" s="346">
        <v>93</v>
      </c>
      <c r="AM129" s="346">
        <v>104</v>
      </c>
      <c r="AN129" s="346">
        <v>53</v>
      </c>
      <c r="AO129" s="572" t="s">
        <v>430</v>
      </c>
      <c r="AP129" s="346" t="s">
        <v>430</v>
      </c>
      <c r="AQ129" s="346" t="s">
        <v>430</v>
      </c>
      <c r="AR129" s="346" t="s">
        <v>430</v>
      </c>
      <c r="AS129" s="346" t="s">
        <v>430</v>
      </c>
      <c r="AT129" s="346" t="s">
        <v>430</v>
      </c>
      <c r="AU129" s="346">
        <v>103</v>
      </c>
      <c r="AV129" s="346">
        <v>90</v>
      </c>
      <c r="AW129" s="346" t="s">
        <v>430</v>
      </c>
      <c r="AX129" s="346" t="s">
        <v>430</v>
      </c>
      <c r="AY129" s="346">
        <v>109</v>
      </c>
      <c r="AZ129" s="584"/>
      <c r="BA129" s="467" t="s">
        <v>430</v>
      </c>
      <c r="BB129" s="348">
        <v>99.23</v>
      </c>
      <c r="BC129" s="348" t="s">
        <v>430</v>
      </c>
      <c r="BD129" s="348" t="s">
        <v>430</v>
      </c>
      <c r="BE129" s="375" t="s">
        <v>430</v>
      </c>
      <c r="BF129" s="375">
        <v>0.77</v>
      </c>
      <c r="BG129" s="374"/>
      <c r="BH129" s="594">
        <v>0.77</v>
      </c>
      <c r="BI129" s="348" t="s">
        <v>430</v>
      </c>
      <c r="BJ129" s="348" t="s">
        <v>430</v>
      </c>
      <c r="BK129" s="348" t="s">
        <v>430</v>
      </c>
      <c r="BL129" s="348" t="s">
        <v>430</v>
      </c>
      <c r="BM129" s="375" t="s">
        <v>430</v>
      </c>
      <c r="BN129" s="375" t="s">
        <v>430</v>
      </c>
      <c r="BO129" s="375" t="s">
        <v>430</v>
      </c>
      <c r="BP129" s="375">
        <v>99.23</v>
      </c>
      <c r="BQ129" s="375" t="s">
        <v>430</v>
      </c>
      <c r="BR129" s="374"/>
      <c r="BS129" s="468" t="s">
        <v>430</v>
      </c>
      <c r="BT129" s="348" t="s">
        <v>430</v>
      </c>
      <c r="BU129" s="374"/>
      <c r="BV129" s="430" t="s">
        <v>555</v>
      </c>
    </row>
    <row r="130" spans="1:74" s="428" customFormat="1" x14ac:dyDescent="0.25">
      <c r="A130" s="345" t="s">
        <v>8382</v>
      </c>
      <c r="B130" s="373"/>
      <c r="C130" s="719">
        <v>44887</v>
      </c>
      <c r="D130" s="373"/>
      <c r="E130" s="346">
        <v>65.567599999999999</v>
      </c>
      <c r="F130" s="373"/>
      <c r="G130" s="347">
        <v>13.005800000000001</v>
      </c>
      <c r="H130" s="374"/>
      <c r="I130" s="348">
        <v>0.09</v>
      </c>
      <c r="J130" s="348">
        <v>5.4237799999999998</v>
      </c>
      <c r="K130" s="348">
        <v>0.08</v>
      </c>
      <c r="L130" s="348">
        <v>0.08</v>
      </c>
      <c r="M130" s="362"/>
      <c r="N130" s="350">
        <v>4.6318000000000001</v>
      </c>
      <c r="O130" s="348">
        <v>4.8663999999999996</v>
      </c>
      <c r="P130" s="348">
        <v>4.9359999999999999</v>
      </c>
      <c r="Q130" s="348">
        <v>5.0412999999999997</v>
      </c>
      <c r="R130" s="348">
        <v>5.1646999999999998</v>
      </c>
      <c r="S130" s="348">
        <v>5.6589</v>
      </c>
      <c r="T130" s="348">
        <v>5.4688999999999997</v>
      </c>
      <c r="U130" s="354">
        <v>5.5727000000000002</v>
      </c>
      <c r="V130" s="348">
        <v>5.9269999999999996</v>
      </c>
      <c r="W130" s="348">
        <v>6.8353999999999999</v>
      </c>
      <c r="X130" s="348">
        <v>7.2328000000000001</v>
      </c>
      <c r="Y130" s="375" t="s">
        <v>430</v>
      </c>
      <c r="Z130" s="348" t="s">
        <v>430</v>
      </c>
      <c r="AA130" s="348">
        <v>5.3040000000000003</v>
      </c>
      <c r="AB130" s="348">
        <v>5.7504</v>
      </c>
      <c r="AC130" s="348">
        <v>5.5805999999999996</v>
      </c>
      <c r="AD130" s="348">
        <v>5.7709999999999999</v>
      </c>
      <c r="AE130" s="348">
        <v>5.2066999999999997</v>
      </c>
      <c r="AF130" s="348">
        <v>7.2309999999999999</v>
      </c>
      <c r="AG130" s="569"/>
      <c r="AH130" s="346">
        <v>43</v>
      </c>
      <c r="AI130" s="346">
        <v>69</v>
      </c>
      <c r="AJ130" s="346">
        <v>76</v>
      </c>
      <c r="AK130" s="346">
        <v>29</v>
      </c>
      <c r="AL130" s="346">
        <v>54</v>
      </c>
      <c r="AM130" s="346">
        <v>131</v>
      </c>
      <c r="AN130" s="346">
        <v>64</v>
      </c>
      <c r="AO130" s="572">
        <v>50</v>
      </c>
      <c r="AP130" s="346">
        <v>85</v>
      </c>
      <c r="AQ130" s="346">
        <v>75</v>
      </c>
      <c r="AR130" s="346">
        <v>74</v>
      </c>
      <c r="AS130" s="346" t="s">
        <v>430</v>
      </c>
      <c r="AT130" s="346" t="s">
        <v>430</v>
      </c>
      <c r="AU130" s="346">
        <v>61</v>
      </c>
      <c r="AV130" s="346">
        <v>122</v>
      </c>
      <c r="AW130" s="346">
        <v>77</v>
      </c>
      <c r="AX130" s="346">
        <v>76</v>
      </c>
      <c r="AY130" s="346">
        <v>69</v>
      </c>
      <c r="AZ130" s="584"/>
      <c r="BA130" s="467">
        <v>92.42</v>
      </c>
      <c r="BB130" s="348" t="s">
        <v>430</v>
      </c>
      <c r="BC130" s="348" t="s">
        <v>430</v>
      </c>
      <c r="BD130" s="348" t="s">
        <v>430</v>
      </c>
      <c r="BE130" s="375" t="s">
        <v>430</v>
      </c>
      <c r="BF130" s="375">
        <v>7.58</v>
      </c>
      <c r="BG130" s="374"/>
      <c r="BH130" s="594">
        <v>7.58</v>
      </c>
      <c r="BI130" s="348" t="s">
        <v>430</v>
      </c>
      <c r="BJ130" s="348" t="s">
        <v>430</v>
      </c>
      <c r="BK130" s="348" t="s">
        <v>430</v>
      </c>
      <c r="BL130" s="348" t="s">
        <v>430</v>
      </c>
      <c r="BM130" s="375">
        <v>92.42</v>
      </c>
      <c r="BN130" s="375" t="s">
        <v>430</v>
      </c>
      <c r="BO130" s="375" t="s">
        <v>430</v>
      </c>
      <c r="BP130" s="375" t="s">
        <v>430</v>
      </c>
      <c r="BQ130" s="375" t="s">
        <v>430</v>
      </c>
      <c r="BR130" s="374"/>
      <c r="BS130" s="468" t="s">
        <v>430</v>
      </c>
      <c r="BT130" s="348" t="s">
        <v>430</v>
      </c>
      <c r="BU130" s="374"/>
      <c r="BV130" s="430" t="s">
        <v>555</v>
      </c>
    </row>
    <row r="131" spans="1:74" s="428" customFormat="1" x14ac:dyDescent="0.25">
      <c r="A131" s="345" t="s">
        <v>8383</v>
      </c>
      <c r="B131" s="373"/>
      <c r="C131" s="719">
        <v>44936</v>
      </c>
      <c r="D131" s="373"/>
      <c r="E131" s="346">
        <v>65.448599999999999</v>
      </c>
      <c r="F131" s="373"/>
      <c r="G131" s="347">
        <v>12.9823</v>
      </c>
      <c r="H131" s="374"/>
      <c r="I131" s="348">
        <v>0.71</v>
      </c>
      <c r="J131" s="348">
        <v>5.97</v>
      </c>
      <c r="K131" s="348">
        <v>0.67</v>
      </c>
      <c r="L131" s="348">
        <v>0.69</v>
      </c>
      <c r="M131" s="362"/>
      <c r="N131" s="350">
        <v>4.4995000000000003</v>
      </c>
      <c r="O131" s="348">
        <v>6.8452000000000002</v>
      </c>
      <c r="P131" s="348">
        <v>5.6291000000000002</v>
      </c>
      <c r="Q131" s="348">
        <v>4.9898999999999996</v>
      </c>
      <c r="R131" s="348">
        <v>5.2198000000000002</v>
      </c>
      <c r="S131" s="348">
        <v>7.2031000000000001</v>
      </c>
      <c r="T131" s="348">
        <v>5.8434999999999997</v>
      </c>
      <c r="U131" s="354">
        <v>6.016</v>
      </c>
      <c r="V131" s="348">
        <v>6.2496999999999998</v>
      </c>
      <c r="W131" s="348">
        <v>7.1444000000000001</v>
      </c>
      <c r="X131" s="348">
        <v>7.5174000000000003</v>
      </c>
      <c r="Y131" s="375" t="s">
        <v>430</v>
      </c>
      <c r="Z131" s="348" t="s">
        <v>430</v>
      </c>
      <c r="AA131" s="348">
        <v>5.2594000000000003</v>
      </c>
      <c r="AB131" s="348">
        <v>6.3098000000000001</v>
      </c>
      <c r="AC131" s="348">
        <v>6.0361000000000002</v>
      </c>
      <c r="AD131" s="348">
        <v>6.2183000000000002</v>
      </c>
      <c r="AE131" s="348">
        <v>5.5309999999999997</v>
      </c>
      <c r="AF131" s="348">
        <v>7.4546000000000001</v>
      </c>
      <c r="AG131" s="569"/>
      <c r="AH131" s="346">
        <v>46</v>
      </c>
      <c r="AI131" s="346">
        <v>44</v>
      </c>
      <c r="AJ131" s="346">
        <v>54</v>
      </c>
      <c r="AK131" s="346">
        <v>31</v>
      </c>
      <c r="AL131" s="346">
        <v>52</v>
      </c>
      <c r="AM131" s="346">
        <v>110</v>
      </c>
      <c r="AN131" s="346">
        <v>42</v>
      </c>
      <c r="AO131" s="572">
        <v>24</v>
      </c>
      <c r="AP131" s="346">
        <v>39</v>
      </c>
      <c r="AQ131" s="346">
        <v>31</v>
      </c>
      <c r="AR131" s="346">
        <v>43</v>
      </c>
      <c r="AS131" s="346" t="s">
        <v>430</v>
      </c>
      <c r="AT131" s="346" t="s">
        <v>430</v>
      </c>
      <c r="AU131" s="346">
        <v>64</v>
      </c>
      <c r="AV131" s="346">
        <v>102</v>
      </c>
      <c r="AW131" s="346">
        <v>42</v>
      </c>
      <c r="AX131" s="346">
        <v>25</v>
      </c>
      <c r="AY131" s="346">
        <v>52</v>
      </c>
      <c r="AZ131" s="584"/>
      <c r="BA131" s="467">
        <v>95.72</v>
      </c>
      <c r="BB131" s="348" t="s">
        <v>430</v>
      </c>
      <c r="BC131" s="348" t="s">
        <v>430</v>
      </c>
      <c r="BD131" s="348" t="s">
        <v>430</v>
      </c>
      <c r="BE131" s="375" t="s">
        <v>430</v>
      </c>
      <c r="BF131" s="375">
        <v>4.28</v>
      </c>
      <c r="BG131" s="374"/>
      <c r="BH131" s="594">
        <v>4.28</v>
      </c>
      <c r="BI131" s="348" t="s">
        <v>430</v>
      </c>
      <c r="BJ131" s="348" t="s">
        <v>430</v>
      </c>
      <c r="BK131" s="348" t="s">
        <v>430</v>
      </c>
      <c r="BL131" s="348" t="s">
        <v>430</v>
      </c>
      <c r="BM131" s="375">
        <v>95.72</v>
      </c>
      <c r="BN131" s="375" t="s">
        <v>430</v>
      </c>
      <c r="BO131" s="375" t="s">
        <v>430</v>
      </c>
      <c r="BP131" s="375" t="s">
        <v>430</v>
      </c>
      <c r="BQ131" s="375" t="s">
        <v>430</v>
      </c>
      <c r="BR131" s="374"/>
      <c r="BS131" s="468" t="s">
        <v>430</v>
      </c>
      <c r="BT131" s="348" t="s">
        <v>430</v>
      </c>
      <c r="BU131" s="374"/>
      <c r="BV131" s="430" t="s">
        <v>555</v>
      </c>
    </row>
    <row r="132" spans="1:74" s="428" customFormat="1" x14ac:dyDescent="0.25">
      <c r="A132" s="345" t="s">
        <v>8384</v>
      </c>
      <c r="B132" s="373"/>
      <c r="C132" s="719">
        <v>45820</v>
      </c>
      <c r="D132" s="373"/>
      <c r="E132" s="346">
        <v>62.044600000000003</v>
      </c>
      <c r="F132" s="373"/>
      <c r="G132" s="347">
        <v>10.507099999999999</v>
      </c>
      <c r="H132" s="374"/>
      <c r="I132" s="348">
        <v>8.52</v>
      </c>
      <c r="J132" s="348">
        <v>7.13</v>
      </c>
      <c r="K132" s="348">
        <v>3.66</v>
      </c>
      <c r="L132" s="348">
        <v>3.83</v>
      </c>
      <c r="M132" s="362"/>
      <c r="N132" s="350">
        <v>-11.63</v>
      </c>
      <c r="O132" s="348">
        <v>-6.9436999999999998</v>
      </c>
      <c r="P132" s="348">
        <v>-1.7363</v>
      </c>
      <c r="Q132" s="348">
        <v>-8.1626999999999992</v>
      </c>
      <c r="R132" s="348">
        <v>2.5266999999999999</v>
      </c>
      <c r="S132" s="348">
        <v>8.8671000000000006</v>
      </c>
      <c r="T132" s="348">
        <v>4.7882999999999996</v>
      </c>
      <c r="U132" s="354">
        <v>4.5743999999999998</v>
      </c>
      <c r="V132" s="348">
        <v>5.3113000000000001</v>
      </c>
      <c r="W132" s="348" t="s">
        <v>430</v>
      </c>
      <c r="X132" s="348" t="s">
        <v>430</v>
      </c>
      <c r="Y132" s="375" t="s">
        <v>430</v>
      </c>
      <c r="Z132" s="348" t="s">
        <v>430</v>
      </c>
      <c r="AA132" s="348">
        <v>2.3325</v>
      </c>
      <c r="AB132" s="348">
        <v>7.8463000000000003</v>
      </c>
      <c r="AC132" s="348">
        <v>4.6334999999999997</v>
      </c>
      <c r="AD132" s="348">
        <v>4.8368000000000002</v>
      </c>
      <c r="AE132" s="348">
        <v>3.6120999999999999</v>
      </c>
      <c r="AF132" s="348">
        <v>4.1791</v>
      </c>
      <c r="AG132" s="569"/>
      <c r="AH132" s="346">
        <v>106</v>
      </c>
      <c r="AI132" s="346">
        <v>127</v>
      </c>
      <c r="AJ132" s="346">
        <v>126</v>
      </c>
      <c r="AK132" s="346">
        <v>114</v>
      </c>
      <c r="AL132" s="346">
        <v>111</v>
      </c>
      <c r="AM132" s="346">
        <v>57</v>
      </c>
      <c r="AN132" s="346">
        <v>101</v>
      </c>
      <c r="AO132" s="572">
        <v>118</v>
      </c>
      <c r="AP132" s="346">
        <v>114</v>
      </c>
      <c r="AQ132" s="346" t="s">
        <v>430</v>
      </c>
      <c r="AR132" s="346" t="s">
        <v>430</v>
      </c>
      <c r="AS132" s="346" t="s">
        <v>430</v>
      </c>
      <c r="AT132" s="346" t="s">
        <v>430</v>
      </c>
      <c r="AU132" s="346">
        <v>130</v>
      </c>
      <c r="AV132" s="346">
        <v>33</v>
      </c>
      <c r="AW132" s="346">
        <v>120</v>
      </c>
      <c r="AX132" s="346">
        <v>120</v>
      </c>
      <c r="AY132" s="346">
        <v>105</v>
      </c>
      <c r="AZ132" s="584"/>
      <c r="BA132" s="467" t="s">
        <v>430</v>
      </c>
      <c r="BB132" s="348">
        <v>97.11</v>
      </c>
      <c r="BC132" s="348" t="s">
        <v>430</v>
      </c>
      <c r="BD132" s="348" t="s">
        <v>430</v>
      </c>
      <c r="BE132" s="375" t="s">
        <v>430</v>
      </c>
      <c r="BF132" s="375">
        <v>2.89</v>
      </c>
      <c r="BG132" s="374"/>
      <c r="BH132" s="594">
        <v>2.89</v>
      </c>
      <c r="BI132" s="348" t="s">
        <v>430</v>
      </c>
      <c r="BJ132" s="348" t="s">
        <v>430</v>
      </c>
      <c r="BK132" s="348" t="s">
        <v>430</v>
      </c>
      <c r="BL132" s="348" t="s">
        <v>430</v>
      </c>
      <c r="BM132" s="375" t="s">
        <v>430</v>
      </c>
      <c r="BN132" s="375" t="s">
        <v>430</v>
      </c>
      <c r="BO132" s="375" t="s">
        <v>430</v>
      </c>
      <c r="BP132" s="375">
        <v>97.11</v>
      </c>
      <c r="BQ132" s="375" t="s">
        <v>430</v>
      </c>
      <c r="BR132" s="374"/>
      <c r="BS132" s="468" t="s">
        <v>430</v>
      </c>
      <c r="BT132" s="348" t="s">
        <v>430</v>
      </c>
      <c r="BU132" s="374"/>
      <c r="BV132" s="430" t="s">
        <v>555</v>
      </c>
    </row>
    <row r="133" spans="1:74" s="428" customFormat="1" x14ac:dyDescent="0.25">
      <c r="A133" s="345" t="s">
        <v>8385</v>
      </c>
      <c r="B133" s="373"/>
      <c r="C133" s="719">
        <v>44475</v>
      </c>
      <c r="D133" s="373"/>
      <c r="E133" s="346">
        <v>61.6</v>
      </c>
      <c r="F133" s="373"/>
      <c r="G133" s="347">
        <v>13.310499999999999</v>
      </c>
      <c r="H133" s="374"/>
      <c r="I133" s="348" t="s">
        <v>430</v>
      </c>
      <c r="J133" s="348" t="s">
        <v>430</v>
      </c>
      <c r="K133" s="348" t="s">
        <v>430</v>
      </c>
      <c r="L133" s="348" t="s">
        <v>430</v>
      </c>
      <c r="M133" s="362"/>
      <c r="N133" s="350">
        <v>184.65700000000001</v>
      </c>
      <c r="O133" s="348">
        <v>5.3954000000000004</v>
      </c>
      <c r="P133" s="348">
        <v>15.0076</v>
      </c>
      <c r="Q133" s="348">
        <v>-9.718</v>
      </c>
      <c r="R133" s="348">
        <v>-6.1772</v>
      </c>
      <c r="S133" s="348">
        <v>11.425700000000001</v>
      </c>
      <c r="T133" s="348">
        <v>4.3933</v>
      </c>
      <c r="U133" s="354">
        <v>5.5063000000000004</v>
      </c>
      <c r="V133" s="348">
        <v>5.7583000000000002</v>
      </c>
      <c r="W133" s="348">
        <v>6.8787000000000003</v>
      </c>
      <c r="X133" s="348">
        <v>7.3635000000000002</v>
      </c>
      <c r="Y133" s="375" t="s">
        <v>430</v>
      </c>
      <c r="Z133" s="348" t="s">
        <v>430</v>
      </c>
      <c r="AA133" s="348">
        <v>4.8644999999999996</v>
      </c>
      <c r="AB133" s="348">
        <v>8.3549000000000007</v>
      </c>
      <c r="AC133" s="348">
        <v>5.7591000000000001</v>
      </c>
      <c r="AD133" s="348">
        <v>5.3710000000000004</v>
      </c>
      <c r="AE133" s="348">
        <v>-3.5958999999999999</v>
      </c>
      <c r="AF133" s="348">
        <v>6.0183999999999997</v>
      </c>
      <c r="AG133" s="569"/>
      <c r="AH133" s="346">
        <v>1</v>
      </c>
      <c r="AI133" s="346">
        <v>56</v>
      </c>
      <c r="AJ133" s="346">
        <v>2</v>
      </c>
      <c r="AK133" s="346">
        <v>125</v>
      </c>
      <c r="AL133" s="346">
        <v>135</v>
      </c>
      <c r="AM133" s="346">
        <v>18</v>
      </c>
      <c r="AN133" s="346">
        <v>114</v>
      </c>
      <c r="AO133" s="572">
        <v>55</v>
      </c>
      <c r="AP133" s="346">
        <v>104</v>
      </c>
      <c r="AQ133" s="346">
        <v>72</v>
      </c>
      <c r="AR133" s="346">
        <v>67</v>
      </c>
      <c r="AS133" s="346" t="s">
        <v>430</v>
      </c>
      <c r="AT133" s="346" t="s">
        <v>430</v>
      </c>
      <c r="AU133" s="346">
        <v>85</v>
      </c>
      <c r="AV133" s="346">
        <v>26</v>
      </c>
      <c r="AW133" s="346">
        <v>59</v>
      </c>
      <c r="AX133" s="346">
        <v>110</v>
      </c>
      <c r="AY133" s="346">
        <v>136</v>
      </c>
      <c r="AZ133" s="584"/>
      <c r="BA133" s="467" t="s">
        <v>430</v>
      </c>
      <c r="BB133" s="348">
        <v>99.86</v>
      </c>
      <c r="BC133" s="348" t="s">
        <v>430</v>
      </c>
      <c r="BD133" s="348" t="s">
        <v>430</v>
      </c>
      <c r="BE133" s="375" t="s">
        <v>430</v>
      </c>
      <c r="BF133" s="375">
        <v>0.14000000000000001</v>
      </c>
      <c r="BG133" s="374"/>
      <c r="BH133" s="594">
        <v>0.14000000000000001</v>
      </c>
      <c r="BI133" s="348" t="s">
        <v>430</v>
      </c>
      <c r="BJ133" s="348" t="s">
        <v>430</v>
      </c>
      <c r="BK133" s="348" t="s">
        <v>430</v>
      </c>
      <c r="BL133" s="348" t="s">
        <v>430</v>
      </c>
      <c r="BM133" s="375" t="s">
        <v>430</v>
      </c>
      <c r="BN133" s="375" t="s">
        <v>430</v>
      </c>
      <c r="BO133" s="375" t="s">
        <v>430</v>
      </c>
      <c r="BP133" s="375">
        <v>99.86</v>
      </c>
      <c r="BQ133" s="375" t="s">
        <v>430</v>
      </c>
      <c r="BR133" s="374"/>
      <c r="BS133" s="468" t="s">
        <v>430</v>
      </c>
      <c r="BT133" s="348" t="s">
        <v>430</v>
      </c>
      <c r="BU133" s="374"/>
      <c r="BV133" s="430" t="s">
        <v>555</v>
      </c>
    </row>
    <row r="134" spans="1:74" s="428" customFormat="1" x14ac:dyDescent="0.25">
      <c r="A134" s="345" t="s">
        <v>8386</v>
      </c>
      <c r="B134" s="373"/>
      <c r="C134" s="719">
        <v>46119</v>
      </c>
      <c r="D134" s="373"/>
      <c r="E134" s="888">
        <v>53.99</v>
      </c>
      <c r="F134" s="373"/>
      <c r="G134" s="347">
        <v>10.9375</v>
      </c>
      <c r="H134" s="374"/>
      <c r="I134" s="348">
        <v>9.15</v>
      </c>
      <c r="J134" s="348">
        <v>6.86</v>
      </c>
      <c r="K134" s="348">
        <v>6.53</v>
      </c>
      <c r="L134" s="348">
        <v>6.98</v>
      </c>
      <c r="M134" s="362"/>
      <c r="N134" s="350">
        <v>-91.8733</v>
      </c>
      <c r="O134" s="348">
        <v>-1.7795000000000001</v>
      </c>
      <c r="P134" s="348">
        <v>1.2875000000000001</v>
      </c>
      <c r="Q134" s="348">
        <v>-15.920500000000001</v>
      </c>
      <c r="R134" s="348">
        <v>13.4466</v>
      </c>
      <c r="S134" s="348">
        <v>9.1968999999999994</v>
      </c>
      <c r="T134" s="348" t="s">
        <v>430</v>
      </c>
      <c r="U134" s="354" t="s">
        <v>430</v>
      </c>
      <c r="V134" s="348" t="s">
        <v>430</v>
      </c>
      <c r="W134" s="348" t="s">
        <v>430</v>
      </c>
      <c r="X134" s="348" t="s">
        <v>430</v>
      </c>
      <c r="Y134" s="375" t="s">
        <v>430</v>
      </c>
      <c r="Z134" s="348" t="s">
        <v>430</v>
      </c>
      <c r="AA134" s="348">
        <v>11.3041</v>
      </c>
      <c r="AB134" s="348" t="s">
        <v>430</v>
      </c>
      <c r="AC134" s="348" t="s">
        <v>430</v>
      </c>
      <c r="AD134" s="348" t="s">
        <v>430</v>
      </c>
      <c r="AE134" s="348">
        <v>4.6383999999999999</v>
      </c>
      <c r="AF134" s="348">
        <v>24.0977</v>
      </c>
      <c r="AG134" s="569"/>
      <c r="AH134" s="346">
        <v>124</v>
      </c>
      <c r="AI134" s="346">
        <v>103</v>
      </c>
      <c r="AJ134" s="346">
        <v>104</v>
      </c>
      <c r="AK134" s="346">
        <v>136</v>
      </c>
      <c r="AL134" s="346">
        <v>2</v>
      </c>
      <c r="AM134" s="346">
        <v>45</v>
      </c>
      <c r="AN134" s="346" t="s">
        <v>430</v>
      </c>
      <c r="AO134" s="572" t="s">
        <v>430</v>
      </c>
      <c r="AP134" s="346" t="s">
        <v>430</v>
      </c>
      <c r="AQ134" s="346" t="s">
        <v>430</v>
      </c>
      <c r="AR134" s="346" t="s">
        <v>430</v>
      </c>
      <c r="AS134" s="346" t="s">
        <v>430</v>
      </c>
      <c r="AT134" s="346" t="s">
        <v>430</v>
      </c>
      <c r="AU134" s="346">
        <v>1</v>
      </c>
      <c r="AV134" s="346" t="s">
        <v>430</v>
      </c>
      <c r="AW134" s="346" t="s">
        <v>430</v>
      </c>
      <c r="AX134" s="346" t="s">
        <v>430</v>
      </c>
      <c r="AY134" s="346">
        <v>90</v>
      </c>
      <c r="AZ134" s="584"/>
      <c r="BA134" s="467">
        <v>28.18</v>
      </c>
      <c r="BB134" s="348" t="s">
        <v>430</v>
      </c>
      <c r="BC134" s="348" t="s">
        <v>430</v>
      </c>
      <c r="BD134" s="348" t="s">
        <v>430</v>
      </c>
      <c r="BE134" s="375" t="s">
        <v>430</v>
      </c>
      <c r="BF134" s="375">
        <v>1.94</v>
      </c>
      <c r="BG134" s="374"/>
      <c r="BH134" s="594">
        <v>1.94</v>
      </c>
      <c r="BI134" s="348" t="s">
        <v>430</v>
      </c>
      <c r="BJ134" s="348" t="s">
        <v>430</v>
      </c>
      <c r="BK134" s="348" t="s">
        <v>430</v>
      </c>
      <c r="BL134" s="348" t="s">
        <v>430</v>
      </c>
      <c r="BM134" s="375">
        <v>28.18</v>
      </c>
      <c r="BN134" s="375" t="s">
        <v>430</v>
      </c>
      <c r="BO134" s="375" t="s">
        <v>430</v>
      </c>
      <c r="BP134" s="375" t="s">
        <v>430</v>
      </c>
      <c r="BQ134" s="375">
        <v>69.88</v>
      </c>
      <c r="BR134" s="374"/>
      <c r="BS134" s="468" t="s">
        <v>430</v>
      </c>
      <c r="BT134" s="348" t="s">
        <v>430</v>
      </c>
      <c r="BU134" s="374"/>
      <c r="BV134" s="430" t="s">
        <v>555</v>
      </c>
    </row>
    <row r="135" spans="1:74" s="428" customFormat="1" x14ac:dyDescent="0.25">
      <c r="A135" s="345" t="s">
        <v>8387</v>
      </c>
      <c r="B135" s="373"/>
      <c r="C135" s="719">
        <v>45014</v>
      </c>
      <c r="D135" s="373"/>
      <c r="E135" s="346">
        <v>53.02</v>
      </c>
      <c r="F135" s="373"/>
      <c r="G135" s="347">
        <v>1303.1380999999999</v>
      </c>
      <c r="H135" s="374"/>
      <c r="I135" s="348">
        <v>5.64</v>
      </c>
      <c r="J135" s="348">
        <v>6.66</v>
      </c>
      <c r="K135" s="348">
        <v>4.55</v>
      </c>
      <c r="L135" s="348">
        <v>4.7</v>
      </c>
      <c r="M135" s="362"/>
      <c r="N135" s="350">
        <v>-13.405200000000001</v>
      </c>
      <c r="O135" s="348">
        <v>1.2670999999999999</v>
      </c>
      <c r="P135" s="348">
        <v>5.4306999999999999</v>
      </c>
      <c r="Q135" s="348">
        <v>-9.3725000000000005</v>
      </c>
      <c r="R135" s="348">
        <v>2.1737000000000002</v>
      </c>
      <c r="S135" s="348">
        <v>12.581899999999999</v>
      </c>
      <c r="T135" s="348">
        <v>5.2968999999999999</v>
      </c>
      <c r="U135" s="354">
        <v>5.3887999999999998</v>
      </c>
      <c r="V135" s="348">
        <v>6.5138999999999996</v>
      </c>
      <c r="W135" s="348">
        <v>7.3510999999999997</v>
      </c>
      <c r="X135" s="348">
        <v>7.9587000000000003</v>
      </c>
      <c r="Y135" s="375" t="s">
        <v>430</v>
      </c>
      <c r="Z135" s="348" t="s">
        <v>430</v>
      </c>
      <c r="AA135" s="348">
        <v>5.1943000000000001</v>
      </c>
      <c r="AB135" s="348">
        <v>11.095599999999999</v>
      </c>
      <c r="AC135" s="348">
        <v>6.2910000000000004</v>
      </c>
      <c r="AD135" s="348">
        <v>5.8638000000000003</v>
      </c>
      <c r="AE135" s="348">
        <v>4.4032999999999998</v>
      </c>
      <c r="AF135" s="348">
        <v>8.0582999999999991</v>
      </c>
      <c r="AG135" s="569"/>
      <c r="AH135" s="346">
        <v>107</v>
      </c>
      <c r="AI135" s="346">
        <v>89</v>
      </c>
      <c r="AJ135" s="346">
        <v>60</v>
      </c>
      <c r="AK135" s="346">
        <v>122</v>
      </c>
      <c r="AL135" s="346">
        <v>120</v>
      </c>
      <c r="AM135" s="346">
        <v>15</v>
      </c>
      <c r="AN135" s="346">
        <v>78</v>
      </c>
      <c r="AO135" s="572">
        <v>65</v>
      </c>
      <c r="AP135" s="346">
        <v>20</v>
      </c>
      <c r="AQ135" s="346">
        <v>7</v>
      </c>
      <c r="AR135" s="346">
        <v>7</v>
      </c>
      <c r="AS135" s="346" t="s">
        <v>430</v>
      </c>
      <c r="AT135" s="346" t="s">
        <v>430</v>
      </c>
      <c r="AU135" s="346">
        <v>69</v>
      </c>
      <c r="AV135" s="346">
        <v>4</v>
      </c>
      <c r="AW135" s="346">
        <v>28</v>
      </c>
      <c r="AX135" s="346">
        <v>61</v>
      </c>
      <c r="AY135" s="346">
        <v>100</v>
      </c>
      <c r="AZ135" s="584"/>
      <c r="BA135" s="467">
        <v>98.03</v>
      </c>
      <c r="BB135" s="348" t="s">
        <v>430</v>
      </c>
      <c r="BC135" s="348" t="s">
        <v>430</v>
      </c>
      <c r="BD135" s="348" t="s">
        <v>430</v>
      </c>
      <c r="BE135" s="375" t="s">
        <v>430</v>
      </c>
      <c r="BF135" s="375">
        <v>1.97</v>
      </c>
      <c r="BG135" s="374"/>
      <c r="BH135" s="594">
        <v>1.97</v>
      </c>
      <c r="BI135" s="348" t="s">
        <v>430</v>
      </c>
      <c r="BJ135" s="348" t="s">
        <v>430</v>
      </c>
      <c r="BK135" s="348" t="s">
        <v>430</v>
      </c>
      <c r="BL135" s="348" t="s">
        <v>430</v>
      </c>
      <c r="BM135" s="375">
        <v>98.03</v>
      </c>
      <c r="BN135" s="375" t="s">
        <v>430</v>
      </c>
      <c r="BO135" s="375" t="s">
        <v>430</v>
      </c>
      <c r="BP135" s="375" t="s">
        <v>430</v>
      </c>
      <c r="BQ135" s="375" t="s">
        <v>430</v>
      </c>
      <c r="BR135" s="374"/>
      <c r="BS135" s="468" t="s">
        <v>430</v>
      </c>
      <c r="BT135" s="348" t="s">
        <v>430</v>
      </c>
      <c r="BU135" s="374"/>
      <c r="BV135" s="430" t="s">
        <v>2439</v>
      </c>
    </row>
    <row r="136" spans="1:74" s="428" customFormat="1" x14ac:dyDescent="0.25">
      <c r="A136" s="345" t="s">
        <v>8388</v>
      </c>
      <c r="B136" s="373"/>
      <c r="C136" s="719">
        <v>45008</v>
      </c>
      <c r="D136" s="373"/>
      <c r="E136" s="346">
        <v>48.749299999999998</v>
      </c>
      <c r="F136" s="373"/>
      <c r="G136" s="347">
        <v>12.7835</v>
      </c>
      <c r="H136" s="374"/>
      <c r="I136" s="348">
        <v>0.74795</v>
      </c>
      <c r="J136" s="348">
        <v>5.84</v>
      </c>
      <c r="K136" s="348">
        <v>0.70959000000000005</v>
      </c>
      <c r="L136" s="348">
        <v>0.73150999999999999</v>
      </c>
      <c r="M136" s="362"/>
      <c r="N136" s="350">
        <v>3.1413000000000002</v>
      </c>
      <c r="O136" s="348">
        <v>5.4273999999999996</v>
      </c>
      <c r="P136" s="348">
        <v>6.0029000000000003</v>
      </c>
      <c r="Q136" s="348">
        <v>4.5763999999999996</v>
      </c>
      <c r="R136" s="348">
        <v>5.0505000000000004</v>
      </c>
      <c r="S136" s="348">
        <v>6.8285</v>
      </c>
      <c r="T136" s="348">
        <v>5.2938000000000001</v>
      </c>
      <c r="U136" s="354">
        <v>5.5839999999999996</v>
      </c>
      <c r="V136" s="348">
        <v>5.9477000000000002</v>
      </c>
      <c r="W136" s="348">
        <v>7.0225</v>
      </c>
      <c r="X136" s="348">
        <v>7.4196</v>
      </c>
      <c r="Y136" s="375" t="s">
        <v>430</v>
      </c>
      <c r="Z136" s="348" t="s">
        <v>430</v>
      </c>
      <c r="AA136" s="348">
        <v>4.9516</v>
      </c>
      <c r="AB136" s="348">
        <v>5.8287000000000004</v>
      </c>
      <c r="AC136" s="348">
        <v>5.6285999999999996</v>
      </c>
      <c r="AD136" s="348">
        <v>5.8078000000000003</v>
      </c>
      <c r="AE136" s="348">
        <v>5.2016999999999998</v>
      </c>
      <c r="AF136" s="348">
        <v>7.4156000000000004</v>
      </c>
      <c r="AG136" s="569"/>
      <c r="AH136" s="346">
        <v>56</v>
      </c>
      <c r="AI136" s="346">
        <v>55</v>
      </c>
      <c r="AJ136" s="346">
        <v>44</v>
      </c>
      <c r="AK136" s="346">
        <v>40</v>
      </c>
      <c r="AL136" s="346">
        <v>61</v>
      </c>
      <c r="AM136" s="346">
        <v>112</v>
      </c>
      <c r="AN136" s="346">
        <v>79</v>
      </c>
      <c r="AO136" s="572">
        <v>48</v>
      </c>
      <c r="AP136" s="346">
        <v>79</v>
      </c>
      <c r="AQ136" s="346">
        <v>52</v>
      </c>
      <c r="AR136" s="346">
        <v>57</v>
      </c>
      <c r="AS136" s="346" t="s">
        <v>430</v>
      </c>
      <c r="AT136" s="346" t="s">
        <v>430</v>
      </c>
      <c r="AU136" s="346">
        <v>77</v>
      </c>
      <c r="AV136" s="346">
        <v>116</v>
      </c>
      <c r="AW136" s="346">
        <v>72</v>
      </c>
      <c r="AX136" s="346">
        <v>72</v>
      </c>
      <c r="AY136" s="346">
        <v>70</v>
      </c>
      <c r="AZ136" s="584"/>
      <c r="BA136" s="467">
        <v>95.28</v>
      </c>
      <c r="BB136" s="348" t="s">
        <v>430</v>
      </c>
      <c r="BC136" s="348" t="s">
        <v>430</v>
      </c>
      <c r="BD136" s="348" t="s">
        <v>430</v>
      </c>
      <c r="BE136" s="375" t="s">
        <v>430</v>
      </c>
      <c r="BF136" s="375">
        <v>4.72</v>
      </c>
      <c r="BG136" s="374"/>
      <c r="BH136" s="594">
        <v>4.72</v>
      </c>
      <c r="BI136" s="348" t="s">
        <v>430</v>
      </c>
      <c r="BJ136" s="348" t="s">
        <v>430</v>
      </c>
      <c r="BK136" s="348" t="s">
        <v>430</v>
      </c>
      <c r="BL136" s="348" t="s">
        <v>430</v>
      </c>
      <c r="BM136" s="375">
        <v>95.28</v>
      </c>
      <c r="BN136" s="375" t="s">
        <v>430</v>
      </c>
      <c r="BO136" s="375" t="s">
        <v>430</v>
      </c>
      <c r="BP136" s="375" t="s">
        <v>430</v>
      </c>
      <c r="BQ136" s="375" t="s">
        <v>430</v>
      </c>
      <c r="BR136" s="374"/>
      <c r="BS136" s="468" t="s">
        <v>430</v>
      </c>
      <c r="BT136" s="348" t="s">
        <v>430</v>
      </c>
      <c r="BU136" s="374"/>
      <c r="BV136" s="430" t="s">
        <v>555</v>
      </c>
    </row>
    <row r="137" spans="1:74" s="428" customFormat="1" x14ac:dyDescent="0.25">
      <c r="A137" s="345" t="s">
        <v>8389</v>
      </c>
      <c r="B137" s="373"/>
      <c r="C137" s="719">
        <v>44995</v>
      </c>
      <c r="D137" s="373"/>
      <c r="E137" s="346">
        <v>40.5152</v>
      </c>
      <c r="F137" s="373"/>
      <c r="G137" s="347">
        <v>12.967599999999999</v>
      </c>
      <c r="H137" s="374"/>
      <c r="I137" s="348">
        <v>1.02</v>
      </c>
      <c r="J137" s="348">
        <v>6.17</v>
      </c>
      <c r="K137" s="348">
        <v>0.96</v>
      </c>
      <c r="L137" s="348">
        <v>0.99</v>
      </c>
      <c r="M137" s="362"/>
      <c r="N137" s="350">
        <v>0.42220000000000002</v>
      </c>
      <c r="O137" s="348">
        <v>6.6650999999999998</v>
      </c>
      <c r="P137" s="348">
        <v>5.2728999999999999</v>
      </c>
      <c r="Q137" s="348">
        <v>4.3095999999999997</v>
      </c>
      <c r="R137" s="348">
        <v>6.2984999999999998</v>
      </c>
      <c r="S137" s="348">
        <v>8.2097999999999995</v>
      </c>
      <c r="T137" s="348">
        <v>5.6759000000000004</v>
      </c>
      <c r="U137" s="354">
        <v>5.8071999999999999</v>
      </c>
      <c r="V137" s="348">
        <v>6.1193</v>
      </c>
      <c r="W137" s="348">
        <v>7.1708999999999996</v>
      </c>
      <c r="X137" s="348">
        <v>7.5824999999999996</v>
      </c>
      <c r="Y137" s="375" t="s">
        <v>430</v>
      </c>
      <c r="Z137" s="348" t="s">
        <v>430</v>
      </c>
      <c r="AA137" s="348">
        <v>6.3628</v>
      </c>
      <c r="AB137" s="348">
        <v>6.3689</v>
      </c>
      <c r="AC137" s="348">
        <v>5.8613999999999997</v>
      </c>
      <c r="AD137" s="348">
        <v>6.0315000000000003</v>
      </c>
      <c r="AE137" s="348">
        <v>6.3997000000000002</v>
      </c>
      <c r="AF137" s="348">
        <v>7.7801</v>
      </c>
      <c r="AG137" s="569"/>
      <c r="AH137" s="346">
        <v>77</v>
      </c>
      <c r="AI137" s="346">
        <v>45</v>
      </c>
      <c r="AJ137" s="346">
        <v>64</v>
      </c>
      <c r="AK137" s="346">
        <v>43</v>
      </c>
      <c r="AL137" s="346">
        <v>30</v>
      </c>
      <c r="AM137" s="346">
        <v>90</v>
      </c>
      <c r="AN137" s="346">
        <v>51</v>
      </c>
      <c r="AO137" s="572">
        <v>35</v>
      </c>
      <c r="AP137" s="346">
        <v>52</v>
      </c>
      <c r="AQ137" s="346">
        <v>27</v>
      </c>
      <c r="AR137" s="346">
        <v>26</v>
      </c>
      <c r="AS137" s="346" t="s">
        <v>430</v>
      </c>
      <c r="AT137" s="346" t="s">
        <v>430</v>
      </c>
      <c r="AU137" s="346">
        <v>29</v>
      </c>
      <c r="AV137" s="346">
        <v>100</v>
      </c>
      <c r="AW137" s="346">
        <v>54</v>
      </c>
      <c r="AX137" s="346">
        <v>43</v>
      </c>
      <c r="AY137" s="346">
        <v>30</v>
      </c>
      <c r="AZ137" s="584"/>
      <c r="BA137" s="467">
        <v>95.88</v>
      </c>
      <c r="BB137" s="348" t="s">
        <v>430</v>
      </c>
      <c r="BC137" s="348" t="s">
        <v>430</v>
      </c>
      <c r="BD137" s="348" t="s">
        <v>430</v>
      </c>
      <c r="BE137" s="375" t="s">
        <v>430</v>
      </c>
      <c r="BF137" s="375">
        <v>4.12</v>
      </c>
      <c r="BG137" s="374"/>
      <c r="BH137" s="594">
        <v>4.12</v>
      </c>
      <c r="BI137" s="348" t="s">
        <v>430</v>
      </c>
      <c r="BJ137" s="348" t="s">
        <v>430</v>
      </c>
      <c r="BK137" s="348" t="s">
        <v>430</v>
      </c>
      <c r="BL137" s="348" t="s">
        <v>430</v>
      </c>
      <c r="BM137" s="375">
        <v>95.88</v>
      </c>
      <c r="BN137" s="375" t="s">
        <v>430</v>
      </c>
      <c r="BO137" s="375" t="s">
        <v>430</v>
      </c>
      <c r="BP137" s="375" t="s">
        <v>430</v>
      </c>
      <c r="BQ137" s="375" t="s">
        <v>430</v>
      </c>
      <c r="BR137" s="374"/>
      <c r="BS137" s="468" t="s">
        <v>430</v>
      </c>
      <c r="BT137" s="348" t="s">
        <v>430</v>
      </c>
      <c r="BU137" s="374"/>
      <c r="BV137" s="430" t="s">
        <v>555</v>
      </c>
    </row>
    <row r="138" spans="1:74" s="428" customFormat="1" ht="11" x14ac:dyDescent="0.3">
      <c r="A138" s="841" t="s">
        <v>8390</v>
      </c>
      <c r="B138" s="842"/>
      <c r="C138" s="843">
        <v>45379</v>
      </c>
      <c r="D138" s="842"/>
      <c r="E138" s="844">
        <v>37.68</v>
      </c>
      <c r="F138" s="842"/>
      <c r="G138" s="845" t="s">
        <v>430</v>
      </c>
      <c r="H138" s="847"/>
      <c r="I138" s="846" t="s">
        <v>430</v>
      </c>
      <c r="J138" s="846" t="s">
        <v>430</v>
      </c>
      <c r="K138" s="846" t="s">
        <v>430</v>
      </c>
      <c r="L138" s="846" t="s">
        <v>430</v>
      </c>
      <c r="M138" s="851"/>
      <c r="N138" s="848" t="s">
        <v>430</v>
      </c>
      <c r="O138" s="846" t="s">
        <v>430</v>
      </c>
      <c r="P138" s="846" t="s">
        <v>430</v>
      </c>
      <c r="Q138" s="846" t="s">
        <v>430</v>
      </c>
      <c r="R138" s="846" t="s">
        <v>430</v>
      </c>
      <c r="S138" s="846" t="s">
        <v>430</v>
      </c>
      <c r="T138" s="846" t="s">
        <v>430</v>
      </c>
      <c r="U138" s="856" t="s">
        <v>430</v>
      </c>
      <c r="V138" s="846" t="s">
        <v>430</v>
      </c>
      <c r="W138" s="846" t="s">
        <v>430</v>
      </c>
      <c r="X138" s="846" t="s">
        <v>430</v>
      </c>
      <c r="Y138" s="852" t="s">
        <v>430</v>
      </c>
      <c r="Z138" s="846" t="s">
        <v>430</v>
      </c>
      <c r="AA138" s="846" t="s">
        <v>430</v>
      </c>
      <c r="AB138" s="846" t="s">
        <v>430</v>
      </c>
      <c r="AC138" s="846" t="s">
        <v>430</v>
      </c>
      <c r="AD138" s="846" t="s">
        <v>430</v>
      </c>
      <c r="AE138" s="846" t="s">
        <v>430</v>
      </c>
      <c r="AF138" s="846" t="s">
        <v>430</v>
      </c>
      <c r="AG138" s="931"/>
      <c r="AH138" s="844" t="s">
        <v>430</v>
      </c>
      <c r="AI138" s="844" t="s">
        <v>430</v>
      </c>
      <c r="AJ138" s="844" t="s">
        <v>430</v>
      </c>
      <c r="AK138" s="844" t="s">
        <v>430</v>
      </c>
      <c r="AL138" s="844" t="s">
        <v>430</v>
      </c>
      <c r="AM138" s="844" t="s">
        <v>430</v>
      </c>
      <c r="AN138" s="844" t="s">
        <v>430</v>
      </c>
      <c r="AO138" s="932" t="s">
        <v>430</v>
      </c>
      <c r="AP138" s="844" t="s">
        <v>430</v>
      </c>
      <c r="AQ138" s="844" t="s">
        <v>430</v>
      </c>
      <c r="AR138" s="844" t="s">
        <v>430</v>
      </c>
      <c r="AS138" s="844" t="s">
        <v>430</v>
      </c>
      <c r="AT138" s="844" t="s">
        <v>430</v>
      </c>
      <c r="AU138" s="844" t="s">
        <v>430</v>
      </c>
      <c r="AV138" s="844" t="s">
        <v>430</v>
      </c>
      <c r="AW138" s="844" t="s">
        <v>430</v>
      </c>
      <c r="AX138" s="844" t="s">
        <v>430</v>
      </c>
      <c r="AY138" s="844" t="s">
        <v>430</v>
      </c>
      <c r="AZ138" s="933"/>
      <c r="BA138" s="853" t="s">
        <v>430</v>
      </c>
      <c r="BB138" s="846" t="s">
        <v>430</v>
      </c>
      <c r="BC138" s="846" t="s">
        <v>430</v>
      </c>
      <c r="BD138" s="846" t="s">
        <v>430</v>
      </c>
      <c r="BE138" s="852" t="s">
        <v>430</v>
      </c>
      <c r="BF138" s="852" t="s">
        <v>430</v>
      </c>
      <c r="BG138" s="847"/>
      <c r="BH138" s="934" t="s">
        <v>430</v>
      </c>
      <c r="BI138" s="846" t="s">
        <v>430</v>
      </c>
      <c r="BJ138" s="846" t="s">
        <v>430</v>
      </c>
      <c r="BK138" s="846" t="s">
        <v>430</v>
      </c>
      <c r="BL138" s="846" t="s">
        <v>430</v>
      </c>
      <c r="BM138" s="852" t="s">
        <v>430</v>
      </c>
      <c r="BN138" s="852" t="s">
        <v>430</v>
      </c>
      <c r="BO138" s="852" t="s">
        <v>430</v>
      </c>
      <c r="BP138" s="852" t="s">
        <v>430</v>
      </c>
      <c r="BQ138" s="852" t="s">
        <v>430</v>
      </c>
      <c r="BR138" s="847"/>
      <c r="BS138" s="854" t="s">
        <v>430</v>
      </c>
      <c r="BT138" s="846" t="s">
        <v>430</v>
      </c>
      <c r="BU138" s="847"/>
      <c r="BV138" s="892" t="s">
        <v>555</v>
      </c>
    </row>
    <row r="139" spans="1:74" s="428" customFormat="1" x14ac:dyDescent="0.25">
      <c r="A139" s="345" t="s">
        <v>8391</v>
      </c>
      <c r="B139" s="373"/>
      <c r="C139" s="719">
        <v>44984</v>
      </c>
      <c r="D139" s="373"/>
      <c r="E139" s="346">
        <v>36.229199999999999</v>
      </c>
      <c r="F139" s="373"/>
      <c r="G139" s="347">
        <v>12.944699999999999</v>
      </c>
      <c r="H139" s="374"/>
      <c r="I139" s="348">
        <v>0.94</v>
      </c>
      <c r="J139" s="348">
        <v>6.0094399999999997</v>
      </c>
      <c r="K139" s="348">
        <v>0.88</v>
      </c>
      <c r="L139" s="348">
        <v>0.91</v>
      </c>
      <c r="M139" s="362"/>
      <c r="N139" s="350">
        <v>1.5509999999999999</v>
      </c>
      <c r="O139" s="348">
        <v>5.3597999999999999</v>
      </c>
      <c r="P139" s="348">
        <v>5.8472999999999997</v>
      </c>
      <c r="Q139" s="348">
        <v>4.3981000000000003</v>
      </c>
      <c r="R139" s="348">
        <v>5.9053000000000004</v>
      </c>
      <c r="S139" s="348">
        <v>7.7397999999999998</v>
      </c>
      <c r="T139" s="348">
        <v>5.4527000000000001</v>
      </c>
      <c r="U139" s="354">
        <v>5.6393000000000004</v>
      </c>
      <c r="V139" s="348">
        <v>6.0137</v>
      </c>
      <c r="W139" s="348">
        <v>7.0819999999999999</v>
      </c>
      <c r="X139" s="348">
        <v>7.4798999999999998</v>
      </c>
      <c r="Y139" s="375" t="s">
        <v>430</v>
      </c>
      <c r="Z139" s="348" t="s">
        <v>430</v>
      </c>
      <c r="AA139" s="348">
        <v>5.7546999999999997</v>
      </c>
      <c r="AB139" s="348">
        <v>6.0978000000000003</v>
      </c>
      <c r="AC139" s="348">
        <v>5.726</v>
      </c>
      <c r="AD139" s="348">
        <v>5.8894000000000002</v>
      </c>
      <c r="AE139" s="348">
        <v>5.9790000000000001</v>
      </c>
      <c r="AF139" s="348">
        <v>7.6561000000000003</v>
      </c>
      <c r="AG139" s="569"/>
      <c r="AH139" s="346">
        <v>69</v>
      </c>
      <c r="AI139" s="346">
        <v>57</v>
      </c>
      <c r="AJ139" s="346">
        <v>49</v>
      </c>
      <c r="AK139" s="346">
        <v>42</v>
      </c>
      <c r="AL139" s="346">
        <v>35</v>
      </c>
      <c r="AM139" s="346">
        <v>102</v>
      </c>
      <c r="AN139" s="346">
        <v>67</v>
      </c>
      <c r="AO139" s="572">
        <v>44</v>
      </c>
      <c r="AP139" s="346">
        <v>65</v>
      </c>
      <c r="AQ139" s="346">
        <v>46</v>
      </c>
      <c r="AR139" s="346">
        <v>50</v>
      </c>
      <c r="AS139" s="346" t="s">
        <v>430</v>
      </c>
      <c r="AT139" s="346" t="s">
        <v>430</v>
      </c>
      <c r="AU139" s="346">
        <v>41</v>
      </c>
      <c r="AV139" s="346">
        <v>107</v>
      </c>
      <c r="AW139" s="346">
        <v>63</v>
      </c>
      <c r="AX139" s="346">
        <v>59</v>
      </c>
      <c r="AY139" s="346">
        <v>39</v>
      </c>
      <c r="AZ139" s="584"/>
      <c r="BA139" s="467">
        <v>96.36</v>
      </c>
      <c r="BB139" s="348" t="s">
        <v>430</v>
      </c>
      <c r="BC139" s="348" t="s">
        <v>430</v>
      </c>
      <c r="BD139" s="348" t="s">
        <v>430</v>
      </c>
      <c r="BE139" s="375" t="s">
        <v>430</v>
      </c>
      <c r="BF139" s="375">
        <v>3.64</v>
      </c>
      <c r="BG139" s="374"/>
      <c r="BH139" s="594">
        <v>3.64</v>
      </c>
      <c r="BI139" s="348" t="s">
        <v>430</v>
      </c>
      <c r="BJ139" s="348" t="s">
        <v>430</v>
      </c>
      <c r="BK139" s="348" t="s">
        <v>430</v>
      </c>
      <c r="BL139" s="348" t="s">
        <v>430</v>
      </c>
      <c r="BM139" s="375">
        <v>96.36</v>
      </c>
      <c r="BN139" s="375" t="s">
        <v>430</v>
      </c>
      <c r="BO139" s="375" t="s">
        <v>430</v>
      </c>
      <c r="BP139" s="375" t="s">
        <v>430</v>
      </c>
      <c r="BQ139" s="375" t="s">
        <v>430</v>
      </c>
      <c r="BR139" s="374"/>
      <c r="BS139" s="468" t="s">
        <v>430</v>
      </c>
      <c r="BT139" s="348" t="s">
        <v>430</v>
      </c>
      <c r="BU139" s="374"/>
      <c r="BV139" s="430" t="s">
        <v>555</v>
      </c>
    </row>
    <row r="140" spans="1:74" s="428" customFormat="1" x14ac:dyDescent="0.25">
      <c r="A140" s="345" t="s">
        <v>8392</v>
      </c>
      <c r="B140" s="373"/>
      <c r="C140" s="719">
        <v>44897</v>
      </c>
      <c r="D140" s="373"/>
      <c r="E140" s="888">
        <v>33.68</v>
      </c>
      <c r="F140" s="373"/>
      <c r="G140" s="347" t="s">
        <v>430</v>
      </c>
      <c r="H140" s="374"/>
      <c r="I140" s="348" t="s">
        <v>430</v>
      </c>
      <c r="J140" s="348" t="s">
        <v>430</v>
      </c>
      <c r="K140" s="348" t="s">
        <v>430</v>
      </c>
      <c r="L140" s="348" t="s">
        <v>430</v>
      </c>
      <c r="M140" s="362"/>
      <c r="N140" s="350" t="s">
        <v>430</v>
      </c>
      <c r="O140" s="348" t="s">
        <v>430</v>
      </c>
      <c r="P140" s="348" t="s">
        <v>430</v>
      </c>
      <c r="Q140" s="348" t="s">
        <v>430</v>
      </c>
      <c r="R140" s="348" t="s">
        <v>430</v>
      </c>
      <c r="S140" s="348" t="s">
        <v>430</v>
      </c>
      <c r="T140" s="348" t="s">
        <v>430</v>
      </c>
      <c r="U140" s="354" t="s">
        <v>430</v>
      </c>
      <c r="V140" s="348" t="s">
        <v>430</v>
      </c>
      <c r="W140" s="348" t="s">
        <v>430</v>
      </c>
      <c r="X140" s="348" t="s">
        <v>430</v>
      </c>
      <c r="Y140" s="375" t="s">
        <v>430</v>
      </c>
      <c r="Z140" s="348" t="s">
        <v>430</v>
      </c>
      <c r="AA140" s="348" t="s">
        <v>430</v>
      </c>
      <c r="AB140" s="348" t="s">
        <v>430</v>
      </c>
      <c r="AC140" s="348" t="s">
        <v>430</v>
      </c>
      <c r="AD140" s="348" t="s">
        <v>430</v>
      </c>
      <c r="AE140" s="348" t="s">
        <v>430</v>
      </c>
      <c r="AF140" s="348" t="s">
        <v>430</v>
      </c>
      <c r="AG140" s="569"/>
      <c r="AH140" s="346" t="s">
        <v>430</v>
      </c>
      <c r="AI140" s="346" t="s">
        <v>430</v>
      </c>
      <c r="AJ140" s="346" t="s">
        <v>430</v>
      </c>
      <c r="AK140" s="346" t="s">
        <v>430</v>
      </c>
      <c r="AL140" s="346" t="s">
        <v>430</v>
      </c>
      <c r="AM140" s="346" t="s">
        <v>430</v>
      </c>
      <c r="AN140" s="346" t="s">
        <v>430</v>
      </c>
      <c r="AO140" s="572" t="s">
        <v>430</v>
      </c>
      <c r="AP140" s="346" t="s">
        <v>430</v>
      </c>
      <c r="AQ140" s="346" t="s">
        <v>430</v>
      </c>
      <c r="AR140" s="346" t="s">
        <v>430</v>
      </c>
      <c r="AS140" s="346" t="s">
        <v>430</v>
      </c>
      <c r="AT140" s="346" t="s">
        <v>430</v>
      </c>
      <c r="AU140" s="346" t="s">
        <v>430</v>
      </c>
      <c r="AV140" s="346" t="s">
        <v>430</v>
      </c>
      <c r="AW140" s="346" t="s">
        <v>430</v>
      </c>
      <c r="AX140" s="346" t="s">
        <v>430</v>
      </c>
      <c r="AY140" s="346" t="s">
        <v>430</v>
      </c>
      <c r="AZ140" s="584"/>
      <c r="BA140" s="467" t="s">
        <v>430</v>
      </c>
      <c r="BB140" s="348" t="s">
        <v>430</v>
      </c>
      <c r="BC140" s="348" t="s">
        <v>430</v>
      </c>
      <c r="BD140" s="348" t="s">
        <v>430</v>
      </c>
      <c r="BE140" s="375" t="s">
        <v>430</v>
      </c>
      <c r="BF140" s="375" t="s">
        <v>430</v>
      </c>
      <c r="BG140" s="374"/>
      <c r="BH140" s="594" t="s">
        <v>430</v>
      </c>
      <c r="BI140" s="348" t="s">
        <v>430</v>
      </c>
      <c r="BJ140" s="348" t="s">
        <v>430</v>
      </c>
      <c r="BK140" s="348" t="s">
        <v>430</v>
      </c>
      <c r="BL140" s="348" t="s">
        <v>430</v>
      </c>
      <c r="BM140" s="375" t="s">
        <v>430</v>
      </c>
      <c r="BN140" s="375" t="s">
        <v>430</v>
      </c>
      <c r="BO140" s="375" t="s">
        <v>430</v>
      </c>
      <c r="BP140" s="375" t="s">
        <v>430</v>
      </c>
      <c r="BQ140" s="375" t="s">
        <v>430</v>
      </c>
      <c r="BR140" s="374"/>
      <c r="BS140" s="468" t="s">
        <v>430</v>
      </c>
      <c r="BT140" s="348" t="s">
        <v>430</v>
      </c>
      <c r="BU140" s="374"/>
      <c r="BV140" s="430" t="s">
        <v>555</v>
      </c>
    </row>
    <row r="141" spans="1:74" s="428" customFormat="1" x14ac:dyDescent="0.25">
      <c r="A141" s="345" t="s">
        <v>8393</v>
      </c>
      <c r="B141" s="373"/>
      <c r="C141" s="719">
        <v>44832</v>
      </c>
      <c r="D141" s="373"/>
      <c r="E141" s="888">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555</v>
      </c>
    </row>
    <row r="142" spans="1:74" s="428" customFormat="1" x14ac:dyDescent="0.25">
      <c r="A142" s="345" t="s">
        <v>8394</v>
      </c>
      <c r="B142" s="373"/>
      <c r="C142" s="719">
        <v>44988</v>
      </c>
      <c r="D142" s="373"/>
      <c r="E142" s="346">
        <v>32.444000000000003</v>
      </c>
      <c r="F142" s="373"/>
      <c r="G142" s="347">
        <v>12.947699999999999</v>
      </c>
      <c r="H142" s="374"/>
      <c r="I142" s="348">
        <v>1.66</v>
      </c>
      <c r="J142" s="348">
        <v>6.94</v>
      </c>
      <c r="K142" s="348">
        <v>1.49</v>
      </c>
      <c r="L142" s="348">
        <v>1.55</v>
      </c>
      <c r="M142" s="362"/>
      <c r="N142" s="350">
        <v>-1.4094</v>
      </c>
      <c r="O142" s="348">
        <v>-1.6912</v>
      </c>
      <c r="P142" s="348">
        <v>1.5710999999999999</v>
      </c>
      <c r="Q142" s="348">
        <v>-0.78510000000000002</v>
      </c>
      <c r="R142" s="348">
        <v>4.8028000000000004</v>
      </c>
      <c r="S142" s="348">
        <v>9.4201999999999995</v>
      </c>
      <c r="T142" s="348">
        <v>5.1397000000000004</v>
      </c>
      <c r="U142" s="354">
        <v>5.1886000000000001</v>
      </c>
      <c r="V142" s="348">
        <v>5.9611999999999998</v>
      </c>
      <c r="W142" s="348">
        <v>7.1276000000000002</v>
      </c>
      <c r="X142" s="348">
        <v>7.5148999999999999</v>
      </c>
      <c r="Y142" s="375" t="s">
        <v>430</v>
      </c>
      <c r="Z142" s="348" t="s">
        <v>430</v>
      </c>
      <c r="AA142" s="348">
        <v>5.0464000000000002</v>
      </c>
      <c r="AB142" s="348">
        <v>6.5343999999999998</v>
      </c>
      <c r="AC142" s="348">
        <v>5.1818</v>
      </c>
      <c r="AD142" s="348">
        <v>5.7755999999999998</v>
      </c>
      <c r="AE142" s="348">
        <v>5.2091000000000003</v>
      </c>
      <c r="AF142" s="348">
        <v>7.6882999999999999</v>
      </c>
      <c r="AG142" s="569"/>
      <c r="AH142" s="346">
        <v>85</v>
      </c>
      <c r="AI142" s="346">
        <v>102</v>
      </c>
      <c r="AJ142" s="346">
        <v>100</v>
      </c>
      <c r="AK142" s="346">
        <v>81</v>
      </c>
      <c r="AL142" s="346">
        <v>70</v>
      </c>
      <c r="AM142" s="346">
        <v>38</v>
      </c>
      <c r="AN142" s="346">
        <v>86</v>
      </c>
      <c r="AO142" s="572">
        <v>89</v>
      </c>
      <c r="AP142" s="346">
        <v>75</v>
      </c>
      <c r="AQ142" s="346">
        <v>39</v>
      </c>
      <c r="AR142" s="346">
        <v>45</v>
      </c>
      <c r="AS142" s="346" t="s">
        <v>430</v>
      </c>
      <c r="AT142" s="346" t="s">
        <v>430</v>
      </c>
      <c r="AU142" s="346">
        <v>75</v>
      </c>
      <c r="AV142" s="346">
        <v>88</v>
      </c>
      <c r="AW142" s="346">
        <v>105</v>
      </c>
      <c r="AX142" s="346">
        <v>75</v>
      </c>
      <c r="AY142" s="346">
        <v>68</v>
      </c>
      <c r="AZ142" s="584"/>
      <c r="BA142" s="467">
        <v>73.14</v>
      </c>
      <c r="BB142" s="348">
        <v>24.09</v>
      </c>
      <c r="BC142" s="348" t="s">
        <v>430</v>
      </c>
      <c r="BD142" s="348" t="s">
        <v>430</v>
      </c>
      <c r="BE142" s="375" t="s">
        <v>430</v>
      </c>
      <c r="BF142" s="375">
        <v>2.77</v>
      </c>
      <c r="BG142" s="374"/>
      <c r="BH142" s="594">
        <v>2.77</v>
      </c>
      <c r="BI142" s="348" t="s">
        <v>430</v>
      </c>
      <c r="BJ142" s="348" t="s">
        <v>430</v>
      </c>
      <c r="BK142" s="348">
        <v>24.09</v>
      </c>
      <c r="BL142" s="348" t="s">
        <v>430</v>
      </c>
      <c r="BM142" s="375">
        <v>73.14</v>
      </c>
      <c r="BN142" s="375" t="s">
        <v>430</v>
      </c>
      <c r="BO142" s="375" t="s">
        <v>430</v>
      </c>
      <c r="BP142" s="375" t="s">
        <v>430</v>
      </c>
      <c r="BQ142" s="375" t="s">
        <v>430</v>
      </c>
      <c r="BR142" s="374"/>
      <c r="BS142" s="468" t="s">
        <v>430</v>
      </c>
      <c r="BT142" s="348" t="s">
        <v>430</v>
      </c>
      <c r="BU142" s="374"/>
      <c r="BV142" s="430" t="s">
        <v>555</v>
      </c>
    </row>
    <row r="143" spans="1:74" s="428" customFormat="1" x14ac:dyDescent="0.25">
      <c r="A143" s="345" t="s">
        <v>8395</v>
      </c>
      <c r="B143" s="373"/>
      <c r="C143" s="719">
        <v>45887</v>
      </c>
      <c r="D143" s="373"/>
      <c r="E143" s="346">
        <v>31.700700000000001</v>
      </c>
      <c r="F143" s="373"/>
      <c r="G143" s="347">
        <v>10.4361</v>
      </c>
      <c r="H143" s="374"/>
      <c r="I143" s="348">
        <v>9.4</v>
      </c>
      <c r="J143" s="348">
        <v>6.81</v>
      </c>
      <c r="K143" s="348">
        <v>6.7</v>
      </c>
      <c r="L143" s="348">
        <v>7</v>
      </c>
      <c r="M143" s="362"/>
      <c r="N143" s="350">
        <v>-29.5059</v>
      </c>
      <c r="O143" s="348">
        <v>-11.298</v>
      </c>
      <c r="P143" s="348">
        <v>-1.1989000000000001</v>
      </c>
      <c r="Q143" s="348">
        <v>-14.36</v>
      </c>
      <c r="R143" s="348">
        <v>-1.2172000000000001</v>
      </c>
      <c r="S143" s="348">
        <v>9.3984000000000005</v>
      </c>
      <c r="T143" s="348">
        <v>3.8317000000000001</v>
      </c>
      <c r="U143" s="354">
        <v>3.3540999999999999</v>
      </c>
      <c r="V143" s="348">
        <v>4.9330999999999996</v>
      </c>
      <c r="W143" s="348" t="s">
        <v>430</v>
      </c>
      <c r="X143" s="348" t="s">
        <v>430</v>
      </c>
      <c r="Y143" s="375" t="s">
        <v>430</v>
      </c>
      <c r="Z143" s="348" t="s">
        <v>430</v>
      </c>
      <c r="AA143" s="348">
        <v>1.3960999999999999</v>
      </c>
      <c r="AB143" s="348">
        <v>9.0295000000000005</v>
      </c>
      <c r="AC143" s="348">
        <v>4.0483000000000002</v>
      </c>
      <c r="AD143" s="348">
        <v>4.3973000000000004</v>
      </c>
      <c r="AE143" s="348">
        <v>2.4007000000000001</v>
      </c>
      <c r="AF143" s="348">
        <v>4.2538999999999998</v>
      </c>
      <c r="AG143" s="569"/>
      <c r="AH143" s="346">
        <v>122</v>
      </c>
      <c r="AI143" s="346">
        <v>132</v>
      </c>
      <c r="AJ143" s="346">
        <v>122</v>
      </c>
      <c r="AK143" s="346">
        <v>130</v>
      </c>
      <c r="AL143" s="346">
        <v>131</v>
      </c>
      <c r="AM143" s="346">
        <v>40</v>
      </c>
      <c r="AN143" s="346">
        <v>124</v>
      </c>
      <c r="AO143" s="572">
        <v>124</v>
      </c>
      <c r="AP143" s="346">
        <v>119</v>
      </c>
      <c r="AQ143" s="346" t="s">
        <v>430</v>
      </c>
      <c r="AR143" s="346" t="s">
        <v>430</v>
      </c>
      <c r="AS143" s="346" t="s">
        <v>430</v>
      </c>
      <c r="AT143" s="346" t="s">
        <v>430</v>
      </c>
      <c r="AU143" s="346">
        <v>134</v>
      </c>
      <c r="AV143" s="346">
        <v>24</v>
      </c>
      <c r="AW143" s="346">
        <v>123</v>
      </c>
      <c r="AX143" s="346">
        <v>123</v>
      </c>
      <c r="AY143" s="346">
        <v>124</v>
      </c>
      <c r="AZ143" s="584"/>
      <c r="BA143" s="467">
        <v>98.11</v>
      </c>
      <c r="BB143" s="348" t="s">
        <v>430</v>
      </c>
      <c r="BC143" s="348" t="s">
        <v>430</v>
      </c>
      <c r="BD143" s="348" t="s">
        <v>430</v>
      </c>
      <c r="BE143" s="375" t="s">
        <v>430</v>
      </c>
      <c r="BF143" s="375">
        <v>1.89</v>
      </c>
      <c r="BG143" s="374"/>
      <c r="BH143" s="594">
        <v>1.89</v>
      </c>
      <c r="BI143" s="348" t="s">
        <v>430</v>
      </c>
      <c r="BJ143" s="348" t="s">
        <v>430</v>
      </c>
      <c r="BK143" s="348" t="s">
        <v>430</v>
      </c>
      <c r="BL143" s="348" t="s">
        <v>430</v>
      </c>
      <c r="BM143" s="375">
        <v>98.11</v>
      </c>
      <c r="BN143" s="375" t="s">
        <v>430</v>
      </c>
      <c r="BO143" s="375" t="s">
        <v>430</v>
      </c>
      <c r="BP143" s="375" t="s">
        <v>430</v>
      </c>
      <c r="BQ143" s="375" t="s">
        <v>430</v>
      </c>
      <c r="BR143" s="374"/>
      <c r="BS143" s="468" t="s">
        <v>430</v>
      </c>
      <c r="BT143" s="348" t="s">
        <v>430</v>
      </c>
      <c r="BU143" s="374"/>
      <c r="BV143" s="430" t="s">
        <v>555</v>
      </c>
    </row>
    <row r="144" spans="1:74" s="428" customFormat="1" x14ac:dyDescent="0.25">
      <c r="A144" s="345" t="s">
        <v>8396</v>
      </c>
      <c r="B144" s="373"/>
      <c r="C144" s="719">
        <v>46218</v>
      </c>
      <c r="D144" s="373"/>
      <c r="E144" s="346">
        <v>32.2102</v>
      </c>
      <c r="F144" s="373"/>
      <c r="G144" s="347">
        <v>10.0402</v>
      </c>
      <c r="H144" s="374"/>
      <c r="I144" s="348" t="s">
        <v>430</v>
      </c>
      <c r="J144" s="348" t="s">
        <v>430</v>
      </c>
      <c r="K144" s="348" t="s">
        <v>430</v>
      </c>
      <c r="L144" s="348" t="s">
        <v>430</v>
      </c>
      <c r="M144" s="362"/>
      <c r="N144" s="350">
        <v>-17.795999999999999</v>
      </c>
      <c r="O144" s="348">
        <v>14.923400000000001</v>
      </c>
      <c r="P144" s="348">
        <v>-1.4537</v>
      </c>
      <c r="Q144" s="348">
        <v>-7.1473000000000004</v>
      </c>
      <c r="R144" s="348">
        <v>2.4678</v>
      </c>
      <c r="S144" s="348" t="s">
        <v>430</v>
      </c>
      <c r="T144" s="348" t="s">
        <v>430</v>
      </c>
      <c r="U144" s="354" t="s">
        <v>430</v>
      </c>
      <c r="V144" s="348" t="s">
        <v>430</v>
      </c>
      <c r="W144" s="348" t="s">
        <v>430</v>
      </c>
      <c r="X144" s="348" t="s">
        <v>430</v>
      </c>
      <c r="Y144" s="375" t="s">
        <v>430</v>
      </c>
      <c r="Z144" s="348" t="s">
        <v>430</v>
      </c>
      <c r="AA144" s="348" t="s">
        <v>430</v>
      </c>
      <c r="AB144" s="348" t="s">
        <v>430</v>
      </c>
      <c r="AC144" s="348" t="s">
        <v>430</v>
      </c>
      <c r="AD144" s="348" t="s">
        <v>430</v>
      </c>
      <c r="AE144" s="348">
        <v>1.6581999999999999</v>
      </c>
      <c r="AF144" s="348">
        <v>3.4123000000000001</v>
      </c>
      <c r="AG144" s="569"/>
      <c r="AH144" s="346">
        <v>119</v>
      </c>
      <c r="AI144" s="346">
        <v>5</v>
      </c>
      <c r="AJ144" s="346">
        <v>124</v>
      </c>
      <c r="AK144" s="346">
        <v>110</v>
      </c>
      <c r="AL144" s="346">
        <v>114</v>
      </c>
      <c r="AM144" s="346" t="s">
        <v>430</v>
      </c>
      <c r="AN144" s="346" t="s">
        <v>430</v>
      </c>
      <c r="AO144" s="572" t="s">
        <v>430</v>
      </c>
      <c r="AP144" s="346" t="s">
        <v>430</v>
      </c>
      <c r="AQ144" s="346" t="s">
        <v>430</v>
      </c>
      <c r="AR144" s="346" t="s">
        <v>430</v>
      </c>
      <c r="AS144" s="346" t="s">
        <v>430</v>
      </c>
      <c r="AT144" s="346" t="s">
        <v>430</v>
      </c>
      <c r="AU144" s="346" t="s">
        <v>430</v>
      </c>
      <c r="AV144" s="346" t="s">
        <v>430</v>
      </c>
      <c r="AW144" s="346" t="s">
        <v>430</v>
      </c>
      <c r="AX144" s="346" t="s">
        <v>430</v>
      </c>
      <c r="AY144" s="346">
        <v>128</v>
      </c>
      <c r="AZ144" s="584"/>
      <c r="BA144" s="467">
        <v>93.51</v>
      </c>
      <c r="BB144" s="348" t="s">
        <v>430</v>
      </c>
      <c r="BC144" s="348" t="s">
        <v>430</v>
      </c>
      <c r="BD144" s="348" t="s">
        <v>430</v>
      </c>
      <c r="BE144" s="375" t="s">
        <v>430</v>
      </c>
      <c r="BF144" s="375">
        <v>6.49</v>
      </c>
      <c r="BG144" s="374"/>
      <c r="BH144" s="594">
        <v>6.49</v>
      </c>
      <c r="BI144" s="348" t="s">
        <v>430</v>
      </c>
      <c r="BJ144" s="348" t="s">
        <v>430</v>
      </c>
      <c r="BK144" s="348" t="s">
        <v>430</v>
      </c>
      <c r="BL144" s="348" t="s">
        <v>430</v>
      </c>
      <c r="BM144" s="375">
        <v>93.51</v>
      </c>
      <c r="BN144" s="375" t="s">
        <v>430</v>
      </c>
      <c r="BO144" s="375" t="s">
        <v>430</v>
      </c>
      <c r="BP144" s="375" t="s">
        <v>430</v>
      </c>
      <c r="BQ144" s="375" t="s">
        <v>430</v>
      </c>
      <c r="BR144" s="374"/>
      <c r="BS144" s="468" t="s">
        <v>430</v>
      </c>
      <c r="BT144" s="348" t="s">
        <v>430</v>
      </c>
      <c r="BU144" s="374"/>
      <c r="BV144" s="430" t="s">
        <v>555</v>
      </c>
    </row>
    <row r="145" spans="1:74" s="428" customFormat="1" x14ac:dyDescent="0.25">
      <c r="A145" s="345" t="s">
        <v>8397</v>
      </c>
      <c r="B145" s="373"/>
      <c r="C145" s="719">
        <v>46168</v>
      </c>
      <c r="D145" s="373"/>
      <c r="E145" s="346">
        <v>42.253700000000002</v>
      </c>
      <c r="F145" s="373"/>
      <c r="G145" s="347">
        <v>10.2841</v>
      </c>
      <c r="H145" s="374"/>
      <c r="I145" s="348" t="s">
        <v>430</v>
      </c>
      <c r="J145" s="348" t="s">
        <v>430</v>
      </c>
      <c r="K145" s="348" t="s">
        <v>430</v>
      </c>
      <c r="L145" s="348" t="s">
        <v>430</v>
      </c>
      <c r="M145" s="362"/>
      <c r="N145" s="350">
        <v>-10.8185</v>
      </c>
      <c r="O145" s="348">
        <v>-13.708</v>
      </c>
      <c r="P145" s="348">
        <v>-6.2794999999999996</v>
      </c>
      <c r="Q145" s="348">
        <v>-1.9</v>
      </c>
      <c r="R145" s="348">
        <v>3.6520999999999999</v>
      </c>
      <c r="S145" s="348">
        <v>11.1502</v>
      </c>
      <c r="T145" s="348" t="s">
        <v>430</v>
      </c>
      <c r="U145" s="354" t="s">
        <v>430</v>
      </c>
      <c r="V145" s="348" t="s">
        <v>430</v>
      </c>
      <c r="W145" s="348" t="s">
        <v>430</v>
      </c>
      <c r="X145" s="348" t="s">
        <v>430</v>
      </c>
      <c r="Y145" s="375" t="s">
        <v>430</v>
      </c>
      <c r="Z145" s="348" t="s">
        <v>430</v>
      </c>
      <c r="AA145" s="348">
        <v>4.1268000000000002</v>
      </c>
      <c r="AB145" s="348" t="s">
        <v>430</v>
      </c>
      <c r="AC145" s="348" t="s">
        <v>430</v>
      </c>
      <c r="AD145" s="348" t="s">
        <v>430</v>
      </c>
      <c r="AE145" s="348">
        <v>4.7091000000000003</v>
      </c>
      <c r="AF145" s="348">
        <v>11.1502</v>
      </c>
      <c r="AG145" s="569"/>
      <c r="AH145" s="346">
        <v>103</v>
      </c>
      <c r="AI145" s="346">
        <v>135</v>
      </c>
      <c r="AJ145" s="346">
        <v>132</v>
      </c>
      <c r="AK145" s="346">
        <v>90</v>
      </c>
      <c r="AL145" s="346">
        <v>94</v>
      </c>
      <c r="AM145" s="346">
        <v>19</v>
      </c>
      <c r="AN145" s="346" t="s">
        <v>430</v>
      </c>
      <c r="AO145" s="572" t="s">
        <v>430</v>
      </c>
      <c r="AP145" s="346" t="s">
        <v>430</v>
      </c>
      <c r="AQ145" s="346" t="s">
        <v>430</v>
      </c>
      <c r="AR145" s="346" t="s">
        <v>430</v>
      </c>
      <c r="AS145" s="346" t="s">
        <v>430</v>
      </c>
      <c r="AT145" s="346" t="s">
        <v>430</v>
      </c>
      <c r="AU145" s="346">
        <v>110</v>
      </c>
      <c r="AV145" s="346" t="s">
        <v>430</v>
      </c>
      <c r="AW145" s="346" t="s">
        <v>430</v>
      </c>
      <c r="AX145" s="346" t="s">
        <v>430</v>
      </c>
      <c r="AY145" s="346">
        <v>89</v>
      </c>
      <c r="AZ145" s="584"/>
      <c r="BA145" s="467">
        <v>126.52</v>
      </c>
      <c r="BB145" s="348" t="s">
        <v>430</v>
      </c>
      <c r="BC145" s="348" t="s">
        <v>430</v>
      </c>
      <c r="BD145" s="348" t="s">
        <v>430</v>
      </c>
      <c r="BE145" s="375" t="s">
        <v>430</v>
      </c>
      <c r="BF145" s="375">
        <v>-26.52</v>
      </c>
      <c r="BG145" s="374"/>
      <c r="BH145" s="594">
        <v>-26.52</v>
      </c>
      <c r="BI145" s="348" t="s">
        <v>430</v>
      </c>
      <c r="BJ145" s="348" t="s">
        <v>430</v>
      </c>
      <c r="BK145" s="348" t="s">
        <v>430</v>
      </c>
      <c r="BL145" s="348" t="s">
        <v>430</v>
      </c>
      <c r="BM145" s="375">
        <v>126.52</v>
      </c>
      <c r="BN145" s="375" t="s">
        <v>430</v>
      </c>
      <c r="BO145" s="375" t="s">
        <v>430</v>
      </c>
      <c r="BP145" s="375" t="s">
        <v>430</v>
      </c>
      <c r="BQ145" s="375" t="s">
        <v>430</v>
      </c>
      <c r="BR145" s="374"/>
      <c r="BS145" s="468" t="s">
        <v>430</v>
      </c>
      <c r="BT145" s="348" t="s">
        <v>430</v>
      </c>
      <c r="BU145" s="374"/>
      <c r="BV145" s="430" t="s">
        <v>555</v>
      </c>
    </row>
    <row r="146" spans="1:74" s="428" customFormat="1" x14ac:dyDescent="0.25">
      <c r="A146" s="345" t="s">
        <v>8398</v>
      </c>
      <c r="B146" s="373"/>
      <c r="C146" s="719">
        <v>45009</v>
      </c>
      <c r="D146" s="373"/>
      <c r="E146" s="346">
        <v>116.94</v>
      </c>
      <c r="F146" s="373"/>
      <c r="G146" s="347">
        <v>12.921200000000001</v>
      </c>
      <c r="H146" s="374"/>
      <c r="I146" s="348">
        <v>2.33</v>
      </c>
      <c r="J146" s="348">
        <v>6.66</v>
      </c>
      <c r="K146" s="348">
        <v>2.08</v>
      </c>
      <c r="L146" s="348">
        <v>2.15</v>
      </c>
      <c r="M146" s="362"/>
      <c r="N146" s="350">
        <v>1.8363</v>
      </c>
      <c r="O146" s="348">
        <v>-2.3536000000000001</v>
      </c>
      <c r="P146" s="348">
        <v>-0.92800000000000005</v>
      </c>
      <c r="Q146" s="348">
        <v>-3.6871999999999998</v>
      </c>
      <c r="R146" s="348">
        <v>4.0231000000000003</v>
      </c>
      <c r="S146" s="348">
        <v>9.6685999999999996</v>
      </c>
      <c r="T146" s="348">
        <v>4.4764999999999997</v>
      </c>
      <c r="U146" s="354">
        <v>4.7843</v>
      </c>
      <c r="V146" s="348">
        <v>5.9333999999999998</v>
      </c>
      <c r="W146" s="348">
        <v>7.0496999999999996</v>
      </c>
      <c r="X146" s="348">
        <v>7.5259</v>
      </c>
      <c r="Y146" s="375" t="s">
        <v>430</v>
      </c>
      <c r="Z146" s="348" t="s">
        <v>430</v>
      </c>
      <c r="AA146" s="348">
        <v>4.5671999999999997</v>
      </c>
      <c r="AB146" s="348">
        <v>5.9480000000000004</v>
      </c>
      <c r="AC146" s="348">
        <v>4.6863999999999999</v>
      </c>
      <c r="AD146" s="348">
        <v>5.8343999999999996</v>
      </c>
      <c r="AE146" s="348">
        <v>3.1459999999999999</v>
      </c>
      <c r="AF146" s="348">
        <v>7.7576999999999998</v>
      </c>
      <c r="AG146" s="569"/>
      <c r="AH146" s="346">
        <v>67</v>
      </c>
      <c r="AI146" s="346">
        <v>106</v>
      </c>
      <c r="AJ146" s="346">
        <v>121</v>
      </c>
      <c r="AK146" s="346">
        <v>105</v>
      </c>
      <c r="AL146" s="346">
        <v>85</v>
      </c>
      <c r="AM146" s="346">
        <v>30</v>
      </c>
      <c r="AN146" s="346">
        <v>112</v>
      </c>
      <c r="AO146" s="572">
        <v>112</v>
      </c>
      <c r="AP146" s="346">
        <v>83</v>
      </c>
      <c r="AQ146" s="346">
        <v>50</v>
      </c>
      <c r="AR146" s="346">
        <v>40</v>
      </c>
      <c r="AS146" s="346" t="s">
        <v>430</v>
      </c>
      <c r="AT146" s="346" t="s">
        <v>430</v>
      </c>
      <c r="AU146" s="346">
        <v>94</v>
      </c>
      <c r="AV146" s="346">
        <v>110</v>
      </c>
      <c r="AW146" s="346">
        <v>118</v>
      </c>
      <c r="AX146" s="346">
        <v>66</v>
      </c>
      <c r="AY146" s="346">
        <v>113</v>
      </c>
      <c r="AZ146" s="584"/>
      <c r="BA146" s="467">
        <v>96.81</v>
      </c>
      <c r="BB146" s="348" t="s">
        <v>430</v>
      </c>
      <c r="BC146" s="348" t="s">
        <v>430</v>
      </c>
      <c r="BD146" s="348" t="s">
        <v>430</v>
      </c>
      <c r="BE146" s="375" t="s">
        <v>430</v>
      </c>
      <c r="BF146" s="375">
        <v>3.19</v>
      </c>
      <c r="BG146" s="374"/>
      <c r="BH146" s="594">
        <v>3.19</v>
      </c>
      <c r="BI146" s="348" t="s">
        <v>430</v>
      </c>
      <c r="BJ146" s="348" t="s">
        <v>430</v>
      </c>
      <c r="BK146" s="348" t="s">
        <v>430</v>
      </c>
      <c r="BL146" s="348" t="s">
        <v>430</v>
      </c>
      <c r="BM146" s="375">
        <v>96.81</v>
      </c>
      <c r="BN146" s="375" t="s">
        <v>430</v>
      </c>
      <c r="BO146" s="375" t="s">
        <v>430</v>
      </c>
      <c r="BP146" s="375" t="s">
        <v>430</v>
      </c>
      <c r="BQ146" s="375" t="s">
        <v>430</v>
      </c>
      <c r="BR146" s="374"/>
      <c r="BS146" s="468" t="s">
        <v>430</v>
      </c>
      <c r="BT146" s="348" t="s">
        <v>430</v>
      </c>
      <c r="BU146" s="374"/>
      <c r="BV146" s="430" t="s">
        <v>555</v>
      </c>
    </row>
    <row r="147" spans="1:74" s="428" customFormat="1" x14ac:dyDescent="0.25">
      <c r="A147" s="345" t="s">
        <v>8399</v>
      </c>
      <c r="B147" s="373"/>
      <c r="C147" s="719">
        <v>46093</v>
      </c>
      <c r="D147" s="373"/>
      <c r="E147" s="346">
        <v>30.261800000000001</v>
      </c>
      <c r="F147" s="373"/>
      <c r="G147" s="347">
        <v>10.3719</v>
      </c>
      <c r="H147" s="374"/>
      <c r="I147" s="348" t="s">
        <v>430</v>
      </c>
      <c r="J147" s="348" t="s">
        <v>430</v>
      </c>
      <c r="K147" s="348" t="s">
        <v>430</v>
      </c>
      <c r="L147" s="348" t="s">
        <v>430</v>
      </c>
      <c r="M147" s="362"/>
      <c r="N147" s="350">
        <v>20.7746</v>
      </c>
      <c r="O147" s="348">
        <v>-1.5247999999999999</v>
      </c>
      <c r="P147" s="348">
        <v>2.7162000000000002</v>
      </c>
      <c r="Q147" s="348">
        <v>0.45250000000000001</v>
      </c>
      <c r="R147" s="348">
        <v>7.4828000000000001</v>
      </c>
      <c r="S147" s="348">
        <v>10.636200000000001</v>
      </c>
      <c r="T147" s="348" t="s">
        <v>430</v>
      </c>
      <c r="U147" s="354" t="s">
        <v>430</v>
      </c>
      <c r="V147" s="348" t="s">
        <v>430</v>
      </c>
      <c r="W147" s="348" t="s">
        <v>430</v>
      </c>
      <c r="X147" s="348" t="s">
        <v>430</v>
      </c>
      <c r="Y147" s="375" t="s">
        <v>430</v>
      </c>
      <c r="Z147" s="348" t="s">
        <v>430</v>
      </c>
      <c r="AA147" s="348">
        <v>6.8573000000000004</v>
      </c>
      <c r="AB147" s="348">
        <v>9.0137999999999998</v>
      </c>
      <c r="AC147" s="348" t="s">
        <v>430</v>
      </c>
      <c r="AD147" s="348" t="s">
        <v>430</v>
      </c>
      <c r="AE147" s="348">
        <v>6.9961000000000002</v>
      </c>
      <c r="AF147" s="348">
        <v>8.08</v>
      </c>
      <c r="AG147" s="569"/>
      <c r="AH147" s="346">
        <v>3</v>
      </c>
      <c r="AI147" s="346">
        <v>100</v>
      </c>
      <c r="AJ147" s="346">
        <v>97</v>
      </c>
      <c r="AK147" s="346">
        <v>75</v>
      </c>
      <c r="AL147" s="346">
        <v>9</v>
      </c>
      <c r="AM147" s="346">
        <v>23</v>
      </c>
      <c r="AN147" s="346" t="s">
        <v>430</v>
      </c>
      <c r="AO147" s="572" t="s">
        <v>430</v>
      </c>
      <c r="AP147" s="346" t="s">
        <v>430</v>
      </c>
      <c r="AQ147" s="346" t="s">
        <v>430</v>
      </c>
      <c r="AR147" s="346" t="s">
        <v>430</v>
      </c>
      <c r="AS147" s="346" t="s">
        <v>430</v>
      </c>
      <c r="AT147" s="346" t="s">
        <v>430</v>
      </c>
      <c r="AU147" s="346">
        <v>14</v>
      </c>
      <c r="AV147" s="346">
        <v>25</v>
      </c>
      <c r="AW147" s="346" t="s">
        <v>430</v>
      </c>
      <c r="AX147" s="346" t="s">
        <v>430</v>
      </c>
      <c r="AY147" s="346">
        <v>21</v>
      </c>
      <c r="AZ147" s="584"/>
      <c r="BA147" s="467" t="s">
        <v>430</v>
      </c>
      <c r="BB147" s="348">
        <v>99.36</v>
      </c>
      <c r="BC147" s="348" t="s">
        <v>430</v>
      </c>
      <c r="BD147" s="348" t="s">
        <v>430</v>
      </c>
      <c r="BE147" s="375" t="s">
        <v>430</v>
      </c>
      <c r="BF147" s="375">
        <v>0.64</v>
      </c>
      <c r="BG147" s="374"/>
      <c r="BH147" s="594">
        <v>0.64</v>
      </c>
      <c r="BI147" s="348" t="s">
        <v>430</v>
      </c>
      <c r="BJ147" s="348" t="s">
        <v>430</v>
      </c>
      <c r="BK147" s="348" t="s">
        <v>430</v>
      </c>
      <c r="BL147" s="348" t="s">
        <v>430</v>
      </c>
      <c r="BM147" s="375" t="s">
        <v>430</v>
      </c>
      <c r="BN147" s="375" t="s">
        <v>430</v>
      </c>
      <c r="BO147" s="375" t="s">
        <v>430</v>
      </c>
      <c r="BP147" s="375">
        <v>99.36</v>
      </c>
      <c r="BQ147" s="375" t="s">
        <v>430</v>
      </c>
      <c r="BR147" s="374"/>
      <c r="BS147" s="468" t="s">
        <v>430</v>
      </c>
      <c r="BT147" s="348" t="s">
        <v>430</v>
      </c>
      <c r="BU147" s="374"/>
      <c r="BV147" s="430" t="s">
        <v>8400</v>
      </c>
    </row>
    <row r="148" spans="1:74" s="428" customFormat="1" x14ac:dyDescent="0.25">
      <c r="A148" s="345" t="s">
        <v>8401</v>
      </c>
      <c r="B148" s="373"/>
      <c r="C148" s="719">
        <v>45282</v>
      </c>
      <c r="D148" s="373"/>
      <c r="E148" s="346">
        <v>27.4939</v>
      </c>
      <c r="F148" s="373"/>
      <c r="G148" s="347">
        <v>12.2956</v>
      </c>
      <c r="H148" s="374"/>
      <c r="I148" s="348">
        <v>6.36</v>
      </c>
      <c r="J148" s="348">
        <v>6.74</v>
      </c>
      <c r="K148" s="348">
        <v>4.8600000000000003</v>
      </c>
      <c r="L148" s="348">
        <v>5.0199999999999996</v>
      </c>
      <c r="M148" s="362"/>
      <c r="N148" s="350">
        <v>-7.27</v>
      </c>
      <c r="O148" s="348">
        <v>5.8409000000000004</v>
      </c>
      <c r="P148" s="348">
        <v>6.3263999999999996</v>
      </c>
      <c r="Q148" s="348">
        <v>-8.7911000000000001</v>
      </c>
      <c r="R148" s="348">
        <v>2.0528</v>
      </c>
      <c r="S148" s="348">
        <v>12.803599999999999</v>
      </c>
      <c r="T148" s="348">
        <v>5.7643000000000004</v>
      </c>
      <c r="U148" s="354">
        <v>5.6082999999999998</v>
      </c>
      <c r="V148" s="348">
        <v>6.6736000000000004</v>
      </c>
      <c r="W148" s="348">
        <v>7.2923999999999998</v>
      </c>
      <c r="X148" s="348" t="s">
        <v>430</v>
      </c>
      <c r="Y148" s="375" t="s">
        <v>430</v>
      </c>
      <c r="Z148" s="348" t="s">
        <v>430</v>
      </c>
      <c r="AA148" s="348">
        <v>4.7702</v>
      </c>
      <c r="AB148" s="348">
        <v>9.8437999999999999</v>
      </c>
      <c r="AC148" s="348">
        <v>6.2862</v>
      </c>
      <c r="AD148" s="348">
        <v>6.2088000000000001</v>
      </c>
      <c r="AE148" s="348">
        <v>4.7221000000000002</v>
      </c>
      <c r="AF148" s="348">
        <v>8.0092999999999996</v>
      </c>
      <c r="AG148" s="569"/>
      <c r="AH148" s="346">
        <v>93</v>
      </c>
      <c r="AI148" s="346">
        <v>51</v>
      </c>
      <c r="AJ148" s="346">
        <v>37</v>
      </c>
      <c r="AK148" s="346">
        <v>116</v>
      </c>
      <c r="AL148" s="346">
        <v>122</v>
      </c>
      <c r="AM148" s="346">
        <v>11</v>
      </c>
      <c r="AN148" s="346">
        <v>46</v>
      </c>
      <c r="AO148" s="572">
        <v>46</v>
      </c>
      <c r="AP148" s="346">
        <v>11</v>
      </c>
      <c r="AQ148" s="346">
        <v>11</v>
      </c>
      <c r="AR148" s="346" t="s">
        <v>430</v>
      </c>
      <c r="AS148" s="346" t="s">
        <v>430</v>
      </c>
      <c r="AT148" s="346" t="s">
        <v>430</v>
      </c>
      <c r="AU148" s="346">
        <v>90</v>
      </c>
      <c r="AV148" s="346">
        <v>16</v>
      </c>
      <c r="AW148" s="346">
        <v>30</v>
      </c>
      <c r="AX148" s="346">
        <v>27</v>
      </c>
      <c r="AY148" s="346">
        <v>87</v>
      </c>
      <c r="AZ148" s="584"/>
      <c r="BA148" s="467">
        <v>94.22</v>
      </c>
      <c r="BB148" s="348" t="s">
        <v>430</v>
      </c>
      <c r="BC148" s="348" t="s">
        <v>430</v>
      </c>
      <c r="BD148" s="348" t="s">
        <v>430</v>
      </c>
      <c r="BE148" s="375" t="s">
        <v>430</v>
      </c>
      <c r="BF148" s="375">
        <v>5.78</v>
      </c>
      <c r="BG148" s="374"/>
      <c r="BH148" s="594">
        <v>5.78</v>
      </c>
      <c r="BI148" s="348" t="s">
        <v>430</v>
      </c>
      <c r="BJ148" s="348" t="s">
        <v>430</v>
      </c>
      <c r="BK148" s="348" t="s">
        <v>430</v>
      </c>
      <c r="BL148" s="348" t="s">
        <v>430</v>
      </c>
      <c r="BM148" s="375">
        <v>94.22</v>
      </c>
      <c r="BN148" s="375" t="s">
        <v>430</v>
      </c>
      <c r="BO148" s="375" t="s">
        <v>430</v>
      </c>
      <c r="BP148" s="375" t="s">
        <v>430</v>
      </c>
      <c r="BQ148" s="375" t="s">
        <v>430</v>
      </c>
      <c r="BR148" s="374"/>
      <c r="BS148" s="468" t="s">
        <v>430</v>
      </c>
      <c r="BT148" s="348" t="s">
        <v>430</v>
      </c>
      <c r="BU148" s="374"/>
      <c r="BV148" s="430" t="s">
        <v>555</v>
      </c>
    </row>
    <row r="149" spans="1:74" s="428" customFormat="1" x14ac:dyDescent="0.25">
      <c r="A149" s="345" t="s">
        <v>8402</v>
      </c>
      <c r="B149" s="373"/>
      <c r="C149" s="719">
        <v>45842</v>
      </c>
      <c r="D149" s="373"/>
      <c r="E149" s="346">
        <v>22.025099999999998</v>
      </c>
      <c r="F149" s="373"/>
      <c r="G149" s="347">
        <v>10.647</v>
      </c>
      <c r="H149" s="374"/>
      <c r="I149" s="348" t="s">
        <v>430</v>
      </c>
      <c r="J149" s="348" t="s">
        <v>430</v>
      </c>
      <c r="K149" s="348" t="s">
        <v>430</v>
      </c>
      <c r="L149" s="348" t="s">
        <v>430</v>
      </c>
      <c r="M149" s="362"/>
      <c r="N149" s="350">
        <v>-5.1407999999999996</v>
      </c>
      <c r="O149" s="348">
        <v>-5.7110000000000003</v>
      </c>
      <c r="P149" s="348">
        <v>-0.48970000000000002</v>
      </c>
      <c r="Q149" s="348">
        <v>-7.8124000000000002</v>
      </c>
      <c r="R149" s="348">
        <v>2.3269000000000002</v>
      </c>
      <c r="S149" s="348">
        <v>7.2858999999999998</v>
      </c>
      <c r="T149" s="348">
        <v>4.9881000000000002</v>
      </c>
      <c r="U149" s="354">
        <v>5.1649000000000003</v>
      </c>
      <c r="V149" s="348">
        <v>5.5991999999999997</v>
      </c>
      <c r="W149" s="348" t="s">
        <v>430</v>
      </c>
      <c r="X149" s="348" t="s">
        <v>430</v>
      </c>
      <c r="Y149" s="375" t="s">
        <v>430</v>
      </c>
      <c r="Z149" s="348" t="s">
        <v>430</v>
      </c>
      <c r="AA149" s="348">
        <v>2.3136000000000001</v>
      </c>
      <c r="AB149" s="348">
        <v>5.9869000000000003</v>
      </c>
      <c r="AC149" s="348">
        <v>5.1449999999999996</v>
      </c>
      <c r="AD149" s="348">
        <v>5.5479000000000003</v>
      </c>
      <c r="AE149" s="348">
        <v>3.4369000000000001</v>
      </c>
      <c r="AF149" s="348">
        <v>5.6132</v>
      </c>
      <c r="AG149" s="569"/>
      <c r="AH149" s="346">
        <v>88</v>
      </c>
      <c r="AI149" s="346">
        <v>120</v>
      </c>
      <c r="AJ149" s="346">
        <v>116</v>
      </c>
      <c r="AK149" s="346">
        <v>113</v>
      </c>
      <c r="AL149" s="346">
        <v>118</v>
      </c>
      <c r="AM149" s="346">
        <v>108</v>
      </c>
      <c r="AN149" s="346">
        <v>95</v>
      </c>
      <c r="AO149" s="572">
        <v>92</v>
      </c>
      <c r="AP149" s="346">
        <v>110</v>
      </c>
      <c r="AQ149" s="346" t="s">
        <v>430</v>
      </c>
      <c r="AR149" s="346" t="s">
        <v>430</v>
      </c>
      <c r="AS149" s="346" t="s">
        <v>430</v>
      </c>
      <c r="AT149" s="346" t="s">
        <v>430</v>
      </c>
      <c r="AU149" s="346">
        <v>131</v>
      </c>
      <c r="AV149" s="346">
        <v>109</v>
      </c>
      <c r="AW149" s="346">
        <v>107</v>
      </c>
      <c r="AX149" s="346">
        <v>102</v>
      </c>
      <c r="AY149" s="346">
        <v>107</v>
      </c>
      <c r="AZ149" s="584"/>
      <c r="BA149" s="467" t="s">
        <v>430</v>
      </c>
      <c r="BB149" s="348">
        <v>95.86</v>
      </c>
      <c r="BC149" s="348" t="s">
        <v>430</v>
      </c>
      <c r="BD149" s="348" t="s">
        <v>430</v>
      </c>
      <c r="BE149" s="375" t="s">
        <v>430</v>
      </c>
      <c r="BF149" s="375">
        <v>4.1399999999999997</v>
      </c>
      <c r="BG149" s="374"/>
      <c r="BH149" s="594">
        <v>4.1399999999999997</v>
      </c>
      <c r="BI149" s="348" t="s">
        <v>430</v>
      </c>
      <c r="BJ149" s="348" t="s">
        <v>430</v>
      </c>
      <c r="BK149" s="348" t="s">
        <v>430</v>
      </c>
      <c r="BL149" s="348" t="s">
        <v>430</v>
      </c>
      <c r="BM149" s="375" t="s">
        <v>430</v>
      </c>
      <c r="BN149" s="375" t="s">
        <v>430</v>
      </c>
      <c r="BO149" s="375" t="s">
        <v>430</v>
      </c>
      <c r="BP149" s="375">
        <v>95.86</v>
      </c>
      <c r="BQ149" s="375" t="s">
        <v>430</v>
      </c>
      <c r="BR149" s="374"/>
      <c r="BS149" s="468" t="s">
        <v>430</v>
      </c>
      <c r="BT149" s="348" t="s">
        <v>430</v>
      </c>
      <c r="BU149" s="374"/>
      <c r="BV149" s="430" t="s">
        <v>4673</v>
      </c>
    </row>
    <row r="150" spans="1:74" s="428" customFormat="1" x14ac:dyDescent="0.25">
      <c r="A150" s="345" t="s">
        <v>8403</v>
      </c>
      <c r="B150" s="373"/>
      <c r="C150" s="719">
        <v>44979</v>
      </c>
      <c r="D150" s="373"/>
      <c r="E150" s="346">
        <v>21.699100000000001</v>
      </c>
      <c r="F150" s="373"/>
      <c r="G150" s="347">
        <v>12.8893</v>
      </c>
      <c r="H150" s="374"/>
      <c r="I150" s="348">
        <v>1.27</v>
      </c>
      <c r="J150" s="348">
        <v>5.92</v>
      </c>
      <c r="K150" s="348">
        <v>1.2</v>
      </c>
      <c r="L150" s="348">
        <v>1.24</v>
      </c>
      <c r="M150" s="362"/>
      <c r="N150" s="350">
        <v>-0.56630000000000003</v>
      </c>
      <c r="O150" s="348">
        <v>-0.1888</v>
      </c>
      <c r="P150" s="348">
        <v>5.3860000000000001</v>
      </c>
      <c r="Q150" s="348">
        <v>3.1998000000000002</v>
      </c>
      <c r="R150" s="348">
        <v>4.4103000000000003</v>
      </c>
      <c r="S150" s="348">
        <v>6.7746000000000004</v>
      </c>
      <c r="T150" s="348">
        <v>4.2526000000000002</v>
      </c>
      <c r="U150" s="354">
        <v>4.9246999999999996</v>
      </c>
      <c r="V150" s="348">
        <v>5.5810000000000004</v>
      </c>
      <c r="W150" s="348">
        <v>6.8734000000000002</v>
      </c>
      <c r="X150" s="348">
        <v>7.3007</v>
      </c>
      <c r="Y150" s="375" t="s">
        <v>430</v>
      </c>
      <c r="Z150" s="348" t="s">
        <v>430</v>
      </c>
      <c r="AA150" s="348">
        <v>4.8808999999999996</v>
      </c>
      <c r="AB150" s="348">
        <v>5.9051999999999998</v>
      </c>
      <c r="AC150" s="348">
        <v>4.9833999999999996</v>
      </c>
      <c r="AD150" s="348">
        <v>5.3376999999999999</v>
      </c>
      <c r="AE150" s="348">
        <v>4.8101000000000003</v>
      </c>
      <c r="AF150" s="348">
        <v>7.4938000000000002</v>
      </c>
      <c r="AG150" s="569"/>
      <c r="AH150" s="346">
        <v>82</v>
      </c>
      <c r="AI150" s="346">
        <v>94</v>
      </c>
      <c r="AJ150" s="346">
        <v>62</v>
      </c>
      <c r="AK150" s="346">
        <v>60</v>
      </c>
      <c r="AL150" s="346">
        <v>78</v>
      </c>
      <c r="AM150" s="346">
        <v>116</v>
      </c>
      <c r="AN150" s="346">
        <v>117</v>
      </c>
      <c r="AO150" s="572">
        <v>105</v>
      </c>
      <c r="AP150" s="346">
        <v>112</v>
      </c>
      <c r="AQ150" s="346">
        <v>73</v>
      </c>
      <c r="AR150" s="346">
        <v>72</v>
      </c>
      <c r="AS150" s="346" t="s">
        <v>430</v>
      </c>
      <c r="AT150" s="346" t="s">
        <v>430</v>
      </c>
      <c r="AU150" s="346">
        <v>83</v>
      </c>
      <c r="AV150" s="346">
        <v>112</v>
      </c>
      <c r="AW150" s="346">
        <v>112</v>
      </c>
      <c r="AX150" s="346">
        <v>112</v>
      </c>
      <c r="AY150" s="346">
        <v>84</v>
      </c>
      <c r="AZ150" s="584"/>
      <c r="BA150" s="467">
        <v>96.44</v>
      </c>
      <c r="BB150" s="348" t="s">
        <v>430</v>
      </c>
      <c r="BC150" s="348" t="s">
        <v>430</v>
      </c>
      <c r="BD150" s="348" t="s">
        <v>430</v>
      </c>
      <c r="BE150" s="375" t="s">
        <v>430</v>
      </c>
      <c r="BF150" s="375">
        <v>3.56</v>
      </c>
      <c r="BG150" s="374"/>
      <c r="BH150" s="594">
        <v>3.56</v>
      </c>
      <c r="BI150" s="348" t="s">
        <v>430</v>
      </c>
      <c r="BJ150" s="348" t="s">
        <v>430</v>
      </c>
      <c r="BK150" s="348" t="s">
        <v>430</v>
      </c>
      <c r="BL150" s="348" t="s">
        <v>430</v>
      </c>
      <c r="BM150" s="375">
        <v>96.44</v>
      </c>
      <c r="BN150" s="375" t="s">
        <v>430</v>
      </c>
      <c r="BO150" s="375" t="s">
        <v>430</v>
      </c>
      <c r="BP150" s="375" t="s">
        <v>430</v>
      </c>
      <c r="BQ150" s="375" t="s">
        <v>430</v>
      </c>
      <c r="BR150" s="374"/>
      <c r="BS150" s="468" t="s">
        <v>430</v>
      </c>
      <c r="BT150" s="348" t="s">
        <v>430</v>
      </c>
      <c r="BU150" s="374"/>
      <c r="BV150" s="430" t="s">
        <v>555</v>
      </c>
    </row>
    <row r="151" spans="1:74" s="428" customFormat="1" ht="11" x14ac:dyDescent="0.3">
      <c r="A151" s="841" t="s">
        <v>8404</v>
      </c>
      <c r="B151" s="842"/>
      <c r="C151" s="843">
        <v>45210</v>
      </c>
      <c r="D151" s="842"/>
      <c r="E151" s="844">
        <v>21.658999999999999</v>
      </c>
      <c r="F151" s="842"/>
      <c r="G151" s="845">
        <v>12.5663</v>
      </c>
      <c r="H151" s="847"/>
      <c r="I151" s="846">
        <v>6.29</v>
      </c>
      <c r="J151" s="846">
        <v>6.73</v>
      </c>
      <c r="K151" s="846">
        <v>4.83</v>
      </c>
      <c r="L151" s="846">
        <v>4.99</v>
      </c>
      <c r="M151" s="851"/>
      <c r="N151" s="848">
        <v>-6.6780999999999997</v>
      </c>
      <c r="O151" s="846">
        <v>7.4596999999999998</v>
      </c>
      <c r="P151" s="846">
        <v>5.7324999999999999</v>
      </c>
      <c r="Q151" s="846">
        <v>-8.9320000000000004</v>
      </c>
      <c r="R151" s="846">
        <v>2.3283</v>
      </c>
      <c r="S151" s="846">
        <v>12.979900000000001</v>
      </c>
      <c r="T151" s="846">
        <v>5.2980999999999998</v>
      </c>
      <c r="U151" s="856">
        <v>5.3742000000000001</v>
      </c>
      <c r="V151" s="846">
        <v>6.5411999999999999</v>
      </c>
      <c r="W151" s="846">
        <v>7.2484000000000002</v>
      </c>
      <c r="X151" s="846" t="s">
        <v>430</v>
      </c>
      <c r="Y151" s="852" t="s">
        <v>430</v>
      </c>
      <c r="Z151" s="846" t="s">
        <v>430</v>
      </c>
      <c r="AA151" s="846">
        <v>5.0583</v>
      </c>
      <c r="AB151" s="846">
        <v>10.426</v>
      </c>
      <c r="AC151" s="846">
        <v>6.0979999999999999</v>
      </c>
      <c r="AD151" s="846">
        <v>6.0374999999999996</v>
      </c>
      <c r="AE151" s="846">
        <v>4.9016999999999999</v>
      </c>
      <c r="AF151" s="846">
        <v>8.2563999999999993</v>
      </c>
      <c r="AG151" s="931"/>
      <c r="AH151" s="844">
        <v>91</v>
      </c>
      <c r="AI151" s="844">
        <v>38</v>
      </c>
      <c r="AJ151" s="844">
        <v>52</v>
      </c>
      <c r="AK151" s="844">
        <v>118</v>
      </c>
      <c r="AL151" s="844">
        <v>117</v>
      </c>
      <c r="AM151" s="844">
        <v>9</v>
      </c>
      <c r="AN151" s="844">
        <v>77</v>
      </c>
      <c r="AO151" s="932">
        <v>67</v>
      </c>
      <c r="AP151" s="844">
        <v>18</v>
      </c>
      <c r="AQ151" s="844">
        <v>14</v>
      </c>
      <c r="AR151" s="844" t="s">
        <v>430</v>
      </c>
      <c r="AS151" s="844" t="s">
        <v>430</v>
      </c>
      <c r="AT151" s="844" t="s">
        <v>430</v>
      </c>
      <c r="AU151" s="844">
        <v>74</v>
      </c>
      <c r="AV151" s="844">
        <v>11</v>
      </c>
      <c r="AW151" s="844">
        <v>38</v>
      </c>
      <c r="AX151" s="844">
        <v>42</v>
      </c>
      <c r="AY151" s="844">
        <v>82</v>
      </c>
      <c r="AZ151" s="933"/>
      <c r="BA151" s="853">
        <v>95.22</v>
      </c>
      <c r="BB151" s="846" t="s">
        <v>430</v>
      </c>
      <c r="BC151" s="846" t="s">
        <v>430</v>
      </c>
      <c r="BD151" s="846" t="s">
        <v>430</v>
      </c>
      <c r="BE151" s="852" t="s">
        <v>430</v>
      </c>
      <c r="BF151" s="852">
        <v>4.78</v>
      </c>
      <c r="BG151" s="847"/>
      <c r="BH151" s="934">
        <v>4.78</v>
      </c>
      <c r="BI151" s="846" t="s">
        <v>430</v>
      </c>
      <c r="BJ151" s="846" t="s">
        <v>430</v>
      </c>
      <c r="BK151" s="846" t="s">
        <v>430</v>
      </c>
      <c r="BL151" s="846" t="s">
        <v>430</v>
      </c>
      <c r="BM151" s="852">
        <v>95.22</v>
      </c>
      <c r="BN151" s="852" t="s">
        <v>430</v>
      </c>
      <c r="BO151" s="852" t="s">
        <v>430</v>
      </c>
      <c r="BP151" s="852" t="s">
        <v>430</v>
      </c>
      <c r="BQ151" s="852" t="s">
        <v>430</v>
      </c>
      <c r="BR151" s="847"/>
      <c r="BS151" s="854" t="s">
        <v>430</v>
      </c>
      <c r="BT151" s="846" t="s">
        <v>430</v>
      </c>
      <c r="BU151" s="847"/>
      <c r="BV151" s="892" t="s">
        <v>555</v>
      </c>
    </row>
    <row r="152" spans="1:74" s="428" customFormat="1" x14ac:dyDescent="0.25">
      <c r="A152" s="345" t="s">
        <v>8405</v>
      </c>
      <c r="B152" s="373"/>
      <c r="C152" s="719">
        <v>45000</v>
      </c>
      <c r="D152" s="373"/>
      <c r="E152" s="346">
        <v>21.291899999999998</v>
      </c>
      <c r="F152" s="373"/>
      <c r="G152" s="347">
        <v>12.692500000000001</v>
      </c>
      <c r="H152" s="374"/>
      <c r="I152" s="348">
        <v>1.3</v>
      </c>
      <c r="J152" s="348">
        <v>5.97</v>
      </c>
      <c r="K152" s="348">
        <v>1.21</v>
      </c>
      <c r="L152" s="348">
        <v>1.25</v>
      </c>
      <c r="M152" s="362"/>
      <c r="N152" s="350">
        <v>3.7391999999999999</v>
      </c>
      <c r="O152" s="348">
        <v>-2.2042999999999999</v>
      </c>
      <c r="P152" s="348">
        <v>4.1936999999999998</v>
      </c>
      <c r="Q152" s="348">
        <v>2.8376999999999999</v>
      </c>
      <c r="R152" s="348">
        <v>3.8344</v>
      </c>
      <c r="S152" s="348">
        <v>6.4645999999999999</v>
      </c>
      <c r="T152" s="348">
        <v>4.2206000000000001</v>
      </c>
      <c r="U152" s="354">
        <v>4.9109999999999996</v>
      </c>
      <c r="V152" s="348">
        <v>5.5278999999999998</v>
      </c>
      <c r="W152" s="348">
        <v>6.7294</v>
      </c>
      <c r="X152" s="348">
        <v>7.1429999999999998</v>
      </c>
      <c r="Y152" s="375" t="s">
        <v>430</v>
      </c>
      <c r="Z152" s="348" t="s">
        <v>430</v>
      </c>
      <c r="AA152" s="348">
        <v>4.4238</v>
      </c>
      <c r="AB152" s="348">
        <v>6.0072000000000001</v>
      </c>
      <c r="AC152" s="348">
        <v>5.0350000000000001</v>
      </c>
      <c r="AD152" s="348">
        <v>5.3032000000000004</v>
      </c>
      <c r="AE152" s="348">
        <v>4.6060999999999996</v>
      </c>
      <c r="AF152" s="348">
        <v>7.1449999999999996</v>
      </c>
      <c r="AG152" s="569"/>
      <c r="AH152" s="346">
        <v>52</v>
      </c>
      <c r="AI152" s="346">
        <v>105</v>
      </c>
      <c r="AJ152" s="346">
        <v>80</v>
      </c>
      <c r="AK152" s="346">
        <v>63</v>
      </c>
      <c r="AL152" s="346">
        <v>91</v>
      </c>
      <c r="AM152" s="346">
        <v>122</v>
      </c>
      <c r="AN152" s="346">
        <v>118</v>
      </c>
      <c r="AO152" s="572">
        <v>107</v>
      </c>
      <c r="AP152" s="346">
        <v>113</v>
      </c>
      <c r="AQ152" s="346">
        <v>82</v>
      </c>
      <c r="AR152" s="346">
        <v>82</v>
      </c>
      <c r="AS152" s="346" t="s">
        <v>430</v>
      </c>
      <c r="AT152" s="346" t="s">
        <v>430</v>
      </c>
      <c r="AU152" s="346">
        <v>100</v>
      </c>
      <c r="AV152" s="346">
        <v>108</v>
      </c>
      <c r="AW152" s="346">
        <v>110</v>
      </c>
      <c r="AX152" s="346">
        <v>114</v>
      </c>
      <c r="AY152" s="346">
        <v>93</v>
      </c>
      <c r="AZ152" s="584"/>
      <c r="BA152" s="467">
        <v>92.82</v>
      </c>
      <c r="BB152" s="348" t="s">
        <v>430</v>
      </c>
      <c r="BC152" s="348" t="s">
        <v>430</v>
      </c>
      <c r="BD152" s="348" t="s">
        <v>430</v>
      </c>
      <c r="BE152" s="375" t="s">
        <v>430</v>
      </c>
      <c r="BF152" s="375">
        <v>7.18</v>
      </c>
      <c r="BG152" s="374"/>
      <c r="BH152" s="594">
        <v>7.18</v>
      </c>
      <c r="BI152" s="348" t="s">
        <v>430</v>
      </c>
      <c r="BJ152" s="348" t="s">
        <v>430</v>
      </c>
      <c r="BK152" s="348" t="s">
        <v>430</v>
      </c>
      <c r="BL152" s="348" t="s">
        <v>430</v>
      </c>
      <c r="BM152" s="375">
        <v>92.82</v>
      </c>
      <c r="BN152" s="375" t="s">
        <v>430</v>
      </c>
      <c r="BO152" s="375" t="s">
        <v>430</v>
      </c>
      <c r="BP152" s="375" t="s">
        <v>430</v>
      </c>
      <c r="BQ152" s="375" t="s">
        <v>430</v>
      </c>
      <c r="BR152" s="374"/>
      <c r="BS152" s="468" t="s">
        <v>430</v>
      </c>
      <c r="BT152" s="348" t="s">
        <v>430</v>
      </c>
      <c r="BU152" s="374"/>
      <c r="BV152" s="430" t="s">
        <v>555</v>
      </c>
    </row>
    <row r="153" spans="1:74" s="428" customFormat="1" x14ac:dyDescent="0.25">
      <c r="A153" s="345" t="s">
        <v>8406</v>
      </c>
      <c r="B153" s="373"/>
      <c r="C153" s="719">
        <v>46036</v>
      </c>
      <c r="D153" s="373"/>
      <c r="E153" s="346">
        <v>24.68</v>
      </c>
      <c r="F153" s="373"/>
      <c r="G153" s="347">
        <v>1028.8207</v>
      </c>
      <c r="H153" s="374"/>
      <c r="I153" s="348">
        <v>2.36</v>
      </c>
      <c r="J153" s="348">
        <v>6.24</v>
      </c>
      <c r="K153" s="348" t="s">
        <v>430</v>
      </c>
      <c r="L153" s="348">
        <v>2.19</v>
      </c>
      <c r="M153" s="362"/>
      <c r="N153" s="350">
        <v>1.46</v>
      </c>
      <c r="O153" s="348">
        <v>1.8782000000000001</v>
      </c>
      <c r="P153" s="348">
        <v>7.7130999999999998</v>
      </c>
      <c r="Q153" s="348">
        <v>-0.7651</v>
      </c>
      <c r="R153" s="348">
        <v>3.9973999999999998</v>
      </c>
      <c r="S153" s="348">
        <v>8.0991999999999997</v>
      </c>
      <c r="T153" s="348">
        <v>3.798</v>
      </c>
      <c r="U153" s="354" t="s">
        <v>430</v>
      </c>
      <c r="V153" s="348" t="s">
        <v>430</v>
      </c>
      <c r="W153" s="348" t="s">
        <v>430</v>
      </c>
      <c r="X153" s="348" t="s">
        <v>430</v>
      </c>
      <c r="Y153" s="375" t="s">
        <v>430</v>
      </c>
      <c r="Z153" s="348" t="s">
        <v>430</v>
      </c>
      <c r="AA153" s="348">
        <v>4.2302999999999997</v>
      </c>
      <c r="AB153" s="348">
        <v>6.7659000000000002</v>
      </c>
      <c r="AC153" s="348" t="s">
        <v>430</v>
      </c>
      <c r="AD153" s="348" t="s">
        <v>430</v>
      </c>
      <c r="AE153" s="348">
        <v>5.0385999999999997</v>
      </c>
      <c r="AF153" s="348">
        <v>4.6753999999999998</v>
      </c>
      <c r="AG153" s="569"/>
      <c r="AH153" s="346">
        <v>71</v>
      </c>
      <c r="AI153" s="346">
        <v>87</v>
      </c>
      <c r="AJ153" s="346">
        <v>22</v>
      </c>
      <c r="AK153" s="346">
        <v>80</v>
      </c>
      <c r="AL153" s="346">
        <v>87</v>
      </c>
      <c r="AM153" s="346">
        <v>93</v>
      </c>
      <c r="AN153" s="346">
        <v>125</v>
      </c>
      <c r="AO153" s="572" t="s">
        <v>430</v>
      </c>
      <c r="AP153" s="346" t="s">
        <v>430</v>
      </c>
      <c r="AQ153" s="346" t="s">
        <v>430</v>
      </c>
      <c r="AR153" s="346" t="s">
        <v>430</v>
      </c>
      <c r="AS153" s="346" t="s">
        <v>430</v>
      </c>
      <c r="AT153" s="346" t="s">
        <v>430</v>
      </c>
      <c r="AU153" s="346">
        <v>106</v>
      </c>
      <c r="AV153" s="346">
        <v>77</v>
      </c>
      <c r="AW153" s="346" t="s">
        <v>430</v>
      </c>
      <c r="AX153" s="346" t="s">
        <v>430</v>
      </c>
      <c r="AY153" s="346">
        <v>78</v>
      </c>
      <c r="AZ153" s="584"/>
      <c r="BA153" s="467">
        <v>95.68</v>
      </c>
      <c r="BB153" s="348" t="s">
        <v>430</v>
      </c>
      <c r="BC153" s="348" t="s">
        <v>430</v>
      </c>
      <c r="BD153" s="348" t="s">
        <v>430</v>
      </c>
      <c r="BE153" s="375" t="s">
        <v>430</v>
      </c>
      <c r="BF153" s="375">
        <v>4.32</v>
      </c>
      <c r="BG153" s="374"/>
      <c r="BH153" s="594">
        <v>4.32</v>
      </c>
      <c r="BI153" s="348" t="s">
        <v>430</v>
      </c>
      <c r="BJ153" s="348" t="s">
        <v>430</v>
      </c>
      <c r="BK153" s="348" t="s">
        <v>430</v>
      </c>
      <c r="BL153" s="348" t="s">
        <v>430</v>
      </c>
      <c r="BM153" s="375">
        <v>95.68</v>
      </c>
      <c r="BN153" s="375" t="s">
        <v>430</v>
      </c>
      <c r="BO153" s="375" t="s">
        <v>430</v>
      </c>
      <c r="BP153" s="375" t="s">
        <v>430</v>
      </c>
      <c r="BQ153" s="375" t="s">
        <v>430</v>
      </c>
      <c r="BR153" s="374"/>
      <c r="BS153" s="468" t="s">
        <v>430</v>
      </c>
      <c r="BT153" s="348" t="s">
        <v>430</v>
      </c>
      <c r="BU153" s="374"/>
      <c r="BV153" s="430" t="s">
        <v>555</v>
      </c>
    </row>
    <row r="154" spans="1:74" s="428" customFormat="1" x14ac:dyDescent="0.25">
      <c r="A154" s="345" t="s">
        <v>8407</v>
      </c>
      <c r="B154" s="373"/>
      <c r="C154" s="719">
        <v>45996</v>
      </c>
      <c r="D154" s="373"/>
      <c r="E154" s="346">
        <v>12.81</v>
      </c>
      <c r="F154" s="373"/>
      <c r="G154" s="347">
        <v>10.4513</v>
      </c>
      <c r="H154" s="374"/>
      <c r="I154" s="348" t="s">
        <v>430</v>
      </c>
      <c r="J154" s="348" t="s">
        <v>430</v>
      </c>
      <c r="K154" s="348" t="s">
        <v>430</v>
      </c>
      <c r="L154" s="348" t="s">
        <v>430</v>
      </c>
      <c r="M154" s="362"/>
      <c r="N154" s="350">
        <v>-13.610200000000001</v>
      </c>
      <c r="O154" s="348">
        <v>-5.8178999999999998</v>
      </c>
      <c r="P154" s="348">
        <v>-0.54869999999999997</v>
      </c>
      <c r="Q154" s="348">
        <v>-3.2637999999999998</v>
      </c>
      <c r="R154" s="348">
        <v>4.1036999999999999</v>
      </c>
      <c r="S154" s="348">
        <v>9.1021000000000001</v>
      </c>
      <c r="T154" s="348">
        <v>6.4782999999999999</v>
      </c>
      <c r="U154" s="354" t="s">
        <v>430</v>
      </c>
      <c r="V154" s="348" t="s">
        <v>430</v>
      </c>
      <c r="W154" s="348" t="s">
        <v>430</v>
      </c>
      <c r="X154" s="348" t="s">
        <v>430</v>
      </c>
      <c r="Y154" s="375" t="s">
        <v>430</v>
      </c>
      <c r="Z154" s="348" t="s">
        <v>430</v>
      </c>
      <c r="AA154" s="348">
        <v>4.0846999999999998</v>
      </c>
      <c r="AB154" s="348">
        <v>7.4508000000000001</v>
      </c>
      <c r="AC154" s="348">
        <v>6.3418999999999999</v>
      </c>
      <c r="AD154" s="348" t="s">
        <v>430</v>
      </c>
      <c r="AE154" s="348">
        <v>4.4512</v>
      </c>
      <c r="AF154" s="348">
        <v>6.2160000000000002</v>
      </c>
      <c r="AG154" s="569"/>
      <c r="AH154" s="346">
        <v>109</v>
      </c>
      <c r="AI154" s="346">
        <v>122</v>
      </c>
      <c r="AJ154" s="346">
        <v>118</v>
      </c>
      <c r="AK154" s="346">
        <v>101</v>
      </c>
      <c r="AL154" s="346">
        <v>84</v>
      </c>
      <c r="AM154" s="346">
        <v>47</v>
      </c>
      <c r="AN154" s="346">
        <v>17</v>
      </c>
      <c r="AO154" s="572" t="s">
        <v>430</v>
      </c>
      <c r="AP154" s="346" t="s">
        <v>430</v>
      </c>
      <c r="AQ154" s="346" t="s">
        <v>430</v>
      </c>
      <c r="AR154" s="346" t="s">
        <v>430</v>
      </c>
      <c r="AS154" s="346" t="s">
        <v>430</v>
      </c>
      <c r="AT154" s="346" t="s">
        <v>430</v>
      </c>
      <c r="AU154" s="346">
        <v>113</v>
      </c>
      <c r="AV154" s="346">
        <v>46</v>
      </c>
      <c r="AW154" s="346">
        <v>26</v>
      </c>
      <c r="AX154" s="346" t="s">
        <v>430</v>
      </c>
      <c r="AY154" s="346">
        <v>96</v>
      </c>
      <c r="AZ154" s="584"/>
      <c r="BA154" s="467" t="s">
        <v>430</v>
      </c>
      <c r="BB154" s="348">
        <v>99.13</v>
      </c>
      <c r="BC154" s="348" t="s">
        <v>430</v>
      </c>
      <c r="BD154" s="348" t="s">
        <v>430</v>
      </c>
      <c r="BE154" s="375" t="s">
        <v>430</v>
      </c>
      <c r="BF154" s="375">
        <v>0.87</v>
      </c>
      <c r="BG154" s="374"/>
      <c r="BH154" s="594">
        <v>0.75</v>
      </c>
      <c r="BI154" s="348" t="s">
        <v>430</v>
      </c>
      <c r="BJ154" s="348" t="s">
        <v>430</v>
      </c>
      <c r="BK154" s="348" t="s">
        <v>430</v>
      </c>
      <c r="BL154" s="348" t="s">
        <v>430</v>
      </c>
      <c r="BM154" s="375" t="s">
        <v>430</v>
      </c>
      <c r="BN154" s="375" t="s">
        <v>430</v>
      </c>
      <c r="BO154" s="375" t="s">
        <v>430</v>
      </c>
      <c r="BP154" s="375">
        <v>99.13</v>
      </c>
      <c r="BQ154" s="375" t="s">
        <v>430</v>
      </c>
      <c r="BR154" s="374"/>
      <c r="BS154" s="468" t="s">
        <v>430</v>
      </c>
      <c r="BT154" s="348" t="s">
        <v>430</v>
      </c>
      <c r="BU154" s="374"/>
      <c r="BV154" s="430" t="s">
        <v>555</v>
      </c>
    </row>
    <row r="155" spans="1:74" s="428" customFormat="1" x14ac:dyDescent="0.25">
      <c r="A155" s="345" t="s">
        <v>8408</v>
      </c>
      <c r="B155" s="373"/>
      <c r="C155" s="719">
        <v>45684</v>
      </c>
      <c r="D155" s="373"/>
      <c r="E155" s="888">
        <v>16.62</v>
      </c>
      <c r="F155" s="373"/>
      <c r="G155" s="347" t="s">
        <v>430</v>
      </c>
      <c r="H155" s="374"/>
      <c r="I155" s="348" t="s">
        <v>430</v>
      </c>
      <c r="J155" s="348" t="s">
        <v>430</v>
      </c>
      <c r="K155" s="348" t="s">
        <v>430</v>
      </c>
      <c r="L155" s="348" t="s">
        <v>430</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467" t="s">
        <v>430</v>
      </c>
      <c r="BB155" s="348" t="s">
        <v>430</v>
      </c>
      <c r="BC155" s="348" t="s">
        <v>430</v>
      </c>
      <c r="BD155" s="348" t="s">
        <v>430</v>
      </c>
      <c r="BE155" s="375" t="s">
        <v>430</v>
      </c>
      <c r="BF155" s="375" t="s">
        <v>430</v>
      </c>
      <c r="BG155" s="374"/>
      <c r="BH155" s="594" t="s">
        <v>430</v>
      </c>
      <c r="BI155" s="348" t="s">
        <v>430</v>
      </c>
      <c r="BJ155" s="348" t="s">
        <v>430</v>
      </c>
      <c r="BK155" s="348" t="s">
        <v>430</v>
      </c>
      <c r="BL155" s="348" t="s">
        <v>430</v>
      </c>
      <c r="BM155" s="375" t="s">
        <v>430</v>
      </c>
      <c r="BN155" s="375" t="s">
        <v>430</v>
      </c>
      <c r="BO155" s="375" t="s">
        <v>430</v>
      </c>
      <c r="BP155" s="375" t="s">
        <v>430</v>
      </c>
      <c r="BQ155" s="375" t="s">
        <v>430</v>
      </c>
      <c r="BR155" s="374"/>
      <c r="BS155" s="468" t="s">
        <v>430</v>
      </c>
      <c r="BT155" s="348" t="s">
        <v>430</v>
      </c>
      <c r="BU155" s="374"/>
      <c r="BV155" s="430" t="s">
        <v>2439</v>
      </c>
    </row>
    <row r="156" spans="1:74" s="428" customFormat="1" x14ac:dyDescent="0.25">
      <c r="A156" s="345" t="s">
        <v>8409</v>
      </c>
      <c r="B156" s="373"/>
      <c r="C156" s="719">
        <v>46168</v>
      </c>
      <c r="D156" s="373"/>
      <c r="E156" s="346">
        <v>17.401800000000001</v>
      </c>
      <c r="F156" s="373"/>
      <c r="G156" s="347">
        <v>10.321400000000001</v>
      </c>
      <c r="H156" s="374"/>
      <c r="I156" s="348" t="s">
        <v>430</v>
      </c>
      <c r="J156" s="348" t="s">
        <v>430</v>
      </c>
      <c r="K156" s="348" t="s">
        <v>430</v>
      </c>
      <c r="L156" s="348" t="s">
        <v>430</v>
      </c>
      <c r="M156" s="362"/>
      <c r="N156" s="350">
        <v>-11.485900000000001</v>
      </c>
      <c r="O156" s="348">
        <v>4.4809999999999999</v>
      </c>
      <c r="P156" s="348">
        <v>12.812799999999999</v>
      </c>
      <c r="Q156" s="348">
        <v>-9.0116999999999994</v>
      </c>
      <c r="R156" s="348">
        <v>3.1913</v>
      </c>
      <c r="S156" s="348">
        <v>12.614100000000001</v>
      </c>
      <c r="T156" s="348" t="s">
        <v>430</v>
      </c>
      <c r="U156" s="354" t="s">
        <v>430</v>
      </c>
      <c r="V156" s="348" t="s">
        <v>430</v>
      </c>
      <c r="W156" s="348" t="s">
        <v>430</v>
      </c>
      <c r="X156" s="348" t="s">
        <v>430</v>
      </c>
      <c r="Y156" s="375" t="s">
        <v>430</v>
      </c>
      <c r="Z156" s="348" t="s">
        <v>430</v>
      </c>
      <c r="AA156" s="348">
        <v>5.7032999999999996</v>
      </c>
      <c r="AB156" s="348" t="s">
        <v>430</v>
      </c>
      <c r="AC156" s="348" t="s">
        <v>430</v>
      </c>
      <c r="AD156" s="348" t="s">
        <v>430</v>
      </c>
      <c r="AE156" s="348">
        <v>2.3222999999999998</v>
      </c>
      <c r="AF156" s="348">
        <v>12.614100000000001</v>
      </c>
      <c r="AG156" s="569"/>
      <c r="AH156" s="346">
        <v>105</v>
      </c>
      <c r="AI156" s="346">
        <v>75</v>
      </c>
      <c r="AJ156" s="346">
        <v>5</v>
      </c>
      <c r="AK156" s="346">
        <v>119</v>
      </c>
      <c r="AL156" s="346">
        <v>102</v>
      </c>
      <c r="AM156" s="346">
        <v>13</v>
      </c>
      <c r="AN156" s="346" t="s">
        <v>430</v>
      </c>
      <c r="AO156" s="572" t="s">
        <v>430</v>
      </c>
      <c r="AP156" s="346" t="s">
        <v>430</v>
      </c>
      <c r="AQ156" s="346" t="s">
        <v>430</v>
      </c>
      <c r="AR156" s="346" t="s">
        <v>430</v>
      </c>
      <c r="AS156" s="346" t="s">
        <v>430</v>
      </c>
      <c r="AT156" s="346" t="s">
        <v>430</v>
      </c>
      <c r="AU156" s="346">
        <v>43</v>
      </c>
      <c r="AV156" s="346" t="s">
        <v>430</v>
      </c>
      <c r="AW156" s="346" t="s">
        <v>430</v>
      </c>
      <c r="AX156" s="346" t="s">
        <v>430</v>
      </c>
      <c r="AY156" s="346">
        <v>125</v>
      </c>
      <c r="AZ156" s="584"/>
      <c r="BA156" s="467">
        <v>95.46</v>
      </c>
      <c r="BB156" s="348" t="s">
        <v>430</v>
      </c>
      <c r="BC156" s="348" t="s">
        <v>430</v>
      </c>
      <c r="BD156" s="348" t="s">
        <v>430</v>
      </c>
      <c r="BE156" s="375" t="s">
        <v>430</v>
      </c>
      <c r="BF156" s="375">
        <v>4.54</v>
      </c>
      <c r="BG156" s="374"/>
      <c r="BH156" s="594">
        <v>4.54</v>
      </c>
      <c r="BI156" s="348" t="s">
        <v>430</v>
      </c>
      <c r="BJ156" s="348" t="s">
        <v>430</v>
      </c>
      <c r="BK156" s="348" t="s">
        <v>430</v>
      </c>
      <c r="BL156" s="348" t="s">
        <v>430</v>
      </c>
      <c r="BM156" s="375">
        <v>95.46</v>
      </c>
      <c r="BN156" s="375" t="s">
        <v>430</v>
      </c>
      <c r="BO156" s="375" t="s">
        <v>430</v>
      </c>
      <c r="BP156" s="375" t="s">
        <v>430</v>
      </c>
      <c r="BQ156" s="375" t="s">
        <v>430</v>
      </c>
      <c r="BR156" s="374"/>
      <c r="BS156" s="468" t="s">
        <v>430</v>
      </c>
      <c r="BT156" s="348" t="s">
        <v>430</v>
      </c>
      <c r="BU156" s="374"/>
      <c r="BV156" s="430" t="s">
        <v>555</v>
      </c>
    </row>
    <row r="157" spans="1:74" s="428" customFormat="1" x14ac:dyDescent="0.25">
      <c r="A157" s="345" t="s">
        <v>8410</v>
      </c>
      <c r="B157" s="373"/>
      <c r="C157" s="719">
        <v>45448</v>
      </c>
      <c r="D157" s="373"/>
      <c r="E157" s="346">
        <v>12.7979</v>
      </c>
      <c r="F157" s="373"/>
      <c r="G157" s="347">
        <v>11.683</v>
      </c>
      <c r="H157" s="374"/>
      <c r="I157" s="348">
        <v>0.81</v>
      </c>
      <c r="J157" s="348">
        <v>5.79</v>
      </c>
      <c r="K157" s="348">
        <v>0.77</v>
      </c>
      <c r="L157" s="348">
        <v>0.79</v>
      </c>
      <c r="M157" s="362"/>
      <c r="N157" s="350">
        <v>-0.78100000000000003</v>
      </c>
      <c r="O157" s="348">
        <v>2.8123999999999998</v>
      </c>
      <c r="P157" s="348">
        <v>5.8532999999999999</v>
      </c>
      <c r="Q157" s="348">
        <v>4.1125999999999996</v>
      </c>
      <c r="R157" s="348">
        <v>4.8371000000000004</v>
      </c>
      <c r="S157" s="348">
        <v>6.5236999999999998</v>
      </c>
      <c r="T157" s="348">
        <v>4.8484999999999996</v>
      </c>
      <c r="U157" s="354">
        <v>5.1681999999999997</v>
      </c>
      <c r="V157" s="348">
        <v>5.6384999999999996</v>
      </c>
      <c r="W157" s="348">
        <v>6.8648999999999996</v>
      </c>
      <c r="X157" s="348" t="s">
        <v>430</v>
      </c>
      <c r="Y157" s="375" t="s">
        <v>430</v>
      </c>
      <c r="Z157" s="348" t="s">
        <v>430</v>
      </c>
      <c r="AA157" s="348">
        <v>4.6067</v>
      </c>
      <c r="AB157" s="348">
        <v>5.4573</v>
      </c>
      <c r="AC157" s="348">
        <v>5.2363999999999997</v>
      </c>
      <c r="AD157" s="348">
        <v>5.4114000000000004</v>
      </c>
      <c r="AE157" s="348">
        <v>5.0172999999999996</v>
      </c>
      <c r="AF157" s="348">
        <v>7.2331000000000003</v>
      </c>
      <c r="AG157" s="569"/>
      <c r="AH157" s="346">
        <v>83</v>
      </c>
      <c r="AI157" s="346">
        <v>86</v>
      </c>
      <c r="AJ157" s="346">
        <v>48</v>
      </c>
      <c r="AK157" s="346">
        <v>51</v>
      </c>
      <c r="AL157" s="346">
        <v>69</v>
      </c>
      <c r="AM157" s="346">
        <v>121</v>
      </c>
      <c r="AN157" s="346">
        <v>99</v>
      </c>
      <c r="AO157" s="572">
        <v>91</v>
      </c>
      <c r="AP157" s="346">
        <v>107</v>
      </c>
      <c r="AQ157" s="346">
        <v>74</v>
      </c>
      <c r="AR157" s="346" t="s">
        <v>430</v>
      </c>
      <c r="AS157" s="346" t="s">
        <v>430</v>
      </c>
      <c r="AT157" s="346" t="s">
        <v>430</v>
      </c>
      <c r="AU157" s="346">
        <v>93</v>
      </c>
      <c r="AV157" s="346">
        <v>129</v>
      </c>
      <c r="AW157" s="346">
        <v>101</v>
      </c>
      <c r="AX157" s="346">
        <v>107</v>
      </c>
      <c r="AY157" s="346">
        <v>79</v>
      </c>
      <c r="AZ157" s="584"/>
      <c r="BA157" s="467">
        <v>89.94</v>
      </c>
      <c r="BB157" s="348" t="s">
        <v>430</v>
      </c>
      <c r="BC157" s="348" t="s">
        <v>430</v>
      </c>
      <c r="BD157" s="348" t="s">
        <v>430</v>
      </c>
      <c r="BE157" s="375" t="s">
        <v>430</v>
      </c>
      <c r="BF157" s="375">
        <v>10.06</v>
      </c>
      <c r="BG157" s="374"/>
      <c r="BH157" s="594">
        <v>10.06</v>
      </c>
      <c r="BI157" s="348" t="s">
        <v>430</v>
      </c>
      <c r="BJ157" s="348" t="s">
        <v>430</v>
      </c>
      <c r="BK157" s="348" t="s">
        <v>430</v>
      </c>
      <c r="BL157" s="348" t="s">
        <v>430</v>
      </c>
      <c r="BM157" s="375">
        <v>89.94</v>
      </c>
      <c r="BN157" s="375" t="s">
        <v>430</v>
      </c>
      <c r="BO157" s="375" t="s">
        <v>430</v>
      </c>
      <c r="BP157" s="375" t="s">
        <v>430</v>
      </c>
      <c r="BQ157" s="375" t="s">
        <v>430</v>
      </c>
      <c r="BR157" s="374"/>
      <c r="BS157" s="468" t="s">
        <v>430</v>
      </c>
      <c r="BT157" s="348" t="s">
        <v>430</v>
      </c>
      <c r="BU157" s="374"/>
      <c r="BV157" s="430" t="s">
        <v>555</v>
      </c>
    </row>
    <row r="158" spans="1:74" s="428" customFormat="1" x14ac:dyDescent="0.25">
      <c r="A158" s="345" t="s">
        <v>8411</v>
      </c>
      <c r="B158" s="373"/>
      <c r="C158" s="719">
        <v>46132</v>
      </c>
      <c r="D158" s="373"/>
      <c r="E158" s="346">
        <v>13.96</v>
      </c>
      <c r="F158" s="373"/>
      <c r="G158" s="347">
        <v>10.3184</v>
      </c>
      <c r="H158" s="374"/>
      <c r="I158" s="348" t="s">
        <v>430</v>
      </c>
      <c r="J158" s="348" t="s">
        <v>430</v>
      </c>
      <c r="K158" s="348" t="s">
        <v>430</v>
      </c>
      <c r="L158" s="348" t="s">
        <v>430</v>
      </c>
      <c r="M158" s="362"/>
      <c r="N158" s="350">
        <v>-93.500200000000007</v>
      </c>
      <c r="O158" s="348">
        <v>-2.0042</v>
      </c>
      <c r="P158" s="348">
        <v>1.3648</v>
      </c>
      <c r="Q158" s="348">
        <v>-16.046199999999999</v>
      </c>
      <c r="R158" s="348">
        <v>13.4922</v>
      </c>
      <c r="S158" s="348">
        <v>8.9365000000000006</v>
      </c>
      <c r="T158" s="348" t="s">
        <v>430</v>
      </c>
      <c r="U158" s="354" t="s">
        <v>430</v>
      </c>
      <c r="V158" s="348" t="s">
        <v>430</v>
      </c>
      <c r="W158" s="348" t="s">
        <v>430</v>
      </c>
      <c r="X158" s="348" t="s">
        <v>430</v>
      </c>
      <c r="Y158" s="375" t="s">
        <v>430</v>
      </c>
      <c r="Z158" s="348" t="s">
        <v>430</v>
      </c>
      <c r="AA158" s="348">
        <v>11.0214</v>
      </c>
      <c r="AB158" s="348" t="s">
        <v>430</v>
      </c>
      <c r="AC158" s="348" t="s">
        <v>430</v>
      </c>
      <c r="AD158" s="348" t="s">
        <v>430</v>
      </c>
      <c r="AE158" s="348">
        <v>4.7725999999999997</v>
      </c>
      <c r="AF158" s="348">
        <v>9.0090000000000003</v>
      </c>
      <c r="AG158" s="569"/>
      <c r="AH158" s="346">
        <v>125</v>
      </c>
      <c r="AI158" s="346">
        <v>104</v>
      </c>
      <c r="AJ158" s="346">
        <v>102</v>
      </c>
      <c r="AK158" s="346">
        <v>137</v>
      </c>
      <c r="AL158" s="346">
        <v>1</v>
      </c>
      <c r="AM158" s="346">
        <v>55</v>
      </c>
      <c r="AN158" s="346" t="s">
        <v>430</v>
      </c>
      <c r="AO158" s="572" t="s">
        <v>430</v>
      </c>
      <c r="AP158" s="346" t="s">
        <v>430</v>
      </c>
      <c r="AQ158" s="346" t="s">
        <v>430</v>
      </c>
      <c r="AR158" s="346" t="s">
        <v>430</v>
      </c>
      <c r="AS158" s="346" t="s">
        <v>430</v>
      </c>
      <c r="AT158" s="346" t="s">
        <v>430</v>
      </c>
      <c r="AU158" s="346">
        <v>2</v>
      </c>
      <c r="AV158" s="346" t="s">
        <v>430</v>
      </c>
      <c r="AW158" s="346" t="s">
        <v>430</v>
      </c>
      <c r="AX158" s="346" t="s">
        <v>430</v>
      </c>
      <c r="AY158" s="346">
        <v>86</v>
      </c>
      <c r="AZ158" s="584"/>
      <c r="BA158" s="467">
        <v>29.08</v>
      </c>
      <c r="BB158" s="348" t="s">
        <v>430</v>
      </c>
      <c r="BC158" s="348" t="s">
        <v>430</v>
      </c>
      <c r="BD158" s="348" t="s">
        <v>430</v>
      </c>
      <c r="BE158" s="375" t="s">
        <v>430</v>
      </c>
      <c r="BF158" s="375">
        <v>1.08</v>
      </c>
      <c r="BG158" s="374"/>
      <c r="BH158" s="594">
        <v>1.08</v>
      </c>
      <c r="BI158" s="348" t="s">
        <v>430</v>
      </c>
      <c r="BJ158" s="348" t="s">
        <v>430</v>
      </c>
      <c r="BK158" s="348" t="s">
        <v>430</v>
      </c>
      <c r="BL158" s="348" t="s">
        <v>430</v>
      </c>
      <c r="BM158" s="375">
        <v>29.08</v>
      </c>
      <c r="BN158" s="375" t="s">
        <v>430</v>
      </c>
      <c r="BO158" s="375" t="s">
        <v>430</v>
      </c>
      <c r="BP158" s="375" t="s">
        <v>430</v>
      </c>
      <c r="BQ158" s="375">
        <v>69.84</v>
      </c>
      <c r="BR158" s="374"/>
      <c r="BS158" s="468" t="s">
        <v>430</v>
      </c>
      <c r="BT158" s="348" t="s">
        <v>430</v>
      </c>
      <c r="BU158" s="374"/>
      <c r="BV158" s="430" t="s">
        <v>555</v>
      </c>
    </row>
    <row r="159" spans="1:74" s="428" customFormat="1" x14ac:dyDescent="0.25">
      <c r="A159" s="345" t="s">
        <v>8412</v>
      </c>
      <c r="B159" s="373"/>
      <c r="C159" s="719">
        <v>46231</v>
      </c>
      <c r="D159" s="373"/>
      <c r="E159" s="346">
        <v>13.397500000000001</v>
      </c>
      <c r="F159" s="373"/>
      <c r="G159" s="347">
        <v>10.372999999999999</v>
      </c>
      <c r="H159" s="374"/>
      <c r="I159" s="348">
        <v>9.1300000000000008</v>
      </c>
      <c r="J159" s="348">
        <v>6.94</v>
      </c>
      <c r="K159" s="348">
        <v>6.61</v>
      </c>
      <c r="L159" s="348">
        <v>6.83</v>
      </c>
      <c r="M159" s="362"/>
      <c r="N159" s="350">
        <v>84.645899999999997</v>
      </c>
      <c r="O159" s="348">
        <v>104.1</v>
      </c>
      <c r="P159" s="348">
        <v>78.061199999999999</v>
      </c>
      <c r="Q159" s="348">
        <v>12.3741</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v>31.336099999999998</v>
      </c>
      <c r="AF159" s="348">
        <v>45.381700000000002</v>
      </c>
      <c r="AG159" s="569"/>
      <c r="AH159" s="346">
        <v>2</v>
      </c>
      <c r="AI159" s="346">
        <v>1</v>
      </c>
      <c r="AJ159" s="346">
        <v>1</v>
      </c>
      <c r="AK159" s="346">
        <v>2</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v>1</v>
      </c>
      <c r="AZ159" s="584"/>
      <c r="BA159" s="467">
        <v>24.53</v>
      </c>
      <c r="BB159" s="348" t="s">
        <v>430</v>
      </c>
      <c r="BC159" s="348" t="s">
        <v>430</v>
      </c>
      <c r="BD159" s="348" t="s">
        <v>430</v>
      </c>
      <c r="BE159" s="375" t="s">
        <v>430</v>
      </c>
      <c r="BF159" s="375">
        <v>0.36</v>
      </c>
      <c r="BG159" s="374"/>
      <c r="BH159" s="594">
        <v>0.36</v>
      </c>
      <c r="BI159" s="348" t="s">
        <v>430</v>
      </c>
      <c r="BJ159" s="348" t="s">
        <v>430</v>
      </c>
      <c r="BK159" s="348" t="s">
        <v>430</v>
      </c>
      <c r="BL159" s="348" t="s">
        <v>430</v>
      </c>
      <c r="BM159" s="375">
        <v>24.53</v>
      </c>
      <c r="BN159" s="375" t="s">
        <v>430</v>
      </c>
      <c r="BO159" s="375" t="s">
        <v>430</v>
      </c>
      <c r="BP159" s="375" t="s">
        <v>430</v>
      </c>
      <c r="BQ159" s="375">
        <v>75.12</v>
      </c>
      <c r="BR159" s="374"/>
      <c r="BS159" s="468" t="s">
        <v>430</v>
      </c>
      <c r="BT159" s="348" t="s">
        <v>430</v>
      </c>
      <c r="BU159" s="374"/>
      <c r="BV159" s="430" t="s">
        <v>555</v>
      </c>
    </row>
    <row r="160" spans="1:74" s="428" customFormat="1" x14ac:dyDescent="0.25">
      <c r="A160" s="345" t="s">
        <v>8413</v>
      </c>
      <c r="B160" s="373"/>
      <c r="C160" s="719">
        <v>45609</v>
      </c>
      <c r="D160" s="373"/>
      <c r="E160" s="346">
        <v>10.2455</v>
      </c>
      <c r="F160" s="373"/>
      <c r="G160" s="347">
        <v>11.391500000000001</v>
      </c>
      <c r="H160" s="374"/>
      <c r="I160" s="348">
        <v>0.9</v>
      </c>
      <c r="J160" s="348">
        <v>7.46</v>
      </c>
      <c r="K160" s="348">
        <v>0.81</v>
      </c>
      <c r="L160" s="348">
        <v>0.87</v>
      </c>
      <c r="M160" s="362"/>
      <c r="N160" s="350">
        <v>6.0899000000000001</v>
      </c>
      <c r="O160" s="348">
        <v>8.0155999999999992</v>
      </c>
      <c r="P160" s="348">
        <v>5.5445000000000002</v>
      </c>
      <c r="Q160" s="348">
        <v>3.1393</v>
      </c>
      <c r="R160" s="348">
        <v>6.4747000000000003</v>
      </c>
      <c r="S160" s="348">
        <v>9.0808</v>
      </c>
      <c r="T160" s="348">
        <v>6.2961999999999998</v>
      </c>
      <c r="U160" s="354">
        <v>5.8635999999999999</v>
      </c>
      <c r="V160" s="348">
        <v>6.4013</v>
      </c>
      <c r="W160" s="348" t="s">
        <v>430</v>
      </c>
      <c r="X160" s="348" t="s">
        <v>430</v>
      </c>
      <c r="Y160" s="375" t="s">
        <v>430</v>
      </c>
      <c r="Z160" s="348" t="s">
        <v>430</v>
      </c>
      <c r="AA160" s="348">
        <v>6.2262000000000004</v>
      </c>
      <c r="AB160" s="348">
        <v>7.4428000000000001</v>
      </c>
      <c r="AC160" s="348">
        <v>6.1315</v>
      </c>
      <c r="AD160" s="348">
        <v>6.2163000000000004</v>
      </c>
      <c r="AE160" s="348">
        <v>6.3788999999999998</v>
      </c>
      <c r="AF160" s="348">
        <v>7.5659999999999998</v>
      </c>
      <c r="AG160" s="569"/>
      <c r="AH160" s="346">
        <v>29</v>
      </c>
      <c r="AI160" s="346">
        <v>33</v>
      </c>
      <c r="AJ160" s="346">
        <v>55</v>
      </c>
      <c r="AK160" s="346">
        <v>61</v>
      </c>
      <c r="AL160" s="346">
        <v>28</v>
      </c>
      <c r="AM160" s="346">
        <v>48</v>
      </c>
      <c r="AN160" s="346">
        <v>22</v>
      </c>
      <c r="AO160" s="572">
        <v>32</v>
      </c>
      <c r="AP160" s="346">
        <v>25</v>
      </c>
      <c r="AQ160" s="346" t="s">
        <v>430</v>
      </c>
      <c r="AR160" s="346" t="s">
        <v>430</v>
      </c>
      <c r="AS160" s="346" t="s">
        <v>430</v>
      </c>
      <c r="AT160" s="346" t="s">
        <v>430</v>
      </c>
      <c r="AU160" s="346">
        <v>31</v>
      </c>
      <c r="AV160" s="346">
        <v>47</v>
      </c>
      <c r="AW160" s="346">
        <v>33</v>
      </c>
      <c r="AX160" s="346">
        <v>26</v>
      </c>
      <c r="AY160" s="346">
        <v>31</v>
      </c>
      <c r="AZ160" s="584"/>
      <c r="BA160" s="467" t="s">
        <v>430</v>
      </c>
      <c r="BB160" s="348">
        <v>93.18</v>
      </c>
      <c r="BC160" s="348" t="s">
        <v>430</v>
      </c>
      <c r="BD160" s="348" t="s">
        <v>430</v>
      </c>
      <c r="BE160" s="375" t="s">
        <v>430</v>
      </c>
      <c r="BF160" s="375">
        <v>6.82</v>
      </c>
      <c r="BG160" s="374"/>
      <c r="BH160" s="594">
        <v>6.82</v>
      </c>
      <c r="BI160" s="348" t="s">
        <v>430</v>
      </c>
      <c r="BJ160" s="348" t="s">
        <v>430</v>
      </c>
      <c r="BK160" s="348">
        <v>93.18</v>
      </c>
      <c r="BL160" s="348" t="s">
        <v>430</v>
      </c>
      <c r="BM160" s="375" t="s">
        <v>430</v>
      </c>
      <c r="BN160" s="375" t="s">
        <v>430</v>
      </c>
      <c r="BO160" s="375" t="s">
        <v>430</v>
      </c>
      <c r="BP160" s="375" t="s">
        <v>430</v>
      </c>
      <c r="BQ160" s="375" t="s">
        <v>430</v>
      </c>
      <c r="BR160" s="374"/>
      <c r="BS160" s="468">
        <v>19.548290418045202</v>
      </c>
      <c r="BT160" s="348">
        <v>29.402258547059802</v>
      </c>
      <c r="BU160" s="374"/>
      <c r="BV160" s="430" t="s">
        <v>555</v>
      </c>
    </row>
    <row r="161" spans="1:74" s="428" customFormat="1" x14ac:dyDescent="0.25">
      <c r="A161" s="345" t="s">
        <v>8414</v>
      </c>
      <c r="B161" s="373"/>
      <c r="C161" s="719">
        <v>45372</v>
      </c>
      <c r="D161" s="373"/>
      <c r="E161" s="888">
        <v>8.09</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555</v>
      </c>
    </row>
    <row r="162" spans="1:74" s="428" customFormat="1" x14ac:dyDescent="0.25">
      <c r="A162" s="345" t="s">
        <v>8415</v>
      </c>
      <c r="B162" s="373"/>
      <c r="C162" s="719">
        <v>45637</v>
      </c>
      <c r="D162" s="373"/>
      <c r="E162" s="346">
        <v>7.6063999999999998</v>
      </c>
      <c r="F162" s="373"/>
      <c r="G162" s="347">
        <v>11.2905</v>
      </c>
      <c r="H162" s="374"/>
      <c r="I162" s="348">
        <v>0.75</v>
      </c>
      <c r="J162" s="348">
        <v>7.4568199999999996</v>
      </c>
      <c r="K162" s="348">
        <v>0.69</v>
      </c>
      <c r="L162" s="348">
        <v>0.74</v>
      </c>
      <c r="M162" s="362"/>
      <c r="N162" s="350">
        <v>6.3061999999999996</v>
      </c>
      <c r="O162" s="348">
        <v>9.9220000000000006</v>
      </c>
      <c r="P162" s="348">
        <v>5.5015999999999998</v>
      </c>
      <c r="Q162" s="348">
        <v>2.4268999999999998</v>
      </c>
      <c r="R162" s="348">
        <v>5.5952000000000002</v>
      </c>
      <c r="S162" s="348">
        <v>8.4846000000000004</v>
      </c>
      <c r="T162" s="348">
        <v>5.9786999999999999</v>
      </c>
      <c r="U162" s="354">
        <v>5.7906000000000004</v>
      </c>
      <c r="V162" s="348">
        <v>6.2024999999999997</v>
      </c>
      <c r="W162" s="348" t="s">
        <v>430</v>
      </c>
      <c r="X162" s="348" t="s">
        <v>430</v>
      </c>
      <c r="Y162" s="375" t="s">
        <v>430</v>
      </c>
      <c r="Z162" s="348" t="s">
        <v>430</v>
      </c>
      <c r="AA162" s="348">
        <v>5.5952000000000002</v>
      </c>
      <c r="AB162" s="348">
        <v>6.7828999999999997</v>
      </c>
      <c r="AC162" s="348">
        <v>5.9882</v>
      </c>
      <c r="AD162" s="348">
        <v>6.0670999999999999</v>
      </c>
      <c r="AE162" s="348">
        <v>5.7355</v>
      </c>
      <c r="AF162" s="348">
        <v>7.3578999999999999</v>
      </c>
      <c r="AG162" s="569"/>
      <c r="AH162" s="346">
        <v>27</v>
      </c>
      <c r="AI162" s="346">
        <v>20</v>
      </c>
      <c r="AJ162" s="346">
        <v>56</v>
      </c>
      <c r="AK162" s="346">
        <v>65</v>
      </c>
      <c r="AL162" s="346">
        <v>40</v>
      </c>
      <c r="AM162" s="346">
        <v>78</v>
      </c>
      <c r="AN162" s="346">
        <v>32</v>
      </c>
      <c r="AO162" s="572">
        <v>37</v>
      </c>
      <c r="AP162" s="346">
        <v>44</v>
      </c>
      <c r="AQ162" s="346" t="s">
        <v>430</v>
      </c>
      <c r="AR162" s="346" t="s">
        <v>430</v>
      </c>
      <c r="AS162" s="346" t="s">
        <v>430</v>
      </c>
      <c r="AT162" s="346" t="s">
        <v>430</v>
      </c>
      <c r="AU162" s="346">
        <v>49</v>
      </c>
      <c r="AV162" s="346">
        <v>76</v>
      </c>
      <c r="AW162" s="346">
        <v>45</v>
      </c>
      <c r="AX162" s="346">
        <v>38</v>
      </c>
      <c r="AY162" s="346">
        <v>45</v>
      </c>
      <c r="AZ162" s="584"/>
      <c r="BA162" s="467" t="s">
        <v>430</v>
      </c>
      <c r="BB162" s="348">
        <v>94.95</v>
      </c>
      <c r="BC162" s="348" t="s">
        <v>430</v>
      </c>
      <c r="BD162" s="348" t="s">
        <v>430</v>
      </c>
      <c r="BE162" s="375" t="s">
        <v>430</v>
      </c>
      <c r="BF162" s="375">
        <v>5.05</v>
      </c>
      <c r="BG162" s="374"/>
      <c r="BH162" s="594">
        <v>5.05</v>
      </c>
      <c r="BI162" s="348" t="s">
        <v>430</v>
      </c>
      <c r="BJ162" s="348" t="s">
        <v>430</v>
      </c>
      <c r="BK162" s="348">
        <v>94.95</v>
      </c>
      <c r="BL162" s="348" t="s">
        <v>430</v>
      </c>
      <c r="BM162" s="375" t="s">
        <v>430</v>
      </c>
      <c r="BN162" s="375" t="s">
        <v>430</v>
      </c>
      <c r="BO162" s="375" t="s">
        <v>430</v>
      </c>
      <c r="BP162" s="375" t="s">
        <v>430</v>
      </c>
      <c r="BQ162" s="375" t="s">
        <v>430</v>
      </c>
      <c r="BR162" s="374"/>
      <c r="BS162" s="468">
        <v>13.081873072815601</v>
      </c>
      <c r="BT162" s="348">
        <v>62.237928627950303</v>
      </c>
      <c r="BU162" s="374"/>
      <c r="BV162" s="430" t="s">
        <v>555</v>
      </c>
    </row>
    <row r="163" spans="1:74" s="428" customFormat="1" x14ac:dyDescent="0.25">
      <c r="A163" s="345" t="s">
        <v>8416</v>
      </c>
      <c r="B163" s="373"/>
      <c r="C163" s="719">
        <v>45618</v>
      </c>
      <c r="D163" s="373"/>
      <c r="E163" s="346">
        <v>5.3315000000000001</v>
      </c>
      <c r="F163" s="373"/>
      <c r="G163" s="347">
        <v>11.3362</v>
      </c>
      <c r="H163" s="374"/>
      <c r="I163" s="348">
        <v>0.96</v>
      </c>
      <c r="J163" s="348">
        <v>7.42476</v>
      </c>
      <c r="K163" s="348">
        <v>0.85</v>
      </c>
      <c r="L163" s="348">
        <v>0.92</v>
      </c>
      <c r="M163" s="362"/>
      <c r="N163" s="350">
        <v>4.3476999999999997</v>
      </c>
      <c r="O163" s="348">
        <v>4.5094000000000003</v>
      </c>
      <c r="P163" s="348">
        <v>3.9586999999999999</v>
      </c>
      <c r="Q163" s="348">
        <v>1.68</v>
      </c>
      <c r="R163" s="348">
        <v>5.2580999999999998</v>
      </c>
      <c r="S163" s="348">
        <v>8.3839000000000006</v>
      </c>
      <c r="T163" s="348">
        <v>5.7975000000000003</v>
      </c>
      <c r="U163" s="354">
        <v>5.4359999999999999</v>
      </c>
      <c r="V163" s="348">
        <v>6.0045999999999999</v>
      </c>
      <c r="W163" s="348" t="s">
        <v>430</v>
      </c>
      <c r="X163" s="348" t="s">
        <v>430</v>
      </c>
      <c r="Y163" s="375" t="s">
        <v>430</v>
      </c>
      <c r="Z163" s="348" t="s">
        <v>430</v>
      </c>
      <c r="AA163" s="348">
        <v>5.2506000000000004</v>
      </c>
      <c r="AB163" s="348">
        <v>6.9512</v>
      </c>
      <c r="AC163" s="348">
        <v>5.68</v>
      </c>
      <c r="AD163" s="348">
        <v>5.8521999999999998</v>
      </c>
      <c r="AE163" s="348">
        <v>5.3876999999999997</v>
      </c>
      <c r="AF163" s="348">
        <v>7.3788</v>
      </c>
      <c r="AG163" s="569"/>
      <c r="AH163" s="346">
        <v>48</v>
      </c>
      <c r="AI163" s="346">
        <v>74</v>
      </c>
      <c r="AJ163" s="346">
        <v>86</v>
      </c>
      <c r="AK163" s="346">
        <v>70</v>
      </c>
      <c r="AL163" s="346">
        <v>51</v>
      </c>
      <c r="AM163" s="346">
        <v>88</v>
      </c>
      <c r="AN163" s="346">
        <v>45</v>
      </c>
      <c r="AO163" s="572">
        <v>63</v>
      </c>
      <c r="AP163" s="346">
        <v>67</v>
      </c>
      <c r="AQ163" s="346" t="s">
        <v>430</v>
      </c>
      <c r="AR163" s="346" t="s">
        <v>430</v>
      </c>
      <c r="AS163" s="346" t="s">
        <v>430</v>
      </c>
      <c r="AT163" s="346" t="s">
        <v>430</v>
      </c>
      <c r="AU163" s="346">
        <v>65</v>
      </c>
      <c r="AV163" s="346">
        <v>65</v>
      </c>
      <c r="AW163" s="346">
        <v>66</v>
      </c>
      <c r="AX163" s="346">
        <v>63</v>
      </c>
      <c r="AY163" s="346">
        <v>57</v>
      </c>
      <c r="AZ163" s="584"/>
      <c r="BA163" s="467" t="s">
        <v>430</v>
      </c>
      <c r="BB163" s="348">
        <v>94.68</v>
      </c>
      <c r="BC163" s="348" t="s">
        <v>430</v>
      </c>
      <c r="BD163" s="348" t="s">
        <v>430</v>
      </c>
      <c r="BE163" s="375" t="s">
        <v>430</v>
      </c>
      <c r="BF163" s="375">
        <v>5.32</v>
      </c>
      <c r="BG163" s="374"/>
      <c r="BH163" s="594">
        <v>5.32</v>
      </c>
      <c r="BI163" s="348" t="s">
        <v>430</v>
      </c>
      <c r="BJ163" s="348" t="s">
        <v>430</v>
      </c>
      <c r="BK163" s="348">
        <v>94.68</v>
      </c>
      <c r="BL163" s="348" t="s">
        <v>430</v>
      </c>
      <c r="BM163" s="375" t="s">
        <v>430</v>
      </c>
      <c r="BN163" s="375" t="s">
        <v>430</v>
      </c>
      <c r="BO163" s="375" t="s">
        <v>430</v>
      </c>
      <c r="BP163" s="375" t="s">
        <v>430</v>
      </c>
      <c r="BQ163" s="375" t="s">
        <v>430</v>
      </c>
      <c r="BR163" s="374"/>
      <c r="BS163" s="468">
        <v>18.748345109999999</v>
      </c>
      <c r="BT163" s="348">
        <v>24.338887029999999</v>
      </c>
      <c r="BU163" s="374"/>
      <c r="BV163" s="430" t="s">
        <v>555</v>
      </c>
    </row>
    <row r="164" spans="1:74" s="428" customFormat="1" x14ac:dyDescent="0.25">
      <c r="A164" s="345" t="s">
        <v>8417</v>
      </c>
      <c r="B164" s="373"/>
      <c r="C164" s="719">
        <v>45726</v>
      </c>
      <c r="D164" s="373"/>
      <c r="E164" s="346">
        <v>0.36020000000000002</v>
      </c>
      <c r="F164" s="373"/>
      <c r="G164" s="347">
        <v>11.0388</v>
      </c>
      <c r="H164" s="374"/>
      <c r="I164" s="348">
        <v>3.29</v>
      </c>
      <c r="J164" s="348">
        <v>6.47</v>
      </c>
      <c r="K164" s="348">
        <v>2.88</v>
      </c>
      <c r="L164" s="348">
        <v>2.97</v>
      </c>
      <c r="M164" s="362"/>
      <c r="N164" s="350">
        <v>2.6456</v>
      </c>
      <c r="O164" s="348">
        <v>3.1970999999999998</v>
      </c>
      <c r="P164" s="348">
        <v>8.1846999999999994</v>
      </c>
      <c r="Q164" s="348">
        <v>-7.0900000000000005E-2</v>
      </c>
      <c r="R164" s="348">
        <v>6.0574000000000003</v>
      </c>
      <c r="S164" s="348">
        <v>10.151199999999999</v>
      </c>
      <c r="T164" s="348">
        <v>4.7168000000000001</v>
      </c>
      <c r="U164" s="354">
        <v>4.8745000000000003</v>
      </c>
      <c r="V164" s="348">
        <v>6.0552999999999999</v>
      </c>
      <c r="W164" s="348" t="s">
        <v>430</v>
      </c>
      <c r="X164" s="348" t="s">
        <v>430</v>
      </c>
      <c r="Y164" s="375" t="s">
        <v>430</v>
      </c>
      <c r="Z164" s="348" t="s">
        <v>430</v>
      </c>
      <c r="AA164" s="348">
        <v>4.9180999999999999</v>
      </c>
      <c r="AB164" s="348">
        <v>7.9196</v>
      </c>
      <c r="AC164" s="348">
        <v>5.6154999999999999</v>
      </c>
      <c r="AD164" s="348">
        <v>5.3952</v>
      </c>
      <c r="AE164" s="348">
        <v>7.7222999999999997</v>
      </c>
      <c r="AF164" s="348">
        <v>6.9752000000000001</v>
      </c>
      <c r="AG164" s="569"/>
      <c r="AH164" s="346">
        <v>62</v>
      </c>
      <c r="AI164" s="346">
        <v>82</v>
      </c>
      <c r="AJ164" s="346">
        <v>14</v>
      </c>
      <c r="AK164" s="346">
        <v>77</v>
      </c>
      <c r="AL164" s="346">
        <v>33</v>
      </c>
      <c r="AM164" s="346">
        <v>28</v>
      </c>
      <c r="AN164" s="346">
        <v>103</v>
      </c>
      <c r="AO164" s="572">
        <v>109</v>
      </c>
      <c r="AP164" s="346">
        <v>62</v>
      </c>
      <c r="AQ164" s="346" t="s">
        <v>430</v>
      </c>
      <c r="AR164" s="346" t="s">
        <v>430</v>
      </c>
      <c r="AS164" s="346" t="s">
        <v>430</v>
      </c>
      <c r="AT164" s="346" t="s">
        <v>430</v>
      </c>
      <c r="AU164" s="346">
        <v>81</v>
      </c>
      <c r="AV164" s="346">
        <v>30</v>
      </c>
      <c r="AW164" s="346">
        <v>73</v>
      </c>
      <c r="AX164" s="346">
        <v>109</v>
      </c>
      <c r="AY164" s="346">
        <v>5</v>
      </c>
      <c r="AZ164" s="584"/>
      <c r="BA164" s="467">
        <v>96.22</v>
      </c>
      <c r="BB164" s="348" t="s">
        <v>430</v>
      </c>
      <c r="BC164" s="348" t="s">
        <v>430</v>
      </c>
      <c r="BD164" s="348" t="s">
        <v>430</v>
      </c>
      <c r="BE164" s="375" t="s">
        <v>430</v>
      </c>
      <c r="BF164" s="375">
        <v>3.78</v>
      </c>
      <c r="BG164" s="374"/>
      <c r="BH164" s="594">
        <v>3.72</v>
      </c>
      <c r="BI164" s="348" t="s">
        <v>430</v>
      </c>
      <c r="BJ164" s="348" t="s">
        <v>430</v>
      </c>
      <c r="BK164" s="348" t="s">
        <v>430</v>
      </c>
      <c r="BL164" s="348" t="s">
        <v>430</v>
      </c>
      <c r="BM164" s="375">
        <v>96.22</v>
      </c>
      <c r="BN164" s="375" t="s">
        <v>430</v>
      </c>
      <c r="BO164" s="375" t="s">
        <v>430</v>
      </c>
      <c r="BP164" s="375" t="s">
        <v>430</v>
      </c>
      <c r="BQ164" s="375" t="s">
        <v>430</v>
      </c>
      <c r="BR164" s="374"/>
      <c r="BS164" s="468" t="s">
        <v>430</v>
      </c>
      <c r="BT164" s="348" t="s">
        <v>430</v>
      </c>
      <c r="BU164" s="374"/>
      <c r="BV164" s="430" t="s">
        <v>555</v>
      </c>
    </row>
    <row r="165" spans="1:74" s="428" customFormat="1" x14ac:dyDescent="0.25">
      <c r="A165" s="345" t="s">
        <v>8418</v>
      </c>
      <c r="B165" s="373"/>
      <c r="C165" s="719" t="s">
        <v>430</v>
      </c>
      <c r="D165" s="373"/>
      <c r="E165" s="346" t="s">
        <v>430</v>
      </c>
      <c r="F165" s="373"/>
      <c r="G165" s="347" t="s">
        <v>430</v>
      </c>
      <c r="H165" s="374"/>
      <c r="I165" s="348" t="s">
        <v>430</v>
      </c>
      <c r="J165" s="348" t="s">
        <v>430</v>
      </c>
      <c r="K165" s="348" t="s">
        <v>430</v>
      </c>
      <c r="L165" s="348" t="s">
        <v>430</v>
      </c>
      <c r="M165" s="362"/>
      <c r="N165" s="350" t="s">
        <v>430</v>
      </c>
      <c r="O165" s="348" t="s">
        <v>430</v>
      </c>
      <c r="P165" s="348" t="s">
        <v>430</v>
      </c>
      <c r="Q165" s="348" t="s">
        <v>430</v>
      </c>
      <c r="R165" s="348" t="s">
        <v>430</v>
      </c>
      <c r="S165" s="348" t="s">
        <v>430</v>
      </c>
      <c r="T165" s="348" t="s">
        <v>430</v>
      </c>
      <c r="U165" s="354" t="s">
        <v>430</v>
      </c>
      <c r="V165" s="348" t="s">
        <v>430</v>
      </c>
      <c r="W165" s="348" t="s">
        <v>430</v>
      </c>
      <c r="X165" s="348" t="s">
        <v>430</v>
      </c>
      <c r="Y165" s="375" t="s">
        <v>430</v>
      </c>
      <c r="Z165" s="348" t="s">
        <v>430</v>
      </c>
      <c r="AA165" s="348" t="s">
        <v>430</v>
      </c>
      <c r="AB165" s="348" t="s">
        <v>430</v>
      </c>
      <c r="AC165" s="348" t="s">
        <v>430</v>
      </c>
      <c r="AD165" s="348" t="s">
        <v>430</v>
      </c>
      <c r="AE165" s="348" t="s">
        <v>430</v>
      </c>
      <c r="AF165" s="348" t="s">
        <v>430</v>
      </c>
      <c r="AG165" s="569"/>
      <c r="AH165" s="346" t="s">
        <v>430</v>
      </c>
      <c r="AI165" s="346" t="s">
        <v>430</v>
      </c>
      <c r="AJ165" s="346" t="s">
        <v>430</v>
      </c>
      <c r="AK165" s="346" t="s">
        <v>430</v>
      </c>
      <c r="AL165" s="346" t="s">
        <v>430</v>
      </c>
      <c r="AM165" s="346" t="s">
        <v>430</v>
      </c>
      <c r="AN165" s="346" t="s">
        <v>430</v>
      </c>
      <c r="AO165" s="572" t="s">
        <v>430</v>
      </c>
      <c r="AP165" s="346" t="s">
        <v>430</v>
      </c>
      <c r="AQ165" s="346" t="s">
        <v>430</v>
      </c>
      <c r="AR165" s="346" t="s">
        <v>430</v>
      </c>
      <c r="AS165" s="346" t="s">
        <v>430</v>
      </c>
      <c r="AT165" s="346" t="s">
        <v>430</v>
      </c>
      <c r="AU165" s="346" t="s">
        <v>430</v>
      </c>
      <c r="AV165" s="346" t="s">
        <v>430</v>
      </c>
      <c r="AW165" s="346" t="s">
        <v>430</v>
      </c>
      <c r="AX165" s="346" t="s">
        <v>430</v>
      </c>
      <c r="AY165" s="346" t="s">
        <v>430</v>
      </c>
      <c r="AZ165" s="584"/>
      <c r="BA165" s="467" t="s">
        <v>430</v>
      </c>
      <c r="BB165" s="348" t="s">
        <v>430</v>
      </c>
      <c r="BC165" s="348" t="s">
        <v>430</v>
      </c>
      <c r="BD165" s="348" t="s">
        <v>430</v>
      </c>
      <c r="BE165" s="375" t="s">
        <v>430</v>
      </c>
      <c r="BF165" s="375" t="s">
        <v>430</v>
      </c>
      <c r="BG165" s="374"/>
      <c r="BH165" s="594" t="s">
        <v>430</v>
      </c>
      <c r="BI165" s="348" t="s">
        <v>430</v>
      </c>
      <c r="BJ165" s="348" t="s">
        <v>430</v>
      </c>
      <c r="BK165" s="348" t="s">
        <v>430</v>
      </c>
      <c r="BL165" s="348" t="s">
        <v>430</v>
      </c>
      <c r="BM165" s="375" t="s">
        <v>430</v>
      </c>
      <c r="BN165" s="375" t="s">
        <v>430</v>
      </c>
      <c r="BO165" s="375" t="s">
        <v>430</v>
      </c>
      <c r="BP165" s="375" t="s">
        <v>430</v>
      </c>
      <c r="BQ165" s="375" t="s">
        <v>430</v>
      </c>
      <c r="BR165" s="374"/>
      <c r="BS165" s="468" t="s">
        <v>430</v>
      </c>
      <c r="BT165" s="348" t="s">
        <v>430</v>
      </c>
      <c r="BU165" s="374"/>
      <c r="BV165" s="430" t="s">
        <v>555</v>
      </c>
    </row>
    <row r="166" spans="1:74" s="428" customFormat="1" x14ac:dyDescent="0.25">
      <c r="A166" s="345" t="s">
        <v>8419</v>
      </c>
      <c r="B166" s="373"/>
      <c r="C166" s="719" t="s">
        <v>430</v>
      </c>
      <c r="D166" s="373"/>
      <c r="E166" s="346" t="s">
        <v>430</v>
      </c>
      <c r="F166" s="373"/>
      <c r="G166" s="347" t="s">
        <v>430</v>
      </c>
      <c r="H166" s="374"/>
      <c r="I166" s="348" t="s">
        <v>430</v>
      </c>
      <c r="J166" s="348" t="s">
        <v>430</v>
      </c>
      <c r="K166" s="348" t="s">
        <v>430</v>
      </c>
      <c r="L166" s="348" t="s">
        <v>430</v>
      </c>
      <c r="M166" s="362"/>
      <c r="N166" s="350" t="s">
        <v>430</v>
      </c>
      <c r="O166" s="348" t="s">
        <v>430</v>
      </c>
      <c r="P166" s="348" t="s">
        <v>430</v>
      </c>
      <c r="Q166" s="348" t="s">
        <v>430</v>
      </c>
      <c r="R166" s="348" t="s">
        <v>430</v>
      </c>
      <c r="S166" s="348" t="s">
        <v>430</v>
      </c>
      <c r="T166" s="348" t="s">
        <v>430</v>
      </c>
      <c r="U166" s="354" t="s">
        <v>430</v>
      </c>
      <c r="V166" s="348" t="s">
        <v>430</v>
      </c>
      <c r="W166" s="348" t="s">
        <v>430</v>
      </c>
      <c r="X166" s="348" t="s">
        <v>430</v>
      </c>
      <c r="Y166" s="375" t="s">
        <v>430</v>
      </c>
      <c r="Z166" s="348" t="s">
        <v>430</v>
      </c>
      <c r="AA166" s="348" t="s">
        <v>430</v>
      </c>
      <c r="AB166" s="348" t="s">
        <v>430</v>
      </c>
      <c r="AC166" s="348" t="s">
        <v>430</v>
      </c>
      <c r="AD166" s="348" t="s">
        <v>430</v>
      </c>
      <c r="AE166" s="348" t="s">
        <v>430</v>
      </c>
      <c r="AF166" s="348" t="s">
        <v>430</v>
      </c>
      <c r="AG166" s="569"/>
      <c r="AH166" s="346" t="s">
        <v>430</v>
      </c>
      <c r="AI166" s="346" t="s">
        <v>430</v>
      </c>
      <c r="AJ166" s="346" t="s">
        <v>430</v>
      </c>
      <c r="AK166" s="346" t="s">
        <v>430</v>
      </c>
      <c r="AL166" s="346" t="s">
        <v>430</v>
      </c>
      <c r="AM166" s="346" t="s">
        <v>430</v>
      </c>
      <c r="AN166" s="346" t="s">
        <v>430</v>
      </c>
      <c r="AO166" s="572" t="s">
        <v>430</v>
      </c>
      <c r="AP166" s="346" t="s">
        <v>430</v>
      </c>
      <c r="AQ166" s="346" t="s">
        <v>430</v>
      </c>
      <c r="AR166" s="346" t="s">
        <v>430</v>
      </c>
      <c r="AS166" s="346" t="s">
        <v>430</v>
      </c>
      <c r="AT166" s="346" t="s">
        <v>430</v>
      </c>
      <c r="AU166" s="346" t="s">
        <v>430</v>
      </c>
      <c r="AV166" s="346" t="s">
        <v>430</v>
      </c>
      <c r="AW166" s="346" t="s">
        <v>430</v>
      </c>
      <c r="AX166" s="346" t="s">
        <v>430</v>
      </c>
      <c r="AY166" s="346" t="s">
        <v>430</v>
      </c>
      <c r="AZ166" s="584"/>
      <c r="BA166" s="467" t="s">
        <v>430</v>
      </c>
      <c r="BB166" s="348" t="s">
        <v>430</v>
      </c>
      <c r="BC166" s="348" t="s">
        <v>430</v>
      </c>
      <c r="BD166" s="348" t="s">
        <v>430</v>
      </c>
      <c r="BE166" s="375" t="s">
        <v>430</v>
      </c>
      <c r="BF166" s="375" t="s">
        <v>430</v>
      </c>
      <c r="BG166" s="374"/>
      <c r="BH166" s="594" t="s">
        <v>430</v>
      </c>
      <c r="BI166" s="348" t="s">
        <v>430</v>
      </c>
      <c r="BJ166" s="348" t="s">
        <v>430</v>
      </c>
      <c r="BK166" s="348" t="s">
        <v>430</v>
      </c>
      <c r="BL166" s="348" t="s">
        <v>430</v>
      </c>
      <c r="BM166" s="375" t="s">
        <v>430</v>
      </c>
      <c r="BN166" s="375" t="s">
        <v>430</v>
      </c>
      <c r="BO166" s="375" t="s">
        <v>430</v>
      </c>
      <c r="BP166" s="375" t="s">
        <v>430</v>
      </c>
      <c r="BQ166" s="375" t="s">
        <v>430</v>
      </c>
      <c r="BR166" s="374"/>
      <c r="BS166" s="468" t="s">
        <v>430</v>
      </c>
      <c r="BT166" s="348" t="s">
        <v>430</v>
      </c>
      <c r="BU166" s="374"/>
      <c r="BV166" s="430" t="s">
        <v>555</v>
      </c>
    </row>
    <row r="167" spans="1:74" s="428" customFormat="1" x14ac:dyDescent="0.25">
      <c r="A167" s="345" t="s">
        <v>8420</v>
      </c>
      <c r="B167" s="373"/>
      <c r="C167" s="719" t="s">
        <v>430</v>
      </c>
      <c r="D167" s="373"/>
      <c r="E167" s="346" t="s">
        <v>430</v>
      </c>
      <c r="F167" s="373"/>
      <c r="G167" s="347" t="s">
        <v>430</v>
      </c>
      <c r="H167" s="374"/>
      <c r="I167" s="348" t="s">
        <v>430</v>
      </c>
      <c r="J167" s="348" t="s">
        <v>430</v>
      </c>
      <c r="K167" s="348" t="s">
        <v>430</v>
      </c>
      <c r="L167" s="348" t="s">
        <v>430</v>
      </c>
      <c r="M167" s="362"/>
      <c r="N167" s="350" t="s">
        <v>430</v>
      </c>
      <c r="O167" s="348" t="s">
        <v>430</v>
      </c>
      <c r="P167" s="348" t="s">
        <v>430</v>
      </c>
      <c r="Q167" s="348" t="s">
        <v>430</v>
      </c>
      <c r="R167" s="348" t="s">
        <v>430</v>
      </c>
      <c r="S167" s="348" t="s">
        <v>430</v>
      </c>
      <c r="T167" s="348" t="s">
        <v>430</v>
      </c>
      <c r="U167" s="354" t="s">
        <v>430</v>
      </c>
      <c r="V167" s="348" t="s">
        <v>430</v>
      </c>
      <c r="W167" s="348" t="s">
        <v>430</v>
      </c>
      <c r="X167" s="348" t="s">
        <v>430</v>
      </c>
      <c r="Y167" s="375" t="s">
        <v>430</v>
      </c>
      <c r="Z167" s="348" t="s">
        <v>430</v>
      </c>
      <c r="AA167" s="348" t="s">
        <v>430</v>
      </c>
      <c r="AB167" s="348" t="s">
        <v>430</v>
      </c>
      <c r="AC167" s="348" t="s">
        <v>430</v>
      </c>
      <c r="AD167" s="348" t="s">
        <v>430</v>
      </c>
      <c r="AE167" s="348" t="s">
        <v>430</v>
      </c>
      <c r="AF167" s="348" t="s">
        <v>430</v>
      </c>
      <c r="AG167" s="569"/>
      <c r="AH167" s="346" t="s">
        <v>430</v>
      </c>
      <c r="AI167" s="346" t="s">
        <v>430</v>
      </c>
      <c r="AJ167" s="346" t="s">
        <v>430</v>
      </c>
      <c r="AK167" s="346" t="s">
        <v>430</v>
      </c>
      <c r="AL167" s="346" t="s">
        <v>430</v>
      </c>
      <c r="AM167" s="346" t="s">
        <v>430</v>
      </c>
      <c r="AN167" s="346" t="s">
        <v>430</v>
      </c>
      <c r="AO167" s="572" t="s">
        <v>430</v>
      </c>
      <c r="AP167" s="346" t="s">
        <v>430</v>
      </c>
      <c r="AQ167" s="346" t="s">
        <v>430</v>
      </c>
      <c r="AR167" s="346" t="s">
        <v>430</v>
      </c>
      <c r="AS167" s="346" t="s">
        <v>430</v>
      </c>
      <c r="AT167" s="346" t="s">
        <v>430</v>
      </c>
      <c r="AU167" s="346" t="s">
        <v>430</v>
      </c>
      <c r="AV167" s="346" t="s">
        <v>430</v>
      </c>
      <c r="AW167" s="346" t="s">
        <v>430</v>
      </c>
      <c r="AX167" s="346" t="s">
        <v>430</v>
      </c>
      <c r="AY167" s="346" t="s">
        <v>430</v>
      </c>
      <c r="AZ167" s="584"/>
      <c r="BA167" s="467" t="s">
        <v>430</v>
      </c>
      <c r="BB167" s="348" t="s">
        <v>430</v>
      </c>
      <c r="BC167" s="348" t="s">
        <v>430</v>
      </c>
      <c r="BD167" s="348" t="s">
        <v>430</v>
      </c>
      <c r="BE167" s="375" t="s">
        <v>430</v>
      </c>
      <c r="BF167" s="375" t="s">
        <v>430</v>
      </c>
      <c r="BG167" s="374"/>
      <c r="BH167" s="594" t="s">
        <v>430</v>
      </c>
      <c r="BI167" s="348" t="s">
        <v>430</v>
      </c>
      <c r="BJ167" s="348" t="s">
        <v>430</v>
      </c>
      <c r="BK167" s="348" t="s">
        <v>430</v>
      </c>
      <c r="BL167" s="348" t="s">
        <v>430</v>
      </c>
      <c r="BM167" s="375" t="s">
        <v>430</v>
      </c>
      <c r="BN167" s="375" t="s">
        <v>430</v>
      </c>
      <c r="BO167" s="375" t="s">
        <v>430</v>
      </c>
      <c r="BP167" s="375" t="s">
        <v>430</v>
      </c>
      <c r="BQ167" s="375" t="s">
        <v>430</v>
      </c>
      <c r="BR167" s="374"/>
      <c r="BS167" s="468" t="s">
        <v>430</v>
      </c>
      <c r="BT167" s="348" t="s">
        <v>430</v>
      </c>
      <c r="BU167" s="374"/>
      <c r="BV167" s="430" t="s">
        <v>555</v>
      </c>
    </row>
    <row r="168" spans="1:74" x14ac:dyDescent="0.25">
      <c r="A168" s="318" t="s">
        <v>93</v>
      </c>
      <c r="B168" s="43"/>
      <c r="C168" s="720"/>
      <c r="D168" s="43"/>
      <c r="E168" s="51"/>
      <c r="F168" s="43"/>
      <c r="G168" s="55"/>
      <c r="H168" s="66"/>
      <c r="I168" s="59"/>
      <c r="J168" s="59"/>
      <c r="K168" s="59"/>
      <c r="L168" s="59"/>
      <c r="M168" s="258"/>
      <c r="N168" s="70">
        <v>0.14419999999999999</v>
      </c>
      <c r="O168" s="59">
        <v>1.1533</v>
      </c>
      <c r="P168" s="59">
        <v>3.7252999999999998</v>
      </c>
      <c r="Q168" s="59">
        <v>-0.56640000000000001</v>
      </c>
      <c r="R168" s="59">
        <v>4.2176</v>
      </c>
      <c r="S168" s="59">
        <v>8.8345000000000002</v>
      </c>
      <c r="T168" s="59">
        <v>5.5872000000000002</v>
      </c>
      <c r="U168" s="88">
        <v>5.5571999999999999</v>
      </c>
      <c r="V168" s="59">
        <v>6.2001999999999997</v>
      </c>
      <c r="W168" s="59">
        <v>7.0723000000000003</v>
      </c>
      <c r="X168" s="59">
        <v>7.6696999999999997</v>
      </c>
      <c r="Y168" s="276">
        <v>7.3357999999999999</v>
      </c>
      <c r="Z168" s="59">
        <v>8.1227</v>
      </c>
      <c r="AA168" s="59">
        <v>5.0845000000000002</v>
      </c>
      <c r="AB168" s="59">
        <v>7.3677999999999999</v>
      </c>
      <c r="AC168" s="59">
        <v>5.83</v>
      </c>
      <c r="AD168" s="59">
        <v>5.9667000000000003</v>
      </c>
      <c r="AE168" s="59">
        <v>4.9141000000000004</v>
      </c>
      <c r="AF168" s="59">
        <v>7.7031000000000001</v>
      </c>
      <c r="AG168" s="553"/>
      <c r="AH168" s="51">
        <v>125</v>
      </c>
      <c r="AI168" s="51">
        <v>138</v>
      </c>
      <c r="AJ168" s="51">
        <v>138</v>
      </c>
      <c r="AK168" s="51">
        <v>139</v>
      </c>
      <c r="AL168" s="51">
        <v>138</v>
      </c>
      <c r="AM168" s="51">
        <v>136</v>
      </c>
      <c r="AN168" s="51">
        <v>125</v>
      </c>
      <c r="AO168" s="560">
        <v>124</v>
      </c>
      <c r="AP168" s="51">
        <v>119</v>
      </c>
      <c r="AQ168" s="51">
        <v>91</v>
      </c>
      <c r="AR168" s="51">
        <v>82</v>
      </c>
      <c r="AS168" s="51">
        <v>13</v>
      </c>
      <c r="AT168" s="51">
        <v>8</v>
      </c>
      <c r="AU168" s="51">
        <v>137</v>
      </c>
      <c r="AV168" s="51">
        <v>131</v>
      </c>
      <c r="AW168" s="51">
        <v>125</v>
      </c>
      <c r="AX168" s="51">
        <v>123</v>
      </c>
      <c r="AY168" s="51">
        <v>139</v>
      </c>
      <c r="AZ168" s="579"/>
      <c r="BA168" s="577"/>
      <c r="BB168" s="59"/>
      <c r="BC168" s="59"/>
      <c r="BD168" s="59"/>
      <c r="BE168" s="276"/>
      <c r="BF168" s="276"/>
      <c r="BG168" s="66"/>
      <c r="BH168" s="586"/>
      <c r="BI168" s="59"/>
      <c r="BJ168" s="59"/>
      <c r="BK168" s="59"/>
      <c r="BL168" s="59"/>
      <c r="BM168" s="276"/>
      <c r="BN168" s="587"/>
      <c r="BO168" s="587"/>
      <c r="BP168" s="587"/>
      <c r="BQ168" s="587"/>
      <c r="BR168" s="602"/>
      <c r="BS168" s="267"/>
      <c r="BT168" s="59"/>
      <c r="BU168" s="66"/>
      <c r="BV168" s="34"/>
    </row>
    <row r="169" spans="1:74" x14ac:dyDescent="0.25">
      <c r="A169" s="320" t="s">
        <v>94</v>
      </c>
      <c r="B169" s="44"/>
      <c r="C169" s="721"/>
      <c r="D169" s="44"/>
      <c r="E169" s="52"/>
      <c r="F169" s="44"/>
      <c r="G169" s="56"/>
      <c r="H169" s="67"/>
      <c r="I169" s="60"/>
      <c r="J169" s="60"/>
      <c r="K169" s="60"/>
      <c r="L169" s="60"/>
      <c r="M169" s="259"/>
      <c r="N169" s="71">
        <v>184.65700000000001</v>
      </c>
      <c r="O169" s="60">
        <v>104.1</v>
      </c>
      <c r="P169" s="60">
        <v>78.061199999999999</v>
      </c>
      <c r="Q169" s="60">
        <v>19.484000000000002</v>
      </c>
      <c r="R169" s="60">
        <v>13.4922</v>
      </c>
      <c r="S169" s="60">
        <v>14.293799999999999</v>
      </c>
      <c r="T169" s="60">
        <v>11.266</v>
      </c>
      <c r="U169" s="89">
        <v>11.428900000000001</v>
      </c>
      <c r="V169" s="60">
        <v>11.872400000000001</v>
      </c>
      <c r="W169" s="60">
        <v>10.2722</v>
      </c>
      <c r="X169" s="60">
        <v>13.423999999999999</v>
      </c>
      <c r="Y169" s="277">
        <v>11.3742</v>
      </c>
      <c r="Z169" s="60">
        <v>11.444599999999999</v>
      </c>
      <c r="AA169" s="60">
        <v>11.3041</v>
      </c>
      <c r="AB169" s="60">
        <v>12.0062</v>
      </c>
      <c r="AC169" s="60">
        <v>11.3361</v>
      </c>
      <c r="AD169" s="60">
        <v>10.999599999999999</v>
      </c>
      <c r="AE169" s="60">
        <v>31.336099999999998</v>
      </c>
      <c r="AF169" s="60">
        <v>45.381700000000002</v>
      </c>
      <c r="AG169" s="554"/>
      <c r="AH169" s="52"/>
      <c r="AI169" s="52"/>
      <c r="AJ169" s="52"/>
      <c r="AK169" s="52"/>
      <c r="AL169" s="52"/>
      <c r="AM169" s="52"/>
      <c r="AN169" s="52"/>
      <c r="AO169" s="561"/>
      <c r="AP169" s="52"/>
      <c r="AQ169" s="52"/>
      <c r="AR169" s="52"/>
      <c r="AS169" s="52"/>
      <c r="AT169" s="52"/>
      <c r="AU169" s="52"/>
      <c r="AV169" s="52"/>
      <c r="AW169" s="52"/>
      <c r="AX169" s="52"/>
      <c r="AY169" s="52"/>
      <c r="AZ169" s="580"/>
      <c r="BA169" s="551"/>
      <c r="BB169" s="60"/>
      <c r="BC169" s="60"/>
      <c r="BD169" s="60"/>
      <c r="BE169" s="277"/>
      <c r="BF169" s="277"/>
      <c r="BG169" s="67"/>
      <c r="BH169" s="588"/>
      <c r="BI169" s="60"/>
      <c r="BJ169" s="60"/>
      <c r="BK169" s="60"/>
      <c r="BL169" s="60"/>
      <c r="BM169" s="277"/>
      <c r="BN169" s="589"/>
      <c r="BO169" s="589"/>
      <c r="BP169" s="589"/>
      <c r="BQ169" s="589"/>
      <c r="BR169" s="596"/>
      <c r="BS169" s="268"/>
      <c r="BT169" s="60"/>
      <c r="BU169" s="67"/>
      <c r="BV169" s="26"/>
    </row>
    <row r="170" spans="1:74" x14ac:dyDescent="0.25">
      <c r="A170" s="320" t="s">
        <v>95</v>
      </c>
      <c r="B170" s="44"/>
      <c r="C170" s="721"/>
      <c r="D170" s="44"/>
      <c r="E170" s="52"/>
      <c r="F170" s="44"/>
      <c r="G170" s="56"/>
      <c r="H170" s="67"/>
      <c r="I170" s="60"/>
      <c r="J170" s="60"/>
      <c r="K170" s="60"/>
      <c r="L170" s="60"/>
      <c r="M170" s="259"/>
      <c r="N170" s="71">
        <v>-93.500200000000007</v>
      </c>
      <c r="O170" s="60">
        <v>-243.452</v>
      </c>
      <c r="P170" s="60">
        <v>-45.511699999999998</v>
      </c>
      <c r="Q170" s="60">
        <v>-19.9514</v>
      </c>
      <c r="R170" s="60">
        <v>-7.2407000000000004</v>
      </c>
      <c r="S170" s="60">
        <v>0.38600000000000001</v>
      </c>
      <c r="T170" s="60">
        <v>3.798</v>
      </c>
      <c r="U170" s="89">
        <v>3.3540999999999999</v>
      </c>
      <c r="V170" s="60">
        <v>4.9330999999999996</v>
      </c>
      <c r="W170" s="60">
        <v>2.7772000000000001</v>
      </c>
      <c r="X170" s="60">
        <v>7.1429999999999998</v>
      </c>
      <c r="Y170" s="277">
        <v>5.7380000000000004</v>
      </c>
      <c r="Z170" s="60">
        <v>6.5614999999999997</v>
      </c>
      <c r="AA170" s="60">
        <v>-2.1627999999999998</v>
      </c>
      <c r="AB170" s="60">
        <v>2.4891999999999999</v>
      </c>
      <c r="AC170" s="60">
        <v>3.9218000000000002</v>
      </c>
      <c r="AD170" s="60">
        <v>4.3973000000000004</v>
      </c>
      <c r="AE170" s="60">
        <v>-10.568899999999999</v>
      </c>
      <c r="AF170" s="60">
        <v>3.4123000000000001</v>
      </c>
      <c r="AG170" s="554"/>
      <c r="AH170" s="52"/>
      <c r="AI170" s="52"/>
      <c r="AJ170" s="52"/>
      <c r="AK170" s="52"/>
      <c r="AL170" s="52"/>
      <c r="AM170" s="52"/>
      <c r="AN170" s="52"/>
      <c r="AO170" s="561"/>
      <c r="AP170" s="52"/>
      <c r="AQ170" s="52"/>
      <c r="AR170" s="52"/>
      <c r="AS170" s="52"/>
      <c r="AT170" s="52"/>
      <c r="AU170" s="52"/>
      <c r="AV170" s="52"/>
      <c r="AW170" s="52"/>
      <c r="AX170" s="52"/>
      <c r="AY170" s="52"/>
      <c r="AZ170" s="580"/>
      <c r="BA170" s="551"/>
      <c r="BB170" s="60"/>
      <c r="BC170" s="60"/>
      <c r="BD170" s="60"/>
      <c r="BE170" s="277"/>
      <c r="BF170" s="277"/>
      <c r="BG170" s="67"/>
      <c r="BH170" s="588"/>
      <c r="BI170" s="60"/>
      <c r="BJ170" s="60"/>
      <c r="BK170" s="60"/>
      <c r="BL170" s="60"/>
      <c r="BM170" s="277"/>
      <c r="BN170" s="589"/>
      <c r="BO170" s="589"/>
      <c r="BP170" s="589"/>
      <c r="BQ170" s="589"/>
      <c r="BR170" s="596"/>
      <c r="BS170" s="268"/>
      <c r="BT170" s="60"/>
      <c r="BU170" s="67"/>
      <c r="BV170" s="26"/>
    </row>
    <row r="171" spans="1:74" x14ac:dyDescent="0.25">
      <c r="A171" s="321" t="s">
        <v>96</v>
      </c>
      <c r="B171" s="45"/>
      <c r="C171" s="722"/>
      <c r="D171" s="45"/>
      <c r="E171" s="53"/>
      <c r="F171" s="45"/>
      <c r="G171" s="57"/>
      <c r="H171" s="68"/>
      <c r="I171" s="61"/>
      <c r="J171" s="61"/>
      <c r="K171" s="61"/>
      <c r="L171" s="61"/>
      <c r="M171" s="262"/>
      <c r="N171" s="72">
        <v>2.6122000000000001</v>
      </c>
      <c r="O171" s="61">
        <v>4.84145</v>
      </c>
      <c r="P171" s="61">
        <v>5.1295999999999999</v>
      </c>
      <c r="Q171" s="61">
        <v>1.68</v>
      </c>
      <c r="R171" s="61">
        <v>4.8199500000000004</v>
      </c>
      <c r="S171" s="61">
        <v>8.6792999999999996</v>
      </c>
      <c r="T171" s="61">
        <v>5.5125000000000002</v>
      </c>
      <c r="U171" s="90">
        <v>5.4371999999999998</v>
      </c>
      <c r="V171" s="61">
        <v>6.0663999999999998</v>
      </c>
      <c r="W171" s="61">
        <v>7.0819999999999999</v>
      </c>
      <c r="X171" s="61">
        <v>7.5228999999999999</v>
      </c>
      <c r="Y171" s="279">
        <v>6.5263999999999998</v>
      </c>
      <c r="Z171" s="61">
        <v>7.7127499999999998</v>
      </c>
      <c r="AA171" s="61">
        <v>5.1914999999999996</v>
      </c>
      <c r="AB171" s="61">
        <v>6.8798000000000004</v>
      </c>
      <c r="AC171" s="61">
        <v>5.66</v>
      </c>
      <c r="AD171" s="61">
        <v>5.8155000000000001</v>
      </c>
      <c r="AE171" s="61">
        <v>5.2016999999999998</v>
      </c>
      <c r="AF171" s="61">
        <v>7.4459</v>
      </c>
      <c r="AG171" s="556"/>
      <c r="AH171" s="53"/>
      <c r="AI171" s="53"/>
      <c r="AJ171" s="53"/>
      <c r="AK171" s="53"/>
      <c r="AL171" s="53"/>
      <c r="AM171" s="53"/>
      <c r="AN171" s="53"/>
      <c r="AO171" s="563"/>
      <c r="AP171" s="53"/>
      <c r="AQ171" s="53"/>
      <c r="AR171" s="53"/>
      <c r="AS171" s="53"/>
      <c r="AT171" s="53"/>
      <c r="AU171" s="53"/>
      <c r="AV171" s="53"/>
      <c r="AW171" s="53"/>
      <c r="AX171" s="53"/>
      <c r="AY171" s="53"/>
      <c r="AZ171" s="581"/>
      <c r="BA171" s="578"/>
      <c r="BB171" s="61"/>
      <c r="BC171" s="61"/>
      <c r="BD171" s="61"/>
      <c r="BE171" s="279"/>
      <c r="BF171" s="279"/>
      <c r="BG171" s="68"/>
      <c r="BH171" s="590"/>
      <c r="BI171" s="61"/>
      <c r="BJ171" s="61"/>
      <c r="BK171" s="61"/>
      <c r="BL171" s="61"/>
      <c r="BM171" s="279"/>
      <c r="BN171" s="591"/>
      <c r="BO171" s="591"/>
      <c r="BP171" s="591"/>
      <c r="BQ171" s="591"/>
      <c r="BR171" s="603"/>
      <c r="BS171" s="270"/>
      <c r="BT171" s="61"/>
      <c r="BU171" s="68"/>
      <c r="BV171" s="272"/>
    </row>
    <row r="172" spans="1:74" ht="14.5" x14ac:dyDescent="0.25">
      <c r="A172" s="323" t="s">
        <v>308</v>
      </c>
      <c r="B172" s="46"/>
      <c r="C172" s="723"/>
      <c r="D172" s="46"/>
      <c r="E172" s="54"/>
      <c r="F172" s="46"/>
      <c r="G172" s="58"/>
      <c r="H172" s="69"/>
      <c r="I172" s="62"/>
      <c r="J172" s="62"/>
      <c r="K172" s="62"/>
      <c r="L172" s="62"/>
      <c r="M172" s="263"/>
      <c r="N172" s="73"/>
      <c r="O172" s="62"/>
      <c r="P172" s="62"/>
      <c r="Q172" s="62"/>
      <c r="R172" s="62"/>
      <c r="S172" s="62"/>
      <c r="T172" s="62"/>
      <c r="U172" s="91"/>
      <c r="V172" s="62"/>
      <c r="W172" s="62"/>
      <c r="X172" s="62"/>
      <c r="Y172" s="245"/>
      <c r="Z172" s="62"/>
      <c r="AA172" s="62"/>
      <c r="AB172" s="62"/>
      <c r="AC172" s="62"/>
      <c r="AD172" s="62"/>
      <c r="AE172" s="62"/>
      <c r="AF172" s="62"/>
      <c r="AG172" s="557"/>
      <c r="AH172" s="54"/>
      <c r="AI172" s="54"/>
      <c r="AJ172" s="54"/>
      <c r="AK172" s="54"/>
      <c r="AL172" s="54"/>
      <c r="AM172" s="54"/>
      <c r="AN172" s="54"/>
      <c r="AO172" s="564"/>
      <c r="AP172" s="54"/>
      <c r="AQ172" s="54"/>
      <c r="AR172" s="54"/>
      <c r="AS172" s="54"/>
      <c r="AT172" s="54"/>
      <c r="AU172" s="54"/>
      <c r="AV172" s="54"/>
      <c r="AW172" s="54"/>
      <c r="AX172" s="54"/>
      <c r="AY172" s="54"/>
      <c r="AZ172" s="582"/>
      <c r="BA172" s="280"/>
      <c r="BB172" s="62"/>
      <c r="BC172" s="62"/>
      <c r="BD172" s="62"/>
      <c r="BE172" s="245"/>
      <c r="BF172" s="245"/>
      <c r="BG172" s="69"/>
      <c r="BH172" s="585"/>
      <c r="BI172" s="62"/>
      <c r="BJ172" s="62"/>
      <c r="BK172" s="62"/>
      <c r="BL172" s="62"/>
      <c r="BM172" s="245"/>
      <c r="BN172" s="592"/>
      <c r="BO172" s="592"/>
      <c r="BP172" s="592"/>
      <c r="BQ172" s="592"/>
      <c r="BR172" s="545"/>
      <c r="BS172" s="271"/>
      <c r="BT172" s="62"/>
      <c r="BU172" s="69"/>
      <c r="BV172" s="41"/>
    </row>
    <row r="173" spans="1:74" s="425" customFormat="1" x14ac:dyDescent="0.25">
      <c r="A173" s="337" t="s">
        <v>8421</v>
      </c>
      <c r="B173" s="369"/>
      <c r="C173" s="718">
        <v>43825</v>
      </c>
      <c r="D173" s="369"/>
      <c r="E173" s="338">
        <v>24790.2</v>
      </c>
      <c r="F173" s="369"/>
      <c r="G173" s="339">
        <v>1609.0358000000001</v>
      </c>
      <c r="H173" s="370"/>
      <c r="I173" s="340">
        <v>3.35</v>
      </c>
      <c r="J173" s="340">
        <v>7.2</v>
      </c>
      <c r="K173" s="340">
        <v>2.79</v>
      </c>
      <c r="L173" s="340">
        <v>2.99</v>
      </c>
      <c r="M173" s="361"/>
      <c r="N173" s="342">
        <v>-8.8233999999999995</v>
      </c>
      <c r="O173" s="340">
        <v>-0.2147</v>
      </c>
      <c r="P173" s="340">
        <v>-7.7901999999999996</v>
      </c>
      <c r="Q173" s="340">
        <v>-12.0974</v>
      </c>
      <c r="R173" s="340">
        <v>-0.95620000000000005</v>
      </c>
      <c r="S173" s="340">
        <v>10.1427</v>
      </c>
      <c r="T173" s="340">
        <v>4.7443999999999997</v>
      </c>
      <c r="U173" s="344">
        <v>3.8986000000000001</v>
      </c>
      <c r="V173" s="340">
        <v>5.3837000000000002</v>
      </c>
      <c r="W173" s="340">
        <v>7.1631999999999998</v>
      </c>
      <c r="X173" s="340">
        <v>7.6169000000000002</v>
      </c>
      <c r="Y173" s="371">
        <v>6.6833999999999998</v>
      </c>
      <c r="Z173" s="340" t="s">
        <v>430</v>
      </c>
      <c r="AA173" s="340">
        <v>-1.35E-2</v>
      </c>
      <c r="AB173" s="340">
        <v>7.4108999999999998</v>
      </c>
      <c r="AC173" s="340">
        <v>4.5731999999999999</v>
      </c>
      <c r="AD173" s="340">
        <v>5.0769000000000002</v>
      </c>
      <c r="AE173" s="340">
        <v>-1.1335</v>
      </c>
      <c r="AF173" s="340">
        <v>7.3868</v>
      </c>
      <c r="AG173" s="568"/>
      <c r="AH173" s="338">
        <v>115</v>
      </c>
      <c r="AI173" s="338">
        <v>114</v>
      </c>
      <c r="AJ173" s="338">
        <v>165</v>
      </c>
      <c r="AK173" s="338">
        <v>152</v>
      </c>
      <c r="AL173" s="338">
        <v>154</v>
      </c>
      <c r="AM173" s="338">
        <v>34</v>
      </c>
      <c r="AN173" s="338">
        <v>112</v>
      </c>
      <c r="AO173" s="570">
        <v>143</v>
      </c>
      <c r="AP173" s="338">
        <v>116</v>
      </c>
      <c r="AQ173" s="338">
        <v>10</v>
      </c>
      <c r="AR173" s="338">
        <v>14</v>
      </c>
      <c r="AS173" s="338">
        <v>4</v>
      </c>
      <c r="AT173" s="338" t="s">
        <v>430</v>
      </c>
      <c r="AU173" s="338">
        <v>162</v>
      </c>
      <c r="AV173" s="338">
        <v>54</v>
      </c>
      <c r="AW173" s="338">
        <v>141</v>
      </c>
      <c r="AX173" s="338">
        <v>117</v>
      </c>
      <c r="AY173" s="338">
        <v>167</v>
      </c>
      <c r="AZ173" s="583"/>
      <c r="BA173" s="464">
        <v>5.72</v>
      </c>
      <c r="BB173" s="340">
        <v>90.78</v>
      </c>
      <c r="BC173" s="340" t="s">
        <v>430</v>
      </c>
      <c r="BD173" s="340" t="s">
        <v>430</v>
      </c>
      <c r="BE173" s="371" t="s">
        <v>430</v>
      </c>
      <c r="BF173" s="371">
        <v>3.5</v>
      </c>
      <c r="BG173" s="370"/>
      <c r="BH173" s="593">
        <v>3.5</v>
      </c>
      <c r="BI173" s="340" t="s">
        <v>430</v>
      </c>
      <c r="BJ173" s="340" t="s">
        <v>430</v>
      </c>
      <c r="BK173" s="340">
        <v>90.78</v>
      </c>
      <c r="BL173" s="340" t="s">
        <v>430</v>
      </c>
      <c r="BM173" s="371">
        <v>5.72</v>
      </c>
      <c r="BN173" s="371" t="s">
        <v>430</v>
      </c>
      <c r="BO173" s="371" t="s">
        <v>430</v>
      </c>
      <c r="BP173" s="371" t="s">
        <v>430</v>
      </c>
      <c r="BQ173" s="371" t="s">
        <v>430</v>
      </c>
      <c r="BR173" s="370"/>
      <c r="BS173" s="465" t="s">
        <v>430</v>
      </c>
      <c r="BT173" s="340" t="s">
        <v>430</v>
      </c>
      <c r="BU173" s="370"/>
      <c r="BV173" s="571" t="s">
        <v>555</v>
      </c>
    </row>
    <row r="174" spans="1:74" s="428" customFormat="1" x14ac:dyDescent="0.25">
      <c r="A174" s="345" t="s">
        <v>8422</v>
      </c>
      <c r="B174" s="373"/>
      <c r="C174" s="719">
        <v>44034</v>
      </c>
      <c r="D174" s="373"/>
      <c r="E174" s="346">
        <v>13363.9</v>
      </c>
      <c r="F174" s="373"/>
      <c r="G174" s="347">
        <v>1435.3090999999999</v>
      </c>
      <c r="H174" s="374"/>
      <c r="I174" s="348">
        <v>4.4400000000000004</v>
      </c>
      <c r="J174" s="348">
        <v>7.21</v>
      </c>
      <c r="K174" s="348">
        <v>3.61</v>
      </c>
      <c r="L174" s="348">
        <v>3.87</v>
      </c>
      <c r="M174" s="362"/>
      <c r="N174" s="350">
        <v>-8.5518999999999998</v>
      </c>
      <c r="O174" s="348">
        <v>-0.33479999999999999</v>
      </c>
      <c r="P174" s="348">
        <v>-12.686999999999999</v>
      </c>
      <c r="Q174" s="348">
        <v>-17.285299999999999</v>
      </c>
      <c r="R174" s="348">
        <v>-3.1177999999999999</v>
      </c>
      <c r="S174" s="348">
        <v>10.468400000000001</v>
      </c>
      <c r="T174" s="348">
        <v>4.7796000000000003</v>
      </c>
      <c r="U174" s="354">
        <v>3.5173999999999999</v>
      </c>
      <c r="V174" s="348">
        <v>5.1182999999999996</v>
      </c>
      <c r="W174" s="348">
        <v>7.0640999999999998</v>
      </c>
      <c r="X174" s="348">
        <v>7.5824999999999996</v>
      </c>
      <c r="Y174" s="375">
        <v>6.6163999999999996</v>
      </c>
      <c r="Z174" s="348" t="s">
        <v>430</v>
      </c>
      <c r="AA174" s="348">
        <v>-1.4749000000000001</v>
      </c>
      <c r="AB174" s="348">
        <v>7.8487999999999998</v>
      </c>
      <c r="AC174" s="348">
        <v>4.1981999999999999</v>
      </c>
      <c r="AD174" s="348">
        <v>4.8296999999999999</v>
      </c>
      <c r="AE174" s="348">
        <v>-4.3311000000000002</v>
      </c>
      <c r="AF174" s="348">
        <v>6.1018999999999997</v>
      </c>
      <c r="AG174" s="569"/>
      <c r="AH174" s="346">
        <v>114</v>
      </c>
      <c r="AI174" s="346">
        <v>117</v>
      </c>
      <c r="AJ174" s="346">
        <v>166</v>
      </c>
      <c r="AK174" s="346">
        <v>170</v>
      </c>
      <c r="AL174" s="346">
        <v>166</v>
      </c>
      <c r="AM174" s="346">
        <v>29</v>
      </c>
      <c r="AN174" s="346">
        <v>110</v>
      </c>
      <c r="AO174" s="572">
        <v>148</v>
      </c>
      <c r="AP174" s="346">
        <v>127</v>
      </c>
      <c r="AQ174" s="346">
        <v>17</v>
      </c>
      <c r="AR174" s="346">
        <v>17</v>
      </c>
      <c r="AS174" s="346">
        <v>6</v>
      </c>
      <c r="AT174" s="346" t="s">
        <v>430</v>
      </c>
      <c r="AU174" s="346">
        <v>168</v>
      </c>
      <c r="AV174" s="346">
        <v>41</v>
      </c>
      <c r="AW174" s="346">
        <v>147</v>
      </c>
      <c r="AX174" s="346">
        <v>136</v>
      </c>
      <c r="AY174" s="346">
        <v>169</v>
      </c>
      <c r="AZ174" s="584"/>
      <c r="BA174" s="467">
        <v>4.45</v>
      </c>
      <c r="BB174" s="348">
        <v>92.02</v>
      </c>
      <c r="BC174" s="348" t="s">
        <v>430</v>
      </c>
      <c r="BD174" s="348" t="s">
        <v>430</v>
      </c>
      <c r="BE174" s="375" t="s">
        <v>430</v>
      </c>
      <c r="BF174" s="375">
        <v>3.53</v>
      </c>
      <c r="BG174" s="374"/>
      <c r="BH174" s="594">
        <v>3.53</v>
      </c>
      <c r="BI174" s="348" t="s">
        <v>430</v>
      </c>
      <c r="BJ174" s="348" t="s">
        <v>430</v>
      </c>
      <c r="BK174" s="348">
        <v>92.02</v>
      </c>
      <c r="BL174" s="348" t="s">
        <v>430</v>
      </c>
      <c r="BM174" s="375">
        <v>4.45</v>
      </c>
      <c r="BN174" s="375" t="s">
        <v>430</v>
      </c>
      <c r="BO174" s="375" t="s">
        <v>430</v>
      </c>
      <c r="BP174" s="375" t="s">
        <v>430</v>
      </c>
      <c r="BQ174" s="375" t="s">
        <v>430</v>
      </c>
      <c r="BR174" s="374"/>
      <c r="BS174" s="468" t="s">
        <v>430</v>
      </c>
      <c r="BT174" s="348" t="s">
        <v>430</v>
      </c>
      <c r="BU174" s="374"/>
      <c r="BV174" s="430" t="s">
        <v>555</v>
      </c>
    </row>
    <row r="175" spans="1:74" s="428" customFormat="1" x14ac:dyDescent="0.25">
      <c r="A175" s="345" t="s">
        <v>8423</v>
      </c>
      <c r="B175" s="373"/>
      <c r="C175" s="719">
        <v>37810</v>
      </c>
      <c r="D175" s="373"/>
      <c r="E175" s="346">
        <v>10857.4</v>
      </c>
      <c r="F175" s="373"/>
      <c r="G175" s="347">
        <v>1000</v>
      </c>
      <c r="H175" s="374"/>
      <c r="I175" s="348">
        <v>8.1600000000000006E-3</v>
      </c>
      <c r="J175" s="348">
        <v>5.2268400000000002</v>
      </c>
      <c r="K175" s="348">
        <v>8.1600000000000006E-3</v>
      </c>
      <c r="L175" s="348">
        <v>8.2199999999999999E-3</v>
      </c>
      <c r="M175" s="362"/>
      <c r="N175" s="350">
        <v>0</v>
      </c>
      <c r="O175" s="348">
        <v>0</v>
      </c>
      <c r="P175" s="348">
        <v>2.4908999999999999</v>
      </c>
      <c r="Q175" s="348">
        <v>3.4190999999999998</v>
      </c>
      <c r="R175" s="348">
        <v>3.9455</v>
      </c>
      <c r="S175" s="348">
        <v>4.3276000000000003</v>
      </c>
      <c r="T175" s="348">
        <v>4.3968999999999996</v>
      </c>
      <c r="U175" s="354">
        <v>4.4189999999999996</v>
      </c>
      <c r="V175" s="348">
        <v>4.5248999999999997</v>
      </c>
      <c r="W175" s="348">
        <v>5.0122999999999998</v>
      </c>
      <c r="X175" s="348">
        <v>5.3550000000000004</v>
      </c>
      <c r="Y175" s="375">
        <v>4.8772000000000002</v>
      </c>
      <c r="Z175" s="348">
        <v>4.1082999999999998</v>
      </c>
      <c r="AA175" s="348">
        <v>4.1962000000000002</v>
      </c>
      <c r="AB175" s="348">
        <v>4.3715999999999999</v>
      </c>
      <c r="AC175" s="348">
        <v>4.3884999999999996</v>
      </c>
      <c r="AD175" s="348">
        <v>4.4880000000000004</v>
      </c>
      <c r="AE175" s="348">
        <v>3.8561999999999999</v>
      </c>
      <c r="AF175" s="348">
        <v>4.2674000000000003</v>
      </c>
      <c r="AG175" s="569"/>
      <c r="AH175" s="346">
        <v>92</v>
      </c>
      <c r="AI175" s="346">
        <v>112</v>
      </c>
      <c r="AJ175" s="346">
        <v>114</v>
      </c>
      <c r="AK175" s="346">
        <v>74</v>
      </c>
      <c r="AL175" s="346">
        <v>100</v>
      </c>
      <c r="AM175" s="346">
        <v>167</v>
      </c>
      <c r="AN175" s="346">
        <v>135</v>
      </c>
      <c r="AO175" s="572">
        <v>135</v>
      </c>
      <c r="AP175" s="346">
        <v>150</v>
      </c>
      <c r="AQ175" s="346">
        <v>116</v>
      </c>
      <c r="AR175" s="346">
        <v>104</v>
      </c>
      <c r="AS175" s="346">
        <v>23</v>
      </c>
      <c r="AT175" s="346">
        <v>12</v>
      </c>
      <c r="AU175" s="346">
        <v>120</v>
      </c>
      <c r="AV175" s="346">
        <v>163</v>
      </c>
      <c r="AW175" s="346">
        <v>145</v>
      </c>
      <c r="AX175" s="346">
        <v>148</v>
      </c>
      <c r="AY175" s="346">
        <v>123</v>
      </c>
      <c r="AZ175" s="584"/>
      <c r="BA175" s="467" t="s">
        <v>430</v>
      </c>
      <c r="BB175" s="348" t="s">
        <v>430</v>
      </c>
      <c r="BC175" s="348" t="s">
        <v>430</v>
      </c>
      <c r="BD175" s="348" t="s">
        <v>430</v>
      </c>
      <c r="BE175" s="375" t="s">
        <v>430</v>
      </c>
      <c r="BF175" s="375">
        <v>100</v>
      </c>
      <c r="BG175" s="374"/>
      <c r="BH175" s="594">
        <v>99.4</v>
      </c>
      <c r="BI175" s="348" t="s">
        <v>430</v>
      </c>
      <c r="BJ175" s="348" t="s">
        <v>430</v>
      </c>
      <c r="BK175" s="348" t="s">
        <v>430</v>
      </c>
      <c r="BL175" s="348" t="s">
        <v>430</v>
      </c>
      <c r="BM175" s="375" t="s">
        <v>430</v>
      </c>
      <c r="BN175" s="375" t="s">
        <v>430</v>
      </c>
      <c r="BO175" s="375" t="s">
        <v>430</v>
      </c>
      <c r="BP175" s="375" t="s">
        <v>430</v>
      </c>
      <c r="BQ175" s="375" t="s">
        <v>430</v>
      </c>
      <c r="BR175" s="374"/>
      <c r="BS175" s="468" t="s">
        <v>430</v>
      </c>
      <c r="BT175" s="348" t="s">
        <v>430</v>
      </c>
      <c r="BU175" s="374"/>
      <c r="BV175" s="430" t="s">
        <v>555</v>
      </c>
    </row>
    <row r="176" spans="1:74" s="428" customFormat="1" x14ac:dyDescent="0.25">
      <c r="A176" s="345" t="s">
        <v>8424</v>
      </c>
      <c r="B176" s="373"/>
      <c r="C176" s="719">
        <v>44543</v>
      </c>
      <c r="D176" s="373"/>
      <c r="E176" s="346">
        <v>10540.5</v>
      </c>
      <c r="F176" s="373"/>
      <c r="G176" s="347">
        <v>1346.893</v>
      </c>
      <c r="H176" s="374"/>
      <c r="I176" s="348">
        <v>5.57</v>
      </c>
      <c r="J176" s="348">
        <v>7.26</v>
      </c>
      <c r="K176" s="348">
        <v>4.33</v>
      </c>
      <c r="L176" s="348">
        <v>4.6399999999999997</v>
      </c>
      <c r="M176" s="362"/>
      <c r="N176" s="350">
        <v>-8.0599000000000007</v>
      </c>
      <c r="O176" s="348">
        <v>4.8554000000000004</v>
      </c>
      <c r="P176" s="348">
        <v>-13.7433</v>
      </c>
      <c r="Q176" s="348">
        <v>-20.742999999999999</v>
      </c>
      <c r="R176" s="348">
        <v>-4.3589000000000002</v>
      </c>
      <c r="S176" s="348">
        <v>11.024100000000001</v>
      </c>
      <c r="T176" s="348">
        <v>4.5815999999999999</v>
      </c>
      <c r="U176" s="354">
        <v>3.4033000000000002</v>
      </c>
      <c r="V176" s="348">
        <v>5.2766999999999999</v>
      </c>
      <c r="W176" s="348">
        <v>7.0128000000000004</v>
      </c>
      <c r="X176" s="348">
        <v>7.6045999999999996</v>
      </c>
      <c r="Y176" s="375" t="s">
        <v>430</v>
      </c>
      <c r="Z176" s="348" t="s">
        <v>430</v>
      </c>
      <c r="AA176" s="348">
        <v>-1.5556000000000001</v>
      </c>
      <c r="AB176" s="348">
        <v>7.8714000000000004</v>
      </c>
      <c r="AC176" s="348">
        <v>4.0484</v>
      </c>
      <c r="AD176" s="348">
        <v>4.6355000000000004</v>
      </c>
      <c r="AE176" s="348">
        <v>-6.1695000000000002</v>
      </c>
      <c r="AF176" s="348">
        <v>6.5313999999999997</v>
      </c>
      <c r="AG176" s="569"/>
      <c r="AH176" s="346">
        <v>111</v>
      </c>
      <c r="AI176" s="346">
        <v>71</v>
      </c>
      <c r="AJ176" s="346">
        <v>167</v>
      </c>
      <c r="AK176" s="346">
        <v>173</v>
      </c>
      <c r="AL176" s="346">
        <v>168</v>
      </c>
      <c r="AM176" s="346">
        <v>24</v>
      </c>
      <c r="AN176" s="346">
        <v>129</v>
      </c>
      <c r="AO176" s="572">
        <v>151</v>
      </c>
      <c r="AP176" s="346">
        <v>122</v>
      </c>
      <c r="AQ176" s="346">
        <v>26</v>
      </c>
      <c r="AR176" s="346">
        <v>16</v>
      </c>
      <c r="AS176" s="346" t="s">
        <v>430</v>
      </c>
      <c r="AT176" s="346" t="s">
        <v>430</v>
      </c>
      <c r="AU176" s="346">
        <v>169</v>
      </c>
      <c r="AV176" s="346">
        <v>40</v>
      </c>
      <c r="AW176" s="346">
        <v>153</v>
      </c>
      <c r="AX176" s="346">
        <v>144</v>
      </c>
      <c r="AY176" s="346">
        <v>170</v>
      </c>
      <c r="AZ176" s="584"/>
      <c r="BA176" s="467">
        <v>4.7300000000000004</v>
      </c>
      <c r="BB176" s="348">
        <v>92.03</v>
      </c>
      <c r="BC176" s="348" t="s">
        <v>430</v>
      </c>
      <c r="BD176" s="348" t="s">
        <v>430</v>
      </c>
      <c r="BE176" s="375" t="s">
        <v>430</v>
      </c>
      <c r="BF176" s="375">
        <v>3.24</v>
      </c>
      <c r="BG176" s="374"/>
      <c r="BH176" s="594">
        <v>3.24</v>
      </c>
      <c r="BI176" s="348" t="s">
        <v>430</v>
      </c>
      <c r="BJ176" s="348" t="s">
        <v>430</v>
      </c>
      <c r="BK176" s="348">
        <v>92.03</v>
      </c>
      <c r="BL176" s="348" t="s">
        <v>430</v>
      </c>
      <c r="BM176" s="375">
        <v>4.7300000000000004</v>
      </c>
      <c r="BN176" s="375" t="s">
        <v>430</v>
      </c>
      <c r="BO176" s="375" t="s">
        <v>430</v>
      </c>
      <c r="BP176" s="375" t="s">
        <v>430</v>
      </c>
      <c r="BQ176" s="375" t="s">
        <v>430</v>
      </c>
      <c r="BR176" s="374"/>
      <c r="BS176" s="468" t="s">
        <v>430</v>
      </c>
      <c r="BT176" s="348" t="s">
        <v>430</v>
      </c>
      <c r="BU176" s="374"/>
      <c r="BV176" s="430" t="s">
        <v>555</v>
      </c>
    </row>
    <row r="177" spans="1:74" s="428" customFormat="1" x14ac:dyDescent="0.25">
      <c r="A177" s="345" t="s">
        <v>8425</v>
      </c>
      <c r="B177" s="373"/>
      <c r="C177" s="719">
        <v>45308</v>
      </c>
      <c r="D177" s="373"/>
      <c r="E177" s="346">
        <v>10284.6</v>
      </c>
      <c r="F177" s="373"/>
      <c r="G177" s="347">
        <v>115.6549</v>
      </c>
      <c r="H177" s="374"/>
      <c r="I177" s="348">
        <v>0.01</v>
      </c>
      <c r="J177" s="348">
        <v>5.09</v>
      </c>
      <c r="K177" s="348" t="s">
        <v>430</v>
      </c>
      <c r="L177" s="348">
        <v>0.01</v>
      </c>
      <c r="M177" s="362"/>
      <c r="N177" s="350">
        <v>4.6398000000000001</v>
      </c>
      <c r="O177" s="348">
        <v>4.7042000000000002</v>
      </c>
      <c r="P177" s="348">
        <v>4.7607999999999997</v>
      </c>
      <c r="Q177" s="348">
        <v>4.7629000000000001</v>
      </c>
      <c r="R177" s="348">
        <v>4.7674000000000003</v>
      </c>
      <c r="S177" s="348">
        <v>4.8883999999999999</v>
      </c>
      <c r="T177" s="348">
        <v>4.8910999999999998</v>
      </c>
      <c r="U177" s="354">
        <v>4.8996000000000004</v>
      </c>
      <c r="V177" s="348">
        <v>5.0019999999999998</v>
      </c>
      <c r="W177" s="348">
        <v>5.4638</v>
      </c>
      <c r="X177" s="348" t="s">
        <v>430</v>
      </c>
      <c r="Y177" s="375" t="s">
        <v>430</v>
      </c>
      <c r="Z177" s="348" t="s">
        <v>430</v>
      </c>
      <c r="AA177" s="348">
        <v>4.8338999999999999</v>
      </c>
      <c r="AB177" s="348">
        <v>4.8769999999999998</v>
      </c>
      <c r="AC177" s="348">
        <v>4.8745000000000003</v>
      </c>
      <c r="AD177" s="348">
        <v>4.9679000000000002</v>
      </c>
      <c r="AE177" s="348">
        <v>4.7423000000000002</v>
      </c>
      <c r="AF177" s="348">
        <v>5.7305000000000001</v>
      </c>
      <c r="AG177" s="569"/>
      <c r="AH177" s="346">
        <v>52</v>
      </c>
      <c r="AI177" s="346">
        <v>81</v>
      </c>
      <c r="AJ177" s="346">
        <v>87</v>
      </c>
      <c r="AK177" s="346">
        <v>39</v>
      </c>
      <c r="AL177" s="346">
        <v>75</v>
      </c>
      <c r="AM177" s="346">
        <v>156</v>
      </c>
      <c r="AN177" s="346">
        <v>101</v>
      </c>
      <c r="AO177" s="572">
        <v>104</v>
      </c>
      <c r="AP177" s="346">
        <v>136</v>
      </c>
      <c r="AQ177" s="346">
        <v>106</v>
      </c>
      <c r="AR177" s="346" t="s">
        <v>430</v>
      </c>
      <c r="AS177" s="346" t="s">
        <v>430</v>
      </c>
      <c r="AT177" s="346" t="s">
        <v>430</v>
      </c>
      <c r="AU177" s="346">
        <v>82</v>
      </c>
      <c r="AV177" s="346">
        <v>152</v>
      </c>
      <c r="AW177" s="346">
        <v>119</v>
      </c>
      <c r="AX177" s="346">
        <v>129</v>
      </c>
      <c r="AY177" s="346">
        <v>90</v>
      </c>
      <c r="AZ177" s="584"/>
      <c r="BA177" s="467">
        <v>0.53</v>
      </c>
      <c r="BB177" s="348" t="s">
        <v>430</v>
      </c>
      <c r="BC177" s="348" t="s">
        <v>430</v>
      </c>
      <c r="BD177" s="348" t="s">
        <v>430</v>
      </c>
      <c r="BE177" s="375" t="s">
        <v>430</v>
      </c>
      <c r="BF177" s="375">
        <v>99.47</v>
      </c>
      <c r="BG177" s="374"/>
      <c r="BH177" s="594">
        <v>99.47</v>
      </c>
      <c r="BI177" s="348" t="s">
        <v>430</v>
      </c>
      <c r="BJ177" s="348" t="s">
        <v>430</v>
      </c>
      <c r="BK177" s="348" t="s">
        <v>430</v>
      </c>
      <c r="BL177" s="348" t="s">
        <v>430</v>
      </c>
      <c r="BM177" s="375" t="s">
        <v>430</v>
      </c>
      <c r="BN177" s="375" t="s">
        <v>430</v>
      </c>
      <c r="BO177" s="375">
        <v>0.53</v>
      </c>
      <c r="BP177" s="375" t="s">
        <v>430</v>
      </c>
      <c r="BQ177" s="375" t="s">
        <v>430</v>
      </c>
      <c r="BR177" s="374"/>
      <c r="BS177" s="468" t="s">
        <v>430</v>
      </c>
      <c r="BT177" s="348" t="s">
        <v>430</v>
      </c>
      <c r="BU177" s="374"/>
      <c r="BV177" s="430" t="s">
        <v>555</v>
      </c>
    </row>
    <row r="178" spans="1:74" s="428" customFormat="1" x14ac:dyDescent="0.25">
      <c r="A178" s="345" t="s">
        <v>8426</v>
      </c>
      <c r="B178" s="373"/>
      <c r="C178" s="719">
        <v>44039</v>
      </c>
      <c r="D178" s="373"/>
      <c r="E178" s="888">
        <v>9793.92</v>
      </c>
      <c r="F178" s="373"/>
      <c r="G178" s="347" t="s">
        <v>430</v>
      </c>
      <c r="H178" s="374"/>
      <c r="I178" s="348" t="s">
        <v>430</v>
      </c>
      <c r="J178" s="348" t="s">
        <v>430</v>
      </c>
      <c r="K178" s="348" t="s">
        <v>430</v>
      </c>
      <c r="L178" s="348" t="s">
        <v>430</v>
      </c>
      <c r="M178" s="362"/>
      <c r="N178" s="350" t="s">
        <v>430</v>
      </c>
      <c r="O178" s="348" t="s">
        <v>430</v>
      </c>
      <c r="P178" s="348" t="s">
        <v>430</v>
      </c>
      <c r="Q178" s="348" t="s">
        <v>430</v>
      </c>
      <c r="R178" s="348" t="s">
        <v>430</v>
      </c>
      <c r="S178" s="348" t="s">
        <v>430</v>
      </c>
      <c r="T178" s="348" t="s">
        <v>430</v>
      </c>
      <c r="U178" s="354" t="s">
        <v>430</v>
      </c>
      <c r="V178" s="348" t="s">
        <v>430</v>
      </c>
      <c r="W178" s="348" t="s">
        <v>430</v>
      </c>
      <c r="X178" s="348" t="s">
        <v>430</v>
      </c>
      <c r="Y178" s="375" t="s">
        <v>430</v>
      </c>
      <c r="Z178" s="348" t="s">
        <v>430</v>
      </c>
      <c r="AA178" s="348" t="s">
        <v>430</v>
      </c>
      <c r="AB178" s="348" t="s">
        <v>430</v>
      </c>
      <c r="AC178" s="348" t="s">
        <v>430</v>
      </c>
      <c r="AD178" s="348" t="s">
        <v>430</v>
      </c>
      <c r="AE178" s="348" t="s">
        <v>430</v>
      </c>
      <c r="AF178" s="348" t="s">
        <v>430</v>
      </c>
      <c r="AG178" s="569"/>
      <c r="AH178" s="346" t="s">
        <v>430</v>
      </c>
      <c r="AI178" s="346" t="s">
        <v>430</v>
      </c>
      <c r="AJ178" s="346" t="s">
        <v>430</v>
      </c>
      <c r="AK178" s="346" t="s">
        <v>430</v>
      </c>
      <c r="AL178" s="346" t="s">
        <v>430</v>
      </c>
      <c r="AM178" s="346" t="s">
        <v>430</v>
      </c>
      <c r="AN178" s="346" t="s">
        <v>430</v>
      </c>
      <c r="AO178" s="572" t="s">
        <v>430</v>
      </c>
      <c r="AP178" s="346" t="s">
        <v>430</v>
      </c>
      <c r="AQ178" s="346" t="s">
        <v>430</v>
      </c>
      <c r="AR178" s="346" t="s">
        <v>430</v>
      </c>
      <c r="AS178" s="346" t="s">
        <v>430</v>
      </c>
      <c r="AT178" s="346" t="s">
        <v>430</v>
      </c>
      <c r="AU178" s="346" t="s">
        <v>430</v>
      </c>
      <c r="AV178" s="346" t="s">
        <v>430</v>
      </c>
      <c r="AW178" s="346" t="s">
        <v>430</v>
      </c>
      <c r="AX178" s="346" t="s">
        <v>430</v>
      </c>
      <c r="AY178" s="346" t="s">
        <v>430</v>
      </c>
      <c r="AZ178" s="584"/>
      <c r="BA178" s="467" t="s">
        <v>430</v>
      </c>
      <c r="BB178" s="348" t="s">
        <v>430</v>
      </c>
      <c r="BC178" s="348" t="s">
        <v>430</v>
      </c>
      <c r="BD178" s="348" t="s">
        <v>430</v>
      </c>
      <c r="BE178" s="375" t="s">
        <v>430</v>
      </c>
      <c r="BF178" s="375" t="s">
        <v>430</v>
      </c>
      <c r="BG178" s="374"/>
      <c r="BH178" s="594" t="s">
        <v>430</v>
      </c>
      <c r="BI178" s="348" t="s">
        <v>430</v>
      </c>
      <c r="BJ178" s="348" t="s">
        <v>430</v>
      </c>
      <c r="BK178" s="348" t="s">
        <v>430</v>
      </c>
      <c r="BL178" s="348" t="s">
        <v>430</v>
      </c>
      <c r="BM178" s="375" t="s">
        <v>430</v>
      </c>
      <c r="BN178" s="375" t="s">
        <v>430</v>
      </c>
      <c r="BO178" s="375" t="s">
        <v>430</v>
      </c>
      <c r="BP178" s="375" t="s">
        <v>430</v>
      </c>
      <c r="BQ178" s="375" t="s">
        <v>430</v>
      </c>
      <c r="BR178" s="374"/>
      <c r="BS178" s="468" t="s">
        <v>430</v>
      </c>
      <c r="BT178" s="348" t="s">
        <v>430</v>
      </c>
      <c r="BU178" s="374"/>
      <c r="BV178" s="430" t="s">
        <v>555</v>
      </c>
    </row>
    <row r="179" spans="1:74" s="428" customFormat="1" x14ac:dyDescent="0.25">
      <c r="A179" s="345" t="s">
        <v>8427</v>
      </c>
      <c r="B179" s="373"/>
      <c r="C179" s="719">
        <v>43826</v>
      </c>
      <c r="D179" s="373"/>
      <c r="E179" s="346">
        <v>8909.73</v>
      </c>
      <c r="F179" s="373"/>
      <c r="G179" s="347">
        <v>16.019200000000001</v>
      </c>
      <c r="H179" s="374"/>
      <c r="I179" s="348">
        <v>3.35</v>
      </c>
      <c r="J179" s="348">
        <v>7.19</v>
      </c>
      <c r="K179" s="348">
        <v>2.78</v>
      </c>
      <c r="L179" s="348">
        <v>2.98</v>
      </c>
      <c r="M179" s="362"/>
      <c r="N179" s="350" t="s">
        <v>430</v>
      </c>
      <c r="O179" s="348">
        <v>24.852699999999999</v>
      </c>
      <c r="P179" s="348">
        <v>-6.2832999999999997</v>
      </c>
      <c r="Q179" s="348">
        <v>-10.8977</v>
      </c>
      <c r="R179" s="348">
        <v>-0.36130000000000001</v>
      </c>
      <c r="S179" s="348">
        <v>10.8927</v>
      </c>
      <c r="T179" s="348">
        <v>4.9252000000000002</v>
      </c>
      <c r="U179" s="354">
        <v>3.9802</v>
      </c>
      <c r="V179" s="348">
        <v>5.2183000000000002</v>
      </c>
      <c r="W179" s="348">
        <v>7.2133000000000003</v>
      </c>
      <c r="X179" s="348">
        <v>7.5721999999999996</v>
      </c>
      <c r="Y179" s="375">
        <v>6.6306000000000003</v>
      </c>
      <c r="Z179" s="348" t="s">
        <v>430</v>
      </c>
      <c r="AA179" s="348">
        <v>1.5989</v>
      </c>
      <c r="AB179" s="348">
        <v>9.7372999999999994</v>
      </c>
      <c r="AC179" s="348">
        <v>4.6224999999999996</v>
      </c>
      <c r="AD179" s="348">
        <v>5.0625999999999998</v>
      </c>
      <c r="AE179" s="348">
        <v>0.74770000000000003</v>
      </c>
      <c r="AF179" s="348">
        <v>7.3246000000000002</v>
      </c>
      <c r="AG179" s="569"/>
      <c r="AH179" s="346" t="s">
        <v>430</v>
      </c>
      <c r="AI179" s="346">
        <v>4</v>
      </c>
      <c r="AJ179" s="346">
        <v>163</v>
      </c>
      <c r="AK179" s="346">
        <v>150</v>
      </c>
      <c r="AL179" s="346">
        <v>148</v>
      </c>
      <c r="AM179" s="346">
        <v>26</v>
      </c>
      <c r="AN179" s="346">
        <v>96</v>
      </c>
      <c r="AO179" s="572">
        <v>140</v>
      </c>
      <c r="AP179" s="346">
        <v>123</v>
      </c>
      <c r="AQ179" s="346">
        <v>8</v>
      </c>
      <c r="AR179" s="346">
        <v>19</v>
      </c>
      <c r="AS179" s="346">
        <v>5</v>
      </c>
      <c r="AT179" s="346" t="s">
        <v>430</v>
      </c>
      <c r="AU179" s="346">
        <v>154</v>
      </c>
      <c r="AV179" s="346">
        <v>19</v>
      </c>
      <c r="AW179" s="346">
        <v>139</v>
      </c>
      <c r="AX179" s="346">
        <v>120</v>
      </c>
      <c r="AY179" s="346">
        <v>162</v>
      </c>
      <c r="AZ179" s="584"/>
      <c r="BA179" s="467" t="s">
        <v>430</v>
      </c>
      <c r="BB179" s="348">
        <v>99.78</v>
      </c>
      <c r="BC179" s="348" t="s">
        <v>430</v>
      </c>
      <c r="BD179" s="348" t="s">
        <v>430</v>
      </c>
      <c r="BE179" s="375" t="s">
        <v>430</v>
      </c>
      <c r="BF179" s="375">
        <v>0.22</v>
      </c>
      <c r="BG179" s="374"/>
      <c r="BH179" s="594">
        <v>0.22</v>
      </c>
      <c r="BI179" s="348" t="s">
        <v>430</v>
      </c>
      <c r="BJ179" s="348" t="s">
        <v>430</v>
      </c>
      <c r="BK179" s="348" t="s">
        <v>430</v>
      </c>
      <c r="BL179" s="348" t="s">
        <v>430</v>
      </c>
      <c r="BM179" s="375" t="s">
        <v>430</v>
      </c>
      <c r="BN179" s="375" t="s">
        <v>430</v>
      </c>
      <c r="BO179" s="375" t="s">
        <v>430</v>
      </c>
      <c r="BP179" s="375">
        <v>99.78</v>
      </c>
      <c r="BQ179" s="375" t="s">
        <v>430</v>
      </c>
      <c r="BR179" s="374"/>
      <c r="BS179" s="468" t="s">
        <v>430</v>
      </c>
      <c r="BT179" s="348" t="s">
        <v>430</v>
      </c>
      <c r="BU179" s="374"/>
      <c r="BV179" s="430" t="s">
        <v>4740</v>
      </c>
    </row>
    <row r="180" spans="1:74" s="428" customFormat="1" x14ac:dyDescent="0.25">
      <c r="A180" s="345" t="s">
        <v>8428</v>
      </c>
      <c r="B180" s="373"/>
      <c r="C180" s="719">
        <v>44467</v>
      </c>
      <c r="D180" s="373"/>
      <c r="E180" s="346">
        <v>7978.54</v>
      </c>
      <c r="F180" s="373"/>
      <c r="G180" s="347">
        <v>13.252700000000001</v>
      </c>
      <c r="H180" s="374"/>
      <c r="I180" s="348">
        <v>1.03</v>
      </c>
      <c r="J180" s="348">
        <v>6.67</v>
      </c>
      <c r="K180" s="348">
        <v>0.94</v>
      </c>
      <c r="L180" s="348">
        <v>0.98</v>
      </c>
      <c r="M180" s="362"/>
      <c r="N180" s="350">
        <v>4.4077000000000002</v>
      </c>
      <c r="O180" s="348">
        <v>7.165</v>
      </c>
      <c r="P180" s="348">
        <v>5.0015999999999998</v>
      </c>
      <c r="Q180" s="348">
        <v>3.2105999999999999</v>
      </c>
      <c r="R180" s="348">
        <v>6.2072000000000003</v>
      </c>
      <c r="S180" s="348">
        <v>8.5850000000000009</v>
      </c>
      <c r="T180" s="348">
        <v>5.7934000000000001</v>
      </c>
      <c r="U180" s="354">
        <v>5.5598000000000001</v>
      </c>
      <c r="V180" s="348">
        <v>5.8970000000000002</v>
      </c>
      <c r="W180" s="348">
        <v>7.0426000000000002</v>
      </c>
      <c r="X180" s="348">
        <v>7.3175999999999997</v>
      </c>
      <c r="Y180" s="375" t="s">
        <v>430</v>
      </c>
      <c r="Z180" s="348" t="s">
        <v>430</v>
      </c>
      <c r="AA180" s="348">
        <v>6.2488000000000001</v>
      </c>
      <c r="AB180" s="348">
        <v>6.6273999999999997</v>
      </c>
      <c r="AC180" s="348">
        <v>5.7591000000000001</v>
      </c>
      <c r="AD180" s="348">
        <v>5.8624999999999998</v>
      </c>
      <c r="AE180" s="348">
        <v>6.1791</v>
      </c>
      <c r="AF180" s="348">
        <v>5.8970000000000002</v>
      </c>
      <c r="AG180" s="569"/>
      <c r="AH180" s="346">
        <v>58</v>
      </c>
      <c r="AI180" s="346">
        <v>41</v>
      </c>
      <c r="AJ180" s="346">
        <v>69</v>
      </c>
      <c r="AK180" s="346">
        <v>78</v>
      </c>
      <c r="AL180" s="346">
        <v>28</v>
      </c>
      <c r="AM180" s="346">
        <v>75</v>
      </c>
      <c r="AN180" s="346">
        <v>33</v>
      </c>
      <c r="AO180" s="572">
        <v>37</v>
      </c>
      <c r="AP180" s="346">
        <v>60</v>
      </c>
      <c r="AQ180" s="346">
        <v>20</v>
      </c>
      <c r="AR180" s="346">
        <v>50</v>
      </c>
      <c r="AS180" s="346" t="s">
        <v>430</v>
      </c>
      <c r="AT180" s="346" t="s">
        <v>430</v>
      </c>
      <c r="AU180" s="346">
        <v>24</v>
      </c>
      <c r="AV180" s="346">
        <v>88</v>
      </c>
      <c r="AW180" s="346">
        <v>54</v>
      </c>
      <c r="AX180" s="346">
        <v>39</v>
      </c>
      <c r="AY180" s="346">
        <v>32</v>
      </c>
      <c r="AZ180" s="584"/>
      <c r="BA180" s="467">
        <v>57.84</v>
      </c>
      <c r="BB180" s="348">
        <v>38.450000000000003</v>
      </c>
      <c r="BC180" s="348" t="s">
        <v>430</v>
      </c>
      <c r="BD180" s="348" t="s">
        <v>430</v>
      </c>
      <c r="BE180" s="375" t="s">
        <v>430</v>
      </c>
      <c r="BF180" s="375">
        <v>3.71</v>
      </c>
      <c r="BG180" s="374"/>
      <c r="BH180" s="594">
        <v>3.71</v>
      </c>
      <c r="BI180" s="348" t="s">
        <v>430</v>
      </c>
      <c r="BJ180" s="348" t="s">
        <v>430</v>
      </c>
      <c r="BK180" s="348">
        <v>38.450000000000003</v>
      </c>
      <c r="BL180" s="348" t="s">
        <v>430</v>
      </c>
      <c r="BM180" s="375">
        <v>57.84</v>
      </c>
      <c r="BN180" s="375" t="s">
        <v>430</v>
      </c>
      <c r="BO180" s="375" t="s">
        <v>430</v>
      </c>
      <c r="BP180" s="375" t="s">
        <v>430</v>
      </c>
      <c r="BQ180" s="375" t="s">
        <v>430</v>
      </c>
      <c r="BR180" s="374"/>
      <c r="BS180" s="468" t="s">
        <v>430</v>
      </c>
      <c r="BT180" s="348" t="s">
        <v>430</v>
      </c>
      <c r="BU180" s="374"/>
      <c r="BV180" s="430" t="s">
        <v>555</v>
      </c>
    </row>
    <row r="181" spans="1:74" s="428" customFormat="1" ht="11" x14ac:dyDescent="0.3">
      <c r="A181" s="841" t="s">
        <v>8429</v>
      </c>
      <c r="B181" s="842"/>
      <c r="C181" s="843">
        <v>44882</v>
      </c>
      <c r="D181" s="842"/>
      <c r="E181" s="844">
        <v>7933.73</v>
      </c>
      <c r="F181" s="842"/>
      <c r="G181" s="845">
        <v>13.1374</v>
      </c>
      <c r="H181" s="847"/>
      <c r="I181" s="846">
        <v>3.3</v>
      </c>
      <c r="J181" s="846">
        <v>7.23</v>
      </c>
      <c r="K181" s="846">
        <v>2.0499999999999998</v>
      </c>
      <c r="L181" s="846">
        <v>2.15</v>
      </c>
      <c r="M181" s="851"/>
      <c r="N181" s="848">
        <v>-8.4700000000000006</v>
      </c>
      <c r="O181" s="846">
        <v>-7.4043999999999999</v>
      </c>
      <c r="P181" s="846">
        <v>-0.95240000000000002</v>
      </c>
      <c r="Q181" s="846">
        <v>-4.0816999999999997</v>
      </c>
      <c r="R181" s="846">
        <v>2.8658999999999999</v>
      </c>
      <c r="S181" s="846">
        <v>8.6620000000000008</v>
      </c>
      <c r="T181" s="846">
        <v>5.2929000000000004</v>
      </c>
      <c r="U181" s="856">
        <v>5.2073999999999998</v>
      </c>
      <c r="V181" s="846">
        <v>5.7961</v>
      </c>
      <c r="W181" s="846">
        <v>6.7732999999999999</v>
      </c>
      <c r="X181" s="846">
        <v>7.4649999999999999</v>
      </c>
      <c r="Y181" s="852" t="s">
        <v>430</v>
      </c>
      <c r="Z181" s="846" t="s">
        <v>430</v>
      </c>
      <c r="AA181" s="846">
        <v>4.0060000000000002</v>
      </c>
      <c r="AB181" s="846">
        <v>6.6045999999999996</v>
      </c>
      <c r="AC181" s="846">
        <v>5.4828000000000001</v>
      </c>
      <c r="AD181" s="846">
        <v>5.6694000000000004</v>
      </c>
      <c r="AE181" s="846">
        <v>2.5670999999999999</v>
      </c>
      <c r="AF181" s="846">
        <v>7.4898999999999996</v>
      </c>
      <c r="AG181" s="931"/>
      <c r="AH181" s="844">
        <v>113</v>
      </c>
      <c r="AI181" s="844">
        <v>152</v>
      </c>
      <c r="AJ181" s="844">
        <v>141</v>
      </c>
      <c r="AK181" s="844">
        <v>126</v>
      </c>
      <c r="AL181" s="844">
        <v>126</v>
      </c>
      <c r="AM181" s="844">
        <v>70</v>
      </c>
      <c r="AN181" s="844">
        <v>68</v>
      </c>
      <c r="AO181" s="932">
        <v>68</v>
      </c>
      <c r="AP181" s="844">
        <v>72</v>
      </c>
      <c r="AQ181" s="844">
        <v>65</v>
      </c>
      <c r="AR181" s="844">
        <v>31</v>
      </c>
      <c r="AS181" s="844" t="s">
        <v>430</v>
      </c>
      <c r="AT181" s="844" t="s">
        <v>430</v>
      </c>
      <c r="AU181" s="844">
        <v>127</v>
      </c>
      <c r="AV181" s="844">
        <v>90</v>
      </c>
      <c r="AW181" s="844">
        <v>70</v>
      </c>
      <c r="AX181" s="844">
        <v>63</v>
      </c>
      <c r="AY181" s="844">
        <v>142</v>
      </c>
      <c r="AZ181" s="933"/>
      <c r="BA181" s="853" t="s">
        <v>430</v>
      </c>
      <c r="BB181" s="846">
        <v>98.24</v>
      </c>
      <c r="BC181" s="846" t="s">
        <v>430</v>
      </c>
      <c r="BD181" s="846" t="s">
        <v>430</v>
      </c>
      <c r="BE181" s="852" t="s">
        <v>430</v>
      </c>
      <c r="BF181" s="852">
        <v>1.76</v>
      </c>
      <c r="BG181" s="847"/>
      <c r="BH181" s="934">
        <v>1.76</v>
      </c>
      <c r="BI181" s="846" t="s">
        <v>430</v>
      </c>
      <c r="BJ181" s="846" t="s">
        <v>430</v>
      </c>
      <c r="BK181" s="846" t="s">
        <v>430</v>
      </c>
      <c r="BL181" s="846" t="s">
        <v>430</v>
      </c>
      <c r="BM181" s="852" t="s">
        <v>430</v>
      </c>
      <c r="BN181" s="852" t="s">
        <v>430</v>
      </c>
      <c r="BO181" s="852" t="s">
        <v>430</v>
      </c>
      <c r="BP181" s="852">
        <v>98.24</v>
      </c>
      <c r="BQ181" s="852" t="s">
        <v>430</v>
      </c>
      <c r="BR181" s="847"/>
      <c r="BS181" s="854" t="s">
        <v>430</v>
      </c>
      <c r="BT181" s="846" t="s">
        <v>430</v>
      </c>
      <c r="BU181" s="847"/>
      <c r="BV181" s="892" t="s">
        <v>555</v>
      </c>
    </row>
    <row r="182" spans="1:74" s="428" customFormat="1" x14ac:dyDescent="0.25">
      <c r="A182" s="345" t="s">
        <v>8430</v>
      </c>
      <c r="B182" s="373"/>
      <c r="C182" s="719">
        <v>44580</v>
      </c>
      <c r="D182" s="373"/>
      <c r="E182" s="346">
        <v>7145.69</v>
      </c>
      <c r="F182" s="373"/>
      <c r="G182" s="347">
        <v>13.101699999999999</v>
      </c>
      <c r="H182" s="374"/>
      <c r="I182" s="348">
        <v>0.09</v>
      </c>
      <c r="J182" s="348">
        <v>5.88</v>
      </c>
      <c r="K182" s="348">
        <v>0.09</v>
      </c>
      <c r="L182" s="348">
        <v>0.09</v>
      </c>
      <c r="M182" s="362"/>
      <c r="N182" s="350">
        <v>5.016</v>
      </c>
      <c r="O182" s="348">
        <v>5.2954999999999997</v>
      </c>
      <c r="P182" s="348">
        <v>5.2986000000000004</v>
      </c>
      <c r="Q182" s="348">
        <v>5.5038</v>
      </c>
      <c r="R182" s="348">
        <v>5.6163999999999996</v>
      </c>
      <c r="S182" s="348">
        <v>6.2375999999999996</v>
      </c>
      <c r="T182" s="348">
        <v>5.9534000000000002</v>
      </c>
      <c r="U182" s="354">
        <v>5.7973999999999997</v>
      </c>
      <c r="V182" s="348">
        <v>5.9485000000000001</v>
      </c>
      <c r="W182" s="348">
        <v>6.8373999999999997</v>
      </c>
      <c r="X182" s="348">
        <v>7.0648999999999997</v>
      </c>
      <c r="Y182" s="375" t="s">
        <v>430</v>
      </c>
      <c r="Z182" s="348" t="s">
        <v>430</v>
      </c>
      <c r="AA182" s="348">
        <v>5.6265000000000001</v>
      </c>
      <c r="AB182" s="348">
        <v>6.1035000000000004</v>
      </c>
      <c r="AC182" s="348">
        <v>5.8531000000000004</v>
      </c>
      <c r="AD182" s="348">
        <v>5.8776000000000002</v>
      </c>
      <c r="AE182" s="348">
        <v>5.6157000000000004</v>
      </c>
      <c r="AF182" s="348">
        <v>6.0415000000000001</v>
      </c>
      <c r="AG182" s="569"/>
      <c r="AH182" s="346">
        <v>38</v>
      </c>
      <c r="AI182" s="346">
        <v>59</v>
      </c>
      <c r="AJ182" s="346">
        <v>61</v>
      </c>
      <c r="AK182" s="346">
        <v>15</v>
      </c>
      <c r="AL182" s="346">
        <v>38</v>
      </c>
      <c r="AM182" s="346">
        <v>136</v>
      </c>
      <c r="AN182" s="346">
        <v>25</v>
      </c>
      <c r="AO182" s="572">
        <v>25</v>
      </c>
      <c r="AP182" s="346">
        <v>51</v>
      </c>
      <c r="AQ182" s="346">
        <v>57</v>
      </c>
      <c r="AR182" s="346">
        <v>81</v>
      </c>
      <c r="AS182" s="346" t="s">
        <v>430</v>
      </c>
      <c r="AT182" s="346" t="s">
        <v>430</v>
      </c>
      <c r="AU182" s="346">
        <v>36</v>
      </c>
      <c r="AV182" s="346">
        <v>116</v>
      </c>
      <c r="AW182" s="346">
        <v>44</v>
      </c>
      <c r="AX182" s="346">
        <v>35</v>
      </c>
      <c r="AY182" s="346">
        <v>45</v>
      </c>
      <c r="AZ182" s="584"/>
      <c r="BA182" s="467">
        <v>49.73</v>
      </c>
      <c r="BB182" s="348">
        <v>42.35</v>
      </c>
      <c r="BC182" s="348" t="s">
        <v>430</v>
      </c>
      <c r="BD182" s="348" t="s">
        <v>430</v>
      </c>
      <c r="BE182" s="375" t="s">
        <v>430</v>
      </c>
      <c r="BF182" s="375">
        <v>7.92</v>
      </c>
      <c r="BG182" s="374"/>
      <c r="BH182" s="594">
        <v>7.92</v>
      </c>
      <c r="BI182" s="348" t="s">
        <v>430</v>
      </c>
      <c r="BJ182" s="348" t="s">
        <v>430</v>
      </c>
      <c r="BK182" s="348">
        <v>42.35</v>
      </c>
      <c r="BL182" s="348" t="s">
        <v>430</v>
      </c>
      <c r="BM182" s="375">
        <v>49.73</v>
      </c>
      <c r="BN182" s="375" t="s">
        <v>430</v>
      </c>
      <c r="BO182" s="375" t="s">
        <v>430</v>
      </c>
      <c r="BP182" s="375" t="s">
        <v>430</v>
      </c>
      <c r="BQ182" s="375" t="s">
        <v>430</v>
      </c>
      <c r="BR182" s="374"/>
      <c r="BS182" s="468" t="s">
        <v>430</v>
      </c>
      <c r="BT182" s="348" t="s">
        <v>430</v>
      </c>
      <c r="BU182" s="374"/>
      <c r="BV182" s="430" t="s">
        <v>8263</v>
      </c>
    </row>
    <row r="183" spans="1:74" s="428" customFormat="1" x14ac:dyDescent="0.25">
      <c r="A183" s="345" t="s">
        <v>8431</v>
      </c>
      <c r="B183" s="373"/>
      <c r="C183" s="719">
        <v>44463</v>
      </c>
      <c r="D183" s="373"/>
      <c r="E183" s="346">
        <v>6847.99</v>
      </c>
      <c r="F183" s="373"/>
      <c r="G183" s="347">
        <v>13.1967</v>
      </c>
      <c r="H183" s="374"/>
      <c r="I183" s="348">
        <v>0.11</v>
      </c>
      <c r="J183" s="348">
        <v>5.81</v>
      </c>
      <c r="K183" s="348">
        <v>0.1</v>
      </c>
      <c r="L183" s="348">
        <v>0.11</v>
      </c>
      <c r="M183" s="362"/>
      <c r="N183" s="350">
        <v>4.9798999999999998</v>
      </c>
      <c r="O183" s="348">
        <v>5.1650999999999998</v>
      </c>
      <c r="P183" s="348">
        <v>5.2603999999999997</v>
      </c>
      <c r="Q183" s="348">
        <v>5.3053999999999997</v>
      </c>
      <c r="R183" s="348">
        <v>5.4317000000000002</v>
      </c>
      <c r="S183" s="348">
        <v>5.9843999999999999</v>
      </c>
      <c r="T183" s="348">
        <v>5.8250999999999999</v>
      </c>
      <c r="U183" s="354">
        <v>5.6811999999999996</v>
      </c>
      <c r="V183" s="348">
        <v>5.8760000000000003</v>
      </c>
      <c r="W183" s="348">
        <v>6.8079000000000001</v>
      </c>
      <c r="X183" s="348">
        <v>7.0614999999999997</v>
      </c>
      <c r="Y183" s="375" t="s">
        <v>430</v>
      </c>
      <c r="Z183" s="348" t="s">
        <v>430</v>
      </c>
      <c r="AA183" s="348">
        <v>5.4740000000000002</v>
      </c>
      <c r="AB183" s="348">
        <v>6.0408999999999997</v>
      </c>
      <c r="AC183" s="348">
        <v>5.7408000000000001</v>
      </c>
      <c r="AD183" s="348">
        <v>5.7969999999999997</v>
      </c>
      <c r="AE183" s="348">
        <v>5.4511000000000003</v>
      </c>
      <c r="AF183" s="348">
        <v>5.7925000000000004</v>
      </c>
      <c r="AG183" s="569"/>
      <c r="AH183" s="346">
        <v>39</v>
      </c>
      <c r="AI183" s="346">
        <v>64</v>
      </c>
      <c r="AJ183" s="346">
        <v>64</v>
      </c>
      <c r="AK183" s="346">
        <v>18</v>
      </c>
      <c r="AL183" s="346">
        <v>42</v>
      </c>
      <c r="AM183" s="346">
        <v>140</v>
      </c>
      <c r="AN183" s="346">
        <v>32</v>
      </c>
      <c r="AO183" s="572">
        <v>33</v>
      </c>
      <c r="AP183" s="346">
        <v>61</v>
      </c>
      <c r="AQ183" s="346">
        <v>60</v>
      </c>
      <c r="AR183" s="346">
        <v>82</v>
      </c>
      <c r="AS183" s="346" t="s">
        <v>430</v>
      </c>
      <c r="AT183" s="346" t="s">
        <v>430</v>
      </c>
      <c r="AU183" s="346">
        <v>45</v>
      </c>
      <c r="AV183" s="346">
        <v>119</v>
      </c>
      <c r="AW183" s="346">
        <v>55</v>
      </c>
      <c r="AX183" s="346">
        <v>44</v>
      </c>
      <c r="AY183" s="346">
        <v>51</v>
      </c>
      <c r="AZ183" s="584"/>
      <c r="BA183" s="467">
        <v>53.62</v>
      </c>
      <c r="BB183" s="348">
        <v>39.380000000000003</v>
      </c>
      <c r="BC183" s="348" t="s">
        <v>430</v>
      </c>
      <c r="BD183" s="348" t="s">
        <v>430</v>
      </c>
      <c r="BE183" s="375" t="s">
        <v>430</v>
      </c>
      <c r="BF183" s="375">
        <v>6.99</v>
      </c>
      <c r="BG183" s="374"/>
      <c r="BH183" s="594">
        <v>6.99</v>
      </c>
      <c r="BI183" s="348" t="s">
        <v>430</v>
      </c>
      <c r="BJ183" s="348">
        <v>21.5</v>
      </c>
      <c r="BK183" s="348">
        <v>17.88</v>
      </c>
      <c r="BL183" s="348" t="s">
        <v>430</v>
      </c>
      <c r="BM183" s="375">
        <v>35</v>
      </c>
      <c r="BN183" s="375" t="s">
        <v>430</v>
      </c>
      <c r="BO183" s="375">
        <v>18.62</v>
      </c>
      <c r="BP183" s="375" t="s">
        <v>430</v>
      </c>
      <c r="BQ183" s="375" t="s">
        <v>430</v>
      </c>
      <c r="BR183" s="374"/>
      <c r="BS183" s="468" t="s">
        <v>430</v>
      </c>
      <c r="BT183" s="348" t="s">
        <v>430</v>
      </c>
      <c r="BU183" s="374"/>
      <c r="BV183" s="430" t="s">
        <v>555</v>
      </c>
    </row>
    <row r="184" spans="1:74" s="428" customFormat="1" ht="11" x14ac:dyDescent="0.3">
      <c r="A184" s="841" t="s">
        <v>8432</v>
      </c>
      <c r="B184" s="842"/>
      <c r="C184" s="843">
        <v>44603</v>
      </c>
      <c r="D184" s="842"/>
      <c r="E184" s="844">
        <v>6342.3</v>
      </c>
      <c r="F184" s="842"/>
      <c r="G184" s="845">
        <v>13.1366</v>
      </c>
      <c r="H184" s="847"/>
      <c r="I184" s="846">
        <v>0.61</v>
      </c>
      <c r="J184" s="846">
        <v>5.89</v>
      </c>
      <c r="K184" s="846">
        <v>0.56999999999999995</v>
      </c>
      <c r="L184" s="846">
        <v>0.59</v>
      </c>
      <c r="M184" s="851"/>
      <c r="N184" s="848">
        <v>5.1417000000000002</v>
      </c>
      <c r="O184" s="846">
        <v>6.9501999999999997</v>
      </c>
      <c r="P184" s="846">
        <v>5.7220000000000004</v>
      </c>
      <c r="Q184" s="846">
        <v>4.5926</v>
      </c>
      <c r="R184" s="846">
        <v>4.5799000000000003</v>
      </c>
      <c r="S184" s="846">
        <v>6.5606999999999998</v>
      </c>
      <c r="T184" s="846">
        <v>5.5993000000000004</v>
      </c>
      <c r="U184" s="856">
        <v>5.8433999999999999</v>
      </c>
      <c r="V184" s="846">
        <v>6.0281000000000002</v>
      </c>
      <c r="W184" s="846">
        <v>6.9507000000000003</v>
      </c>
      <c r="X184" s="846">
        <v>7.2954999999999997</v>
      </c>
      <c r="Y184" s="852" t="s">
        <v>430</v>
      </c>
      <c r="Z184" s="846" t="s">
        <v>430</v>
      </c>
      <c r="AA184" s="846">
        <v>4.8516000000000004</v>
      </c>
      <c r="AB184" s="846">
        <v>5.7602000000000002</v>
      </c>
      <c r="AC184" s="846">
        <v>5.8056999999999999</v>
      </c>
      <c r="AD184" s="846">
        <v>6.0206</v>
      </c>
      <c r="AE184" s="846">
        <v>4.8228999999999997</v>
      </c>
      <c r="AF184" s="846">
        <v>6.1898999999999997</v>
      </c>
      <c r="AG184" s="931"/>
      <c r="AH184" s="844">
        <v>36</v>
      </c>
      <c r="AI184" s="844">
        <v>43</v>
      </c>
      <c r="AJ184" s="844">
        <v>50</v>
      </c>
      <c r="AK184" s="844">
        <v>48</v>
      </c>
      <c r="AL184" s="844">
        <v>82</v>
      </c>
      <c r="AM184" s="844">
        <v>132</v>
      </c>
      <c r="AN184" s="844">
        <v>48</v>
      </c>
      <c r="AO184" s="932">
        <v>23</v>
      </c>
      <c r="AP184" s="844">
        <v>45</v>
      </c>
      <c r="AQ184" s="844">
        <v>37</v>
      </c>
      <c r="AR184" s="844">
        <v>52</v>
      </c>
      <c r="AS184" s="844" t="s">
        <v>430</v>
      </c>
      <c r="AT184" s="844" t="s">
        <v>430</v>
      </c>
      <c r="AU184" s="844">
        <v>80</v>
      </c>
      <c r="AV184" s="844">
        <v>126</v>
      </c>
      <c r="AW184" s="844">
        <v>51</v>
      </c>
      <c r="AX184" s="844">
        <v>25</v>
      </c>
      <c r="AY184" s="844">
        <v>79</v>
      </c>
      <c r="AZ184" s="933"/>
      <c r="BA184" s="853">
        <v>97.09</v>
      </c>
      <c r="BB184" s="846" t="s">
        <v>430</v>
      </c>
      <c r="BC184" s="846" t="s">
        <v>430</v>
      </c>
      <c r="BD184" s="846" t="s">
        <v>430</v>
      </c>
      <c r="BE184" s="852" t="s">
        <v>430</v>
      </c>
      <c r="BF184" s="852">
        <v>2.91</v>
      </c>
      <c r="BG184" s="847"/>
      <c r="BH184" s="934">
        <v>2.91</v>
      </c>
      <c r="BI184" s="846" t="s">
        <v>430</v>
      </c>
      <c r="BJ184" s="846" t="s">
        <v>430</v>
      </c>
      <c r="BK184" s="846" t="s">
        <v>430</v>
      </c>
      <c r="BL184" s="846" t="s">
        <v>430</v>
      </c>
      <c r="BM184" s="852">
        <v>97.09</v>
      </c>
      <c r="BN184" s="852" t="s">
        <v>430</v>
      </c>
      <c r="BO184" s="852" t="s">
        <v>430</v>
      </c>
      <c r="BP184" s="852" t="s">
        <v>430</v>
      </c>
      <c r="BQ184" s="852" t="s">
        <v>430</v>
      </c>
      <c r="BR184" s="847"/>
      <c r="BS184" s="854" t="s">
        <v>430</v>
      </c>
      <c r="BT184" s="846" t="s">
        <v>430</v>
      </c>
      <c r="BU184" s="847"/>
      <c r="BV184" s="892" t="s">
        <v>8263</v>
      </c>
    </row>
    <row r="185" spans="1:74" s="428" customFormat="1" x14ac:dyDescent="0.25">
      <c r="A185" s="345" t="s">
        <v>8433</v>
      </c>
      <c r="B185" s="373"/>
      <c r="C185" s="719">
        <v>44907</v>
      </c>
      <c r="D185" s="373"/>
      <c r="E185" s="346">
        <v>6221.58</v>
      </c>
      <c r="F185" s="373"/>
      <c r="G185" s="347">
        <v>1307.9570000000001</v>
      </c>
      <c r="H185" s="374"/>
      <c r="I185" s="348">
        <v>6.47</v>
      </c>
      <c r="J185" s="348">
        <v>7.25</v>
      </c>
      <c r="K185" s="348">
        <v>4.8099999999999996</v>
      </c>
      <c r="L185" s="348">
        <v>5.16</v>
      </c>
      <c r="M185" s="362"/>
      <c r="N185" s="350">
        <v>-10.371</v>
      </c>
      <c r="O185" s="348">
        <v>5.2914000000000003</v>
      </c>
      <c r="P185" s="348">
        <v>-14.599399999999999</v>
      </c>
      <c r="Q185" s="348">
        <v>-21.415800000000001</v>
      </c>
      <c r="R185" s="348">
        <v>-5.6277999999999997</v>
      </c>
      <c r="S185" s="348">
        <v>11.1342</v>
      </c>
      <c r="T185" s="348">
        <v>4.6018999999999997</v>
      </c>
      <c r="U185" s="354">
        <v>3.5045999999999999</v>
      </c>
      <c r="V185" s="348">
        <v>5.1285999999999996</v>
      </c>
      <c r="W185" s="348">
        <v>6.8710000000000004</v>
      </c>
      <c r="X185" s="348">
        <v>7.6078000000000001</v>
      </c>
      <c r="Y185" s="375" t="s">
        <v>430</v>
      </c>
      <c r="Z185" s="348" t="s">
        <v>430</v>
      </c>
      <c r="AA185" s="348">
        <v>-1.1535</v>
      </c>
      <c r="AB185" s="348">
        <v>8.3078000000000003</v>
      </c>
      <c r="AC185" s="348">
        <v>4.1001000000000003</v>
      </c>
      <c r="AD185" s="348">
        <v>4.7061000000000002</v>
      </c>
      <c r="AE185" s="348">
        <v>-7.2161999999999997</v>
      </c>
      <c r="AF185" s="348">
        <v>7.5053999999999998</v>
      </c>
      <c r="AG185" s="569"/>
      <c r="AH185" s="346">
        <v>118</v>
      </c>
      <c r="AI185" s="346">
        <v>60</v>
      </c>
      <c r="AJ185" s="346">
        <v>168</v>
      </c>
      <c r="AK185" s="346">
        <v>174</v>
      </c>
      <c r="AL185" s="346">
        <v>169</v>
      </c>
      <c r="AM185" s="346">
        <v>23</v>
      </c>
      <c r="AN185" s="346">
        <v>128</v>
      </c>
      <c r="AO185" s="572">
        <v>149</v>
      </c>
      <c r="AP185" s="346">
        <v>125</v>
      </c>
      <c r="AQ185" s="346">
        <v>53</v>
      </c>
      <c r="AR185" s="346">
        <v>15</v>
      </c>
      <c r="AS185" s="346" t="s">
        <v>430</v>
      </c>
      <c r="AT185" s="346" t="s">
        <v>430</v>
      </c>
      <c r="AU185" s="346">
        <v>167</v>
      </c>
      <c r="AV185" s="346">
        <v>37</v>
      </c>
      <c r="AW185" s="346">
        <v>150</v>
      </c>
      <c r="AX185" s="346">
        <v>143</v>
      </c>
      <c r="AY185" s="346">
        <v>172</v>
      </c>
      <c r="AZ185" s="584"/>
      <c r="BA185" s="467">
        <v>10.029999999999999</v>
      </c>
      <c r="BB185" s="348">
        <v>86.1</v>
      </c>
      <c r="BC185" s="348" t="s">
        <v>430</v>
      </c>
      <c r="BD185" s="348" t="s">
        <v>430</v>
      </c>
      <c r="BE185" s="375" t="s">
        <v>430</v>
      </c>
      <c r="BF185" s="375">
        <v>3.87</v>
      </c>
      <c r="BG185" s="374"/>
      <c r="BH185" s="594">
        <v>3.87</v>
      </c>
      <c r="BI185" s="348" t="s">
        <v>430</v>
      </c>
      <c r="BJ185" s="348" t="s">
        <v>430</v>
      </c>
      <c r="BK185" s="348">
        <v>86.1</v>
      </c>
      <c r="BL185" s="348" t="s">
        <v>430</v>
      </c>
      <c r="BM185" s="375">
        <v>10.029999999999999</v>
      </c>
      <c r="BN185" s="375" t="s">
        <v>430</v>
      </c>
      <c r="BO185" s="375" t="s">
        <v>430</v>
      </c>
      <c r="BP185" s="375" t="s">
        <v>430</v>
      </c>
      <c r="BQ185" s="375" t="s">
        <v>430</v>
      </c>
      <c r="BR185" s="374"/>
      <c r="BS185" s="468" t="s">
        <v>430</v>
      </c>
      <c r="BT185" s="348" t="s">
        <v>430</v>
      </c>
      <c r="BU185" s="374"/>
      <c r="BV185" s="430" t="s">
        <v>555</v>
      </c>
    </row>
    <row r="186" spans="1:74" s="428" customFormat="1" x14ac:dyDescent="0.25">
      <c r="A186" s="345" t="s">
        <v>8434</v>
      </c>
      <c r="B186" s="373"/>
      <c r="C186" s="719">
        <v>44278</v>
      </c>
      <c r="D186" s="373"/>
      <c r="E186" s="346">
        <v>5299.53</v>
      </c>
      <c r="F186" s="373"/>
      <c r="G186" s="347">
        <v>13.7111</v>
      </c>
      <c r="H186" s="374"/>
      <c r="I186" s="348">
        <v>0.80274000000000001</v>
      </c>
      <c r="J186" s="348">
        <v>5.82</v>
      </c>
      <c r="K186" s="348">
        <v>0.76163999999999998</v>
      </c>
      <c r="L186" s="348">
        <v>0.78356000000000003</v>
      </c>
      <c r="M186" s="362"/>
      <c r="N186" s="350">
        <v>2.1299000000000001</v>
      </c>
      <c r="O186" s="348">
        <v>4.6159999999999997</v>
      </c>
      <c r="P186" s="348">
        <v>5.9775</v>
      </c>
      <c r="Q186" s="348">
        <v>4.0564999999999998</v>
      </c>
      <c r="R186" s="348">
        <v>4.9499000000000004</v>
      </c>
      <c r="S186" s="348">
        <v>6.4427000000000003</v>
      </c>
      <c r="T186" s="348">
        <v>4.8174000000000001</v>
      </c>
      <c r="U186" s="354">
        <v>5.0654000000000003</v>
      </c>
      <c r="V186" s="348">
        <v>5.5294999999999996</v>
      </c>
      <c r="W186" s="348">
        <v>6.6856</v>
      </c>
      <c r="X186" s="348">
        <v>7.1212999999999997</v>
      </c>
      <c r="Y186" s="375">
        <v>5.7908999999999997</v>
      </c>
      <c r="Z186" s="348" t="s">
        <v>430</v>
      </c>
      <c r="AA186" s="348">
        <v>4.7027000000000001</v>
      </c>
      <c r="AB186" s="348">
        <v>5.4984999999999999</v>
      </c>
      <c r="AC186" s="348">
        <v>5.1585999999999999</v>
      </c>
      <c r="AD186" s="348">
        <v>5.3250000000000002</v>
      </c>
      <c r="AE186" s="348">
        <v>5.0571000000000002</v>
      </c>
      <c r="AF186" s="348">
        <v>5.9814999999999996</v>
      </c>
      <c r="AG186" s="569"/>
      <c r="AH186" s="346">
        <v>79</v>
      </c>
      <c r="AI186" s="346">
        <v>86</v>
      </c>
      <c r="AJ186" s="346">
        <v>44</v>
      </c>
      <c r="AK186" s="346">
        <v>61</v>
      </c>
      <c r="AL186" s="346">
        <v>55</v>
      </c>
      <c r="AM186" s="346">
        <v>135</v>
      </c>
      <c r="AN186" s="346">
        <v>107</v>
      </c>
      <c r="AO186" s="572">
        <v>82</v>
      </c>
      <c r="AP186" s="346">
        <v>106</v>
      </c>
      <c r="AQ186" s="346">
        <v>75</v>
      </c>
      <c r="AR186" s="346">
        <v>78</v>
      </c>
      <c r="AS186" s="346">
        <v>17</v>
      </c>
      <c r="AT186" s="346" t="s">
        <v>430</v>
      </c>
      <c r="AU186" s="346">
        <v>90</v>
      </c>
      <c r="AV186" s="346">
        <v>139</v>
      </c>
      <c r="AW186" s="346">
        <v>94</v>
      </c>
      <c r="AX186" s="346">
        <v>104</v>
      </c>
      <c r="AY186" s="346">
        <v>67</v>
      </c>
      <c r="AZ186" s="584"/>
      <c r="BA186" s="467">
        <v>98.22</v>
      </c>
      <c r="BB186" s="348" t="s">
        <v>430</v>
      </c>
      <c r="BC186" s="348" t="s">
        <v>430</v>
      </c>
      <c r="BD186" s="348" t="s">
        <v>430</v>
      </c>
      <c r="BE186" s="375" t="s">
        <v>430</v>
      </c>
      <c r="BF186" s="375">
        <v>1.78</v>
      </c>
      <c r="BG186" s="374"/>
      <c r="BH186" s="594">
        <v>1.78</v>
      </c>
      <c r="BI186" s="348" t="s">
        <v>430</v>
      </c>
      <c r="BJ186" s="348" t="s">
        <v>430</v>
      </c>
      <c r="BK186" s="348" t="s">
        <v>430</v>
      </c>
      <c r="BL186" s="348" t="s">
        <v>430</v>
      </c>
      <c r="BM186" s="375">
        <v>98.22</v>
      </c>
      <c r="BN186" s="375" t="s">
        <v>430</v>
      </c>
      <c r="BO186" s="375" t="s">
        <v>430</v>
      </c>
      <c r="BP186" s="375" t="s">
        <v>430</v>
      </c>
      <c r="BQ186" s="375" t="s">
        <v>430</v>
      </c>
      <c r="BR186" s="374"/>
      <c r="BS186" s="468" t="s">
        <v>430</v>
      </c>
      <c r="BT186" s="348" t="s">
        <v>430</v>
      </c>
      <c r="BU186" s="374"/>
      <c r="BV186" s="430" t="s">
        <v>555</v>
      </c>
    </row>
    <row r="187" spans="1:74" s="428" customFormat="1" x14ac:dyDescent="0.25">
      <c r="A187" s="345" t="s">
        <v>8435</v>
      </c>
      <c r="B187" s="373"/>
      <c r="C187" s="719">
        <v>44273</v>
      </c>
      <c r="D187" s="373"/>
      <c r="E187" s="888">
        <v>4820.6099999999997</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4740</v>
      </c>
    </row>
    <row r="188" spans="1:74" s="428" customFormat="1" x14ac:dyDescent="0.25">
      <c r="A188" s="345" t="s">
        <v>8436</v>
      </c>
      <c r="B188" s="373"/>
      <c r="C188" s="719">
        <v>44035</v>
      </c>
      <c r="D188" s="373"/>
      <c r="E188" s="346">
        <v>4593.75</v>
      </c>
      <c r="F188" s="373"/>
      <c r="G188" s="347">
        <v>14.2821</v>
      </c>
      <c r="H188" s="374"/>
      <c r="I188" s="348">
        <v>4.4400000000000004</v>
      </c>
      <c r="J188" s="348">
        <v>7.2</v>
      </c>
      <c r="K188" s="348">
        <v>3.6</v>
      </c>
      <c r="L188" s="348">
        <v>3.86</v>
      </c>
      <c r="M188" s="362"/>
      <c r="N188" s="350" t="s">
        <v>430</v>
      </c>
      <c r="O188" s="348">
        <v>-243.452</v>
      </c>
      <c r="P188" s="348">
        <v>-45.511699999999998</v>
      </c>
      <c r="Q188" s="348">
        <v>-19.9514</v>
      </c>
      <c r="R188" s="348">
        <v>-7.1327999999999996</v>
      </c>
      <c r="S188" s="348">
        <v>10.355499999999999</v>
      </c>
      <c r="T188" s="348">
        <v>4.6436000000000002</v>
      </c>
      <c r="U188" s="354">
        <v>3.7113999999999998</v>
      </c>
      <c r="V188" s="348">
        <v>4.9386999999999999</v>
      </c>
      <c r="W188" s="348">
        <v>7.0392000000000001</v>
      </c>
      <c r="X188" s="348">
        <v>7.5228999999999999</v>
      </c>
      <c r="Y188" s="375">
        <v>6.5263999999999998</v>
      </c>
      <c r="Z188" s="348" t="s">
        <v>430</v>
      </c>
      <c r="AA188" s="348">
        <v>0.36990000000000001</v>
      </c>
      <c r="AB188" s="348">
        <v>9.2958999999999996</v>
      </c>
      <c r="AC188" s="348">
        <v>4.0425000000000004</v>
      </c>
      <c r="AD188" s="348">
        <v>4.6219000000000001</v>
      </c>
      <c r="AE188" s="348">
        <v>-7.9</v>
      </c>
      <c r="AF188" s="348">
        <v>6.0239000000000003</v>
      </c>
      <c r="AG188" s="569"/>
      <c r="AH188" s="346" t="s">
        <v>430</v>
      </c>
      <c r="AI188" s="346">
        <v>169</v>
      </c>
      <c r="AJ188" s="346">
        <v>173</v>
      </c>
      <c r="AK188" s="346">
        <v>172</v>
      </c>
      <c r="AL188" s="346">
        <v>172</v>
      </c>
      <c r="AM188" s="346">
        <v>31</v>
      </c>
      <c r="AN188" s="346">
        <v>124</v>
      </c>
      <c r="AO188" s="572">
        <v>146</v>
      </c>
      <c r="AP188" s="346">
        <v>140</v>
      </c>
      <c r="AQ188" s="346">
        <v>22</v>
      </c>
      <c r="AR188" s="346">
        <v>26</v>
      </c>
      <c r="AS188" s="346">
        <v>7</v>
      </c>
      <c r="AT188" s="346" t="s">
        <v>430</v>
      </c>
      <c r="AU188" s="346">
        <v>161</v>
      </c>
      <c r="AV188" s="346">
        <v>26</v>
      </c>
      <c r="AW188" s="346">
        <v>154</v>
      </c>
      <c r="AX188" s="346">
        <v>145</v>
      </c>
      <c r="AY188" s="346">
        <v>173</v>
      </c>
      <c r="AZ188" s="584"/>
      <c r="BA188" s="467" t="s">
        <v>430</v>
      </c>
      <c r="BB188" s="348">
        <v>99.92</v>
      </c>
      <c r="BC188" s="348" t="s">
        <v>430</v>
      </c>
      <c r="BD188" s="348" t="s">
        <v>430</v>
      </c>
      <c r="BE188" s="375" t="s">
        <v>430</v>
      </c>
      <c r="BF188" s="375">
        <v>0.08</v>
      </c>
      <c r="BG188" s="374"/>
      <c r="BH188" s="594">
        <v>0.08</v>
      </c>
      <c r="BI188" s="348" t="s">
        <v>430</v>
      </c>
      <c r="BJ188" s="348" t="s">
        <v>430</v>
      </c>
      <c r="BK188" s="348" t="s">
        <v>430</v>
      </c>
      <c r="BL188" s="348" t="s">
        <v>430</v>
      </c>
      <c r="BM188" s="375" t="s">
        <v>430</v>
      </c>
      <c r="BN188" s="375" t="s">
        <v>430</v>
      </c>
      <c r="BO188" s="375" t="s">
        <v>430</v>
      </c>
      <c r="BP188" s="375">
        <v>99.92</v>
      </c>
      <c r="BQ188" s="375" t="s">
        <v>430</v>
      </c>
      <c r="BR188" s="374"/>
      <c r="BS188" s="468" t="s">
        <v>430</v>
      </c>
      <c r="BT188" s="348" t="s">
        <v>430</v>
      </c>
      <c r="BU188" s="374"/>
      <c r="BV188" s="430" t="s">
        <v>4740</v>
      </c>
    </row>
    <row r="189" spans="1:74" s="428" customFormat="1" x14ac:dyDescent="0.25">
      <c r="A189" s="345" t="s">
        <v>8437</v>
      </c>
      <c r="B189" s="373"/>
      <c r="C189" s="719">
        <v>44545</v>
      </c>
      <c r="D189" s="373"/>
      <c r="E189" s="346">
        <v>4250.47</v>
      </c>
      <c r="F189" s="373"/>
      <c r="G189" s="347">
        <v>13.4261</v>
      </c>
      <c r="H189" s="374"/>
      <c r="I189" s="348">
        <v>5.55</v>
      </c>
      <c r="J189" s="348">
        <v>7.25</v>
      </c>
      <c r="K189" s="348">
        <v>4.3099999999999996</v>
      </c>
      <c r="L189" s="348">
        <v>4.62</v>
      </c>
      <c r="M189" s="362"/>
      <c r="N189" s="350" t="s">
        <v>430</v>
      </c>
      <c r="O189" s="348">
        <v>-62.420499999999997</v>
      </c>
      <c r="P189" s="348">
        <v>-17.898700000000002</v>
      </c>
      <c r="Q189" s="348">
        <v>-19.851199999999999</v>
      </c>
      <c r="R189" s="348">
        <v>-2.8060999999999998</v>
      </c>
      <c r="S189" s="348">
        <v>12.0657</v>
      </c>
      <c r="T189" s="348">
        <v>3.9998999999999998</v>
      </c>
      <c r="U189" s="354">
        <v>3.8847999999999998</v>
      </c>
      <c r="V189" s="348">
        <v>5.133</v>
      </c>
      <c r="W189" s="348">
        <v>7.0113000000000003</v>
      </c>
      <c r="X189" s="348">
        <v>7.5674999999999999</v>
      </c>
      <c r="Y189" s="375" t="s">
        <v>430</v>
      </c>
      <c r="Z189" s="348" t="s">
        <v>430</v>
      </c>
      <c r="AA189" s="348">
        <v>-2.1627999999999998</v>
      </c>
      <c r="AB189" s="348">
        <v>9.8661999999999992</v>
      </c>
      <c r="AC189" s="348">
        <v>3.9218000000000002</v>
      </c>
      <c r="AD189" s="348">
        <v>4.5979999999999999</v>
      </c>
      <c r="AE189" s="348">
        <v>-10.568899999999999</v>
      </c>
      <c r="AF189" s="348">
        <v>6.4747000000000003</v>
      </c>
      <c r="AG189" s="569"/>
      <c r="AH189" s="346" t="s">
        <v>430</v>
      </c>
      <c r="AI189" s="346">
        <v>167</v>
      </c>
      <c r="AJ189" s="346">
        <v>171</v>
      </c>
      <c r="AK189" s="346">
        <v>171</v>
      </c>
      <c r="AL189" s="346">
        <v>161</v>
      </c>
      <c r="AM189" s="346">
        <v>16</v>
      </c>
      <c r="AN189" s="346">
        <v>149</v>
      </c>
      <c r="AO189" s="572">
        <v>144</v>
      </c>
      <c r="AP189" s="346">
        <v>124</v>
      </c>
      <c r="AQ189" s="346">
        <v>27</v>
      </c>
      <c r="AR189" s="346">
        <v>20</v>
      </c>
      <c r="AS189" s="346" t="s">
        <v>430</v>
      </c>
      <c r="AT189" s="346" t="s">
        <v>430</v>
      </c>
      <c r="AU189" s="346">
        <v>170</v>
      </c>
      <c r="AV189" s="346">
        <v>17</v>
      </c>
      <c r="AW189" s="346">
        <v>156</v>
      </c>
      <c r="AX189" s="346">
        <v>146</v>
      </c>
      <c r="AY189" s="346">
        <v>174</v>
      </c>
      <c r="AZ189" s="584"/>
      <c r="BA189" s="467" t="s">
        <v>430</v>
      </c>
      <c r="BB189" s="348">
        <v>99.7</v>
      </c>
      <c r="BC189" s="348" t="s">
        <v>430</v>
      </c>
      <c r="BD189" s="348" t="s">
        <v>430</v>
      </c>
      <c r="BE189" s="375" t="s">
        <v>430</v>
      </c>
      <c r="BF189" s="375">
        <v>0.3</v>
      </c>
      <c r="BG189" s="374"/>
      <c r="BH189" s="594">
        <v>0.3</v>
      </c>
      <c r="BI189" s="348" t="s">
        <v>430</v>
      </c>
      <c r="BJ189" s="348" t="s">
        <v>430</v>
      </c>
      <c r="BK189" s="348" t="s">
        <v>430</v>
      </c>
      <c r="BL189" s="348" t="s">
        <v>430</v>
      </c>
      <c r="BM189" s="375" t="s">
        <v>430</v>
      </c>
      <c r="BN189" s="375" t="s">
        <v>430</v>
      </c>
      <c r="BO189" s="375" t="s">
        <v>430</v>
      </c>
      <c r="BP189" s="375">
        <v>99.7</v>
      </c>
      <c r="BQ189" s="375" t="s">
        <v>430</v>
      </c>
      <c r="BR189" s="374"/>
      <c r="BS189" s="468" t="s">
        <v>430</v>
      </c>
      <c r="BT189" s="348" t="s">
        <v>430</v>
      </c>
      <c r="BU189" s="374"/>
      <c r="BV189" s="430" t="s">
        <v>4740</v>
      </c>
    </row>
    <row r="190" spans="1:74" s="428" customFormat="1" x14ac:dyDescent="0.25">
      <c r="A190" s="345" t="s">
        <v>8438</v>
      </c>
      <c r="B190" s="373"/>
      <c r="C190" s="719">
        <v>44280</v>
      </c>
      <c r="D190" s="373"/>
      <c r="E190" s="888">
        <v>4225.74</v>
      </c>
      <c r="F190" s="373"/>
      <c r="G190" s="347" t="s">
        <v>430</v>
      </c>
      <c r="H190" s="374"/>
      <c r="I190" s="348" t="s">
        <v>430</v>
      </c>
      <c r="J190" s="348" t="s">
        <v>430</v>
      </c>
      <c r="K190" s="348" t="s">
        <v>430</v>
      </c>
      <c r="L190" s="348" t="s">
        <v>430</v>
      </c>
      <c r="M190" s="362"/>
      <c r="N190" s="350" t="s">
        <v>430</v>
      </c>
      <c r="O190" s="348" t="s">
        <v>430</v>
      </c>
      <c r="P190" s="348" t="s">
        <v>430</v>
      </c>
      <c r="Q190" s="348" t="s">
        <v>430</v>
      </c>
      <c r="R190" s="348" t="s">
        <v>430</v>
      </c>
      <c r="S190" s="348" t="s">
        <v>430</v>
      </c>
      <c r="T190" s="348" t="s">
        <v>430</v>
      </c>
      <c r="U190" s="354" t="s">
        <v>430</v>
      </c>
      <c r="V190" s="348" t="s">
        <v>430</v>
      </c>
      <c r="W190" s="348" t="s">
        <v>430</v>
      </c>
      <c r="X190" s="348" t="s">
        <v>430</v>
      </c>
      <c r="Y190" s="375" t="s">
        <v>430</v>
      </c>
      <c r="Z190" s="348" t="s">
        <v>430</v>
      </c>
      <c r="AA190" s="348" t="s">
        <v>430</v>
      </c>
      <c r="AB190" s="348" t="s">
        <v>430</v>
      </c>
      <c r="AC190" s="348" t="s">
        <v>430</v>
      </c>
      <c r="AD190" s="348" t="s">
        <v>430</v>
      </c>
      <c r="AE190" s="348" t="s">
        <v>430</v>
      </c>
      <c r="AF190" s="348" t="s">
        <v>430</v>
      </c>
      <c r="AG190" s="569"/>
      <c r="AH190" s="346" t="s">
        <v>430</v>
      </c>
      <c r="AI190" s="346" t="s">
        <v>430</v>
      </c>
      <c r="AJ190" s="346" t="s">
        <v>430</v>
      </c>
      <c r="AK190" s="346" t="s">
        <v>430</v>
      </c>
      <c r="AL190" s="346" t="s">
        <v>430</v>
      </c>
      <c r="AM190" s="346" t="s">
        <v>430</v>
      </c>
      <c r="AN190" s="346" t="s">
        <v>430</v>
      </c>
      <c r="AO190" s="572" t="s">
        <v>430</v>
      </c>
      <c r="AP190" s="346" t="s">
        <v>430</v>
      </c>
      <c r="AQ190" s="346" t="s">
        <v>430</v>
      </c>
      <c r="AR190" s="346" t="s">
        <v>430</v>
      </c>
      <c r="AS190" s="346" t="s">
        <v>430</v>
      </c>
      <c r="AT190" s="346" t="s">
        <v>430</v>
      </c>
      <c r="AU190" s="346" t="s">
        <v>430</v>
      </c>
      <c r="AV190" s="346" t="s">
        <v>430</v>
      </c>
      <c r="AW190" s="346" t="s">
        <v>430</v>
      </c>
      <c r="AX190" s="346" t="s">
        <v>430</v>
      </c>
      <c r="AY190" s="346" t="s">
        <v>430</v>
      </c>
      <c r="AZ190" s="584"/>
      <c r="BA190" s="467" t="s">
        <v>430</v>
      </c>
      <c r="BB190" s="348" t="s">
        <v>430</v>
      </c>
      <c r="BC190" s="348" t="s">
        <v>430</v>
      </c>
      <c r="BD190" s="348" t="s">
        <v>430</v>
      </c>
      <c r="BE190" s="375" t="s">
        <v>430</v>
      </c>
      <c r="BF190" s="375" t="s">
        <v>430</v>
      </c>
      <c r="BG190" s="374"/>
      <c r="BH190" s="594" t="s">
        <v>430</v>
      </c>
      <c r="BI190" s="348" t="s">
        <v>430</v>
      </c>
      <c r="BJ190" s="348" t="s">
        <v>430</v>
      </c>
      <c r="BK190" s="348" t="s">
        <v>430</v>
      </c>
      <c r="BL190" s="348" t="s">
        <v>430</v>
      </c>
      <c r="BM190" s="375" t="s">
        <v>430</v>
      </c>
      <c r="BN190" s="375" t="s">
        <v>430</v>
      </c>
      <c r="BO190" s="375" t="s">
        <v>430</v>
      </c>
      <c r="BP190" s="375" t="s">
        <v>430</v>
      </c>
      <c r="BQ190" s="375" t="s">
        <v>430</v>
      </c>
      <c r="BR190" s="374"/>
      <c r="BS190" s="468" t="s">
        <v>430</v>
      </c>
      <c r="BT190" s="348" t="s">
        <v>430</v>
      </c>
      <c r="BU190" s="374"/>
      <c r="BV190" s="430" t="s">
        <v>555</v>
      </c>
    </row>
    <row r="191" spans="1:74" s="428" customFormat="1" x14ac:dyDescent="0.25">
      <c r="A191" s="345" t="s">
        <v>8439</v>
      </c>
      <c r="B191" s="373"/>
      <c r="C191" s="719">
        <v>44035</v>
      </c>
      <c r="D191" s="373"/>
      <c r="E191" s="888">
        <v>4072.13</v>
      </c>
      <c r="F191" s="373"/>
      <c r="G191" s="347" t="s">
        <v>430</v>
      </c>
      <c r="H191" s="374"/>
      <c r="I191" s="348" t="s">
        <v>430</v>
      </c>
      <c r="J191" s="348" t="s">
        <v>430</v>
      </c>
      <c r="K191" s="348" t="s">
        <v>430</v>
      </c>
      <c r="L191" s="348" t="s">
        <v>430</v>
      </c>
      <c r="M191" s="362"/>
      <c r="N191" s="350" t="s">
        <v>430</v>
      </c>
      <c r="O191" s="348" t="s">
        <v>430</v>
      </c>
      <c r="P191" s="348" t="s">
        <v>430</v>
      </c>
      <c r="Q191" s="348" t="s">
        <v>430</v>
      </c>
      <c r="R191" s="348" t="s">
        <v>430</v>
      </c>
      <c r="S191" s="348" t="s">
        <v>430</v>
      </c>
      <c r="T191" s="348" t="s">
        <v>430</v>
      </c>
      <c r="U191" s="354" t="s">
        <v>430</v>
      </c>
      <c r="V191" s="348" t="s">
        <v>430</v>
      </c>
      <c r="W191" s="348" t="s">
        <v>430</v>
      </c>
      <c r="X191" s="348" t="s">
        <v>430</v>
      </c>
      <c r="Y191" s="375" t="s">
        <v>430</v>
      </c>
      <c r="Z191" s="348" t="s">
        <v>430</v>
      </c>
      <c r="AA191" s="348" t="s">
        <v>430</v>
      </c>
      <c r="AB191" s="348" t="s">
        <v>430</v>
      </c>
      <c r="AC191" s="348" t="s">
        <v>430</v>
      </c>
      <c r="AD191" s="348" t="s">
        <v>430</v>
      </c>
      <c r="AE191" s="348" t="s">
        <v>430</v>
      </c>
      <c r="AF191" s="348" t="s">
        <v>430</v>
      </c>
      <c r="AG191" s="569"/>
      <c r="AH191" s="346" t="s">
        <v>430</v>
      </c>
      <c r="AI191" s="346" t="s">
        <v>430</v>
      </c>
      <c r="AJ191" s="346" t="s">
        <v>430</v>
      </c>
      <c r="AK191" s="346" t="s">
        <v>430</v>
      </c>
      <c r="AL191" s="346" t="s">
        <v>430</v>
      </c>
      <c r="AM191" s="346" t="s">
        <v>430</v>
      </c>
      <c r="AN191" s="346" t="s">
        <v>430</v>
      </c>
      <c r="AO191" s="572" t="s">
        <v>430</v>
      </c>
      <c r="AP191" s="346" t="s">
        <v>430</v>
      </c>
      <c r="AQ191" s="346" t="s">
        <v>430</v>
      </c>
      <c r="AR191" s="346" t="s">
        <v>430</v>
      </c>
      <c r="AS191" s="346" t="s">
        <v>430</v>
      </c>
      <c r="AT191" s="346" t="s">
        <v>430</v>
      </c>
      <c r="AU191" s="346" t="s">
        <v>430</v>
      </c>
      <c r="AV191" s="346" t="s">
        <v>430</v>
      </c>
      <c r="AW191" s="346" t="s">
        <v>430</v>
      </c>
      <c r="AX191" s="346" t="s">
        <v>430</v>
      </c>
      <c r="AY191" s="346" t="s">
        <v>430</v>
      </c>
      <c r="AZ191" s="584"/>
      <c r="BA191" s="467" t="s">
        <v>430</v>
      </c>
      <c r="BB191" s="348" t="s">
        <v>430</v>
      </c>
      <c r="BC191" s="348" t="s">
        <v>430</v>
      </c>
      <c r="BD191" s="348" t="s">
        <v>430</v>
      </c>
      <c r="BE191" s="375" t="s">
        <v>430</v>
      </c>
      <c r="BF191" s="375" t="s">
        <v>430</v>
      </c>
      <c r="BG191" s="374"/>
      <c r="BH191" s="594" t="s">
        <v>430</v>
      </c>
      <c r="BI191" s="348" t="s">
        <v>430</v>
      </c>
      <c r="BJ191" s="348" t="s">
        <v>430</v>
      </c>
      <c r="BK191" s="348" t="s">
        <v>430</v>
      </c>
      <c r="BL191" s="348" t="s">
        <v>430</v>
      </c>
      <c r="BM191" s="375" t="s">
        <v>430</v>
      </c>
      <c r="BN191" s="375" t="s">
        <v>430</v>
      </c>
      <c r="BO191" s="375" t="s">
        <v>430</v>
      </c>
      <c r="BP191" s="375" t="s">
        <v>430</v>
      </c>
      <c r="BQ191" s="375" t="s">
        <v>430</v>
      </c>
      <c r="BR191" s="374"/>
      <c r="BS191" s="468" t="s">
        <v>430</v>
      </c>
      <c r="BT191" s="348" t="s">
        <v>430</v>
      </c>
      <c r="BU191" s="374"/>
      <c r="BV191" s="430" t="s">
        <v>4740</v>
      </c>
    </row>
    <row r="192" spans="1:74" s="428" customFormat="1" x14ac:dyDescent="0.25">
      <c r="A192" s="345" t="s">
        <v>8440</v>
      </c>
      <c r="B192" s="373"/>
      <c r="C192" s="719">
        <v>44278</v>
      </c>
      <c r="D192" s="373"/>
      <c r="E192" s="346">
        <v>3397.78</v>
      </c>
      <c r="F192" s="373"/>
      <c r="G192" s="347">
        <v>13.8002</v>
      </c>
      <c r="H192" s="374"/>
      <c r="I192" s="348">
        <v>3.64E-3</v>
      </c>
      <c r="J192" s="348">
        <v>5.97</v>
      </c>
      <c r="K192" s="348">
        <v>3.3999999999999998E-3</v>
      </c>
      <c r="L192" s="348">
        <v>3.5100000000000001E-3</v>
      </c>
      <c r="M192" s="362"/>
      <c r="N192" s="350">
        <v>2.1162000000000001</v>
      </c>
      <c r="O192" s="348">
        <v>-1.6749000000000001</v>
      </c>
      <c r="P192" s="348">
        <v>4.8787000000000003</v>
      </c>
      <c r="Q192" s="348">
        <v>3.1966999999999999</v>
      </c>
      <c r="R192" s="348">
        <v>4.1868999999999996</v>
      </c>
      <c r="S192" s="348">
        <v>6.6619000000000002</v>
      </c>
      <c r="T192" s="348">
        <v>4.3712999999999997</v>
      </c>
      <c r="U192" s="354">
        <v>5.0199999999999996</v>
      </c>
      <c r="V192" s="348">
        <v>5.6336000000000004</v>
      </c>
      <c r="W192" s="348">
        <v>6.8159999999999998</v>
      </c>
      <c r="X192" s="348">
        <v>7.2432999999999996</v>
      </c>
      <c r="Y192" s="375">
        <v>5.9286000000000003</v>
      </c>
      <c r="Z192" s="348" t="s">
        <v>430</v>
      </c>
      <c r="AA192" s="348">
        <v>4.6814</v>
      </c>
      <c r="AB192" s="348">
        <v>6.0664999999999996</v>
      </c>
      <c r="AC192" s="348">
        <v>5.13</v>
      </c>
      <c r="AD192" s="348">
        <v>5.3978000000000002</v>
      </c>
      <c r="AE192" s="348">
        <v>4.8071999999999999</v>
      </c>
      <c r="AF192" s="348">
        <v>6.1079999999999997</v>
      </c>
      <c r="AG192" s="569"/>
      <c r="AH192" s="346">
        <v>80</v>
      </c>
      <c r="AI192" s="346">
        <v>123</v>
      </c>
      <c r="AJ192" s="346">
        <v>74</v>
      </c>
      <c r="AK192" s="346">
        <v>79</v>
      </c>
      <c r="AL192" s="346">
        <v>95</v>
      </c>
      <c r="AM192" s="346">
        <v>127</v>
      </c>
      <c r="AN192" s="346">
        <v>136</v>
      </c>
      <c r="AO192" s="572">
        <v>84</v>
      </c>
      <c r="AP192" s="346">
        <v>94</v>
      </c>
      <c r="AQ192" s="346">
        <v>58</v>
      </c>
      <c r="AR192" s="346">
        <v>64</v>
      </c>
      <c r="AS192" s="346">
        <v>12</v>
      </c>
      <c r="AT192" s="346" t="s">
        <v>430</v>
      </c>
      <c r="AU192" s="346">
        <v>94</v>
      </c>
      <c r="AV192" s="346">
        <v>118</v>
      </c>
      <c r="AW192" s="346">
        <v>98</v>
      </c>
      <c r="AX192" s="346">
        <v>97</v>
      </c>
      <c r="AY192" s="346">
        <v>82</v>
      </c>
      <c r="AZ192" s="584"/>
      <c r="BA192" s="467">
        <v>97.32</v>
      </c>
      <c r="BB192" s="348" t="s">
        <v>430</v>
      </c>
      <c r="BC192" s="348" t="s">
        <v>430</v>
      </c>
      <c r="BD192" s="348" t="s">
        <v>430</v>
      </c>
      <c r="BE192" s="375" t="s">
        <v>430</v>
      </c>
      <c r="BF192" s="375">
        <v>2.68</v>
      </c>
      <c r="BG192" s="374"/>
      <c r="BH192" s="594">
        <v>2.68</v>
      </c>
      <c r="BI192" s="348" t="s">
        <v>430</v>
      </c>
      <c r="BJ192" s="348" t="s">
        <v>430</v>
      </c>
      <c r="BK192" s="348" t="s">
        <v>430</v>
      </c>
      <c r="BL192" s="348" t="s">
        <v>430</v>
      </c>
      <c r="BM192" s="375">
        <v>97.32</v>
      </c>
      <c r="BN192" s="375" t="s">
        <v>430</v>
      </c>
      <c r="BO192" s="375" t="s">
        <v>430</v>
      </c>
      <c r="BP192" s="375" t="s">
        <v>430</v>
      </c>
      <c r="BQ192" s="375" t="s">
        <v>430</v>
      </c>
      <c r="BR192" s="374"/>
      <c r="BS192" s="468" t="s">
        <v>430</v>
      </c>
      <c r="BT192" s="348" t="s">
        <v>430</v>
      </c>
      <c r="BU192" s="374"/>
      <c r="BV192" s="430" t="s">
        <v>555</v>
      </c>
    </row>
    <row r="193" spans="1:74" s="428" customFormat="1" x14ac:dyDescent="0.25">
      <c r="A193" s="345" t="s">
        <v>8441</v>
      </c>
      <c r="B193" s="373"/>
      <c r="C193" s="719">
        <v>42531</v>
      </c>
      <c r="D193" s="373"/>
      <c r="E193" s="346">
        <v>3307.14</v>
      </c>
      <c r="F193" s="373"/>
      <c r="G193" s="347">
        <v>264.76139999999998</v>
      </c>
      <c r="H193" s="374"/>
      <c r="I193" s="348" t="s">
        <v>430</v>
      </c>
      <c r="J193" s="348" t="s">
        <v>430</v>
      </c>
      <c r="K193" s="348" t="s">
        <v>430</v>
      </c>
      <c r="L193" s="348" t="s">
        <v>430</v>
      </c>
      <c r="M193" s="362"/>
      <c r="N193" s="350">
        <v>-38.938000000000002</v>
      </c>
      <c r="O193" s="348">
        <v>-8.5688999999999993</v>
      </c>
      <c r="P193" s="348">
        <v>-1.2285999999999999</v>
      </c>
      <c r="Q193" s="348">
        <v>-16.674199999999999</v>
      </c>
      <c r="R193" s="348">
        <v>-2.9954999999999998</v>
      </c>
      <c r="S193" s="348">
        <v>9.2855000000000008</v>
      </c>
      <c r="T193" s="348">
        <v>3.1457000000000002</v>
      </c>
      <c r="U193" s="354">
        <v>2.3146</v>
      </c>
      <c r="V193" s="348">
        <v>3.9260999999999999</v>
      </c>
      <c r="W193" s="348">
        <v>5.7606000000000002</v>
      </c>
      <c r="X193" s="348">
        <v>6.8364000000000003</v>
      </c>
      <c r="Y193" s="375">
        <v>5.3624000000000001</v>
      </c>
      <c r="Z193" s="348">
        <v>5.7462</v>
      </c>
      <c r="AA193" s="348">
        <v>-0.1706</v>
      </c>
      <c r="AB193" s="348">
        <v>8.3680000000000003</v>
      </c>
      <c r="AC193" s="348">
        <v>3.2536</v>
      </c>
      <c r="AD193" s="348">
        <v>3.3062999999999998</v>
      </c>
      <c r="AE193" s="348">
        <v>1.157</v>
      </c>
      <c r="AF193" s="348">
        <v>6.0301</v>
      </c>
      <c r="AG193" s="569"/>
      <c r="AH193" s="346">
        <v>151</v>
      </c>
      <c r="AI193" s="346">
        <v>156</v>
      </c>
      <c r="AJ193" s="346">
        <v>150</v>
      </c>
      <c r="AK193" s="346">
        <v>168</v>
      </c>
      <c r="AL193" s="346">
        <v>165</v>
      </c>
      <c r="AM193" s="346">
        <v>47</v>
      </c>
      <c r="AN193" s="346">
        <v>159</v>
      </c>
      <c r="AO193" s="572">
        <v>156</v>
      </c>
      <c r="AP193" s="346">
        <v>152</v>
      </c>
      <c r="AQ193" s="346">
        <v>101</v>
      </c>
      <c r="AR193" s="346">
        <v>96</v>
      </c>
      <c r="AS193" s="346">
        <v>19</v>
      </c>
      <c r="AT193" s="346">
        <v>11</v>
      </c>
      <c r="AU193" s="346">
        <v>165</v>
      </c>
      <c r="AV193" s="346">
        <v>35</v>
      </c>
      <c r="AW193" s="346">
        <v>158</v>
      </c>
      <c r="AX193" s="346">
        <v>155</v>
      </c>
      <c r="AY193" s="346">
        <v>158</v>
      </c>
      <c r="AZ193" s="584"/>
      <c r="BA193" s="467">
        <v>98.5</v>
      </c>
      <c r="BB193" s="348" t="s">
        <v>430</v>
      </c>
      <c r="BC193" s="348" t="s">
        <v>430</v>
      </c>
      <c r="BD193" s="348" t="s">
        <v>430</v>
      </c>
      <c r="BE193" s="375" t="s">
        <v>430</v>
      </c>
      <c r="BF193" s="375">
        <v>1.5</v>
      </c>
      <c r="BG193" s="374"/>
      <c r="BH193" s="594">
        <v>1.5</v>
      </c>
      <c r="BI193" s="348" t="s">
        <v>430</v>
      </c>
      <c r="BJ193" s="348" t="s">
        <v>430</v>
      </c>
      <c r="BK193" s="348" t="s">
        <v>430</v>
      </c>
      <c r="BL193" s="348" t="s">
        <v>430</v>
      </c>
      <c r="BM193" s="375">
        <v>98.5</v>
      </c>
      <c r="BN193" s="375" t="s">
        <v>430</v>
      </c>
      <c r="BO193" s="375" t="s">
        <v>430</v>
      </c>
      <c r="BP193" s="375" t="s">
        <v>430</v>
      </c>
      <c r="BQ193" s="375" t="s">
        <v>430</v>
      </c>
      <c r="BR193" s="374"/>
      <c r="BS193" s="468" t="s">
        <v>430</v>
      </c>
      <c r="BT193" s="348" t="s">
        <v>430</v>
      </c>
      <c r="BU193" s="374"/>
      <c r="BV193" s="430" t="s">
        <v>555</v>
      </c>
    </row>
    <row r="194" spans="1:74" s="428" customFormat="1" x14ac:dyDescent="0.25">
      <c r="A194" s="345" t="s">
        <v>8442</v>
      </c>
      <c r="B194" s="373"/>
      <c r="C194" s="719">
        <v>44589</v>
      </c>
      <c r="D194" s="373"/>
      <c r="E194" s="346">
        <v>3283.35</v>
      </c>
      <c r="F194" s="373"/>
      <c r="G194" s="347">
        <v>13.1267</v>
      </c>
      <c r="H194" s="374"/>
      <c r="I194" s="348">
        <v>0.39</v>
      </c>
      <c r="J194" s="348">
        <v>5.7</v>
      </c>
      <c r="K194" s="348">
        <v>0.37</v>
      </c>
      <c r="L194" s="348">
        <v>0.38</v>
      </c>
      <c r="M194" s="362"/>
      <c r="N194" s="350">
        <v>5.2847</v>
      </c>
      <c r="O194" s="348">
        <v>6.0275999999999996</v>
      </c>
      <c r="P194" s="348">
        <v>5.2088999999999999</v>
      </c>
      <c r="Q194" s="348">
        <v>4.6359000000000004</v>
      </c>
      <c r="R194" s="348">
        <v>4.7461000000000002</v>
      </c>
      <c r="S194" s="348">
        <v>5.8860000000000001</v>
      </c>
      <c r="T194" s="348">
        <v>5.3361999999999998</v>
      </c>
      <c r="U194" s="354">
        <v>5.4122000000000003</v>
      </c>
      <c r="V194" s="348">
        <v>5.6787000000000001</v>
      </c>
      <c r="W194" s="348">
        <v>6.6353999999999997</v>
      </c>
      <c r="X194" s="348">
        <v>7.0148999999999999</v>
      </c>
      <c r="Y194" s="375" t="s">
        <v>430</v>
      </c>
      <c r="Z194" s="348" t="s">
        <v>430</v>
      </c>
      <c r="AA194" s="348">
        <v>4.8893000000000004</v>
      </c>
      <c r="AB194" s="348">
        <v>5.4912000000000001</v>
      </c>
      <c r="AC194" s="348">
        <v>5.4025999999999996</v>
      </c>
      <c r="AD194" s="348">
        <v>5.6863000000000001</v>
      </c>
      <c r="AE194" s="348">
        <v>4.8472999999999997</v>
      </c>
      <c r="AF194" s="348">
        <v>6.1191000000000004</v>
      </c>
      <c r="AG194" s="569"/>
      <c r="AH194" s="346">
        <v>33</v>
      </c>
      <c r="AI194" s="346">
        <v>52</v>
      </c>
      <c r="AJ194" s="346">
        <v>67</v>
      </c>
      <c r="AK194" s="346">
        <v>46</v>
      </c>
      <c r="AL194" s="346">
        <v>77</v>
      </c>
      <c r="AM194" s="346">
        <v>142</v>
      </c>
      <c r="AN194" s="346">
        <v>66</v>
      </c>
      <c r="AO194" s="572">
        <v>48</v>
      </c>
      <c r="AP194" s="346">
        <v>88</v>
      </c>
      <c r="AQ194" s="346">
        <v>78</v>
      </c>
      <c r="AR194" s="346">
        <v>87</v>
      </c>
      <c r="AS194" s="346" t="s">
        <v>430</v>
      </c>
      <c r="AT194" s="346" t="s">
        <v>430</v>
      </c>
      <c r="AU194" s="346">
        <v>78</v>
      </c>
      <c r="AV194" s="346">
        <v>140</v>
      </c>
      <c r="AW194" s="346">
        <v>75</v>
      </c>
      <c r="AX194" s="346">
        <v>60</v>
      </c>
      <c r="AY194" s="346">
        <v>78</v>
      </c>
      <c r="AZ194" s="584"/>
      <c r="BA194" s="467">
        <v>95.38</v>
      </c>
      <c r="BB194" s="348" t="s">
        <v>430</v>
      </c>
      <c r="BC194" s="348" t="s">
        <v>430</v>
      </c>
      <c r="BD194" s="348" t="s">
        <v>430</v>
      </c>
      <c r="BE194" s="375" t="s">
        <v>430</v>
      </c>
      <c r="BF194" s="375">
        <v>4.62</v>
      </c>
      <c r="BG194" s="374"/>
      <c r="BH194" s="594">
        <v>4.62</v>
      </c>
      <c r="BI194" s="348" t="s">
        <v>430</v>
      </c>
      <c r="BJ194" s="348" t="s">
        <v>430</v>
      </c>
      <c r="BK194" s="348" t="s">
        <v>430</v>
      </c>
      <c r="BL194" s="348" t="s">
        <v>430</v>
      </c>
      <c r="BM194" s="375">
        <v>95.38</v>
      </c>
      <c r="BN194" s="375" t="s">
        <v>430</v>
      </c>
      <c r="BO194" s="375" t="s">
        <v>430</v>
      </c>
      <c r="BP194" s="375" t="s">
        <v>430</v>
      </c>
      <c r="BQ194" s="375" t="s">
        <v>430</v>
      </c>
      <c r="BR194" s="374"/>
      <c r="BS194" s="468" t="s">
        <v>430</v>
      </c>
      <c r="BT194" s="348" t="s">
        <v>430</v>
      </c>
      <c r="BU194" s="374"/>
      <c r="BV194" s="430" t="s">
        <v>555</v>
      </c>
    </row>
    <row r="195" spans="1:74" s="428" customFormat="1" ht="11" x14ac:dyDescent="0.3">
      <c r="A195" s="841" t="s">
        <v>8443</v>
      </c>
      <c r="B195" s="842"/>
      <c r="C195" s="843">
        <v>44603</v>
      </c>
      <c r="D195" s="842"/>
      <c r="E195" s="844">
        <v>3212.28</v>
      </c>
      <c r="F195" s="842"/>
      <c r="G195" s="845">
        <v>13.433299999999999</v>
      </c>
      <c r="H195" s="847"/>
      <c r="I195" s="846">
        <v>5.51</v>
      </c>
      <c r="J195" s="846">
        <v>7.24</v>
      </c>
      <c r="K195" s="846">
        <v>4.3499999999999996</v>
      </c>
      <c r="L195" s="846">
        <v>4.5</v>
      </c>
      <c r="M195" s="851"/>
      <c r="N195" s="848">
        <v>-14.5251</v>
      </c>
      <c r="O195" s="846">
        <v>-9.593</v>
      </c>
      <c r="P195" s="846">
        <v>-2.2890999999999999</v>
      </c>
      <c r="Q195" s="846">
        <v>-9.2248999999999999</v>
      </c>
      <c r="R195" s="846">
        <v>-1.2695000000000001</v>
      </c>
      <c r="S195" s="846">
        <v>13.861599999999999</v>
      </c>
      <c r="T195" s="846">
        <v>5.0282</v>
      </c>
      <c r="U195" s="856">
        <v>4.9939999999999998</v>
      </c>
      <c r="V195" s="846">
        <v>5.4659000000000004</v>
      </c>
      <c r="W195" s="846">
        <v>6.7077999999999998</v>
      </c>
      <c r="X195" s="846">
        <v>7.3647999999999998</v>
      </c>
      <c r="Y195" s="852" t="s">
        <v>430</v>
      </c>
      <c r="Z195" s="846" t="s">
        <v>430</v>
      </c>
      <c r="AA195" s="846">
        <v>3.9599000000000002</v>
      </c>
      <c r="AB195" s="846">
        <v>9.1501000000000001</v>
      </c>
      <c r="AC195" s="846">
        <v>6.2630999999999997</v>
      </c>
      <c r="AD195" s="846">
        <v>5.6677999999999997</v>
      </c>
      <c r="AE195" s="846">
        <v>-0.36220000000000002</v>
      </c>
      <c r="AF195" s="846">
        <v>6.7133000000000003</v>
      </c>
      <c r="AG195" s="931"/>
      <c r="AH195" s="844">
        <v>131</v>
      </c>
      <c r="AI195" s="844">
        <v>159</v>
      </c>
      <c r="AJ195" s="844">
        <v>158</v>
      </c>
      <c r="AK195" s="844">
        <v>144</v>
      </c>
      <c r="AL195" s="844">
        <v>158</v>
      </c>
      <c r="AM195" s="844">
        <v>5</v>
      </c>
      <c r="AN195" s="844">
        <v>86</v>
      </c>
      <c r="AO195" s="932">
        <v>85</v>
      </c>
      <c r="AP195" s="844">
        <v>110</v>
      </c>
      <c r="AQ195" s="844">
        <v>74</v>
      </c>
      <c r="AR195" s="844">
        <v>44</v>
      </c>
      <c r="AS195" s="844" t="s">
        <v>430</v>
      </c>
      <c r="AT195" s="844" t="s">
        <v>430</v>
      </c>
      <c r="AU195" s="844">
        <v>128</v>
      </c>
      <c r="AV195" s="844">
        <v>28</v>
      </c>
      <c r="AW195" s="844">
        <v>17</v>
      </c>
      <c r="AX195" s="844">
        <v>64</v>
      </c>
      <c r="AY195" s="844">
        <v>165</v>
      </c>
      <c r="AZ195" s="933"/>
      <c r="BA195" s="853">
        <v>96.58</v>
      </c>
      <c r="BB195" s="846" t="s">
        <v>430</v>
      </c>
      <c r="BC195" s="846" t="s">
        <v>430</v>
      </c>
      <c r="BD195" s="846" t="s">
        <v>430</v>
      </c>
      <c r="BE195" s="852" t="s">
        <v>430</v>
      </c>
      <c r="BF195" s="852">
        <v>3.42</v>
      </c>
      <c r="BG195" s="847"/>
      <c r="BH195" s="934">
        <v>3.42</v>
      </c>
      <c r="BI195" s="846" t="s">
        <v>430</v>
      </c>
      <c r="BJ195" s="846" t="s">
        <v>430</v>
      </c>
      <c r="BK195" s="846" t="s">
        <v>430</v>
      </c>
      <c r="BL195" s="846" t="s">
        <v>430</v>
      </c>
      <c r="BM195" s="852">
        <v>96.58</v>
      </c>
      <c r="BN195" s="852" t="s">
        <v>430</v>
      </c>
      <c r="BO195" s="852" t="s">
        <v>430</v>
      </c>
      <c r="BP195" s="852" t="s">
        <v>430</v>
      </c>
      <c r="BQ195" s="852" t="s">
        <v>430</v>
      </c>
      <c r="BR195" s="847"/>
      <c r="BS195" s="854" t="s">
        <v>430</v>
      </c>
      <c r="BT195" s="846" t="s">
        <v>430</v>
      </c>
      <c r="BU195" s="847"/>
      <c r="BV195" s="892" t="s">
        <v>8263</v>
      </c>
    </row>
    <row r="196" spans="1:74" s="428" customFormat="1" x14ac:dyDescent="0.25">
      <c r="A196" s="345" t="s">
        <v>8444</v>
      </c>
      <c r="B196" s="373"/>
      <c r="C196" s="719">
        <v>37973</v>
      </c>
      <c r="D196" s="373"/>
      <c r="E196" s="346">
        <v>3258.17</v>
      </c>
      <c r="F196" s="373"/>
      <c r="G196" s="347">
        <v>66.898200000000003</v>
      </c>
      <c r="H196" s="374"/>
      <c r="I196" s="348" t="s">
        <v>430</v>
      </c>
      <c r="J196" s="348" t="s">
        <v>430</v>
      </c>
      <c r="K196" s="348" t="s">
        <v>430</v>
      </c>
      <c r="L196" s="348" t="s">
        <v>430</v>
      </c>
      <c r="M196" s="362"/>
      <c r="N196" s="350">
        <v>-7.3082000000000003</v>
      </c>
      <c r="O196" s="348">
        <v>-5.3082000000000003</v>
      </c>
      <c r="P196" s="348">
        <v>1.1304000000000001</v>
      </c>
      <c r="Q196" s="348">
        <v>-1.8614999999999999</v>
      </c>
      <c r="R196" s="348">
        <v>4.0815000000000001</v>
      </c>
      <c r="S196" s="348">
        <v>9.0135000000000005</v>
      </c>
      <c r="T196" s="348">
        <v>6.2114000000000003</v>
      </c>
      <c r="U196" s="354">
        <v>6.0978000000000003</v>
      </c>
      <c r="V196" s="348">
        <v>6.4386999999999999</v>
      </c>
      <c r="W196" s="348">
        <v>6.1494</v>
      </c>
      <c r="X196" s="348">
        <v>9.2569999999999997</v>
      </c>
      <c r="Y196" s="375">
        <v>9.2742000000000004</v>
      </c>
      <c r="Z196" s="348">
        <v>8.7881999999999998</v>
      </c>
      <c r="AA196" s="348">
        <v>4.3742999999999999</v>
      </c>
      <c r="AB196" s="348">
        <v>7.2842000000000002</v>
      </c>
      <c r="AC196" s="348">
        <v>6.2607999999999997</v>
      </c>
      <c r="AD196" s="348">
        <v>6.3574000000000002</v>
      </c>
      <c r="AE196" s="348">
        <v>4.2752999999999997</v>
      </c>
      <c r="AF196" s="348">
        <v>8.7303999999999995</v>
      </c>
      <c r="AG196" s="569"/>
      <c r="AH196" s="346">
        <v>107</v>
      </c>
      <c r="AI196" s="346">
        <v>139</v>
      </c>
      <c r="AJ196" s="346">
        <v>126</v>
      </c>
      <c r="AK196" s="346">
        <v>106</v>
      </c>
      <c r="AL196" s="346">
        <v>97</v>
      </c>
      <c r="AM196" s="346">
        <v>60</v>
      </c>
      <c r="AN196" s="346">
        <v>19</v>
      </c>
      <c r="AO196" s="572">
        <v>12</v>
      </c>
      <c r="AP196" s="346">
        <v>12</v>
      </c>
      <c r="AQ196" s="346">
        <v>97</v>
      </c>
      <c r="AR196" s="346">
        <v>3</v>
      </c>
      <c r="AS196" s="346">
        <v>3</v>
      </c>
      <c r="AT196" s="346">
        <v>2</v>
      </c>
      <c r="AU196" s="346">
        <v>112</v>
      </c>
      <c r="AV196" s="346">
        <v>60</v>
      </c>
      <c r="AW196" s="346">
        <v>18</v>
      </c>
      <c r="AX196" s="346">
        <v>12</v>
      </c>
      <c r="AY196" s="346">
        <v>108</v>
      </c>
      <c r="AZ196" s="584"/>
      <c r="BA196" s="467" t="s">
        <v>430</v>
      </c>
      <c r="BB196" s="348">
        <v>97.51</v>
      </c>
      <c r="BC196" s="348" t="s">
        <v>430</v>
      </c>
      <c r="BD196" s="348" t="s">
        <v>430</v>
      </c>
      <c r="BE196" s="375" t="s">
        <v>430</v>
      </c>
      <c r="BF196" s="375">
        <v>2.4900000000000002</v>
      </c>
      <c r="BG196" s="374"/>
      <c r="BH196" s="594">
        <v>2.4900000000000002</v>
      </c>
      <c r="BI196" s="348" t="s">
        <v>430</v>
      </c>
      <c r="BJ196" s="348" t="s">
        <v>430</v>
      </c>
      <c r="BK196" s="348" t="s">
        <v>430</v>
      </c>
      <c r="BL196" s="348" t="s">
        <v>430</v>
      </c>
      <c r="BM196" s="375" t="s">
        <v>430</v>
      </c>
      <c r="BN196" s="375" t="s">
        <v>430</v>
      </c>
      <c r="BO196" s="375" t="s">
        <v>430</v>
      </c>
      <c r="BP196" s="375">
        <v>97.51</v>
      </c>
      <c r="BQ196" s="375" t="s">
        <v>430</v>
      </c>
      <c r="BR196" s="374"/>
      <c r="BS196" s="468" t="s">
        <v>430</v>
      </c>
      <c r="BT196" s="348" t="s">
        <v>430</v>
      </c>
      <c r="BU196" s="374"/>
      <c r="BV196" s="430" t="s">
        <v>555</v>
      </c>
    </row>
    <row r="197" spans="1:74" s="428" customFormat="1" x14ac:dyDescent="0.25">
      <c r="A197" s="345" t="s">
        <v>8445</v>
      </c>
      <c r="B197" s="373"/>
      <c r="C197" s="719">
        <v>44649</v>
      </c>
      <c r="D197" s="373"/>
      <c r="E197" s="346">
        <v>2894.77</v>
      </c>
      <c r="F197" s="373"/>
      <c r="G197" s="347">
        <v>13.0406</v>
      </c>
      <c r="H197" s="374"/>
      <c r="I197" s="348">
        <v>0.5</v>
      </c>
      <c r="J197" s="348">
        <v>6.55</v>
      </c>
      <c r="K197" s="348">
        <v>0.46</v>
      </c>
      <c r="L197" s="348">
        <v>0.49</v>
      </c>
      <c r="M197" s="362"/>
      <c r="N197" s="350">
        <v>7.1401000000000003</v>
      </c>
      <c r="O197" s="348">
        <v>8.8697999999999997</v>
      </c>
      <c r="P197" s="348">
        <v>7.0468999999999999</v>
      </c>
      <c r="Q197" s="348">
        <v>4.9275000000000002</v>
      </c>
      <c r="R197" s="348">
        <v>6.0167000000000002</v>
      </c>
      <c r="S197" s="348">
        <v>7.6755000000000004</v>
      </c>
      <c r="T197" s="348">
        <v>6.2990000000000004</v>
      </c>
      <c r="U197" s="354">
        <v>5.9263000000000003</v>
      </c>
      <c r="V197" s="348">
        <v>6.1252000000000004</v>
      </c>
      <c r="W197" s="348">
        <v>7.0727000000000002</v>
      </c>
      <c r="X197" s="348">
        <v>7.2446000000000002</v>
      </c>
      <c r="Y197" s="375" t="s">
        <v>430</v>
      </c>
      <c r="Z197" s="348" t="s">
        <v>430</v>
      </c>
      <c r="AA197" s="348">
        <v>5.9332000000000003</v>
      </c>
      <c r="AB197" s="348">
        <v>6.7484000000000002</v>
      </c>
      <c r="AC197" s="348">
        <v>6.0928000000000004</v>
      </c>
      <c r="AD197" s="348">
        <v>6.1069000000000004</v>
      </c>
      <c r="AE197" s="348">
        <v>6.1859000000000002</v>
      </c>
      <c r="AF197" s="348">
        <v>6.1955999999999998</v>
      </c>
      <c r="AG197" s="569"/>
      <c r="AH197" s="346">
        <v>24</v>
      </c>
      <c r="AI197" s="346">
        <v>27</v>
      </c>
      <c r="AJ197" s="346">
        <v>32</v>
      </c>
      <c r="AK197" s="346">
        <v>23</v>
      </c>
      <c r="AL197" s="346">
        <v>31</v>
      </c>
      <c r="AM197" s="346">
        <v>114</v>
      </c>
      <c r="AN197" s="346">
        <v>18</v>
      </c>
      <c r="AO197" s="572">
        <v>20</v>
      </c>
      <c r="AP197" s="346">
        <v>30</v>
      </c>
      <c r="AQ197" s="346">
        <v>16</v>
      </c>
      <c r="AR197" s="346">
        <v>62</v>
      </c>
      <c r="AS197" s="346" t="s">
        <v>430</v>
      </c>
      <c r="AT197" s="346" t="s">
        <v>430</v>
      </c>
      <c r="AU197" s="346">
        <v>30</v>
      </c>
      <c r="AV197" s="346">
        <v>81</v>
      </c>
      <c r="AW197" s="346">
        <v>30</v>
      </c>
      <c r="AX197" s="346">
        <v>19</v>
      </c>
      <c r="AY197" s="346">
        <v>31</v>
      </c>
      <c r="AZ197" s="584"/>
      <c r="BA197" s="467">
        <v>38.47</v>
      </c>
      <c r="BB197" s="348">
        <v>57.26</v>
      </c>
      <c r="BC197" s="348" t="s">
        <v>430</v>
      </c>
      <c r="BD197" s="348" t="s">
        <v>430</v>
      </c>
      <c r="BE197" s="375" t="s">
        <v>430</v>
      </c>
      <c r="BF197" s="375">
        <v>4.2699999999999996</v>
      </c>
      <c r="BG197" s="374"/>
      <c r="BH197" s="594">
        <v>4.26</v>
      </c>
      <c r="BI197" s="348" t="s">
        <v>430</v>
      </c>
      <c r="BJ197" s="348" t="s">
        <v>430</v>
      </c>
      <c r="BK197" s="348">
        <v>57.26</v>
      </c>
      <c r="BL197" s="348" t="s">
        <v>430</v>
      </c>
      <c r="BM197" s="375">
        <v>38.47</v>
      </c>
      <c r="BN197" s="375" t="s">
        <v>430</v>
      </c>
      <c r="BO197" s="375" t="s">
        <v>430</v>
      </c>
      <c r="BP197" s="375" t="s">
        <v>430</v>
      </c>
      <c r="BQ197" s="375" t="s">
        <v>430</v>
      </c>
      <c r="BR197" s="374"/>
      <c r="BS197" s="468" t="s">
        <v>430</v>
      </c>
      <c r="BT197" s="348" t="s">
        <v>430</v>
      </c>
      <c r="BU197" s="374"/>
      <c r="BV197" s="430" t="s">
        <v>555</v>
      </c>
    </row>
    <row r="198" spans="1:74" s="428" customFormat="1" x14ac:dyDescent="0.25">
      <c r="A198" s="345" t="s">
        <v>8446</v>
      </c>
      <c r="B198" s="373"/>
      <c r="C198" s="719">
        <v>44838</v>
      </c>
      <c r="D198" s="373"/>
      <c r="E198" s="346">
        <v>2628.49</v>
      </c>
      <c r="F198" s="373"/>
      <c r="G198" s="347">
        <v>13.455299999999999</v>
      </c>
      <c r="H198" s="374"/>
      <c r="I198" s="348">
        <v>9.7799999999999994</v>
      </c>
      <c r="J198" s="348">
        <v>6.98</v>
      </c>
      <c r="K198" s="348">
        <v>6.82</v>
      </c>
      <c r="L198" s="348">
        <v>7.05</v>
      </c>
      <c r="M198" s="362"/>
      <c r="N198" s="350">
        <v>-17.073899999999998</v>
      </c>
      <c r="O198" s="348">
        <v>14.5755</v>
      </c>
      <c r="P198" s="348">
        <v>-3.9498000000000002</v>
      </c>
      <c r="Q198" s="348">
        <v>-15.792299999999999</v>
      </c>
      <c r="R198" s="348">
        <v>-1.3634999999999999</v>
      </c>
      <c r="S198" s="348">
        <v>10.3161</v>
      </c>
      <c r="T198" s="348">
        <v>4.1605999999999996</v>
      </c>
      <c r="U198" s="354">
        <v>4.6879</v>
      </c>
      <c r="V198" s="348">
        <v>6.1085000000000003</v>
      </c>
      <c r="W198" s="348">
        <v>6.4039999999999999</v>
      </c>
      <c r="X198" s="348">
        <v>7.5244</v>
      </c>
      <c r="Y198" s="375" t="s">
        <v>430</v>
      </c>
      <c r="Z198" s="348" t="s">
        <v>430</v>
      </c>
      <c r="AA198" s="348">
        <v>2.0741000000000001</v>
      </c>
      <c r="AB198" s="348">
        <v>10.44</v>
      </c>
      <c r="AC198" s="348">
        <v>5.1410999999999998</v>
      </c>
      <c r="AD198" s="348">
        <v>5.3996000000000004</v>
      </c>
      <c r="AE198" s="348">
        <v>2.8290999999999999</v>
      </c>
      <c r="AF198" s="348">
        <v>7.9099000000000004</v>
      </c>
      <c r="AG198" s="569"/>
      <c r="AH198" s="346">
        <v>141</v>
      </c>
      <c r="AI198" s="346">
        <v>7</v>
      </c>
      <c r="AJ198" s="346">
        <v>162</v>
      </c>
      <c r="AK198" s="346">
        <v>164</v>
      </c>
      <c r="AL198" s="346">
        <v>159</v>
      </c>
      <c r="AM198" s="346">
        <v>33</v>
      </c>
      <c r="AN198" s="346">
        <v>145</v>
      </c>
      <c r="AO198" s="572">
        <v>124</v>
      </c>
      <c r="AP198" s="346">
        <v>34</v>
      </c>
      <c r="AQ198" s="346">
        <v>92</v>
      </c>
      <c r="AR198" s="346">
        <v>25</v>
      </c>
      <c r="AS198" s="346" t="s">
        <v>430</v>
      </c>
      <c r="AT198" s="346" t="s">
        <v>430</v>
      </c>
      <c r="AU198" s="346">
        <v>152</v>
      </c>
      <c r="AV198" s="346">
        <v>9</v>
      </c>
      <c r="AW198" s="346">
        <v>96</v>
      </c>
      <c r="AX198" s="346">
        <v>96</v>
      </c>
      <c r="AY198" s="346">
        <v>139</v>
      </c>
      <c r="AZ198" s="584"/>
      <c r="BA198" s="467">
        <v>98.29</v>
      </c>
      <c r="BB198" s="348" t="s">
        <v>430</v>
      </c>
      <c r="BC198" s="348" t="s">
        <v>430</v>
      </c>
      <c r="BD198" s="348" t="s">
        <v>430</v>
      </c>
      <c r="BE198" s="375" t="s">
        <v>430</v>
      </c>
      <c r="BF198" s="375">
        <v>1.71</v>
      </c>
      <c r="BG198" s="374"/>
      <c r="BH198" s="594">
        <v>1.71</v>
      </c>
      <c r="BI198" s="348" t="s">
        <v>430</v>
      </c>
      <c r="BJ198" s="348" t="s">
        <v>430</v>
      </c>
      <c r="BK198" s="348" t="s">
        <v>430</v>
      </c>
      <c r="BL198" s="348" t="s">
        <v>430</v>
      </c>
      <c r="BM198" s="375">
        <v>98.29</v>
      </c>
      <c r="BN198" s="375" t="s">
        <v>430</v>
      </c>
      <c r="BO198" s="375" t="s">
        <v>430</v>
      </c>
      <c r="BP198" s="375" t="s">
        <v>430</v>
      </c>
      <c r="BQ198" s="375" t="s">
        <v>430</v>
      </c>
      <c r="BR198" s="374"/>
      <c r="BS198" s="468" t="s">
        <v>430</v>
      </c>
      <c r="BT198" s="348" t="s">
        <v>430</v>
      </c>
      <c r="BU198" s="374"/>
      <c r="BV198" s="430" t="s">
        <v>8263</v>
      </c>
    </row>
    <row r="199" spans="1:74" s="428" customFormat="1" x14ac:dyDescent="0.25">
      <c r="A199" s="345" t="s">
        <v>8447</v>
      </c>
      <c r="B199" s="373"/>
      <c r="C199" s="719">
        <v>40945</v>
      </c>
      <c r="D199" s="373"/>
      <c r="E199" s="346">
        <v>2622.93</v>
      </c>
      <c r="F199" s="373"/>
      <c r="G199" s="347">
        <v>41.294499999999999</v>
      </c>
      <c r="H199" s="374"/>
      <c r="I199" s="348" t="s">
        <v>430</v>
      </c>
      <c r="J199" s="348" t="s">
        <v>430</v>
      </c>
      <c r="K199" s="348" t="s">
        <v>430</v>
      </c>
      <c r="L199" s="348" t="s">
        <v>430</v>
      </c>
      <c r="M199" s="362"/>
      <c r="N199" s="350">
        <v>14.4132</v>
      </c>
      <c r="O199" s="348">
        <v>-6.4783999999999997</v>
      </c>
      <c r="P199" s="348">
        <v>-1.5274000000000001</v>
      </c>
      <c r="Q199" s="348">
        <v>-3.9148000000000001</v>
      </c>
      <c r="R199" s="348">
        <v>2.7578999999999998</v>
      </c>
      <c r="S199" s="348">
        <v>8.4071999999999996</v>
      </c>
      <c r="T199" s="348">
        <v>5.2885999999999997</v>
      </c>
      <c r="U199" s="354">
        <v>4.9810999999999996</v>
      </c>
      <c r="V199" s="348">
        <v>5.5998999999999999</v>
      </c>
      <c r="W199" s="348">
        <v>2.3187000000000002</v>
      </c>
      <c r="X199" s="348">
        <v>8.6792999999999996</v>
      </c>
      <c r="Y199" s="375">
        <v>10.1586</v>
      </c>
      <c r="Z199" s="348">
        <v>10.625</v>
      </c>
      <c r="AA199" s="348">
        <v>3.4277000000000002</v>
      </c>
      <c r="AB199" s="348">
        <v>6.7534999999999998</v>
      </c>
      <c r="AC199" s="348">
        <v>5.2294999999999998</v>
      </c>
      <c r="AD199" s="348">
        <v>5.4635999999999996</v>
      </c>
      <c r="AE199" s="348">
        <v>2.2265000000000001</v>
      </c>
      <c r="AF199" s="348">
        <v>10.226900000000001</v>
      </c>
      <c r="AG199" s="569"/>
      <c r="AH199" s="346">
        <v>6</v>
      </c>
      <c r="AI199" s="346">
        <v>148</v>
      </c>
      <c r="AJ199" s="346">
        <v>153</v>
      </c>
      <c r="AK199" s="346">
        <v>124</v>
      </c>
      <c r="AL199" s="346">
        <v>131</v>
      </c>
      <c r="AM199" s="346">
        <v>84</v>
      </c>
      <c r="AN199" s="346">
        <v>70</v>
      </c>
      <c r="AO199" s="572">
        <v>87</v>
      </c>
      <c r="AP199" s="346">
        <v>100</v>
      </c>
      <c r="AQ199" s="346">
        <v>118</v>
      </c>
      <c r="AR199" s="346">
        <v>4</v>
      </c>
      <c r="AS199" s="346">
        <v>2</v>
      </c>
      <c r="AT199" s="346">
        <v>1</v>
      </c>
      <c r="AU199" s="346">
        <v>138</v>
      </c>
      <c r="AV199" s="346">
        <v>80</v>
      </c>
      <c r="AW199" s="346">
        <v>89</v>
      </c>
      <c r="AX199" s="346">
        <v>89</v>
      </c>
      <c r="AY199" s="346">
        <v>150</v>
      </c>
      <c r="AZ199" s="584"/>
      <c r="BA199" s="467" t="s">
        <v>430</v>
      </c>
      <c r="BB199" s="348">
        <v>99.19</v>
      </c>
      <c r="BC199" s="348" t="s">
        <v>430</v>
      </c>
      <c r="BD199" s="348" t="s">
        <v>430</v>
      </c>
      <c r="BE199" s="375" t="s">
        <v>430</v>
      </c>
      <c r="BF199" s="375">
        <v>0.81</v>
      </c>
      <c r="BG199" s="374"/>
      <c r="BH199" s="594">
        <v>0.81</v>
      </c>
      <c r="BI199" s="348" t="s">
        <v>430</v>
      </c>
      <c r="BJ199" s="348" t="s">
        <v>430</v>
      </c>
      <c r="BK199" s="348" t="s">
        <v>430</v>
      </c>
      <c r="BL199" s="348" t="s">
        <v>430</v>
      </c>
      <c r="BM199" s="375" t="s">
        <v>430</v>
      </c>
      <c r="BN199" s="375" t="s">
        <v>430</v>
      </c>
      <c r="BO199" s="375" t="s">
        <v>430</v>
      </c>
      <c r="BP199" s="375">
        <v>99.19</v>
      </c>
      <c r="BQ199" s="375" t="s">
        <v>430</v>
      </c>
      <c r="BR199" s="374"/>
      <c r="BS199" s="468" t="s">
        <v>430</v>
      </c>
      <c r="BT199" s="348" t="s">
        <v>430</v>
      </c>
      <c r="BU199" s="374"/>
      <c r="BV199" s="430" t="s">
        <v>555</v>
      </c>
    </row>
    <row r="200" spans="1:74" s="428" customFormat="1" x14ac:dyDescent="0.25">
      <c r="A200" s="345" t="s">
        <v>8448</v>
      </c>
      <c r="B200" s="373"/>
      <c r="C200" s="719">
        <v>45643</v>
      </c>
      <c r="D200" s="373"/>
      <c r="E200" s="346">
        <v>2436.1999999999998</v>
      </c>
      <c r="F200" s="373"/>
      <c r="G200" s="347">
        <v>11.2287</v>
      </c>
      <c r="H200" s="374"/>
      <c r="I200" s="348">
        <v>0.31</v>
      </c>
      <c r="J200" s="348">
        <v>6.99</v>
      </c>
      <c r="K200" s="348">
        <v>0.3</v>
      </c>
      <c r="L200" s="348">
        <v>0.31</v>
      </c>
      <c r="M200" s="362"/>
      <c r="N200" s="350">
        <v>10.0824</v>
      </c>
      <c r="O200" s="348">
        <v>10.4108</v>
      </c>
      <c r="P200" s="348">
        <v>8.1392000000000007</v>
      </c>
      <c r="Q200" s="348">
        <v>6.2607999999999997</v>
      </c>
      <c r="R200" s="348">
        <v>7.3224</v>
      </c>
      <c r="S200" s="348">
        <v>8.2927999999999997</v>
      </c>
      <c r="T200" s="348">
        <v>7.4161999999999999</v>
      </c>
      <c r="U200" s="354">
        <v>6.7847999999999997</v>
      </c>
      <c r="V200" s="348">
        <v>6.69</v>
      </c>
      <c r="W200" s="348" t="s">
        <v>430</v>
      </c>
      <c r="X200" s="348" t="s">
        <v>430</v>
      </c>
      <c r="Y200" s="375" t="s">
        <v>430</v>
      </c>
      <c r="Z200" s="348" t="s">
        <v>430</v>
      </c>
      <c r="AA200" s="348">
        <v>6.6548999999999996</v>
      </c>
      <c r="AB200" s="348">
        <v>7.7442000000000002</v>
      </c>
      <c r="AC200" s="348">
        <v>6.9104999999999999</v>
      </c>
      <c r="AD200" s="348">
        <v>6.7313000000000001</v>
      </c>
      <c r="AE200" s="348">
        <v>7.3962000000000003</v>
      </c>
      <c r="AF200" s="348">
        <v>7.0842000000000001</v>
      </c>
      <c r="AG200" s="569"/>
      <c r="AH200" s="346">
        <v>7</v>
      </c>
      <c r="AI200" s="346">
        <v>17</v>
      </c>
      <c r="AJ200" s="346">
        <v>15</v>
      </c>
      <c r="AK200" s="346">
        <v>6</v>
      </c>
      <c r="AL200" s="346">
        <v>7</v>
      </c>
      <c r="AM200" s="346">
        <v>91</v>
      </c>
      <c r="AN200" s="346">
        <v>4</v>
      </c>
      <c r="AO200" s="572">
        <v>6</v>
      </c>
      <c r="AP200" s="346">
        <v>6</v>
      </c>
      <c r="AQ200" s="346" t="s">
        <v>430</v>
      </c>
      <c r="AR200" s="346" t="s">
        <v>430</v>
      </c>
      <c r="AS200" s="346" t="s">
        <v>430</v>
      </c>
      <c r="AT200" s="346" t="s">
        <v>430</v>
      </c>
      <c r="AU200" s="346">
        <v>13</v>
      </c>
      <c r="AV200" s="346">
        <v>43</v>
      </c>
      <c r="AW200" s="346">
        <v>6</v>
      </c>
      <c r="AX200" s="346">
        <v>6</v>
      </c>
      <c r="AY200" s="346">
        <v>9</v>
      </c>
      <c r="AZ200" s="584"/>
      <c r="BA200" s="467" t="s">
        <v>430</v>
      </c>
      <c r="BB200" s="348">
        <v>100.06</v>
      </c>
      <c r="BC200" s="348" t="s">
        <v>430</v>
      </c>
      <c r="BD200" s="348" t="s">
        <v>430</v>
      </c>
      <c r="BE200" s="375" t="s">
        <v>430</v>
      </c>
      <c r="BF200" s="375">
        <v>-0.06</v>
      </c>
      <c r="BG200" s="374"/>
      <c r="BH200" s="594">
        <v>-0.06</v>
      </c>
      <c r="BI200" s="348">
        <v>64.81</v>
      </c>
      <c r="BJ200" s="348">
        <v>13.83</v>
      </c>
      <c r="BK200" s="348">
        <v>21.42</v>
      </c>
      <c r="BL200" s="348" t="s">
        <v>430</v>
      </c>
      <c r="BM200" s="375" t="s">
        <v>430</v>
      </c>
      <c r="BN200" s="375" t="s">
        <v>430</v>
      </c>
      <c r="BO200" s="375" t="s">
        <v>430</v>
      </c>
      <c r="BP200" s="375" t="s">
        <v>430</v>
      </c>
      <c r="BQ200" s="375" t="s">
        <v>430</v>
      </c>
      <c r="BR200" s="374"/>
      <c r="BS200" s="468">
        <v>3.5011807807002402</v>
      </c>
      <c r="BT200" s="348">
        <v>20.675974584135201</v>
      </c>
      <c r="BU200" s="374"/>
      <c r="BV200" s="430" t="s">
        <v>555</v>
      </c>
    </row>
    <row r="201" spans="1:74" s="428" customFormat="1" x14ac:dyDescent="0.25">
      <c r="A201" s="345" t="s">
        <v>8449</v>
      </c>
      <c r="B201" s="373"/>
      <c r="C201" s="719">
        <v>42556</v>
      </c>
      <c r="D201" s="373"/>
      <c r="E201" s="346">
        <v>2461.66</v>
      </c>
      <c r="F201" s="373"/>
      <c r="G201" s="347">
        <v>29.952100000000002</v>
      </c>
      <c r="H201" s="374"/>
      <c r="I201" s="348">
        <v>9.34</v>
      </c>
      <c r="J201" s="348">
        <v>6.92</v>
      </c>
      <c r="K201" s="348">
        <v>6.72</v>
      </c>
      <c r="L201" s="348">
        <v>6.95</v>
      </c>
      <c r="M201" s="362"/>
      <c r="N201" s="350">
        <v>-29.928699999999999</v>
      </c>
      <c r="O201" s="348">
        <v>-10.9171</v>
      </c>
      <c r="P201" s="348">
        <v>-1.0095000000000001</v>
      </c>
      <c r="Q201" s="348">
        <v>-14.318</v>
      </c>
      <c r="R201" s="348">
        <v>-1.2252000000000001</v>
      </c>
      <c r="S201" s="348">
        <v>9.3704000000000001</v>
      </c>
      <c r="T201" s="348">
        <v>3.8603000000000001</v>
      </c>
      <c r="U201" s="354">
        <v>3.3864000000000001</v>
      </c>
      <c r="V201" s="348">
        <v>5.0202</v>
      </c>
      <c r="W201" s="348">
        <v>6.3796999999999997</v>
      </c>
      <c r="X201" s="348">
        <v>7.27</v>
      </c>
      <c r="Y201" s="375">
        <v>5.8022</v>
      </c>
      <c r="Z201" s="348">
        <v>6.4966999999999997</v>
      </c>
      <c r="AA201" s="348">
        <v>1.3391</v>
      </c>
      <c r="AB201" s="348">
        <v>8.9789999999999992</v>
      </c>
      <c r="AC201" s="348">
        <v>4.0801999999999996</v>
      </c>
      <c r="AD201" s="348">
        <v>4.4657999999999998</v>
      </c>
      <c r="AE201" s="348">
        <v>2.3873000000000002</v>
      </c>
      <c r="AF201" s="348">
        <v>6.7678000000000003</v>
      </c>
      <c r="AG201" s="569"/>
      <c r="AH201" s="346">
        <v>146</v>
      </c>
      <c r="AI201" s="346">
        <v>161</v>
      </c>
      <c r="AJ201" s="346">
        <v>145</v>
      </c>
      <c r="AK201" s="346">
        <v>156</v>
      </c>
      <c r="AL201" s="346">
        <v>156</v>
      </c>
      <c r="AM201" s="346">
        <v>43</v>
      </c>
      <c r="AN201" s="346">
        <v>154</v>
      </c>
      <c r="AO201" s="572">
        <v>153</v>
      </c>
      <c r="AP201" s="346">
        <v>134</v>
      </c>
      <c r="AQ201" s="346">
        <v>95</v>
      </c>
      <c r="AR201" s="346">
        <v>58</v>
      </c>
      <c r="AS201" s="346">
        <v>16</v>
      </c>
      <c r="AT201" s="346">
        <v>7</v>
      </c>
      <c r="AU201" s="346">
        <v>157</v>
      </c>
      <c r="AV201" s="346">
        <v>32</v>
      </c>
      <c r="AW201" s="346">
        <v>152</v>
      </c>
      <c r="AX201" s="346">
        <v>149</v>
      </c>
      <c r="AY201" s="346">
        <v>143</v>
      </c>
      <c r="AZ201" s="584"/>
      <c r="BA201" s="467">
        <v>97.71</v>
      </c>
      <c r="BB201" s="348" t="s">
        <v>430</v>
      </c>
      <c r="BC201" s="348" t="s">
        <v>430</v>
      </c>
      <c r="BD201" s="348" t="s">
        <v>430</v>
      </c>
      <c r="BE201" s="375" t="s">
        <v>430</v>
      </c>
      <c r="BF201" s="375">
        <v>2.29</v>
      </c>
      <c r="BG201" s="374"/>
      <c r="BH201" s="594">
        <v>2.2400000000000002</v>
      </c>
      <c r="BI201" s="348" t="s">
        <v>430</v>
      </c>
      <c r="BJ201" s="348" t="s">
        <v>430</v>
      </c>
      <c r="BK201" s="348" t="s">
        <v>430</v>
      </c>
      <c r="BL201" s="348" t="s">
        <v>430</v>
      </c>
      <c r="BM201" s="375">
        <v>97.71</v>
      </c>
      <c r="BN201" s="375" t="s">
        <v>430</v>
      </c>
      <c r="BO201" s="375" t="s">
        <v>430</v>
      </c>
      <c r="BP201" s="375" t="s">
        <v>430</v>
      </c>
      <c r="BQ201" s="375" t="s">
        <v>430</v>
      </c>
      <c r="BR201" s="374"/>
      <c r="BS201" s="468" t="s">
        <v>430</v>
      </c>
      <c r="BT201" s="348" t="s">
        <v>430</v>
      </c>
      <c r="BU201" s="374"/>
      <c r="BV201" s="430" t="s">
        <v>555</v>
      </c>
    </row>
    <row r="202" spans="1:74" s="428" customFormat="1" ht="11" x14ac:dyDescent="0.3">
      <c r="A202" s="841" t="s">
        <v>8450</v>
      </c>
      <c r="B202" s="842"/>
      <c r="C202" s="843">
        <v>44950</v>
      </c>
      <c r="D202" s="842"/>
      <c r="E202" s="844">
        <v>2664.89</v>
      </c>
      <c r="F202" s="842"/>
      <c r="G202" s="845">
        <v>1120.0065999999999</v>
      </c>
      <c r="H202" s="847"/>
      <c r="I202" s="846">
        <v>8.1899999999999994E-3</v>
      </c>
      <c r="J202" s="846">
        <v>5.3</v>
      </c>
      <c r="K202" s="846">
        <v>8.1899999999999994E-3</v>
      </c>
      <c r="L202" s="846">
        <v>8.1899999999999994E-3</v>
      </c>
      <c r="M202" s="851"/>
      <c r="N202" s="848">
        <v>4.8205999999999998</v>
      </c>
      <c r="O202" s="846">
        <v>4.8174999999999999</v>
      </c>
      <c r="P202" s="846">
        <v>4.8426</v>
      </c>
      <c r="Q202" s="846">
        <v>4.8653000000000004</v>
      </c>
      <c r="R202" s="846">
        <v>4.9001999999999999</v>
      </c>
      <c r="S202" s="846">
        <v>4.9942000000000002</v>
      </c>
      <c r="T202" s="846">
        <v>4.9752000000000001</v>
      </c>
      <c r="U202" s="856">
        <v>4.9885000000000002</v>
      </c>
      <c r="V202" s="846">
        <v>5.0904999999999996</v>
      </c>
      <c r="W202" s="846">
        <v>5.5635000000000003</v>
      </c>
      <c r="X202" s="846">
        <v>5.8932000000000002</v>
      </c>
      <c r="Y202" s="852" t="s">
        <v>430</v>
      </c>
      <c r="Z202" s="846" t="s">
        <v>430</v>
      </c>
      <c r="AA202" s="846">
        <v>4.9554999999999998</v>
      </c>
      <c r="AB202" s="846">
        <v>4.9713000000000003</v>
      </c>
      <c r="AC202" s="846">
        <v>4.9611000000000001</v>
      </c>
      <c r="AD202" s="846">
        <v>5.0532000000000004</v>
      </c>
      <c r="AE202" s="846">
        <v>4.8673000000000002</v>
      </c>
      <c r="AF202" s="846">
        <v>5.9611000000000001</v>
      </c>
      <c r="AG202" s="931"/>
      <c r="AH202" s="844">
        <v>44</v>
      </c>
      <c r="AI202" s="844">
        <v>73</v>
      </c>
      <c r="AJ202" s="844">
        <v>76</v>
      </c>
      <c r="AK202" s="844">
        <v>29</v>
      </c>
      <c r="AL202" s="844">
        <v>61</v>
      </c>
      <c r="AM202" s="844">
        <v>149</v>
      </c>
      <c r="AN202" s="844">
        <v>88</v>
      </c>
      <c r="AO202" s="932">
        <v>86</v>
      </c>
      <c r="AP202" s="844">
        <v>128</v>
      </c>
      <c r="AQ202" s="844">
        <v>104</v>
      </c>
      <c r="AR202" s="844">
        <v>98</v>
      </c>
      <c r="AS202" s="844" t="s">
        <v>430</v>
      </c>
      <c r="AT202" s="844" t="s">
        <v>430</v>
      </c>
      <c r="AU202" s="844">
        <v>70</v>
      </c>
      <c r="AV202" s="844">
        <v>145</v>
      </c>
      <c r="AW202" s="844">
        <v>108</v>
      </c>
      <c r="AX202" s="844">
        <v>121</v>
      </c>
      <c r="AY202" s="844">
        <v>77</v>
      </c>
      <c r="AZ202" s="933"/>
      <c r="BA202" s="853" t="s">
        <v>430</v>
      </c>
      <c r="BB202" s="846" t="s">
        <v>430</v>
      </c>
      <c r="BC202" s="846" t="s">
        <v>430</v>
      </c>
      <c r="BD202" s="846" t="s">
        <v>430</v>
      </c>
      <c r="BE202" s="852" t="s">
        <v>430</v>
      </c>
      <c r="BF202" s="852">
        <v>100</v>
      </c>
      <c r="BG202" s="847"/>
      <c r="BH202" s="934">
        <v>100</v>
      </c>
      <c r="BI202" s="846" t="s">
        <v>430</v>
      </c>
      <c r="BJ202" s="846" t="s">
        <v>430</v>
      </c>
      <c r="BK202" s="846" t="s">
        <v>430</v>
      </c>
      <c r="BL202" s="846" t="s">
        <v>430</v>
      </c>
      <c r="BM202" s="852" t="s">
        <v>430</v>
      </c>
      <c r="BN202" s="852" t="s">
        <v>430</v>
      </c>
      <c r="BO202" s="852" t="s">
        <v>430</v>
      </c>
      <c r="BP202" s="852" t="s">
        <v>430</v>
      </c>
      <c r="BQ202" s="852" t="s">
        <v>430</v>
      </c>
      <c r="BR202" s="847"/>
      <c r="BS202" s="854" t="s">
        <v>430</v>
      </c>
      <c r="BT202" s="846" t="s">
        <v>430</v>
      </c>
      <c r="BU202" s="847"/>
      <c r="BV202" s="892" t="s">
        <v>555</v>
      </c>
    </row>
    <row r="203" spans="1:74" s="428" customFormat="1" x14ac:dyDescent="0.25">
      <c r="A203" s="345" t="s">
        <v>8451</v>
      </c>
      <c r="B203" s="373"/>
      <c r="C203" s="719">
        <v>45783</v>
      </c>
      <c r="D203" s="373"/>
      <c r="E203" s="346">
        <v>2224.54</v>
      </c>
      <c r="F203" s="373"/>
      <c r="G203" s="347">
        <v>10.9229</v>
      </c>
      <c r="H203" s="374"/>
      <c r="I203" s="348">
        <v>0.30958999999999998</v>
      </c>
      <c r="J203" s="348">
        <v>6.92</v>
      </c>
      <c r="K203" s="348">
        <v>0.28766999999999998</v>
      </c>
      <c r="L203" s="348">
        <v>0.30685000000000001</v>
      </c>
      <c r="M203" s="362"/>
      <c r="N203" s="350">
        <v>9.0267999999999997</v>
      </c>
      <c r="O203" s="348">
        <v>9.6983999999999995</v>
      </c>
      <c r="P203" s="348">
        <v>7.7927999999999997</v>
      </c>
      <c r="Q203" s="348">
        <v>6.0288000000000004</v>
      </c>
      <c r="R203" s="348">
        <v>7.1249000000000002</v>
      </c>
      <c r="S203" s="348">
        <v>8.4086999999999996</v>
      </c>
      <c r="T203" s="348">
        <v>7.5282999999999998</v>
      </c>
      <c r="U203" s="354">
        <v>7.0118</v>
      </c>
      <c r="V203" s="348">
        <v>6.9236000000000004</v>
      </c>
      <c r="W203" s="348" t="s">
        <v>430</v>
      </c>
      <c r="X203" s="348" t="s">
        <v>430</v>
      </c>
      <c r="Y203" s="375" t="s">
        <v>430</v>
      </c>
      <c r="Z203" s="348" t="s">
        <v>430</v>
      </c>
      <c r="AA203" s="348">
        <v>6.6608000000000001</v>
      </c>
      <c r="AB203" s="348">
        <v>7.8461999999999996</v>
      </c>
      <c r="AC203" s="348">
        <v>7.1037999999999997</v>
      </c>
      <c r="AD203" s="348">
        <v>6.9543999999999997</v>
      </c>
      <c r="AE203" s="348">
        <v>7.1791</v>
      </c>
      <c r="AF203" s="348">
        <v>6.9732000000000003</v>
      </c>
      <c r="AG203" s="569"/>
      <c r="AH203" s="346">
        <v>13</v>
      </c>
      <c r="AI203" s="346">
        <v>23</v>
      </c>
      <c r="AJ203" s="346">
        <v>21</v>
      </c>
      <c r="AK203" s="346">
        <v>9</v>
      </c>
      <c r="AL203" s="346">
        <v>14</v>
      </c>
      <c r="AM203" s="346">
        <v>83</v>
      </c>
      <c r="AN203" s="346">
        <v>2</v>
      </c>
      <c r="AO203" s="572">
        <v>4</v>
      </c>
      <c r="AP203" s="346">
        <v>4</v>
      </c>
      <c r="AQ203" s="346" t="s">
        <v>430</v>
      </c>
      <c r="AR203" s="346" t="s">
        <v>430</v>
      </c>
      <c r="AS203" s="346" t="s">
        <v>430</v>
      </c>
      <c r="AT203" s="346" t="s">
        <v>430</v>
      </c>
      <c r="AU203" s="346">
        <v>12</v>
      </c>
      <c r="AV203" s="346">
        <v>42</v>
      </c>
      <c r="AW203" s="346">
        <v>4</v>
      </c>
      <c r="AX203" s="346">
        <v>4</v>
      </c>
      <c r="AY203" s="346">
        <v>16</v>
      </c>
      <c r="AZ203" s="584"/>
      <c r="BA203" s="467" t="s">
        <v>430</v>
      </c>
      <c r="BB203" s="348">
        <v>96.82</v>
      </c>
      <c r="BC203" s="348" t="s">
        <v>430</v>
      </c>
      <c r="BD203" s="348" t="s">
        <v>430</v>
      </c>
      <c r="BE203" s="375" t="s">
        <v>430</v>
      </c>
      <c r="BF203" s="375">
        <v>3.18</v>
      </c>
      <c r="BG203" s="374"/>
      <c r="BH203" s="594">
        <v>3.18</v>
      </c>
      <c r="BI203" s="348">
        <v>45.57</v>
      </c>
      <c r="BJ203" s="348">
        <v>3.32</v>
      </c>
      <c r="BK203" s="348">
        <v>47.93</v>
      </c>
      <c r="BL203" s="348" t="s">
        <v>430</v>
      </c>
      <c r="BM203" s="375" t="s">
        <v>430</v>
      </c>
      <c r="BN203" s="375" t="s">
        <v>430</v>
      </c>
      <c r="BO203" s="375" t="s">
        <v>430</v>
      </c>
      <c r="BP203" s="375" t="s">
        <v>430</v>
      </c>
      <c r="BQ203" s="375" t="s">
        <v>430</v>
      </c>
      <c r="BR203" s="374"/>
      <c r="BS203" s="468">
        <v>6.0152542806015203</v>
      </c>
      <c r="BT203" s="348">
        <v>18.1753288518175</v>
      </c>
      <c r="BU203" s="374"/>
      <c r="BV203" s="430" t="s">
        <v>555</v>
      </c>
    </row>
    <row r="204" spans="1:74" s="428" customFormat="1" x14ac:dyDescent="0.25">
      <c r="A204" s="345" t="s">
        <v>8452</v>
      </c>
      <c r="B204" s="373"/>
      <c r="C204" s="719">
        <v>43858</v>
      </c>
      <c r="D204" s="373"/>
      <c r="E204" s="346">
        <v>2230.67</v>
      </c>
      <c r="F204" s="373"/>
      <c r="G204" s="347">
        <v>15.367100000000001</v>
      </c>
      <c r="H204" s="374"/>
      <c r="I204" s="348" t="s">
        <v>430</v>
      </c>
      <c r="J204" s="348" t="s">
        <v>430</v>
      </c>
      <c r="K204" s="348" t="s">
        <v>430</v>
      </c>
      <c r="L204" s="348" t="s">
        <v>430</v>
      </c>
      <c r="M204" s="362"/>
      <c r="N204" s="350" t="s">
        <v>430</v>
      </c>
      <c r="O204" s="348">
        <v>-2.375</v>
      </c>
      <c r="P204" s="348">
        <v>2.2808999999999999</v>
      </c>
      <c r="Q204" s="348">
        <v>-3.0253999999999999</v>
      </c>
      <c r="R204" s="348">
        <v>3.54</v>
      </c>
      <c r="S204" s="348">
        <v>8.4954000000000001</v>
      </c>
      <c r="T204" s="348">
        <v>5.4775</v>
      </c>
      <c r="U204" s="354">
        <v>5.2127999999999997</v>
      </c>
      <c r="V204" s="348">
        <v>5.7843</v>
      </c>
      <c r="W204" s="348">
        <v>6.8140999999999998</v>
      </c>
      <c r="X204" s="348">
        <v>7.5361000000000002</v>
      </c>
      <c r="Y204" s="375">
        <v>6.3346999999999998</v>
      </c>
      <c r="Z204" s="348" t="s">
        <v>430</v>
      </c>
      <c r="AA204" s="348">
        <v>3.6896</v>
      </c>
      <c r="AB204" s="348">
        <v>6.8455000000000004</v>
      </c>
      <c r="AC204" s="348">
        <v>5.5077999999999996</v>
      </c>
      <c r="AD204" s="348">
        <v>5.7140000000000004</v>
      </c>
      <c r="AE204" s="348">
        <v>3.4569999999999999</v>
      </c>
      <c r="AF204" s="348">
        <v>6.7492999999999999</v>
      </c>
      <c r="AG204" s="569"/>
      <c r="AH204" s="346" t="s">
        <v>430</v>
      </c>
      <c r="AI204" s="346">
        <v>126</v>
      </c>
      <c r="AJ204" s="346">
        <v>119</v>
      </c>
      <c r="AK204" s="346">
        <v>116</v>
      </c>
      <c r="AL204" s="346">
        <v>111</v>
      </c>
      <c r="AM204" s="346">
        <v>79</v>
      </c>
      <c r="AN204" s="346">
        <v>54</v>
      </c>
      <c r="AO204" s="572">
        <v>67</v>
      </c>
      <c r="AP204" s="346">
        <v>74</v>
      </c>
      <c r="AQ204" s="346">
        <v>59</v>
      </c>
      <c r="AR204" s="346">
        <v>23</v>
      </c>
      <c r="AS204" s="346">
        <v>10</v>
      </c>
      <c r="AT204" s="346" t="s">
        <v>430</v>
      </c>
      <c r="AU204" s="346">
        <v>135</v>
      </c>
      <c r="AV204" s="346">
        <v>76</v>
      </c>
      <c r="AW204" s="346">
        <v>68</v>
      </c>
      <c r="AX204" s="346">
        <v>55</v>
      </c>
      <c r="AY204" s="346">
        <v>127</v>
      </c>
      <c r="AZ204" s="584"/>
      <c r="BA204" s="467" t="s">
        <v>430</v>
      </c>
      <c r="BB204" s="348">
        <v>99.36</v>
      </c>
      <c r="BC204" s="348" t="s">
        <v>430</v>
      </c>
      <c r="BD204" s="348" t="s">
        <v>430</v>
      </c>
      <c r="BE204" s="375" t="s">
        <v>430</v>
      </c>
      <c r="BF204" s="375">
        <v>0.64</v>
      </c>
      <c r="BG204" s="374"/>
      <c r="BH204" s="594">
        <v>0.64</v>
      </c>
      <c r="BI204" s="348" t="s">
        <v>430</v>
      </c>
      <c r="BJ204" s="348" t="s">
        <v>430</v>
      </c>
      <c r="BK204" s="348" t="s">
        <v>430</v>
      </c>
      <c r="BL204" s="348" t="s">
        <v>430</v>
      </c>
      <c r="BM204" s="375" t="s">
        <v>430</v>
      </c>
      <c r="BN204" s="375" t="s">
        <v>430</v>
      </c>
      <c r="BO204" s="375" t="s">
        <v>430</v>
      </c>
      <c r="BP204" s="375">
        <v>99.36</v>
      </c>
      <c r="BQ204" s="375" t="s">
        <v>430</v>
      </c>
      <c r="BR204" s="374"/>
      <c r="BS204" s="468" t="s">
        <v>430</v>
      </c>
      <c r="BT204" s="348" t="s">
        <v>430</v>
      </c>
      <c r="BU204" s="374"/>
      <c r="BV204" s="430" t="s">
        <v>555</v>
      </c>
    </row>
    <row r="205" spans="1:74" s="428" customFormat="1" x14ac:dyDescent="0.25">
      <c r="A205" s="345" t="s">
        <v>8453</v>
      </c>
      <c r="B205" s="373"/>
      <c r="C205" s="719">
        <v>45559</v>
      </c>
      <c r="D205" s="373"/>
      <c r="E205" s="346">
        <v>2261.36</v>
      </c>
      <c r="F205" s="373"/>
      <c r="G205" s="347">
        <v>11.464399999999999</v>
      </c>
      <c r="H205" s="374"/>
      <c r="I205" s="348">
        <v>0.76</v>
      </c>
      <c r="J205" s="348">
        <v>7.5580400000000001</v>
      </c>
      <c r="K205" s="348">
        <v>0.7</v>
      </c>
      <c r="L205" s="348">
        <v>0.76</v>
      </c>
      <c r="M205" s="362"/>
      <c r="N205" s="350">
        <v>7.4848999999999997</v>
      </c>
      <c r="O205" s="348">
        <v>10.6218</v>
      </c>
      <c r="P205" s="348">
        <v>7.0137</v>
      </c>
      <c r="Q205" s="348">
        <v>3.3016999999999999</v>
      </c>
      <c r="R205" s="348">
        <v>6.641</v>
      </c>
      <c r="S205" s="348">
        <v>8.7070000000000007</v>
      </c>
      <c r="T205" s="348">
        <v>6.1147999999999998</v>
      </c>
      <c r="U205" s="354">
        <v>5.7370999999999999</v>
      </c>
      <c r="V205" s="348">
        <v>6.1281999999999996</v>
      </c>
      <c r="W205" s="348" t="s">
        <v>430</v>
      </c>
      <c r="X205" s="348" t="s">
        <v>430</v>
      </c>
      <c r="Y205" s="375" t="s">
        <v>430</v>
      </c>
      <c r="Z205" s="348" t="s">
        <v>430</v>
      </c>
      <c r="AA205" s="348">
        <v>6.1525999999999996</v>
      </c>
      <c r="AB205" s="348">
        <v>7.0362</v>
      </c>
      <c r="AC205" s="348">
        <v>5.9859</v>
      </c>
      <c r="AD205" s="348">
        <v>6.0246000000000004</v>
      </c>
      <c r="AE205" s="348">
        <v>6.4572000000000003</v>
      </c>
      <c r="AF205" s="348">
        <v>7.3642000000000003</v>
      </c>
      <c r="AG205" s="569"/>
      <c r="AH205" s="346">
        <v>21</v>
      </c>
      <c r="AI205" s="346">
        <v>16</v>
      </c>
      <c r="AJ205" s="346">
        <v>34</v>
      </c>
      <c r="AK205" s="346">
        <v>77</v>
      </c>
      <c r="AL205" s="346">
        <v>23</v>
      </c>
      <c r="AM205" s="346">
        <v>68</v>
      </c>
      <c r="AN205" s="346">
        <v>21</v>
      </c>
      <c r="AO205" s="572">
        <v>31</v>
      </c>
      <c r="AP205" s="346">
        <v>29</v>
      </c>
      <c r="AQ205" s="346" t="s">
        <v>430</v>
      </c>
      <c r="AR205" s="346" t="s">
        <v>430</v>
      </c>
      <c r="AS205" s="346" t="s">
        <v>430</v>
      </c>
      <c r="AT205" s="346" t="s">
        <v>430</v>
      </c>
      <c r="AU205" s="346">
        <v>26</v>
      </c>
      <c r="AV205" s="346">
        <v>71</v>
      </c>
      <c r="AW205" s="346">
        <v>36</v>
      </c>
      <c r="AX205" s="346">
        <v>24</v>
      </c>
      <c r="AY205" s="346">
        <v>28</v>
      </c>
      <c r="AZ205" s="584"/>
      <c r="BA205" s="467" t="s">
        <v>430</v>
      </c>
      <c r="BB205" s="348">
        <v>96.04</v>
      </c>
      <c r="BC205" s="348" t="s">
        <v>430</v>
      </c>
      <c r="BD205" s="348" t="s">
        <v>430</v>
      </c>
      <c r="BE205" s="375" t="s">
        <v>430</v>
      </c>
      <c r="BF205" s="375">
        <v>3.96</v>
      </c>
      <c r="BG205" s="374"/>
      <c r="BH205" s="594">
        <v>3.96</v>
      </c>
      <c r="BI205" s="348" t="s">
        <v>430</v>
      </c>
      <c r="BJ205" s="348">
        <v>6.14</v>
      </c>
      <c r="BK205" s="348">
        <v>89.91</v>
      </c>
      <c r="BL205" s="348" t="s">
        <v>430</v>
      </c>
      <c r="BM205" s="375" t="s">
        <v>430</v>
      </c>
      <c r="BN205" s="375" t="s">
        <v>430</v>
      </c>
      <c r="BO205" s="375" t="s">
        <v>430</v>
      </c>
      <c r="BP205" s="375" t="s">
        <v>430</v>
      </c>
      <c r="BQ205" s="375" t="s">
        <v>430</v>
      </c>
      <c r="BR205" s="374"/>
      <c r="BS205" s="468" t="s">
        <v>430</v>
      </c>
      <c r="BT205" s="348">
        <v>92.947022260705296</v>
      </c>
      <c r="BU205" s="374"/>
      <c r="BV205" s="430" t="s">
        <v>555</v>
      </c>
    </row>
    <row r="206" spans="1:74" s="428" customFormat="1" x14ac:dyDescent="0.25">
      <c r="A206" s="345" t="s">
        <v>8454</v>
      </c>
      <c r="B206" s="373"/>
      <c r="C206" s="719">
        <v>44909</v>
      </c>
      <c r="D206" s="373"/>
      <c r="E206" s="346">
        <v>2107.2800000000002</v>
      </c>
      <c r="F206" s="373"/>
      <c r="G206" s="347">
        <v>13.121600000000001</v>
      </c>
      <c r="H206" s="374"/>
      <c r="I206" s="348">
        <v>6.44</v>
      </c>
      <c r="J206" s="348">
        <v>7.23</v>
      </c>
      <c r="K206" s="348">
        <v>4.79</v>
      </c>
      <c r="L206" s="348">
        <v>5.14</v>
      </c>
      <c r="M206" s="362"/>
      <c r="N206" s="350" t="s">
        <v>430</v>
      </c>
      <c r="O206" s="348">
        <v>-119.221</v>
      </c>
      <c r="P206" s="348">
        <v>-38.6267</v>
      </c>
      <c r="Q206" s="348">
        <v>-15.6586</v>
      </c>
      <c r="R206" s="348">
        <v>-1.9058999999999999</v>
      </c>
      <c r="S206" s="348">
        <v>14.273099999999999</v>
      </c>
      <c r="T206" s="348">
        <v>5.1558999999999999</v>
      </c>
      <c r="U206" s="354">
        <v>3.5903</v>
      </c>
      <c r="V206" s="348">
        <v>4.9695999999999998</v>
      </c>
      <c r="W206" s="348">
        <v>6.5547000000000004</v>
      </c>
      <c r="X206" s="348">
        <v>7.5308000000000002</v>
      </c>
      <c r="Y206" s="375" t="s">
        <v>430</v>
      </c>
      <c r="Z206" s="348" t="s">
        <v>430</v>
      </c>
      <c r="AA206" s="348">
        <v>0.68620000000000003</v>
      </c>
      <c r="AB206" s="348">
        <v>11.1023</v>
      </c>
      <c r="AC206" s="348">
        <v>4.4302000000000001</v>
      </c>
      <c r="AD206" s="348">
        <v>4.8398000000000003</v>
      </c>
      <c r="AE206" s="348">
        <v>-6.6897000000000002</v>
      </c>
      <c r="AF206" s="348">
        <v>7.6214000000000004</v>
      </c>
      <c r="AG206" s="569"/>
      <c r="AH206" s="346" t="s">
        <v>430</v>
      </c>
      <c r="AI206" s="346">
        <v>168</v>
      </c>
      <c r="AJ206" s="346">
        <v>172</v>
      </c>
      <c r="AK206" s="346">
        <v>163</v>
      </c>
      <c r="AL206" s="346">
        <v>160</v>
      </c>
      <c r="AM206" s="346">
        <v>1</v>
      </c>
      <c r="AN206" s="346">
        <v>78</v>
      </c>
      <c r="AO206" s="572">
        <v>147</v>
      </c>
      <c r="AP206" s="346">
        <v>139</v>
      </c>
      <c r="AQ206" s="346">
        <v>85</v>
      </c>
      <c r="AR206" s="346">
        <v>24</v>
      </c>
      <c r="AS206" s="346" t="s">
        <v>430</v>
      </c>
      <c r="AT206" s="346" t="s">
        <v>430</v>
      </c>
      <c r="AU206" s="346">
        <v>160</v>
      </c>
      <c r="AV206" s="346">
        <v>2</v>
      </c>
      <c r="AW206" s="346">
        <v>143</v>
      </c>
      <c r="AX206" s="346">
        <v>135</v>
      </c>
      <c r="AY206" s="346">
        <v>171</v>
      </c>
      <c r="AZ206" s="584"/>
      <c r="BA206" s="467" t="s">
        <v>430</v>
      </c>
      <c r="BB206" s="348">
        <v>99.53</v>
      </c>
      <c r="BC206" s="348" t="s">
        <v>430</v>
      </c>
      <c r="BD206" s="348" t="s">
        <v>430</v>
      </c>
      <c r="BE206" s="375" t="s">
        <v>430</v>
      </c>
      <c r="BF206" s="375">
        <v>0.47</v>
      </c>
      <c r="BG206" s="374"/>
      <c r="BH206" s="594">
        <v>0.47</v>
      </c>
      <c r="BI206" s="348" t="s">
        <v>430</v>
      </c>
      <c r="BJ206" s="348" t="s">
        <v>430</v>
      </c>
      <c r="BK206" s="348" t="s">
        <v>430</v>
      </c>
      <c r="BL206" s="348" t="s">
        <v>430</v>
      </c>
      <c r="BM206" s="375" t="s">
        <v>430</v>
      </c>
      <c r="BN206" s="375" t="s">
        <v>430</v>
      </c>
      <c r="BO206" s="375" t="s">
        <v>430</v>
      </c>
      <c r="BP206" s="375">
        <v>99.53</v>
      </c>
      <c r="BQ206" s="375" t="s">
        <v>430</v>
      </c>
      <c r="BR206" s="374"/>
      <c r="BS206" s="468" t="s">
        <v>430</v>
      </c>
      <c r="BT206" s="348" t="s">
        <v>430</v>
      </c>
      <c r="BU206" s="374"/>
      <c r="BV206" s="430" t="s">
        <v>4740</v>
      </c>
    </row>
    <row r="207" spans="1:74" s="428" customFormat="1" x14ac:dyDescent="0.25">
      <c r="A207" s="345" t="s">
        <v>8455</v>
      </c>
      <c r="B207" s="373"/>
      <c r="C207" s="719">
        <v>44483</v>
      </c>
      <c r="D207" s="373"/>
      <c r="E207" s="346">
        <v>2119.9899999999998</v>
      </c>
      <c r="F207" s="373"/>
      <c r="G207" s="347">
        <v>13.2621</v>
      </c>
      <c r="H207" s="374"/>
      <c r="I207" s="348">
        <v>0.5</v>
      </c>
      <c r="J207" s="348">
        <v>6.48</v>
      </c>
      <c r="K207" s="348">
        <v>0.56000000000000005</v>
      </c>
      <c r="L207" s="348">
        <v>0.6</v>
      </c>
      <c r="M207" s="362"/>
      <c r="N207" s="350">
        <v>6.0568999999999997</v>
      </c>
      <c r="O207" s="348">
        <v>8.6296999999999997</v>
      </c>
      <c r="P207" s="348">
        <v>6.8502000000000001</v>
      </c>
      <c r="Q207" s="348">
        <v>4.5095999999999998</v>
      </c>
      <c r="R207" s="348">
        <v>5.6557000000000004</v>
      </c>
      <c r="S207" s="348">
        <v>7.7343999999999999</v>
      </c>
      <c r="T207" s="348">
        <v>5.9244000000000003</v>
      </c>
      <c r="U207" s="354">
        <v>5.6608000000000001</v>
      </c>
      <c r="V207" s="348">
        <v>5.9263000000000003</v>
      </c>
      <c r="W207" s="348">
        <v>6.9706000000000001</v>
      </c>
      <c r="X207" s="348">
        <v>7.2073999999999998</v>
      </c>
      <c r="Y207" s="375" t="s">
        <v>430</v>
      </c>
      <c r="Z207" s="348" t="s">
        <v>430</v>
      </c>
      <c r="AA207" s="348">
        <v>5.6060999999999996</v>
      </c>
      <c r="AB207" s="348">
        <v>6.4824000000000002</v>
      </c>
      <c r="AC207" s="348">
        <v>5.8181000000000003</v>
      </c>
      <c r="AD207" s="348">
        <v>5.8932000000000002</v>
      </c>
      <c r="AE207" s="348">
        <v>5.8044000000000002</v>
      </c>
      <c r="AF207" s="348">
        <v>5.9669999999999996</v>
      </c>
      <c r="AG207" s="569"/>
      <c r="AH207" s="346">
        <v>29</v>
      </c>
      <c r="AI207" s="346">
        <v>28</v>
      </c>
      <c r="AJ207" s="346">
        <v>37</v>
      </c>
      <c r="AK207" s="346">
        <v>53</v>
      </c>
      <c r="AL207" s="346">
        <v>35</v>
      </c>
      <c r="AM207" s="346">
        <v>111</v>
      </c>
      <c r="AN207" s="346">
        <v>26</v>
      </c>
      <c r="AO207" s="572">
        <v>35</v>
      </c>
      <c r="AP207" s="346">
        <v>52</v>
      </c>
      <c r="AQ207" s="346">
        <v>34</v>
      </c>
      <c r="AR207" s="346">
        <v>70</v>
      </c>
      <c r="AS207" s="346" t="s">
        <v>430</v>
      </c>
      <c r="AT207" s="346" t="s">
        <v>430</v>
      </c>
      <c r="AU207" s="346">
        <v>38</v>
      </c>
      <c r="AV207" s="346">
        <v>96</v>
      </c>
      <c r="AW207" s="346">
        <v>47</v>
      </c>
      <c r="AX207" s="346">
        <v>34</v>
      </c>
      <c r="AY207" s="346">
        <v>40</v>
      </c>
      <c r="AZ207" s="584"/>
      <c r="BA207" s="467">
        <v>47.72</v>
      </c>
      <c r="BB207" s="348">
        <v>48.02</v>
      </c>
      <c r="BC207" s="348" t="s">
        <v>430</v>
      </c>
      <c r="BD207" s="348" t="s">
        <v>430</v>
      </c>
      <c r="BE207" s="375" t="s">
        <v>430</v>
      </c>
      <c r="BF207" s="375">
        <v>4.2699999999999996</v>
      </c>
      <c r="BG207" s="374"/>
      <c r="BH207" s="594">
        <v>4.2699999999999996</v>
      </c>
      <c r="BI207" s="348" t="s">
        <v>430</v>
      </c>
      <c r="BJ207" s="348" t="s">
        <v>430</v>
      </c>
      <c r="BK207" s="348">
        <v>48.02</v>
      </c>
      <c r="BL207" s="348" t="s">
        <v>430</v>
      </c>
      <c r="BM207" s="375">
        <v>47.72</v>
      </c>
      <c r="BN207" s="375" t="s">
        <v>430</v>
      </c>
      <c r="BO207" s="375" t="s">
        <v>430</v>
      </c>
      <c r="BP207" s="375" t="s">
        <v>430</v>
      </c>
      <c r="BQ207" s="375" t="s">
        <v>430</v>
      </c>
      <c r="BR207" s="374"/>
      <c r="BS207" s="468" t="s">
        <v>430</v>
      </c>
      <c r="BT207" s="348" t="s">
        <v>430</v>
      </c>
      <c r="BU207" s="374"/>
      <c r="BV207" s="430" t="s">
        <v>8263</v>
      </c>
    </row>
    <row r="208" spans="1:74" s="428" customFormat="1" x14ac:dyDescent="0.25">
      <c r="A208" s="345" t="s">
        <v>8456</v>
      </c>
      <c r="B208" s="373"/>
      <c r="C208" s="719">
        <v>44838</v>
      </c>
      <c r="D208" s="373"/>
      <c r="E208" s="346">
        <v>1952.89</v>
      </c>
      <c r="F208" s="373"/>
      <c r="G208" s="347">
        <v>13.2835</v>
      </c>
      <c r="H208" s="374"/>
      <c r="I208" s="348">
        <v>2.69</v>
      </c>
      <c r="J208" s="348">
        <v>6.34</v>
      </c>
      <c r="K208" s="348">
        <v>2.37</v>
      </c>
      <c r="L208" s="348">
        <v>2.44</v>
      </c>
      <c r="M208" s="362"/>
      <c r="N208" s="350">
        <v>-18.802800000000001</v>
      </c>
      <c r="O208" s="348">
        <v>-4.3948</v>
      </c>
      <c r="P208" s="348">
        <v>4.1642000000000001</v>
      </c>
      <c r="Q208" s="348">
        <v>-3.2736000000000001</v>
      </c>
      <c r="R208" s="348">
        <v>2.2824</v>
      </c>
      <c r="S208" s="348">
        <v>8.5147999999999993</v>
      </c>
      <c r="T208" s="348">
        <v>3.8254999999999999</v>
      </c>
      <c r="U208" s="354">
        <v>4.2988</v>
      </c>
      <c r="V208" s="348">
        <v>5.8337000000000003</v>
      </c>
      <c r="W208" s="348">
        <v>6.9375</v>
      </c>
      <c r="X208" s="348">
        <v>7.4654999999999996</v>
      </c>
      <c r="Y208" s="375" t="s">
        <v>430</v>
      </c>
      <c r="Z208" s="348" t="s">
        <v>430</v>
      </c>
      <c r="AA208" s="348">
        <v>2.9367000000000001</v>
      </c>
      <c r="AB208" s="348">
        <v>7.0831999999999997</v>
      </c>
      <c r="AC208" s="348">
        <v>4.6669999999999998</v>
      </c>
      <c r="AD208" s="348">
        <v>4.9710999999999999</v>
      </c>
      <c r="AE208" s="348">
        <v>4.4108000000000001</v>
      </c>
      <c r="AF208" s="348">
        <v>7.5548000000000002</v>
      </c>
      <c r="AG208" s="569"/>
      <c r="AH208" s="346">
        <v>143</v>
      </c>
      <c r="AI208" s="346">
        <v>135</v>
      </c>
      <c r="AJ208" s="346">
        <v>96</v>
      </c>
      <c r="AK208" s="346">
        <v>119</v>
      </c>
      <c r="AL208" s="346">
        <v>135</v>
      </c>
      <c r="AM208" s="346">
        <v>78</v>
      </c>
      <c r="AN208" s="346">
        <v>155</v>
      </c>
      <c r="AO208" s="572">
        <v>138</v>
      </c>
      <c r="AP208" s="346">
        <v>66</v>
      </c>
      <c r="AQ208" s="346">
        <v>43</v>
      </c>
      <c r="AR208" s="346">
        <v>30</v>
      </c>
      <c r="AS208" s="346" t="s">
        <v>430</v>
      </c>
      <c r="AT208" s="346" t="s">
        <v>430</v>
      </c>
      <c r="AU208" s="346">
        <v>145</v>
      </c>
      <c r="AV208" s="346">
        <v>67</v>
      </c>
      <c r="AW208" s="346">
        <v>132</v>
      </c>
      <c r="AX208" s="346">
        <v>127</v>
      </c>
      <c r="AY208" s="346">
        <v>105</v>
      </c>
      <c r="AZ208" s="584"/>
      <c r="BA208" s="467">
        <v>96.98</v>
      </c>
      <c r="BB208" s="348" t="s">
        <v>430</v>
      </c>
      <c r="BC208" s="348" t="s">
        <v>430</v>
      </c>
      <c r="BD208" s="348" t="s">
        <v>430</v>
      </c>
      <c r="BE208" s="375" t="s">
        <v>430</v>
      </c>
      <c r="BF208" s="375">
        <v>3.02</v>
      </c>
      <c r="BG208" s="374"/>
      <c r="BH208" s="594">
        <v>3.02</v>
      </c>
      <c r="BI208" s="348" t="s">
        <v>430</v>
      </c>
      <c r="BJ208" s="348" t="s">
        <v>430</v>
      </c>
      <c r="BK208" s="348" t="s">
        <v>430</v>
      </c>
      <c r="BL208" s="348" t="s">
        <v>430</v>
      </c>
      <c r="BM208" s="375">
        <v>96.98</v>
      </c>
      <c r="BN208" s="375" t="s">
        <v>430</v>
      </c>
      <c r="BO208" s="375" t="s">
        <v>430</v>
      </c>
      <c r="BP208" s="375" t="s">
        <v>430</v>
      </c>
      <c r="BQ208" s="375" t="s">
        <v>430</v>
      </c>
      <c r="BR208" s="374"/>
      <c r="BS208" s="468" t="s">
        <v>430</v>
      </c>
      <c r="BT208" s="348" t="s">
        <v>430</v>
      </c>
      <c r="BU208" s="374"/>
      <c r="BV208" s="430" t="s">
        <v>8263</v>
      </c>
    </row>
    <row r="209" spans="1:74" s="428" customFormat="1" x14ac:dyDescent="0.25">
      <c r="A209" s="345" t="s">
        <v>8457</v>
      </c>
      <c r="B209" s="373"/>
      <c r="C209" s="719">
        <v>41997</v>
      </c>
      <c r="D209" s="373"/>
      <c r="E209" s="346">
        <v>1927.79</v>
      </c>
      <c r="F209" s="373"/>
      <c r="G209" s="347">
        <v>29.478300000000001</v>
      </c>
      <c r="H209" s="374"/>
      <c r="I209" s="348">
        <v>9.0500000000000007</v>
      </c>
      <c r="J209" s="348">
        <v>6.9</v>
      </c>
      <c r="K209" s="348">
        <v>6.73</v>
      </c>
      <c r="L209" s="348">
        <v>6.95</v>
      </c>
      <c r="M209" s="362"/>
      <c r="N209" s="350">
        <v>-30.532299999999999</v>
      </c>
      <c r="O209" s="348">
        <v>-10.9276</v>
      </c>
      <c r="P209" s="348">
        <v>-1.0434000000000001</v>
      </c>
      <c r="Q209" s="348">
        <v>-14.4156</v>
      </c>
      <c r="R209" s="348">
        <v>-1.1891</v>
      </c>
      <c r="S209" s="348">
        <v>9.4751999999999992</v>
      </c>
      <c r="T209" s="348">
        <v>3.8845000000000001</v>
      </c>
      <c r="U209" s="354">
        <v>3.3874</v>
      </c>
      <c r="V209" s="348">
        <v>5.0082000000000004</v>
      </c>
      <c r="W209" s="348">
        <v>6.351</v>
      </c>
      <c r="X209" s="348">
        <v>7.2340999999999998</v>
      </c>
      <c r="Y209" s="375">
        <v>5.8093000000000004</v>
      </c>
      <c r="Z209" s="348">
        <v>6.3743999999999996</v>
      </c>
      <c r="AA209" s="348">
        <v>1.3434999999999999</v>
      </c>
      <c r="AB209" s="348">
        <v>9.0487000000000002</v>
      </c>
      <c r="AC209" s="348">
        <v>4.0819999999999999</v>
      </c>
      <c r="AD209" s="348">
        <v>4.4644000000000004</v>
      </c>
      <c r="AE209" s="348">
        <v>2.3153000000000001</v>
      </c>
      <c r="AF209" s="348">
        <v>6.9749999999999996</v>
      </c>
      <c r="AG209" s="569"/>
      <c r="AH209" s="346">
        <v>148</v>
      </c>
      <c r="AI209" s="346">
        <v>162</v>
      </c>
      <c r="AJ209" s="346">
        <v>146</v>
      </c>
      <c r="AK209" s="346">
        <v>157</v>
      </c>
      <c r="AL209" s="346">
        <v>155</v>
      </c>
      <c r="AM209" s="346">
        <v>39</v>
      </c>
      <c r="AN209" s="346">
        <v>153</v>
      </c>
      <c r="AO209" s="572">
        <v>152</v>
      </c>
      <c r="AP209" s="346">
        <v>135</v>
      </c>
      <c r="AQ209" s="346">
        <v>96</v>
      </c>
      <c r="AR209" s="346">
        <v>67</v>
      </c>
      <c r="AS209" s="346">
        <v>15</v>
      </c>
      <c r="AT209" s="346">
        <v>8</v>
      </c>
      <c r="AU209" s="346">
        <v>156</v>
      </c>
      <c r="AV209" s="346">
        <v>30</v>
      </c>
      <c r="AW209" s="346">
        <v>151</v>
      </c>
      <c r="AX209" s="346">
        <v>150</v>
      </c>
      <c r="AY209" s="346">
        <v>148</v>
      </c>
      <c r="AZ209" s="584"/>
      <c r="BA209" s="467">
        <v>99.68</v>
      </c>
      <c r="BB209" s="348" t="s">
        <v>430</v>
      </c>
      <c r="BC209" s="348" t="s">
        <v>430</v>
      </c>
      <c r="BD209" s="348" t="s">
        <v>430</v>
      </c>
      <c r="BE209" s="375" t="s">
        <v>430</v>
      </c>
      <c r="BF209" s="375">
        <v>0.32</v>
      </c>
      <c r="BG209" s="374"/>
      <c r="BH209" s="594">
        <v>0.32</v>
      </c>
      <c r="BI209" s="348" t="s">
        <v>430</v>
      </c>
      <c r="BJ209" s="348" t="s">
        <v>430</v>
      </c>
      <c r="BK209" s="348" t="s">
        <v>430</v>
      </c>
      <c r="BL209" s="348" t="s">
        <v>430</v>
      </c>
      <c r="BM209" s="375">
        <v>99.68</v>
      </c>
      <c r="BN209" s="375" t="s">
        <v>430</v>
      </c>
      <c r="BO209" s="375" t="s">
        <v>430</v>
      </c>
      <c r="BP209" s="375" t="s">
        <v>430</v>
      </c>
      <c r="BQ209" s="375" t="s">
        <v>430</v>
      </c>
      <c r="BR209" s="374"/>
      <c r="BS209" s="468" t="s">
        <v>430</v>
      </c>
      <c r="BT209" s="348" t="s">
        <v>430</v>
      </c>
      <c r="BU209" s="374"/>
      <c r="BV209" s="430" t="s">
        <v>555</v>
      </c>
    </row>
    <row r="210" spans="1:74" s="428" customFormat="1" x14ac:dyDescent="0.25">
      <c r="A210" s="345" t="s">
        <v>8458</v>
      </c>
      <c r="B210" s="373"/>
      <c r="C210" s="719">
        <v>44615</v>
      </c>
      <c r="D210" s="373"/>
      <c r="E210" s="346">
        <v>1703.89</v>
      </c>
      <c r="F210" s="373"/>
      <c r="G210" s="347">
        <v>13.1464</v>
      </c>
      <c r="H210" s="374"/>
      <c r="I210" s="348">
        <v>0.75</v>
      </c>
      <c r="J210" s="348">
        <v>5.9888500000000002</v>
      </c>
      <c r="K210" s="348">
        <v>0.71</v>
      </c>
      <c r="L210" s="348">
        <v>0.73</v>
      </c>
      <c r="M210" s="362"/>
      <c r="N210" s="350">
        <v>4.4433999999999996</v>
      </c>
      <c r="O210" s="348">
        <v>7.1303000000000001</v>
      </c>
      <c r="P210" s="348">
        <v>5.2805999999999997</v>
      </c>
      <c r="Q210" s="348">
        <v>4.7683</v>
      </c>
      <c r="R210" s="348">
        <v>5.1814999999999998</v>
      </c>
      <c r="S210" s="348">
        <v>7.2586000000000004</v>
      </c>
      <c r="T210" s="348">
        <v>5.7538999999999998</v>
      </c>
      <c r="U210" s="354">
        <v>5.9352999999999998</v>
      </c>
      <c r="V210" s="348">
        <v>6.1626000000000003</v>
      </c>
      <c r="W210" s="348">
        <v>7.0507</v>
      </c>
      <c r="X210" s="348">
        <v>7.4035000000000002</v>
      </c>
      <c r="Y210" s="375" t="s">
        <v>430</v>
      </c>
      <c r="Z210" s="348" t="s">
        <v>430</v>
      </c>
      <c r="AA210" s="348">
        <v>5.1592000000000002</v>
      </c>
      <c r="AB210" s="348">
        <v>6.2995999999999999</v>
      </c>
      <c r="AC210" s="348">
        <v>5.9816000000000003</v>
      </c>
      <c r="AD210" s="348">
        <v>6.1429</v>
      </c>
      <c r="AE210" s="348">
        <v>5.5031999999999996</v>
      </c>
      <c r="AF210" s="348">
        <v>6.2539999999999996</v>
      </c>
      <c r="AG210" s="569"/>
      <c r="AH210" s="346">
        <v>56</v>
      </c>
      <c r="AI210" s="346">
        <v>42</v>
      </c>
      <c r="AJ210" s="346">
        <v>63</v>
      </c>
      <c r="AK210" s="346">
        <v>38</v>
      </c>
      <c r="AL210" s="346">
        <v>48</v>
      </c>
      <c r="AM210" s="346">
        <v>121</v>
      </c>
      <c r="AN210" s="346">
        <v>35</v>
      </c>
      <c r="AO210" s="572">
        <v>19</v>
      </c>
      <c r="AP210" s="346">
        <v>27</v>
      </c>
      <c r="AQ210" s="346">
        <v>19</v>
      </c>
      <c r="AR210" s="346">
        <v>35</v>
      </c>
      <c r="AS210" s="346" t="s">
        <v>430</v>
      </c>
      <c r="AT210" s="346" t="s">
        <v>430</v>
      </c>
      <c r="AU210" s="346">
        <v>59</v>
      </c>
      <c r="AV210" s="346">
        <v>109</v>
      </c>
      <c r="AW210" s="346">
        <v>37</v>
      </c>
      <c r="AX210" s="346">
        <v>15</v>
      </c>
      <c r="AY210" s="346">
        <v>50</v>
      </c>
      <c r="AZ210" s="584"/>
      <c r="BA210" s="467">
        <v>98.06</v>
      </c>
      <c r="BB210" s="348" t="s">
        <v>430</v>
      </c>
      <c r="BC210" s="348" t="s">
        <v>430</v>
      </c>
      <c r="BD210" s="348" t="s">
        <v>430</v>
      </c>
      <c r="BE210" s="375" t="s">
        <v>430</v>
      </c>
      <c r="BF210" s="375">
        <v>1.94</v>
      </c>
      <c r="BG210" s="374"/>
      <c r="BH210" s="594">
        <v>1.94</v>
      </c>
      <c r="BI210" s="348" t="s">
        <v>430</v>
      </c>
      <c r="BJ210" s="348" t="s">
        <v>430</v>
      </c>
      <c r="BK210" s="348" t="s">
        <v>430</v>
      </c>
      <c r="BL210" s="348" t="s">
        <v>430</v>
      </c>
      <c r="BM210" s="375">
        <v>98.06</v>
      </c>
      <c r="BN210" s="375" t="s">
        <v>430</v>
      </c>
      <c r="BO210" s="375" t="s">
        <v>430</v>
      </c>
      <c r="BP210" s="375" t="s">
        <v>430</v>
      </c>
      <c r="BQ210" s="375" t="s">
        <v>430</v>
      </c>
      <c r="BR210" s="374"/>
      <c r="BS210" s="468" t="s">
        <v>430</v>
      </c>
      <c r="BT210" s="348" t="s">
        <v>430</v>
      </c>
      <c r="BU210" s="374"/>
      <c r="BV210" s="430" t="s">
        <v>555</v>
      </c>
    </row>
    <row r="211" spans="1:74" s="428" customFormat="1" x14ac:dyDescent="0.25">
      <c r="A211" s="345" t="s">
        <v>8459</v>
      </c>
      <c r="B211" s="373"/>
      <c r="C211" s="719">
        <v>45779</v>
      </c>
      <c r="D211" s="373"/>
      <c r="E211" s="346">
        <v>1819.9</v>
      </c>
      <c r="F211" s="373"/>
      <c r="G211" s="347">
        <v>10.7218</v>
      </c>
      <c r="H211" s="374"/>
      <c r="I211" s="348" t="s">
        <v>430</v>
      </c>
      <c r="J211" s="348" t="s">
        <v>430</v>
      </c>
      <c r="K211" s="348" t="s">
        <v>430</v>
      </c>
      <c r="L211" s="348" t="s">
        <v>430</v>
      </c>
      <c r="M211" s="362"/>
      <c r="N211" s="350">
        <v>-6.2957000000000001</v>
      </c>
      <c r="O211" s="348">
        <v>-3.8570000000000002</v>
      </c>
      <c r="P211" s="348">
        <v>0.87549999999999994</v>
      </c>
      <c r="Q211" s="348">
        <v>-2.1865999999999999</v>
      </c>
      <c r="R211" s="348">
        <v>3.5798999999999999</v>
      </c>
      <c r="S211" s="348">
        <v>7.8719999999999999</v>
      </c>
      <c r="T211" s="348">
        <v>5.5106999999999999</v>
      </c>
      <c r="U211" s="354">
        <v>5.1355000000000004</v>
      </c>
      <c r="V211" s="348">
        <v>5.7563000000000004</v>
      </c>
      <c r="W211" s="348" t="s">
        <v>430</v>
      </c>
      <c r="X211" s="348" t="s">
        <v>430</v>
      </c>
      <c r="Y211" s="375" t="s">
        <v>430</v>
      </c>
      <c r="Z211" s="348" t="s">
        <v>430</v>
      </c>
      <c r="AA211" s="348">
        <v>4.2664999999999997</v>
      </c>
      <c r="AB211" s="348">
        <v>6.3738999999999999</v>
      </c>
      <c r="AC211" s="348">
        <v>5.4447999999999999</v>
      </c>
      <c r="AD211" s="348">
        <v>5.6673</v>
      </c>
      <c r="AE211" s="348">
        <v>3.1467999999999998</v>
      </c>
      <c r="AF211" s="348">
        <v>5.4194000000000004</v>
      </c>
      <c r="AG211" s="569"/>
      <c r="AH211" s="346">
        <v>105</v>
      </c>
      <c r="AI211" s="346">
        <v>132</v>
      </c>
      <c r="AJ211" s="346">
        <v>128</v>
      </c>
      <c r="AK211" s="346">
        <v>111</v>
      </c>
      <c r="AL211" s="346">
        <v>108</v>
      </c>
      <c r="AM211" s="346">
        <v>110</v>
      </c>
      <c r="AN211" s="346">
        <v>53</v>
      </c>
      <c r="AO211" s="572">
        <v>77</v>
      </c>
      <c r="AP211" s="346">
        <v>78</v>
      </c>
      <c r="AQ211" s="346" t="s">
        <v>430</v>
      </c>
      <c r="AR211" s="346" t="s">
        <v>430</v>
      </c>
      <c r="AS211" s="346" t="s">
        <v>430</v>
      </c>
      <c r="AT211" s="346" t="s">
        <v>430</v>
      </c>
      <c r="AU211" s="346">
        <v>118</v>
      </c>
      <c r="AV211" s="346">
        <v>100</v>
      </c>
      <c r="AW211" s="346">
        <v>72</v>
      </c>
      <c r="AX211" s="346">
        <v>65</v>
      </c>
      <c r="AY211" s="346">
        <v>133</v>
      </c>
      <c r="AZ211" s="584"/>
      <c r="BA211" s="467" t="s">
        <v>430</v>
      </c>
      <c r="BB211" s="348">
        <v>100.57</v>
      </c>
      <c r="BC211" s="348" t="s">
        <v>430</v>
      </c>
      <c r="BD211" s="348" t="s">
        <v>430</v>
      </c>
      <c r="BE211" s="375" t="s">
        <v>430</v>
      </c>
      <c r="BF211" s="375">
        <v>-0.56999999999999995</v>
      </c>
      <c r="BG211" s="374"/>
      <c r="BH211" s="594">
        <v>-0.56999999999999995</v>
      </c>
      <c r="BI211" s="348" t="s">
        <v>430</v>
      </c>
      <c r="BJ211" s="348" t="s">
        <v>430</v>
      </c>
      <c r="BK211" s="348" t="s">
        <v>430</v>
      </c>
      <c r="BL211" s="348" t="s">
        <v>430</v>
      </c>
      <c r="BM211" s="375" t="s">
        <v>430</v>
      </c>
      <c r="BN211" s="375" t="s">
        <v>430</v>
      </c>
      <c r="BO211" s="375" t="s">
        <v>430</v>
      </c>
      <c r="BP211" s="375">
        <v>100.57</v>
      </c>
      <c r="BQ211" s="375" t="s">
        <v>430</v>
      </c>
      <c r="BR211" s="374"/>
      <c r="BS211" s="468" t="s">
        <v>430</v>
      </c>
      <c r="BT211" s="348" t="s">
        <v>430</v>
      </c>
      <c r="BU211" s="374"/>
      <c r="BV211" s="430" t="s">
        <v>555</v>
      </c>
    </row>
    <row r="212" spans="1:74" s="428" customFormat="1" x14ac:dyDescent="0.25">
      <c r="A212" s="345" t="s">
        <v>8460</v>
      </c>
      <c r="B212" s="373"/>
      <c r="C212" s="719">
        <v>38243</v>
      </c>
      <c r="D212" s="373"/>
      <c r="E212" s="346">
        <v>1785.41</v>
      </c>
      <c r="F212" s="373"/>
      <c r="G212" s="347">
        <v>46.646099999999997</v>
      </c>
      <c r="H212" s="374"/>
      <c r="I212" s="348">
        <v>3.84</v>
      </c>
      <c r="J212" s="348">
        <v>7.12</v>
      </c>
      <c r="K212" s="348">
        <v>2.42</v>
      </c>
      <c r="L212" s="348">
        <v>2.56</v>
      </c>
      <c r="M212" s="362"/>
      <c r="N212" s="350">
        <v>-8.0169999999999995</v>
      </c>
      <c r="O212" s="348">
        <v>-6.1784999999999997</v>
      </c>
      <c r="P212" s="348">
        <v>-0.48060000000000003</v>
      </c>
      <c r="Q212" s="348">
        <v>-3.6724999999999999</v>
      </c>
      <c r="R212" s="348">
        <v>3.2652000000000001</v>
      </c>
      <c r="S212" s="348">
        <v>8.4004999999999992</v>
      </c>
      <c r="T212" s="348">
        <v>6.0308000000000002</v>
      </c>
      <c r="U212" s="354">
        <v>5.5289999999999999</v>
      </c>
      <c r="V212" s="348">
        <v>5.9249000000000001</v>
      </c>
      <c r="W212" s="348">
        <v>6.7586000000000004</v>
      </c>
      <c r="X212" s="348">
        <v>7.0388000000000002</v>
      </c>
      <c r="Y212" s="375">
        <v>5.8872999999999998</v>
      </c>
      <c r="Z212" s="348">
        <v>6.7267000000000001</v>
      </c>
      <c r="AA212" s="348">
        <v>3.4510000000000001</v>
      </c>
      <c r="AB212" s="348">
        <v>6.6505000000000001</v>
      </c>
      <c r="AC212" s="348">
        <v>5.8151000000000002</v>
      </c>
      <c r="AD212" s="348">
        <v>5.8616999999999999</v>
      </c>
      <c r="AE212" s="348">
        <v>2.9771000000000001</v>
      </c>
      <c r="AF212" s="348">
        <v>7.2621000000000002</v>
      </c>
      <c r="AG212" s="569"/>
      <c r="AH212" s="346">
        <v>110</v>
      </c>
      <c r="AI212" s="346">
        <v>145</v>
      </c>
      <c r="AJ212" s="346">
        <v>135</v>
      </c>
      <c r="AK212" s="346">
        <v>122</v>
      </c>
      <c r="AL212" s="346">
        <v>117</v>
      </c>
      <c r="AM212" s="346">
        <v>85</v>
      </c>
      <c r="AN212" s="346">
        <v>22</v>
      </c>
      <c r="AO212" s="572">
        <v>39</v>
      </c>
      <c r="AP212" s="346">
        <v>53</v>
      </c>
      <c r="AQ212" s="346">
        <v>66</v>
      </c>
      <c r="AR212" s="346">
        <v>85</v>
      </c>
      <c r="AS212" s="346">
        <v>13</v>
      </c>
      <c r="AT212" s="346">
        <v>6</v>
      </c>
      <c r="AU212" s="346">
        <v>137</v>
      </c>
      <c r="AV212" s="346">
        <v>86</v>
      </c>
      <c r="AW212" s="346">
        <v>49</v>
      </c>
      <c r="AX212" s="346">
        <v>40</v>
      </c>
      <c r="AY212" s="346">
        <v>136</v>
      </c>
      <c r="AZ212" s="584"/>
      <c r="BA212" s="467" t="s">
        <v>430</v>
      </c>
      <c r="BB212" s="348">
        <v>99.63</v>
      </c>
      <c r="BC212" s="348" t="s">
        <v>430</v>
      </c>
      <c r="BD212" s="348" t="s">
        <v>430</v>
      </c>
      <c r="BE212" s="375" t="s">
        <v>430</v>
      </c>
      <c r="BF212" s="375">
        <v>0.37</v>
      </c>
      <c r="BG212" s="374"/>
      <c r="BH212" s="594">
        <v>0.37</v>
      </c>
      <c r="BI212" s="348" t="s">
        <v>430</v>
      </c>
      <c r="BJ212" s="348" t="s">
        <v>430</v>
      </c>
      <c r="BK212" s="348" t="s">
        <v>430</v>
      </c>
      <c r="BL212" s="348" t="s">
        <v>430</v>
      </c>
      <c r="BM212" s="375" t="s">
        <v>430</v>
      </c>
      <c r="BN212" s="375" t="s">
        <v>430</v>
      </c>
      <c r="BO212" s="375" t="s">
        <v>430</v>
      </c>
      <c r="BP212" s="375">
        <v>99.63</v>
      </c>
      <c r="BQ212" s="375" t="s">
        <v>430</v>
      </c>
      <c r="BR212" s="374"/>
      <c r="BS212" s="468" t="s">
        <v>430</v>
      </c>
      <c r="BT212" s="348" t="s">
        <v>430</v>
      </c>
      <c r="BU212" s="374"/>
      <c r="BV212" s="430" t="s">
        <v>555</v>
      </c>
    </row>
    <row r="213" spans="1:74" s="428" customFormat="1" x14ac:dyDescent="0.25">
      <c r="A213" s="345" t="s">
        <v>8461</v>
      </c>
      <c r="B213" s="373"/>
      <c r="C213" s="719">
        <v>44651</v>
      </c>
      <c r="D213" s="373"/>
      <c r="E213" s="346">
        <v>1751.21</v>
      </c>
      <c r="F213" s="373"/>
      <c r="G213" s="347">
        <v>13.251899999999999</v>
      </c>
      <c r="H213" s="374"/>
      <c r="I213" s="348">
        <v>1.54</v>
      </c>
      <c r="J213" s="348">
        <v>6.4</v>
      </c>
      <c r="K213" s="348">
        <v>1.41</v>
      </c>
      <c r="L213" s="348">
        <v>1.46</v>
      </c>
      <c r="M213" s="362"/>
      <c r="N213" s="350">
        <v>3.9946000000000002</v>
      </c>
      <c r="O213" s="348">
        <v>4.7759999999999998</v>
      </c>
      <c r="P213" s="348">
        <v>7.1315999999999997</v>
      </c>
      <c r="Q213" s="348">
        <v>1.5748</v>
      </c>
      <c r="R213" s="348">
        <v>4.7995999999999999</v>
      </c>
      <c r="S213" s="348">
        <v>8.3388000000000009</v>
      </c>
      <c r="T213" s="348">
        <v>4.7043999999999997</v>
      </c>
      <c r="U213" s="354">
        <v>5.1540999999999997</v>
      </c>
      <c r="V213" s="348">
        <v>5.8525999999999998</v>
      </c>
      <c r="W213" s="348">
        <v>6.9409999999999998</v>
      </c>
      <c r="X213" s="348">
        <v>7.3377999999999997</v>
      </c>
      <c r="Y213" s="375" t="s">
        <v>430</v>
      </c>
      <c r="Z213" s="348" t="s">
        <v>430</v>
      </c>
      <c r="AA213" s="348">
        <v>5.2915999999999999</v>
      </c>
      <c r="AB213" s="348">
        <v>6.6161000000000003</v>
      </c>
      <c r="AC213" s="348">
        <v>5.1044</v>
      </c>
      <c r="AD213" s="348">
        <v>5.6069000000000004</v>
      </c>
      <c r="AE213" s="348">
        <v>5.5929000000000002</v>
      </c>
      <c r="AF213" s="348">
        <v>6.5911999999999997</v>
      </c>
      <c r="AG213" s="569"/>
      <c r="AH213" s="346">
        <v>64</v>
      </c>
      <c r="AI213" s="346">
        <v>77</v>
      </c>
      <c r="AJ213" s="346">
        <v>30</v>
      </c>
      <c r="AK213" s="346">
        <v>90</v>
      </c>
      <c r="AL213" s="346">
        <v>71</v>
      </c>
      <c r="AM213" s="346">
        <v>88</v>
      </c>
      <c r="AN213" s="346">
        <v>115</v>
      </c>
      <c r="AO213" s="572">
        <v>74</v>
      </c>
      <c r="AP213" s="346">
        <v>65</v>
      </c>
      <c r="AQ213" s="346">
        <v>41</v>
      </c>
      <c r="AR213" s="346">
        <v>48</v>
      </c>
      <c r="AS213" s="346" t="s">
        <v>430</v>
      </c>
      <c r="AT213" s="346" t="s">
        <v>430</v>
      </c>
      <c r="AU213" s="346">
        <v>52</v>
      </c>
      <c r="AV213" s="346">
        <v>89</v>
      </c>
      <c r="AW213" s="346">
        <v>99</v>
      </c>
      <c r="AX213" s="346">
        <v>70</v>
      </c>
      <c r="AY213" s="346">
        <v>46</v>
      </c>
      <c r="AZ213" s="584"/>
      <c r="BA213" s="467">
        <v>98.84</v>
      </c>
      <c r="BB213" s="348" t="s">
        <v>430</v>
      </c>
      <c r="BC213" s="348" t="s">
        <v>430</v>
      </c>
      <c r="BD213" s="348" t="s">
        <v>430</v>
      </c>
      <c r="BE213" s="375" t="s">
        <v>430</v>
      </c>
      <c r="BF213" s="375">
        <v>1.1599999999999999</v>
      </c>
      <c r="BG213" s="374"/>
      <c r="BH213" s="594">
        <v>1.1599999999999999</v>
      </c>
      <c r="BI213" s="348" t="s">
        <v>430</v>
      </c>
      <c r="BJ213" s="348" t="s">
        <v>430</v>
      </c>
      <c r="BK213" s="348" t="s">
        <v>430</v>
      </c>
      <c r="BL213" s="348" t="s">
        <v>430</v>
      </c>
      <c r="BM213" s="375">
        <v>98.84</v>
      </c>
      <c r="BN213" s="375" t="s">
        <v>430</v>
      </c>
      <c r="BO213" s="375" t="s">
        <v>430</v>
      </c>
      <c r="BP213" s="375" t="s">
        <v>430</v>
      </c>
      <c r="BQ213" s="375" t="s">
        <v>430</v>
      </c>
      <c r="BR213" s="374"/>
      <c r="BS213" s="468" t="s">
        <v>430</v>
      </c>
      <c r="BT213" s="348" t="s">
        <v>430</v>
      </c>
      <c r="BU213" s="374"/>
      <c r="BV213" s="430" t="s">
        <v>555</v>
      </c>
    </row>
    <row r="214" spans="1:74" s="428" customFormat="1" x14ac:dyDescent="0.25">
      <c r="A214" s="345" t="s">
        <v>8462</v>
      </c>
      <c r="B214" s="373"/>
      <c r="C214" s="719">
        <v>44641</v>
      </c>
      <c r="D214" s="373"/>
      <c r="E214" s="346">
        <v>1649.29</v>
      </c>
      <c r="F214" s="373"/>
      <c r="G214" s="347">
        <v>13.276300000000001</v>
      </c>
      <c r="H214" s="374"/>
      <c r="I214" s="348">
        <v>0.99</v>
      </c>
      <c r="J214" s="348">
        <v>6.23</v>
      </c>
      <c r="K214" s="348">
        <v>1.38</v>
      </c>
      <c r="L214" s="348">
        <v>1.42</v>
      </c>
      <c r="M214" s="362"/>
      <c r="N214" s="350">
        <v>1.3747</v>
      </c>
      <c r="O214" s="348">
        <v>1.5581</v>
      </c>
      <c r="P214" s="348">
        <v>5.8192000000000004</v>
      </c>
      <c r="Q214" s="348">
        <v>1.9849000000000001</v>
      </c>
      <c r="R214" s="348">
        <v>4.4688999999999997</v>
      </c>
      <c r="S214" s="348">
        <v>7.8968999999999996</v>
      </c>
      <c r="T214" s="348">
        <v>4.6272000000000002</v>
      </c>
      <c r="U214" s="354">
        <v>5.1454000000000004</v>
      </c>
      <c r="V214" s="348">
        <v>5.8573000000000004</v>
      </c>
      <c r="W214" s="348">
        <v>6.9825999999999997</v>
      </c>
      <c r="X214" s="348">
        <v>7.3878000000000004</v>
      </c>
      <c r="Y214" s="375" t="s">
        <v>430</v>
      </c>
      <c r="Z214" s="348" t="s">
        <v>430</v>
      </c>
      <c r="AA214" s="348">
        <v>5.1372</v>
      </c>
      <c r="AB214" s="348">
        <v>6.4927999999999999</v>
      </c>
      <c r="AC214" s="348">
        <v>5.1390000000000002</v>
      </c>
      <c r="AD214" s="348">
        <v>5.5904999999999996</v>
      </c>
      <c r="AE214" s="348">
        <v>5.0693999999999999</v>
      </c>
      <c r="AF214" s="348">
        <v>6.5933999999999999</v>
      </c>
      <c r="AG214" s="569"/>
      <c r="AH214" s="346">
        <v>84</v>
      </c>
      <c r="AI214" s="346">
        <v>109</v>
      </c>
      <c r="AJ214" s="346">
        <v>49</v>
      </c>
      <c r="AK214" s="346">
        <v>87</v>
      </c>
      <c r="AL214" s="346">
        <v>89</v>
      </c>
      <c r="AM214" s="346">
        <v>109</v>
      </c>
      <c r="AN214" s="346">
        <v>126</v>
      </c>
      <c r="AO214" s="572">
        <v>75</v>
      </c>
      <c r="AP214" s="346">
        <v>64</v>
      </c>
      <c r="AQ214" s="346">
        <v>31</v>
      </c>
      <c r="AR214" s="346">
        <v>39</v>
      </c>
      <c r="AS214" s="346" t="s">
        <v>430</v>
      </c>
      <c r="AT214" s="346" t="s">
        <v>430</v>
      </c>
      <c r="AU214" s="346">
        <v>62</v>
      </c>
      <c r="AV214" s="346">
        <v>94</v>
      </c>
      <c r="AW214" s="346">
        <v>97</v>
      </c>
      <c r="AX214" s="346">
        <v>73</v>
      </c>
      <c r="AY214" s="346">
        <v>64</v>
      </c>
      <c r="AZ214" s="584"/>
      <c r="BA214" s="467">
        <v>98.01</v>
      </c>
      <c r="BB214" s="348" t="s">
        <v>430</v>
      </c>
      <c r="BC214" s="348" t="s">
        <v>430</v>
      </c>
      <c r="BD214" s="348" t="s">
        <v>430</v>
      </c>
      <c r="BE214" s="375" t="s">
        <v>430</v>
      </c>
      <c r="BF214" s="375">
        <v>1.99</v>
      </c>
      <c r="BG214" s="374"/>
      <c r="BH214" s="594">
        <v>1.99</v>
      </c>
      <c r="BI214" s="348" t="s">
        <v>430</v>
      </c>
      <c r="BJ214" s="348" t="s">
        <v>430</v>
      </c>
      <c r="BK214" s="348" t="s">
        <v>430</v>
      </c>
      <c r="BL214" s="348" t="s">
        <v>430</v>
      </c>
      <c r="BM214" s="375">
        <v>98.01</v>
      </c>
      <c r="BN214" s="375" t="s">
        <v>430</v>
      </c>
      <c r="BO214" s="375" t="s">
        <v>430</v>
      </c>
      <c r="BP214" s="375" t="s">
        <v>430</v>
      </c>
      <c r="BQ214" s="375" t="s">
        <v>430</v>
      </c>
      <c r="BR214" s="374"/>
      <c r="BS214" s="468" t="s">
        <v>430</v>
      </c>
      <c r="BT214" s="348" t="s">
        <v>430</v>
      </c>
      <c r="BU214" s="374"/>
      <c r="BV214" s="430" t="s">
        <v>555</v>
      </c>
    </row>
    <row r="215" spans="1:74" s="428" customFormat="1" x14ac:dyDescent="0.25">
      <c r="A215" s="345" t="s">
        <v>8463</v>
      </c>
      <c r="B215" s="373"/>
      <c r="C215" s="719">
        <v>44838</v>
      </c>
      <c r="D215" s="373"/>
      <c r="E215" s="346">
        <v>1759.34</v>
      </c>
      <c r="F215" s="373"/>
      <c r="G215" s="347">
        <v>13.186999999999999</v>
      </c>
      <c r="H215" s="374"/>
      <c r="I215" s="348">
        <v>1</v>
      </c>
      <c r="J215" s="348">
        <v>6.21</v>
      </c>
      <c r="K215" s="348">
        <v>0.93</v>
      </c>
      <c r="L215" s="348">
        <v>0.96</v>
      </c>
      <c r="M215" s="362"/>
      <c r="N215" s="350">
        <v>2.2145999999999999</v>
      </c>
      <c r="O215" s="348">
        <v>7.7549999999999999</v>
      </c>
      <c r="P215" s="348">
        <v>4.9077000000000002</v>
      </c>
      <c r="Q215" s="348">
        <v>4.0393999999999997</v>
      </c>
      <c r="R215" s="348">
        <v>6.5180999999999996</v>
      </c>
      <c r="S215" s="348">
        <v>8.4466000000000001</v>
      </c>
      <c r="T215" s="348">
        <v>5.7454000000000001</v>
      </c>
      <c r="U215" s="354">
        <v>5.7737999999999996</v>
      </c>
      <c r="V215" s="348">
        <v>6.0385999999999997</v>
      </c>
      <c r="W215" s="348">
        <v>7.0262000000000002</v>
      </c>
      <c r="X215" s="348">
        <v>7.3922999999999996</v>
      </c>
      <c r="Y215" s="375" t="s">
        <v>430</v>
      </c>
      <c r="Z215" s="348" t="s">
        <v>430</v>
      </c>
      <c r="AA215" s="348">
        <v>6.7039999999999997</v>
      </c>
      <c r="AB215" s="348">
        <v>6.3345000000000002</v>
      </c>
      <c r="AC215" s="348">
        <v>5.8875000000000002</v>
      </c>
      <c r="AD215" s="348">
        <v>6.0373000000000001</v>
      </c>
      <c r="AE215" s="348">
        <v>6.6550000000000002</v>
      </c>
      <c r="AF215" s="348">
        <v>7.3537999999999997</v>
      </c>
      <c r="AG215" s="569"/>
      <c r="AH215" s="346">
        <v>78</v>
      </c>
      <c r="AI215" s="346">
        <v>34</v>
      </c>
      <c r="AJ215" s="346">
        <v>73</v>
      </c>
      <c r="AK215" s="346">
        <v>62</v>
      </c>
      <c r="AL215" s="346">
        <v>25</v>
      </c>
      <c r="AM215" s="346">
        <v>82</v>
      </c>
      <c r="AN215" s="346">
        <v>36</v>
      </c>
      <c r="AO215" s="572">
        <v>26</v>
      </c>
      <c r="AP215" s="346">
        <v>41</v>
      </c>
      <c r="AQ215" s="346">
        <v>24</v>
      </c>
      <c r="AR215" s="346">
        <v>37</v>
      </c>
      <c r="AS215" s="346" t="s">
        <v>430</v>
      </c>
      <c r="AT215" s="346" t="s">
        <v>430</v>
      </c>
      <c r="AU215" s="346">
        <v>10</v>
      </c>
      <c r="AV215" s="346">
        <v>103</v>
      </c>
      <c r="AW215" s="346">
        <v>40</v>
      </c>
      <c r="AX215" s="346">
        <v>22</v>
      </c>
      <c r="AY215" s="346">
        <v>25</v>
      </c>
      <c r="AZ215" s="584"/>
      <c r="BA215" s="467">
        <v>94.57</v>
      </c>
      <c r="BB215" s="348" t="s">
        <v>430</v>
      </c>
      <c r="BC215" s="348" t="s">
        <v>430</v>
      </c>
      <c r="BD215" s="348" t="s">
        <v>430</v>
      </c>
      <c r="BE215" s="375" t="s">
        <v>430</v>
      </c>
      <c r="BF215" s="375">
        <v>5.43</v>
      </c>
      <c r="BG215" s="374"/>
      <c r="BH215" s="594">
        <v>5.43</v>
      </c>
      <c r="BI215" s="348" t="s">
        <v>430</v>
      </c>
      <c r="BJ215" s="348" t="s">
        <v>430</v>
      </c>
      <c r="BK215" s="348" t="s">
        <v>430</v>
      </c>
      <c r="BL215" s="348" t="s">
        <v>430</v>
      </c>
      <c r="BM215" s="375">
        <v>94.57</v>
      </c>
      <c r="BN215" s="375" t="s">
        <v>430</v>
      </c>
      <c r="BO215" s="375" t="s">
        <v>430</v>
      </c>
      <c r="BP215" s="375" t="s">
        <v>430</v>
      </c>
      <c r="BQ215" s="375" t="s">
        <v>430</v>
      </c>
      <c r="BR215" s="374"/>
      <c r="BS215" s="468" t="s">
        <v>430</v>
      </c>
      <c r="BT215" s="348" t="s">
        <v>430</v>
      </c>
      <c r="BU215" s="374"/>
      <c r="BV215" s="430" t="s">
        <v>8263</v>
      </c>
    </row>
    <row r="216" spans="1:74" s="428" customFormat="1" x14ac:dyDescent="0.25">
      <c r="A216" s="345" t="s">
        <v>8464</v>
      </c>
      <c r="B216" s="373"/>
      <c r="C216" s="719">
        <v>45378</v>
      </c>
      <c r="D216" s="373"/>
      <c r="E216" s="346">
        <v>1675.08</v>
      </c>
      <c r="F216" s="373"/>
      <c r="G216" s="347">
        <v>1142.1129000000001</v>
      </c>
      <c r="H216" s="374"/>
      <c r="I216" s="348">
        <v>8.2000000000000007E-3</v>
      </c>
      <c r="J216" s="348">
        <v>5.2897999999999996</v>
      </c>
      <c r="K216" s="348" t="s">
        <v>430</v>
      </c>
      <c r="L216" s="348">
        <v>0</v>
      </c>
      <c r="M216" s="362"/>
      <c r="N216" s="350">
        <v>4.6952999999999996</v>
      </c>
      <c r="O216" s="348">
        <v>4.6932999999999998</v>
      </c>
      <c r="P216" s="348">
        <v>4.7249999999999996</v>
      </c>
      <c r="Q216" s="348">
        <v>4.7515000000000001</v>
      </c>
      <c r="R216" s="348">
        <v>4.774</v>
      </c>
      <c r="S216" s="348">
        <v>4.8719999999999999</v>
      </c>
      <c r="T216" s="348">
        <v>4.8716999999999997</v>
      </c>
      <c r="U216" s="354">
        <v>4.8811</v>
      </c>
      <c r="V216" s="348">
        <v>4.9782000000000002</v>
      </c>
      <c r="W216" s="348">
        <v>5.4377000000000004</v>
      </c>
      <c r="X216" s="348" t="s">
        <v>430</v>
      </c>
      <c r="Y216" s="375" t="s">
        <v>430</v>
      </c>
      <c r="Z216" s="348" t="s">
        <v>430</v>
      </c>
      <c r="AA216" s="348">
        <v>4.8292999999999999</v>
      </c>
      <c r="AB216" s="348">
        <v>4.8587999999999996</v>
      </c>
      <c r="AC216" s="348">
        <v>4.8551000000000002</v>
      </c>
      <c r="AD216" s="348">
        <v>4.9436999999999998</v>
      </c>
      <c r="AE216" s="348">
        <v>4.7465999999999999</v>
      </c>
      <c r="AF216" s="348">
        <v>5.5911</v>
      </c>
      <c r="AG216" s="569"/>
      <c r="AH216" s="346">
        <v>49</v>
      </c>
      <c r="AI216" s="346">
        <v>84</v>
      </c>
      <c r="AJ216" s="346">
        <v>89</v>
      </c>
      <c r="AK216" s="346">
        <v>40</v>
      </c>
      <c r="AL216" s="346">
        <v>74</v>
      </c>
      <c r="AM216" s="346">
        <v>157</v>
      </c>
      <c r="AN216" s="346">
        <v>104</v>
      </c>
      <c r="AO216" s="572">
        <v>105</v>
      </c>
      <c r="AP216" s="346">
        <v>138</v>
      </c>
      <c r="AQ216" s="346">
        <v>107</v>
      </c>
      <c r="AR216" s="346" t="s">
        <v>430</v>
      </c>
      <c r="AS216" s="346" t="s">
        <v>430</v>
      </c>
      <c r="AT216" s="346" t="s">
        <v>430</v>
      </c>
      <c r="AU216" s="346">
        <v>83</v>
      </c>
      <c r="AV216" s="346">
        <v>153</v>
      </c>
      <c r="AW216" s="346">
        <v>120</v>
      </c>
      <c r="AX216" s="346">
        <v>130</v>
      </c>
      <c r="AY216" s="346">
        <v>89</v>
      </c>
      <c r="AZ216" s="584"/>
      <c r="BA216" s="467" t="s">
        <v>430</v>
      </c>
      <c r="BB216" s="348" t="s">
        <v>430</v>
      </c>
      <c r="BC216" s="348" t="s">
        <v>430</v>
      </c>
      <c r="BD216" s="348" t="s">
        <v>430</v>
      </c>
      <c r="BE216" s="375" t="s">
        <v>430</v>
      </c>
      <c r="BF216" s="375">
        <v>100</v>
      </c>
      <c r="BG216" s="374"/>
      <c r="BH216" s="594">
        <v>100</v>
      </c>
      <c r="BI216" s="348" t="s">
        <v>430</v>
      </c>
      <c r="BJ216" s="348" t="s">
        <v>430</v>
      </c>
      <c r="BK216" s="348" t="s">
        <v>430</v>
      </c>
      <c r="BL216" s="348" t="s">
        <v>430</v>
      </c>
      <c r="BM216" s="375" t="s">
        <v>430</v>
      </c>
      <c r="BN216" s="375" t="s">
        <v>430</v>
      </c>
      <c r="BO216" s="375" t="s">
        <v>430</v>
      </c>
      <c r="BP216" s="375" t="s">
        <v>430</v>
      </c>
      <c r="BQ216" s="375" t="s">
        <v>430</v>
      </c>
      <c r="BR216" s="374"/>
      <c r="BS216" s="468" t="s">
        <v>430</v>
      </c>
      <c r="BT216" s="348" t="s">
        <v>430</v>
      </c>
      <c r="BU216" s="374"/>
      <c r="BV216" s="430" t="s">
        <v>555</v>
      </c>
    </row>
    <row r="217" spans="1:74" s="428" customFormat="1" x14ac:dyDescent="0.25">
      <c r="A217" s="345" t="s">
        <v>8465</v>
      </c>
      <c r="B217" s="373"/>
      <c r="C217" s="719">
        <v>41872</v>
      </c>
      <c r="D217" s="373"/>
      <c r="E217" s="346">
        <v>1595.65</v>
      </c>
      <c r="F217" s="373"/>
      <c r="G217" s="347">
        <v>22.453399999999998</v>
      </c>
      <c r="H217" s="374"/>
      <c r="I217" s="348">
        <v>0</v>
      </c>
      <c r="J217" s="348">
        <v>6.98</v>
      </c>
      <c r="K217" s="348">
        <v>0</v>
      </c>
      <c r="L217" s="348">
        <v>0</v>
      </c>
      <c r="M217" s="362"/>
      <c r="N217" s="350" t="s">
        <v>430</v>
      </c>
      <c r="O217" s="348">
        <v>5.6904000000000003</v>
      </c>
      <c r="P217" s="348">
        <v>-1.3652</v>
      </c>
      <c r="Q217" s="348">
        <v>-6.6908000000000003</v>
      </c>
      <c r="R217" s="348">
        <v>1.9986999999999999</v>
      </c>
      <c r="S217" s="348">
        <v>8.3806999999999992</v>
      </c>
      <c r="T217" s="348">
        <v>4.7202000000000002</v>
      </c>
      <c r="U217" s="354">
        <v>4.4574999999999996</v>
      </c>
      <c r="V217" s="348">
        <v>5.1186999999999996</v>
      </c>
      <c r="W217" s="348">
        <v>5.5986000000000002</v>
      </c>
      <c r="X217" s="348">
        <v>9.5244999999999997</v>
      </c>
      <c r="Y217" s="375">
        <v>5.1208999999999998</v>
      </c>
      <c r="Z217" s="348">
        <v>7.5503</v>
      </c>
      <c r="AA217" s="348">
        <v>2.7488999999999999</v>
      </c>
      <c r="AB217" s="348">
        <v>6.6013999999999999</v>
      </c>
      <c r="AC217" s="348">
        <v>4.7237999999999998</v>
      </c>
      <c r="AD217" s="348">
        <v>4.9358000000000004</v>
      </c>
      <c r="AE217" s="348">
        <v>1.5688</v>
      </c>
      <c r="AF217" s="348">
        <v>6.9611999999999998</v>
      </c>
      <c r="AG217" s="569"/>
      <c r="AH217" s="346" t="s">
        <v>430</v>
      </c>
      <c r="AI217" s="346">
        <v>54</v>
      </c>
      <c r="AJ217" s="346">
        <v>151</v>
      </c>
      <c r="AK217" s="346">
        <v>129</v>
      </c>
      <c r="AL217" s="346">
        <v>142</v>
      </c>
      <c r="AM217" s="346">
        <v>86</v>
      </c>
      <c r="AN217" s="346">
        <v>114</v>
      </c>
      <c r="AO217" s="572">
        <v>133</v>
      </c>
      <c r="AP217" s="346">
        <v>126</v>
      </c>
      <c r="AQ217" s="346">
        <v>103</v>
      </c>
      <c r="AR217" s="346">
        <v>2</v>
      </c>
      <c r="AS217" s="346">
        <v>22</v>
      </c>
      <c r="AT217" s="346">
        <v>3</v>
      </c>
      <c r="AU217" s="346">
        <v>146</v>
      </c>
      <c r="AV217" s="346">
        <v>91</v>
      </c>
      <c r="AW217" s="346">
        <v>129</v>
      </c>
      <c r="AX217" s="346">
        <v>131</v>
      </c>
      <c r="AY217" s="346">
        <v>154</v>
      </c>
      <c r="AZ217" s="584"/>
      <c r="BA217" s="467" t="s">
        <v>430</v>
      </c>
      <c r="BB217" s="348">
        <v>104.7</v>
      </c>
      <c r="BC217" s="348" t="s">
        <v>430</v>
      </c>
      <c r="BD217" s="348" t="s">
        <v>430</v>
      </c>
      <c r="BE217" s="375" t="s">
        <v>430</v>
      </c>
      <c r="BF217" s="375">
        <v>-4.7</v>
      </c>
      <c r="BG217" s="374"/>
      <c r="BH217" s="594">
        <v>-4.7</v>
      </c>
      <c r="BI217" s="348" t="s">
        <v>430</v>
      </c>
      <c r="BJ217" s="348" t="s">
        <v>430</v>
      </c>
      <c r="BK217" s="348" t="s">
        <v>430</v>
      </c>
      <c r="BL217" s="348" t="s">
        <v>430</v>
      </c>
      <c r="BM217" s="375" t="s">
        <v>430</v>
      </c>
      <c r="BN217" s="375" t="s">
        <v>430</v>
      </c>
      <c r="BO217" s="375" t="s">
        <v>430</v>
      </c>
      <c r="BP217" s="375">
        <v>104.7</v>
      </c>
      <c r="BQ217" s="375" t="s">
        <v>430</v>
      </c>
      <c r="BR217" s="374"/>
      <c r="BS217" s="468" t="s">
        <v>430</v>
      </c>
      <c r="BT217" s="348" t="s">
        <v>430</v>
      </c>
      <c r="BU217" s="374"/>
      <c r="BV217" s="430" t="s">
        <v>555</v>
      </c>
    </row>
    <row r="218" spans="1:74" s="428" customFormat="1" x14ac:dyDescent="0.25">
      <c r="A218" s="345" t="s">
        <v>8466</v>
      </c>
      <c r="B218" s="373"/>
      <c r="C218" s="719">
        <v>44644</v>
      </c>
      <c r="D218" s="373"/>
      <c r="E218" s="346">
        <v>1453.77</v>
      </c>
      <c r="F218" s="373"/>
      <c r="G218" s="347">
        <v>13.194000000000001</v>
      </c>
      <c r="H218" s="374"/>
      <c r="I218" s="348">
        <v>1</v>
      </c>
      <c r="J218" s="348">
        <v>6.24</v>
      </c>
      <c r="K218" s="348">
        <v>0.93</v>
      </c>
      <c r="L218" s="348">
        <v>0.96</v>
      </c>
      <c r="M218" s="362"/>
      <c r="N218" s="350">
        <v>3.3203</v>
      </c>
      <c r="O218" s="348">
        <v>8.0279000000000007</v>
      </c>
      <c r="P218" s="348">
        <v>4.9843000000000002</v>
      </c>
      <c r="Q218" s="348">
        <v>4.0769000000000002</v>
      </c>
      <c r="R218" s="348">
        <v>6.7492000000000001</v>
      </c>
      <c r="S218" s="348">
        <v>8.6774000000000004</v>
      </c>
      <c r="T218" s="348">
        <v>5.8845999999999998</v>
      </c>
      <c r="U218" s="354">
        <v>5.8654999999999999</v>
      </c>
      <c r="V218" s="348">
        <v>6.1125999999999996</v>
      </c>
      <c r="W218" s="348">
        <v>7.0848000000000004</v>
      </c>
      <c r="X218" s="348">
        <v>7.4458000000000002</v>
      </c>
      <c r="Y218" s="375" t="s">
        <v>430</v>
      </c>
      <c r="Z218" s="348" t="s">
        <v>430</v>
      </c>
      <c r="AA218" s="348">
        <v>6.8758999999999997</v>
      </c>
      <c r="AB218" s="348">
        <v>6.4874000000000001</v>
      </c>
      <c r="AC218" s="348">
        <v>6.0004</v>
      </c>
      <c r="AD218" s="348">
        <v>6.1260000000000003</v>
      </c>
      <c r="AE218" s="348">
        <v>6.8067000000000002</v>
      </c>
      <c r="AF218" s="348">
        <v>6.4565000000000001</v>
      </c>
      <c r="AG218" s="569"/>
      <c r="AH218" s="346">
        <v>67</v>
      </c>
      <c r="AI218" s="346">
        <v>33</v>
      </c>
      <c r="AJ218" s="346">
        <v>71</v>
      </c>
      <c r="AK218" s="346">
        <v>60</v>
      </c>
      <c r="AL218" s="346">
        <v>21</v>
      </c>
      <c r="AM218" s="346">
        <v>69</v>
      </c>
      <c r="AN218" s="346">
        <v>30</v>
      </c>
      <c r="AO218" s="572">
        <v>22</v>
      </c>
      <c r="AP218" s="346">
        <v>33</v>
      </c>
      <c r="AQ218" s="346">
        <v>15</v>
      </c>
      <c r="AR218" s="346">
        <v>34</v>
      </c>
      <c r="AS218" s="346" t="s">
        <v>430</v>
      </c>
      <c r="AT218" s="346" t="s">
        <v>430</v>
      </c>
      <c r="AU218" s="346">
        <v>4</v>
      </c>
      <c r="AV218" s="346">
        <v>95</v>
      </c>
      <c r="AW218" s="346">
        <v>35</v>
      </c>
      <c r="AX218" s="346">
        <v>16</v>
      </c>
      <c r="AY218" s="346">
        <v>22</v>
      </c>
      <c r="AZ218" s="584"/>
      <c r="BA218" s="467">
        <v>93.31</v>
      </c>
      <c r="BB218" s="348" t="s">
        <v>430</v>
      </c>
      <c r="BC218" s="348" t="s">
        <v>430</v>
      </c>
      <c r="BD218" s="348" t="s">
        <v>430</v>
      </c>
      <c r="BE218" s="375" t="s">
        <v>430</v>
      </c>
      <c r="BF218" s="375">
        <v>6.69</v>
      </c>
      <c r="BG218" s="374"/>
      <c r="BH218" s="594">
        <v>6.69</v>
      </c>
      <c r="BI218" s="348" t="s">
        <v>430</v>
      </c>
      <c r="BJ218" s="348" t="s">
        <v>430</v>
      </c>
      <c r="BK218" s="348" t="s">
        <v>430</v>
      </c>
      <c r="BL218" s="348" t="s">
        <v>430</v>
      </c>
      <c r="BM218" s="375">
        <v>93.31</v>
      </c>
      <c r="BN218" s="375" t="s">
        <v>430</v>
      </c>
      <c r="BO218" s="375" t="s">
        <v>430</v>
      </c>
      <c r="BP218" s="375" t="s">
        <v>430</v>
      </c>
      <c r="BQ218" s="375" t="s">
        <v>430</v>
      </c>
      <c r="BR218" s="374"/>
      <c r="BS218" s="468" t="s">
        <v>430</v>
      </c>
      <c r="BT218" s="348" t="s">
        <v>430</v>
      </c>
      <c r="BU218" s="374"/>
      <c r="BV218" s="430" t="s">
        <v>555</v>
      </c>
    </row>
    <row r="219" spans="1:74" s="428" customFormat="1" x14ac:dyDescent="0.25">
      <c r="A219" s="345" t="s">
        <v>8467</v>
      </c>
      <c r="B219" s="373"/>
      <c r="C219" s="719">
        <v>44649</v>
      </c>
      <c r="D219" s="373"/>
      <c r="E219" s="346">
        <v>1323.68</v>
      </c>
      <c r="F219" s="373"/>
      <c r="G219" s="347">
        <v>13.0497</v>
      </c>
      <c r="H219" s="374"/>
      <c r="I219" s="348">
        <v>0.53</v>
      </c>
      <c r="J219" s="348">
        <v>6.3</v>
      </c>
      <c r="K219" s="348">
        <v>0.5</v>
      </c>
      <c r="L219" s="348">
        <v>0.52</v>
      </c>
      <c r="M219" s="362"/>
      <c r="N219" s="350">
        <v>5.1759000000000004</v>
      </c>
      <c r="O219" s="348">
        <v>7.2765000000000004</v>
      </c>
      <c r="P219" s="348">
        <v>6.2808000000000002</v>
      </c>
      <c r="Q219" s="348">
        <v>4.5229999999999997</v>
      </c>
      <c r="R219" s="348">
        <v>5.4477000000000002</v>
      </c>
      <c r="S219" s="348">
        <v>7.0991</v>
      </c>
      <c r="T219" s="348">
        <v>5.9549000000000003</v>
      </c>
      <c r="U219" s="354">
        <v>5.8404999999999996</v>
      </c>
      <c r="V219" s="348">
        <v>6.0544000000000002</v>
      </c>
      <c r="W219" s="348">
        <v>7.0057</v>
      </c>
      <c r="X219" s="348">
        <v>7.2134999999999998</v>
      </c>
      <c r="Y219" s="375" t="s">
        <v>430</v>
      </c>
      <c r="Z219" s="348" t="s">
        <v>430</v>
      </c>
      <c r="AA219" s="348">
        <v>5.4870999999999999</v>
      </c>
      <c r="AB219" s="348">
        <v>6.3436000000000003</v>
      </c>
      <c r="AC219" s="348">
        <v>5.9367000000000001</v>
      </c>
      <c r="AD219" s="348">
        <v>6.0084</v>
      </c>
      <c r="AE219" s="348">
        <v>5.6380999999999997</v>
      </c>
      <c r="AF219" s="348">
        <v>6.2123999999999997</v>
      </c>
      <c r="AG219" s="569"/>
      <c r="AH219" s="346">
        <v>34</v>
      </c>
      <c r="AI219" s="346">
        <v>39</v>
      </c>
      <c r="AJ219" s="346">
        <v>39</v>
      </c>
      <c r="AK219" s="346">
        <v>52</v>
      </c>
      <c r="AL219" s="346">
        <v>39</v>
      </c>
      <c r="AM219" s="346">
        <v>124</v>
      </c>
      <c r="AN219" s="346">
        <v>24</v>
      </c>
      <c r="AO219" s="572">
        <v>24</v>
      </c>
      <c r="AP219" s="346">
        <v>39</v>
      </c>
      <c r="AQ219" s="346">
        <v>28</v>
      </c>
      <c r="AR219" s="346">
        <v>69</v>
      </c>
      <c r="AS219" s="346" t="s">
        <v>430</v>
      </c>
      <c r="AT219" s="346" t="s">
        <v>430</v>
      </c>
      <c r="AU219" s="346">
        <v>43</v>
      </c>
      <c r="AV219" s="346">
        <v>102</v>
      </c>
      <c r="AW219" s="346">
        <v>39</v>
      </c>
      <c r="AX219" s="346">
        <v>26</v>
      </c>
      <c r="AY219" s="346">
        <v>44</v>
      </c>
      <c r="AZ219" s="584"/>
      <c r="BA219" s="467">
        <v>60.44</v>
      </c>
      <c r="BB219" s="348">
        <v>35.03</v>
      </c>
      <c r="BC219" s="348" t="s">
        <v>430</v>
      </c>
      <c r="BD219" s="348" t="s">
        <v>430</v>
      </c>
      <c r="BE219" s="375" t="s">
        <v>430</v>
      </c>
      <c r="BF219" s="375">
        <v>4.53</v>
      </c>
      <c r="BG219" s="374"/>
      <c r="BH219" s="594">
        <v>4.53</v>
      </c>
      <c r="BI219" s="348">
        <v>1.83</v>
      </c>
      <c r="BJ219" s="348" t="s">
        <v>430</v>
      </c>
      <c r="BK219" s="348">
        <v>33.200000000000003</v>
      </c>
      <c r="BL219" s="348" t="s">
        <v>430</v>
      </c>
      <c r="BM219" s="375">
        <v>60.44</v>
      </c>
      <c r="BN219" s="375" t="s">
        <v>430</v>
      </c>
      <c r="BO219" s="375" t="s">
        <v>430</v>
      </c>
      <c r="BP219" s="375" t="s">
        <v>430</v>
      </c>
      <c r="BQ219" s="375" t="s">
        <v>430</v>
      </c>
      <c r="BR219" s="374"/>
      <c r="BS219" s="468" t="s">
        <v>430</v>
      </c>
      <c r="BT219" s="348" t="s">
        <v>430</v>
      </c>
      <c r="BU219" s="374"/>
      <c r="BV219" s="430" t="s">
        <v>430</v>
      </c>
    </row>
    <row r="220" spans="1:74" s="428" customFormat="1" x14ac:dyDescent="0.25">
      <c r="A220" s="345" t="s">
        <v>8468</v>
      </c>
      <c r="B220" s="373"/>
      <c r="C220" s="719">
        <v>43368</v>
      </c>
      <c r="D220" s="373"/>
      <c r="E220" s="888">
        <v>1272.74</v>
      </c>
      <c r="F220" s="373"/>
      <c r="G220" s="347">
        <v>1000</v>
      </c>
      <c r="H220" s="374"/>
      <c r="I220" s="348">
        <v>8.1600000000000006E-3</v>
      </c>
      <c r="J220" s="348">
        <v>5.19</v>
      </c>
      <c r="K220" s="348">
        <v>5.1799999999999997E-3</v>
      </c>
      <c r="L220" s="348">
        <v>5.45E-3</v>
      </c>
      <c r="M220" s="362"/>
      <c r="N220" s="350">
        <v>0</v>
      </c>
      <c r="O220" s="348">
        <v>1.5833999999999999</v>
      </c>
      <c r="P220" s="348">
        <v>3.4258000000000002</v>
      </c>
      <c r="Q220" s="348">
        <v>4.1025</v>
      </c>
      <c r="R220" s="348">
        <v>4.4903000000000004</v>
      </c>
      <c r="S220" s="348">
        <v>4.8106999999999998</v>
      </c>
      <c r="T220" s="348">
        <v>4.8924000000000003</v>
      </c>
      <c r="U220" s="354">
        <v>4.9146999999999998</v>
      </c>
      <c r="V220" s="348">
        <v>4.9996</v>
      </c>
      <c r="W220" s="348">
        <v>5.3506999999999998</v>
      </c>
      <c r="X220" s="348">
        <v>5.7153999999999998</v>
      </c>
      <c r="Y220" s="375">
        <v>5.1265999999999998</v>
      </c>
      <c r="Z220" s="348" t="s">
        <v>430</v>
      </c>
      <c r="AA220" s="348">
        <v>4.6993</v>
      </c>
      <c r="AB220" s="348">
        <v>4.8315999999999999</v>
      </c>
      <c r="AC220" s="348">
        <v>4.8886000000000003</v>
      </c>
      <c r="AD220" s="348">
        <v>4.9692999999999996</v>
      </c>
      <c r="AE220" s="348">
        <v>4.415</v>
      </c>
      <c r="AF220" s="348">
        <v>4.3811999999999998</v>
      </c>
      <c r="AG220" s="569"/>
      <c r="AH220" s="346">
        <v>92</v>
      </c>
      <c r="AI220" s="346">
        <v>108</v>
      </c>
      <c r="AJ220" s="346">
        <v>109</v>
      </c>
      <c r="AK220" s="346">
        <v>59</v>
      </c>
      <c r="AL220" s="346">
        <v>88</v>
      </c>
      <c r="AM220" s="346">
        <v>158</v>
      </c>
      <c r="AN220" s="346">
        <v>100</v>
      </c>
      <c r="AO220" s="572">
        <v>101</v>
      </c>
      <c r="AP220" s="346">
        <v>137</v>
      </c>
      <c r="AQ220" s="346">
        <v>110</v>
      </c>
      <c r="AR220" s="346">
        <v>101</v>
      </c>
      <c r="AS220" s="346">
        <v>21</v>
      </c>
      <c r="AT220" s="346" t="s">
        <v>430</v>
      </c>
      <c r="AU220" s="346">
        <v>91</v>
      </c>
      <c r="AV220" s="346">
        <v>154</v>
      </c>
      <c r="AW220" s="346">
        <v>118</v>
      </c>
      <c r="AX220" s="346">
        <v>128</v>
      </c>
      <c r="AY220" s="346">
        <v>104</v>
      </c>
      <c r="AZ220" s="584"/>
      <c r="BA220" s="467" t="s">
        <v>430</v>
      </c>
      <c r="BB220" s="348" t="s">
        <v>430</v>
      </c>
      <c r="BC220" s="348" t="s">
        <v>430</v>
      </c>
      <c r="BD220" s="348" t="s">
        <v>430</v>
      </c>
      <c r="BE220" s="375" t="s">
        <v>430</v>
      </c>
      <c r="BF220" s="375">
        <v>100</v>
      </c>
      <c r="BG220" s="374"/>
      <c r="BH220" s="594">
        <v>100</v>
      </c>
      <c r="BI220" s="348" t="s">
        <v>430</v>
      </c>
      <c r="BJ220" s="348" t="s">
        <v>430</v>
      </c>
      <c r="BK220" s="348" t="s">
        <v>430</v>
      </c>
      <c r="BL220" s="348" t="s">
        <v>430</v>
      </c>
      <c r="BM220" s="375" t="s">
        <v>430</v>
      </c>
      <c r="BN220" s="375" t="s">
        <v>430</v>
      </c>
      <c r="BO220" s="375" t="s">
        <v>430</v>
      </c>
      <c r="BP220" s="375" t="s">
        <v>430</v>
      </c>
      <c r="BQ220" s="375" t="s">
        <v>430</v>
      </c>
      <c r="BR220" s="374"/>
      <c r="BS220" s="468" t="s">
        <v>430</v>
      </c>
      <c r="BT220" s="348" t="s">
        <v>430</v>
      </c>
      <c r="BU220" s="374"/>
      <c r="BV220" s="430" t="s">
        <v>555</v>
      </c>
    </row>
    <row r="221" spans="1:74" s="428" customFormat="1" x14ac:dyDescent="0.25">
      <c r="A221" s="345" t="s">
        <v>8469</v>
      </c>
      <c r="B221" s="373"/>
      <c r="C221" s="719">
        <v>45737</v>
      </c>
      <c r="D221" s="373"/>
      <c r="E221" s="346">
        <v>1232.82</v>
      </c>
      <c r="F221" s="373"/>
      <c r="G221" s="347">
        <v>11.0039</v>
      </c>
      <c r="H221" s="374"/>
      <c r="I221" s="348">
        <v>0.6</v>
      </c>
      <c r="J221" s="348">
        <v>7.16</v>
      </c>
      <c r="K221" s="348">
        <v>0.57999999999999996</v>
      </c>
      <c r="L221" s="348">
        <v>0.59</v>
      </c>
      <c r="M221" s="362"/>
      <c r="N221" s="350">
        <v>8.2963000000000005</v>
      </c>
      <c r="O221" s="348">
        <v>12.1745</v>
      </c>
      <c r="P221" s="348">
        <v>7.9255000000000004</v>
      </c>
      <c r="Q221" s="348">
        <v>5.0326000000000004</v>
      </c>
      <c r="R221" s="348">
        <v>7.2129000000000003</v>
      </c>
      <c r="S221" s="348">
        <v>9.3289000000000009</v>
      </c>
      <c r="T221" s="348">
        <v>6.5076000000000001</v>
      </c>
      <c r="U221" s="354">
        <v>6.0171000000000001</v>
      </c>
      <c r="V221" s="348">
        <v>6.0930999999999997</v>
      </c>
      <c r="W221" s="348" t="s">
        <v>430</v>
      </c>
      <c r="X221" s="348" t="s">
        <v>430</v>
      </c>
      <c r="Y221" s="375" t="s">
        <v>430</v>
      </c>
      <c r="Z221" s="348" t="s">
        <v>430</v>
      </c>
      <c r="AA221" s="348">
        <v>6.3486000000000002</v>
      </c>
      <c r="AB221" s="348">
        <v>7.2923</v>
      </c>
      <c r="AC221" s="348">
        <v>6.1608999999999998</v>
      </c>
      <c r="AD221" s="348">
        <v>6.12</v>
      </c>
      <c r="AE221" s="348">
        <v>7.1631999999999998</v>
      </c>
      <c r="AF221" s="348">
        <v>6.8906999999999998</v>
      </c>
      <c r="AG221" s="569"/>
      <c r="AH221" s="346">
        <v>18</v>
      </c>
      <c r="AI221" s="346">
        <v>11</v>
      </c>
      <c r="AJ221" s="346">
        <v>18</v>
      </c>
      <c r="AK221" s="346">
        <v>20</v>
      </c>
      <c r="AL221" s="346">
        <v>9</v>
      </c>
      <c r="AM221" s="346">
        <v>45</v>
      </c>
      <c r="AN221" s="346">
        <v>15</v>
      </c>
      <c r="AO221" s="572">
        <v>15</v>
      </c>
      <c r="AP221" s="346">
        <v>35</v>
      </c>
      <c r="AQ221" s="346" t="s">
        <v>430</v>
      </c>
      <c r="AR221" s="346" t="s">
        <v>430</v>
      </c>
      <c r="AS221" s="346" t="s">
        <v>430</v>
      </c>
      <c r="AT221" s="346" t="s">
        <v>430</v>
      </c>
      <c r="AU221" s="346">
        <v>22</v>
      </c>
      <c r="AV221" s="346">
        <v>59</v>
      </c>
      <c r="AW221" s="346">
        <v>26</v>
      </c>
      <c r="AX221" s="346">
        <v>17</v>
      </c>
      <c r="AY221" s="346">
        <v>17</v>
      </c>
      <c r="AZ221" s="584"/>
      <c r="BA221" s="467" t="s">
        <v>430</v>
      </c>
      <c r="BB221" s="348">
        <v>98.85</v>
      </c>
      <c r="BC221" s="348" t="s">
        <v>430</v>
      </c>
      <c r="BD221" s="348" t="s">
        <v>430</v>
      </c>
      <c r="BE221" s="375" t="s">
        <v>430</v>
      </c>
      <c r="BF221" s="375">
        <v>1.1499999999999999</v>
      </c>
      <c r="BG221" s="374"/>
      <c r="BH221" s="594">
        <v>1.1499999999999999</v>
      </c>
      <c r="BI221" s="348">
        <v>35.15</v>
      </c>
      <c r="BJ221" s="348">
        <v>44.16</v>
      </c>
      <c r="BK221" s="348">
        <v>19.53</v>
      </c>
      <c r="BL221" s="348" t="s">
        <v>430</v>
      </c>
      <c r="BM221" s="375" t="s">
        <v>430</v>
      </c>
      <c r="BN221" s="375" t="s">
        <v>430</v>
      </c>
      <c r="BO221" s="375" t="s">
        <v>430</v>
      </c>
      <c r="BP221" s="375" t="s">
        <v>430</v>
      </c>
      <c r="BQ221" s="375" t="s">
        <v>430</v>
      </c>
      <c r="BR221" s="374"/>
      <c r="BS221" s="468">
        <v>15.5180666315518</v>
      </c>
      <c r="BT221" s="348">
        <v>21.857322262185701</v>
      </c>
      <c r="BU221" s="374"/>
      <c r="BV221" s="430" t="s">
        <v>555</v>
      </c>
    </row>
    <row r="222" spans="1:74" s="428" customFormat="1" x14ac:dyDescent="0.25">
      <c r="A222" s="345" t="s">
        <v>8470</v>
      </c>
      <c r="B222" s="373"/>
      <c r="C222" s="719">
        <v>39080</v>
      </c>
      <c r="D222" s="373"/>
      <c r="E222" s="346">
        <v>1059.42</v>
      </c>
      <c r="F222" s="373"/>
      <c r="G222" s="347">
        <v>39.7575</v>
      </c>
      <c r="H222" s="374"/>
      <c r="I222" s="348">
        <v>4.9000000000000004</v>
      </c>
      <c r="J222" s="348">
        <v>7.32</v>
      </c>
      <c r="K222" s="348">
        <v>2.88</v>
      </c>
      <c r="L222" s="348">
        <v>3.03</v>
      </c>
      <c r="M222" s="362"/>
      <c r="N222" s="350" t="s">
        <v>430</v>
      </c>
      <c r="O222" s="348">
        <v>-9.1800000000000007E-2</v>
      </c>
      <c r="P222" s="348">
        <v>2.4796</v>
      </c>
      <c r="Q222" s="348">
        <v>-2.6524000000000001</v>
      </c>
      <c r="R222" s="348">
        <v>3.613</v>
      </c>
      <c r="S222" s="348">
        <v>8.2283000000000008</v>
      </c>
      <c r="T222" s="348">
        <v>5.1722000000000001</v>
      </c>
      <c r="U222" s="354">
        <v>4.7816999999999998</v>
      </c>
      <c r="V222" s="348">
        <v>5.4772999999999996</v>
      </c>
      <c r="W222" s="348">
        <v>6.5841000000000003</v>
      </c>
      <c r="X222" s="348">
        <v>6.9325999999999999</v>
      </c>
      <c r="Y222" s="375">
        <v>5.8377999999999997</v>
      </c>
      <c r="Z222" s="348">
        <v>6.3457999999999997</v>
      </c>
      <c r="AA222" s="348">
        <v>3.8506</v>
      </c>
      <c r="AB222" s="348">
        <v>6.5669000000000004</v>
      </c>
      <c r="AC222" s="348">
        <v>5.0240999999999998</v>
      </c>
      <c r="AD222" s="348">
        <v>5.3459000000000003</v>
      </c>
      <c r="AE222" s="348">
        <v>3.4085000000000001</v>
      </c>
      <c r="AF222" s="348">
        <v>7.2694000000000001</v>
      </c>
      <c r="AG222" s="569"/>
      <c r="AH222" s="346" t="s">
        <v>430</v>
      </c>
      <c r="AI222" s="346">
        <v>113</v>
      </c>
      <c r="AJ222" s="346">
        <v>115</v>
      </c>
      <c r="AK222" s="346">
        <v>114</v>
      </c>
      <c r="AL222" s="346">
        <v>107</v>
      </c>
      <c r="AM222" s="346">
        <v>98</v>
      </c>
      <c r="AN222" s="346">
        <v>76</v>
      </c>
      <c r="AO222" s="572">
        <v>114</v>
      </c>
      <c r="AP222" s="346">
        <v>108</v>
      </c>
      <c r="AQ222" s="346">
        <v>82</v>
      </c>
      <c r="AR222" s="346">
        <v>92</v>
      </c>
      <c r="AS222" s="346">
        <v>14</v>
      </c>
      <c r="AT222" s="346">
        <v>9</v>
      </c>
      <c r="AU222" s="346">
        <v>133</v>
      </c>
      <c r="AV222" s="346">
        <v>92</v>
      </c>
      <c r="AW222" s="346">
        <v>104</v>
      </c>
      <c r="AX222" s="346">
        <v>103</v>
      </c>
      <c r="AY222" s="346">
        <v>128</v>
      </c>
      <c r="AZ222" s="584"/>
      <c r="BA222" s="467" t="s">
        <v>430</v>
      </c>
      <c r="BB222" s="348">
        <v>100.03</v>
      </c>
      <c r="BC222" s="348" t="s">
        <v>430</v>
      </c>
      <c r="BD222" s="348" t="s">
        <v>430</v>
      </c>
      <c r="BE222" s="375" t="s">
        <v>430</v>
      </c>
      <c r="BF222" s="375">
        <v>-0.03</v>
      </c>
      <c r="BG222" s="374"/>
      <c r="BH222" s="594">
        <v>-0.03</v>
      </c>
      <c r="BI222" s="348" t="s">
        <v>430</v>
      </c>
      <c r="BJ222" s="348" t="s">
        <v>430</v>
      </c>
      <c r="BK222" s="348" t="s">
        <v>430</v>
      </c>
      <c r="BL222" s="348" t="s">
        <v>430</v>
      </c>
      <c r="BM222" s="375" t="s">
        <v>430</v>
      </c>
      <c r="BN222" s="375" t="s">
        <v>430</v>
      </c>
      <c r="BO222" s="375" t="s">
        <v>430</v>
      </c>
      <c r="BP222" s="375">
        <v>100.03</v>
      </c>
      <c r="BQ222" s="375" t="s">
        <v>430</v>
      </c>
      <c r="BR222" s="374"/>
      <c r="BS222" s="468" t="s">
        <v>430</v>
      </c>
      <c r="BT222" s="348" t="s">
        <v>430</v>
      </c>
      <c r="BU222" s="374"/>
      <c r="BV222" s="430" t="s">
        <v>555</v>
      </c>
    </row>
    <row r="223" spans="1:74" s="428" customFormat="1" x14ac:dyDescent="0.25">
      <c r="A223" s="345" t="s">
        <v>8471</v>
      </c>
      <c r="B223" s="373"/>
      <c r="C223" s="719">
        <v>45728</v>
      </c>
      <c r="D223" s="373"/>
      <c r="E223" s="346">
        <v>1046.01</v>
      </c>
      <c r="F223" s="373"/>
      <c r="G223" s="347">
        <v>1077.0016000000001</v>
      </c>
      <c r="H223" s="374"/>
      <c r="I223" s="348">
        <v>8.1899999999999994E-3</v>
      </c>
      <c r="J223" s="348">
        <v>5.19</v>
      </c>
      <c r="K223" s="348">
        <v>5.1799999999999997E-3</v>
      </c>
      <c r="L223" s="348">
        <v>5.45E-3</v>
      </c>
      <c r="M223" s="362"/>
      <c r="N223" s="350">
        <v>4.7690000000000001</v>
      </c>
      <c r="O223" s="348">
        <v>4.7634999999999996</v>
      </c>
      <c r="P223" s="348">
        <v>4.7843999999999998</v>
      </c>
      <c r="Q223" s="348">
        <v>4.8085000000000004</v>
      </c>
      <c r="R223" s="348">
        <v>4.8411</v>
      </c>
      <c r="S223" s="348">
        <v>4.9442000000000004</v>
      </c>
      <c r="T223" s="348">
        <v>4.9307999999999996</v>
      </c>
      <c r="U223" s="354">
        <v>4.9451000000000001</v>
      </c>
      <c r="V223" s="348">
        <v>5.0430999999999999</v>
      </c>
      <c r="W223" s="348" t="s">
        <v>430</v>
      </c>
      <c r="X223" s="348" t="s">
        <v>430</v>
      </c>
      <c r="Y223" s="375" t="s">
        <v>430</v>
      </c>
      <c r="Z223" s="348" t="s">
        <v>430</v>
      </c>
      <c r="AA223" s="348">
        <v>4.9005999999999998</v>
      </c>
      <c r="AB223" s="348">
        <v>4.9256000000000002</v>
      </c>
      <c r="AC223" s="348">
        <v>4.9179000000000004</v>
      </c>
      <c r="AD223" s="348">
        <v>5.0083000000000002</v>
      </c>
      <c r="AE223" s="348">
        <v>4.8141999999999996</v>
      </c>
      <c r="AF223" s="348">
        <v>5.2111999999999998</v>
      </c>
      <c r="AG223" s="569"/>
      <c r="AH223" s="346">
        <v>46</v>
      </c>
      <c r="AI223" s="346">
        <v>78</v>
      </c>
      <c r="AJ223" s="346">
        <v>84</v>
      </c>
      <c r="AK223" s="346">
        <v>32</v>
      </c>
      <c r="AL223" s="346">
        <v>63</v>
      </c>
      <c r="AM223" s="346">
        <v>153</v>
      </c>
      <c r="AN223" s="346">
        <v>94</v>
      </c>
      <c r="AO223" s="572">
        <v>97</v>
      </c>
      <c r="AP223" s="346">
        <v>131</v>
      </c>
      <c r="AQ223" s="346" t="s">
        <v>430</v>
      </c>
      <c r="AR223" s="346" t="s">
        <v>430</v>
      </c>
      <c r="AS223" s="346" t="s">
        <v>430</v>
      </c>
      <c r="AT223" s="346" t="s">
        <v>430</v>
      </c>
      <c r="AU223" s="346">
        <v>75</v>
      </c>
      <c r="AV223" s="346">
        <v>148</v>
      </c>
      <c r="AW223" s="346">
        <v>113</v>
      </c>
      <c r="AX223" s="346">
        <v>123</v>
      </c>
      <c r="AY223" s="346">
        <v>81</v>
      </c>
      <c r="AZ223" s="584"/>
      <c r="BA223" s="467" t="s">
        <v>430</v>
      </c>
      <c r="BB223" s="348" t="s">
        <v>430</v>
      </c>
      <c r="BC223" s="348" t="s">
        <v>430</v>
      </c>
      <c r="BD223" s="348" t="s">
        <v>430</v>
      </c>
      <c r="BE223" s="375" t="s">
        <v>430</v>
      </c>
      <c r="BF223" s="375">
        <v>100</v>
      </c>
      <c r="BG223" s="374"/>
      <c r="BH223" s="594">
        <v>100</v>
      </c>
      <c r="BI223" s="348" t="s">
        <v>430</v>
      </c>
      <c r="BJ223" s="348" t="s">
        <v>430</v>
      </c>
      <c r="BK223" s="348" t="s">
        <v>430</v>
      </c>
      <c r="BL223" s="348" t="s">
        <v>430</v>
      </c>
      <c r="BM223" s="375" t="s">
        <v>430</v>
      </c>
      <c r="BN223" s="375" t="s">
        <v>430</v>
      </c>
      <c r="BO223" s="375" t="s">
        <v>430</v>
      </c>
      <c r="BP223" s="375" t="s">
        <v>430</v>
      </c>
      <c r="BQ223" s="375" t="s">
        <v>430</v>
      </c>
      <c r="BR223" s="374"/>
      <c r="BS223" s="468" t="s">
        <v>430</v>
      </c>
      <c r="BT223" s="348" t="s">
        <v>430</v>
      </c>
      <c r="BU223" s="374"/>
      <c r="BV223" s="430" t="s">
        <v>555</v>
      </c>
    </row>
    <row r="224" spans="1:74" s="428" customFormat="1" x14ac:dyDescent="0.25">
      <c r="A224" s="345" t="s">
        <v>8472</v>
      </c>
      <c r="B224" s="373"/>
      <c r="C224" s="719">
        <v>44327</v>
      </c>
      <c r="D224" s="373"/>
      <c r="E224" s="888">
        <v>956.92</v>
      </c>
      <c r="F224" s="373"/>
      <c r="G224" s="347" t="s">
        <v>430</v>
      </c>
      <c r="H224" s="374"/>
      <c r="I224" s="348" t="s">
        <v>430</v>
      </c>
      <c r="J224" s="348" t="s">
        <v>430</v>
      </c>
      <c r="K224" s="348" t="s">
        <v>430</v>
      </c>
      <c r="L224" s="348" t="s">
        <v>430</v>
      </c>
      <c r="M224" s="362"/>
      <c r="N224" s="350" t="s">
        <v>430</v>
      </c>
      <c r="O224" s="348" t="s">
        <v>430</v>
      </c>
      <c r="P224" s="348" t="s">
        <v>430</v>
      </c>
      <c r="Q224" s="348" t="s">
        <v>430</v>
      </c>
      <c r="R224" s="348" t="s">
        <v>430</v>
      </c>
      <c r="S224" s="348" t="s">
        <v>430</v>
      </c>
      <c r="T224" s="348" t="s">
        <v>430</v>
      </c>
      <c r="U224" s="354" t="s">
        <v>430</v>
      </c>
      <c r="V224" s="348" t="s">
        <v>430</v>
      </c>
      <c r="W224" s="348" t="s">
        <v>430</v>
      </c>
      <c r="X224" s="348" t="s">
        <v>430</v>
      </c>
      <c r="Y224" s="375" t="s">
        <v>430</v>
      </c>
      <c r="Z224" s="348" t="s">
        <v>430</v>
      </c>
      <c r="AA224" s="348" t="s">
        <v>430</v>
      </c>
      <c r="AB224" s="348" t="s">
        <v>430</v>
      </c>
      <c r="AC224" s="348" t="s">
        <v>430</v>
      </c>
      <c r="AD224" s="348" t="s">
        <v>430</v>
      </c>
      <c r="AE224" s="348" t="s">
        <v>430</v>
      </c>
      <c r="AF224" s="348" t="s">
        <v>430</v>
      </c>
      <c r="AG224" s="569"/>
      <c r="AH224" s="346" t="s">
        <v>430</v>
      </c>
      <c r="AI224" s="346" t="s">
        <v>430</v>
      </c>
      <c r="AJ224" s="346" t="s">
        <v>430</v>
      </c>
      <c r="AK224" s="346" t="s">
        <v>430</v>
      </c>
      <c r="AL224" s="346" t="s">
        <v>430</v>
      </c>
      <c r="AM224" s="346" t="s">
        <v>430</v>
      </c>
      <c r="AN224" s="346" t="s">
        <v>430</v>
      </c>
      <c r="AO224" s="572" t="s">
        <v>430</v>
      </c>
      <c r="AP224" s="346" t="s">
        <v>430</v>
      </c>
      <c r="AQ224" s="346" t="s">
        <v>430</v>
      </c>
      <c r="AR224" s="346" t="s">
        <v>430</v>
      </c>
      <c r="AS224" s="346" t="s">
        <v>430</v>
      </c>
      <c r="AT224" s="346" t="s">
        <v>430</v>
      </c>
      <c r="AU224" s="346" t="s">
        <v>430</v>
      </c>
      <c r="AV224" s="346" t="s">
        <v>430</v>
      </c>
      <c r="AW224" s="346" t="s">
        <v>430</v>
      </c>
      <c r="AX224" s="346" t="s">
        <v>430</v>
      </c>
      <c r="AY224" s="346" t="s">
        <v>430</v>
      </c>
      <c r="AZ224" s="584"/>
      <c r="BA224" s="467" t="s">
        <v>430</v>
      </c>
      <c r="BB224" s="348" t="s">
        <v>430</v>
      </c>
      <c r="BC224" s="348" t="s">
        <v>430</v>
      </c>
      <c r="BD224" s="348" t="s">
        <v>430</v>
      </c>
      <c r="BE224" s="375" t="s">
        <v>430</v>
      </c>
      <c r="BF224" s="375" t="s">
        <v>430</v>
      </c>
      <c r="BG224" s="374"/>
      <c r="BH224" s="594" t="s">
        <v>430</v>
      </c>
      <c r="BI224" s="348" t="s">
        <v>430</v>
      </c>
      <c r="BJ224" s="348" t="s">
        <v>430</v>
      </c>
      <c r="BK224" s="348" t="s">
        <v>430</v>
      </c>
      <c r="BL224" s="348" t="s">
        <v>430</v>
      </c>
      <c r="BM224" s="375" t="s">
        <v>430</v>
      </c>
      <c r="BN224" s="375" t="s">
        <v>430</v>
      </c>
      <c r="BO224" s="375" t="s">
        <v>430</v>
      </c>
      <c r="BP224" s="375" t="s">
        <v>430</v>
      </c>
      <c r="BQ224" s="375" t="s">
        <v>430</v>
      </c>
      <c r="BR224" s="374"/>
      <c r="BS224" s="468" t="s">
        <v>430</v>
      </c>
      <c r="BT224" s="348" t="s">
        <v>430</v>
      </c>
      <c r="BU224" s="374"/>
      <c r="BV224" s="430" t="s">
        <v>555</v>
      </c>
    </row>
    <row r="225" spans="1:74" s="428" customFormat="1" x14ac:dyDescent="0.25">
      <c r="A225" s="345" t="s">
        <v>8473</v>
      </c>
      <c r="B225" s="373"/>
      <c r="C225" s="719">
        <v>44875</v>
      </c>
      <c r="D225" s="373"/>
      <c r="E225" s="346">
        <v>941.00599999999997</v>
      </c>
      <c r="F225" s="373"/>
      <c r="G225" s="347">
        <v>12.950100000000001</v>
      </c>
      <c r="H225" s="374"/>
      <c r="I225" s="348">
        <v>0.26027</v>
      </c>
      <c r="J225" s="348">
        <v>5.39</v>
      </c>
      <c r="K225" s="348">
        <v>0.25205</v>
      </c>
      <c r="L225" s="348">
        <v>0.25752999999999998</v>
      </c>
      <c r="M225" s="362"/>
      <c r="N225" s="350">
        <v>5.4977999999999998</v>
      </c>
      <c r="O225" s="348">
        <v>4.8874000000000004</v>
      </c>
      <c r="P225" s="348">
        <v>5.6835000000000004</v>
      </c>
      <c r="Q225" s="348">
        <v>4.9013</v>
      </c>
      <c r="R225" s="348">
        <v>5.2145000000000001</v>
      </c>
      <c r="S225" s="348">
        <v>5.7938999999999998</v>
      </c>
      <c r="T225" s="348">
        <v>5.1665999999999999</v>
      </c>
      <c r="U225" s="354">
        <v>5.2889999999999997</v>
      </c>
      <c r="V225" s="348">
        <v>5.4684999999999997</v>
      </c>
      <c r="W225" s="348">
        <v>6.5807000000000002</v>
      </c>
      <c r="X225" s="348">
        <v>6.9939</v>
      </c>
      <c r="Y225" s="375" t="s">
        <v>430</v>
      </c>
      <c r="Z225" s="348" t="s">
        <v>430</v>
      </c>
      <c r="AA225" s="348">
        <v>5.2430000000000003</v>
      </c>
      <c r="AB225" s="348">
        <v>5.6231999999999998</v>
      </c>
      <c r="AC225" s="348">
        <v>5.3587999999999996</v>
      </c>
      <c r="AD225" s="348">
        <v>5.4416000000000002</v>
      </c>
      <c r="AE225" s="348">
        <v>5.2397</v>
      </c>
      <c r="AF225" s="348">
        <v>7.0450999999999997</v>
      </c>
      <c r="AG225" s="569"/>
      <c r="AH225" s="346">
        <v>32</v>
      </c>
      <c r="AI225" s="346">
        <v>70</v>
      </c>
      <c r="AJ225" s="346">
        <v>51</v>
      </c>
      <c r="AK225" s="346">
        <v>25</v>
      </c>
      <c r="AL225" s="346">
        <v>46</v>
      </c>
      <c r="AM225" s="346">
        <v>144</v>
      </c>
      <c r="AN225" s="346">
        <v>77</v>
      </c>
      <c r="AO225" s="572">
        <v>59</v>
      </c>
      <c r="AP225" s="346">
        <v>109</v>
      </c>
      <c r="AQ225" s="346">
        <v>83</v>
      </c>
      <c r="AR225" s="346">
        <v>89</v>
      </c>
      <c r="AS225" s="346" t="s">
        <v>430</v>
      </c>
      <c r="AT225" s="346" t="s">
        <v>430</v>
      </c>
      <c r="AU225" s="346">
        <v>54</v>
      </c>
      <c r="AV225" s="346">
        <v>131</v>
      </c>
      <c r="AW225" s="346">
        <v>79</v>
      </c>
      <c r="AX225" s="346">
        <v>92</v>
      </c>
      <c r="AY225" s="346">
        <v>56</v>
      </c>
      <c r="AZ225" s="584"/>
      <c r="BA225" s="467">
        <v>98.07</v>
      </c>
      <c r="BB225" s="348" t="s">
        <v>430</v>
      </c>
      <c r="BC225" s="348" t="s">
        <v>430</v>
      </c>
      <c r="BD225" s="348" t="s">
        <v>430</v>
      </c>
      <c r="BE225" s="375" t="s">
        <v>430</v>
      </c>
      <c r="BF225" s="375">
        <v>1.93</v>
      </c>
      <c r="BG225" s="374"/>
      <c r="BH225" s="594">
        <v>1.93</v>
      </c>
      <c r="BI225" s="348" t="s">
        <v>430</v>
      </c>
      <c r="BJ225" s="348" t="s">
        <v>430</v>
      </c>
      <c r="BK225" s="348" t="s">
        <v>430</v>
      </c>
      <c r="BL225" s="348" t="s">
        <v>430</v>
      </c>
      <c r="BM225" s="375">
        <v>98.07</v>
      </c>
      <c r="BN225" s="375" t="s">
        <v>430</v>
      </c>
      <c r="BO225" s="375" t="s">
        <v>430</v>
      </c>
      <c r="BP225" s="375" t="s">
        <v>430</v>
      </c>
      <c r="BQ225" s="375" t="s">
        <v>430</v>
      </c>
      <c r="BR225" s="374"/>
      <c r="BS225" s="468" t="s">
        <v>430</v>
      </c>
      <c r="BT225" s="348" t="s">
        <v>430</v>
      </c>
      <c r="BU225" s="374"/>
      <c r="BV225" s="430" t="s">
        <v>555</v>
      </c>
    </row>
    <row r="226" spans="1:74" s="428" customFormat="1" ht="11" x14ac:dyDescent="0.3">
      <c r="A226" s="841" t="s">
        <v>8474</v>
      </c>
      <c r="B226" s="842"/>
      <c r="C226" s="843">
        <v>45924</v>
      </c>
      <c r="D226" s="842"/>
      <c r="E226" s="844">
        <v>1054.26</v>
      </c>
      <c r="F226" s="842"/>
      <c r="G226" s="845">
        <v>10.5739</v>
      </c>
      <c r="H226" s="847"/>
      <c r="I226" s="846">
        <v>0.57999999999999996</v>
      </c>
      <c r="J226" s="846">
        <v>7.12</v>
      </c>
      <c r="K226" s="846">
        <v>0.56000000000000005</v>
      </c>
      <c r="L226" s="846">
        <v>0.57999999999999996</v>
      </c>
      <c r="M226" s="851"/>
      <c r="N226" s="848">
        <v>8.6338000000000008</v>
      </c>
      <c r="O226" s="846">
        <v>12.5548</v>
      </c>
      <c r="P226" s="846">
        <v>8.2977000000000007</v>
      </c>
      <c r="Q226" s="846">
        <v>5.3118999999999996</v>
      </c>
      <c r="R226" s="846">
        <v>7.1699000000000002</v>
      </c>
      <c r="S226" s="846">
        <v>9.3084000000000007</v>
      </c>
      <c r="T226" s="846">
        <v>6.6711</v>
      </c>
      <c r="U226" s="856">
        <v>6.0891999999999999</v>
      </c>
      <c r="V226" s="846" t="s">
        <v>430</v>
      </c>
      <c r="W226" s="846" t="s">
        <v>430</v>
      </c>
      <c r="X226" s="846" t="s">
        <v>430</v>
      </c>
      <c r="Y226" s="852" t="s">
        <v>430</v>
      </c>
      <c r="Z226" s="846" t="s">
        <v>430</v>
      </c>
      <c r="AA226" s="846">
        <v>6.5791000000000004</v>
      </c>
      <c r="AB226" s="846">
        <v>7.4749999999999996</v>
      </c>
      <c r="AC226" s="846">
        <v>6.2386999999999997</v>
      </c>
      <c r="AD226" s="846">
        <v>6.1597</v>
      </c>
      <c r="AE226" s="846">
        <v>7.2751000000000001</v>
      </c>
      <c r="AF226" s="846">
        <v>6.2157999999999998</v>
      </c>
      <c r="AG226" s="931"/>
      <c r="AH226" s="844">
        <v>16</v>
      </c>
      <c r="AI226" s="844">
        <v>9</v>
      </c>
      <c r="AJ226" s="844">
        <v>13</v>
      </c>
      <c r="AK226" s="844">
        <v>17</v>
      </c>
      <c r="AL226" s="844">
        <v>12</v>
      </c>
      <c r="AM226" s="844">
        <v>46</v>
      </c>
      <c r="AN226" s="844">
        <v>14</v>
      </c>
      <c r="AO226" s="932">
        <v>13</v>
      </c>
      <c r="AP226" s="844" t="s">
        <v>430</v>
      </c>
      <c r="AQ226" s="844" t="s">
        <v>430</v>
      </c>
      <c r="AR226" s="844" t="s">
        <v>430</v>
      </c>
      <c r="AS226" s="844" t="s">
        <v>430</v>
      </c>
      <c r="AT226" s="844" t="s">
        <v>430</v>
      </c>
      <c r="AU226" s="844">
        <v>14</v>
      </c>
      <c r="AV226" s="844">
        <v>51</v>
      </c>
      <c r="AW226" s="844">
        <v>20</v>
      </c>
      <c r="AX226" s="844">
        <v>14</v>
      </c>
      <c r="AY226" s="844">
        <v>11</v>
      </c>
      <c r="AZ226" s="933"/>
      <c r="BA226" s="853" t="s">
        <v>430</v>
      </c>
      <c r="BB226" s="846">
        <v>97.53</v>
      </c>
      <c r="BC226" s="846" t="s">
        <v>430</v>
      </c>
      <c r="BD226" s="846" t="s">
        <v>430</v>
      </c>
      <c r="BE226" s="852" t="s">
        <v>430</v>
      </c>
      <c r="BF226" s="852">
        <v>2.4700000000000002</v>
      </c>
      <c r="BG226" s="847"/>
      <c r="BH226" s="934">
        <v>2.4700000000000002</v>
      </c>
      <c r="BI226" s="846">
        <v>29.78</v>
      </c>
      <c r="BJ226" s="846">
        <v>21.21</v>
      </c>
      <c r="BK226" s="846">
        <v>46.54</v>
      </c>
      <c r="BL226" s="846" t="s">
        <v>430</v>
      </c>
      <c r="BM226" s="852" t="s">
        <v>430</v>
      </c>
      <c r="BN226" s="852" t="s">
        <v>430</v>
      </c>
      <c r="BO226" s="852" t="s">
        <v>430</v>
      </c>
      <c r="BP226" s="852" t="s">
        <v>430</v>
      </c>
      <c r="BQ226" s="852" t="s">
        <v>430</v>
      </c>
      <c r="BR226" s="847"/>
      <c r="BS226" s="854">
        <v>11.066234426680101</v>
      </c>
      <c r="BT226" s="846">
        <v>19.474481384157698</v>
      </c>
      <c r="BU226" s="847"/>
      <c r="BV226" s="892" t="s">
        <v>555</v>
      </c>
    </row>
    <row r="227" spans="1:74" s="428" customFormat="1" x14ac:dyDescent="0.25">
      <c r="A227" s="345" t="s">
        <v>8475</v>
      </c>
      <c r="B227" s="373"/>
      <c r="C227" s="719">
        <v>44845</v>
      </c>
      <c r="D227" s="373"/>
      <c r="E227" s="346">
        <v>897.16800000000001</v>
      </c>
      <c r="F227" s="373"/>
      <c r="G227" s="347">
        <v>13.383100000000001</v>
      </c>
      <c r="H227" s="374"/>
      <c r="I227" s="348">
        <v>10.24</v>
      </c>
      <c r="J227" s="348">
        <v>7.32</v>
      </c>
      <c r="K227" s="348">
        <v>6.95</v>
      </c>
      <c r="L227" s="348">
        <v>7.46</v>
      </c>
      <c r="M227" s="362"/>
      <c r="N227" s="350">
        <v>1.7728999999999999</v>
      </c>
      <c r="O227" s="348">
        <v>7.5503</v>
      </c>
      <c r="P227" s="348">
        <v>1.2861</v>
      </c>
      <c r="Q227" s="348">
        <v>-14.760400000000001</v>
      </c>
      <c r="R227" s="348">
        <v>0.36959999999999998</v>
      </c>
      <c r="S227" s="348">
        <v>11.509499999999999</v>
      </c>
      <c r="T227" s="348">
        <v>4.8688000000000002</v>
      </c>
      <c r="U227" s="354">
        <v>4.2988</v>
      </c>
      <c r="V227" s="348">
        <v>5.6369999999999996</v>
      </c>
      <c r="W227" s="348">
        <v>6.0320999999999998</v>
      </c>
      <c r="X227" s="348">
        <v>7.1790000000000003</v>
      </c>
      <c r="Y227" s="375" t="s">
        <v>430</v>
      </c>
      <c r="Z227" s="348" t="s">
        <v>430</v>
      </c>
      <c r="AA227" s="348">
        <v>2.1562999999999999</v>
      </c>
      <c r="AB227" s="348">
        <v>10.401199999999999</v>
      </c>
      <c r="AC227" s="348">
        <v>5.5523999999999996</v>
      </c>
      <c r="AD227" s="348">
        <v>5.2218999999999998</v>
      </c>
      <c r="AE227" s="348">
        <v>0.87939999999999996</v>
      </c>
      <c r="AF227" s="348">
        <v>7.8009000000000004</v>
      </c>
      <c r="AG227" s="569"/>
      <c r="AH227" s="346">
        <v>81</v>
      </c>
      <c r="AI227" s="346">
        <v>37</v>
      </c>
      <c r="AJ227" s="346">
        <v>125</v>
      </c>
      <c r="AK227" s="346">
        <v>159</v>
      </c>
      <c r="AL227" s="346">
        <v>147</v>
      </c>
      <c r="AM227" s="346">
        <v>20</v>
      </c>
      <c r="AN227" s="346">
        <v>105</v>
      </c>
      <c r="AO227" s="572">
        <v>138</v>
      </c>
      <c r="AP227" s="346">
        <v>93</v>
      </c>
      <c r="AQ227" s="346">
        <v>98</v>
      </c>
      <c r="AR227" s="346">
        <v>74</v>
      </c>
      <c r="AS227" s="346" t="s">
        <v>430</v>
      </c>
      <c r="AT227" s="346" t="s">
        <v>430</v>
      </c>
      <c r="AU227" s="346">
        <v>150</v>
      </c>
      <c r="AV227" s="346">
        <v>11</v>
      </c>
      <c r="AW227" s="346">
        <v>64</v>
      </c>
      <c r="AX227" s="346">
        <v>110</v>
      </c>
      <c r="AY227" s="346">
        <v>161</v>
      </c>
      <c r="AZ227" s="584"/>
      <c r="BA227" s="467">
        <v>97.87</v>
      </c>
      <c r="BB227" s="348" t="s">
        <v>430</v>
      </c>
      <c r="BC227" s="348" t="s">
        <v>430</v>
      </c>
      <c r="BD227" s="348" t="s">
        <v>430</v>
      </c>
      <c r="BE227" s="375" t="s">
        <v>430</v>
      </c>
      <c r="BF227" s="375">
        <v>2.13</v>
      </c>
      <c r="BG227" s="374"/>
      <c r="BH227" s="594">
        <v>2.13</v>
      </c>
      <c r="BI227" s="348" t="s">
        <v>430</v>
      </c>
      <c r="BJ227" s="348" t="s">
        <v>430</v>
      </c>
      <c r="BK227" s="348" t="s">
        <v>430</v>
      </c>
      <c r="BL227" s="348" t="s">
        <v>430</v>
      </c>
      <c r="BM227" s="375">
        <v>97.87</v>
      </c>
      <c r="BN227" s="375" t="s">
        <v>430</v>
      </c>
      <c r="BO227" s="375" t="s">
        <v>430</v>
      </c>
      <c r="BP227" s="375" t="s">
        <v>430</v>
      </c>
      <c r="BQ227" s="375" t="s">
        <v>430</v>
      </c>
      <c r="BR227" s="374"/>
      <c r="BS227" s="468" t="s">
        <v>430</v>
      </c>
      <c r="BT227" s="348" t="s">
        <v>430</v>
      </c>
      <c r="BU227" s="374"/>
      <c r="BV227" s="430" t="s">
        <v>4740</v>
      </c>
    </row>
    <row r="228" spans="1:74" s="428" customFormat="1" x14ac:dyDescent="0.25">
      <c r="A228" s="345" t="s">
        <v>8476</v>
      </c>
      <c r="B228" s="373"/>
      <c r="C228" s="719">
        <v>45603</v>
      </c>
      <c r="D228" s="373"/>
      <c r="E228" s="888">
        <v>870.96</v>
      </c>
      <c r="F228" s="373"/>
      <c r="G228" s="347">
        <v>1100.6512</v>
      </c>
      <c r="H228" s="374"/>
      <c r="I228" s="348">
        <v>8.1899999999999994E-3</v>
      </c>
      <c r="J228" s="348">
        <v>5.33</v>
      </c>
      <c r="K228" s="348">
        <v>0.01</v>
      </c>
      <c r="L228" s="348">
        <v>0.01</v>
      </c>
      <c r="M228" s="362"/>
      <c r="N228" s="350">
        <v>4.8522999999999996</v>
      </c>
      <c r="O228" s="348">
        <v>4.8236999999999997</v>
      </c>
      <c r="P228" s="348">
        <v>4.7869000000000002</v>
      </c>
      <c r="Q228" s="348">
        <v>4.8022</v>
      </c>
      <c r="R228" s="348">
        <v>4.8186999999999998</v>
      </c>
      <c r="S228" s="348">
        <v>4.9478</v>
      </c>
      <c r="T228" s="348">
        <v>4.9379999999999997</v>
      </c>
      <c r="U228" s="354">
        <v>4.9542000000000002</v>
      </c>
      <c r="V228" s="348">
        <v>5.0622999999999996</v>
      </c>
      <c r="W228" s="348" t="s">
        <v>430</v>
      </c>
      <c r="X228" s="348" t="s">
        <v>430</v>
      </c>
      <c r="Y228" s="375" t="s">
        <v>430</v>
      </c>
      <c r="Z228" s="348" t="s">
        <v>430</v>
      </c>
      <c r="AA228" s="348">
        <v>4.8947000000000003</v>
      </c>
      <c r="AB228" s="348">
        <v>4.9355000000000002</v>
      </c>
      <c r="AC228" s="348">
        <v>4.9237000000000002</v>
      </c>
      <c r="AD228" s="348">
        <v>5.0258000000000003</v>
      </c>
      <c r="AE228" s="348">
        <v>4.7942999999999998</v>
      </c>
      <c r="AF228" s="348">
        <v>5.4638</v>
      </c>
      <c r="AG228" s="569"/>
      <c r="AH228" s="346">
        <v>42</v>
      </c>
      <c r="AI228" s="346">
        <v>72</v>
      </c>
      <c r="AJ228" s="346">
        <v>83</v>
      </c>
      <c r="AK228" s="346">
        <v>33</v>
      </c>
      <c r="AL228" s="346">
        <v>69</v>
      </c>
      <c r="AM228" s="346">
        <v>152</v>
      </c>
      <c r="AN228" s="346">
        <v>91</v>
      </c>
      <c r="AO228" s="572">
        <v>94</v>
      </c>
      <c r="AP228" s="346">
        <v>130</v>
      </c>
      <c r="AQ228" s="346" t="s">
        <v>430</v>
      </c>
      <c r="AR228" s="346" t="s">
        <v>430</v>
      </c>
      <c r="AS228" s="346" t="s">
        <v>430</v>
      </c>
      <c r="AT228" s="346" t="s">
        <v>430</v>
      </c>
      <c r="AU228" s="346">
        <v>77</v>
      </c>
      <c r="AV228" s="346">
        <v>147</v>
      </c>
      <c r="AW228" s="346">
        <v>112</v>
      </c>
      <c r="AX228" s="346">
        <v>122</v>
      </c>
      <c r="AY228" s="346">
        <v>84</v>
      </c>
      <c r="AZ228" s="584"/>
      <c r="BA228" s="467" t="s">
        <v>430</v>
      </c>
      <c r="BB228" s="348" t="s">
        <v>430</v>
      </c>
      <c r="BC228" s="348" t="s">
        <v>430</v>
      </c>
      <c r="BD228" s="348" t="s">
        <v>430</v>
      </c>
      <c r="BE228" s="375" t="s">
        <v>430</v>
      </c>
      <c r="BF228" s="375">
        <v>100</v>
      </c>
      <c r="BG228" s="374"/>
      <c r="BH228" s="594">
        <v>100</v>
      </c>
      <c r="BI228" s="348" t="s">
        <v>430</v>
      </c>
      <c r="BJ228" s="348" t="s">
        <v>430</v>
      </c>
      <c r="BK228" s="348" t="s">
        <v>430</v>
      </c>
      <c r="BL228" s="348" t="s">
        <v>430</v>
      </c>
      <c r="BM228" s="375" t="s">
        <v>430</v>
      </c>
      <c r="BN228" s="375" t="s">
        <v>430</v>
      </c>
      <c r="BO228" s="375" t="s">
        <v>430</v>
      </c>
      <c r="BP228" s="375" t="s">
        <v>430</v>
      </c>
      <c r="BQ228" s="375" t="s">
        <v>430</v>
      </c>
      <c r="BR228" s="374"/>
      <c r="BS228" s="468" t="s">
        <v>430</v>
      </c>
      <c r="BT228" s="348" t="s">
        <v>430</v>
      </c>
      <c r="BU228" s="374"/>
      <c r="BV228" s="430" t="s">
        <v>555</v>
      </c>
    </row>
    <row r="229" spans="1:74" s="428" customFormat="1" x14ac:dyDescent="0.25">
      <c r="A229" s="345" t="s">
        <v>8477</v>
      </c>
      <c r="B229" s="373"/>
      <c r="C229" s="719">
        <v>45000</v>
      </c>
      <c r="D229" s="373"/>
      <c r="E229" s="346">
        <v>864.80499999999995</v>
      </c>
      <c r="F229" s="373"/>
      <c r="G229" s="347">
        <v>13.108599999999999</v>
      </c>
      <c r="H229" s="374"/>
      <c r="I229" s="348">
        <v>9.73</v>
      </c>
      <c r="J229" s="348">
        <v>6.98</v>
      </c>
      <c r="K229" s="348">
        <v>6.81</v>
      </c>
      <c r="L229" s="348">
        <v>7.05</v>
      </c>
      <c r="M229" s="362"/>
      <c r="N229" s="350">
        <v>-16.413399999999999</v>
      </c>
      <c r="O229" s="348">
        <v>11.9848</v>
      </c>
      <c r="P229" s="348">
        <v>-2.8624000000000001</v>
      </c>
      <c r="Q229" s="348">
        <v>-15.2643</v>
      </c>
      <c r="R229" s="348">
        <v>-0.85270000000000001</v>
      </c>
      <c r="S229" s="348">
        <v>10.519600000000001</v>
      </c>
      <c r="T229" s="348">
        <v>4.3178999999999998</v>
      </c>
      <c r="U229" s="354">
        <v>4.8141999999999996</v>
      </c>
      <c r="V229" s="348">
        <v>6.2519</v>
      </c>
      <c r="W229" s="348">
        <v>6.5434000000000001</v>
      </c>
      <c r="X229" s="348">
        <v>7.6877000000000004</v>
      </c>
      <c r="Y229" s="375" t="s">
        <v>430</v>
      </c>
      <c r="Z229" s="348" t="s">
        <v>430</v>
      </c>
      <c r="AA229" s="348">
        <v>2.3515000000000001</v>
      </c>
      <c r="AB229" s="348">
        <v>10.654999999999999</v>
      </c>
      <c r="AC229" s="348">
        <v>5.2779999999999996</v>
      </c>
      <c r="AD229" s="348">
        <v>5.5347999999999997</v>
      </c>
      <c r="AE229" s="348">
        <v>3.0076999999999998</v>
      </c>
      <c r="AF229" s="348">
        <v>8.1501000000000001</v>
      </c>
      <c r="AG229" s="569"/>
      <c r="AH229" s="346">
        <v>136</v>
      </c>
      <c r="AI229" s="346">
        <v>12</v>
      </c>
      <c r="AJ229" s="346">
        <v>160</v>
      </c>
      <c r="AK229" s="346">
        <v>162</v>
      </c>
      <c r="AL229" s="346">
        <v>152</v>
      </c>
      <c r="AM229" s="346">
        <v>28</v>
      </c>
      <c r="AN229" s="346">
        <v>139</v>
      </c>
      <c r="AO229" s="572">
        <v>111</v>
      </c>
      <c r="AP229" s="346">
        <v>23</v>
      </c>
      <c r="AQ229" s="346">
        <v>88</v>
      </c>
      <c r="AR229" s="346">
        <v>11</v>
      </c>
      <c r="AS229" s="346" t="s">
        <v>430</v>
      </c>
      <c r="AT229" s="346" t="s">
        <v>430</v>
      </c>
      <c r="AU229" s="346">
        <v>148</v>
      </c>
      <c r="AV229" s="346">
        <v>6</v>
      </c>
      <c r="AW229" s="346">
        <v>86</v>
      </c>
      <c r="AX229" s="346">
        <v>79</v>
      </c>
      <c r="AY229" s="346">
        <v>135</v>
      </c>
      <c r="AZ229" s="584"/>
      <c r="BA229" s="467">
        <v>98.26</v>
      </c>
      <c r="BB229" s="348" t="s">
        <v>430</v>
      </c>
      <c r="BC229" s="348" t="s">
        <v>430</v>
      </c>
      <c r="BD229" s="348" t="s">
        <v>430</v>
      </c>
      <c r="BE229" s="375" t="s">
        <v>430</v>
      </c>
      <c r="BF229" s="375">
        <v>1.74</v>
      </c>
      <c r="BG229" s="374"/>
      <c r="BH229" s="594">
        <v>1.74</v>
      </c>
      <c r="BI229" s="348" t="s">
        <v>430</v>
      </c>
      <c r="BJ229" s="348" t="s">
        <v>430</v>
      </c>
      <c r="BK229" s="348" t="s">
        <v>430</v>
      </c>
      <c r="BL229" s="348" t="s">
        <v>430</v>
      </c>
      <c r="BM229" s="375">
        <v>98.26</v>
      </c>
      <c r="BN229" s="375" t="s">
        <v>430</v>
      </c>
      <c r="BO229" s="375" t="s">
        <v>430</v>
      </c>
      <c r="BP229" s="375" t="s">
        <v>430</v>
      </c>
      <c r="BQ229" s="375" t="s">
        <v>430</v>
      </c>
      <c r="BR229" s="374"/>
      <c r="BS229" s="468" t="s">
        <v>430</v>
      </c>
      <c r="BT229" s="348" t="s">
        <v>430</v>
      </c>
      <c r="BU229" s="374"/>
      <c r="BV229" s="430" t="s">
        <v>555</v>
      </c>
    </row>
    <row r="230" spans="1:74" s="428" customFormat="1" x14ac:dyDescent="0.25">
      <c r="A230" s="345" t="s">
        <v>8478</v>
      </c>
      <c r="B230" s="373"/>
      <c r="C230" s="719">
        <v>46105</v>
      </c>
      <c r="D230" s="373"/>
      <c r="E230" s="346">
        <v>937.55600000000004</v>
      </c>
      <c r="F230" s="373"/>
      <c r="G230" s="347">
        <v>10.3261</v>
      </c>
      <c r="H230" s="374"/>
      <c r="I230" s="348">
        <v>0.60548000000000002</v>
      </c>
      <c r="J230" s="348">
        <v>7.22</v>
      </c>
      <c r="K230" s="348">
        <v>0.55889999999999995</v>
      </c>
      <c r="L230" s="348">
        <v>0.59726000000000001</v>
      </c>
      <c r="M230" s="362"/>
      <c r="N230" s="350">
        <v>7.4260000000000002</v>
      </c>
      <c r="O230" s="348">
        <v>11.4397</v>
      </c>
      <c r="P230" s="348">
        <v>7.7880000000000003</v>
      </c>
      <c r="Q230" s="348">
        <v>4.6539000000000001</v>
      </c>
      <c r="R230" s="348">
        <v>7.0659999999999998</v>
      </c>
      <c r="S230" s="348">
        <v>9.2231000000000005</v>
      </c>
      <c r="T230" s="348" t="s">
        <v>430</v>
      </c>
      <c r="U230" s="354" t="s">
        <v>430</v>
      </c>
      <c r="V230" s="348" t="s">
        <v>430</v>
      </c>
      <c r="W230" s="348" t="s">
        <v>430</v>
      </c>
      <c r="X230" s="348" t="s">
        <v>430</v>
      </c>
      <c r="Y230" s="375" t="s">
        <v>430</v>
      </c>
      <c r="Z230" s="348" t="s">
        <v>430</v>
      </c>
      <c r="AA230" s="348">
        <v>6.5457000000000001</v>
      </c>
      <c r="AB230" s="348">
        <v>7.3651</v>
      </c>
      <c r="AC230" s="348" t="s">
        <v>430</v>
      </c>
      <c r="AD230" s="348" t="s">
        <v>430</v>
      </c>
      <c r="AE230" s="348">
        <v>7.1595000000000004</v>
      </c>
      <c r="AF230" s="348">
        <v>7.6299000000000001</v>
      </c>
      <c r="AG230" s="569"/>
      <c r="AH230" s="346">
        <v>22</v>
      </c>
      <c r="AI230" s="346">
        <v>13</v>
      </c>
      <c r="AJ230" s="346">
        <v>22</v>
      </c>
      <c r="AK230" s="346">
        <v>45</v>
      </c>
      <c r="AL230" s="346">
        <v>17</v>
      </c>
      <c r="AM230" s="346">
        <v>53</v>
      </c>
      <c r="AN230" s="346" t="s">
        <v>430</v>
      </c>
      <c r="AO230" s="572" t="s">
        <v>430</v>
      </c>
      <c r="AP230" s="346" t="s">
        <v>430</v>
      </c>
      <c r="AQ230" s="346" t="s">
        <v>430</v>
      </c>
      <c r="AR230" s="346" t="s">
        <v>430</v>
      </c>
      <c r="AS230" s="346" t="s">
        <v>430</v>
      </c>
      <c r="AT230" s="346" t="s">
        <v>430</v>
      </c>
      <c r="AU230" s="346">
        <v>17</v>
      </c>
      <c r="AV230" s="346">
        <v>55</v>
      </c>
      <c r="AW230" s="346" t="s">
        <v>430</v>
      </c>
      <c r="AX230" s="346" t="s">
        <v>430</v>
      </c>
      <c r="AY230" s="346">
        <v>18</v>
      </c>
      <c r="AZ230" s="584"/>
      <c r="BA230" s="467" t="s">
        <v>430</v>
      </c>
      <c r="BB230" s="348">
        <v>97.56</v>
      </c>
      <c r="BC230" s="348" t="s">
        <v>430</v>
      </c>
      <c r="BD230" s="348" t="s">
        <v>430</v>
      </c>
      <c r="BE230" s="375" t="s">
        <v>430</v>
      </c>
      <c r="BF230" s="375">
        <v>2.44</v>
      </c>
      <c r="BG230" s="374"/>
      <c r="BH230" s="594">
        <v>2.44</v>
      </c>
      <c r="BI230" s="348">
        <v>37.909999999999997</v>
      </c>
      <c r="BJ230" s="348">
        <v>5.77</v>
      </c>
      <c r="BK230" s="348">
        <v>53.89</v>
      </c>
      <c r="BL230" s="348" t="s">
        <v>430</v>
      </c>
      <c r="BM230" s="375" t="s">
        <v>430</v>
      </c>
      <c r="BN230" s="375" t="s">
        <v>430</v>
      </c>
      <c r="BO230" s="375" t="s">
        <v>430</v>
      </c>
      <c r="BP230" s="375" t="s">
        <v>430</v>
      </c>
      <c r="BQ230" s="375" t="s">
        <v>430</v>
      </c>
      <c r="BR230" s="374"/>
      <c r="BS230" s="468">
        <v>6.5514995486896996</v>
      </c>
      <c r="BT230" s="348">
        <v>27.2809843045438</v>
      </c>
      <c r="BU230" s="374"/>
      <c r="BV230" s="430" t="s">
        <v>555</v>
      </c>
    </row>
    <row r="231" spans="1:74" s="428" customFormat="1" x14ac:dyDescent="0.25">
      <c r="A231" s="345" t="s">
        <v>8479</v>
      </c>
      <c r="B231" s="373"/>
      <c r="C231" s="719">
        <v>44846</v>
      </c>
      <c r="D231" s="373"/>
      <c r="E231" s="346">
        <v>910.13599999999997</v>
      </c>
      <c r="F231" s="373"/>
      <c r="G231" s="347">
        <v>13.3133</v>
      </c>
      <c r="H231" s="374"/>
      <c r="I231" s="348">
        <v>2.27</v>
      </c>
      <c r="J231" s="348">
        <v>6.81</v>
      </c>
      <c r="K231" s="348">
        <v>2.0099999999999998</v>
      </c>
      <c r="L231" s="348">
        <v>2.08</v>
      </c>
      <c r="M231" s="362"/>
      <c r="N231" s="350">
        <v>2.742</v>
      </c>
      <c r="O231" s="348">
        <v>-0.45689999999999997</v>
      </c>
      <c r="P231" s="348">
        <v>-3.3660999999999999</v>
      </c>
      <c r="Q231" s="348">
        <v>-4.8085000000000004</v>
      </c>
      <c r="R231" s="348">
        <v>3.2902999999999998</v>
      </c>
      <c r="S231" s="348">
        <v>9.3926999999999996</v>
      </c>
      <c r="T231" s="348">
        <v>4.3480999999999996</v>
      </c>
      <c r="U231" s="354">
        <v>4.5922999999999998</v>
      </c>
      <c r="V231" s="348">
        <v>5.7704000000000004</v>
      </c>
      <c r="W231" s="348">
        <v>6.8895</v>
      </c>
      <c r="X231" s="348">
        <v>7.3822999999999999</v>
      </c>
      <c r="Y231" s="375" t="s">
        <v>430</v>
      </c>
      <c r="Z231" s="348" t="s">
        <v>430</v>
      </c>
      <c r="AA231" s="348">
        <v>4.1250999999999998</v>
      </c>
      <c r="AB231" s="348">
        <v>5.7031999999999998</v>
      </c>
      <c r="AC231" s="348">
        <v>4.5138999999999996</v>
      </c>
      <c r="AD231" s="348">
        <v>5.6538000000000004</v>
      </c>
      <c r="AE231" s="348">
        <v>2.1560999999999999</v>
      </c>
      <c r="AF231" s="348">
        <v>7.6612999999999998</v>
      </c>
      <c r="AG231" s="569"/>
      <c r="AH231" s="346">
        <v>73</v>
      </c>
      <c r="AI231" s="346">
        <v>118</v>
      </c>
      <c r="AJ231" s="346">
        <v>161</v>
      </c>
      <c r="AK231" s="346">
        <v>127</v>
      </c>
      <c r="AL231" s="346">
        <v>116</v>
      </c>
      <c r="AM231" s="346">
        <v>41</v>
      </c>
      <c r="AN231" s="346">
        <v>138</v>
      </c>
      <c r="AO231" s="572">
        <v>130</v>
      </c>
      <c r="AP231" s="346">
        <v>76</v>
      </c>
      <c r="AQ231" s="346">
        <v>51</v>
      </c>
      <c r="AR231" s="346">
        <v>40</v>
      </c>
      <c r="AS231" s="346" t="s">
        <v>430</v>
      </c>
      <c r="AT231" s="346" t="s">
        <v>430</v>
      </c>
      <c r="AU231" s="346">
        <v>123</v>
      </c>
      <c r="AV231" s="346">
        <v>127</v>
      </c>
      <c r="AW231" s="346">
        <v>142</v>
      </c>
      <c r="AX231" s="346">
        <v>69</v>
      </c>
      <c r="AY231" s="346">
        <v>151</v>
      </c>
      <c r="AZ231" s="584"/>
      <c r="BA231" s="467">
        <v>96.6</v>
      </c>
      <c r="BB231" s="348" t="s">
        <v>430</v>
      </c>
      <c r="BC231" s="348" t="s">
        <v>430</v>
      </c>
      <c r="BD231" s="348" t="s">
        <v>430</v>
      </c>
      <c r="BE231" s="375" t="s">
        <v>430</v>
      </c>
      <c r="BF231" s="375">
        <v>3.4</v>
      </c>
      <c r="BG231" s="374"/>
      <c r="BH231" s="594">
        <v>3.4</v>
      </c>
      <c r="BI231" s="348" t="s">
        <v>430</v>
      </c>
      <c r="BJ231" s="348" t="s">
        <v>430</v>
      </c>
      <c r="BK231" s="348" t="s">
        <v>430</v>
      </c>
      <c r="BL231" s="348" t="s">
        <v>430</v>
      </c>
      <c r="BM231" s="375">
        <v>96.6</v>
      </c>
      <c r="BN231" s="375" t="s">
        <v>430</v>
      </c>
      <c r="BO231" s="375" t="s">
        <v>430</v>
      </c>
      <c r="BP231" s="375" t="s">
        <v>430</v>
      </c>
      <c r="BQ231" s="375" t="s">
        <v>430</v>
      </c>
      <c r="BR231" s="374"/>
      <c r="BS231" s="468" t="s">
        <v>430</v>
      </c>
      <c r="BT231" s="348" t="s">
        <v>430</v>
      </c>
      <c r="BU231" s="374"/>
      <c r="BV231" s="430" t="s">
        <v>555</v>
      </c>
    </row>
    <row r="232" spans="1:74" s="428" customFormat="1" x14ac:dyDescent="0.25">
      <c r="A232" s="345" t="s">
        <v>8480</v>
      </c>
      <c r="B232" s="373"/>
      <c r="C232" s="719">
        <v>44845</v>
      </c>
      <c r="D232" s="373"/>
      <c r="E232" s="346">
        <v>816.02700000000004</v>
      </c>
      <c r="F232" s="373"/>
      <c r="G232" s="347">
        <v>13.406700000000001</v>
      </c>
      <c r="H232" s="374"/>
      <c r="I232" s="348">
        <v>4.22</v>
      </c>
      <c r="J232" s="348">
        <v>6.55</v>
      </c>
      <c r="K232" s="348">
        <v>3.45</v>
      </c>
      <c r="L232" s="348">
        <v>3.57</v>
      </c>
      <c r="M232" s="362"/>
      <c r="N232" s="350">
        <v>0.95289999999999997</v>
      </c>
      <c r="O232" s="348">
        <v>18.177199999999999</v>
      </c>
      <c r="P232" s="348">
        <v>12.944599999999999</v>
      </c>
      <c r="Q232" s="348">
        <v>-1.885</v>
      </c>
      <c r="R232" s="348">
        <v>4.5757000000000003</v>
      </c>
      <c r="S232" s="348">
        <v>10.1333</v>
      </c>
      <c r="T232" s="348">
        <v>5.5293999999999999</v>
      </c>
      <c r="U232" s="354">
        <v>5.1364000000000001</v>
      </c>
      <c r="V232" s="348">
        <v>6.2561999999999998</v>
      </c>
      <c r="W232" s="348">
        <v>7.1589999999999998</v>
      </c>
      <c r="X232" s="348">
        <v>7.6898999999999997</v>
      </c>
      <c r="Y232" s="375" t="s">
        <v>430</v>
      </c>
      <c r="Z232" s="348" t="s">
        <v>430</v>
      </c>
      <c r="AA232" s="348">
        <v>5.6692999999999998</v>
      </c>
      <c r="AB232" s="348">
        <v>10.3087</v>
      </c>
      <c r="AC232" s="348">
        <v>5.5362</v>
      </c>
      <c r="AD232" s="348">
        <v>5.3577000000000004</v>
      </c>
      <c r="AE232" s="348">
        <v>6.5658000000000003</v>
      </c>
      <c r="AF232" s="348">
        <v>7.8498999999999999</v>
      </c>
      <c r="AG232" s="569"/>
      <c r="AH232" s="346">
        <v>87</v>
      </c>
      <c r="AI232" s="346">
        <v>5</v>
      </c>
      <c r="AJ232" s="346">
        <v>5</v>
      </c>
      <c r="AK232" s="346">
        <v>108</v>
      </c>
      <c r="AL232" s="346">
        <v>83</v>
      </c>
      <c r="AM232" s="346">
        <v>35</v>
      </c>
      <c r="AN232" s="346">
        <v>52</v>
      </c>
      <c r="AO232" s="572">
        <v>76</v>
      </c>
      <c r="AP232" s="346">
        <v>22</v>
      </c>
      <c r="AQ232" s="346">
        <v>12</v>
      </c>
      <c r="AR232" s="346">
        <v>10</v>
      </c>
      <c r="AS232" s="346" t="s">
        <v>430</v>
      </c>
      <c r="AT232" s="346" t="s">
        <v>430</v>
      </c>
      <c r="AU232" s="346">
        <v>35</v>
      </c>
      <c r="AV232" s="346">
        <v>12</v>
      </c>
      <c r="AW232" s="346">
        <v>66</v>
      </c>
      <c r="AX232" s="346">
        <v>101</v>
      </c>
      <c r="AY232" s="346">
        <v>27</v>
      </c>
      <c r="AZ232" s="584"/>
      <c r="BA232" s="467">
        <v>97.07</v>
      </c>
      <c r="BB232" s="348" t="s">
        <v>430</v>
      </c>
      <c r="BC232" s="348" t="s">
        <v>430</v>
      </c>
      <c r="BD232" s="348" t="s">
        <v>430</v>
      </c>
      <c r="BE232" s="375" t="s">
        <v>430</v>
      </c>
      <c r="BF232" s="375">
        <v>2.93</v>
      </c>
      <c r="BG232" s="374"/>
      <c r="BH232" s="594">
        <v>2.93</v>
      </c>
      <c r="BI232" s="348" t="s">
        <v>430</v>
      </c>
      <c r="BJ232" s="348" t="s">
        <v>430</v>
      </c>
      <c r="BK232" s="348" t="s">
        <v>430</v>
      </c>
      <c r="BL232" s="348" t="s">
        <v>430</v>
      </c>
      <c r="BM232" s="375">
        <v>97.07</v>
      </c>
      <c r="BN232" s="375" t="s">
        <v>430</v>
      </c>
      <c r="BO232" s="375" t="s">
        <v>430</v>
      </c>
      <c r="BP232" s="375" t="s">
        <v>430</v>
      </c>
      <c r="BQ232" s="375" t="s">
        <v>430</v>
      </c>
      <c r="BR232" s="374"/>
      <c r="BS232" s="468" t="s">
        <v>430</v>
      </c>
      <c r="BT232" s="348" t="s">
        <v>430</v>
      </c>
      <c r="BU232" s="374"/>
      <c r="BV232" s="430" t="s">
        <v>555</v>
      </c>
    </row>
    <row r="233" spans="1:74" s="428" customFormat="1" x14ac:dyDescent="0.25">
      <c r="A233" s="345" t="s">
        <v>8481</v>
      </c>
      <c r="B233" s="373"/>
      <c r="C233" s="719">
        <v>44834</v>
      </c>
      <c r="D233" s="373"/>
      <c r="E233" s="888">
        <v>793.34</v>
      </c>
      <c r="F233" s="373"/>
      <c r="G233" s="347" t="s">
        <v>430</v>
      </c>
      <c r="H233" s="374"/>
      <c r="I233" s="348" t="s">
        <v>430</v>
      </c>
      <c r="J233" s="348" t="s">
        <v>430</v>
      </c>
      <c r="K233" s="348" t="s">
        <v>430</v>
      </c>
      <c r="L233" s="348" t="s">
        <v>430</v>
      </c>
      <c r="M233" s="362"/>
      <c r="N233" s="350" t="s">
        <v>430</v>
      </c>
      <c r="O233" s="348" t="s">
        <v>430</v>
      </c>
      <c r="P233" s="348" t="s">
        <v>430</v>
      </c>
      <c r="Q233" s="348" t="s">
        <v>430</v>
      </c>
      <c r="R233" s="348" t="s">
        <v>430</v>
      </c>
      <c r="S233" s="348" t="s">
        <v>430</v>
      </c>
      <c r="T233" s="348" t="s">
        <v>430</v>
      </c>
      <c r="U233" s="354" t="s">
        <v>430</v>
      </c>
      <c r="V233" s="348" t="s">
        <v>430</v>
      </c>
      <c r="W233" s="348" t="s">
        <v>430</v>
      </c>
      <c r="X233" s="348" t="s">
        <v>430</v>
      </c>
      <c r="Y233" s="375" t="s">
        <v>430</v>
      </c>
      <c r="Z233" s="348" t="s">
        <v>430</v>
      </c>
      <c r="AA233" s="348" t="s">
        <v>430</v>
      </c>
      <c r="AB233" s="348" t="s">
        <v>430</v>
      </c>
      <c r="AC233" s="348" t="s">
        <v>430</v>
      </c>
      <c r="AD233" s="348" t="s">
        <v>430</v>
      </c>
      <c r="AE233" s="348" t="s">
        <v>430</v>
      </c>
      <c r="AF233" s="348" t="s">
        <v>430</v>
      </c>
      <c r="AG233" s="569"/>
      <c r="AH233" s="346" t="s">
        <v>430</v>
      </c>
      <c r="AI233" s="346" t="s">
        <v>430</v>
      </c>
      <c r="AJ233" s="346" t="s">
        <v>430</v>
      </c>
      <c r="AK233" s="346" t="s">
        <v>430</v>
      </c>
      <c r="AL233" s="346" t="s">
        <v>430</v>
      </c>
      <c r="AM233" s="346" t="s">
        <v>430</v>
      </c>
      <c r="AN233" s="346" t="s">
        <v>430</v>
      </c>
      <c r="AO233" s="572" t="s">
        <v>430</v>
      </c>
      <c r="AP233" s="346" t="s">
        <v>430</v>
      </c>
      <c r="AQ233" s="346" t="s">
        <v>430</v>
      </c>
      <c r="AR233" s="346" t="s">
        <v>430</v>
      </c>
      <c r="AS233" s="346" t="s">
        <v>430</v>
      </c>
      <c r="AT233" s="346" t="s">
        <v>430</v>
      </c>
      <c r="AU233" s="346" t="s">
        <v>430</v>
      </c>
      <c r="AV233" s="346" t="s">
        <v>430</v>
      </c>
      <c r="AW233" s="346" t="s">
        <v>430</v>
      </c>
      <c r="AX233" s="346" t="s">
        <v>430</v>
      </c>
      <c r="AY233" s="346" t="s">
        <v>430</v>
      </c>
      <c r="AZ233" s="584"/>
      <c r="BA233" s="467" t="s">
        <v>430</v>
      </c>
      <c r="BB233" s="348" t="s">
        <v>430</v>
      </c>
      <c r="BC233" s="348" t="s">
        <v>430</v>
      </c>
      <c r="BD233" s="348" t="s">
        <v>430</v>
      </c>
      <c r="BE233" s="375" t="s">
        <v>430</v>
      </c>
      <c r="BF233" s="375" t="s">
        <v>430</v>
      </c>
      <c r="BG233" s="374"/>
      <c r="BH233" s="594" t="s">
        <v>430</v>
      </c>
      <c r="BI233" s="348" t="s">
        <v>430</v>
      </c>
      <c r="BJ233" s="348" t="s">
        <v>430</v>
      </c>
      <c r="BK233" s="348" t="s">
        <v>430</v>
      </c>
      <c r="BL233" s="348" t="s">
        <v>430</v>
      </c>
      <c r="BM233" s="375" t="s">
        <v>430</v>
      </c>
      <c r="BN233" s="375" t="s">
        <v>430</v>
      </c>
      <c r="BO233" s="375" t="s">
        <v>430</v>
      </c>
      <c r="BP233" s="375" t="s">
        <v>430</v>
      </c>
      <c r="BQ233" s="375" t="s">
        <v>430</v>
      </c>
      <c r="BR233" s="374"/>
      <c r="BS233" s="468" t="s">
        <v>430</v>
      </c>
      <c r="BT233" s="348" t="s">
        <v>430</v>
      </c>
      <c r="BU233" s="374"/>
      <c r="BV233" s="430" t="s">
        <v>555</v>
      </c>
    </row>
    <row r="234" spans="1:74" s="428" customFormat="1" x14ac:dyDescent="0.25">
      <c r="A234" s="345" t="s">
        <v>4696</v>
      </c>
      <c r="B234" s="373"/>
      <c r="C234" s="719">
        <v>46133</v>
      </c>
      <c r="D234" s="373"/>
      <c r="E234" s="346">
        <v>1060.72</v>
      </c>
      <c r="F234" s="373"/>
      <c r="G234" s="347">
        <v>10.2447</v>
      </c>
      <c r="H234" s="374"/>
      <c r="I234" s="348" t="s">
        <v>430</v>
      </c>
      <c r="J234" s="348" t="s">
        <v>430</v>
      </c>
      <c r="K234" s="348" t="s">
        <v>430</v>
      </c>
      <c r="L234" s="348" t="s">
        <v>430</v>
      </c>
      <c r="M234" s="362"/>
      <c r="N234" s="350">
        <v>9.0897000000000006</v>
      </c>
      <c r="O234" s="348">
        <v>9.7462</v>
      </c>
      <c r="P234" s="348">
        <v>7.85</v>
      </c>
      <c r="Q234" s="348">
        <v>6.0964999999999998</v>
      </c>
      <c r="R234" s="348">
        <v>7.4599000000000002</v>
      </c>
      <c r="S234" s="348">
        <v>8.0929000000000002</v>
      </c>
      <c r="T234" s="348" t="s">
        <v>430</v>
      </c>
      <c r="U234" s="354" t="s">
        <v>430</v>
      </c>
      <c r="V234" s="348" t="s">
        <v>430</v>
      </c>
      <c r="W234" s="348" t="s">
        <v>430</v>
      </c>
      <c r="X234" s="348" t="s">
        <v>430</v>
      </c>
      <c r="Y234" s="375" t="s">
        <v>430</v>
      </c>
      <c r="Z234" s="348" t="s">
        <v>430</v>
      </c>
      <c r="AA234" s="348">
        <v>6.9810999999999996</v>
      </c>
      <c r="AB234" s="348" t="s">
        <v>430</v>
      </c>
      <c r="AC234" s="348" t="s">
        <v>430</v>
      </c>
      <c r="AD234" s="348" t="s">
        <v>430</v>
      </c>
      <c r="AE234" s="348">
        <v>7.5502000000000002</v>
      </c>
      <c r="AF234" s="348">
        <v>6.9778000000000002</v>
      </c>
      <c r="AG234" s="569"/>
      <c r="AH234" s="346">
        <v>12</v>
      </c>
      <c r="AI234" s="346">
        <v>21</v>
      </c>
      <c r="AJ234" s="346">
        <v>20</v>
      </c>
      <c r="AK234" s="346">
        <v>8</v>
      </c>
      <c r="AL234" s="346">
        <v>3</v>
      </c>
      <c r="AM234" s="346">
        <v>102</v>
      </c>
      <c r="AN234" s="346" t="s">
        <v>430</v>
      </c>
      <c r="AO234" s="572" t="s">
        <v>430</v>
      </c>
      <c r="AP234" s="346" t="s">
        <v>430</v>
      </c>
      <c r="AQ234" s="346" t="s">
        <v>430</v>
      </c>
      <c r="AR234" s="346" t="s">
        <v>430</v>
      </c>
      <c r="AS234" s="346" t="s">
        <v>430</v>
      </c>
      <c r="AT234" s="346" t="s">
        <v>430</v>
      </c>
      <c r="AU234" s="346">
        <v>3</v>
      </c>
      <c r="AV234" s="346" t="s">
        <v>430</v>
      </c>
      <c r="AW234" s="346" t="s">
        <v>430</v>
      </c>
      <c r="AX234" s="346" t="s">
        <v>430</v>
      </c>
      <c r="AY234" s="346">
        <v>5</v>
      </c>
      <c r="AZ234" s="584"/>
      <c r="BA234" s="467" t="s">
        <v>430</v>
      </c>
      <c r="BB234" s="348">
        <v>97.07</v>
      </c>
      <c r="BC234" s="348" t="s">
        <v>430</v>
      </c>
      <c r="BD234" s="348" t="s">
        <v>430</v>
      </c>
      <c r="BE234" s="375" t="s">
        <v>430</v>
      </c>
      <c r="BF234" s="375">
        <v>2.93</v>
      </c>
      <c r="BG234" s="374"/>
      <c r="BH234" s="594">
        <v>2.93</v>
      </c>
      <c r="BI234" s="348">
        <v>43.37</v>
      </c>
      <c r="BJ234" s="348">
        <v>9.33</v>
      </c>
      <c r="BK234" s="348">
        <v>44.37</v>
      </c>
      <c r="BL234" s="348" t="s">
        <v>430</v>
      </c>
      <c r="BM234" s="375" t="s">
        <v>430</v>
      </c>
      <c r="BN234" s="375" t="s">
        <v>430</v>
      </c>
      <c r="BO234" s="375" t="s">
        <v>430</v>
      </c>
      <c r="BP234" s="375" t="s">
        <v>430</v>
      </c>
      <c r="BQ234" s="375" t="s">
        <v>430</v>
      </c>
      <c r="BR234" s="374"/>
      <c r="BS234" s="468">
        <v>9.4879470028463793</v>
      </c>
      <c r="BT234" s="348">
        <v>22.016623216605002</v>
      </c>
      <c r="BU234" s="374"/>
      <c r="BV234" s="430" t="s">
        <v>555</v>
      </c>
    </row>
    <row r="235" spans="1:74" s="428" customFormat="1" x14ac:dyDescent="0.25">
      <c r="A235" s="345" t="s">
        <v>8482</v>
      </c>
      <c r="B235" s="373"/>
      <c r="C235" s="719">
        <v>44914</v>
      </c>
      <c r="D235" s="373"/>
      <c r="E235" s="346">
        <v>734.58699999999999</v>
      </c>
      <c r="F235" s="373"/>
      <c r="G235" s="347">
        <v>13.190799999999999</v>
      </c>
      <c r="H235" s="374"/>
      <c r="I235" s="348">
        <v>9.67</v>
      </c>
      <c r="J235" s="348">
        <v>6.97</v>
      </c>
      <c r="K235" s="348">
        <v>6.8</v>
      </c>
      <c r="L235" s="348">
        <v>7.04</v>
      </c>
      <c r="M235" s="362"/>
      <c r="N235" s="350">
        <v>-18.934799999999999</v>
      </c>
      <c r="O235" s="348">
        <v>7.6604000000000001</v>
      </c>
      <c r="P235" s="348">
        <v>-2.6471</v>
      </c>
      <c r="Q235" s="348">
        <v>-15.071999999999999</v>
      </c>
      <c r="R235" s="348">
        <v>-0.75819999999999999</v>
      </c>
      <c r="S235" s="348">
        <v>10.325699999999999</v>
      </c>
      <c r="T235" s="348">
        <v>4.1996000000000002</v>
      </c>
      <c r="U235" s="354">
        <v>4.6147</v>
      </c>
      <c r="V235" s="348">
        <v>6.1414</v>
      </c>
      <c r="W235" s="348">
        <v>6.5132000000000003</v>
      </c>
      <c r="X235" s="348">
        <v>7.6402000000000001</v>
      </c>
      <c r="Y235" s="375" t="s">
        <v>430</v>
      </c>
      <c r="Z235" s="348" t="s">
        <v>430</v>
      </c>
      <c r="AA235" s="348">
        <v>2.1926999999999999</v>
      </c>
      <c r="AB235" s="348">
        <v>10.497</v>
      </c>
      <c r="AC235" s="348">
        <v>5.0979999999999999</v>
      </c>
      <c r="AD235" s="348">
        <v>5.3696999999999999</v>
      </c>
      <c r="AE235" s="348">
        <v>2.8344999999999998</v>
      </c>
      <c r="AF235" s="348">
        <v>7.7929000000000004</v>
      </c>
      <c r="AG235" s="569"/>
      <c r="AH235" s="346">
        <v>144</v>
      </c>
      <c r="AI235" s="346">
        <v>36</v>
      </c>
      <c r="AJ235" s="346">
        <v>159</v>
      </c>
      <c r="AK235" s="346">
        <v>160</v>
      </c>
      <c r="AL235" s="346">
        <v>151</v>
      </c>
      <c r="AM235" s="346">
        <v>32</v>
      </c>
      <c r="AN235" s="346">
        <v>143</v>
      </c>
      <c r="AO235" s="572">
        <v>128</v>
      </c>
      <c r="AP235" s="346">
        <v>28</v>
      </c>
      <c r="AQ235" s="346">
        <v>89</v>
      </c>
      <c r="AR235" s="346">
        <v>13</v>
      </c>
      <c r="AS235" s="346" t="s">
        <v>430</v>
      </c>
      <c r="AT235" s="346" t="s">
        <v>430</v>
      </c>
      <c r="AU235" s="346">
        <v>149</v>
      </c>
      <c r="AV235" s="346">
        <v>7</v>
      </c>
      <c r="AW235" s="346">
        <v>100</v>
      </c>
      <c r="AX235" s="346">
        <v>100</v>
      </c>
      <c r="AY235" s="346">
        <v>138</v>
      </c>
      <c r="AZ235" s="584"/>
      <c r="BA235" s="467">
        <v>98.4</v>
      </c>
      <c r="BB235" s="348" t="s">
        <v>430</v>
      </c>
      <c r="BC235" s="348" t="s">
        <v>430</v>
      </c>
      <c r="BD235" s="348" t="s">
        <v>430</v>
      </c>
      <c r="BE235" s="375" t="s">
        <v>430</v>
      </c>
      <c r="BF235" s="375">
        <v>1.6</v>
      </c>
      <c r="BG235" s="374"/>
      <c r="BH235" s="594">
        <v>1.6</v>
      </c>
      <c r="BI235" s="348" t="s">
        <v>430</v>
      </c>
      <c r="BJ235" s="348" t="s">
        <v>430</v>
      </c>
      <c r="BK235" s="348" t="s">
        <v>430</v>
      </c>
      <c r="BL235" s="348" t="s">
        <v>430</v>
      </c>
      <c r="BM235" s="375">
        <v>98.4</v>
      </c>
      <c r="BN235" s="375" t="s">
        <v>430</v>
      </c>
      <c r="BO235" s="375" t="s">
        <v>430</v>
      </c>
      <c r="BP235" s="375" t="s">
        <v>430</v>
      </c>
      <c r="BQ235" s="375" t="s">
        <v>430</v>
      </c>
      <c r="BR235" s="374"/>
      <c r="BS235" s="468" t="s">
        <v>430</v>
      </c>
      <c r="BT235" s="348" t="s">
        <v>430</v>
      </c>
      <c r="BU235" s="374"/>
      <c r="BV235" s="430" t="s">
        <v>555</v>
      </c>
    </row>
    <row r="236" spans="1:74" s="428" customFormat="1" x14ac:dyDescent="0.25">
      <c r="A236" s="345" t="s">
        <v>8483</v>
      </c>
      <c r="B236" s="373"/>
      <c r="C236" s="719">
        <v>43173</v>
      </c>
      <c r="D236" s="373"/>
      <c r="E236" s="346">
        <v>481.80099999999999</v>
      </c>
      <c r="F236" s="373"/>
      <c r="G236" s="347">
        <v>1000</v>
      </c>
      <c r="H236" s="374"/>
      <c r="I236" s="348">
        <v>0</v>
      </c>
      <c r="J236" s="348">
        <v>5.1931200000000004</v>
      </c>
      <c r="K236" s="348">
        <v>7.77E-3</v>
      </c>
      <c r="L236" s="348">
        <v>8.1799999999999998E-3</v>
      </c>
      <c r="M236" s="362"/>
      <c r="N236" s="350">
        <v>0</v>
      </c>
      <c r="O236" s="348">
        <v>0</v>
      </c>
      <c r="P236" s="348">
        <v>2.7115999999999998</v>
      </c>
      <c r="Q236" s="348">
        <v>3.7435999999999998</v>
      </c>
      <c r="R236" s="348">
        <v>4.3193999999999999</v>
      </c>
      <c r="S236" s="348">
        <v>4.7198000000000002</v>
      </c>
      <c r="T236" s="348">
        <v>4.6889000000000003</v>
      </c>
      <c r="U236" s="354">
        <v>4.7214</v>
      </c>
      <c r="V236" s="348">
        <v>4.8291000000000004</v>
      </c>
      <c r="W236" s="348">
        <v>5.3644999999999996</v>
      </c>
      <c r="X236" s="348">
        <v>5.7356999999999996</v>
      </c>
      <c r="Y236" s="375">
        <v>5.2781000000000002</v>
      </c>
      <c r="Z236" s="348" t="s">
        <v>430</v>
      </c>
      <c r="AA236" s="348">
        <v>4.5869999999999997</v>
      </c>
      <c r="AB236" s="348">
        <v>4.7081999999999997</v>
      </c>
      <c r="AC236" s="348">
        <v>4.7168999999999999</v>
      </c>
      <c r="AD236" s="348">
        <v>4.7803000000000004</v>
      </c>
      <c r="AE236" s="348">
        <v>4.2244000000000002</v>
      </c>
      <c r="AF236" s="348">
        <v>4.5164999999999997</v>
      </c>
      <c r="AG236" s="569"/>
      <c r="AH236" s="346">
        <v>92</v>
      </c>
      <c r="AI236" s="346">
        <v>112</v>
      </c>
      <c r="AJ236" s="346">
        <v>112</v>
      </c>
      <c r="AK236" s="346">
        <v>70</v>
      </c>
      <c r="AL236" s="346">
        <v>91</v>
      </c>
      <c r="AM236" s="346">
        <v>160</v>
      </c>
      <c r="AN236" s="346">
        <v>117</v>
      </c>
      <c r="AO236" s="572">
        <v>118</v>
      </c>
      <c r="AP236" s="346">
        <v>145</v>
      </c>
      <c r="AQ236" s="346">
        <v>109</v>
      </c>
      <c r="AR236" s="346">
        <v>99</v>
      </c>
      <c r="AS236" s="346">
        <v>20</v>
      </c>
      <c r="AT236" s="346" t="s">
        <v>430</v>
      </c>
      <c r="AU236" s="346">
        <v>103</v>
      </c>
      <c r="AV236" s="346">
        <v>156</v>
      </c>
      <c r="AW236" s="346">
        <v>130</v>
      </c>
      <c r="AX236" s="346">
        <v>138</v>
      </c>
      <c r="AY236" s="346">
        <v>110</v>
      </c>
      <c r="AZ236" s="584"/>
      <c r="BA236" s="467" t="s">
        <v>430</v>
      </c>
      <c r="BB236" s="348" t="s">
        <v>430</v>
      </c>
      <c r="BC236" s="348" t="s">
        <v>430</v>
      </c>
      <c r="BD236" s="348" t="s">
        <v>430</v>
      </c>
      <c r="BE236" s="375" t="s">
        <v>430</v>
      </c>
      <c r="BF236" s="375">
        <v>100</v>
      </c>
      <c r="BG236" s="374"/>
      <c r="BH236" s="594">
        <v>100</v>
      </c>
      <c r="BI236" s="348" t="s">
        <v>430</v>
      </c>
      <c r="BJ236" s="348" t="s">
        <v>430</v>
      </c>
      <c r="BK236" s="348" t="s">
        <v>430</v>
      </c>
      <c r="BL236" s="348" t="s">
        <v>430</v>
      </c>
      <c r="BM236" s="375" t="s">
        <v>430</v>
      </c>
      <c r="BN236" s="375" t="s">
        <v>430</v>
      </c>
      <c r="BO236" s="375" t="s">
        <v>430</v>
      </c>
      <c r="BP236" s="375" t="s">
        <v>430</v>
      </c>
      <c r="BQ236" s="375" t="s">
        <v>430</v>
      </c>
      <c r="BR236" s="374"/>
      <c r="BS236" s="468" t="s">
        <v>430</v>
      </c>
      <c r="BT236" s="348" t="s">
        <v>430</v>
      </c>
      <c r="BU236" s="374"/>
      <c r="BV236" s="430" t="s">
        <v>555</v>
      </c>
    </row>
    <row r="237" spans="1:74" s="428" customFormat="1" x14ac:dyDescent="0.25">
      <c r="A237" s="345" t="s">
        <v>8484</v>
      </c>
      <c r="B237" s="373"/>
      <c r="C237" s="719">
        <v>45440</v>
      </c>
      <c r="D237" s="373"/>
      <c r="E237" s="346">
        <v>677.48</v>
      </c>
      <c r="F237" s="373"/>
      <c r="G237" s="347">
        <v>1096.2991</v>
      </c>
      <c r="H237" s="374"/>
      <c r="I237" s="348">
        <v>1.37E-2</v>
      </c>
      <c r="J237" s="348">
        <v>5.5</v>
      </c>
      <c r="K237" s="348">
        <v>1.37E-2</v>
      </c>
      <c r="L237" s="348">
        <v>1.37E-2</v>
      </c>
      <c r="M237" s="362"/>
      <c r="N237" s="350">
        <v>4.4352999999999998</v>
      </c>
      <c r="O237" s="348">
        <v>4.6006999999999998</v>
      </c>
      <c r="P237" s="348">
        <v>4.6143000000000001</v>
      </c>
      <c r="Q237" s="348">
        <v>4.6824000000000003</v>
      </c>
      <c r="R237" s="348">
        <v>4.6856999999999998</v>
      </c>
      <c r="S237" s="348">
        <v>4.7923</v>
      </c>
      <c r="T237" s="348">
        <v>4.8060999999999998</v>
      </c>
      <c r="U237" s="354">
        <v>4.7996999999999996</v>
      </c>
      <c r="V237" s="348">
        <v>4.8848000000000003</v>
      </c>
      <c r="W237" s="348">
        <v>5.37</v>
      </c>
      <c r="X237" s="348" t="s">
        <v>430</v>
      </c>
      <c r="Y237" s="375" t="s">
        <v>430</v>
      </c>
      <c r="Z237" s="348" t="s">
        <v>430</v>
      </c>
      <c r="AA237" s="348">
        <v>4.7496</v>
      </c>
      <c r="AB237" s="348">
        <v>4.7870999999999997</v>
      </c>
      <c r="AC237" s="348">
        <v>4.7706</v>
      </c>
      <c r="AD237" s="348">
        <v>4.8503999999999996</v>
      </c>
      <c r="AE237" s="348">
        <v>4.6653000000000002</v>
      </c>
      <c r="AF237" s="348">
        <v>5.4824999999999999</v>
      </c>
      <c r="AG237" s="569"/>
      <c r="AH237" s="346">
        <v>57</v>
      </c>
      <c r="AI237" s="346">
        <v>87</v>
      </c>
      <c r="AJ237" s="346">
        <v>91</v>
      </c>
      <c r="AK237" s="346">
        <v>44</v>
      </c>
      <c r="AL237" s="346">
        <v>78</v>
      </c>
      <c r="AM237" s="346">
        <v>159</v>
      </c>
      <c r="AN237" s="346">
        <v>108</v>
      </c>
      <c r="AO237" s="572">
        <v>113</v>
      </c>
      <c r="AP237" s="346">
        <v>142</v>
      </c>
      <c r="AQ237" s="346">
        <v>108</v>
      </c>
      <c r="AR237" s="346" t="s">
        <v>430</v>
      </c>
      <c r="AS237" s="346" t="s">
        <v>430</v>
      </c>
      <c r="AT237" s="346" t="s">
        <v>430</v>
      </c>
      <c r="AU237" s="346">
        <v>87</v>
      </c>
      <c r="AV237" s="346">
        <v>155</v>
      </c>
      <c r="AW237" s="346">
        <v>126</v>
      </c>
      <c r="AX237" s="346">
        <v>134</v>
      </c>
      <c r="AY237" s="346">
        <v>94</v>
      </c>
      <c r="AZ237" s="584"/>
      <c r="BA237" s="467" t="s">
        <v>430</v>
      </c>
      <c r="BB237" s="348">
        <v>3.76</v>
      </c>
      <c r="BC237" s="348" t="s">
        <v>430</v>
      </c>
      <c r="BD237" s="348" t="s">
        <v>430</v>
      </c>
      <c r="BE237" s="375" t="s">
        <v>430</v>
      </c>
      <c r="BF237" s="375">
        <v>96.24</v>
      </c>
      <c r="BG237" s="374"/>
      <c r="BH237" s="594">
        <v>96.24</v>
      </c>
      <c r="BI237" s="348" t="s">
        <v>430</v>
      </c>
      <c r="BJ237" s="348">
        <v>3.76</v>
      </c>
      <c r="BK237" s="348" t="s">
        <v>430</v>
      </c>
      <c r="BL237" s="348" t="s">
        <v>430</v>
      </c>
      <c r="BM237" s="375" t="s">
        <v>430</v>
      </c>
      <c r="BN237" s="375" t="s">
        <v>430</v>
      </c>
      <c r="BO237" s="375" t="s">
        <v>430</v>
      </c>
      <c r="BP237" s="375" t="s">
        <v>430</v>
      </c>
      <c r="BQ237" s="375" t="s">
        <v>430</v>
      </c>
      <c r="BR237" s="374"/>
      <c r="BS237" s="468" t="s">
        <v>430</v>
      </c>
      <c r="BT237" s="348" t="s">
        <v>430</v>
      </c>
      <c r="BU237" s="374"/>
      <c r="BV237" s="430" t="s">
        <v>555</v>
      </c>
    </row>
    <row r="238" spans="1:74" s="428" customFormat="1" x14ac:dyDescent="0.25">
      <c r="A238" s="345" t="s">
        <v>8485</v>
      </c>
      <c r="B238" s="373"/>
      <c r="C238" s="719">
        <v>44650</v>
      </c>
      <c r="D238" s="373"/>
      <c r="E238" s="346">
        <v>645.86</v>
      </c>
      <c r="F238" s="373"/>
      <c r="G238" s="347">
        <v>13.2159</v>
      </c>
      <c r="H238" s="374"/>
      <c r="I238" s="348">
        <v>1.29</v>
      </c>
      <c r="J238" s="348">
        <v>6.74</v>
      </c>
      <c r="K238" s="348">
        <v>1.18</v>
      </c>
      <c r="L238" s="348">
        <v>1.23</v>
      </c>
      <c r="M238" s="362"/>
      <c r="N238" s="350">
        <v>2.3479000000000001</v>
      </c>
      <c r="O238" s="348">
        <v>8.1989000000000001</v>
      </c>
      <c r="P238" s="348">
        <v>5.9645000000000001</v>
      </c>
      <c r="Q238" s="348">
        <v>3.3776999999999999</v>
      </c>
      <c r="R238" s="348">
        <v>6.4317000000000002</v>
      </c>
      <c r="S238" s="348">
        <v>8.7317</v>
      </c>
      <c r="T238" s="348">
        <v>5.3827999999999996</v>
      </c>
      <c r="U238" s="354">
        <v>5.2266000000000004</v>
      </c>
      <c r="V238" s="348">
        <v>5.6246999999999998</v>
      </c>
      <c r="W238" s="348">
        <v>6.9156000000000004</v>
      </c>
      <c r="X238" s="348">
        <v>7.2363999999999997</v>
      </c>
      <c r="Y238" s="375" t="s">
        <v>430</v>
      </c>
      <c r="Z238" s="348" t="s">
        <v>430</v>
      </c>
      <c r="AA238" s="348">
        <v>6.0381999999999998</v>
      </c>
      <c r="AB238" s="348">
        <v>6.33</v>
      </c>
      <c r="AC238" s="348">
        <v>5.4143999999999997</v>
      </c>
      <c r="AD238" s="348">
        <v>5.5989000000000004</v>
      </c>
      <c r="AE238" s="348">
        <v>5.9382999999999999</v>
      </c>
      <c r="AF238" s="348">
        <v>6.5213000000000001</v>
      </c>
      <c r="AG238" s="569"/>
      <c r="AH238" s="346">
        <v>76</v>
      </c>
      <c r="AI238" s="346">
        <v>30</v>
      </c>
      <c r="AJ238" s="346">
        <v>45</v>
      </c>
      <c r="AK238" s="346">
        <v>75</v>
      </c>
      <c r="AL238" s="346">
        <v>26</v>
      </c>
      <c r="AM238" s="346">
        <v>67</v>
      </c>
      <c r="AN238" s="346">
        <v>60</v>
      </c>
      <c r="AO238" s="572">
        <v>64</v>
      </c>
      <c r="AP238" s="346">
        <v>97</v>
      </c>
      <c r="AQ238" s="346">
        <v>47</v>
      </c>
      <c r="AR238" s="346">
        <v>66</v>
      </c>
      <c r="AS238" s="346" t="s">
        <v>430</v>
      </c>
      <c r="AT238" s="346" t="s">
        <v>430</v>
      </c>
      <c r="AU238" s="346">
        <v>29</v>
      </c>
      <c r="AV238" s="346">
        <v>105</v>
      </c>
      <c r="AW238" s="346">
        <v>73</v>
      </c>
      <c r="AX238" s="346">
        <v>71</v>
      </c>
      <c r="AY238" s="346">
        <v>35</v>
      </c>
      <c r="AZ238" s="584"/>
      <c r="BA238" s="467">
        <v>60.14</v>
      </c>
      <c r="BB238" s="348">
        <v>37.270000000000003</v>
      </c>
      <c r="BC238" s="348" t="s">
        <v>430</v>
      </c>
      <c r="BD238" s="348" t="s">
        <v>430</v>
      </c>
      <c r="BE238" s="375" t="s">
        <v>430</v>
      </c>
      <c r="BF238" s="375">
        <v>2.6</v>
      </c>
      <c r="BG238" s="374"/>
      <c r="BH238" s="594">
        <v>2.6</v>
      </c>
      <c r="BI238" s="348" t="s">
        <v>430</v>
      </c>
      <c r="BJ238" s="348" t="s">
        <v>430</v>
      </c>
      <c r="BK238" s="348">
        <v>37.270000000000003</v>
      </c>
      <c r="BL238" s="348" t="s">
        <v>430</v>
      </c>
      <c r="BM238" s="375">
        <v>60.14</v>
      </c>
      <c r="BN238" s="375" t="s">
        <v>430</v>
      </c>
      <c r="BO238" s="375" t="s">
        <v>430</v>
      </c>
      <c r="BP238" s="375" t="s">
        <v>430</v>
      </c>
      <c r="BQ238" s="375" t="s">
        <v>430</v>
      </c>
      <c r="BR238" s="374"/>
      <c r="BS238" s="468" t="s">
        <v>430</v>
      </c>
      <c r="BT238" s="348" t="s">
        <v>430</v>
      </c>
      <c r="BU238" s="374"/>
      <c r="BV238" s="430" t="s">
        <v>555</v>
      </c>
    </row>
    <row r="239" spans="1:74" s="428" customFormat="1" x14ac:dyDescent="0.25">
      <c r="A239" s="345" t="s">
        <v>8486</v>
      </c>
      <c r="B239" s="373"/>
      <c r="C239" s="719">
        <v>45825</v>
      </c>
      <c r="D239" s="373"/>
      <c r="E239" s="346">
        <v>643.92700000000002</v>
      </c>
      <c r="F239" s="373"/>
      <c r="G239" s="347">
        <v>10.662699999999999</v>
      </c>
      <c r="H239" s="374"/>
      <c r="I239" s="348">
        <v>2.0699999999999998</v>
      </c>
      <c r="J239" s="348">
        <v>7.2441199999999997</v>
      </c>
      <c r="K239" s="348">
        <v>1.75</v>
      </c>
      <c r="L239" s="348">
        <v>1.87</v>
      </c>
      <c r="M239" s="362"/>
      <c r="N239" s="350">
        <v>-10.7765</v>
      </c>
      <c r="O239" s="348">
        <v>-7.5263</v>
      </c>
      <c r="P239" s="348">
        <v>-0.7823</v>
      </c>
      <c r="Q239" s="348">
        <v>-3.5406</v>
      </c>
      <c r="R239" s="348">
        <v>3.0223</v>
      </c>
      <c r="S239" s="348">
        <v>8.3620999999999999</v>
      </c>
      <c r="T239" s="348">
        <v>5.4443000000000001</v>
      </c>
      <c r="U239" s="354">
        <v>5.1759000000000004</v>
      </c>
      <c r="V239" s="348">
        <v>5.7765000000000004</v>
      </c>
      <c r="W239" s="348" t="s">
        <v>430</v>
      </c>
      <c r="X239" s="348" t="s">
        <v>430</v>
      </c>
      <c r="Y239" s="375" t="s">
        <v>430</v>
      </c>
      <c r="Z239" s="348" t="s">
        <v>430</v>
      </c>
      <c r="AA239" s="348">
        <v>3.8538000000000001</v>
      </c>
      <c r="AB239" s="348">
        <v>6.6368</v>
      </c>
      <c r="AC239" s="348">
        <v>5.5221999999999998</v>
      </c>
      <c r="AD239" s="348">
        <v>5.6775000000000002</v>
      </c>
      <c r="AE239" s="348">
        <v>2.5912999999999999</v>
      </c>
      <c r="AF239" s="348">
        <v>5.5186000000000002</v>
      </c>
      <c r="AG239" s="569"/>
      <c r="AH239" s="346">
        <v>120</v>
      </c>
      <c r="AI239" s="346">
        <v>153</v>
      </c>
      <c r="AJ239" s="346">
        <v>139</v>
      </c>
      <c r="AK239" s="346">
        <v>121</v>
      </c>
      <c r="AL239" s="346">
        <v>121</v>
      </c>
      <c r="AM239" s="346">
        <v>87</v>
      </c>
      <c r="AN239" s="346">
        <v>56</v>
      </c>
      <c r="AO239" s="572">
        <v>72</v>
      </c>
      <c r="AP239" s="346">
        <v>75</v>
      </c>
      <c r="AQ239" s="346" t="s">
        <v>430</v>
      </c>
      <c r="AR239" s="346" t="s">
        <v>430</v>
      </c>
      <c r="AS239" s="346" t="s">
        <v>430</v>
      </c>
      <c r="AT239" s="346" t="s">
        <v>430</v>
      </c>
      <c r="AU239" s="346">
        <v>132</v>
      </c>
      <c r="AV239" s="346">
        <v>87</v>
      </c>
      <c r="AW239" s="346">
        <v>67</v>
      </c>
      <c r="AX239" s="346">
        <v>61</v>
      </c>
      <c r="AY239" s="346">
        <v>141</v>
      </c>
      <c r="AZ239" s="584"/>
      <c r="BA239" s="467" t="s">
        <v>430</v>
      </c>
      <c r="BB239" s="348">
        <v>98.45</v>
      </c>
      <c r="BC239" s="348" t="s">
        <v>430</v>
      </c>
      <c r="BD239" s="348" t="s">
        <v>430</v>
      </c>
      <c r="BE239" s="375" t="s">
        <v>430</v>
      </c>
      <c r="BF239" s="375">
        <v>1.55</v>
      </c>
      <c r="BG239" s="374"/>
      <c r="BH239" s="594">
        <v>1.54</v>
      </c>
      <c r="BI239" s="348" t="s">
        <v>430</v>
      </c>
      <c r="BJ239" s="348" t="s">
        <v>430</v>
      </c>
      <c r="BK239" s="348" t="s">
        <v>430</v>
      </c>
      <c r="BL239" s="348" t="s">
        <v>430</v>
      </c>
      <c r="BM239" s="375" t="s">
        <v>430</v>
      </c>
      <c r="BN239" s="375" t="s">
        <v>430</v>
      </c>
      <c r="BO239" s="375" t="s">
        <v>430</v>
      </c>
      <c r="BP239" s="375">
        <v>98.45</v>
      </c>
      <c r="BQ239" s="375" t="s">
        <v>430</v>
      </c>
      <c r="BR239" s="374"/>
      <c r="BS239" s="468" t="s">
        <v>430</v>
      </c>
      <c r="BT239" s="348" t="s">
        <v>430</v>
      </c>
      <c r="BU239" s="374"/>
      <c r="BV239" s="430" t="s">
        <v>555</v>
      </c>
    </row>
    <row r="240" spans="1:74" s="428" customFormat="1" x14ac:dyDescent="0.25">
      <c r="A240" s="345" t="s">
        <v>8487</v>
      </c>
      <c r="B240" s="373"/>
      <c r="C240" s="719">
        <v>44875</v>
      </c>
      <c r="D240" s="373"/>
      <c r="E240" s="346">
        <v>639.50599999999997</v>
      </c>
      <c r="F240" s="373"/>
      <c r="G240" s="347">
        <v>13.344099999999999</v>
      </c>
      <c r="H240" s="374"/>
      <c r="I240" s="348">
        <v>4.8499999999999996</v>
      </c>
      <c r="J240" s="348">
        <v>6.52</v>
      </c>
      <c r="K240" s="348">
        <v>4.0999999999999996</v>
      </c>
      <c r="L240" s="348">
        <v>4.2300000000000004</v>
      </c>
      <c r="M240" s="362"/>
      <c r="N240" s="350">
        <v>-10.9346</v>
      </c>
      <c r="O240" s="348">
        <v>5.2904999999999998</v>
      </c>
      <c r="P240" s="348">
        <v>13.084</v>
      </c>
      <c r="Q240" s="348">
        <v>-8.9758999999999993</v>
      </c>
      <c r="R240" s="348">
        <v>2.9988000000000001</v>
      </c>
      <c r="S240" s="348">
        <v>12.4276</v>
      </c>
      <c r="T240" s="348">
        <v>5.2868000000000004</v>
      </c>
      <c r="U240" s="354">
        <v>5.2209000000000003</v>
      </c>
      <c r="V240" s="348">
        <v>6.4786000000000001</v>
      </c>
      <c r="W240" s="348">
        <v>7.2365000000000004</v>
      </c>
      <c r="X240" s="348">
        <v>7.8152999999999997</v>
      </c>
      <c r="Y240" s="375" t="s">
        <v>430</v>
      </c>
      <c r="Z240" s="348" t="s">
        <v>430</v>
      </c>
      <c r="AA240" s="348">
        <v>5.5377999999999998</v>
      </c>
      <c r="AB240" s="348">
        <v>11.091100000000001</v>
      </c>
      <c r="AC240" s="348">
        <v>5.8167999999999997</v>
      </c>
      <c r="AD240" s="348">
        <v>5.7004000000000001</v>
      </c>
      <c r="AE240" s="348">
        <v>2.3239000000000001</v>
      </c>
      <c r="AF240" s="348">
        <v>7.8933</v>
      </c>
      <c r="AG240" s="569"/>
      <c r="AH240" s="346">
        <v>121</v>
      </c>
      <c r="AI240" s="346">
        <v>61</v>
      </c>
      <c r="AJ240" s="346">
        <v>4</v>
      </c>
      <c r="AK240" s="346">
        <v>140</v>
      </c>
      <c r="AL240" s="346">
        <v>123</v>
      </c>
      <c r="AM240" s="346">
        <v>13</v>
      </c>
      <c r="AN240" s="346">
        <v>71</v>
      </c>
      <c r="AO240" s="572">
        <v>65</v>
      </c>
      <c r="AP240" s="346">
        <v>10</v>
      </c>
      <c r="AQ240" s="346">
        <v>7</v>
      </c>
      <c r="AR240" s="346">
        <v>7</v>
      </c>
      <c r="AS240" s="346" t="s">
        <v>430</v>
      </c>
      <c r="AT240" s="346" t="s">
        <v>430</v>
      </c>
      <c r="AU240" s="346">
        <v>40</v>
      </c>
      <c r="AV240" s="346">
        <v>3</v>
      </c>
      <c r="AW240" s="346">
        <v>48</v>
      </c>
      <c r="AX240" s="346">
        <v>59</v>
      </c>
      <c r="AY240" s="346">
        <v>147</v>
      </c>
      <c r="AZ240" s="584"/>
      <c r="BA240" s="467">
        <v>98.79</v>
      </c>
      <c r="BB240" s="348" t="s">
        <v>430</v>
      </c>
      <c r="BC240" s="348" t="s">
        <v>430</v>
      </c>
      <c r="BD240" s="348" t="s">
        <v>430</v>
      </c>
      <c r="BE240" s="375" t="s">
        <v>430</v>
      </c>
      <c r="BF240" s="375">
        <v>1.21</v>
      </c>
      <c r="BG240" s="374"/>
      <c r="BH240" s="594">
        <v>1.21</v>
      </c>
      <c r="BI240" s="348" t="s">
        <v>430</v>
      </c>
      <c r="BJ240" s="348" t="s">
        <v>430</v>
      </c>
      <c r="BK240" s="348" t="s">
        <v>430</v>
      </c>
      <c r="BL240" s="348" t="s">
        <v>430</v>
      </c>
      <c r="BM240" s="375">
        <v>98.79</v>
      </c>
      <c r="BN240" s="375" t="s">
        <v>430</v>
      </c>
      <c r="BO240" s="375" t="s">
        <v>430</v>
      </c>
      <c r="BP240" s="375" t="s">
        <v>430</v>
      </c>
      <c r="BQ240" s="375" t="s">
        <v>430</v>
      </c>
      <c r="BR240" s="374"/>
      <c r="BS240" s="468" t="s">
        <v>430</v>
      </c>
      <c r="BT240" s="348" t="s">
        <v>430</v>
      </c>
      <c r="BU240" s="374"/>
      <c r="BV240" s="430" t="s">
        <v>555</v>
      </c>
    </row>
    <row r="241" spans="1:74" s="428" customFormat="1" x14ac:dyDescent="0.25">
      <c r="A241" s="345" t="s">
        <v>8488</v>
      </c>
      <c r="B241" s="373"/>
      <c r="C241" s="719">
        <v>44904</v>
      </c>
      <c r="D241" s="373"/>
      <c r="E241" s="346">
        <v>629.15</v>
      </c>
      <c r="F241" s="373"/>
      <c r="G241" s="347">
        <v>13.239100000000001</v>
      </c>
      <c r="H241" s="374"/>
      <c r="I241" s="348">
        <v>6.03</v>
      </c>
      <c r="J241" s="348">
        <v>6.71</v>
      </c>
      <c r="K241" s="348">
        <v>4.7</v>
      </c>
      <c r="L241" s="348">
        <v>4.8600000000000003</v>
      </c>
      <c r="M241" s="362"/>
      <c r="N241" s="350">
        <v>-7.9917999999999996</v>
      </c>
      <c r="O241" s="348">
        <v>9.3810000000000002</v>
      </c>
      <c r="P241" s="348">
        <v>3.5470999999999999</v>
      </c>
      <c r="Q241" s="348">
        <v>-9.6334</v>
      </c>
      <c r="R241" s="348">
        <v>2.6116000000000001</v>
      </c>
      <c r="S241" s="348">
        <v>13.0913</v>
      </c>
      <c r="T241" s="348">
        <v>5.4341999999999997</v>
      </c>
      <c r="U241" s="354">
        <v>5.1931000000000003</v>
      </c>
      <c r="V241" s="348">
        <v>6.3506999999999998</v>
      </c>
      <c r="W241" s="348">
        <v>7.1597</v>
      </c>
      <c r="X241" s="348">
        <v>7.7801999999999998</v>
      </c>
      <c r="Y241" s="375" t="s">
        <v>430</v>
      </c>
      <c r="Z241" s="348" t="s">
        <v>430</v>
      </c>
      <c r="AA241" s="348">
        <v>5.4562999999999997</v>
      </c>
      <c r="AB241" s="348">
        <v>11.828099999999999</v>
      </c>
      <c r="AC241" s="348">
        <v>6.2462</v>
      </c>
      <c r="AD241" s="348">
        <v>5.7340999999999998</v>
      </c>
      <c r="AE241" s="348">
        <v>4.8986000000000001</v>
      </c>
      <c r="AF241" s="348">
        <v>7.8392999999999997</v>
      </c>
      <c r="AG241" s="569"/>
      <c r="AH241" s="346">
        <v>109</v>
      </c>
      <c r="AI241" s="346">
        <v>24</v>
      </c>
      <c r="AJ241" s="346">
        <v>108</v>
      </c>
      <c r="AK241" s="346">
        <v>147</v>
      </c>
      <c r="AL241" s="346">
        <v>132</v>
      </c>
      <c r="AM241" s="346">
        <v>8</v>
      </c>
      <c r="AN241" s="346">
        <v>57</v>
      </c>
      <c r="AO241" s="572">
        <v>70</v>
      </c>
      <c r="AP241" s="346">
        <v>16</v>
      </c>
      <c r="AQ241" s="346">
        <v>11</v>
      </c>
      <c r="AR241" s="346">
        <v>9</v>
      </c>
      <c r="AS241" s="346" t="s">
        <v>430</v>
      </c>
      <c r="AT241" s="346" t="s">
        <v>430</v>
      </c>
      <c r="AU241" s="346">
        <v>46</v>
      </c>
      <c r="AV241" s="346">
        <v>1</v>
      </c>
      <c r="AW241" s="346">
        <v>19</v>
      </c>
      <c r="AX241" s="346">
        <v>53</v>
      </c>
      <c r="AY241" s="346">
        <v>76</v>
      </c>
      <c r="AZ241" s="584"/>
      <c r="BA241" s="467">
        <v>96.88</v>
      </c>
      <c r="BB241" s="348" t="s">
        <v>430</v>
      </c>
      <c r="BC241" s="348" t="s">
        <v>430</v>
      </c>
      <c r="BD241" s="348" t="s">
        <v>430</v>
      </c>
      <c r="BE241" s="375" t="s">
        <v>430</v>
      </c>
      <c r="BF241" s="375">
        <v>3.12</v>
      </c>
      <c r="BG241" s="374"/>
      <c r="BH241" s="594">
        <v>3.12</v>
      </c>
      <c r="BI241" s="348" t="s">
        <v>430</v>
      </c>
      <c r="BJ241" s="348" t="s">
        <v>430</v>
      </c>
      <c r="BK241" s="348" t="s">
        <v>430</v>
      </c>
      <c r="BL241" s="348" t="s">
        <v>430</v>
      </c>
      <c r="BM241" s="375">
        <v>96.88</v>
      </c>
      <c r="BN241" s="375" t="s">
        <v>430</v>
      </c>
      <c r="BO241" s="375" t="s">
        <v>430</v>
      </c>
      <c r="BP241" s="375" t="s">
        <v>430</v>
      </c>
      <c r="BQ241" s="375" t="s">
        <v>430</v>
      </c>
      <c r="BR241" s="374"/>
      <c r="BS241" s="468" t="s">
        <v>430</v>
      </c>
      <c r="BT241" s="348" t="s">
        <v>430</v>
      </c>
      <c r="BU241" s="374"/>
      <c r="BV241" s="430" t="s">
        <v>555</v>
      </c>
    </row>
    <row r="242" spans="1:74" s="428" customFormat="1" x14ac:dyDescent="0.25">
      <c r="A242" s="345" t="s">
        <v>8489</v>
      </c>
      <c r="B242" s="373"/>
      <c r="C242" s="719">
        <v>44853</v>
      </c>
      <c r="D242" s="373"/>
      <c r="E242" s="346">
        <v>611.08000000000004</v>
      </c>
      <c r="F242" s="373"/>
      <c r="G242" s="347">
        <v>13.3688</v>
      </c>
      <c r="H242" s="374"/>
      <c r="I242" s="348">
        <v>2.66</v>
      </c>
      <c r="J242" s="348">
        <v>6.34</v>
      </c>
      <c r="K242" s="348">
        <v>2.36</v>
      </c>
      <c r="L242" s="348">
        <v>2.4300000000000002</v>
      </c>
      <c r="M242" s="362"/>
      <c r="N242" s="350">
        <v>-16.639299999999999</v>
      </c>
      <c r="O242" s="348">
        <v>-5.3670999999999998</v>
      </c>
      <c r="P242" s="348">
        <v>3.8641999999999999</v>
      </c>
      <c r="Q242" s="348">
        <v>-3.0775999999999999</v>
      </c>
      <c r="R242" s="348">
        <v>2.2942999999999998</v>
      </c>
      <c r="S242" s="348">
        <v>8.5428999999999995</v>
      </c>
      <c r="T242" s="348">
        <v>3.9432</v>
      </c>
      <c r="U242" s="354">
        <v>4.4112999999999998</v>
      </c>
      <c r="V242" s="348">
        <v>5.9156000000000004</v>
      </c>
      <c r="W242" s="348">
        <v>7.0129999999999999</v>
      </c>
      <c r="X242" s="348">
        <v>7.5616000000000003</v>
      </c>
      <c r="Y242" s="375" t="s">
        <v>430</v>
      </c>
      <c r="Z242" s="348" t="s">
        <v>430</v>
      </c>
      <c r="AA242" s="348">
        <v>2.9986999999999999</v>
      </c>
      <c r="AB242" s="348">
        <v>7.093</v>
      </c>
      <c r="AC242" s="348">
        <v>4.7576999999999998</v>
      </c>
      <c r="AD242" s="348">
        <v>5.0758999999999999</v>
      </c>
      <c r="AE242" s="348">
        <v>4.3723999999999998</v>
      </c>
      <c r="AF242" s="348">
        <v>7.8170000000000002</v>
      </c>
      <c r="AG242" s="569"/>
      <c r="AH242" s="346">
        <v>138</v>
      </c>
      <c r="AI242" s="346">
        <v>141</v>
      </c>
      <c r="AJ242" s="346">
        <v>101</v>
      </c>
      <c r="AK242" s="346">
        <v>117</v>
      </c>
      <c r="AL242" s="346">
        <v>134</v>
      </c>
      <c r="AM242" s="346">
        <v>77</v>
      </c>
      <c r="AN242" s="346">
        <v>151</v>
      </c>
      <c r="AO242" s="572">
        <v>137</v>
      </c>
      <c r="AP242" s="346">
        <v>54</v>
      </c>
      <c r="AQ242" s="346">
        <v>25</v>
      </c>
      <c r="AR242" s="346">
        <v>21</v>
      </c>
      <c r="AS242" s="346" t="s">
        <v>430</v>
      </c>
      <c r="AT242" s="346" t="s">
        <v>430</v>
      </c>
      <c r="AU242" s="346">
        <v>144</v>
      </c>
      <c r="AV242" s="346">
        <v>66</v>
      </c>
      <c r="AW242" s="346">
        <v>128</v>
      </c>
      <c r="AX242" s="346">
        <v>118</v>
      </c>
      <c r="AY242" s="346">
        <v>106</v>
      </c>
      <c r="AZ242" s="584"/>
      <c r="BA242" s="467">
        <v>96.73</v>
      </c>
      <c r="BB242" s="348" t="s">
        <v>430</v>
      </c>
      <c r="BC242" s="348" t="s">
        <v>430</v>
      </c>
      <c r="BD242" s="348" t="s">
        <v>430</v>
      </c>
      <c r="BE242" s="375" t="s">
        <v>430</v>
      </c>
      <c r="BF242" s="375">
        <v>3.27</v>
      </c>
      <c r="BG242" s="374"/>
      <c r="BH242" s="594">
        <v>3.27</v>
      </c>
      <c r="BI242" s="348" t="s">
        <v>430</v>
      </c>
      <c r="BJ242" s="348" t="s">
        <v>430</v>
      </c>
      <c r="BK242" s="348" t="s">
        <v>430</v>
      </c>
      <c r="BL242" s="348" t="s">
        <v>430</v>
      </c>
      <c r="BM242" s="375">
        <v>96.73</v>
      </c>
      <c r="BN242" s="375" t="s">
        <v>430</v>
      </c>
      <c r="BO242" s="375" t="s">
        <v>430</v>
      </c>
      <c r="BP242" s="375" t="s">
        <v>430</v>
      </c>
      <c r="BQ242" s="375" t="s">
        <v>430</v>
      </c>
      <c r="BR242" s="374"/>
      <c r="BS242" s="468" t="s">
        <v>430</v>
      </c>
      <c r="BT242" s="348" t="s">
        <v>430</v>
      </c>
      <c r="BU242" s="374"/>
      <c r="BV242" s="430" t="s">
        <v>555</v>
      </c>
    </row>
    <row r="243" spans="1:74" s="428" customFormat="1" x14ac:dyDescent="0.25">
      <c r="A243" s="345" t="s">
        <v>8490</v>
      </c>
      <c r="B243" s="373"/>
      <c r="C243" s="719">
        <v>44908</v>
      </c>
      <c r="D243" s="373"/>
      <c r="E243" s="346">
        <v>606.50900000000001</v>
      </c>
      <c r="F243" s="373"/>
      <c r="G243" s="347">
        <v>264.27699999999999</v>
      </c>
      <c r="H243" s="374"/>
      <c r="I243" s="348">
        <v>9.7200000000000006</v>
      </c>
      <c r="J243" s="348">
        <v>6.93</v>
      </c>
      <c r="K243" s="348">
        <v>6.88</v>
      </c>
      <c r="L243" s="348">
        <v>7.12</v>
      </c>
      <c r="M243" s="362"/>
      <c r="N243" s="350">
        <v>-38.658499999999997</v>
      </c>
      <c r="O243" s="348">
        <v>-8.4787999999999997</v>
      </c>
      <c r="P243" s="348">
        <v>-1.1895</v>
      </c>
      <c r="Q243" s="348">
        <v>-16.539000000000001</v>
      </c>
      <c r="R243" s="348">
        <v>-2.9456000000000002</v>
      </c>
      <c r="S243" s="348">
        <v>9.2553999999999998</v>
      </c>
      <c r="T243" s="348">
        <v>3.1347999999999998</v>
      </c>
      <c r="U243" s="354">
        <v>2.3275000000000001</v>
      </c>
      <c r="V243" s="348">
        <v>3.9123999999999999</v>
      </c>
      <c r="W243" s="348">
        <v>5.7012999999999998</v>
      </c>
      <c r="X243" s="348">
        <v>6.7763999999999998</v>
      </c>
      <c r="Y243" s="375" t="s">
        <v>430</v>
      </c>
      <c r="Z243" s="348" t="s">
        <v>430</v>
      </c>
      <c r="AA243" s="348">
        <v>-0.13780000000000001</v>
      </c>
      <c r="AB243" s="348">
        <v>8.3247999999999998</v>
      </c>
      <c r="AC243" s="348">
        <v>3.2505999999999999</v>
      </c>
      <c r="AD243" s="348">
        <v>3.2924000000000002</v>
      </c>
      <c r="AE243" s="348">
        <v>1.1806000000000001</v>
      </c>
      <c r="AF243" s="348">
        <v>6.8449999999999998</v>
      </c>
      <c r="AG243" s="569"/>
      <c r="AH243" s="346">
        <v>150</v>
      </c>
      <c r="AI243" s="346">
        <v>155</v>
      </c>
      <c r="AJ243" s="346">
        <v>149</v>
      </c>
      <c r="AK243" s="346">
        <v>166</v>
      </c>
      <c r="AL243" s="346">
        <v>164</v>
      </c>
      <c r="AM243" s="346">
        <v>50</v>
      </c>
      <c r="AN243" s="346">
        <v>160</v>
      </c>
      <c r="AO243" s="572">
        <v>155</v>
      </c>
      <c r="AP243" s="346">
        <v>153</v>
      </c>
      <c r="AQ243" s="346">
        <v>102</v>
      </c>
      <c r="AR243" s="346">
        <v>97</v>
      </c>
      <c r="AS243" s="346" t="s">
        <v>430</v>
      </c>
      <c r="AT243" s="346" t="s">
        <v>430</v>
      </c>
      <c r="AU243" s="346">
        <v>164</v>
      </c>
      <c r="AV243" s="346">
        <v>36</v>
      </c>
      <c r="AW243" s="346">
        <v>159</v>
      </c>
      <c r="AX243" s="346">
        <v>156</v>
      </c>
      <c r="AY243" s="346">
        <v>157</v>
      </c>
      <c r="AZ243" s="584"/>
      <c r="BA243" s="467">
        <v>97.87</v>
      </c>
      <c r="BB243" s="348" t="s">
        <v>430</v>
      </c>
      <c r="BC243" s="348" t="s">
        <v>430</v>
      </c>
      <c r="BD243" s="348" t="s">
        <v>430</v>
      </c>
      <c r="BE243" s="375" t="s">
        <v>430</v>
      </c>
      <c r="BF243" s="375">
        <v>2.13</v>
      </c>
      <c r="BG243" s="374"/>
      <c r="BH243" s="594">
        <v>2.13</v>
      </c>
      <c r="BI243" s="348" t="s">
        <v>430</v>
      </c>
      <c r="BJ243" s="348" t="s">
        <v>430</v>
      </c>
      <c r="BK243" s="348" t="s">
        <v>430</v>
      </c>
      <c r="BL243" s="348" t="s">
        <v>430</v>
      </c>
      <c r="BM243" s="375">
        <v>97.87</v>
      </c>
      <c r="BN243" s="375" t="s">
        <v>430</v>
      </c>
      <c r="BO243" s="375" t="s">
        <v>430</v>
      </c>
      <c r="BP243" s="375" t="s">
        <v>430</v>
      </c>
      <c r="BQ243" s="375" t="s">
        <v>430</v>
      </c>
      <c r="BR243" s="374"/>
      <c r="BS243" s="468" t="s">
        <v>430</v>
      </c>
      <c r="BT243" s="348" t="s">
        <v>430</v>
      </c>
      <c r="BU243" s="374"/>
      <c r="BV243" s="430" t="s">
        <v>555</v>
      </c>
    </row>
    <row r="244" spans="1:74" s="428" customFormat="1" x14ac:dyDescent="0.25">
      <c r="A244" s="345" t="s">
        <v>8491</v>
      </c>
      <c r="B244" s="373"/>
      <c r="C244" s="719">
        <v>44904</v>
      </c>
      <c r="D244" s="373"/>
      <c r="E244" s="346">
        <v>576.96900000000005</v>
      </c>
      <c r="F244" s="373"/>
      <c r="G244" s="347">
        <v>12.933299999999999</v>
      </c>
      <c r="H244" s="374"/>
      <c r="I244" s="348">
        <v>0.86575000000000002</v>
      </c>
      <c r="J244" s="348">
        <v>5.83</v>
      </c>
      <c r="K244" s="348">
        <v>0.82465999999999995</v>
      </c>
      <c r="L244" s="348">
        <v>0.84658</v>
      </c>
      <c r="M244" s="362"/>
      <c r="N244" s="350">
        <v>0.84670000000000001</v>
      </c>
      <c r="O244" s="348">
        <v>3.9523000000000001</v>
      </c>
      <c r="P244" s="348">
        <v>6.0949</v>
      </c>
      <c r="Q244" s="348">
        <v>4.1390000000000002</v>
      </c>
      <c r="R244" s="348">
        <v>4.9275000000000002</v>
      </c>
      <c r="S244" s="348">
        <v>6.6559999999999997</v>
      </c>
      <c r="T244" s="348">
        <v>4.8852000000000002</v>
      </c>
      <c r="U244" s="354">
        <v>5.1677999999999997</v>
      </c>
      <c r="V244" s="348">
        <v>5.6332000000000004</v>
      </c>
      <c r="W244" s="348">
        <v>6.8070000000000004</v>
      </c>
      <c r="X244" s="348">
        <v>7.2407000000000004</v>
      </c>
      <c r="Y244" s="375" t="s">
        <v>430</v>
      </c>
      <c r="Z244" s="348" t="s">
        <v>430</v>
      </c>
      <c r="AA244" s="348">
        <v>4.6962000000000002</v>
      </c>
      <c r="AB244" s="348">
        <v>5.5514000000000001</v>
      </c>
      <c r="AC244" s="348">
        <v>5.2572000000000001</v>
      </c>
      <c r="AD244" s="348">
        <v>5.4115000000000002</v>
      </c>
      <c r="AE244" s="348">
        <v>5.0464000000000002</v>
      </c>
      <c r="AF244" s="348">
        <v>7.1635999999999997</v>
      </c>
      <c r="AG244" s="569"/>
      <c r="AH244" s="346">
        <v>88</v>
      </c>
      <c r="AI244" s="346">
        <v>97</v>
      </c>
      <c r="AJ244" s="346">
        <v>40</v>
      </c>
      <c r="AK244" s="346">
        <v>56</v>
      </c>
      <c r="AL244" s="346">
        <v>56</v>
      </c>
      <c r="AM244" s="346">
        <v>128</v>
      </c>
      <c r="AN244" s="346">
        <v>102</v>
      </c>
      <c r="AO244" s="572">
        <v>73</v>
      </c>
      <c r="AP244" s="346">
        <v>95</v>
      </c>
      <c r="AQ244" s="346">
        <v>62</v>
      </c>
      <c r="AR244" s="346">
        <v>65</v>
      </c>
      <c r="AS244" s="346" t="s">
        <v>430</v>
      </c>
      <c r="AT244" s="346" t="s">
        <v>430</v>
      </c>
      <c r="AU244" s="346">
        <v>92</v>
      </c>
      <c r="AV244" s="346">
        <v>135</v>
      </c>
      <c r="AW244" s="346">
        <v>87</v>
      </c>
      <c r="AX244" s="346">
        <v>94</v>
      </c>
      <c r="AY244" s="346">
        <v>69</v>
      </c>
      <c r="AZ244" s="584"/>
      <c r="BA244" s="467">
        <v>98.56</v>
      </c>
      <c r="BB244" s="348" t="s">
        <v>430</v>
      </c>
      <c r="BC244" s="348" t="s">
        <v>430</v>
      </c>
      <c r="BD244" s="348" t="s">
        <v>430</v>
      </c>
      <c r="BE244" s="375" t="s">
        <v>430</v>
      </c>
      <c r="BF244" s="375">
        <v>1.44</v>
      </c>
      <c r="BG244" s="374"/>
      <c r="BH244" s="594">
        <v>1.44</v>
      </c>
      <c r="BI244" s="348" t="s">
        <v>430</v>
      </c>
      <c r="BJ244" s="348" t="s">
        <v>430</v>
      </c>
      <c r="BK244" s="348" t="s">
        <v>430</v>
      </c>
      <c r="BL244" s="348" t="s">
        <v>430</v>
      </c>
      <c r="BM244" s="375">
        <v>98.56</v>
      </c>
      <c r="BN244" s="375" t="s">
        <v>430</v>
      </c>
      <c r="BO244" s="375" t="s">
        <v>430</v>
      </c>
      <c r="BP244" s="375" t="s">
        <v>430</v>
      </c>
      <c r="BQ244" s="375" t="s">
        <v>430</v>
      </c>
      <c r="BR244" s="374"/>
      <c r="BS244" s="468" t="s">
        <v>430</v>
      </c>
      <c r="BT244" s="348" t="s">
        <v>430</v>
      </c>
      <c r="BU244" s="374"/>
      <c r="BV244" s="430" t="s">
        <v>555</v>
      </c>
    </row>
    <row r="245" spans="1:74" s="428" customFormat="1" x14ac:dyDescent="0.25">
      <c r="A245" s="345" t="s">
        <v>8492</v>
      </c>
      <c r="B245" s="373"/>
      <c r="C245" s="719">
        <v>45134</v>
      </c>
      <c r="D245" s="373"/>
      <c r="E245" s="346">
        <v>1168.53</v>
      </c>
      <c r="F245" s="373"/>
      <c r="G245" s="347">
        <v>1000</v>
      </c>
      <c r="H245" s="374"/>
      <c r="I245" s="348">
        <v>8.1899999999999994E-3</v>
      </c>
      <c r="J245" s="348">
        <v>5.33</v>
      </c>
      <c r="K245" s="348">
        <v>0.01</v>
      </c>
      <c r="L245" s="348">
        <v>0.01</v>
      </c>
      <c r="M245" s="362"/>
      <c r="N245" s="350">
        <v>0</v>
      </c>
      <c r="O245" s="348">
        <v>0</v>
      </c>
      <c r="P245" s="348">
        <v>2.6844999999999999</v>
      </c>
      <c r="Q245" s="348">
        <v>3.6772999999999998</v>
      </c>
      <c r="R245" s="348">
        <v>4.2199</v>
      </c>
      <c r="S245" s="348">
        <v>4.5964999999999998</v>
      </c>
      <c r="T245" s="348">
        <v>4.6672000000000002</v>
      </c>
      <c r="U245" s="354">
        <v>4.7043999999999997</v>
      </c>
      <c r="V245" s="348">
        <v>4.8455000000000004</v>
      </c>
      <c r="W245" s="348">
        <v>5.3303000000000003</v>
      </c>
      <c r="X245" s="348">
        <v>5.7321999999999997</v>
      </c>
      <c r="Y245" s="375" t="s">
        <v>430</v>
      </c>
      <c r="Z245" s="348" t="s">
        <v>430</v>
      </c>
      <c r="AA245" s="348">
        <v>4.5122999999999998</v>
      </c>
      <c r="AB245" s="348">
        <v>4.6661999999999999</v>
      </c>
      <c r="AC245" s="348">
        <v>4.6757</v>
      </c>
      <c r="AD245" s="348">
        <v>4.7991000000000001</v>
      </c>
      <c r="AE245" s="348">
        <v>4.1288</v>
      </c>
      <c r="AF245" s="348">
        <v>5.7615999999999996</v>
      </c>
      <c r="AG245" s="569"/>
      <c r="AH245" s="346">
        <v>92</v>
      </c>
      <c r="AI245" s="346">
        <v>112</v>
      </c>
      <c r="AJ245" s="346">
        <v>113</v>
      </c>
      <c r="AK245" s="346">
        <v>71</v>
      </c>
      <c r="AL245" s="346">
        <v>94</v>
      </c>
      <c r="AM245" s="346">
        <v>164</v>
      </c>
      <c r="AN245" s="346">
        <v>120</v>
      </c>
      <c r="AO245" s="572">
        <v>119</v>
      </c>
      <c r="AP245" s="346">
        <v>144</v>
      </c>
      <c r="AQ245" s="346">
        <v>111</v>
      </c>
      <c r="AR245" s="346">
        <v>100</v>
      </c>
      <c r="AS245" s="346" t="s">
        <v>430</v>
      </c>
      <c r="AT245" s="346" t="s">
        <v>430</v>
      </c>
      <c r="AU245" s="346">
        <v>106</v>
      </c>
      <c r="AV245" s="346">
        <v>157</v>
      </c>
      <c r="AW245" s="346">
        <v>131</v>
      </c>
      <c r="AX245" s="346">
        <v>137</v>
      </c>
      <c r="AY245" s="346">
        <v>115</v>
      </c>
      <c r="AZ245" s="584"/>
      <c r="BA245" s="467" t="s">
        <v>430</v>
      </c>
      <c r="BB245" s="348" t="s">
        <v>430</v>
      </c>
      <c r="BC245" s="348" t="s">
        <v>430</v>
      </c>
      <c r="BD245" s="348" t="s">
        <v>430</v>
      </c>
      <c r="BE245" s="375" t="s">
        <v>430</v>
      </c>
      <c r="BF245" s="375">
        <v>100</v>
      </c>
      <c r="BG245" s="374"/>
      <c r="BH245" s="594">
        <v>100</v>
      </c>
      <c r="BI245" s="348" t="s">
        <v>430</v>
      </c>
      <c r="BJ245" s="348" t="s">
        <v>430</v>
      </c>
      <c r="BK245" s="348" t="s">
        <v>430</v>
      </c>
      <c r="BL245" s="348" t="s">
        <v>430</v>
      </c>
      <c r="BM245" s="375" t="s">
        <v>430</v>
      </c>
      <c r="BN245" s="375" t="s">
        <v>430</v>
      </c>
      <c r="BO245" s="375" t="s">
        <v>430</v>
      </c>
      <c r="BP245" s="375" t="s">
        <v>430</v>
      </c>
      <c r="BQ245" s="375" t="s">
        <v>430</v>
      </c>
      <c r="BR245" s="374"/>
      <c r="BS245" s="468" t="s">
        <v>430</v>
      </c>
      <c r="BT245" s="348" t="s">
        <v>430</v>
      </c>
      <c r="BU245" s="374"/>
      <c r="BV245" s="430" t="s">
        <v>555</v>
      </c>
    </row>
    <row r="246" spans="1:74" s="428" customFormat="1" x14ac:dyDescent="0.25">
      <c r="A246" s="345" t="s">
        <v>8493</v>
      </c>
      <c r="B246" s="373"/>
      <c r="C246" s="719">
        <v>41759</v>
      </c>
      <c r="D246" s="373"/>
      <c r="E246" s="346">
        <v>530.62</v>
      </c>
      <c r="F246" s="373"/>
      <c r="G246" s="347">
        <v>22.688099999999999</v>
      </c>
      <c r="H246" s="374"/>
      <c r="I246" s="348">
        <v>2.95</v>
      </c>
      <c r="J246" s="348">
        <v>7.29</v>
      </c>
      <c r="K246" s="348">
        <v>2.39</v>
      </c>
      <c r="L246" s="348">
        <v>2.52</v>
      </c>
      <c r="M246" s="362"/>
      <c r="N246" s="350" t="s">
        <v>430</v>
      </c>
      <c r="O246" s="348">
        <v>-7.0772000000000004</v>
      </c>
      <c r="P246" s="348">
        <v>0.70789999999999997</v>
      </c>
      <c r="Q246" s="348">
        <v>-2.5316999999999998</v>
      </c>
      <c r="R246" s="348">
        <v>3.5548999999999999</v>
      </c>
      <c r="S246" s="348">
        <v>8.0856999999999992</v>
      </c>
      <c r="T246" s="348">
        <v>5.0339</v>
      </c>
      <c r="U246" s="354">
        <v>4.6935000000000002</v>
      </c>
      <c r="V246" s="348">
        <v>5.2888999999999999</v>
      </c>
      <c r="W246" s="348">
        <v>5.2061000000000002</v>
      </c>
      <c r="X246" s="348">
        <v>6.9024000000000001</v>
      </c>
      <c r="Y246" s="375">
        <v>5.6401000000000003</v>
      </c>
      <c r="Z246" s="348">
        <v>5.9629000000000003</v>
      </c>
      <c r="AA246" s="348">
        <v>3.9567999999999999</v>
      </c>
      <c r="AB246" s="348">
        <v>6.1315999999999997</v>
      </c>
      <c r="AC246" s="348">
        <v>5.0194000000000001</v>
      </c>
      <c r="AD246" s="348">
        <v>5.0993000000000004</v>
      </c>
      <c r="AE246" s="348">
        <v>3.2246999999999999</v>
      </c>
      <c r="AF246" s="348">
        <v>6.8707000000000003</v>
      </c>
      <c r="AG246" s="569"/>
      <c r="AH246" s="346" t="s">
        <v>430</v>
      </c>
      <c r="AI246" s="346">
        <v>150</v>
      </c>
      <c r="AJ246" s="346">
        <v>130</v>
      </c>
      <c r="AK246" s="346">
        <v>112</v>
      </c>
      <c r="AL246" s="346">
        <v>110</v>
      </c>
      <c r="AM246" s="346">
        <v>103</v>
      </c>
      <c r="AN246" s="346">
        <v>85</v>
      </c>
      <c r="AO246" s="572">
        <v>121</v>
      </c>
      <c r="AP246" s="346">
        <v>120</v>
      </c>
      <c r="AQ246" s="346">
        <v>114</v>
      </c>
      <c r="AR246" s="346">
        <v>93</v>
      </c>
      <c r="AS246" s="346">
        <v>18</v>
      </c>
      <c r="AT246" s="346">
        <v>10</v>
      </c>
      <c r="AU246" s="346">
        <v>129</v>
      </c>
      <c r="AV246" s="346">
        <v>114</v>
      </c>
      <c r="AW246" s="346">
        <v>105</v>
      </c>
      <c r="AX246" s="346">
        <v>115</v>
      </c>
      <c r="AY246" s="346">
        <v>131</v>
      </c>
      <c r="AZ246" s="584"/>
      <c r="BA246" s="467" t="s">
        <v>430</v>
      </c>
      <c r="BB246" s="348">
        <v>99.55</v>
      </c>
      <c r="BC246" s="348" t="s">
        <v>430</v>
      </c>
      <c r="BD246" s="348" t="s">
        <v>430</v>
      </c>
      <c r="BE246" s="375" t="s">
        <v>430</v>
      </c>
      <c r="BF246" s="375">
        <v>0.45</v>
      </c>
      <c r="BG246" s="374"/>
      <c r="BH246" s="594">
        <v>0.45</v>
      </c>
      <c r="BI246" s="348" t="s">
        <v>430</v>
      </c>
      <c r="BJ246" s="348" t="s">
        <v>430</v>
      </c>
      <c r="BK246" s="348" t="s">
        <v>430</v>
      </c>
      <c r="BL246" s="348" t="s">
        <v>430</v>
      </c>
      <c r="BM246" s="375" t="s">
        <v>430</v>
      </c>
      <c r="BN246" s="375" t="s">
        <v>430</v>
      </c>
      <c r="BO246" s="375" t="s">
        <v>430</v>
      </c>
      <c r="BP246" s="375">
        <v>99.55</v>
      </c>
      <c r="BQ246" s="375" t="s">
        <v>430</v>
      </c>
      <c r="BR246" s="374"/>
      <c r="BS246" s="468" t="s">
        <v>430</v>
      </c>
      <c r="BT246" s="348" t="s">
        <v>430</v>
      </c>
      <c r="BU246" s="374"/>
      <c r="BV246" s="430" t="s">
        <v>555</v>
      </c>
    </row>
    <row r="247" spans="1:74" s="428" customFormat="1" x14ac:dyDescent="0.25">
      <c r="A247" s="345" t="s">
        <v>8494</v>
      </c>
      <c r="B247" s="373"/>
      <c r="C247" s="719">
        <v>44630</v>
      </c>
      <c r="D247" s="373"/>
      <c r="E247" s="888">
        <v>532.1</v>
      </c>
      <c r="F247" s="373"/>
      <c r="G247" s="347" t="s">
        <v>430</v>
      </c>
      <c r="H247" s="374"/>
      <c r="I247" s="348" t="s">
        <v>430</v>
      </c>
      <c r="J247" s="348" t="s">
        <v>430</v>
      </c>
      <c r="K247" s="348" t="s">
        <v>430</v>
      </c>
      <c r="L247" s="348" t="s">
        <v>430</v>
      </c>
      <c r="M247" s="362"/>
      <c r="N247" s="350" t="s">
        <v>430</v>
      </c>
      <c r="O247" s="348" t="s">
        <v>430</v>
      </c>
      <c r="P247" s="348" t="s">
        <v>430</v>
      </c>
      <c r="Q247" s="348" t="s">
        <v>430</v>
      </c>
      <c r="R247" s="348" t="s">
        <v>430</v>
      </c>
      <c r="S247" s="348" t="s">
        <v>430</v>
      </c>
      <c r="T247" s="348" t="s">
        <v>430</v>
      </c>
      <c r="U247" s="354" t="s">
        <v>430</v>
      </c>
      <c r="V247" s="348" t="s">
        <v>430</v>
      </c>
      <c r="W247" s="348" t="s">
        <v>430</v>
      </c>
      <c r="X247" s="348" t="s">
        <v>430</v>
      </c>
      <c r="Y247" s="375" t="s">
        <v>430</v>
      </c>
      <c r="Z247" s="348" t="s">
        <v>430</v>
      </c>
      <c r="AA247" s="348" t="s">
        <v>430</v>
      </c>
      <c r="AB247" s="348" t="s">
        <v>430</v>
      </c>
      <c r="AC247" s="348" t="s">
        <v>430</v>
      </c>
      <c r="AD247" s="348" t="s">
        <v>430</v>
      </c>
      <c r="AE247" s="348" t="s">
        <v>430</v>
      </c>
      <c r="AF247" s="348" t="s">
        <v>430</v>
      </c>
      <c r="AG247" s="569"/>
      <c r="AH247" s="346" t="s">
        <v>430</v>
      </c>
      <c r="AI247" s="346" t="s">
        <v>430</v>
      </c>
      <c r="AJ247" s="346" t="s">
        <v>430</v>
      </c>
      <c r="AK247" s="346" t="s">
        <v>430</v>
      </c>
      <c r="AL247" s="346" t="s">
        <v>430</v>
      </c>
      <c r="AM247" s="346" t="s">
        <v>430</v>
      </c>
      <c r="AN247" s="346" t="s">
        <v>430</v>
      </c>
      <c r="AO247" s="572" t="s">
        <v>430</v>
      </c>
      <c r="AP247" s="346" t="s">
        <v>430</v>
      </c>
      <c r="AQ247" s="346" t="s">
        <v>430</v>
      </c>
      <c r="AR247" s="346" t="s">
        <v>430</v>
      </c>
      <c r="AS247" s="346" t="s">
        <v>430</v>
      </c>
      <c r="AT247" s="346" t="s">
        <v>430</v>
      </c>
      <c r="AU247" s="346" t="s">
        <v>430</v>
      </c>
      <c r="AV247" s="346" t="s">
        <v>430</v>
      </c>
      <c r="AW247" s="346" t="s">
        <v>430</v>
      </c>
      <c r="AX247" s="346" t="s">
        <v>430</v>
      </c>
      <c r="AY247" s="346" t="s">
        <v>430</v>
      </c>
      <c r="AZ247" s="584"/>
      <c r="BA247" s="467" t="s">
        <v>430</v>
      </c>
      <c r="BB247" s="348" t="s">
        <v>430</v>
      </c>
      <c r="BC247" s="348" t="s">
        <v>430</v>
      </c>
      <c r="BD247" s="348" t="s">
        <v>430</v>
      </c>
      <c r="BE247" s="375" t="s">
        <v>430</v>
      </c>
      <c r="BF247" s="375" t="s">
        <v>430</v>
      </c>
      <c r="BG247" s="374"/>
      <c r="BH247" s="594" t="s">
        <v>430</v>
      </c>
      <c r="BI247" s="348" t="s">
        <v>430</v>
      </c>
      <c r="BJ247" s="348" t="s">
        <v>430</v>
      </c>
      <c r="BK247" s="348" t="s">
        <v>430</v>
      </c>
      <c r="BL247" s="348" t="s">
        <v>430</v>
      </c>
      <c r="BM247" s="375" t="s">
        <v>430</v>
      </c>
      <c r="BN247" s="375" t="s">
        <v>430</v>
      </c>
      <c r="BO247" s="375" t="s">
        <v>430</v>
      </c>
      <c r="BP247" s="375" t="s">
        <v>430</v>
      </c>
      <c r="BQ247" s="375" t="s">
        <v>430</v>
      </c>
      <c r="BR247" s="374"/>
      <c r="BS247" s="468" t="s">
        <v>430</v>
      </c>
      <c r="BT247" s="348" t="s">
        <v>430</v>
      </c>
      <c r="BU247" s="374"/>
      <c r="BV247" s="430" t="s">
        <v>4740</v>
      </c>
    </row>
    <row r="248" spans="1:74" s="428" customFormat="1" x14ac:dyDescent="0.25">
      <c r="A248" s="345" t="s">
        <v>8495</v>
      </c>
      <c r="B248" s="373"/>
      <c r="C248" s="719">
        <v>45735</v>
      </c>
      <c r="D248" s="373"/>
      <c r="E248" s="346">
        <v>511.64600000000002</v>
      </c>
      <c r="F248" s="373"/>
      <c r="G248" s="347">
        <v>11.0365</v>
      </c>
      <c r="H248" s="374"/>
      <c r="I248" s="348">
        <v>0.28000000000000003</v>
      </c>
      <c r="J248" s="348">
        <v>7.05</v>
      </c>
      <c r="K248" s="348">
        <v>0.26</v>
      </c>
      <c r="L248" s="348">
        <v>0.28000000000000003</v>
      </c>
      <c r="M248" s="362"/>
      <c r="N248" s="350">
        <v>9.2649000000000008</v>
      </c>
      <c r="O248" s="348">
        <v>9.8193000000000001</v>
      </c>
      <c r="P248" s="348">
        <v>7.6650999999999998</v>
      </c>
      <c r="Q248" s="348">
        <v>6.0141</v>
      </c>
      <c r="R248" s="348">
        <v>7.4507000000000003</v>
      </c>
      <c r="S248" s="348">
        <v>8.2154000000000007</v>
      </c>
      <c r="T248" s="348">
        <v>7.4794</v>
      </c>
      <c r="U248" s="354">
        <v>6.9024000000000001</v>
      </c>
      <c r="V248" s="348">
        <v>6.8381999999999996</v>
      </c>
      <c r="W248" s="348" t="s">
        <v>430</v>
      </c>
      <c r="X248" s="348" t="s">
        <v>430</v>
      </c>
      <c r="Y248" s="375" t="s">
        <v>430</v>
      </c>
      <c r="Z248" s="348" t="s">
        <v>430</v>
      </c>
      <c r="AA248" s="348">
        <v>6.8244999999999996</v>
      </c>
      <c r="AB248" s="348">
        <v>7.7416</v>
      </c>
      <c r="AC248" s="348">
        <v>7.0560999999999998</v>
      </c>
      <c r="AD248" s="348">
        <v>6.8648999999999996</v>
      </c>
      <c r="AE248" s="348">
        <v>7.4638</v>
      </c>
      <c r="AF248" s="348">
        <v>7.0831999999999997</v>
      </c>
      <c r="AG248" s="569"/>
      <c r="AH248" s="346">
        <v>9</v>
      </c>
      <c r="AI248" s="346">
        <v>19</v>
      </c>
      <c r="AJ248" s="346">
        <v>23</v>
      </c>
      <c r="AK248" s="346">
        <v>10</v>
      </c>
      <c r="AL248" s="346">
        <v>4</v>
      </c>
      <c r="AM248" s="346">
        <v>99</v>
      </c>
      <c r="AN248" s="346">
        <v>3</v>
      </c>
      <c r="AO248" s="572">
        <v>5</v>
      </c>
      <c r="AP248" s="346">
        <v>5</v>
      </c>
      <c r="AQ248" s="346" t="s">
        <v>430</v>
      </c>
      <c r="AR248" s="346" t="s">
        <v>430</v>
      </c>
      <c r="AS248" s="346" t="s">
        <v>430</v>
      </c>
      <c r="AT248" s="346" t="s">
        <v>430</v>
      </c>
      <c r="AU248" s="346">
        <v>6</v>
      </c>
      <c r="AV248" s="346">
        <v>44</v>
      </c>
      <c r="AW248" s="346">
        <v>5</v>
      </c>
      <c r="AX248" s="346">
        <v>5</v>
      </c>
      <c r="AY248" s="346">
        <v>8</v>
      </c>
      <c r="AZ248" s="584"/>
      <c r="BA248" s="467" t="s">
        <v>430</v>
      </c>
      <c r="BB248" s="348">
        <v>96.71</v>
      </c>
      <c r="BC248" s="348" t="s">
        <v>430</v>
      </c>
      <c r="BD248" s="348" t="s">
        <v>430</v>
      </c>
      <c r="BE248" s="375" t="s">
        <v>430</v>
      </c>
      <c r="BF248" s="375">
        <v>3.29</v>
      </c>
      <c r="BG248" s="374"/>
      <c r="BH248" s="594">
        <v>3.29</v>
      </c>
      <c r="BI248" s="348">
        <v>26.85</v>
      </c>
      <c r="BJ248" s="348">
        <v>19.2</v>
      </c>
      <c r="BK248" s="348">
        <v>50.65</v>
      </c>
      <c r="BL248" s="348" t="s">
        <v>430</v>
      </c>
      <c r="BM248" s="375" t="s">
        <v>430</v>
      </c>
      <c r="BN248" s="375" t="s">
        <v>430</v>
      </c>
      <c r="BO248" s="375" t="s">
        <v>430</v>
      </c>
      <c r="BP248" s="375" t="s">
        <v>430</v>
      </c>
      <c r="BQ248" s="375" t="s">
        <v>430</v>
      </c>
      <c r="BR248" s="374"/>
      <c r="BS248" s="468">
        <v>10.658416157868301</v>
      </c>
      <c r="BT248" s="348">
        <v>39.657187742068601</v>
      </c>
      <c r="BU248" s="374"/>
      <c r="BV248" s="430" t="s">
        <v>555</v>
      </c>
    </row>
    <row r="249" spans="1:74" s="428" customFormat="1" ht="11" x14ac:dyDescent="0.3">
      <c r="A249" s="841" t="s">
        <v>8496</v>
      </c>
      <c r="B249" s="842"/>
      <c r="C249" s="843">
        <v>44846</v>
      </c>
      <c r="D249" s="842"/>
      <c r="E249" s="844">
        <v>503.60700000000003</v>
      </c>
      <c r="F249" s="842"/>
      <c r="G249" s="845">
        <v>13.168900000000001</v>
      </c>
      <c r="H249" s="847"/>
      <c r="I249" s="846">
        <v>1.67</v>
      </c>
      <c r="J249" s="846">
        <v>6.97</v>
      </c>
      <c r="K249" s="846">
        <v>1.5</v>
      </c>
      <c r="L249" s="846">
        <v>1.57</v>
      </c>
      <c r="M249" s="851"/>
      <c r="N249" s="848">
        <v>-0.55430000000000001</v>
      </c>
      <c r="O249" s="846">
        <v>-1.4781</v>
      </c>
      <c r="P249" s="846">
        <v>0.23760000000000001</v>
      </c>
      <c r="Q249" s="846">
        <v>-1.4443999999999999</v>
      </c>
      <c r="R249" s="846">
        <v>4.4154</v>
      </c>
      <c r="S249" s="846">
        <v>9.1006</v>
      </c>
      <c r="T249" s="846">
        <v>4.8952999999999998</v>
      </c>
      <c r="U249" s="856">
        <v>4.8524000000000003</v>
      </c>
      <c r="V249" s="846">
        <v>5.6856999999999998</v>
      </c>
      <c r="W249" s="846">
        <v>6.9397000000000002</v>
      </c>
      <c r="X249" s="846">
        <v>7.2819000000000003</v>
      </c>
      <c r="Y249" s="852" t="s">
        <v>430</v>
      </c>
      <c r="Z249" s="846" t="s">
        <v>430</v>
      </c>
      <c r="AA249" s="846">
        <v>4.4321999999999999</v>
      </c>
      <c r="AB249" s="846">
        <v>6.3922999999999996</v>
      </c>
      <c r="AC249" s="846">
        <v>4.9039000000000001</v>
      </c>
      <c r="AD249" s="846">
        <v>5.4859999999999998</v>
      </c>
      <c r="AE249" s="846">
        <v>4.4286000000000003</v>
      </c>
      <c r="AF249" s="846">
        <v>7.3589000000000002</v>
      </c>
      <c r="AG249" s="931"/>
      <c r="AH249" s="844">
        <v>94</v>
      </c>
      <c r="AI249" s="844">
        <v>122</v>
      </c>
      <c r="AJ249" s="844">
        <v>133</v>
      </c>
      <c r="AK249" s="844">
        <v>103</v>
      </c>
      <c r="AL249" s="844">
        <v>90</v>
      </c>
      <c r="AM249" s="844">
        <v>58</v>
      </c>
      <c r="AN249" s="844">
        <v>99</v>
      </c>
      <c r="AO249" s="932">
        <v>106</v>
      </c>
      <c r="AP249" s="844">
        <v>86</v>
      </c>
      <c r="AQ249" s="844">
        <v>42</v>
      </c>
      <c r="AR249" s="844">
        <v>57</v>
      </c>
      <c r="AS249" s="844" t="s">
        <v>430</v>
      </c>
      <c r="AT249" s="844" t="s">
        <v>430</v>
      </c>
      <c r="AU249" s="844">
        <v>109</v>
      </c>
      <c r="AV249" s="844">
        <v>97</v>
      </c>
      <c r="AW249" s="844">
        <v>116</v>
      </c>
      <c r="AX249" s="844">
        <v>84</v>
      </c>
      <c r="AY249" s="844">
        <v>103</v>
      </c>
      <c r="AZ249" s="933"/>
      <c r="BA249" s="853">
        <v>58.51</v>
      </c>
      <c r="BB249" s="846">
        <v>37.92</v>
      </c>
      <c r="BC249" s="846" t="s">
        <v>430</v>
      </c>
      <c r="BD249" s="846" t="s">
        <v>430</v>
      </c>
      <c r="BE249" s="852" t="s">
        <v>430</v>
      </c>
      <c r="BF249" s="852">
        <v>3.57</v>
      </c>
      <c r="BG249" s="847"/>
      <c r="BH249" s="934">
        <v>3.57</v>
      </c>
      <c r="BI249" s="846" t="s">
        <v>430</v>
      </c>
      <c r="BJ249" s="846" t="s">
        <v>430</v>
      </c>
      <c r="BK249" s="846">
        <v>37.92</v>
      </c>
      <c r="BL249" s="846" t="s">
        <v>430</v>
      </c>
      <c r="BM249" s="852">
        <v>58.51</v>
      </c>
      <c r="BN249" s="852" t="s">
        <v>430</v>
      </c>
      <c r="BO249" s="852" t="s">
        <v>430</v>
      </c>
      <c r="BP249" s="852" t="s">
        <v>430</v>
      </c>
      <c r="BQ249" s="852" t="s">
        <v>430</v>
      </c>
      <c r="BR249" s="847"/>
      <c r="BS249" s="854" t="s">
        <v>430</v>
      </c>
      <c r="BT249" s="846" t="s">
        <v>430</v>
      </c>
      <c r="BU249" s="847"/>
      <c r="BV249" s="892" t="s">
        <v>8263</v>
      </c>
    </row>
    <row r="250" spans="1:74" s="428" customFormat="1" ht="11" x14ac:dyDescent="0.3">
      <c r="A250" s="841" t="s">
        <v>8497</v>
      </c>
      <c r="B250" s="842"/>
      <c r="C250" s="843">
        <v>45548</v>
      </c>
      <c r="D250" s="842"/>
      <c r="E250" s="844">
        <v>478.89</v>
      </c>
      <c r="F250" s="842"/>
      <c r="G250" s="845">
        <v>11.5169</v>
      </c>
      <c r="H250" s="847"/>
      <c r="I250" s="846">
        <v>0.99</v>
      </c>
      <c r="J250" s="846">
        <v>7.47</v>
      </c>
      <c r="K250" s="846">
        <v>0.88</v>
      </c>
      <c r="L250" s="846">
        <v>0.94</v>
      </c>
      <c r="M250" s="851"/>
      <c r="N250" s="848">
        <v>2.8527999999999998</v>
      </c>
      <c r="O250" s="846">
        <v>5.0728999999999997</v>
      </c>
      <c r="P250" s="846">
        <v>4.8036000000000003</v>
      </c>
      <c r="Q250" s="846">
        <v>2.7646999999999999</v>
      </c>
      <c r="R250" s="846">
        <v>6.0525000000000002</v>
      </c>
      <c r="S250" s="846">
        <v>8.8247999999999998</v>
      </c>
      <c r="T250" s="846">
        <v>5.9077999999999999</v>
      </c>
      <c r="U250" s="856">
        <v>5.4665999999999997</v>
      </c>
      <c r="V250" s="846">
        <v>6.0400999999999998</v>
      </c>
      <c r="W250" s="846" t="s">
        <v>430</v>
      </c>
      <c r="X250" s="846" t="s">
        <v>430</v>
      </c>
      <c r="Y250" s="852" t="s">
        <v>430</v>
      </c>
      <c r="Z250" s="846" t="s">
        <v>430</v>
      </c>
      <c r="AA250" s="846">
        <v>5.7012</v>
      </c>
      <c r="AB250" s="846">
        <v>7.1585999999999999</v>
      </c>
      <c r="AC250" s="846">
        <v>5.7359</v>
      </c>
      <c r="AD250" s="846">
        <v>5.8638000000000003</v>
      </c>
      <c r="AE250" s="846">
        <v>5.9301000000000004</v>
      </c>
      <c r="AF250" s="846">
        <v>7.4977</v>
      </c>
      <c r="AG250" s="931"/>
      <c r="AH250" s="844">
        <v>72</v>
      </c>
      <c r="AI250" s="844">
        <v>66</v>
      </c>
      <c r="AJ250" s="844">
        <v>80</v>
      </c>
      <c r="AK250" s="844">
        <v>83</v>
      </c>
      <c r="AL250" s="844">
        <v>30</v>
      </c>
      <c r="AM250" s="844">
        <v>63</v>
      </c>
      <c r="AN250" s="844">
        <v>28</v>
      </c>
      <c r="AO250" s="932">
        <v>42</v>
      </c>
      <c r="AP250" s="844">
        <v>40</v>
      </c>
      <c r="AQ250" s="844" t="s">
        <v>430</v>
      </c>
      <c r="AR250" s="844" t="s">
        <v>430</v>
      </c>
      <c r="AS250" s="844" t="s">
        <v>430</v>
      </c>
      <c r="AT250" s="844" t="s">
        <v>430</v>
      </c>
      <c r="AU250" s="844">
        <v>34</v>
      </c>
      <c r="AV250" s="844">
        <v>64</v>
      </c>
      <c r="AW250" s="844">
        <v>56</v>
      </c>
      <c r="AX250" s="844">
        <v>38</v>
      </c>
      <c r="AY250" s="844">
        <v>36</v>
      </c>
      <c r="AZ250" s="933"/>
      <c r="BA250" s="853" t="s">
        <v>430</v>
      </c>
      <c r="BB250" s="846">
        <v>89.57</v>
      </c>
      <c r="BC250" s="846" t="s">
        <v>430</v>
      </c>
      <c r="BD250" s="846" t="s">
        <v>430</v>
      </c>
      <c r="BE250" s="852" t="s">
        <v>430</v>
      </c>
      <c r="BF250" s="852">
        <v>10.43</v>
      </c>
      <c r="BG250" s="847"/>
      <c r="BH250" s="934">
        <v>10.43</v>
      </c>
      <c r="BI250" s="846" t="s">
        <v>430</v>
      </c>
      <c r="BJ250" s="846" t="s">
        <v>430</v>
      </c>
      <c r="BK250" s="846">
        <v>89.57</v>
      </c>
      <c r="BL250" s="846" t="s">
        <v>430</v>
      </c>
      <c r="BM250" s="852" t="s">
        <v>430</v>
      </c>
      <c r="BN250" s="852" t="s">
        <v>430</v>
      </c>
      <c r="BO250" s="852" t="s">
        <v>430</v>
      </c>
      <c r="BP250" s="852" t="s">
        <v>430</v>
      </c>
      <c r="BQ250" s="852" t="s">
        <v>430</v>
      </c>
      <c r="BR250" s="847"/>
      <c r="BS250" s="854">
        <v>14.599759880000001</v>
      </c>
      <c r="BT250" s="846">
        <v>45.740544610000001</v>
      </c>
      <c r="BU250" s="847"/>
      <c r="BV250" s="892" t="s">
        <v>2439</v>
      </c>
    </row>
    <row r="251" spans="1:74" s="428" customFormat="1" x14ac:dyDescent="0.25">
      <c r="A251" s="345" t="s">
        <v>8498</v>
      </c>
      <c r="B251" s="373"/>
      <c r="C251" s="719">
        <v>44650</v>
      </c>
      <c r="D251" s="373"/>
      <c r="E251" s="346">
        <v>474.72</v>
      </c>
      <c r="F251" s="373"/>
      <c r="G251" s="347">
        <v>13.152900000000001</v>
      </c>
      <c r="H251" s="374"/>
      <c r="I251" s="348">
        <v>0.77</v>
      </c>
      <c r="J251" s="348">
        <v>6.03</v>
      </c>
      <c r="K251" s="348">
        <v>0.73</v>
      </c>
      <c r="L251" s="348">
        <v>0.75</v>
      </c>
      <c r="M251" s="362"/>
      <c r="N251" s="350">
        <v>4.0247000000000002</v>
      </c>
      <c r="O251" s="348">
        <v>6.6638000000000002</v>
      </c>
      <c r="P251" s="348">
        <v>5.3177000000000003</v>
      </c>
      <c r="Q251" s="348">
        <v>4.8853</v>
      </c>
      <c r="R251" s="348">
        <v>5.2060000000000004</v>
      </c>
      <c r="S251" s="348">
        <v>7.3331</v>
      </c>
      <c r="T251" s="348">
        <v>5.7119999999999997</v>
      </c>
      <c r="U251" s="354">
        <v>5.8680000000000003</v>
      </c>
      <c r="V251" s="348">
        <v>6.0833000000000004</v>
      </c>
      <c r="W251" s="348">
        <v>6.9992999999999999</v>
      </c>
      <c r="X251" s="348">
        <v>7.3689999999999998</v>
      </c>
      <c r="Y251" s="375" t="s">
        <v>430</v>
      </c>
      <c r="Z251" s="348" t="s">
        <v>430</v>
      </c>
      <c r="AA251" s="348">
        <v>5.0983000000000001</v>
      </c>
      <c r="AB251" s="348">
        <v>6.2514000000000003</v>
      </c>
      <c r="AC251" s="348">
        <v>5.9397000000000002</v>
      </c>
      <c r="AD251" s="348">
        <v>6.0594000000000001</v>
      </c>
      <c r="AE251" s="348">
        <v>5.5419</v>
      </c>
      <c r="AF251" s="348">
        <v>6.4061000000000003</v>
      </c>
      <c r="AG251" s="569"/>
      <c r="AH251" s="346">
        <v>63</v>
      </c>
      <c r="AI251" s="346">
        <v>44</v>
      </c>
      <c r="AJ251" s="346">
        <v>60</v>
      </c>
      <c r="AK251" s="346">
        <v>27</v>
      </c>
      <c r="AL251" s="346">
        <v>47</v>
      </c>
      <c r="AM251" s="346">
        <v>119</v>
      </c>
      <c r="AN251" s="346">
        <v>38</v>
      </c>
      <c r="AO251" s="572">
        <v>21</v>
      </c>
      <c r="AP251" s="346">
        <v>36</v>
      </c>
      <c r="AQ251" s="346">
        <v>30</v>
      </c>
      <c r="AR251" s="346">
        <v>43</v>
      </c>
      <c r="AS251" s="346" t="s">
        <v>430</v>
      </c>
      <c r="AT251" s="346" t="s">
        <v>430</v>
      </c>
      <c r="AU251" s="346">
        <v>63</v>
      </c>
      <c r="AV251" s="346">
        <v>112</v>
      </c>
      <c r="AW251" s="346">
        <v>38</v>
      </c>
      <c r="AX251" s="346">
        <v>21</v>
      </c>
      <c r="AY251" s="346">
        <v>49</v>
      </c>
      <c r="AZ251" s="584"/>
      <c r="BA251" s="467">
        <v>97.42</v>
      </c>
      <c r="BB251" s="348" t="s">
        <v>430</v>
      </c>
      <c r="BC251" s="348" t="s">
        <v>430</v>
      </c>
      <c r="BD251" s="348" t="s">
        <v>430</v>
      </c>
      <c r="BE251" s="375" t="s">
        <v>430</v>
      </c>
      <c r="BF251" s="375">
        <v>2.58</v>
      </c>
      <c r="BG251" s="374"/>
      <c r="BH251" s="594">
        <v>2.58</v>
      </c>
      <c r="BI251" s="348" t="s">
        <v>430</v>
      </c>
      <c r="BJ251" s="348" t="s">
        <v>430</v>
      </c>
      <c r="BK251" s="348" t="s">
        <v>430</v>
      </c>
      <c r="BL251" s="348" t="s">
        <v>430</v>
      </c>
      <c r="BM251" s="375">
        <v>97.42</v>
      </c>
      <c r="BN251" s="375" t="s">
        <v>430</v>
      </c>
      <c r="BO251" s="375" t="s">
        <v>430</v>
      </c>
      <c r="BP251" s="375" t="s">
        <v>430</v>
      </c>
      <c r="BQ251" s="375" t="s">
        <v>430</v>
      </c>
      <c r="BR251" s="374"/>
      <c r="BS251" s="468" t="s">
        <v>430</v>
      </c>
      <c r="BT251" s="348" t="s">
        <v>430</v>
      </c>
      <c r="BU251" s="374"/>
      <c r="BV251" s="430" t="s">
        <v>555</v>
      </c>
    </row>
    <row r="252" spans="1:74" s="428" customFormat="1" x14ac:dyDescent="0.25">
      <c r="A252" s="345" t="s">
        <v>8499</v>
      </c>
      <c r="B252" s="373"/>
      <c r="C252" s="719">
        <v>44589</v>
      </c>
      <c r="D252" s="373"/>
      <c r="E252" s="888">
        <v>452.2</v>
      </c>
      <c r="F252" s="373"/>
      <c r="G252" s="347" t="s">
        <v>430</v>
      </c>
      <c r="H252" s="374"/>
      <c r="I252" s="348" t="s">
        <v>430</v>
      </c>
      <c r="J252" s="348" t="s">
        <v>430</v>
      </c>
      <c r="K252" s="348" t="s">
        <v>430</v>
      </c>
      <c r="L252" s="348" t="s">
        <v>430</v>
      </c>
      <c r="M252" s="362"/>
      <c r="N252" s="350" t="s">
        <v>430</v>
      </c>
      <c r="O252" s="348" t="s">
        <v>430</v>
      </c>
      <c r="P252" s="348" t="s">
        <v>430</v>
      </c>
      <c r="Q252" s="348" t="s">
        <v>430</v>
      </c>
      <c r="R252" s="348" t="s">
        <v>430</v>
      </c>
      <c r="S252" s="348" t="s">
        <v>430</v>
      </c>
      <c r="T252" s="348" t="s">
        <v>430</v>
      </c>
      <c r="U252" s="354" t="s">
        <v>430</v>
      </c>
      <c r="V252" s="348" t="s">
        <v>430</v>
      </c>
      <c r="W252" s="348" t="s">
        <v>430</v>
      </c>
      <c r="X252" s="348" t="s">
        <v>430</v>
      </c>
      <c r="Y252" s="375" t="s">
        <v>430</v>
      </c>
      <c r="Z252" s="348" t="s">
        <v>430</v>
      </c>
      <c r="AA252" s="348" t="s">
        <v>430</v>
      </c>
      <c r="AB252" s="348" t="s">
        <v>430</v>
      </c>
      <c r="AC252" s="348" t="s">
        <v>430</v>
      </c>
      <c r="AD252" s="348" t="s">
        <v>430</v>
      </c>
      <c r="AE252" s="348" t="s">
        <v>430</v>
      </c>
      <c r="AF252" s="348" t="s">
        <v>430</v>
      </c>
      <c r="AG252" s="569"/>
      <c r="AH252" s="346" t="s">
        <v>430</v>
      </c>
      <c r="AI252" s="346" t="s">
        <v>430</v>
      </c>
      <c r="AJ252" s="346" t="s">
        <v>430</v>
      </c>
      <c r="AK252" s="346" t="s">
        <v>430</v>
      </c>
      <c r="AL252" s="346" t="s">
        <v>430</v>
      </c>
      <c r="AM252" s="346" t="s">
        <v>430</v>
      </c>
      <c r="AN252" s="346" t="s">
        <v>430</v>
      </c>
      <c r="AO252" s="572" t="s">
        <v>430</v>
      </c>
      <c r="AP252" s="346" t="s">
        <v>430</v>
      </c>
      <c r="AQ252" s="346" t="s">
        <v>430</v>
      </c>
      <c r="AR252" s="346" t="s">
        <v>430</v>
      </c>
      <c r="AS252" s="346" t="s">
        <v>430</v>
      </c>
      <c r="AT252" s="346" t="s">
        <v>430</v>
      </c>
      <c r="AU252" s="346" t="s">
        <v>430</v>
      </c>
      <c r="AV252" s="346" t="s">
        <v>430</v>
      </c>
      <c r="AW252" s="346" t="s">
        <v>430</v>
      </c>
      <c r="AX252" s="346" t="s">
        <v>430</v>
      </c>
      <c r="AY252" s="346" t="s">
        <v>430</v>
      </c>
      <c r="AZ252" s="584"/>
      <c r="BA252" s="467" t="s">
        <v>430</v>
      </c>
      <c r="BB252" s="348" t="s">
        <v>430</v>
      </c>
      <c r="BC252" s="348" t="s">
        <v>430</v>
      </c>
      <c r="BD252" s="348" t="s">
        <v>430</v>
      </c>
      <c r="BE252" s="375" t="s">
        <v>430</v>
      </c>
      <c r="BF252" s="375" t="s">
        <v>430</v>
      </c>
      <c r="BG252" s="374"/>
      <c r="BH252" s="594" t="s">
        <v>430</v>
      </c>
      <c r="BI252" s="348" t="s">
        <v>430</v>
      </c>
      <c r="BJ252" s="348" t="s">
        <v>430</v>
      </c>
      <c r="BK252" s="348" t="s">
        <v>430</v>
      </c>
      <c r="BL252" s="348" t="s">
        <v>430</v>
      </c>
      <c r="BM252" s="375" t="s">
        <v>430</v>
      </c>
      <c r="BN252" s="375" t="s">
        <v>430</v>
      </c>
      <c r="BO252" s="375" t="s">
        <v>430</v>
      </c>
      <c r="BP252" s="375" t="s">
        <v>430</v>
      </c>
      <c r="BQ252" s="375" t="s">
        <v>430</v>
      </c>
      <c r="BR252" s="374"/>
      <c r="BS252" s="468" t="s">
        <v>430</v>
      </c>
      <c r="BT252" s="348" t="s">
        <v>430</v>
      </c>
      <c r="BU252" s="374"/>
      <c r="BV252" s="430" t="s">
        <v>555</v>
      </c>
    </row>
    <row r="253" spans="1:74" s="428" customFormat="1" x14ac:dyDescent="0.25">
      <c r="A253" s="345" t="s">
        <v>8500</v>
      </c>
      <c r="B253" s="373"/>
      <c r="C253" s="719">
        <v>44972</v>
      </c>
      <c r="D253" s="373"/>
      <c r="E253" s="346">
        <v>415.56200000000001</v>
      </c>
      <c r="F253" s="373"/>
      <c r="G253" s="347">
        <v>13.0722</v>
      </c>
      <c r="H253" s="374"/>
      <c r="I253" s="348">
        <v>5.17</v>
      </c>
      <c r="J253" s="348">
        <v>6.57</v>
      </c>
      <c r="K253" s="348">
        <v>4.29</v>
      </c>
      <c r="L253" s="348">
        <v>4.43</v>
      </c>
      <c r="M253" s="362"/>
      <c r="N253" s="350">
        <v>-16.459</v>
      </c>
      <c r="O253" s="348">
        <v>2.8858999999999999</v>
      </c>
      <c r="P253" s="348">
        <v>7.5498000000000003</v>
      </c>
      <c r="Q253" s="348">
        <v>-9.8549000000000007</v>
      </c>
      <c r="R253" s="348">
        <v>1.9939</v>
      </c>
      <c r="S253" s="348">
        <v>12.413399999999999</v>
      </c>
      <c r="T253" s="348">
        <v>5.0473999999999997</v>
      </c>
      <c r="U253" s="354">
        <v>5.1913</v>
      </c>
      <c r="V253" s="348">
        <v>6.2901999999999996</v>
      </c>
      <c r="W253" s="348">
        <v>7.0979000000000001</v>
      </c>
      <c r="X253" s="348">
        <v>7.6859000000000002</v>
      </c>
      <c r="Y253" s="375" t="s">
        <v>430</v>
      </c>
      <c r="Z253" s="348" t="s">
        <v>430</v>
      </c>
      <c r="AA253" s="348">
        <v>4.9099000000000004</v>
      </c>
      <c r="AB253" s="348">
        <v>10.700200000000001</v>
      </c>
      <c r="AC253" s="348">
        <v>6.0156000000000001</v>
      </c>
      <c r="AD253" s="348">
        <v>5.6767000000000003</v>
      </c>
      <c r="AE253" s="348">
        <v>3.5564</v>
      </c>
      <c r="AF253" s="348">
        <v>7.8811999999999998</v>
      </c>
      <c r="AG253" s="569"/>
      <c r="AH253" s="346">
        <v>137</v>
      </c>
      <c r="AI253" s="346">
        <v>106</v>
      </c>
      <c r="AJ253" s="346">
        <v>25</v>
      </c>
      <c r="AK253" s="346">
        <v>149</v>
      </c>
      <c r="AL253" s="346">
        <v>143</v>
      </c>
      <c r="AM253" s="346">
        <v>14</v>
      </c>
      <c r="AN253" s="346">
        <v>83</v>
      </c>
      <c r="AO253" s="572">
        <v>71</v>
      </c>
      <c r="AP253" s="346">
        <v>18</v>
      </c>
      <c r="AQ253" s="346">
        <v>14</v>
      </c>
      <c r="AR253" s="346">
        <v>12</v>
      </c>
      <c r="AS253" s="346" t="s">
        <v>430</v>
      </c>
      <c r="AT253" s="346" t="s">
        <v>430</v>
      </c>
      <c r="AU253" s="346">
        <v>74</v>
      </c>
      <c r="AV253" s="346">
        <v>5</v>
      </c>
      <c r="AW253" s="346">
        <v>34</v>
      </c>
      <c r="AX253" s="346">
        <v>62</v>
      </c>
      <c r="AY253" s="346">
        <v>125</v>
      </c>
      <c r="AZ253" s="584"/>
      <c r="BA253" s="467">
        <v>97.13</v>
      </c>
      <c r="BB253" s="348" t="s">
        <v>430</v>
      </c>
      <c r="BC253" s="348" t="s">
        <v>430</v>
      </c>
      <c r="BD253" s="348" t="s">
        <v>430</v>
      </c>
      <c r="BE253" s="375" t="s">
        <v>430</v>
      </c>
      <c r="BF253" s="375">
        <v>2.87</v>
      </c>
      <c r="BG253" s="374"/>
      <c r="BH253" s="594">
        <v>2.87</v>
      </c>
      <c r="BI253" s="348" t="s">
        <v>430</v>
      </c>
      <c r="BJ253" s="348" t="s">
        <v>430</v>
      </c>
      <c r="BK253" s="348" t="s">
        <v>430</v>
      </c>
      <c r="BL253" s="348" t="s">
        <v>430</v>
      </c>
      <c r="BM253" s="375">
        <v>97.13</v>
      </c>
      <c r="BN253" s="375" t="s">
        <v>430</v>
      </c>
      <c r="BO253" s="375" t="s">
        <v>430</v>
      </c>
      <c r="BP253" s="375" t="s">
        <v>430</v>
      </c>
      <c r="BQ253" s="375" t="s">
        <v>430</v>
      </c>
      <c r="BR253" s="374"/>
      <c r="BS253" s="468" t="s">
        <v>430</v>
      </c>
      <c r="BT253" s="348" t="s">
        <v>430</v>
      </c>
      <c r="BU253" s="374"/>
      <c r="BV253" s="430" t="s">
        <v>555</v>
      </c>
    </row>
    <row r="254" spans="1:74" s="428" customFormat="1" x14ac:dyDescent="0.25">
      <c r="A254" s="345" t="s">
        <v>8501</v>
      </c>
      <c r="B254" s="373"/>
      <c r="C254" s="719">
        <v>44847</v>
      </c>
      <c r="D254" s="373"/>
      <c r="E254" s="346">
        <v>405.42</v>
      </c>
      <c r="F254" s="373"/>
      <c r="G254" s="347">
        <v>13.283200000000001</v>
      </c>
      <c r="H254" s="374"/>
      <c r="I254" s="348">
        <v>1.55</v>
      </c>
      <c r="J254" s="348">
        <v>6.4</v>
      </c>
      <c r="K254" s="348">
        <v>1.41</v>
      </c>
      <c r="L254" s="348">
        <v>1.46</v>
      </c>
      <c r="M254" s="362"/>
      <c r="N254" s="350">
        <v>2.6107999999999998</v>
      </c>
      <c r="O254" s="348">
        <v>4.9481000000000002</v>
      </c>
      <c r="P254" s="348">
        <v>7.0754000000000001</v>
      </c>
      <c r="Q254" s="348">
        <v>1.6104000000000001</v>
      </c>
      <c r="R254" s="348">
        <v>4.8239999999999998</v>
      </c>
      <c r="S254" s="348">
        <v>8.3249999999999993</v>
      </c>
      <c r="T254" s="348">
        <v>4.4135999999999997</v>
      </c>
      <c r="U254" s="354">
        <v>4.9669999999999996</v>
      </c>
      <c r="V254" s="348">
        <v>5.7506000000000004</v>
      </c>
      <c r="W254" s="348">
        <v>6.9537000000000004</v>
      </c>
      <c r="X254" s="348">
        <v>7.3819999999999997</v>
      </c>
      <c r="Y254" s="375" t="s">
        <v>430</v>
      </c>
      <c r="Z254" s="348" t="s">
        <v>430</v>
      </c>
      <c r="AA254" s="348">
        <v>5.2838000000000003</v>
      </c>
      <c r="AB254" s="348">
        <v>6.5651000000000002</v>
      </c>
      <c r="AC254" s="348">
        <v>4.8517000000000001</v>
      </c>
      <c r="AD254" s="348">
        <v>5.4630000000000001</v>
      </c>
      <c r="AE254" s="348">
        <v>5.5693999999999999</v>
      </c>
      <c r="AF254" s="348">
        <v>7.6040000000000001</v>
      </c>
      <c r="AG254" s="569"/>
      <c r="AH254" s="346">
        <v>74</v>
      </c>
      <c r="AI254" s="346">
        <v>69</v>
      </c>
      <c r="AJ254" s="346">
        <v>31</v>
      </c>
      <c r="AK254" s="346">
        <v>89</v>
      </c>
      <c r="AL254" s="346">
        <v>66</v>
      </c>
      <c r="AM254" s="346">
        <v>89</v>
      </c>
      <c r="AN254" s="346">
        <v>132</v>
      </c>
      <c r="AO254" s="572">
        <v>91</v>
      </c>
      <c r="AP254" s="346">
        <v>79</v>
      </c>
      <c r="AQ254" s="346">
        <v>36</v>
      </c>
      <c r="AR254" s="346">
        <v>41</v>
      </c>
      <c r="AS254" s="346" t="s">
        <v>430</v>
      </c>
      <c r="AT254" s="346" t="s">
        <v>430</v>
      </c>
      <c r="AU254" s="346">
        <v>53</v>
      </c>
      <c r="AV254" s="346">
        <v>93</v>
      </c>
      <c r="AW254" s="346">
        <v>121</v>
      </c>
      <c r="AX254" s="346">
        <v>90</v>
      </c>
      <c r="AY254" s="346">
        <v>48</v>
      </c>
      <c r="AZ254" s="584"/>
      <c r="BA254" s="467">
        <v>97.37</v>
      </c>
      <c r="BB254" s="348" t="s">
        <v>430</v>
      </c>
      <c r="BC254" s="348" t="s">
        <v>430</v>
      </c>
      <c r="BD254" s="348" t="s">
        <v>430</v>
      </c>
      <c r="BE254" s="375" t="s">
        <v>430</v>
      </c>
      <c r="BF254" s="375">
        <v>2.63</v>
      </c>
      <c r="BG254" s="374"/>
      <c r="BH254" s="594">
        <v>2.63</v>
      </c>
      <c r="BI254" s="348" t="s">
        <v>430</v>
      </c>
      <c r="BJ254" s="348" t="s">
        <v>430</v>
      </c>
      <c r="BK254" s="348" t="s">
        <v>430</v>
      </c>
      <c r="BL254" s="348" t="s">
        <v>430</v>
      </c>
      <c r="BM254" s="375">
        <v>97.37</v>
      </c>
      <c r="BN254" s="375" t="s">
        <v>430</v>
      </c>
      <c r="BO254" s="375" t="s">
        <v>430</v>
      </c>
      <c r="BP254" s="375" t="s">
        <v>430</v>
      </c>
      <c r="BQ254" s="375" t="s">
        <v>430</v>
      </c>
      <c r="BR254" s="374"/>
      <c r="BS254" s="468" t="s">
        <v>430</v>
      </c>
      <c r="BT254" s="348" t="s">
        <v>430</v>
      </c>
      <c r="BU254" s="374"/>
      <c r="BV254" s="430" t="s">
        <v>555</v>
      </c>
    </row>
    <row r="255" spans="1:74" s="428" customFormat="1" x14ac:dyDescent="0.25">
      <c r="A255" s="345" t="s">
        <v>8502</v>
      </c>
      <c r="B255" s="373"/>
      <c r="C255" s="719">
        <v>46083</v>
      </c>
      <c r="D255" s="373"/>
      <c r="E255" s="346">
        <v>533.24599999999998</v>
      </c>
      <c r="F255" s="373"/>
      <c r="G255" s="347">
        <v>10.3324</v>
      </c>
      <c r="H255" s="374"/>
      <c r="I255" s="348">
        <v>0.59</v>
      </c>
      <c r="J255" s="348">
        <v>7.32</v>
      </c>
      <c r="K255" s="348">
        <v>0.55000000000000004</v>
      </c>
      <c r="L255" s="348">
        <v>0.59</v>
      </c>
      <c r="M255" s="362"/>
      <c r="N255" s="350">
        <v>6.8910999999999998</v>
      </c>
      <c r="O255" s="348">
        <v>11.3148</v>
      </c>
      <c r="P255" s="348">
        <v>7.0240999999999998</v>
      </c>
      <c r="Q255" s="348">
        <v>4.6005000000000003</v>
      </c>
      <c r="R255" s="348">
        <v>7.3038999999999996</v>
      </c>
      <c r="S255" s="348">
        <v>9.2494999999999994</v>
      </c>
      <c r="T255" s="348" t="s">
        <v>430</v>
      </c>
      <c r="U255" s="354" t="s">
        <v>430</v>
      </c>
      <c r="V255" s="348" t="s">
        <v>430</v>
      </c>
      <c r="W255" s="348" t="s">
        <v>430</v>
      </c>
      <c r="X255" s="348" t="s">
        <v>430</v>
      </c>
      <c r="Y255" s="375" t="s">
        <v>430</v>
      </c>
      <c r="Z255" s="348" t="s">
        <v>430</v>
      </c>
      <c r="AA255" s="348">
        <v>6.5728</v>
      </c>
      <c r="AB255" s="348">
        <v>7.2938999999999998</v>
      </c>
      <c r="AC255" s="348" t="s">
        <v>430</v>
      </c>
      <c r="AD255" s="348" t="s">
        <v>430</v>
      </c>
      <c r="AE255" s="348">
        <v>7.1947999999999999</v>
      </c>
      <c r="AF255" s="348">
        <v>6.8160999999999996</v>
      </c>
      <c r="AG255" s="569"/>
      <c r="AH255" s="346">
        <v>25</v>
      </c>
      <c r="AI255" s="346">
        <v>14</v>
      </c>
      <c r="AJ255" s="346">
        <v>33</v>
      </c>
      <c r="AK255" s="346">
        <v>47</v>
      </c>
      <c r="AL255" s="346">
        <v>8</v>
      </c>
      <c r="AM255" s="346">
        <v>51</v>
      </c>
      <c r="AN255" s="346" t="s">
        <v>430</v>
      </c>
      <c r="AO255" s="572" t="s">
        <v>430</v>
      </c>
      <c r="AP255" s="346" t="s">
        <v>430</v>
      </c>
      <c r="AQ255" s="346" t="s">
        <v>430</v>
      </c>
      <c r="AR255" s="346" t="s">
        <v>430</v>
      </c>
      <c r="AS255" s="346" t="s">
        <v>430</v>
      </c>
      <c r="AT255" s="346" t="s">
        <v>430</v>
      </c>
      <c r="AU255" s="346">
        <v>15</v>
      </c>
      <c r="AV255" s="346">
        <v>58</v>
      </c>
      <c r="AW255" s="346" t="s">
        <v>430</v>
      </c>
      <c r="AX255" s="346" t="s">
        <v>430</v>
      </c>
      <c r="AY255" s="346">
        <v>14</v>
      </c>
      <c r="AZ255" s="584"/>
      <c r="BA255" s="467" t="s">
        <v>430</v>
      </c>
      <c r="BB255" s="348">
        <v>102.25</v>
      </c>
      <c r="BC255" s="348" t="s">
        <v>430</v>
      </c>
      <c r="BD255" s="348" t="s">
        <v>430</v>
      </c>
      <c r="BE255" s="375" t="s">
        <v>430</v>
      </c>
      <c r="BF255" s="375">
        <v>-2.25</v>
      </c>
      <c r="BG255" s="374"/>
      <c r="BH255" s="594">
        <v>-2.27</v>
      </c>
      <c r="BI255" s="348">
        <v>22.86</v>
      </c>
      <c r="BJ255" s="348">
        <v>42.08</v>
      </c>
      <c r="BK255" s="348">
        <v>37.31</v>
      </c>
      <c r="BL255" s="348" t="s">
        <v>430</v>
      </c>
      <c r="BM255" s="375" t="s">
        <v>430</v>
      </c>
      <c r="BN255" s="375" t="s">
        <v>430</v>
      </c>
      <c r="BO255" s="375" t="s">
        <v>430</v>
      </c>
      <c r="BP255" s="375" t="s">
        <v>430</v>
      </c>
      <c r="BQ255" s="375" t="s">
        <v>430</v>
      </c>
      <c r="BR255" s="374"/>
      <c r="BS255" s="468">
        <v>12.2868576987713</v>
      </c>
      <c r="BT255" s="348">
        <v>36.277550366372203</v>
      </c>
      <c r="BU255" s="374"/>
      <c r="BV255" s="430" t="s">
        <v>555</v>
      </c>
    </row>
    <row r="256" spans="1:74" s="428" customFormat="1" x14ac:dyDescent="0.25">
      <c r="A256" s="345" t="s">
        <v>8503</v>
      </c>
      <c r="B256" s="373"/>
      <c r="C256" s="719">
        <v>44894</v>
      </c>
      <c r="D256" s="373"/>
      <c r="E256" s="346">
        <v>394.803</v>
      </c>
      <c r="F256" s="373"/>
      <c r="G256" s="347">
        <v>13.1896</v>
      </c>
      <c r="H256" s="374"/>
      <c r="I256" s="348">
        <v>5.48</v>
      </c>
      <c r="J256" s="348">
        <v>7.15</v>
      </c>
      <c r="K256" s="348">
        <v>4.37</v>
      </c>
      <c r="L256" s="348">
        <v>4.53</v>
      </c>
      <c r="M256" s="362"/>
      <c r="N256" s="350">
        <v>-14.102499999999999</v>
      </c>
      <c r="O256" s="348">
        <v>-5.8086000000000002</v>
      </c>
      <c r="P256" s="348">
        <v>0.86990000000000001</v>
      </c>
      <c r="Q256" s="348">
        <v>-8.5310000000000006</v>
      </c>
      <c r="R256" s="348">
        <v>-0.4551</v>
      </c>
      <c r="S256" s="348">
        <v>13.9656</v>
      </c>
      <c r="T256" s="348">
        <v>5.2729999999999997</v>
      </c>
      <c r="U256" s="354">
        <v>5.2812000000000001</v>
      </c>
      <c r="V256" s="348">
        <v>5.7270000000000003</v>
      </c>
      <c r="W256" s="348">
        <v>6.8845999999999998</v>
      </c>
      <c r="X256" s="348">
        <v>7.5068999999999999</v>
      </c>
      <c r="Y256" s="375" t="s">
        <v>430</v>
      </c>
      <c r="Z256" s="348" t="s">
        <v>430</v>
      </c>
      <c r="AA256" s="348">
        <v>4.4832999999999998</v>
      </c>
      <c r="AB256" s="348">
        <v>9.5119000000000007</v>
      </c>
      <c r="AC256" s="348">
        <v>6.5206999999999997</v>
      </c>
      <c r="AD256" s="348">
        <v>5.867</v>
      </c>
      <c r="AE256" s="348">
        <v>0.91279999999999994</v>
      </c>
      <c r="AF256" s="348">
        <v>7.6719999999999997</v>
      </c>
      <c r="AG256" s="569"/>
      <c r="AH256" s="346">
        <v>129</v>
      </c>
      <c r="AI256" s="346">
        <v>143</v>
      </c>
      <c r="AJ256" s="346">
        <v>129</v>
      </c>
      <c r="AK256" s="346">
        <v>139</v>
      </c>
      <c r="AL256" s="346">
        <v>149</v>
      </c>
      <c r="AM256" s="346">
        <v>3</v>
      </c>
      <c r="AN256" s="346">
        <v>72</v>
      </c>
      <c r="AO256" s="572">
        <v>60</v>
      </c>
      <c r="AP256" s="346">
        <v>81</v>
      </c>
      <c r="AQ256" s="346">
        <v>52</v>
      </c>
      <c r="AR256" s="346">
        <v>28</v>
      </c>
      <c r="AS256" s="346" t="s">
        <v>430</v>
      </c>
      <c r="AT256" s="346" t="s">
        <v>430</v>
      </c>
      <c r="AU256" s="346">
        <v>107</v>
      </c>
      <c r="AV256" s="346">
        <v>23</v>
      </c>
      <c r="AW256" s="346">
        <v>11</v>
      </c>
      <c r="AX256" s="346">
        <v>37</v>
      </c>
      <c r="AY256" s="346">
        <v>160</v>
      </c>
      <c r="AZ256" s="584"/>
      <c r="BA256" s="467">
        <v>97.32</v>
      </c>
      <c r="BB256" s="348" t="s">
        <v>430</v>
      </c>
      <c r="BC256" s="348" t="s">
        <v>430</v>
      </c>
      <c r="BD256" s="348" t="s">
        <v>430</v>
      </c>
      <c r="BE256" s="375" t="s">
        <v>430</v>
      </c>
      <c r="BF256" s="375">
        <v>2.68</v>
      </c>
      <c r="BG256" s="374"/>
      <c r="BH256" s="594">
        <v>2.67</v>
      </c>
      <c r="BI256" s="348" t="s">
        <v>430</v>
      </c>
      <c r="BJ256" s="348" t="s">
        <v>430</v>
      </c>
      <c r="BK256" s="348" t="s">
        <v>430</v>
      </c>
      <c r="BL256" s="348" t="s">
        <v>430</v>
      </c>
      <c r="BM256" s="375">
        <v>97.32</v>
      </c>
      <c r="BN256" s="375" t="s">
        <v>430</v>
      </c>
      <c r="BO256" s="375" t="s">
        <v>430</v>
      </c>
      <c r="BP256" s="375" t="s">
        <v>430</v>
      </c>
      <c r="BQ256" s="375" t="s">
        <v>430</v>
      </c>
      <c r="BR256" s="374"/>
      <c r="BS256" s="468" t="s">
        <v>430</v>
      </c>
      <c r="BT256" s="348" t="s">
        <v>430</v>
      </c>
      <c r="BU256" s="374"/>
      <c r="BV256" s="430" t="s">
        <v>555</v>
      </c>
    </row>
    <row r="257" spans="1:74" s="428" customFormat="1" x14ac:dyDescent="0.25">
      <c r="A257" s="345" t="s">
        <v>8504</v>
      </c>
      <c r="B257" s="373"/>
      <c r="C257" s="719">
        <v>44861</v>
      </c>
      <c r="D257" s="373"/>
      <c r="E257" s="346">
        <v>371.17899999999997</v>
      </c>
      <c r="F257" s="373"/>
      <c r="G257" s="347">
        <v>12.989800000000001</v>
      </c>
      <c r="H257" s="374"/>
      <c r="I257" s="348">
        <v>0.05</v>
      </c>
      <c r="J257" s="348">
        <v>5.83</v>
      </c>
      <c r="K257" s="348">
        <v>0.04</v>
      </c>
      <c r="L257" s="348">
        <v>0.04</v>
      </c>
      <c r="M257" s="362"/>
      <c r="N257" s="350">
        <v>4.7781000000000002</v>
      </c>
      <c r="O257" s="348">
        <v>4.7786999999999997</v>
      </c>
      <c r="P257" s="348">
        <v>4.8213999999999997</v>
      </c>
      <c r="Q257" s="348">
        <v>4.9668999999999999</v>
      </c>
      <c r="R257" s="348">
        <v>5.2259000000000002</v>
      </c>
      <c r="S257" s="348">
        <v>6.0716999999999999</v>
      </c>
      <c r="T257" s="348">
        <v>5.8516000000000004</v>
      </c>
      <c r="U257" s="354">
        <v>5.7308000000000003</v>
      </c>
      <c r="V257" s="348">
        <v>5.8727</v>
      </c>
      <c r="W257" s="348">
        <v>6.7813999999999997</v>
      </c>
      <c r="X257" s="348">
        <v>7.0023</v>
      </c>
      <c r="Y257" s="375" t="s">
        <v>430</v>
      </c>
      <c r="Z257" s="348" t="s">
        <v>430</v>
      </c>
      <c r="AA257" s="348">
        <v>5.4042000000000003</v>
      </c>
      <c r="AB257" s="348">
        <v>6.016</v>
      </c>
      <c r="AC257" s="348">
        <v>5.7788000000000004</v>
      </c>
      <c r="AD257" s="348">
        <v>5.8189000000000002</v>
      </c>
      <c r="AE257" s="348">
        <v>5.2026000000000003</v>
      </c>
      <c r="AF257" s="348">
        <v>7.0576999999999996</v>
      </c>
      <c r="AG257" s="569"/>
      <c r="AH257" s="346">
        <v>45</v>
      </c>
      <c r="AI257" s="346">
        <v>76</v>
      </c>
      <c r="AJ257" s="346">
        <v>78</v>
      </c>
      <c r="AK257" s="346">
        <v>22</v>
      </c>
      <c r="AL257" s="346">
        <v>45</v>
      </c>
      <c r="AM257" s="346">
        <v>139</v>
      </c>
      <c r="AN257" s="346">
        <v>31</v>
      </c>
      <c r="AO257" s="572">
        <v>32</v>
      </c>
      <c r="AP257" s="346">
        <v>62</v>
      </c>
      <c r="AQ257" s="346">
        <v>64</v>
      </c>
      <c r="AR257" s="346">
        <v>88</v>
      </c>
      <c r="AS257" s="346" t="s">
        <v>430</v>
      </c>
      <c r="AT257" s="346" t="s">
        <v>430</v>
      </c>
      <c r="AU257" s="346">
        <v>49</v>
      </c>
      <c r="AV257" s="346">
        <v>122</v>
      </c>
      <c r="AW257" s="346">
        <v>53</v>
      </c>
      <c r="AX257" s="346">
        <v>43</v>
      </c>
      <c r="AY257" s="346">
        <v>58</v>
      </c>
      <c r="AZ257" s="584"/>
      <c r="BA257" s="467">
        <v>50.21</v>
      </c>
      <c r="BB257" s="348">
        <v>44.33</v>
      </c>
      <c r="BC257" s="348" t="s">
        <v>430</v>
      </c>
      <c r="BD257" s="348" t="s">
        <v>430</v>
      </c>
      <c r="BE257" s="375" t="s">
        <v>430</v>
      </c>
      <c r="BF257" s="375">
        <v>5.46</v>
      </c>
      <c r="BG257" s="374"/>
      <c r="BH257" s="594">
        <v>5.45</v>
      </c>
      <c r="BI257" s="348" t="s">
        <v>430</v>
      </c>
      <c r="BJ257" s="348">
        <v>18.82</v>
      </c>
      <c r="BK257" s="348">
        <v>25.51</v>
      </c>
      <c r="BL257" s="348" t="s">
        <v>430</v>
      </c>
      <c r="BM257" s="375">
        <v>50.21</v>
      </c>
      <c r="BN257" s="375" t="s">
        <v>430</v>
      </c>
      <c r="BO257" s="375" t="s">
        <v>430</v>
      </c>
      <c r="BP257" s="375" t="s">
        <v>430</v>
      </c>
      <c r="BQ257" s="375" t="s">
        <v>430</v>
      </c>
      <c r="BR257" s="374"/>
      <c r="BS257" s="468" t="s">
        <v>430</v>
      </c>
      <c r="BT257" s="348" t="s">
        <v>430</v>
      </c>
      <c r="BU257" s="374"/>
      <c r="BV257" s="430" t="s">
        <v>555</v>
      </c>
    </row>
    <row r="258" spans="1:74" s="428" customFormat="1" x14ac:dyDescent="0.25">
      <c r="A258" s="345" t="s">
        <v>8505</v>
      </c>
      <c r="B258" s="373"/>
      <c r="C258" s="719">
        <v>46093</v>
      </c>
      <c r="D258" s="373"/>
      <c r="E258" s="346">
        <v>408.67200000000003</v>
      </c>
      <c r="F258" s="373"/>
      <c r="G258" s="347">
        <v>10.3523</v>
      </c>
      <c r="H258" s="374"/>
      <c r="I258" s="348">
        <v>0.31</v>
      </c>
      <c r="J258" s="348">
        <v>6.91</v>
      </c>
      <c r="K258" s="348">
        <v>0.28999999999999998</v>
      </c>
      <c r="L258" s="348">
        <v>0.3</v>
      </c>
      <c r="M258" s="362"/>
      <c r="N258" s="350">
        <v>9.1716999999999995</v>
      </c>
      <c r="O258" s="348">
        <v>9.7624999999999993</v>
      </c>
      <c r="P258" s="348">
        <v>8.1219000000000001</v>
      </c>
      <c r="Q258" s="348">
        <v>6.3619000000000003</v>
      </c>
      <c r="R258" s="348">
        <v>7.4165000000000001</v>
      </c>
      <c r="S258" s="348">
        <v>8.2665000000000006</v>
      </c>
      <c r="T258" s="348" t="s">
        <v>430</v>
      </c>
      <c r="U258" s="354" t="s">
        <v>430</v>
      </c>
      <c r="V258" s="348" t="s">
        <v>430</v>
      </c>
      <c r="W258" s="348" t="s">
        <v>430</v>
      </c>
      <c r="X258" s="348" t="s">
        <v>430</v>
      </c>
      <c r="Y258" s="375" t="s">
        <v>430</v>
      </c>
      <c r="Z258" s="348" t="s">
        <v>430</v>
      </c>
      <c r="AA258" s="348">
        <v>6.7089999999999996</v>
      </c>
      <c r="AB258" s="348">
        <v>7.7191000000000001</v>
      </c>
      <c r="AC258" s="348" t="s">
        <v>430</v>
      </c>
      <c r="AD258" s="348" t="s">
        <v>430</v>
      </c>
      <c r="AE258" s="348">
        <v>7.5240999999999998</v>
      </c>
      <c r="AF258" s="348">
        <v>7.6540999999999997</v>
      </c>
      <c r="AG258" s="569"/>
      <c r="AH258" s="346">
        <v>11</v>
      </c>
      <c r="AI258" s="346">
        <v>20</v>
      </c>
      <c r="AJ258" s="346">
        <v>16</v>
      </c>
      <c r="AK258" s="346">
        <v>5</v>
      </c>
      <c r="AL258" s="346">
        <v>5</v>
      </c>
      <c r="AM258" s="346">
        <v>96</v>
      </c>
      <c r="AN258" s="346" t="s">
        <v>430</v>
      </c>
      <c r="AO258" s="572" t="s">
        <v>430</v>
      </c>
      <c r="AP258" s="346" t="s">
        <v>430</v>
      </c>
      <c r="AQ258" s="346" t="s">
        <v>430</v>
      </c>
      <c r="AR258" s="346" t="s">
        <v>430</v>
      </c>
      <c r="AS258" s="346" t="s">
        <v>430</v>
      </c>
      <c r="AT258" s="346" t="s">
        <v>430</v>
      </c>
      <c r="AU258" s="346">
        <v>9</v>
      </c>
      <c r="AV258" s="346">
        <v>45</v>
      </c>
      <c r="AW258" s="346" t="s">
        <v>430</v>
      </c>
      <c r="AX258" s="346" t="s">
        <v>430</v>
      </c>
      <c r="AY258" s="346">
        <v>6</v>
      </c>
      <c r="AZ258" s="584"/>
      <c r="BA258" s="467" t="s">
        <v>430</v>
      </c>
      <c r="BB258" s="348">
        <v>97.41</v>
      </c>
      <c r="BC258" s="348" t="s">
        <v>430</v>
      </c>
      <c r="BD258" s="348" t="s">
        <v>430</v>
      </c>
      <c r="BE258" s="375" t="s">
        <v>430</v>
      </c>
      <c r="BF258" s="375">
        <v>2.59</v>
      </c>
      <c r="BG258" s="374"/>
      <c r="BH258" s="594">
        <v>2.58</v>
      </c>
      <c r="BI258" s="348">
        <v>60.27</v>
      </c>
      <c r="BJ258" s="348" t="s">
        <v>430</v>
      </c>
      <c r="BK258" s="348">
        <v>37.14</v>
      </c>
      <c r="BL258" s="348" t="s">
        <v>430</v>
      </c>
      <c r="BM258" s="375" t="s">
        <v>430</v>
      </c>
      <c r="BN258" s="375" t="s">
        <v>430</v>
      </c>
      <c r="BO258" s="375" t="s">
        <v>430</v>
      </c>
      <c r="BP258" s="375" t="s">
        <v>430</v>
      </c>
      <c r="BQ258" s="375" t="s">
        <v>430</v>
      </c>
      <c r="BR258" s="374"/>
      <c r="BS258" s="468">
        <v>16.8240930016824</v>
      </c>
      <c r="BT258" s="348">
        <v>4.8772001604877202</v>
      </c>
      <c r="BU258" s="374"/>
      <c r="BV258" s="430" t="s">
        <v>555</v>
      </c>
    </row>
    <row r="259" spans="1:74" s="428" customFormat="1" x14ac:dyDescent="0.25">
      <c r="A259" s="345" t="s">
        <v>8506</v>
      </c>
      <c r="B259" s="373"/>
      <c r="C259" s="719">
        <v>44901</v>
      </c>
      <c r="D259" s="373"/>
      <c r="E259" s="346">
        <v>355.23200000000003</v>
      </c>
      <c r="F259" s="373"/>
      <c r="G259" s="347">
        <v>12.8752</v>
      </c>
      <c r="H259" s="374"/>
      <c r="I259" s="348">
        <v>0.9</v>
      </c>
      <c r="J259" s="348">
        <v>5.83</v>
      </c>
      <c r="K259" s="348">
        <v>0.85</v>
      </c>
      <c r="L259" s="348">
        <v>0.88</v>
      </c>
      <c r="M259" s="362"/>
      <c r="N259" s="350">
        <v>-0.7087</v>
      </c>
      <c r="O259" s="348">
        <v>2.9300999999999999</v>
      </c>
      <c r="P259" s="348">
        <v>5.8788999999999998</v>
      </c>
      <c r="Q259" s="348">
        <v>3.9952000000000001</v>
      </c>
      <c r="R259" s="348">
        <v>4.8299000000000003</v>
      </c>
      <c r="S259" s="348">
        <v>6.6196999999999999</v>
      </c>
      <c r="T259" s="348">
        <v>4.7779999999999996</v>
      </c>
      <c r="U259" s="354">
        <v>5.0945999999999998</v>
      </c>
      <c r="V259" s="348">
        <v>5.5796999999999999</v>
      </c>
      <c r="W259" s="348">
        <v>6.7515999999999998</v>
      </c>
      <c r="X259" s="348">
        <v>7.1797000000000004</v>
      </c>
      <c r="Y259" s="375" t="s">
        <v>430</v>
      </c>
      <c r="Z259" s="348" t="s">
        <v>430</v>
      </c>
      <c r="AA259" s="348">
        <v>4.6432000000000002</v>
      </c>
      <c r="AB259" s="348">
        <v>5.5102000000000002</v>
      </c>
      <c r="AC259" s="348">
        <v>5.1764999999999999</v>
      </c>
      <c r="AD259" s="348">
        <v>5.3467000000000002</v>
      </c>
      <c r="AE259" s="348">
        <v>4.9847000000000001</v>
      </c>
      <c r="AF259" s="348">
        <v>7.0178000000000003</v>
      </c>
      <c r="AG259" s="569"/>
      <c r="AH259" s="346">
        <v>95</v>
      </c>
      <c r="AI259" s="346">
        <v>105</v>
      </c>
      <c r="AJ259" s="346">
        <v>46</v>
      </c>
      <c r="AK259" s="346">
        <v>65</v>
      </c>
      <c r="AL259" s="346">
        <v>64</v>
      </c>
      <c r="AM259" s="346">
        <v>130</v>
      </c>
      <c r="AN259" s="346">
        <v>111</v>
      </c>
      <c r="AO259" s="572">
        <v>80</v>
      </c>
      <c r="AP259" s="346">
        <v>104</v>
      </c>
      <c r="AQ259" s="346">
        <v>68</v>
      </c>
      <c r="AR259" s="346">
        <v>73</v>
      </c>
      <c r="AS259" s="346" t="s">
        <v>430</v>
      </c>
      <c r="AT259" s="346" t="s">
        <v>430</v>
      </c>
      <c r="AU259" s="346">
        <v>98</v>
      </c>
      <c r="AV259" s="346">
        <v>137</v>
      </c>
      <c r="AW259" s="346">
        <v>93</v>
      </c>
      <c r="AX259" s="346">
        <v>102</v>
      </c>
      <c r="AY259" s="346">
        <v>72</v>
      </c>
      <c r="AZ259" s="584"/>
      <c r="BA259" s="467">
        <v>97.45</v>
      </c>
      <c r="BB259" s="348" t="s">
        <v>430</v>
      </c>
      <c r="BC259" s="348" t="s">
        <v>430</v>
      </c>
      <c r="BD259" s="348" t="s">
        <v>430</v>
      </c>
      <c r="BE259" s="375" t="s">
        <v>430</v>
      </c>
      <c r="BF259" s="375">
        <v>2.5499999999999998</v>
      </c>
      <c r="BG259" s="374"/>
      <c r="BH259" s="594">
        <v>2.54</v>
      </c>
      <c r="BI259" s="348" t="s">
        <v>430</v>
      </c>
      <c r="BJ259" s="348" t="s">
        <v>430</v>
      </c>
      <c r="BK259" s="348" t="s">
        <v>430</v>
      </c>
      <c r="BL259" s="348" t="s">
        <v>430</v>
      </c>
      <c r="BM259" s="375">
        <v>97.45</v>
      </c>
      <c r="BN259" s="375" t="s">
        <v>430</v>
      </c>
      <c r="BO259" s="375" t="s">
        <v>430</v>
      </c>
      <c r="BP259" s="375" t="s">
        <v>430</v>
      </c>
      <c r="BQ259" s="375" t="s">
        <v>430</v>
      </c>
      <c r="BR259" s="374"/>
      <c r="BS259" s="468" t="s">
        <v>430</v>
      </c>
      <c r="BT259" s="348" t="s">
        <v>430</v>
      </c>
      <c r="BU259" s="374"/>
      <c r="BV259" s="430" t="s">
        <v>555</v>
      </c>
    </row>
    <row r="260" spans="1:74" s="428" customFormat="1" x14ac:dyDescent="0.25">
      <c r="A260" s="345" t="s">
        <v>8507</v>
      </c>
      <c r="B260" s="373"/>
      <c r="C260" s="719">
        <v>44950</v>
      </c>
      <c r="D260" s="373"/>
      <c r="E260" s="346">
        <v>337.23500000000001</v>
      </c>
      <c r="F260" s="373"/>
      <c r="G260" s="347">
        <v>12.872199999999999</v>
      </c>
      <c r="H260" s="374"/>
      <c r="I260" s="348">
        <v>1.67</v>
      </c>
      <c r="J260" s="348">
        <v>6.5045400000000004</v>
      </c>
      <c r="K260" s="348">
        <v>1.51</v>
      </c>
      <c r="L260" s="348">
        <v>1.56</v>
      </c>
      <c r="M260" s="362"/>
      <c r="N260" s="350">
        <v>3.6869999999999998</v>
      </c>
      <c r="O260" s="348">
        <v>5.6738</v>
      </c>
      <c r="P260" s="348">
        <v>7.1391999999999998</v>
      </c>
      <c r="Q260" s="348">
        <v>0.79010000000000002</v>
      </c>
      <c r="R260" s="348">
        <v>4.7850000000000001</v>
      </c>
      <c r="S260" s="348">
        <v>8.8186999999999998</v>
      </c>
      <c r="T260" s="348">
        <v>4.6905000000000001</v>
      </c>
      <c r="U260" s="354">
        <v>5.0533000000000001</v>
      </c>
      <c r="V260" s="348">
        <v>5.8182999999999998</v>
      </c>
      <c r="W260" s="348">
        <v>6.9438000000000004</v>
      </c>
      <c r="X260" s="348">
        <v>7.351</v>
      </c>
      <c r="Y260" s="375" t="s">
        <v>430</v>
      </c>
      <c r="Z260" s="348" t="s">
        <v>430</v>
      </c>
      <c r="AA260" s="348">
        <v>5.3743999999999996</v>
      </c>
      <c r="AB260" s="348">
        <v>6.6559999999999997</v>
      </c>
      <c r="AC260" s="348">
        <v>4.9523000000000001</v>
      </c>
      <c r="AD260" s="348">
        <v>5.5811000000000002</v>
      </c>
      <c r="AE260" s="348">
        <v>5.6421000000000001</v>
      </c>
      <c r="AF260" s="348">
        <v>7.2824999999999998</v>
      </c>
      <c r="AG260" s="569"/>
      <c r="AH260" s="346">
        <v>65</v>
      </c>
      <c r="AI260" s="346">
        <v>55</v>
      </c>
      <c r="AJ260" s="346">
        <v>29</v>
      </c>
      <c r="AK260" s="346">
        <v>94</v>
      </c>
      <c r="AL260" s="346">
        <v>73</v>
      </c>
      <c r="AM260" s="346">
        <v>64</v>
      </c>
      <c r="AN260" s="346">
        <v>116</v>
      </c>
      <c r="AO260" s="572">
        <v>83</v>
      </c>
      <c r="AP260" s="346">
        <v>69</v>
      </c>
      <c r="AQ260" s="346">
        <v>39</v>
      </c>
      <c r="AR260" s="346">
        <v>45</v>
      </c>
      <c r="AS260" s="346" t="s">
        <v>430</v>
      </c>
      <c r="AT260" s="346" t="s">
        <v>430</v>
      </c>
      <c r="AU260" s="346">
        <v>50</v>
      </c>
      <c r="AV260" s="346">
        <v>85</v>
      </c>
      <c r="AW260" s="346">
        <v>109</v>
      </c>
      <c r="AX260" s="346">
        <v>75</v>
      </c>
      <c r="AY260" s="346">
        <v>42</v>
      </c>
      <c r="AZ260" s="584"/>
      <c r="BA260" s="467">
        <v>97.27</v>
      </c>
      <c r="BB260" s="348" t="s">
        <v>430</v>
      </c>
      <c r="BC260" s="348" t="s">
        <v>430</v>
      </c>
      <c r="BD260" s="348" t="s">
        <v>430</v>
      </c>
      <c r="BE260" s="375" t="s">
        <v>430</v>
      </c>
      <c r="BF260" s="375">
        <v>2.73</v>
      </c>
      <c r="BG260" s="374"/>
      <c r="BH260" s="594">
        <v>2.73</v>
      </c>
      <c r="BI260" s="348" t="s">
        <v>430</v>
      </c>
      <c r="BJ260" s="348" t="s">
        <v>430</v>
      </c>
      <c r="BK260" s="348" t="s">
        <v>430</v>
      </c>
      <c r="BL260" s="348" t="s">
        <v>430</v>
      </c>
      <c r="BM260" s="375">
        <v>97.27</v>
      </c>
      <c r="BN260" s="375" t="s">
        <v>430</v>
      </c>
      <c r="BO260" s="375" t="s">
        <v>430</v>
      </c>
      <c r="BP260" s="375" t="s">
        <v>430</v>
      </c>
      <c r="BQ260" s="375" t="s">
        <v>430</v>
      </c>
      <c r="BR260" s="374"/>
      <c r="BS260" s="468" t="s">
        <v>430</v>
      </c>
      <c r="BT260" s="348" t="s">
        <v>430</v>
      </c>
      <c r="BU260" s="374"/>
      <c r="BV260" s="430" t="s">
        <v>555</v>
      </c>
    </row>
    <row r="261" spans="1:74" s="428" customFormat="1" x14ac:dyDescent="0.25">
      <c r="A261" s="345" t="s">
        <v>8508</v>
      </c>
      <c r="B261" s="373"/>
      <c r="C261" s="719">
        <v>44889</v>
      </c>
      <c r="D261" s="373"/>
      <c r="E261" s="346">
        <v>333.35300000000001</v>
      </c>
      <c r="F261" s="373"/>
      <c r="G261" s="347">
        <v>13.048299999999999</v>
      </c>
      <c r="H261" s="374"/>
      <c r="I261" s="348">
        <v>1.58</v>
      </c>
      <c r="J261" s="348">
        <v>6.56</v>
      </c>
      <c r="K261" s="348">
        <v>1.44</v>
      </c>
      <c r="L261" s="348">
        <v>1.48</v>
      </c>
      <c r="M261" s="362"/>
      <c r="N261" s="350">
        <v>-0.97899999999999998</v>
      </c>
      <c r="O261" s="348">
        <v>-0.74590000000000001</v>
      </c>
      <c r="P261" s="348">
        <v>3.9592000000000001</v>
      </c>
      <c r="Q261" s="348">
        <v>0.81950000000000001</v>
      </c>
      <c r="R261" s="348">
        <v>4.7656000000000001</v>
      </c>
      <c r="S261" s="348">
        <v>8.6018000000000008</v>
      </c>
      <c r="T261" s="348">
        <v>4.7439</v>
      </c>
      <c r="U261" s="354">
        <v>5.0719000000000003</v>
      </c>
      <c r="V261" s="348">
        <v>5.7942999999999998</v>
      </c>
      <c r="W261" s="348">
        <v>6.9188000000000001</v>
      </c>
      <c r="X261" s="348">
        <v>7.3478000000000003</v>
      </c>
      <c r="Y261" s="375" t="s">
        <v>430</v>
      </c>
      <c r="Z261" s="348" t="s">
        <v>430</v>
      </c>
      <c r="AA261" s="348">
        <v>5.1639999999999997</v>
      </c>
      <c r="AB261" s="348">
        <v>6.3334000000000001</v>
      </c>
      <c r="AC261" s="348">
        <v>5.0492999999999997</v>
      </c>
      <c r="AD261" s="348">
        <v>5.5989000000000004</v>
      </c>
      <c r="AE261" s="348">
        <v>5.3045</v>
      </c>
      <c r="AF261" s="348">
        <v>7.335</v>
      </c>
      <c r="AG261" s="569"/>
      <c r="AH261" s="346">
        <v>98</v>
      </c>
      <c r="AI261" s="346">
        <v>120</v>
      </c>
      <c r="AJ261" s="346">
        <v>98</v>
      </c>
      <c r="AK261" s="346">
        <v>93</v>
      </c>
      <c r="AL261" s="346">
        <v>76</v>
      </c>
      <c r="AM261" s="346">
        <v>74</v>
      </c>
      <c r="AN261" s="346">
        <v>113</v>
      </c>
      <c r="AO261" s="572">
        <v>81</v>
      </c>
      <c r="AP261" s="346">
        <v>73</v>
      </c>
      <c r="AQ261" s="346">
        <v>46</v>
      </c>
      <c r="AR261" s="346">
        <v>47</v>
      </c>
      <c r="AS261" s="346" t="s">
        <v>430</v>
      </c>
      <c r="AT261" s="346" t="s">
        <v>430</v>
      </c>
      <c r="AU261" s="346">
        <v>58</v>
      </c>
      <c r="AV261" s="346">
        <v>104</v>
      </c>
      <c r="AW261" s="346">
        <v>102</v>
      </c>
      <c r="AX261" s="346">
        <v>71</v>
      </c>
      <c r="AY261" s="346">
        <v>52</v>
      </c>
      <c r="AZ261" s="584"/>
      <c r="BA261" s="467">
        <v>97.15</v>
      </c>
      <c r="BB261" s="348" t="s">
        <v>430</v>
      </c>
      <c r="BC261" s="348" t="s">
        <v>430</v>
      </c>
      <c r="BD261" s="348" t="s">
        <v>430</v>
      </c>
      <c r="BE261" s="375" t="s">
        <v>430</v>
      </c>
      <c r="BF261" s="375">
        <v>2.85</v>
      </c>
      <c r="BG261" s="374"/>
      <c r="BH261" s="594">
        <v>2.85</v>
      </c>
      <c r="BI261" s="348" t="s">
        <v>430</v>
      </c>
      <c r="BJ261" s="348" t="s">
        <v>430</v>
      </c>
      <c r="BK261" s="348" t="s">
        <v>430</v>
      </c>
      <c r="BL261" s="348" t="s">
        <v>430</v>
      </c>
      <c r="BM261" s="375">
        <v>97.15</v>
      </c>
      <c r="BN261" s="375" t="s">
        <v>430</v>
      </c>
      <c r="BO261" s="375" t="s">
        <v>430</v>
      </c>
      <c r="BP261" s="375" t="s">
        <v>430</v>
      </c>
      <c r="BQ261" s="375" t="s">
        <v>430</v>
      </c>
      <c r="BR261" s="374"/>
      <c r="BS261" s="468" t="s">
        <v>430</v>
      </c>
      <c r="BT261" s="348" t="s">
        <v>430</v>
      </c>
      <c r="BU261" s="374"/>
      <c r="BV261" s="430" t="s">
        <v>555</v>
      </c>
    </row>
    <row r="262" spans="1:74" s="428" customFormat="1" x14ac:dyDescent="0.25">
      <c r="A262" s="345" t="s">
        <v>8509</v>
      </c>
      <c r="B262" s="373"/>
      <c r="C262" s="719">
        <v>44977</v>
      </c>
      <c r="D262" s="373"/>
      <c r="E262" s="346">
        <v>324.39800000000002</v>
      </c>
      <c r="F262" s="373"/>
      <c r="G262" s="347">
        <v>12.9153</v>
      </c>
      <c r="H262" s="374"/>
      <c r="I262" s="348">
        <v>2.6</v>
      </c>
      <c r="J262" s="348">
        <v>6.78</v>
      </c>
      <c r="K262" s="348">
        <v>2.2599999999999998</v>
      </c>
      <c r="L262" s="348">
        <v>2.34</v>
      </c>
      <c r="M262" s="362"/>
      <c r="N262" s="350">
        <v>-4.3794000000000004</v>
      </c>
      <c r="O262" s="348">
        <v>-2.8254000000000001</v>
      </c>
      <c r="P262" s="348">
        <v>0.40379999999999999</v>
      </c>
      <c r="Q262" s="348">
        <v>-1.7349000000000001</v>
      </c>
      <c r="R262" s="348">
        <v>3.3186</v>
      </c>
      <c r="S262" s="348">
        <v>9.4701000000000004</v>
      </c>
      <c r="T262" s="348">
        <v>4.4752999999999998</v>
      </c>
      <c r="U262" s="354">
        <v>4.7432999999999996</v>
      </c>
      <c r="V262" s="348">
        <v>6.1134000000000004</v>
      </c>
      <c r="W262" s="348">
        <v>6.9436999999999998</v>
      </c>
      <c r="X262" s="348">
        <v>7.4551999999999996</v>
      </c>
      <c r="Y262" s="375" t="s">
        <v>430</v>
      </c>
      <c r="Z262" s="348" t="s">
        <v>430</v>
      </c>
      <c r="AA262" s="348">
        <v>4.0210999999999997</v>
      </c>
      <c r="AB262" s="348">
        <v>6.6624999999999996</v>
      </c>
      <c r="AC262" s="348">
        <v>5.0941999999999998</v>
      </c>
      <c r="AD262" s="348">
        <v>5.4683000000000002</v>
      </c>
      <c r="AE262" s="348">
        <v>4.7793000000000001</v>
      </c>
      <c r="AF262" s="348">
        <v>7.5433000000000003</v>
      </c>
      <c r="AG262" s="569"/>
      <c r="AH262" s="346">
        <v>102</v>
      </c>
      <c r="AI262" s="346">
        <v>130</v>
      </c>
      <c r="AJ262" s="346">
        <v>132</v>
      </c>
      <c r="AK262" s="346">
        <v>105</v>
      </c>
      <c r="AL262" s="346">
        <v>115</v>
      </c>
      <c r="AM262" s="346">
        <v>40</v>
      </c>
      <c r="AN262" s="346">
        <v>130</v>
      </c>
      <c r="AO262" s="572">
        <v>116</v>
      </c>
      <c r="AP262" s="346">
        <v>32</v>
      </c>
      <c r="AQ262" s="346">
        <v>40</v>
      </c>
      <c r="AR262" s="346">
        <v>32</v>
      </c>
      <c r="AS262" s="346" t="s">
        <v>430</v>
      </c>
      <c r="AT262" s="346" t="s">
        <v>430</v>
      </c>
      <c r="AU262" s="346">
        <v>126</v>
      </c>
      <c r="AV262" s="346">
        <v>84</v>
      </c>
      <c r="AW262" s="346">
        <v>101</v>
      </c>
      <c r="AX262" s="346">
        <v>87</v>
      </c>
      <c r="AY262" s="346">
        <v>87</v>
      </c>
      <c r="AZ262" s="584"/>
      <c r="BA262" s="467">
        <v>95.45</v>
      </c>
      <c r="BB262" s="348" t="s">
        <v>430</v>
      </c>
      <c r="BC262" s="348" t="s">
        <v>430</v>
      </c>
      <c r="BD262" s="348" t="s">
        <v>430</v>
      </c>
      <c r="BE262" s="375" t="s">
        <v>430</v>
      </c>
      <c r="BF262" s="375">
        <v>4.55</v>
      </c>
      <c r="BG262" s="374"/>
      <c r="BH262" s="594">
        <v>4.54</v>
      </c>
      <c r="BI262" s="348" t="s">
        <v>430</v>
      </c>
      <c r="BJ262" s="348" t="s">
        <v>430</v>
      </c>
      <c r="BK262" s="348" t="s">
        <v>430</v>
      </c>
      <c r="BL262" s="348" t="s">
        <v>430</v>
      </c>
      <c r="BM262" s="375">
        <v>95.45</v>
      </c>
      <c r="BN262" s="375" t="s">
        <v>430</v>
      </c>
      <c r="BO262" s="375" t="s">
        <v>430</v>
      </c>
      <c r="BP262" s="375" t="s">
        <v>430</v>
      </c>
      <c r="BQ262" s="375" t="s">
        <v>430</v>
      </c>
      <c r="BR262" s="374"/>
      <c r="BS262" s="468" t="s">
        <v>430</v>
      </c>
      <c r="BT262" s="348" t="s">
        <v>430</v>
      </c>
      <c r="BU262" s="374"/>
      <c r="BV262" s="430" t="s">
        <v>555</v>
      </c>
    </row>
    <row r="263" spans="1:74" s="428" customFormat="1" ht="11" x14ac:dyDescent="0.3">
      <c r="A263" s="841" t="s">
        <v>8510</v>
      </c>
      <c r="B263" s="842"/>
      <c r="C263" s="843">
        <v>45723</v>
      </c>
      <c r="D263" s="842"/>
      <c r="E263" s="844">
        <v>289.42</v>
      </c>
      <c r="F263" s="842"/>
      <c r="G263" s="845">
        <v>11.030099999999999</v>
      </c>
      <c r="H263" s="847"/>
      <c r="I263" s="846">
        <v>0.31</v>
      </c>
      <c r="J263" s="846">
        <v>6.89</v>
      </c>
      <c r="K263" s="846">
        <v>0.3</v>
      </c>
      <c r="L263" s="846">
        <v>0.31</v>
      </c>
      <c r="M263" s="851"/>
      <c r="N263" s="848">
        <v>9.7670999999999992</v>
      </c>
      <c r="O263" s="846">
        <v>10.3774</v>
      </c>
      <c r="P263" s="846">
        <v>8.1911000000000005</v>
      </c>
      <c r="Q263" s="846">
        <v>6.2549999999999999</v>
      </c>
      <c r="R263" s="846">
        <v>7.2065000000000001</v>
      </c>
      <c r="S263" s="846">
        <v>7.9656000000000002</v>
      </c>
      <c r="T263" s="846">
        <v>7.1951999999999998</v>
      </c>
      <c r="U263" s="856">
        <v>6.6016000000000004</v>
      </c>
      <c r="V263" s="846">
        <v>6.5396999999999998</v>
      </c>
      <c r="W263" s="846" t="s">
        <v>430</v>
      </c>
      <c r="X263" s="846" t="s">
        <v>430</v>
      </c>
      <c r="Y263" s="852" t="s">
        <v>430</v>
      </c>
      <c r="Z263" s="846" t="s">
        <v>430</v>
      </c>
      <c r="AA263" s="846">
        <v>6.5720999999999998</v>
      </c>
      <c r="AB263" s="846">
        <v>7.5690999999999997</v>
      </c>
      <c r="AC263" s="846">
        <v>6.7336999999999998</v>
      </c>
      <c r="AD263" s="846">
        <v>6.5697999999999999</v>
      </c>
      <c r="AE263" s="846">
        <v>7.3319000000000001</v>
      </c>
      <c r="AF263" s="846">
        <v>6.8777999999999997</v>
      </c>
      <c r="AG263" s="931"/>
      <c r="AH263" s="844">
        <v>8</v>
      </c>
      <c r="AI263" s="844">
        <v>18</v>
      </c>
      <c r="AJ263" s="844">
        <v>14</v>
      </c>
      <c r="AK263" s="844">
        <v>7</v>
      </c>
      <c r="AL263" s="844">
        <v>10</v>
      </c>
      <c r="AM263" s="844">
        <v>105</v>
      </c>
      <c r="AN263" s="844">
        <v>6</v>
      </c>
      <c r="AO263" s="932">
        <v>8</v>
      </c>
      <c r="AP263" s="844">
        <v>7</v>
      </c>
      <c r="AQ263" s="844" t="s">
        <v>430</v>
      </c>
      <c r="AR263" s="844" t="s">
        <v>430</v>
      </c>
      <c r="AS263" s="844" t="s">
        <v>430</v>
      </c>
      <c r="AT263" s="844" t="s">
        <v>430</v>
      </c>
      <c r="AU263" s="844">
        <v>16</v>
      </c>
      <c r="AV263" s="844">
        <v>48</v>
      </c>
      <c r="AW263" s="844">
        <v>8</v>
      </c>
      <c r="AX263" s="844">
        <v>8</v>
      </c>
      <c r="AY263" s="844">
        <v>10</v>
      </c>
      <c r="AZ263" s="933"/>
      <c r="BA263" s="853" t="s">
        <v>430</v>
      </c>
      <c r="BB263" s="846">
        <v>96.83</v>
      </c>
      <c r="BC263" s="846" t="s">
        <v>430</v>
      </c>
      <c r="BD263" s="846" t="s">
        <v>430</v>
      </c>
      <c r="BE263" s="852" t="s">
        <v>430</v>
      </c>
      <c r="BF263" s="852">
        <v>3.17</v>
      </c>
      <c r="BG263" s="847"/>
      <c r="BH263" s="934">
        <v>3.17</v>
      </c>
      <c r="BI263" s="846">
        <v>59.17</v>
      </c>
      <c r="BJ263" s="846">
        <v>3.13</v>
      </c>
      <c r="BK263" s="846">
        <v>34.53</v>
      </c>
      <c r="BL263" s="846" t="s">
        <v>430</v>
      </c>
      <c r="BM263" s="852" t="s">
        <v>430</v>
      </c>
      <c r="BN263" s="852" t="s">
        <v>430</v>
      </c>
      <c r="BO263" s="852" t="s">
        <v>430</v>
      </c>
      <c r="BP263" s="852" t="s">
        <v>430</v>
      </c>
      <c r="BQ263" s="852" t="s">
        <v>430</v>
      </c>
      <c r="BR263" s="847"/>
      <c r="BS263" s="854">
        <v>7.8216688100000002</v>
      </c>
      <c r="BT263" s="846">
        <v>9.4264034199999998</v>
      </c>
      <c r="BU263" s="847"/>
      <c r="BV263" s="892" t="s">
        <v>555</v>
      </c>
    </row>
    <row r="264" spans="1:74" s="428" customFormat="1" x14ac:dyDescent="0.25">
      <c r="A264" s="345" t="s">
        <v>8511</v>
      </c>
      <c r="B264" s="373"/>
      <c r="C264" s="719">
        <v>44854</v>
      </c>
      <c r="D264" s="373"/>
      <c r="E264" s="888">
        <v>315.58</v>
      </c>
      <c r="F264" s="373"/>
      <c r="G264" s="347" t="s">
        <v>430</v>
      </c>
      <c r="H264" s="374"/>
      <c r="I264" s="348" t="s">
        <v>430</v>
      </c>
      <c r="J264" s="348" t="s">
        <v>430</v>
      </c>
      <c r="K264" s="348" t="s">
        <v>430</v>
      </c>
      <c r="L264" s="348" t="s">
        <v>430</v>
      </c>
      <c r="M264" s="362"/>
      <c r="N264" s="350" t="s">
        <v>430</v>
      </c>
      <c r="O264" s="348" t="s">
        <v>430</v>
      </c>
      <c r="P264" s="348" t="s">
        <v>430</v>
      </c>
      <c r="Q264" s="348" t="s">
        <v>430</v>
      </c>
      <c r="R264" s="348" t="s">
        <v>430</v>
      </c>
      <c r="S264" s="348" t="s">
        <v>430</v>
      </c>
      <c r="T264" s="348" t="s">
        <v>430</v>
      </c>
      <c r="U264" s="354" t="s">
        <v>430</v>
      </c>
      <c r="V264" s="348" t="s">
        <v>430</v>
      </c>
      <c r="W264" s="348" t="s">
        <v>430</v>
      </c>
      <c r="X264" s="348" t="s">
        <v>430</v>
      </c>
      <c r="Y264" s="375" t="s">
        <v>430</v>
      </c>
      <c r="Z264" s="348" t="s">
        <v>430</v>
      </c>
      <c r="AA264" s="348" t="s">
        <v>430</v>
      </c>
      <c r="AB264" s="348" t="s">
        <v>430</v>
      </c>
      <c r="AC264" s="348" t="s">
        <v>430</v>
      </c>
      <c r="AD264" s="348" t="s">
        <v>430</v>
      </c>
      <c r="AE264" s="348" t="s">
        <v>430</v>
      </c>
      <c r="AF264" s="348" t="s">
        <v>430</v>
      </c>
      <c r="AG264" s="569"/>
      <c r="AH264" s="346" t="s">
        <v>430</v>
      </c>
      <c r="AI264" s="346" t="s">
        <v>430</v>
      </c>
      <c r="AJ264" s="346" t="s">
        <v>430</v>
      </c>
      <c r="AK264" s="346" t="s">
        <v>430</v>
      </c>
      <c r="AL264" s="346" t="s">
        <v>430</v>
      </c>
      <c r="AM264" s="346" t="s">
        <v>430</v>
      </c>
      <c r="AN264" s="346" t="s">
        <v>430</v>
      </c>
      <c r="AO264" s="572" t="s">
        <v>430</v>
      </c>
      <c r="AP264" s="346" t="s">
        <v>430</v>
      </c>
      <c r="AQ264" s="346" t="s">
        <v>430</v>
      </c>
      <c r="AR264" s="346" t="s">
        <v>430</v>
      </c>
      <c r="AS264" s="346" t="s">
        <v>430</v>
      </c>
      <c r="AT264" s="346" t="s">
        <v>430</v>
      </c>
      <c r="AU264" s="346" t="s">
        <v>430</v>
      </c>
      <c r="AV264" s="346" t="s">
        <v>430</v>
      </c>
      <c r="AW264" s="346" t="s">
        <v>430</v>
      </c>
      <c r="AX264" s="346" t="s">
        <v>430</v>
      </c>
      <c r="AY264" s="346" t="s">
        <v>430</v>
      </c>
      <c r="AZ264" s="584"/>
      <c r="BA264" s="467" t="s">
        <v>430</v>
      </c>
      <c r="BB264" s="348" t="s">
        <v>430</v>
      </c>
      <c r="BC264" s="348" t="s">
        <v>430</v>
      </c>
      <c r="BD264" s="348" t="s">
        <v>430</v>
      </c>
      <c r="BE264" s="375" t="s">
        <v>430</v>
      </c>
      <c r="BF264" s="375" t="s">
        <v>430</v>
      </c>
      <c r="BG264" s="374"/>
      <c r="BH264" s="594" t="s">
        <v>430</v>
      </c>
      <c r="BI264" s="348" t="s">
        <v>430</v>
      </c>
      <c r="BJ264" s="348" t="s">
        <v>430</v>
      </c>
      <c r="BK264" s="348" t="s">
        <v>430</v>
      </c>
      <c r="BL264" s="348" t="s">
        <v>430</v>
      </c>
      <c r="BM264" s="375" t="s">
        <v>430</v>
      </c>
      <c r="BN264" s="375" t="s">
        <v>430</v>
      </c>
      <c r="BO264" s="375" t="s">
        <v>430</v>
      </c>
      <c r="BP264" s="375" t="s">
        <v>430</v>
      </c>
      <c r="BQ264" s="375" t="s">
        <v>430</v>
      </c>
      <c r="BR264" s="374"/>
      <c r="BS264" s="468" t="s">
        <v>430</v>
      </c>
      <c r="BT264" s="348" t="s">
        <v>430</v>
      </c>
      <c r="BU264" s="374"/>
      <c r="BV264" s="430" t="s">
        <v>555</v>
      </c>
    </row>
    <row r="265" spans="1:74" s="428" customFormat="1" x14ac:dyDescent="0.25">
      <c r="A265" s="345" t="s">
        <v>8512</v>
      </c>
      <c r="B265" s="373"/>
      <c r="C265" s="719">
        <v>45741</v>
      </c>
      <c r="D265" s="373"/>
      <c r="E265" s="346">
        <v>298.89999999999998</v>
      </c>
      <c r="F265" s="373"/>
      <c r="G265" s="347">
        <v>1074.329</v>
      </c>
      <c r="H265" s="374"/>
      <c r="I265" s="348">
        <v>2.7399999999999998E-3</v>
      </c>
      <c r="J265" s="348">
        <v>5.37</v>
      </c>
      <c r="K265" s="348">
        <v>2.7399999999999998E-3</v>
      </c>
      <c r="L265" s="348">
        <v>2.7399999999999998E-3</v>
      </c>
      <c r="M265" s="362"/>
      <c r="N265" s="350">
        <v>4.6653000000000002</v>
      </c>
      <c r="O265" s="348">
        <v>4.7492999999999999</v>
      </c>
      <c r="P265" s="348">
        <v>4.8094000000000001</v>
      </c>
      <c r="Q265" s="348">
        <v>4.8299000000000003</v>
      </c>
      <c r="R265" s="348">
        <v>4.8423999999999996</v>
      </c>
      <c r="S265" s="348">
        <v>4.9358000000000004</v>
      </c>
      <c r="T265" s="348">
        <v>4.9439000000000002</v>
      </c>
      <c r="U265" s="354">
        <v>4.9417</v>
      </c>
      <c r="V265" s="348">
        <v>5.0366</v>
      </c>
      <c r="W265" s="348" t="s">
        <v>430</v>
      </c>
      <c r="X265" s="348" t="s">
        <v>430</v>
      </c>
      <c r="Y265" s="375" t="s">
        <v>430</v>
      </c>
      <c r="Z265" s="348" t="s">
        <v>430</v>
      </c>
      <c r="AA265" s="348">
        <v>4.8959000000000001</v>
      </c>
      <c r="AB265" s="348">
        <v>4.9234999999999998</v>
      </c>
      <c r="AC265" s="348">
        <v>4.9132999999999996</v>
      </c>
      <c r="AD265" s="348">
        <v>5.0039999999999996</v>
      </c>
      <c r="AE265" s="348">
        <v>4.8209</v>
      </c>
      <c r="AF265" s="348">
        <v>5.1612999999999998</v>
      </c>
      <c r="AG265" s="569"/>
      <c r="AH265" s="346">
        <v>50</v>
      </c>
      <c r="AI265" s="346">
        <v>80</v>
      </c>
      <c r="AJ265" s="346">
        <v>79</v>
      </c>
      <c r="AK265" s="346">
        <v>31</v>
      </c>
      <c r="AL265" s="346">
        <v>62</v>
      </c>
      <c r="AM265" s="346">
        <v>154</v>
      </c>
      <c r="AN265" s="346">
        <v>90</v>
      </c>
      <c r="AO265" s="572">
        <v>99</v>
      </c>
      <c r="AP265" s="346">
        <v>132</v>
      </c>
      <c r="AQ265" s="346" t="s">
        <v>430</v>
      </c>
      <c r="AR265" s="346" t="s">
        <v>430</v>
      </c>
      <c r="AS265" s="346" t="s">
        <v>430</v>
      </c>
      <c r="AT265" s="346" t="s">
        <v>430</v>
      </c>
      <c r="AU265" s="346">
        <v>76</v>
      </c>
      <c r="AV265" s="346">
        <v>149</v>
      </c>
      <c r="AW265" s="346">
        <v>114</v>
      </c>
      <c r="AX265" s="346">
        <v>124</v>
      </c>
      <c r="AY265" s="346">
        <v>80</v>
      </c>
      <c r="AZ265" s="584"/>
      <c r="BA265" s="467" t="s">
        <v>430</v>
      </c>
      <c r="BB265" s="348" t="s">
        <v>430</v>
      </c>
      <c r="BC265" s="348" t="s">
        <v>430</v>
      </c>
      <c r="BD265" s="348" t="s">
        <v>430</v>
      </c>
      <c r="BE265" s="375" t="s">
        <v>430</v>
      </c>
      <c r="BF265" s="375">
        <v>100</v>
      </c>
      <c r="BG265" s="374"/>
      <c r="BH265" s="594">
        <v>100</v>
      </c>
      <c r="BI265" s="348" t="s">
        <v>430</v>
      </c>
      <c r="BJ265" s="348" t="s">
        <v>430</v>
      </c>
      <c r="BK265" s="348" t="s">
        <v>430</v>
      </c>
      <c r="BL265" s="348" t="s">
        <v>430</v>
      </c>
      <c r="BM265" s="375" t="s">
        <v>430</v>
      </c>
      <c r="BN265" s="375" t="s">
        <v>430</v>
      </c>
      <c r="BO265" s="375" t="s">
        <v>430</v>
      </c>
      <c r="BP265" s="375" t="s">
        <v>430</v>
      </c>
      <c r="BQ265" s="375" t="s">
        <v>430</v>
      </c>
      <c r="BR265" s="374"/>
      <c r="BS265" s="468" t="s">
        <v>430</v>
      </c>
      <c r="BT265" s="348" t="s">
        <v>430</v>
      </c>
      <c r="BU265" s="374"/>
      <c r="BV265" s="430" t="s">
        <v>555</v>
      </c>
    </row>
    <row r="266" spans="1:74" s="428" customFormat="1" x14ac:dyDescent="0.25">
      <c r="A266" s="345" t="s">
        <v>8513</v>
      </c>
      <c r="B266" s="373"/>
      <c r="C266" s="719">
        <v>45729</v>
      </c>
      <c r="D266" s="373"/>
      <c r="E266" s="346">
        <v>355.69900000000001</v>
      </c>
      <c r="F266" s="373"/>
      <c r="G266" s="347">
        <v>10.9613</v>
      </c>
      <c r="H266" s="374"/>
      <c r="I266" s="348">
        <v>0.31507000000000002</v>
      </c>
      <c r="J266" s="348">
        <v>6.95</v>
      </c>
      <c r="K266" s="348">
        <v>0.30685000000000001</v>
      </c>
      <c r="L266" s="348">
        <v>0.31233</v>
      </c>
      <c r="M266" s="362"/>
      <c r="N266" s="350">
        <v>8.8285</v>
      </c>
      <c r="O266" s="348">
        <v>9.2196999999999996</v>
      </c>
      <c r="P266" s="348">
        <v>7.2884000000000002</v>
      </c>
      <c r="Q266" s="348">
        <v>5.4343000000000004</v>
      </c>
      <c r="R266" s="348">
        <v>6.6977000000000002</v>
      </c>
      <c r="S266" s="348">
        <v>7.5800999999999998</v>
      </c>
      <c r="T266" s="348">
        <v>6.6925999999999997</v>
      </c>
      <c r="U266" s="354">
        <v>5.9988999999999999</v>
      </c>
      <c r="V266" s="348">
        <v>5.9574999999999996</v>
      </c>
      <c r="W266" s="348" t="s">
        <v>430</v>
      </c>
      <c r="X266" s="348" t="s">
        <v>430</v>
      </c>
      <c r="Y266" s="375" t="s">
        <v>430</v>
      </c>
      <c r="Z266" s="348" t="s">
        <v>430</v>
      </c>
      <c r="AA266" s="348">
        <v>6.0572999999999997</v>
      </c>
      <c r="AB266" s="348">
        <v>7.0137</v>
      </c>
      <c r="AC266" s="348">
        <v>6.1631999999999998</v>
      </c>
      <c r="AD266" s="348">
        <v>5.9470000000000001</v>
      </c>
      <c r="AE266" s="348">
        <v>6.8173000000000004</v>
      </c>
      <c r="AF266" s="348">
        <v>6.4997999999999996</v>
      </c>
      <c r="AG266" s="569"/>
      <c r="AH266" s="346">
        <v>14</v>
      </c>
      <c r="AI266" s="346">
        <v>25</v>
      </c>
      <c r="AJ266" s="346">
        <v>28</v>
      </c>
      <c r="AK266" s="346">
        <v>16</v>
      </c>
      <c r="AL266" s="346">
        <v>22</v>
      </c>
      <c r="AM266" s="346">
        <v>116</v>
      </c>
      <c r="AN266" s="346">
        <v>12</v>
      </c>
      <c r="AO266" s="572">
        <v>16</v>
      </c>
      <c r="AP266" s="346">
        <v>50</v>
      </c>
      <c r="AQ266" s="346" t="s">
        <v>430</v>
      </c>
      <c r="AR266" s="346" t="s">
        <v>430</v>
      </c>
      <c r="AS266" s="346" t="s">
        <v>430</v>
      </c>
      <c r="AT266" s="346" t="s">
        <v>430</v>
      </c>
      <c r="AU266" s="346">
        <v>28</v>
      </c>
      <c r="AV266" s="346">
        <v>73</v>
      </c>
      <c r="AW266" s="346">
        <v>25</v>
      </c>
      <c r="AX266" s="346">
        <v>30</v>
      </c>
      <c r="AY266" s="346">
        <v>21</v>
      </c>
      <c r="AZ266" s="584"/>
      <c r="BA266" s="467" t="s">
        <v>430</v>
      </c>
      <c r="BB266" s="348">
        <v>97.25</v>
      </c>
      <c r="BC266" s="348" t="s">
        <v>430</v>
      </c>
      <c r="BD266" s="348" t="s">
        <v>430</v>
      </c>
      <c r="BE266" s="375" t="s">
        <v>430</v>
      </c>
      <c r="BF266" s="375">
        <v>2.75</v>
      </c>
      <c r="BG266" s="374"/>
      <c r="BH266" s="594">
        <v>2.75</v>
      </c>
      <c r="BI266" s="348">
        <v>58.95</v>
      </c>
      <c r="BJ266" s="348">
        <v>9.83</v>
      </c>
      <c r="BK266" s="348">
        <v>28.46</v>
      </c>
      <c r="BL266" s="348" t="s">
        <v>430</v>
      </c>
      <c r="BM266" s="375" t="s">
        <v>430</v>
      </c>
      <c r="BN266" s="375" t="s">
        <v>430</v>
      </c>
      <c r="BO266" s="375" t="s">
        <v>430</v>
      </c>
      <c r="BP266" s="375" t="s">
        <v>430</v>
      </c>
      <c r="BQ266" s="375" t="s">
        <v>430</v>
      </c>
      <c r="BR266" s="374"/>
      <c r="BS266" s="468">
        <v>8.3449531300000004</v>
      </c>
      <c r="BT266" s="348">
        <v>18.218997259999998</v>
      </c>
      <c r="BU266" s="374"/>
      <c r="BV266" s="430" t="s">
        <v>555</v>
      </c>
    </row>
    <row r="267" spans="1:74" s="428" customFormat="1" x14ac:dyDescent="0.25">
      <c r="A267" s="345" t="s">
        <v>8514</v>
      </c>
      <c r="B267" s="373"/>
      <c r="C267" s="719">
        <v>44951</v>
      </c>
      <c r="D267" s="373"/>
      <c r="E267" s="346">
        <v>277.90600000000001</v>
      </c>
      <c r="F267" s="373"/>
      <c r="G267" s="347">
        <v>13.050800000000001</v>
      </c>
      <c r="H267" s="374"/>
      <c r="I267" s="348">
        <v>5.86</v>
      </c>
      <c r="J267" s="348">
        <v>6.99</v>
      </c>
      <c r="K267" s="348">
        <v>4.7699999999999996</v>
      </c>
      <c r="L267" s="348">
        <v>4.93</v>
      </c>
      <c r="M267" s="362"/>
      <c r="N267" s="350">
        <v>-10.621499999999999</v>
      </c>
      <c r="O267" s="348">
        <v>-0.46610000000000001</v>
      </c>
      <c r="P267" s="348">
        <v>3.6383000000000001</v>
      </c>
      <c r="Q267" s="348">
        <v>-11.198700000000001</v>
      </c>
      <c r="R267" s="348">
        <v>2.7944</v>
      </c>
      <c r="S267" s="348">
        <v>13.166399999999999</v>
      </c>
      <c r="T267" s="348">
        <v>5.3159999999999998</v>
      </c>
      <c r="U267" s="354">
        <v>4.9584000000000001</v>
      </c>
      <c r="V267" s="348">
        <v>6.0349000000000004</v>
      </c>
      <c r="W267" s="348">
        <v>6.7431000000000001</v>
      </c>
      <c r="X267" s="348">
        <v>7.4496000000000002</v>
      </c>
      <c r="Y267" s="375" t="s">
        <v>430</v>
      </c>
      <c r="Z267" s="348" t="s">
        <v>430</v>
      </c>
      <c r="AA267" s="348">
        <v>5.3052000000000001</v>
      </c>
      <c r="AB267" s="348">
        <v>10.076000000000001</v>
      </c>
      <c r="AC267" s="348">
        <v>6.1638000000000002</v>
      </c>
      <c r="AD267" s="348">
        <v>5.7584999999999997</v>
      </c>
      <c r="AE267" s="348">
        <v>2.3658000000000001</v>
      </c>
      <c r="AF267" s="348">
        <v>7.7008999999999999</v>
      </c>
      <c r="AG267" s="569"/>
      <c r="AH267" s="346">
        <v>119</v>
      </c>
      <c r="AI267" s="346">
        <v>119</v>
      </c>
      <c r="AJ267" s="346">
        <v>106</v>
      </c>
      <c r="AK267" s="346">
        <v>151</v>
      </c>
      <c r="AL267" s="346">
        <v>129</v>
      </c>
      <c r="AM267" s="346">
        <v>7</v>
      </c>
      <c r="AN267" s="346">
        <v>67</v>
      </c>
      <c r="AO267" s="572">
        <v>93</v>
      </c>
      <c r="AP267" s="346">
        <v>43</v>
      </c>
      <c r="AQ267" s="346">
        <v>69</v>
      </c>
      <c r="AR267" s="346">
        <v>33</v>
      </c>
      <c r="AS267" s="346" t="s">
        <v>430</v>
      </c>
      <c r="AT267" s="346" t="s">
        <v>430</v>
      </c>
      <c r="AU267" s="346">
        <v>51</v>
      </c>
      <c r="AV267" s="346">
        <v>16</v>
      </c>
      <c r="AW267" s="346">
        <v>24</v>
      </c>
      <c r="AX267" s="346">
        <v>49</v>
      </c>
      <c r="AY267" s="346">
        <v>145</v>
      </c>
      <c r="AZ267" s="584"/>
      <c r="BA267" s="467">
        <v>97.28</v>
      </c>
      <c r="BB267" s="348" t="s">
        <v>430</v>
      </c>
      <c r="BC267" s="348" t="s">
        <v>430</v>
      </c>
      <c r="BD267" s="348" t="s">
        <v>430</v>
      </c>
      <c r="BE267" s="375" t="s">
        <v>430</v>
      </c>
      <c r="BF267" s="375">
        <v>2.72</v>
      </c>
      <c r="BG267" s="374"/>
      <c r="BH267" s="594">
        <v>2.72</v>
      </c>
      <c r="BI267" s="348" t="s">
        <v>430</v>
      </c>
      <c r="BJ267" s="348" t="s">
        <v>430</v>
      </c>
      <c r="BK267" s="348" t="s">
        <v>430</v>
      </c>
      <c r="BL267" s="348" t="s">
        <v>430</v>
      </c>
      <c r="BM267" s="375">
        <v>97.28</v>
      </c>
      <c r="BN267" s="375" t="s">
        <v>430</v>
      </c>
      <c r="BO267" s="375" t="s">
        <v>430</v>
      </c>
      <c r="BP267" s="375" t="s">
        <v>430</v>
      </c>
      <c r="BQ267" s="375" t="s">
        <v>430</v>
      </c>
      <c r="BR267" s="374"/>
      <c r="BS267" s="468" t="s">
        <v>430</v>
      </c>
      <c r="BT267" s="348" t="s">
        <v>430</v>
      </c>
      <c r="BU267" s="374"/>
      <c r="BV267" s="430" t="s">
        <v>555</v>
      </c>
    </row>
    <row r="268" spans="1:74" s="428" customFormat="1" x14ac:dyDescent="0.25">
      <c r="A268" s="345" t="s">
        <v>8515</v>
      </c>
      <c r="B268" s="373"/>
      <c r="C268" s="719">
        <v>45924</v>
      </c>
      <c r="D268" s="373"/>
      <c r="E268" s="346">
        <v>229.40600000000001</v>
      </c>
      <c r="F268" s="373"/>
      <c r="G268" s="347">
        <v>10.621499999999999</v>
      </c>
      <c r="H268" s="374"/>
      <c r="I268" s="348">
        <v>0.3</v>
      </c>
      <c r="J268" s="348">
        <v>6.8199199999999998</v>
      </c>
      <c r="K268" s="348">
        <v>0.27</v>
      </c>
      <c r="L268" s="348">
        <v>0.3</v>
      </c>
      <c r="M268" s="362"/>
      <c r="N268" s="350">
        <v>8.0792000000000002</v>
      </c>
      <c r="O268" s="348">
        <v>9.0559999999999992</v>
      </c>
      <c r="P268" s="348">
        <v>7.4725999999999999</v>
      </c>
      <c r="Q268" s="348">
        <v>5.7564000000000002</v>
      </c>
      <c r="R268" s="348">
        <v>7.1262999999999996</v>
      </c>
      <c r="S268" s="348">
        <v>7.9127999999999998</v>
      </c>
      <c r="T268" s="348">
        <v>7.3048000000000002</v>
      </c>
      <c r="U268" s="354">
        <v>6.7213000000000003</v>
      </c>
      <c r="V268" s="348" t="s">
        <v>430</v>
      </c>
      <c r="W268" s="348" t="s">
        <v>430</v>
      </c>
      <c r="X268" s="348" t="s">
        <v>430</v>
      </c>
      <c r="Y268" s="375" t="s">
        <v>430</v>
      </c>
      <c r="Z268" s="348" t="s">
        <v>430</v>
      </c>
      <c r="AA268" s="348">
        <v>6.4524999999999997</v>
      </c>
      <c r="AB268" s="348">
        <v>7.5972</v>
      </c>
      <c r="AC268" s="348">
        <v>6.8239999999999998</v>
      </c>
      <c r="AD268" s="348">
        <v>6.7060000000000004</v>
      </c>
      <c r="AE268" s="348">
        <v>7.1909000000000001</v>
      </c>
      <c r="AF268" s="348">
        <v>6.7313999999999998</v>
      </c>
      <c r="AG268" s="569"/>
      <c r="AH268" s="346">
        <v>19</v>
      </c>
      <c r="AI268" s="346">
        <v>26</v>
      </c>
      <c r="AJ268" s="346">
        <v>26</v>
      </c>
      <c r="AK268" s="346">
        <v>12</v>
      </c>
      <c r="AL268" s="346">
        <v>13</v>
      </c>
      <c r="AM268" s="346">
        <v>107</v>
      </c>
      <c r="AN268" s="346">
        <v>5</v>
      </c>
      <c r="AO268" s="572">
        <v>7</v>
      </c>
      <c r="AP268" s="346" t="s">
        <v>430</v>
      </c>
      <c r="AQ268" s="346" t="s">
        <v>430</v>
      </c>
      <c r="AR268" s="346" t="s">
        <v>430</v>
      </c>
      <c r="AS268" s="346" t="s">
        <v>430</v>
      </c>
      <c r="AT268" s="346" t="s">
        <v>430</v>
      </c>
      <c r="AU268" s="346">
        <v>20</v>
      </c>
      <c r="AV268" s="346">
        <v>47</v>
      </c>
      <c r="AW268" s="346">
        <v>7</v>
      </c>
      <c r="AX268" s="346">
        <v>7</v>
      </c>
      <c r="AY268" s="346">
        <v>15</v>
      </c>
      <c r="AZ268" s="584"/>
      <c r="BA268" s="467" t="s">
        <v>430</v>
      </c>
      <c r="BB268" s="348">
        <v>95.66</v>
      </c>
      <c r="BC268" s="348" t="s">
        <v>430</v>
      </c>
      <c r="BD268" s="348" t="s">
        <v>430</v>
      </c>
      <c r="BE268" s="375" t="s">
        <v>430</v>
      </c>
      <c r="BF268" s="375">
        <v>4.34</v>
      </c>
      <c r="BG268" s="374"/>
      <c r="BH268" s="594">
        <v>4.34</v>
      </c>
      <c r="BI268" s="348">
        <v>54.96</v>
      </c>
      <c r="BJ268" s="348" t="s">
        <v>430</v>
      </c>
      <c r="BK268" s="348">
        <v>40.700000000000003</v>
      </c>
      <c r="BL268" s="348" t="s">
        <v>430</v>
      </c>
      <c r="BM268" s="375" t="s">
        <v>430</v>
      </c>
      <c r="BN268" s="375" t="s">
        <v>430</v>
      </c>
      <c r="BO268" s="375" t="s">
        <v>430</v>
      </c>
      <c r="BP268" s="375" t="s">
        <v>430</v>
      </c>
      <c r="BQ268" s="375" t="s">
        <v>430</v>
      </c>
      <c r="BR268" s="374"/>
      <c r="BS268" s="468">
        <v>9.1040569290895892</v>
      </c>
      <c r="BT268" s="348">
        <v>9.7878528690212203</v>
      </c>
      <c r="BU268" s="374"/>
      <c r="BV268" s="430" t="s">
        <v>555</v>
      </c>
    </row>
    <row r="269" spans="1:74" s="428" customFormat="1" x14ac:dyDescent="0.25">
      <c r="A269" s="345" t="s">
        <v>8516</v>
      </c>
      <c r="B269" s="373"/>
      <c r="C269" s="719">
        <v>44916</v>
      </c>
      <c r="D269" s="373"/>
      <c r="E269" s="346">
        <v>270.05</v>
      </c>
      <c r="F269" s="373"/>
      <c r="G269" s="347">
        <v>12.9939</v>
      </c>
      <c r="H269" s="374"/>
      <c r="I269" s="348">
        <v>6.49</v>
      </c>
      <c r="J269" s="348">
        <v>7.37</v>
      </c>
      <c r="K269" s="348">
        <v>4.92</v>
      </c>
      <c r="L269" s="348">
        <v>5.0999999999999996</v>
      </c>
      <c r="M269" s="362"/>
      <c r="N269" s="350">
        <v>-14.5952</v>
      </c>
      <c r="O269" s="348">
        <v>-7.0185000000000004</v>
      </c>
      <c r="P269" s="348">
        <v>3.6141000000000001</v>
      </c>
      <c r="Q269" s="348">
        <v>-12.5199</v>
      </c>
      <c r="R269" s="348">
        <v>2.8521000000000001</v>
      </c>
      <c r="S269" s="348">
        <v>14.045999999999999</v>
      </c>
      <c r="T269" s="348">
        <v>5.6247999999999996</v>
      </c>
      <c r="U269" s="354">
        <v>4.8205999999999998</v>
      </c>
      <c r="V269" s="348">
        <v>5.9757999999999996</v>
      </c>
      <c r="W269" s="348">
        <v>6.4020000000000001</v>
      </c>
      <c r="X269" s="348">
        <v>7.1825999999999999</v>
      </c>
      <c r="Y269" s="375" t="s">
        <v>430</v>
      </c>
      <c r="Z269" s="348" t="s">
        <v>430</v>
      </c>
      <c r="AA269" s="348">
        <v>5.5552000000000001</v>
      </c>
      <c r="AB269" s="348">
        <v>9.5386000000000006</v>
      </c>
      <c r="AC269" s="348">
        <v>6.5183</v>
      </c>
      <c r="AD269" s="348">
        <v>5.8724999999999996</v>
      </c>
      <c r="AE269" s="348">
        <v>-9.3600000000000003E-2</v>
      </c>
      <c r="AF269" s="348">
        <v>7.3658000000000001</v>
      </c>
      <c r="AG269" s="569"/>
      <c r="AH269" s="346">
        <v>132</v>
      </c>
      <c r="AI269" s="346">
        <v>149</v>
      </c>
      <c r="AJ269" s="346">
        <v>107</v>
      </c>
      <c r="AK269" s="346">
        <v>153</v>
      </c>
      <c r="AL269" s="346">
        <v>127</v>
      </c>
      <c r="AM269" s="346">
        <v>2</v>
      </c>
      <c r="AN269" s="346">
        <v>44</v>
      </c>
      <c r="AO269" s="572">
        <v>110</v>
      </c>
      <c r="AP269" s="346">
        <v>49</v>
      </c>
      <c r="AQ269" s="346">
        <v>93</v>
      </c>
      <c r="AR269" s="346">
        <v>72</v>
      </c>
      <c r="AS269" s="346" t="s">
        <v>430</v>
      </c>
      <c r="AT269" s="346" t="s">
        <v>430</v>
      </c>
      <c r="AU269" s="346">
        <v>39</v>
      </c>
      <c r="AV269" s="346">
        <v>22</v>
      </c>
      <c r="AW269" s="346">
        <v>12</v>
      </c>
      <c r="AX269" s="346">
        <v>36</v>
      </c>
      <c r="AY269" s="346">
        <v>164</v>
      </c>
      <c r="AZ269" s="584"/>
      <c r="BA269" s="467">
        <v>96.4</v>
      </c>
      <c r="BB269" s="348" t="s">
        <v>430</v>
      </c>
      <c r="BC269" s="348" t="s">
        <v>430</v>
      </c>
      <c r="BD269" s="348" t="s">
        <v>430</v>
      </c>
      <c r="BE269" s="375" t="s">
        <v>430</v>
      </c>
      <c r="BF269" s="375">
        <v>3.6</v>
      </c>
      <c r="BG269" s="374"/>
      <c r="BH269" s="594">
        <v>3.6</v>
      </c>
      <c r="BI269" s="348" t="s">
        <v>430</v>
      </c>
      <c r="BJ269" s="348" t="s">
        <v>430</v>
      </c>
      <c r="BK269" s="348" t="s">
        <v>430</v>
      </c>
      <c r="BL269" s="348" t="s">
        <v>430</v>
      </c>
      <c r="BM269" s="375">
        <v>96.4</v>
      </c>
      <c r="BN269" s="375" t="s">
        <v>430</v>
      </c>
      <c r="BO269" s="375" t="s">
        <v>430</v>
      </c>
      <c r="BP269" s="375" t="s">
        <v>430</v>
      </c>
      <c r="BQ269" s="375" t="s">
        <v>430</v>
      </c>
      <c r="BR269" s="374"/>
      <c r="BS269" s="468" t="s">
        <v>430</v>
      </c>
      <c r="BT269" s="348" t="s">
        <v>430</v>
      </c>
      <c r="BU269" s="374"/>
      <c r="BV269" s="430" t="s">
        <v>555</v>
      </c>
    </row>
    <row r="270" spans="1:74" s="428" customFormat="1" x14ac:dyDescent="0.25">
      <c r="A270" s="345" t="s">
        <v>8517</v>
      </c>
      <c r="B270" s="373"/>
      <c r="C270" s="719">
        <v>45797</v>
      </c>
      <c r="D270" s="373"/>
      <c r="E270" s="346">
        <v>273.81</v>
      </c>
      <c r="F270" s="373"/>
      <c r="G270" s="347">
        <v>10.622400000000001</v>
      </c>
      <c r="H270" s="374"/>
      <c r="I270" s="348">
        <v>4.46</v>
      </c>
      <c r="J270" s="348">
        <v>7.64</v>
      </c>
      <c r="K270" s="348">
        <v>2.85</v>
      </c>
      <c r="L270" s="348">
        <v>3.01</v>
      </c>
      <c r="M270" s="362"/>
      <c r="N270" s="350">
        <v>-9.2728999999999999</v>
      </c>
      <c r="O270" s="348">
        <v>-6.4107000000000003</v>
      </c>
      <c r="P270" s="348">
        <v>-0.88339999999999996</v>
      </c>
      <c r="Q270" s="348">
        <v>-3.4805999999999999</v>
      </c>
      <c r="R270" s="348">
        <v>2.7776000000000001</v>
      </c>
      <c r="S270" s="348">
        <v>7.9238</v>
      </c>
      <c r="T270" s="348">
        <v>4.9340999999999999</v>
      </c>
      <c r="U270" s="354">
        <v>4.8061999999999996</v>
      </c>
      <c r="V270" s="348">
        <v>5.4131999999999998</v>
      </c>
      <c r="W270" s="348" t="s">
        <v>430</v>
      </c>
      <c r="X270" s="348" t="s">
        <v>430</v>
      </c>
      <c r="Y270" s="375" t="s">
        <v>430</v>
      </c>
      <c r="Z270" s="348" t="s">
        <v>430</v>
      </c>
      <c r="AA270" s="348">
        <v>3.2035</v>
      </c>
      <c r="AB270" s="348">
        <v>6.2893999999999997</v>
      </c>
      <c r="AC270" s="348">
        <v>5.0053999999999998</v>
      </c>
      <c r="AD270" s="348">
        <v>5.2723000000000004</v>
      </c>
      <c r="AE270" s="348">
        <v>2.3330000000000002</v>
      </c>
      <c r="AF270" s="348">
        <v>4.8643000000000001</v>
      </c>
      <c r="AG270" s="569"/>
      <c r="AH270" s="346">
        <v>117</v>
      </c>
      <c r="AI270" s="346">
        <v>147</v>
      </c>
      <c r="AJ270" s="346">
        <v>140</v>
      </c>
      <c r="AK270" s="346">
        <v>120</v>
      </c>
      <c r="AL270" s="346">
        <v>130</v>
      </c>
      <c r="AM270" s="346">
        <v>106</v>
      </c>
      <c r="AN270" s="346">
        <v>92</v>
      </c>
      <c r="AO270" s="572">
        <v>112</v>
      </c>
      <c r="AP270" s="346">
        <v>114</v>
      </c>
      <c r="AQ270" s="346" t="s">
        <v>430</v>
      </c>
      <c r="AR270" s="346" t="s">
        <v>430</v>
      </c>
      <c r="AS270" s="346" t="s">
        <v>430</v>
      </c>
      <c r="AT270" s="346" t="s">
        <v>430</v>
      </c>
      <c r="AU270" s="346">
        <v>140</v>
      </c>
      <c r="AV270" s="346">
        <v>110</v>
      </c>
      <c r="AW270" s="346">
        <v>106</v>
      </c>
      <c r="AX270" s="346">
        <v>108</v>
      </c>
      <c r="AY270" s="346">
        <v>146</v>
      </c>
      <c r="AZ270" s="584"/>
      <c r="BA270" s="467" t="s">
        <v>430</v>
      </c>
      <c r="BB270" s="348">
        <v>99.99</v>
      </c>
      <c r="BC270" s="348" t="s">
        <v>430</v>
      </c>
      <c r="BD270" s="348" t="s">
        <v>430</v>
      </c>
      <c r="BE270" s="375" t="s">
        <v>430</v>
      </c>
      <c r="BF270" s="375">
        <v>0.01</v>
      </c>
      <c r="BG270" s="374"/>
      <c r="BH270" s="594">
        <v>0.01</v>
      </c>
      <c r="BI270" s="348" t="s">
        <v>430</v>
      </c>
      <c r="BJ270" s="348" t="s">
        <v>430</v>
      </c>
      <c r="BK270" s="348" t="s">
        <v>430</v>
      </c>
      <c r="BL270" s="348" t="s">
        <v>430</v>
      </c>
      <c r="BM270" s="375" t="s">
        <v>430</v>
      </c>
      <c r="BN270" s="375" t="s">
        <v>430</v>
      </c>
      <c r="BO270" s="375" t="s">
        <v>430</v>
      </c>
      <c r="BP270" s="375">
        <v>99.99</v>
      </c>
      <c r="BQ270" s="375" t="s">
        <v>430</v>
      </c>
      <c r="BR270" s="374"/>
      <c r="BS270" s="468" t="s">
        <v>430</v>
      </c>
      <c r="BT270" s="348" t="s">
        <v>430</v>
      </c>
      <c r="BU270" s="374"/>
      <c r="BV270" s="430" t="s">
        <v>2439</v>
      </c>
    </row>
    <row r="271" spans="1:74" s="428" customFormat="1" x14ac:dyDescent="0.25">
      <c r="A271" s="345" t="s">
        <v>8518</v>
      </c>
      <c r="B271" s="373"/>
      <c r="C271" s="719">
        <v>44291</v>
      </c>
      <c r="D271" s="373"/>
      <c r="E271" s="346">
        <v>262.97500000000002</v>
      </c>
      <c r="F271" s="373"/>
      <c r="G271" s="347">
        <v>66.2577</v>
      </c>
      <c r="H271" s="374"/>
      <c r="I271" s="348">
        <v>4.49</v>
      </c>
      <c r="J271" s="348">
        <v>6.54</v>
      </c>
      <c r="K271" s="348">
        <v>3.73</v>
      </c>
      <c r="L271" s="348">
        <v>3.85</v>
      </c>
      <c r="M271" s="362"/>
      <c r="N271" s="350">
        <v>-15.879</v>
      </c>
      <c r="O271" s="348">
        <v>6.3567999999999998</v>
      </c>
      <c r="P271" s="348">
        <v>11.523</v>
      </c>
      <c r="Q271" s="348">
        <v>-6.8131000000000004</v>
      </c>
      <c r="R271" s="348">
        <v>3.1894999999999998</v>
      </c>
      <c r="S271" s="348">
        <v>11.5871</v>
      </c>
      <c r="T271" s="348">
        <v>5.7310999999999996</v>
      </c>
      <c r="U271" s="354">
        <v>5.5411999999999999</v>
      </c>
      <c r="V271" s="348">
        <v>6.3446999999999996</v>
      </c>
      <c r="W271" s="348">
        <v>7.3754</v>
      </c>
      <c r="X271" s="348">
        <v>7.8878000000000004</v>
      </c>
      <c r="Y271" s="375">
        <v>6.3921999999999999</v>
      </c>
      <c r="Z271" s="348" t="s">
        <v>430</v>
      </c>
      <c r="AA271" s="348">
        <v>4.5354000000000001</v>
      </c>
      <c r="AB271" s="348">
        <v>10.4541</v>
      </c>
      <c r="AC271" s="348">
        <v>6.3887999999999998</v>
      </c>
      <c r="AD271" s="348">
        <v>5.8597000000000001</v>
      </c>
      <c r="AE271" s="348">
        <v>4.1976000000000004</v>
      </c>
      <c r="AF271" s="348">
        <v>6.3951000000000002</v>
      </c>
      <c r="AG271" s="569"/>
      <c r="AH271" s="346">
        <v>134</v>
      </c>
      <c r="AI271" s="346">
        <v>47</v>
      </c>
      <c r="AJ271" s="346">
        <v>7</v>
      </c>
      <c r="AK271" s="346">
        <v>130</v>
      </c>
      <c r="AL271" s="346">
        <v>118</v>
      </c>
      <c r="AM271" s="346">
        <v>17</v>
      </c>
      <c r="AN271" s="346">
        <v>37</v>
      </c>
      <c r="AO271" s="572">
        <v>38</v>
      </c>
      <c r="AP271" s="346">
        <v>17</v>
      </c>
      <c r="AQ271" s="346">
        <v>6</v>
      </c>
      <c r="AR271" s="346">
        <v>5</v>
      </c>
      <c r="AS271" s="346">
        <v>8</v>
      </c>
      <c r="AT271" s="346" t="s">
        <v>430</v>
      </c>
      <c r="AU271" s="346">
        <v>104</v>
      </c>
      <c r="AV271" s="346">
        <v>8</v>
      </c>
      <c r="AW271" s="346">
        <v>15</v>
      </c>
      <c r="AX271" s="346">
        <v>41</v>
      </c>
      <c r="AY271" s="346">
        <v>112</v>
      </c>
      <c r="AZ271" s="584"/>
      <c r="BA271" s="467">
        <v>96.44</v>
      </c>
      <c r="BB271" s="348" t="s">
        <v>430</v>
      </c>
      <c r="BC271" s="348" t="s">
        <v>430</v>
      </c>
      <c r="BD271" s="348" t="s">
        <v>430</v>
      </c>
      <c r="BE271" s="375" t="s">
        <v>430</v>
      </c>
      <c r="BF271" s="375">
        <v>3.56</v>
      </c>
      <c r="BG271" s="374"/>
      <c r="BH271" s="594">
        <v>3.54</v>
      </c>
      <c r="BI271" s="348" t="s">
        <v>430</v>
      </c>
      <c r="BJ271" s="348" t="s">
        <v>430</v>
      </c>
      <c r="BK271" s="348" t="s">
        <v>430</v>
      </c>
      <c r="BL271" s="348" t="s">
        <v>430</v>
      </c>
      <c r="BM271" s="375">
        <v>96.44</v>
      </c>
      <c r="BN271" s="375" t="s">
        <v>430</v>
      </c>
      <c r="BO271" s="375" t="s">
        <v>430</v>
      </c>
      <c r="BP271" s="375" t="s">
        <v>430</v>
      </c>
      <c r="BQ271" s="375" t="s">
        <v>430</v>
      </c>
      <c r="BR271" s="374"/>
      <c r="BS271" s="468" t="s">
        <v>430</v>
      </c>
      <c r="BT271" s="348" t="s">
        <v>430</v>
      </c>
      <c r="BU271" s="374"/>
      <c r="BV271" s="430" t="s">
        <v>555</v>
      </c>
    </row>
    <row r="272" spans="1:74" s="428" customFormat="1" x14ac:dyDescent="0.25">
      <c r="A272" s="345" t="s">
        <v>4903</v>
      </c>
      <c r="B272" s="373"/>
      <c r="C272" s="719">
        <v>46133</v>
      </c>
      <c r="D272" s="373"/>
      <c r="E272" s="346">
        <v>364.983</v>
      </c>
      <c r="F272" s="373"/>
      <c r="G272" s="347">
        <v>10.229799999999999</v>
      </c>
      <c r="H272" s="374"/>
      <c r="I272" s="348" t="s">
        <v>430</v>
      </c>
      <c r="J272" s="348" t="s">
        <v>430</v>
      </c>
      <c r="K272" s="348" t="s">
        <v>430</v>
      </c>
      <c r="L272" s="348" t="s">
        <v>430</v>
      </c>
      <c r="M272" s="362"/>
      <c r="N272" s="350">
        <v>8.0314999999999994</v>
      </c>
      <c r="O272" s="348">
        <v>12.262499999999999</v>
      </c>
      <c r="P272" s="348">
        <v>7.5547000000000004</v>
      </c>
      <c r="Q272" s="348">
        <v>5.0048000000000004</v>
      </c>
      <c r="R272" s="348">
        <v>7.3659999999999997</v>
      </c>
      <c r="S272" s="348">
        <v>9.2795000000000005</v>
      </c>
      <c r="T272" s="348" t="s">
        <v>430</v>
      </c>
      <c r="U272" s="354" t="s">
        <v>430</v>
      </c>
      <c r="V272" s="348" t="s">
        <v>430</v>
      </c>
      <c r="W272" s="348" t="s">
        <v>430</v>
      </c>
      <c r="X272" s="348" t="s">
        <v>430</v>
      </c>
      <c r="Y272" s="375" t="s">
        <v>430</v>
      </c>
      <c r="Z272" s="348" t="s">
        <v>430</v>
      </c>
      <c r="AA272" s="348">
        <v>6.4949000000000003</v>
      </c>
      <c r="AB272" s="348" t="s">
        <v>430</v>
      </c>
      <c r="AC272" s="348" t="s">
        <v>430</v>
      </c>
      <c r="AD272" s="348" t="s">
        <v>430</v>
      </c>
      <c r="AE272" s="348">
        <v>7.2272999999999996</v>
      </c>
      <c r="AF272" s="348">
        <v>6.5529000000000002</v>
      </c>
      <c r="AG272" s="569"/>
      <c r="AH272" s="346">
        <v>20</v>
      </c>
      <c r="AI272" s="346">
        <v>10</v>
      </c>
      <c r="AJ272" s="346">
        <v>24</v>
      </c>
      <c r="AK272" s="346">
        <v>21</v>
      </c>
      <c r="AL272" s="346">
        <v>6</v>
      </c>
      <c r="AM272" s="346">
        <v>48</v>
      </c>
      <c r="AN272" s="346" t="s">
        <v>430</v>
      </c>
      <c r="AO272" s="572" t="s">
        <v>430</v>
      </c>
      <c r="AP272" s="346" t="s">
        <v>430</v>
      </c>
      <c r="AQ272" s="346" t="s">
        <v>430</v>
      </c>
      <c r="AR272" s="346" t="s">
        <v>430</v>
      </c>
      <c r="AS272" s="346" t="s">
        <v>430</v>
      </c>
      <c r="AT272" s="346" t="s">
        <v>430</v>
      </c>
      <c r="AU272" s="346">
        <v>19</v>
      </c>
      <c r="AV272" s="346" t="s">
        <v>430</v>
      </c>
      <c r="AW272" s="346" t="s">
        <v>430</v>
      </c>
      <c r="AX272" s="346" t="s">
        <v>430</v>
      </c>
      <c r="AY272" s="346">
        <v>13</v>
      </c>
      <c r="AZ272" s="584"/>
      <c r="BA272" s="467" t="s">
        <v>430</v>
      </c>
      <c r="BB272" s="348">
        <v>105.84</v>
      </c>
      <c r="BC272" s="348" t="s">
        <v>430</v>
      </c>
      <c r="BD272" s="348" t="s">
        <v>430</v>
      </c>
      <c r="BE272" s="375" t="s">
        <v>430</v>
      </c>
      <c r="BF272" s="375">
        <v>-5.84</v>
      </c>
      <c r="BG272" s="374"/>
      <c r="BH272" s="594">
        <v>-5.84</v>
      </c>
      <c r="BI272" s="348">
        <v>45.67</v>
      </c>
      <c r="BJ272" s="348">
        <v>28.5</v>
      </c>
      <c r="BK272" s="348">
        <v>31.67</v>
      </c>
      <c r="BL272" s="348" t="s">
        <v>430</v>
      </c>
      <c r="BM272" s="375" t="s">
        <v>430</v>
      </c>
      <c r="BN272" s="375" t="s">
        <v>430</v>
      </c>
      <c r="BO272" s="375" t="s">
        <v>430</v>
      </c>
      <c r="BP272" s="375" t="s">
        <v>430</v>
      </c>
      <c r="BQ272" s="375" t="s">
        <v>430</v>
      </c>
      <c r="BR272" s="374"/>
      <c r="BS272" s="468">
        <v>17.820072150000001</v>
      </c>
      <c r="BT272" s="348">
        <v>18.998534589999998</v>
      </c>
      <c r="BU272" s="374"/>
      <c r="BV272" s="430" t="s">
        <v>555</v>
      </c>
    </row>
    <row r="273" spans="1:74" s="428" customFormat="1" ht="11" x14ac:dyDescent="0.3">
      <c r="A273" s="841" t="s">
        <v>8519</v>
      </c>
      <c r="B273" s="842"/>
      <c r="C273" s="843">
        <v>45847</v>
      </c>
      <c r="D273" s="842"/>
      <c r="E273" s="844">
        <v>246.68700000000001</v>
      </c>
      <c r="F273" s="842"/>
      <c r="G273" s="845">
        <v>10.6297</v>
      </c>
      <c r="H273" s="847"/>
      <c r="I273" s="846">
        <v>1.45</v>
      </c>
      <c r="J273" s="846">
        <v>7.56</v>
      </c>
      <c r="K273" s="846">
        <v>1.27</v>
      </c>
      <c r="L273" s="846">
        <v>1.37</v>
      </c>
      <c r="M273" s="851"/>
      <c r="N273" s="848">
        <v>3.2627000000000002</v>
      </c>
      <c r="O273" s="846">
        <v>3.0912000000000002</v>
      </c>
      <c r="P273" s="846">
        <v>1.5702</v>
      </c>
      <c r="Q273" s="846">
        <v>-0.56399999999999995</v>
      </c>
      <c r="R273" s="846">
        <v>4.2354000000000003</v>
      </c>
      <c r="S273" s="846">
        <v>8.8055000000000003</v>
      </c>
      <c r="T273" s="846">
        <v>5.2157999999999998</v>
      </c>
      <c r="U273" s="856">
        <v>4.9040999999999997</v>
      </c>
      <c r="V273" s="846">
        <v>5.7251000000000003</v>
      </c>
      <c r="W273" s="846" t="s">
        <v>430</v>
      </c>
      <c r="X273" s="846" t="s">
        <v>430</v>
      </c>
      <c r="Y273" s="852" t="s">
        <v>430</v>
      </c>
      <c r="Z273" s="846" t="s">
        <v>430</v>
      </c>
      <c r="AA273" s="846">
        <v>4.9465000000000003</v>
      </c>
      <c r="AB273" s="846">
        <v>6.7805</v>
      </c>
      <c r="AC273" s="846">
        <v>5.1520999999999999</v>
      </c>
      <c r="AD273" s="846">
        <v>5.4909999999999997</v>
      </c>
      <c r="AE273" s="846">
        <v>4.2226999999999997</v>
      </c>
      <c r="AF273" s="846">
        <v>5.5315000000000003</v>
      </c>
      <c r="AG273" s="931"/>
      <c r="AH273" s="844">
        <v>68</v>
      </c>
      <c r="AI273" s="844">
        <v>102</v>
      </c>
      <c r="AJ273" s="844">
        <v>122</v>
      </c>
      <c r="AK273" s="844">
        <v>99</v>
      </c>
      <c r="AL273" s="844">
        <v>93</v>
      </c>
      <c r="AM273" s="844">
        <v>65</v>
      </c>
      <c r="AN273" s="844">
        <v>74</v>
      </c>
      <c r="AO273" s="932">
        <v>103</v>
      </c>
      <c r="AP273" s="844">
        <v>82</v>
      </c>
      <c r="AQ273" s="844" t="s">
        <v>430</v>
      </c>
      <c r="AR273" s="844" t="s">
        <v>430</v>
      </c>
      <c r="AS273" s="844" t="s">
        <v>430</v>
      </c>
      <c r="AT273" s="844" t="s">
        <v>430</v>
      </c>
      <c r="AU273" s="844">
        <v>71</v>
      </c>
      <c r="AV273" s="844">
        <v>78</v>
      </c>
      <c r="AW273" s="844">
        <v>95</v>
      </c>
      <c r="AX273" s="844">
        <v>83</v>
      </c>
      <c r="AY273" s="844">
        <v>111</v>
      </c>
      <c r="AZ273" s="933"/>
      <c r="BA273" s="853" t="s">
        <v>430</v>
      </c>
      <c r="BB273" s="846">
        <v>95.75</v>
      </c>
      <c r="BC273" s="846" t="s">
        <v>430</v>
      </c>
      <c r="BD273" s="846" t="s">
        <v>430</v>
      </c>
      <c r="BE273" s="852" t="s">
        <v>430</v>
      </c>
      <c r="BF273" s="852">
        <v>4.25</v>
      </c>
      <c r="BG273" s="847"/>
      <c r="BH273" s="934">
        <v>4.25</v>
      </c>
      <c r="BI273" s="846" t="s">
        <v>430</v>
      </c>
      <c r="BJ273" s="846" t="s">
        <v>430</v>
      </c>
      <c r="BK273" s="846">
        <v>95.75</v>
      </c>
      <c r="BL273" s="846" t="s">
        <v>430</v>
      </c>
      <c r="BM273" s="852" t="s">
        <v>430</v>
      </c>
      <c r="BN273" s="852" t="s">
        <v>430</v>
      </c>
      <c r="BO273" s="852" t="s">
        <v>430</v>
      </c>
      <c r="BP273" s="852" t="s">
        <v>430</v>
      </c>
      <c r="BQ273" s="852" t="s">
        <v>430</v>
      </c>
      <c r="BR273" s="847"/>
      <c r="BS273" s="854">
        <v>28.155484252815601</v>
      </c>
      <c r="BT273" s="846">
        <v>37.6959263537696</v>
      </c>
      <c r="BU273" s="847"/>
      <c r="BV273" s="892" t="s">
        <v>555</v>
      </c>
    </row>
    <row r="274" spans="1:74" s="428" customFormat="1" x14ac:dyDescent="0.25">
      <c r="A274" s="345" t="s">
        <v>8520</v>
      </c>
      <c r="B274" s="373"/>
      <c r="C274" s="719">
        <v>44916</v>
      </c>
      <c r="D274" s="373"/>
      <c r="E274" s="346">
        <v>221.55500000000001</v>
      </c>
      <c r="F274" s="373"/>
      <c r="G274" s="347">
        <v>12.798</v>
      </c>
      <c r="H274" s="374"/>
      <c r="I274" s="348">
        <v>0.1</v>
      </c>
      <c r="J274" s="348">
        <v>5.35</v>
      </c>
      <c r="K274" s="348">
        <v>0.09</v>
      </c>
      <c r="L274" s="348">
        <v>0.09</v>
      </c>
      <c r="M274" s="362"/>
      <c r="N274" s="350">
        <v>4.5644</v>
      </c>
      <c r="O274" s="348">
        <v>4.6600999999999999</v>
      </c>
      <c r="P274" s="348">
        <v>4.7713000000000001</v>
      </c>
      <c r="Q274" s="348">
        <v>4.8574000000000002</v>
      </c>
      <c r="R274" s="348">
        <v>4.9147999999999996</v>
      </c>
      <c r="S274" s="348">
        <v>5.3663999999999996</v>
      </c>
      <c r="T274" s="348">
        <v>5.1898</v>
      </c>
      <c r="U274" s="354">
        <v>5.3330000000000002</v>
      </c>
      <c r="V274" s="348">
        <v>5.5883000000000003</v>
      </c>
      <c r="W274" s="348">
        <v>6.5476000000000001</v>
      </c>
      <c r="X274" s="348">
        <v>6.9482999999999997</v>
      </c>
      <c r="Y274" s="375" t="s">
        <v>430</v>
      </c>
      <c r="Z274" s="348" t="s">
        <v>430</v>
      </c>
      <c r="AA274" s="348">
        <v>5.0408999999999997</v>
      </c>
      <c r="AB274" s="348">
        <v>5.4034000000000004</v>
      </c>
      <c r="AC274" s="348">
        <v>5.3197999999999999</v>
      </c>
      <c r="AD274" s="348">
        <v>5.4752999999999998</v>
      </c>
      <c r="AE274" s="348">
        <v>4.9509999999999996</v>
      </c>
      <c r="AF274" s="348">
        <v>6.9241000000000001</v>
      </c>
      <c r="AG274" s="569"/>
      <c r="AH274" s="346">
        <v>53</v>
      </c>
      <c r="AI274" s="346">
        <v>85</v>
      </c>
      <c r="AJ274" s="346">
        <v>86</v>
      </c>
      <c r="AK274" s="346">
        <v>30</v>
      </c>
      <c r="AL274" s="346">
        <v>60</v>
      </c>
      <c r="AM274" s="346">
        <v>148</v>
      </c>
      <c r="AN274" s="346">
        <v>75</v>
      </c>
      <c r="AO274" s="572">
        <v>56</v>
      </c>
      <c r="AP274" s="346">
        <v>102</v>
      </c>
      <c r="AQ274" s="346">
        <v>86</v>
      </c>
      <c r="AR274" s="346">
        <v>91</v>
      </c>
      <c r="AS274" s="346" t="s">
        <v>430</v>
      </c>
      <c r="AT274" s="346" t="s">
        <v>430</v>
      </c>
      <c r="AU274" s="346">
        <v>67</v>
      </c>
      <c r="AV274" s="346">
        <v>143</v>
      </c>
      <c r="AW274" s="346">
        <v>81</v>
      </c>
      <c r="AX274" s="346">
        <v>86</v>
      </c>
      <c r="AY274" s="346">
        <v>74</v>
      </c>
      <c r="AZ274" s="584"/>
      <c r="BA274" s="467">
        <v>93.59</v>
      </c>
      <c r="BB274" s="348" t="s">
        <v>430</v>
      </c>
      <c r="BC274" s="348" t="s">
        <v>430</v>
      </c>
      <c r="BD274" s="348" t="s">
        <v>430</v>
      </c>
      <c r="BE274" s="375" t="s">
        <v>430</v>
      </c>
      <c r="BF274" s="375">
        <v>6.41</v>
      </c>
      <c r="BG274" s="374"/>
      <c r="BH274" s="594">
        <v>6.41</v>
      </c>
      <c r="BI274" s="348" t="s">
        <v>430</v>
      </c>
      <c r="BJ274" s="348" t="s">
        <v>430</v>
      </c>
      <c r="BK274" s="348" t="s">
        <v>430</v>
      </c>
      <c r="BL274" s="348" t="s">
        <v>430</v>
      </c>
      <c r="BM274" s="375">
        <v>93.59</v>
      </c>
      <c r="BN274" s="375" t="s">
        <v>430</v>
      </c>
      <c r="BO274" s="375" t="s">
        <v>430</v>
      </c>
      <c r="BP274" s="375" t="s">
        <v>430</v>
      </c>
      <c r="BQ274" s="375" t="s">
        <v>430</v>
      </c>
      <c r="BR274" s="374"/>
      <c r="BS274" s="468" t="s">
        <v>430</v>
      </c>
      <c r="BT274" s="348" t="s">
        <v>430</v>
      </c>
      <c r="BU274" s="374"/>
      <c r="BV274" s="430" t="s">
        <v>555</v>
      </c>
    </row>
    <row r="275" spans="1:74" s="428" customFormat="1" x14ac:dyDescent="0.25">
      <c r="A275" s="345" t="s">
        <v>8521</v>
      </c>
      <c r="B275" s="373"/>
      <c r="C275" s="719">
        <v>44854</v>
      </c>
      <c r="D275" s="373"/>
      <c r="E275" s="346">
        <v>209.80799999999999</v>
      </c>
      <c r="F275" s="373"/>
      <c r="G275" s="347">
        <v>13.3992</v>
      </c>
      <c r="H275" s="374"/>
      <c r="I275" s="348">
        <v>5.99</v>
      </c>
      <c r="J275" s="348">
        <v>6.68</v>
      </c>
      <c r="K275" s="348">
        <v>4.71</v>
      </c>
      <c r="L275" s="348">
        <v>4.8600000000000003</v>
      </c>
      <c r="M275" s="362"/>
      <c r="N275" s="350">
        <v>-0.81720000000000004</v>
      </c>
      <c r="O275" s="348">
        <v>5.8140999999999998</v>
      </c>
      <c r="P275" s="348">
        <v>4.7519</v>
      </c>
      <c r="Q275" s="348">
        <v>-9.5187000000000008</v>
      </c>
      <c r="R275" s="348">
        <v>1.8129999999999999</v>
      </c>
      <c r="S275" s="348">
        <v>12.557600000000001</v>
      </c>
      <c r="T275" s="348">
        <v>4.4028999999999998</v>
      </c>
      <c r="U275" s="354">
        <v>4.5448000000000004</v>
      </c>
      <c r="V275" s="348">
        <v>5.8688000000000002</v>
      </c>
      <c r="W275" s="348">
        <v>6.8384999999999998</v>
      </c>
      <c r="X275" s="348">
        <v>7.5225</v>
      </c>
      <c r="Y275" s="375" t="s">
        <v>430</v>
      </c>
      <c r="Z275" s="348" t="s">
        <v>430</v>
      </c>
      <c r="AA275" s="348">
        <v>4.2317</v>
      </c>
      <c r="AB275" s="348">
        <v>9.5645000000000007</v>
      </c>
      <c r="AC275" s="348">
        <v>5.2938000000000001</v>
      </c>
      <c r="AD275" s="348">
        <v>5.2432999999999996</v>
      </c>
      <c r="AE275" s="348">
        <v>4.1288999999999998</v>
      </c>
      <c r="AF275" s="348">
        <v>7.8863000000000003</v>
      </c>
      <c r="AG275" s="569"/>
      <c r="AH275" s="346">
        <v>97</v>
      </c>
      <c r="AI275" s="346">
        <v>53</v>
      </c>
      <c r="AJ275" s="346">
        <v>88</v>
      </c>
      <c r="AK275" s="346">
        <v>146</v>
      </c>
      <c r="AL275" s="346">
        <v>144</v>
      </c>
      <c r="AM275" s="346">
        <v>10</v>
      </c>
      <c r="AN275" s="346">
        <v>133</v>
      </c>
      <c r="AO275" s="572">
        <v>131</v>
      </c>
      <c r="AP275" s="346">
        <v>63</v>
      </c>
      <c r="AQ275" s="346">
        <v>56</v>
      </c>
      <c r="AR275" s="346">
        <v>27</v>
      </c>
      <c r="AS275" s="346" t="s">
        <v>430</v>
      </c>
      <c r="AT275" s="346" t="s">
        <v>430</v>
      </c>
      <c r="AU275" s="346">
        <v>119</v>
      </c>
      <c r="AV275" s="346">
        <v>21</v>
      </c>
      <c r="AW275" s="346">
        <v>83</v>
      </c>
      <c r="AX275" s="346">
        <v>109</v>
      </c>
      <c r="AY275" s="346">
        <v>114</v>
      </c>
      <c r="AZ275" s="584"/>
      <c r="BA275" s="467">
        <v>94.77</v>
      </c>
      <c r="BB275" s="348" t="s">
        <v>430</v>
      </c>
      <c r="BC275" s="348" t="s">
        <v>430</v>
      </c>
      <c r="BD275" s="348" t="s">
        <v>430</v>
      </c>
      <c r="BE275" s="375" t="s">
        <v>430</v>
      </c>
      <c r="BF275" s="375">
        <v>5.23</v>
      </c>
      <c r="BG275" s="374"/>
      <c r="BH275" s="594">
        <v>5.23</v>
      </c>
      <c r="BI275" s="348" t="s">
        <v>430</v>
      </c>
      <c r="BJ275" s="348" t="s">
        <v>430</v>
      </c>
      <c r="BK275" s="348" t="s">
        <v>430</v>
      </c>
      <c r="BL275" s="348" t="s">
        <v>430</v>
      </c>
      <c r="BM275" s="375">
        <v>94.77</v>
      </c>
      <c r="BN275" s="375" t="s">
        <v>430</v>
      </c>
      <c r="BO275" s="375" t="s">
        <v>430</v>
      </c>
      <c r="BP275" s="375" t="s">
        <v>430</v>
      </c>
      <c r="BQ275" s="375" t="s">
        <v>430</v>
      </c>
      <c r="BR275" s="374"/>
      <c r="BS275" s="468" t="s">
        <v>430</v>
      </c>
      <c r="BT275" s="348" t="s">
        <v>430</v>
      </c>
      <c r="BU275" s="374"/>
      <c r="BV275" s="430" t="s">
        <v>555</v>
      </c>
    </row>
    <row r="276" spans="1:74" s="428" customFormat="1" x14ac:dyDescent="0.25">
      <c r="A276" s="345" t="s">
        <v>8522</v>
      </c>
      <c r="B276" s="373"/>
      <c r="C276" s="719">
        <v>45859</v>
      </c>
      <c r="D276" s="373"/>
      <c r="E276" s="346">
        <v>188.34</v>
      </c>
      <c r="F276" s="373"/>
      <c r="G276" s="347">
        <v>1057.1903</v>
      </c>
      <c r="H276" s="374"/>
      <c r="I276" s="348" t="s">
        <v>430</v>
      </c>
      <c r="J276" s="348" t="s">
        <v>430</v>
      </c>
      <c r="K276" s="348" t="s">
        <v>430</v>
      </c>
      <c r="L276" s="348" t="s">
        <v>430</v>
      </c>
      <c r="M276" s="362"/>
      <c r="N276" s="350">
        <v>-11.5328</v>
      </c>
      <c r="O276" s="348">
        <v>-5.3318000000000003</v>
      </c>
      <c r="P276" s="348">
        <v>-0.66769999999999996</v>
      </c>
      <c r="Q276" s="348">
        <v>-5.7015000000000002</v>
      </c>
      <c r="R276" s="348">
        <v>2.0943000000000001</v>
      </c>
      <c r="S276" s="348">
        <v>8.2773000000000003</v>
      </c>
      <c r="T276" s="348">
        <v>5.3727</v>
      </c>
      <c r="U276" s="354">
        <v>4.9619</v>
      </c>
      <c r="V276" s="348">
        <v>5.5640999999999998</v>
      </c>
      <c r="W276" s="348" t="s">
        <v>430</v>
      </c>
      <c r="X276" s="348" t="s">
        <v>430</v>
      </c>
      <c r="Y276" s="375" t="s">
        <v>430</v>
      </c>
      <c r="Z276" s="348" t="s">
        <v>430</v>
      </c>
      <c r="AA276" s="348">
        <v>3.0684999999999998</v>
      </c>
      <c r="AB276" s="348">
        <v>6.7755999999999998</v>
      </c>
      <c r="AC276" s="348">
        <v>5.2194000000000003</v>
      </c>
      <c r="AD276" s="348">
        <v>5.4790999999999999</v>
      </c>
      <c r="AE276" s="348">
        <v>2.0960999999999999</v>
      </c>
      <c r="AF276" s="348">
        <v>5.1792999999999996</v>
      </c>
      <c r="AG276" s="569"/>
      <c r="AH276" s="346">
        <v>123</v>
      </c>
      <c r="AI276" s="346">
        <v>140</v>
      </c>
      <c r="AJ276" s="346">
        <v>138</v>
      </c>
      <c r="AK276" s="346">
        <v>128</v>
      </c>
      <c r="AL276" s="346">
        <v>139</v>
      </c>
      <c r="AM276" s="346">
        <v>93</v>
      </c>
      <c r="AN276" s="346">
        <v>62</v>
      </c>
      <c r="AO276" s="572">
        <v>92</v>
      </c>
      <c r="AP276" s="346">
        <v>105</v>
      </c>
      <c r="AQ276" s="346" t="s">
        <v>430</v>
      </c>
      <c r="AR276" s="346" t="s">
        <v>430</v>
      </c>
      <c r="AS276" s="346" t="s">
        <v>430</v>
      </c>
      <c r="AT276" s="346" t="s">
        <v>430</v>
      </c>
      <c r="AU276" s="346">
        <v>143</v>
      </c>
      <c r="AV276" s="346">
        <v>79</v>
      </c>
      <c r="AW276" s="346">
        <v>91</v>
      </c>
      <c r="AX276" s="346">
        <v>85</v>
      </c>
      <c r="AY276" s="346">
        <v>153</v>
      </c>
      <c r="AZ276" s="584"/>
      <c r="BA276" s="467" t="s">
        <v>430</v>
      </c>
      <c r="BB276" s="348">
        <v>96.15</v>
      </c>
      <c r="BC276" s="348" t="s">
        <v>430</v>
      </c>
      <c r="BD276" s="348" t="s">
        <v>430</v>
      </c>
      <c r="BE276" s="375" t="s">
        <v>430</v>
      </c>
      <c r="BF276" s="375">
        <v>3.85</v>
      </c>
      <c r="BG276" s="374"/>
      <c r="BH276" s="594">
        <v>3.85</v>
      </c>
      <c r="BI276" s="348" t="s">
        <v>430</v>
      </c>
      <c r="BJ276" s="348" t="s">
        <v>430</v>
      </c>
      <c r="BK276" s="348" t="s">
        <v>430</v>
      </c>
      <c r="BL276" s="348" t="s">
        <v>430</v>
      </c>
      <c r="BM276" s="375" t="s">
        <v>430</v>
      </c>
      <c r="BN276" s="375" t="s">
        <v>430</v>
      </c>
      <c r="BO276" s="375" t="s">
        <v>430</v>
      </c>
      <c r="BP276" s="375">
        <v>96.15</v>
      </c>
      <c r="BQ276" s="375" t="s">
        <v>430</v>
      </c>
      <c r="BR276" s="374"/>
      <c r="BS276" s="468" t="s">
        <v>430</v>
      </c>
      <c r="BT276" s="348" t="s">
        <v>430</v>
      </c>
      <c r="BU276" s="374"/>
      <c r="BV276" s="430" t="s">
        <v>555</v>
      </c>
    </row>
    <row r="277" spans="1:74" s="428" customFormat="1" x14ac:dyDescent="0.25">
      <c r="A277" s="345" t="s">
        <v>8523</v>
      </c>
      <c r="B277" s="373"/>
      <c r="C277" s="719">
        <v>45751</v>
      </c>
      <c r="D277" s="373"/>
      <c r="E277" s="346">
        <v>167.01599999999999</v>
      </c>
      <c r="F277" s="373"/>
      <c r="G277" s="347">
        <v>10.8172</v>
      </c>
      <c r="H277" s="374"/>
      <c r="I277" s="348">
        <v>2.64</v>
      </c>
      <c r="J277" s="348">
        <v>7.14</v>
      </c>
      <c r="K277" s="348">
        <v>1.67</v>
      </c>
      <c r="L277" s="348" t="s">
        <v>430</v>
      </c>
      <c r="M277" s="362"/>
      <c r="N277" s="350">
        <v>8.7751999999999999</v>
      </c>
      <c r="O277" s="348">
        <v>-4.0477999999999996</v>
      </c>
      <c r="P277" s="348">
        <v>-0.28920000000000001</v>
      </c>
      <c r="Q277" s="348">
        <v>-3.1295000000000002</v>
      </c>
      <c r="R277" s="348">
        <v>2.8368000000000002</v>
      </c>
      <c r="S277" s="348">
        <v>7.7325999999999997</v>
      </c>
      <c r="T277" s="348">
        <v>5.0799000000000003</v>
      </c>
      <c r="U277" s="354">
        <v>4.9687000000000001</v>
      </c>
      <c r="V277" s="348">
        <v>5.4989999999999997</v>
      </c>
      <c r="W277" s="348" t="s">
        <v>430</v>
      </c>
      <c r="X277" s="348" t="s">
        <v>430</v>
      </c>
      <c r="Y277" s="375" t="s">
        <v>430</v>
      </c>
      <c r="Z277" s="348" t="s">
        <v>430</v>
      </c>
      <c r="AA277" s="348">
        <v>3.3454000000000002</v>
      </c>
      <c r="AB277" s="348">
        <v>6.3901000000000003</v>
      </c>
      <c r="AC277" s="348">
        <v>5.2243000000000004</v>
      </c>
      <c r="AD277" s="348">
        <v>5.4203000000000001</v>
      </c>
      <c r="AE277" s="348">
        <v>2.6295000000000002</v>
      </c>
      <c r="AF277" s="348">
        <v>5.7828999999999997</v>
      </c>
      <c r="AG277" s="569"/>
      <c r="AH277" s="346">
        <v>15</v>
      </c>
      <c r="AI277" s="346">
        <v>133</v>
      </c>
      <c r="AJ277" s="346">
        <v>134</v>
      </c>
      <c r="AK277" s="346">
        <v>118</v>
      </c>
      <c r="AL277" s="346">
        <v>128</v>
      </c>
      <c r="AM277" s="346">
        <v>112</v>
      </c>
      <c r="AN277" s="346">
        <v>81</v>
      </c>
      <c r="AO277" s="572">
        <v>90</v>
      </c>
      <c r="AP277" s="346">
        <v>107</v>
      </c>
      <c r="AQ277" s="346" t="s">
        <v>430</v>
      </c>
      <c r="AR277" s="346" t="s">
        <v>430</v>
      </c>
      <c r="AS277" s="346" t="s">
        <v>430</v>
      </c>
      <c r="AT277" s="346" t="s">
        <v>430</v>
      </c>
      <c r="AU277" s="346">
        <v>139</v>
      </c>
      <c r="AV277" s="346">
        <v>98</v>
      </c>
      <c r="AW277" s="346">
        <v>90</v>
      </c>
      <c r="AX277" s="346">
        <v>93</v>
      </c>
      <c r="AY277" s="346">
        <v>140</v>
      </c>
      <c r="AZ277" s="584"/>
      <c r="BA277" s="467" t="s">
        <v>430</v>
      </c>
      <c r="BB277" s="348">
        <v>97.42</v>
      </c>
      <c r="BC277" s="348" t="s">
        <v>430</v>
      </c>
      <c r="BD277" s="348" t="s">
        <v>430</v>
      </c>
      <c r="BE277" s="375" t="s">
        <v>430</v>
      </c>
      <c r="BF277" s="375">
        <v>2.58</v>
      </c>
      <c r="BG277" s="374"/>
      <c r="BH277" s="594">
        <v>2.58</v>
      </c>
      <c r="BI277" s="348" t="s">
        <v>430</v>
      </c>
      <c r="BJ277" s="348" t="s">
        <v>430</v>
      </c>
      <c r="BK277" s="348" t="s">
        <v>430</v>
      </c>
      <c r="BL277" s="348" t="s">
        <v>430</v>
      </c>
      <c r="BM277" s="375" t="s">
        <v>430</v>
      </c>
      <c r="BN277" s="375" t="s">
        <v>430</v>
      </c>
      <c r="BO277" s="375" t="s">
        <v>430</v>
      </c>
      <c r="BP277" s="375">
        <v>97.42</v>
      </c>
      <c r="BQ277" s="375" t="s">
        <v>430</v>
      </c>
      <c r="BR277" s="374"/>
      <c r="BS277" s="468" t="s">
        <v>430</v>
      </c>
      <c r="BT277" s="348" t="s">
        <v>430</v>
      </c>
      <c r="BU277" s="374"/>
      <c r="BV277" s="430" t="s">
        <v>555</v>
      </c>
    </row>
    <row r="278" spans="1:74" s="428" customFormat="1" ht="11" x14ac:dyDescent="0.3">
      <c r="A278" s="841" t="s">
        <v>8524</v>
      </c>
      <c r="B278" s="842"/>
      <c r="C278" s="843">
        <v>44972</v>
      </c>
      <c r="D278" s="842"/>
      <c r="E278" s="844">
        <v>181.922</v>
      </c>
      <c r="F278" s="842"/>
      <c r="G278" s="845">
        <v>12.9298</v>
      </c>
      <c r="H278" s="847"/>
      <c r="I278" s="846">
        <v>6.53</v>
      </c>
      <c r="J278" s="846">
        <v>7.37</v>
      </c>
      <c r="K278" s="846">
        <v>4.9800000000000004</v>
      </c>
      <c r="L278" s="846">
        <v>5.16</v>
      </c>
      <c r="M278" s="851"/>
      <c r="N278" s="848">
        <v>-14.1038</v>
      </c>
      <c r="O278" s="846">
        <v>-9.0266999999999999</v>
      </c>
      <c r="P278" s="846">
        <v>3.7128000000000001</v>
      </c>
      <c r="Q278" s="846">
        <v>-13.140700000000001</v>
      </c>
      <c r="R278" s="846">
        <v>3.3422999999999998</v>
      </c>
      <c r="S278" s="846">
        <v>13.8813</v>
      </c>
      <c r="T278" s="846">
        <v>5.7689000000000004</v>
      </c>
      <c r="U278" s="856">
        <v>4.8243</v>
      </c>
      <c r="V278" s="846">
        <v>6.0358000000000001</v>
      </c>
      <c r="W278" s="846">
        <v>6.3912000000000004</v>
      </c>
      <c r="X278" s="846">
        <v>7.1075999999999997</v>
      </c>
      <c r="Y278" s="852" t="s">
        <v>430</v>
      </c>
      <c r="Z278" s="846" t="s">
        <v>430</v>
      </c>
      <c r="AA278" s="846">
        <v>5.6227</v>
      </c>
      <c r="AB278" s="846">
        <v>9.7864000000000004</v>
      </c>
      <c r="AC278" s="846">
        <v>6.4442000000000004</v>
      </c>
      <c r="AD278" s="846">
        <v>5.9013</v>
      </c>
      <c r="AE278" s="846">
        <v>-0.75239999999999996</v>
      </c>
      <c r="AF278" s="846">
        <v>7.5472000000000001</v>
      </c>
      <c r="AG278" s="931"/>
      <c r="AH278" s="844">
        <v>130</v>
      </c>
      <c r="AI278" s="844">
        <v>158</v>
      </c>
      <c r="AJ278" s="844">
        <v>105</v>
      </c>
      <c r="AK278" s="844">
        <v>154</v>
      </c>
      <c r="AL278" s="844">
        <v>114</v>
      </c>
      <c r="AM278" s="844">
        <v>4</v>
      </c>
      <c r="AN278" s="844">
        <v>34</v>
      </c>
      <c r="AO278" s="932">
        <v>109</v>
      </c>
      <c r="AP278" s="844">
        <v>42</v>
      </c>
      <c r="AQ278" s="844">
        <v>94</v>
      </c>
      <c r="AR278" s="844">
        <v>80</v>
      </c>
      <c r="AS278" s="844" t="s">
        <v>430</v>
      </c>
      <c r="AT278" s="844" t="s">
        <v>430</v>
      </c>
      <c r="AU278" s="844">
        <v>37</v>
      </c>
      <c r="AV278" s="844">
        <v>18</v>
      </c>
      <c r="AW278" s="844">
        <v>14</v>
      </c>
      <c r="AX278" s="844">
        <v>33</v>
      </c>
      <c r="AY278" s="844">
        <v>166</v>
      </c>
      <c r="AZ278" s="933"/>
      <c r="BA278" s="853">
        <v>96.59</v>
      </c>
      <c r="BB278" s="846" t="s">
        <v>430</v>
      </c>
      <c r="BC278" s="846" t="s">
        <v>430</v>
      </c>
      <c r="BD278" s="846" t="s">
        <v>430</v>
      </c>
      <c r="BE278" s="852" t="s">
        <v>430</v>
      </c>
      <c r="BF278" s="852">
        <v>3.41</v>
      </c>
      <c r="BG278" s="847"/>
      <c r="BH278" s="934">
        <v>3.41</v>
      </c>
      <c r="BI278" s="846" t="s">
        <v>430</v>
      </c>
      <c r="BJ278" s="846" t="s">
        <v>430</v>
      </c>
      <c r="BK278" s="846" t="s">
        <v>430</v>
      </c>
      <c r="BL278" s="846" t="s">
        <v>430</v>
      </c>
      <c r="BM278" s="852">
        <v>96.59</v>
      </c>
      <c r="BN278" s="852" t="s">
        <v>430</v>
      </c>
      <c r="BO278" s="852" t="s">
        <v>430</v>
      </c>
      <c r="BP278" s="852" t="s">
        <v>430</v>
      </c>
      <c r="BQ278" s="852" t="s">
        <v>430</v>
      </c>
      <c r="BR278" s="847"/>
      <c r="BS278" s="854" t="s">
        <v>430</v>
      </c>
      <c r="BT278" s="846" t="s">
        <v>430</v>
      </c>
      <c r="BU278" s="847"/>
      <c r="BV278" s="892" t="s">
        <v>555</v>
      </c>
    </row>
    <row r="279" spans="1:74" s="428" customFormat="1" x14ac:dyDescent="0.25">
      <c r="A279" s="345" t="s">
        <v>8525</v>
      </c>
      <c r="B279" s="373"/>
      <c r="C279" s="719">
        <v>45008</v>
      </c>
      <c r="D279" s="373"/>
      <c r="E279" s="346">
        <v>181.09800000000001</v>
      </c>
      <c r="F279" s="373"/>
      <c r="G279" s="347">
        <v>12.6662</v>
      </c>
      <c r="H279" s="374"/>
      <c r="I279" s="348">
        <v>0.84</v>
      </c>
      <c r="J279" s="348">
        <v>5.84</v>
      </c>
      <c r="K279" s="348">
        <v>0.8</v>
      </c>
      <c r="L279" s="348">
        <v>0.82</v>
      </c>
      <c r="M279" s="362"/>
      <c r="N279" s="350">
        <v>-0.43219999999999997</v>
      </c>
      <c r="O279" s="348">
        <v>3.0746000000000002</v>
      </c>
      <c r="P279" s="348">
        <v>5.8522999999999996</v>
      </c>
      <c r="Q279" s="348">
        <v>3.9992999999999999</v>
      </c>
      <c r="R279" s="348">
        <v>4.9192999999999998</v>
      </c>
      <c r="S279" s="348">
        <v>6.5202999999999998</v>
      </c>
      <c r="T279" s="348">
        <v>4.8369999999999997</v>
      </c>
      <c r="U279" s="354">
        <v>5.1204999999999998</v>
      </c>
      <c r="V279" s="348">
        <v>5.5971000000000002</v>
      </c>
      <c r="W279" s="348">
        <v>6.7294999999999998</v>
      </c>
      <c r="X279" s="348">
        <v>7.1386000000000003</v>
      </c>
      <c r="Y279" s="375" t="s">
        <v>430</v>
      </c>
      <c r="Z279" s="348" t="s">
        <v>430</v>
      </c>
      <c r="AA279" s="348">
        <v>4.6246</v>
      </c>
      <c r="AB279" s="348">
        <v>5.4890999999999996</v>
      </c>
      <c r="AC279" s="348">
        <v>5.2054999999999998</v>
      </c>
      <c r="AD279" s="348">
        <v>5.3779000000000003</v>
      </c>
      <c r="AE279" s="348">
        <v>5.0994999999999999</v>
      </c>
      <c r="AF279" s="348">
        <v>7.1275000000000004</v>
      </c>
      <c r="AG279" s="569"/>
      <c r="AH279" s="346">
        <v>93</v>
      </c>
      <c r="AI279" s="346">
        <v>103</v>
      </c>
      <c r="AJ279" s="346">
        <v>48</v>
      </c>
      <c r="AK279" s="346">
        <v>64</v>
      </c>
      <c r="AL279" s="346">
        <v>58</v>
      </c>
      <c r="AM279" s="346">
        <v>134</v>
      </c>
      <c r="AN279" s="346">
        <v>106</v>
      </c>
      <c r="AO279" s="572">
        <v>78</v>
      </c>
      <c r="AP279" s="346">
        <v>101</v>
      </c>
      <c r="AQ279" s="346">
        <v>71</v>
      </c>
      <c r="AR279" s="346">
        <v>76</v>
      </c>
      <c r="AS279" s="346" t="s">
        <v>430</v>
      </c>
      <c r="AT279" s="346" t="s">
        <v>430</v>
      </c>
      <c r="AU279" s="346">
        <v>99</v>
      </c>
      <c r="AV279" s="346">
        <v>141</v>
      </c>
      <c r="AW279" s="346">
        <v>92</v>
      </c>
      <c r="AX279" s="346">
        <v>99</v>
      </c>
      <c r="AY279" s="346">
        <v>63</v>
      </c>
      <c r="AZ279" s="584"/>
      <c r="BA279" s="467">
        <v>99.61</v>
      </c>
      <c r="BB279" s="348" t="s">
        <v>430</v>
      </c>
      <c r="BC279" s="348" t="s">
        <v>430</v>
      </c>
      <c r="BD279" s="348" t="s">
        <v>430</v>
      </c>
      <c r="BE279" s="375" t="s">
        <v>430</v>
      </c>
      <c r="BF279" s="375">
        <v>0.39</v>
      </c>
      <c r="BG279" s="374"/>
      <c r="BH279" s="594">
        <v>0.39</v>
      </c>
      <c r="BI279" s="348" t="s">
        <v>430</v>
      </c>
      <c r="BJ279" s="348" t="s">
        <v>430</v>
      </c>
      <c r="BK279" s="348" t="s">
        <v>430</v>
      </c>
      <c r="BL279" s="348" t="s">
        <v>430</v>
      </c>
      <c r="BM279" s="375">
        <v>99.61</v>
      </c>
      <c r="BN279" s="375" t="s">
        <v>430</v>
      </c>
      <c r="BO279" s="375" t="s">
        <v>430</v>
      </c>
      <c r="BP279" s="375" t="s">
        <v>430</v>
      </c>
      <c r="BQ279" s="375" t="s">
        <v>430</v>
      </c>
      <c r="BR279" s="374"/>
      <c r="BS279" s="468" t="s">
        <v>430</v>
      </c>
      <c r="BT279" s="348" t="s">
        <v>430</v>
      </c>
      <c r="BU279" s="374"/>
      <c r="BV279" s="430" t="s">
        <v>555</v>
      </c>
    </row>
    <row r="280" spans="1:74" s="428" customFormat="1" x14ac:dyDescent="0.25">
      <c r="A280" s="345" t="s">
        <v>8526</v>
      </c>
      <c r="B280" s="373"/>
      <c r="C280" s="719">
        <v>44981</v>
      </c>
      <c r="D280" s="373"/>
      <c r="E280" s="346">
        <v>177.89</v>
      </c>
      <c r="F280" s="373"/>
      <c r="G280" s="347">
        <v>12.7719</v>
      </c>
      <c r="H280" s="374"/>
      <c r="I280" s="348">
        <v>0.12055</v>
      </c>
      <c r="J280" s="348">
        <v>5.36</v>
      </c>
      <c r="K280" s="348">
        <v>0.11507000000000001</v>
      </c>
      <c r="L280" s="348">
        <v>0.11781</v>
      </c>
      <c r="M280" s="362"/>
      <c r="N280" s="350">
        <v>5.1456</v>
      </c>
      <c r="O280" s="348">
        <v>4.9555999999999996</v>
      </c>
      <c r="P280" s="348">
        <v>4.8628999999999998</v>
      </c>
      <c r="Q280" s="348">
        <v>4.9084000000000003</v>
      </c>
      <c r="R280" s="348">
        <v>4.9249000000000001</v>
      </c>
      <c r="S280" s="348">
        <v>5.4157999999999999</v>
      </c>
      <c r="T280" s="348">
        <v>5.2404999999999999</v>
      </c>
      <c r="U280" s="354">
        <v>5.3929999999999998</v>
      </c>
      <c r="V280" s="348">
        <v>5.6761999999999997</v>
      </c>
      <c r="W280" s="348">
        <v>6.6238999999999999</v>
      </c>
      <c r="X280" s="348">
        <v>7.0246000000000004</v>
      </c>
      <c r="Y280" s="375" t="s">
        <v>430</v>
      </c>
      <c r="Z280" s="348" t="s">
        <v>430</v>
      </c>
      <c r="AA280" s="348">
        <v>5.0913000000000004</v>
      </c>
      <c r="AB280" s="348">
        <v>5.4808000000000003</v>
      </c>
      <c r="AC280" s="348">
        <v>5.3913000000000002</v>
      </c>
      <c r="AD280" s="348">
        <v>5.5556000000000001</v>
      </c>
      <c r="AE280" s="348">
        <v>4.9398</v>
      </c>
      <c r="AF280" s="348">
        <v>7.2167000000000003</v>
      </c>
      <c r="AG280" s="569"/>
      <c r="AH280" s="346">
        <v>35</v>
      </c>
      <c r="AI280" s="346">
        <v>68</v>
      </c>
      <c r="AJ280" s="346">
        <v>75</v>
      </c>
      <c r="AK280" s="346">
        <v>24</v>
      </c>
      <c r="AL280" s="346">
        <v>57</v>
      </c>
      <c r="AM280" s="346">
        <v>147</v>
      </c>
      <c r="AN280" s="346">
        <v>73</v>
      </c>
      <c r="AO280" s="572">
        <v>51</v>
      </c>
      <c r="AP280" s="346">
        <v>90</v>
      </c>
      <c r="AQ280" s="346">
        <v>79</v>
      </c>
      <c r="AR280" s="346">
        <v>86</v>
      </c>
      <c r="AS280" s="346" t="s">
        <v>430</v>
      </c>
      <c r="AT280" s="346" t="s">
        <v>430</v>
      </c>
      <c r="AU280" s="346">
        <v>64</v>
      </c>
      <c r="AV280" s="346">
        <v>142</v>
      </c>
      <c r="AW280" s="346">
        <v>76</v>
      </c>
      <c r="AX280" s="346">
        <v>78</v>
      </c>
      <c r="AY280" s="346">
        <v>75</v>
      </c>
      <c r="AZ280" s="584"/>
      <c r="BA280" s="467">
        <v>93.45</v>
      </c>
      <c r="BB280" s="348" t="s">
        <v>430</v>
      </c>
      <c r="BC280" s="348" t="s">
        <v>430</v>
      </c>
      <c r="BD280" s="348" t="s">
        <v>430</v>
      </c>
      <c r="BE280" s="375" t="s">
        <v>430</v>
      </c>
      <c r="BF280" s="375">
        <v>6.55</v>
      </c>
      <c r="BG280" s="374"/>
      <c r="BH280" s="594">
        <v>6.55</v>
      </c>
      <c r="BI280" s="348" t="s">
        <v>430</v>
      </c>
      <c r="BJ280" s="348" t="s">
        <v>430</v>
      </c>
      <c r="BK280" s="348" t="s">
        <v>430</v>
      </c>
      <c r="BL280" s="348" t="s">
        <v>430</v>
      </c>
      <c r="BM280" s="375">
        <v>93.45</v>
      </c>
      <c r="BN280" s="375" t="s">
        <v>430</v>
      </c>
      <c r="BO280" s="375" t="s">
        <v>430</v>
      </c>
      <c r="BP280" s="375" t="s">
        <v>430</v>
      </c>
      <c r="BQ280" s="375" t="s">
        <v>430</v>
      </c>
      <c r="BR280" s="374"/>
      <c r="BS280" s="468" t="s">
        <v>430</v>
      </c>
      <c r="BT280" s="348" t="s">
        <v>430</v>
      </c>
      <c r="BU280" s="374"/>
      <c r="BV280" s="430" t="s">
        <v>555</v>
      </c>
    </row>
    <row r="281" spans="1:74" s="428" customFormat="1" x14ac:dyDescent="0.25">
      <c r="A281" s="345" t="s">
        <v>8527</v>
      </c>
      <c r="B281" s="373"/>
      <c r="C281" s="719">
        <v>44841</v>
      </c>
      <c r="D281" s="373"/>
      <c r="E281" s="888">
        <v>164.77</v>
      </c>
      <c r="F281" s="373"/>
      <c r="G281" s="347" t="s">
        <v>430</v>
      </c>
      <c r="H281" s="374"/>
      <c r="I281" s="348" t="s">
        <v>430</v>
      </c>
      <c r="J281" s="348" t="s">
        <v>430</v>
      </c>
      <c r="K281" s="348" t="s">
        <v>430</v>
      </c>
      <c r="L281" s="348" t="s">
        <v>430</v>
      </c>
      <c r="M281" s="362"/>
      <c r="N281" s="350" t="s">
        <v>430</v>
      </c>
      <c r="O281" s="348" t="s">
        <v>430</v>
      </c>
      <c r="P281" s="348" t="s">
        <v>430</v>
      </c>
      <c r="Q281" s="348" t="s">
        <v>430</v>
      </c>
      <c r="R281" s="348" t="s">
        <v>430</v>
      </c>
      <c r="S281" s="348" t="s">
        <v>430</v>
      </c>
      <c r="T281" s="348" t="s">
        <v>430</v>
      </c>
      <c r="U281" s="354" t="s">
        <v>430</v>
      </c>
      <c r="V281" s="348" t="s">
        <v>430</v>
      </c>
      <c r="W281" s="348" t="s">
        <v>430</v>
      </c>
      <c r="X281" s="348" t="s">
        <v>430</v>
      </c>
      <c r="Y281" s="375" t="s">
        <v>430</v>
      </c>
      <c r="Z281" s="348" t="s">
        <v>430</v>
      </c>
      <c r="AA281" s="348" t="s">
        <v>430</v>
      </c>
      <c r="AB281" s="348" t="s">
        <v>430</v>
      </c>
      <c r="AC281" s="348" t="s">
        <v>430</v>
      </c>
      <c r="AD281" s="348" t="s">
        <v>430</v>
      </c>
      <c r="AE281" s="348" t="s">
        <v>430</v>
      </c>
      <c r="AF281" s="348" t="s">
        <v>430</v>
      </c>
      <c r="AG281" s="569"/>
      <c r="AH281" s="346" t="s">
        <v>430</v>
      </c>
      <c r="AI281" s="346" t="s">
        <v>430</v>
      </c>
      <c r="AJ281" s="346" t="s">
        <v>430</v>
      </c>
      <c r="AK281" s="346" t="s">
        <v>430</v>
      </c>
      <c r="AL281" s="346" t="s">
        <v>430</v>
      </c>
      <c r="AM281" s="346" t="s">
        <v>430</v>
      </c>
      <c r="AN281" s="346" t="s">
        <v>430</v>
      </c>
      <c r="AO281" s="572" t="s">
        <v>430</v>
      </c>
      <c r="AP281" s="346" t="s">
        <v>430</v>
      </c>
      <c r="AQ281" s="346" t="s">
        <v>430</v>
      </c>
      <c r="AR281" s="346" t="s">
        <v>430</v>
      </c>
      <c r="AS281" s="346" t="s">
        <v>430</v>
      </c>
      <c r="AT281" s="346" t="s">
        <v>430</v>
      </c>
      <c r="AU281" s="346" t="s">
        <v>430</v>
      </c>
      <c r="AV281" s="346" t="s">
        <v>430</v>
      </c>
      <c r="AW281" s="346" t="s">
        <v>430</v>
      </c>
      <c r="AX281" s="346" t="s">
        <v>430</v>
      </c>
      <c r="AY281" s="346" t="s">
        <v>430</v>
      </c>
      <c r="AZ281" s="584"/>
      <c r="BA281" s="467" t="s">
        <v>430</v>
      </c>
      <c r="BB281" s="348" t="s">
        <v>430</v>
      </c>
      <c r="BC281" s="348" t="s">
        <v>430</v>
      </c>
      <c r="BD281" s="348" t="s">
        <v>430</v>
      </c>
      <c r="BE281" s="375" t="s">
        <v>430</v>
      </c>
      <c r="BF281" s="375" t="s">
        <v>430</v>
      </c>
      <c r="BG281" s="374"/>
      <c r="BH281" s="594" t="s">
        <v>430</v>
      </c>
      <c r="BI281" s="348" t="s">
        <v>430</v>
      </c>
      <c r="BJ281" s="348" t="s">
        <v>430</v>
      </c>
      <c r="BK281" s="348" t="s">
        <v>430</v>
      </c>
      <c r="BL281" s="348" t="s">
        <v>430</v>
      </c>
      <c r="BM281" s="375" t="s">
        <v>430</v>
      </c>
      <c r="BN281" s="375" t="s">
        <v>430</v>
      </c>
      <c r="BO281" s="375" t="s">
        <v>430</v>
      </c>
      <c r="BP281" s="375" t="s">
        <v>430</v>
      </c>
      <c r="BQ281" s="375" t="s">
        <v>430</v>
      </c>
      <c r="BR281" s="374"/>
      <c r="BS281" s="468" t="s">
        <v>430</v>
      </c>
      <c r="BT281" s="348" t="s">
        <v>430</v>
      </c>
      <c r="BU281" s="374"/>
      <c r="BV281" s="430" t="s">
        <v>555</v>
      </c>
    </row>
    <row r="282" spans="1:74" s="428" customFormat="1" x14ac:dyDescent="0.25">
      <c r="A282" s="345" t="s">
        <v>8528</v>
      </c>
      <c r="B282" s="373"/>
      <c r="C282" s="719">
        <v>44995</v>
      </c>
      <c r="D282" s="373"/>
      <c r="E282" s="346">
        <v>160.65299999999999</v>
      </c>
      <c r="F282" s="373"/>
      <c r="G282" s="347">
        <v>12.970599999999999</v>
      </c>
      <c r="H282" s="374"/>
      <c r="I282" s="348">
        <v>2.67</v>
      </c>
      <c r="J282" s="348">
        <v>6.35</v>
      </c>
      <c r="K282" s="348">
        <v>2.35</v>
      </c>
      <c r="L282" s="348">
        <v>2.4300000000000002</v>
      </c>
      <c r="M282" s="362"/>
      <c r="N282" s="350">
        <v>-13.638</v>
      </c>
      <c r="O282" s="348">
        <v>-5.2506000000000004</v>
      </c>
      <c r="P282" s="348">
        <v>3.8620999999999999</v>
      </c>
      <c r="Q282" s="348">
        <v>-2.6505999999999998</v>
      </c>
      <c r="R282" s="348">
        <v>2.5836999999999999</v>
      </c>
      <c r="S282" s="348">
        <v>8.6480999999999995</v>
      </c>
      <c r="T282" s="348">
        <v>3.9794</v>
      </c>
      <c r="U282" s="354">
        <v>4.4423000000000004</v>
      </c>
      <c r="V282" s="348">
        <v>5.9112</v>
      </c>
      <c r="W282" s="348">
        <v>7.0336999999999996</v>
      </c>
      <c r="X282" s="348">
        <v>7.5606</v>
      </c>
      <c r="Y282" s="375" t="s">
        <v>430</v>
      </c>
      <c r="Z282" s="348" t="s">
        <v>430</v>
      </c>
      <c r="AA282" s="348">
        <v>3.1549</v>
      </c>
      <c r="AB282" s="348">
        <v>7.0770999999999997</v>
      </c>
      <c r="AC282" s="348">
        <v>4.7656000000000001</v>
      </c>
      <c r="AD282" s="348">
        <v>5.0835999999999997</v>
      </c>
      <c r="AE282" s="348">
        <v>4.7168999999999999</v>
      </c>
      <c r="AF282" s="348">
        <v>7.7873000000000001</v>
      </c>
      <c r="AG282" s="569"/>
      <c r="AH282" s="346">
        <v>127</v>
      </c>
      <c r="AI282" s="346">
        <v>138</v>
      </c>
      <c r="AJ282" s="346">
        <v>102</v>
      </c>
      <c r="AK282" s="346">
        <v>113</v>
      </c>
      <c r="AL282" s="346">
        <v>133</v>
      </c>
      <c r="AM282" s="346">
        <v>71</v>
      </c>
      <c r="AN282" s="346">
        <v>150</v>
      </c>
      <c r="AO282" s="572">
        <v>134</v>
      </c>
      <c r="AP282" s="346">
        <v>55</v>
      </c>
      <c r="AQ282" s="346">
        <v>23</v>
      </c>
      <c r="AR282" s="346">
        <v>22</v>
      </c>
      <c r="AS282" s="346" t="s">
        <v>430</v>
      </c>
      <c r="AT282" s="346" t="s">
        <v>430</v>
      </c>
      <c r="AU282" s="346">
        <v>141</v>
      </c>
      <c r="AV282" s="346">
        <v>69</v>
      </c>
      <c r="AW282" s="346">
        <v>127</v>
      </c>
      <c r="AX282" s="346">
        <v>116</v>
      </c>
      <c r="AY282" s="346">
        <v>92</v>
      </c>
      <c r="AZ282" s="584"/>
      <c r="BA282" s="467">
        <v>96.91</v>
      </c>
      <c r="BB282" s="348" t="s">
        <v>430</v>
      </c>
      <c r="BC282" s="348" t="s">
        <v>430</v>
      </c>
      <c r="BD282" s="348" t="s">
        <v>430</v>
      </c>
      <c r="BE282" s="375" t="s">
        <v>430</v>
      </c>
      <c r="BF282" s="375">
        <v>3.09</v>
      </c>
      <c r="BG282" s="374"/>
      <c r="BH282" s="594">
        <v>3.09</v>
      </c>
      <c r="BI282" s="348" t="s">
        <v>430</v>
      </c>
      <c r="BJ282" s="348" t="s">
        <v>430</v>
      </c>
      <c r="BK282" s="348" t="s">
        <v>430</v>
      </c>
      <c r="BL282" s="348" t="s">
        <v>430</v>
      </c>
      <c r="BM282" s="375">
        <v>96.91</v>
      </c>
      <c r="BN282" s="375" t="s">
        <v>430</v>
      </c>
      <c r="BO282" s="375" t="s">
        <v>430</v>
      </c>
      <c r="BP282" s="375" t="s">
        <v>430</v>
      </c>
      <c r="BQ282" s="375" t="s">
        <v>430</v>
      </c>
      <c r="BR282" s="374"/>
      <c r="BS282" s="468" t="s">
        <v>430</v>
      </c>
      <c r="BT282" s="348" t="s">
        <v>430</v>
      </c>
      <c r="BU282" s="374"/>
      <c r="BV282" s="430" t="s">
        <v>555</v>
      </c>
    </row>
    <row r="283" spans="1:74" s="428" customFormat="1" x14ac:dyDescent="0.25">
      <c r="A283" s="345" t="s">
        <v>8529</v>
      </c>
      <c r="B283" s="373"/>
      <c r="C283" s="719">
        <v>44175</v>
      </c>
      <c r="D283" s="373"/>
      <c r="E283" s="346">
        <v>164.12</v>
      </c>
      <c r="F283" s="373"/>
      <c r="G283" s="347">
        <v>65.404600000000002</v>
      </c>
      <c r="H283" s="374"/>
      <c r="I283" s="348">
        <v>4.4246600000000003</v>
      </c>
      <c r="J283" s="348">
        <v>6.45</v>
      </c>
      <c r="K283" s="348">
        <v>3.73</v>
      </c>
      <c r="L283" s="348">
        <v>3.98</v>
      </c>
      <c r="M283" s="362"/>
      <c r="N283" s="350">
        <v>-16.838000000000001</v>
      </c>
      <c r="O283" s="348">
        <v>6.1417999999999999</v>
      </c>
      <c r="P283" s="348">
        <v>11.4735</v>
      </c>
      <c r="Q283" s="348">
        <v>-7.3536000000000001</v>
      </c>
      <c r="R283" s="348">
        <v>2.8982999999999999</v>
      </c>
      <c r="S283" s="348">
        <v>11.508800000000001</v>
      </c>
      <c r="T283" s="348">
        <v>5.3791000000000002</v>
      </c>
      <c r="U283" s="354">
        <v>5.2497999999999996</v>
      </c>
      <c r="V283" s="348">
        <v>6.0307000000000004</v>
      </c>
      <c r="W283" s="348">
        <v>7.0564</v>
      </c>
      <c r="X283" s="348">
        <v>7.5788000000000002</v>
      </c>
      <c r="Y283" s="375">
        <v>6.1215000000000002</v>
      </c>
      <c r="Z283" s="348" t="s">
        <v>430</v>
      </c>
      <c r="AA283" s="348">
        <v>4.3296000000000001</v>
      </c>
      <c r="AB283" s="348">
        <v>10.127000000000001</v>
      </c>
      <c r="AC283" s="348">
        <v>6.0891999999999999</v>
      </c>
      <c r="AD283" s="348">
        <v>5.5896999999999997</v>
      </c>
      <c r="AE283" s="348">
        <v>3.87</v>
      </c>
      <c r="AF283" s="348">
        <v>5.6962999999999999</v>
      </c>
      <c r="AG283" s="569"/>
      <c r="AH283" s="346">
        <v>140</v>
      </c>
      <c r="AI283" s="346">
        <v>50</v>
      </c>
      <c r="AJ283" s="346">
        <v>9</v>
      </c>
      <c r="AK283" s="346">
        <v>134</v>
      </c>
      <c r="AL283" s="346">
        <v>125</v>
      </c>
      <c r="AM283" s="346">
        <v>21</v>
      </c>
      <c r="AN283" s="346">
        <v>61</v>
      </c>
      <c r="AO283" s="572">
        <v>62</v>
      </c>
      <c r="AP283" s="346">
        <v>44</v>
      </c>
      <c r="AQ283" s="346">
        <v>18</v>
      </c>
      <c r="AR283" s="346">
        <v>18</v>
      </c>
      <c r="AS283" s="346">
        <v>11</v>
      </c>
      <c r="AT283" s="346" t="s">
        <v>430</v>
      </c>
      <c r="AU283" s="346">
        <v>113</v>
      </c>
      <c r="AV283" s="346">
        <v>15</v>
      </c>
      <c r="AW283" s="346">
        <v>31</v>
      </c>
      <c r="AX283" s="346">
        <v>74</v>
      </c>
      <c r="AY283" s="346">
        <v>122</v>
      </c>
      <c r="AZ283" s="584"/>
      <c r="BA283" s="467">
        <v>97.1</v>
      </c>
      <c r="BB283" s="348" t="s">
        <v>430</v>
      </c>
      <c r="BC283" s="348" t="s">
        <v>430</v>
      </c>
      <c r="BD283" s="348" t="s">
        <v>430</v>
      </c>
      <c r="BE283" s="375" t="s">
        <v>430</v>
      </c>
      <c r="BF283" s="375">
        <v>2.9</v>
      </c>
      <c r="BG283" s="374"/>
      <c r="BH283" s="594">
        <v>2.9</v>
      </c>
      <c r="BI283" s="348" t="s">
        <v>430</v>
      </c>
      <c r="BJ283" s="348" t="s">
        <v>430</v>
      </c>
      <c r="BK283" s="348" t="s">
        <v>430</v>
      </c>
      <c r="BL283" s="348" t="s">
        <v>430</v>
      </c>
      <c r="BM283" s="375">
        <v>97.1</v>
      </c>
      <c r="BN283" s="375" t="s">
        <v>430</v>
      </c>
      <c r="BO283" s="375" t="s">
        <v>430</v>
      </c>
      <c r="BP283" s="375" t="s">
        <v>430</v>
      </c>
      <c r="BQ283" s="375" t="s">
        <v>430</v>
      </c>
      <c r="BR283" s="374"/>
      <c r="BS283" s="468" t="s">
        <v>430</v>
      </c>
      <c r="BT283" s="348" t="s">
        <v>430</v>
      </c>
      <c r="BU283" s="374"/>
      <c r="BV283" s="430" t="s">
        <v>555</v>
      </c>
    </row>
    <row r="284" spans="1:74" s="428" customFormat="1" x14ac:dyDescent="0.25">
      <c r="A284" s="345" t="s">
        <v>8530</v>
      </c>
      <c r="B284" s="373"/>
      <c r="C284" s="719">
        <v>44971</v>
      </c>
      <c r="D284" s="373"/>
      <c r="E284" s="346">
        <v>150.30000000000001</v>
      </c>
      <c r="F284" s="373"/>
      <c r="G284" s="347">
        <v>12.9404</v>
      </c>
      <c r="H284" s="374"/>
      <c r="I284" s="348">
        <v>5.28</v>
      </c>
      <c r="J284" s="348">
        <v>7.08</v>
      </c>
      <c r="K284" s="348">
        <v>4.18</v>
      </c>
      <c r="L284" s="348">
        <v>4.33</v>
      </c>
      <c r="M284" s="362"/>
      <c r="N284" s="350">
        <v>-15.0779</v>
      </c>
      <c r="O284" s="348">
        <v>-4.8871000000000002</v>
      </c>
      <c r="P284" s="348">
        <v>1.3301000000000001</v>
      </c>
      <c r="Q284" s="348">
        <v>-8.0541</v>
      </c>
      <c r="R284" s="348">
        <v>-0.52749999999999997</v>
      </c>
      <c r="S284" s="348">
        <v>13.541399999999999</v>
      </c>
      <c r="T284" s="348">
        <v>4.8726000000000003</v>
      </c>
      <c r="U284" s="354">
        <v>4.8291000000000004</v>
      </c>
      <c r="V284" s="348">
        <v>5.4188000000000001</v>
      </c>
      <c r="W284" s="348">
        <v>6.5880000000000001</v>
      </c>
      <c r="X284" s="348">
        <v>7.2439999999999998</v>
      </c>
      <c r="Y284" s="375" t="s">
        <v>430</v>
      </c>
      <c r="Z284" s="348" t="s">
        <v>430</v>
      </c>
      <c r="AA284" s="348">
        <v>4.1314000000000002</v>
      </c>
      <c r="AB284" s="348">
        <v>9.3712999999999997</v>
      </c>
      <c r="AC284" s="348">
        <v>6.1215000000000002</v>
      </c>
      <c r="AD284" s="348">
        <v>5.4656000000000002</v>
      </c>
      <c r="AE284" s="348">
        <v>0.62709999999999999</v>
      </c>
      <c r="AF284" s="348">
        <v>7.5659999999999998</v>
      </c>
      <c r="AG284" s="569"/>
      <c r="AH284" s="346">
        <v>133</v>
      </c>
      <c r="AI284" s="346">
        <v>136</v>
      </c>
      <c r="AJ284" s="346">
        <v>124</v>
      </c>
      <c r="AK284" s="346">
        <v>136</v>
      </c>
      <c r="AL284" s="346">
        <v>150</v>
      </c>
      <c r="AM284" s="346">
        <v>6</v>
      </c>
      <c r="AN284" s="346">
        <v>103</v>
      </c>
      <c r="AO284" s="572">
        <v>108</v>
      </c>
      <c r="AP284" s="346">
        <v>113</v>
      </c>
      <c r="AQ284" s="346">
        <v>81</v>
      </c>
      <c r="AR284" s="346">
        <v>63</v>
      </c>
      <c r="AS284" s="346" t="s">
        <v>430</v>
      </c>
      <c r="AT284" s="346" t="s">
        <v>430</v>
      </c>
      <c r="AU284" s="346">
        <v>122</v>
      </c>
      <c r="AV284" s="346">
        <v>25</v>
      </c>
      <c r="AW284" s="346">
        <v>28</v>
      </c>
      <c r="AX284" s="346">
        <v>88</v>
      </c>
      <c r="AY284" s="346">
        <v>163</v>
      </c>
      <c r="AZ284" s="584"/>
      <c r="BA284" s="467">
        <v>91.67</v>
      </c>
      <c r="BB284" s="348" t="s">
        <v>430</v>
      </c>
      <c r="BC284" s="348" t="s">
        <v>430</v>
      </c>
      <c r="BD284" s="348" t="s">
        <v>430</v>
      </c>
      <c r="BE284" s="375" t="s">
        <v>430</v>
      </c>
      <c r="BF284" s="375">
        <v>8.33</v>
      </c>
      <c r="BG284" s="374"/>
      <c r="BH284" s="594">
        <v>8.33</v>
      </c>
      <c r="BI284" s="348" t="s">
        <v>430</v>
      </c>
      <c r="BJ284" s="348" t="s">
        <v>430</v>
      </c>
      <c r="BK284" s="348" t="s">
        <v>430</v>
      </c>
      <c r="BL284" s="348" t="s">
        <v>430</v>
      </c>
      <c r="BM284" s="375">
        <v>91.67</v>
      </c>
      <c r="BN284" s="375" t="s">
        <v>430</v>
      </c>
      <c r="BO284" s="375" t="s">
        <v>430</v>
      </c>
      <c r="BP284" s="375" t="s">
        <v>430</v>
      </c>
      <c r="BQ284" s="375" t="s">
        <v>430</v>
      </c>
      <c r="BR284" s="374"/>
      <c r="BS284" s="468" t="s">
        <v>430</v>
      </c>
      <c r="BT284" s="348" t="s">
        <v>430</v>
      </c>
      <c r="BU284" s="374"/>
      <c r="BV284" s="430" t="s">
        <v>430</v>
      </c>
    </row>
    <row r="285" spans="1:74" s="428" customFormat="1" x14ac:dyDescent="0.25">
      <c r="A285" s="345" t="s">
        <v>8531</v>
      </c>
      <c r="B285" s="373"/>
      <c r="C285" s="719">
        <v>45580</v>
      </c>
      <c r="D285" s="373"/>
      <c r="E285" s="888">
        <v>146.03</v>
      </c>
      <c r="F285" s="373"/>
      <c r="G285" s="347" t="s">
        <v>430</v>
      </c>
      <c r="H285" s="374"/>
      <c r="I285" s="348" t="s">
        <v>430</v>
      </c>
      <c r="J285" s="348" t="s">
        <v>430</v>
      </c>
      <c r="K285" s="348" t="s">
        <v>430</v>
      </c>
      <c r="L285" s="348" t="s">
        <v>430</v>
      </c>
      <c r="M285" s="362"/>
      <c r="N285" s="350" t="s">
        <v>430</v>
      </c>
      <c r="O285" s="348" t="s">
        <v>430</v>
      </c>
      <c r="P285" s="348" t="s">
        <v>430</v>
      </c>
      <c r="Q285" s="348" t="s">
        <v>430</v>
      </c>
      <c r="R285" s="348" t="s">
        <v>430</v>
      </c>
      <c r="S285" s="348" t="s">
        <v>430</v>
      </c>
      <c r="T285" s="348" t="s">
        <v>430</v>
      </c>
      <c r="U285" s="354" t="s">
        <v>430</v>
      </c>
      <c r="V285" s="348" t="s">
        <v>430</v>
      </c>
      <c r="W285" s="348" t="s">
        <v>430</v>
      </c>
      <c r="X285" s="348" t="s">
        <v>430</v>
      </c>
      <c r="Y285" s="375" t="s">
        <v>430</v>
      </c>
      <c r="Z285" s="348" t="s">
        <v>430</v>
      </c>
      <c r="AA285" s="348" t="s">
        <v>430</v>
      </c>
      <c r="AB285" s="348" t="s">
        <v>430</v>
      </c>
      <c r="AC285" s="348" t="s">
        <v>430</v>
      </c>
      <c r="AD285" s="348" t="s">
        <v>430</v>
      </c>
      <c r="AE285" s="348" t="s">
        <v>430</v>
      </c>
      <c r="AF285" s="348" t="s">
        <v>430</v>
      </c>
      <c r="AG285" s="569"/>
      <c r="AH285" s="346" t="s">
        <v>430</v>
      </c>
      <c r="AI285" s="346" t="s">
        <v>430</v>
      </c>
      <c r="AJ285" s="346" t="s">
        <v>430</v>
      </c>
      <c r="AK285" s="346" t="s">
        <v>430</v>
      </c>
      <c r="AL285" s="346" t="s">
        <v>430</v>
      </c>
      <c r="AM285" s="346" t="s">
        <v>430</v>
      </c>
      <c r="AN285" s="346" t="s">
        <v>430</v>
      </c>
      <c r="AO285" s="572" t="s">
        <v>430</v>
      </c>
      <c r="AP285" s="346" t="s">
        <v>430</v>
      </c>
      <c r="AQ285" s="346" t="s">
        <v>430</v>
      </c>
      <c r="AR285" s="346" t="s">
        <v>430</v>
      </c>
      <c r="AS285" s="346" t="s">
        <v>430</v>
      </c>
      <c r="AT285" s="346" t="s">
        <v>430</v>
      </c>
      <c r="AU285" s="346" t="s">
        <v>430</v>
      </c>
      <c r="AV285" s="346" t="s">
        <v>430</v>
      </c>
      <c r="AW285" s="346" t="s">
        <v>430</v>
      </c>
      <c r="AX285" s="346" t="s">
        <v>430</v>
      </c>
      <c r="AY285" s="346" t="s">
        <v>430</v>
      </c>
      <c r="AZ285" s="584"/>
      <c r="BA285" s="467" t="s">
        <v>430</v>
      </c>
      <c r="BB285" s="348" t="s">
        <v>430</v>
      </c>
      <c r="BC285" s="348" t="s">
        <v>430</v>
      </c>
      <c r="BD285" s="348" t="s">
        <v>430</v>
      </c>
      <c r="BE285" s="375" t="s">
        <v>430</v>
      </c>
      <c r="BF285" s="375" t="s">
        <v>430</v>
      </c>
      <c r="BG285" s="374"/>
      <c r="BH285" s="594" t="s">
        <v>430</v>
      </c>
      <c r="BI285" s="348" t="s">
        <v>430</v>
      </c>
      <c r="BJ285" s="348" t="s">
        <v>430</v>
      </c>
      <c r="BK285" s="348" t="s">
        <v>430</v>
      </c>
      <c r="BL285" s="348" t="s">
        <v>430</v>
      </c>
      <c r="BM285" s="375" t="s">
        <v>430</v>
      </c>
      <c r="BN285" s="375" t="s">
        <v>430</v>
      </c>
      <c r="BO285" s="375" t="s">
        <v>430</v>
      </c>
      <c r="BP285" s="375" t="s">
        <v>430</v>
      </c>
      <c r="BQ285" s="375" t="s">
        <v>430</v>
      </c>
      <c r="BR285" s="374"/>
      <c r="BS285" s="468" t="s">
        <v>430</v>
      </c>
      <c r="BT285" s="348" t="s">
        <v>430</v>
      </c>
      <c r="BU285" s="374"/>
      <c r="BV285" s="430" t="s">
        <v>555</v>
      </c>
    </row>
    <row r="286" spans="1:74" s="428" customFormat="1" x14ac:dyDescent="0.25">
      <c r="A286" s="345" t="s">
        <v>8532</v>
      </c>
      <c r="B286" s="373"/>
      <c r="C286" s="719">
        <v>45861</v>
      </c>
      <c r="D286" s="373"/>
      <c r="E286" s="346">
        <v>185.06</v>
      </c>
      <c r="F286" s="373"/>
      <c r="G286" s="347">
        <v>1053.2514000000001</v>
      </c>
      <c r="H286" s="374"/>
      <c r="I286" s="348">
        <v>8.2199999999999999E-3</v>
      </c>
      <c r="J286" s="348">
        <v>5.2268400000000002</v>
      </c>
      <c r="K286" s="348">
        <v>8.2199999999999999E-3</v>
      </c>
      <c r="L286" s="348">
        <v>8.2199999999999999E-3</v>
      </c>
      <c r="M286" s="362"/>
      <c r="N286" s="350">
        <v>4.5403000000000002</v>
      </c>
      <c r="O286" s="348">
        <v>4.5137</v>
      </c>
      <c r="P286" s="348">
        <v>4.5312999999999999</v>
      </c>
      <c r="Q286" s="348">
        <v>4.5359999999999996</v>
      </c>
      <c r="R286" s="348">
        <v>4.5570000000000004</v>
      </c>
      <c r="S286" s="348">
        <v>4.6707999999999998</v>
      </c>
      <c r="T286" s="348">
        <v>4.6681999999999997</v>
      </c>
      <c r="U286" s="354">
        <v>4.6759000000000004</v>
      </c>
      <c r="V286" s="348">
        <v>4.7712000000000003</v>
      </c>
      <c r="W286" s="348" t="s">
        <v>430</v>
      </c>
      <c r="X286" s="348" t="s">
        <v>430</v>
      </c>
      <c r="Y286" s="375" t="s">
        <v>430</v>
      </c>
      <c r="Z286" s="348" t="s">
        <v>430</v>
      </c>
      <c r="AA286" s="348">
        <v>4.6241000000000003</v>
      </c>
      <c r="AB286" s="348">
        <v>4.6558999999999999</v>
      </c>
      <c r="AC286" s="348">
        <v>4.6509999999999998</v>
      </c>
      <c r="AD286" s="348">
        <v>4.7371999999999996</v>
      </c>
      <c r="AE286" s="348">
        <v>4.5288000000000004</v>
      </c>
      <c r="AF286" s="348">
        <v>4.8529</v>
      </c>
      <c r="AG286" s="569"/>
      <c r="AH286" s="346">
        <v>55</v>
      </c>
      <c r="AI286" s="346">
        <v>90</v>
      </c>
      <c r="AJ286" s="346">
        <v>93</v>
      </c>
      <c r="AK286" s="346">
        <v>51</v>
      </c>
      <c r="AL286" s="346">
        <v>84</v>
      </c>
      <c r="AM286" s="346">
        <v>162</v>
      </c>
      <c r="AN286" s="346">
        <v>119</v>
      </c>
      <c r="AO286" s="572">
        <v>125</v>
      </c>
      <c r="AP286" s="346">
        <v>149</v>
      </c>
      <c r="AQ286" s="346" t="s">
        <v>430</v>
      </c>
      <c r="AR286" s="346" t="s">
        <v>430</v>
      </c>
      <c r="AS286" s="346" t="s">
        <v>430</v>
      </c>
      <c r="AT286" s="346" t="s">
        <v>430</v>
      </c>
      <c r="AU286" s="346">
        <v>100</v>
      </c>
      <c r="AV286" s="346">
        <v>159</v>
      </c>
      <c r="AW286" s="346">
        <v>134</v>
      </c>
      <c r="AX286" s="346">
        <v>142</v>
      </c>
      <c r="AY286" s="346">
        <v>99</v>
      </c>
      <c r="AZ286" s="584"/>
      <c r="BA286" s="467" t="s">
        <v>430</v>
      </c>
      <c r="BB286" s="348" t="s">
        <v>430</v>
      </c>
      <c r="BC286" s="348" t="s">
        <v>430</v>
      </c>
      <c r="BD286" s="348" t="s">
        <v>430</v>
      </c>
      <c r="BE286" s="375" t="s">
        <v>430</v>
      </c>
      <c r="BF286" s="375">
        <v>100</v>
      </c>
      <c r="BG286" s="374"/>
      <c r="BH286" s="594">
        <v>99.4</v>
      </c>
      <c r="BI286" s="348" t="s">
        <v>430</v>
      </c>
      <c r="BJ286" s="348" t="s">
        <v>430</v>
      </c>
      <c r="BK286" s="348" t="s">
        <v>430</v>
      </c>
      <c r="BL286" s="348" t="s">
        <v>430</v>
      </c>
      <c r="BM286" s="375" t="s">
        <v>430</v>
      </c>
      <c r="BN286" s="375" t="s">
        <v>430</v>
      </c>
      <c r="BO286" s="375" t="s">
        <v>430</v>
      </c>
      <c r="BP286" s="375" t="s">
        <v>430</v>
      </c>
      <c r="BQ286" s="375" t="s">
        <v>430</v>
      </c>
      <c r="BR286" s="374"/>
      <c r="BS286" s="468" t="s">
        <v>430</v>
      </c>
      <c r="BT286" s="348" t="s">
        <v>430</v>
      </c>
      <c r="BU286" s="374"/>
      <c r="BV286" s="430" t="s">
        <v>555</v>
      </c>
    </row>
    <row r="287" spans="1:74" s="428" customFormat="1" x14ac:dyDescent="0.25">
      <c r="A287" s="345" t="s">
        <v>8533</v>
      </c>
      <c r="B287" s="373"/>
      <c r="C287" s="719">
        <v>44972</v>
      </c>
      <c r="D287" s="373"/>
      <c r="E287" s="346">
        <v>146.221</v>
      </c>
      <c r="F287" s="373"/>
      <c r="G287" s="347">
        <v>12.726100000000001</v>
      </c>
      <c r="H287" s="374"/>
      <c r="I287" s="348">
        <v>2.95</v>
      </c>
      <c r="J287" s="348">
        <v>6.53</v>
      </c>
      <c r="K287" s="348">
        <v>2.54</v>
      </c>
      <c r="L287" s="348">
        <v>2.71</v>
      </c>
      <c r="M287" s="362"/>
      <c r="N287" s="350">
        <v>0.43020000000000003</v>
      </c>
      <c r="O287" s="348">
        <v>3.7296999999999998</v>
      </c>
      <c r="P287" s="348">
        <v>2.3774999999999999</v>
      </c>
      <c r="Q287" s="348">
        <v>-1.8629</v>
      </c>
      <c r="R287" s="348">
        <v>3.7589999999999999</v>
      </c>
      <c r="S287" s="348">
        <v>8.2745999999999995</v>
      </c>
      <c r="T287" s="348">
        <v>4.6162000000000001</v>
      </c>
      <c r="U287" s="354">
        <v>4.9111000000000002</v>
      </c>
      <c r="V287" s="348">
        <v>5.6261000000000001</v>
      </c>
      <c r="W287" s="348">
        <v>6.5454999999999997</v>
      </c>
      <c r="X287" s="348">
        <v>6.9531999999999998</v>
      </c>
      <c r="Y287" s="375" t="s">
        <v>430</v>
      </c>
      <c r="Z287" s="348" t="s">
        <v>430</v>
      </c>
      <c r="AA287" s="348">
        <v>4.1162999999999998</v>
      </c>
      <c r="AB287" s="348">
        <v>7.2640000000000002</v>
      </c>
      <c r="AC287" s="348">
        <v>5.2840999999999996</v>
      </c>
      <c r="AD287" s="348">
        <v>5.3075999999999999</v>
      </c>
      <c r="AE287" s="348">
        <v>4.0380000000000003</v>
      </c>
      <c r="AF287" s="348">
        <v>7.0646000000000004</v>
      </c>
      <c r="AG287" s="569"/>
      <c r="AH287" s="346">
        <v>90</v>
      </c>
      <c r="AI287" s="346">
        <v>98</v>
      </c>
      <c r="AJ287" s="346">
        <v>117</v>
      </c>
      <c r="AK287" s="346">
        <v>107</v>
      </c>
      <c r="AL287" s="346">
        <v>104</v>
      </c>
      <c r="AM287" s="346">
        <v>94</v>
      </c>
      <c r="AN287" s="346">
        <v>127</v>
      </c>
      <c r="AO287" s="572">
        <v>102</v>
      </c>
      <c r="AP287" s="346">
        <v>96</v>
      </c>
      <c r="AQ287" s="346">
        <v>87</v>
      </c>
      <c r="AR287" s="346">
        <v>90</v>
      </c>
      <c r="AS287" s="346" t="s">
        <v>430</v>
      </c>
      <c r="AT287" s="346" t="s">
        <v>430</v>
      </c>
      <c r="AU287" s="346">
        <v>124</v>
      </c>
      <c r="AV287" s="346">
        <v>61</v>
      </c>
      <c r="AW287" s="346">
        <v>85</v>
      </c>
      <c r="AX287" s="346">
        <v>106</v>
      </c>
      <c r="AY287" s="346">
        <v>117</v>
      </c>
      <c r="AZ287" s="584"/>
      <c r="BA287" s="467">
        <v>97.22</v>
      </c>
      <c r="BB287" s="348" t="s">
        <v>430</v>
      </c>
      <c r="BC287" s="348" t="s">
        <v>430</v>
      </c>
      <c r="BD287" s="348" t="s">
        <v>430</v>
      </c>
      <c r="BE287" s="375" t="s">
        <v>430</v>
      </c>
      <c r="BF287" s="375">
        <v>2.78</v>
      </c>
      <c r="BG287" s="374"/>
      <c r="BH287" s="594">
        <v>2.78</v>
      </c>
      <c r="BI287" s="348" t="s">
        <v>430</v>
      </c>
      <c r="BJ287" s="348" t="s">
        <v>430</v>
      </c>
      <c r="BK287" s="348" t="s">
        <v>430</v>
      </c>
      <c r="BL287" s="348" t="s">
        <v>430</v>
      </c>
      <c r="BM287" s="375">
        <v>97.22</v>
      </c>
      <c r="BN287" s="375" t="s">
        <v>430</v>
      </c>
      <c r="BO287" s="375" t="s">
        <v>430</v>
      </c>
      <c r="BP287" s="375" t="s">
        <v>430</v>
      </c>
      <c r="BQ287" s="375" t="s">
        <v>430</v>
      </c>
      <c r="BR287" s="374"/>
      <c r="BS287" s="468" t="s">
        <v>430</v>
      </c>
      <c r="BT287" s="348" t="s">
        <v>430</v>
      </c>
      <c r="BU287" s="374"/>
      <c r="BV287" s="430" t="s">
        <v>555</v>
      </c>
    </row>
    <row r="288" spans="1:74" s="428" customFormat="1" x14ac:dyDescent="0.25">
      <c r="A288" s="345" t="s">
        <v>8534</v>
      </c>
      <c r="B288" s="373"/>
      <c r="C288" s="719">
        <v>44889</v>
      </c>
      <c r="D288" s="373"/>
      <c r="E288" s="346">
        <v>143.91</v>
      </c>
      <c r="F288" s="373"/>
      <c r="G288" s="347">
        <v>13.0411</v>
      </c>
      <c r="H288" s="374"/>
      <c r="I288" s="348">
        <v>1.01</v>
      </c>
      <c r="J288" s="348">
        <v>6.22</v>
      </c>
      <c r="K288" s="348">
        <v>0.94</v>
      </c>
      <c r="L288" s="348">
        <v>0.97</v>
      </c>
      <c r="M288" s="362"/>
      <c r="N288" s="350">
        <v>3.2191999999999998</v>
      </c>
      <c r="O288" s="348">
        <v>7.2812999999999999</v>
      </c>
      <c r="P288" s="348">
        <v>4.3617999999999997</v>
      </c>
      <c r="Q288" s="348">
        <v>3.8441000000000001</v>
      </c>
      <c r="R288" s="348">
        <v>6.5731000000000002</v>
      </c>
      <c r="S288" s="348">
        <v>8.5558999999999994</v>
      </c>
      <c r="T288" s="348">
        <v>5.6970000000000001</v>
      </c>
      <c r="U288" s="354">
        <v>5.7484999999999999</v>
      </c>
      <c r="V288" s="348">
        <v>6.0156000000000001</v>
      </c>
      <c r="W288" s="348">
        <v>7.0027999999999997</v>
      </c>
      <c r="X288" s="348">
        <v>7.3788999999999998</v>
      </c>
      <c r="Y288" s="375" t="s">
        <v>430</v>
      </c>
      <c r="Z288" s="348" t="s">
        <v>430</v>
      </c>
      <c r="AA288" s="348">
        <v>6.8291000000000004</v>
      </c>
      <c r="AB288" s="348">
        <v>6.3182</v>
      </c>
      <c r="AC288" s="348">
        <v>5.8612000000000002</v>
      </c>
      <c r="AD288" s="348">
        <v>6.0068999999999999</v>
      </c>
      <c r="AE288" s="348">
        <v>6.7088999999999999</v>
      </c>
      <c r="AF288" s="348">
        <v>7.3192000000000004</v>
      </c>
      <c r="AG288" s="569"/>
      <c r="AH288" s="346">
        <v>70</v>
      </c>
      <c r="AI288" s="346">
        <v>38</v>
      </c>
      <c r="AJ288" s="346">
        <v>95</v>
      </c>
      <c r="AK288" s="346">
        <v>68</v>
      </c>
      <c r="AL288" s="346">
        <v>24</v>
      </c>
      <c r="AM288" s="346">
        <v>76</v>
      </c>
      <c r="AN288" s="346">
        <v>41</v>
      </c>
      <c r="AO288" s="572">
        <v>30</v>
      </c>
      <c r="AP288" s="346">
        <v>47</v>
      </c>
      <c r="AQ288" s="346">
        <v>29</v>
      </c>
      <c r="AR288" s="346">
        <v>42</v>
      </c>
      <c r="AS288" s="346" t="s">
        <v>430</v>
      </c>
      <c r="AT288" s="346" t="s">
        <v>430</v>
      </c>
      <c r="AU288" s="346">
        <v>5</v>
      </c>
      <c r="AV288" s="346">
        <v>108</v>
      </c>
      <c r="AW288" s="346">
        <v>42</v>
      </c>
      <c r="AX288" s="346">
        <v>27</v>
      </c>
      <c r="AY288" s="346">
        <v>24</v>
      </c>
      <c r="AZ288" s="584"/>
      <c r="BA288" s="467">
        <v>96.42</v>
      </c>
      <c r="BB288" s="348" t="s">
        <v>430</v>
      </c>
      <c r="BC288" s="348" t="s">
        <v>430</v>
      </c>
      <c r="BD288" s="348" t="s">
        <v>430</v>
      </c>
      <c r="BE288" s="375" t="s">
        <v>430</v>
      </c>
      <c r="BF288" s="375">
        <v>3.58</v>
      </c>
      <c r="BG288" s="374"/>
      <c r="BH288" s="594">
        <v>3.58</v>
      </c>
      <c r="BI288" s="348" t="s">
        <v>430</v>
      </c>
      <c r="BJ288" s="348" t="s">
        <v>430</v>
      </c>
      <c r="BK288" s="348" t="s">
        <v>430</v>
      </c>
      <c r="BL288" s="348" t="s">
        <v>430</v>
      </c>
      <c r="BM288" s="375">
        <v>96.42</v>
      </c>
      <c r="BN288" s="375" t="s">
        <v>430</v>
      </c>
      <c r="BO288" s="375" t="s">
        <v>430</v>
      </c>
      <c r="BP288" s="375" t="s">
        <v>430</v>
      </c>
      <c r="BQ288" s="375" t="s">
        <v>430</v>
      </c>
      <c r="BR288" s="374"/>
      <c r="BS288" s="468" t="s">
        <v>430</v>
      </c>
      <c r="BT288" s="348" t="s">
        <v>430</v>
      </c>
      <c r="BU288" s="374"/>
      <c r="BV288" s="430" t="s">
        <v>555</v>
      </c>
    </row>
    <row r="289" spans="1:74" s="428" customFormat="1" x14ac:dyDescent="0.25">
      <c r="A289" s="345" t="s">
        <v>8535</v>
      </c>
      <c r="B289" s="373"/>
      <c r="C289" s="719">
        <v>45559</v>
      </c>
      <c r="D289" s="373"/>
      <c r="E289" s="346">
        <v>128.14400000000001</v>
      </c>
      <c r="F289" s="373"/>
      <c r="G289" s="347">
        <v>110.5103</v>
      </c>
      <c r="H289" s="374"/>
      <c r="I289" s="348">
        <v>8.1600000000000006E-3</v>
      </c>
      <c r="J289" s="348">
        <v>5.22</v>
      </c>
      <c r="K289" s="348">
        <v>8.1600000000000006E-3</v>
      </c>
      <c r="L289" s="348">
        <v>8.1600000000000006E-3</v>
      </c>
      <c r="M289" s="362"/>
      <c r="N289" s="350">
        <v>4.3602999999999996</v>
      </c>
      <c r="O289" s="348">
        <v>4.3834</v>
      </c>
      <c r="P289" s="348">
        <v>4.5240999999999998</v>
      </c>
      <c r="Q289" s="348">
        <v>4.5564999999999998</v>
      </c>
      <c r="R289" s="348">
        <v>4.5875000000000004</v>
      </c>
      <c r="S289" s="348">
        <v>4.7035</v>
      </c>
      <c r="T289" s="348">
        <v>4.6580000000000004</v>
      </c>
      <c r="U289" s="354">
        <v>4.6651999999999996</v>
      </c>
      <c r="V289" s="348">
        <v>4.7740999999999998</v>
      </c>
      <c r="W289" s="348" t="s">
        <v>430</v>
      </c>
      <c r="X289" s="348" t="s">
        <v>430</v>
      </c>
      <c r="Y289" s="375" t="s">
        <v>430</v>
      </c>
      <c r="Z289" s="348" t="s">
        <v>430</v>
      </c>
      <c r="AA289" s="348">
        <v>4.6692</v>
      </c>
      <c r="AB289" s="348">
        <v>4.6601999999999997</v>
      </c>
      <c r="AC289" s="348">
        <v>4.6281999999999996</v>
      </c>
      <c r="AD289" s="348">
        <v>4.7384000000000004</v>
      </c>
      <c r="AE289" s="348">
        <v>4.5709</v>
      </c>
      <c r="AF289" s="348">
        <v>5.3335999999999997</v>
      </c>
      <c r="AG289" s="569"/>
      <c r="AH289" s="346">
        <v>59</v>
      </c>
      <c r="AI289" s="346">
        <v>92</v>
      </c>
      <c r="AJ289" s="346">
        <v>94</v>
      </c>
      <c r="AK289" s="346">
        <v>49</v>
      </c>
      <c r="AL289" s="346">
        <v>81</v>
      </c>
      <c r="AM289" s="346">
        <v>161</v>
      </c>
      <c r="AN289" s="346">
        <v>122</v>
      </c>
      <c r="AO289" s="572">
        <v>127</v>
      </c>
      <c r="AP289" s="346">
        <v>148</v>
      </c>
      <c r="AQ289" s="346" t="s">
        <v>430</v>
      </c>
      <c r="AR289" s="346" t="s">
        <v>430</v>
      </c>
      <c r="AS289" s="346" t="s">
        <v>430</v>
      </c>
      <c r="AT289" s="346" t="s">
        <v>430</v>
      </c>
      <c r="AU289" s="346">
        <v>96</v>
      </c>
      <c r="AV289" s="346">
        <v>158</v>
      </c>
      <c r="AW289" s="346">
        <v>137</v>
      </c>
      <c r="AX289" s="346">
        <v>141</v>
      </c>
      <c r="AY289" s="346">
        <v>97</v>
      </c>
      <c r="AZ289" s="584"/>
      <c r="BA289" s="467" t="s">
        <v>430</v>
      </c>
      <c r="BB289" s="348" t="s">
        <v>430</v>
      </c>
      <c r="BC289" s="348" t="s">
        <v>430</v>
      </c>
      <c r="BD289" s="348" t="s">
        <v>430</v>
      </c>
      <c r="BE289" s="375" t="s">
        <v>430</v>
      </c>
      <c r="BF289" s="375">
        <v>100</v>
      </c>
      <c r="BG289" s="374"/>
      <c r="BH289" s="594">
        <v>100</v>
      </c>
      <c r="BI289" s="348" t="s">
        <v>430</v>
      </c>
      <c r="BJ289" s="348" t="s">
        <v>430</v>
      </c>
      <c r="BK289" s="348" t="s">
        <v>430</v>
      </c>
      <c r="BL289" s="348" t="s">
        <v>430</v>
      </c>
      <c r="BM289" s="375" t="s">
        <v>430</v>
      </c>
      <c r="BN289" s="375" t="s">
        <v>430</v>
      </c>
      <c r="BO289" s="375" t="s">
        <v>430</v>
      </c>
      <c r="BP289" s="375" t="s">
        <v>430</v>
      </c>
      <c r="BQ289" s="375" t="s">
        <v>430</v>
      </c>
      <c r="BR289" s="374"/>
      <c r="BS289" s="468" t="s">
        <v>430</v>
      </c>
      <c r="BT289" s="348" t="s">
        <v>430</v>
      </c>
      <c r="BU289" s="374"/>
      <c r="BV289" s="430" t="s">
        <v>555</v>
      </c>
    </row>
    <row r="290" spans="1:74" s="428" customFormat="1" x14ac:dyDescent="0.25">
      <c r="A290" s="345" t="s">
        <v>8536</v>
      </c>
      <c r="B290" s="373"/>
      <c r="C290" s="719">
        <v>41971</v>
      </c>
      <c r="D290" s="373"/>
      <c r="E290" s="346">
        <v>144.53</v>
      </c>
      <c r="F290" s="373"/>
      <c r="G290" s="347">
        <v>22.395099999999999</v>
      </c>
      <c r="H290" s="374"/>
      <c r="I290" s="348" t="s">
        <v>430</v>
      </c>
      <c r="J290" s="348" t="s">
        <v>430</v>
      </c>
      <c r="K290" s="348" t="s">
        <v>430</v>
      </c>
      <c r="L290" s="348" t="s">
        <v>430</v>
      </c>
      <c r="M290" s="362"/>
      <c r="N290" s="350" t="s">
        <v>430</v>
      </c>
      <c r="O290" s="348">
        <v>-5.2146999999999997</v>
      </c>
      <c r="P290" s="348">
        <v>3.8157999999999999</v>
      </c>
      <c r="Q290" s="348">
        <v>2.3923000000000001</v>
      </c>
      <c r="R290" s="348">
        <v>5.4467999999999996</v>
      </c>
      <c r="S290" s="348">
        <v>8.2030999999999992</v>
      </c>
      <c r="T290" s="348">
        <v>5.7077</v>
      </c>
      <c r="U290" s="354">
        <v>5.7523</v>
      </c>
      <c r="V290" s="348">
        <v>6.2718999999999996</v>
      </c>
      <c r="W290" s="348">
        <v>9.0284999999999993</v>
      </c>
      <c r="X290" s="348">
        <v>12.613200000000001</v>
      </c>
      <c r="Y290" s="375">
        <v>10.4663</v>
      </c>
      <c r="Z290" s="348">
        <v>7.2446999999999999</v>
      </c>
      <c r="AA290" s="348">
        <v>5.7073</v>
      </c>
      <c r="AB290" s="348">
        <v>7.0359999999999996</v>
      </c>
      <c r="AC290" s="348">
        <v>5.8540999999999999</v>
      </c>
      <c r="AD290" s="348">
        <v>6.0373000000000001</v>
      </c>
      <c r="AE290" s="348">
        <v>5.1947000000000001</v>
      </c>
      <c r="AF290" s="348">
        <v>7.1037999999999997</v>
      </c>
      <c r="AG290" s="569"/>
      <c r="AH290" s="346" t="s">
        <v>430</v>
      </c>
      <c r="AI290" s="346">
        <v>137</v>
      </c>
      <c r="AJ290" s="346">
        <v>104</v>
      </c>
      <c r="AK290" s="346">
        <v>85</v>
      </c>
      <c r="AL290" s="346">
        <v>40</v>
      </c>
      <c r="AM290" s="346">
        <v>100</v>
      </c>
      <c r="AN290" s="346">
        <v>39</v>
      </c>
      <c r="AO290" s="572">
        <v>29</v>
      </c>
      <c r="AP290" s="346">
        <v>20</v>
      </c>
      <c r="AQ290" s="346">
        <v>3</v>
      </c>
      <c r="AR290" s="346">
        <v>1</v>
      </c>
      <c r="AS290" s="346">
        <v>1</v>
      </c>
      <c r="AT290" s="346">
        <v>4</v>
      </c>
      <c r="AU290" s="346">
        <v>33</v>
      </c>
      <c r="AV290" s="346">
        <v>72</v>
      </c>
      <c r="AW290" s="346">
        <v>43</v>
      </c>
      <c r="AX290" s="346">
        <v>22</v>
      </c>
      <c r="AY290" s="346">
        <v>59</v>
      </c>
      <c r="AZ290" s="584"/>
      <c r="BA290" s="467" t="s">
        <v>430</v>
      </c>
      <c r="BB290" s="348">
        <v>97.19</v>
      </c>
      <c r="BC290" s="348" t="s">
        <v>430</v>
      </c>
      <c r="BD290" s="348" t="s">
        <v>430</v>
      </c>
      <c r="BE290" s="375" t="s">
        <v>430</v>
      </c>
      <c r="BF290" s="375">
        <v>2.81</v>
      </c>
      <c r="BG290" s="374"/>
      <c r="BH290" s="594">
        <v>2.81</v>
      </c>
      <c r="BI290" s="348" t="s">
        <v>430</v>
      </c>
      <c r="BJ290" s="348" t="s">
        <v>430</v>
      </c>
      <c r="BK290" s="348" t="s">
        <v>430</v>
      </c>
      <c r="BL290" s="348" t="s">
        <v>430</v>
      </c>
      <c r="BM290" s="375" t="s">
        <v>430</v>
      </c>
      <c r="BN290" s="375" t="s">
        <v>430</v>
      </c>
      <c r="BO290" s="375" t="s">
        <v>430</v>
      </c>
      <c r="BP290" s="375">
        <v>97.19</v>
      </c>
      <c r="BQ290" s="375" t="s">
        <v>430</v>
      </c>
      <c r="BR290" s="374"/>
      <c r="BS290" s="468" t="s">
        <v>430</v>
      </c>
      <c r="BT290" s="348" t="s">
        <v>430</v>
      </c>
      <c r="BU290" s="374"/>
      <c r="BV290" s="430" t="s">
        <v>555</v>
      </c>
    </row>
    <row r="291" spans="1:74" s="428" customFormat="1" x14ac:dyDescent="0.25">
      <c r="A291" s="345" t="s">
        <v>8537</v>
      </c>
      <c r="B291" s="373"/>
      <c r="C291" s="719">
        <v>45833</v>
      </c>
      <c r="D291" s="373"/>
      <c r="E291" s="346">
        <v>137.47399999999999</v>
      </c>
      <c r="F291" s="373"/>
      <c r="G291" s="347">
        <v>10.726699999999999</v>
      </c>
      <c r="H291" s="374"/>
      <c r="I291" s="348">
        <v>0.54</v>
      </c>
      <c r="J291" s="348">
        <v>7.01</v>
      </c>
      <c r="K291" s="348">
        <v>0.51</v>
      </c>
      <c r="L291" s="348">
        <v>0.54</v>
      </c>
      <c r="M291" s="362"/>
      <c r="N291" s="350">
        <v>9.1920000000000002</v>
      </c>
      <c r="O291" s="348">
        <v>12.944100000000001</v>
      </c>
      <c r="P291" s="348">
        <v>8.4231999999999996</v>
      </c>
      <c r="Q291" s="348">
        <v>5.0408999999999997</v>
      </c>
      <c r="R291" s="348">
        <v>7.1782000000000004</v>
      </c>
      <c r="S291" s="348">
        <v>9.2308000000000003</v>
      </c>
      <c r="T291" s="348">
        <v>6.6872999999999996</v>
      </c>
      <c r="U291" s="354">
        <v>6.0557999999999996</v>
      </c>
      <c r="V291" s="348">
        <v>6.077</v>
      </c>
      <c r="W291" s="348" t="s">
        <v>430</v>
      </c>
      <c r="X291" s="348" t="s">
        <v>430</v>
      </c>
      <c r="Y291" s="375" t="s">
        <v>430</v>
      </c>
      <c r="Z291" s="348" t="s">
        <v>430</v>
      </c>
      <c r="AA291" s="348">
        <v>6.4005000000000001</v>
      </c>
      <c r="AB291" s="348">
        <v>7.2126999999999999</v>
      </c>
      <c r="AC291" s="348">
        <v>6.2202999999999999</v>
      </c>
      <c r="AD291" s="348">
        <v>6.1162999999999998</v>
      </c>
      <c r="AE291" s="348">
        <v>7.2346000000000004</v>
      </c>
      <c r="AF291" s="348">
        <v>6.1650999999999998</v>
      </c>
      <c r="AG291" s="569"/>
      <c r="AH291" s="346">
        <v>10</v>
      </c>
      <c r="AI291" s="346">
        <v>8</v>
      </c>
      <c r="AJ291" s="346">
        <v>12</v>
      </c>
      <c r="AK291" s="346">
        <v>19</v>
      </c>
      <c r="AL291" s="346">
        <v>11</v>
      </c>
      <c r="AM291" s="346">
        <v>52</v>
      </c>
      <c r="AN291" s="346">
        <v>13</v>
      </c>
      <c r="AO291" s="572">
        <v>14</v>
      </c>
      <c r="AP291" s="346">
        <v>37</v>
      </c>
      <c r="AQ291" s="346" t="s">
        <v>430</v>
      </c>
      <c r="AR291" s="346" t="s">
        <v>430</v>
      </c>
      <c r="AS291" s="346" t="s">
        <v>430</v>
      </c>
      <c r="AT291" s="346" t="s">
        <v>430</v>
      </c>
      <c r="AU291" s="346">
        <v>21</v>
      </c>
      <c r="AV291" s="346">
        <v>62</v>
      </c>
      <c r="AW291" s="346">
        <v>22</v>
      </c>
      <c r="AX291" s="346">
        <v>18</v>
      </c>
      <c r="AY291" s="346">
        <v>12</v>
      </c>
      <c r="AZ291" s="584"/>
      <c r="BA291" s="467" t="s">
        <v>430</v>
      </c>
      <c r="BB291" s="348">
        <v>95.98</v>
      </c>
      <c r="BC291" s="348" t="s">
        <v>430</v>
      </c>
      <c r="BD291" s="348" t="s">
        <v>430</v>
      </c>
      <c r="BE291" s="375" t="s">
        <v>430</v>
      </c>
      <c r="BF291" s="375">
        <v>4.0199999999999996</v>
      </c>
      <c r="BG291" s="374"/>
      <c r="BH291" s="594">
        <v>4.0199999999999996</v>
      </c>
      <c r="BI291" s="348">
        <v>60.16</v>
      </c>
      <c r="BJ291" s="348">
        <v>17.89</v>
      </c>
      <c r="BK291" s="348">
        <v>17.940000000000001</v>
      </c>
      <c r="BL291" s="348" t="s">
        <v>430</v>
      </c>
      <c r="BM291" s="375" t="s">
        <v>430</v>
      </c>
      <c r="BN291" s="375" t="s">
        <v>430</v>
      </c>
      <c r="BO291" s="375" t="s">
        <v>430</v>
      </c>
      <c r="BP291" s="375" t="s">
        <v>430</v>
      </c>
      <c r="BQ291" s="375" t="s">
        <v>430</v>
      </c>
      <c r="BR291" s="374"/>
      <c r="BS291" s="468" t="s">
        <v>430</v>
      </c>
      <c r="BT291" s="348">
        <v>16.071529048392801</v>
      </c>
      <c r="BU291" s="374"/>
      <c r="BV291" s="430" t="s">
        <v>555</v>
      </c>
    </row>
    <row r="292" spans="1:74" s="428" customFormat="1" x14ac:dyDescent="0.25">
      <c r="A292" s="345" t="s">
        <v>8538</v>
      </c>
      <c r="B292" s="373"/>
      <c r="C292" s="719">
        <v>45230</v>
      </c>
      <c r="D292" s="373"/>
      <c r="E292" s="346">
        <v>135.91200000000001</v>
      </c>
      <c r="F292" s="373"/>
      <c r="G292" s="347">
        <v>13.0473</v>
      </c>
      <c r="H292" s="374"/>
      <c r="I292" s="348">
        <v>5.53</v>
      </c>
      <c r="J292" s="348">
        <v>4.5</v>
      </c>
      <c r="K292" s="348">
        <v>4.8099999999999996</v>
      </c>
      <c r="L292" s="348" t="s">
        <v>430</v>
      </c>
      <c r="M292" s="362"/>
      <c r="N292" s="350">
        <v>-39.123199999999997</v>
      </c>
      <c r="O292" s="348">
        <v>0.89529999999999998</v>
      </c>
      <c r="P292" s="348">
        <v>-17.247399999999999</v>
      </c>
      <c r="Q292" s="348">
        <v>6.5907999999999998</v>
      </c>
      <c r="R292" s="348">
        <v>-7.2846000000000002</v>
      </c>
      <c r="S292" s="348">
        <v>0.33479999999999999</v>
      </c>
      <c r="T292" s="348">
        <v>6.7915999999999999</v>
      </c>
      <c r="U292" s="354">
        <v>8.2372999999999994</v>
      </c>
      <c r="V292" s="348">
        <v>10.372999999999999</v>
      </c>
      <c r="W292" s="348">
        <v>9.0528999999999993</v>
      </c>
      <c r="X292" s="348" t="s">
        <v>430</v>
      </c>
      <c r="Y292" s="375" t="s">
        <v>430</v>
      </c>
      <c r="Z292" s="348" t="s">
        <v>430</v>
      </c>
      <c r="AA292" s="348">
        <v>3.1318000000000001</v>
      </c>
      <c r="AB292" s="348">
        <v>3.625</v>
      </c>
      <c r="AC292" s="348">
        <v>8.3538999999999994</v>
      </c>
      <c r="AD292" s="348">
        <v>8.9794999999999998</v>
      </c>
      <c r="AE292" s="348">
        <v>9.4456000000000007</v>
      </c>
      <c r="AF292" s="348">
        <v>9.8846000000000007</v>
      </c>
      <c r="AG292" s="569"/>
      <c r="AH292" s="346">
        <v>153</v>
      </c>
      <c r="AI292" s="346">
        <v>111</v>
      </c>
      <c r="AJ292" s="346">
        <v>170</v>
      </c>
      <c r="AK292" s="346">
        <v>4</v>
      </c>
      <c r="AL292" s="346">
        <v>173</v>
      </c>
      <c r="AM292" s="346">
        <v>170</v>
      </c>
      <c r="AN292" s="346">
        <v>11</v>
      </c>
      <c r="AO292" s="572">
        <v>3</v>
      </c>
      <c r="AP292" s="346">
        <v>3</v>
      </c>
      <c r="AQ292" s="346">
        <v>2</v>
      </c>
      <c r="AR292" s="346" t="s">
        <v>430</v>
      </c>
      <c r="AS292" s="346" t="s">
        <v>430</v>
      </c>
      <c r="AT292" s="346" t="s">
        <v>430</v>
      </c>
      <c r="AU292" s="346">
        <v>142</v>
      </c>
      <c r="AV292" s="346">
        <v>164</v>
      </c>
      <c r="AW292" s="346">
        <v>3</v>
      </c>
      <c r="AX292" s="346">
        <v>3</v>
      </c>
      <c r="AY292" s="346">
        <v>4</v>
      </c>
      <c r="AZ292" s="584"/>
      <c r="BA292" s="467" t="s">
        <v>430</v>
      </c>
      <c r="BB292" s="348">
        <v>97.42</v>
      </c>
      <c r="BC292" s="348" t="s">
        <v>430</v>
      </c>
      <c r="BD292" s="348" t="s">
        <v>430</v>
      </c>
      <c r="BE292" s="375" t="s">
        <v>430</v>
      </c>
      <c r="BF292" s="375">
        <v>2.58</v>
      </c>
      <c r="BG292" s="374"/>
      <c r="BH292" s="594">
        <v>2.58</v>
      </c>
      <c r="BI292" s="348" t="s">
        <v>430</v>
      </c>
      <c r="BJ292" s="348" t="s">
        <v>430</v>
      </c>
      <c r="BK292" s="348" t="s">
        <v>430</v>
      </c>
      <c r="BL292" s="348" t="s">
        <v>430</v>
      </c>
      <c r="BM292" s="375" t="s">
        <v>430</v>
      </c>
      <c r="BN292" s="375" t="s">
        <v>430</v>
      </c>
      <c r="BO292" s="375" t="s">
        <v>430</v>
      </c>
      <c r="BP292" s="375">
        <v>97.42</v>
      </c>
      <c r="BQ292" s="375" t="s">
        <v>430</v>
      </c>
      <c r="BR292" s="374"/>
      <c r="BS292" s="468" t="s">
        <v>430</v>
      </c>
      <c r="BT292" s="348" t="s">
        <v>430</v>
      </c>
      <c r="BU292" s="374"/>
      <c r="BV292" s="430" t="s">
        <v>526</v>
      </c>
    </row>
    <row r="293" spans="1:74" s="428" customFormat="1" x14ac:dyDescent="0.25">
      <c r="A293" s="345" t="s">
        <v>8539</v>
      </c>
      <c r="B293" s="373"/>
      <c r="C293" s="719">
        <v>44650</v>
      </c>
      <c r="D293" s="373"/>
      <c r="E293" s="888">
        <v>136.15</v>
      </c>
      <c r="F293" s="373"/>
      <c r="G293" s="347" t="s">
        <v>430</v>
      </c>
      <c r="H293" s="374"/>
      <c r="I293" s="348" t="s">
        <v>430</v>
      </c>
      <c r="J293" s="348" t="s">
        <v>430</v>
      </c>
      <c r="K293" s="348" t="s">
        <v>430</v>
      </c>
      <c r="L293" s="348" t="s">
        <v>430</v>
      </c>
      <c r="M293" s="362"/>
      <c r="N293" s="350" t="s">
        <v>430</v>
      </c>
      <c r="O293" s="348" t="s">
        <v>430</v>
      </c>
      <c r="P293" s="348" t="s">
        <v>430</v>
      </c>
      <c r="Q293" s="348" t="s">
        <v>430</v>
      </c>
      <c r="R293" s="348" t="s">
        <v>430</v>
      </c>
      <c r="S293" s="348" t="s">
        <v>430</v>
      </c>
      <c r="T293" s="348" t="s">
        <v>430</v>
      </c>
      <c r="U293" s="354" t="s">
        <v>430</v>
      </c>
      <c r="V293" s="348" t="s">
        <v>430</v>
      </c>
      <c r="W293" s="348" t="s">
        <v>430</v>
      </c>
      <c r="X293" s="348" t="s">
        <v>430</v>
      </c>
      <c r="Y293" s="375" t="s">
        <v>430</v>
      </c>
      <c r="Z293" s="348" t="s">
        <v>430</v>
      </c>
      <c r="AA293" s="348" t="s">
        <v>430</v>
      </c>
      <c r="AB293" s="348" t="s">
        <v>430</v>
      </c>
      <c r="AC293" s="348" t="s">
        <v>430</v>
      </c>
      <c r="AD293" s="348" t="s">
        <v>430</v>
      </c>
      <c r="AE293" s="348" t="s">
        <v>430</v>
      </c>
      <c r="AF293" s="348" t="s">
        <v>430</v>
      </c>
      <c r="AG293" s="569"/>
      <c r="AH293" s="346" t="s">
        <v>430</v>
      </c>
      <c r="AI293" s="346" t="s">
        <v>430</v>
      </c>
      <c r="AJ293" s="346" t="s">
        <v>430</v>
      </c>
      <c r="AK293" s="346" t="s">
        <v>430</v>
      </c>
      <c r="AL293" s="346" t="s">
        <v>430</v>
      </c>
      <c r="AM293" s="346" t="s">
        <v>430</v>
      </c>
      <c r="AN293" s="346" t="s">
        <v>430</v>
      </c>
      <c r="AO293" s="572" t="s">
        <v>430</v>
      </c>
      <c r="AP293" s="346" t="s">
        <v>430</v>
      </c>
      <c r="AQ293" s="346" t="s">
        <v>430</v>
      </c>
      <c r="AR293" s="346" t="s">
        <v>430</v>
      </c>
      <c r="AS293" s="346" t="s">
        <v>430</v>
      </c>
      <c r="AT293" s="346" t="s">
        <v>430</v>
      </c>
      <c r="AU293" s="346" t="s">
        <v>430</v>
      </c>
      <c r="AV293" s="346" t="s">
        <v>430</v>
      </c>
      <c r="AW293" s="346" t="s">
        <v>430</v>
      </c>
      <c r="AX293" s="346" t="s">
        <v>430</v>
      </c>
      <c r="AY293" s="346" t="s">
        <v>430</v>
      </c>
      <c r="AZ293" s="584"/>
      <c r="BA293" s="467" t="s">
        <v>430</v>
      </c>
      <c r="BB293" s="348" t="s">
        <v>430</v>
      </c>
      <c r="BC293" s="348" t="s">
        <v>430</v>
      </c>
      <c r="BD293" s="348" t="s">
        <v>430</v>
      </c>
      <c r="BE293" s="375" t="s">
        <v>430</v>
      </c>
      <c r="BF293" s="375" t="s">
        <v>430</v>
      </c>
      <c r="BG293" s="374"/>
      <c r="BH293" s="594" t="s">
        <v>430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555</v>
      </c>
    </row>
    <row r="294" spans="1:74" s="428" customFormat="1" x14ac:dyDescent="0.25">
      <c r="A294" s="345" t="s">
        <v>8540</v>
      </c>
      <c r="B294" s="373"/>
      <c r="C294" s="719">
        <v>44939</v>
      </c>
      <c r="D294" s="373"/>
      <c r="E294" s="346">
        <v>133.28</v>
      </c>
      <c r="F294" s="373"/>
      <c r="G294" s="347">
        <v>12.9628</v>
      </c>
      <c r="H294" s="374"/>
      <c r="I294" s="348">
        <v>2.98</v>
      </c>
      <c r="J294" s="348">
        <v>6.4</v>
      </c>
      <c r="K294" s="348">
        <v>2.62</v>
      </c>
      <c r="L294" s="348">
        <v>2.7</v>
      </c>
      <c r="M294" s="362"/>
      <c r="N294" s="350">
        <v>-8.8652999999999995</v>
      </c>
      <c r="O294" s="348">
        <v>-0.84470000000000001</v>
      </c>
      <c r="P294" s="348">
        <v>6.0811000000000002</v>
      </c>
      <c r="Q294" s="348">
        <v>-1.9695</v>
      </c>
      <c r="R294" s="348">
        <v>3.9003999999999999</v>
      </c>
      <c r="S294" s="348">
        <v>9.1493000000000002</v>
      </c>
      <c r="T294" s="348">
        <v>4.0190000000000001</v>
      </c>
      <c r="U294" s="354">
        <v>4.4131</v>
      </c>
      <c r="V294" s="348">
        <v>5.8209999999999997</v>
      </c>
      <c r="W294" s="348">
        <v>6.9741</v>
      </c>
      <c r="X294" s="348">
        <v>7.4814999999999996</v>
      </c>
      <c r="Y294" s="375" t="s">
        <v>430</v>
      </c>
      <c r="Z294" s="348" t="s">
        <v>430</v>
      </c>
      <c r="AA294" s="348">
        <v>3.7359</v>
      </c>
      <c r="AB294" s="348">
        <v>7.3178000000000001</v>
      </c>
      <c r="AC294" s="348">
        <v>4.8926999999999996</v>
      </c>
      <c r="AD294" s="348">
        <v>4.9965999999999999</v>
      </c>
      <c r="AE294" s="348">
        <v>5.8232999999999997</v>
      </c>
      <c r="AF294" s="348">
        <v>7.4276</v>
      </c>
      <c r="AG294" s="569"/>
      <c r="AH294" s="346">
        <v>116</v>
      </c>
      <c r="AI294" s="346">
        <v>121</v>
      </c>
      <c r="AJ294" s="346">
        <v>41</v>
      </c>
      <c r="AK294" s="346">
        <v>109</v>
      </c>
      <c r="AL294" s="346">
        <v>101</v>
      </c>
      <c r="AM294" s="346">
        <v>55</v>
      </c>
      <c r="AN294" s="346">
        <v>148</v>
      </c>
      <c r="AO294" s="572">
        <v>136</v>
      </c>
      <c r="AP294" s="346">
        <v>68</v>
      </c>
      <c r="AQ294" s="346">
        <v>33</v>
      </c>
      <c r="AR294" s="346">
        <v>29</v>
      </c>
      <c r="AS294" s="346" t="s">
        <v>430</v>
      </c>
      <c r="AT294" s="346" t="s">
        <v>430</v>
      </c>
      <c r="AU294" s="346">
        <v>134</v>
      </c>
      <c r="AV294" s="346">
        <v>57</v>
      </c>
      <c r="AW294" s="346">
        <v>117</v>
      </c>
      <c r="AX294" s="346">
        <v>126</v>
      </c>
      <c r="AY294" s="346">
        <v>39</v>
      </c>
      <c r="AZ294" s="584"/>
      <c r="BA294" s="467">
        <v>96.73</v>
      </c>
      <c r="BB294" s="348" t="s">
        <v>430</v>
      </c>
      <c r="BC294" s="348" t="s">
        <v>430</v>
      </c>
      <c r="BD294" s="348" t="s">
        <v>430</v>
      </c>
      <c r="BE294" s="375" t="s">
        <v>430</v>
      </c>
      <c r="BF294" s="375">
        <v>3.27</v>
      </c>
      <c r="BG294" s="374"/>
      <c r="BH294" s="594">
        <v>3.27</v>
      </c>
      <c r="BI294" s="348" t="s">
        <v>430</v>
      </c>
      <c r="BJ294" s="348" t="s">
        <v>430</v>
      </c>
      <c r="BK294" s="348" t="s">
        <v>430</v>
      </c>
      <c r="BL294" s="348" t="s">
        <v>430</v>
      </c>
      <c r="BM294" s="375">
        <v>96.73</v>
      </c>
      <c r="BN294" s="375" t="s">
        <v>430</v>
      </c>
      <c r="BO294" s="375" t="s">
        <v>430</v>
      </c>
      <c r="BP294" s="375" t="s">
        <v>430</v>
      </c>
      <c r="BQ294" s="375" t="s">
        <v>430</v>
      </c>
      <c r="BR294" s="374"/>
      <c r="BS294" s="468" t="s">
        <v>430</v>
      </c>
      <c r="BT294" s="348" t="s">
        <v>430</v>
      </c>
      <c r="BU294" s="374"/>
      <c r="BV294" s="430" t="s">
        <v>555</v>
      </c>
    </row>
    <row r="295" spans="1:74" s="428" customFormat="1" x14ac:dyDescent="0.25">
      <c r="A295" s="345" t="s">
        <v>8541</v>
      </c>
      <c r="B295" s="373"/>
      <c r="C295" s="719">
        <v>44875</v>
      </c>
      <c r="D295" s="373"/>
      <c r="E295" s="346">
        <v>128.708</v>
      </c>
      <c r="F295" s="373"/>
      <c r="G295" s="347">
        <v>13.1563</v>
      </c>
      <c r="H295" s="374"/>
      <c r="I295" s="348">
        <v>1.65</v>
      </c>
      <c r="J295" s="348">
        <v>6.39</v>
      </c>
      <c r="K295" s="348">
        <v>1.48</v>
      </c>
      <c r="L295" s="348">
        <v>1.57</v>
      </c>
      <c r="M295" s="362"/>
      <c r="N295" s="350">
        <v>4.1624999999999996</v>
      </c>
      <c r="O295" s="348">
        <v>4.4405999999999999</v>
      </c>
      <c r="P295" s="348">
        <v>3.887</v>
      </c>
      <c r="Q295" s="348">
        <v>-7.9299999999999995E-2</v>
      </c>
      <c r="R295" s="348">
        <v>4.0861000000000001</v>
      </c>
      <c r="S295" s="348">
        <v>8.1933000000000007</v>
      </c>
      <c r="T295" s="348">
        <v>4.3114999999999997</v>
      </c>
      <c r="U295" s="354">
        <v>4.7252000000000001</v>
      </c>
      <c r="V295" s="348">
        <v>5.6787999999999998</v>
      </c>
      <c r="W295" s="348">
        <v>6.8625999999999996</v>
      </c>
      <c r="X295" s="348">
        <v>7.3113999999999999</v>
      </c>
      <c r="Y295" s="375" t="s">
        <v>430</v>
      </c>
      <c r="Z295" s="348" t="s">
        <v>430</v>
      </c>
      <c r="AA295" s="348">
        <v>4.6936999999999998</v>
      </c>
      <c r="AB295" s="348">
        <v>6.3476999999999997</v>
      </c>
      <c r="AC295" s="348">
        <v>4.6260000000000003</v>
      </c>
      <c r="AD295" s="348">
        <v>5.4103000000000003</v>
      </c>
      <c r="AE295" s="348">
        <v>4.1536999999999997</v>
      </c>
      <c r="AF295" s="348">
        <v>7.4913999999999996</v>
      </c>
      <c r="AG295" s="569"/>
      <c r="AH295" s="346">
        <v>61</v>
      </c>
      <c r="AI295" s="346">
        <v>91</v>
      </c>
      <c r="AJ295" s="346">
        <v>100</v>
      </c>
      <c r="AK295" s="346">
        <v>97</v>
      </c>
      <c r="AL295" s="346">
        <v>96</v>
      </c>
      <c r="AM295" s="346">
        <v>101</v>
      </c>
      <c r="AN295" s="346">
        <v>140</v>
      </c>
      <c r="AO295" s="572">
        <v>117</v>
      </c>
      <c r="AP295" s="346">
        <v>87</v>
      </c>
      <c r="AQ295" s="346">
        <v>54</v>
      </c>
      <c r="AR295" s="346">
        <v>51</v>
      </c>
      <c r="AS295" s="346" t="s">
        <v>430</v>
      </c>
      <c r="AT295" s="346" t="s">
        <v>430</v>
      </c>
      <c r="AU295" s="346">
        <v>93</v>
      </c>
      <c r="AV295" s="346">
        <v>101</v>
      </c>
      <c r="AW295" s="346">
        <v>138</v>
      </c>
      <c r="AX295" s="346">
        <v>95</v>
      </c>
      <c r="AY295" s="346">
        <v>113</v>
      </c>
      <c r="AZ295" s="584"/>
      <c r="BA295" s="467">
        <v>96.86</v>
      </c>
      <c r="BB295" s="348" t="s">
        <v>430</v>
      </c>
      <c r="BC295" s="348" t="s">
        <v>430</v>
      </c>
      <c r="BD295" s="348" t="s">
        <v>430</v>
      </c>
      <c r="BE295" s="375" t="s">
        <v>430</v>
      </c>
      <c r="BF295" s="375">
        <v>3.14</v>
      </c>
      <c r="BG295" s="374"/>
      <c r="BH295" s="594">
        <v>3.14</v>
      </c>
      <c r="BI295" s="348" t="s">
        <v>430</v>
      </c>
      <c r="BJ295" s="348" t="s">
        <v>430</v>
      </c>
      <c r="BK295" s="348" t="s">
        <v>430</v>
      </c>
      <c r="BL295" s="348" t="s">
        <v>430</v>
      </c>
      <c r="BM295" s="375">
        <v>96.86</v>
      </c>
      <c r="BN295" s="375" t="s">
        <v>430</v>
      </c>
      <c r="BO295" s="375" t="s">
        <v>430</v>
      </c>
      <c r="BP295" s="375" t="s">
        <v>430</v>
      </c>
      <c r="BQ295" s="375" t="s">
        <v>430</v>
      </c>
      <c r="BR295" s="374"/>
      <c r="BS295" s="468" t="s">
        <v>430</v>
      </c>
      <c r="BT295" s="348" t="s">
        <v>430</v>
      </c>
      <c r="BU295" s="374"/>
      <c r="BV295" s="430" t="s">
        <v>4740</v>
      </c>
    </row>
    <row r="296" spans="1:74" s="428" customFormat="1" x14ac:dyDescent="0.25">
      <c r="A296" s="345" t="s">
        <v>8542</v>
      </c>
      <c r="B296" s="373"/>
      <c r="C296" s="719">
        <v>44489</v>
      </c>
      <c r="D296" s="373"/>
      <c r="E296" s="888">
        <v>128.69</v>
      </c>
      <c r="F296" s="373"/>
      <c r="G296" s="347" t="s">
        <v>430</v>
      </c>
      <c r="H296" s="374"/>
      <c r="I296" s="348" t="s">
        <v>430</v>
      </c>
      <c r="J296" s="348" t="s">
        <v>430</v>
      </c>
      <c r="K296" s="348" t="s">
        <v>430</v>
      </c>
      <c r="L296" s="348" t="s">
        <v>430</v>
      </c>
      <c r="M296" s="362"/>
      <c r="N296" s="350" t="s">
        <v>430</v>
      </c>
      <c r="O296" s="348" t="s">
        <v>430</v>
      </c>
      <c r="P296" s="348" t="s">
        <v>430</v>
      </c>
      <c r="Q296" s="348" t="s">
        <v>430</v>
      </c>
      <c r="R296" s="348" t="s">
        <v>430</v>
      </c>
      <c r="S296" s="348" t="s">
        <v>430</v>
      </c>
      <c r="T296" s="348" t="s">
        <v>430</v>
      </c>
      <c r="U296" s="354" t="s">
        <v>430</v>
      </c>
      <c r="V296" s="348" t="s">
        <v>430</v>
      </c>
      <c r="W296" s="348" t="s">
        <v>430</v>
      </c>
      <c r="X296" s="348" t="s">
        <v>430</v>
      </c>
      <c r="Y296" s="375" t="s">
        <v>430</v>
      </c>
      <c r="Z296" s="348" t="s">
        <v>430</v>
      </c>
      <c r="AA296" s="348" t="s">
        <v>430</v>
      </c>
      <c r="AB296" s="348" t="s">
        <v>430</v>
      </c>
      <c r="AC296" s="348" t="s">
        <v>430</v>
      </c>
      <c r="AD296" s="348" t="s">
        <v>430</v>
      </c>
      <c r="AE296" s="348" t="s">
        <v>430</v>
      </c>
      <c r="AF296" s="348" t="s">
        <v>430</v>
      </c>
      <c r="AG296" s="569"/>
      <c r="AH296" s="346" t="s">
        <v>430</v>
      </c>
      <c r="AI296" s="346" t="s">
        <v>430</v>
      </c>
      <c r="AJ296" s="346" t="s">
        <v>430</v>
      </c>
      <c r="AK296" s="346" t="s">
        <v>430</v>
      </c>
      <c r="AL296" s="346" t="s">
        <v>430</v>
      </c>
      <c r="AM296" s="346" t="s">
        <v>430</v>
      </c>
      <c r="AN296" s="346" t="s">
        <v>430</v>
      </c>
      <c r="AO296" s="572" t="s">
        <v>430</v>
      </c>
      <c r="AP296" s="346" t="s">
        <v>430</v>
      </c>
      <c r="AQ296" s="346" t="s">
        <v>430</v>
      </c>
      <c r="AR296" s="346" t="s">
        <v>430</v>
      </c>
      <c r="AS296" s="346" t="s">
        <v>430</v>
      </c>
      <c r="AT296" s="346" t="s">
        <v>430</v>
      </c>
      <c r="AU296" s="346" t="s">
        <v>430</v>
      </c>
      <c r="AV296" s="346" t="s">
        <v>430</v>
      </c>
      <c r="AW296" s="346" t="s">
        <v>430</v>
      </c>
      <c r="AX296" s="346" t="s">
        <v>430</v>
      </c>
      <c r="AY296" s="346" t="s">
        <v>430</v>
      </c>
      <c r="AZ296" s="584"/>
      <c r="BA296" s="467" t="s">
        <v>430</v>
      </c>
      <c r="BB296" s="348" t="s">
        <v>430</v>
      </c>
      <c r="BC296" s="348" t="s">
        <v>430</v>
      </c>
      <c r="BD296" s="348" t="s">
        <v>430</v>
      </c>
      <c r="BE296" s="375" t="s">
        <v>430</v>
      </c>
      <c r="BF296" s="375" t="s">
        <v>430</v>
      </c>
      <c r="BG296" s="374"/>
      <c r="BH296" s="594" t="s">
        <v>430</v>
      </c>
      <c r="BI296" s="348" t="s">
        <v>430</v>
      </c>
      <c r="BJ296" s="348" t="s">
        <v>430</v>
      </c>
      <c r="BK296" s="348" t="s">
        <v>430</v>
      </c>
      <c r="BL296" s="348" t="s">
        <v>430</v>
      </c>
      <c r="BM296" s="375" t="s">
        <v>430</v>
      </c>
      <c r="BN296" s="375" t="s">
        <v>430</v>
      </c>
      <c r="BO296" s="375" t="s">
        <v>430</v>
      </c>
      <c r="BP296" s="375" t="s">
        <v>430</v>
      </c>
      <c r="BQ296" s="375" t="s">
        <v>430</v>
      </c>
      <c r="BR296" s="374"/>
      <c r="BS296" s="468" t="s">
        <v>430</v>
      </c>
      <c r="BT296" s="348" t="s">
        <v>430</v>
      </c>
      <c r="BU296" s="374"/>
      <c r="BV296" s="430" t="s">
        <v>555</v>
      </c>
    </row>
    <row r="297" spans="1:74" s="428" customFormat="1" x14ac:dyDescent="0.25">
      <c r="A297" s="345" t="s">
        <v>8543</v>
      </c>
      <c r="B297" s="373"/>
      <c r="C297" s="719">
        <v>45573</v>
      </c>
      <c r="D297" s="373"/>
      <c r="E297" s="346">
        <v>79.876900000000006</v>
      </c>
      <c r="F297" s="373"/>
      <c r="G297" s="347">
        <v>11.433400000000001</v>
      </c>
      <c r="H297" s="374"/>
      <c r="I297" s="348">
        <v>0.1</v>
      </c>
      <c r="J297" s="348">
        <v>6.76</v>
      </c>
      <c r="K297" s="348">
        <v>0.1</v>
      </c>
      <c r="L297" s="348">
        <v>0.1</v>
      </c>
      <c r="M297" s="362"/>
      <c r="N297" s="350">
        <v>6.3869999999999996</v>
      </c>
      <c r="O297" s="348">
        <v>6.0686</v>
      </c>
      <c r="P297" s="348">
        <v>5.6154999999999999</v>
      </c>
      <c r="Q297" s="348">
        <v>5.6902999999999997</v>
      </c>
      <c r="R297" s="348">
        <v>6.3051000000000004</v>
      </c>
      <c r="S297" s="348">
        <v>7.1102999999999996</v>
      </c>
      <c r="T297" s="348">
        <v>6.9307999999999996</v>
      </c>
      <c r="U297" s="354">
        <v>6.4694000000000003</v>
      </c>
      <c r="V297" s="348">
        <v>6.5068000000000001</v>
      </c>
      <c r="W297" s="348" t="s">
        <v>430</v>
      </c>
      <c r="X297" s="348" t="s">
        <v>430</v>
      </c>
      <c r="Y297" s="375" t="s">
        <v>430</v>
      </c>
      <c r="Z297" s="348" t="s">
        <v>430</v>
      </c>
      <c r="AA297" s="348">
        <v>6.1863000000000001</v>
      </c>
      <c r="AB297" s="348">
        <v>7.0967000000000002</v>
      </c>
      <c r="AC297" s="348">
        <v>6.6182999999999996</v>
      </c>
      <c r="AD297" s="348">
        <v>6.5029000000000003</v>
      </c>
      <c r="AE297" s="348">
        <v>6.2122000000000002</v>
      </c>
      <c r="AF297" s="348">
        <v>7.3651999999999997</v>
      </c>
      <c r="AG297" s="569"/>
      <c r="AH297" s="346">
        <v>27</v>
      </c>
      <c r="AI297" s="346">
        <v>51</v>
      </c>
      <c r="AJ297" s="346">
        <v>52</v>
      </c>
      <c r="AK297" s="346">
        <v>14</v>
      </c>
      <c r="AL297" s="346">
        <v>27</v>
      </c>
      <c r="AM297" s="346">
        <v>123</v>
      </c>
      <c r="AN297" s="346">
        <v>9</v>
      </c>
      <c r="AO297" s="572">
        <v>9</v>
      </c>
      <c r="AP297" s="346">
        <v>8</v>
      </c>
      <c r="AQ297" s="346" t="s">
        <v>430</v>
      </c>
      <c r="AR297" s="346" t="s">
        <v>430</v>
      </c>
      <c r="AS297" s="346" t="s">
        <v>430</v>
      </c>
      <c r="AT297" s="346" t="s">
        <v>430</v>
      </c>
      <c r="AU297" s="346">
        <v>25</v>
      </c>
      <c r="AV297" s="346">
        <v>65</v>
      </c>
      <c r="AW297" s="346">
        <v>9</v>
      </c>
      <c r="AX297" s="346">
        <v>9</v>
      </c>
      <c r="AY297" s="346">
        <v>30</v>
      </c>
      <c r="AZ297" s="584"/>
      <c r="BA297" s="467" t="s">
        <v>430</v>
      </c>
      <c r="BB297" s="348">
        <v>93.32</v>
      </c>
      <c r="BC297" s="348" t="s">
        <v>430</v>
      </c>
      <c r="BD297" s="348" t="s">
        <v>430</v>
      </c>
      <c r="BE297" s="375" t="s">
        <v>430</v>
      </c>
      <c r="BF297" s="375">
        <v>6.68</v>
      </c>
      <c r="BG297" s="374"/>
      <c r="BH297" s="594">
        <v>6.68</v>
      </c>
      <c r="BI297" s="348" t="s">
        <v>430</v>
      </c>
      <c r="BJ297" s="348">
        <v>39.47</v>
      </c>
      <c r="BK297" s="348">
        <v>53.85</v>
      </c>
      <c r="BL297" s="348" t="s">
        <v>430</v>
      </c>
      <c r="BM297" s="375" t="s">
        <v>430</v>
      </c>
      <c r="BN297" s="375" t="s">
        <v>430</v>
      </c>
      <c r="BO297" s="375" t="s">
        <v>430</v>
      </c>
      <c r="BP297" s="375" t="s">
        <v>430</v>
      </c>
      <c r="BQ297" s="375" t="s">
        <v>430</v>
      </c>
      <c r="BR297" s="374"/>
      <c r="BS297" s="468">
        <v>27.3654967972634</v>
      </c>
      <c r="BT297" s="348">
        <v>46.172299485382801</v>
      </c>
      <c r="BU297" s="374"/>
      <c r="BV297" s="430" t="s">
        <v>555</v>
      </c>
    </row>
    <row r="298" spans="1:74" s="428" customFormat="1" x14ac:dyDescent="0.25">
      <c r="A298" s="345" t="s">
        <v>8544</v>
      </c>
      <c r="B298" s="373"/>
      <c r="C298" s="719">
        <v>44991</v>
      </c>
      <c r="D298" s="373"/>
      <c r="E298" s="346">
        <v>127.364</v>
      </c>
      <c r="F298" s="373"/>
      <c r="G298" s="347">
        <v>12.9091</v>
      </c>
      <c r="H298" s="374"/>
      <c r="I298" s="348">
        <v>2.0099999999999998</v>
      </c>
      <c r="J298" s="348">
        <v>6.16</v>
      </c>
      <c r="K298" s="348">
        <v>1.81</v>
      </c>
      <c r="L298" s="348">
        <v>1.86</v>
      </c>
      <c r="M298" s="362"/>
      <c r="N298" s="350">
        <v>16.272400000000001</v>
      </c>
      <c r="O298" s="348">
        <v>8.3939000000000004</v>
      </c>
      <c r="P298" s="348">
        <v>10.766500000000001</v>
      </c>
      <c r="Q298" s="348">
        <v>-1.4937</v>
      </c>
      <c r="R298" s="348">
        <v>3.7789999999999999</v>
      </c>
      <c r="S298" s="348">
        <v>7.6529999999999996</v>
      </c>
      <c r="T298" s="348">
        <v>3.7633999999999999</v>
      </c>
      <c r="U298" s="354">
        <v>4.6913</v>
      </c>
      <c r="V298" s="348">
        <v>5.6237000000000004</v>
      </c>
      <c r="W298" s="348">
        <v>6.9664000000000001</v>
      </c>
      <c r="X298" s="348">
        <v>7.3935000000000004</v>
      </c>
      <c r="Y298" s="375" t="s">
        <v>430</v>
      </c>
      <c r="Z298" s="348" t="s">
        <v>430</v>
      </c>
      <c r="AA298" s="348">
        <v>4.2798999999999996</v>
      </c>
      <c r="AB298" s="348">
        <v>6.8231000000000002</v>
      </c>
      <c r="AC298" s="348">
        <v>4.6067999999999998</v>
      </c>
      <c r="AD298" s="348">
        <v>5.1744000000000003</v>
      </c>
      <c r="AE298" s="348">
        <v>5.0664999999999996</v>
      </c>
      <c r="AF298" s="348">
        <v>7.6147</v>
      </c>
      <c r="AG298" s="569"/>
      <c r="AH298" s="346">
        <v>5</v>
      </c>
      <c r="AI298" s="346">
        <v>29</v>
      </c>
      <c r="AJ298" s="346">
        <v>11</v>
      </c>
      <c r="AK298" s="346">
        <v>104</v>
      </c>
      <c r="AL298" s="346">
        <v>103</v>
      </c>
      <c r="AM298" s="346">
        <v>115</v>
      </c>
      <c r="AN298" s="346">
        <v>156</v>
      </c>
      <c r="AO298" s="572">
        <v>122</v>
      </c>
      <c r="AP298" s="346">
        <v>99</v>
      </c>
      <c r="AQ298" s="346">
        <v>35</v>
      </c>
      <c r="AR298" s="346">
        <v>36</v>
      </c>
      <c r="AS298" s="346" t="s">
        <v>430</v>
      </c>
      <c r="AT298" s="346" t="s">
        <v>430</v>
      </c>
      <c r="AU298" s="346">
        <v>117</v>
      </c>
      <c r="AV298" s="346">
        <v>77</v>
      </c>
      <c r="AW298" s="346">
        <v>140</v>
      </c>
      <c r="AX298" s="346">
        <v>112</v>
      </c>
      <c r="AY298" s="346">
        <v>66</v>
      </c>
      <c r="AZ298" s="584"/>
      <c r="BA298" s="467">
        <v>95.86</v>
      </c>
      <c r="BB298" s="348" t="s">
        <v>430</v>
      </c>
      <c r="BC298" s="348" t="s">
        <v>430</v>
      </c>
      <c r="BD298" s="348" t="s">
        <v>430</v>
      </c>
      <c r="BE298" s="375" t="s">
        <v>430</v>
      </c>
      <c r="BF298" s="375">
        <v>4.1399999999999997</v>
      </c>
      <c r="BG298" s="374"/>
      <c r="BH298" s="594">
        <v>4.12</v>
      </c>
      <c r="BI298" s="348" t="s">
        <v>430</v>
      </c>
      <c r="BJ298" s="348" t="s">
        <v>430</v>
      </c>
      <c r="BK298" s="348" t="s">
        <v>430</v>
      </c>
      <c r="BL298" s="348" t="s">
        <v>430</v>
      </c>
      <c r="BM298" s="375">
        <v>95.86</v>
      </c>
      <c r="BN298" s="375" t="s">
        <v>430</v>
      </c>
      <c r="BO298" s="375" t="s">
        <v>430</v>
      </c>
      <c r="BP298" s="375" t="s">
        <v>430</v>
      </c>
      <c r="BQ298" s="375" t="s">
        <v>430</v>
      </c>
      <c r="BR298" s="374"/>
      <c r="BS298" s="468" t="s">
        <v>430</v>
      </c>
      <c r="BT298" s="348" t="s">
        <v>430</v>
      </c>
      <c r="BU298" s="374"/>
      <c r="BV298" s="430" t="s">
        <v>555</v>
      </c>
    </row>
    <row r="299" spans="1:74" s="428" customFormat="1" x14ac:dyDescent="0.25">
      <c r="A299" s="345" t="s">
        <v>8545</v>
      </c>
      <c r="B299" s="373"/>
      <c r="C299" s="719">
        <v>45856</v>
      </c>
      <c r="D299" s="373"/>
      <c r="E299" s="888">
        <v>126.12</v>
      </c>
      <c r="F299" s="373"/>
      <c r="G299" s="347">
        <v>10.582800000000001</v>
      </c>
      <c r="H299" s="374"/>
      <c r="I299" s="348">
        <v>1.21</v>
      </c>
      <c r="J299" s="348">
        <v>6.88</v>
      </c>
      <c r="K299" s="348">
        <v>1.05</v>
      </c>
      <c r="L299" s="348">
        <v>1.1200000000000001</v>
      </c>
      <c r="M299" s="362"/>
      <c r="N299" s="350" t="s">
        <v>430</v>
      </c>
      <c r="O299" s="348">
        <v>5.1741999999999999</v>
      </c>
      <c r="P299" s="348">
        <v>4.0030000000000001</v>
      </c>
      <c r="Q299" s="348">
        <v>0.57489999999999997</v>
      </c>
      <c r="R299" s="348">
        <v>4.5476000000000001</v>
      </c>
      <c r="S299" s="348">
        <v>7.5057</v>
      </c>
      <c r="T299" s="348">
        <v>5.3650000000000002</v>
      </c>
      <c r="U299" s="354">
        <v>5.0533000000000001</v>
      </c>
      <c r="V299" s="348">
        <v>5.5835999999999997</v>
      </c>
      <c r="W299" s="348" t="s">
        <v>430</v>
      </c>
      <c r="X299" s="348" t="s">
        <v>430</v>
      </c>
      <c r="Y299" s="375" t="s">
        <v>430</v>
      </c>
      <c r="Z299" s="348" t="s">
        <v>430</v>
      </c>
      <c r="AA299" s="348">
        <v>4.9709000000000003</v>
      </c>
      <c r="AB299" s="348">
        <v>6.1872999999999996</v>
      </c>
      <c r="AC299" s="348">
        <v>5.2972000000000001</v>
      </c>
      <c r="AD299" s="348">
        <v>5.5153999999999996</v>
      </c>
      <c r="AE299" s="348">
        <v>4.5114000000000001</v>
      </c>
      <c r="AF299" s="348">
        <v>5.2636000000000003</v>
      </c>
      <c r="AG299" s="569"/>
      <c r="AH299" s="346" t="s">
        <v>430</v>
      </c>
      <c r="AI299" s="346">
        <v>63</v>
      </c>
      <c r="AJ299" s="346">
        <v>97</v>
      </c>
      <c r="AK299" s="346">
        <v>95</v>
      </c>
      <c r="AL299" s="346">
        <v>86</v>
      </c>
      <c r="AM299" s="346">
        <v>117</v>
      </c>
      <c r="AN299" s="346">
        <v>63</v>
      </c>
      <c r="AO299" s="572">
        <v>83</v>
      </c>
      <c r="AP299" s="346">
        <v>103</v>
      </c>
      <c r="AQ299" s="346" t="s">
        <v>430</v>
      </c>
      <c r="AR299" s="346" t="s">
        <v>430</v>
      </c>
      <c r="AS299" s="346" t="s">
        <v>430</v>
      </c>
      <c r="AT299" s="346" t="s">
        <v>430</v>
      </c>
      <c r="AU299" s="346">
        <v>69</v>
      </c>
      <c r="AV299" s="346">
        <v>113</v>
      </c>
      <c r="AW299" s="346">
        <v>82</v>
      </c>
      <c r="AX299" s="346">
        <v>82</v>
      </c>
      <c r="AY299" s="346">
        <v>100</v>
      </c>
      <c r="AZ299" s="584"/>
      <c r="BA299" s="467" t="s">
        <v>430</v>
      </c>
      <c r="BB299" s="348">
        <v>97.45</v>
      </c>
      <c r="BC299" s="348" t="s">
        <v>430</v>
      </c>
      <c r="BD299" s="348" t="s">
        <v>430</v>
      </c>
      <c r="BE299" s="375" t="s">
        <v>430</v>
      </c>
      <c r="BF299" s="375">
        <v>2.5499999999999998</v>
      </c>
      <c r="BG299" s="374"/>
      <c r="BH299" s="594">
        <v>2.5499999999999998</v>
      </c>
      <c r="BI299" s="348" t="s">
        <v>430</v>
      </c>
      <c r="BJ299" s="348" t="s">
        <v>430</v>
      </c>
      <c r="BK299" s="348" t="s">
        <v>430</v>
      </c>
      <c r="BL299" s="348" t="s">
        <v>430</v>
      </c>
      <c r="BM299" s="375" t="s">
        <v>430</v>
      </c>
      <c r="BN299" s="375" t="s">
        <v>430</v>
      </c>
      <c r="BO299" s="375" t="s">
        <v>430</v>
      </c>
      <c r="BP299" s="375">
        <v>97.45</v>
      </c>
      <c r="BQ299" s="375" t="s">
        <v>430</v>
      </c>
      <c r="BR299" s="374"/>
      <c r="BS299" s="468" t="s">
        <v>430</v>
      </c>
      <c r="BT299" s="348" t="s">
        <v>430</v>
      </c>
      <c r="BU299" s="374"/>
      <c r="BV299" s="430" t="s">
        <v>555</v>
      </c>
    </row>
    <row r="300" spans="1:74" s="428" customFormat="1" x14ac:dyDescent="0.25">
      <c r="A300" s="345" t="s">
        <v>8546</v>
      </c>
      <c r="B300" s="373"/>
      <c r="C300" s="719">
        <v>44967</v>
      </c>
      <c r="D300" s="373"/>
      <c r="E300" s="888">
        <v>118.4</v>
      </c>
      <c r="F300" s="373"/>
      <c r="G300" s="347" t="s">
        <v>430</v>
      </c>
      <c r="H300" s="374"/>
      <c r="I300" s="348" t="s">
        <v>430</v>
      </c>
      <c r="J300" s="348" t="s">
        <v>430</v>
      </c>
      <c r="K300" s="348" t="s">
        <v>430</v>
      </c>
      <c r="L300" s="348" t="s">
        <v>430</v>
      </c>
      <c r="M300" s="362"/>
      <c r="N300" s="350" t="s">
        <v>430</v>
      </c>
      <c r="O300" s="348" t="s">
        <v>430</v>
      </c>
      <c r="P300" s="348" t="s">
        <v>430</v>
      </c>
      <c r="Q300" s="348" t="s">
        <v>430</v>
      </c>
      <c r="R300" s="348" t="s">
        <v>430</v>
      </c>
      <c r="S300" s="348" t="s">
        <v>430</v>
      </c>
      <c r="T300" s="348" t="s">
        <v>430</v>
      </c>
      <c r="U300" s="354" t="s">
        <v>430</v>
      </c>
      <c r="V300" s="348" t="s">
        <v>430</v>
      </c>
      <c r="W300" s="348" t="s">
        <v>430</v>
      </c>
      <c r="X300" s="348" t="s">
        <v>430</v>
      </c>
      <c r="Y300" s="375" t="s">
        <v>430</v>
      </c>
      <c r="Z300" s="348" t="s">
        <v>430</v>
      </c>
      <c r="AA300" s="348" t="s">
        <v>430</v>
      </c>
      <c r="AB300" s="348" t="s">
        <v>430</v>
      </c>
      <c r="AC300" s="348" t="s">
        <v>430</v>
      </c>
      <c r="AD300" s="348" t="s">
        <v>430</v>
      </c>
      <c r="AE300" s="348" t="s">
        <v>430</v>
      </c>
      <c r="AF300" s="348" t="s">
        <v>430</v>
      </c>
      <c r="AG300" s="569"/>
      <c r="AH300" s="346" t="s">
        <v>430</v>
      </c>
      <c r="AI300" s="346" t="s">
        <v>430</v>
      </c>
      <c r="AJ300" s="346" t="s">
        <v>430</v>
      </c>
      <c r="AK300" s="346" t="s">
        <v>430</v>
      </c>
      <c r="AL300" s="346" t="s">
        <v>430</v>
      </c>
      <c r="AM300" s="346" t="s">
        <v>430</v>
      </c>
      <c r="AN300" s="346" t="s">
        <v>430</v>
      </c>
      <c r="AO300" s="572" t="s">
        <v>430</v>
      </c>
      <c r="AP300" s="346" t="s">
        <v>430</v>
      </c>
      <c r="AQ300" s="346" t="s">
        <v>430</v>
      </c>
      <c r="AR300" s="346" t="s">
        <v>430</v>
      </c>
      <c r="AS300" s="346" t="s">
        <v>430</v>
      </c>
      <c r="AT300" s="346" t="s">
        <v>430</v>
      </c>
      <c r="AU300" s="346" t="s">
        <v>430</v>
      </c>
      <c r="AV300" s="346" t="s">
        <v>430</v>
      </c>
      <c r="AW300" s="346" t="s">
        <v>430</v>
      </c>
      <c r="AX300" s="346" t="s">
        <v>430</v>
      </c>
      <c r="AY300" s="346" t="s">
        <v>430</v>
      </c>
      <c r="AZ300" s="584"/>
      <c r="BA300" s="467" t="s">
        <v>430</v>
      </c>
      <c r="BB300" s="348" t="s">
        <v>430</v>
      </c>
      <c r="BC300" s="348" t="s">
        <v>430</v>
      </c>
      <c r="BD300" s="348" t="s">
        <v>430</v>
      </c>
      <c r="BE300" s="375" t="s">
        <v>430</v>
      </c>
      <c r="BF300" s="375" t="s">
        <v>430</v>
      </c>
      <c r="BG300" s="374"/>
      <c r="BH300" s="594" t="s">
        <v>430</v>
      </c>
      <c r="BI300" s="348" t="s">
        <v>430</v>
      </c>
      <c r="BJ300" s="348" t="s">
        <v>430</v>
      </c>
      <c r="BK300" s="348" t="s">
        <v>430</v>
      </c>
      <c r="BL300" s="348" t="s">
        <v>430</v>
      </c>
      <c r="BM300" s="375" t="s">
        <v>430</v>
      </c>
      <c r="BN300" s="375" t="s">
        <v>430</v>
      </c>
      <c r="BO300" s="375" t="s">
        <v>430</v>
      </c>
      <c r="BP300" s="375" t="s">
        <v>430</v>
      </c>
      <c r="BQ300" s="375" t="s">
        <v>430</v>
      </c>
      <c r="BR300" s="374"/>
      <c r="BS300" s="468" t="s">
        <v>430</v>
      </c>
      <c r="BT300" s="348" t="s">
        <v>430</v>
      </c>
      <c r="BU300" s="374"/>
      <c r="BV300" s="430" t="s">
        <v>555</v>
      </c>
    </row>
    <row r="301" spans="1:74" s="428" customFormat="1" x14ac:dyDescent="0.25">
      <c r="A301" s="345" t="s">
        <v>8547</v>
      </c>
      <c r="B301" s="373"/>
      <c r="C301" s="719">
        <v>45162</v>
      </c>
      <c r="D301" s="373"/>
      <c r="E301" s="346">
        <v>135.69399999999999</v>
      </c>
      <c r="F301" s="373"/>
      <c r="G301" s="347">
        <v>1075.4286</v>
      </c>
      <c r="H301" s="374"/>
      <c r="I301" s="348">
        <v>8.2199999999999999E-3</v>
      </c>
      <c r="J301" s="348">
        <v>5.21</v>
      </c>
      <c r="K301" s="348">
        <v>8.2199999999999999E-3</v>
      </c>
      <c r="L301" s="348">
        <v>8.2199999999999999E-3</v>
      </c>
      <c r="M301" s="362"/>
      <c r="N301" s="350">
        <v>4.8574999999999999</v>
      </c>
      <c r="O301" s="348">
        <v>4.7953000000000001</v>
      </c>
      <c r="P301" s="348">
        <v>4.7874999999999996</v>
      </c>
      <c r="Q301" s="348">
        <v>4.7882999999999996</v>
      </c>
      <c r="R301" s="348">
        <v>4.8125999999999998</v>
      </c>
      <c r="S301" s="348">
        <v>4.9316000000000004</v>
      </c>
      <c r="T301" s="348">
        <v>4.9042000000000003</v>
      </c>
      <c r="U301" s="354">
        <v>4.8483999999999998</v>
      </c>
      <c r="V301" s="348">
        <v>4.9082999999999997</v>
      </c>
      <c r="W301" s="348">
        <v>5.1540999999999997</v>
      </c>
      <c r="X301" s="348">
        <v>5.5197000000000003</v>
      </c>
      <c r="Y301" s="375" t="s">
        <v>430</v>
      </c>
      <c r="Z301" s="348" t="s">
        <v>430</v>
      </c>
      <c r="AA301" s="348">
        <v>4.8700999999999999</v>
      </c>
      <c r="AB301" s="348">
        <v>4.9085000000000001</v>
      </c>
      <c r="AC301" s="348">
        <v>4.8437999999999999</v>
      </c>
      <c r="AD301" s="348">
        <v>4.8914999999999997</v>
      </c>
      <c r="AE301" s="348">
        <v>4.7794999999999996</v>
      </c>
      <c r="AF301" s="348">
        <v>5.5307000000000004</v>
      </c>
      <c r="AG301" s="569"/>
      <c r="AH301" s="346">
        <v>41</v>
      </c>
      <c r="AI301" s="346">
        <v>75</v>
      </c>
      <c r="AJ301" s="346">
        <v>82</v>
      </c>
      <c r="AK301" s="346">
        <v>37</v>
      </c>
      <c r="AL301" s="346">
        <v>70</v>
      </c>
      <c r="AM301" s="346">
        <v>155</v>
      </c>
      <c r="AN301" s="346">
        <v>98</v>
      </c>
      <c r="AO301" s="572">
        <v>107</v>
      </c>
      <c r="AP301" s="346">
        <v>141</v>
      </c>
      <c r="AQ301" s="346">
        <v>115</v>
      </c>
      <c r="AR301" s="346">
        <v>103</v>
      </c>
      <c r="AS301" s="346" t="s">
        <v>430</v>
      </c>
      <c r="AT301" s="346" t="s">
        <v>430</v>
      </c>
      <c r="AU301" s="346">
        <v>79</v>
      </c>
      <c r="AV301" s="346">
        <v>151</v>
      </c>
      <c r="AW301" s="346">
        <v>122</v>
      </c>
      <c r="AX301" s="346">
        <v>133</v>
      </c>
      <c r="AY301" s="346">
        <v>86</v>
      </c>
      <c r="AZ301" s="584"/>
      <c r="BA301" s="467" t="s">
        <v>430</v>
      </c>
      <c r="BB301" s="348" t="s">
        <v>430</v>
      </c>
      <c r="BC301" s="348" t="s">
        <v>430</v>
      </c>
      <c r="BD301" s="348" t="s">
        <v>430</v>
      </c>
      <c r="BE301" s="375" t="s">
        <v>430</v>
      </c>
      <c r="BF301" s="375">
        <v>100</v>
      </c>
      <c r="BG301" s="374"/>
      <c r="BH301" s="594">
        <v>100</v>
      </c>
      <c r="BI301" s="348" t="s">
        <v>430</v>
      </c>
      <c r="BJ301" s="348" t="s">
        <v>430</v>
      </c>
      <c r="BK301" s="348" t="s">
        <v>430</v>
      </c>
      <c r="BL301" s="348" t="s">
        <v>430</v>
      </c>
      <c r="BM301" s="375" t="s">
        <v>430</v>
      </c>
      <c r="BN301" s="375" t="s">
        <v>430</v>
      </c>
      <c r="BO301" s="375" t="s">
        <v>430</v>
      </c>
      <c r="BP301" s="375" t="s">
        <v>430</v>
      </c>
      <c r="BQ301" s="375" t="s">
        <v>430</v>
      </c>
      <c r="BR301" s="374"/>
      <c r="BS301" s="468" t="s">
        <v>430</v>
      </c>
      <c r="BT301" s="348" t="s">
        <v>430</v>
      </c>
      <c r="BU301" s="374"/>
      <c r="BV301" s="430" t="s">
        <v>555</v>
      </c>
    </row>
    <row r="302" spans="1:74" s="428" customFormat="1" x14ac:dyDescent="0.25">
      <c r="A302" s="345" t="s">
        <v>8548</v>
      </c>
      <c r="B302" s="373"/>
      <c r="C302" s="719">
        <v>45883</v>
      </c>
      <c r="D302" s="373"/>
      <c r="E302" s="346">
        <v>120.41</v>
      </c>
      <c r="F302" s="373"/>
      <c r="G302" s="347">
        <v>30.5032</v>
      </c>
      <c r="H302" s="374"/>
      <c r="I302" s="348">
        <v>9.43</v>
      </c>
      <c r="J302" s="348">
        <v>6.93</v>
      </c>
      <c r="K302" s="348" t="s">
        <v>430</v>
      </c>
      <c r="L302" s="348">
        <v>7</v>
      </c>
      <c r="M302" s="362"/>
      <c r="N302" s="350">
        <v>-69.032399999999996</v>
      </c>
      <c r="O302" s="348">
        <v>-10.72</v>
      </c>
      <c r="P302" s="348">
        <v>-1.0084</v>
      </c>
      <c r="Q302" s="348">
        <v>-14.5763</v>
      </c>
      <c r="R302" s="348">
        <v>-1.2532000000000001</v>
      </c>
      <c r="S302" s="348">
        <v>9.3660999999999994</v>
      </c>
      <c r="T302" s="348">
        <v>3.8921999999999999</v>
      </c>
      <c r="U302" s="354">
        <v>3.4628999999999999</v>
      </c>
      <c r="V302" s="348">
        <v>5.0677000000000003</v>
      </c>
      <c r="W302" s="348" t="s">
        <v>430</v>
      </c>
      <c r="X302" s="348" t="s">
        <v>430</v>
      </c>
      <c r="Y302" s="375" t="s">
        <v>430</v>
      </c>
      <c r="Z302" s="348" t="s">
        <v>430</v>
      </c>
      <c r="AA302" s="348">
        <v>1.3334999999999999</v>
      </c>
      <c r="AB302" s="348">
        <v>9.0313999999999997</v>
      </c>
      <c r="AC302" s="348">
        <v>4.1437999999999997</v>
      </c>
      <c r="AD302" s="348">
        <v>4.5334000000000003</v>
      </c>
      <c r="AE302" s="348">
        <v>2.3039999999999998</v>
      </c>
      <c r="AF302" s="348">
        <v>3.8355000000000001</v>
      </c>
      <c r="AG302" s="569"/>
      <c r="AH302" s="346">
        <v>154</v>
      </c>
      <c r="AI302" s="346">
        <v>160</v>
      </c>
      <c r="AJ302" s="346">
        <v>144</v>
      </c>
      <c r="AK302" s="346">
        <v>158</v>
      </c>
      <c r="AL302" s="346">
        <v>157</v>
      </c>
      <c r="AM302" s="346">
        <v>44</v>
      </c>
      <c r="AN302" s="346">
        <v>152</v>
      </c>
      <c r="AO302" s="572">
        <v>150</v>
      </c>
      <c r="AP302" s="346">
        <v>129</v>
      </c>
      <c r="AQ302" s="346" t="s">
        <v>430</v>
      </c>
      <c r="AR302" s="346" t="s">
        <v>430</v>
      </c>
      <c r="AS302" s="346" t="s">
        <v>430</v>
      </c>
      <c r="AT302" s="346" t="s">
        <v>430</v>
      </c>
      <c r="AU302" s="346">
        <v>158</v>
      </c>
      <c r="AV302" s="346">
        <v>31</v>
      </c>
      <c r="AW302" s="346">
        <v>148</v>
      </c>
      <c r="AX302" s="346">
        <v>147</v>
      </c>
      <c r="AY302" s="346">
        <v>149</v>
      </c>
      <c r="AZ302" s="584"/>
      <c r="BA302" s="467">
        <v>98.28</v>
      </c>
      <c r="BB302" s="348" t="s">
        <v>430</v>
      </c>
      <c r="BC302" s="348" t="s">
        <v>430</v>
      </c>
      <c r="BD302" s="348" t="s">
        <v>430</v>
      </c>
      <c r="BE302" s="375" t="s">
        <v>430</v>
      </c>
      <c r="BF302" s="375">
        <v>1.72</v>
      </c>
      <c r="BG302" s="374"/>
      <c r="BH302" s="594">
        <v>1.72</v>
      </c>
      <c r="BI302" s="348" t="s">
        <v>430</v>
      </c>
      <c r="BJ302" s="348" t="s">
        <v>430</v>
      </c>
      <c r="BK302" s="348" t="s">
        <v>430</v>
      </c>
      <c r="BL302" s="348" t="s">
        <v>430</v>
      </c>
      <c r="BM302" s="375">
        <v>98.28</v>
      </c>
      <c r="BN302" s="375" t="s">
        <v>430</v>
      </c>
      <c r="BO302" s="375" t="s">
        <v>430</v>
      </c>
      <c r="BP302" s="375" t="s">
        <v>430</v>
      </c>
      <c r="BQ302" s="375" t="s">
        <v>430</v>
      </c>
      <c r="BR302" s="374"/>
      <c r="BS302" s="468" t="s">
        <v>430</v>
      </c>
      <c r="BT302" s="348" t="s">
        <v>430</v>
      </c>
      <c r="BU302" s="374"/>
      <c r="BV302" s="430" t="s">
        <v>555</v>
      </c>
    </row>
    <row r="303" spans="1:74" s="428" customFormat="1" x14ac:dyDescent="0.25">
      <c r="A303" s="345" t="s">
        <v>8549</v>
      </c>
      <c r="B303" s="373"/>
      <c r="C303" s="719">
        <v>45590</v>
      </c>
      <c r="D303" s="373"/>
      <c r="E303" s="346">
        <v>133.54300000000001</v>
      </c>
      <c r="F303" s="373"/>
      <c r="G303" s="347">
        <v>11.401199999999999</v>
      </c>
      <c r="H303" s="374"/>
      <c r="I303" s="348">
        <v>0.26</v>
      </c>
      <c r="J303" s="348">
        <v>7.02</v>
      </c>
      <c r="K303" s="348">
        <v>0.24</v>
      </c>
      <c r="L303" s="348">
        <v>0.26</v>
      </c>
      <c r="M303" s="362"/>
      <c r="N303" s="350">
        <v>7.3662000000000001</v>
      </c>
      <c r="O303" s="348">
        <v>8.1157000000000004</v>
      </c>
      <c r="P303" s="348">
        <v>6.8692000000000002</v>
      </c>
      <c r="Q303" s="348">
        <v>5.8212999999999999</v>
      </c>
      <c r="R303" s="348">
        <v>7.0019</v>
      </c>
      <c r="S303" s="348">
        <v>8.2735000000000003</v>
      </c>
      <c r="T303" s="348">
        <v>7.1196000000000002</v>
      </c>
      <c r="U303" s="354">
        <v>6.3597000000000001</v>
      </c>
      <c r="V303" s="348">
        <v>6.4897</v>
      </c>
      <c r="W303" s="348" t="s">
        <v>430</v>
      </c>
      <c r="X303" s="348" t="s">
        <v>430</v>
      </c>
      <c r="Y303" s="375" t="s">
        <v>430</v>
      </c>
      <c r="Z303" s="348" t="s">
        <v>430</v>
      </c>
      <c r="AA303" s="348">
        <v>6.7222999999999997</v>
      </c>
      <c r="AB303" s="348">
        <v>7.5068000000000001</v>
      </c>
      <c r="AC303" s="348">
        <v>6.5838999999999999</v>
      </c>
      <c r="AD303" s="348">
        <v>6.4801000000000002</v>
      </c>
      <c r="AE303" s="348">
        <v>6.9722</v>
      </c>
      <c r="AF303" s="348">
        <v>7.3937999999999997</v>
      </c>
      <c r="AG303" s="569"/>
      <c r="AH303" s="346">
        <v>23</v>
      </c>
      <c r="AI303" s="346">
        <v>31</v>
      </c>
      <c r="AJ303" s="346">
        <v>36</v>
      </c>
      <c r="AK303" s="346">
        <v>11</v>
      </c>
      <c r="AL303" s="346">
        <v>19</v>
      </c>
      <c r="AM303" s="346">
        <v>95</v>
      </c>
      <c r="AN303" s="346">
        <v>7</v>
      </c>
      <c r="AO303" s="572">
        <v>10</v>
      </c>
      <c r="AP303" s="346">
        <v>9</v>
      </c>
      <c r="AQ303" s="346" t="s">
        <v>430</v>
      </c>
      <c r="AR303" s="346" t="s">
        <v>430</v>
      </c>
      <c r="AS303" s="346" t="s">
        <v>430</v>
      </c>
      <c r="AT303" s="346" t="s">
        <v>430</v>
      </c>
      <c r="AU303" s="346">
        <v>8</v>
      </c>
      <c r="AV303" s="346">
        <v>50</v>
      </c>
      <c r="AW303" s="346">
        <v>10</v>
      </c>
      <c r="AX303" s="346">
        <v>10</v>
      </c>
      <c r="AY303" s="346">
        <v>20</v>
      </c>
      <c r="AZ303" s="584"/>
      <c r="BA303" s="467" t="s">
        <v>430</v>
      </c>
      <c r="BB303" s="348">
        <v>94.88</v>
      </c>
      <c r="BC303" s="348" t="s">
        <v>430</v>
      </c>
      <c r="BD303" s="348" t="s">
        <v>430</v>
      </c>
      <c r="BE303" s="375" t="s">
        <v>430</v>
      </c>
      <c r="BF303" s="375">
        <v>5.12</v>
      </c>
      <c r="BG303" s="374"/>
      <c r="BH303" s="594">
        <v>5.0999999999999996</v>
      </c>
      <c r="BI303" s="348" t="s">
        <v>430</v>
      </c>
      <c r="BJ303" s="348" t="s">
        <v>430</v>
      </c>
      <c r="BK303" s="348">
        <v>94.88</v>
      </c>
      <c r="BL303" s="348" t="s">
        <v>430</v>
      </c>
      <c r="BM303" s="375" t="s">
        <v>430</v>
      </c>
      <c r="BN303" s="375" t="s">
        <v>430</v>
      </c>
      <c r="BO303" s="375" t="s">
        <v>430</v>
      </c>
      <c r="BP303" s="375" t="s">
        <v>430</v>
      </c>
      <c r="BQ303" s="375" t="s">
        <v>430</v>
      </c>
      <c r="BR303" s="374"/>
      <c r="BS303" s="468">
        <v>16.431930971643201</v>
      </c>
      <c r="BT303" s="348">
        <v>34.561321183456101</v>
      </c>
      <c r="BU303" s="374"/>
      <c r="BV303" s="430" t="s">
        <v>555</v>
      </c>
    </row>
    <row r="304" spans="1:74" s="428" customFormat="1" x14ac:dyDescent="0.25">
      <c r="A304" s="345" t="s">
        <v>8550</v>
      </c>
      <c r="B304" s="373"/>
      <c r="C304" s="719">
        <v>45973</v>
      </c>
      <c r="D304" s="373"/>
      <c r="E304" s="346">
        <v>109.218</v>
      </c>
      <c r="F304" s="373"/>
      <c r="G304" s="347">
        <v>10.4735</v>
      </c>
      <c r="H304" s="374"/>
      <c r="I304" s="348" t="s">
        <v>430</v>
      </c>
      <c r="J304" s="348" t="s">
        <v>430</v>
      </c>
      <c r="K304" s="348" t="s">
        <v>430</v>
      </c>
      <c r="L304" s="348" t="s">
        <v>430</v>
      </c>
      <c r="M304" s="362"/>
      <c r="N304" s="350" t="s">
        <v>430</v>
      </c>
      <c r="O304" s="348">
        <v>4.5309999999999997</v>
      </c>
      <c r="P304" s="348">
        <v>7.8845999999999998</v>
      </c>
      <c r="Q304" s="348">
        <v>3.6053999999999999</v>
      </c>
      <c r="R304" s="348">
        <v>6.8022</v>
      </c>
      <c r="S304" s="348">
        <v>8.0481999999999996</v>
      </c>
      <c r="T304" s="348">
        <v>6.1451000000000002</v>
      </c>
      <c r="U304" s="354">
        <v>5.9709000000000003</v>
      </c>
      <c r="V304" s="348" t="s">
        <v>430</v>
      </c>
      <c r="W304" s="348" t="s">
        <v>430</v>
      </c>
      <c r="X304" s="348" t="s">
        <v>430</v>
      </c>
      <c r="Y304" s="375" t="s">
        <v>430</v>
      </c>
      <c r="Z304" s="348" t="s">
        <v>430</v>
      </c>
      <c r="AA304" s="348">
        <v>6.2705000000000002</v>
      </c>
      <c r="AB304" s="348">
        <v>6.6978</v>
      </c>
      <c r="AC304" s="348">
        <v>6.0963000000000003</v>
      </c>
      <c r="AD304" s="348" t="s">
        <v>430</v>
      </c>
      <c r="AE304" s="348">
        <v>6.2859999999999996</v>
      </c>
      <c r="AF304" s="348">
        <v>6.0429000000000004</v>
      </c>
      <c r="AG304" s="569"/>
      <c r="AH304" s="346" t="s">
        <v>430</v>
      </c>
      <c r="AI304" s="346">
        <v>88</v>
      </c>
      <c r="AJ304" s="346">
        <v>19</v>
      </c>
      <c r="AK304" s="346">
        <v>72</v>
      </c>
      <c r="AL304" s="346">
        <v>20</v>
      </c>
      <c r="AM304" s="346">
        <v>104</v>
      </c>
      <c r="AN304" s="346">
        <v>20</v>
      </c>
      <c r="AO304" s="572">
        <v>18</v>
      </c>
      <c r="AP304" s="346" t="s">
        <v>430</v>
      </c>
      <c r="AQ304" s="346" t="s">
        <v>430</v>
      </c>
      <c r="AR304" s="346" t="s">
        <v>430</v>
      </c>
      <c r="AS304" s="346" t="s">
        <v>430</v>
      </c>
      <c r="AT304" s="346" t="s">
        <v>430</v>
      </c>
      <c r="AU304" s="346">
        <v>23</v>
      </c>
      <c r="AV304" s="346">
        <v>83</v>
      </c>
      <c r="AW304" s="346">
        <v>29</v>
      </c>
      <c r="AX304" s="346" t="s">
        <v>430</v>
      </c>
      <c r="AY304" s="346">
        <v>29</v>
      </c>
      <c r="AZ304" s="584"/>
      <c r="BA304" s="467" t="s">
        <v>430</v>
      </c>
      <c r="BB304" s="348">
        <v>99.57</v>
      </c>
      <c r="BC304" s="348" t="s">
        <v>430</v>
      </c>
      <c r="BD304" s="348" t="s">
        <v>430</v>
      </c>
      <c r="BE304" s="375" t="s">
        <v>430</v>
      </c>
      <c r="BF304" s="375">
        <v>0.43</v>
      </c>
      <c r="BG304" s="374"/>
      <c r="BH304" s="594">
        <v>0.43</v>
      </c>
      <c r="BI304" s="348" t="s">
        <v>430</v>
      </c>
      <c r="BJ304" s="348" t="s">
        <v>430</v>
      </c>
      <c r="BK304" s="348" t="s">
        <v>430</v>
      </c>
      <c r="BL304" s="348" t="s">
        <v>430</v>
      </c>
      <c r="BM304" s="375" t="s">
        <v>430</v>
      </c>
      <c r="BN304" s="375" t="s">
        <v>430</v>
      </c>
      <c r="BO304" s="375" t="s">
        <v>430</v>
      </c>
      <c r="BP304" s="375">
        <v>99.57</v>
      </c>
      <c r="BQ304" s="375" t="s">
        <v>430</v>
      </c>
      <c r="BR304" s="374"/>
      <c r="BS304" s="468" t="s">
        <v>430</v>
      </c>
      <c r="BT304" s="348" t="s">
        <v>430</v>
      </c>
      <c r="BU304" s="374"/>
      <c r="BV304" s="430" t="s">
        <v>555</v>
      </c>
    </row>
    <row r="305" spans="1:74" s="428" customFormat="1" ht="11" x14ac:dyDescent="0.3">
      <c r="A305" s="841" t="s">
        <v>8551</v>
      </c>
      <c r="B305" s="842"/>
      <c r="C305" s="843">
        <v>45705</v>
      </c>
      <c r="D305" s="842"/>
      <c r="E305" s="844">
        <v>131.00399999999999</v>
      </c>
      <c r="F305" s="842"/>
      <c r="G305" s="845">
        <v>11.1341</v>
      </c>
      <c r="H305" s="847"/>
      <c r="I305" s="846">
        <v>0.27</v>
      </c>
      <c r="J305" s="846">
        <v>7.03</v>
      </c>
      <c r="K305" s="846">
        <v>0.25</v>
      </c>
      <c r="L305" s="846">
        <v>0.27</v>
      </c>
      <c r="M305" s="851"/>
      <c r="N305" s="848">
        <v>6.8868999999999998</v>
      </c>
      <c r="O305" s="846">
        <v>8.0915999999999997</v>
      </c>
      <c r="P305" s="846">
        <v>6.9873000000000003</v>
      </c>
      <c r="Q305" s="846">
        <v>5.7495000000000003</v>
      </c>
      <c r="R305" s="846">
        <v>7.0853000000000002</v>
      </c>
      <c r="S305" s="846">
        <v>8.2495999999999992</v>
      </c>
      <c r="T305" s="846">
        <v>7.0111999999999997</v>
      </c>
      <c r="U305" s="856">
        <v>6.2732000000000001</v>
      </c>
      <c r="V305" s="846">
        <v>6.3833000000000002</v>
      </c>
      <c r="W305" s="846" t="s">
        <v>430</v>
      </c>
      <c r="X305" s="846" t="s">
        <v>430</v>
      </c>
      <c r="Y305" s="852" t="s">
        <v>430</v>
      </c>
      <c r="Z305" s="846" t="s">
        <v>430</v>
      </c>
      <c r="AA305" s="846">
        <v>6.7582000000000004</v>
      </c>
      <c r="AB305" s="846">
        <v>7.4635999999999996</v>
      </c>
      <c r="AC305" s="846">
        <v>6.4964000000000004</v>
      </c>
      <c r="AD305" s="846">
        <v>6.3761000000000001</v>
      </c>
      <c r="AE305" s="846">
        <v>7.0667</v>
      </c>
      <c r="AF305" s="846">
        <v>7.3070000000000004</v>
      </c>
      <c r="AG305" s="931"/>
      <c r="AH305" s="844">
        <v>26</v>
      </c>
      <c r="AI305" s="844">
        <v>32</v>
      </c>
      <c r="AJ305" s="844">
        <v>35</v>
      </c>
      <c r="AK305" s="844">
        <v>13</v>
      </c>
      <c r="AL305" s="844">
        <v>16</v>
      </c>
      <c r="AM305" s="844">
        <v>97</v>
      </c>
      <c r="AN305" s="844">
        <v>8</v>
      </c>
      <c r="AO305" s="932">
        <v>11</v>
      </c>
      <c r="AP305" s="844">
        <v>13</v>
      </c>
      <c r="AQ305" s="844" t="s">
        <v>430</v>
      </c>
      <c r="AR305" s="844" t="s">
        <v>430</v>
      </c>
      <c r="AS305" s="844" t="s">
        <v>430</v>
      </c>
      <c r="AT305" s="844" t="s">
        <v>430</v>
      </c>
      <c r="AU305" s="844">
        <v>7</v>
      </c>
      <c r="AV305" s="844">
        <v>52</v>
      </c>
      <c r="AW305" s="844">
        <v>13</v>
      </c>
      <c r="AX305" s="844">
        <v>11</v>
      </c>
      <c r="AY305" s="844">
        <v>19</v>
      </c>
      <c r="AZ305" s="933"/>
      <c r="BA305" s="853" t="s">
        <v>430</v>
      </c>
      <c r="BB305" s="846">
        <v>95.13</v>
      </c>
      <c r="BC305" s="846" t="s">
        <v>430</v>
      </c>
      <c r="BD305" s="846" t="s">
        <v>430</v>
      </c>
      <c r="BE305" s="852" t="s">
        <v>430</v>
      </c>
      <c r="BF305" s="852">
        <v>4.87</v>
      </c>
      <c r="BG305" s="847"/>
      <c r="BH305" s="934">
        <v>4.87</v>
      </c>
      <c r="BI305" s="846" t="s">
        <v>430</v>
      </c>
      <c r="BJ305" s="846" t="s">
        <v>430</v>
      </c>
      <c r="BK305" s="846">
        <v>95.13</v>
      </c>
      <c r="BL305" s="846" t="s">
        <v>430</v>
      </c>
      <c r="BM305" s="852" t="s">
        <v>430</v>
      </c>
      <c r="BN305" s="852" t="s">
        <v>430</v>
      </c>
      <c r="BO305" s="852" t="s">
        <v>430</v>
      </c>
      <c r="BP305" s="852" t="s">
        <v>430</v>
      </c>
      <c r="BQ305" s="852" t="s">
        <v>430</v>
      </c>
      <c r="BR305" s="847"/>
      <c r="BS305" s="854">
        <v>12.028740579999999</v>
      </c>
      <c r="BT305" s="846">
        <v>35.253440040000001</v>
      </c>
      <c r="BU305" s="847"/>
      <c r="BV305" s="892" t="s">
        <v>555</v>
      </c>
    </row>
    <row r="306" spans="1:74" s="428" customFormat="1" x14ac:dyDescent="0.25">
      <c r="A306" s="345" t="s">
        <v>8552</v>
      </c>
      <c r="B306" s="373"/>
      <c r="C306" s="719">
        <v>37973</v>
      </c>
      <c r="D306" s="373"/>
      <c r="E306" s="346">
        <v>105.18300000000001</v>
      </c>
      <c r="F306" s="373"/>
      <c r="G306" s="347">
        <v>47.920900000000003</v>
      </c>
      <c r="H306" s="374"/>
      <c r="I306" s="348" t="s">
        <v>430</v>
      </c>
      <c r="J306" s="348" t="s">
        <v>430</v>
      </c>
      <c r="K306" s="348" t="s">
        <v>430</v>
      </c>
      <c r="L306" s="348" t="s">
        <v>430</v>
      </c>
      <c r="M306" s="362"/>
      <c r="N306" s="350">
        <v>-6.0533000000000001</v>
      </c>
      <c r="O306" s="348">
        <v>-0.27929999999999999</v>
      </c>
      <c r="P306" s="348">
        <v>-0.48959999999999998</v>
      </c>
      <c r="Q306" s="348">
        <v>-7.4701000000000004</v>
      </c>
      <c r="R306" s="348">
        <v>3.0125999999999999</v>
      </c>
      <c r="S306" s="348">
        <v>10.6792</v>
      </c>
      <c r="T306" s="348">
        <v>5.6955999999999998</v>
      </c>
      <c r="U306" s="354">
        <v>5.4028999999999998</v>
      </c>
      <c r="V306" s="348">
        <v>6.2595000000000001</v>
      </c>
      <c r="W306" s="348">
        <v>6.9356999999999998</v>
      </c>
      <c r="X306" s="348">
        <v>7.2824999999999998</v>
      </c>
      <c r="Y306" s="375">
        <v>6.3696000000000002</v>
      </c>
      <c r="Z306" s="348">
        <v>6.9489999999999998</v>
      </c>
      <c r="AA306" s="348">
        <v>2.6865000000000001</v>
      </c>
      <c r="AB306" s="348">
        <v>9.1379000000000001</v>
      </c>
      <c r="AC306" s="348">
        <v>5.6273</v>
      </c>
      <c r="AD306" s="348">
        <v>5.7439999999999998</v>
      </c>
      <c r="AE306" s="348">
        <v>4.5854999999999997</v>
      </c>
      <c r="AF306" s="348">
        <v>7.1444999999999999</v>
      </c>
      <c r="AG306" s="569"/>
      <c r="AH306" s="346">
        <v>104</v>
      </c>
      <c r="AI306" s="346">
        <v>115</v>
      </c>
      <c r="AJ306" s="346">
        <v>136</v>
      </c>
      <c r="AK306" s="346">
        <v>135</v>
      </c>
      <c r="AL306" s="346">
        <v>122</v>
      </c>
      <c r="AM306" s="346">
        <v>27</v>
      </c>
      <c r="AN306" s="346">
        <v>42</v>
      </c>
      <c r="AO306" s="572">
        <v>50</v>
      </c>
      <c r="AP306" s="346">
        <v>21</v>
      </c>
      <c r="AQ306" s="346">
        <v>44</v>
      </c>
      <c r="AR306" s="346">
        <v>55</v>
      </c>
      <c r="AS306" s="346">
        <v>9</v>
      </c>
      <c r="AT306" s="346">
        <v>5</v>
      </c>
      <c r="AU306" s="346">
        <v>147</v>
      </c>
      <c r="AV306" s="346">
        <v>29</v>
      </c>
      <c r="AW306" s="346">
        <v>59</v>
      </c>
      <c r="AX306" s="346">
        <v>52</v>
      </c>
      <c r="AY306" s="346">
        <v>96</v>
      </c>
      <c r="AZ306" s="584"/>
      <c r="BA306" s="467" t="s">
        <v>430</v>
      </c>
      <c r="BB306" s="348">
        <v>99.07</v>
      </c>
      <c r="BC306" s="348" t="s">
        <v>430</v>
      </c>
      <c r="BD306" s="348" t="s">
        <v>430</v>
      </c>
      <c r="BE306" s="375" t="s">
        <v>430</v>
      </c>
      <c r="BF306" s="375">
        <v>0.93</v>
      </c>
      <c r="BG306" s="374"/>
      <c r="BH306" s="594">
        <v>0.93</v>
      </c>
      <c r="BI306" s="348" t="s">
        <v>430</v>
      </c>
      <c r="BJ306" s="348" t="s">
        <v>430</v>
      </c>
      <c r="BK306" s="348" t="s">
        <v>430</v>
      </c>
      <c r="BL306" s="348" t="s">
        <v>430</v>
      </c>
      <c r="BM306" s="375" t="s">
        <v>430</v>
      </c>
      <c r="BN306" s="375" t="s">
        <v>430</v>
      </c>
      <c r="BO306" s="375" t="s">
        <v>430</v>
      </c>
      <c r="BP306" s="375">
        <v>99.07</v>
      </c>
      <c r="BQ306" s="375" t="s">
        <v>430</v>
      </c>
      <c r="BR306" s="374"/>
      <c r="BS306" s="468" t="s">
        <v>430</v>
      </c>
      <c r="BT306" s="348" t="s">
        <v>430</v>
      </c>
      <c r="BU306" s="374"/>
      <c r="BV306" s="430" t="s">
        <v>4673</v>
      </c>
    </row>
    <row r="307" spans="1:74" s="428" customFormat="1" x14ac:dyDescent="0.25">
      <c r="A307" s="345" t="s">
        <v>8553</v>
      </c>
      <c r="B307" s="373"/>
      <c r="C307" s="719">
        <v>45623</v>
      </c>
      <c r="D307" s="373"/>
      <c r="E307" s="346">
        <v>103.426</v>
      </c>
      <c r="F307" s="373"/>
      <c r="G307" s="347">
        <v>11.316000000000001</v>
      </c>
      <c r="H307" s="374"/>
      <c r="I307" s="348">
        <v>1.27</v>
      </c>
      <c r="J307" s="348">
        <v>7.62</v>
      </c>
      <c r="K307" s="348">
        <v>1.1100000000000001</v>
      </c>
      <c r="L307" s="348">
        <v>1.19</v>
      </c>
      <c r="M307" s="362"/>
      <c r="N307" s="350">
        <v>3.2261000000000002</v>
      </c>
      <c r="O307" s="348">
        <v>3.2263999999999999</v>
      </c>
      <c r="P307" s="348">
        <v>3.2275</v>
      </c>
      <c r="Q307" s="348">
        <v>1.6137999999999999</v>
      </c>
      <c r="R307" s="348">
        <v>5.6456</v>
      </c>
      <c r="S307" s="348">
        <v>8.8896999999999995</v>
      </c>
      <c r="T307" s="348">
        <v>5.6045999999999996</v>
      </c>
      <c r="U307" s="354">
        <v>5.3323</v>
      </c>
      <c r="V307" s="348">
        <v>6.0179999999999998</v>
      </c>
      <c r="W307" s="348" t="s">
        <v>430</v>
      </c>
      <c r="X307" s="348" t="s">
        <v>430</v>
      </c>
      <c r="Y307" s="375" t="s">
        <v>430</v>
      </c>
      <c r="Z307" s="348" t="s">
        <v>430</v>
      </c>
      <c r="AA307" s="348">
        <v>5.4976000000000003</v>
      </c>
      <c r="AB307" s="348">
        <v>7.0830000000000002</v>
      </c>
      <c r="AC307" s="348">
        <v>5.6106999999999996</v>
      </c>
      <c r="AD307" s="348">
        <v>5.7843999999999998</v>
      </c>
      <c r="AE307" s="348">
        <v>5.6382000000000003</v>
      </c>
      <c r="AF307" s="348">
        <v>7.3292000000000002</v>
      </c>
      <c r="AG307" s="569"/>
      <c r="AH307" s="346">
        <v>69</v>
      </c>
      <c r="AI307" s="346">
        <v>101</v>
      </c>
      <c r="AJ307" s="346">
        <v>110</v>
      </c>
      <c r="AK307" s="346">
        <v>88</v>
      </c>
      <c r="AL307" s="346">
        <v>36</v>
      </c>
      <c r="AM307" s="346">
        <v>62</v>
      </c>
      <c r="AN307" s="346">
        <v>46</v>
      </c>
      <c r="AO307" s="572">
        <v>57</v>
      </c>
      <c r="AP307" s="346">
        <v>46</v>
      </c>
      <c r="AQ307" s="346" t="s">
        <v>430</v>
      </c>
      <c r="AR307" s="346" t="s">
        <v>430</v>
      </c>
      <c r="AS307" s="346" t="s">
        <v>430</v>
      </c>
      <c r="AT307" s="346" t="s">
        <v>430</v>
      </c>
      <c r="AU307" s="346">
        <v>42</v>
      </c>
      <c r="AV307" s="346">
        <v>68</v>
      </c>
      <c r="AW307" s="346">
        <v>60</v>
      </c>
      <c r="AX307" s="346">
        <v>45</v>
      </c>
      <c r="AY307" s="346">
        <v>43</v>
      </c>
      <c r="AZ307" s="584"/>
      <c r="BA307" s="467" t="s">
        <v>430</v>
      </c>
      <c r="BB307" s="348">
        <v>93.79</v>
      </c>
      <c r="BC307" s="348" t="s">
        <v>430</v>
      </c>
      <c r="BD307" s="348" t="s">
        <v>430</v>
      </c>
      <c r="BE307" s="375" t="s">
        <v>430</v>
      </c>
      <c r="BF307" s="375">
        <v>6.21</v>
      </c>
      <c r="BG307" s="374"/>
      <c r="BH307" s="594">
        <v>6.21</v>
      </c>
      <c r="BI307" s="348" t="s">
        <v>430</v>
      </c>
      <c r="BJ307" s="348" t="s">
        <v>430</v>
      </c>
      <c r="BK307" s="348">
        <v>93.79</v>
      </c>
      <c r="BL307" s="348" t="s">
        <v>430</v>
      </c>
      <c r="BM307" s="375" t="s">
        <v>430</v>
      </c>
      <c r="BN307" s="375" t="s">
        <v>430</v>
      </c>
      <c r="BO307" s="375" t="s">
        <v>430</v>
      </c>
      <c r="BP307" s="375" t="s">
        <v>430</v>
      </c>
      <c r="BQ307" s="375" t="s">
        <v>430</v>
      </c>
      <c r="BR307" s="374"/>
      <c r="BS307" s="468">
        <v>12.4172092187583</v>
      </c>
      <c r="BT307" s="348">
        <v>47.850757465214897</v>
      </c>
      <c r="BU307" s="374"/>
      <c r="BV307" s="430" t="s">
        <v>4740</v>
      </c>
    </row>
    <row r="308" spans="1:74" s="428" customFormat="1" ht="11" x14ac:dyDescent="0.3">
      <c r="A308" s="841" t="s">
        <v>8554</v>
      </c>
      <c r="B308" s="842"/>
      <c r="C308" s="843">
        <v>44917</v>
      </c>
      <c r="D308" s="842"/>
      <c r="E308" s="844">
        <v>95.06</v>
      </c>
      <c r="F308" s="842"/>
      <c r="G308" s="845" t="s">
        <v>430</v>
      </c>
      <c r="H308" s="847"/>
      <c r="I308" s="846">
        <v>0.01</v>
      </c>
      <c r="J308" s="846">
        <v>5.2</v>
      </c>
      <c r="K308" s="846">
        <v>0.01</v>
      </c>
      <c r="L308" s="846">
        <v>0.01</v>
      </c>
      <c r="M308" s="851"/>
      <c r="N308" s="848" t="s">
        <v>430</v>
      </c>
      <c r="O308" s="846" t="s">
        <v>430</v>
      </c>
      <c r="P308" s="846" t="s">
        <v>430</v>
      </c>
      <c r="Q308" s="846" t="s">
        <v>430</v>
      </c>
      <c r="R308" s="846" t="s">
        <v>430</v>
      </c>
      <c r="S308" s="846" t="s">
        <v>430</v>
      </c>
      <c r="T308" s="846" t="s">
        <v>430</v>
      </c>
      <c r="U308" s="856" t="s">
        <v>430</v>
      </c>
      <c r="V308" s="846" t="s">
        <v>430</v>
      </c>
      <c r="W308" s="846" t="s">
        <v>430</v>
      </c>
      <c r="X308" s="846" t="s">
        <v>430</v>
      </c>
      <c r="Y308" s="852" t="s">
        <v>430</v>
      </c>
      <c r="Z308" s="846" t="s">
        <v>430</v>
      </c>
      <c r="AA308" s="846" t="s">
        <v>430</v>
      </c>
      <c r="AB308" s="846" t="s">
        <v>430</v>
      </c>
      <c r="AC308" s="846" t="s">
        <v>430</v>
      </c>
      <c r="AD308" s="846" t="s">
        <v>430</v>
      </c>
      <c r="AE308" s="846" t="s">
        <v>430</v>
      </c>
      <c r="AF308" s="846" t="s">
        <v>430</v>
      </c>
      <c r="AG308" s="931"/>
      <c r="AH308" s="844" t="s">
        <v>430</v>
      </c>
      <c r="AI308" s="844" t="s">
        <v>430</v>
      </c>
      <c r="AJ308" s="844" t="s">
        <v>430</v>
      </c>
      <c r="AK308" s="844" t="s">
        <v>430</v>
      </c>
      <c r="AL308" s="844" t="s">
        <v>430</v>
      </c>
      <c r="AM308" s="844" t="s">
        <v>430</v>
      </c>
      <c r="AN308" s="844" t="s">
        <v>430</v>
      </c>
      <c r="AO308" s="932" t="s">
        <v>430</v>
      </c>
      <c r="AP308" s="844" t="s">
        <v>430</v>
      </c>
      <c r="AQ308" s="844" t="s">
        <v>430</v>
      </c>
      <c r="AR308" s="844" t="s">
        <v>430</v>
      </c>
      <c r="AS308" s="844" t="s">
        <v>430</v>
      </c>
      <c r="AT308" s="844" t="s">
        <v>430</v>
      </c>
      <c r="AU308" s="844" t="s">
        <v>430</v>
      </c>
      <c r="AV308" s="844" t="s">
        <v>430</v>
      </c>
      <c r="AW308" s="844" t="s">
        <v>430</v>
      </c>
      <c r="AX308" s="844" t="s">
        <v>430</v>
      </c>
      <c r="AY308" s="844" t="s">
        <v>430</v>
      </c>
      <c r="AZ308" s="933"/>
      <c r="BA308" s="853" t="s">
        <v>430</v>
      </c>
      <c r="BB308" s="846" t="s">
        <v>430</v>
      </c>
      <c r="BC308" s="846" t="s">
        <v>430</v>
      </c>
      <c r="BD308" s="846" t="s">
        <v>430</v>
      </c>
      <c r="BE308" s="852" t="s">
        <v>430</v>
      </c>
      <c r="BF308" s="852">
        <v>100</v>
      </c>
      <c r="BG308" s="847"/>
      <c r="BH308" s="934">
        <v>100</v>
      </c>
      <c r="BI308" s="846" t="s">
        <v>430</v>
      </c>
      <c r="BJ308" s="846" t="s">
        <v>430</v>
      </c>
      <c r="BK308" s="846" t="s">
        <v>430</v>
      </c>
      <c r="BL308" s="846" t="s">
        <v>430</v>
      </c>
      <c r="BM308" s="852" t="s">
        <v>430</v>
      </c>
      <c r="BN308" s="852" t="s">
        <v>430</v>
      </c>
      <c r="BO308" s="852" t="s">
        <v>430</v>
      </c>
      <c r="BP308" s="852" t="s">
        <v>430</v>
      </c>
      <c r="BQ308" s="852" t="s">
        <v>430</v>
      </c>
      <c r="BR308" s="847"/>
      <c r="BS308" s="854" t="s">
        <v>430</v>
      </c>
      <c r="BT308" s="846" t="s">
        <v>430</v>
      </c>
      <c r="BU308" s="847"/>
      <c r="BV308" s="892" t="s">
        <v>555</v>
      </c>
    </row>
    <row r="309" spans="1:74" s="428" customFormat="1" x14ac:dyDescent="0.25">
      <c r="A309" s="345" t="s">
        <v>8555</v>
      </c>
      <c r="B309" s="373"/>
      <c r="C309" s="719">
        <v>44852</v>
      </c>
      <c r="D309" s="373"/>
      <c r="E309" s="346">
        <v>93.786000000000001</v>
      </c>
      <c r="F309" s="373"/>
      <c r="G309" s="347">
        <v>13.1082</v>
      </c>
      <c r="H309" s="374"/>
      <c r="I309" s="348">
        <v>0.75</v>
      </c>
      <c r="J309" s="348">
        <v>5.87</v>
      </c>
      <c r="K309" s="348">
        <v>0.71</v>
      </c>
      <c r="L309" s="348">
        <v>0.75</v>
      </c>
      <c r="M309" s="362"/>
      <c r="N309" s="350">
        <v>1.5316000000000001</v>
      </c>
      <c r="O309" s="348">
        <v>4.3639999999999999</v>
      </c>
      <c r="P309" s="348">
        <v>5.4554</v>
      </c>
      <c r="Q309" s="348">
        <v>4.2633000000000001</v>
      </c>
      <c r="R309" s="348">
        <v>4.8251999999999997</v>
      </c>
      <c r="S309" s="348">
        <v>6.5594999999999999</v>
      </c>
      <c r="T309" s="348">
        <v>5.0590000000000002</v>
      </c>
      <c r="U309" s="354">
        <v>5.3451000000000004</v>
      </c>
      <c r="V309" s="348">
        <v>5.7008000000000001</v>
      </c>
      <c r="W309" s="348">
        <v>6.7569999999999997</v>
      </c>
      <c r="X309" s="348">
        <v>7.15</v>
      </c>
      <c r="Y309" s="375" t="s">
        <v>430</v>
      </c>
      <c r="Z309" s="348" t="s">
        <v>430</v>
      </c>
      <c r="AA309" s="348">
        <v>4.6769999999999996</v>
      </c>
      <c r="AB309" s="348">
        <v>5.5891000000000002</v>
      </c>
      <c r="AC309" s="348">
        <v>5.3855000000000004</v>
      </c>
      <c r="AD309" s="348">
        <v>5.5628000000000002</v>
      </c>
      <c r="AE309" s="348">
        <v>5.0308000000000002</v>
      </c>
      <c r="AF309" s="348">
        <v>7.2629000000000001</v>
      </c>
      <c r="AG309" s="569"/>
      <c r="AH309" s="346">
        <v>83</v>
      </c>
      <c r="AI309" s="346">
        <v>94</v>
      </c>
      <c r="AJ309" s="346">
        <v>57</v>
      </c>
      <c r="AK309" s="346">
        <v>55</v>
      </c>
      <c r="AL309" s="346">
        <v>65</v>
      </c>
      <c r="AM309" s="346">
        <v>133</v>
      </c>
      <c r="AN309" s="346">
        <v>82</v>
      </c>
      <c r="AO309" s="572">
        <v>54</v>
      </c>
      <c r="AP309" s="346">
        <v>84</v>
      </c>
      <c r="AQ309" s="346">
        <v>67</v>
      </c>
      <c r="AR309" s="346">
        <v>75</v>
      </c>
      <c r="AS309" s="346" t="s">
        <v>430</v>
      </c>
      <c r="AT309" s="346" t="s">
        <v>430</v>
      </c>
      <c r="AU309" s="346">
        <v>95</v>
      </c>
      <c r="AV309" s="346">
        <v>133</v>
      </c>
      <c r="AW309" s="346">
        <v>77</v>
      </c>
      <c r="AX309" s="346">
        <v>76</v>
      </c>
      <c r="AY309" s="346">
        <v>70</v>
      </c>
      <c r="AZ309" s="584"/>
      <c r="BA309" s="467">
        <v>96.89</v>
      </c>
      <c r="BB309" s="348" t="s">
        <v>430</v>
      </c>
      <c r="BC309" s="348" t="s">
        <v>430</v>
      </c>
      <c r="BD309" s="348" t="s">
        <v>430</v>
      </c>
      <c r="BE309" s="375" t="s">
        <v>430</v>
      </c>
      <c r="BF309" s="375">
        <v>3.11</v>
      </c>
      <c r="BG309" s="374"/>
      <c r="BH309" s="594">
        <v>3.11</v>
      </c>
      <c r="BI309" s="348" t="s">
        <v>430</v>
      </c>
      <c r="BJ309" s="348" t="s">
        <v>430</v>
      </c>
      <c r="BK309" s="348" t="s">
        <v>430</v>
      </c>
      <c r="BL309" s="348" t="s">
        <v>430</v>
      </c>
      <c r="BM309" s="375">
        <v>96.89</v>
      </c>
      <c r="BN309" s="375" t="s">
        <v>430</v>
      </c>
      <c r="BO309" s="375" t="s">
        <v>430</v>
      </c>
      <c r="BP309" s="375" t="s">
        <v>430</v>
      </c>
      <c r="BQ309" s="375" t="s">
        <v>430</v>
      </c>
      <c r="BR309" s="374"/>
      <c r="BS309" s="468" t="s">
        <v>430</v>
      </c>
      <c r="BT309" s="348" t="s">
        <v>430</v>
      </c>
      <c r="BU309" s="374"/>
      <c r="BV309" s="430" t="s">
        <v>4740</v>
      </c>
    </row>
    <row r="310" spans="1:74" s="428" customFormat="1" x14ac:dyDescent="0.25">
      <c r="A310" s="345" t="s">
        <v>8556</v>
      </c>
      <c r="B310" s="373"/>
      <c r="C310" s="719">
        <v>44882</v>
      </c>
      <c r="D310" s="373"/>
      <c r="E310" s="346">
        <v>89.761200000000002</v>
      </c>
      <c r="F310" s="373"/>
      <c r="G310" s="347">
        <v>12.927199999999999</v>
      </c>
      <c r="H310" s="374"/>
      <c r="I310" s="348">
        <v>0.19452</v>
      </c>
      <c r="J310" s="348">
        <v>5.51</v>
      </c>
      <c r="K310" s="348">
        <v>0.18629999999999999</v>
      </c>
      <c r="L310" s="348">
        <v>0.19178000000000001</v>
      </c>
      <c r="M310" s="362"/>
      <c r="N310" s="350">
        <v>5.0837000000000003</v>
      </c>
      <c r="O310" s="348">
        <v>5.2728000000000002</v>
      </c>
      <c r="P310" s="348">
        <v>4.9256000000000002</v>
      </c>
      <c r="Q310" s="348">
        <v>4.8898000000000001</v>
      </c>
      <c r="R310" s="348">
        <v>5.0675999999999997</v>
      </c>
      <c r="S310" s="348">
        <v>5.6622000000000003</v>
      </c>
      <c r="T310" s="348">
        <v>5.3451000000000004</v>
      </c>
      <c r="U310" s="354">
        <v>5.3837999999999999</v>
      </c>
      <c r="V310" s="348">
        <v>5.7187999999999999</v>
      </c>
      <c r="W310" s="348">
        <v>6.6836000000000002</v>
      </c>
      <c r="X310" s="348">
        <v>7.0496999999999996</v>
      </c>
      <c r="Y310" s="375" t="s">
        <v>430</v>
      </c>
      <c r="Z310" s="348" t="s">
        <v>430</v>
      </c>
      <c r="AA310" s="348">
        <v>5.2028999999999996</v>
      </c>
      <c r="AB310" s="348">
        <v>5.5502000000000002</v>
      </c>
      <c r="AC310" s="348">
        <v>5.4028</v>
      </c>
      <c r="AD310" s="348">
        <v>5.6597</v>
      </c>
      <c r="AE310" s="348">
        <v>5.1014999999999997</v>
      </c>
      <c r="AF310" s="348">
        <v>7.032</v>
      </c>
      <c r="AG310" s="569"/>
      <c r="AH310" s="346">
        <v>37</v>
      </c>
      <c r="AI310" s="346">
        <v>62</v>
      </c>
      <c r="AJ310" s="346">
        <v>72</v>
      </c>
      <c r="AK310" s="346">
        <v>26</v>
      </c>
      <c r="AL310" s="346">
        <v>50</v>
      </c>
      <c r="AM310" s="346">
        <v>145</v>
      </c>
      <c r="AN310" s="346">
        <v>65</v>
      </c>
      <c r="AO310" s="572">
        <v>53</v>
      </c>
      <c r="AP310" s="346">
        <v>83</v>
      </c>
      <c r="AQ310" s="346">
        <v>76</v>
      </c>
      <c r="AR310" s="346">
        <v>83</v>
      </c>
      <c r="AS310" s="346" t="s">
        <v>430</v>
      </c>
      <c r="AT310" s="346" t="s">
        <v>430</v>
      </c>
      <c r="AU310" s="346">
        <v>55</v>
      </c>
      <c r="AV310" s="346">
        <v>136</v>
      </c>
      <c r="AW310" s="346">
        <v>74</v>
      </c>
      <c r="AX310" s="346">
        <v>67</v>
      </c>
      <c r="AY310" s="346">
        <v>62</v>
      </c>
      <c r="AZ310" s="584"/>
      <c r="BA310" s="467">
        <v>95.63</v>
      </c>
      <c r="BB310" s="348" t="s">
        <v>430</v>
      </c>
      <c r="BC310" s="348" t="s">
        <v>430</v>
      </c>
      <c r="BD310" s="348" t="s">
        <v>430</v>
      </c>
      <c r="BE310" s="375" t="s">
        <v>430</v>
      </c>
      <c r="BF310" s="375">
        <v>4.37</v>
      </c>
      <c r="BG310" s="374"/>
      <c r="BH310" s="594">
        <v>4.37</v>
      </c>
      <c r="BI310" s="348" t="s">
        <v>430</v>
      </c>
      <c r="BJ310" s="348" t="s">
        <v>430</v>
      </c>
      <c r="BK310" s="348" t="s">
        <v>430</v>
      </c>
      <c r="BL310" s="348" t="s">
        <v>430</v>
      </c>
      <c r="BM310" s="375">
        <v>95.63</v>
      </c>
      <c r="BN310" s="375" t="s">
        <v>430</v>
      </c>
      <c r="BO310" s="375" t="s">
        <v>430</v>
      </c>
      <c r="BP310" s="375" t="s">
        <v>430</v>
      </c>
      <c r="BQ310" s="375" t="s">
        <v>430</v>
      </c>
      <c r="BR310" s="374"/>
      <c r="BS310" s="468" t="s">
        <v>430</v>
      </c>
      <c r="BT310" s="348" t="s">
        <v>430</v>
      </c>
      <c r="BU310" s="374"/>
      <c r="BV310" s="430" t="s">
        <v>555</v>
      </c>
    </row>
    <row r="311" spans="1:74" s="428" customFormat="1" x14ac:dyDescent="0.25">
      <c r="A311" s="345" t="s">
        <v>8557</v>
      </c>
      <c r="B311" s="373"/>
      <c r="C311" s="719">
        <v>44951</v>
      </c>
      <c r="D311" s="373"/>
      <c r="E311" s="346">
        <v>87.67</v>
      </c>
      <c r="F311" s="373"/>
      <c r="G311" s="347">
        <v>12.740600000000001</v>
      </c>
      <c r="H311" s="374"/>
      <c r="I311" s="348">
        <v>0.38</v>
      </c>
      <c r="J311" s="348">
        <v>5.61</v>
      </c>
      <c r="K311" s="348">
        <v>0.37</v>
      </c>
      <c r="L311" s="348">
        <v>0.38</v>
      </c>
      <c r="M311" s="362"/>
      <c r="N311" s="350" t="s">
        <v>430</v>
      </c>
      <c r="O311" s="348" t="s">
        <v>430</v>
      </c>
      <c r="P311" s="348" t="s">
        <v>430</v>
      </c>
      <c r="Q311" s="348">
        <v>4.7927999999999997</v>
      </c>
      <c r="R311" s="348">
        <v>5.2343999999999999</v>
      </c>
      <c r="S311" s="348">
        <v>5.9527000000000001</v>
      </c>
      <c r="T311" s="348">
        <v>5.4702999999999999</v>
      </c>
      <c r="U311" s="354">
        <v>5.2930000000000001</v>
      </c>
      <c r="V311" s="348">
        <v>5.6532</v>
      </c>
      <c r="W311" s="348">
        <v>6.6734999999999998</v>
      </c>
      <c r="X311" s="348">
        <v>7.04</v>
      </c>
      <c r="Y311" s="375" t="s">
        <v>430</v>
      </c>
      <c r="Z311" s="348" t="s">
        <v>430</v>
      </c>
      <c r="AA311" s="348">
        <v>5.1885000000000003</v>
      </c>
      <c r="AB311" s="348">
        <v>5.5757000000000003</v>
      </c>
      <c r="AC311" s="348">
        <v>5.3817000000000004</v>
      </c>
      <c r="AD311" s="348">
        <v>5.7645</v>
      </c>
      <c r="AE311" s="348">
        <v>5.2721999999999998</v>
      </c>
      <c r="AF311" s="348">
        <v>7.0190000000000001</v>
      </c>
      <c r="AG311" s="569"/>
      <c r="AH311" s="346" t="s">
        <v>430</v>
      </c>
      <c r="AI311" s="346" t="s">
        <v>430</v>
      </c>
      <c r="AJ311" s="346" t="s">
        <v>430</v>
      </c>
      <c r="AK311" s="346">
        <v>36</v>
      </c>
      <c r="AL311" s="346">
        <v>44</v>
      </c>
      <c r="AM311" s="346">
        <v>141</v>
      </c>
      <c r="AN311" s="346">
        <v>55</v>
      </c>
      <c r="AO311" s="572">
        <v>58</v>
      </c>
      <c r="AP311" s="346">
        <v>92</v>
      </c>
      <c r="AQ311" s="346">
        <v>77</v>
      </c>
      <c r="AR311" s="346">
        <v>84</v>
      </c>
      <c r="AS311" s="346" t="s">
        <v>430</v>
      </c>
      <c r="AT311" s="346" t="s">
        <v>430</v>
      </c>
      <c r="AU311" s="346">
        <v>57</v>
      </c>
      <c r="AV311" s="346">
        <v>134</v>
      </c>
      <c r="AW311" s="346">
        <v>78</v>
      </c>
      <c r="AX311" s="346">
        <v>48</v>
      </c>
      <c r="AY311" s="346">
        <v>55</v>
      </c>
      <c r="AZ311" s="584"/>
      <c r="BA311" s="467">
        <v>97.09</v>
      </c>
      <c r="BB311" s="348" t="s">
        <v>430</v>
      </c>
      <c r="BC311" s="348" t="s">
        <v>430</v>
      </c>
      <c r="BD311" s="348" t="s">
        <v>430</v>
      </c>
      <c r="BE311" s="375" t="s">
        <v>430</v>
      </c>
      <c r="BF311" s="375">
        <v>2.91</v>
      </c>
      <c r="BG311" s="374"/>
      <c r="BH311" s="594">
        <v>2.91</v>
      </c>
      <c r="BI311" s="348" t="s">
        <v>430</v>
      </c>
      <c r="BJ311" s="348" t="s">
        <v>430</v>
      </c>
      <c r="BK311" s="348" t="s">
        <v>430</v>
      </c>
      <c r="BL311" s="348" t="s">
        <v>430</v>
      </c>
      <c r="BM311" s="375">
        <v>97.09</v>
      </c>
      <c r="BN311" s="375" t="s">
        <v>430</v>
      </c>
      <c r="BO311" s="375" t="s">
        <v>430</v>
      </c>
      <c r="BP311" s="375" t="s">
        <v>430</v>
      </c>
      <c r="BQ311" s="375" t="s">
        <v>430</v>
      </c>
      <c r="BR311" s="374"/>
      <c r="BS311" s="468" t="s">
        <v>430</v>
      </c>
      <c r="BT311" s="348" t="s">
        <v>430</v>
      </c>
      <c r="BU311" s="374"/>
      <c r="BV311" s="430" t="s">
        <v>555</v>
      </c>
    </row>
    <row r="312" spans="1:74" s="428" customFormat="1" x14ac:dyDescent="0.25">
      <c r="A312" s="345" t="s">
        <v>8558</v>
      </c>
      <c r="B312" s="373"/>
      <c r="C312" s="719">
        <v>44971</v>
      </c>
      <c r="D312" s="373"/>
      <c r="E312" s="346">
        <v>87.883200000000002</v>
      </c>
      <c r="F312" s="373"/>
      <c r="G312" s="347">
        <v>12.8973</v>
      </c>
      <c r="H312" s="374"/>
      <c r="I312" s="348">
        <v>0.55000000000000004</v>
      </c>
      <c r="J312" s="348">
        <v>6.03</v>
      </c>
      <c r="K312" s="348">
        <v>0.91</v>
      </c>
      <c r="L312" s="348">
        <v>0.94</v>
      </c>
      <c r="M312" s="362"/>
      <c r="N312" s="350">
        <v>0.99060000000000004</v>
      </c>
      <c r="O312" s="348">
        <v>5.0018000000000002</v>
      </c>
      <c r="P312" s="348">
        <v>5.0991</v>
      </c>
      <c r="Q312" s="348">
        <v>3.9073000000000002</v>
      </c>
      <c r="R312" s="348">
        <v>5.7888000000000002</v>
      </c>
      <c r="S312" s="348">
        <v>7.7049000000000003</v>
      </c>
      <c r="T312" s="348">
        <v>5.2919999999999998</v>
      </c>
      <c r="U312" s="354">
        <v>5.5068000000000001</v>
      </c>
      <c r="V312" s="348">
        <v>5.8982000000000001</v>
      </c>
      <c r="W312" s="348">
        <v>6.9198000000000004</v>
      </c>
      <c r="X312" s="348">
        <v>7.3242000000000003</v>
      </c>
      <c r="Y312" s="375" t="s">
        <v>430</v>
      </c>
      <c r="Z312" s="348" t="s">
        <v>430</v>
      </c>
      <c r="AA312" s="348">
        <v>5.8754999999999997</v>
      </c>
      <c r="AB312" s="348">
        <v>6.0330000000000004</v>
      </c>
      <c r="AC312" s="348">
        <v>5.5758999999999999</v>
      </c>
      <c r="AD312" s="348">
        <v>5.7794999999999996</v>
      </c>
      <c r="AE312" s="348">
        <v>5.9165000000000001</v>
      </c>
      <c r="AF312" s="348">
        <v>7.4645000000000001</v>
      </c>
      <c r="AG312" s="569"/>
      <c r="AH312" s="346">
        <v>86</v>
      </c>
      <c r="AI312" s="346">
        <v>67</v>
      </c>
      <c r="AJ312" s="346">
        <v>68</v>
      </c>
      <c r="AK312" s="346">
        <v>67</v>
      </c>
      <c r="AL312" s="346">
        <v>34</v>
      </c>
      <c r="AM312" s="346">
        <v>113</v>
      </c>
      <c r="AN312" s="346">
        <v>69</v>
      </c>
      <c r="AO312" s="572">
        <v>40</v>
      </c>
      <c r="AP312" s="346">
        <v>59</v>
      </c>
      <c r="AQ312" s="346">
        <v>45</v>
      </c>
      <c r="AR312" s="346">
        <v>49</v>
      </c>
      <c r="AS312" s="346" t="s">
        <v>430</v>
      </c>
      <c r="AT312" s="346" t="s">
        <v>430</v>
      </c>
      <c r="AU312" s="346">
        <v>32</v>
      </c>
      <c r="AV312" s="346">
        <v>120</v>
      </c>
      <c r="AW312" s="346">
        <v>63</v>
      </c>
      <c r="AX312" s="346">
        <v>46</v>
      </c>
      <c r="AY312" s="346">
        <v>37</v>
      </c>
      <c r="AZ312" s="584"/>
      <c r="BA312" s="467">
        <v>95.94</v>
      </c>
      <c r="BB312" s="348" t="s">
        <v>430</v>
      </c>
      <c r="BC312" s="348" t="s">
        <v>430</v>
      </c>
      <c r="BD312" s="348" t="s">
        <v>430</v>
      </c>
      <c r="BE312" s="375" t="s">
        <v>430</v>
      </c>
      <c r="BF312" s="375">
        <v>4.0599999999999996</v>
      </c>
      <c r="BG312" s="374"/>
      <c r="BH312" s="594">
        <v>4.0599999999999996</v>
      </c>
      <c r="BI312" s="348" t="s">
        <v>430</v>
      </c>
      <c r="BJ312" s="348" t="s">
        <v>430</v>
      </c>
      <c r="BK312" s="348" t="s">
        <v>430</v>
      </c>
      <c r="BL312" s="348" t="s">
        <v>430</v>
      </c>
      <c r="BM312" s="375">
        <v>95.94</v>
      </c>
      <c r="BN312" s="375" t="s">
        <v>430</v>
      </c>
      <c r="BO312" s="375" t="s">
        <v>430</v>
      </c>
      <c r="BP312" s="375" t="s">
        <v>430</v>
      </c>
      <c r="BQ312" s="375" t="s">
        <v>430</v>
      </c>
      <c r="BR312" s="374"/>
      <c r="BS312" s="468" t="s">
        <v>430</v>
      </c>
      <c r="BT312" s="348" t="s">
        <v>430</v>
      </c>
      <c r="BU312" s="374"/>
      <c r="BV312" s="430" t="s">
        <v>555</v>
      </c>
    </row>
    <row r="313" spans="1:74" s="428" customFormat="1" x14ac:dyDescent="0.25">
      <c r="A313" s="345" t="s">
        <v>8559</v>
      </c>
      <c r="B313" s="373"/>
      <c r="C313" s="719">
        <v>45590</v>
      </c>
      <c r="D313" s="373"/>
      <c r="E313" s="346">
        <v>82.142600000000002</v>
      </c>
      <c r="F313" s="373"/>
      <c r="G313" s="347">
        <v>11.379899999999999</v>
      </c>
      <c r="H313" s="374"/>
      <c r="I313" s="348">
        <v>1.28</v>
      </c>
      <c r="J313" s="348">
        <v>7.57</v>
      </c>
      <c r="K313" s="348">
        <v>1.1200000000000001</v>
      </c>
      <c r="L313" s="348">
        <v>1.2</v>
      </c>
      <c r="M313" s="362"/>
      <c r="N313" s="350">
        <v>2.5663</v>
      </c>
      <c r="O313" s="348">
        <v>3.3151999999999999</v>
      </c>
      <c r="P313" s="348">
        <v>2.9340999999999999</v>
      </c>
      <c r="Q313" s="348">
        <v>1.0543</v>
      </c>
      <c r="R313" s="348">
        <v>5.2690999999999999</v>
      </c>
      <c r="S313" s="348">
        <v>8.9808000000000003</v>
      </c>
      <c r="T313" s="348">
        <v>5.6154000000000002</v>
      </c>
      <c r="U313" s="354">
        <v>5.2656000000000001</v>
      </c>
      <c r="V313" s="348">
        <v>5.9084000000000003</v>
      </c>
      <c r="W313" s="348" t="s">
        <v>430</v>
      </c>
      <c r="X313" s="348" t="s">
        <v>430</v>
      </c>
      <c r="Y313" s="375" t="s">
        <v>430</v>
      </c>
      <c r="Z313" s="348" t="s">
        <v>430</v>
      </c>
      <c r="AA313" s="348">
        <v>5.4158999999999997</v>
      </c>
      <c r="AB313" s="348">
        <v>7.0698999999999996</v>
      </c>
      <c r="AC313" s="348">
        <v>5.5391000000000004</v>
      </c>
      <c r="AD313" s="348">
        <v>5.7030000000000003</v>
      </c>
      <c r="AE313" s="348">
        <v>5.1394000000000002</v>
      </c>
      <c r="AF313" s="348">
        <v>7.2846000000000002</v>
      </c>
      <c r="AG313" s="569"/>
      <c r="AH313" s="346">
        <v>75</v>
      </c>
      <c r="AI313" s="346">
        <v>100</v>
      </c>
      <c r="AJ313" s="346">
        <v>111</v>
      </c>
      <c r="AK313" s="346">
        <v>92</v>
      </c>
      <c r="AL313" s="346">
        <v>43</v>
      </c>
      <c r="AM313" s="346">
        <v>61</v>
      </c>
      <c r="AN313" s="346">
        <v>45</v>
      </c>
      <c r="AO313" s="572">
        <v>61</v>
      </c>
      <c r="AP313" s="346">
        <v>57</v>
      </c>
      <c r="AQ313" s="346" t="s">
        <v>430</v>
      </c>
      <c r="AR313" s="346" t="s">
        <v>430</v>
      </c>
      <c r="AS313" s="346" t="s">
        <v>430</v>
      </c>
      <c r="AT313" s="346" t="s">
        <v>430</v>
      </c>
      <c r="AU313" s="346">
        <v>48</v>
      </c>
      <c r="AV313" s="346">
        <v>70</v>
      </c>
      <c r="AW313" s="346">
        <v>65</v>
      </c>
      <c r="AX313" s="346">
        <v>58</v>
      </c>
      <c r="AY313" s="346">
        <v>61</v>
      </c>
      <c r="AZ313" s="584"/>
      <c r="BA313" s="467" t="s">
        <v>430</v>
      </c>
      <c r="BB313" s="348">
        <v>93.89</v>
      </c>
      <c r="BC313" s="348" t="s">
        <v>430</v>
      </c>
      <c r="BD313" s="348" t="s">
        <v>430</v>
      </c>
      <c r="BE313" s="375" t="s">
        <v>430</v>
      </c>
      <c r="BF313" s="375">
        <v>6.11</v>
      </c>
      <c r="BG313" s="374"/>
      <c r="BH313" s="594">
        <v>6.11</v>
      </c>
      <c r="BI313" s="348" t="s">
        <v>430</v>
      </c>
      <c r="BJ313" s="348" t="s">
        <v>430</v>
      </c>
      <c r="BK313" s="348">
        <v>93.89</v>
      </c>
      <c r="BL313" s="348" t="s">
        <v>430</v>
      </c>
      <c r="BM313" s="375" t="s">
        <v>430</v>
      </c>
      <c r="BN313" s="375" t="s">
        <v>430</v>
      </c>
      <c r="BO313" s="375" t="s">
        <v>430</v>
      </c>
      <c r="BP313" s="375" t="s">
        <v>430</v>
      </c>
      <c r="BQ313" s="375" t="s">
        <v>430</v>
      </c>
      <c r="BR313" s="374"/>
      <c r="BS313" s="468">
        <v>12.2908267887709</v>
      </c>
      <c r="BT313" s="348">
        <v>47.322558335267701</v>
      </c>
      <c r="BU313" s="374"/>
      <c r="BV313" s="430" t="s">
        <v>555</v>
      </c>
    </row>
    <row r="314" spans="1:74" s="428" customFormat="1" x14ac:dyDescent="0.25">
      <c r="A314" s="345" t="s">
        <v>8560</v>
      </c>
      <c r="B314" s="373"/>
      <c r="C314" s="719">
        <v>45706</v>
      </c>
      <c r="D314" s="373"/>
      <c r="E314" s="346">
        <v>81.331400000000002</v>
      </c>
      <c r="F314" s="373"/>
      <c r="G314" s="347">
        <v>11.1668</v>
      </c>
      <c r="H314" s="374"/>
      <c r="I314" s="348">
        <v>0.81</v>
      </c>
      <c r="J314" s="348">
        <v>7.61</v>
      </c>
      <c r="K314" s="348">
        <v>0.74</v>
      </c>
      <c r="L314" s="348">
        <v>0.8</v>
      </c>
      <c r="M314" s="362"/>
      <c r="N314" s="350">
        <v>8.3388000000000009</v>
      </c>
      <c r="O314" s="348">
        <v>11.1235</v>
      </c>
      <c r="P314" s="348">
        <v>6.5922999999999998</v>
      </c>
      <c r="Q314" s="348">
        <v>3.46</v>
      </c>
      <c r="R314" s="348">
        <v>7.0217000000000001</v>
      </c>
      <c r="S314" s="348">
        <v>9.0520999999999994</v>
      </c>
      <c r="T314" s="348">
        <v>6.3231999999999999</v>
      </c>
      <c r="U314" s="354">
        <v>5.9934000000000003</v>
      </c>
      <c r="V314" s="348">
        <v>6.3583999999999996</v>
      </c>
      <c r="W314" s="348" t="s">
        <v>430</v>
      </c>
      <c r="X314" s="348" t="s">
        <v>430</v>
      </c>
      <c r="Y314" s="375" t="s">
        <v>430</v>
      </c>
      <c r="Z314" s="348" t="s">
        <v>430</v>
      </c>
      <c r="AA314" s="348">
        <v>6.5195999999999996</v>
      </c>
      <c r="AB314" s="348">
        <v>7.3362999999999996</v>
      </c>
      <c r="AC314" s="348">
        <v>6.2125000000000004</v>
      </c>
      <c r="AD314" s="348">
        <v>6.2427000000000001</v>
      </c>
      <c r="AE314" s="348">
        <v>6.8013000000000003</v>
      </c>
      <c r="AF314" s="348">
        <v>7.5278</v>
      </c>
      <c r="AG314" s="569"/>
      <c r="AH314" s="346">
        <v>17</v>
      </c>
      <c r="AI314" s="346">
        <v>15</v>
      </c>
      <c r="AJ314" s="346">
        <v>38</v>
      </c>
      <c r="AK314" s="346">
        <v>73</v>
      </c>
      <c r="AL314" s="346">
        <v>18</v>
      </c>
      <c r="AM314" s="346">
        <v>59</v>
      </c>
      <c r="AN314" s="346">
        <v>16</v>
      </c>
      <c r="AO314" s="572">
        <v>17</v>
      </c>
      <c r="AP314" s="346">
        <v>15</v>
      </c>
      <c r="AQ314" s="346" t="s">
        <v>430</v>
      </c>
      <c r="AR314" s="346" t="s">
        <v>430</v>
      </c>
      <c r="AS314" s="346" t="s">
        <v>430</v>
      </c>
      <c r="AT314" s="346" t="s">
        <v>430</v>
      </c>
      <c r="AU314" s="346">
        <v>18</v>
      </c>
      <c r="AV314" s="346">
        <v>56</v>
      </c>
      <c r="AW314" s="346">
        <v>23</v>
      </c>
      <c r="AX314" s="346">
        <v>13</v>
      </c>
      <c r="AY314" s="346">
        <v>23</v>
      </c>
      <c r="AZ314" s="584"/>
      <c r="BA314" s="467" t="s">
        <v>430</v>
      </c>
      <c r="BB314" s="348">
        <v>96.65</v>
      </c>
      <c r="BC314" s="348" t="s">
        <v>430</v>
      </c>
      <c r="BD314" s="348" t="s">
        <v>430</v>
      </c>
      <c r="BE314" s="375" t="s">
        <v>430</v>
      </c>
      <c r="BF314" s="375">
        <v>3.35</v>
      </c>
      <c r="BG314" s="374"/>
      <c r="BH314" s="594">
        <v>3.35</v>
      </c>
      <c r="BI314" s="348" t="s">
        <v>430</v>
      </c>
      <c r="BJ314" s="348" t="s">
        <v>430</v>
      </c>
      <c r="BK314" s="348">
        <v>96.65</v>
      </c>
      <c r="BL314" s="348" t="s">
        <v>430</v>
      </c>
      <c r="BM314" s="375" t="s">
        <v>430</v>
      </c>
      <c r="BN314" s="375" t="s">
        <v>430</v>
      </c>
      <c r="BO314" s="375" t="s">
        <v>430</v>
      </c>
      <c r="BP314" s="375" t="s">
        <v>430</v>
      </c>
      <c r="BQ314" s="375" t="s">
        <v>430</v>
      </c>
      <c r="BR314" s="374"/>
      <c r="BS314" s="468">
        <v>22.276491447772401</v>
      </c>
      <c r="BT314" s="348">
        <v>55.7691737544231</v>
      </c>
      <c r="BU314" s="374"/>
      <c r="BV314" s="430" t="s">
        <v>4740</v>
      </c>
    </row>
    <row r="315" spans="1:74" s="428" customFormat="1" x14ac:dyDescent="0.25">
      <c r="A315" s="345" t="s">
        <v>8561</v>
      </c>
      <c r="B315" s="373"/>
      <c r="C315" s="719">
        <v>45800</v>
      </c>
      <c r="D315" s="373"/>
      <c r="E315" s="346">
        <v>81</v>
      </c>
      <c r="F315" s="373"/>
      <c r="G315" s="347">
        <v>10.72</v>
      </c>
      <c r="H315" s="374"/>
      <c r="I315" s="348" t="s">
        <v>430</v>
      </c>
      <c r="J315" s="348" t="s">
        <v>430</v>
      </c>
      <c r="K315" s="348" t="s">
        <v>430</v>
      </c>
      <c r="L315" s="348" t="s">
        <v>430</v>
      </c>
      <c r="M315" s="362"/>
      <c r="N315" s="350">
        <v>-8.3381000000000007</v>
      </c>
      <c r="O315" s="348">
        <v>-4.0843999999999996</v>
      </c>
      <c r="P315" s="348">
        <v>1.119</v>
      </c>
      <c r="Q315" s="348">
        <v>-1.2397</v>
      </c>
      <c r="R315" s="348">
        <v>3.9672999999999998</v>
      </c>
      <c r="S315" s="348">
        <v>8.6369000000000007</v>
      </c>
      <c r="T315" s="348">
        <v>5.9194000000000004</v>
      </c>
      <c r="U315" s="354">
        <v>5.4248000000000003</v>
      </c>
      <c r="V315" s="348">
        <v>6.1135000000000002</v>
      </c>
      <c r="W315" s="348" t="s">
        <v>430</v>
      </c>
      <c r="X315" s="348" t="s">
        <v>430</v>
      </c>
      <c r="Y315" s="375" t="s">
        <v>430</v>
      </c>
      <c r="Z315" s="348" t="s">
        <v>430</v>
      </c>
      <c r="AA315" s="348">
        <v>4.6124999999999998</v>
      </c>
      <c r="AB315" s="348">
        <v>7.1616999999999997</v>
      </c>
      <c r="AC315" s="348">
        <v>5.8379000000000003</v>
      </c>
      <c r="AD315" s="348">
        <v>5.9269999999999996</v>
      </c>
      <c r="AE315" s="348">
        <v>3.2233999999999998</v>
      </c>
      <c r="AF315" s="348">
        <v>5.6590999999999996</v>
      </c>
      <c r="AG315" s="569"/>
      <c r="AH315" s="346">
        <v>112</v>
      </c>
      <c r="AI315" s="346">
        <v>134</v>
      </c>
      <c r="AJ315" s="346">
        <v>127</v>
      </c>
      <c r="AK315" s="346">
        <v>102</v>
      </c>
      <c r="AL315" s="346">
        <v>99</v>
      </c>
      <c r="AM315" s="346">
        <v>72</v>
      </c>
      <c r="AN315" s="346">
        <v>27</v>
      </c>
      <c r="AO315" s="572">
        <v>46</v>
      </c>
      <c r="AP315" s="346">
        <v>31</v>
      </c>
      <c r="AQ315" s="346" t="s">
        <v>430</v>
      </c>
      <c r="AR315" s="346" t="s">
        <v>430</v>
      </c>
      <c r="AS315" s="346" t="s">
        <v>430</v>
      </c>
      <c r="AT315" s="346" t="s">
        <v>430</v>
      </c>
      <c r="AU315" s="346">
        <v>102</v>
      </c>
      <c r="AV315" s="346">
        <v>63</v>
      </c>
      <c r="AW315" s="346">
        <v>45</v>
      </c>
      <c r="AX315" s="346">
        <v>32</v>
      </c>
      <c r="AY315" s="346">
        <v>132</v>
      </c>
      <c r="AZ315" s="584"/>
      <c r="BA315" s="467" t="s">
        <v>430</v>
      </c>
      <c r="BB315" s="348">
        <v>98.16</v>
      </c>
      <c r="BC315" s="348" t="s">
        <v>430</v>
      </c>
      <c r="BD315" s="348" t="s">
        <v>430</v>
      </c>
      <c r="BE315" s="375" t="s">
        <v>430</v>
      </c>
      <c r="BF315" s="375">
        <v>1.84</v>
      </c>
      <c r="BG315" s="374"/>
      <c r="BH315" s="594">
        <v>1.84</v>
      </c>
      <c r="BI315" s="348" t="s">
        <v>430</v>
      </c>
      <c r="BJ315" s="348" t="s">
        <v>430</v>
      </c>
      <c r="BK315" s="348" t="s">
        <v>430</v>
      </c>
      <c r="BL315" s="348" t="s">
        <v>430</v>
      </c>
      <c r="BM315" s="375" t="s">
        <v>430</v>
      </c>
      <c r="BN315" s="375" t="s">
        <v>430</v>
      </c>
      <c r="BO315" s="375" t="s">
        <v>430</v>
      </c>
      <c r="BP315" s="375">
        <v>98.16</v>
      </c>
      <c r="BQ315" s="375" t="s">
        <v>430</v>
      </c>
      <c r="BR315" s="374"/>
      <c r="BS315" s="468" t="s">
        <v>430</v>
      </c>
      <c r="BT315" s="348" t="s">
        <v>430</v>
      </c>
      <c r="BU315" s="374"/>
      <c r="BV315" s="430" t="s">
        <v>555</v>
      </c>
    </row>
    <row r="316" spans="1:74" s="428" customFormat="1" x14ac:dyDescent="0.25">
      <c r="A316" s="345" t="s">
        <v>8562</v>
      </c>
      <c r="B316" s="373"/>
      <c r="C316" s="719">
        <v>45005</v>
      </c>
      <c r="D316" s="373"/>
      <c r="E316" s="346">
        <v>80.989999999999995</v>
      </c>
      <c r="F316" s="373"/>
      <c r="G316" s="347">
        <v>1270.9036000000001</v>
      </c>
      <c r="H316" s="374"/>
      <c r="I316" s="348">
        <v>0.84</v>
      </c>
      <c r="J316" s="348">
        <v>5.83</v>
      </c>
      <c r="K316" s="348">
        <v>0.79</v>
      </c>
      <c r="L316" s="348">
        <v>0.82</v>
      </c>
      <c r="M316" s="362"/>
      <c r="N316" s="350">
        <v>0.57579999999999998</v>
      </c>
      <c r="O316" s="348">
        <v>3.7088000000000001</v>
      </c>
      <c r="P316" s="348">
        <v>6.0393999999999997</v>
      </c>
      <c r="Q316" s="348">
        <v>4.1303000000000001</v>
      </c>
      <c r="R316" s="348">
        <v>5.0185000000000004</v>
      </c>
      <c r="S316" s="348">
        <v>6.6157000000000004</v>
      </c>
      <c r="T316" s="348">
        <v>4.9290000000000003</v>
      </c>
      <c r="U316" s="354">
        <v>5.2038000000000002</v>
      </c>
      <c r="V316" s="348">
        <v>5.6775000000000002</v>
      </c>
      <c r="W316" s="348">
        <v>6.8407999999999998</v>
      </c>
      <c r="X316" s="348">
        <v>7.2676999999999996</v>
      </c>
      <c r="Y316" s="375" t="s">
        <v>430</v>
      </c>
      <c r="Z316" s="348" t="s">
        <v>430</v>
      </c>
      <c r="AA316" s="348">
        <v>4.7310999999999996</v>
      </c>
      <c r="AB316" s="348">
        <v>5.5930999999999997</v>
      </c>
      <c r="AC316" s="348">
        <v>5.2934999999999999</v>
      </c>
      <c r="AD316" s="348">
        <v>5.4608999999999996</v>
      </c>
      <c r="AE316" s="348">
        <v>5.1513</v>
      </c>
      <c r="AF316" s="348">
        <v>7.2149999999999999</v>
      </c>
      <c r="AG316" s="569"/>
      <c r="AH316" s="346">
        <v>89</v>
      </c>
      <c r="AI316" s="346">
        <v>99</v>
      </c>
      <c r="AJ316" s="346">
        <v>42</v>
      </c>
      <c r="AK316" s="346">
        <v>57</v>
      </c>
      <c r="AL316" s="346">
        <v>52</v>
      </c>
      <c r="AM316" s="346">
        <v>131</v>
      </c>
      <c r="AN316" s="346">
        <v>95</v>
      </c>
      <c r="AO316" s="572">
        <v>69</v>
      </c>
      <c r="AP316" s="346">
        <v>89</v>
      </c>
      <c r="AQ316" s="346">
        <v>55</v>
      </c>
      <c r="AR316" s="346">
        <v>59</v>
      </c>
      <c r="AS316" s="346" t="s">
        <v>430</v>
      </c>
      <c r="AT316" s="346" t="s">
        <v>430</v>
      </c>
      <c r="AU316" s="346">
        <v>89</v>
      </c>
      <c r="AV316" s="346">
        <v>132</v>
      </c>
      <c r="AW316" s="346">
        <v>84</v>
      </c>
      <c r="AX316" s="346">
        <v>91</v>
      </c>
      <c r="AY316" s="346">
        <v>60</v>
      </c>
      <c r="AZ316" s="584"/>
      <c r="BA316" s="467">
        <v>98.16</v>
      </c>
      <c r="BB316" s="348" t="s">
        <v>430</v>
      </c>
      <c r="BC316" s="348" t="s">
        <v>430</v>
      </c>
      <c r="BD316" s="348" t="s">
        <v>430</v>
      </c>
      <c r="BE316" s="375" t="s">
        <v>430</v>
      </c>
      <c r="BF316" s="375">
        <v>1.84</v>
      </c>
      <c r="BG316" s="374"/>
      <c r="BH316" s="594">
        <v>1.84</v>
      </c>
      <c r="BI316" s="348" t="s">
        <v>430</v>
      </c>
      <c r="BJ316" s="348" t="s">
        <v>430</v>
      </c>
      <c r="BK316" s="348" t="s">
        <v>430</v>
      </c>
      <c r="BL316" s="348" t="s">
        <v>430</v>
      </c>
      <c r="BM316" s="375">
        <v>98.16</v>
      </c>
      <c r="BN316" s="375" t="s">
        <v>430</v>
      </c>
      <c r="BO316" s="375" t="s">
        <v>430</v>
      </c>
      <c r="BP316" s="375" t="s">
        <v>430</v>
      </c>
      <c r="BQ316" s="375" t="s">
        <v>430</v>
      </c>
      <c r="BR316" s="374"/>
      <c r="BS316" s="468" t="s">
        <v>430</v>
      </c>
      <c r="BT316" s="348" t="s">
        <v>430</v>
      </c>
      <c r="BU316" s="374"/>
      <c r="BV316" s="430" t="s">
        <v>2439</v>
      </c>
    </row>
    <row r="317" spans="1:74" s="428" customFormat="1" x14ac:dyDescent="0.25">
      <c r="A317" s="345" t="s">
        <v>8563</v>
      </c>
      <c r="B317" s="373"/>
      <c r="C317" s="719">
        <v>45016</v>
      </c>
      <c r="D317" s="373"/>
      <c r="E317" s="346">
        <v>80.457499999999996</v>
      </c>
      <c r="F317" s="373"/>
      <c r="G317" s="347">
        <v>12.6938</v>
      </c>
      <c r="H317" s="374"/>
      <c r="I317" s="348">
        <v>1.71</v>
      </c>
      <c r="J317" s="348">
        <v>6.77</v>
      </c>
      <c r="K317" s="348">
        <v>1.55</v>
      </c>
      <c r="L317" s="348">
        <v>1.6</v>
      </c>
      <c r="M317" s="362"/>
      <c r="N317" s="350">
        <v>-4.0247000000000002</v>
      </c>
      <c r="O317" s="348">
        <v>-2.8746999999999998</v>
      </c>
      <c r="P317" s="348">
        <v>2.4658000000000002</v>
      </c>
      <c r="Q317" s="348">
        <v>-0.57499999999999996</v>
      </c>
      <c r="R317" s="348">
        <v>4.6280999999999999</v>
      </c>
      <c r="S317" s="348">
        <v>9.2789999999999999</v>
      </c>
      <c r="T317" s="348">
        <v>4.6532</v>
      </c>
      <c r="U317" s="354">
        <v>4.9421999999999997</v>
      </c>
      <c r="V317" s="348">
        <v>5.6929999999999996</v>
      </c>
      <c r="W317" s="348">
        <v>6.8078000000000003</v>
      </c>
      <c r="X317" s="348">
        <v>7.2241999999999997</v>
      </c>
      <c r="Y317" s="375" t="s">
        <v>430</v>
      </c>
      <c r="Z317" s="348" t="s">
        <v>430</v>
      </c>
      <c r="AA317" s="348">
        <v>5.1935000000000002</v>
      </c>
      <c r="AB317" s="348">
        <v>6.1058000000000003</v>
      </c>
      <c r="AC317" s="348">
        <v>4.8228999999999997</v>
      </c>
      <c r="AD317" s="348">
        <v>5.5197000000000003</v>
      </c>
      <c r="AE317" s="348">
        <v>5.2385999999999999</v>
      </c>
      <c r="AF317" s="348">
        <v>7.2432999999999996</v>
      </c>
      <c r="AG317" s="569"/>
      <c r="AH317" s="346">
        <v>101</v>
      </c>
      <c r="AI317" s="346">
        <v>131</v>
      </c>
      <c r="AJ317" s="346">
        <v>116</v>
      </c>
      <c r="AK317" s="346">
        <v>100</v>
      </c>
      <c r="AL317" s="346">
        <v>79</v>
      </c>
      <c r="AM317" s="346">
        <v>49</v>
      </c>
      <c r="AN317" s="346">
        <v>123</v>
      </c>
      <c r="AO317" s="572">
        <v>98</v>
      </c>
      <c r="AP317" s="346">
        <v>85</v>
      </c>
      <c r="AQ317" s="346">
        <v>61</v>
      </c>
      <c r="AR317" s="346">
        <v>68</v>
      </c>
      <c r="AS317" s="346" t="s">
        <v>430</v>
      </c>
      <c r="AT317" s="346" t="s">
        <v>430</v>
      </c>
      <c r="AU317" s="346">
        <v>56</v>
      </c>
      <c r="AV317" s="346">
        <v>115</v>
      </c>
      <c r="AW317" s="346">
        <v>125</v>
      </c>
      <c r="AX317" s="346">
        <v>81</v>
      </c>
      <c r="AY317" s="346">
        <v>57</v>
      </c>
      <c r="AZ317" s="584"/>
      <c r="BA317" s="467">
        <v>96.02</v>
      </c>
      <c r="BB317" s="348" t="s">
        <v>430</v>
      </c>
      <c r="BC317" s="348" t="s">
        <v>430</v>
      </c>
      <c r="BD317" s="348" t="s">
        <v>430</v>
      </c>
      <c r="BE317" s="375" t="s">
        <v>430</v>
      </c>
      <c r="BF317" s="375">
        <v>3.98</v>
      </c>
      <c r="BG317" s="374"/>
      <c r="BH317" s="594">
        <v>3.98</v>
      </c>
      <c r="BI317" s="348" t="s">
        <v>430</v>
      </c>
      <c r="BJ317" s="348" t="s">
        <v>430</v>
      </c>
      <c r="BK317" s="348" t="s">
        <v>430</v>
      </c>
      <c r="BL317" s="348" t="s">
        <v>430</v>
      </c>
      <c r="BM317" s="375">
        <v>96.02</v>
      </c>
      <c r="BN317" s="375" t="s">
        <v>430</v>
      </c>
      <c r="BO317" s="375" t="s">
        <v>430</v>
      </c>
      <c r="BP317" s="375" t="s">
        <v>430</v>
      </c>
      <c r="BQ317" s="375" t="s">
        <v>430</v>
      </c>
      <c r="BR317" s="374"/>
      <c r="BS317" s="468" t="s">
        <v>430</v>
      </c>
      <c r="BT317" s="348" t="s">
        <v>430</v>
      </c>
      <c r="BU317" s="374"/>
      <c r="BV317" s="430" t="s">
        <v>555</v>
      </c>
    </row>
    <row r="318" spans="1:74" s="428" customFormat="1" x14ac:dyDescent="0.25">
      <c r="A318" s="345" t="s">
        <v>8564</v>
      </c>
      <c r="B318" s="373"/>
      <c r="C318" s="719">
        <v>45016</v>
      </c>
      <c r="D318" s="373"/>
      <c r="E318" s="346">
        <v>79.838499999999996</v>
      </c>
      <c r="F318" s="373"/>
      <c r="G318" s="347">
        <v>30.4693</v>
      </c>
      <c r="H318" s="374"/>
      <c r="I318" s="348">
        <v>8.99</v>
      </c>
      <c r="J318" s="348">
        <v>6.89</v>
      </c>
      <c r="K318" s="348">
        <v>6.52</v>
      </c>
      <c r="L318" s="348">
        <v>6.74</v>
      </c>
      <c r="M318" s="362"/>
      <c r="N318" s="350">
        <v>-27.689900000000002</v>
      </c>
      <c r="O318" s="348">
        <v>-11.0907</v>
      </c>
      <c r="P318" s="348">
        <v>-0.95820000000000005</v>
      </c>
      <c r="Q318" s="348">
        <v>-13.644500000000001</v>
      </c>
      <c r="R318" s="348">
        <v>-0.92279999999999995</v>
      </c>
      <c r="S318" s="348">
        <v>9.4791000000000007</v>
      </c>
      <c r="T318" s="348">
        <v>4.4013</v>
      </c>
      <c r="U318" s="354">
        <v>3.9636999999999998</v>
      </c>
      <c r="V318" s="348">
        <v>5.4473000000000003</v>
      </c>
      <c r="W318" s="348">
        <v>6.5711000000000004</v>
      </c>
      <c r="X318" s="348">
        <v>7.3920000000000003</v>
      </c>
      <c r="Y318" s="375" t="s">
        <v>430</v>
      </c>
      <c r="Z318" s="348" t="s">
        <v>430</v>
      </c>
      <c r="AA318" s="348">
        <v>1.5882000000000001</v>
      </c>
      <c r="AB318" s="348">
        <v>9.2632999999999992</v>
      </c>
      <c r="AC318" s="348">
        <v>4.6393000000000004</v>
      </c>
      <c r="AD318" s="348">
        <v>4.9295</v>
      </c>
      <c r="AE318" s="348">
        <v>2.3868</v>
      </c>
      <c r="AF318" s="348">
        <v>7.5385999999999997</v>
      </c>
      <c r="AG318" s="569"/>
      <c r="AH318" s="346">
        <v>145</v>
      </c>
      <c r="AI318" s="346">
        <v>163</v>
      </c>
      <c r="AJ318" s="346">
        <v>142</v>
      </c>
      <c r="AK318" s="346">
        <v>155</v>
      </c>
      <c r="AL318" s="346">
        <v>153</v>
      </c>
      <c r="AM318" s="346">
        <v>38</v>
      </c>
      <c r="AN318" s="346">
        <v>134</v>
      </c>
      <c r="AO318" s="572">
        <v>141</v>
      </c>
      <c r="AP318" s="346">
        <v>111</v>
      </c>
      <c r="AQ318" s="346">
        <v>84</v>
      </c>
      <c r="AR318" s="346">
        <v>38</v>
      </c>
      <c r="AS318" s="346" t="s">
        <v>430</v>
      </c>
      <c r="AT318" s="346" t="s">
        <v>430</v>
      </c>
      <c r="AU318" s="346">
        <v>155</v>
      </c>
      <c r="AV318" s="346">
        <v>27</v>
      </c>
      <c r="AW318" s="346">
        <v>135</v>
      </c>
      <c r="AX318" s="346">
        <v>132</v>
      </c>
      <c r="AY318" s="346">
        <v>144</v>
      </c>
      <c r="AZ318" s="584"/>
      <c r="BA318" s="467">
        <v>95.92</v>
      </c>
      <c r="BB318" s="348" t="s">
        <v>430</v>
      </c>
      <c r="BC318" s="348" t="s">
        <v>430</v>
      </c>
      <c r="BD318" s="348" t="s">
        <v>430</v>
      </c>
      <c r="BE318" s="375" t="s">
        <v>430</v>
      </c>
      <c r="BF318" s="375">
        <v>4.08</v>
      </c>
      <c r="BG318" s="374"/>
      <c r="BH318" s="594">
        <v>4.08</v>
      </c>
      <c r="BI318" s="348" t="s">
        <v>430</v>
      </c>
      <c r="BJ318" s="348" t="s">
        <v>430</v>
      </c>
      <c r="BK318" s="348" t="s">
        <v>430</v>
      </c>
      <c r="BL318" s="348" t="s">
        <v>430</v>
      </c>
      <c r="BM318" s="375">
        <v>95.92</v>
      </c>
      <c r="BN318" s="375" t="s">
        <v>430</v>
      </c>
      <c r="BO318" s="375" t="s">
        <v>430</v>
      </c>
      <c r="BP318" s="375" t="s">
        <v>430</v>
      </c>
      <c r="BQ318" s="375" t="s">
        <v>430</v>
      </c>
      <c r="BR318" s="374"/>
      <c r="BS318" s="468" t="s">
        <v>430</v>
      </c>
      <c r="BT318" s="348" t="s">
        <v>430</v>
      </c>
      <c r="BU318" s="374"/>
      <c r="BV318" s="430" t="s">
        <v>555</v>
      </c>
    </row>
    <row r="319" spans="1:74" s="428" customFormat="1" x14ac:dyDescent="0.25">
      <c r="A319" s="345" t="s">
        <v>8565</v>
      </c>
      <c r="B319" s="373"/>
      <c r="C319" s="719">
        <v>44942</v>
      </c>
      <c r="D319" s="373"/>
      <c r="E319" s="346">
        <v>73.28</v>
      </c>
      <c r="F319" s="373"/>
      <c r="G319" s="347">
        <v>12.688599999999999</v>
      </c>
      <c r="H319" s="374"/>
      <c r="I319" s="348">
        <v>0.31</v>
      </c>
      <c r="J319" s="348">
        <v>5.4</v>
      </c>
      <c r="K319" s="348">
        <v>0.3</v>
      </c>
      <c r="L319" s="348">
        <v>0.31</v>
      </c>
      <c r="M319" s="362"/>
      <c r="N319" s="350">
        <v>4.7476000000000003</v>
      </c>
      <c r="O319" s="348">
        <v>4.7003000000000004</v>
      </c>
      <c r="P319" s="348">
        <v>5.5125000000000002</v>
      </c>
      <c r="Q319" s="348">
        <v>4.7343999999999999</v>
      </c>
      <c r="R319" s="348">
        <v>5.0323000000000002</v>
      </c>
      <c r="S319" s="348">
        <v>5.7960000000000003</v>
      </c>
      <c r="T319" s="348">
        <v>5.0133999999999999</v>
      </c>
      <c r="U319" s="354">
        <v>5.2134</v>
      </c>
      <c r="V319" s="348">
        <v>5.3766999999999996</v>
      </c>
      <c r="W319" s="348">
        <v>6.4744000000000002</v>
      </c>
      <c r="X319" s="348">
        <v>6.8867000000000003</v>
      </c>
      <c r="Y319" s="375" t="s">
        <v>430</v>
      </c>
      <c r="Z319" s="348" t="s">
        <v>430</v>
      </c>
      <c r="AA319" s="348">
        <v>5.0646000000000004</v>
      </c>
      <c r="AB319" s="348">
        <v>5.4993999999999996</v>
      </c>
      <c r="AC319" s="348">
        <v>5.2462</v>
      </c>
      <c r="AD319" s="348">
        <v>5.3879999999999999</v>
      </c>
      <c r="AE319" s="348">
        <v>4.9724000000000004</v>
      </c>
      <c r="AF319" s="348">
        <v>6.8113000000000001</v>
      </c>
      <c r="AG319" s="569"/>
      <c r="AH319" s="346">
        <v>47</v>
      </c>
      <c r="AI319" s="346">
        <v>83</v>
      </c>
      <c r="AJ319" s="346">
        <v>55</v>
      </c>
      <c r="AK319" s="346">
        <v>42</v>
      </c>
      <c r="AL319" s="346">
        <v>51</v>
      </c>
      <c r="AM319" s="346">
        <v>143</v>
      </c>
      <c r="AN319" s="346">
        <v>87</v>
      </c>
      <c r="AO319" s="572">
        <v>66</v>
      </c>
      <c r="AP319" s="346">
        <v>117</v>
      </c>
      <c r="AQ319" s="346">
        <v>90</v>
      </c>
      <c r="AR319" s="346">
        <v>94</v>
      </c>
      <c r="AS319" s="346" t="s">
        <v>430</v>
      </c>
      <c r="AT319" s="346" t="s">
        <v>430</v>
      </c>
      <c r="AU319" s="346">
        <v>65</v>
      </c>
      <c r="AV319" s="346">
        <v>138</v>
      </c>
      <c r="AW319" s="346">
        <v>88</v>
      </c>
      <c r="AX319" s="346">
        <v>98</v>
      </c>
      <c r="AY319" s="346">
        <v>73</v>
      </c>
      <c r="AZ319" s="584"/>
      <c r="BA319" s="467">
        <v>97.92</v>
      </c>
      <c r="BB319" s="348" t="s">
        <v>430</v>
      </c>
      <c r="BC319" s="348" t="s">
        <v>430</v>
      </c>
      <c r="BD319" s="348" t="s">
        <v>430</v>
      </c>
      <c r="BE319" s="375" t="s">
        <v>430</v>
      </c>
      <c r="BF319" s="375">
        <v>2.08</v>
      </c>
      <c r="BG319" s="374"/>
      <c r="BH319" s="594">
        <v>2.08</v>
      </c>
      <c r="BI319" s="348" t="s">
        <v>430</v>
      </c>
      <c r="BJ319" s="348" t="s">
        <v>430</v>
      </c>
      <c r="BK319" s="348" t="s">
        <v>430</v>
      </c>
      <c r="BL319" s="348" t="s">
        <v>430</v>
      </c>
      <c r="BM319" s="375">
        <v>97.92</v>
      </c>
      <c r="BN319" s="375" t="s">
        <v>430</v>
      </c>
      <c r="BO319" s="375" t="s">
        <v>430</v>
      </c>
      <c r="BP319" s="375" t="s">
        <v>430</v>
      </c>
      <c r="BQ319" s="375" t="s">
        <v>430</v>
      </c>
      <c r="BR319" s="374"/>
      <c r="BS319" s="468" t="s">
        <v>430</v>
      </c>
      <c r="BT319" s="348" t="s">
        <v>430</v>
      </c>
      <c r="BU319" s="374"/>
      <c r="BV319" s="430" t="s">
        <v>555</v>
      </c>
    </row>
    <row r="320" spans="1:74" s="428" customFormat="1" x14ac:dyDescent="0.25">
      <c r="A320" s="345" t="s">
        <v>8566</v>
      </c>
      <c r="B320" s="373"/>
      <c r="C320" s="719">
        <v>45230</v>
      </c>
      <c r="D320" s="373"/>
      <c r="E320" s="346">
        <v>72.244200000000006</v>
      </c>
      <c r="F320" s="373"/>
      <c r="G320" s="347">
        <v>12.885999999999999</v>
      </c>
      <c r="H320" s="374"/>
      <c r="I320" s="348">
        <v>1.91</v>
      </c>
      <c r="J320" s="348">
        <v>4.29</v>
      </c>
      <c r="K320" s="348">
        <v>1.81</v>
      </c>
      <c r="L320" s="348" t="s">
        <v>430</v>
      </c>
      <c r="M320" s="362"/>
      <c r="N320" s="350">
        <v>5.6658999999999997</v>
      </c>
      <c r="O320" s="348">
        <v>-12.159599999999999</v>
      </c>
      <c r="P320" s="348">
        <v>-16.819400000000002</v>
      </c>
      <c r="Q320" s="348">
        <v>6.7954999999999997</v>
      </c>
      <c r="R320" s="348">
        <v>-6.7565</v>
      </c>
      <c r="S320" s="348">
        <v>2.1452</v>
      </c>
      <c r="T320" s="348">
        <v>11.2187</v>
      </c>
      <c r="U320" s="354">
        <v>11.3828</v>
      </c>
      <c r="V320" s="348">
        <v>11.8246</v>
      </c>
      <c r="W320" s="348">
        <v>10.233599999999999</v>
      </c>
      <c r="X320" s="348" t="s">
        <v>430</v>
      </c>
      <c r="Y320" s="375" t="s">
        <v>430</v>
      </c>
      <c r="Z320" s="348" t="s">
        <v>430</v>
      </c>
      <c r="AA320" s="348">
        <v>8.5813000000000006</v>
      </c>
      <c r="AB320" s="348">
        <v>6.3891</v>
      </c>
      <c r="AC320" s="348">
        <v>11.2889</v>
      </c>
      <c r="AD320" s="348">
        <v>10.953200000000001</v>
      </c>
      <c r="AE320" s="348">
        <v>5.9077000000000002</v>
      </c>
      <c r="AF320" s="348">
        <v>9.4013000000000009</v>
      </c>
      <c r="AG320" s="569"/>
      <c r="AH320" s="346">
        <v>31</v>
      </c>
      <c r="AI320" s="346">
        <v>164</v>
      </c>
      <c r="AJ320" s="346">
        <v>169</v>
      </c>
      <c r="AK320" s="346">
        <v>3</v>
      </c>
      <c r="AL320" s="346">
        <v>171</v>
      </c>
      <c r="AM320" s="346">
        <v>169</v>
      </c>
      <c r="AN320" s="346">
        <v>1</v>
      </c>
      <c r="AO320" s="572">
        <v>1</v>
      </c>
      <c r="AP320" s="346">
        <v>1</v>
      </c>
      <c r="AQ320" s="346">
        <v>1</v>
      </c>
      <c r="AR320" s="346" t="s">
        <v>430</v>
      </c>
      <c r="AS320" s="346" t="s">
        <v>430</v>
      </c>
      <c r="AT320" s="346" t="s">
        <v>430</v>
      </c>
      <c r="AU320" s="346">
        <v>2</v>
      </c>
      <c r="AV320" s="346">
        <v>99</v>
      </c>
      <c r="AW320" s="346">
        <v>1</v>
      </c>
      <c r="AX320" s="346">
        <v>1</v>
      </c>
      <c r="AY320" s="346">
        <v>38</v>
      </c>
      <c r="AZ320" s="584"/>
      <c r="BA320" s="467" t="s">
        <v>430</v>
      </c>
      <c r="BB320" s="348">
        <v>97.48</v>
      </c>
      <c r="BC320" s="348" t="s">
        <v>430</v>
      </c>
      <c r="BD320" s="348" t="s">
        <v>430</v>
      </c>
      <c r="BE320" s="375" t="s">
        <v>430</v>
      </c>
      <c r="BF320" s="375">
        <v>2.52</v>
      </c>
      <c r="BG320" s="374"/>
      <c r="BH320" s="594">
        <v>2.52</v>
      </c>
      <c r="BI320" s="348" t="s">
        <v>430</v>
      </c>
      <c r="BJ320" s="348" t="s">
        <v>430</v>
      </c>
      <c r="BK320" s="348" t="s">
        <v>430</v>
      </c>
      <c r="BL320" s="348" t="s">
        <v>430</v>
      </c>
      <c r="BM320" s="375" t="s">
        <v>430</v>
      </c>
      <c r="BN320" s="375" t="s">
        <v>430</v>
      </c>
      <c r="BO320" s="375" t="s">
        <v>430</v>
      </c>
      <c r="BP320" s="375">
        <v>97.48</v>
      </c>
      <c r="BQ320" s="375" t="s">
        <v>430</v>
      </c>
      <c r="BR320" s="374"/>
      <c r="BS320" s="468" t="s">
        <v>430</v>
      </c>
      <c r="BT320" s="348" t="s">
        <v>430</v>
      </c>
      <c r="BU320" s="374"/>
      <c r="BV320" s="430" t="s">
        <v>526</v>
      </c>
    </row>
    <row r="321" spans="1:74" s="428" customFormat="1" x14ac:dyDescent="0.25">
      <c r="A321" s="345" t="s">
        <v>8567</v>
      </c>
      <c r="B321" s="373"/>
      <c r="C321" s="719">
        <v>44854</v>
      </c>
      <c r="D321" s="373"/>
      <c r="E321" s="888">
        <v>70.53</v>
      </c>
      <c r="F321" s="373"/>
      <c r="G321" s="347" t="s">
        <v>430</v>
      </c>
      <c r="H321" s="374"/>
      <c r="I321" s="348" t="s">
        <v>430</v>
      </c>
      <c r="J321" s="348" t="s">
        <v>430</v>
      </c>
      <c r="K321" s="348" t="s">
        <v>430</v>
      </c>
      <c r="L321" s="348" t="s">
        <v>430</v>
      </c>
      <c r="M321" s="362"/>
      <c r="N321" s="350" t="s">
        <v>430</v>
      </c>
      <c r="O321" s="348" t="s">
        <v>430</v>
      </c>
      <c r="P321" s="348" t="s">
        <v>430</v>
      </c>
      <c r="Q321" s="348" t="s">
        <v>430</v>
      </c>
      <c r="R321" s="348" t="s">
        <v>430</v>
      </c>
      <c r="S321" s="348" t="s">
        <v>430</v>
      </c>
      <c r="T321" s="348" t="s">
        <v>430</v>
      </c>
      <c r="U321" s="354" t="s">
        <v>430</v>
      </c>
      <c r="V321" s="348" t="s">
        <v>430</v>
      </c>
      <c r="W321" s="348" t="s">
        <v>430</v>
      </c>
      <c r="X321" s="348" t="s">
        <v>430</v>
      </c>
      <c r="Y321" s="375" t="s">
        <v>430</v>
      </c>
      <c r="Z321" s="348" t="s">
        <v>430</v>
      </c>
      <c r="AA321" s="348" t="s">
        <v>430</v>
      </c>
      <c r="AB321" s="348" t="s">
        <v>430</v>
      </c>
      <c r="AC321" s="348" t="s">
        <v>430</v>
      </c>
      <c r="AD321" s="348" t="s">
        <v>430</v>
      </c>
      <c r="AE321" s="348" t="s">
        <v>430</v>
      </c>
      <c r="AF321" s="348" t="s">
        <v>430</v>
      </c>
      <c r="AG321" s="569"/>
      <c r="AH321" s="346" t="s">
        <v>430</v>
      </c>
      <c r="AI321" s="346" t="s">
        <v>430</v>
      </c>
      <c r="AJ321" s="346" t="s">
        <v>430</v>
      </c>
      <c r="AK321" s="346" t="s">
        <v>430</v>
      </c>
      <c r="AL321" s="346" t="s">
        <v>430</v>
      </c>
      <c r="AM321" s="346" t="s">
        <v>430</v>
      </c>
      <c r="AN321" s="346" t="s">
        <v>430</v>
      </c>
      <c r="AO321" s="572" t="s">
        <v>430</v>
      </c>
      <c r="AP321" s="346" t="s">
        <v>430</v>
      </c>
      <c r="AQ321" s="346" t="s">
        <v>430</v>
      </c>
      <c r="AR321" s="346" t="s">
        <v>430</v>
      </c>
      <c r="AS321" s="346" t="s">
        <v>430</v>
      </c>
      <c r="AT321" s="346" t="s">
        <v>430</v>
      </c>
      <c r="AU321" s="346" t="s">
        <v>430</v>
      </c>
      <c r="AV321" s="346" t="s">
        <v>430</v>
      </c>
      <c r="AW321" s="346" t="s">
        <v>430</v>
      </c>
      <c r="AX321" s="346" t="s">
        <v>430</v>
      </c>
      <c r="AY321" s="346" t="s">
        <v>430</v>
      </c>
      <c r="AZ321" s="584"/>
      <c r="BA321" s="467" t="s">
        <v>430</v>
      </c>
      <c r="BB321" s="348" t="s">
        <v>430</v>
      </c>
      <c r="BC321" s="348" t="s">
        <v>430</v>
      </c>
      <c r="BD321" s="348" t="s">
        <v>430</v>
      </c>
      <c r="BE321" s="375" t="s">
        <v>430</v>
      </c>
      <c r="BF321" s="375" t="s">
        <v>430</v>
      </c>
      <c r="BG321" s="374"/>
      <c r="BH321" s="594" t="s">
        <v>430</v>
      </c>
      <c r="BI321" s="348" t="s">
        <v>430</v>
      </c>
      <c r="BJ321" s="348" t="s">
        <v>430</v>
      </c>
      <c r="BK321" s="348" t="s">
        <v>430</v>
      </c>
      <c r="BL321" s="348" t="s">
        <v>430</v>
      </c>
      <c r="BM321" s="375" t="s">
        <v>430</v>
      </c>
      <c r="BN321" s="375" t="s">
        <v>430</v>
      </c>
      <c r="BO321" s="375" t="s">
        <v>430</v>
      </c>
      <c r="BP321" s="375" t="s">
        <v>430</v>
      </c>
      <c r="BQ321" s="375" t="s">
        <v>430</v>
      </c>
      <c r="BR321" s="374"/>
      <c r="BS321" s="468" t="s">
        <v>430</v>
      </c>
      <c r="BT321" s="348" t="s">
        <v>430</v>
      </c>
      <c r="BU321" s="374"/>
      <c r="BV321" s="430" t="s">
        <v>555</v>
      </c>
    </row>
    <row r="322" spans="1:74" s="428" customFormat="1" x14ac:dyDescent="0.25">
      <c r="A322" s="345" t="s">
        <v>8568</v>
      </c>
      <c r="B322" s="373"/>
      <c r="C322" s="719">
        <v>45369</v>
      </c>
      <c r="D322" s="373"/>
      <c r="E322" s="346">
        <v>69.116500000000002</v>
      </c>
      <c r="F322" s="373"/>
      <c r="G322" s="347">
        <v>12.608499999999999</v>
      </c>
      <c r="H322" s="374"/>
      <c r="I322" s="348">
        <v>0</v>
      </c>
      <c r="J322" s="348">
        <v>4.5424499999999997</v>
      </c>
      <c r="K322" s="348">
        <v>5.9793599999999998</v>
      </c>
      <c r="L322" s="348">
        <v>5.9793700000000003</v>
      </c>
      <c r="M322" s="362"/>
      <c r="N322" s="350" t="s">
        <v>430</v>
      </c>
      <c r="O322" s="348">
        <v>47.943600000000004</v>
      </c>
      <c r="P322" s="348">
        <v>7.4393000000000002</v>
      </c>
      <c r="Q322" s="348">
        <v>19.4177</v>
      </c>
      <c r="R322" s="348">
        <v>-2.8515000000000001</v>
      </c>
      <c r="S322" s="348">
        <v>2.6160000000000001</v>
      </c>
      <c r="T322" s="348">
        <v>6.8018000000000001</v>
      </c>
      <c r="U322" s="354">
        <v>8.2791999999999994</v>
      </c>
      <c r="V322" s="348">
        <v>10.8728</v>
      </c>
      <c r="W322" s="348">
        <v>8.8406000000000002</v>
      </c>
      <c r="X322" s="348" t="s">
        <v>430</v>
      </c>
      <c r="Y322" s="375" t="s">
        <v>430</v>
      </c>
      <c r="Z322" s="348" t="s">
        <v>430</v>
      </c>
      <c r="AA322" s="348">
        <v>3.9420999999999999</v>
      </c>
      <c r="AB322" s="348">
        <v>2.4380999999999999</v>
      </c>
      <c r="AC322" s="348">
        <v>8.3941999999999997</v>
      </c>
      <c r="AD322" s="348">
        <v>9.2545999999999999</v>
      </c>
      <c r="AE322" s="348">
        <v>18.5396</v>
      </c>
      <c r="AF322" s="348">
        <v>9.9718</v>
      </c>
      <c r="AG322" s="569"/>
      <c r="AH322" s="346" t="s">
        <v>430</v>
      </c>
      <c r="AI322" s="346">
        <v>3</v>
      </c>
      <c r="AJ322" s="346">
        <v>27</v>
      </c>
      <c r="AK322" s="346">
        <v>1</v>
      </c>
      <c r="AL322" s="346">
        <v>163</v>
      </c>
      <c r="AM322" s="346">
        <v>168</v>
      </c>
      <c r="AN322" s="346">
        <v>10</v>
      </c>
      <c r="AO322" s="572">
        <v>2</v>
      </c>
      <c r="AP322" s="346">
        <v>2</v>
      </c>
      <c r="AQ322" s="346">
        <v>4</v>
      </c>
      <c r="AR322" s="346" t="s">
        <v>430</v>
      </c>
      <c r="AS322" s="346" t="s">
        <v>430</v>
      </c>
      <c r="AT322" s="346" t="s">
        <v>430</v>
      </c>
      <c r="AU322" s="346">
        <v>130</v>
      </c>
      <c r="AV322" s="346">
        <v>165</v>
      </c>
      <c r="AW322" s="346">
        <v>2</v>
      </c>
      <c r="AX322" s="346">
        <v>2</v>
      </c>
      <c r="AY322" s="346">
        <v>3</v>
      </c>
      <c r="AZ322" s="584"/>
      <c r="BA322" s="467" t="s">
        <v>430</v>
      </c>
      <c r="BB322" s="348">
        <v>97.5</v>
      </c>
      <c r="BC322" s="348" t="s">
        <v>430</v>
      </c>
      <c r="BD322" s="348" t="s">
        <v>430</v>
      </c>
      <c r="BE322" s="375" t="s">
        <v>430</v>
      </c>
      <c r="BF322" s="375">
        <v>2.5</v>
      </c>
      <c r="BG322" s="374"/>
      <c r="BH322" s="594">
        <v>2.5</v>
      </c>
      <c r="BI322" s="348" t="s">
        <v>430</v>
      </c>
      <c r="BJ322" s="348" t="s">
        <v>430</v>
      </c>
      <c r="BK322" s="348" t="s">
        <v>430</v>
      </c>
      <c r="BL322" s="348" t="s">
        <v>430</v>
      </c>
      <c r="BM322" s="375" t="s">
        <v>430</v>
      </c>
      <c r="BN322" s="375" t="s">
        <v>430</v>
      </c>
      <c r="BO322" s="375" t="s">
        <v>430</v>
      </c>
      <c r="BP322" s="375">
        <v>97.5</v>
      </c>
      <c r="BQ322" s="375" t="s">
        <v>430</v>
      </c>
      <c r="BR322" s="374"/>
      <c r="BS322" s="468" t="s">
        <v>430</v>
      </c>
      <c r="BT322" s="348" t="s">
        <v>430</v>
      </c>
      <c r="BU322" s="374"/>
      <c r="BV322" s="430" t="s">
        <v>6818</v>
      </c>
    </row>
    <row r="323" spans="1:74" s="428" customFormat="1" x14ac:dyDescent="0.25">
      <c r="A323" s="345" t="s">
        <v>8569</v>
      </c>
      <c r="B323" s="373"/>
      <c r="C323" s="719">
        <v>46034</v>
      </c>
      <c r="D323" s="373"/>
      <c r="E323" s="346">
        <v>71.040000000000006</v>
      </c>
      <c r="F323" s="373"/>
      <c r="G323" s="347">
        <v>10.355</v>
      </c>
      <c r="H323" s="374"/>
      <c r="I323" s="348" t="s">
        <v>430</v>
      </c>
      <c r="J323" s="348" t="s">
        <v>430</v>
      </c>
      <c r="K323" s="348" t="s">
        <v>430</v>
      </c>
      <c r="L323" s="348" t="s">
        <v>430</v>
      </c>
      <c r="M323" s="362"/>
      <c r="N323" s="350" t="s">
        <v>430</v>
      </c>
      <c r="O323" s="348">
        <v>-13.3847</v>
      </c>
      <c r="P323" s="348">
        <v>-1.7032</v>
      </c>
      <c r="Q323" s="348">
        <v>-2.6818</v>
      </c>
      <c r="R323" s="348">
        <v>3.4051</v>
      </c>
      <c r="S323" s="348">
        <v>7.3042999999999996</v>
      </c>
      <c r="T323" s="348">
        <v>5.3875999999999999</v>
      </c>
      <c r="U323" s="354" t="s">
        <v>430</v>
      </c>
      <c r="V323" s="348" t="s">
        <v>430</v>
      </c>
      <c r="W323" s="348" t="s">
        <v>430</v>
      </c>
      <c r="X323" s="348" t="s">
        <v>430</v>
      </c>
      <c r="Y323" s="375" t="s">
        <v>430</v>
      </c>
      <c r="Z323" s="348" t="s">
        <v>430</v>
      </c>
      <c r="AA323" s="348">
        <v>4.0324999999999998</v>
      </c>
      <c r="AB323" s="348">
        <v>6.2717000000000001</v>
      </c>
      <c r="AC323" s="348" t="s">
        <v>430</v>
      </c>
      <c r="AD323" s="348" t="s">
        <v>430</v>
      </c>
      <c r="AE323" s="348">
        <v>3.1251000000000002</v>
      </c>
      <c r="AF323" s="348">
        <v>5.7333999999999996</v>
      </c>
      <c r="AG323" s="569"/>
      <c r="AH323" s="346" t="s">
        <v>430</v>
      </c>
      <c r="AI323" s="346">
        <v>165</v>
      </c>
      <c r="AJ323" s="346">
        <v>155</v>
      </c>
      <c r="AK323" s="346">
        <v>115</v>
      </c>
      <c r="AL323" s="346">
        <v>113</v>
      </c>
      <c r="AM323" s="346">
        <v>120</v>
      </c>
      <c r="AN323" s="346">
        <v>59</v>
      </c>
      <c r="AO323" s="572" t="s">
        <v>430</v>
      </c>
      <c r="AP323" s="346" t="s">
        <v>430</v>
      </c>
      <c r="AQ323" s="346" t="s">
        <v>430</v>
      </c>
      <c r="AR323" s="346" t="s">
        <v>430</v>
      </c>
      <c r="AS323" s="346" t="s">
        <v>430</v>
      </c>
      <c r="AT323" s="346" t="s">
        <v>430</v>
      </c>
      <c r="AU323" s="346">
        <v>125</v>
      </c>
      <c r="AV323" s="346">
        <v>111</v>
      </c>
      <c r="AW323" s="346" t="s">
        <v>430</v>
      </c>
      <c r="AX323" s="346" t="s">
        <v>430</v>
      </c>
      <c r="AY323" s="346">
        <v>134</v>
      </c>
      <c r="AZ323" s="584"/>
      <c r="BA323" s="467" t="s">
        <v>430</v>
      </c>
      <c r="BB323" s="348">
        <v>99.23</v>
      </c>
      <c r="BC323" s="348" t="s">
        <v>430</v>
      </c>
      <c r="BD323" s="348" t="s">
        <v>430</v>
      </c>
      <c r="BE323" s="375" t="s">
        <v>430</v>
      </c>
      <c r="BF323" s="375">
        <v>0.77</v>
      </c>
      <c r="BG323" s="374"/>
      <c r="BH323" s="594">
        <v>0.77</v>
      </c>
      <c r="BI323" s="348" t="s">
        <v>430</v>
      </c>
      <c r="BJ323" s="348" t="s">
        <v>430</v>
      </c>
      <c r="BK323" s="348" t="s">
        <v>430</v>
      </c>
      <c r="BL323" s="348" t="s">
        <v>430</v>
      </c>
      <c r="BM323" s="375" t="s">
        <v>430</v>
      </c>
      <c r="BN323" s="375" t="s">
        <v>430</v>
      </c>
      <c r="BO323" s="375" t="s">
        <v>430</v>
      </c>
      <c r="BP323" s="375">
        <v>99.23</v>
      </c>
      <c r="BQ323" s="375" t="s">
        <v>430</v>
      </c>
      <c r="BR323" s="374"/>
      <c r="BS323" s="468" t="s">
        <v>430</v>
      </c>
      <c r="BT323" s="348" t="s">
        <v>430</v>
      </c>
      <c r="BU323" s="374"/>
      <c r="BV323" s="430" t="s">
        <v>555</v>
      </c>
    </row>
    <row r="324" spans="1:74" s="428" customFormat="1" x14ac:dyDescent="0.25">
      <c r="A324" s="345" t="s">
        <v>8570</v>
      </c>
      <c r="B324" s="373"/>
      <c r="C324" s="719">
        <v>45936</v>
      </c>
      <c r="D324" s="373"/>
      <c r="E324" s="888">
        <v>67.92</v>
      </c>
      <c r="F324" s="373"/>
      <c r="G324" s="347">
        <v>1045.3206</v>
      </c>
      <c r="H324" s="374"/>
      <c r="I324" s="348">
        <v>8.2199999999999999E-3</v>
      </c>
      <c r="J324" s="348">
        <v>5.19</v>
      </c>
      <c r="K324" s="348">
        <v>8.2199999999999999E-3</v>
      </c>
      <c r="L324" s="348">
        <v>8.6599999999999993E-3</v>
      </c>
      <c r="M324" s="362"/>
      <c r="N324" s="350">
        <v>4.8785999999999996</v>
      </c>
      <c r="O324" s="348">
        <v>4.8041999999999998</v>
      </c>
      <c r="P324" s="348">
        <v>4.8261000000000003</v>
      </c>
      <c r="Q324" s="348">
        <v>4.8014999999999999</v>
      </c>
      <c r="R324" s="348">
        <v>4.8209999999999997</v>
      </c>
      <c r="S324" s="348">
        <v>4.9557000000000002</v>
      </c>
      <c r="T324" s="348">
        <v>4.9619</v>
      </c>
      <c r="U324" s="354">
        <v>4.9702000000000002</v>
      </c>
      <c r="V324" s="348" t="s">
        <v>430</v>
      </c>
      <c r="W324" s="348" t="s">
        <v>430</v>
      </c>
      <c r="X324" s="348" t="s">
        <v>430</v>
      </c>
      <c r="Y324" s="375" t="s">
        <v>430</v>
      </c>
      <c r="Z324" s="348" t="s">
        <v>430</v>
      </c>
      <c r="AA324" s="348">
        <v>4.9157999999999999</v>
      </c>
      <c r="AB324" s="348">
        <v>4.9558</v>
      </c>
      <c r="AC324" s="348">
        <v>4.9462000000000002</v>
      </c>
      <c r="AD324" s="348" t="s">
        <v>430</v>
      </c>
      <c r="AE324" s="348">
        <v>4.7904</v>
      </c>
      <c r="AF324" s="348">
        <v>5.0899000000000001</v>
      </c>
      <c r="AG324" s="569"/>
      <c r="AH324" s="346">
        <v>40</v>
      </c>
      <c r="AI324" s="346">
        <v>74</v>
      </c>
      <c r="AJ324" s="346">
        <v>77</v>
      </c>
      <c r="AK324" s="346">
        <v>34</v>
      </c>
      <c r="AL324" s="346">
        <v>68</v>
      </c>
      <c r="AM324" s="346">
        <v>150</v>
      </c>
      <c r="AN324" s="346">
        <v>89</v>
      </c>
      <c r="AO324" s="572">
        <v>89</v>
      </c>
      <c r="AP324" s="346" t="s">
        <v>430</v>
      </c>
      <c r="AQ324" s="346" t="s">
        <v>430</v>
      </c>
      <c r="AR324" s="346" t="s">
        <v>430</v>
      </c>
      <c r="AS324" s="346" t="s">
        <v>430</v>
      </c>
      <c r="AT324" s="346" t="s">
        <v>430</v>
      </c>
      <c r="AU324" s="346">
        <v>73</v>
      </c>
      <c r="AV324" s="346">
        <v>146</v>
      </c>
      <c r="AW324" s="346">
        <v>110</v>
      </c>
      <c r="AX324" s="346" t="s">
        <v>430</v>
      </c>
      <c r="AY324" s="346">
        <v>85</v>
      </c>
      <c r="AZ324" s="584"/>
      <c r="BA324" s="467" t="s">
        <v>430</v>
      </c>
      <c r="BB324" s="348" t="s">
        <v>430</v>
      </c>
      <c r="BC324" s="348" t="s">
        <v>430</v>
      </c>
      <c r="BD324" s="348" t="s">
        <v>430</v>
      </c>
      <c r="BE324" s="375" t="s">
        <v>430</v>
      </c>
      <c r="BF324" s="375">
        <v>100</v>
      </c>
      <c r="BG324" s="374"/>
      <c r="BH324" s="594">
        <v>100</v>
      </c>
      <c r="BI324" s="348" t="s">
        <v>430</v>
      </c>
      <c r="BJ324" s="348" t="s">
        <v>430</v>
      </c>
      <c r="BK324" s="348" t="s">
        <v>430</v>
      </c>
      <c r="BL324" s="348" t="s">
        <v>430</v>
      </c>
      <c r="BM324" s="375" t="s">
        <v>430</v>
      </c>
      <c r="BN324" s="375" t="s">
        <v>430</v>
      </c>
      <c r="BO324" s="375" t="s">
        <v>430</v>
      </c>
      <c r="BP324" s="375" t="s">
        <v>430</v>
      </c>
      <c r="BQ324" s="375" t="s">
        <v>430</v>
      </c>
      <c r="BR324" s="374"/>
      <c r="BS324" s="468" t="s">
        <v>430</v>
      </c>
      <c r="BT324" s="348" t="s">
        <v>430</v>
      </c>
      <c r="BU324" s="374"/>
      <c r="BV324" s="430" t="s">
        <v>555</v>
      </c>
    </row>
    <row r="325" spans="1:74" s="428" customFormat="1" x14ac:dyDescent="0.25">
      <c r="A325" s="345" t="s">
        <v>8571</v>
      </c>
      <c r="B325" s="373"/>
      <c r="C325" s="719">
        <v>44887</v>
      </c>
      <c r="D325" s="373"/>
      <c r="E325" s="346">
        <v>65.567599999999999</v>
      </c>
      <c r="F325" s="373"/>
      <c r="G325" s="347">
        <v>12.9458</v>
      </c>
      <c r="H325" s="374"/>
      <c r="I325" s="348">
        <v>0.09</v>
      </c>
      <c r="J325" s="348">
        <v>5.4237799999999998</v>
      </c>
      <c r="K325" s="348">
        <v>0.08</v>
      </c>
      <c r="L325" s="348">
        <v>0.08</v>
      </c>
      <c r="M325" s="362"/>
      <c r="N325" s="350">
        <v>4.6532999999999998</v>
      </c>
      <c r="O325" s="348">
        <v>4.7008999999999999</v>
      </c>
      <c r="P325" s="348">
        <v>4.7975000000000003</v>
      </c>
      <c r="Q325" s="348">
        <v>4.8826999999999998</v>
      </c>
      <c r="R325" s="348">
        <v>5.0144000000000002</v>
      </c>
      <c r="S325" s="348">
        <v>5.5026999999999999</v>
      </c>
      <c r="T325" s="348">
        <v>5.3898000000000001</v>
      </c>
      <c r="U325" s="354">
        <v>5.4663000000000004</v>
      </c>
      <c r="V325" s="348">
        <v>5.8066000000000004</v>
      </c>
      <c r="W325" s="348">
        <v>6.7138</v>
      </c>
      <c r="X325" s="348">
        <v>7.1086</v>
      </c>
      <c r="Y325" s="375" t="s">
        <v>430</v>
      </c>
      <c r="Z325" s="348" t="s">
        <v>430</v>
      </c>
      <c r="AA325" s="348">
        <v>5.1459000000000001</v>
      </c>
      <c r="AB325" s="348">
        <v>5.6864999999999997</v>
      </c>
      <c r="AC325" s="348">
        <v>5.4820000000000002</v>
      </c>
      <c r="AD325" s="348">
        <v>5.6558999999999999</v>
      </c>
      <c r="AE325" s="348">
        <v>5.0519999999999996</v>
      </c>
      <c r="AF325" s="348">
        <v>7.0993000000000004</v>
      </c>
      <c r="AG325" s="569"/>
      <c r="AH325" s="346">
        <v>51</v>
      </c>
      <c r="AI325" s="346">
        <v>82</v>
      </c>
      <c r="AJ325" s="346">
        <v>81</v>
      </c>
      <c r="AK325" s="346">
        <v>28</v>
      </c>
      <c r="AL325" s="346">
        <v>53</v>
      </c>
      <c r="AM325" s="346">
        <v>146</v>
      </c>
      <c r="AN325" s="346">
        <v>58</v>
      </c>
      <c r="AO325" s="572">
        <v>43</v>
      </c>
      <c r="AP325" s="346">
        <v>70</v>
      </c>
      <c r="AQ325" s="346">
        <v>73</v>
      </c>
      <c r="AR325" s="346">
        <v>79</v>
      </c>
      <c r="AS325" s="346" t="s">
        <v>430</v>
      </c>
      <c r="AT325" s="346" t="s">
        <v>430</v>
      </c>
      <c r="AU325" s="346">
        <v>60</v>
      </c>
      <c r="AV325" s="346">
        <v>129</v>
      </c>
      <c r="AW325" s="346">
        <v>71</v>
      </c>
      <c r="AX325" s="346">
        <v>68</v>
      </c>
      <c r="AY325" s="346">
        <v>68</v>
      </c>
      <c r="AZ325" s="584"/>
      <c r="BA325" s="467">
        <v>92.42</v>
      </c>
      <c r="BB325" s="348" t="s">
        <v>430</v>
      </c>
      <c r="BC325" s="348" t="s">
        <v>430</v>
      </c>
      <c r="BD325" s="348" t="s">
        <v>430</v>
      </c>
      <c r="BE325" s="375" t="s">
        <v>430</v>
      </c>
      <c r="BF325" s="375">
        <v>7.58</v>
      </c>
      <c r="BG325" s="374"/>
      <c r="BH325" s="594">
        <v>7.58</v>
      </c>
      <c r="BI325" s="348" t="s">
        <v>430</v>
      </c>
      <c r="BJ325" s="348" t="s">
        <v>430</v>
      </c>
      <c r="BK325" s="348" t="s">
        <v>430</v>
      </c>
      <c r="BL325" s="348" t="s">
        <v>430</v>
      </c>
      <c r="BM325" s="375">
        <v>92.42</v>
      </c>
      <c r="BN325" s="375" t="s">
        <v>430</v>
      </c>
      <c r="BO325" s="375" t="s">
        <v>430</v>
      </c>
      <c r="BP325" s="375" t="s">
        <v>430</v>
      </c>
      <c r="BQ325" s="375" t="s">
        <v>430</v>
      </c>
      <c r="BR325" s="374"/>
      <c r="BS325" s="468" t="s">
        <v>430</v>
      </c>
      <c r="BT325" s="348" t="s">
        <v>430</v>
      </c>
      <c r="BU325" s="374"/>
      <c r="BV325" s="430" t="s">
        <v>555</v>
      </c>
    </row>
    <row r="326" spans="1:74" s="428" customFormat="1" x14ac:dyDescent="0.25">
      <c r="A326" s="345" t="s">
        <v>8572</v>
      </c>
      <c r="B326" s="373"/>
      <c r="C326" s="719">
        <v>44936</v>
      </c>
      <c r="D326" s="373"/>
      <c r="E326" s="346">
        <v>65.448599999999999</v>
      </c>
      <c r="F326" s="373"/>
      <c r="G326" s="347">
        <v>12.866899999999999</v>
      </c>
      <c r="H326" s="374"/>
      <c r="I326" s="348">
        <v>0.71</v>
      </c>
      <c r="J326" s="348">
        <v>5.97</v>
      </c>
      <c r="K326" s="348">
        <v>0.67</v>
      </c>
      <c r="L326" s="348">
        <v>0.69</v>
      </c>
      <c r="M326" s="362"/>
      <c r="N326" s="350">
        <v>4.1142000000000003</v>
      </c>
      <c r="O326" s="348">
        <v>6.5279999999999996</v>
      </c>
      <c r="P326" s="348">
        <v>5.3548</v>
      </c>
      <c r="Q326" s="348">
        <v>4.75</v>
      </c>
      <c r="R326" s="348">
        <v>4.9714999999999998</v>
      </c>
      <c r="S326" s="348">
        <v>6.9622000000000002</v>
      </c>
      <c r="T326" s="348">
        <v>5.6006999999999998</v>
      </c>
      <c r="U326" s="354">
        <v>5.7652999999999999</v>
      </c>
      <c r="V326" s="348">
        <v>5.9922000000000004</v>
      </c>
      <c r="W326" s="348">
        <v>6.8922999999999996</v>
      </c>
      <c r="X326" s="348">
        <v>7.2553999999999998</v>
      </c>
      <c r="Y326" s="375" t="s">
        <v>430</v>
      </c>
      <c r="Z326" s="348" t="s">
        <v>430</v>
      </c>
      <c r="AA326" s="348">
        <v>5.0186999999999999</v>
      </c>
      <c r="AB326" s="348">
        <v>6.0675999999999997</v>
      </c>
      <c r="AC326" s="348">
        <v>5.7887000000000004</v>
      </c>
      <c r="AD326" s="348">
        <v>5.9630999999999998</v>
      </c>
      <c r="AE326" s="348">
        <v>5.2843</v>
      </c>
      <c r="AF326" s="348">
        <v>7.1906999999999996</v>
      </c>
      <c r="AG326" s="569"/>
      <c r="AH326" s="346">
        <v>62</v>
      </c>
      <c r="AI326" s="346">
        <v>45</v>
      </c>
      <c r="AJ326" s="346">
        <v>58</v>
      </c>
      <c r="AK326" s="346">
        <v>41</v>
      </c>
      <c r="AL326" s="346">
        <v>54</v>
      </c>
      <c r="AM326" s="346">
        <v>125</v>
      </c>
      <c r="AN326" s="346">
        <v>47</v>
      </c>
      <c r="AO326" s="572">
        <v>27</v>
      </c>
      <c r="AP326" s="346">
        <v>48</v>
      </c>
      <c r="AQ326" s="346">
        <v>49</v>
      </c>
      <c r="AR326" s="346">
        <v>61</v>
      </c>
      <c r="AS326" s="346" t="s">
        <v>430</v>
      </c>
      <c r="AT326" s="346" t="s">
        <v>430</v>
      </c>
      <c r="AU326" s="346">
        <v>68</v>
      </c>
      <c r="AV326" s="346">
        <v>117</v>
      </c>
      <c r="AW326" s="346">
        <v>52</v>
      </c>
      <c r="AX326" s="346">
        <v>29</v>
      </c>
      <c r="AY326" s="346">
        <v>53</v>
      </c>
      <c r="AZ326" s="584"/>
      <c r="BA326" s="467">
        <v>95.72</v>
      </c>
      <c r="BB326" s="348" t="s">
        <v>430</v>
      </c>
      <c r="BC326" s="348" t="s">
        <v>430</v>
      </c>
      <c r="BD326" s="348" t="s">
        <v>430</v>
      </c>
      <c r="BE326" s="375" t="s">
        <v>430</v>
      </c>
      <c r="BF326" s="375">
        <v>4.28</v>
      </c>
      <c r="BG326" s="374"/>
      <c r="BH326" s="594">
        <v>4.28</v>
      </c>
      <c r="BI326" s="348" t="s">
        <v>430</v>
      </c>
      <c r="BJ326" s="348" t="s">
        <v>430</v>
      </c>
      <c r="BK326" s="348" t="s">
        <v>430</v>
      </c>
      <c r="BL326" s="348" t="s">
        <v>430</v>
      </c>
      <c r="BM326" s="375">
        <v>95.72</v>
      </c>
      <c r="BN326" s="375" t="s">
        <v>430</v>
      </c>
      <c r="BO326" s="375" t="s">
        <v>430</v>
      </c>
      <c r="BP326" s="375" t="s">
        <v>430</v>
      </c>
      <c r="BQ326" s="375" t="s">
        <v>430</v>
      </c>
      <c r="BR326" s="374"/>
      <c r="BS326" s="468" t="s">
        <v>430</v>
      </c>
      <c r="BT326" s="348" t="s">
        <v>430</v>
      </c>
      <c r="BU326" s="374"/>
      <c r="BV326" s="430" t="s">
        <v>555</v>
      </c>
    </row>
    <row r="327" spans="1:74" s="428" customFormat="1" x14ac:dyDescent="0.25">
      <c r="A327" s="345" t="s">
        <v>8573</v>
      </c>
      <c r="B327" s="373"/>
      <c r="C327" s="719">
        <v>45820</v>
      </c>
      <c r="D327" s="373"/>
      <c r="E327" s="346">
        <v>62.044600000000003</v>
      </c>
      <c r="F327" s="373"/>
      <c r="G327" s="347">
        <v>10.450799999999999</v>
      </c>
      <c r="H327" s="374"/>
      <c r="I327" s="348">
        <v>8.52</v>
      </c>
      <c r="J327" s="348">
        <v>7.13</v>
      </c>
      <c r="K327" s="348">
        <v>3.66</v>
      </c>
      <c r="L327" s="348">
        <v>3.83</v>
      </c>
      <c r="M327" s="362"/>
      <c r="N327" s="350">
        <v>-12.041399999999999</v>
      </c>
      <c r="O327" s="348">
        <v>-7.3299000000000003</v>
      </c>
      <c r="P327" s="348">
        <v>-2.0947</v>
      </c>
      <c r="Q327" s="348">
        <v>-8.5039999999999996</v>
      </c>
      <c r="R327" s="348">
        <v>2.1783999999999999</v>
      </c>
      <c r="S327" s="348">
        <v>8.4718999999999998</v>
      </c>
      <c r="T327" s="348">
        <v>4.3564999999999996</v>
      </c>
      <c r="U327" s="354">
        <v>4.1524000000000001</v>
      </c>
      <c r="V327" s="348">
        <v>4.8564999999999996</v>
      </c>
      <c r="W327" s="348" t="s">
        <v>430</v>
      </c>
      <c r="X327" s="348" t="s">
        <v>430</v>
      </c>
      <c r="Y327" s="375" t="s">
        <v>430</v>
      </c>
      <c r="Z327" s="348" t="s">
        <v>430</v>
      </c>
      <c r="AA327" s="348">
        <v>1.9813000000000001</v>
      </c>
      <c r="AB327" s="348">
        <v>7.4238</v>
      </c>
      <c r="AC327" s="348">
        <v>4.2244000000000002</v>
      </c>
      <c r="AD327" s="348">
        <v>4.3930999999999996</v>
      </c>
      <c r="AE327" s="348">
        <v>3.2675999999999998</v>
      </c>
      <c r="AF327" s="348">
        <v>3.7168999999999999</v>
      </c>
      <c r="AG327" s="569"/>
      <c r="AH327" s="346">
        <v>125</v>
      </c>
      <c r="AI327" s="346">
        <v>151</v>
      </c>
      <c r="AJ327" s="346">
        <v>157</v>
      </c>
      <c r="AK327" s="346">
        <v>138</v>
      </c>
      <c r="AL327" s="346">
        <v>138</v>
      </c>
      <c r="AM327" s="346">
        <v>81</v>
      </c>
      <c r="AN327" s="346">
        <v>137</v>
      </c>
      <c r="AO327" s="572">
        <v>139</v>
      </c>
      <c r="AP327" s="346">
        <v>143</v>
      </c>
      <c r="AQ327" s="346" t="s">
        <v>430</v>
      </c>
      <c r="AR327" s="346" t="s">
        <v>430</v>
      </c>
      <c r="AS327" s="346" t="s">
        <v>430</v>
      </c>
      <c r="AT327" s="346" t="s">
        <v>430</v>
      </c>
      <c r="AU327" s="346">
        <v>153</v>
      </c>
      <c r="AV327" s="346">
        <v>53</v>
      </c>
      <c r="AW327" s="346">
        <v>146</v>
      </c>
      <c r="AX327" s="346">
        <v>151</v>
      </c>
      <c r="AY327" s="346">
        <v>130</v>
      </c>
      <c r="AZ327" s="584"/>
      <c r="BA327" s="467" t="s">
        <v>430</v>
      </c>
      <c r="BB327" s="348">
        <v>97.11</v>
      </c>
      <c r="BC327" s="348" t="s">
        <v>430</v>
      </c>
      <c r="BD327" s="348" t="s">
        <v>430</v>
      </c>
      <c r="BE327" s="375" t="s">
        <v>430</v>
      </c>
      <c r="BF327" s="375">
        <v>2.89</v>
      </c>
      <c r="BG327" s="374"/>
      <c r="BH327" s="594">
        <v>2.89</v>
      </c>
      <c r="BI327" s="348" t="s">
        <v>430</v>
      </c>
      <c r="BJ327" s="348" t="s">
        <v>430</v>
      </c>
      <c r="BK327" s="348" t="s">
        <v>430</v>
      </c>
      <c r="BL327" s="348" t="s">
        <v>430</v>
      </c>
      <c r="BM327" s="375" t="s">
        <v>430</v>
      </c>
      <c r="BN327" s="375" t="s">
        <v>430</v>
      </c>
      <c r="BO327" s="375" t="s">
        <v>430</v>
      </c>
      <c r="BP327" s="375">
        <v>97.11</v>
      </c>
      <c r="BQ327" s="375" t="s">
        <v>430</v>
      </c>
      <c r="BR327" s="374"/>
      <c r="BS327" s="468" t="s">
        <v>430</v>
      </c>
      <c r="BT327" s="348" t="s">
        <v>430</v>
      </c>
      <c r="BU327" s="374"/>
      <c r="BV327" s="430" t="s">
        <v>555</v>
      </c>
    </row>
    <row r="328" spans="1:74" s="428" customFormat="1" x14ac:dyDescent="0.25">
      <c r="A328" s="345" t="s">
        <v>8574</v>
      </c>
      <c r="B328" s="373"/>
      <c r="C328" s="719">
        <v>44475</v>
      </c>
      <c r="D328" s="373"/>
      <c r="E328" s="346">
        <v>61.6</v>
      </c>
      <c r="F328" s="373"/>
      <c r="G328" s="347">
        <v>13.2615</v>
      </c>
      <c r="H328" s="374"/>
      <c r="I328" s="348" t="s">
        <v>430</v>
      </c>
      <c r="J328" s="348" t="s">
        <v>430</v>
      </c>
      <c r="K328" s="348" t="s">
        <v>430</v>
      </c>
      <c r="L328" s="348" t="s">
        <v>430</v>
      </c>
      <c r="M328" s="362"/>
      <c r="N328" s="350">
        <v>184.50800000000001</v>
      </c>
      <c r="O328" s="348">
        <v>5.3235000000000001</v>
      </c>
      <c r="P328" s="348">
        <v>14.944599999999999</v>
      </c>
      <c r="Q328" s="348">
        <v>-9.7927999999999997</v>
      </c>
      <c r="R328" s="348">
        <v>-6.2614000000000001</v>
      </c>
      <c r="S328" s="348">
        <v>11.339399999999999</v>
      </c>
      <c r="T328" s="348">
        <v>4.3098999999999998</v>
      </c>
      <c r="U328" s="354">
        <v>5.4215</v>
      </c>
      <c r="V328" s="348">
        <v>5.6722999999999999</v>
      </c>
      <c r="W328" s="348">
        <v>6.7937000000000003</v>
      </c>
      <c r="X328" s="348">
        <v>7.2824</v>
      </c>
      <c r="Y328" s="375" t="s">
        <v>430</v>
      </c>
      <c r="Z328" s="348" t="s">
        <v>430</v>
      </c>
      <c r="AA328" s="348">
        <v>4.7813999999999997</v>
      </c>
      <c r="AB328" s="348">
        <v>8.2703000000000007</v>
      </c>
      <c r="AC328" s="348">
        <v>5.6745999999999999</v>
      </c>
      <c r="AD328" s="348">
        <v>5.2858000000000001</v>
      </c>
      <c r="AE328" s="348">
        <v>-3.6800999999999999</v>
      </c>
      <c r="AF328" s="348">
        <v>5.9385000000000003</v>
      </c>
      <c r="AG328" s="569"/>
      <c r="AH328" s="346">
        <v>1</v>
      </c>
      <c r="AI328" s="346">
        <v>58</v>
      </c>
      <c r="AJ328" s="346">
        <v>3</v>
      </c>
      <c r="AK328" s="346">
        <v>148</v>
      </c>
      <c r="AL328" s="346">
        <v>170</v>
      </c>
      <c r="AM328" s="346">
        <v>22</v>
      </c>
      <c r="AN328" s="346">
        <v>141</v>
      </c>
      <c r="AO328" s="572">
        <v>47</v>
      </c>
      <c r="AP328" s="346">
        <v>91</v>
      </c>
      <c r="AQ328" s="346">
        <v>63</v>
      </c>
      <c r="AR328" s="346">
        <v>56</v>
      </c>
      <c r="AS328" s="346" t="s">
        <v>430</v>
      </c>
      <c r="AT328" s="346" t="s">
        <v>430</v>
      </c>
      <c r="AU328" s="346">
        <v>86</v>
      </c>
      <c r="AV328" s="346">
        <v>38</v>
      </c>
      <c r="AW328" s="346">
        <v>58</v>
      </c>
      <c r="AX328" s="346">
        <v>107</v>
      </c>
      <c r="AY328" s="346">
        <v>168</v>
      </c>
      <c r="AZ328" s="584"/>
      <c r="BA328" s="467" t="s">
        <v>430</v>
      </c>
      <c r="BB328" s="348">
        <v>99.86</v>
      </c>
      <c r="BC328" s="348" t="s">
        <v>430</v>
      </c>
      <c r="BD328" s="348" t="s">
        <v>430</v>
      </c>
      <c r="BE328" s="375" t="s">
        <v>430</v>
      </c>
      <c r="BF328" s="375">
        <v>0.14000000000000001</v>
      </c>
      <c r="BG328" s="374"/>
      <c r="BH328" s="594">
        <v>0.14000000000000001</v>
      </c>
      <c r="BI328" s="348" t="s">
        <v>430</v>
      </c>
      <c r="BJ328" s="348" t="s">
        <v>430</v>
      </c>
      <c r="BK328" s="348" t="s">
        <v>430</v>
      </c>
      <c r="BL328" s="348" t="s">
        <v>430</v>
      </c>
      <c r="BM328" s="375" t="s">
        <v>430</v>
      </c>
      <c r="BN328" s="375" t="s">
        <v>430</v>
      </c>
      <c r="BO328" s="375" t="s">
        <v>430</v>
      </c>
      <c r="BP328" s="375">
        <v>99.86</v>
      </c>
      <c r="BQ328" s="375" t="s">
        <v>430</v>
      </c>
      <c r="BR328" s="374"/>
      <c r="BS328" s="468" t="s">
        <v>430</v>
      </c>
      <c r="BT328" s="348" t="s">
        <v>430</v>
      </c>
      <c r="BU328" s="374"/>
      <c r="BV328" s="430" t="s">
        <v>548</v>
      </c>
    </row>
    <row r="329" spans="1:74" s="428" customFormat="1" x14ac:dyDescent="0.25">
      <c r="A329" s="345" t="s">
        <v>8575</v>
      </c>
      <c r="B329" s="373"/>
      <c r="C329" s="719">
        <v>45877</v>
      </c>
      <c r="D329" s="373"/>
      <c r="E329" s="346">
        <v>80.049400000000006</v>
      </c>
      <c r="F329" s="373"/>
      <c r="G329" s="347">
        <v>1053.4908</v>
      </c>
      <c r="H329" s="374"/>
      <c r="I329" s="348" t="s">
        <v>430</v>
      </c>
      <c r="J329" s="348" t="s">
        <v>430</v>
      </c>
      <c r="K329" s="348" t="s">
        <v>430</v>
      </c>
      <c r="L329" s="348" t="s">
        <v>430</v>
      </c>
      <c r="M329" s="362"/>
      <c r="N329" s="350">
        <v>4.7055999999999996</v>
      </c>
      <c r="O329" s="348">
        <v>4.7496</v>
      </c>
      <c r="P329" s="348">
        <v>4.7727000000000004</v>
      </c>
      <c r="Q329" s="348">
        <v>4.7930000000000001</v>
      </c>
      <c r="R329" s="348">
        <v>4.8228999999999997</v>
      </c>
      <c r="S329" s="348">
        <v>4.9508999999999999</v>
      </c>
      <c r="T329" s="348">
        <v>4.9184000000000001</v>
      </c>
      <c r="U329" s="354">
        <v>4.9355000000000002</v>
      </c>
      <c r="V329" s="348">
        <v>5.0364000000000004</v>
      </c>
      <c r="W329" s="348" t="s">
        <v>430</v>
      </c>
      <c r="X329" s="348" t="s">
        <v>430</v>
      </c>
      <c r="Y329" s="375" t="s">
        <v>430</v>
      </c>
      <c r="Z329" s="348" t="s">
        <v>430</v>
      </c>
      <c r="AA329" s="348">
        <v>4.9447999999999999</v>
      </c>
      <c r="AB329" s="348">
        <v>4.9105999999999996</v>
      </c>
      <c r="AC329" s="348">
        <v>4.9096000000000002</v>
      </c>
      <c r="AD329" s="348">
        <v>5.0030000000000001</v>
      </c>
      <c r="AE329" s="348">
        <v>4.7976999999999999</v>
      </c>
      <c r="AF329" s="348">
        <v>5.0777999999999999</v>
      </c>
      <c r="AG329" s="569"/>
      <c r="AH329" s="346">
        <v>48</v>
      </c>
      <c r="AI329" s="346">
        <v>79</v>
      </c>
      <c r="AJ329" s="346">
        <v>85</v>
      </c>
      <c r="AK329" s="346">
        <v>35</v>
      </c>
      <c r="AL329" s="346">
        <v>67</v>
      </c>
      <c r="AM329" s="346">
        <v>151</v>
      </c>
      <c r="AN329" s="346">
        <v>97</v>
      </c>
      <c r="AO329" s="572">
        <v>100</v>
      </c>
      <c r="AP329" s="346">
        <v>133</v>
      </c>
      <c r="AQ329" s="346" t="s">
        <v>430</v>
      </c>
      <c r="AR329" s="346" t="s">
        <v>430</v>
      </c>
      <c r="AS329" s="346" t="s">
        <v>430</v>
      </c>
      <c r="AT329" s="346" t="s">
        <v>430</v>
      </c>
      <c r="AU329" s="346">
        <v>72</v>
      </c>
      <c r="AV329" s="346">
        <v>150</v>
      </c>
      <c r="AW329" s="346">
        <v>115</v>
      </c>
      <c r="AX329" s="346">
        <v>125</v>
      </c>
      <c r="AY329" s="346">
        <v>83</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555</v>
      </c>
    </row>
    <row r="330" spans="1:74" s="428" customFormat="1" x14ac:dyDescent="0.25">
      <c r="A330" s="345" t="s">
        <v>8576</v>
      </c>
      <c r="B330" s="373"/>
      <c r="C330" s="719">
        <v>46119</v>
      </c>
      <c r="D330" s="373"/>
      <c r="E330" s="888">
        <v>53.99</v>
      </c>
      <c r="F330" s="373"/>
      <c r="G330" s="347">
        <v>10.908200000000001</v>
      </c>
      <c r="H330" s="374"/>
      <c r="I330" s="348">
        <v>9.15</v>
      </c>
      <c r="J330" s="348">
        <v>6.86</v>
      </c>
      <c r="K330" s="348">
        <v>6.53</v>
      </c>
      <c r="L330" s="348">
        <v>6.98</v>
      </c>
      <c r="M330" s="362"/>
      <c r="N330" s="350">
        <v>-92.452399999999997</v>
      </c>
      <c r="O330" s="348">
        <v>-2.5648</v>
      </c>
      <c r="P330" s="348">
        <v>0.57369999999999999</v>
      </c>
      <c r="Q330" s="348">
        <v>-16.623899999999999</v>
      </c>
      <c r="R330" s="348">
        <v>12.7217</v>
      </c>
      <c r="S330" s="348">
        <v>8.4885000000000002</v>
      </c>
      <c r="T330" s="348" t="s">
        <v>430</v>
      </c>
      <c r="U330" s="354" t="s">
        <v>430</v>
      </c>
      <c r="V330" s="348" t="s">
        <v>430</v>
      </c>
      <c r="W330" s="348" t="s">
        <v>430</v>
      </c>
      <c r="X330" s="348" t="s">
        <v>430</v>
      </c>
      <c r="Y330" s="375" t="s">
        <v>430</v>
      </c>
      <c r="Z330" s="348" t="s">
        <v>430</v>
      </c>
      <c r="AA330" s="348">
        <v>10.5885</v>
      </c>
      <c r="AB330" s="348" t="s">
        <v>430</v>
      </c>
      <c r="AC330" s="348" t="s">
        <v>430</v>
      </c>
      <c r="AD330" s="348" t="s">
        <v>430</v>
      </c>
      <c r="AE330" s="348">
        <v>3.9276</v>
      </c>
      <c r="AF330" s="348">
        <v>23.3446</v>
      </c>
      <c r="AG330" s="569"/>
      <c r="AH330" s="346">
        <v>155</v>
      </c>
      <c r="AI330" s="346">
        <v>128</v>
      </c>
      <c r="AJ330" s="346">
        <v>131</v>
      </c>
      <c r="AK330" s="346">
        <v>167</v>
      </c>
      <c r="AL330" s="346">
        <v>2</v>
      </c>
      <c r="AM330" s="346">
        <v>80</v>
      </c>
      <c r="AN330" s="346" t="s">
        <v>430</v>
      </c>
      <c r="AO330" s="572" t="s">
        <v>430</v>
      </c>
      <c r="AP330" s="346" t="s">
        <v>430</v>
      </c>
      <c r="AQ330" s="346" t="s">
        <v>430</v>
      </c>
      <c r="AR330" s="346" t="s">
        <v>430</v>
      </c>
      <c r="AS330" s="346" t="s">
        <v>430</v>
      </c>
      <c r="AT330" s="346" t="s">
        <v>430</v>
      </c>
      <c r="AU330" s="346">
        <v>1</v>
      </c>
      <c r="AV330" s="346" t="s">
        <v>430</v>
      </c>
      <c r="AW330" s="346" t="s">
        <v>430</v>
      </c>
      <c r="AX330" s="346" t="s">
        <v>430</v>
      </c>
      <c r="AY330" s="346">
        <v>121</v>
      </c>
      <c r="AZ330" s="584"/>
      <c r="BA330" s="467">
        <v>28.18</v>
      </c>
      <c r="BB330" s="348" t="s">
        <v>430</v>
      </c>
      <c r="BC330" s="348" t="s">
        <v>430</v>
      </c>
      <c r="BD330" s="348" t="s">
        <v>430</v>
      </c>
      <c r="BE330" s="375" t="s">
        <v>430</v>
      </c>
      <c r="BF330" s="375">
        <v>1.94</v>
      </c>
      <c r="BG330" s="374"/>
      <c r="BH330" s="594">
        <v>1.94</v>
      </c>
      <c r="BI330" s="348" t="s">
        <v>430</v>
      </c>
      <c r="BJ330" s="348" t="s">
        <v>430</v>
      </c>
      <c r="BK330" s="348" t="s">
        <v>430</v>
      </c>
      <c r="BL330" s="348" t="s">
        <v>430</v>
      </c>
      <c r="BM330" s="375">
        <v>28.18</v>
      </c>
      <c r="BN330" s="375" t="s">
        <v>430</v>
      </c>
      <c r="BO330" s="375" t="s">
        <v>430</v>
      </c>
      <c r="BP330" s="375" t="s">
        <v>430</v>
      </c>
      <c r="BQ330" s="375">
        <v>69.88</v>
      </c>
      <c r="BR330" s="374"/>
      <c r="BS330" s="468" t="s">
        <v>430</v>
      </c>
      <c r="BT330" s="348" t="s">
        <v>430</v>
      </c>
      <c r="BU330" s="374"/>
      <c r="BV330" s="430" t="s">
        <v>555</v>
      </c>
    </row>
    <row r="331" spans="1:74" s="428" customFormat="1" x14ac:dyDescent="0.25">
      <c r="A331" s="345" t="s">
        <v>8577</v>
      </c>
      <c r="B331" s="373"/>
      <c r="C331" s="719">
        <v>45014</v>
      </c>
      <c r="D331" s="373"/>
      <c r="E331" s="346">
        <v>53.02</v>
      </c>
      <c r="F331" s="373"/>
      <c r="G331" s="347">
        <v>1296.6310000000001</v>
      </c>
      <c r="H331" s="374"/>
      <c r="I331" s="348">
        <v>5.64</v>
      </c>
      <c r="J331" s="348">
        <v>6.66</v>
      </c>
      <c r="K331" s="348">
        <v>4.55</v>
      </c>
      <c r="L331" s="348">
        <v>4.7</v>
      </c>
      <c r="M331" s="362"/>
      <c r="N331" s="350">
        <v>-13.538500000000001</v>
      </c>
      <c r="O331" s="348">
        <v>1.1327</v>
      </c>
      <c r="P331" s="348">
        <v>5.2962999999999996</v>
      </c>
      <c r="Q331" s="348">
        <v>-9.5063999999999993</v>
      </c>
      <c r="R331" s="348">
        <v>2.0390999999999999</v>
      </c>
      <c r="S331" s="348">
        <v>12.443300000000001</v>
      </c>
      <c r="T331" s="348">
        <v>5.1553000000000004</v>
      </c>
      <c r="U331" s="354">
        <v>5.2409999999999997</v>
      </c>
      <c r="V331" s="348">
        <v>6.3605</v>
      </c>
      <c r="W331" s="348">
        <v>7.1942000000000004</v>
      </c>
      <c r="X331" s="348">
        <v>7.8018000000000001</v>
      </c>
      <c r="Y331" s="375" t="s">
        <v>430</v>
      </c>
      <c r="Z331" s="348" t="s">
        <v>430</v>
      </c>
      <c r="AA331" s="348">
        <v>5.0587</v>
      </c>
      <c r="AB331" s="348">
        <v>10.954000000000001</v>
      </c>
      <c r="AC331" s="348">
        <v>6.1443000000000003</v>
      </c>
      <c r="AD331" s="348">
        <v>5.7127999999999997</v>
      </c>
      <c r="AE331" s="348">
        <v>4.2683999999999997</v>
      </c>
      <c r="AF331" s="348">
        <v>7.9</v>
      </c>
      <c r="AG331" s="569"/>
      <c r="AH331" s="346">
        <v>126</v>
      </c>
      <c r="AI331" s="346">
        <v>110</v>
      </c>
      <c r="AJ331" s="346">
        <v>62</v>
      </c>
      <c r="AK331" s="346">
        <v>145</v>
      </c>
      <c r="AL331" s="346">
        <v>141</v>
      </c>
      <c r="AM331" s="346">
        <v>12</v>
      </c>
      <c r="AN331" s="346">
        <v>79</v>
      </c>
      <c r="AO331" s="572">
        <v>63</v>
      </c>
      <c r="AP331" s="346">
        <v>14</v>
      </c>
      <c r="AQ331" s="346">
        <v>9</v>
      </c>
      <c r="AR331" s="346">
        <v>8</v>
      </c>
      <c r="AS331" s="346" t="s">
        <v>430</v>
      </c>
      <c r="AT331" s="346" t="s">
        <v>430</v>
      </c>
      <c r="AU331" s="346">
        <v>66</v>
      </c>
      <c r="AV331" s="346">
        <v>4</v>
      </c>
      <c r="AW331" s="346">
        <v>27</v>
      </c>
      <c r="AX331" s="346">
        <v>56</v>
      </c>
      <c r="AY331" s="346">
        <v>109</v>
      </c>
      <c r="AZ331" s="584"/>
      <c r="BA331" s="467">
        <v>98.03</v>
      </c>
      <c r="BB331" s="348" t="s">
        <v>430</v>
      </c>
      <c r="BC331" s="348" t="s">
        <v>430</v>
      </c>
      <c r="BD331" s="348" t="s">
        <v>430</v>
      </c>
      <c r="BE331" s="375" t="s">
        <v>430</v>
      </c>
      <c r="BF331" s="375">
        <v>1.97</v>
      </c>
      <c r="BG331" s="374"/>
      <c r="BH331" s="594">
        <v>1.97</v>
      </c>
      <c r="BI331" s="348" t="s">
        <v>430</v>
      </c>
      <c r="BJ331" s="348" t="s">
        <v>430</v>
      </c>
      <c r="BK331" s="348" t="s">
        <v>430</v>
      </c>
      <c r="BL331" s="348" t="s">
        <v>430</v>
      </c>
      <c r="BM331" s="375">
        <v>98.03</v>
      </c>
      <c r="BN331" s="375" t="s">
        <v>430</v>
      </c>
      <c r="BO331" s="375" t="s">
        <v>430</v>
      </c>
      <c r="BP331" s="375" t="s">
        <v>430</v>
      </c>
      <c r="BQ331" s="375" t="s">
        <v>430</v>
      </c>
      <c r="BR331" s="374"/>
      <c r="BS331" s="468" t="s">
        <v>430</v>
      </c>
      <c r="BT331" s="348" t="s">
        <v>430</v>
      </c>
      <c r="BU331" s="374"/>
      <c r="BV331" s="430" t="s">
        <v>2439</v>
      </c>
    </row>
    <row r="332" spans="1:74" s="428" customFormat="1" x14ac:dyDescent="0.25">
      <c r="A332" s="345" t="s">
        <v>8578</v>
      </c>
      <c r="B332" s="373"/>
      <c r="C332" s="719">
        <v>45008</v>
      </c>
      <c r="D332" s="373"/>
      <c r="E332" s="346">
        <v>48.749299999999998</v>
      </c>
      <c r="F332" s="373"/>
      <c r="G332" s="347">
        <v>12.719799999999999</v>
      </c>
      <c r="H332" s="374"/>
      <c r="I332" s="348">
        <v>0.74795</v>
      </c>
      <c r="J332" s="348">
        <v>5.84</v>
      </c>
      <c r="K332" s="348">
        <v>0.70959000000000005</v>
      </c>
      <c r="L332" s="348">
        <v>0.73150999999999999</v>
      </c>
      <c r="M332" s="362"/>
      <c r="N332" s="350">
        <v>3.0135000000000001</v>
      </c>
      <c r="O332" s="348">
        <v>5.3587999999999996</v>
      </c>
      <c r="P332" s="348">
        <v>5.8686999999999996</v>
      </c>
      <c r="Q332" s="348">
        <v>4.4554</v>
      </c>
      <c r="R332" s="348">
        <v>4.9172000000000002</v>
      </c>
      <c r="S332" s="348">
        <v>6.6858000000000004</v>
      </c>
      <c r="T332" s="348">
        <v>5.1524000000000001</v>
      </c>
      <c r="U332" s="354">
        <v>5.4443999999999999</v>
      </c>
      <c r="V332" s="348">
        <v>5.8017000000000003</v>
      </c>
      <c r="W332" s="348">
        <v>6.8710000000000004</v>
      </c>
      <c r="X332" s="348">
        <v>7.2648999999999999</v>
      </c>
      <c r="Y332" s="375" t="s">
        <v>430</v>
      </c>
      <c r="Z332" s="348" t="s">
        <v>430</v>
      </c>
      <c r="AA332" s="348">
        <v>4.8108000000000004</v>
      </c>
      <c r="AB332" s="348">
        <v>5.6871</v>
      </c>
      <c r="AC332" s="348">
        <v>5.4915000000000003</v>
      </c>
      <c r="AD332" s="348">
        <v>5.6627999999999998</v>
      </c>
      <c r="AE332" s="348">
        <v>5.0671999999999997</v>
      </c>
      <c r="AF332" s="348">
        <v>7.2594000000000003</v>
      </c>
      <c r="AG332" s="569"/>
      <c r="AH332" s="346">
        <v>71</v>
      </c>
      <c r="AI332" s="346">
        <v>57</v>
      </c>
      <c r="AJ332" s="346">
        <v>47</v>
      </c>
      <c r="AK332" s="346">
        <v>54</v>
      </c>
      <c r="AL332" s="346">
        <v>59</v>
      </c>
      <c r="AM332" s="346">
        <v>126</v>
      </c>
      <c r="AN332" s="346">
        <v>80</v>
      </c>
      <c r="AO332" s="572">
        <v>44</v>
      </c>
      <c r="AP332" s="346">
        <v>71</v>
      </c>
      <c r="AQ332" s="346">
        <v>53</v>
      </c>
      <c r="AR332" s="346">
        <v>60</v>
      </c>
      <c r="AS332" s="346" t="s">
        <v>430</v>
      </c>
      <c r="AT332" s="346" t="s">
        <v>430</v>
      </c>
      <c r="AU332" s="346">
        <v>84</v>
      </c>
      <c r="AV332" s="346">
        <v>128</v>
      </c>
      <c r="AW332" s="346">
        <v>69</v>
      </c>
      <c r="AX332" s="346">
        <v>66</v>
      </c>
      <c r="AY332" s="346">
        <v>65</v>
      </c>
      <c r="AZ332" s="584"/>
      <c r="BA332" s="467">
        <v>95.28</v>
      </c>
      <c r="BB332" s="348" t="s">
        <v>430</v>
      </c>
      <c r="BC332" s="348" t="s">
        <v>430</v>
      </c>
      <c r="BD332" s="348" t="s">
        <v>430</v>
      </c>
      <c r="BE332" s="375" t="s">
        <v>430</v>
      </c>
      <c r="BF332" s="375">
        <v>4.72</v>
      </c>
      <c r="BG332" s="374"/>
      <c r="BH332" s="594">
        <v>4.72</v>
      </c>
      <c r="BI332" s="348" t="s">
        <v>430</v>
      </c>
      <c r="BJ332" s="348" t="s">
        <v>430</v>
      </c>
      <c r="BK332" s="348" t="s">
        <v>430</v>
      </c>
      <c r="BL332" s="348" t="s">
        <v>430</v>
      </c>
      <c r="BM332" s="375">
        <v>95.28</v>
      </c>
      <c r="BN332" s="375" t="s">
        <v>430</v>
      </c>
      <c r="BO332" s="375" t="s">
        <v>430</v>
      </c>
      <c r="BP332" s="375" t="s">
        <v>430</v>
      </c>
      <c r="BQ332" s="375" t="s">
        <v>430</v>
      </c>
      <c r="BR332" s="374"/>
      <c r="BS332" s="468" t="s">
        <v>430</v>
      </c>
      <c r="BT332" s="348" t="s">
        <v>430</v>
      </c>
      <c r="BU332" s="374"/>
      <c r="BV332" s="430" t="s">
        <v>555</v>
      </c>
    </row>
    <row r="333" spans="1:74" s="428" customFormat="1" x14ac:dyDescent="0.25">
      <c r="A333" s="345" t="s">
        <v>8579</v>
      </c>
      <c r="B333" s="373"/>
      <c r="C333" s="719">
        <v>45226</v>
      </c>
      <c r="D333" s="373"/>
      <c r="E333" s="888">
        <v>47.45</v>
      </c>
      <c r="F333" s="373"/>
      <c r="G333" s="347">
        <v>1000</v>
      </c>
      <c r="H333" s="374"/>
      <c r="I333" s="348" t="s">
        <v>430</v>
      </c>
      <c r="J333" s="348" t="s">
        <v>430</v>
      </c>
      <c r="K333" s="348" t="s">
        <v>430</v>
      </c>
      <c r="L333" s="348" t="s">
        <v>430</v>
      </c>
      <c r="M333" s="362"/>
      <c r="N333" s="350">
        <v>0</v>
      </c>
      <c r="O333" s="348">
        <v>0</v>
      </c>
      <c r="P333" s="348">
        <v>2.0009999999999999</v>
      </c>
      <c r="Q333" s="348">
        <v>3.3075999999999999</v>
      </c>
      <c r="R333" s="348">
        <v>4.0458999999999996</v>
      </c>
      <c r="S333" s="348">
        <v>4.5791000000000004</v>
      </c>
      <c r="T333" s="348">
        <v>4.2431000000000001</v>
      </c>
      <c r="U333" s="354">
        <v>3.9517000000000002</v>
      </c>
      <c r="V333" s="348">
        <v>3.8170999999999999</v>
      </c>
      <c r="W333" s="348">
        <v>3.8149000000000002</v>
      </c>
      <c r="X333" s="348" t="s">
        <v>430</v>
      </c>
      <c r="Y333" s="375" t="s">
        <v>430</v>
      </c>
      <c r="Z333" s="348" t="s">
        <v>430</v>
      </c>
      <c r="AA333" s="348">
        <v>4.4234999999999998</v>
      </c>
      <c r="AB333" s="348">
        <v>4.5076000000000001</v>
      </c>
      <c r="AC333" s="348">
        <v>4.0392999999999999</v>
      </c>
      <c r="AD333" s="348">
        <v>3.8471000000000002</v>
      </c>
      <c r="AE333" s="348">
        <v>3.9331</v>
      </c>
      <c r="AF333" s="348">
        <v>3.9407999999999999</v>
      </c>
      <c r="AG333" s="569"/>
      <c r="AH333" s="346">
        <v>92</v>
      </c>
      <c r="AI333" s="346">
        <v>112</v>
      </c>
      <c r="AJ333" s="346">
        <v>120</v>
      </c>
      <c r="AK333" s="346">
        <v>76</v>
      </c>
      <c r="AL333" s="346">
        <v>98</v>
      </c>
      <c r="AM333" s="346">
        <v>165</v>
      </c>
      <c r="AN333" s="346">
        <v>142</v>
      </c>
      <c r="AO333" s="572">
        <v>142</v>
      </c>
      <c r="AP333" s="346">
        <v>154</v>
      </c>
      <c r="AQ333" s="346">
        <v>117</v>
      </c>
      <c r="AR333" s="346" t="s">
        <v>430</v>
      </c>
      <c r="AS333" s="346" t="s">
        <v>430</v>
      </c>
      <c r="AT333" s="346" t="s">
        <v>430</v>
      </c>
      <c r="AU333" s="346">
        <v>111</v>
      </c>
      <c r="AV333" s="346">
        <v>162</v>
      </c>
      <c r="AW333" s="346">
        <v>155</v>
      </c>
      <c r="AX333" s="346">
        <v>153</v>
      </c>
      <c r="AY333" s="346">
        <v>120</v>
      </c>
      <c r="AZ333" s="584"/>
      <c r="BA333" s="467" t="s">
        <v>430</v>
      </c>
      <c r="BB333" s="348" t="s">
        <v>430</v>
      </c>
      <c r="BC333" s="348" t="s">
        <v>430</v>
      </c>
      <c r="BD333" s="348" t="s">
        <v>430</v>
      </c>
      <c r="BE333" s="375" t="s">
        <v>430</v>
      </c>
      <c r="BF333" s="375">
        <v>100</v>
      </c>
      <c r="BG333" s="374"/>
      <c r="BH333" s="594">
        <v>100</v>
      </c>
      <c r="BI333" s="348" t="s">
        <v>430</v>
      </c>
      <c r="BJ333" s="348" t="s">
        <v>430</v>
      </c>
      <c r="BK333" s="348" t="s">
        <v>430</v>
      </c>
      <c r="BL333" s="348" t="s">
        <v>430</v>
      </c>
      <c r="BM333" s="375" t="s">
        <v>430</v>
      </c>
      <c r="BN333" s="375" t="s">
        <v>430</v>
      </c>
      <c r="BO333" s="375" t="s">
        <v>430</v>
      </c>
      <c r="BP333" s="375" t="s">
        <v>430</v>
      </c>
      <c r="BQ333" s="375" t="s">
        <v>430</v>
      </c>
      <c r="BR333" s="374"/>
      <c r="BS333" s="468" t="s">
        <v>430</v>
      </c>
      <c r="BT333" s="348" t="s">
        <v>430</v>
      </c>
      <c r="BU333" s="374"/>
      <c r="BV333" s="430" t="s">
        <v>555</v>
      </c>
    </row>
    <row r="334" spans="1:74" s="428" customFormat="1" x14ac:dyDescent="0.25">
      <c r="A334" s="345" t="s">
        <v>8580</v>
      </c>
      <c r="B334" s="373"/>
      <c r="C334" s="719">
        <v>44998</v>
      </c>
      <c r="D334" s="373"/>
      <c r="E334" s="346">
        <v>40.646999999999998</v>
      </c>
      <c r="F334" s="373"/>
      <c r="G334" s="347">
        <v>1000</v>
      </c>
      <c r="H334" s="374"/>
      <c r="I334" s="348" t="s">
        <v>430</v>
      </c>
      <c r="J334" s="348" t="s">
        <v>430</v>
      </c>
      <c r="K334" s="348" t="s">
        <v>430</v>
      </c>
      <c r="L334" s="348" t="s">
        <v>430</v>
      </c>
      <c r="M334" s="362"/>
      <c r="N334" s="350">
        <v>0</v>
      </c>
      <c r="O334" s="348">
        <v>0</v>
      </c>
      <c r="P334" s="348">
        <v>1.9722999999999999</v>
      </c>
      <c r="Q334" s="348">
        <v>2.9651999999999998</v>
      </c>
      <c r="R334" s="348">
        <v>3.8961000000000001</v>
      </c>
      <c r="S334" s="348">
        <v>4.4808000000000003</v>
      </c>
      <c r="T334" s="348">
        <v>4.6371000000000002</v>
      </c>
      <c r="U334" s="354">
        <v>4.6740000000000004</v>
      </c>
      <c r="V334" s="348">
        <v>4.7766000000000002</v>
      </c>
      <c r="W334" s="348">
        <v>5.2847</v>
      </c>
      <c r="X334" s="348">
        <v>5.5236999999999998</v>
      </c>
      <c r="Y334" s="375" t="s">
        <v>430</v>
      </c>
      <c r="Z334" s="348" t="s">
        <v>430</v>
      </c>
      <c r="AA334" s="348">
        <v>4.2958999999999996</v>
      </c>
      <c r="AB334" s="348">
        <v>4.5811999999999999</v>
      </c>
      <c r="AC334" s="348">
        <v>4.6332000000000004</v>
      </c>
      <c r="AD334" s="348">
        <v>4.7516999999999996</v>
      </c>
      <c r="AE334" s="348">
        <v>3.7584</v>
      </c>
      <c r="AF334" s="348">
        <v>5.6063999999999998</v>
      </c>
      <c r="AG334" s="569"/>
      <c r="AH334" s="346">
        <v>92</v>
      </c>
      <c r="AI334" s="346">
        <v>112</v>
      </c>
      <c r="AJ334" s="346">
        <v>121</v>
      </c>
      <c r="AK334" s="346">
        <v>81</v>
      </c>
      <c r="AL334" s="346">
        <v>102</v>
      </c>
      <c r="AM334" s="346">
        <v>166</v>
      </c>
      <c r="AN334" s="346">
        <v>125</v>
      </c>
      <c r="AO334" s="572">
        <v>126</v>
      </c>
      <c r="AP334" s="346">
        <v>147</v>
      </c>
      <c r="AQ334" s="346">
        <v>113</v>
      </c>
      <c r="AR334" s="346">
        <v>102</v>
      </c>
      <c r="AS334" s="346" t="s">
        <v>430</v>
      </c>
      <c r="AT334" s="346" t="s">
        <v>430</v>
      </c>
      <c r="AU334" s="346">
        <v>115</v>
      </c>
      <c r="AV334" s="346">
        <v>161</v>
      </c>
      <c r="AW334" s="346">
        <v>136</v>
      </c>
      <c r="AX334" s="346">
        <v>140</v>
      </c>
      <c r="AY334" s="346">
        <v>124</v>
      </c>
      <c r="AZ334" s="584"/>
      <c r="BA334" s="467" t="s">
        <v>430</v>
      </c>
      <c r="BB334" s="348" t="s">
        <v>430</v>
      </c>
      <c r="BC334" s="348" t="s">
        <v>430</v>
      </c>
      <c r="BD334" s="348" t="s">
        <v>430</v>
      </c>
      <c r="BE334" s="375" t="s">
        <v>430</v>
      </c>
      <c r="BF334" s="375">
        <v>100</v>
      </c>
      <c r="BG334" s="374"/>
      <c r="BH334" s="594">
        <v>100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555</v>
      </c>
    </row>
    <row r="335" spans="1:74" s="428" customFormat="1" x14ac:dyDescent="0.25">
      <c r="A335" s="345" t="s">
        <v>8581</v>
      </c>
      <c r="B335" s="373"/>
      <c r="C335" s="719">
        <v>45478</v>
      </c>
      <c r="D335" s="373"/>
      <c r="E335" s="346">
        <v>34.450000000000003</v>
      </c>
      <c r="F335" s="373"/>
      <c r="G335" s="347">
        <v>1119.0106000000001</v>
      </c>
      <c r="H335" s="374"/>
      <c r="I335" s="348">
        <v>8.2199999999999999E-3</v>
      </c>
      <c r="J335" s="348">
        <v>5.22</v>
      </c>
      <c r="K335" s="348">
        <v>7.6699999999999997E-3</v>
      </c>
      <c r="L335" s="348">
        <v>8.2199999999999999E-3</v>
      </c>
      <c r="M335" s="362"/>
      <c r="N335" s="350">
        <v>4.5442999999999998</v>
      </c>
      <c r="O335" s="348">
        <v>4.5193000000000003</v>
      </c>
      <c r="P335" s="348">
        <v>4.5340999999999996</v>
      </c>
      <c r="Q335" s="348">
        <v>4.5382999999999996</v>
      </c>
      <c r="R335" s="348">
        <v>4.5548000000000002</v>
      </c>
      <c r="S335" s="348">
        <v>4.6642000000000001</v>
      </c>
      <c r="T335" s="348">
        <v>4.6631999999999998</v>
      </c>
      <c r="U335" s="354">
        <v>4.6905999999999999</v>
      </c>
      <c r="V335" s="348">
        <v>4.7960000000000003</v>
      </c>
      <c r="W335" s="348">
        <v>5.2892999999999999</v>
      </c>
      <c r="X335" s="348" t="s">
        <v>430</v>
      </c>
      <c r="Y335" s="375" t="s">
        <v>430</v>
      </c>
      <c r="Z335" s="348" t="s">
        <v>430</v>
      </c>
      <c r="AA335" s="348">
        <v>4.6125999999999996</v>
      </c>
      <c r="AB335" s="348">
        <v>4.6470000000000002</v>
      </c>
      <c r="AC335" s="348">
        <v>4.6571999999999996</v>
      </c>
      <c r="AD335" s="348">
        <v>4.7572000000000001</v>
      </c>
      <c r="AE335" s="348">
        <v>4.53</v>
      </c>
      <c r="AF335" s="348">
        <v>5.3815</v>
      </c>
      <c r="AG335" s="569"/>
      <c r="AH335" s="346">
        <v>54</v>
      </c>
      <c r="AI335" s="346">
        <v>89</v>
      </c>
      <c r="AJ335" s="346">
        <v>92</v>
      </c>
      <c r="AK335" s="346">
        <v>50</v>
      </c>
      <c r="AL335" s="346">
        <v>85</v>
      </c>
      <c r="AM335" s="346">
        <v>163</v>
      </c>
      <c r="AN335" s="346">
        <v>121</v>
      </c>
      <c r="AO335" s="572">
        <v>123</v>
      </c>
      <c r="AP335" s="346">
        <v>146</v>
      </c>
      <c r="AQ335" s="346">
        <v>112</v>
      </c>
      <c r="AR335" s="346" t="s">
        <v>430</v>
      </c>
      <c r="AS335" s="346" t="s">
        <v>430</v>
      </c>
      <c r="AT335" s="346" t="s">
        <v>430</v>
      </c>
      <c r="AU335" s="346">
        <v>101</v>
      </c>
      <c r="AV335" s="346">
        <v>160</v>
      </c>
      <c r="AW335" s="346">
        <v>133</v>
      </c>
      <c r="AX335" s="346">
        <v>139</v>
      </c>
      <c r="AY335" s="346">
        <v>98</v>
      </c>
      <c r="AZ335" s="584"/>
      <c r="BA335" s="467" t="s">
        <v>430</v>
      </c>
      <c r="BB335" s="348" t="s">
        <v>430</v>
      </c>
      <c r="BC335" s="348" t="s">
        <v>430</v>
      </c>
      <c r="BD335" s="348" t="s">
        <v>430</v>
      </c>
      <c r="BE335" s="375" t="s">
        <v>430</v>
      </c>
      <c r="BF335" s="375">
        <v>100</v>
      </c>
      <c r="BG335" s="374"/>
      <c r="BH335" s="594">
        <v>100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555</v>
      </c>
    </row>
    <row r="336" spans="1:74" s="428" customFormat="1" x14ac:dyDescent="0.25">
      <c r="A336" s="345" t="s">
        <v>8582</v>
      </c>
      <c r="B336" s="373"/>
      <c r="C336" s="719">
        <v>44995</v>
      </c>
      <c r="D336" s="373"/>
      <c r="E336" s="346">
        <v>40.5152</v>
      </c>
      <c r="F336" s="373"/>
      <c r="G336" s="347">
        <v>12.865500000000001</v>
      </c>
      <c r="H336" s="374"/>
      <c r="I336" s="348">
        <v>1.02</v>
      </c>
      <c r="J336" s="348">
        <v>6.17</v>
      </c>
      <c r="K336" s="348">
        <v>0.96</v>
      </c>
      <c r="L336" s="348">
        <v>0.99</v>
      </c>
      <c r="M336" s="362"/>
      <c r="N336" s="350">
        <v>0.28370000000000001</v>
      </c>
      <c r="O336" s="348">
        <v>6.4340000000000002</v>
      </c>
      <c r="P336" s="348">
        <v>4.9898999999999996</v>
      </c>
      <c r="Q336" s="348">
        <v>4.0186000000000002</v>
      </c>
      <c r="R336" s="348">
        <v>5.9973000000000001</v>
      </c>
      <c r="S336" s="348">
        <v>7.9038000000000004</v>
      </c>
      <c r="T336" s="348">
        <v>5.5815000000000001</v>
      </c>
      <c r="U336" s="354">
        <v>5.6394000000000002</v>
      </c>
      <c r="V336" s="348">
        <v>5.9111000000000002</v>
      </c>
      <c r="W336" s="348">
        <v>6.9448999999999996</v>
      </c>
      <c r="X336" s="348">
        <v>7.3491999999999997</v>
      </c>
      <c r="Y336" s="375" t="s">
        <v>430</v>
      </c>
      <c r="Z336" s="348" t="s">
        <v>430</v>
      </c>
      <c r="AA336" s="348">
        <v>6.0595999999999997</v>
      </c>
      <c r="AB336" s="348">
        <v>6.3205</v>
      </c>
      <c r="AC336" s="348">
        <v>5.7140000000000004</v>
      </c>
      <c r="AD336" s="348">
        <v>5.8353999999999999</v>
      </c>
      <c r="AE336" s="348">
        <v>6.1007999999999996</v>
      </c>
      <c r="AF336" s="348">
        <v>7.5347</v>
      </c>
      <c r="AG336" s="569"/>
      <c r="AH336" s="346">
        <v>91</v>
      </c>
      <c r="AI336" s="346">
        <v>46</v>
      </c>
      <c r="AJ336" s="346">
        <v>70</v>
      </c>
      <c r="AK336" s="346">
        <v>63</v>
      </c>
      <c r="AL336" s="346">
        <v>32</v>
      </c>
      <c r="AM336" s="346">
        <v>108</v>
      </c>
      <c r="AN336" s="346">
        <v>50</v>
      </c>
      <c r="AO336" s="572">
        <v>36</v>
      </c>
      <c r="AP336" s="346">
        <v>56</v>
      </c>
      <c r="AQ336" s="346">
        <v>38</v>
      </c>
      <c r="AR336" s="346">
        <v>46</v>
      </c>
      <c r="AS336" s="346" t="s">
        <v>430</v>
      </c>
      <c r="AT336" s="346" t="s">
        <v>430</v>
      </c>
      <c r="AU336" s="346">
        <v>27</v>
      </c>
      <c r="AV336" s="346">
        <v>107</v>
      </c>
      <c r="AW336" s="346">
        <v>57</v>
      </c>
      <c r="AX336" s="346">
        <v>42</v>
      </c>
      <c r="AY336" s="346">
        <v>33</v>
      </c>
      <c r="AZ336" s="584"/>
      <c r="BA336" s="467">
        <v>95.88</v>
      </c>
      <c r="BB336" s="348" t="s">
        <v>430</v>
      </c>
      <c r="BC336" s="348" t="s">
        <v>430</v>
      </c>
      <c r="BD336" s="348" t="s">
        <v>430</v>
      </c>
      <c r="BE336" s="375" t="s">
        <v>430</v>
      </c>
      <c r="BF336" s="375">
        <v>4.12</v>
      </c>
      <c r="BG336" s="374"/>
      <c r="BH336" s="594">
        <v>4.12</v>
      </c>
      <c r="BI336" s="348" t="s">
        <v>430</v>
      </c>
      <c r="BJ336" s="348" t="s">
        <v>430</v>
      </c>
      <c r="BK336" s="348" t="s">
        <v>430</v>
      </c>
      <c r="BL336" s="348" t="s">
        <v>430</v>
      </c>
      <c r="BM336" s="375">
        <v>95.88</v>
      </c>
      <c r="BN336" s="375" t="s">
        <v>430</v>
      </c>
      <c r="BO336" s="375" t="s">
        <v>430</v>
      </c>
      <c r="BP336" s="375" t="s">
        <v>430</v>
      </c>
      <c r="BQ336" s="375" t="s">
        <v>430</v>
      </c>
      <c r="BR336" s="374"/>
      <c r="BS336" s="468" t="s">
        <v>430</v>
      </c>
      <c r="BT336" s="348" t="s">
        <v>430</v>
      </c>
      <c r="BU336" s="374"/>
      <c r="BV336" s="430" t="s">
        <v>555</v>
      </c>
    </row>
    <row r="337" spans="1:74" s="428" customFormat="1" ht="11" x14ac:dyDescent="0.3">
      <c r="A337" s="841" t="s">
        <v>8583</v>
      </c>
      <c r="B337" s="842"/>
      <c r="C337" s="843">
        <v>45379</v>
      </c>
      <c r="D337" s="842"/>
      <c r="E337" s="844">
        <v>37.68</v>
      </c>
      <c r="F337" s="842"/>
      <c r="G337" s="845" t="s">
        <v>430</v>
      </c>
      <c r="H337" s="847"/>
      <c r="I337" s="846" t="s">
        <v>430</v>
      </c>
      <c r="J337" s="846" t="s">
        <v>430</v>
      </c>
      <c r="K337" s="846" t="s">
        <v>430</v>
      </c>
      <c r="L337" s="846" t="s">
        <v>430</v>
      </c>
      <c r="M337" s="851"/>
      <c r="N337" s="848" t="s">
        <v>430</v>
      </c>
      <c r="O337" s="846" t="s">
        <v>430</v>
      </c>
      <c r="P337" s="846" t="s">
        <v>430</v>
      </c>
      <c r="Q337" s="846" t="s">
        <v>430</v>
      </c>
      <c r="R337" s="846" t="s">
        <v>430</v>
      </c>
      <c r="S337" s="846" t="s">
        <v>430</v>
      </c>
      <c r="T337" s="846" t="s">
        <v>430</v>
      </c>
      <c r="U337" s="856" t="s">
        <v>430</v>
      </c>
      <c r="V337" s="846" t="s">
        <v>430</v>
      </c>
      <c r="W337" s="846" t="s">
        <v>430</v>
      </c>
      <c r="X337" s="846" t="s">
        <v>430</v>
      </c>
      <c r="Y337" s="852" t="s">
        <v>430</v>
      </c>
      <c r="Z337" s="846" t="s">
        <v>430</v>
      </c>
      <c r="AA337" s="846" t="s">
        <v>430</v>
      </c>
      <c r="AB337" s="846" t="s">
        <v>430</v>
      </c>
      <c r="AC337" s="846" t="s">
        <v>430</v>
      </c>
      <c r="AD337" s="846" t="s">
        <v>430</v>
      </c>
      <c r="AE337" s="846" t="s">
        <v>430</v>
      </c>
      <c r="AF337" s="846" t="s">
        <v>430</v>
      </c>
      <c r="AG337" s="931"/>
      <c r="AH337" s="844" t="s">
        <v>430</v>
      </c>
      <c r="AI337" s="844" t="s">
        <v>430</v>
      </c>
      <c r="AJ337" s="844" t="s">
        <v>430</v>
      </c>
      <c r="AK337" s="844" t="s">
        <v>430</v>
      </c>
      <c r="AL337" s="844" t="s">
        <v>430</v>
      </c>
      <c r="AM337" s="844" t="s">
        <v>430</v>
      </c>
      <c r="AN337" s="844" t="s">
        <v>430</v>
      </c>
      <c r="AO337" s="932" t="s">
        <v>430</v>
      </c>
      <c r="AP337" s="844" t="s">
        <v>430</v>
      </c>
      <c r="AQ337" s="844" t="s">
        <v>430</v>
      </c>
      <c r="AR337" s="844" t="s">
        <v>430</v>
      </c>
      <c r="AS337" s="844" t="s">
        <v>430</v>
      </c>
      <c r="AT337" s="844" t="s">
        <v>430</v>
      </c>
      <c r="AU337" s="844" t="s">
        <v>430</v>
      </c>
      <c r="AV337" s="844" t="s">
        <v>430</v>
      </c>
      <c r="AW337" s="844" t="s">
        <v>430</v>
      </c>
      <c r="AX337" s="844" t="s">
        <v>430</v>
      </c>
      <c r="AY337" s="844" t="s">
        <v>430</v>
      </c>
      <c r="AZ337" s="933"/>
      <c r="BA337" s="853" t="s">
        <v>430</v>
      </c>
      <c r="BB337" s="846" t="s">
        <v>430</v>
      </c>
      <c r="BC337" s="846" t="s">
        <v>430</v>
      </c>
      <c r="BD337" s="846" t="s">
        <v>430</v>
      </c>
      <c r="BE337" s="852" t="s">
        <v>430</v>
      </c>
      <c r="BF337" s="852" t="s">
        <v>430</v>
      </c>
      <c r="BG337" s="847"/>
      <c r="BH337" s="934" t="s">
        <v>430</v>
      </c>
      <c r="BI337" s="846" t="s">
        <v>430</v>
      </c>
      <c r="BJ337" s="846" t="s">
        <v>430</v>
      </c>
      <c r="BK337" s="846" t="s">
        <v>430</v>
      </c>
      <c r="BL337" s="846" t="s">
        <v>430</v>
      </c>
      <c r="BM337" s="852" t="s">
        <v>430</v>
      </c>
      <c r="BN337" s="852" t="s">
        <v>430</v>
      </c>
      <c r="BO337" s="852" t="s">
        <v>430</v>
      </c>
      <c r="BP337" s="852" t="s">
        <v>430</v>
      </c>
      <c r="BQ337" s="852" t="s">
        <v>430</v>
      </c>
      <c r="BR337" s="847"/>
      <c r="BS337" s="854" t="s">
        <v>430</v>
      </c>
      <c r="BT337" s="846" t="s">
        <v>430</v>
      </c>
      <c r="BU337" s="847"/>
      <c r="BV337" s="892" t="s">
        <v>555</v>
      </c>
    </row>
    <row r="338" spans="1:74" s="428" customFormat="1" x14ac:dyDescent="0.25">
      <c r="A338" s="345" t="s">
        <v>8584</v>
      </c>
      <c r="B338" s="373"/>
      <c r="C338" s="719">
        <v>44984</v>
      </c>
      <c r="D338" s="373"/>
      <c r="E338" s="346">
        <v>36.229199999999999</v>
      </c>
      <c r="F338" s="373"/>
      <c r="G338" s="347">
        <v>12.858599999999999</v>
      </c>
      <c r="H338" s="374"/>
      <c r="I338" s="348">
        <v>0.94</v>
      </c>
      <c r="J338" s="348">
        <v>6.0094399999999997</v>
      </c>
      <c r="K338" s="348">
        <v>0.88</v>
      </c>
      <c r="L338" s="348">
        <v>0.91</v>
      </c>
      <c r="M338" s="362"/>
      <c r="N338" s="350">
        <v>1.1355</v>
      </c>
      <c r="O338" s="348">
        <v>5.1116000000000001</v>
      </c>
      <c r="P338" s="348">
        <v>5.5613999999999999</v>
      </c>
      <c r="Q338" s="348">
        <v>4.1223999999999998</v>
      </c>
      <c r="R338" s="348">
        <v>5.6307</v>
      </c>
      <c r="S338" s="348">
        <v>7.4721000000000002</v>
      </c>
      <c r="T338" s="348">
        <v>5.3463000000000003</v>
      </c>
      <c r="U338" s="354">
        <v>5.4801000000000002</v>
      </c>
      <c r="V338" s="348">
        <v>5.8257000000000003</v>
      </c>
      <c r="W338" s="348">
        <v>6.8901000000000003</v>
      </c>
      <c r="X338" s="348">
        <v>7.2854999999999999</v>
      </c>
      <c r="Y338" s="375" t="s">
        <v>430</v>
      </c>
      <c r="Z338" s="348" t="s">
        <v>430</v>
      </c>
      <c r="AA338" s="348">
        <v>5.4797000000000002</v>
      </c>
      <c r="AB338" s="348">
        <v>6.0236000000000001</v>
      </c>
      <c r="AC338" s="348">
        <v>5.5804999999999998</v>
      </c>
      <c r="AD338" s="348">
        <v>5.7104999999999997</v>
      </c>
      <c r="AE338" s="348">
        <v>5.7011000000000003</v>
      </c>
      <c r="AF338" s="348">
        <v>7.4509999999999996</v>
      </c>
      <c r="AG338" s="569"/>
      <c r="AH338" s="346">
        <v>85</v>
      </c>
      <c r="AI338" s="346">
        <v>65</v>
      </c>
      <c r="AJ338" s="346">
        <v>53</v>
      </c>
      <c r="AK338" s="346">
        <v>58</v>
      </c>
      <c r="AL338" s="346">
        <v>37</v>
      </c>
      <c r="AM338" s="346">
        <v>118</v>
      </c>
      <c r="AN338" s="346">
        <v>64</v>
      </c>
      <c r="AO338" s="572">
        <v>41</v>
      </c>
      <c r="AP338" s="346">
        <v>67</v>
      </c>
      <c r="AQ338" s="346">
        <v>50</v>
      </c>
      <c r="AR338" s="346">
        <v>54</v>
      </c>
      <c r="AS338" s="346" t="s">
        <v>430</v>
      </c>
      <c r="AT338" s="346" t="s">
        <v>430</v>
      </c>
      <c r="AU338" s="346">
        <v>44</v>
      </c>
      <c r="AV338" s="346">
        <v>121</v>
      </c>
      <c r="AW338" s="346">
        <v>62</v>
      </c>
      <c r="AX338" s="346">
        <v>57</v>
      </c>
      <c r="AY338" s="346">
        <v>41</v>
      </c>
      <c r="AZ338" s="584"/>
      <c r="BA338" s="467">
        <v>96.36</v>
      </c>
      <c r="BB338" s="348" t="s">
        <v>430</v>
      </c>
      <c r="BC338" s="348" t="s">
        <v>430</v>
      </c>
      <c r="BD338" s="348" t="s">
        <v>430</v>
      </c>
      <c r="BE338" s="375" t="s">
        <v>430</v>
      </c>
      <c r="BF338" s="375">
        <v>3.64</v>
      </c>
      <c r="BG338" s="374"/>
      <c r="BH338" s="594">
        <v>3.64</v>
      </c>
      <c r="BI338" s="348" t="s">
        <v>430</v>
      </c>
      <c r="BJ338" s="348" t="s">
        <v>430</v>
      </c>
      <c r="BK338" s="348" t="s">
        <v>430</v>
      </c>
      <c r="BL338" s="348" t="s">
        <v>430</v>
      </c>
      <c r="BM338" s="375">
        <v>96.36</v>
      </c>
      <c r="BN338" s="375" t="s">
        <v>430</v>
      </c>
      <c r="BO338" s="375" t="s">
        <v>430</v>
      </c>
      <c r="BP338" s="375" t="s">
        <v>430</v>
      </c>
      <c r="BQ338" s="375" t="s">
        <v>430</v>
      </c>
      <c r="BR338" s="374"/>
      <c r="BS338" s="468" t="s">
        <v>430</v>
      </c>
      <c r="BT338" s="348" t="s">
        <v>430</v>
      </c>
      <c r="BU338" s="374"/>
      <c r="BV338" s="430" t="s">
        <v>555</v>
      </c>
    </row>
    <row r="339" spans="1:74" s="428" customFormat="1" x14ac:dyDescent="0.25">
      <c r="A339" s="345" t="s">
        <v>8585</v>
      </c>
      <c r="B339" s="373"/>
      <c r="C339" s="719">
        <v>44897</v>
      </c>
      <c r="D339" s="373"/>
      <c r="E339" s="888">
        <v>33.68</v>
      </c>
      <c r="F339" s="373"/>
      <c r="G339" s="347" t="s">
        <v>430</v>
      </c>
      <c r="H339" s="374"/>
      <c r="I339" s="348" t="s">
        <v>430</v>
      </c>
      <c r="J339" s="348" t="s">
        <v>430</v>
      </c>
      <c r="K339" s="348" t="s">
        <v>430</v>
      </c>
      <c r="L339" s="348" t="s">
        <v>430</v>
      </c>
      <c r="M339" s="362"/>
      <c r="N339" s="350" t="s">
        <v>430</v>
      </c>
      <c r="O339" s="348" t="s">
        <v>430</v>
      </c>
      <c r="P339" s="348" t="s">
        <v>430</v>
      </c>
      <c r="Q339" s="348" t="s">
        <v>430</v>
      </c>
      <c r="R339" s="348" t="s">
        <v>430</v>
      </c>
      <c r="S339" s="348" t="s">
        <v>430</v>
      </c>
      <c r="T339" s="348" t="s">
        <v>430</v>
      </c>
      <c r="U339" s="354" t="s">
        <v>430</v>
      </c>
      <c r="V339" s="348" t="s">
        <v>430</v>
      </c>
      <c r="W339" s="348" t="s">
        <v>430</v>
      </c>
      <c r="X339" s="348" t="s">
        <v>430</v>
      </c>
      <c r="Y339" s="375" t="s">
        <v>430</v>
      </c>
      <c r="Z339" s="348" t="s">
        <v>430</v>
      </c>
      <c r="AA339" s="348" t="s">
        <v>430</v>
      </c>
      <c r="AB339" s="348" t="s">
        <v>430</v>
      </c>
      <c r="AC339" s="348" t="s">
        <v>430</v>
      </c>
      <c r="AD339" s="348" t="s">
        <v>430</v>
      </c>
      <c r="AE339" s="348" t="s">
        <v>430</v>
      </c>
      <c r="AF339" s="348" t="s">
        <v>430</v>
      </c>
      <c r="AG339" s="569"/>
      <c r="AH339" s="346" t="s">
        <v>430</v>
      </c>
      <c r="AI339" s="346" t="s">
        <v>430</v>
      </c>
      <c r="AJ339" s="346" t="s">
        <v>430</v>
      </c>
      <c r="AK339" s="346" t="s">
        <v>430</v>
      </c>
      <c r="AL339" s="346" t="s">
        <v>430</v>
      </c>
      <c r="AM339" s="346" t="s">
        <v>430</v>
      </c>
      <c r="AN339" s="346" t="s">
        <v>430</v>
      </c>
      <c r="AO339" s="572" t="s">
        <v>430</v>
      </c>
      <c r="AP339" s="346" t="s">
        <v>430</v>
      </c>
      <c r="AQ339" s="346" t="s">
        <v>430</v>
      </c>
      <c r="AR339" s="346" t="s">
        <v>430</v>
      </c>
      <c r="AS339" s="346" t="s">
        <v>430</v>
      </c>
      <c r="AT339" s="346" t="s">
        <v>430</v>
      </c>
      <c r="AU339" s="346" t="s">
        <v>430</v>
      </c>
      <c r="AV339" s="346" t="s">
        <v>430</v>
      </c>
      <c r="AW339" s="346" t="s">
        <v>430</v>
      </c>
      <c r="AX339" s="346" t="s">
        <v>430</v>
      </c>
      <c r="AY339" s="346" t="s">
        <v>430</v>
      </c>
      <c r="AZ339" s="584"/>
      <c r="BA339" s="467" t="s">
        <v>430</v>
      </c>
      <c r="BB339" s="348" t="s">
        <v>430</v>
      </c>
      <c r="BC339" s="348" t="s">
        <v>430</v>
      </c>
      <c r="BD339" s="348" t="s">
        <v>430</v>
      </c>
      <c r="BE339" s="375" t="s">
        <v>430</v>
      </c>
      <c r="BF339" s="375" t="s">
        <v>430</v>
      </c>
      <c r="BG339" s="374"/>
      <c r="BH339" s="594" t="s">
        <v>430</v>
      </c>
      <c r="BI339" s="348" t="s">
        <v>430</v>
      </c>
      <c r="BJ339" s="348" t="s">
        <v>430</v>
      </c>
      <c r="BK339" s="348" t="s">
        <v>430</v>
      </c>
      <c r="BL339" s="348" t="s">
        <v>430</v>
      </c>
      <c r="BM339" s="375" t="s">
        <v>430</v>
      </c>
      <c r="BN339" s="375" t="s">
        <v>430</v>
      </c>
      <c r="BO339" s="375" t="s">
        <v>430</v>
      </c>
      <c r="BP339" s="375" t="s">
        <v>430</v>
      </c>
      <c r="BQ339" s="375" t="s">
        <v>430</v>
      </c>
      <c r="BR339" s="374"/>
      <c r="BS339" s="468" t="s">
        <v>430</v>
      </c>
      <c r="BT339" s="348" t="s">
        <v>430</v>
      </c>
      <c r="BU339" s="374"/>
      <c r="BV339" s="430" t="s">
        <v>555</v>
      </c>
    </row>
    <row r="340" spans="1:74" s="428" customFormat="1" x14ac:dyDescent="0.25">
      <c r="A340" s="345" t="s">
        <v>8586</v>
      </c>
      <c r="B340" s="373"/>
      <c r="C340" s="719">
        <v>44832</v>
      </c>
      <c r="D340" s="373"/>
      <c r="E340" s="888">
        <v>33.57</v>
      </c>
      <c r="F340" s="373"/>
      <c r="G340" s="347" t="s">
        <v>430</v>
      </c>
      <c r="H340" s="374"/>
      <c r="I340" s="348" t="s">
        <v>430</v>
      </c>
      <c r="J340" s="348" t="s">
        <v>430</v>
      </c>
      <c r="K340" s="348" t="s">
        <v>430</v>
      </c>
      <c r="L340" s="348" t="s">
        <v>430</v>
      </c>
      <c r="M340" s="362"/>
      <c r="N340" s="350" t="s">
        <v>430</v>
      </c>
      <c r="O340" s="348" t="s">
        <v>430</v>
      </c>
      <c r="P340" s="348" t="s">
        <v>430</v>
      </c>
      <c r="Q340" s="348" t="s">
        <v>430</v>
      </c>
      <c r="R340" s="348" t="s">
        <v>430</v>
      </c>
      <c r="S340" s="348" t="s">
        <v>430</v>
      </c>
      <c r="T340" s="348" t="s">
        <v>430</v>
      </c>
      <c r="U340" s="354" t="s">
        <v>430</v>
      </c>
      <c r="V340" s="348" t="s">
        <v>430</v>
      </c>
      <c r="W340" s="348" t="s">
        <v>430</v>
      </c>
      <c r="X340" s="348" t="s">
        <v>430</v>
      </c>
      <c r="Y340" s="375" t="s">
        <v>430</v>
      </c>
      <c r="Z340" s="348" t="s">
        <v>430</v>
      </c>
      <c r="AA340" s="348" t="s">
        <v>430</v>
      </c>
      <c r="AB340" s="348" t="s">
        <v>430</v>
      </c>
      <c r="AC340" s="348" t="s">
        <v>430</v>
      </c>
      <c r="AD340" s="348" t="s">
        <v>430</v>
      </c>
      <c r="AE340" s="348" t="s">
        <v>430</v>
      </c>
      <c r="AF340" s="348" t="s">
        <v>430</v>
      </c>
      <c r="AG340" s="569"/>
      <c r="AH340" s="346" t="s">
        <v>430</v>
      </c>
      <c r="AI340" s="346" t="s">
        <v>430</v>
      </c>
      <c r="AJ340" s="346" t="s">
        <v>430</v>
      </c>
      <c r="AK340" s="346" t="s">
        <v>430</v>
      </c>
      <c r="AL340" s="346" t="s">
        <v>430</v>
      </c>
      <c r="AM340" s="346" t="s">
        <v>430</v>
      </c>
      <c r="AN340" s="346" t="s">
        <v>430</v>
      </c>
      <c r="AO340" s="572" t="s">
        <v>430</v>
      </c>
      <c r="AP340" s="346" t="s">
        <v>430</v>
      </c>
      <c r="AQ340" s="346" t="s">
        <v>430</v>
      </c>
      <c r="AR340" s="346" t="s">
        <v>430</v>
      </c>
      <c r="AS340" s="346" t="s">
        <v>430</v>
      </c>
      <c r="AT340" s="346" t="s">
        <v>430</v>
      </c>
      <c r="AU340" s="346" t="s">
        <v>430</v>
      </c>
      <c r="AV340" s="346" t="s">
        <v>430</v>
      </c>
      <c r="AW340" s="346" t="s">
        <v>430</v>
      </c>
      <c r="AX340" s="346" t="s">
        <v>430</v>
      </c>
      <c r="AY340" s="346" t="s">
        <v>430</v>
      </c>
      <c r="AZ340" s="584"/>
      <c r="BA340" s="467" t="s">
        <v>430</v>
      </c>
      <c r="BB340" s="348" t="s">
        <v>430</v>
      </c>
      <c r="BC340" s="348" t="s">
        <v>430</v>
      </c>
      <c r="BD340" s="348" t="s">
        <v>430</v>
      </c>
      <c r="BE340" s="375" t="s">
        <v>430</v>
      </c>
      <c r="BF340" s="375" t="s">
        <v>430</v>
      </c>
      <c r="BG340" s="374"/>
      <c r="BH340" s="594" t="s">
        <v>430</v>
      </c>
      <c r="BI340" s="348" t="s">
        <v>430</v>
      </c>
      <c r="BJ340" s="348" t="s">
        <v>430</v>
      </c>
      <c r="BK340" s="348" t="s">
        <v>430</v>
      </c>
      <c r="BL340" s="348" t="s">
        <v>430</v>
      </c>
      <c r="BM340" s="375" t="s">
        <v>430</v>
      </c>
      <c r="BN340" s="375" t="s">
        <v>430</v>
      </c>
      <c r="BO340" s="375" t="s">
        <v>430</v>
      </c>
      <c r="BP340" s="375" t="s">
        <v>430</v>
      </c>
      <c r="BQ340" s="375" t="s">
        <v>430</v>
      </c>
      <c r="BR340" s="374"/>
      <c r="BS340" s="468" t="s">
        <v>430</v>
      </c>
      <c r="BT340" s="348" t="s">
        <v>430</v>
      </c>
      <c r="BU340" s="374"/>
      <c r="BV340" s="430" t="s">
        <v>555</v>
      </c>
    </row>
    <row r="341" spans="1:74" s="428" customFormat="1" x14ac:dyDescent="0.25">
      <c r="A341" s="345" t="s">
        <v>8587</v>
      </c>
      <c r="B341" s="373"/>
      <c r="C341" s="719">
        <v>44988</v>
      </c>
      <c r="D341" s="373"/>
      <c r="E341" s="346">
        <v>32.444000000000003</v>
      </c>
      <c r="F341" s="373"/>
      <c r="G341" s="347">
        <v>12.8497</v>
      </c>
      <c r="H341" s="374"/>
      <c r="I341" s="348">
        <v>1.66</v>
      </c>
      <c r="J341" s="348">
        <v>6.94</v>
      </c>
      <c r="K341" s="348">
        <v>1.49</v>
      </c>
      <c r="L341" s="348">
        <v>1.55</v>
      </c>
      <c r="M341" s="362"/>
      <c r="N341" s="350">
        <v>-1.7041999999999999</v>
      </c>
      <c r="O341" s="348">
        <v>-1.988</v>
      </c>
      <c r="P341" s="348">
        <v>1.3394999999999999</v>
      </c>
      <c r="Q341" s="348">
        <v>-0.99380000000000002</v>
      </c>
      <c r="R341" s="348">
        <v>4.5902000000000003</v>
      </c>
      <c r="S341" s="348">
        <v>9.2123000000000008</v>
      </c>
      <c r="T341" s="348">
        <v>4.9325999999999999</v>
      </c>
      <c r="U341" s="354">
        <v>4.9774000000000003</v>
      </c>
      <c r="V341" s="348">
        <v>5.7388000000000003</v>
      </c>
      <c r="W341" s="348">
        <v>6.9135</v>
      </c>
      <c r="X341" s="348">
        <v>7.2865000000000002</v>
      </c>
      <c r="Y341" s="375" t="s">
        <v>430</v>
      </c>
      <c r="Z341" s="348" t="s">
        <v>430</v>
      </c>
      <c r="AA341" s="348">
        <v>4.8414000000000001</v>
      </c>
      <c r="AB341" s="348">
        <v>6.3285</v>
      </c>
      <c r="AC341" s="348">
        <v>4.9725999999999999</v>
      </c>
      <c r="AD341" s="348">
        <v>5.5563000000000002</v>
      </c>
      <c r="AE341" s="348">
        <v>5.0052000000000003</v>
      </c>
      <c r="AF341" s="348">
        <v>7.4539</v>
      </c>
      <c r="AG341" s="569"/>
      <c r="AH341" s="346">
        <v>100</v>
      </c>
      <c r="AI341" s="346">
        <v>125</v>
      </c>
      <c r="AJ341" s="346">
        <v>123</v>
      </c>
      <c r="AK341" s="346">
        <v>101</v>
      </c>
      <c r="AL341" s="346">
        <v>80</v>
      </c>
      <c r="AM341" s="346">
        <v>54</v>
      </c>
      <c r="AN341" s="346">
        <v>93</v>
      </c>
      <c r="AO341" s="572">
        <v>88</v>
      </c>
      <c r="AP341" s="346">
        <v>80</v>
      </c>
      <c r="AQ341" s="346">
        <v>48</v>
      </c>
      <c r="AR341" s="346">
        <v>53</v>
      </c>
      <c r="AS341" s="346" t="s">
        <v>430</v>
      </c>
      <c r="AT341" s="346" t="s">
        <v>430</v>
      </c>
      <c r="AU341" s="346">
        <v>81</v>
      </c>
      <c r="AV341" s="346">
        <v>106</v>
      </c>
      <c r="AW341" s="346">
        <v>107</v>
      </c>
      <c r="AX341" s="346">
        <v>77</v>
      </c>
      <c r="AY341" s="346">
        <v>71</v>
      </c>
      <c r="AZ341" s="584"/>
      <c r="BA341" s="467">
        <v>73.14</v>
      </c>
      <c r="BB341" s="348">
        <v>24.09</v>
      </c>
      <c r="BC341" s="348" t="s">
        <v>430</v>
      </c>
      <c r="BD341" s="348" t="s">
        <v>430</v>
      </c>
      <c r="BE341" s="375" t="s">
        <v>430</v>
      </c>
      <c r="BF341" s="375">
        <v>2.77</v>
      </c>
      <c r="BG341" s="374"/>
      <c r="BH341" s="594">
        <v>2.77</v>
      </c>
      <c r="BI341" s="348" t="s">
        <v>430</v>
      </c>
      <c r="BJ341" s="348" t="s">
        <v>430</v>
      </c>
      <c r="BK341" s="348">
        <v>24.09</v>
      </c>
      <c r="BL341" s="348" t="s">
        <v>430</v>
      </c>
      <c r="BM341" s="375">
        <v>73.14</v>
      </c>
      <c r="BN341" s="375" t="s">
        <v>430</v>
      </c>
      <c r="BO341" s="375" t="s">
        <v>430</v>
      </c>
      <c r="BP341" s="375" t="s">
        <v>430</v>
      </c>
      <c r="BQ341" s="375" t="s">
        <v>430</v>
      </c>
      <c r="BR341" s="374"/>
      <c r="BS341" s="468" t="s">
        <v>430</v>
      </c>
      <c r="BT341" s="348" t="s">
        <v>430</v>
      </c>
      <c r="BU341" s="374"/>
      <c r="BV341" s="430" t="s">
        <v>555</v>
      </c>
    </row>
    <row r="342" spans="1:74" s="428" customFormat="1" x14ac:dyDescent="0.25">
      <c r="A342" s="345" t="s">
        <v>8588</v>
      </c>
      <c r="B342" s="373"/>
      <c r="C342" s="719">
        <v>45517</v>
      </c>
      <c r="D342" s="373"/>
      <c r="E342" s="346">
        <v>32.464300000000001</v>
      </c>
      <c r="F342" s="373"/>
      <c r="G342" s="347">
        <v>112.601</v>
      </c>
      <c r="H342" s="374"/>
      <c r="I342" s="348">
        <v>9.65</v>
      </c>
      <c r="J342" s="348">
        <v>6.92</v>
      </c>
      <c r="K342" s="348">
        <v>6.83</v>
      </c>
      <c r="L342" s="348">
        <v>7.06</v>
      </c>
      <c r="M342" s="362"/>
      <c r="N342" s="350">
        <v>-38.2669</v>
      </c>
      <c r="O342" s="348">
        <v>-8.3249999999999993</v>
      </c>
      <c r="P342" s="348">
        <v>-1.0880000000000001</v>
      </c>
      <c r="Q342" s="348">
        <v>-16.327100000000002</v>
      </c>
      <c r="R342" s="348">
        <v>-2.8363</v>
      </c>
      <c r="S342" s="348">
        <v>9.1076999999999995</v>
      </c>
      <c r="T342" s="348">
        <v>3.4398</v>
      </c>
      <c r="U342" s="354">
        <v>2.5133999999999999</v>
      </c>
      <c r="V342" s="348">
        <v>4.1851000000000003</v>
      </c>
      <c r="W342" s="348">
        <v>5.8811</v>
      </c>
      <c r="X342" s="348" t="s">
        <v>430</v>
      </c>
      <c r="Y342" s="375" t="s">
        <v>430</v>
      </c>
      <c r="Z342" s="348" t="s">
        <v>430</v>
      </c>
      <c r="AA342" s="348">
        <v>-4.4699999999999997E-2</v>
      </c>
      <c r="AB342" s="348">
        <v>8.7242999999999995</v>
      </c>
      <c r="AC342" s="348">
        <v>3.4698000000000002</v>
      </c>
      <c r="AD342" s="348">
        <v>3.6368999999999998</v>
      </c>
      <c r="AE342" s="348">
        <v>1.2594000000000001</v>
      </c>
      <c r="AF342" s="348">
        <v>5.9951999999999996</v>
      </c>
      <c r="AG342" s="569"/>
      <c r="AH342" s="346">
        <v>149</v>
      </c>
      <c r="AI342" s="346">
        <v>154</v>
      </c>
      <c r="AJ342" s="346">
        <v>147</v>
      </c>
      <c r="AK342" s="346">
        <v>165</v>
      </c>
      <c r="AL342" s="346">
        <v>162</v>
      </c>
      <c r="AM342" s="346">
        <v>57</v>
      </c>
      <c r="AN342" s="346">
        <v>157</v>
      </c>
      <c r="AO342" s="572">
        <v>154</v>
      </c>
      <c r="AP342" s="346">
        <v>151</v>
      </c>
      <c r="AQ342" s="346">
        <v>100</v>
      </c>
      <c r="AR342" s="346" t="s">
        <v>430</v>
      </c>
      <c r="AS342" s="346" t="s">
        <v>430</v>
      </c>
      <c r="AT342" s="346" t="s">
        <v>430</v>
      </c>
      <c r="AU342" s="346">
        <v>163</v>
      </c>
      <c r="AV342" s="346">
        <v>33</v>
      </c>
      <c r="AW342" s="346">
        <v>157</v>
      </c>
      <c r="AX342" s="346">
        <v>154</v>
      </c>
      <c r="AY342" s="346">
        <v>156</v>
      </c>
      <c r="AZ342" s="584"/>
      <c r="BA342" s="467">
        <v>97.14</v>
      </c>
      <c r="BB342" s="348" t="s">
        <v>430</v>
      </c>
      <c r="BC342" s="348" t="s">
        <v>430</v>
      </c>
      <c r="BD342" s="348" t="s">
        <v>430</v>
      </c>
      <c r="BE342" s="375" t="s">
        <v>430</v>
      </c>
      <c r="BF342" s="375">
        <v>2.86</v>
      </c>
      <c r="BG342" s="374"/>
      <c r="BH342" s="594">
        <v>2.86</v>
      </c>
      <c r="BI342" s="348" t="s">
        <v>430</v>
      </c>
      <c r="BJ342" s="348" t="s">
        <v>430</v>
      </c>
      <c r="BK342" s="348" t="s">
        <v>430</v>
      </c>
      <c r="BL342" s="348" t="s">
        <v>430</v>
      </c>
      <c r="BM342" s="375">
        <v>97.14</v>
      </c>
      <c r="BN342" s="375" t="s">
        <v>430</v>
      </c>
      <c r="BO342" s="375" t="s">
        <v>430</v>
      </c>
      <c r="BP342" s="375" t="s">
        <v>430</v>
      </c>
      <c r="BQ342" s="375" t="s">
        <v>430</v>
      </c>
      <c r="BR342" s="374"/>
      <c r="BS342" s="468" t="s">
        <v>430</v>
      </c>
      <c r="BT342" s="348" t="s">
        <v>430</v>
      </c>
      <c r="BU342" s="374"/>
      <c r="BV342" s="430" t="s">
        <v>555</v>
      </c>
    </row>
    <row r="343" spans="1:74" s="428" customFormat="1" x14ac:dyDescent="0.25">
      <c r="A343" s="345" t="s">
        <v>8589</v>
      </c>
      <c r="B343" s="373"/>
      <c r="C343" s="719">
        <v>46219</v>
      </c>
      <c r="D343" s="373"/>
      <c r="E343" s="346">
        <v>25.569299999999998</v>
      </c>
      <c r="F343" s="373"/>
      <c r="G343" s="347">
        <v>1005.7924</v>
      </c>
      <c r="H343" s="374"/>
      <c r="I343" s="348">
        <v>2.7000000000000001E-3</v>
      </c>
      <c r="J343" s="348" t="s">
        <v>430</v>
      </c>
      <c r="K343" s="348" t="s">
        <v>430</v>
      </c>
      <c r="L343" s="348" t="s">
        <v>430</v>
      </c>
      <c r="M343" s="362"/>
      <c r="N343" s="350">
        <v>4.8343999999999996</v>
      </c>
      <c r="O343" s="348">
        <v>4.3684000000000003</v>
      </c>
      <c r="P343" s="348">
        <v>4.6471999999999998</v>
      </c>
      <c r="Q343" s="348">
        <v>4.734</v>
      </c>
      <c r="R343" s="348">
        <v>4.7930999999999999</v>
      </c>
      <c r="S343" s="348" t="s">
        <v>430</v>
      </c>
      <c r="T343" s="348" t="s">
        <v>430</v>
      </c>
      <c r="U343" s="354" t="s">
        <v>430</v>
      </c>
      <c r="V343" s="348" t="s">
        <v>430</v>
      </c>
      <c r="W343" s="348" t="s">
        <v>430</v>
      </c>
      <c r="X343" s="348" t="s">
        <v>430</v>
      </c>
      <c r="Y343" s="375" t="s">
        <v>430</v>
      </c>
      <c r="Z343" s="348" t="s">
        <v>430</v>
      </c>
      <c r="AA343" s="348" t="s">
        <v>430</v>
      </c>
      <c r="AB343" s="348" t="s">
        <v>430</v>
      </c>
      <c r="AC343" s="348" t="s">
        <v>430</v>
      </c>
      <c r="AD343" s="348" t="s">
        <v>430</v>
      </c>
      <c r="AE343" s="348">
        <v>4.7633999999999999</v>
      </c>
      <c r="AF343" s="348">
        <v>4.9927000000000001</v>
      </c>
      <c r="AG343" s="569"/>
      <c r="AH343" s="346">
        <v>43</v>
      </c>
      <c r="AI343" s="346">
        <v>93</v>
      </c>
      <c r="AJ343" s="346">
        <v>90</v>
      </c>
      <c r="AK343" s="346">
        <v>43</v>
      </c>
      <c r="AL343" s="346">
        <v>72</v>
      </c>
      <c r="AM343" s="346" t="s">
        <v>430</v>
      </c>
      <c r="AN343" s="346" t="s">
        <v>430</v>
      </c>
      <c r="AO343" s="572" t="s">
        <v>430</v>
      </c>
      <c r="AP343" s="346" t="s">
        <v>430</v>
      </c>
      <c r="AQ343" s="346" t="s">
        <v>430</v>
      </c>
      <c r="AR343" s="346" t="s">
        <v>430</v>
      </c>
      <c r="AS343" s="346" t="s">
        <v>430</v>
      </c>
      <c r="AT343" s="346" t="s">
        <v>430</v>
      </c>
      <c r="AU343" s="346" t="s">
        <v>430</v>
      </c>
      <c r="AV343" s="346" t="s">
        <v>430</v>
      </c>
      <c r="AW343" s="346" t="s">
        <v>430</v>
      </c>
      <c r="AX343" s="346" t="s">
        <v>430</v>
      </c>
      <c r="AY343" s="346">
        <v>88</v>
      </c>
      <c r="AZ343" s="584"/>
      <c r="BA343" s="467" t="s">
        <v>430</v>
      </c>
      <c r="BB343" s="348" t="s">
        <v>430</v>
      </c>
      <c r="BC343" s="348" t="s">
        <v>430</v>
      </c>
      <c r="BD343" s="348" t="s">
        <v>430</v>
      </c>
      <c r="BE343" s="375" t="s">
        <v>430</v>
      </c>
      <c r="BF343" s="375">
        <v>100</v>
      </c>
      <c r="BG343" s="374"/>
      <c r="BH343" s="594">
        <v>100</v>
      </c>
      <c r="BI343" s="348" t="s">
        <v>430</v>
      </c>
      <c r="BJ343" s="348" t="s">
        <v>430</v>
      </c>
      <c r="BK343" s="348" t="s">
        <v>430</v>
      </c>
      <c r="BL343" s="348" t="s">
        <v>430</v>
      </c>
      <c r="BM343" s="375" t="s">
        <v>430</v>
      </c>
      <c r="BN343" s="375" t="s">
        <v>430</v>
      </c>
      <c r="BO343" s="375" t="s">
        <v>430</v>
      </c>
      <c r="BP343" s="375" t="s">
        <v>430</v>
      </c>
      <c r="BQ343" s="375" t="s">
        <v>430</v>
      </c>
      <c r="BR343" s="374"/>
      <c r="BS343" s="468" t="s">
        <v>430</v>
      </c>
      <c r="BT343" s="348" t="s">
        <v>430</v>
      </c>
      <c r="BU343" s="374"/>
      <c r="BV343" s="430" t="s">
        <v>555</v>
      </c>
    </row>
    <row r="344" spans="1:74" s="428" customFormat="1" x14ac:dyDescent="0.25">
      <c r="A344" s="345" t="s">
        <v>8590</v>
      </c>
      <c r="B344" s="373"/>
      <c r="C344" s="719">
        <v>46218</v>
      </c>
      <c r="D344" s="373"/>
      <c r="E344" s="346">
        <v>32.2102</v>
      </c>
      <c r="F344" s="373"/>
      <c r="G344" s="347">
        <v>10.037800000000001</v>
      </c>
      <c r="H344" s="374"/>
      <c r="I344" s="348" t="s">
        <v>430</v>
      </c>
      <c r="J344" s="348" t="s">
        <v>430</v>
      </c>
      <c r="K344" s="348" t="s">
        <v>430</v>
      </c>
      <c r="L344" s="348" t="s">
        <v>430</v>
      </c>
      <c r="M344" s="362"/>
      <c r="N344" s="350">
        <v>-17.9817</v>
      </c>
      <c r="O344" s="348">
        <v>14.805400000000001</v>
      </c>
      <c r="P344" s="348">
        <v>-1.6097999999999999</v>
      </c>
      <c r="Q344" s="348">
        <v>-7.3297999999999996</v>
      </c>
      <c r="R344" s="348">
        <v>2.2682000000000002</v>
      </c>
      <c r="S344" s="348" t="s">
        <v>430</v>
      </c>
      <c r="T344" s="348" t="s">
        <v>430</v>
      </c>
      <c r="U344" s="354" t="s">
        <v>430</v>
      </c>
      <c r="V344" s="348" t="s">
        <v>430</v>
      </c>
      <c r="W344" s="348" t="s">
        <v>430</v>
      </c>
      <c r="X344" s="348" t="s">
        <v>430</v>
      </c>
      <c r="Y344" s="375" t="s">
        <v>430</v>
      </c>
      <c r="Z344" s="348" t="s">
        <v>430</v>
      </c>
      <c r="AA344" s="348" t="s">
        <v>430</v>
      </c>
      <c r="AB344" s="348" t="s">
        <v>430</v>
      </c>
      <c r="AC344" s="348" t="s">
        <v>430</v>
      </c>
      <c r="AD344" s="348" t="s">
        <v>430</v>
      </c>
      <c r="AE344" s="348">
        <v>1.4560999999999999</v>
      </c>
      <c r="AF344" s="348">
        <v>3.2086000000000001</v>
      </c>
      <c r="AG344" s="569"/>
      <c r="AH344" s="346">
        <v>142</v>
      </c>
      <c r="AI344" s="346">
        <v>6</v>
      </c>
      <c r="AJ344" s="346">
        <v>154</v>
      </c>
      <c r="AK344" s="346">
        <v>133</v>
      </c>
      <c r="AL344" s="346">
        <v>136</v>
      </c>
      <c r="AM344" s="346" t="s">
        <v>430</v>
      </c>
      <c r="AN344" s="346" t="s">
        <v>430</v>
      </c>
      <c r="AO344" s="572" t="s">
        <v>430</v>
      </c>
      <c r="AP344" s="346" t="s">
        <v>430</v>
      </c>
      <c r="AQ344" s="346" t="s">
        <v>430</v>
      </c>
      <c r="AR344" s="346" t="s">
        <v>430</v>
      </c>
      <c r="AS344" s="346" t="s">
        <v>430</v>
      </c>
      <c r="AT344" s="346" t="s">
        <v>430</v>
      </c>
      <c r="AU344" s="346" t="s">
        <v>430</v>
      </c>
      <c r="AV344" s="346" t="s">
        <v>430</v>
      </c>
      <c r="AW344" s="346" t="s">
        <v>430</v>
      </c>
      <c r="AX344" s="346" t="s">
        <v>430</v>
      </c>
      <c r="AY344" s="346">
        <v>155</v>
      </c>
      <c r="AZ344" s="584"/>
      <c r="BA344" s="467">
        <v>93.51</v>
      </c>
      <c r="BB344" s="348" t="s">
        <v>430</v>
      </c>
      <c r="BC344" s="348" t="s">
        <v>430</v>
      </c>
      <c r="BD344" s="348" t="s">
        <v>430</v>
      </c>
      <c r="BE344" s="375" t="s">
        <v>430</v>
      </c>
      <c r="BF344" s="375">
        <v>6.49</v>
      </c>
      <c r="BG344" s="374"/>
      <c r="BH344" s="594">
        <v>6.49</v>
      </c>
      <c r="BI344" s="348" t="s">
        <v>430</v>
      </c>
      <c r="BJ344" s="348" t="s">
        <v>430</v>
      </c>
      <c r="BK344" s="348" t="s">
        <v>430</v>
      </c>
      <c r="BL344" s="348" t="s">
        <v>430</v>
      </c>
      <c r="BM344" s="375">
        <v>93.51</v>
      </c>
      <c r="BN344" s="375" t="s">
        <v>430</v>
      </c>
      <c r="BO344" s="375" t="s">
        <v>430</v>
      </c>
      <c r="BP344" s="375" t="s">
        <v>430</v>
      </c>
      <c r="BQ344" s="375" t="s">
        <v>430</v>
      </c>
      <c r="BR344" s="374"/>
      <c r="BS344" s="468" t="s">
        <v>430</v>
      </c>
      <c r="BT344" s="348" t="s">
        <v>430</v>
      </c>
      <c r="BU344" s="374"/>
      <c r="BV344" s="430" t="s">
        <v>555</v>
      </c>
    </row>
    <row r="345" spans="1:74" s="428" customFormat="1" x14ac:dyDescent="0.25">
      <c r="A345" s="345" t="s">
        <v>8591</v>
      </c>
      <c r="B345" s="373"/>
      <c r="C345" s="719">
        <v>46168</v>
      </c>
      <c r="D345" s="373"/>
      <c r="E345" s="346">
        <v>42.253700000000002</v>
      </c>
      <c r="F345" s="373"/>
      <c r="G345" s="347">
        <v>10.2788</v>
      </c>
      <c r="H345" s="374"/>
      <c r="I345" s="348" t="s">
        <v>430</v>
      </c>
      <c r="J345" s="348" t="s">
        <v>430</v>
      </c>
      <c r="K345" s="348" t="s">
        <v>430</v>
      </c>
      <c r="L345" s="348" t="s">
        <v>430</v>
      </c>
      <c r="M345" s="362"/>
      <c r="N345" s="350">
        <v>-11.0015</v>
      </c>
      <c r="O345" s="348">
        <v>-13.9512</v>
      </c>
      <c r="P345" s="348">
        <v>-6.5358000000000001</v>
      </c>
      <c r="Q345" s="348">
        <v>-2.1034999999999999</v>
      </c>
      <c r="R345" s="348">
        <v>3.4464999999999999</v>
      </c>
      <c r="S345" s="348">
        <v>10.9422</v>
      </c>
      <c r="T345" s="348" t="s">
        <v>430</v>
      </c>
      <c r="U345" s="354" t="s">
        <v>430</v>
      </c>
      <c r="V345" s="348" t="s">
        <v>430</v>
      </c>
      <c r="W345" s="348" t="s">
        <v>430</v>
      </c>
      <c r="X345" s="348" t="s">
        <v>430</v>
      </c>
      <c r="Y345" s="375" t="s">
        <v>430</v>
      </c>
      <c r="Z345" s="348" t="s">
        <v>430</v>
      </c>
      <c r="AA345" s="348">
        <v>3.9304999999999999</v>
      </c>
      <c r="AB345" s="348" t="s">
        <v>430</v>
      </c>
      <c r="AC345" s="348" t="s">
        <v>430</v>
      </c>
      <c r="AD345" s="348" t="s">
        <v>430</v>
      </c>
      <c r="AE345" s="348">
        <v>4.4996999999999998</v>
      </c>
      <c r="AF345" s="348">
        <v>10.9422</v>
      </c>
      <c r="AG345" s="569"/>
      <c r="AH345" s="346">
        <v>122</v>
      </c>
      <c r="AI345" s="346">
        <v>166</v>
      </c>
      <c r="AJ345" s="346">
        <v>164</v>
      </c>
      <c r="AK345" s="346">
        <v>110</v>
      </c>
      <c r="AL345" s="346">
        <v>112</v>
      </c>
      <c r="AM345" s="346">
        <v>25</v>
      </c>
      <c r="AN345" s="346" t="s">
        <v>430</v>
      </c>
      <c r="AO345" s="572" t="s">
        <v>430</v>
      </c>
      <c r="AP345" s="346" t="s">
        <v>430</v>
      </c>
      <c r="AQ345" s="346" t="s">
        <v>430</v>
      </c>
      <c r="AR345" s="346" t="s">
        <v>430</v>
      </c>
      <c r="AS345" s="346" t="s">
        <v>430</v>
      </c>
      <c r="AT345" s="346" t="s">
        <v>430</v>
      </c>
      <c r="AU345" s="346">
        <v>131</v>
      </c>
      <c r="AV345" s="346" t="s">
        <v>430</v>
      </c>
      <c r="AW345" s="346" t="s">
        <v>430</v>
      </c>
      <c r="AX345" s="346" t="s">
        <v>430</v>
      </c>
      <c r="AY345" s="346">
        <v>101</v>
      </c>
      <c r="AZ345" s="584"/>
      <c r="BA345" s="467">
        <v>126.52</v>
      </c>
      <c r="BB345" s="348" t="s">
        <v>430</v>
      </c>
      <c r="BC345" s="348" t="s">
        <v>430</v>
      </c>
      <c r="BD345" s="348" t="s">
        <v>430</v>
      </c>
      <c r="BE345" s="375" t="s">
        <v>430</v>
      </c>
      <c r="BF345" s="375">
        <v>-26.52</v>
      </c>
      <c r="BG345" s="374"/>
      <c r="BH345" s="594">
        <v>-26.52</v>
      </c>
      <c r="BI345" s="348" t="s">
        <v>430</v>
      </c>
      <c r="BJ345" s="348" t="s">
        <v>430</v>
      </c>
      <c r="BK345" s="348" t="s">
        <v>430</v>
      </c>
      <c r="BL345" s="348" t="s">
        <v>430</v>
      </c>
      <c r="BM345" s="375">
        <v>126.52</v>
      </c>
      <c r="BN345" s="375" t="s">
        <v>430</v>
      </c>
      <c r="BO345" s="375" t="s">
        <v>430</v>
      </c>
      <c r="BP345" s="375" t="s">
        <v>430</v>
      </c>
      <c r="BQ345" s="375" t="s">
        <v>430</v>
      </c>
      <c r="BR345" s="374"/>
      <c r="BS345" s="468" t="s">
        <v>430</v>
      </c>
      <c r="BT345" s="348" t="s">
        <v>430</v>
      </c>
      <c r="BU345" s="374"/>
      <c r="BV345" s="430" t="s">
        <v>555</v>
      </c>
    </row>
    <row r="346" spans="1:74" s="428" customFormat="1" x14ac:dyDescent="0.25">
      <c r="A346" s="345" t="s">
        <v>8592</v>
      </c>
      <c r="B346" s="373"/>
      <c r="C346" s="719">
        <v>45009</v>
      </c>
      <c r="D346" s="373"/>
      <c r="E346" s="346">
        <v>116.94</v>
      </c>
      <c r="F346" s="373"/>
      <c r="G346" s="347">
        <v>12.789899999999999</v>
      </c>
      <c r="H346" s="374"/>
      <c r="I346" s="348">
        <v>2.33</v>
      </c>
      <c r="J346" s="348">
        <v>6.66</v>
      </c>
      <c r="K346" s="348">
        <v>2.08</v>
      </c>
      <c r="L346" s="348">
        <v>2.15</v>
      </c>
      <c r="M346" s="362"/>
      <c r="N346" s="350">
        <v>1.7123999999999999</v>
      </c>
      <c r="O346" s="348">
        <v>-2.5678999999999998</v>
      </c>
      <c r="P346" s="348">
        <v>-1.1819999999999999</v>
      </c>
      <c r="Q346" s="348">
        <v>-3.9485999999999999</v>
      </c>
      <c r="R346" s="348">
        <v>3.7494999999999998</v>
      </c>
      <c r="S346" s="348">
        <v>9.3831000000000007</v>
      </c>
      <c r="T346" s="348">
        <v>4.1878000000000002</v>
      </c>
      <c r="U346" s="354">
        <v>4.4847999999999999</v>
      </c>
      <c r="V346" s="348">
        <v>5.6242999999999999</v>
      </c>
      <c r="W346" s="348">
        <v>6.7332999999999998</v>
      </c>
      <c r="X346" s="348">
        <v>7.2066999999999997</v>
      </c>
      <c r="Y346" s="375" t="s">
        <v>430</v>
      </c>
      <c r="Z346" s="348" t="s">
        <v>430</v>
      </c>
      <c r="AA346" s="348">
        <v>4.2900999999999998</v>
      </c>
      <c r="AB346" s="348">
        <v>5.6612</v>
      </c>
      <c r="AC346" s="348">
        <v>4.3902999999999999</v>
      </c>
      <c r="AD346" s="348">
        <v>5.5284000000000004</v>
      </c>
      <c r="AE346" s="348">
        <v>2.8811</v>
      </c>
      <c r="AF346" s="348">
        <v>7.4374000000000002</v>
      </c>
      <c r="AG346" s="569"/>
      <c r="AH346" s="346">
        <v>82</v>
      </c>
      <c r="AI346" s="346">
        <v>129</v>
      </c>
      <c r="AJ346" s="346">
        <v>148</v>
      </c>
      <c r="AK346" s="346">
        <v>125</v>
      </c>
      <c r="AL346" s="346">
        <v>105</v>
      </c>
      <c r="AM346" s="346">
        <v>42</v>
      </c>
      <c r="AN346" s="346">
        <v>144</v>
      </c>
      <c r="AO346" s="572">
        <v>132</v>
      </c>
      <c r="AP346" s="346">
        <v>98</v>
      </c>
      <c r="AQ346" s="346">
        <v>70</v>
      </c>
      <c r="AR346" s="346">
        <v>71</v>
      </c>
      <c r="AS346" s="346" t="s">
        <v>430</v>
      </c>
      <c r="AT346" s="346" t="s">
        <v>430</v>
      </c>
      <c r="AU346" s="346">
        <v>116</v>
      </c>
      <c r="AV346" s="346">
        <v>130</v>
      </c>
      <c r="AW346" s="346">
        <v>144</v>
      </c>
      <c r="AX346" s="346">
        <v>80</v>
      </c>
      <c r="AY346" s="346">
        <v>137</v>
      </c>
      <c r="AZ346" s="584"/>
      <c r="BA346" s="467">
        <v>96.81</v>
      </c>
      <c r="BB346" s="348" t="s">
        <v>430</v>
      </c>
      <c r="BC346" s="348" t="s">
        <v>430</v>
      </c>
      <c r="BD346" s="348" t="s">
        <v>430</v>
      </c>
      <c r="BE346" s="375" t="s">
        <v>430</v>
      </c>
      <c r="BF346" s="375">
        <v>3.19</v>
      </c>
      <c r="BG346" s="374"/>
      <c r="BH346" s="594">
        <v>3.19</v>
      </c>
      <c r="BI346" s="348" t="s">
        <v>430</v>
      </c>
      <c r="BJ346" s="348" t="s">
        <v>430</v>
      </c>
      <c r="BK346" s="348" t="s">
        <v>430</v>
      </c>
      <c r="BL346" s="348" t="s">
        <v>430</v>
      </c>
      <c r="BM346" s="375">
        <v>96.81</v>
      </c>
      <c r="BN346" s="375" t="s">
        <v>430</v>
      </c>
      <c r="BO346" s="375" t="s">
        <v>430</v>
      </c>
      <c r="BP346" s="375" t="s">
        <v>430</v>
      </c>
      <c r="BQ346" s="375" t="s">
        <v>430</v>
      </c>
      <c r="BR346" s="374"/>
      <c r="BS346" s="468" t="s">
        <v>430</v>
      </c>
      <c r="BT346" s="348" t="s">
        <v>430</v>
      </c>
      <c r="BU346" s="374"/>
      <c r="BV346" s="430" t="s">
        <v>555</v>
      </c>
    </row>
    <row r="347" spans="1:74" s="428" customFormat="1" x14ac:dyDescent="0.25">
      <c r="A347" s="345" t="s">
        <v>8593</v>
      </c>
      <c r="B347" s="373"/>
      <c r="C347" s="719">
        <v>46093</v>
      </c>
      <c r="D347" s="373"/>
      <c r="E347" s="346">
        <v>30.261800000000001</v>
      </c>
      <c r="F347" s="373"/>
      <c r="G347" s="347">
        <v>10.3567</v>
      </c>
      <c r="H347" s="374"/>
      <c r="I347" s="348" t="s">
        <v>430</v>
      </c>
      <c r="J347" s="348" t="s">
        <v>430</v>
      </c>
      <c r="K347" s="348" t="s">
        <v>430</v>
      </c>
      <c r="L347" s="348" t="s">
        <v>430</v>
      </c>
      <c r="M347" s="362"/>
      <c r="N347" s="350">
        <v>20.452300000000001</v>
      </c>
      <c r="O347" s="348">
        <v>-1.7619</v>
      </c>
      <c r="P347" s="348">
        <v>2.3673999999999999</v>
      </c>
      <c r="Q347" s="348">
        <v>7.5499999999999998E-2</v>
      </c>
      <c r="R347" s="348">
        <v>7.1025</v>
      </c>
      <c r="S347" s="348">
        <v>10.373699999999999</v>
      </c>
      <c r="T347" s="348" t="s">
        <v>430</v>
      </c>
      <c r="U347" s="354" t="s">
        <v>430</v>
      </c>
      <c r="V347" s="348" t="s">
        <v>430</v>
      </c>
      <c r="W347" s="348" t="s">
        <v>430</v>
      </c>
      <c r="X347" s="348" t="s">
        <v>430</v>
      </c>
      <c r="Y347" s="375" t="s">
        <v>430</v>
      </c>
      <c r="Z347" s="348" t="s">
        <v>430</v>
      </c>
      <c r="AA347" s="348">
        <v>6.6936999999999998</v>
      </c>
      <c r="AB347" s="348">
        <v>8.6898</v>
      </c>
      <c r="AC347" s="348" t="s">
        <v>430</v>
      </c>
      <c r="AD347" s="348" t="s">
        <v>430</v>
      </c>
      <c r="AE347" s="348">
        <v>6.6108000000000002</v>
      </c>
      <c r="AF347" s="348">
        <v>7.7496999999999998</v>
      </c>
      <c r="AG347" s="569"/>
      <c r="AH347" s="346">
        <v>4</v>
      </c>
      <c r="AI347" s="346">
        <v>124</v>
      </c>
      <c r="AJ347" s="346">
        <v>118</v>
      </c>
      <c r="AK347" s="346">
        <v>96</v>
      </c>
      <c r="AL347" s="346">
        <v>15</v>
      </c>
      <c r="AM347" s="346">
        <v>30</v>
      </c>
      <c r="AN347" s="346" t="s">
        <v>430</v>
      </c>
      <c r="AO347" s="572" t="s">
        <v>430</v>
      </c>
      <c r="AP347" s="346" t="s">
        <v>430</v>
      </c>
      <c r="AQ347" s="346" t="s">
        <v>430</v>
      </c>
      <c r="AR347" s="346" t="s">
        <v>430</v>
      </c>
      <c r="AS347" s="346" t="s">
        <v>430</v>
      </c>
      <c r="AT347" s="346" t="s">
        <v>430</v>
      </c>
      <c r="AU347" s="346">
        <v>11</v>
      </c>
      <c r="AV347" s="346">
        <v>34</v>
      </c>
      <c r="AW347" s="346" t="s">
        <v>430</v>
      </c>
      <c r="AX347" s="346" t="s">
        <v>430</v>
      </c>
      <c r="AY347" s="346">
        <v>26</v>
      </c>
      <c r="AZ347" s="584"/>
      <c r="BA347" s="467" t="s">
        <v>430</v>
      </c>
      <c r="BB347" s="348">
        <v>99.36</v>
      </c>
      <c r="BC347" s="348" t="s">
        <v>430</v>
      </c>
      <c r="BD347" s="348" t="s">
        <v>430</v>
      </c>
      <c r="BE347" s="375" t="s">
        <v>430</v>
      </c>
      <c r="BF347" s="375">
        <v>0.64</v>
      </c>
      <c r="BG347" s="374"/>
      <c r="BH347" s="594">
        <v>0.64</v>
      </c>
      <c r="BI347" s="348" t="s">
        <v>430</v>
      </c>
      <c r="BJ347" s="348" t="s">
        <v>430</v>
      </c>
      <c r="BK347" s="348" t="s">
        <v>430</v>
      </c>
      <c r="BL347" s="348" t="s">
        <v>430</v>
      </c>
      <c r="BM347" s="375" t="s">
        <v>430</v>
      </c>
      <c r="BN347" s="375" t="s">
        <v>430</v>
      </c>
      <c r="BO347" s="375" t="s">
        <v>430</v>
      </c>
      <c r="BP347" s="375">
        <v>99.36</v>
      </c>
      <c r="BQ347" s="375" t="s">
        <v>430</v>
      </c>
      <c r="BR347" s="374"/>
      <c r="BS347" s="468" t="s">
        <v>430</v>
      </c>
      <c r="BT347" s="348" t="s">
        <v>430</v>
      </c>
      <c r="BU347" s="374"/>
      <c r="BV347" s="430" t="s">
        <v>8400</v>
      </c>
    </row>
    <row r="348" spans="1:74" s="428" customFormat="1" x14ac:dyDescent="0.25">
      <c r="A348" s="345" t="s">
        <v>8594</v>
      </c>
      <c r="B348" s="373"/>
      <c r="C348" s="719">
        <v>45282</v>
      </c>
      <c r="D348" s="373"/>
      <c r="E348" s="346">
        <v>27.4939</v>
      </c>
      <c r="F348" s="373"/>
      <c r="G348" s="347">
        <v>12.216900000000001</v>
      </c>
      <c r="H348" s="374"/>
      <c r="I348" s="348">
        <v>6.36</v>
      </c>
      <c r="J348" s="348">
        <v>6.74</v>
      </c>
      <c r="K348" s="348">
        <v>4.8600000000000003</v>
      </c>
      <c r="L348" s="348">
        <v>5.0199999999999996</v>
      </c>
      <c r="M348" s="362"/>
      <c r="N348" s="350">
        <v>-7.4661</v>
      </c>
      <c r="O348" s="348">
        <v>5.5795000000000003</v>
      </c>
      <c r="P348" s="348">
        <v>6.0250000000000004</v>
      </c>
      <c r="Q348" s="348">
        <v>-9.0594000000000001</v>
      </c>
      <c r="R348" s="348">
        <v>1.8049999999999999</v>
      </c>
      <c r="S348" s="348">
        <v>12.5463</v>
      </c>
      <c r="T348" s="348">
        <v>5.5739000000000001</v>
      </c>
      <c r="U348" s="354">
        <v>5.3907999999999996</v>
      </c>
      <c r="V348" s="348">
        <v>6.4402999999999997</v>
      </c>
      <c r="W348" s="348">
        <v>7.0411999999999999</v>
      </c>
      <c r="X348" s="348" t="s">
        <v>430</v>
      </c>
      <c r="Y348" s="375" t="s">
        <v>430</v>
      </c>
      <c r="Z348" s="348" t="s">
        <v>430</v>
      </c>
      <c r="AA348" s="348">
        <v>4.5189000000000004</v>
      </c>
      <c r="AB348" s="348">
        <v>9.6646999999999998</v>
      </c>
      <c r="AC348" s="348">
        <v>6.0753000000000004</v>
      </c>
      <c r="AD348" s="348">
        <v>5.9805999999999999</v>
      </c>
      <c r="AE348" s="348">
        <v>4.4630000000000001</v>
      </c>
      <c r="AF348" s="348">
        <v>7.7511000000000001</v>
      </c>
      <c r="AG348" s="569"/>
      <c r="AH348" s="346">
        <v>108</v>
      </c>
      <c r="AI348" s="346">
        <v>56</v>
      </c>
      <c r="AJ348" s="346">
        <v>43</v>
      </c>
      <c r="AK348" s="346">
        <v>141</v>
      </c>
      <c r="AL348" s="346">
        <v>145</v>
      </c>
      <c r="AM348" s="346">
        <v>11</v>
      </c>
      <c r="AN348" s="346">
        <v>51</v>
      </c>
      <c r="AO348" s="572">
        <v>52</v>
      </c>
      <c r="AP348" s="346">
        <v>11</v>
      </c>
      <c r="AQ348" s="346">
        <v>21</v>
      </c>
      <c r="AR348" s="346" t="s">
        <v>430</v>
      </c>
      <c r="AS348" s="346" t="s">
        <v>430</v>
      </c>
      <c r="AT348" s="346" t="s">
        <v>430</v>
      </c>
      <c r="AU348" s="346">
        <v>105</v>
      </c>
      <c r="AV348" s="346">
        <v>20</v>
      </c>
      <c r="AW348" s="346">
        <v>32</v>
      </c>
      <c r="AX348" s="346">
        <v>28</v>
      </c>
      <c r="AY348" s="346">
        <v>102</v>
      </c>
      <c r="AZ348" s="584"/>
      <c r="BA348" s="467">
        <v>94.22</v>
      </c>
      <c r="BB348" s="348" t="s">
        <v>430</v>
      </c>
      <c r="BC348" s="348" t="s">
        <v>430</v>
      </c>
      <c r="BD348" s="348" t="s">
        <v>430</v>
      </c>
      <c r="BE348" s="375" t="s">
        <v>430</v>
      </c>
      <c r="BF348" s="375">
        <v>5.78</v>
      </c>
      <c r="BG348" s="374"/>
      <c r="BH348" s="594">
        <v>5.78</v>
      </c>
      <c r="BI348" s="348" t="s">
        <v>430</v>
      </c>
      <c r="BJ348" s="348" t="s">
        <v>430</v>
      </c>
      <c r="BK348" s="348" t="s">
        <v>430</v>
      </c>
      <c r="BL348" s="348" t="s">
        <v>430</v>
      </c>
      <c r="BM348" s="375">
        <v>94.22</v>
      </c>
      <c r="BN348" s="375" t="s">
        <v>430</v>
      </c>
      <c r="BO348" s="375" t="s">
        <v>430</v>
      </c>
      <c r="BP348" s="375" t="s">
        <v>430</v>
      </c>
      <c r="BQ348" s="375" t="s">
        <v>430</v>
      </c>
      <c r="BR348" s="374"/>
      <c r="BS348" s="468" t="s">
        <v>430</v>
      </c>
      <c r="BT348" s="348" t="s">
        <v>430</v>
      </c>
      <c r="BU348" s="374"/>
      <c r="BV348" s="430" t="s">
        <v>555</v>
      </c>
    </row>
    <row r="349" spans="1:74" s="428" customFormat="1" x14ac:dyDescent="0.25">
      <c r="A349" s="345" t="s">
        <v>8595</v>
      </c>
      <c r="B349" s="373"/>
      <c r="C349" s="719">
        <v>45320</v>
      </c>
      <c r="D349" s="373"/>
      <c r="E349" s="346">
        <v>26.226500000000001</v>
      </c>
      <c r="F349" s="373"/>
      <c r="G349" s="347">
        <v>66.444299999999998</v>
      </c>
      <c r="H349" s="374"/>
      <c r="I349" s="348">
        <v>4.5437000000000003</v>
      </c>
      <c r="J349" s="348" t="s">
        <v>430</v>
      </c>
      <c r="K349" s="348" t="s">
        <v>430</v>
      </c>
      <c r="L349" s="348" t="s">
        <v>430</v>
      </c>
      <c r="M349" s="362"/>
      <c r="N349" s="350">
        <v>-16.7393</v>
      </c>
      <c r="O349" s="348">
        <v>6.1740000000000004</v>
      </c>
      <c r="P349" s="348">
        <v>11.4749</v>
      </c>
      <c r="Q349" s="348">
        <v>-7.0827999999999998</v>
      </c>
      <c r="R349" s="348">
        <v>3.0539999999999998</v>
      </c>
      <c r="S349" s="348">
        <v>11.571999999999999</v>
      </c>
      <c r="T349" s="348">
        <v>5.6340000000000003</v>
      </c>
      <c r="U349" s="354">
        <v>5.4271000000000003</v>
      </c>
      <c r="V349" s="348">
        <v>6.2172000000000001</v>
      </c>
      <c r="W349" s="348">
        <v>7.1520000000000001</v>
      </c>
      <c r="X349" s="348" t="s">
        <v>430</v>
      </c>
      <c r="Y349" s="375" t="s">
        <v>430</v>
      </c>
      <c r="Z349" s="348" t="s">
        <v>430</v>
      </c>
      <c r="AA349" s="348">
        <v>4.4264999999999999</v>
      </c>
      <c r="AB349" s="348">
        <v>10.4329</v>
      </c>
      <c r="AC349" s="348">
        <v>6.2873999999999999</v>
      </c>
      <c r="AD349" s="348">
        <v>5.7464000000000004</v>
      </c>
      <c r="AE349" s="348">
        <v>4.0446</v>
      </c>
      <c r="AF349" s="348">
        <v>7.702</v>
      </c>
      <c r="AG349" s="569"/>
      <c r="AH349" s="346">
        <v>139</v>
      </c>
      <c r="AI349" s="346">
        <v>48</v>
      </c>
      <c r="AJ349" s="346">
        <v>8</v>
      </c>
      <c r="AK349" s="346">
        <v>132</v>
      </c>
      <c r="AL349" s="346">
        <v>120</v>
      </c>
      <c r="AM349" s="346">
        <v>18</v>
      </c>
      <c r="AN349" s="346">
        <v>43</v>
      </c>
      <c r="AO349" s="572">
        <v>45</v>
      </c>
      <c r="AP349" s="346">
        <v>25</v>
      </c>
      <c r="AQ349" s="346">
        <v>13</v>
      </c>
      <c r="AR349" s="346" t="s">
        <v>430</v>
      </c>
      <c r="AS349" s="346" t="s">
        <v>430</v>
      </c>
      <c r="AT349" s="346" t="s">
        <v>430</v>
      </c>
      <c r="AU349" s="346">
        <v>110</v>
      </c>
      <c r="AV349" s="346">
        <v>10</v>
      </c>
      <c r="AW349" s="346">
        <v>16</v>
      </c>
      <c r="AX349" s="346">
        <v>51</v>
      </c>
      <c r="AY349" s="346">
        <v>116</v>
      </c>
      <c r="AZ349" s="584"/>
      <c r="BA349" s="467">
        <v>97.01</v>
      </c>
      <c r="BB349" s="348" t="s">
        <v>430</v>
      </c>
      <c r="BC349" s="348" t="s">
        <v>430</v>
      </c>
      <c r="BD349" s="348" t="s">
        <v>430</v>
      </c>
      <c r="BE349" s="375" t="s">
        <v>430</v>
      </c>
      <c r="BF349" s="375">
        <v>2.99</v>
      </c>
      <c r="BG349" s="374"/>
      <c r="BH349" s="594">
        <v>2.99</v>
      </c>
      <c r="BI349" s="348" t="s">
        <v>430</v>
      </c>
      <c r="BJ349" s="348" t="s">
        <v>430</v>
      </c>
      <c r="BK349" s="348" t="s">
        <v>430</v>
      </c>
      <c r="BL349" s="348" t="s">
        <v>430</v>
      </c>
      <c r="BM349" s="375">
        <v>97.01</v>
      </c>
      <c r="BN349" s="375" t="s">
        <v>430</v>
      </c>
      <c r="BO349" s="375" t="s">
        <v>430</v>
      </c>
      <c r="BP349" s="375" t="s">
        <v>430</v>
      </c>
      <c r="BQ349" s="375" t="s">
        <v>430</v>
      </c>
      <c r="BR349" s="374"/>
      <c r="BS349" s="468" t="s">
        <v>430</v>
      </c>
      <c r="BT349" s="348" t="s">
        <v>430</v>
      </c>
      <c r="BU349" s="374"/>
      <c r="BV349" s="430" t="s">
        <v>555</v>
      </c>
    </row>
    <row r="350" spans="1:74" s="428" customFormat="1" x14ac:dyDescent="0.25">
      <c r="A350" s="345" t="s">
        <v>8596</v>
      </c>
      <c r="B350" s="373"/>
      <c r="C350" s="719">
        <v>45320</v>
      </c>
      <c r="D350" s="373"/>
      <c r="E350" s="346">
        <v>23.974399999999999</v>
      </c>
      <c r="F350" s="373"/>
      <c r="G350" s="347">
        <v>26.599799999999998</v>
      </c>
      <c r="H350" s="374"/>
      <c r="I350" s="348">
        <v>9.7728999999999999</v>
      </c>
      <c r="J350" s="348" t="s">
        <v>430</v>
      </c>
      <c r="K350" s="348" t="s">
        <v>430</v>
      </c>
      <c r="L350" s="348" t="s">
        <v>430</v>
      </c>
      <c r="M350" s="362"/>
      <c r="N350" s="350">
        <v>-39.023800000000001</v>
      </c>
      <c r="O350" s="348">
        <v>-8.6843000000000004</v>
      </c>
      <c r="P350" s="348">
        <v>-1.3717999999999999</v>
      </c>
      <c r="Q350" s="348">
        <v>-16.798400000000001</v>
      </c>
      <c r="R350" s="348">
        <v>-3.1343999999999999</v>
      </c>
      <c r="S350" s="348">
        <v>9.1447000000000003</v>
      </c>
      <c r="T350" s="348">
        <v>2.7970999999999999</v>
      </c>
      <c r="U350" s="354">
        <v>2.0345</v>
      </c>
      <c r="V350" s="348">
        <v>3.6936</v>
      </c>
      <c r="W350" s="348">
        <v>5.5270999999999999</v>
      </c>
      <c r="X350" s="348" t="s">
        <v>430</v>
      </c>
      <c r="Y350" s="375" t="s">
        <v>430</v>
      </c>
      <c r="Z350" s="348" t="s">
        <v>430</v>
      </c>
      <c r="AA350" s="348">
        <v>-0.3145</v>
      </c>
      <c r="AB350" s="348">
        <v>7.9733999999999998</v>
      </c>
      <c r="AC350" s="348">
        <v>2.9519000000000002</v>
      </c>
      <c r="AD350" s="348">
        <v>3.0638999999999998</v>
      </c>
      <c r="AE350" s="348">
        <v>1.0121</v>
      </c>
      <c r="AF350" s="348">
        <v>6.8169000000000004</v>
      </c>
      <c r="AG350" s="569"/>
      <c r="AH350" s="346">
        <v>152</v>
      </c>
      <c r="AI350" s="346">
        <v>157</v>
      </c>
      <c r="AJ350" s="346">
        <v>152</v>
      </c>
      <c r="AK350" s="346">
        <v>169</v>
      </c>
      <c r="AL350" s="346">
        <v>167</v>
      </c>
      <c r="AM350" s="346">
        <v>56</v>
      </c>
      <c r="AN350" s="346">
        <v>161</v>
      </c>
      <c r="AO350" s="572">
        <v>157</v>
      </c>
      <c r="AP350" s="346">
        <v>155</v>
      </c>
      <c r="AQ350" s="346">
        <v>105</v>
      </c>
      <c r="AR350" s="346" t="s">
        <v>430</v>
      </c>
      <c r="AS350" s="346" t="s">
        <v>430</v>
      </c>
      <c r="AT350" s="346" t="s">
        <v>430</v>
      </c>
      <c r="AU350" s="346">
        <v>166</v>
      </c>
      <c r="AV350" s="346">
        <v>39</v>
      </c>
      <c r="AW350" s="346">
        <v>160</v>
      </c>
      <c r="AX350" s="346">
        <v>157</v>
      </c>
      <c r="AY350" s="346">
        <v>159</v>
      </c>
      <c r="AZ350" s="584"/>
      <c r="BA350" s="467">
        <v>98.36</v>
      </c>
      <c r="BB350" s="348" t="s">
        <v>430</v>
      </c>
      <c r="BC350" s="348" t="s">
        <v>430</v>
      </c>
      <c r="BD350" s="348" t="s">
        <v>430</v>
      </c>
      <c r="BE350" s="375" t="s">
        <v>430</v>
      </c>
      <c r="BF350" s="375">
        <v>1.64</v>
      </c>
      <c r="BG350" s="374"/>
      <c r="BH350" s="594">
        <v>1.64</v>
      </c>
      <c r="BI350" s="348" t="s">
        <v>430</v>
      </c>
      <c r="BJ350" s="348" t="s">
        <v>430</v>
      </c>
      <c r="BK350" s="348" t="s">
        <v>430</v>
      </c>
      <c r="BL350" s="348" t="s">
        <v>430</v>
      </c>
      <c r="BM350" s="375">
        <v>98.36</v>
      </c>
      <c r="BN350" s="375" t="s">
        <v>430</v>
      </c>
      <c r="BO350" s="375" t="s">
        <v>430</v>
      </c>
      <c r="BP350" s="375" t="s">
        <v>430</v>
      </c>
      <c r="BQ350" s="375" t="s">
        <v>430</v>
      </c>
      <c r="BR350" s="374"/>
      <c r="BS350" s="468" t="s">
        <v>430</v>
      </c>
      <c r="BT350" s="348" t="s">
        <v>430</v>
      </c>
      <c r="BU350" s="374"/>
      <c r="BV350" s="430" t="s">
        <v>555</v>
      </c>
    </row>
    <row r="351" spans="1:74" s="428" customFormat="1" x14ac:dyDescent="0.25">
      <c r="A351" s="345" t="s">
        <v>8597</v>
      </c>
      <c r="B351" s="373"/>
      <c r="C351" s="719">
        <v>45842</v>
      </c>
      <c r="D351" s="373"/>
      <c r="E351" s="346">
        <v>22.025099999999998</v>
      </c>
      <c r="F351" s="373"/>
      <c r="G351" s="347">
        <v>10.618</v>
      </c>
      <c r="H351" s="374"/>
      <c r="I351" s="348" t="s">
        <v>430</v>
      </c>
      <c r="J351" s="348" t="s">
        <v>430</v>
      </c>
      <c r="K351" s="348" t="s">
        <v>430</v>
      </c>
      <c r="L351" s="348" t="s">
        <v>430</v>
      </c>
      <c r="M351" s="362"/>
      <c r="N351" s="350">
        <v>-5.1548999999999996</v>
      </c>
      <c r="O351" s="348">
        <v>-5.7266000000000004</v>
      </c>
      <c r="P351" s="348">
        <v>-0.49099999999999999</v>
      </c>
      <c r="Q351" s="348">
        <v>-8.0777000000000001</v>
      </c>
      <c r="R351" s="348">
        <v>2.222</v>
      </c>
      <c r="S351" s="348">
        <v>7.1124999999999998</v>
      </c>
      <c r="T351" s="348">
        <v>4.7828999999999997</v>
      </c>
      <c r="U351" s="354">
        <v>4.9489000000000001</v>
      </c>
      <c r="V351" s="348">
        <v>5.3540000000000001</v>
      </c>
      <c r="W351" s="348" t="s">
        <v>430</v>
      </c>
      <c r="X351" s="348" t="s">
        <v>430</v>
      </c>
      <c r="Y351" s="375" t="s">
        <v>430</v>
      </c>
      <c r="Z351" s="348" t="s">
        <v>430</v>
      </c>
      <c r="AA351" s="348">
        <v>2.1408999999999998</v>
      </c>
      <c r="AB351" s="348">
        <v>5.7617000000000003</v>
      </c>
      <c r="AC351" s="348">
        <v>4.9292999999999996</v>
      </c>
      <c r="AD351" s="348">
        <v>5.3121999999999998</v>
      </c>
      <c r="AE351" s="348">
        <v>3.3184</v>
      </c>
      <c r="AF351" s="348">
        <v>5.3625999999999996</v>
      </c>
      <c r="AG351" s="569"/>
      <c r="AH351" s="346">
        <v>103</v>
      </c>
      <c r="AI351" s="346">
        <v>142</v>
      </c>
      <c r="AJ351" s="346">
        <v>137</v>
      </c>
      <c r="AK351" s="346">
        <v>137</v>
      </c>
      <c r="AL351" s="346">
        <v>137</v>
      </c>
      <c r="AM351" s="346">
        <v>122</v>
      </c>
      <c r="AN351" s="346">
        <v>109</v>
      </c>
      <c r="AO351" s="572">
        <v>95</v>
      </c>
      <c r="AP351" s="346">
        <v>118</v>
      </c>
      <c r="AQ351" s="346" t="s">
        <v>430</v>
      </c>
      <c r="AR351" s="346" t="s">
        <v>430</v>
      </c>
      <c r="AS351" s="346" t="s">
        <v>430</v>
      </c>
      <c r="AT351" s="346" t="s">
        <v>430</v>
      </c>
      <c r="AU351" s="346">
        <v>151</v>
      </c>
      <c r="AV351" s="346">
        <v>125</v>
      </c>
      <c r="AW351" s="346">
        <v>111</v>
      </c>
      <c r="AX351" s="346">
        <v>105</v>
      </c>
      <c r="AY351" s="346">
        <v>129</v>
      </c>
      <c r="AZ351" s="584"/>
      <c r="BA351" s="467" t="s">
        <v>430</v>
      </c>
      <c r="BB351" s="348">
        <v>95.86</v>
      </c>
      <c r="BC351" s="348" t="s">
        <v>430</v>
      </c>
      <c r="BD351" s="348" t="s">
        <v>430</v>
      </c>
      <c r="BE351" s="375" t="s">
        <v>430</v>
      </c>
      <c r="BF351" s="375">
        <v>4.1399999999999997</v>
      </c>
      <c r="BG351" s="374"/>
      <c r="BH351" s="594">
        <v>4.1399999999999997</v>
      </c>
      <c r="BI351" s="348" t="s">
        <v>430</v>
      </c>
      <c r="BJ351" s="348" t="s">
        <v>430</v>
      </c>
      <c r="BK351" s="348" t="s">
        <v>430</v>
      </c>
      <c r="BL351" s="348" t="s">
        <v>430</v>
      </c>
      <c r="BM351" s="375" t="s">
        <v>430</v>
      </c>
      <c r="BN351" s="375" t="s">
        <v>430</v>
      </c>
      <c r="BO351" s="375" t="s">
        <v>430</v>
      </c>
      <c r="BP351" s="375">
        <v>95.86</v>
      </c>
      <c r="BQ351" s="375" t="s">
        <v>430</v>
      </c>
      <c r="BR351" s="374"/>
      <c r="BS351" s="468" t="s">
        <v>430</v>
      </c>
      <c r="BT351" s="348" t="s">
        <v>430</v>
      </c>
      <c r="BU351" s="374"/>
      <c r="BV351" s="430" t="s">
        <v>4673</v>
      </c>
    </row>
    <row r="352" spans="1:74" s="428" customFormat="1" x14ac:dyDescent="0.25">
      <c r="A352" s="345" t="s">
        <v>8598</v>
      </c>
      <c r="B352" s="373"/>
      <c r="C352" s="719">
        <v>44979</v>
      </c>
      <c r="D352" s="373"/>
      <c r="E352" s="346">
        <v>21.699100000000001</v>
      </c>
      <c r="F352" s="373"/>
      <c r="G352" s="347">
        <v>12.815</v>
      </c>
      <c r="H352" s="374"/>
      <c r="I352" s="348">
        <v>1.27</v>
      </c>
      <c r="J352" s="348">
        <v>5.92</v>
      </c>
      <c r="K352" s="348">
        <v>1.2</v>
      </c>
      <c r="L352" s="348">
        <v>1.24</v>
      </c>
      <c r="M352" s="362"/>
      <c r="N352" s="350">
        <v>-0.71199999999999997</v>
      </c>
      <c r="O352" s="348">
        <v>-0.2848</v>
      </c>
      <c r="P352" s="348">
        <v>5.2542</v>
      </c>
      <c r="Q352" s="348">
        <v>3.0756000000000001</v>
      </c>
      <c r="R352" s="348">
        <v>4.2694000000000001</v>
      </c>
      <c r="S352" s="348">
        <v>6.6384999999999996</v>
      </c>
      <c r="T352" s="348">
        <v>4.1138000000000003</v>
      </c>
      <c r="U352" s="354">
        <v>4.7750000000000004</v>
      </c>
      <c r="V352" s="348">
        <v>5.4288999999999996</v>
      </c>
      <c r="W352" s="348">
        <v>6.7178000000000004</v>
      </c>
      <c r="X352" s="348">
        <v>7.1367000000000003</v>
      </c>
      <c r="Y352" s="375" t="s">
        <v>430</v>
      </c>
      <c r="Z352" s="348" t="s">
        <v>430</v>
      </c>
      <c r="AA352" s="348">
        <v>4.7398999999999996</v>
      </c>
      <c r="AB352" s="348">
        <v>5.78</v>
      </c>
      <c r="AC352" s="348">
        <v>4.8329000000000004</v>
      </c>
      <c r="AD352" s="348">
        <v>5.1868999999999996</v>
      </c>
      <c r="AE352" s="348">
        <v>4.6681999999999997</v>
      </c>
      <c r="AF352" s="348">
        <v>7.3170000000000002</v>
      </c>
      <c r="AG352" s="569"/>
      <c r="AH352" s="346">
        <v>96</v>
      </c>
      <c r="AI352" s="346">
        <v>116</v>
      </c>
      <c r="AJ352" s="346">
        <v>65</v>
      </c>
      <c r="AK352" s="346">
        <v>80</v>
      </c>
      <c r="AL352" s="346">
        <v>92</v>
      </c>
      <c r="AM352" s="346">
        <v>129</v>
      </c>
      <c r="AN352" s="346">
        <v>146</v>
      </c>
      <c r="AO352" s="572">
        <v>115</v>
      </c>
      <c r="AP352" s="346">
        <v>112</v>
      </c>
      <c r="AQ352" s="346">
        <v>72</v>
      </c>
      <c r="AR352" s="346">
        <v>77</v>
      </c>
      <c r="AS352" s="346" t="s">
        <v>430</v>
      </c>
      <c r="AT352" s="346" t="s">
        <v>430</v>
      </c>
      <c r="AU352" s="346">
        <v>88</v>
      </c>
      <c r="AV352" s="346">
        <v>124</v>
      </c>
      <c r="AW352" s="346">
        <v>123</v>
      </c>
      <c r="AX352" s="346">
        <v>111</v>
      </c>
      <c r="AY352" s="346">
        <v>93</v>
      </c>
      <c r="AZ352" s="584"/>
      <c r="BA352" s="467">
        <v>96.44</v>
      </c>
      <c r="BB352" s="348" t="s">
        <v>430</v>
      </c>
      <c r="BC352" s="348" t="s">
        <v>430</v>
      </c>
      <c r="BD352" s="348" t="s">
        <v>430</v>
      </c>
      <c r="BE352" s="375" t="s">
        <v>430</v>
      </c>
      <c r="BF352" s="375">
        <v>3.56</v>
      </c>
      <c r="BG352" s="374"/>
      <c r="BH352" s="594">
        <v>3.56</v>
      </c>
      <c r="BI352" s="348" t="s">
        <v>430</v>
      </c>
      <c r="BJ352" s="348" t="s">
        <v>430</v>
      </c>
      <c r="BK352" s="348" t="s">
        <v>430</v>
      </c>
      <c r="BL352" s="348" t="s">
        <v>430</v>
      </c>
      <c r="BM352" s="375">
        <v>96.44</v>
      </c>
      <c r="BN352" s="375" t="s">
        <v>430</v>
      </c>
      <c r="BO352" s="375" t="s">
        <v>430</v>
      </c>
      <c r="BP352" s="375" t="s">
        <v>430</v>
      </c>
      <c r="BQ352" s="375" t="s">
        <v>430</v>
      </c>
      <c r="BR352" s="374"/>
      <c r="BS352" s="468" t="s">
        <v>430</v>
      </c>
      <c r="BT352" s="348" t="s">
        <v>430</v>
      </c>
      <c r="BU352" s="374"/>
      <c r="BV352" s="430" t="s">
        <v>555</v>
      </c>
    </row>
    <row r="353" spans="1:74" s="428" customFormat="1" ht="11" x14ac:dyDescent="0.3">
      <c r="A353" s="841" t="s">
        <v>8599</v>
      </c>
      <c r="B353" s="842"/>
      <c r="C353" s="843">
        <v>45210</v>
      </c>
      <c r="D353" s="842"/>
      <c r="E353" s="844">
        <v>21.658999999999999</v>
      </c>
      <c r="F353" s="842"/>
      <c r="G353" s="845">
        <v>12.4763</v>
      </c>
      <c r="H353" s="847"/>
      <c r="I353" s="846">
        <v>6.29</v>
      </c>
      <c r="J353" s="846">
        <v>6.73</v>
      </c>
      <c r="K353" s="846">
        <v>4.83</v>
      </c>
      <c r="L353" s="846">
        <v>4.99</v>
      </c>
      <c r="M353" s="851"/>
      <c r="N353" s="848">
        <v>-7.0186000000000002</v>
      </c>
      <c r="O353" s="846">
        <v>7.2206000000000001</v>
      </c>
      <c r="P353" s="846">
        <v>5.4806999999999997</v>
      </c>
      <c r="Q353" s="846">
        <v>-9.2037999999999993</v>
      </c>
      <c r="R353" s="846">
        <v>2.0703999999999998</v>
      </c>
      <c r="S353" s="846">
        <v>12.720599999999999</v>
      </c>
      <c r="T353" s="846">
        <v>5.0396999999999998</v>
      </c>
      <c r="U353" s="856">
        <v>5.1135999999999999</v>
      </c>
      <c r="V353" s="846">
        <v>6.2754000000000003</v>
      </c>
      <c r="W353" s="846">
        <v>6.9802999999999997</v>
      </c>
      <c r="X353" s="846" t="s">
        <v>430</v>
      </c>
      <c r="Y353" s="852" t="s">
        <v>430</v>
      </c>
      <c r="Z353" s="846" t="s">
        <v>430</v>
      </c>
      <c r="AA353" s="846">
        <v>4.8029999999999999</v>
      </c>
      <c r="AB353" s="846">
        <v>10.1654</v>
      </c>
      <c r="AC353" s="846">
        <v>5.8371000000000004</v>
      </c>
      <c r="AD353" s="846">
        <v>5.7732999999999999</v>
      </c>
      <c r="AE353" s="846">
        <v>4.6425999999999998</v>
      </c>
      <c r="AF353" s="846">
        <v>7.9865000000000004</v>
      </c>
      <c r="AG353" s="931"/>
      <c r="AH353" s="844">
        <v>106</v>
      </c>
      <c r="AI353" s="844">
        <v>40</v>
      </c>
      <c r="AJ353" s="844">
        <v>56</v>
      </c>
      <c r="AK353" s="844">
        <v>142</v>
      </c>
      <c r="AL353" s="844">
        <v>140</v>
      </c>
      <c r="AM353" s="844">
        <v>9</v>
      </c>
      <c r="AN353" s="844">
        <v>84</v>
      </c>
      <c r="AO353" s="932">
        <v>79</v>
      </c>
      <c r="AP353" s="844">
        <v>19</v>
      </c>
      <c r="AQ353" s="844">
        <v>32</v>
      </c>
      <c r="AR353" s="844" t="s">
        <v>430</v>
      </c>
      <c r="AS353" s="844" t="s">
        <v>430</v>
      </c>
      <c r="AT353" s="844" t="s">
        <v>430</v>
      </c>
      <c r="AU353" s="844">
        <v>85</v>
      </c>
      <c r="AV353" s="844">
        <v>14</v>
      </c>
      <c r="AW353" s="844">
        <v>46</v>
      </c>
      <c r="AX353" s="844">
        <v>47</v>
      </c>
      <c r="AY353" s="844">
        <v>95</v>
      </c>
      <c r="AZ353" s="933"/>
      <c r="BA353" s="853">
        <v>95.22</v>
      </c>
      <c r="BB353" s="846" t="s">
        <v>430</v>
      </c>
      <c r="BC353" s="846" t="s">
        <v>430</v>
      </c>
      <c r="BD353" s="846" t="s">
        <v>430</v>
      </c>
      <c r="BE353" s="852" t="s">
        <v>430</v>
      </c>
      <c r="BF353" s="852">
        <v>4.78</v>
      </c>
      <c r="BG353" s="847"/>
      <c r="BH353" s="934">
        <v>4.78</v>
      </c>
      <c r="BI353" s="846" t="s">
        <v>430</v>
      </c>
      <c r="BJ353" s="846" t="s">
        <v>430</v>
      </c>
      <c r="BK353" s="846" t="s">
        <v>430</v>
      </c>
      <c r="BL353" s="846" t="s">
        <v>430</v>
      </c>
      <c r="BM353" s="852">
        <v>95.22</v>
      </c>
      <c r="BN353" s="852" t="s">
        <v>430</v>
      </c>
      <c r="BO353" s="852" t="s">
        <v>430</v>
      </c>
      <c r="BP353" s="852" t="s">
        <v>430</v>
      </c>
      <c r="BQ353" s="852" t="s">
        <v>430</v>
      </c>
      <c r="BR353" s="847"/>
      <c r="BS353" s="854" t="s">
        <v>430</v>
      </c>
      <c r="BT353" s="846" t="s">
        <v>430</v>
      </c>
      <c r="BU353" s="847"/>
      <c r="BV353" s="892" t="s">
        <v>555</v>
      </c>
    </row>
    <row r="354" spans="1:74" s="428" customFormat="1" x14ac:dyDescent="0.25">
      <c r="A354" s="345" t="s">
        <v>8600</v>
      </c>
      <c r="B354" s="373"/>
      <c r="C354" s="719">
        <v>45000</v>
      </c>
      <c r="D354" s="373"/>
      <c r="E354" s="346">
        <v>21.291899999999998</v>
      </c>
      <c r="F354" s="373"/>
      <c r="G354" s="347">
        <v>12.580299999999999</v>
      </c>
      <c r="H354" s="374"/>
      <c r="I354" s="348">
        <v>1.3</v>
      </c>
      <c r="J354" s="348">
        <v>5.97</v>
      </c>
      <c r="K354" s="348">
        <v>1.21</v>
      </c>
      <c r="L354" s="348">
        <v>1.25</v>
      </c>
      <c r="M354" s="362"/>
      <c r="N354" s="350">
        <v>3.6274000000000002</v>
      </c>
      <c r="O354" s="348">
        <v>-2.4173</v>
      </c>
      <c r="P354" s="348">
        <v>3.9405000000000001</v>
      </c>
      <c r="Q354" s="348">
        <v>2.5722999999999998</v>
      </c>
      <c r="R354" s="348">
        <v>3.5579000000000001</v>
      </c>
      <c r="S354" s="348">
        <v>6.1845999999999997</v>
      </c>
      <c r="T354" s="348">
        <v>4.0536000000000003</v>
      </c>
      <c r="U354" s="354">
        <v>4.6940999999999997</v>
      </c>
      <c r="V354" s="348">
        <v>5.2828999999999997</v>
      </c>
      <c r="W354" s="348">
        <v>6.4676</v>
      </c>
      <c r="X354" s="348">
        <v>6.8757999999999999</v>
      </c>
      <c r="Y354" s="375" t="s">
        <v>430</v>
      </c>
      <c r="Z354" s="348" t="s">
        <v>430</v>
      </c>
      <c r="AA354" s="348">
        <v>4.1490999999999998</v>
      </c>
      <c r="AB354" s="348">
        <v>5.87</v>
      </c>
      <c r="AC354" s="348">
        <v>4.8329000000000004</v>
      </c>
      <c r="AD354" s="348">
        <v>5.0673000000000004</v>
      </c>
      <c r="AE354" s="348">
        <v>4.3337000000000003</v>
      </c>
      <c r="AF354" s="348">
        <v>6.87</v>
      </c>
      <c r="AG354" s="569"/>
      <c r="AH354" s="346">
        <v>66</v>
      </c>
      <c r="AI354" s="346">
        <v>127</v>
      </c>
      <c r="AJ354" s="346">
        <v>99</v>
      </c>
      <c r="AK354" s="346">
        <v>84</v>
      </c>
      <c r="AL354" s="346">
        <v>109</v>
      </c>
      <c r="AM354" s="346">
        <v>138</v>
      </c>
      <c r="AN354" s="346">
        <v>147</v>
      </c>
      <c r="AO354" s="572">
        <v>120</v>
      </c>
      <c r="AP354" s="346">
        <v>121</v>
      </c>
      <c r="AQ354" s="346">
        <v>91</v>
      </c>
      <c r="AR354" s="346">
        <v>95</v>
      </c>
      <c r="AS354" s="346" t="s">
        <v>430</v>
      </c>
      <c r="AT354" s="346" t="s">
        <v>430</v>
      </c>
      <c r="AU354" s="346">
        <v>121</v>
      </c>
      <c r="AV354" s="346">
        <v>123</v>
      </c>
      <c r="AW354" s="346">
        <v>123</v>
      </c>
      <c r="AX354" s="346">
        <v>119</v>
      </c>
      <c r="AY354" s="346">
        <v>107</v>
      </c>
      <c r="AZ354" s="584"/>
      <c r="BA354" s="467">
        <v>92.82</v>
      </c>
      <c r="BB354" s="348" t="s">
        <v>430</v>
      </c>
      <c r="BC354" s="348" t="s">
        <v>430</v>
      </c>
      <c r="BD354" s="348" t="s">
        <v>430</v>
      </c>
      <c r="BE354" s="375" t="s">
        <v>430</v>
      </c>
      <c r="BF354" s="375">
        <v>7.18</v>
      </c>
      <c r="BG354" s="374"/>
      <c r="BH354" s="594">
        <v>7.18</v>
      </c>
      <c r="BI354" s="348" t="s">
        <v>430</v>
      </c>
      <c r="BJ354" s="348" t="s">
        <v>430</v>
      </c>
      <c r="BK354" s="348" t="s">
        <v>430</v>
      </c>
      <c r="BL354" s="348" t="s">
        <v>430</v>
      </c>
      <c r="BM354" s="375">
        <v>92.82</v>
      </c>
      <c r="BN354" s="375" t="s">
        <v>430</v>
      </c>
      <c r="BO354" s="375" t="s">
        <v>430</v>
      </c>
      <c r="BP354" s="375" t="s">
        <v>430</v>
      </c>
      <c r="BQ354" s="375" t="s">
        <v>430</v>
      </c>
      <c r="BR354" s="374"/>
      <c r="BS354" s="468" t="s">
        <v>430</v>
      </c>
      <c r="BT354" s="348" t="s">
        <v>430</v>
      </c>
      <c r="BU354" s="374"/>
      <c r="BV354" s="430" t="s">
        <v>555</v>
      </c>
    </row>
    <row r="355" spans="1:74" s="428" customFormat="1" x14ac:dyDescent="0.25">
      <c r="A355" s="345" t="s">
        <v>8601</v>
      </c>
      <c r="B355" s="373"/>
      <c r="C355" s="719">
        <v>44627</v>
      </c>
      <c r="D355" s="373"/>
      <c r="E355" s="346">
        <v>20.7882</v>
      </c>
      <c r="F355" s="373"/>
      <c r="G355" s="347">
        <v>66.382300000000001</v>
      </c>
      <c r="H355" s="374"/>
      <c r="I355" s="348">
        <v>4.51</v>
      </c>
      <c r="J355" s="348">
        <v>6.54</v>
      </c>
      <c r="K355" s="348">
        <v>3.74</v>
      </c>
      <c r="L355" s="348">
        <v>3.86</v>
      </c>
      <c r="M355" s="362"/>
      <c r="N355" s="350">
        <v>-15.9316</v>
      </c>
      <c r="O355" s="348">
        <v>6.1614000000000004</v>
      </c>
      <c r="P355" s="348">
        <v>11.264699999999999</v>
      </c>
      <c r="Q355" s="348">
        <v>-7.0425000000000004</v>
      </c>
      <c r="R355" s="348">
        <v>3.0569000000000002</v>
      </c>
      <c r="S355" s="348">
        <v>11.5299</v>
      </c>
      <c r="T355" s="348">
        <v>5.5957999999999997</v>
      </c>
      <c r="U355" s="354">
        <v>5.4066999999999998</v>
      </c>
      <c r="V355" s="348">
        <v>6.1801000000000004</v>
      </c>
      <c r="W355" s="348">
        <v>7.4310999999999998</v>
      </c>
      <c r="X355" s="348">
        <v>7.8514999999999997</v>
      </c>
      <c r="Y355" s="375" t="s">
        <v>430</v>
      </c>
      <c r="Z355" s="348" t="s">
        <v>430</v>
      </c>
      <c r="AA355" s="348">
        <v>4.4344999999999999</v>
      </c>
      <c r="AB355" s="348">
        <v>10.2326</v>
      </c>
      <c r="AC355" s="348">
        <v>6.2381000000000002</v>
      </c>
      <c r="AD355" s="348">
        <v>5.7190000000000003</v>
      </c>
      <c r="AE355" s="348">
        <v>4.0339999999999998</v>
      </c>
      <c r="AF355" s="348">
        <v>6.8455000000000004</v>
      </c>
      <c r="AG355" s="569"/>
      <c r="AH355" s="346">
        <v>135</v>
      </c>
      <c r="AI355" s="346">
        <v>49</v>
      </c>
      <c r="AJ355" s="346">
        <v>10</v>
      </c>
      <c r="AK355" s="346">
        <v>131</v>
      </c>
      <c r="AL355" s="346">
        <v>119</v>
      </c>
      <c r="AM355" s="346">
        <v>19</v>
      </c>
      <c r="AN355" s="346">
        <v>49</v>
      </c>
      <c r="AO355" s="572">
        <v>49</v>
      </c>
      <c r="AP355" s="346">
        <v>26</v>
      </c>
      <c r="AQ355" s="346">
        <v>5</v>
      </c>
      <c r="AR355" s="346">
        <v>6</v>
      </c>
      <c r="AS355" s="346" t="s">
        <v>430</v>
      </c>
      <c r="AT355" s="346" t="s">
        <v>430</v>
      </c>
      <c r="AU355" s="346">
        <v>108</v>
      </c>
      <c r="AV355" s="346">
        <v>13</v>
      </c>
      <c r="AW355" s="346">
        <v>21</v>
      </c>
      <c r="AX355" s="346">
        <v>54</v>
      </c>
      <c r="AY355" s="346">
        <v>118</v>
      </c>
      <c r="AZ355" s="584"/>
      <c r="BA355" s="467">
        <v>96.25</v>
      </c>
      <c r="BB355" s="348" t="s">
        <v>430</v>
      </c>
      <c r="BC355" s="348" t="s">
        <v>430</v>
      </c>
      <c r="BD355" s="348" t="s">
        <v>430</v>
      </c>
      <c r="BE355" s="375" t="s">
        <v>430</v>
      </c>
      <c r="BF355" s="375">
        <v>3.75</v>
      </c>
      <c r="BG355" s="374"/>
      <c r="BH355" s="594">
        <v>3.75</v>
      </c>
      <c r="BI355" s="348" t="s">
        <v>430</v>
      </c>
      <c r="BJ355" s="348" t="s">
        <v>430</v>
      </c>
      <c r="BK355" s="348" t="s">
        <v>430</v>
      </c>
      <c r="BL355" s="348" t="s">
        <v>430</v>
      </c>
      <c r="BM355" s="375">
        <v>96.25</v>
      </c>
      <c r="BN355" s="375" t="s">
        <v>430</v>
      </c>
      <c r="BO355" s="375" t="s">
        <v>430</v>
      </c>
      <c r="BP355" s="375" t="s">
        <v>430</v>
      </c>
      <c r="BQ355" s="375" t="s">
        <v>430</v>
      </c>
      <c r="BR355" s="374"/>
      <c r="BS355" s="468" t="s">
        <v>430</v>
      </c>
      <c r="BT355" s="348" t="s">
        <v>430</v>
      </c>
      <c r="BU355" s="374"/>
      <c r="BV355" s="430" t="s">
        <v>555</v>
      </c>
    </row>
    <row r="356" spans="1:74" s="428" customFormat="1" x14ac:dyDescent="0.25">
      <c r="A356" s="345" t="s">
        <v>8602</v>
      </c>
      <c r="B356" s="373"/>
      <c r="C356" s="719">
        <v>45996</v>
      </c>
      <c r="D356" s="373"/>
      <c r="E356" s="346">
        <v>12.81</v>
      </c>
      <c r="F356" s="373"/>
      <c r="G356" s="347">
        <v>10.4123</v>
      </c>
      <c r="H356" s="374"/>
      <c r="I356" s="348" t="s">
        <v>430</v>
      </c>
      <c r="J356" s="348" t="s">
        <v>430</v>
      </c>
      <c r="K356" s="348" t="s">
        <v>430</v>
      </c>
      <c r="L356" s="348" t="s">
        <v>430</v>
      </c>
      <c r="M356" s="362"/>
      <c r="N356" s="350">
        <v>-14.011100000000001</v>
      </c>
      <c r="O356" s="348">
        <v>-6.3066000000000004</v>
      </c>
      <c r="P356" s="348">
        <v>-1.0014000000000001</v>
      </c>
      <c r="Q356" s="348">
        <v>-3.7004999999999999</v>
      </c>
      <c r="R356" s="348">
        <v>3.6524999999999999</v>
      </c>
      <c r="S356" s="348">
        <v>8.6152999999999995</v>
      </c>
      <c r="T356" s="348">
        <v>5.9722999999999997</v>
      </c>
      <c r="U356" s="354" t="s">
        <v>430</v>
      </c>
      <c r="V356" s="348" t="s">
        <v>430</v>
      </c>
      <c r="W356" s="348" t="s">
        <v>430</v>
      </c>
      <c r="X356" s="348" t="s">
        <v>430</v>
      </c>
      <c r="Y356" s="375" t="s">
        <v>430</v>
      </c>
      <c r="Z356" s="348" t="s">
        <v>430</v>
      </c>
      <c r="AA356" s="348">
        <v>3.6107</v>
      </c>
      <c r="AB356" s="348">
        <v>6.9535</v>
      </c>
      <c r="AC356" s="348">
        <v>5.8147000000000002</v>
      </c>
      <c r="AD356" s="348" t="s">
        <v>430</v>
      </c>
      <c r="AE356" s="348">
        <v>3.9845999999999999</v>
      </c>
      <c r="AF356" s="348">
        <v>5.6787999999999998</v>
      </c>
      <c r="AG356" s="569"/>
      <c r="AH356" s="346">
        <v>128</v>
      </c>
      <c r="AI356" s="346">
        <v>146</v>
      </c>
      <c r="AJ356" s="346">
        <v>143</v>
      </c>
      <c r="AK356" s="346">
        <v>123</v>
      </c>
      <c r="AL356" s="346">
        <v>106</v>
      </c>
      <c r="AM356" s="346">
        <v>73</v>
      </c>
      <c r="AN356" s="346">
        <v>23</v>
      </c>
      <c r="AO356" s="572" t="s">
        <v>430</v>
      </c>
      <c r="AP356" s="346" t="s">
        <v>430</v>
      </c>
      <c r="AQ356" s="346" t="s">
        <v>430</v>
      </c>
      <c r="AR356" s="346" t="s">
        <v>430</v>
      </c>
      <c r="AS356" s="346" t="s">
        <v>430</v>
      </c>
      <c r="AT356" s="346" t="s">
        <v>430</v>
      </c>
      <c r="AU356" s="346">
        <v>136</v>
      </c>
      <c r="AV356" s="346">
        <v>74</v>
      </c>
      <c r="AW356" s="346">
        <v>50</v>
      </c>
      <c r="AX356" s="346" t="s">
        <v>430</v>
      </c>
      <c r="AY356" s="346">
        <v>119</v>
      </c>
      <c r="AZ356" s="584"/>
      <c r="BA356" s="467" t="s">
        <v>430</v>
      </c>
      <c r="BB356" s="348">
        <v>99.13</v>
      </c>
      <c r="BC356" s="348" t="s">
        <v>430</v>
      </c>
      <c r="BD356" s="348" t="s">
        <v>430</v>
      </c>
      <c r="BE356" s="375" t="s">
        <v>430</v>
      </c>
      <c r="BF356" s="375">
        <v>0.87</v>
      </c>
      <c r="BG356" s="374"/>
      <c r="BH356" s="594">
        <v>0.75</v>
      </c>
      <c r="BI356" s="348" t="s">
        <v>430</v>
      </c>
      <c r="BJ356" s="348" t="s">
        <v>430</v>
      </c>
      <c r="BK356" s="348" t="s">
        <v>430</v>
      </c>
      <c r="BL356" s="348" t="s">
        <v>430</v>
      </c>
      <c r="BM356" s="375" t="s">
        <v>430</v>
      </c>
      <c r="BN356" s="375" t="s">
        <v>430</v>
      </c>
      <c r="BO356" s="375" t="s">
        <v>430</v>
      </c>
      <c r="BP356" s="375">
        <v>99.13</v>
      </c>
      <c r="BQ356" s="375" t="s">
        <v>430</v>
      </c>
      <c r="BR356" s="374"/>
      <c r="BS356" s="468" t="s">
        <v>430</v>
      </c>
      <c r="BT356" s="348" t="s">
        <v>430</v>
      </c>
      <c r="BU356" s="374"/>
      <c r="BV356" s="430" t="s">
        <v>555</v>
      </c>
    </row>
    <row r="357" spans="1:74" s="428" customFormat="1" x14ac:dyDescent="0.25">
      <c r="A357" s="345" t="s">
        <v>8603</v>
      </c>
      <c r="B357" s="373"/>
      <c r="C357" s="719">
        <v>45684</v>
      </c>
      <c r="D357" s="373"/>
      <c r="E357" s="888">
        <v>16.62</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2439</v>
      </c>
    </row>
    <row r="358" spans="1:74" s="428" customFormat="1" x14ac:dyDescent="0.25">
      <c r="A358" s="345" t="s">
        <v>8604</v>
      </c>
      <c r="B358" s="373"/>
      <c r="C358" s="719">
        <v>46168</v>
      </c>
      <c r="D358" s="373"/>
      <c r="E358" s="346">
        <v>17.401800000000001</v>
      </c>
      <c r="F358" s="373"/>
      <c r="G358" s="347">
        <v>10.3161</v>
      </c>
      <c r="H358" s="374"/>
      <c r="I358" s="348" t="s">
        <v>430</v>
      </c>
      <c r="J358" s="348" t="s">
        <v>430</v>
      </c>
      <c r="K358" s="348" t="s">
        <v>430</v>
      </c>
      <c r="L358" s="348" t="s">
        <v>430</v>
      </c>
      <c r="M358" s="362"/>
      <c r="N358" s="350">
        <v>-11.6685</v>
      </c>
      <c r="O358" s="348">
        <v>4.2473000000000001</v>
      </c>
      <c r="P358" s="348">
        <v>12.616199999999999</v>
      </c>
      <c r="Q358" s="348">
        <v>-9.2171000000000003</v>
      </c>
      <c r="R358" s="348">
        <v>2.9979</v>
      </c>
      <c r="S358" s="348">
        <v>12.4061</v>
      </c>
      <c r="T358" s="348" t="s">
        <v>430</v>
      </c>
      <c r="U358" s="354" t="s">
        <v>430</v>
      </c>
      <c r="V358" s="348" t="s">
        <v>430</v>
      </c>
      <c r="W358" s="348" t="s">
        <v>430</v>
      </c>
      <c r="X358" s="348" t="s">
        <v>430</v>
      </c>
      <c r="Y358" s="375" t="s">
        <v>430</v>
      </c>
      <c r="Z358" s="348" t="s">
        <v>430</v>
      </c>
      <c r="AA358" s="348">
        <v>5.5012999999999996</v>
      </c>
      <c r="AB358" s="348" t="s">
        <v>430</v>
      </c>
      <c r="AC358" s="348" t="s">
        <v>430</v>
      </c>
      <c r="AD358" s="348" t="s">
        <v>430</v>
      </c>
      <c r="AE358" s="348">
        <v>2.1261999999999999</v>
      </c>
      <c r="AF358" s="348">
        <v>12.4061</v>
      </c>
      <c r="AG358" s="569"/>
      <c r="AH358" s="346">
        <v>124</v>
      </c>
      <c r="AI358" s="346">
        <v>96</v>
      </c>
      <c r="AJ358" s="346">
        <v>6</v>
      </c>
      <c r="AK358" s="346">
        <v>143</v>
      </c>
      <c r="AL358" s="346">
        <v>124</v>
      </c>
      <c r="AM358" s="346">
        <v>15</v>
      </c>
      <c r="AN358" s="346" t="s">
        <v>430</v>
      </c>
      <c r="AO358" s="572" t="s">
        <v>430</v>
      </c>
      <c r="AP358" s="346" t="s">
        <v>430</v>
      </c>
      <c r="AQ358" s="346" t="s">
        <v>430</v>
      </c>
      <c r="AR358" s="346" t="s">
        <v>430</v>
      </c>
      <c r="AS358" s="346" t="s">
        <v>430</v>
      </c>
      <c r="AT358" s="346" t="s">
        <v>430</v>
      </c>
      <c r="AU358" s="346">
        <v>41</v>
      </c>
      <c r="AV358" s="346" t="s">
        <v>430</v>
      </c>
      <c r="AW358" s="346" t="s">
        <v>430</v>
      </c>
      <c r="AX358" s="346" t="s">
        <v>430</v>
      </c>
      <c r="AY358" s="346">
        <v>152</v>
      </c>
      <c r="AZ358" s="584"/>
      <c r="BA358" s="467">
        <v>95.46</v>
      </c>
      <c r="BB358" s="348" t="s">
        <v>430</v>
      </c>
      <c r="BC358" s="348" t="s">
        <v>430</v>
      </c>
      <c r="BD358" s="348" t="s">
        <v>430</v>
      </c>
      <c r="BE358" s="375" t="s">
        <v>430</v>
      </c>
      <c r="BF358" s="375">
        <v>4.54</v>
      </c>
      <c r="BG358" s="374"/>
      <c r="BH358" s="594">
        <v>4.54</v>
      </c>
      <c r="BI358" s="348" t="s">
        <v>430</v>
      </c>
      <c r="BJ358" s="348" t="s">
        <v>430</v>
      </c>
      <c r="BK358" s="348" t="s">
        <v>430</v>
      </c>
      <c r="BL358" s="348" t="s">
        <v>430</v>
      </c>
      <c r="BM358" s="375">
        <v>95.46</v>
      </c>
      <c r="BN358" s="375" t="s">
        <v>430</v>
      </c>
      <c r="BO358" s="375" t="s">
        <v>430</v>
      </c>
      <c r="BP358" s="375" t="s">
        <v>430</v>
      </c>
      <c r="BQ358" s="375" t="s">
        <v>430</v>
      </c>
      <c r="BR358" s="374"/>
      <c r="BS358" s="468" t="s">
        <v>430</v>
      </c>
      <c r="BT358" s="348" t="s">
        <v>430</v>
      </c>
      <c r="BU358" s="374"/>
      <c r="BV358" s="430" t="s">
        <v>555</v>
      </c>
    </row>
    <row r="359" spans="1:74" s="428" customFormat="1" x14ac:dyDescent="0.25">
      <c r="A359" s="345" t="s">
        <v>8605</v>
      </c>
      <c r="B359" s="373"/>
      <c r="C359" s="719">
        <v>46230</v>
      </c>
      <c r="D359" s="373"/>
      <c r="E359" s="346">
        <v>15.6036</v>
      </c>
      <c r="F359" s="373"/>
      <c r="G359" s="347">
        <v>10.184100000000001</v>
      </c>
      <c r="H359" s="374"/>
      <c r="I359" s="348">
        <v>8.17</v>
      </c>
      <c r="J359" s="348">
        <v>6.93</v>
      </c>
      <c r="K359" s="348">
        <v>5.91</v>
      </c>
      <c r="L359" s="348">
        <v>6.11</v>
      </c>
      <c r="M359" s="362"/>
      <c r="N359" s="350">
        <v>39.826000000000001</v>
      </c>
      <c r="O359" s="348">
        <v>67.03</v>
      </c>
      <c r="P359" s="348">
        <v>52.177999999999997</v>
      </c>
      <c r="Q359" s="348">
        <v>3.9483999999999999</v>
      </c>
      <c r="R359" s="348">
        <v>21.676300000000001</v>
      </c>
      <c r="S359" s="348" t="s">
        <v>430</v>
      </c>
      <c r="T359" s="348" t="s">
        <v>430</v>
      </c>
      <c r="U359" s="354" t="s">
        <v>430</v>
      </c>
      <c r="V359" s="348" t="s">
        <v>430</v>
      </c>
      <c r="W359" s="348" t="s">
        <v>430</v>
      </c>
      <c r="X359" s="348" t="s">
        <v>430</v>
      </c>
      <c r="Y359" s="375" t="s">
        <v>430</v>
      </c>
      <c r="Z359" s="348" t="s">
        <v>430</v>
      </c>
      <c r="AA359" s="348" t="s">
        <v>430</v>
      </c>
      <c r="AB359" s="348" t="s">
        <v>430</v>
      </c>
      <c r="AC359" s="348" t="s">
        <v>430</v>
      </c>
      <c r="AD359" s="348" t="s">
        <v>430</v>
      </c>
      <c r="AE359" s="348">
        <v>21.947700000000001</v>
      </c>
      <c r="AF359" s="348">
        <v>21.676300000000001</v>
      </c>
      <c r="AG359" s="569"/>
      <c r="AH359" s="346">
        <v>3</v>
      </c>
      <c r="AI359" s="346">
        <v>2</v>
      </c>
      <c r="AJ359" s="346">
        <v>2</v>
      </c>
      <c r="AK359" s="346">
        <v>66</v>
      </c>
      <c r="AL359" s="346">
        <v>1</v>
      </c>
      <c r="AM359" s="346" t="s">
        <v>430</v>
      </c>
      <c r="AN359" s="346" t="s">
        <v>430</v>
      </c>
      <c r="AO359" s="572" t="s">
        <v>430</v>
      </c>
      <c r="AP359" s="346" t="s">
        <v>430</v>
      </c>
      <c r="AQ359" s="346" t="s">
        <v>430</v>
      </c>
      <c r="AR359" s="346" t="s">
        <v>430</v>
      </c>
      <c r="AS359" s="346" t="s">
        <v>430</v>
      </c>
      <c r="AT359" s="346" t="s">
        <v>430</v>
      </c>
      <c r="AU359" s="346" t="s">
        <v>430</v>
      </c>
      <c r="AV359" s="346" t="s">
        <v>430</v>
      </c>
      <c r="AW359" s="346" t="s">
        <v>430</v>
      </c>
      <c r="AX359" s="346" t="s">
        <v>430</v>
      </c>
      <c r="AY359" s="346">
        <v>2</v>
      </c>
      <c r="AZ359" s="584"/>
      <c r="BA359" s="467">
        <v>50.52</v>
      </c>
      <c r="BB359" s="348" t="s">
        <v>430</v>
      </c>
      <c r="BC359" s="348" t="s">
        <v>430</v>
      </c>
      <c r="BD359" s="348" t="s">
        <v>430</v>
      </c>
      <c r="BE359" s="375" t="s">
        <v>430</v>
      </c>
      <c r="BF359" s="375">
        <v>1.03</v>
      </c>
      <c r="BG359" s="374"/>
      <c r="BH359" s="594">
        <v>1.03</v>
      </c>
      <c r="BI359" s="348" t="s">
        <v>430</v>
      </c>
      <c r="BJ359" s="348" t="s">
        <v>430</v>
      </c>
      <c r="BK359" s="348" t="s">
        <v>430</v>
      </c>
      <c r="BL359" s="348" t="s">
        <v>430</v>
      </c>
      <c r="BM359" s="375">
        <v>50.52</v>
      </c>
      <c r="BN359" s="375" t="s">
        <v>430</v>
      </c>
      <c r="BO359" s="375" t="s">
        <v>430</v>
      </c>
      <c r="BP359" s="375" t="s">
        <v>430</v>
      </c>
      <c r="BQ359" s="375">
        <v>48.45</v>
      </c>
      <c r="BR359" s="374"/>
      <c r="BS359" s="468" t="s">
        <v>430</v>
      </c>
      <c r="BT359" s="348" t="s">
        <v>430</v>
      </c>
      <c r="BU359" s="374"/>
      <c r="BV359" s="430" t="s">
        <v>555</v>
      </c>
    </row>
    <row r="360" spans="1:74" s="428" customFormat="1" x14ac:dyDescent="0.25">
      <c r="A360" s="345" t="s">
        <v>8606</v>
      </c>
      <c r="B360" s="373"/>
      <c r="C360" s="719">
        <v>45448</v>
      </c>
      <c r="D360" s="373"/>
      <c r="E360" s="346">
        <v>12.7979</v>
      </c>
      <c r="F360" s="373"/>
      <c r="G360" s="347">
        <v>11.615</v>
      </c>
      <c r="H360" s="374"/>
      <c r="I360" s="348">
        <v>0.81</v>
      </c>
      <c r="J360" s="348">
        <v>5.79</v>
      </c>
      <c r="K360" s="348">
        <v>0.77</v>
      </c>
      <c r="L360" s="348">
        <v>0.79</v>
      </c>
      <c r="M360" s="362"/>
      <c r="N360" s="350">
        <v>-1.0998000000000001</v>
      </c>
      <c r="O360" s="348">
        <v>2.5145</v>
      </c>
      <c r="P360" s="348">
        <v>5.5277000000000003</v>
      </c>
      <c r="Q360" s="348">
        <v>3.8214999999999999</v>
      </c>
      <c r="R360" s="348">
        <v>4.5385999999999997</v>
      </c>
      <c r="S360" s="348">
        <v>6.2205000000000004</v>
      </c>
      <c r="T360" s="348">
        <v>4.6756000000000002</v>
      </c>
      <c r="U360" s="354">
        <v>4.9478999999999997</v>
      </c>
      <c r="V360" s="348">
        <v>5.3912000000000004</v>
      </c>
      <c r="W360" s="348">
        <v>6.5904999999999996</v>
      </c>
      <c r="X360" s="348" t="s">
        <v>430</v>
      </c>
      <c r="Y360" s="375" t="s">
        <v>430</v>
      </c>
      <c r="Z360" s="348" t="s">
        <v>430</v>
      </c>
      <c r="AA360" s="348">
        <v>4.3095999999999997</v>
      </c>
      <c r="AB360" s="348">
        <v>5.3159000000000001</v>
      </c>
      <c r="AC360" s="348">
        <v>5.0292000000000003</v>
      </c>
      <c r="AD360" s="348">
        <v>5.1723999999999997</v>
      </c>
      <c r="AE360" s="348">
        <v>4.7184999999999997</v>
      </c>
      <c r="AF360" s="348">
        <v>6.9523999999999999</v>
      </c>
      <c r="AG360" s="569"/>
      <c r="AH360" s="346">
        <v>99</v>
      </c>
      <c r="AI360" s="346">
        <v>107</v>
      </c>
      <c r="AJ360" s="346">
        <v>54</v>
      </c>
      <c r="AK360" s="346">
        <v>69</v>
      </c>
      <c r="AL360" s="346">
        <v>87</v>
      </c>
      <c r="AM360" s="346">
        <v>137</v>
      </c>
      <c r="AN360" s="346">
        <v>118</v>
      </c>
      <c r="AO360" s="572">
        <v>96</v>
      </c>
      <c r="AP360" s="346">
        <v>115</v>
      </c>
      <c r="AQ360" s="346">
        <v>80</v>
      </c>
      <c r="AR360" s="346" t="s">
        <v>430</v>
      </c>
      <c r="AS360" s="346" t="s">
        <v>430</v>
      </c>
      <c r="AT360" s="346" t="s">
        <v>430</v>
      </c>
      <c r="AU360" s="346">
        <v>114</v>
      </c>
      <c r="AV360" s="346">
        <v>144</v>
      </c>
      <c r="AW360" s="346">
        <v>103</v>
      </c>
      <c r="AX360" s="346">
        <v>113</v>
      </c>
      <c r="AY360" s="346">
        <v>91</v>
      </c>
      <c r="AZ360" s="584"/>
      <c r="BA360" s="467">
        <v>89.94</v>
      </c>
      <c r="BB360" s="348" t="s">
        <v>430</v>
      </c>
      <c r="BC360" s="348" t="s">
        <v>430</v>
      </c>
      <c r="BD360" s="348" t="s">
        <v>430</v>
      </c>
      <c r="BE360" s="375" t="s">
        <v>430</v>
      </c>
      <c r="BF360" s="375">
        <v>10.06</v>
      </c>
      <c r="BG360" s="374"/>
      <c r="BH360" s="594">
        <v>10.06</v>
      </c>
      <c r="BI360" s="348" t="s">
        <v>430</v>
      </c>
      <c r="BJ360" s="348" t="s">
        <v>430</v>
      </c>
      <c r="BK360" s="348" t="s">
        <v>430</v>
      </c>
      <c r="BL360" s="348" t="s">
        <v>430</v>
      </c>
      <c r="BM360" s="375">
        <v>89.94</v>
      </c>
      <c r="BN360" s="375" t="s">
        <v>430</v>
      </c>
      <c r="BO360" s="375" t="s">
        <v>430</v>
      </c>
      <c r="BP360" s="375" t="s">
        <v>430</v>
      </c>
      <c r="BQ360" s="375" t="s">
        <v>430</v>
      </c>
      <c r="BR360" s="374"/>
      <c r="BS360" s="468" t="s">
        <v>430</v>
      </c>
      <c r="BT360" s="348" t="s">
        <v>430</v>
      </c>
      <c r="BU360" s="374"/>
      <c r="BV360" s="430" t="s">
        <v>555</v>
      </c>
    </row>
    <row r="361" spans="1:74" s="428" customFormat="1" x14ac:dyDescent="0.25">
      <c r="A361" s="345" t="s">
        <v>8607</v>
      </c>
      <c r="B361" s="373"/>
      <c r="C361" s="719">
        <v>46231</v>
      </c>
      <c r="D361" s="373"/>
      <c r="E361" s="346">
        <v>13.397500000000001</v>
      </c>
      <c r="F361" s="373"/>
      <c r="G361" s="347">
        <v>10.367000000000001</v>
      </c>
      <c r="H361" s="374"/>
      <c r="I361" s="348">
        <v>9.1300000000000008</v>
      </c>
      <c r="J361" s="348">
        <v>6.94</v>
      </c>
      <c r="K361" s="348">
        <v>6.61</v>
      </c>
      <c r="L361" s="348">
        <v>6.83</v>
      </c>
      <c r="M361" s="362"/>
      <c r="N361" s="350">
        <v>84.694999999999993</v>
      </c>
      <c r="O361" s="348">
        <v>104.161</v>
      </c>
      <c r="P361" s="348">
        <v>77.070999999999998</v>
      </c>
      <c r="Q361" s="348">
        <v>11.8736</v>
      </c>
      <c r="R361" s="348" t="s">
        <v>430</v>
      </c>
      <c r="S361" s="348" t="s">
        <v>430</v>
      </c>
      <c r="T361" s="348" t="s">
        <v>430</v>
      </c>
      <c r="U361" s="354" t="s">
        <v>430</v>
      </c>
      <c r="V361" s="348" t="s">
        <v>430</v>
      </c>
      <c r="W361" s="348" t="s">
        <v>430</v>
      </c>
      <c r="X361" s="348" t="s">
        <v>430</v>
      </c>
      <c r="Y361" s="375" t="s">
        <v>430</v>
      </c>
      <c r="Z361" s="348" t="s">
        <v>430</v>
      </c>
      <c r="AA361" s="348" t="s">
        <v>430</v>
      </c>
      <c r="AB361" s="348" t="s">
        <v>430</v>
      </c>
      <c r="AC361" s="348" t="s">
        <v>430</v>
      </c>
      <c r="AD361" s="348" t="s">
        <v>430</v>
      </c>
      <c r="AE361" s="348">
        <v>30.6724</v>
      </c>
      <c r="AF361" s="348">
        <v>44.651699999999998</v>
      </c>
      <c r="AG361" s="569"/>
      <c r="AH361" s="346">
        <v>2</v>
      </c>
      <c r="AI361" s="346">
        <v>1</v>
      </c>
      <c r="AJ361" s="346">
        <v>1</v>
      </c>
      <c r="AK361" s="346">
        <v>2</v>
      </c>
      <c r="AL361" s="346" t="s">
        <v>430</v>
      </c>
      <c r="AM361" s="346" t="s">
        <v>430</v>
      </c>
      <c r="AN361" s="346" t="s">
        <v>430</v>
      </c>
      <c r="AO361" s="572" t="s">
        <v>430</v>
      </c>
      <c r="AP361" s="346" t="s">
        <v>430</v>
      </c>
      <c r="AQ361" s="346" t="s">
        <v>430</v>
      </c>
      <c r="AR361" s="346" t="s">
        <v>430</v>
      </c>
      <c r="AS361" s="346" t="s">
        <v>430</v>
      </c>
      <c r="AT361" s="346" t="s">
        <v>430</v>
      </c>
      <c r="AU361" s="346" t="s">
        <v>430</v>
      </c>
      <c r="AV361" s="346" t="s">
        <v>430</v>
      </c>
      <c r="AW361" s="346" t="s">
        <v>430</v>
      </c>
      <c r="AX361" s="346" t="s">
        <v>430</v>
      </c>
      <c r="AY361" s="346">
        <v>1</v>
      </c>
      <c r="AZ361" s="584"/>
      <c r="BA361" s="467">
        <v>24.53</v>
      </c>
      <c r="BB361" s="348" t="s">
        <v>430</v>
      </c>
      <c r="BC361" s="348" t="s">
        <v>430</v>
      </c>
      <c r="BD361" s="348" t="s">
        <v>430</v>
      </c>
      <c r="BE361" s="375" t="s">
        <v>430</v>
      </c>
      <c r="BF361" s="375">
        <v>0.36</v>
      </c>
      <c r="BG361" s="374"/>
      <c r="BH361" s="594">
        <v>0.36</v>
      </c>
      <c r="BI361" s="348" t="s">
        <v>430</v>
      </c>
      <c r="BJ361" s="348" t="s">
        <v>430</v>
      </c>
      <c r="BK361" s="348" t="s">
        <v>430</v>
      </c>
      <c r="BL361" s="348" t="s">
        <v>430</v>
      </c>
      <c r="BM361" s="375">
        <v>24.53</v>
      </c>
      <c r="BN361" s="375" t="s">
        <v>430</v>
      </c>
      <c r="BO361" s="375" t="s">
        <v>430</v>
      </c>
      <c r="BP361" s="375" t="s">
        <v>430</v>
      </c>
      <c r="BQ361" s="375">
        <v>75.12</v>
      </c>
      <c r="BR361" s="374"/>
      <c r="BS361" s="468" t="s">
        <v>430</v>
      </c>
      <c r="BT361" s="348" t="s">
        <v>430</v>
      </c>
      <c r="BU361" s="374"/>
      <c r="BV361" s="430" t="s">
        <v>555</v>
      </c>
    </row>
    <row r="362" spans="1:74" s="428" customFormat="1" x14ac:dyDescent="0.25">
      <c r="A362" s="345" t="s">
        <v>8608</v>
      </c>
      <c r="B362" s="373"/>
      <c r="C362" s="719">
        <v>45478</v>
      </c>
      <c r="D362" s="373"/>
      <c r="E362" s="346">
        <v>12.088100000000001</v>
      </c>
      <c r="F362" s="373"/>
      <c r="G362" s="347">
        <v>114.48560000000001</v>
      </c>
      <c r="H362" s="374"/>
      <c r="I362" s="348">
        <v>13.99</v>
      </c>
      <c r="J362" s="348">
        <v>6.84</v>
      </c>
      <c r="K362" s="348">
        <v>6.09</v>
      </c>
      <c r="L362" s="348">
        <v>6.31</v>
      </c>
      <c r="M362" s="362"/>
      <c r="N362" s="350">
        <v>-30.364599999999999</v>
      </c>
      <c r="O362" s="348">
        <v>-6.1288</v>
      </c>
      <c r="P362" s="348">
        <v>-1.7710999999999999</v>
      </c>
      <c r="Q362" s="348">
        <v>-15.216200000000001</v>
      </c>
      <c r="R362" s="348">
        <v>0.52990000000000004</v>
      </c>
      <c r="S362" s="348">
        <v>9.9896999999999991</v>
      </c>
      <c r="T362" s="348">
        <v>3.3184999999999998</v>
      </c>
      <c r="U362" s="354">
        <v>3.7239</v>
      </c>
      <c r="V362" s="348">
        <v>5.2939999999999996</v>
      </c>
      <c r="W362" s="348">
        <v>5.9886999999999997</v>
      </c>
      <c r="X362" s="348" t="s">
        <v>430</v>
      </c>
      <c r="Y362" s="375" t="s">
        <v>430</v>
      </c>
      <c r="Z362" s="348" t="s">
        <v>430</v>
      </c>
      <c r="AA362" s="348">
        <v>1.0439000000000001</v>
      </c>
      <c r="AB362" s="348">
        <v>9.3972999999999995</v>
      </c>
      <c r="AC362" s="348">
        <v>4.1033999999999997</v>
      </c>
      <c r="AD362" s="348">
        <v>4.3190999999999997</v>
      </c>
      <c r="AE362" s="348">
        <v>3.5363000000000002</v>
      </c>
      <c r="AF362" s="348">
        <v>6.5091999999999999</v>
      </c>
      <c r="AG362" s="569"/>
      <c r="AH362" s="346">
        <v>147</v>
      </c>
      <c r="AI362" s="346">
        <v>144</v>
      </c>
      <c r="AJ362" s="346">
        <v>156</v>
      </c>
      <c r="AK362" s="346">
        <v>161</v>
      </c>
      <c r="AL362" s="346">
        <v>146</v>
      </c>
      <c r="AM362" s="346">
        <v>36</v>
      </c>
      <c r="AN362" s="346">
        <v>158</v>
      </c>
      <c r="AO362" s="572">
        <v>145</v>
      </c>
      <c r="AP362" s="346">
        <v>119</v>
      </c>
      <c r="AQ362" s="346">
        <v>99</v>
      </c>
      <c r="AR362" s="346" t="s">
        <v>430</v>
      </c>
      <c r="AS362" s="346" t="s">
        <v>430</v>
      </c>
      <c r="AT362" s="346" t="s">
        <v>430</v>
      </c>
      <c r="AU362" s="346">
        <v>159</v>
      </c>
      <c r="AV362" s="346">
        <v>24</v>
      </c>
      <c r="AW362" s="346">
        <v>149</v>
      </c>
      <c r="AX362" s="346">
        <v>152</v>
      </c>
      <c r="AY362" s="346">
        <v>126</v>
      </c>
      <c r="AZ362" s="584"/>
      <c r="BA362" s="467">
        <v>95.9</v>
      </c>
      <c r="BB362" s="348" t="s">
        <v>430</v>
      </c>
      <c r="BC362" s="348" t="s">
        <v>430</v>
      </c>
      <c r="BD362" s="348" t="s">
        <v>430</v>
      </c>
      <c r="BE362" s="375" t="s">
        <v>430</v>
      </c>
      <c r="BF362" s="375">
        <v>4.0999999999999996</v>
      </c>
      <c r="BG362" s="374"/>
      <c r="BH362" s="594">
        <v>4.0999999999999996</v>
      </c>
      <c r="BI362" s="348" t="s">
        <v>430</v>
      </c>
      <c r="BJ362" s="348" t="s">
        <v>430</v>
      </c>
      <c r="BK362" s="348" t="s">
        <v>430</v>
      </c>
      <c r="BL362" s="348" t="s">
        <v>430</v>
      </c>
      <c r="BM362" s="375">
        <v>95.9</v>
      </c>
      <c r="BN362" s="375" t="s">
        <v>430</v>
      </c>
      <c r="BO362" s="375" t="s">
        <v>430</v>
      </c>
      <c r="BP362" s="375" t="s">
        <v>430</v>
      </c>
      <c r="BQ362" s="375" t="s">
        <v>430</v>
      </c>
      <c r="BR362" s="374"/>
      <c r="BS362" s="468" t="s">
        <v>430</v>
      </c>
      <c r="BT362" s="348" t="s">
        <v>430</v>
      </c>
      <c r="BU362" s="374"/>
      <c r="BV362" s="430" t="s">
        <v>555</v>
      </c>
    </row>
    <row r="363" spans="1:74" s="428" customFormat="1" x14ac:dyDescent="0.25">
      <c r="A363" s="345" t="s">
        <v>8609</v>
      </c>
      <c r="B363" s="373"/>
      <c r="C363" s="719">
        <v>45609</v>
      </c>
      <c r="D363" s="373"/>
      <c r="E363" s="346">
        <v>10.2455</v>
      </c>
      <c r="F363" s="373"/>
      <c r="G363" s="347">
        <v>11.3484</v>
      </c>
      <c r="H363" s="374"/>
      <c r="I363" s="348">
        <v>0.9</v>
      </c>
      <c r="J363" s="348">
        <v>7.46</v>
      </c>
      <c r="K363" s="348">
        <v>0.81</v>
      </c>
      <c r="L363" s="348">
        <v>0.87</v>
      </c>
      <c r="M363" s="362"/>
      <c r="N363" s="350">
        <v>5.9520999999999997</v>
      </c>
      <c r="O363" s="348">
        <v>7.7241</v>
      </c>
      <c r="P363" s="348">
        <v>5.2432999999999996</v>
      </c>
      <c r="Q363" s="348">
        <v>2.8517999999999999</v>
      </c>
      <c r="R363" s="348">
        <v>6.1848000000000001</v>
      </c>
      <c r="S363" s="348">
        <v>8.7760999999999996</v>
      </c>
      <c r="T363" s="348">
        <v>6.3075999999999999</v>
      </c>
      <c r="U363" s="354">
        <v>5.7648999999999999</v>
      </c>
      <c r="V363" s="348">
        <v>6.2453000000000003</v>
      </c>
      <c r="W363" s="348" t="s">
        <v>430</v>
      </c>
      <c r="X363" s="348" t="s">
        <v>430</v>
      </c>
      <c r="Y363" s="375" t="s">
        <v>430</v>
      </c>
      <c r="Z363" s="348" t="s">
        <v>430</v>
      </c>
      <c r="AA363" s="348">
        <v>5.9279000000000002</v>
      </c>
      <c r="AB363" s="348">
        <v>7.5223000000000004</v>
      </c>
      <c r="AC363" s="348">
        <v>6.0640000000000001</v>
      </c>
      <c r="AD363" s="348">
        <v>6.0788000000000002</v>
      </c>
      <c r="AE363" s="348">
        <v>6.0907</v>
      </c>
      <c r="AF363" s="348">
        <v>7.3379000000000003</v>
      </c>
      <c r="AG363" s="569"/>
      <c r="AH363" s="346">
        <v>30</v>
      </c>
      <c r="AI363" s="346">
        <v>35</v>
      </c>
      <c r="AJ363" s="346">
        <v>66</v>
      </c>
      <c r="AK363" s="346">
        <v>82</v>
      </c>
      <c r="AL363" s="346">
        <v>29</v>
      </c>
      <c r="AM363" s="346">
        <v>66</v>
      </c>
      <c r="AN363" s="346">
        <v>17</v>
      </c>
      <c r="AO363" s="572">
        <v>28</v>
      </c>
      <c r="AP363" s="346">
        <v>24</v>
      </c>
      <c r="AQ363" s="346" t="s">
        <v>430</v>
      </c>
      <c r="AR363" s="346" t="s">
        <v>430</v>
      </c>
      <c r="AS363" s="346" t="s">
        <v>430</v>
      </c>
      <c r="AT363" s="346" t="s">
        <v>430</v>
      </c>
      <c r="AU363" s="346">
        <v>31</v>
      </c>
      <c r="AV363" s="346">
        <v>49</v>
      </c>
      <c r="AW363" s="346">
        <v>33</v>
      </c>
      <c r="AX363" s="346">
        <v>20</v>
      </c>
      <c r="AY363" s="346">
        <v>34</v>
      </c>
      <c r="AZ363" s="584"/>
      <c r="BA363" s="467" t="s">
        <v>430</v>
      </c>
      <c r="BB363" s="348">
        <v>93.18</v>
      </c>
      <c r="BC363" s="348" t="s">
        <v>430</v>
      </c>
      <c r="BD363" s="348" t="s">
        <v>430</v>
      </c>
      <c r="BE363" s="375" t="s">
        <v>430</v>
      </c>
      <c r="BF363" s="375">
        <v>6.82</v>
      </c>
      <c r="BG363" s="374"/>
      <c r="BH363" s="594">
        <v>6.82</v>
      </c>
      <c r="BI363" s="348" t="s">
        <v>430</v>
      </c>
      <c r="BJ363" s="348" t="s">
        <v>430</v>
      </c>
      <c r="BK363" s="348">
        <v>93.18</v>
      </c>
      <c r="BL363" s="348" t="s">
        <v>430</v>
      </c>
      <c r="BM363" s="375" t="s">
        <v>430</v>
      </c>
      <c r="BN363" s="375" t="s">
        <v>430</v>
      </c>
      <c r="BO363" s="375" t="s">
        <v>430</v>
      </c>
      <c r="BP363" s="375" t="s">
        <v>430</v>
      </c>
      <c r="BQ363" s="375" t="s">
        <v>430</v>
      </c>
      <c r="BR363" s="374"/>
      <c r="BS363" s="468">
        <v>19.548290418045202</v>
      </c>
      <c r="BT363" s="348">
        <v>29.402258547059802</v>
      </c>
      <c r="BU363" s="374"/>
      <c r="BV363" s="430" t="s">
        <v>555</v>
      </c>
    </row>
    <row r="364" spans="1:74" s="428" customFormat="1" x14ac:dyDescent="0.25">
      <c r="A364" s="345" t="s">
        <v>8610</v>
      </c>
      <c r="B364" s="373"/>
      <c r="C364" s="719">
        <v>45372</v>
      </c>
      <c r="D364" s="373"/>
      <c r="E364" s="888">
        <v>8.09</v>
      </c>
      <c r="F364" s="373"/>
      <c r="G364" s="347" t="s">
        <v>430</v>
      </c>
      <c r="H364" s="374"/>
      <c r="I364" s="348" t="s">
        <v>430</v>
      </c>
      <c r="J364" s="348" t="s">
        <v>430</v>
      </c>
      <c r="K364" s="348" t="s">
        <v>430</v>
      </c>
      <c r="L364" s="348" t="s">
        <v>430</v>
      </c>
      <c r="M364" s="362"/>
      <c r="N364" s="350" t="s">
        <v>430</v>
      </c>
      <c r="O364" s="348" t="s">
        <v>430</v>
      </c>
      <c r="P364" s="348" t="s">
        <v>430</v>
      </c>
      <c r="Q364" s="348" t="s">
        <v>430</v>
      </c>
      <c r="R364" s="348" t="s">
        <v>430</v>
      </c>
      <c r="S364" s="348" t="s">
        <v>430</v>
      </c>
      <c r="T364" s="348" t="s">
        <v>430</v>
      </c>
      <c r="U364" s="354" t="s">
        <v>430</v>
      </c>
      <c r="V364" s="348" t="s">
        <v>430</v>
      </c>
      <c r="W364" s="348" t="s">
        <v>430</v>
      </c>
      <c r="X364" s="348" t="s">
        <v>430</v>
      </c>
      <c r="Y364" s="375" t="s">
        <v>430</v>
      </c>
      <c r="Z364" s="348" t="s">
        <v>430</v>
      </c>
      <c r="AA364" s="348" t="s">
        <v>430</v>
      </c>
      <c r="AB364" s="348" t="s">
        <v>430</v>
      </c>
      <c r="AC364" s="348" t="s">
        <v>430</v>
      </c>
      <c r="AD364" s="348" t="s">
        <v>430</v>
      </c>
      <c r="AE364" s="348" t="s">
        <v>430</v>
      </c>
      <c r="AF364" s="348" t="s">
        <v>430</v>
      </c>
      <c r="AG364" s="569"/>
      <c r="AH364" s="346" t="s">
        <v>430</v>
      </c>
      <c r="AI364" s="346" t="s">
        <v>430</v>
      </c>
      <c r="AJ364" s="346" t="s">
        <v>430</v>
      </c>
      <c r="AK364" s="346" t="s">
        <v>430</v>
      </c>
      <c r="AL364" s="346" t="s">
        <v>430</v>
      </c>
      <c r="AM364" s="346" t="s">
        <v>430</v>
      </c>
      <c r="AN364" s="346" t="s">
        <v>430</v>
      </c>
      <c r="AO364" s="572" t="s">
        <v>430</v>
      </c>
      <c r="AP364" s="346" t="s">
        <v>430</v>
      </c>
      <c r="AQ364" s="346" t="s">
        <v>430</v>
      </c>
      <c r="AR364" s="346" t="s">
        <v>430</v>
      </c>
      <c r="AS364" s="346" t="s">
        <v>430</v>
      </c>
      <c r="AT364" s="346" t="s">
        <v>430</v>
      </c>
      <c r="AU364" s="346" t="s">
        <v>430</v>
      </c>
      <c r="AV364" s="346" t="s">
        <v>430</v>
      </c>
      <c r="AW364" s="346" t="s">
        <v>430</v>
      </c>
      <c r="AX364" s="346" t="s">
        <v>430</v>
      </c>
      <c r="AY364" s="346" t="s">
        <v>430</v>
      </c>
      <c r="AZ364" s="584"/>
      <c r="BA364" s="467" t="s">
        <v>430</v>
      </c>
      <c r="BB364" s="348" t="s">
        <v>430</v>
      </c>
      <c r="BC364" s="348" t="s">
        <v>430</v>
      </c>
      <c r="BD364" s="348" t="s">
        <v>430</v>
      </c>
      <c r="BE364" s="375" t="s">
        <v>430</v>
      </c>
      <c r="BF364" s="375" t="s">
        <v>430</v>
      </c>
      <c r="BG364" s="374"/>
      <c r="BH364" s="594" t="s">
        <v>430</v>
      </c>
      <c r="BI364" s="348" t="s">
        <v>430</v>
      </c>
      <c r="BJ364" s="348" t="s">
        <v>430</v>
      </c>
      <c r="BK364" s="348" t="s">
        <v>430</v>
      </c>
      <c r="BL364" s="348" t="s">
        <v>430</v>
      </c>
      <c r="BM364" s="375" t="s">
        <v>430</v>
      </c>
      <c r="BN364" s="375" t="s">
        <v>430</v>
      </c>
      <c r="BO364" s="375" t="s">
        <v>430</v>
      </c>
      <c r="BP364" s="375" t="s">
        <v>430</v>
      </c>
      <c r="BQ364" s="375" t="s">
        <v>430</v>
      </c>
      <c r="BR364" s="374"/>
      <c r="BS364" s="468" t="s">
        <v>430</v>
      </c>
      <c r="BT364" s="348" t="s">
        <v>430</v>
      </c>
      <c r="BU364" s="374"/>
      <c r="BV364" s="430" t="s">
        <v>555</v>
      </c>
    </row>
    <row r="365" spans="1:74" s="428" customFormat="1" x14ac:dyDescent="0.25">
      <c r="A365" s="345" t="s">
        <v>8611</v>
      </c>
      <c r="B365" s="373"/>
      <c r="C365" s="719">
        <v>45637</v>
      </c>
      <c r="D365" s="373"/>
      <c r="E365" s="346">
        <v>7.6063999999999998</v>
      </c>
      <c r="F365" s="373"/>
      <c r="G365" s="347">
        <v>11.2651</v>
      </c>
      <c r="H365" s="374"/>
      <c r="I365" s="348">
        <v>0.75</v>
      </c>
      <c r="J365" s="348">
        <v>7.4568199999999996</v>
      </c>
      <c r="K365" s="348">
        <v>0.69</v>
      </c>
      <c r="L365" s="348">
        <v>0.74</v>
      </c>
      <c r="M365" s="362"/>
      <c r="N365" s="350">
        <v>6.1582999999999997</v>
      </c>
      <c r="O365" s="348">
        <v>9.7280999999999995</v>
      </c>
      <c r="P365" s="348">
        <v>5.3285</v>
      </c>
      <c r="Q365" s="348">
        <v>2.27</v>
      </c>
      <c r="R365" s="348">
        <v>5.4390999999999998</v>
      </c>
      <c r="S365" s="348">
        <v>8.3240999999999996</v>
      </c>
      <c r="T365" s="348">
        <v>5.8863000000000003</v>
      </c>
      <c r="U365" s="354">
        <v>5.6752000000000002</v>
      </c>
      <c r="V365" s="348">
        <v>6.0747</v>
      </c>
      <c r="W365" s="348" t="s">
        <v>430</v>
      </c>
      <c r="X365" s="348" t="s">
        <v>430</v>
      </c>
      <c r="Y365" s="375" t="s">
        <v>430</v>
      </c>
      <c r="Z365" s="348" t="s">
        <v>430</v>
      </c>
      <c r="AA365" s="348">
        <v>5.4374000000000002</v>
      </c>
      <c r="AB365" s="348">
        <v>6.7022000000000004</v>
      </c>
      <c r="AC365" s="348">
        <v>5.8792999999999997</v>
      </c>
      <c r="AD365" s="348">
        <v>5.9432999999999998</v>
      </c>
      <c r="AE365" s="348">
        <v>5.5791000000000004</v>
      </c>
      <c r="AF365" s="348">
        <v>7.2164999999999999</v>
      </c>
      <c r="AG365" s="569"/>
      <c r="AH365" s="346">
        <v>28</v>
      </c>
      <c r="AI365" s="346">
        <v>22</v>
      </c>
      <c r="AJ365" s="346">
        <v>59</v>
      </c>
      <c r="AK365" s="346">
        <v>86</v>
      </c>
      <c r="AL365" s="346">
        <v>41</v>
      </c>
      <c r="AM365" s="346">
        <v>90</v>
      </c>
      <c r="AN365" s="346">
        <v>29</v>
      </c>
      <c r="AO365" s="572">
        <v>34</v>
      </c>
      <c r="AP365" s="346">
        <v>38</v>
      </c>
      <c r="AQ365" s="346" t="s">
        <v>430</v>
      </c>
      <c r="AR365" s="346" t="s">
        <v>430</v>
      </c>
      <c r="AS365" s="346" t="s">
        <v>430</v>
      </c>
      <c r="AT365" s="346" t="s">
        <v>430</v>
      </c>
      <c r="AU365" s="346">
        <v>47</v>
      </c>
      <c r="AV365" s="346">
        <v>82</v>
      </c>
      <c r="AW365" s="346">
        <v>41</v>
      </c>
      <c r="AX365" s="346">
        <v>31</v>
      </c>
      <c r="AY365" s="346">
        <v>47</v>
      </c>
      <c r="AZ365" s="584"/>
      <c r="BA365" s="467" t="s">
        <v>430</v>
      </c>
      <c r="BB365" s="348">
        <v>94.95</v>
      </c>
      <c r="BC365" s="348" t="s">
        <v>430</v>
      </c>
      <c r="BD365" s="348" t="s">
        <v>430</v>
      </c>
      <c r="BE365" s="375" t="s">
        <v>430</v>
      </c>
      <c r="BF365" s="375">
        <v>5.05</v>
      </c>
      <c r="BG365" s="374"/>
      <c r="BH365" s="594">
        <v>5.05</v>
      </c>
      <c r="BI365" s="348" t="s">
        <v>430</v>
      </c>
      <c r="BJ365" s="348" t="s">
        <v>430</v>
      </c>
      <c r="BK365" s="348">
        <v>94.95</v>
      </c>
      <c r="BL365" s="348" t="s">
        <v>430</v>
      </c>
      <c r="BM365" s="375" t="s">
        <v>430</v>
      </c>
      <c r="BN365" s="375" t="s">
        <v>430</v>
      </c>
      <c r="BO365" s="375" t="s">
        <v>430</v>
      </c>
      <c r="BP365" s="375" t="s">
        <v>430</v>
      </c>
      <c r="BQ365" s="375" t="s">
        <v>430</v>
      </c>
      <c r="BR365" s="374"/>
      <c r="BS365" s="468">
        <v>13.081873072815601</v>
      </c>
      <c r="BT365" s="348">
        <v>62.237928627950303</v>
      </c>
      <c r="BU365" s="374"/>
      <c r="BV365" s="430" t="s">
        <v>555</v>
      </c>
    </row>
    <row r="366" spans="1:74" s="428" customFormat="1" x14ac:dyDescent="0.25">
      <c r="A366" s="345" t="s">
        <v>8612</v>
      </c>
      <c r="B366" s="373"/>
      <c r="C366" s="719">
        <v>45618</v>
      </c>
      <c r="D366" s="373"/>
      <c r="E366" s="346">
        <v>5.3315000000000001</v>
      </c>
      <c r="F366" s="373"/>
      <c r="G366" s="347">
        <v>11.3169</v>
      </c>
      <c r="H366" s="374"/>
      <c r="I366" s="348">
        <v>0.96</v>
      </c>
      <c r="J366" s="348">
        <v>7.42476</v>
      </c>
      <c r="K366" s="348">
        <v>0.85</v>
      </c>
      <c r="L366" s="348">
        <v>0.92</v>
      </c>
      <c r="M366" s="362"/>
      <c r="N366" s="350">
        <v>4.1938000000000004</v>
      </c>
      <c r="O366" s="348">
        <v>4.3018999999999998</v>
      </c>
      <c r="P366" s="348">
        <v>3.827</v>
      </c>
      <c r="Q366" s="348">
        <v>1.5444</v>
      </c>
      <c r="R366" s="348">
        <v>5.1516999999999999</v>
      </c>
      <c r="S366" s="348">
        <v>8.2779000000000007</v>
      </c>
      <c r="T366" s="348">
        <v>5.7039999999999997</v>
      </c>
      <c r="U366" s="354">
        <v>5.3395000000000001</v>
      </c>
      <c r="V366" s="348">
        <v>5.9047000000000001</v>
      </c>
      <c r="W366" s="348" t="s">
        <v>430</v>
      </c>
      <c r="X366" s="348" t="s">
        <v>430</v>
      </c>
      <c r="Y366" s="375" t="s">
        <v>430</v>
      </c>
      <c r="Z366" s="348" t="s">
        <v>430</v>
      </c>
      <c r="AA366" s="348">
        <v>5.1409000000000002</v>
      </c>
      <c r="AB366" s="348">
        <v>6.8604000000000003</v>
      </c>
      <c r="AC366" s="348">
        <v>5.5841000000000003</v>
      </c>
      <c r="AD366" s="348">
        <v>5.7537000000000003</v>
      </c>
      <c r="AE366" s="348">
        <v>5.2765000000000004</v>
      </c>
      <c r="AF366" s="348">
        <v>7.2750000000000004</v>
      </c>
      <c r="AG366" s="569"/>
      <c r="AH366" s="346">
        <v>60</v>
      </c>
      <c r="AI366" s="346">
        <v>95</v>
      </c>
      <c r="AJ366" s="346">
        <v>103</v>
      </c>
      <c r="AK366" s="346">
        <v>91</v>
      </c>
      <c r="AL366" s="346">
        <v>49</v>
      </c>
      <c r="AM366" s="346">
        <v>92</v>
      </c>
      <c r="AN366" s="346">
        <v>40</v>
      </c>
      <c r="AO366" s="572">
        <v>55</v>
      </c>
      <c r="AP366" s="346">
        <v>58</v>
      </c>
      <c r="AQ366" s="346" t="s">
        <v>430</v>
      </c>
      <c r="AR366" s="346" t="s">
        <v>430</v>
      </c>
      <c r="AS366" s="346" t="s">
        <v>430</v>
      </c>
      <c r="AT366" s="346" t="s">
        <v>430</v>
      </c>
      <c r="AU366" s="346">
        <v>61</v>
      </c>
      <c r="AV366" s="346">
        <v>75</v>
      </c>
      <c r="AW366" s="346">
        <v>61</v>
      </c>
      <c r="AX366" s="346">
        <v>50</v>
      </c>
      <c r="AY366" s="346">
        <v>54</v>
      </c>
      <c r="AZ366" s="584"/>
      <c r="BA366" s="467" t="s">
        <v>430</v>
      </c>
      <c r="BB366" s="348">
        <v>94.68</v>
      </c>
      <c r="BC366" s="348" t="s">
        <v>430</v>
      </c>
      <c r="BD366" s="348" t="s">
        <v>430</v>
      </c>
      <c r="BE366" s="375" t="s">
        <v>430</v>
      </c>
      <c r="BF366" s="375">
        <v>5.32</v>
      </c>
      <c r="BG366" s="374"/>
      <c r="BH366" s="594">
        <v>5.32</v>
      </c>
      <c r="BI366" s="348" t="s">
        <v>430</v>
      </c>
      <c r="BJ366" s="348" t="s">
        <v>430</v>
      </c>
      <c r="BK366" s="348">
        <v>94.68</v>
      </c>
      <c r="BL366" s="348" t="s">
        <v>430</v>
      </c>
      <c r="BM366" s="375" t="s">
        <v>430</v>
      </c>
      <c r="BN366" s="375" t="s">
        <v>430</v>
      </c>
      <c r="BO366" s="375" t="s">
        <v>430</v>
      </c>
      <c r="BP366" s="375" t="s">
        <v>430</v>
      </c>
      <c r="BQ366" s="375" t="s">
        <v>430</v>
      </c>
      <c r="BR366" s="374"/>
      <c r="BS366" s="468">
        <v>18.748345109999999</v>
      </c>
      <c r="BT366" s="348">
        <v>24.338887029999999</v>
      </c>
      <c r="BU366" s="374"/>
      <c r="BV366" s="430" t="s">
        <v>555</v>
      </c>
    </row>
    <row r="367" spans="1:74" s="428" customFormat="1" x14ac:dyDescent="0.25">
      <c r="A367" s="345" t="s">
        <v>8613</v>
      </c>
      <c r="B367" s="373"/>
      <c r="C367" s="719">
        <v>45726</v>
      </c>
      <c r="D367" s="373"/>
      <c r="E367" s="346">
        <v>0.36020000000000002</v>
      </c>
      <c r="F367" s="373"/>
      <c r="G367" s="347">
        <v>10.9954</v>
      </c>
      <c r="H367" s="374"/>
      <c r="I367" s="348">
        <v>3.29</v>
      </c>
      <c r="J367" s="348">
        <v>6.47</v>
      </c>
      <c r="K367" s="348">
        <v>2.88</v>
      </c>
      <c r="L367" s="348">
        <v>2.97</v>
      </c>
      <c r="M367" s="362"/>
      <c r="N367" s="350">
        <v>2.3239999999999998</v>
      </c>
      <c r="O367" s="348">
        <v>2.9883000000000002</v>
      </c>
      <c r="P367" s="348">
        <v>7.9316000000000004</v>
      </c>
      <c r="Q367" s="348">
        <v>-0.30819999999999997</v>
      </c>
      <c r="R367" s="348">
        <v>5.8002000000000002</v>
      </c>
      <c r="S367" s="348">
        <v>9.8964999999999996</v>
      </c>
      <c r="T367" s="348">
        <v>4.4539</v>
      </c>
      <c r="U367" s="354">
        <v>4.5957999999999997</v>
      </c>
      <c r="V367" s="348">
        <v>5.7630999999999997</v>
      </c>
      <c r="W367" s="348" t="s">
        <v>430</v>
      </c>
      <c r="X367" s="348" t="s">
        <v>430</v>
      </c>
      <c r="Y367" s="375" t="s">
        <v>430</v>
      </c>
      <c r="Z367" s="348" t="s">
        <v>430</v>
      </c>
      <c r="AA367" s="348">
        <v>4.6645000000000003</v>
      </c>
      <c r="AB367" s="348">
        <v>7.6624999999999996</v>
      </c>
      <c r="AC367" s="348">
        <v>5.3403999999999998</v>
      </c>
      <c r="AD367" s="348">
        <v>5.1082000000000001</v>
      </c>
      <c r="AE367" s="348">
        <v>7.4794</v>
      </c>
      <c r="AF367" s="348">
        <v>6.6881000000000004</v>
      </c>
      <c r="AG367" s="569"/>
      <c r="AH367" s="346">
        <v>77</v>
      </c>
      <c r="AI367" s="346">
        <v>104</v>
      </c>
      <c r="AJ367" s="346">
        <v>17</v>
      </c>
      <c r="AK367" s="346">
        <v>98</v>
      </c>
      <c r="AL367" s="346">
        <v>33</v>
      </c>
      <c r="AM367" s="346">
        <v>37</v>
      </c>
      <c r="AN367" s="346">
        <v>131</v>
      </c>
      <c r="AO367" s="572">
        <v>129</v>
      </c>
      <c r="AP367" s="346">
        <v>77</v>
      </c>
      <c r="AQ367" s="346" t="s">
        <v>430</v>
      </c>
      <c r="AR367" s="346" t="s">
        <v>430</v>
      </c>
      <c r="AS367" s="346" t="s">
        <v>430</v>
      </c>
      <c r="AT367" s="346" t="s">
        <v>430</v>
      </c>
      <c r="AU367" s="346">
        <v>97</v>
      </c>
      <c r="AV367" s="346">
        <v>46</v>
      </c>
      <c r="AW367" s="346">
        <v>80</v>
      </c>
      <c r="AX367" s="346">
        <v>114</v>
      </c>
      <c r="AY367" s="346">
        <v>7</v>
      </c>
      <c r="AZ367" s="584"/>
      <c r="BA367" s="467">
        <v>96.22</v>
      </c>
      <c r="BB367" s="348" t="s">
        <v>430</v>
      </c>
      <c r="BC367" s="348" t="s">
        <v>430</v>
      </c>
      <c r="BD367" s="348" t="s">
        <v>430</v>
      </c>
      <c r="BE367" s="375" t="s">
        <v>430</v>
      </c>
      <c r="BF367" s="375">
        <v>3.78</v>
      </c>
      <c r="BG367" s="374"/>
      <c r="BH367" s="594">
        <v>3.72</v>
      </c>
      <c r="BI367" s="348" t="s">
        <v>430</v>
      </c>
      <c r="BJ367" s="348" t="s">
        <v>430</v>
      </c>
      <c r="BK367" s="348" t="s">
        <v>430</v>
      </c>
      <c r="BL367" s="348" t="s">
        <v>430</v>
      </c>
      <c r="BM367" s="375">
        <v>96.22</v>
      </c>
      <c r="BN367" s="375" t="s">
        <v>430</v>
      </c>
      <c r="BO367" s="375" t="s">
        <v>430</v>
      </c>
      <c r="BP367" s="375" t="s">
        <v>430</v>
      </c>
      <c r="BQ367" s="375" t="s">
        <v>430</v>
      </c>
      <c r="BR367" s="374"/>
      <c r="BS367" s="468" t="s">
        <v>430</v>
      </c>
      <c r="BT367" s="348" t="s">
        <v>430</v>
      </c>
      <c r="BU367" s="374"/>
      <c r="BV367" s="430" t="s">
        <v>555</v>
      </c>
    </row>
    <row r="368" spans="1:74" s="428" customFormat="1" x14ac:dyDescent="0.25">
      <c r="A368" s="345" t="s">
        <v>8614</v>
      </c>
      <c r="B368" s="373"/>
      <c r="C368" s="719" t="s">
        <v>430</v>
      </c>
      <c r="D368" s="373"/>
      <c r="E368" s="346" t="s">
        <v>430</v>
      </c>
      <c r="F368" s="373"/>
      <c r="G368" s="347" t="s">
        <v>430</v>
      </c>
      <c r="H368" s="374"/>
      <c r="I368" s="348" t="s">
        <v>430</v>
      </c>
      <c r="J368" s="348" t="s">
        <v>430</v>
      </c>
      <c r="K368" s="348" t="s">
        <v>430</v>
      </c>
      <c r="L368" s="348" t="s">
        <v>430</v>
      </c>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t="s">
        <v>430</v>
      </c>
      <c r="AI368" s="346" t="s">
        <v>430</v>
      </c>
      <c r="AJ368" s="346" t="s">
        <v>430</v>
      </c>
      <c r="AK368" s="346" t="s">
        <v>430</v>
      </c>
      <c r="AL368" s="346" t="s">
        <v>430</v>
      </c>
      <c r="AM368" s="346" t="s">
        <v>430</v>
      </c>
      <c r="AN368" s="346" t="s">
        <v>430</v>
      </c>
      <c r="AO368" s="572" t="s">
        <v>430</v>
      </c>
      <c r="AP368" s="346" t="s">
        <v>430</v>
      </c>
      <c r="AQ368" s="346" t="s">
        <v>430</v>
      </c>
      <c r="AR368" s="346" t="s">
        <v>430</v>
      </c>
      <c r="AS368" s="346" t="s">
        <v>430</v>
      </c>
      <c r="AT368" s="346" t="s">
        <v>430</v>
      </c>
      <c r="AU368" s="346" t="s">
        <v>430</v>
      </c>
      <c r="AV368" s="346" t="s">
        <v>430</v>
      </c>
      <c r="AW368" s="346" t="s">
        <v>430</v>
      </c>
      <c r="AX368" s="346" t="s">
        <v>430</v>
      </c>
      <c r="AY368" s="346" t="s">
        <v>430</v>
      </c>
      <c r="AZ368" s="584"/>
      <c r="BA368" s="467" t="s">
        <v>430</v>
      </c>
      <c r="BB368" s="348" t="s">
        <v>430</v>
      </c>
      <c r="BC368" s="348" t="s">
        <v>430</v>
      </c>
      <c r="BD368" s="348" t="s">
        <v>430</v>
      </c>
      <c r="BE368" s="375" t="s">
        <v>430</v>
      </c>
      <c r="BF368" s="375" t="s">
        <v>430</v>
      </c>
      <c r="BG368" s="374"/>
      <c r="BH368" s="594" t="s">
        <v>430</v>
      </c>
      <c r="BI368" s="348" t="s">
        <v>430</v>
      </c>
      <c r="BJ368" s="348" t="s">
        <v>430</v>
      </c>
      <c r="BK368" s="348" t="s">
        <v>430</v>
      </c>
      <c r="BL368" s="348" t="s">
        <v>430</v>
      </c>
      <c r="BM368" s="375" t="s">
        <v>430</v>
      </c>
      <c r="BN368" s="375" t="s">
        <v>430</v>
      </c>
      <c r="BO368" s="375" t="s">
        <v>430</v>
      </c>
      <c r="BP368" s="375" t="s">
        <v>430</v>
      </c>
      <c r="BQ368" s="375" t="s">
        <v>430</v>
      </c>
      <c r="BR368" s="374"/>
      <c r="BS368" s="468" t="s">
        <v>430</v>
      </c>
      <c r="BT368" s="348" t="s">
        <v>430</v>
      </c>
      <c r="BU368" s="374"/>
      <c r="BV368" s="430" t="s">
        <v>555</v>
      </c>
    </row>
    <row r="369" spans="1:74" s="428" customFormat="1" x14ac:dyDescent="0.25">
      <c r="A369" s="345" t="s">
        <v>8615</v>
      </c>
      <c r="B369" s="373"/>
      <c r="C369" s="719" t="s">
        <v>430</v>
      </c>
      <c r="D369" s="373"/>
      <c r="E369" s="346" t="s">
        <v>430</v>
      </c>
      <c r="F369" s="373"/>
      <c r="G369" s="347" t="s">
        <v>430</v>
      </c>
      <c r="H369" s="374"/>
      <c r="I369" s="348" t="s">
        <v>430</v>
      </c>
      <c r="J369" s="348" t="s">
        <v>430</v>
      </c>
      <c r="K369" s="348" t="s">
        <v>430</v>
      </c>
      <c r="L369" s="348" t="s">
        <v>430</v>
      </c>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t="s">
        <v>430</v>
      </c>
      <c r="AI369" s="346" t="s">
        <v>430</v>
      </c>
      <c r="AJ369" s="346" t="s">
        <v>430</v>
      </c>
      <c r="AK369" s="346" t="s">
        <v>430</v>
      </c>
      <c r="AL369" s="346" t="s">
        <v>430</v>
      </c>
      <c r="AM369" s="346" t="s">
        <v>430</v>
      </c>
      <c r="AN369" s="346" t="s">
        <v>430</v>
      </c>
      <c r="AO369" s="572" t="s">
        <v>430</v>
      </c>
      <c r="AP369" s="346" t="s">
        <v>430</v>
      </c>
      <c r="AQ369" s="346" t="s">
        <v>430</v>
      </c>
      <c r="AR369" s="346" t="s">
        <v>430</v>
      </c>
      <c r="AS369" s="346" t="s">
        <v>430</v>
      </c>
      <c r="AT369" s="346" t="s">
        <v>430</v>
      </c>
      <c r="AU369" s="346" t="s">
        <v>430</v>
      </c>
      <c r="AV369" s="346" t="s">
        <v>430</v>
      </c>
      <c r="AW369" s="346" t="s">
        <v>430</v>
      </c>
      <c r="AX369" s="346" t="s">
        <v>430</v>
      </c>
      <c r="AY369" s="346" t="s">
        <v>430</v>
      </c>
      <c r="AZ369" s="584"/>
      <c r="BA369" s="467" t="s">
        <v>430</v>
      </c>
      <c r="BB369" s="348" t="s">
        <v>430</v>
      </c>
      <c r="BC369" s="348" t="s">
        <v>430</v>
      </c>
      <c r="BD369" s="348" t="s">
        <v>430</v>
      </c>
      <c r="BE369" s="375" t="s">
        <v>430</v>
      </c>
      <c r="BF369" s="375" t="s">
        <v>430</v>
      </c>
      <c r="BG369" s="374"/>
      <c r="BH369" s="594" t="s">
        <v>430</v>
      </c>
      <c r="BI369" s="348" t="s">
        <v>430</v>
      </c>
      <c r="BJ369" s="348" t="s">
        <v>430</v>
      </c>
      <c r="BK369" s="348" t="s">
        <v>430</v>
      </c>
      <c r="BL369" s="348" t="s">
        <v>430</v>
      </c>
      <c r="BM369" s="375" t="s">
        <v>430</v>
      </c>
      <c r="BN369" s="375" t="s">
        <v>430</v>
      </c>
      <c r="BO369" s="375" t="s">
        <v>430</v>
      </c>
      <c r="BP369" s="375" t="s">
        <v>430</v>
      </c>
      <c r="BQ369" s="375" t="s">
        <v>430</v>
      </c>
      <c r="BR369" s="374"/>
      <c r="BS369" s="468" t="s">
        <v>430</v>
      </c>
      <c r="BT369" s="348" t="s">
        <v>430</v>
      </c>
      <c r="BU369" s="374"/>
      <c r="BV369" s="430" t="s">
        <v>555</v>
      </c>
    </row>
    <row r="370" spans="1:74" s="428" customFormat="1" x14ac:dyDescent="0.25">
      <c r="A370" s="345" t="s">
        <v>8616</v>
      </c>
      <c r="B370" s="373"/>
      <c r="C370" s="719" t="s">
        <v>430</v>
      </c>
      <c r="D370" s="373"/>
      <c r="E370" s="346" t="s">
        <v>430</v>
      </c>
      <c r="F370" s="373"/>
      <c r="G370" s="347" t="s">
        <v>430</v>
      </c>
      <c r="H370" s="374"/>
      <c r="I370" s="348" t="s">
        <v>430</v>
      </c>
      <c r="J370" s="348" t="s">
        <v>430</v>
      </c>
      <c r="K370" s="348" t="s">
        <v>430</v>
      </c>
      <c r="L370" s="348" t="s">
        <v>430</v>
      </c>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t="s">
        <v>430</v>
      </c>
      <c r="AI370" s="346" t="s">
        <v>430</v>
      </c>
      <c r="AJ370" s="346" t="s">
        <v>430</v>
      </c>
      <c r="AK370" s="346" t="s">
        <v>430</v>
      </c>
      <c r="AL370" s="346" t="s">
        <v>430</v>
      </c>
      <c r="AM370" s="346" t="s">
        <v>430</v>
      </c>
      <c r="AN370" s="346" t="s">
        <v>430</v>
      </c>
      <c r="AO370" s="572" t="s">
        <v>430</v>
      </c>
      <c r="AP370" s="346" t="s">
        <v>430</v>
      </c>
      <c r="AQ370" s="346" t="s">
        <v>430</v>
      </c>
      <c r="AR370" s="346" t="s">
        <v>430</v>
      </c>
      <c r="AS370" s="346" t="s">
        <v>430</v>
      </c>
      <c r="AT370" s="346" t="s">
        <v>430</v>
      </c>
      <c r="AU370" s="346" t="s">
        <v>430</v>
      </c>
      <c r="AV370" s="346" t="s">
        <v>430</v>
      </c>
      <c r="AW370" s="346" t="s">
        <v>430</v>
      </c>
      <c r="AX370" s="346" t="s">
        <v>430</v>
      </c>
      <c r="AY370" s="346" t="s">
        <v>430</v>
      </c>
      <c r="AZ370" s="584"/>
      <c r="BA370" s="467" t="s">
        <v>430</v>
      </c>
      <c r="BB370" s="348" t="s">
        <v>430</v>
      </c>
      <c r="BC370" s="348" t="s">
        <v>430</v>
      </c>
      <c r="BD370" s="348" t="s">
        <v>430</v>
      </c>
      <c r="BE370" s="375" t="s">
        <v>430</v>
      </c>
      <c r="BF370" s="375" t="s">
        <v>430</v>
      </c>
      <c r="BG370" s="374"/>
      <c r="BH370" s="594" t="s">
        <v>430</v>
      </c>
      <c r="BI370" s="348" t="s">
        <v>430</v>
      </c>
      <c r="BJ370" s="348" t="s">
        <v>430</v>
      </c>
      <c r="BK370" s="348" t="s">
        <v>430</v>
      </c>
      <c r="BL370" s="348" t="s">
        <v>430</v>
      </c>
      <c r="BM370" s="375" t="s">
        <v>430</v>
      </c>
      <c r="BN370" s="375" t="s">
        <v>430</v>
      </c>
      <c r="BO370" s="375" t="s">
        <v>430</v>
      </c>
      <c r="BP370" s="375" t="s">
        <v>430</v>
      </c>
      <c r="BQ370" s="375" t="s">
        <v>430</v>
      </c>
      <c r="BR370" s="374"/>
      <c r="BS370" s="468" t="s">
        <v>430</v>
      </c>
      <c r="BT370" s="348" t="s">
        <v>430</v>
      </c>
      <c r="BU370" s="374"/>
      <c r="BV370" s="430" t="s">
        <v>555</v>
      </c>
    </row>
    <row r="371" spans="1:74" x14ac:dyDescent="0.25">
      <c r="A371" s="318" t="s">
        <v>93</v>
      </c>
      <c r="B371" s="43"/>
      <c r="C371" s="720"/>
      <c r="D371" s="43"/>
      <c r="E371" s="51"/>
      <c r="F371" s="43"/>
      <c r="G371" s="55"/>
      <c r="H371" s="66"/>
      <c r="I371" s="59"/>
      <c r="J371" s="59"/>
      <c r="K371" s="59"/>
      <c r="L371" s="59"/>
      <c r="M371" s="258"/>
      <c r="N371" s="70">
        <v>-1.4081999999999999</v>
      </c>
      <c r="O371" s="59">
        <v>1.3018000000000001</v>
      </c>
      <c r="P371" s="59">
        <v>3.4405999999999999</v>
      </c>
      <c r="Q371" s="59">
        <v>-1.2917000000000001</v>
      </c>
      <c r="R371" s="59">
        <v>3.6494</v>
      </c>
      <c r="S371" s="59">
        <v>8.3400999999999996</v>
      </c>
      <c r="T371" s="59">
        <v>5.2115</v>
      </c>
      <c r="U371" s="88">
        <v>5.1116000000000001</v>
      </c>
      <c r="V371" s="59">
        <v>5.76</v>
      </c>
      <c r="W371" s="59">
        <v>6.6471</v>
      </c>
      <c r="X371" s="59">
        <v>7.3125999999999998</v>
      </c>
      <c r="Y371" s="276">
        <v>6.4363000000000001</v>
      </c>
      <c r="Z371" s="59">
        <v>6.9099000000000004</v>
      </c>
      <c r="AA371" s="59">
        <v>4.4661</v>
      </c>
      <c r="AB371" s="59">
        <v>7.0585000000000004</v>
      </c>
      <c r="AC371" s="59">
        <v>5.3997999999999999</v>
      </c>
      <c r="AD371" s="59">
        <v>5.5246000000000004</v>
      </c>
      <c r="AE371" s="59">
        <v>4.4122000000000003</v>
      </c>
      <c r="AF371" s="59">
        <v>7.2049000000000003</v>
      </c>
      <c r="AG371" s="553"/>
      <c r="AH371" s="51">
        <v>155</v>
      </c>
      <c r="AI371" s="51">
        <v>169</v>
      </c>
      <c r="AJ371" s="51">
        <v>173</v>
      </c>
      <c r="AK371" s="51">
        <v>174</v>
      </c>
      <c r="AL371" s="51">
        <v>173</v>
      </c>
      <c r="AM371" s="51">
        <v>170</v>
      </c>
      <c r="AN371" s="51">
        <v>161</v>
      </c>
      <c r="AO371" s="560">
        <v>157</v>
      </c>
      <c r="AP371" s="51">
        <v>155</v>
      </c>
      <c r="AQ371" s="51">
        <v>118</v>
      </c>
      <c r="AR371" s="51">
        <v>104</v>
      </c>
      <c r="AS371" s="51">
        <v>23</v>
      </c>
      <c r="AT371" s="51">
        <v>12</v>
      </c>
      <c r="AU371" s="51">
        <v>170</v>
      </c>
      <c r="AV371" s="51">
        <v>165</v>
      </c>
      <c r="AW371" s="51">
        <v>160</v>
      </c>
      <c r="AX371" s="51">
        <v>157</v>
      </c>
      <c r="AY371" s="51">
        <v>174</v>
      </c>
      <c r="AZ371" s="579"/>
      <c r="BA371" s="577"/>
      <c r="BB371" s="59"/>
      <c r="BC371" s="59"/>
      <c r="BD371" s="59"/>
      <c r="BE371" s="276"/>
      <c r="BF371" s="276"/>
      <c r="BG371" s="66"/>
      <c r="BH371" s="586"/>
      <c r="BI371" s="59"/>
      <c r="BJ371" s="59"/>
      <c r="BK371" s="59"/>
      <c r="BL371" s="59"/>
      <c r="BM371" s="276"/>
      <c r="BN371" s="587"/>
      <c r="BO371" s="587"/>
      <c r="BP371" s="587"/>
      <c r="BQ371" s="587"/>
      <c r="BR371" s="602"/>
      <c r="BS371" s="267"/>
      <c r="BT371" s="59"/>
      <c r="BU371" s="66"/>
      <c r="BV371" s="34"/>
    </row>
    <row r="372" spans="1:74" x14ac:dyDescent="0.25">
      <c r="A372" s="320" t="s">
        <v>94</v>
      </c>
      <c r="B372" s="44"/>
      <c r="C372" s="721"/>
      <c r="D372" s="44"/>
      <c r="E372" s="52"/>
      <c r="F372" s="44"/>
      <c r="G372" s="56"/>
      <c r="H372" s="67"/>
      <c r="I372" s="60"/>
      <c r="J372" s="60"/>
      <c r="K372" s="60"/>
      <c r="L372" s="60"/>
      <c r="M372" s="259"/>
      <c r="N372" s="71">
        <v>184.50800000000001</v>
      </c>
      <c r="O372" s="60">
        <v>104.161</v>
      </c>
      <c r="P372" s="60">
        <v>77.070999999999998</v>
      </c>
      <c r="Q372" s="60">
        <v>19.4177</v>
      </c>
      <c r="R372" s="60">
        <v>21.676300000000001</v>
      </c>
      <c r="S372" s="60">
        <v>14.273099999999999</v>
      </c>
      <c r="T372" s="60">
        <v>11.2187</v>
      </c>
      <c r="U372" s="89">
        <v>11.3828</v>
      </c>
      <c r="V372" s="60">
        <v>11.8246</v>
      </c>
      <c r="W372" s="60">
        <v>10.233599999999999</v>
      </c>
      <c r="X372" s="60">
        <v>12.613200000000001</v>
      </c>
      <c r="Y372" s="277">
        <v>10.4663</v>
      </c>
      <c r="Z372" s="60">
        <v>10.625</v>
      </c>
      <c r="AA372" s="60">
        <v>10.5885</v>
      </c>
      <c r="AB372" s="60">
        <v>11.828099999999999</v>
      </c>
      <c r="AC372" s="60">
        <v>11.2889</v>
      </c>
      <c r="AD372" s="60">
        <v>10.953200000000001</v>
      </c>
      <c r="AE372" s="60">
        <v>30.6724</v>
      </c>
      <c r="AF372" s="60">
        <v>44.651699999999998</v>
      </c>
      <c r="AG372" s="554"/>
      <c r="AH372" s="52"/>
      <c r="AI372" s="52"/>
      <c r="AJ372" s="52"/>
      <c r="AK372" s="52"/>
      <c r="AL372" s="52"/>
      <c r="AM372" s="52"/>
      <c r="AN372" s="52"/>
      <c r="AO372" s="561"/>
      <c r="AP372" s="52"/>
      <c r="AQ372" s="52"/>
      <c r="AR372" s="52"/>
      <c r="AS372" s="52"/>
      <c r="AT372" s="52"/>
      <c r="AU372" s="52"/>
      <c r="AV372" s="52"/>
      <c r="AW372" s="52"/>
      <c r="AX372" s="52"/>
      <c r="AY372" s="52"/>
      <c r="AZ372" s="580"/>
      <c r="BA372" s="551"/>
      <c r="BB372" s="60"/>
      <c r="BC372" s="60"/>
      <c r="BD372" s="60"/>
      <c r="BE372" s="277"/>
      <c r="BF372" s="277"/>
      <c r="BG372" s="67"/>
      <c r="BH372" s="588"/>
      <c r="BI372" s="60"/>
      <c r="BJ372" s="60"/>
      <c r="BK372" s="60"/>
      <c r="BL372" s="60"/>
      <c r="BM372" s="277"/>
      <c r="BN372" s="589"/>
      <c r="BO372" s="589"/>
      <c r="BP372" s="589"/>
      <c r="BQ372" s="589"/>
      <c r="BR372" s="596"/>
      <c r="BS372" s="268"/>
      <c r="BT372" s="60"/>
      <c r="BU372" s="67"/>
      <c r="BV372" s="26"/>
    </row>
    <row r="373" spans="1:74" x14ac:dyDescent="0.25">
      <c r="A373" s="320" t="s">
        <v>95</v>
      </c>
      <c r="B373" s="44"/>
      <c r="C373" s="721"/>
      <c r="D373" s="44"/>
      <c r="E373" s="52"/>
      <c r="F373" s="44"/>
      <c r="G373" s="56"/>
      <c r="H373" s="67"/>
      <c r="I373" s="60"/>
      <c r="J373" s="60"/>
      <c r="K373" s="60"/>
      <c r="L373" s="60"/>
      <c r="M373" s="259"/>
      <c r="N373" s="71">
        <v>-92.452399999999997</v>
      </c>
      <c r="O373" s="60">
        <v>-243.452</v>
      </c>
      <c r="P373" s="60">
        <v>-45.511699999999998</v>
      </c>
      <c r="Q373" s="60">
        <v>-21.415800000000001</v>
      </c>
      <c r="R373" s="60">
        <v>-7.2846000000000002</v>
      </c>
      <c r="S373" s="60">
        <v>0.33479999999999999</v>
      </c>
      <c r="T373" s="60">
        <v>2.7970999999999999</v>
      </c>
      <c r="U373" s="89">
        <v>2.0345</v>
      </c>
      <c r="V373" s="60">
        <v>3.6936</v>
      </c>
      <c r="W373" s="60">
        <v>2.3187000000000002</v>
      </c>
      <c r="X373" s="60">
        <v>5.3550000000000004</v>
      </c>
      <c r="Y373" s="277">
        <v>4.8772000000000002</v>
      </c>
      <c r="Z373" s="60">
        <v>4.1082999999999998</v>
      </c>
      <c r="AA373" s="60">
        <v>-2.1627999999999998</v>
      </c>
      <c r="AB373" s="60">
        <v>2.4380999999999999</v>
      </c>
      <c r="AC373" s="60">
        <v>2.9519000000000002</v>
      </c>
      <c r="AD373" s="60">
        <v>3.0638999999999998</v>
      </c>
      <c r="AE373" s="60">
        <v>-10.568899999999999</v>
      </c>
      <c r="AF373" s="60">
        <v>3.2086000000000001</v>
      </c>
      <c r="AG373" s="554"/>
      <c r="AH373" s="52"/>
      <c r="AI373" s="52"/>
      <c r="AJ373" s="52"/>
      <c r="AK373" s="52"/>
      <c r="AL373" s="52"/>
      <c r="AM373" s="52"/>
      <c r="AN373" s="52"/>
      <c r="AO373" s="561"/>
      <c r="AP373" s="52"/>
      <c r="AQ373" s="52"/>
      <c r="AR373" s="52"/>
      <c r="AS373" s="52"/>
      <c r="AT373" s="52"/>
      <c r="AU373" s="52"/>
      <c r="AV373" s="52"/>
      <c r="AW373" s="52"/>
      <c r="AX373" s="52"/>
      <c r="AY373" s="52"/>
      <c r="AZ373" s="580"/>
      <c r="BA373" s="551"/>
      <c r="BB373" s="60"/>
      <c r="BC373" s="60"/>
      <c r="BD373" s="60"/>
      <c r="BE373" s="277"/>
      <c r="BF373" s="277"/>
      <c r="BG373" s="67"/>
      <c r="BH373" s="588"/>
      <c r="BI373" s="60"/>
      <c r="BJ373" s="60"/>
      <c r="BK373" s="60"/>
      <c r="BL373" s="60"/>
      <c r="BM373" s="277"/>
      <c r="BN373" s="589"/>
      <c r="BO373" s="589"/>
      <c r="BP373" s="589"/>
      <c r="BQ373" s="589"/>
      <c r="BR373" s="596"/>
      <c r="BS373" s="268"/>
      <c r="BT373" s="60"/>
      <c r="BU373" s="67"/>
      <c r="BV373" s="26"/>
    </row>
    <row r="374" spans="1:74" x14ac:dyDescent="0.25">
      <c r="A374" s="321" t="s">
        <v>96</v>
      </c>
      <c r="B374" s="45"/>
      <c r="C374" s="722"/>
      <c r="D374" s="45"/>
      <c r="E374" s="53"/>
      <c r="F374" s="45"/>
      <c r="G374" s="57"/>
      <c r="H374" s="68"/>
      <c r="I374" s="61"/>
      <c r="J374" s="61"/>
      <c r="K374" s="61"/>
      <c r="L374" s="61"/>
      <c r="M374" s="262"/>
      <c r="N374" s="72">
        <v>1.94455</v>
      </c>
      <c r="O374" s="61">
        <v>4.6006999999999998</v>
      </c>
      <c r="P374" s="61">
        <v>4.7607999999999997</v>
      </c>
      <c r="Q374" s="61">
        <v>1.79935</v>
      </c>
      <c r="R374" s="61">
        <v>4.5385999999999997</v>
      </c>
      <c r="S374" s="61">
        <v>8.3905999999999992</v>
      </c>
      <c r="T374" s="61">
        <v>5.0799000000000003</v>
      </c>
      <c r="U374" s="90">
        <v>5.0945999999999998</v>
      </c>
      <c r="V374" s="61">
        <v>5.7563000000000004</v>
      </c>
      <c r="W374" s="61">
        <v>6.8140999999999998</v>
      </c>
      <c r="X374" s="61">
        <v>7.2910000000000004</v>
      </c>
      <c r="Y374" s="279">
        <v>5.9286000000000003</v>
      </c>
      <c r="Z374" s="61">
        <v>6.6116999999999999</v>
      </c>
      <c r="AA374" s="61">
        <v>4.7447999999999997</v>
      </c>
      <c r="AB374" s="61">
        <v>6.6321000000000003</v>
      </c>
      <c r="AC374" s="61">
        <v>5.2516999999999996</v>
      </c>
      <c r="AD374" s="61">
        <v>5.4669999999999996</v>
      </c>
      <c r="AE374" s="61">
        <v>4.7713999999999999</v>
      </c>
      <c r="AF374" s="61">
        <v>7.0255000000000001</v>
      </c>
      <c r="AG374" s="556"/>
      <c r="AH374" s="53"/>
      <c r="AI374" s="53"/>
      <c r="AJ374" s="53"/>
      <c r="AK374" s="53"/>
      <c r="AL374" s="53"/>
      <c r="AM374" s="53"/>
      <c r="AN374" s="53"/>
      <c r="AO374" s="563"/>
      <c r="AP374" s="53"/>
      <c r="AQ374" s="53"/>
      <c r="AR374" s="53"/>
      <c r="AS374" s="53"/>
      <c r="AT374" s="53"/>
      <c r="AU374" s="53"/>
      <c r="AV374" s="53"/>
      <c r="AW374" s="53"/>
      <c r="AX374" s="53"/>
      <c r="AY374" s="53"/>
      <c r="AZ374" s="581"/>
      <c r="BA374" s="578"/>
      <c r="BB374" s="61"/>
      <c r="BC374" s="61"/>
      <c r="BD374" s="61"/>
      <c r="BE374" s="279"/>
      <c r="BF374" s="279"/>
      <c r="BG374" s="68"/>
      <c r="BH374" s="590"/>
      <c r="BI374" s="61"/>
      <c r="BJ374" s="61"/>
      <c r="BK374" s="61"/>
      <c r="BL374" s="61"/>
      <c r="BM374" s="279"/>
      <c r="BN374" s="591"/>
      <c r="BO374" s="591"/>
      <c r="BP374" s="591"/>
      <c r="BQ374" s="591"/>
      <c r="BR374" s="603"/>
      <c r="BS374" s="270"/>
      <c r="BT374" s="61"/>
      <c r="BU374" s="68"/>
      <c r="BV374" s="272"/>
    </row>
    <row r="375" spans="1:74" ht="14.5" x14ac:dyDescent="0.25">
      <c r="A375" s="323" t="s">
        <v>91</v>
      </c>
      <c r="B375" s="69"/>
      <c r="C375" s="726"/>
      <c r="D375" s="69"/>
      <c r="E375" s="40"/>
      <c r="F375" s="69"/>
      <c r="G375" s="40"/>
      <c r="H375" s="69"/>
      <c r="I375" s="62"/>
      <c r="J375" s="62"/>
      <c r="K375" s="62"/>
      <c r="L375" s="62"/>
      <c r="M375" s="263"/>
      <c r="N375" s="73"/>
      <c r="O375" s="62"/>
      <c r="P375" s="62"/>
      <c r="Q375" s="62"/>
      <c r="R375" s="62"/>
      <c r="S375" s="62"/>
      <c r="T375" s="62"/>
      <c r="U375" s="91"/>
      <c r="V375" s="62"/>
      <c r="W375" s="62"/>
      <c r="X375" s="62"/>
      <c r="Y375" s="245"/>
      <c r="Z375" s="62"/>
      <c r="AA375" s="62"/>
      <c r="AB375" s="62"/>
      <c r="AC375" s="62"/>
      <c r="AD375" s="62"/>
      <c r="AE375" s="62"/>
      <c r="AF375" s="62"/>
      <c r="AG375" s="557"/>
      <c r="AH375" s="54"/>
      <c r="AI375" s="54"/>
      <c r="AJ375" s="54"/>
      <c r="AK375" s="54"/>
      <c r="AL375" s="54"/>
      <c r="AM375" s="54"/>
      <c r="AN375" s="54"/>
      <c r="AO375" s="312"/>
      <c r="AP375" s="247"/>
      <c r="AQ375" s="247"/>
      <c r="AR375" s="247"/>
      <c r="AS375" s="247"/>
      <c r="AT375" s="247"/>
      <c r="AU375" s="247"/>
      <c r="AV375" s="247"/>
      <c r="AW375" s="247"/>
      <c r="AX375" s="247"/>
      <c r="AY375" s="247"/>
      <c r="AZ375" s="69"/>
      <c r="BA375" s="245"/>
      <c r="BB375" s="245"/>
      <c r="BC375" s="245"/>
      <c r="BD375" s="245"/>
      <c r="BE375" s="245"/>
      <c r="BF375" s="245"/>
      <c r="BG375" s="69"/>
      <c r="BH375" s="245"/>
      <c r="BI375" s="245"/>
      <c r="BJ375" s="245"/>
      <c r="BK375" s="245"/>
      <c r="BL375" s="245"/>
      <c r="BM375" s="245"/>
      <c r="BN375" s="245"/>
      <c r="BO375" s="245"/>
      <c r="BP375" s="245"/>
      <c r="BQ375" s="245"/>
      <c r="BR375" s="69"/>
      <c r="BS375" s="40"/>
      <c r="BT375" s="40"/>
      <c r="BU375" s="69"/>
      <c r="BV375" s="41"/>
    </row>
    <row r="376" spans="1:74" s="355" customFormat="1" x14ac:dyDescent="0.25">
      <c r="A376" s="685" t="s">
        <v>8160</v>
      </c>
      <c r="B376" s="406"/>
      <c r="C376" s="730"/>
      <c r="D376" s="406"/>
      <c r="E376" s="401"/>
      <c r="F376" s="406"/>
      <c r="G376" s="401"/>
      <c r="H376" s="406"/>
      <c r="I376" s="405"/>
      <c r="J376" s="405"/>
      <c r="K376" s="405"/>
      <c r="L376" s="405"/>
      <c r="M376" s="409"/>
      <c r="N376" s="407" t="s">
        <v>430</v>
      </c>
      <c r="O376" s="405" t="s">
        <v>430</v>
      </c>
      <c r="P376" s="405" t="s">
        <v>430</v>
      </c>
      <c r="Q376" s="405" t="s">
        <v>430</v>
      </c>
      <c r="R376" s="405" t="s">
        <v>430</v>
      </c>
      <c r="S376" s="405" t="s">
        <v>430</v>
      </c>
      <c r="T376" s="405" t="s">
        <v>430</v>
      </c>
      <c r="U376" s="411" t="s">
        <v>430</v>
      </c>
      <c r="V376" s="405" t="s">
        <v>430</v>
      </c>
      <c r="W376" s="405" t="s">
        <v>430</v>
      </c>
      <c r="X376" s="405" t="s">
        <v>430</v>
      </c>
      <c r="Y376" s="410" t="s">
        <v>430</v>
      </c>
      <c r="Z376" s="405" t="s">
        <v>430</v>
      </c>
      <c r="AA376" s="405" t="s">
        <v>430</v>
      </c>
      <c r="AB376" s="405" t="s">
        <v>430</v>
      </c>
      <c r="AC376" s="405" t="s">
        <v>430</v>
      </c>
      <c r="AD376" s="405" t="s">
        <v>430</v>
      </c>
      <c r="AE376" s="405" t="s">
        <v>430</v>
      </c>
      <c r="AF376" s="405" t="s">
        <v>430</v>
      </c>
      <c r="AG376" s="629"/>
      <c r="AH376" s="403"/>
      <c r="AI376" s="403"/>
      <c r="AJ376" s="403"/>
      <c r="AK376" s="403"/>
      <c r="AL376" s="403"/>
      <c r="AM376" s="403"/>
      <c r="AN376" s="403"/>
      <c r="AO376" s="700"/>
      <c r="AP376" s="403"/>
      <c r="AQ376" s="403"/>
      <c r="AR376" s="403"/>
      <c r="AS376" s="403"/>
      <c r="AT376" s="403"/>
      <c r="AU376" s="426"/>
      <c r="AV376" s="426"/>
      <c r="AW376" s="426"/>
      <c r="AX376" s="426"/>
      <c r="AY376" s="426"/>
      <c r="AZ376" s="406"/>
      <c r="BA376" s="410"/>
      <c r="BB376" s="410"/>
      <c r="BC376" s="410"/>
      <c r="BD376" s="410"/>
      <c r="BE376" s="410"/>
      <c r="BF376" s="410"/>
      <c r="BG376" s="406"/>
      <c r="BH376" s="410"/>
      <c r="BI376" s="410"/>
      <c r="BJ376" s="410"/>
      <c r="BK376" s="410"/>
      <c r="BL376" s="410"/>
      <c r="BM376" s="410"/>
      <c r="BN376" s="410"/>
      <c r="BO376" s="410"/>
      <c r="BP376" s="410"/>
      <c r="BQ376" s="410"/>
      <c r="BR376" s="406"/>
      <c r="BS376" s="401"/>
      <c r="BT376" s="401"/>
      <c r="BU376" s="406"/>
      <c r="BV376" s="427"/>
    </row>
    <row r="377" spans="1:74" s="355" customFormat="1" x14ac:dyDescent="0.25">
      <c r="A377" s="686" t="s">
        <v>8161</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8162</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8123</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8123</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8163</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8164</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8165</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8166</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8167</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8123</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8123</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8168</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8169</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8170</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8171</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8172</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8173</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8174</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8175</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8176</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8177</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8178</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8179</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8180</v>
      </c>
      <c r="B400" s="374"/>
      <c r="C400" s="731"/>
      <c r="D400" s="374"/>
      <c r="E400" s="372"/>
      <c r="F400" s="374"/>
      <c r="G400" s="372"/>
      <c r="H400" s="374"/>
      <c r="I400" s="348"/>
      <c r="J400" s="348"/>
      <c r="K400" s="348"/>
      <c r="L400" s="348"/>
      <c r="M400" s="362"/>
      <c r="N400" s="350" t="s">
        <v>430</v>
      </c>
      <c r="O400" s="348" t="s">
        <v>430</v>
      </c>
      <c r="P400" s="348" t="s">
        <v>430</v>
      </c>
      <c r="Q400" s="348" t="s">
        <v>430</v>
      </c>
      <c r="R400" s="348" t="s">
        <v>430</v>
      </c>
      <c r="S400" s="348" t="s">
        <v>430</v>
      </c>
      <c r="T400" s="348" t="s">
        <v>430</v>
      </c>
      <c r="U400" s="354" t="s">
        <v>430</v>
      </c>
      <c r="V400" s="348" t="s">
        <v>430</v>
      </c>
      <c r="W400" s="348" t="s">
        <v>430</v>
      </c>
      <c r="X400" s="348" t="s">
        <v>430</v>
      </c>
      <c r="Y400" s="375" t="s">
        <v>430</v>
      </c>
      <c r="Z400" s="348" t="s">
        <v>430</v>
      </c>
      <c r="AA400" s="348" t="s">
        <v>430</v>
      </c>
      <c r="AB400" s="348" t="s">
        <v>430</v>
      </c>
      <c r="AC400" s="348" t="s">
        <v>430</v>
      </c>
      <c r="AD400" s="348" t="s">
        <v>430</v>
      </c>
      <c r="AE400" s="348" t="s">
        <v>430</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8181</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8182</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8183</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8184</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8185</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8186</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8187</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8188</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8189</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8190</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8191</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8191</v>
      </c>
      <c r="B412" s="374"/>
      <c r="C412" s="731"/>
      <c r="D412" s="374"/>
      <c r="E412" s="372"/>
      <c r="F412" s="374"/>
      <c r="G412" s="372"/>
      <c r="H412" s="374"/>
      <c r="I412" s="348"/>
      <c r="J412" s="348"/>
      <c r="K412" s="348"/>
      <c r="L412" s="348"/>
      <c r="M412" s="362"/>
      <c r="N412" s="350" t="s">
        <v>430</v>
      </c>
      <c r="O412" s="348" t="s">
        <v>430</v>
      </c>
      <c r="P412" s="348">
        <v>3.8488000000000002</v>
      </c>
      <c r="Q412" s="348">
        <v>3.2675000000000001</v>
      </c>
      <c r="R412" s="348">
        <v>5.2568000000000001</v>
      </c>
      <c r="S412" s="348">
        <v>7.2328000000000001</v>
      </c>
      <c r="T412" s="348">
        <v>6.0122</v>
      </c>
      <c r="U412" s="354">
        <v>6.2321999999999997</v>
      </c>
      <c r="V412" s="348">
        <v>6.6901000000000002</v>
      </c>
      <c r="W412" s="348">
        <v>7.3544999999999998</v>
      </c>
      <c r="X412" s="348">
        <v>7.7496999999999998</v>
      </c>
      <c r="Y412" s="375" t="s">
        <v>430</v>
      </c>
      <c r="Z412" s="348" t="s">
        <v>430</v>
      </c>
      <c r="AA412" s="348">
        <v>5.7584</v>
      </c>
      <c r="AB412" s="348">
        <v>6.508</v>
      </c>
      <c r="AC412" s="348">
        <v>6.1372</v>
      </c>
      <c r="AD412" s="348">
        <v>6.4493</v>
      </c>
      <c r="AE412" s="348">
        <v>5.6455000000000002</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7440</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7767</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8192</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8193</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8194</v>
      </c>
      <c r="B417" s="374"/>
      <c r="C417" s="731"/>
      <c r="D417" s="374"/>
      <c r="E417" s="372"/>
      <c r="F417" s="374"/>
      <c r="G417" s="372"/>
      <c r="H417" s="374"/>
      <c r="I417" s="348"/>
      <c r="J417" s="348"/>
      <c r="K417" s="348"/>
      <c r="L417" s="348"/>
      <c r="M417" s="362"/>
      <c r="N417" s="350" t="s">
        <v>430</v>
      </c>
      <c r="O417" s="348" t="s">
        <v>430</v>
      </c>
      <c r="P417" s="348" t="s">
        <v>430</v>
      </c>
      <c r="Q417" s="348" t="s">
        <v>430</v>
      </c>
      <c r="R417" s="348" t="s">
        <v>430</v>
      </c>
      <c r="S417" s="348" t="s">
        <v>430</v>
      </c>
      <c r="T417" s="348" t="s">
        <v>430</v>
      </c>
      <c r="U417" s="354" t="s">
        <v>430</v>
      </c>
      <c r="V417" s="348" t="s">
        <v>430</v>
      </c>
      <c r="W417" s="348" t="s">
        <v>430</v>
      </c>
      <c r="X417" s="348" t="s">
        <v>430</v>
      </c>
      <c r="Y417" s="375" t="s">
        <v>430</v>
      </c>
      <c r="Z417" s="348" t="s">
        <v>430</v>
      </c>
      <c r="AA417" s="348" t="s">
        <v>430</v>
      </c>
      <c r="AB417" s="348" t="s">
        <v>430</v>
      </c>
      <c r="AC417" s="348" t="s">
        <v>430</v>
      </c>
      <c r="AD417" s="348" t="s">
        <v>430</v>
      </c>
      <c r="AE417" s="348" t="s">
        <v>430</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8195</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8196</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8197</v>
      </c>
      <c r="B420" s="374"/>
      <c r="C420" s="731"/>
      <c r="D420" s="374"/>
      <c r="E420" s="372"/>
      <c r="F420" s="374"/>
      <c r="G420" s="372"/>
      <c r="H420" s="374"/>
      <c r="I420" s="348"/>
      <c r="J420" s="348"/>
      <c r="K420" s="348"/>
      <c r="L420" s="348"/>
      <c r="M420" s="362"/>
      <c r="N420" s="350" t="s">
        <v>430</v>
      </c>
      <c r="O420" s="348" t="s">
        <v>430</v>
      </c>
      <c r="P420" s="348" t="s">
        <v>430</v>
      </c>
      <c r="Q420" s="348" t="s">
        <v>430</v>
      </c>
      <c r="R420" s="348" t="s">
        <v>430</v>
      </c>
      <c r="S420" s="348" t="s">
        <v>430</v>
      </c>
      <c r="T420" s="348" t="s">
        <v>430</v>
      </c>
      <c r="U420" s="354" t="s">
        <v>430</v>
      </c>
      <c r="V420" s="348" t="s">
        <v>430</v>
      </c>
      <c r="W420" s="348" t="s">
        <v>430</v>
      </c>
      <c r="X420" s="348" t="s">
        <v>430</v>
      </c>
      <c r="Y420" s="375" t="s">
        <v>430</v>
      </c>
      <c r="Z420" s="348" t="s">
        <v>430</v>
      </c>
      <c r="AA420" s="348" t="s">
        <v>430</v>
      </c>
      <c r="AB420" s="348" t="s">
        <v>430</v>
      </c>
      <c r="AC420" s="348" t="s">
        <v>430</v>
      </c>
      <c r="AD420" s="348" t="s">
        <v>430</v>
      </c>
      <c r="AE420" s="348" t="s">
        <v>430</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8198</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8199</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4442</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4443</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8200</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8201</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8202</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8203</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v>6.2091000000000003</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8203</v>
      </c>
      <c r="B429" s="374"/>
      <c r="C429" s="731"/>
      <c r="D429" s="374"/>
      <c r="E429" s="372"/>
      <c r="F429" s="374"/>
      <c r="G429" s="372"/>
      <c r="H429" s="374"/>
      <c r="I429" s="348"/>
      <c r="J429" s="348"/>
      <c r="K429" s="348"/>
      <c r="L429" s="348"/>
      <c r="M429" s="362"/>
      <c r="N429" s="350" t="s">
        <v>430</v>
      </c>
      <c r="O429" s="348" t="s">
        <v>430</v>
      </c>
      <c r="P429" s="348">
        <v>11.1953</v>
      </c>
      <c r="Q429" s="348">
        <v>-8.5882000000000005</v>
      </c>
      <c r="R429" s="348">
        <v>0.90269999999999995</v>
      </c>
      <c r="S429" s="348">
        <v>14.7393</v>
      </c>
      <c r="T429" s="348">
        <v>5.6670999999999996</v>
      </c>
      <c r="U429" s="354">
        <v>5.8441999999999998</v>
      </c>
      <c r="V429" s="348">
        <v>6.1531000000000002</v>
      </c>
      <c r="W429" s="348">
        <v>7.2881999999999998</v>
      </c>
      <c r="X429" s="348">
        <v>7.9191000000000003</v>
      </c>
      <c r="Y429" s="375" t="s">
        <v>430</v>
      </c>
      <c r="Z429" s="348" t="s">
        <v>430</v>
      </c>
      <c r="AA429" s="348">
        <v>7.0778999999999996</v>
      </c>
      <c r="AB429" s="348">
        <v>9.9903999999999993</v>
      </c>
      <c r="AC429" s="348">
        <v>7.0911999999999997</v>
      </c>
      <c r="AD429" s="348">
        <v>6.7690999999999999</v>
      </c>
      <c r="AE429" s="348">
        <v>2.9216000000000002</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8204</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8124</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7442</v>
      </c>
      <c r="B432" s="374"/>
      <c r="C432" s="731"/>
      <c r="D432" s="374"/>
      <c r="E432" s="372"/>
      <c r="F432" s="374"/>
      <c r="G432" s="372"/>
      <c r="H432" s="374"/>
      <c r="I432" s="348"/>
      <c r="J432" s="348"/>
      <c r="K432" s="348"/>
      <c r="L432" s="348"/>
      <c r="M432" s="362"/>
      <c r="N432" s="350">
        <v>5.0625</v>
      </c>
      <c r="O432" s="348">
        <v>5.0170000000000003</v>
      </c>
      <c r="P432" s="348">
        <v>5.0465999999999998</v>
      </c>
      <c r="Q432" s="348">
        <v>5.0414000000000003</v>
      </c>
      <c r="R432" s="348">
        <v>5.0608000000000004</v>
      </c>
      <c r="S432" s="348">
        <v>5.1773999999999996</v>
      </c>
      <c r="T432" s="348">
        <v>5.1765999999999996</v>
      </c>
      <c r="U432" s="354">
        <v>5.1881000000000004</v>
      </c>
      <c r="V432" s="348">
        <v>5.2919999999999998</v>
      </c>
      <c r="W432" s="348">
        <v>5.7595000000000001</v>
      </c>
      <c r="X432" s="348">
        <v>6.1181000000000001</v>
      </c>
      <c r="Y432" s="375">
        <v>5.7239000000000004</v>
      </c>
      <c r="Z432" s="348">
        <v>5.4138999999999999</v>
      </c>
      <c r="AA432" s="348">
        <v>5.1200999999999999</v>
      </c>
      <c r="AB432" s="348">
        <v>5.1703000000000001</v>
      </c>
      <c r="AC432" s="348">
        <v>5.1604999999999999</v>
      </c>
      <c r="AD432" s="348">
        <v>5.2549999999999999</v>
      </c>
      <c r="AE432" s="348">
        <v>5.0335999999999999</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8205</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6905</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8206</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8207</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8208</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8209</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8210</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8211</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8212</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8213</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8214</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8215</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8216</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7903</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6907</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6907</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8217</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8218</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8219</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8220</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6907</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6907</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8221</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8222</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8223</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8224</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8225</v>
      </c>
      <c r="B459" s="374"/>
      <c r="C459" s="731"/>
      <c r="D459" s="374"/>
      <c r="E459" s="372"/>
      <c r="F459" s="374"/>
      <c r="G459" s="372"/>
      <c r="H459" s="374"/>
      <c r="I459" s="348"/>
      <c r="J459" s="348"/>
      <c r="K459" s="348"/>
      <c r="L459" s="348"/>
      <c r="M459" s="362"/>
      <c r="N459" s="350" t="s">
        <v>430</v>
      </c>
      <c r="O459" s="348" t="s">
        <v>430</v>
      </c>
      <c r="P459" s="348" t="s">
        <v>430</v>
      </c>
      <c r="Q459" s="348" t="s">
        <v>430</v>
      </c>
      <c r="R459" s="348" t="s">
        <v>430</v>
      </c>
      <c r="S459" s="348" t="s">
        <v>430</v>
      </c>
      <c r="T459" s="348" t="s">
        <v>430</v>
      </c>
      <c r="U459" s="354" t="s">
        <v>430</v>
      </c>
      <c r="V459" s="348" t="s">
        <v>430</v>
      </c>
      <c r="W459" s="348" t="s">
        <v>430</v>
      </c>
      <c r="X459" s="348" t="s">
        <v>430</v>
      </c>
      <c r="Y459" s="375" t="s">
        <v>430</v>
      </c>
      <c r="Z459" s="348" t="s">
        <v>430</v>
      </c>
      <c r="AA459" s="348" t="s">
        <v>430</v>
      </c>
      <c r="AB459" s="348" t="s">
        <v>430</v>
      </c>
      <c r="AC459" s="348" t="s">
        <v>430</v>
      </c>
      <c r="AD459" s="348" t="s">
        <v>430</v>
      </c>
      <c r="AE459" s="348" t="s">
        <v>430</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8226</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8227</v>
      </c>
      <c r="B461" s="374"/>
      <c r="C461" s="731"/>
      <c r="D461" s="374"/>
      <c r="E461" s="372"/>
      <c r="F461" s="374"/>
      <c r="G461" s="372"/>
      <c r="H461" s="374"/>
      <c r="I461" s="348"/>
      <c r="J461" s="348"/>
      <c r="K461" s="348"/>
      <c r="L461" s="348"/>
      <c r="M461" s="362"/>
      <c r="N461" s="350" t="s">
        <v>430</v>
      </c>
      <c r="O461" s="348" t="s">
        <v>430</v>
      </c>
      <c r="P461" s="348" t="s">
        <v>430</v>
      </c>
      <c r="Q461" s="348" t="s">
        <v>430</v>
      </c>
      <c r="R461" s="348" t="s">
        <v>430</v>
      </c>
      <c r="S461" s="348" t="s">
        <v>430</v>
      </c>
      <c r="T461" s="348" t="s">
        <v>430</v>
      </c>
      <c r="U461" s="354" t="s">
        <v>430</v>
      </c>
      <c r="V461" s="348" t="s">
        <v>430</v>
      </c>
      <c r="W461" s="348" t="s">
        <v>430</v>
      </c>
      <c r="X461" s="348" t="s">
        <v>430</v>
      </c>
      <c r="Y461" s="375" t="s">
        <v>430</v>
      </c>
      <c r="Z461" s="348" t="s">
        <v>430</v>
      </c>
      <c r="AA461" s="348" t="s">
        <v>430</v>
      </c>
      <c r="AB461" s="348" t="s">
        <v>430</v>
      </c>
      <c r="AC461" s="348" t="s">
        <v>430</v>
      </c>
      <c r="AD461" s="348" t="s">
        <v>430</v>
      </c>
      <c r="AE461" s="348" t="s">
        <v>430</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8228</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8229</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8230</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v>6.7389999999999999</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8231</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v>7.3136000000000001</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8232</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8233</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8234</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8235</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8191</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8191</v>
      </c>
      <c r="B471" s="374"/>
      <c r="C471" s="731"/>
      <c r="D471" s="374"/>
      <c r="E471" s="372"/>
      <c r="F471" s="374"/>
      <c r="G471" s="372"/>
      <c r="H471" s="374"/>
      <c r="I471" s="348"/>
      <c r="J471" s="348"/>
      <c r="K471" s="348"/>
      <c r="L471" s="348"/>
      <c r="M471" s="362"/>
      <c r="N471" s="350" t="s">
        <v>430</v>
      </c>
      <c r="O471" s="348" t="s">
        <v>430</v>
      </c>
      <c r="P471" s="348">
        <v>3.8488000000000002</v>
      </c>
      <c r="Q471" s="348">
        <v>3.2675000000000001</v>
      </c>
      <c r="R471" s="348">
        <v>5.2568000000000001</v>
      </c>
      <c r="S471" s="348">
        <v>7.2328000000000001</v>
      </c>
      <c r="T471" s="348">
        <v>6.0122</v>
      </c>
      <c r="U471" s="354">
        <v>6.2321999999999997</v>
      </c>
      <c r="V471" s="348">
        <v>6.6901000000000002</v>
      </c>
      <c r="W471" s="348">
        <v>7.3544999999999998</v>
      </c>
      <c r="X471" s="348">
        <v>7.7496999999999998</v>
      </c>
      <c r="Y471" s="375" t="s">
        <v>430</v>
      </c>
      <c r="Z471" s="348" t="s">
        <v>430</v>
      </c>
      <c r="AA471" s="348">
        <v>5.7584</v>
      </c>
      <c r="AB471" s="348">
        <v>6.508</v>
      </c>
      <c r="AC471" s="348">
        <v>6.1372</v>
      </c>
      <c r="AD471" s="348">
        <v>6.4493</v>
      </c>
      <c r="AE471" s="348">
        <v>5.6455000000000002</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8203</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8203</v>
      </c>
      <c r="B473" s="374"/>
      <c r="C473" s="731"/>
      <c r="D473" s="374"/>
      <c r="E473" s="372"/>
      <c r="F473" s="374"/>
      <c r="G473" s="372"/>
      <c r="H473" s="374"/>
      <c r="I473" s="348"/>
      <c r="J473" s="348"/>
      <c r="K473" s="348"/>
      <c r="L473" s="348"/>
      <c r="M473" s="362"/>
      <c r="N473" s="350" t="s">
        <v>430</v>
      </c>
      <c r="O473" s="348" t="s">
        <v>430</v>
      </c>
      <c r="P473" s="348">
        <v>11.1953</v>
      </c>
      <c r="Q473" s="348">
        <v>-8.5882000000000005</v>
      </c>
      <c r="R473" s="348">
        <v>0.90269999999999995</v>
      </c>
      <c r="S473" s="348">
        <v>14.7393</v>
      </c>
      <c r="T473" s="348">
        <v>5.6670999999999996</v>
      </c>
      <c r="U473" s="354">
        <v>5.8441999999999998</v>
      </c>
      <c r="V473" s="348">
        <v>6.1531000000000002</v>
      </c>
      <c r="W473" s="348">
        <v>7.2881999999999998</v>
      </c>
      <c r="X473" s="348">
        <v>7.9191000000000003</v>
      </c>
      <c r="Y473" s="375" t="s">
        <v>430</v>
      </c>
      <c r="Z473" s="348" t="s">
        <v>430</v>
      </c>
      <c r="AA473" s="348">
        <v>7.0778999999999996</v>
      </c>
      <c r="AB473" s="348">
        <v>9.9903999999999993</v>
      </c>
      <c r="AC473" s="348">
        <v>7.0911999999999997</v>
      </c>
      <c r="AD473" s="348">
        <v>6.7690999999999999</v>
      </c>
      <c r="AE473" s="348">
        <v>2.9216000000000002</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8236</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8237</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6" t="s">
        <v>8238</v>
      </c>
      <c r="B476" s="374"/>
      <c r="C476" s="731"/>
      <c r="D476" s="374"/>
      <c r="E476" s="372"/>
      <c r="F476" s="374"/>
      <c r="G476" s="372"/>
      <c r="H476" s="374"/>
      <c r="I476" s="348"/>
      <c r="J476" s="348"/>
      <c r="K476" s="348"/>
      <c r="L476" s="348"/>
      <c r="M476" s="362"/>
      <c r="N476" s="350" t="s">
        <v>430</v>
      </c>
      <c r="O476" s="348" t="s">
        <v>430</v>
      </c>
      <c r="P476" s="348" t="s">
        <v>430</v>
      </c>
      <c r="Q476" s="348" t="s">
        <v>430</v>
      </c>
      <c r="R476" s="348" t="s">
        <v>430</v>
      </c>
      <c r="S476" s="348" t="s">
        <v>430</v>
      </c>
      <c r="T476" s="348" t="s">
        <v>430</v>
      </c>
      <c r="U476" s="354" t="s">
        <v>430</v>
      </c>
      <c r="V476" s="348" t="s">
        <v>430</v>
      </c>
      <c r="W476" s="348" t="s">
        <v>430</v>
      </c>
      <c r="X476" s="348" t="s">
        <v>430</v>
      </c>
      <c r="Y476" s="375" t="s">
        <v>430</v>
      </c>
      <c r="Z476" s="348" t="s">
        <v>430</v>
      </c>
      <c r="AA476" s="348" t="s">
        <v>430</v>
      </c>
      <c r="AB476" s="348" t="s">
        <v>430</v>
      </c>
      <c r="AC476" s="348" t="s">
        <v>430</v>
      </c>
      <c r="AD476" s="348" t="s">
        <v>430</v>
      </c>
      <c r="AE476" s="348" t="s">
        <v>430</v>
      </c>
      <c r="AF476" s="348" t="s">
        <v>430</v>
      </c>
      <c r="AG476" s="569"/>
      <c r="AH476" s="346"/>
      <c r="AI476" s="346"/>
      <c r="AJ476" s="346"/>
      <c r="AK476" s="346"/>
      <c r="AL476" s="346"/>
      <c r="AM476" s="346"/>
      <c r="AN476" s="346"/>
      <c r="AO476" s="573"/>
      <c r="AP476" s="346"/>
      <c r="AQ476" s="346"/>
      <c r="AR476" s="346"/>
      <c r="AS476" s="346"/>
      <c r="AT476" s="346"/>
      <c r="AU476" s="429"/>
      <c r="AV476" s="429"/>
      <c r="AW476" s="429"/>
      <c r="AX476" s="429"/>
      <c r="AY476" s="429"/>
      <c r="AZ476" s="374"/>
      <c r="BA476" s="375"/>
      <c r="BB476" s="375"/>
      <c r="BC476" s="375"/>
      <c r="BD476" s="375"/>
      <c r="BE476" s="375"/>
      <c r="BF476" s="375"/>
      <c r="BG476" s="374"/>
      <c r="BH476" s="375"/>
      <c r="BI476" s="375"/>
      <c r="BJ476" s="375"/>
      <c r="BK476" s="375"/>
      <c r="BL476" s="375"/>
      <c r="BM476" s="375"/>
      <c r="BN476" s="375"/>
      <c r="BO476" s="375"/>
      <c r="BP476" s="375"/>
      <c r="BQ476" s="375"/>
      <c r="BR476" s="374"/>
      <c r="BS476" s="372"/>
      <c r="BT476" s="372"/>
      <c r="BU476" s="374"/>
      <c r="BV476" s="430"/>
    </row>
    <row r="477" spans="1:74" s="355" customFormat="1" x14ac:dyDescent="0.25">
      <c r="A477" s="686" t="s">
        <v>8239</v>
      </c>
      <c r="B477" s="374"/>
      <c r="C477" s="731"/>
      <c r="D477" s="374"/>
      <c r="E477" s="372"/>
      <c r="F477" s="374"/>
      <c r="G477" s="372"/>
      <c r="H477" s="374"/>
      <c r="I477" s="348"/>
      <c r="J477" s="348"/>
      <c r="K477" s="348"/>
      <c r="L477" s="348"/>
      <c r="M477" s="362"/>
      <c r="N477" s="350" t="s">
        <v>430</v>
      </c>
      <c r="O477" s="348" t="s">
        <v>430</v>
      </c>
      <c r="P477" s="348" t="s">
        <v>430</v>
      </c>
      <c r="Q477" s="348" t="s">
        <v>430</v>
      </c>
      <c r="R477" s="348" t="s">
        <v>430</v>
      </c>
      <c r="S477" s="348" t="s">
        <v>430</v>
      </c>
      <c r="T477" s="348" t="s">
        <v>430</v>
      </c>
      <c r="U477" s="354" t="s">
        <v>430</v>
      </c>
      <c r="V477" s="348" t="s">
        <v>430</v>
      </c>
      <c r="W477" s="348" t="s">
        <v>430</v>
      </c>
      <c r="X477" s="348" t="s">
        <v>430</v>
      </c>
      <c r="Y477" s="375" t="s">
        <v>430</v>
      </c>
      <c r="Z477" s="348" t="s">
        <v>430</v>
      </c>
      <c r="AA477" s="348" t="s">
        <v>430</v>
      </c>
      <c r="AB477" s="348" t="s">
        <v>430</v>
      </c>
      <c r="AC477" s="348" t="s">
        <v>430</v>
      </c>
      <c r="AD477" s="348" t="s">
        <v>430</v>
      </c>
      <c r="AE477" s="348" t="s">
        <v>430</v>
      </c>
      <c r="AF477" s="348" t="s">
        <v>430</v>
      </c>
      <c r="AG477" s="569"/>
      <c r="AH477" s="346"/>
      <c r="AI477" s="346"/>
      <c r="AJ477" s="346"/>
      <c r="AK477" s="346"/>
      <c r="AL477" s="346"/>
      <c r="AM477" s="346"/>
      <c r="AN477" s="346"/>
      <c r="AO477" s="573"/>
      <c r="AP477" s="346"/>
      <c r="AQ477" s="346"/>
      <c r="AR477" s="346"/>
      <c r="AS477" s="346"/>
      <c r="AT477" s="346"/>
      <c r="AU477" s="429"/>
      <c r="AV477" s="429"/>
      <c r="AW477" s="429"/>
      <c r="AX477" s="429"/>
      <c r="AY477" s="429"/>
      <c r="AZ477" s="374"/>
      <c r="BA477" s="375"/>
      <c r="BB477" s="375"/>
      <c r="BC477" s="375"/>
      <c r="BD477" s="375"/>
      <c r="BE477" s="375"/>
      <c r="BF477" s="375"/>
      <c r="BG477" s="374"/>
      <c r="BH477" s="375"/>
      <c r="BI477" s="375"/>
      <c r="BJ477" s="375"/>
      <c r="BK477" s="375"/>
      <c r="BL477" s="375"/>
      <c r="BM477" s="375"/>
      <c r="BN477" s="375"/>
      <c r="BO477" s="375"/>
      <c r="BP477" s="375"/>
      <c r="BQ477" s="375"/>
      <c r="BR477" s="374"/>
      <c r="BS477" s="372"/>
      <c r="BT477" s="372"/>
      <c r="BU477" s="374"/>
      <c r="BV477" s="430"/>
    </row>
    <row r="478" spans="1:74" s="355" customFormat="1" x14ac:dyDescent="0.25">
      <c r="A478" s="686" t="s">
        <v>8240</v>
      </c>
      <c r="B478" s="374"/>
      <c r="C478" s="731"/>
      <c r="D478" s="374"/>
      <c r="E478" s="372"/>
      <c r="F478" s="374"/>
      <c r="G478" s="372"/>
      <c r="H478" s="374"/>
      <c r="I478" s="348"/>
      <c r="J478" s="348"/>
      <c r="K478" s="348"/>
      <c r="L478" s="348"/>
      <c r="M478" s="362"/>
      <c r="N478" s="350" t="s">
        <v>430</v>
      </c>
      <c r="O478" s="348" t="s">
        <v>430</v>
      </c>
      <c r="P478" s="348" t="s">
        <v>430</v>
      </c>
      <c r="Q478" s="348" t="s">
        <v>430</v>
      </c>
      <c r="R478" s="348" t="s">
        <v>430</v>
      </c>
      <c r="S478" s="348" t="s">
        <v>430</v>
      </c>
      <c r="T478" s="348" t="s">
        <v>430</v>
      </c>
      <c r="U478" s="354" t="s">
        <v>430</v>
      </c>
      <c r="V478" s="348" t="s">
        <v>430</v>
      </c>
      <c r="W478" s="348" t="s">
        <v>430</v>
      </c>
      <c r="X478" s="348" t="s">
        <v>430</v>
      </c>
      <c r="Y478" s="375" t="s">
        <v>430</v>
      </c>
      <c r="Z478" s="348" t="s">
        <v>430</v>
      </c>
      <c r="AA478" s="348" t="s">
        <v>430</v>
      </c>
      <c r="AB478" s="348" t="s">
        <v>430</v>
      </c>
      <c r="AC478" s="348" t="s">
        <v>430</v>
      </c>
      <c r="AD478" s="348" t="s">
        <v>430</v>
      </c>
      <c r="AE478" s="348" t="s">
        <v>430</v>
      </c>
      <c r="AF478" s="348" t="s">
        <v>430</v>
      </c>
      <c r="AG478" s="569"/>
      <c r="AH478" s="346"/>
      <c r="AI478" s="346"/>
      <c r="AJ478" s="346"/>
      <c r="AK478" s="346"/>
      <c r="AL478" s="346"/>
      <c r="AM478" s="346"/>
      <c r="AN478" s="346"/>
      <c r="AO478" s="573"/>
      <c r="AP478" s="346"/>
      <c r="AQ478" s="346"/>
      <c r="AR478" s="346"/>
      <c r="AS478" s="346"/>
      <c r="AT478" s="346"/>
      <c r="AU478" s="429"/>
      <c r="AV478" s="429"/>
      <c r="AW478" s="429"/>
      <c r="AX478" s="429"/>
      <c r="AY478" s="429"/>
      <c r="AZ478" s="374"/>
      <c r="BA478" s="375"/>
      <c r="BB478" s="375"/>
      <c r="BC478" s="375"/>
      <c r="BD478" s="375"/>
      <c r="BE478" s="375"/>
      <c r="BF478" s="375"/>
      <c r="BG478" s="374"/>
      <c r="BH478" s="375"/>
      <c r="BI478" s="375"/>
      <c r="BJ478" s="375"/>
      <c r="BK478" s="375"/>
      <c r="BL478" s="375"/>
      <c r="BM478" s="375"/>
      <c r="BN478" s="375"/>
      <c r="BO478" s="375"/>
      <c r="BP478" s="375"/>
      <c r="BQ478" s="375"/>
      <c r="BR478" s="374"/>
      <c r="BS478" s="372"/>
      <c r="BT478" s="372"/>
      <c r="BU478" s="374"/>
      <c r="BV478" s="430"/>
    </row>
    <row r="479" spans="1:74" s="355" customFormat="1" x14ac:dyDescent="0.25">
      <c r="A479" s="686" t="s">
        <v>8241</v>
      </c>
      <c r="B479" s="374"/>
      <c r="C479" s="731"/>
      <c r="D479" s="374"/>
      <c r="E479" s="372"/>
      <c r="F479" s="374"/>
      <c r="G479" s="372"/>
      <c r="H479" s="374"/>
      <c r="I479" s="348"/>
      <c r="J479" s="348"/>
      <c r="K479" s="348"/>
      <c r="L479" s="348"/>
      <c r="M479" s="362"/>
      <c r="N479" s="350" t="s">
        <v>430</v>
      </c>
      <c r="O479" s="348" t="s">
        <v>430</v>
      </c>
      <c r="P479" s="348" t="s">
        <v>430</v>
      </c>
      <c r="Q479" s="348" t="s">
        <v>430</v>
      </c>
      <c r="R479" s="348" t="s">
        <v>430</v>
      </c>
      <c r="S479" s="348" t="s">
        <v>430</v>
      </c>
      <c r="T479" s="348" t="s">
        <v>430</v>
      </c>
      <c r="U479" s="354" t="s">
        <v>430</v>
      </c>
      <c r="V479" s="348" t="s">
        <v>430</v>
      </c>
      <c r="W479" s="348" t="s">
        <v>430</v>
      </c>
      <c r="X479" s="348" t="s">
        <v>430</v>
      </c>
      <c r="Y479" s="375" t="s">
        <v>430</v>
      </c>
      <c r="Z479" s="348" t="s">
        <v>430</v>
      </c>
      <c r="AA479" s="348" t="s">
        <v>430</v>
      </c>
      <c r="AB479" s="348" t="s">
        <v>430</v>
      </c>
      <c r="AC479" s="348" t="s">
        <v>430</v>
      </c>
      <c r="AD479" s="348" t="s">
        <v>430</v>
      </c>
      <c r="AE479" s="348" t="s">
        <v>430</v>
      </c>
      <c r="AF479" s="348" t="s">
        <v>430</v>
      </c>
      <c r="AG479" s="569"/>
      <c r="AH479" s="346"/>
      <c r="AI479" s="346"/>
      <c r="AJ479" s="346"/>
      <c r="AK479" s="346"/>
      <c r="AL479" s="346"/>
      <c r="AM479" s="346"/>
      <c r="AN479" s="346"/>
      <c r="AO479" s="573"/>
      <c r="AP479" s="346"/>
      <c r="AQ479" s="346"/>
      <c r="AR479" s="346"/>
      <c r="AS479" s="346"/>
      <c r="AT479" s="346"/>
      <c r="AU479" s="429"/>
      <c r="AV479" s="429"/>
      <c r="AW479" s="429"/>
      <c r="AX479" s="429"/>
      <c r="AY479" s="429"/>
      <c r="AZ479" s="374"/>
      <c r="BA479" s="375"/>
      <c r="BB479" s="375"/>
      <c r="BC479" s="375"/>
      <c r="BD479" s="375"/>
      <c r="BE479" s="375"/>
      <c r="BF479" s="375"/>
      <c r="BG479" s="374"/>
      <c r="BH479" s="375"/>
      <c r="BI479" s="375"/>
      <c r="BJ479" s="375"/>
      <c r="BK479" s="375"/>
      <c r="BL479" s="375"/>
      <c r="BM479" s="375"/>
      <c r="BN479" s="375"/>
      <c r="BO479" s="375"/>
      <c r="BP479" s="375"/>
      <c r="BQ479" s="375"/>
      <c r="BR479" s="374"/>
      <c r="BS479" s="372"/>
      <c r="BT479" s="372"/>
      <c r="BU479" s="374"/>
      <c r="BV479" s="430"/>
    </row>
    <row r="480" spans="1:74" s="355" customFormat="1" x14ac:dyDescent="0.25">
      <c r="A480" s="686" t="s">
        <v>8242</v>
      </c>
      <c r="B480" s="374"/>
      <c r="C480" s="731"/>
      <c r="D480" s="374"/>
      <c r="E480" s="372"/>
      <c r="F480" s="374"/>
      <c r="G480" s="372"/>
      <c r="H480" s="374"/>
      <c r="I480" s="348"/>
      <c r="J480" s="348"/>
      <c r="K480" s="348"/>
      <c r="L480" s="348"/>
      <c r="M480" s="362"/>
      <c r="N480" s="350" t="s">
        <v>430</v>
      </c>
      <c r="O480" s="348" t="s">
        <v>430</v>
      </c>
      <c r="P480" s="348" t="s">
        <v>430</v>
      </c>
      <c r="Q480" s="348" t="s">
        <v>430</v>
      </c>
      <c r="R480" s="348" t="s">
        <v>430</v>
      </c>
      <c r="S480" s="348" t="s">
        <v>430</v>
      </c>
      <c r="T480" s="348" t="s">
        <v>430</v>
      </c>
      <c r="U480" s="354" t="s">
        <v>430</v>
      </c>
      <c r="V480" s="348" t="s">
        <v>430</v>
      </c>
      <c r="W480" s="348" t="s">
        <v>430</v>
      </c>
      <c r="X480" s="348" t="s">
        <v>430</v>
      </c>
      <c r="Y480" s="375" t="s">
        <v>430</v>
      </c>
      <c r="Z480" s="348" t="s">
        <v>430</v>
      </c>
      <c r="AA480" s="348" t="s">
        <v>430</v>
      </c>
      <c r="AB480" s="348" t="s">
        <v>430</v>
      </c>
      <c r="AC480" s="348" t="s">
        <v>430</v>
      </c>
      <c r="AD480" s="348" t="s">
        <v>430</v>
      </c>
      <c r="AE480" s="348" t="s">
        <v>430</v>
      </c>
      <c r="AF480" s="348" t="s">
        <v>430</v>
      </c>
      <c r="AG480" s="569"/>
      <c r="AH480" s="346"/>
      <c r="AI480" s="346"/>
      <c r="AJ480" s="346"/>
      <c r="AK480" s="346"/>
      <c r="AL480" s="346"/>
      <c r="AM480" s="346"/>
      <c r="AN480" s="346"/>
      <c r="AO480" s="573"/>
      <c r="AP480" s="346"/>
      <c r="AQ480" s="346"/>
      <c r="AR480" s="346"/>
      <c r="AS480" s="346"/>
      <c r="AT480" s="346"/>
      <c r="AU480" s="429"/>
      <c r="AV480" s="429"/>
      <c r="AW480" s="429"/>
      <c r="AX480" s="429"/>
      <c r="AY480" s="429"/>
      <c r="AZ480" s="374"/>
      <c r="BA480" s="375"/>
      <c r="BB480" s="375"/>
      <c r="BC480" s="375"/>
      <c r="BD480" s="375"/>
      <c r="BE480" s="375"/>
      <c r="BF480" s="375"/>
      <c r="BG480" s="374"/>
      <c r="BH480" s="375"/>
      <c r="BI480" s="375"/>
      <c r="BJ480" s="375"/>
      <c r="BK480" s="375"/>
      <c r="BL480" s="375"/>
      <c r="BM480" s="375"/>
      <c r="BN480" s="375"/>
      <c r="BO480" s="375"/>
      <c r="BP480" s="375"/>
      <c r="BQ480" s="375"/>
      <c r="BR480" s="374"/>
      <c r="BS480" s="372"/>
      <c r="BT480" s="372"/>
      <c r="BU480" s="374"/>
      <c r="BV480" s="430"/>
    </row>
    <row r="481" spans="1:74" s="355" customFormat="1" x14ac:dyDescent="0.25">
      <c r="A481" s="686" t="s">
        <v>8243</v>
      </c>
      <c r="B481" s="374"/>
      <c r="C481" s="731"/>
      <c r="D481" s="374"/>
      <c r="E481" s="372"/>
      <c r="F481" s="374"/>
      <c r="G481" s="372"/>
      <c r="H481" s="374"/>
      <c r="I481" s="348"/>
      <c r="J481" s="348"/>
      <c r="K481" s="348"/>
      <c r="L481" s="348"/>
      <c r="M481" s="362"/>
      <c r="N481" s="350" t="s">
        <v>430</v>
      </c>
      <c r="O481" s="348" t="s">
        <v>430</v>
      </c>
      <c r="P481" s="348" t="s">
        <v>430</v>
      </c>
      <c r="Q481" s="348" t="s">
        <v>430</v>
      </c>
      <c r="R481" s="348" t="s">
        <v>430</v>
      </c>
      <c r="S481" s="348" t="s">
        <v>430</v>
      </c>
      <c r="T481" s="348" t="s">
        <v>430</v>
      </c>
      <c r="U481" s="354" t="s">
        <v>430</v>
      </c>
      <c r="V481" s="348" t="s">
        <v>430</v>
      </c>
      <c r="W481" s="348" t="s">
        <v>430</v>
      </c>
      <c r="X481" s="348" t="s">
        <v>430</v>
      </c>
      <c r="Y481" s="375" t="s">
        <v>430</v>
      </c>
      <c r="Z481" s="348" t="s">
        <v>430</v>
      </c>
      <c r="AA481" s="348" t="s">
        <v>430</v>
      </c>
      <c r="AB481" s="348" t="s">
        <v>430</v>
      </c>
      <c r="AC481" s="348" t="s">
        <v>430</v>
      </c>
      <c r="AD481" s="348" t="s">
        <v>430</v>
      </c>
      <c r="AE481" s="348" t="s">
        <v>430</v>
      </c>
      <c r="AF481" s="348" t="s">
        <v>430</v>
      </c>
      <c r="AG481" s="569"/>
      <c r="AH481" s="346"/>
      <c r="AI481" s="346"/>
      <c r="AJ481" s="346"/>
      <c r="AK481" s="346"/>
      <c r="AL481" s="346"/>
      <c r="AM481" s="346"/>
      <c r="AN481" s="346"/>
      <c r="AO481" s="573"/>
      <c r="AP481" s="346"/>
      <c r="AQ481" s="346"/>
      <c r="AR481" s="346"/>
      <c r="AS481" s="346"/>
      <c r="AT481" s="346"/>
      <c r="AU481" s="429"/>
      <c r="AV481" s="429"/>
      <c r="AW481" s="429"/>
      <c r="AX481" s="429"/>
      <c r="AY481" s="429"/>
      <c r="AZ481" s="374"/>
      <c r="BA481" s="375"/>
      <c r="BB481" s="375"/>
      <c r="BC481" s="375"/>
      <c r="BD481" s="375"/>
      <c r="BE481" s="375"/>
      <c r="BF481" s="375"/>
      <c r="BG481" s="374"/>
      <c r="BH481" s="375"/>
      <c r="BI481" s="375"/>
      <c r="BJ481" s="375"/>
      <c r="BK481" s="375"/>
      <c r="BL481" s="375"/>
      <c r="BM481" s="375"/>
      <c r="BN481" s="375"/>
      <c r="BO481" s="375"/>
      <c r="BP481" s="375"/>
      <c r="BQ481" s="375"/>
      <c r="BR481" s="374"/>
      <c r="BS481" s="372"/>
      <c r="BT481" s="372"/>
      <c r="BU481" s="374"/>
      <c r="BV481" s="430"/>
    </row>
    <row r="482" spans="1:74" s="355" customFormat="1" x14ac:dyDescent="0.25">
      <c r="A482" s="686" t="s">
        <v>8244</v>
      </c>
      <c r="B482" s="374"/>
      <c r="C482" s="731"/>
      <c r="D482" s="374"/>
      <c r="E482" s="372"/>
      <c r="F482" s="374"/>
      <c r="G482" s="372"/>
      <c r="H482" s="374"/>
      <c r="I482" s="348"/>
      <c r="J482" s="348"/>
      <c r="K482" s="348"/>
      <c r="L482" s="348"/>
      <c r="M482" s="362"/>
      <c r="N482" s="350" t="s">
        <v>430</v>
      </c>
      <c r="O482" s="348" t="s">
        <v>430</v>
      </c>
      <c r="P482" s="348" t="s">
        <v>430</v>
      </c>
      <c r="Q482" s="348" t="s">
        <v>430</v>
      </c>
      <c r="R482" s="348" t="s">
        <v>430</v>
      </c>
      <c r="S482" s="348" t="s">
        <v>430</v>
      </c>
      <c r="T482" s="348" t="s">
        <v>430</v>
      </c>
      <c r="U482" s="354" t="s">
        <v>430</v>
      </c>
      <c r="V482" s="348" t="s">
        <v>430</v>
      </c>
      <c r="W482" s="348" t="s">
        <v>430</v>
      </c>
      <c r="X482" s="348" t="s">
        <v>430</v>
      </c>
      <c r="Y482" s="375" t="s">
        <v>430</v>
      </c>
      <c r="Z482" s="348" t="s">
        <v>430</v>
      </c>
      <c r="AA482" s="348" t="s">
        <v>430</v>
      </c>
      <c r="AB482" s="348" t="s">
        <v>430</v>
      </c>
      <c r="AC482" s="348" t="s">
        <v>430</v>
      </c>
      <c r="AD482" s="348" t="s">
        <v>430</v>
      </c>
      <c r="AE482" s="348" t="s">
        <v>430</v>
      </c>
      <c r="AF482" s="348" t="s">
        <v>430</v>
      </c>
      <c r="AG482" s="569"/>
      <c r="AH482" s="346"/>
      <c r="AI482" s="346"/>
      <c r="AJ482" s="346"/>
      <c r="AK482" s="346"/>
      <c r="AL482" s="346"/>
      <c r="AM482" s="346"/>
      <c r="AN482" s="346"/>
      <c r="AO482" s="573"/>
      <c r="AP482" s="346"/>
      <c r="AQ482" s="346"/>
      <c r="AR482" s="346"/>
      <c r="AS482" s="346"/>
      <c r="AT482" s="346"/>
      <c r="AU482" s="429"/>
      <c r="AV482" s="429"/>
      <c r="AW482" s="429"/>
      <c r="AX482" s="429"/>
      <c r="AY482" s="429"/>
      <c r="AZ482" s="374"/>
      <c r="BA482" s="375"/>
      <c r="BB482" s="375"/>
      <c r="BC482" s="375"/>
      <c r="BD482" s="375"/>
      <c r="BE482" s="375"/>
      <c r="BF482" s="375"/>
      <c r="BG482" s="374"/>
      <c r="BH482" s="375"/>
      <c r="BI482" s="375"/>
      <c r="BJ482" s="375"/>
      <c r="BK482" s="375"/>
      <c r="BL482" s="375"/>
      <c r="BM482" s="375"/>
      <c r="BN482" s="375"/>
      <c r="BO482" s="375"/>
      <c r="BP482" s="375"/>
      <c r="BQ482" s="375"/>
      <c r="BR482" s="374"/>
      <c r="BS482" s="372"/>
      <c r="BT482" s="372"/>
      <c r="BU482" s="374"/>
      <c r="BV482" s="430"/>
    </row>
    <row r="483" spans="1:74" s="355" customFormat="1" x14ac:dyDescent="0.25">
      <c r="A483" s="686" t="s">
        <v>8245</v>
      </c>
      <c r="B483" s="374"/>
      <c r="C483" s="731"/>
      <c r="D483" s="374"/>
      <c r="E483" s="372"/>
      <c r="F483" s="374"/>
      <c r="G483" s="372"/>
      <c r="H483" s="374"/>
      <c r="I483" s="348"/>
      <c r="J483" s="348"/>
      <c r="K483" s="348"/>
      <c r="L483" s="348"/>
      <c r="M483" s="362"/>
      <c r="N483" s="350" t="s">
        <v>430</v>
      </c>
      <c r="O483" s="348" t="s">
        <v>430</v>
      </c>
      <c r="P483" s="348" t="s">
        <v>430</v>
      </c>
      <c r="Q483" s="348" t="s">
        <v>430</v>
      </c>
      <c r="R483" s="348" t="s">
        <v>430</v>
      </c>
      <c r="S483" s="348" t="s">
        <v>430</v>
      </c>
      <c r="T483" s="348" t="s">
        <v>430</v>
      </c>
      <c r="U483" s="354" t="s">
        <v>430</v>
      </c>
      <c r="V483" s="348" t="s">
        <v>430</v>
      </c>
      <c r="W483" s="348" t="s">
        <v>430</v>
      </c>
      <c r="X483" s="348" t="s">
        <v>430</v>
      </c>
      <c r="Y483" s="375" t="s">
        <v>430</v>
      </c>
      <c r="Z483" s="348" t="s">
        <v>430</v>
      </c>
      <c r="AA483" s="348" t="s">
        <v>430</v>
      </c>
      <c r="AB483" s="348" t="s">
        <v>430</v>
      </c>
      <c r="AC483" s="348" t="s">
        <v>430</v>
      </c>
      <c r="AD483" s="348" t="s">
        <v>430</v>
      </c>
      <c r="AE483" s="348" t="s">
        <v>430</v>
      </c>
      <c r="AF483" s="348" t="s">
        <v>430</v>
      </c>
      <c r="AG483" s="569"/>
      <c r="AH483" s="346"/>
      <c r="AI483" s="346"/>
      <c r="AJ483" s="346"/>
      <c r="AK483" s="346"/>
      <c r="AL483" s="346"/>
      <c r="AM483" s="346"/>
      <c r="AN483" s="346"/>
      <c r="AO483" s="573"/>
      <c r="AP483" s="346"/>
      <c r="AQ483" s="346"/>
      <c r="AR483" s="346"/>
      <c r="AS483" s="346"/>
      <c r="AT483" s="346"/>
      <c r="AU483" s="429"/>
      <c r="AV483" s="429"/>
      <c r="AW483" s="429"/>
      <c r="AX483" s="429"/>
      <c r="AY483" s="429"/>
      <c r="AZ483" s="374"/>
      <c r="BA483" s="375"/>
      <c r="BB483" s="375"/>
      <c r="BC483" s="375"/>
      <c r="BD483" s="375"/>
      <c r="BE483" s="375"/>
      <c r="BF483" s="375"/>
      <c r="BG483" s="374"/>
      <c r="BH483" s="375"/>
      <c r="BI483" s="375"/>
      <c r="BJ483" s="375"/>
      <c r="BK483" s="375"/>
      <c r="BL483" s="375"/>
      <c r="BM483" s="375"/>
      <c r="BN483" s="375"/>
      <c r="BO483" s="375"/>
      <c r="BP483" s="375"/>
      <c r="BQ483" s="375"/>
      <c r="BR483" s="374"/>
      <c r="BS483" s="372"/>
      <c r="BT483" s="372"/>
      <c r="BU483" s="374"/>
      <c r="BV483" s="430"/>
    </row>
    <row r="484" spans="1:74" s="355" customFormat="1" x14ac:dyDescent="0.25">
      <c r="A484" s="686" t="s">
        <v>8246</v>
      </c>
      <c r="B484" s="374"/>
      <c r="C484" s="731"/>
      <c r="D484" s="374"/>
      <c r="E484" s="372"/>
      <c r="F484" s="374"/>
      <c r="G484" s="372"/>
      <c r="H484" s="374"/>
      <c r="I484" s="348"/>
      <c r="J484" s="348"/>
      <c r="K484" s="348"/>
      <c r="L484" s="348"/>
      <c r="M484" s="362"/>
      <c r="N484" s="350" t="s">
        <v>430</v>
      </c>
      <c r="O484" s="348" t="s">
        <v>430</v>
      </c>
      <c r="P484" s="348" t="s">
        <v>430</v>
      </c>
      <c r="Q484" s="348" t="s">
        <v>430</v>
      </c>
      <c r="R484" s="348" t="s">
        <v>430</v>
      </c>
      <c r="S484" s="348" t="s">
        <v>430</v>
      </c>
      <c r="T484" s="348" t="s">
        <v>430</v>
      </c>
      <c r="U484" s="354" t="s">
        <v>430</v>
      </c>
      <c r="V484" s="348" t="s">
        <v>430</v>
      </c>
      <c r="W484" s="348" t="s">
        <v>430</v>
      </c>
      <c r="X484" s="348" t="s">
        <v>430</v>
      </c>
      <c r="Y484" s="375" t="s">
        <v>430</v>
      </c>
      <c r="Z484" s="348" t="s">
        <v>430</v>
      </c>
      <c r="AA484" s="348" t="s">
        <v>430</v>
      </c>
      <c r="AB484" s="348" t="s">
        <v>430</v>
      </c>
      <c r="AC484" s="348" t="s">
        <v>430</v>
      </c>
      <c r="AD484" s="348" t="s">
        <v>430</v>
      </c>
      <c r="AE484" s="348" t="s">
        <v>430</v>
      </c>
      <c r="AF484" s="348" t="s">
        <v>430</v>
      </c>
      <c r="AG484" s="569"/>
      <c r="AH484" s="346"/>
      <c r="AI484" s="346"/>
      <c r="AJ484" s="346"/>
      <c r="AK484" s="346"/>
      <c r="AL484" s="346"/>
      <c r="AM484" s="346"/>
      <c r="AN484" s="346"/>
      <c r="AO484" s="573"/>
      <c r="AP484" s="346"/>
      <c r="AQ484" s="346"/>
      <c r="AR484" s="346"/>
      <c r="AS484" s="346"/>
      <c r="AT484" s="346"/>
      <c r="AU484" s="429"/>
      <c r="AV484" s="429"/>
      <c r="AW484" s="429"/>
      <c r="AX484" s="429"/>
      <c r="AY484" s="429"/>
      <c r="AZ484" s="374"/>
      <c r="BA484" s="375"/>
      <c r="BB484" s="375"/>
      <c r="BC484" s="375"/>
      <c r="BD484" s="375"/>
      <c r="BE484" s="375"/>
      <c r="BF484" s="375"/>
      <c r="BG484" s="374"/>
      <c r="BH484" s="375"/>
      <c r="BI484" s="375"/>
      <c r="BJ484" s="375"/>
      <c r="BK484" s="375"/>
      <c r="BL484" s="375"/>
      <c r="BM484" s="375"/>
      <c r="BN484" s="375"/>
      <c r="BO484" s="375"/>
      <c r="BP484" s="375"/>
      <c r="BQ484" s="375"/>
      <c r="BR484" s="374"/>
      <c r="BS484" s="372"/>
      <c r="BT484" s="372"/>
      <c r="BU484" s="374"/>
      <c r="BV484" s="430"/>
    </row>
    <row r="485" spans="1:74" s="355" customFormat="1" x14ac:dyDescent="0.25">
      <c r="A485" s="686" t="s">
        <v>8247</v>
      </c>
      <c r="B485" s="374"/>
      <c r="C485" s="731"/>
      <c r="D485" s="374"/>
      <c r="E485" s="372"/>
      <c r="F485" s="374"/>
      <c r="G485" s="372"/>
      <c r="H485" s="374"/>
      <c r="I485" s="348"/>
      <c r="J485" s="348"/>
      <c r="K485" s="348"/>
      <c r="L485" s="348"/>
      <c r="M485" s="362"/>
      <c r="N485" s="350" t="s">
        <v>430</v>
      </c>
      <c r="O485" s="348" t="s">
        <v>430</v>
      </c>
      <c r="P485" s="348" t="s">
        <v>430</v>
      </c>
      <c r="Q485" s="348" t="s">
        <v>430</v>
      </c>
      <c r="R485" s="348" t="s">
        <v>430</v>
      </c>
      <c r="S485" s="348" t="s">
        <v>430</v>
      </c>
      <c r="T485" s="348" t="s">
        <v>430</v>
      </c>
      <c r="U485" s="354" t="s">
        <v>430</v>
      </c>
      <c r="V485" s="348" t="s">
        <v>430</v>
      </c>
      <c r="W485" s="348" t="s">
        <v>430</v>
      </c>
      <c r="X485" s="348" t="s">
        <v>430</v>
      </c>
      <c r="Y485" s="375" t="s">
        <v>430</v>
      </c>
      <c r="Z485" s="348" t="s">
        <v>430</v>
      </c>
      <c r="AA485" s="348" t="s">
        <v>430</v>
      </c>
      <c r="AB485" s="348" t="s">
        <v>430</v>
      </c>
      <c r="AC485" s="348" t="s">
        <v>430</v>
      </c>
      <c r="AD485" s="348" t="s">
        <v>430</v>
      </c>
      <c r="AE485" s="348" t="s">
        <v>430</v>
      </c>
      <c r="AF485" s="348" t="s">
        <v>430</v>
      </c>
      <c r="AG485" s="569"/>
      <c r="AH485" s="346"/>
      <c r="AI485" s="346"/>
      <c r="AJ485" s="346"/>
      <c r="AK485" s="346"/>
      <c r="AL485" s="346"/>
      <c r="AM485" s="346"/>
      <c r="AN485" s="346"/>
      <c r="AO485" s="573"/>
      <c r="AP485" s="346"/>
      <c r="AQ485" s="346"/>
      <c r="AR485" s="346"/>
      <c r="AS485" s="346"/>
      <c r="AT485" s="346"/>
      <c r="AU485" s="429"/>
      <c r="AV485" s="429"/>
      <c r="AW485" s="429"/>
      <c r="AX485" s="429"/>
      <c r="AY485" s="429"/>
      <c r="AZ485" s="374"/>
      <c r="BA485" s="375"/>
      <c r="BB485" s="375"/>
      <c r="BC485" s="375"/>
      <c r="BD485" s="375"/>
      <c r="BE485" s="375"/>
      <c r="BF485" s="375"/>
      <c r="BG485" s="374"/>
      <c r="BH485" s="375"/>
      <c r="BI485" s="375"/>
      <c r="BJ485" s="375"/>
      <c r="BK485" s="375"/>
      <c r="BL485" s="375"/>
      <c r="BM485" s="375"/>
      <c r="BN485" s="375"/>
      <c r="BO485" s="375"/>
      <c r="BP485" s="375"/>
      <c r="BQ485" s="375"/>
      <c r="BR485" s="374"/>
      <c r="BS485" s="372"/>
      <c r="BT485" s="372"/>
      <c r="BU485" s="374"/>
      <c r="BV485" s="430"/>
    </row>
    <row r="486" spans="1:74" s="355" customFormat="1" x14ac:dyDescent="0.25">
      <c r="A486" s="686" t="s">
        <v>8248</v>
      </c>
      <c r="B486" s="374"/>
      <c r="C486" s="731"/>
      <c r="D486" s="374"/>
      <c r="E486" s="372"/>
      <c r="F486" s="374"/>
      <c r="G486" s="372"/>
      <c r="H486" s="374"/>
      <c r="I486" s="348"/>
      <c r="J486" s="348"/>
      <c r="K486" s="348"/>
      <c r="L486" s="348"/>
      <c r="M486" s="362"/>
      <c r="N486" s="350" t="s">
        <v>430</v>
      </c>
      <c r="O486" s="348" t="s">
        <v>430</v>
      </c>
      <c r="P486" s="348" t="s">
        <v>430</v>
      </c>
      <c r="Q486" s="348" t="s">
        <v>430</v>
      </c>
      <c r="R486" s="348" t="s">
        <v>430</v>
      </c>
      <c r="S486" s="348" t="s">
        <v>430</v>
      </c>
      <c r="T486" s="348" t="s">
        <v>430</v>
      </c>
      <c r="U486" s="354" t="s">
        <v>430</v>
      </c>
      <c r="V486" s="348" t="s">
        <v>430</v>
      </c>
      <c r="W486" s="348" t="s">
        <v>430</v>
      </c>
      <c r="X486" s="348" t="s">
        <v>430</v>
      </c>
      <c r="Y486" s="375" t="s">
        <v>430</v>
      </c>
      <c r="Z486" s="348" t="s">
        <v>430</v>
      </c>
      <c r="AA486" s="348" t="s">
        <v>430</v>
      </c>
      <c r="AB486" s="348" t="s">
        <v>430</v>
      </c>
      <c r="AC486" s="348" t="s">
        <v>430</v>
      </c>
      <c r="AD486" s="348" t="s">
        <v>430</v>
      </c>
      <c r="AE486" s="348" t="s">
        <v>430</v>
      </c>
      <c r="AF486" s="348" t="s">
        <v>428</v>
      </c>
      <c r="AG486" s="569"/>
      <c r="AH486" s="346"/>
      <c r="AI486" s="346"/>
      <c r="AJ486" s="346"/>
      <c r="AK486" s="346"/>
      <c r="AL486" s="346"/>
      <c r="AM486" s="346"/>
      <c r="AN486" s="346"/>
      <c r="AO486" s="573"/>
      <c r="AP486" s="346"/>
      <c r="AQ486" s="346"/>
      <c r="AR486" s="346"/>
      <c r="AS486" s="346"/>
      <c r="AT486" s="346"/>
      <c r="AU486" s="429"/>
      <c r="AV486" s="429"/>
      <c r="AW486" s="429"/>
      <c r="AX486" s="429"/>
      <c r="AY486" s="429"/>
      <c r="AZ486" s="374"/>
      <c r="BA486" s="375"/>
      <c r="BB486" s="375"/>
      <c r="BC486" s="375"/>
      <c r="BD486" s="375"/>
      <c r="BE486" s="375"/>
      <c r="BF486" s="375"/>
      <c r="BG486" s="374"/>
      <c r="BH486" s="375"/>
      <c r="BI486" s="375"/>
      <c r="BJ486" s="375"/>
      <c r="BK486" s="375"/>
      <c r="BL486" s="375"/>
      <c r="BM486" s="375"/>
      <c r="BN486" s="375"/>
      <c r="BO486" s="375"/>
      <c r="BP486" s="375"/>
      <c r="BQ486" s="375"/>
      <c r="BR486" s="374"/>
      <c r="BS486" s="372"/>
      <c r="BT486" s="372"/>
      <c r="BU486" s="374"/>
      <c r="BV486" s="430"/>
    </row>
    <row r="487" spans="1:74" s="355" customFormat="1" x14ac:dyDescent="0.25">
      <c r="A487" s="686" t="s">
        <v>8249</v>
      </c>
      <c r="B487" s="374"/>
      <c r="C487" s="731"/>
      <c r="D487" s="374"/>
      <c r="E487" s="372"/>
      <c r="F487" s="374"/>
      <c r="G487" s="372"/>
      <c r="H487" s="374"/>
      <c r="I487" s="348"/>
      <c r="J487" s="348"/>
      <c r="K487" s="348"/>
      <c r="L487" s="348"/>
      <c r="M487" s="362"/>
      <c r="N487" s="350" t="s">
        <v>430</v>
      </c>
      <c r="O487" s="348" t="s">
        <v>430</v>
      </c>
      <c r="P487" s="348" t="s">
        <v>430</v>
      </c>
      <c r="Q487" s="348" t="s">
        <v>430</v>
      </c>
      <c r="R487" s="348" t="s">
        <v>430</v>
      </c>
      <c r="S487" s="348" t="s">
        <v>430</v>
      </c>
      <c r="T487" s="348" t="s">
        <v>430</v>
      </c>
      <c r="U487" s="354" t="s">
        <v>430</v>
      </c>
      <c r="V487" s="348" t="s">
        <v>430</v>
      </c>
      <c r="W487" s="348" t="s">
        <v>430</v>
      </c>
      <c r="X487" s="348" t="s">
        <v>430</v>
      </c>
      <c r="Y487" s="375" t="s">
        <v>430</v>
      </c>
      <c r="Z487" s="348" t="s">
        <v>430</v>
      </c>
      <c r="AA487" s="348" t="s">
        <v>430</v>
      </c>
      <c r="AB487" s="348" t="s">
        <v>430</v>
      </c>
      <c r="AC487" s="348" t="s">
        <v>430</v>
      </c>
      <c r="AD487" s="348" t="s">
        <v>430</v>
      </c>
      <c r="AE487" s="348" t="s">
        <v>430</v>
      </c>
      <c r="AF487" s="348" t="s">
        <v>430</v>
      </c>
      <c r="AG487" s="569"/>
      <c r="AH487" s="346"/>
      <c r="AI487" s="346"/>
      <c r="AJ487" s="346"/>
      <c r="AK487" s="346"/>
      <c r="AL487" s="346"/>
      <c r="AM487" s="346"/>
      <c r="AN487" s="346"/>
      <c r="AO487" s="573"/>
      <c r="AP487" s="346"/>
      <c r="AQ487" s="346"/>
      <c r="AR487" s="346"/>
      <c r="AS487" s="346"/>
      <c r="AT487" s="346"/>
      <c r="AU487" s="429"/>
      <c r="AV487" s="429"/>
      <c r="AW487" s="429"/>
      <c r="AX487" s="429"/>
      <c r="AY487" s="429"/>
      <c r="AZ487" s="374"/>
      <c r="BA487" s="375"/>
      <c r="BB487" s="375"/>
      <c r="BC487" s="375"/>
      <c r="BD487" s="375"/>
      <c r="BE487" s="375"/>
      <c r="BF487" s="375"/>
      <c r="BG487" s="374"/>
      <c r="BH487" s="375"/>
      <c r="BI487" s="375"/>
      <c r="BJ487" s="375"/>
      <c r="BK487" s="375"/>
      <c r="BL487" s="375"/>
      <c r="BM487" s="375"/>
      <c r="BN487" s="375"/>
      <c r="BO487" s="375"/>
      <c r="BP487" s="375"/>
      <c r="BQ487" s="375"/>
      <c r="BR487" s="374"/>
      <c r="BS487" s="372"/>
      <c r="BT487" s="372"/>
      <c r="BU487" s="374"/>
      <c r="BV487" s="430"/>
    </row>
    <row r="488" spans="1:74" s="355" customFormat="1" x14ac:dyDescent="0.25">
      <c r="A488" s="686" t="s">
        <v>8250</v>
      </c>
      <c r="B488" s="374"/>
      <c r="C488" s="731"/>
      <c r="D488" s="374"/>
      <c r="E488" s="372"/>
      <c r="F488" s="374"/>
      <c r="G488" s="372"/>
      <c r="H488" s="374"/>
      <c r="I488" s="348"/>
      <c r="J488" s="348"/>
      <c r="K488" s="348"/>
      <c r="L488" s="348"/>
      <c r="M488" s="362"/>
      <c r="N488" s="350" t="s">
        <v>430</v>
      </c>
      <c r="O488" s="348" t="s">
        <v>430</v>
      </c>
      <c r="P488" s="348" t="s">
        <v>430</v>
      </c>
      <c r="Q488" s="348" t="s">
        <v>430</v>
      </c>
      <c r="R488" s="348" t="s">
        <v>430</v>
      </c>
      <c r="S488" s="348" t="s">
        <v>430</v>
      </c>
      <c r="T488" s="348" t="s">
        <v>430</v>
      </c>
      <c r="U488" s="354" t="s">
        <v>430</v>
      </c>
      <c r="V488" s="348" t="s">
        <v>430</v>
      </c>
      <c r="W488" s="348" t="s">
        <v>430</v>
      </c>
      <c r="X488" s="348" t="s">
        <v>430</v>
      </c>
      <c r="Y488" s="375" t="s">
        <v>430</v>
      </c>
      <c r="Z488" s="348" t="s">
        <v>430</v>
      </c>
      <c r="AA488" s="348" t="s">
        <v>430</v>
      </c>
      <c r="AB488" s="348" t="s">
        <v>430</v>
      </c>
      <c r="AC488" s="348" t="s">
        <v>430</v>
      </c>
      <c r="AD488" s="348" t="s">
        <v>430</v>
      </c>
      <c r="AE488" s="348" t="s">
        <v>430</v>
      </c>
      <c r="AF488" s="348" t="s">
        <v>430</v>
      </c>
      <c r="AG488" s="569"/>
      <c r="AH488" s="346"/>
      <c r="AI488" s="346"/>
      <c r="AJ488" s="346"/>
      <c r="AK488" s="346"/>
      <c r="AL488" s="346"/>
      <c r="AM488" s="346"/>
      <c r="AN488" s="346"/>
      <c r="AO488" s="573"/>
      <c r="AP488" s="346"/>
      <c r="AQ488" s="346"/>
      <c r="AR488" s="346"/>
      <c r="AS488" s="346"/>
      <c r="AT488" s="346"/>
      <c r="AU488" s="429"/>
      <c r="AV488" s="429"/>
      <c r="AW488" s="429"/>
      <c r="AX488" s="429"/>
      <c r="AY488" s="429"/>
      <c r="AZ488" s="374"/>
      <c r="BA488" s="375"/>
      <c r="BB488" s="375"/>
      <c r="BC488" s="375"/>
      <c r="BD488" s="375"/>
      <c r="BE488" s="375"/>
      <c r="BF488" s="375"/>
      <c r="BG488" s="374"/>
      <c r="BH488" s="375"/>
      <c r="BI488" s="375"/>
      <c r="BJ488" s="375"/>
      <c r="BK488" s="375"/>
      <c r="BL488" s="375"/>
      <c r="BM488" s="375"/>
      <c r="BN488" s="375"/>
      <c r="BO488" s="375"/>
      <c r="BP488" s="375"/>
      <c r="BQ488" s="375"/>
      <c r="BR488" s="374"/>
      <c r="BS488" s="372"/>
      <c r="BT488" s="372"/>
      <c r="BU488" s="374"/>
      <c r="BV488" s="430"/>
    </row>
    <row r="489" spans="1:74" s="355" customFormat="1" x14ac:dyDescent="0.25">
      <c r="A489" s="686" t="s">
        <v>8251</v>
      </c>
      <c r="B489" s="374"/>
      <c r="C489" s="731"/>
      <c r="D489" s="374"/>
      <c r="E489" s="372"/>
      <c r="F489" s="374"/>
      <c r="G489" s="372"/>
      <c r="H489" s="374"/>
      <c r="I489" s="348"/>
      <c r="J489" s="348"/>
      <c r="K489" s="348"/>
      <c r="L489" s="348"/>
      <c r="M489" s="362"/>
      <c r="N489" s="350" t="s">
        <v>430</v>
      </c>
      <c r="O489" s="348" t="s">
        <v>430</v>
      </c>
      <c r="P489" s="348" t="s">
        <v>430</v>
      </c>
      <c r="Q489" s="348" t="s">
        <v>430</v>
      </c>
      <c r="R489" s="348" t="s">
        <v>430</v>
      </c>
      <c r="S489" s="348" t="s">
        <v>430</v>
      </c>
      <c r="T489" s="348" t="s">
        <v>430</v>
      </c>
      <c r="U489" s="354" t="s">
        <v>430</v>
      </c>
      <c r="V489" s="348" t="s">
        <v>430</v>
      </c>
      <c r="W489" s="348" t="s">
        <v>430</v>
      </c>
      <c r="X489" s="348" t="s">
        <v>430</v>
      </c>
      <c r="Y489" s="375" t="s">
        <v>430</v>
      </c>
      <c r="Z489" s="348" t="s">
        <v>430</v>
      </c>
      <c r="AA489" s="348" t="s">
        <v>430</v>
      </c>
      <c r="AB489" s="348" t="s">
        <v>430</v>
      </c>
      <c r="AC489" s="348" t="s">
        <v>430</v>
      </c>
      <c r="AD489" s="348" t="s">
        <v>430</v>
      </c>
      <c r="AE489" s="348" t="s">
        <v>430</v>
      </c>
      <c r="AF489" s="348" t="s">
        <v>430</v>
      </c>
      <c r="AG489" s="569"/>
      <c r="AH489" s="346"/>
      <c r="AI489" s="346"/>
      <c r="AJ489" s="346"/>
      <c r="AK489" s="346"/>
      <c r="AL489" s="346"/>
      <c r="AM489" s="346"/>
      <c r="AN489" s="346"/>
      <c r="AO489" s="573"/>
      <c r="AP489" s="346"/>
      <c r="AQ489" s="346"/>
      <c r="AR489" s="346"/>
      <c r="AS489" s="346"/>
      <c r="AT489" s="346"/>
      <c r="AU489" s="429"/>
      <c r="AV489" s="429"/>
      <c r="AW489" s="429"/>
      <c r="AX489" s="429"/>
      <c r="AY489" s="429"/>
      <c r="AZ489" s="374"/>
      <c r="BA489" s="375"/>
      <c r="BB489" s="375"/>
      <c r="BC489" s="375"/>
      <c r="BD489" s="375"/>
      <c r="BE489" s="375"/>
      <c r="BF489" s="375"/>
      <c r="BG489" s="374"/>
      <c r="BH489" s="375"/>
      <c r="BI489" s="375"/>
      <c r="BJ489" s="375"/>
      <c r="BK489" s="375"/>
      <c r="BL489" s="375"/>
      <c r="BM489" s="375"/>
      <c r="BN489" s="375"/>
      <c r="BO489" s="375"/>
      <c r="BP489" s="375"/>
      <c r="BQ489" s="375"/>
      <c r="BR489" s="374"/>
      <c r="BS489" s="372"/>
      <c r="BT489" s="372"/>
      <c r="BU489" s="374"/>
      <c r="BV489" s="430"/>
    </row>
    <row r="490" spans="1:74" s="355" customFormat="1" x14ac:dyDescent="0.25">
      <c r="A490" s="687" t="s">
        <v>8252</v>
      </c>
      <c r="B490" s="417"/>
      <c r="C490" s="744"/>
      <c r="D490" s="417"/>
      <c r="E490" s="412"/>
      <c r="F490" s="417"/>
      <c r="G490" s="412"/>
      <c r="H490" s="417"/>
      <c r="I490" s="416"/>
      <c r="J490" s="416"/>
      <c r="K490" s="416"/>
      <c r="L490" s="416"/>
      <c r="M490" s="420"/>
      <c r="N490" s="418" t="s">
        <v>430</v>
      </c>
      <c r="O490" s="416" t="s">
        <v>430</v>
      </c>
      <c r="P490" s="416" t="s">
        <v>430</v>
      </c>
      <c r="Q490" s="416" t="s">
        <v>430</v>
      </c>
      <c r="R490" s="416" t="s">
        <v>430</v>
      </c>
      <c r="S490" s="416" t="s">
        <v>430</v>
      </c>
      <c r="T490" s="416" t="s">
        <v>430</v>
      </c>
      <c r="U490" s="422" t="s">
        <v>430</v>
      </c>
      <c r="V490" s="416" t="s">
        <v>430</v>
      </c>
      <c r="W490" s="416" t="s">
        <v>430</v>
      </c>
      <c r="X490" s="416" t="s">
        <v>430</v>
      </c>
      <c r="Y490" s="421" t="s">
        <v>430</v>
      </c>
      <c r="Z490" s="416" t="s">
        <v>430</v>
      </c>
      <c r="AA490" s="416" t="s">
        <v>430</v>
      </c>
      <c r="AB490" s="416" t="s">
        <v>430</v>
      </c>
      <c r="AC490" s="416" t="s">
        <v>430</v>
      </c>
      <c r="AD490" s="416" t="s">
        <v>430</v>
      </c>
      <c r="AE490" s="416" t="s">
        <v>430</v>
      </c>
      <c r="AF490" s="416" t="s">
        <v>430</v>
      </c>
      <c r="AG490" s="575"/>
      <c r="AH490" s="414"/>
      <c r="AI490" s="414"/>
      <c r="AJ490" s="414"/>
      <c r="AK490" s="414"/>
      <c r="AL490" s="414"/>
      <c r="AM490" s="414"/>
      <c r="AN490" s="414"/>
      <c r="AO490" s="701"/>
      <c r="AP490" s="414"/>
      <c r="AQ490" s="414"/>
      <c r="AR490" s="414"/>
      <c r="AS490" s="414"/>
      <c r="AT490" s="414"/>
      <c r="AU490" s="633"/>
      <c r="AV490" s="633"/>
      <c r="AW490" s="633"/>
      <c r="AX490" s="633"/>
      <c r="AY490" s="633"/>
      <c r="AZ490" s="417"/>
      <c r="BA490" s="421"/>
      <c r="BB490" s="421"/>
      <c r="BC490" s="421"/>
      <c r="BD490" s="421"/>
      <c r="BE490" s="421"/>
      <c r="BF490" s="421"/>
      <c r="BG490" s="417"/>
      <c r="BH490" s="421"/>
      <c r="BI490" s="421"/>
      <c r="BJ490" s="421"/>
      <c r="BK490" s="421"/>
      <c r="BL490" s="421"/>
      <c r="BM490" s="421"/>
      <c r="BN490" s="421"/>
      <c r="BO490" s="421"/>
      <c r="BP490" s="421"/>
      <c r="BQ490" s="421"/>
      <c r="BR490" s="417"/>
      <c r="BS490" s="412"/>
      <c r="BT490" s="412"/>
      <c r="BU490" s="417"/>
      <c r="BV490" s="546"/>
    </row>
    <row r="491" spans="1:74" x14ac:dyDescent="0.25">
      <c r="A491" s="488" t="s">
        <v>8253</v>
      </c>
      <c r="N491" s="235" t="s">
        <v>430</v>
      </c>
      <c r="O491" s="235" t="s">
        <v>430</v>
      </c>
      <c r="P491" s="235" t="s">
        <v>430</v>
      </c>
      <c r="Q491" s="235" t="s">
        <v>430</v>
      </c>
      <c r="R491" s="235" t="s">
        <v>430</v>
      </c>
      <c r="S491" s="235" t="s">
        <v>430</v>
      </c>
      <c r="T491" s="235" t="s">
        <v>430</v>
      </c>
      <c r="U491" s="235" t="s">
        <v>430</v>
      </c>
      <c r="V491" s="235" t="s">
        <v>430</v>
      </c>
      <c r="W491" s="235" t="s">
        <v>430</v>
      </c>
      <c r="X491" s="235" t="s">
        <v>430</v>
      </c>
      <c r="Y491" s="235" t="s">
        <v>430</v>
      </c>
      <c r="Z491" s="235" t="s">
        <v>430</v>
      </c>
      <c r="AA491" s="235" t="s">
        <v>430</v>
      </c>
      <c r="AB491" s="235" t="s">
        <v>430</v>
      </c>
      <c r="AC491" s="235" t="s">
        <v>430</v>
      </c>
      <c r="AD491" s="235" t="s">
        <v>430</v>
      </c>
      <c r="AE491" s="235" t="s">
        <v>430</v>
      </c>
      <c r="BM491" s="277"/>
    </row>
    <row r="492" spans="1:74" x14ac:dyDescent="0.25">
      <c r="A492" s="488" t="s">
        <v>8254</v>
      </c>
      <c r="N492" s="235" t="s">
        <v>430</v>
      </c>
      <c r="O492" s="235" t="s">
        <v>430</v>
      </c>
      <c r="P492" s="235" t="s">
        <v>430</v>
      </c>
      <c r="Q492" s="235" t="s">
        <v>430</v>
      </c>
      <c r="R492" s="235" t="s">
        <v>430</v>
      </c>
      <c r="S492" s="235" t="s">
        <v>430</v>
      </c>
      <c r="T492" s="235" t="s">
        <v>430</v>
      </c>
      <c r="U492" s="235" t="s">
        <v>430</v>
      </c>
      <c r="V492" s="235" t="s">
        <v>430</v>
      </c>
      <c r="W492" s="235" t="s">
        <v>430</v>
      </c>
      <c r="X492" s="235" t="s">
        <v>430</v>
      </c>
      <c r="Y492" s="235" t="s">
        <v>430</v>
      </c>
      <c r="Z492" s="235" t="s">
        <v>430</v>
      </c>
      <c r="AA492" s="235" t="s">
        <v>430</v>
      </c>
      <c r="AB492" s="235" t="s">
        <v>430</v>
      </c>
      <c r="AC492" s="235" t="s">
        <v>430</v>
      </c>
      <c r="AD492" s="235" t="s">
        <v>430</v>
      </c>
      <c r="AE492" s="235" t="s">
        <v>430</v>
      </c>
      <c r="BM492" s="277"/>
    </row>
    <row r="493" spans="1:74" x14ac:dyDescent="0.25">
      <c r="A493" s="488" t="s">
        <v>8255</v>
      </c>
      <c r="N493" s="235" t="s">
        <v>430</v>
      </c>
      <c r="O493" s="235" t="s">
        <v>430</v>
      </c>
      <c r="P493" s="235" t="s">
        <v>430</v>
      </c>
      <c r="Q493" s="235" t="s">
        <v>430</v>
      </c>
      <c r="R493" s="235" t="s">
        <v>430</v>
      </c>
      <c r="S493" s="235" t="s">
        <v>430</v>
      </c>
      <c r="T493" s="235" t="s">
        <v>430</v>
      </c>
      <c r="U493" s="235" t="s">
        <v>430</v>
      </c>
      <c r="V493" s="235" t="s">
        <v>430</v>
      </c>
      <c r="W493" s="235" t="s">
        <v>430</v>
      </c>
      <c r="X493" s="235" t="s">
        <v>430</v>
      </c>
      <c r="Y493" s="235" t="s">
        <v>430</v>
      </c>
      <c r="Z493" s="235" t="s">
        <v>430</v>
      </c>
      <c r="AA493" s="235" t="s">
        <v>430</v>
      </c>
      <c r="AB493" s="235" t="s">
        <v>430</v>
      </c>
      <c r="AC493" s="235" t="s">
        <v>430</v>
      </c>
      <c r="AD493" s="235" t="s">
        <v>430</v>
      </c>
      <c r="AE493" s="235" t="s">
        <v>430</v>
      </c>
      <c r="BM493" s="277"/>
    </row>
    <row r="494" spans="1:74" hidden="1" x14ac:dyDescent="0.25">
      <c r="A494" s="488" t="s">
        <v>8256</v>
      </c>
      <c r="N494" s="235">
        <v>-6.2694000000000001</v>
      </c>
      <c r="O494" s="235">
        <v>2.3666999999999998</v>
      </c>
      <c r="P494" s="235">
        <v>-0.70130000000000003</v>
      </c>
      <c r="Q494" s="235">
        <v>-2.2332999999999998</v>
      </c>
      <c r="R494" s="235">
        <v>2.7850000000000001</v>
      </c>
      <c r="S494" s="235">
        <v>7.7211999999999996</v>
      </c>
      <c r="T494" s="235">
        <v>4.7450999999999999</v>
      </c>
      <c r="U494" s="235">
        <v>4.5848000000000004</v>
      </c>
      <c r="V494" s="235">
        <v>5.1226000000000003</v>
      </c>
      <c r="W494" s="235">
        <v>6.6218000000000004</v>
      </c>
      <c r="X494" s="235">
        <v>6.9249999999999998</v>
      </c>
      <c r="Y494" s="235">
        <v>6.0301</v>
      </c>
      <c r="Z494" s="235">
        <v>6.8642000000000003</v>
      </c>
      <c r="AA494" s="235">
        <v>3.0747</v>
      </c>
      <c r="AB494" s="235">
        <v>6.2363</v>
      </c>
      <c r="AC494" s="235">
        <v>4.8007999999999997</v>
      </c>
      <c r="AD494" s="235">
        <v>4.9824999999999999</v>
      </c>
      <c r="AE494" s="235">
        <v>3.6114999999999999</v>
      </c>
      <c r="BM494" s="277"/>
    </row>
    <row r="495" spans="1:74" x14ac:dyDescent="0.25">
      <c r="A495" s="488" t="s">
        <v>7768</v>
      </c>
      <c r="N495" s="235" t="s">
        <v>430</v>
      </c>
      <c r="O495" s="235" t="s">
        <v>430</v>
      </c>
      <c r="P495" s="235" t="s">
        <v>430</v>
      </c>
      <c r="Q495" s="235" t="s">
        <v>430</v>
      </c>
      <c r="R495" s="235" t="s">
        <v>430</v>
      </c>
      <c r="S495" s="235" t="s">
        <v>430</v>
      </c>
      <c r="T495" s="235" t="s">
        <v>430</v>
      </c>
      <c r="U495" s="235" t="s">
        <v>430</v>
      </c>
      <c r="V495" s="235" t="s">
        <v>430</v>
      </c>
      <c r="W495" s="235" t="s">
        <v>430</v>
      </c>
      <c r="X495" s="235" t="s">
        <v>430</v>
      </c>
      <c r="Y495" s="235" t="s">
        <v>430</v>
      </c>
      <c r="Z495" s="235" t="s">
        <v>430</v>
      </c>
      <c r="AA495" s="235" t="s">
        <v>430</v>
      </c>
      <c r="AB495" s="235" t="s">
        <v>430</v>
      </c>
      <c r="AC495" s="235" t="s">
        <v>430</v>
      </c>
      <c r="AD495" s="235" t="s">
        <v>430</v>
      </c>
      <c r="AE495" s="235" t="s">
        <v>430</v>
      </c>
      <c r="BM495" s="277"/>
    </row>
    <row r="496" spans="1:74" x14ac:dyDescent="0.25">
      <c r="A496" s="488" t="s">
        <v>8257</v>
      </c>
      <c r="N496" s="235" t="s">
        <v>430</v>
      </c>
      <c r="O496" s="235" t="s">
        <v>430</v>
      </c>
      <c r="P496" s="235" t="s">
        <v>430</v>
      </c>
      <c r="Q496" s="235" t="s">
        <v>430</v>
      </c>
      <c r="R496" s="235" t="s">
        <v>430</v>
      </c>
      <c r="S496" s="235" t="s">
        <v>430</v>
      </c>
      <c r="T496" s="235" t="s">
        <v>430</v>
      </c>
      <c r="U496" s="235" t="s">
        <v>430</v>
      </c>
      <c r="V496" s="235" t="s">
        <v>430</v>
      </c>
      <c r="W496" s="235" t="s">
        <v>430</v>
      </c>
      <c r="X496" s="235" t="s">
        <v>430</v>
      </c>
      <c r="Y496" s="235" t="s">
        <v>430</v>
      </c>
      <c r="Z496" s="235" t="s">
        <v>430</v>
      </c>
      <c r="AA496" s="235" t="s">
        <v>430</v>
      </c>
      <c r="AB496" s="235" t="s">
        <v>430</v>
      </c>
      <c r="AC496" s="235" t="s">
        <v>430</v>
      </c>
      <c r="AD496" s="235" t="s">
        <v>430</v>
      </c>
      <c r="AE496" s="235" t="s">
        <v>430</v>
      </c>
      <c r="BM496" s="277"/>
    </row>
    <row r="497" spans="1:31" x14ac:dyDescent="0.25">
      <c r="A497" s="488" t="s">
        <v>10511</v>
      </c>
      <c r="N497" s="235" t="s">
        <v>430</v>
      </c>
      <c r="O497" s="235" t="s">
        <v>430</v>
      </c>
      <c r="P497" s="235" t="s">
        <v>430</v>
      </c>
      <c r="Q497" s="235" t="s">
        <v>430</v>
      </c>
      <c r="R497" s="235" t="s">
        <v>430</v>
      </c>
      <c r="S497" s="235" t="s">
        <v>430</v>
      </c>
      <c r="T497" s="235" t="s">
        <v>430</v>
      </c>
      <c r="U497" s="235" t="s">
        <v>430</v>
      </c>
      <c r="V497" s="235" t="s">
        <v>430</v>
      </c>
      <c r="W497" s="235" t="s">
        <v>430</v>
      </c>
      <c r="X497" s="235" t="s">
        <v>430</v>
      </c>
      <c r="Y497" s="235" t="s">
        <v>430</v>
      </c>
      <c r="Z497" s="235" t="s">
        <v>430</v>
      </c>
      <c r="AA497" s="235" t="s">
        <v>430</v>
      </c>
      <c r="AB497" s="235" t="s">
        <v>430</v>
      </c>
      <c r="AC497" s="235" t="s">
        <v>430</v>
      </c>
      <c r="AD497" s="235" t="s">
        <v>430</v>
      </c>
      <c r="AE497" s="235" t="s">
        <v>430</v>
      </c>
    </row>
    <row r="498" spans="1:31" x14ac:dyDescent="0.25">
      <c r="A498" s="488" t="s">
        <v>8258</v>
      </c>
      <c r="N498" s="235" t="s">
        <v>430</v>
      </c>
      <c r="O498" s="235" t="s">
        <v>430</v>
      </c>
      <c r="P498" s="235" t="s">
        <v>430</v>
      </c>
      <c r="Q498" s="235" t="s">
        <v>430</v>
      </c>
      <c r="R498" s="235" t="s">
        <v>430</v>
      </c>
      <c r="S498" s="235" t="s">
        <v>430</v>
      </c>
      <c r="T498" s="235" t="s">
        <v>430</v>
      </c>
      <c r="U498" s="235" t="s">
        <v>430</v>
      </c>
      <c r="V498" s="235" t="s">
        <v>430</v>
      </c>
      <c r="W498" s="235" t="s">
        <v>430</v>
      </c>
      <c r="X498" s="235" t="s">
        <v>430</v>
      </c>
      <c r="Y498" s="235" t="s">
        <v>430</v>
      </c>
      <c r="Z498" s="235" t="s">
        <v>430</v>
      </c>
      <c r="AA498" s="235" t="s">
        <v>430</v>
      </c>
      <c r="AB498" s="235" t="s">
        <v>430</v>
      </c>
      <c r="AC498" s="235" t="s">
        <v>430</v>
      </c>
      <c r="AD498" s="235" t="s">
        <v>430</v>
      </c>
      <c r="AE498"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2050-49ED-49EA-8873-A4C89D530FB7}">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6328125" style="21" bestFit="1" customWidth="1"/>
    <col min="83" max="84" width="11.1796875" style="21" bestFit="1" customWidth="1"/>
    <col min="85" max="85" width="13.36328125" style="21" bestFit="1" customWidth="1"/>
    <col min="86" max="86" width="14.2695312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10206</v>
      </c>
    </row>
    <row r="4" spans="1:88" x14ac:dyDescent="0.25">
      <c r="A4" s="21" t="s">
        <v>425</v>
      </c>
    </row>
    <row r="5" spans="1:88" ht="27" customHeight="1" x14ac:dyDescent="0.25">
      <c r="A5" s="1072" t="s">
        <v>10207</v>
      </c>
      <c r="B5" s="1073"/>
      <c r="C5" s="1079" t="s">
        <v>44</v>
      </c>
      <c r="D5" s="1073"/>
      <c r="E5" s="1079" t="s">
        <v>45</v>
      </c>
      <c r="F5" s="1073"/>
      <c r="G5" s="1079" t="s">
        <v>46</v>
      </c>
      <c r="H5" s="1073"/>
      <c r="I5" s="1103" t="s">
        <v>184</v>
      </c>
      <c r="J5" s="1098"/>
      <c r="K5" s="1098"/>
      <c r="L5" s="1098"/>
      <c r="M5" s="1097"/>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73"/>
      <c r="AU5" s="836" t="s">
        <v>55</v>
      </c>
      <c r="AV5" s="835" t="s">
        <v>69</v>
      </c>
      <c r="AW5" s="835" t="s">
        <v>54</v>
      </c>
      <c r="AX5" s="835" t="s">
        <v>53</v>
      </c>
      <c r="AY5" s="828" t="s">
        <v>4</v>
      </c>
      <c r="AZ5" s="834"/>
      <c r="BA5" s="836" t="s">
        <v>55</v>
      </c>
      <c r="BB5" s="835" t="s">
        <v>69</v>
      </c>
      <c r="BC5" s="835" t="s">
        <v>54</v>
      </c>
      <c r="BD5" s="835" t="s">
        <v>53</v>
      </c>
      <c r="BE5" s="835" t="s">
        <v>4</v>
      </c>
      <c r="BF5" s="1079"/>
      <c r="BG5" s="1097" t="s">
        <v>76</v>
      </c>
      <c r="BH5" s="1098"/>
      <c r="BI5" s="1098"/>
      <c r="BJ5" s="1098"/>
      <c r="BK5" s="829"/>
      <c r="BL5" s="1103" t="s">
        <v>53</v>
      </c>
      <c r="BM5" s="1098"/>
      <c r="BN5" s="1099"/>
      <c r="BO5" s="1073"/>
      <c r="BP5" s="1079" t="s">
        <v>312</v>
      </c>
      <c r="BQ5" s="1073"/>
      <c r="BR5" s="1103" t="s">
        <v>81</v>
      </c>
      <c r="BS5" s="1098"/>
      <c r="BT5" s="1098"/>
      <c r="BU5" s="1099"/>
      <c r="BV5" s="1073"/>
      <c r="BW5" s="1103" t="s">
        <v>198</v>
      </c>
      <c r="BX5" s="1098"/>
      <c r="BY5" s="1098"/>
      <c r="BZ5" s="1098"/>
      <c r="CA5" s="1098"/>
      <c r="CB5" s="1098"/>
      <c r="CC5" s="1097"/>
      <c r="CD5" s="1097" t="s">
        <v>87</v>
      </c>
      <c r="CE5" s="1098"/>
      <c r="CF5" s="1098"/>
      <c r="CG5" s="1098"/>
      <c r="CH5" s="1099"/>
      <c r="CI5" s="1073"/>
      <c r="CJ5" s="1103" t="s">
        <v>88</v>
      </c>
    </row>
    <row r="6" spans="1:88" ht="27" customHeight="1" x14ac:dyDescent="0.25">
      <c r="A6" s="1072"/>
      <c r="B6" s="1074"/>
      <c r="C6" s="1110"/>
      <c r="D6" s="1074"/>
      <c r="E6" s="1110"/>
      <c r="F6" s="1074"/>
      <c r="G6" s="1110"/>
      <c r="H6" s="1074"/>
      <c r="I6" s="840" t="s">
        <v>180</v>
      </c>
      <c r="J6" s="831" t="s">
        <v>181</v>
      </c>
      <c r="K6" s="831" t="s">
        <v>182</v>
      </c>
      <c r="L6" s="831" t="s">
        <v>183</v>
      </c>
      <c r="M6" s="1100"/>
      <c r="N6" s="1070" t="s">
        <v>47</v>
      </c>
      <c r="O6" s="1100"/>
      <c r="P6" s="1100"/>
      <c r="Q6" s="1100"/>
      <c r="R6" s="1100"/>
      <c r="S6" s="1070" t="s">
        <v>57</v>
      </c>
      <c r="T6" s="1100"/>
      <c r="U6" s="1100"/>
      <c r="V6" s="1100"/>
      <c r="W6" s="1100"/>
      <c r="X6" s="1100"/>
      <c r="Y6" s="1100"/>
      <c r="Z6" s="1100"/>
      <c r="AA6" s="1100"/>
      <c r="AB6" s="1100"/>
      <c r="AC6" s="1100"/>
      <c r="AD6" s="831"/>
      <c r="AE6" s="1070" t="s">
        <v>68</v>
      </c>
      <c r="AF6" s="1100"/>
      <c r="AG6" s="1100"/>
      <c r="AH6" s="1100"/>
      <c r="AI6" s="1100"/>
      <c r="AJ6" s="1100"/>
      <c r="AK6" s="1100"/>
      <c r="AL6" s="1100"/>
      <c r="AM6" s="1100"/>
      <c r="AN6" s="1100"/>
      <c r="AO6" s="1100"/>
      <c r="AP6" s="1100"/>
      <c r="AQ6" s="1100"/>
      <c r="AR6" s="1100"/>
      <c r="AS6" s="1114"/>
      <c r="AT6" s="1074"/>
      <c r="AU6" s="1115" t="s">
        <v>70</v>
      </c>
      <c r="AV6" s="1100"/>
      <c r="AW6" s="1100"/>
      <c r="AX6" s="1100"/>
      <c r="AY6" s="1114"/>
      <c r="AZ6" s="830"/>
      <c r="BA6" s="1115" t="s">
        <v>71</v>
      </c>
      <c r="BB6" s="1100"/>
      <c r="BC6" s="1100"/>
      <c r="BD6" s="1100"/>
      <c r="BE6" s="1100"/>
      <c r="BF6" s="1110"/>
      <c r="BG6" s="831" t="s">
        <v>72</v>
      </c>
      <c r="BH6" s="831" t="s">
        <v>73</v>
      </c>
      <c r="BI6" s="831" t="s">
        <v>74</v>
      </c>
      <c r="BJ6" s="831" t="s">
        <v>75</v>
      </c>
      <c r="BK6" s="826"/>
      <c r="BL6" s="840" t="s">
        <v>309</v>
      </c>
      <c r="BM6" s="831" t="s">
        <v>310</v>
      </c>
      <c r="BN6" s="832" t="s">
        <v>311</v>
      </c>
      <c r="BO6" s="1074"/>
      <c r="BP6" s="1110"/>
      <c r="BQ6" s="1074"/>
      <c r="BR6" s="840" t="s">
        <v>77</v>
      </c>
      <c r="BS6" s="831" t="s">
        <v>78</v>
      </c>
      <c r="BT6" s="831" t="s">
        <v>79</v>
      </c>
      <c r="BU6" s="832" t="s">
        <v>313</v>
      </c>
      <c r="BV6" s="1074"/>
      <c r="BW6" s="840" t="s">
        <v>192</v>
      </c>
      <c r="BX6" s="831" t="s">
        <v>193</v>
      </c>
      <c r="BY6" s="831" t="s">
        <v>194</v>
      </c>
      <c r="BZ6" s="831" t="s">
        <v>195</v>
      </c>
      <c r="CA6" s="831" t="s">
        <v>196</v>
      </c>
      <c r="CB6" s="832" t="s">
        <v>197</v>
      </c>
      <c r="CC6" s="1074"/>
      <c r="CD6" s="840" t="s">
        <v>82</v>
      </c>
      <c r="CE6" s="831" t="s">
        <v>83</v>
      </c>
      <c r="CF6" s="831" t="s">
        <v>84</v>
      </c>
      <c r="CG6" s="831" t="s">
        <v>85</v>
      </c>
      <c r="CH6" s="832" t="s">
        <v>86</v>
      </c>
      <c r="CI6" s="1074"/>
      <c r="CJ6" s="1104"/>
    </row>
    <row r="7" spans="1:88" ht="14.5" x14ac:dyDescent="0.25">
      <c r="A7" s="29" t="s">
        <v>10208</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77" t="s">
        <v>9039</v>
      </c>
      <c r="B8" s="1024"/>
      <c r="C8" s="979">
        <v>41948</v>
      </c>
      <c r="D8" s="1024"/>
      <c r="E8" s="980">
        <v>9329.1200000000008</v>
      </c>
      <c r="F8" s="1024"/>
      <c r="G8" s="981">
        <v>66.13</v>
      </c>
      <c r="H8" s="1024"/>
      <c r="I8" s="1025">
        <v>9.25</v>
      </c>
      <c r="J8" s="1025">
        <v>6.97</v>
      </c>
      <c r="K8" s="1025">
        <v>4</v>
      </c>
      <c r="L8" s="1025">
        <v>4.1500000000000004</v>
      </c>
      <c r="M8" s="1026"/>
      <c r="N8" s="982">
        <v>-0.1042</v>
      </c>
      <c r="O8" s="982">
        <v>0.36730000000000002</v>
      </c>
      <c r="P8" s="982">
        <v>2.0760999999999998</v>
      </c>
      <c r="Q8" s="982">
        <v>4.0598000000000001</v>
      </c>
      <c r="R8" s="982">
        <v>3.9207999999999998</v>
      </c>
      <c r="S8" s="984">
        <v>6.7008999999999999</v>
      </c>
      <c r="T8" s="982">
        <v>3.5546000000000002</v>
      </c>
      <c r="U8" s="982">
        <v>12.9053</v>
      </c>
      <c r="V8" s="982">
        <v>11.9436</v>
      </c>
      <c r="W8" s="982">
        <v>12.3736</v>
      </c>
      <c r="X8" s="982">
        <v>2.7532999999999999</v>
      </c>
      <c r="Y8" s="982">
        <v>15.0227</v>
      </c>
      <c r="Z8" s="982">
        <v>4.0909000000000004</v>
      </c>
      <c r="AA8" s="982">
        <v>5.7167000000000003</v>
      </c>
      <c r="AB8" s="982">
        <v>1.1023000000000001</v>
      </c>
      <c r="AC8" s="982">
        <v>11.799799999999999</v>
      </c>
      <c r="AD8" s="1026"/>
      <c r="AE8" s="985" t="s">
        <v>7333</v>
      </c>
      <c r="AF8" s="985" t="s">
        <v>7332</v>
      </c>
      <c r="AG8" s="985" t="s">
        <v>7332</v>
      </c>
      <c r="AH8" s="985" t="s">
        <v>7332</v>
      </c>
      <c r="AI8" s="985" t="s">
        <v>7368</v>
      </c>
      <c r="AJ8" s="985" t="s">
        <v>7332</v>
      </c>
      <c r="AK8" s="985" t="s">
        <v>7424</v>
      </c>
      <c r="AL8" s="985" t="s">
        <v>7294</v>
      </c>
      <c r="AM8" s="985" t="s">
        <v>7332</v>
      </c>
      <c r="AN8" s="985" t="s">
        <v>7333</v>
      </c>
      <c r="AO8" s="985" t="s">
        <v>7294</v>
      </c>
      <c r="AP8" s="985" t="s">
        <v>7333</v>
      </c>
      <c r="AQ8" s="985" t="s">
        <v>7333</v>
      </c>
      <c r="AR8" s="985" t="s">
        <v>7332</v>
      </c>
      <c r="AS8" s="985" t="s">
        <v>7332</v>
      </c>
      <c r="AT8" s="1024"/>
      <c r="AU8" s="982">
        <v>13.44</v>
      </c>
      <c r="AV8" s="982">
        <v>14.04</v>
      </c>
      <c r="AW8" s="982">
        <v>11.84</v>
      </c>
      <c r="AX8" s="982">
        <v>9.0500000000000007</v>
      </c>
      <c r="AY8" s="982">
        <v>10.07</v>
      </c>
      <c r="AZ8" s="986"/>
      <c r="BA8" s="1027" t="s">
        <v>7333</v>
      </c>
      <c r="BB8" s="1027" t="s">
        <v>7332</v>
      </c>
      <c r="BC8" s="1027" t="s">
        <v>7424</v>
      </c>
      <c r="BD8" s="1027" t="s">
        <v>7332</v>
      </c>
      <c r="BE8" s="1027" t="s">
        <v>7333</v>
      </c>
      <c r="BF8" s="982"/>
      <c r="BG8" s="984">
        <v>11.9823124478013</v>
      </c>
      <c r="BH8" s="1028">
        <v>1.2692079569651999</v>
      </c>
      <c r="BI8" s="1028">
        <v>5.1698947526796699E-2</v>
      </c>
      <c r="BJ8" s="1029">
        <v>3.3378725786430401E-3</v>
      </c>
      <c r="BK8" s="1030"/>
      <c r="BL8" s="982" t="s">
        <v>430</v>
      </c>
      <c r="BM8" s="982" t="s">
        <v>430</v>
      </c>
      <c r="BN8" s="982" t="s">
        <v>430</v>
      </c>
      <c r="BO8" s="1024"/>
      <c r="BP8" s="982">
        <v>78.398736979999995</v>
      </c>
      <c r="BQ8" s="1024"/>
      <c r="BR8" s="982">
        <v>45.833399999999997</v>
      </c>
      <c r="BS8" s="982">
        <v>25.635899999999999</v>
      </c>
      <c r="BT8" s="982">
        <v>6.9294599999999997</v>
      </c>
      <c r="BU8" s="982">
        <v>21.601240000000001</v>
      </c>
      <c r="BV8" s="1024"/>
      <c r="BW8" s="982">
        <v>7.65</v>
      </c>
      <c r="BX8" s="982">
        <v>7.26</v>
      </c>
      <c r="BY8" s="982">
        <v>0.38</v>
      </c>
      <c r="BZ8" s="982">
        <v>1.25</v>
      </c>
      <c r="CA8" s="982" t="s">
        <v>430</v>
      </c>
      <c r="CB8" s="982">
        <v>5.0599999999999996</v>
      </c>
      <c r="CC8" s="1024"/>
      <c r="CD8" s="1031" t="s">
        <v>9040</v>
      </c>
      <c r="CE8" s="1031" t="s">
        <v>9041</v>
      </c>
      <c r="CF8" s="1031" t="s">
        <v>9042</v>
      </c>
      <c r="CG8" s="1031" t="s">
        <v>2939</v>
      </c>
      <c r="CH8" s="1031" t="s">
        <v>9043</v>
      </c>
      <c r="CI8" s="1024"/>
      <c r="CJ8" s="1006" t="s">
        <v>443</v>
      </c>
    </row>
    <row r="9" spans="1:88" x14ac:dyDescent="0.25">
      <c r="A9" s="977" t="s">
        <v>9221</v>
      </c>
      <c r="B9" s="990"/>
      <c r="C9" s="991">
        <v>43315</v>
      </c>
      <c r="D9" s="990"/>
      <c r="E9" s="992">
        <v>17428.900000000001</v>
      </c>
      <c r="F9" s="990"/>
      <c r="G9" s="993">
        <v>21.295999999999999</v>
      </c>
      <c r="H9" s="990"/>
      <c r="I9" s="1032">
        <v>12.05</v>
      </c>
      <c r="J9" s="1032">
        <v>7.2</v>
      </c>
      <c r="K9" s="1032">
        <v>4.8099999999999996</v>
      </c>
      <c r="L9" s="1032">
        <v>5</v>
      </c>
      <c r="M9" s="995"/>
      <c r="N9" s="994">
        <v>-5.6300000000000003E-2</v>
      </c>
      <c r="O9" s="994">
        <v>2.35E-2</v>
      </c>
      <c r="P9" s="994">
        <v>1.3420000000000001</v>
      </c>
      <c r="Q9" s="994">
        <v>3.2934000000000001</v>
      </c>
      <c r="R9" s="994">
        <v>2.0802999999999998</v>
      </c>
      <c r="S9" s="996">
        <v>4.6407999999999996</v>
      </c>
      <c r="T9" s="994">
        <v>3.4298999999999999</v>
      </c>
      <c r="U9" s="994">
        <v>9.5878999999999994</v>
      </c>
      <c r="V9" s="994">
        <v>8.6100999999999992</v>
      </c>
      <c r="W9" s="994" t="s">
        <v>430</v>
      </c>
      <c r="X9" s="994">
        <v>1.9533</v>
      </c>
      <c r="Y9" s="994">
        <v>10.0512</v>
      </c>
      <c r="Z9" s="994">
        <v>1.1782999999999999</v>
      </c>
      <c r="AA9" s="994">
        <v>4.4382000000000001</v>
      </c>
      <c r="AB9" s="994">
        <v>0.52869999999999995</v>
      </c>
      <c r="AC9" s="994">
        <v>9.8184000000000005</v>
      </c>
      <c r="AD9" s="995"/>
      <c r="AE9" s="997" t="s">
        <v>7356</v>
      </c>
      <c r="AF9" s="997" t="s">
        <v>7332</v>
      </c>
      <c r="AG9" s="997" t="s">
        <v>7328</v>
      </c>
      <c r="AH9" s="997" t="s">
        <v>7286</v>
      </c>
      <c r="AI9" s="997" t="s">
        <v>7281</v>
      </c>
      <c r="AJ9" s="997" t="s">
        <v>7289</v>
      </c>
      <c r="AK9" s="997" t="s">
        <v>7328</v>
      </c>
      <c r="AL9" s="997" t="s">
        <v>7288</v>
      </c>
      <c r="AM9" s="997" t="s">
        <v>7320</v>
      </c>
      <c r="AN9" s="992" t="s">
        <v>430</v>
      </c>
      <c r="AO9" s="997" t="s">
        <v>7281</v>
      </c>
      <c r="AP9" s="997" t="s">
        <v>7286</v>
      </c>
      <c r="AQ9" s="997" t="s">
        <v>7289</v>
      </c>
      <c r="AR9" s="997" t="s">
        <v>7289</v>
      </c>
      <c r="AS9" s="997" t="s">
        <v>7289</v>
      </c>
      <c r="AT9" s="990"/>
      <c r="AU9" s="994" t="s">
        <v>430</v>
      </c>
      <c r="AV9" s="994">
        <v>9.67</v>
      </c>
      <c r="AW9" s="994">
        <v>8.69</v>
      </c>
      <c r="AX9" s="994">
        <v>6.46</v>
      </c>
      <c r="AY9" s="994">
        <v>6.08</v>
      </c>
      <c r="AZ9" s="998"/>
      <c r="BA9" s="992" t="s">
        <v>430</v>
      </c>
      <c r="BB9" s="997" t="s">
        <v>7320</v>
      </c>
      <c r="BC9" s="997" t="s">
        <v>7418</v>
      </c>
      <c r="BD9" s="997" t="s">
        <v>7281</v>
      </c>
      <c r="BE9" s="997" t="s">
        <v>7328</v>
      </c>
      <c r="BF9" s="999"/>
      <c r="BG9" s="994">
        <v>8.0982490746673008</v>
      </c>
      <c r="BH9" s="1000">
        <v>0</v>
      </c>
      <c r="BI9" s="1000">
        <v>4.08580534568165E-2</v>
      </c>
      <c r="BJ9" s="1000" t="s">
        <v>430</v>
      </c>
      <c r="BK9" s="995"/>
      <c r="BL9" s="994">
        <v>72.339476219700003</v>
      </c>
      <c r="BM9" s="994">
        <v>51.581802884699997</v>
      </c>
      <c r="BN9" s="994">
        <v>1.4024224082000001</v>
      </c>
      <c r="BO9" s="990"/>
      <c r="BP9" s="994">
        <v>63.323098520000002</v>
      </c>
      <c r="BQ9" s="990"/>
      <c r="BR9" s="994">
        <v>51.643300000000004</v>
      </c>
      <c r="BS9" s="994">
        <v>9.3155699999999992</v>
      </c>
      <c r="BT9" s="994">
        <v>8.2461599999999997</v>
      </c>
      <c r="BU9" s="994">
        <v>30.794969999999999</v>
      </c>
      <c r="BV9" s="990"/>
      <c r="BW9" s="994">
        <v>9.99</v>
      </c>
      <c r="BX9" s="994">
        <v>10.52</v>
      </c>
      <c r="BY9" s="994">
        <v>0.35</v>
      </c>
      <c r="BZ9" s="994">
        <v>2.76</v>
      </c>
      <c r="CA9" s="994" t="s">
        <v>430</v>
      </c>
      <c r="CB9" s="994">
        <v>6.95</v>
      </c>
      <c r="CC9" s="990"/>
      <c r="CD9" s="1033" t="s">
        <v>9222</v>
      </c>
      <c r="CE9" s="1033" t="s">
        <v>9223</v>
      </c>
      <c r="CF9" s="1033" t="s">
        <v>9224</v>
      </c>
      <c r="CG9" s="1033" t="s">
        <v>9225</v>
      </c>
      <c r="CH9" s="1033" t="s">
        <v>9226</v>
      </c>
      <c r="CI9" s="990"/>
      <c r="CJ9" s="1011" t="s">
        <v>604</v>
      </c>
    </row>
    <row r="10" spans="1:88" x14ac:dyDescent="0.25">
      <c r="A10" s="899" t="s">
        <v>7421</v>
      </c>
      <c r="B10" s="952"/>
      <c r="C10" s="33"/>
      <c r="D10" s="33"/>
      <c r="E10" s="33"/>
      <c r="F10" s="33"/>
      <c r="G10" s="33"/>
      <c r="H10" s="33"/>
      <c r="I10" s="33"/>
      <c r="J10" s="33"/>
      <c r="K10" s="33"/>
      <c r="L10" s="33"/>
      <c r="M10" s="33"/>
      <c r="N10" s="70">
        <f t="shared" ref="N10:AC10" si="0">IFERROR(ROUND(AVERAGE(N8:N9),2),"--")</f>
        <v>-0.08</v>
      </c>
      <c r="O10" s="59">
        <f t="shared" si="0"/>
        <v>0.2</v>
      </c>
      <c r="P10" s="59">
        <f t="shared" si="0"/>
        <v>1.71</v>
      </c>
      <c r="Q10" s="59">
        <f t="shared" si="0"/>
        <v>3.68</v>
      </c>
      <c r="R10" s="59">
        <f t="shared" si="0"/>
        <v>3</v>
      </c>
      <c r="S10" s="70">
        <f t="shared" si="0"/>
        <v>5.67</v>
      </c>
      <c r="T10" s="59">
        <f t="shared" si="0"/>
        <v>3.49</v>
      </c>
      <c r="U10" s="59">
        <f t="shared" si="0"/>
        <v>11.25</v>
      </c>
      <c r="V10" s="59">
        <f t="shared" si="0"/>
        <v>10.28</v>
      </c>
      <c r="W10" s="59">
        <f t="shared" si="0"/>
        <v>12.37</v>
      </c>
      <c r="X10" s="59">
        <f t="shared" si="0"/>
        <v>2.35</v>
      </c>
      <c r="Y10" s="59">
        <f t="shared" si="0"/>
        <v>12.54</v>
      </c>
      <c r="Z10" s="59">
        <f t="shared" si="0"/>
        <v>2.63</v>
      </c>
      <c r="AA10" s="59">
        <f t="shared" si="0"/>
        <v>5.08</v>
      </c>
      <c r="AB10" s="59">
        <f t="shared" si="0"/>
        <v>0.82</v>
      </c>
      <c r="AC10" s="88">
        <f t="shared" si="0"/>
        <v>10.81</v>
      </c>
      <c r="AD10" s="59"/>
      <c r="AE10" s="59"/>
      <c r="AF10" s="59"/>
      <c r="AG10" s="59"/>
      <c r="AH10" s="59"/>
      <c r="AI10" s="59"/>
      <c r="AJ10" s="59"/>
      <c r="AK10" s="59"/>
      <c r="AL10" s="59"/>
      <c r="AM10" s="59"/>
      <c r="AN10" s="59"/>
      <c r="AO10" s="59"/>
      <c r="AP10" s="59"/>
      <c r="AQ10" s="59"/>
      <c r="AR10" s="59"/>
      <c r="AS10" s="59"/>
      <c r="AT10" s="59"/>
      <c r="AU10" s="59">
        <f>IFERROR(ROUND(AVERAGE(AU8:AU9),2),"--")</f>
        <v>13.44</v>
      </c>
      <c r="AV10" s="59">
        <f>IFERROR(ROUND(AVERAGE(AV8:AV9),2),"--")</f>
        <v>11.86</v>
      </c>
      <c r="AW10" s="59">
        <f>IFERROR(ROUND(AVERAGE(AW8:AW9),2),"--")</f>
        <v>10.27</v>
      </c>
      <c r="AX10" s="59">
        <f>IFERROR(ROUND(AVERAGE(AX8:AX9),2),"--")</f>
        <v>7.76</v>
      </c>
      <c r="AY10" s="59">
        <f>IFERROR(ROUND(AVERAGE(AY8:AY9),2),"--")</f>
        <v>8.08</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895" t="s">
        <v>94</v>
      </c>
      <c r="B11" s="953"/>
      <c r="C11" s="25"/>
      <c r="D11" s="25"/>
      <c r="E11" s="25"/>
      <c r="F11" s="25"/>
      <c r="G11" s="25"/>
      <c r="H11" s="25"/>
      <c r="I11" s="25"/>
      <c r="J11" s="25"/>
      <c r="K11" s="25"/>
      <c r="L11" s="25"/>
      <c r="M11" s="25"/>
      <c r="N11" s="71">
        <f t="shared" ref="N11:AC11" si="1">IF(COUNTIF(N8:N9,"--") = 2,"--",ROUND(MAX(N8:N9),2))</f>
        <v>-0.06</v>
      </c>
      <c r="O11" s="60">
        <f t="shared" si="1"/>
        <v>0.37</v>
      </c>
      <c r="P11" s="60">
        <f t="shared" si="1"/>
        <v>2.08</v>
      </c>
      <c r="Q11" s="60">
        <f t="shared" si="1"/>
        <v>4.0599999999999996</v>
      </c>
      <c r="R11" s="60">
        <f t="shared" si="1"/>
        <v>3.92</v>
      </c>
      <c r="S11" s="71">
        <f t="shared" si="1"/>
        <v>6.7</v>
      </c>
      <c r="T11" s="60">
        <f t="shared" si="1"/>
        <v>3.55</v>
      </c>
      <c r="U11" s="60">
        <f t="shared" si="1"/>
        <v>12.91</v>
      </c>
      <c r="V11" s="60">
        <f t="shared" si="1"/>
        <v>11.94</v>
      </c>
      <c r="W11" s="60">
        <f t="shared" si="1"/>
        <v>12.37</v>
      </c>
      <c r="X11" s="60">
        <f t="shared" si="1"/>
        <v>2.75</v>
      </c>
      <c r="Y11" s="60">
        <f t="shared" si="1"/>
        <v>15.02</v>
      </c>
      <c r="Z11" s="60">
        <f t="shared" si="1"/>
        <v>4.09</v>
      </c>
      <c r="AA11" s="60">
        <f t="shared" si="1"/>
        <v>5.72</v>
      </c>
      <c r="AB11" s="60">
        <f t="shared" si="1"/>
        <v>1.1000000000000001</v>
      </c>
      <c r="AC11" s="89">
        <f t="shared" si="1"/>
        <v>11.8</v>
      </c>
      <c r="AD11" s="60"/>
      <c r="AE11" s="60"/>
      <c r="AF11" s="60"/>
      <c r="AG11" s="60"/>
      <c r="AH11" s="60"/>
      <c r="AI11" s="60"/>
      <c r="AJ11" s="60"/>
      <c r="AK11" s="60"/>
      <c r="AL11" s="60"/>
      <c r="AM11" s="60"/>
      <c r="AN11" s="60"/>
      <c r="AO11" s="60"/>
      <c r="AP11" s="60"/>
      <c r="AQ11" s="60"/>
      <c r="AR11" s="60"/>
      <c r="AS11" s="60"/>
      <c r="AT11" s="60"/>
      <c r="AU11" s="60">
        <f>IF(COUNTIF(AU8:AU9,"--") = 2,"--",ROUND(MAX(AU8:AU9),2))</f>
        <v>13.44</v>
      </c>
      <c r="AV11" s="60">
        <f>IF(COUNTIF(AV8:AV9,"--") = 2,"--",ROUND(MAX(AV8:AV9),2))</f>
        <v>14.04</v>
      </c>
      <c r="AW11" s="60">
        <f>IF(COUNTIF(AW8:AW9,"--") = 2,"--",ROUND(MAX(AW8:AW9),2))</f>
        <v>11.84</v>
      </c>
      <c r="AX11" s="60">
        <f>IF(COUNTIF(AX8:AX9,"--") = 2,"--",ROUND(MAX(AX8:AX9),2))</f>
        <v>9.0500000000000007</v>
      </c>
      <c r="AY11" s="60">
        <f>IF(COUNTIF(AY8:AY9,"--") = 2,"--",ROUND(MAX(AY8:AY9),2))</f>
        <v>10.07</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895" t="s">
        <v>95</v>
      </c>
      <c r="B12" s="953"/>
      <c r="C12" s="25"/>
      <c r="D12" s="25"/>
      <c r="E12" s="25"/>
      <c r="F12" s="25"/>
      <c r="G12" s="25"/>
      <c r="H12" s="25"/>
      <c r="I12" s="25"/>
      <c r="J12" s="25"/>
      <c r="K12" s="25"/>
      <c r="L12" s="25"/>
      <c r="M12" s="25"/>
      <c r="N12" s="71">
        <f t="shared" ref="N12:AC12" si="2">IF(COUNTIF(N8:N9,"--") = 2,"--",ROUND(MIN(N8:N9),2))</f>
        <v>-0.1</v>
      </c>
      <c r="O12" s="60">
        <f t="shared" si="2"/>
        <v>0.02</v>
      </c>
      <c r="P12" s="60">
        <f t="shared" si="2"/>
        <v>1.34</v>
      </c>
      <c r="Q12" s="60">
        <f t="shared" si="2"/>
        <v>3.29</v>
      </c>
      <c r="R12" s="60">
        <f t="shared" si="2"/>
        <v>2.08</v>
      </c>
      <c r="S12" s="71">
        <f t="shared" si="2"/>
        <v>4.6399999999999997</v>
      </c>
      <c r="T12" s="60">
        <f t="shared" si="2"/>
        <v>3.43</v>
      </c>
      <c r="U12" s="60">
        <f t="shared" si="2"/>
        <v>9.59</v>
      </c>
      <c r="V12" s="60">
        <f t="shared" si="2"/>
        <v>8.61</v>
      </c>
      <c r="W12" s="60">
        <f t="shared" si="2"/>
        <v>12.37</v>
      </c>
      <c r="X12" s="60">
        <f t="shared" si="2"/>
        <v>1.95</v>
      </c>
      <c r="Y12" s="60">
        <f t="shared" si="2"/>
        <v>10.050000000000001</v>
      </c>
      <c r="Z12" s="60">
        <f t="shared" si="2"/>
        <v>1.18</v>
      </c>
      <c r="AA12" s="60">
        <f t="shared" si="2"/>
        <v>4.4400000000000004</v>
      </c>
      <c r="AB12" s="60">
        <f t="shared" si="2"/>
        <v>0.53</v>
      </c>
      <c r="AC12" s="89">
        <f t="shared" si="2"/>
        <v>9.82</v>
      </c>
      <c r="AD12" s="60"/>
      <c r="AE12" s="60"/>
      <c r="AF12" s="60"/>
      <c r="AG12" s="60"/>
      <c r="AH12" s="60"/>
      <c r="AI12" s="60"/>
      <c r="AJ12" s="60"/>
      <c r="AK12" s="60"/>
      <c r="AL12" s="60"/>
      <c r="AM12" s="60"/>
      <c r="AN12" s="60"/>
      <c r="AO12" s="60"/>
      <c r="AP12" s="60"/>
      <c r="AQ12" s="60"/>
      <c r="AR12" s="60"/>
      <c r="AS12" s="60"/>
      <c r="AT12" s="60"/>
      <c r="AU12" s="60">
        <f>IF(COUNTIF(AU8:AU9,"--") = 2,"--",ROUND(MIN(AU8:AU9),2))</f>
        <v>13.44</v>
      </c>
      <c r="AV12" s="60">
        <f>IF(COUNTIF(AV8:AV9,"--") = 2,"--",ROUND(MIN(AV8:AV9),2))</f>
        <v>9.67</v>
      </c>
      <c r="AW12" s="60">
        <f>IF(COUNTIF(AW8:AW9,"--") = 2,"--",ROUND(MIN(AW8:AW9),2))</f>
        <v>8.69</v>
      </c>
      <c r="AX12" s="60">
        <f>IF(COUNTIF(AX8:AX9,"--") = 2,"--",ROUND(MIN(AX8:AX9),2))</f>
        <v>6.46</v>
      </c>
      <c r="AY12" s="60">
        <f>IF(COUNTIF(AY8:AY9,"--") = 2,"--",ROUND(MIN(AY8:AY9),2))</f>
        <v>6.08</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897" t="s">
        <v>96</v>
      </c>
      <c r="B13" s="954"/>
      <c r="C13" s="27"/>
      <c r="D13" s="27"/>
      <c r="E13" s="27"/>
      <c r="F13" s="27"/>
      <c r="G13" s="27"/>
      <c r="H13" s="27"/>
      <c r="I13" s="27"/>
      <c r="J13" s="27"/>
      <c r="K13" s="27"/>
      <c r="L13" s="27"/>
      <c r="M13" s="27"/>
      <c r="N13" s="72">
        <f t="shared" ref="N13:AC13" si="3">IFERROR(ROUND(MEDIAN(N8:N9),2),"--")</f>
        <v>-0.08</v>
      </c>
      <c r="O13" s="61">
        <f t="shared" si="3"/>
        <v>0.2</v>
      </c>
      <c r="P13" s="61">
        <f t="shared" si="3"/>
        <v>1.71</v>
      </c>
      <c r="Q13" s="61">
        <f t="shared" si="3"/>
        <v>3.68</v>
      </c>
      <c r="R13" s="61">
        <f t="shared" si="3"/>
        <v>3</v>
      </c>
      <c r="S13" s="72">
        <f t="shared" si="3"/>
        <v>5.67</v>
      </c>
      <c r="T13" s="61">
        <f t="shared" si="3"/>
        <v>3.49</v>
      </c>
      <c r="U13" s="61">
        <f t="shared" si="3"/>
        <v>11.25</v>
      </c>
      <c r="V13" s="61">
        <f t="shared" si="3"/>
        <v>10.28</v>
      </c>
      <c r="W13" s="61">
        <f t="shared" si="3"/>
        <v>12.37</v>
      </c>
      <c r="X13" s="61">
        <f t="shared" si="3"/>
        <v>2.35</v>
      </c>
      <c r="Y13" s="61">
        <f t="shared" si="3"/>
        <v>12.54</v>
      </c>
      <c r="Z13" s="61">
        <f t="shared" si="3"/>
        <v>2.63</v>
      </c>
      <c r="AA13" s="61">
        <f t="shared" si="3"/>
        <v>5.08</v>
      </c>
      <c r="AB13" s="61">
        <f t="shared" si="3"/>
        <v>0.82</v>
      </c>
      <c r="AC13" s="90">
        <f t="shared" si="3"/>
        <v>10.81</v>
      </c>
      <c r="AD13" s="61"/>
      <c r="AE13" s="61"/>
      <c r="AF13" s="61"/>
      <c r="AG13" s="61"/>
      <c r="AH13" s="61"/>
      <c r="AI13" s="61"/>
      <c r="AJ13" s="61"/>
      <c r="AK13" s="61"/>
      <c r="AL13" s="61"/>
      <c r="AM13" s="61"/>
      <c r="AN13" s="61"/>
      <c r="AO13" s="61"/>
      <c r="AP13" s="61"/>
      <c r="AQ13" s="61"/>
      <c r="AR13" s="61"/>
      <c r="AS13" s="61"/>
      <c r="AT13" s="61"/>
      <c r="AU13" s="61">
        <f>IFERROR(ROUND(MEDIAN(AU8:AU9),2),"--")</f>
        <v>13.44</v>
      </c>
      <c r="AV13" s="61">
        <f>IFERROR(ROUND(MEDIAN(AV8:AV9),2),"--")</f>
        <v>11.86</v>
      </c>
      <c r="AW13" s="61">
        <f>IFERROR(ROUND(MEDIAN(AW8:AW9),2),"--")</f>
        <v>10.27</v>
      </c>
      <c r="AX13" s="61">
        <f>IFERROR(ROUND(MEDIAN(AX8:AX9),2),"--")</f>
        <v>7.76</v>
      </c>
      <c r="AY13" s="61">
        <f>IFERROR(ROUND(MEDIAN(AY8:AY9),2),"--")</f>
        <v>8.08</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10209</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77" t="s">
        <v>9094</v>
      </c>
      <c r="B15" s="1024"/>
      <c r="C15" s="979">
        <v>41949</v>
      </c>
      <c r="D15" s="1024"/>
      <c r="E15" s="980">
        <v>9329.1200000000008</v>
      </c>
      <c r="F15" s="1024"/>
      <c r="G15" s="981">
        <v>78.766999999999996</v>
      </c>
      <c r="H15" s="1024"/>
      <c r="I15" s="1025">
        <v>9.25</v>
      </c>
      <c r="J15" s="1025">
        <v>6.97</v>
      </c>
      <c r="K15" s="1025">
        <v>4</v>
      </c>
      <c r="L15" s="1025">
        <v>4.1500000000000004</v>
      </c>
      <c r="M15" s="1026"/>
      <c r="N15" s="982">
        <v>-0.10150000000000001</v>
      </c>
      <c r="O15" s="982">
        <v>0.39129999999999998</v>
      </c>
      <c r="P15" s="982">
        <v>2.1859999999999999</v>
      </c>
      <c r="Q15" s="982">
        <v>4.3921000000000001</v>
      </c>
      <c r="R15" s="982">
        <v>4.5765000000000002</v>
      </c>
      <c r="S15" s="984">
        <v>8.0650999999999993</v>
      </c>
      <c r="T15" s="982">
        <v>4.8921000000000001</v>
      </c>
      <c r="U15" s="982">
        <v>14.3903</v>
      </c>
      <c r="V15" s="982">
        <v>13.460800000000001</v>
      </c>
      <c r="W15" s="982">
        <v>13.895899999999999</v>
      </c>
      <c r="X15" s="982">
        <v>2.9594</v>
      </c>
      <c r="Y15" s="982">
        <v>15.6196</v>
      </c>
      <c r="Z15" s="982">
        <v>4.9596999999999998</v>
      </c>
      <c r="AA15" s="982">
        <v>6.9390000000000001</v>
      </c>
      <c r="AB15" s="982">
        <v>1.1974</v>
      </c>
      <c r="AC15" s="982">
        <v>13.3332</v>
      </c>
      <c r="AD15" s="1026"/>
      <c r="AE15" s="985" t="s">
        <v>7333</v>
      </c>
      <c r="AF15" s="985" t="s">
        <v>7332</v>
      </c>
      <c r="AG15" s="985" t="s">
        <v>7332</v>
      </c>
      <c r="AH15" s="985" t="s">
        <v>7332</v>
      </c>
      <c r="AI15" s="985" t="s">
        <v>7332</v>
      </c>
      <c r="AJ15" s="985" t="s">
        <v>7332</v>
      </c>
      <c r="AK15" s="985" t="s">
        <v>7332</v>
      </c>
      <c r="AL15" s="985" t="s">
        <v>7424</v>
      </c>
      <c r="AM15" s="985" t="s">
        <v>7332</v>
      </c>
      <c r="AN15" s="985" t="s">
        <v>7333</v>
      </c>
      <c r="AO15" s="985" t="s">
        <v>7294</v>
      </c>
      <c r="AP15" s="985" t="s">
        <v>7333</v>
      </c>
      <c r="AQ15" s="985" t="s">
        <v>7333</v>
      </c>
      <c r="AR15" s="985" t="s">
        <v>7332</v>
      </c>
      <c r="AS15" s="985" t="s">
        <v>7332</v>
      </c>
      <c r="AT15" s="1024"/>
      <c r="AU15" s="982">
        <v>14.95</v>
      </c>
      <c r="AV15" s="982">
        <v>15.62</v>
      </c>
      <c r="AW15" s="982">
        <v>13.34</v>
      </c>
      <c r="AX15" s="982">
        <v>10.48</v>
      </c>
      <c r="AY15" s="982">
        <v>11.46</v>
      </c>
      <c r="AZ15" s="986"/>
      <c r="BA15" s="1027" t="s">
        <v>7332</v>
      </c>
      <c r="BB15" s="1027" t="s">
        <v>7332</v>
      </c>
      <c r="BC15" s="1027" t="s">
        <v>7424</v>
      </c>
      <c r="BD15" s="1027" t="s">
        <v>7332</v>
      </c>
      <c r="BE15" s="1027" t="s">
        <v>7333</v>
      </c>
      <c r="BF15" s="982"/>
      <c r="BG15" s="984">
        <v>12.001811088785001</v>
      </c>
      <c r="BH15" s="1028">
        <v>1.27169085783489</v>
      </c>
      <c r="BI15" s="1028">
        <v>6.0823834767728298E-2</v>
      </c>
      <c r="BJ15" s="1029">
        <v>0.11265578422169401</v>
      </c>
      <c r="BK15" s="1030"/>
      <c r="BL15" s="982" t="s">
        <v>430</v>
      </c>
      <c r="BM15" s="982" t="s">
        <v>430</v>
      </c>
      <c r="BN15" s="982" t="s">
        <v>430</v>
      </c>
      <c r="BO15" s="1024"/>
      <c r="BP15" s="982">
        <v>78.398736979999995</v>
      </c>
      <c r="BQ15" s="1024"/>
      <c r="BR15" s="982">
        <v>45.833399999999997</v>
      </c>
      <c r="BS15" s="982">
        <v>25.635899999999999</v>
      </c>
      <c r="BT15" s="982">
        <v>6.9294599999999997</v>
      </c>
      <c r="BU15" s="982">
        <v>21.601240000000001</v>
      </c>
      <c r="BV15" s="1024"/>
      <c r="BW15" s="982">
        <v>7.65</v>
      </c>
      <c r="BX15" s="982">
        <v>7.26</v>
      </c>
      <c r="BY15" s="982">
        <v>0.38</v>
      </c>
      <c r="BZ15" s="982">
        <v>1.25</v>
      </c>
      <c r="CA15" s="982" t="s">
        <v>430</v>
      </c>
      <c r="CB15" s="982">
        <v>5.0599999999999996</v>
      </c>
      <c r="CC15" s="1024"/>
      <c r="CD15" s="1031" t="s">
        <v>9040</v>
      </c>
      <c r="CE15" s="1031" t="s">
        <v>9041</v>
      </c>
      <c r="CF15" s="1031" t="s">
        <v>9042</v>
      </c>
      <c r="CG15" s="1031" t="s">
        <v>2939</v>
      </c>
      <c r="CH15" s="1031" t="s">
        <v>9043</v>
      </c>
      <c r="CI15" s="1024"/>
      <c r="CJ15" s="1006" t="s">
        <v>443</v>
      </c>
    </row>
    <row r="16" spans="1:88" x14ac:dyDescent="0.25">
      <c r="A16" s="977" t="s">
        <v>9288</v>
      </c>
      <c r="B16" s="990"/>
      <c r="C16" s="991">
        <v>43315</v>
      </c>
      <c r="D16" s="990"/>
      <c r="E16" s="992">
        <v>17428.900000000001</v>
      </c>
      <c r="F16" s="990"/>
      <c r="G16" s="993">
        <v>23.384</v>
      </c>
      <c r="H16" s="990"/>
      <c r="I16" s="1032">
        <v>12.05</v>
      </c>
      <c r="J16" s="1032">
        <v>7.2</v>
      </c>
      <c r="K16" s="1032">
        <v>4.8099999999999996</v>
      </c>
      <c r="L16" s="1032">
        <v>5</v>
      </c>
      <c r="M16" s="995"/>
      <c r="N16" s="994">
        <v>-5.9799999999999999E-2</v>
      </c>
      <c r="O16" s="994">
        <v>4.2799999999999998E-2</v>
      </c>
      <c r="P16" s="994">
        <v>1.4314</v>
      </c>
      <c r="Q16" s="994">
        <v>3.5697999999999999</v>
      </c>
      <c r="R16" s="994">
        <v>2.6244000000000001</v>
      </c>
      <c r="S16" s="996">
        <v>5.7793000000000001</v>
      </c>
      <c r="T16" s="994">
        <v>4.5693999999999999</v>
      </c>
      <c r="U16" s="994">
        <v>10.813800000000001</v>
      </c>
      <c r="V16" s="994">
        <v>9.8834999999999997</v>
      </c>
      <c r="W16" s="994" t="s">
        <v>430</v>
      </c>
      <c r="X16" s="994">
        <v>2.1225000000000001</v>
      </c>
      <c r="Y16" s="994">
        <v>10.5313</v>
      </c>
      <c r="Z16" s="994">
        <v>1.8911</v>
      </c>
      <c r="AA16" s="994">
        <v>5.4710999999999999</v>
      </c>
      <c r="AB16" s="994">
        <v>0.60660000000000003</v>
      </c>
      <c r="AC16" s="994">
        <v>11.0984</v>
      </c>
      <c r="AD16" s="995"/>
      <c r="AE16" s="997" t="s">
        <v>7356</v>
      </c>
      <c r="AF16" s="997" t="s">
        <v>7332</v>
      </c>
      <c r="AG16" s="997" t="s">
        <v>7328</v>
      </c>
      <c r="AH16" s="997" t="s">
        <v>7286</v>
      </c>
      <c r="AI16" s="997" t="s">
        <v>7281</v>
      </c>
      <c r="AJ16" s="997" t="s">
        <v>7289</v>
      </c>
      <c r="AK16" s="997" t="s">
        <v>7328</v>
      </c>
      <c r="AL16" s="997" t="s">
        <v>7279</v>
      </c>
      <c r="AM16" s="997" t="s">
        <v>7322</v>
      </c>
      <c r="AN16" s="992" t="s">
        <v>430</v>
      </c>
      <c r="AO16" s="997" t="s">
        <v>7281</v>
      </c>
      <c r="AP16" s="997" t="s">
        <v>7286</v>
      </c>
      <c r="AQ16" s="997" t="s">
        <v>7289</v>
      </c>
      <c r="AR16" s="997" t="s">
        <v>7281</v>
      </c>
      <c r="AS16" s="997" t="s">
        <v>7289</v>
      </c>
      <c r="AT16" s="990"/>
      <c r="AU16" s="994" t="s">
        <v>430</v>
      </c>
      <c r="AV16" s="994">
        <v>10.97</v>
      </c>
      <c r="AW16" s="994">
        <v>9.93</v>
      </c>
      <c r="AX16" s="994">
        <v>7.64</v>
      </c>
      <c r="AY16" s="994">
        <v>7.22</v>
      </c>
      <c r="AZ16" s="998"/>
      <c r="BA16" s="992" t="s">
        <v>430</v>
      </c>
      <c r="BB16" s="997" t="s">
        <v>7322</v>
      </c>
      <c r="BC16" s="997" t="s">
        <v>7418</v>
      </c>
      <c r="BD16" s="997" t="s">
        <v>7281</v>
      </c>
      <c r="BE16" s="997" t="s">
        <v>7328</v>
      </c>
      <c r="BF16" s="999"/>
      <c r="BG16" s="994">
        <v>8.1125877218781106</v>
      </c>
      <c r="BH16" s="1000">
        <v>0</v>
      </c>
      <c r="BI16" s="1000">
        <v>5.2350249258904399E-2</v>
      </c>
      <c r="BJ16" s="1000" t="s">
        <v>430</v>
      </c>
      <c r="BK16" s="995"/>
      <c r="BL16" s="994">
        <v>75.471735318200004</v>
      </c>
      <c r="BM16" s="994">
        <v>48.499703842800002</v>
      </c>
      <c r="BN16" s="994">
        <v>1.5561277562</v>
      </c>
      <c r="BO16" s="990"/>
      <c r="BP16" s="994">
        <v>63.323098520000002</v>
      </c>
      <c r="BQ16" s="990"/>
      <c r="BR16" s="994">
        <v>51.643300000000004</v>
      </c>
      <c r="BS16" s="994">
        <v>9.3155699999999992</v>
      </c>
      <c r="BT16" s="994">
        <v>8.2461599999999997</v>
      </c>
      <c r="BU16" s="994">
        <v>30.794969999999999</v>
      </c>
      <c r="BV16" s="990"/>
      <c r="BW16" s="994">
        <v>9.99</v>
      </c>
      <c r="BX16" s="994">
        <v>10.52</v>
      </c>
      <c r="BY16" s="994">
        <v>0.35</v>
      </c>
      <c r="BZ16" s="994">
        <v>2.76</v>
      </c>
      <c r="CA16" s="994" t="s">
        <v>430</v>
      </c>
      <c r="CB16" s="994">
        <v>6.95</v>
      </c>
      <c r="CC16" s="990"/>
      <c r="CD16" s="1033" t="s">
        <v>9222</v>
      </c>
      <c r="CE16" s="1033" t="s">
        <v>9223</v>
      </c>
      <c r="CF16" s="1033" t="s">
        <v>9224</v>
      </c>
      <c r="CG16" s="1033" t="s">
        <v>9225</v>
      </c>
      <c r="CH16" s="1033" t="s">
        <v>9226</v>
      </c>
      <c r="CI16" s="990"/>
      <c r="CJ16" s="1011" t="s">
        <v>604</v>
      </c>
    </row>
    <row r="17" spans="1:88" x14ac:dyDescent="0.25">
      <c r="A17" s="899" t="s">
        <v>7421</v>
      </c>
      <c r="B17" s="952"/>
      <c r="C17" s="33"/>
      <c r="D17" s="33"/>
      <c r="E17" s="33"/>
      <c r="F17" s="33"/>
      <c r="G17" s="33"/>
      <c r="H17" s="33"/>
      <c r="I17" s="33"/>
      <c r="J17" s="33"/>
      <c r="K17" s="33"/>
      <c r="L17" s="33"/>
      <c r="M17" s="33"/>
      <c r="N17" s="70">
        <f t="shared" ref="N17:AC17" si="4">IFERROR(ROUND(AVERAGE(N15:N16),2),"--")</f>
        <v>-0.08</v>
      </c>
      <c r="O17" s="59">
        <f t="shared" si="4"/>
        <v>0.22</v>
      </c>
      <c r="P17" s="59">
        <f t="shared" si="4"/>
        <v>1.81</v>
      </c>
      <c r="Q17" s="59">
        <f t="shared" si="4"/>
        <v>3.98</v>
      </c>
      <c r="R17" s="59">
        <f t="shared" si="4"/>
        <v>3.6</v>
      </c>
      <c r="S17" s="70">
        <f t="shared" si="4"/>
        <v>6.92</v>
      </c>
      <c r="T17" s="59">
        <f t="shared" si="4"/>
        <v>4.7300000000000004</v>
      </c>
      <c r="U17" s="59">
        <f t="shared" si="4"/>
        <v>12.6</v>
      </c>
      <c r="V17" s="59">
        <f t="shared" si="4"/>
        <v>11.67</v>
      </c>
      <c r="W17" s="59">
        <f t="shared" si="4"/>
        <v>13.9</v>
      </c>
      <c r="X17" s="59">
        <f t="shared" si="4"/>
        <v>2.54</v>
      </c>
      <c r="Y17" s="59">
        <f t="shared" si="4"/>
        <v>13.08</v>
      </c>
      <c r="Z17" s="59">
        <f t="shared" si="4"/>
        <v>3.43</v>
      </c>
      <c r="AA17" s="59">
        <f t="shared" si="4"/>
        <v>6.21</v>
      </c>
      <c r="AB17" s="59">
        <f t="shared" si="4"/>
        <v>0.9</v>
      </c>
      <c r="AC17" s="88">
        <f t="shared" si="4"/>
        <v>12.22</v>
      </c>
      <c r="AD17" s="59"/>
      <c r="AE17" s="59"/>
      <c r="AF17" s="59"/>
      <c r="AG17" s="59"/>
      <c r="AH17" s="59"/>
      <c r="AI17" s="59"/>
      <c r="AJ17" s="59"/>
      <c r="AK17" s="59"/>
      <c r="AL17" s="59"/>
      <c r="AM17" s="59"/>
      <c r="AN17" s="59"/>
      <c r="AO17" s="59"/>
      <c r="AP17" s="59"/>
      <c r="AQ17" s="59"/>
      <c r="AR17" s="59"/>
      <c r="AS17" s="59"/>
      <c r="AT17" s="59"/>
      <c r="AU17" s="59">
        <f>IFERROR(ROUND(AVERAGE(AU15:AU16),2),"--")</f>
        <v>14.95</v>
      </c>
      <c r="AV17" s="59">
        <f>IFERROR(ROUND(AVERAGE(AV15:AV16),2),"--")</f>
        <v>13.3</v>
      </c>
      <c r="AW17" s="59">
        <f>IFERROR(ROUND(AVERAGE(AW15:AW16),2),"--")</f>
        <v>11.64</v>
      </c>
      <c r="AX17" s="59">
        <f>IFERROR(ROUND(AVERAGE(AX15:AX16),2),"--")</f>
        <v>9.06</v>
      </c>
      <c r="AY17" s="59">
        <f>IFERROR(ROUND(AVERAGE(AY15:AY16),2),"--")</f>
        <v>9.34</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895" t="s">
        <v>94</v>
      </c>
      <c r="B18" s="953"/>
      <c r="C18" s="25"/>
      <c r="D18" s="25"/>
      <c r="E18" s="25"/>
      <c r="F18" s="25"/>
      <c r="G18" s="25"/>
      <c r="H18" s="25"/>
      <c r="I18" s="25"/>
      <c r="J18" s="25"/>
      <c r="K18" s="25"/>
      <c r="L18" s="25"/>
      <c r="M18" s="25"/>
      <c r="N18" s="71">
        <f t="shared" ref="N18:AC18" si="5">IF(COUNTIF(N15:N16,"--") = 2,"--",ROUND(MAX(N15:N16),2))</f>
        <v>-0.06</v>
      </c>
      <c r="O18" s="60">
        <f t="shared" si="5"/>
        <v>0.39</v>
      </c>
      <c r="P18" s="60">
        <f t="shared" si="5"/>
        <v>2.19</v>
      </c>
      <c r="Q18" s="60">
        <f t="shared" si="5"/>
        <v>4.3899999999999997</v>
      </c>
      <c r="R18" s="60">
        <f t="shared" si="5"/>
        <v>4.58</v>
      </c>
      <c r="S18" s="71">
        <f t="shared" si="5"/>
        <v>8.07</v>
      </c>
      <c r="T18" s="60">
        <f t="shared" si="5"/>
        <v>4.8899999999999997</v>
      </c>
      <c r="U18" s="60">
        <f t="shared" si="5"/>
        <v>14.39</v>
      </c>
      <c r="V18" s="60">
        <f t="shared" si="5"/>
        <v>13.46</v>
      </c>
      <c r="W18" s="60">
        <f t="shared" si="5"/>
        <v>13.9</v>
      </c>
      <c r="X18" s="60">
        <f t="shared" si="5"/>
        <v>2.96</v>
      </c>
      <c r="Y18" s="60">
        <f t="shared" si="5"/>
        <v>15.62</v>
      </c>
      <c r="Z18" s="60">
        <f t="shared" si="5"/>
        <v>4.96</v>
      </c>
      <c r="AA18" s="60">
        <f t="shared" si="5"/>
        <v>6.94</v>
      </c>
      <c r="AB18" s="60">
        <f t="shared" si="5"/>
        <v>1.2</v>
      </c>
      <c r="AC18" s="89">
        <f t="shared" si="5"/>
        <v>13.33</v>
      </c>
      <c r="AD18" s="60"/>
      <c r="AE18" s="60"/>
      <c r="AF18" s="60"/>
      <c r="AG18" s="60"/>
      <c r="AH18" s="60"/>
      <c r="AI18" s="60"/>
      <c r="AJ18" s="60"/>
      <c r="AK18" s="60"/>
      <c r="AL18" s="60"/>
      <c r="AM18" s="60"/>
      <c r="AN18" s="60"/>
      <c r="AO18" s="60"/>
      <c r="AP18" s="60"/>
      <c r="AQ18" s="60"/>
      <c r="AR18" s="60"/>
      <c r="AS18" s="60"/>
      <c r="AT18" s="60"/>
      <c r="AU18" s="60">
        <f>IF(COUNTIF(AU15:AU16,"--") = 2,"--",ROUND(MAX(AU15:AU16),2))</f>
        <v>14.95</v>
      </c>
      <c r="AV18" s="60">
        <f>IF(COUNTIF(AV15:AV16,"--") = 2,"--",ROUND(MAX(AV15:AV16),2))</f>
        <v>15.62</v>
      </c>
      <c r="AW18" s="60">
        <f>IF(COUNTIF(AW15:AW16,"--") = 2,"--",ROUND(MAX(AW15:AW16),2))</f>
        <v>13.34</v>
      </c>
      <c r="AX18" s="60">
        <f>IF(COUNTIF(AX15:AX16,"--") = 2,"--",ROUND(MAX(AX15:AX16),2))</f>
        <v>10.48</v>
      </c>
      <c r="AY18" s="60">
        <f>IF(COUNTIF(AY15:AY16,"--") = 2,"--",ROUND(MAX(AY15:AY16),2))</f>
        <v>11.46</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895" t="s">
        <v>95</v>
      </c>
      <c r="B19" s="953"/>
      <c r="C19" s="25"/>
      <c r="D19" s="25"/>
      <c r="E19" s="25"/>
      <c r="F19" s="25"/>
      <c r="G19" s="25"/>
      <c r="H19" s="25"/>
      <c r="I19" s="25"/>
      <c r="J19" s="25"/>
      <c r="K19" s="25"/>
      <c r="L19" s="25"/>
      <c r="M19" s="25"/>
      <c r="N19" s="71">
        <f t="shared" ref="N19:AC19" si="6">IF(COUNTIF(N15:N16,"--") = 2,"--",ROUND(MIN(N15:N16),2))</f>
        <v>-0.1</v>
      </c>
      <c r="O19" s="60">
        <f t="shared" si="6"/>
        <v>0.04</v>
      </c>
      <c r="P19" s="60">
        <f t="shared" si="6"/>
        <v>1.43</v>
      </c>
      <c r="Q19" s="60">
        <f t="shared" si="6"/>
        <v>3.57</v>
      </c>
      <c r="R19" s="60">
        <f t="shared" si="6"/>
        <v>2.62</v>
      </c>
      <c r="S19" s="71">
        <f t="shared" si="6"/>
        <v>5.78</v>
      </c>
      <c r="T19" s="60">
        <f t="shared" si="6"/>
        <v>4.57</v>
      </c>
      <c r="U19" s="60">
        <f t="shared" si="6"/>
        <v>10.81</v>
      </c>
      <c r="V19" s="60">
        <f t="shared" si="6"/>
        <v>9.8800000000000008</v>
      </c>
      <c r="W19" s="60">
        <f t="shared" si="6"/>
        <v>13.9</v>
      </c>
      <c r="X19" s="60">
        <f t="shared" si="6"/>
        <v>2.12</v>
      </c>
      <c r="Y19" s="60">
        <f t="shared" si="6"/>
        <v>10.53</v>
      </c>
      <c r="Z19" s="60">
        <f t="shared" si="6"/>
        <v>1.89</v>
      </c>
      <c r="AA19" s="60">
        <f t="shared" si="6"/>
        <v>5.47</v>
      </c>
      <c r="AB19" s="60">
        <f t="shared" si="6"/>
        <v>0.61</v>
      </c>
      <c r="AC19" s="89">
        <f t="shared" si="6"/>
        <v>11.1</v>
      </c>
      <c r="AD19" s="60"/>
      <c r="AE19" s="60"/>
      <c r="AF19" s="60"/>
      <c r="AG19" s="60"/>
      <c r="AH19" s="60"/>
      <c r="AI19" s="60"/>
      <c r="AJ19" s="60"/>
      <c r="AK19" s="60"/>
      <c r="AL19" s="60"/>
      <c r="AM19" s="60"/>
      <c r="AN19" s="60"/>
      <c r="AO19" s="60"/>
      <c r="AP19" s="60"/>
      <c r="AQ19" s="60"/>
      <c r="AR19" s="60"/>
      <c r="AS19" s="60"/>
      <c r="AT19" s="60"/>
      <c r="AU19" s="60">
        <f>IF(COUNTIF(AU15:AU16,"--") = 2,"--",ROUND(MIN(AU15:AU16),2))</f>
        <v>14.95</v>
      </c>
      <c r="AV19" s="60">
        <f>IF(COUNTIF(AV15:AV16,"--") = 2,"--",ROUND(MIN(AV15:AV16),2))</f>
        <v>10.97</v>
      </c>
      <c r="AW19" s="60">
        <f>IF(COUNTIF(AW15:AW16,"--") = 2,"--",ROUND(MIN(AW15:AW16),2))</f>
        <v>9.93</v>
      </c>
      <c r="AX19" s="60">
        <f>IF(COUNTIF(AX15:AX16,"--") = 2,"--",ROUND(MIN(AX15:AX16),2))</f>
        <v>7.64</v>
      </c>
      <c r="AY19" s="60">
        <f>IF(COUNTIF(AY15:AY16,"--") = 2,"--",ROUND(MIN(AY15:AY16),2))</f>
        <v>7.22</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897" t="s">
        <v>96</v>
      </c>
      <c r="B20" s="954"/>
      <c r="C20" s="27"/>
      <c r="D20" s="27"/>
      <c r="E20" s="27"/>
      <c r="F20" s="27"/>
      <c r="G20" s="27"/>
      <c r="H20" s="27"/>
      <c r="I20" s="27"/>
      <c r="J20" s="27"/>
      <c r="K20" s="27"/>
      <c r="L20" s="27"/>
      <c r="M20" s="27"/>
      <c r="N20" s="72">
        <f t="shared" ref="N20:AC20" si="7">IFERROR(ROUND(MEDIAN(N15:N16),2),"--")</f>
        <v>-0.08</v>
      </c>
      <c r="O20" s="61">
        <f t="shared" si="7"/>
        <v>0.22</v>
      </c>
      <c r="P20" s="61">
        <f t="shared" si="7"/>
        <v>1.81</v>
      </c>
      <c r="Q20" s="61">
        <f t="shared" si="7"/>
        <v>3.98</v>
      </c>
      <c r="R20" s="61">
        <f t="shared" si="7"/>
        <v>3.6</v>
      </c>
      <c r="S20" s="72">
        <f t="shared" si="7"/>
        <v>6.92</v>
      </c>
      <c r="T20" s="61">
        <f t="shared" si="7"/>
        <v>4.7300000000000004</v>
      </c>
      <c r="U20" s="61">
        <f t="shared" si="7"/>
        <v>12.6</v>
      </c>
      <c r="V20" s="61">
        <f t="shared" si="7"/>
        <v>11.67</v>
      </c>
      <c r="W20" s="61">
        <f t="shared" si="7"/>
        <v>13.9</v>
      </c>
      <c r="X20" s="61">
        <f t="shared" si="7"/>
        <v>2.54</v>
      </c>
      <c r="Y20" s="61">
        <f t="shared" si="7"/>
        <v>13.08</v>
      </c>
      <c r="Z20" s="61">
        <f t="shared" si="7"/>
        <v>3.43</v>
      </c>
      <c r="AA20" s="61">
        <f t="shared" si="7"/>
        <v>6.21</v>
      </c>
      <c r="AB20" s="61">
        <f t="shared" si="7"/>
        <v>0.9</v>
      </c>
      <c r="AC20" s="90">
        <f t="shared" si="7"/>
        <v>12.22</v>
      </c>
      <c r="AD20" s="61"/>
      <c r="AE20" s="61"/>
      <c r="AF20" s="61"/>
      <c r="AG20" s="61"/>
      <c r="AH20" s="61"/>
      <c r="AI20" s="61"/>
      <c r="AJ20" s="61"/>
      <c r="AK20" s="61"/>
      <c r="AL20" s="61"/>
      <c r="AM20" s="61"/>
      <c r="AN20" s="61"/>
      <c r="AO20" s="61"/>
      <c r="AP20" s="61"/>
      <c r="AQ20" s="61"/>
      <c r="AR20" s="61"/>
      <c r="AS20" s="61"/>
      <c r="AT20" s="61"/>
      <c r="AU20" s="61">
        <f>IFERROR(ROUND(MEDIAN(AU15:AU16),2),"--")</f>
        <v>14.95</v>
      </c>
      <c r="AV20" s="61">
        <f>IFERROR(ROUND(MEDIAN(AV15:AV16),2),"--")</f>
        <v>13.3</v>
      </c>
      <c r="AW20" s="61">
        <f>IFERROR(ROUND(MEDIAN(AW15:AW16),2),"--")</f>
        <v>11.64</v>
      </c>
      <c r="AX20" s="61">
        <f>IFERROR(ROUND(MEDIAN(AX15:AX16),2),"--")</f>
        <v>9.06</v>
      </c>
      <c r="AY20" s="61">
        <f>IFERROR(ROUND(MEDIAN(AY15:AY16),2),"--")</f>
        <v>9.34</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7437</v>
      </c>
      <c r="B21" s="955"/>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9005</v>
      </c>
      <c r="B22" s="965"/>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26"/>
      <c r="C23" s="728"/>
      <c r="D23" s="117"/>
      <c r="E23" s="117"/>
      <c r="F23" s="117"/>
      <c r="G23" s="117"/>
      <c r="H23" s="117"/>
      <c r="I23" s="117"/>
      <c r="J23" s="117"/>
      <c r="K23" s="117"/>
      <c r="L23" s="117"/>
      <c r="M23" s="113"/>
      <c r="N23" s="112">
        <v>-0.48280000000000001</v>
      </c>
      <c r="O23" s="112">
        <v>-0.58169999999999999</v>
      </c>
      <c r="P23" s="112">
        <v>0.52300000000000002</v>
      </c>
      <c r="Q23" s="112">
        <v>1.3996999999999999</v>
      </c>
      <c r="R23" s="112">
        <v>-3.5547</v>
      </c>
      <c r="S23" s="114">
        <v>-1.4574</v>
      </c>
      <c r="T23" s="112">
        <v>-0.73380000000000001</v>
      </c>
      <c r="U23" s="112">
        <v>8.9700000000000006</v>
      </c>
      <c r="V23" s="112">
        <v>8.8758999999999997</v>
      </c>
      <c r="W23" s="112">
        <v>12.227499999999999</v>
      </c>
      <c r="X23" s="112">
        <v>1.2422</v>
      </c>
      <c r="Y23" s="112">
        <v>8.7339000000000002</v>
      </c>
      <c r="Z23" s="112">
        <v>-6.9626999999999999</v>
      </c>
      <c r="AA23" s="112">
        <v>-1.0753999999999999</v>
      </c>
      <c r="AB23" s="112">
        <v>-1.0969</v>
      </c>
      <c r="AC23" s="112">
        <v>10.73</v>
      </c>
      <c r="AD23" s="113"/>
      <c r="AE23" s="110"/>
      <c r="AF23" s="110"/>
      <c r="AG23" s="110"/>
      <c r="AH23" s="110"/>
      <c r="AI23" s="110"/>
      <c r="AJ23" s="110"/>
      <c r="AK23" s="110"/>
      <c r="AL23" s="110"/>
      <c r="AM23" s="110"/>
      <c r="AN23" s="110"/>
      <c r="AO23" s="110"/>
      <c r="AP23" s="110"/>
      <c r="AQ23" s="110"/>
      <c r="AR23" s="110"/>
      <c r="AS23" s="110"/>
      <c r="AT23" s="113"/>
      <c r="AU23" s="112">
        <v>11.61</v>
      </c>
      <c r="AV23" s="112">
        <v>10.9</v>
      </c>
      <c r="AW23" s="112">
        <v>7.51</v>
      </c>
      <c r="AX23" s="112">
        <v>2.84</v>
      </c>
      <c r="AY23" s="112">
        <v>-3.28</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6906</v>
      </c>
      <c r="B24" s="929"/>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64"/>
    </row>
    <row r="28" spans="1:88" x14ac:dyDescent="0.25">
      <c r="A28" s="22" t="s">
        <v>179</v>
      </c>
    </row>
    <row r="29" spans="1:88" x14ac:dyDescent="0.25">
      <c r="A29" s="22" t="s">
        <v>7438</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49E5-A155-4EDC-8F5B-E60F95464A3A}">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80" width="14.269531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10210</v>
      </c>
    </row>
    <row r="4" spans="1:82" x14ac:dyDescent="0.25">
      <c r="A4" s="21" t="s">
        <v>425</v>
      </c>
    </row>
    <row r="5" spans="1:82" ht="27" customHeight="1" x14ac:dyDescent="0.25">
      <c r="A5" s="1072" t="s">
        <v>10207</v>
      </c>
      <c r="B5" s="1073"/>
      <c r="C5" s="1079" t="s">
        <v>44</v>
      </c>
      <c r="D5" s="1073"/>
      <c r="E5" s="1079" t="s">
        <v>45</v>
      </c>
      <c r="F5" s="1073"/>
      <c r="G5" s="1079" t="s">
        <v>46</v>
      </c>
      <c r="H5" s="1073"/>
      <c r="I5" s="1103" t="s">
        <v>184</v>
      </c>
      <c r="J5" s="1098"/>
      <c r="K5" s="1098"/>
      <c r="L5" s="1098"/>
      <c r="M5" s="1097"/>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834"/>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27" customHeight="1" x14ac:dyDescent="0.25">
      <c r="A6" s="1072"/>
      <c r="B6" s="1074"/>
      <c r="C6" s="1110"/>
      <c r="D6" s="1074"/>
      <c r="E6" s="1110"/>
      <c r="F6" s="1074"/>
      <c r="G6" s="1110"/>
      <c r="H6" s="1074"/>
      <c r="I6" s="840" t="s">
        <v>180</v>
      </c>
      <c r="J6" s="831" t="s">
        <v>181</v>
      </c>
      <c r="K6" s="831" t="s">
        <v>182</v>
      </c>
      <c r="L6" s="831"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831"/>
      <c r="AH6" s="1109" t="s">
        <v>68</v>
      </c>
      <c r="AI6" s="1106"/>
      <c r="AJ6" s="1106"/>
      <c r="AK6" s="1106"/>
      <c r="AL6" s="1106"/>
      <c r="AM6" s="1106"/>
      <c r="AN6" s="1106"/>
      <c r="AO6" s="1106"/>
      <c r="AP6" s="1106"/>
      <c r="AQ6" s="1106"/>
      <c r="AR6" s="1106"/>
      <c r="AS6" s="1106"/>
      <c r="AT6" s="1106"/>
      <c r="AU6" s="1106"/>
      <c r="AV6" s="1106"/>
      <c r="AW6" s="1106"/>
      <c r="AX6" s="1106"/>
      <c r="AY6" s="1107"/>
      <c r="AZ6" s="1100"/>
      <c r="BA6" s="838" t="s">
        <v>72</v>
      </c>
      <c r="BB6" s="837" t="s">
        <v>73</v>
      </c>
      <c r="BC6" s="837" t="s">
        <v>74</v>
      </c>
      <c r="BD6" s="327" t="s">
        <v>75</v>
      </c>
      <c r="BE6" s="830"/>
      <c r="BF6" s="838" t="s">
        <v>309</v>
      </c>
      <c r="BG6" s="837" t="s">
        <v>310</v>
      </c>
      <c r="BH6" s="327" t="s">
        <v>311</v>
      </c>
      <c r="BI6" s="1074"/>
      <c r="BJ6" s="1113"/>
      <c r="BK6" s="1074"/>
      <c r="BL6" s="838" t="s">
        <v>77</v>
      </c>
      <c r="BM6" s="837" t="s">
        <v>78</v>
      </c>
      <c r="BN6" s="837" t="s">
        <v>79</v>
      </c>
      <c r="BO6" s="327" t="s">
        <v>313</v>
      </c>
      <c r="BP6" s="1074"/>
      <c r="BQ6" s="838" t="s">
        <v>192</v>
      </c>
      <c r="BR6" s="837" t="s">
        <v>193</v>
      </c>
      <c r="BS6" s="837" t="s">
        <v>194</v>
      </c>
      <c r="BT6" s="837" t="s">
        <v>195</v>
      </c>
      <c r="BU6" s="837" t="s">
        <v>196</v>
      </c>
      <c r="BV6" s="327" t="s">
        <v>197</v>
      </c>
      <c r="BW6" s="1074"/>
      <c r="BX6" s="840" t="s">
        <v>82</v>
      </c>
      <c r="BY6" s="831" t="s">
        <v>83</v>
      </c>
      <c r="BZ6" s="831" t="s">
        <v>84</v>
      </c>
      <c r="CA6" s="831" t="s">
        <v>85</v>
      </c>
      <c r="CB6" s="832" t="s">
        <v>86</v>
      </c>
      <c r="CC6" s="1074"/>
      <c r="CD6" s="1104"/>
    </row>
    <row r="7" spans="1:82" ht="14.5" x14ac:dyDescent="0.25">
      <c r="A7" s="29" t="s">
        <v>10209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77" t="s">
        <v>9537</v>
      </c>
      <c r="B8" s="978"/>
      <c r="C8" s="979">
        <v>41925</v>
      </c>
      <c r="D8" s="978"/>
      <c r="E8" s="980">
        <v>10771.6</v>
      </c>
      <c r="F8" s="978"/>
      <c r="G8" s="981">
        <v>30.741099999999999</v>
      </c>
      <c r="H8" s="978"/>
      <c r="I8" s="1025">
        <v>2.94</v>
      </c>
      <c r="J8" s="1025">
        <v>6.96</v>
      </c>
      <c r="K8" s="1025">
        <v>1.98</v>
      </c>
      <c r="L8" s="1025">
        <v>2.0699999999999998</v>
      </c>
      <c r="M8" s="983"/>
      <c r="N8" s="982">
        <v>-47.431699999999999</v>
      </c>
      <c r="O8" s="982">
        <v>-9.0170999999999992</v>
      </c>
      <c r="P8" s="982">
        <v>-10.0222</v>
      </c>
      <c r="Q8" s="982">
        <v>-11.7439</v>
      </c>
      <c r="R8" s="982">
        <v>12.678699999999999</v>
      </c>
      <c r="S8" s="982">
        <v>9.7466000000000008</v>
      </c>
      <c r="T8" s="982">
        <v>5.8650000000000002</v>
      </c>
      <c r="U8" s="982">
        <v>3.4769999999999999</v>
      </c>
      <c r="V8" s="984">
        <v>6.4170999999999996</v>
      </c>
      <c r="W8" s="982">
        <v>5.4720000000000004</v>
      </c>
      <c r="X8" s="982">
        <v>10.868399999999999</v>
      </c>
      <c r="Y8" s="982">
        <v>10.647600000000001</v>
      </c>
      <c r="Z8" s="982">
        <v>10.0959</v>
      </c>
      <c r="AA8" s="982">
        <v>11.7722</v>
      </c>
      <c r="AB8" s="982">
        <v>17.791499999999999</v>
      </c>
      <c r="AC8" s="982">
        <v>3.2128999999999999</v>
      </c>
      <c r="AD8" s="982">
        <v>5.5591999999999997</v>
      </c>
      <c r="AE8" s="982">
        <v>6.9973000000000001</v>
      </c>
      <c r="AF8" s="982">
        <v>9.9146999999999998</v>
      </c>
      <c r="AG8" s="983"/>
      <c r="AH8" s="985" t="s">
        <v>7282</v>
      </c>
      <c r="AI8" s="985" t="s">
        <v>7424</v>
      </c>
      <c r="AJ8" s="985" t="s">
        <v>7280</v>
      </c>
      <c r="AK8" s="985" t="s">
        <v>7280</v>
      </c>
      <c r="AL8" s="985" t="s">
        <v>7294</v>
      </c>
      <c r="AM8" s="985" t="s">
        <v>7289</v>
      </c>
      <c r="AN8" s="985" t="s">
        <v>7294</v>
      </c>
      <c r="AO8" s="985" t="s">
        <v>7328</v>
      </c>
      <c r="AP8" s="985" t="s">
        <v>7328</v>
      </c>
      <c r="AQ8" s="985" t="s">
        <v>7286</v>
      </c>
      <c r="AR8" s="985" t="s">
        <v>7332</v>
      </c>
      <c r="AS8" s="985" t="s">
        <v>7333</v>
      </c>
      <c r="AT8" s="985" t="s">
        <v>7410</v>
      </c>
      <c r="AU8" s="985" t="s">
        <v>7424</v>
      </c>
      <c r="AV8" s="985" t="s">
        <v>7294</v>
      </c>
      <c r="AW8" s="985" t="s">
        <v>7328</v>
      </c>
      <c r="AX8" s="985" t="s">
        <v>7328</v>
      </c>
      <c r="AY8" s="985" t="s">
        <v>7286</v>
      </c>
      <c r="AZ8" s="983"/>
      <c r="BA8" s="988">
        <v>67.810963696104906</v>
      </c>
      <c r="BB8" s="988">
        <v>0</v>
      </c>
      <c r="BC8" s="988">
        <v>6.7597351372417097E-2</v>
      </c>
      <c r="BD8" s="988" t="s">
        <v>430</v>
      </c>
      <c r="BE8" s="978"/>
      <c r="BF8" s="982">
        <v>61.710573017900003</v>
      </c>
      <c r="BG8" s="982">
        <v>26.110594389599999</v>
      </c>
      <c r="BH8" s="982">
        <v>2.3634304182000001</v>
      </c>
      <c r="BI8" s="978"/>
      <c r="BJ8" s="982">
        <v>34.114367010000002</v>
      </c>
      <c r="BK8" s="978"/>
      <c r="BL8" s="982">
        <v>45.055</v>
      </c>
      <c r="BM8" s="982">
        <v>18.154699999999998</v>
      </c>
      <c r="BN8" s="982">
        <v>4.2015200000000004</v>
      </c>
      <c r="BO8" s="982">
        <v>32.58878</v>
      </c>
      <c r="BP8" s="978"/>
      <c r="BQ8" s="982">
        <v>2.39</v>
      </c>
      <c r="BR8" s="982">
        <v>20.440000000000001</v>
      </c>
      <c r="BS8" s="982">
        <v>1.2</v>
      </c>
      <c r="BT8" s="982" t="s">
        <v>430</v>
      </c>
      <c r="BU8" s="982" t="s">
        <v>430</v>
      </c>
      <c r="BV8" s="982">
        <v>8.56</v>
      </c>
      <c r="BW8" s="978"/>
      <c r="BX8" s="1028" t="s">
        <v>9458</v>
      </c>
      <c r="BY8" s="1028" t="s">
        <v>5469</v>
      </c>
      <c r="BZ8" s="1028" t="s">
        <v>9459</v>
      </c>
      <c r="CA8" s="1028" t="s">
        <v>9460</v>
      </c>
      <c r="CB8" s="1028" t="s">
        <v>9461</v>
      </c>
      <c r="CC8" s="978"/>
      <c r="CD8" s="1006" t="s">
        <v>476</v>
      </c>
    </row>
    <row r="9" spans="1:82" x14ac:dyDescent="0.25">
      <c r="A9" s="977" t="s">
        <v>9611</v>
      </c>
      <c r="B9" s="990"/>
      <c r="C9" s="991">
        <v>41275</v>
      </c>
      <c r="D9" s="990"/>
      <c r="E9" s="992">
        <v>75928.899999999994</v>
      </c>
      <c r="F9" s="990"/>
      <c r="G9" s="993">
        <v>43.098500000000001</v>
      </c>
      <c r="H9" s="990"/>
      <c r="I9" s="1032">
        <v>0.46</v>
      </c>
      <c r="J9" s="1032">
        <v>6.87</v>
      </c>
      <c r="K9" s="1032">
        <v>0.42</v>
      </c>
      <c r="L9" s="1032">
        <v>0.43</v>
      </c>
      <c r="M9" s="995"/>
      <c r="N9" s="994">
        <v>66.602699999999999</v>
      </c>
      <c r="O9" s="994">
        <v>-16.463999999999999</v>
      </c>
      <c r="P9" s="994">
        <v>3.0870000000000002</v>
      </c>
      <c r="Q9" s="994">
        <v>2.9674999999999998</v>
      </c>
      <c r="R9" s="994">
        <v>6.2535999999999996</v>
      </c>
      <c r="S9" s="994">
        <v>7.2695999999999996</v>
      </c>
      <c r="T9" s="994">
        <v>6.4137000000000004</v>
      </c>
      <c r="U9" s="994">
        <v>6.6654999999999998</v>
      </c>
      <c r="V9" s="996">
        <v>6.5434000000000001</v>
      </c>
      <c r="W9" s="994">
        <v>7.0072000000000001</v>
      </c>
      <c r="X9" s="994">
        <v>7.49</v>
      </c>
      <c r="Y9" s="994">
        <v>6.8594999999999997</v>
      </c>
      <c r="Z9" s="994">
        <v>6.4641000000000002</v>
      </c>
      <c r="AA9" s="994">
        <v>6.4924999999999997</v>
      </c>
      <c r="AB9" s="994">
        <v>6.2312000000000003</v>
      </c>
      <c r="AC9" s="994">
        <v>6.6</v>
      </c>
      <c r="AD9" s="994">
        <v>6.7647000000000004</v>
      </c>
      <c r="AE9" s="994">
        <v>4.8920000000000003</v>
      </c>
      <c r="AF9" s="994">
        <v>7.0768000000000004</v>
      </c>
      <c r="AG9" s="995"/>
      <c r="AH9" s="997" t="s">
        <v>7424</v>
      </c>
      <c r="AI9" s="997" t="s">
        <v>7328</v>
      </c>
      <c r="AJ9" s="997" t="s">
        <v>7294</v>
      </c>
      <c r="AK9" s="997" t="s">
        <v>7282</v>
      </c>
      <c r="AL9" s="997" t="s">
        <v>7333</v>
      </c>
      <c r="AM9" s="997" t="s">
        <v>7286</v>
      </c>
      <c r="AN9" s="997" t="s">
        <v>10211</v>
      </c>
      <c r="AO9" s="997" t="s">
        <v>7332</v>
      </c>
      <c r="AP9" s="997" t="s">
        <v>7332</v>
      </c>
      <c r="AQ9" s="997" t="s">
        <v>7424</v>
      </c>
      <c r="AR9" s="997" t="s">
        <v>7333</v>
      </c>
      <c r="AS9" s="997" t="s">
        <v>7333</v>
      </c>
      <c r="AT9" s="997" t="s">
        <v>7394</v>
      </c>
      <c r="AU9" s="997" t="s">
        <v>7286</v>
      </c>
      <c r="AV9" s="997" t="s">
        <v>7424</v>
      </c>
      <c r="AW9" s="997" t="s">
        <v>10211</v>
      </c>
      <c r="AX9" s="997" t="s">
        <v>7332</v>
      </c>
      <c r="AY9" s="997" t="s">
        <v>7294</v>
      </c>
      <c r="AZ9" s="995"/>
      <c r="BA9" s="1000">
        <v>6.8786350961619904</v>
      </c>
      <c r="BB9" s="1000">
        <v>0.69712590560354104</v>
      </c>
      <c r="BC9" s="1000">
        <v>0.28553190101724502</v>
      </c>
      <c r="BD9" s="1000">
        <v>0.67482441260835702</v>
      </c>
      <c r="BE9" s="995"/>
      <c r="BF9" s="994" t="s">
        <v>430</v>
      </c>
      <c r="BG9" s="994" t="s">
        <v>430</v>
      </c>
      <c r="BH9" s="994" t="s">
        <v>430</v>
      </c>
      <c r="BI9" s="995"/>
      <c r="BJ9" s="994">
        <v>-0.29407530000000098</v>
      </c>
      <c r="BK9" s="995"/>
      <c r="BL9" s="994">
        <v>52.194699999999997</v>
      </c>
      <c r="BM9" s="994">
        <v>14.4039</v>
      </c>
      <c r="BN9" s="994">
        <v>1.90299</v>
      </c>
      <c r="BO9" s="994">
        <v>31.49841</v>
      </c>
      <c r="BP9" s="990"/>
      <c r="BQ9" s="994" t="s">
        <v>430</v>
      </c>
      <c r="BR9" s="994">
        <v>30.37</v>
      </c>
      <c r="BS9" s="994" t="s">
        <v>430</v>
      </c>
      <c r="BT9" s="994" t="s">
        <v>430</v>
      </c>
      <c r="BU9" s="994" t="s">
        <v>430</v>
      </c>
      <c r="BV9" s="994">
        <v>1.1299999999999999</v>
      </c>
      <c r="BW9" s="990"/>
      <c r="BX9" s="1033" t="s">
        <v>9612</v>
      </c>
      <c r="BY9" s="1033" t="s">
        <v>9613</v>
      </c>
      <c r="BZ9" s="1033" t="s">
        <v>1600</v>
      </c>
      <c r="CA9" s="1033" t="s">
        <v>9614</v>
      </c>
      <c r="CB9" s="1033" t="s">
        <v>2674</v>
      </c>
      <c r="CC9" s="990"/>
      <c r="CD9" s="1011" t="s">
        <v>8111</v>
      </c>
    </row>
    <row r="10" spans="1:82" x14ac:dyDescent="0.25">
      <c r="A10" s="977" t="s">
        <v>9933</v>
      </c>
      <c r="B10" s="990"/>
      <c r="C10" s="991">
        <v>45191</v>
      </c>
      <c r="D10" s="990"/>
      <c r="E10" s="992">
        <v>15429.6</v>
      </c>
      <c r="F10" s="990"/>
      <c r="G10" s="993">
        <v>16.896000000000001</v>
      </c>
      <c r="H10" s="990"/>
      <c r="I10" s="1032">
        <v>6.88</v>
      </c>
      <c r="J10" s="1032">
        <v>6.48</v>
      </c>
      <c r="K10" s="1032">
        <v>2.61</v>
      </c>
      <c r="L10" s="1032">
        <v>2.7</v>
      </c>
      <c r="M10" s="995"/>
      <c r="N10" s="994" t="s">
        <v>430</v>
      </c>
      <c r="O10" s="994">
        <v>14.0526</v>
      </c>
      <c r="P10" s="994">
        <v>19.504799999999999</v>
      </c>
      <c r="Q10" s="994">
        <v>9.8386999999999993</v>
      </c>
      <c r="R10" s="994">
        <v>41.861600000000003</v>
      </c>
      <c r="S10" s="994">
        <v>7.7186000000000003</v>
      </c>
      <c r="T10" s="994">
        <v>3.3054000000000001</v>
      </c>
      <c r="U10" s="994">
        <v>14.64</v>
      </c>
      <c r="V10" s="996">
        <v>22.372699999999998</v>
      </c>
      <c r="W10" s="994">
        <v>13.043699999999999</v>
      </c>
      <c r="X10" s="994" t="s">
        <v>430</v>
      </c>
      <c r="Y10" s="994" t="s">
        <v>430</v>
      </c>
      <c r="Z10" s="994" t="s">
        <v>430</v>
      </c>
      <c r="AA10" s="994">
        <v>23.129100000000001</v>
      </c>
      <c r="AB10" s="994">
        <v>29.150600000000001</v>
      </c>
      <c r="AC10" s="994">
        <v>7.5023999999999997</v>
      </c>
      <c r="AD10" s="994">
        <v>18.517099999999999</v>
      </c>
      <c r="AE10" s="994">
        <v>40.080599999999997</v>
      </c>
      <c r="AF10" s="994">
        <v>19.610299999999999</v>
      </c>
      <c r="AG10" s="995"/>
      <c r="AH10" s="992" t="s">
        <v>430</v>
      </c>
      <c r="AI10" s="997" t="s">
        <v>7332</v>
      </c>
      <c r="AJ10" s="997" t="s">
        <v>7294</v>
      </c>
      <c r="AK10" s="997" t="s">
        <v>7328</v>
      </c>
      <c r="AL10" s="997" t="s">
        <v>7332</v>
      </c>
      <c r="AM10" s="997" t="s">
        <v>7280</v>
      </c>
      <c r="AN10" s="997" t="s">
        <v>7288</v>
      </c>
      <c r="AO10" s="997" t="s">
        <v>10211</v>
      </c>
      <c r="AP10" s="997" t="s">
        <v>10211</v>
      </c>
      <c r="AQ10" s="997" t="s">
        <v>7388</v>
      </c>
      <c r="AR10" s="992" t="s">
        <v>430</v>
      </c>
      <c r="AS10" s="992" t="s">
        <v>430</v>
      </c>
      <c r="AT10" s="992" t="s">
        <v>430</v>
      </c>
      <c r="AU10" s="997" t="s">
        <v>7286</v>
      </c>
      <c r="AV10" s="997" t="s">
        <v>7294</v>
      </c>
      <c r="AW10" s="997" t="s">
        <v>7328</v>
      </c>
      <c r="AX10" s="997" t="s">
        <v>10211</v>
      </c>
      <c r="AY10" s="997" t="s">
        <v>7424</v>
      </c>
      <c r="AZ10" s="995"/>
      <c r="BA10" s="1000">
        <v>132.56978838275501</v>
      </c>
      <c r="BB10" s="1000">
        <v>0</v>
      </c>
      <c r="BC10" s="1000">
        <v>9.5658352218040393E-2</v>
      </c>
      <c r="BD10" s="1000" t="s">
        <v>430</v>
      </c>
      <c r="BE10" s="990"/>
      <c r="BF10" s="994">
        <v>94.2624552857</v>
      </c>
      <c r="BG10" s="994">
        <v>30.080793928599999</v>
      </c>
      <c r="BH10" s="994">
        <v>3.1336425332000002</v>
      </c>
      <c r="BI10" s="990"/>
      <c r="BJ10" s="994">
        <v>70.924139670000002</v>
      </c>
      <c r="BK10" s="990"/>
      <c r="BL10" s="994">
        <v>39.089599999999997</v>
      </c>
      <c r="BM10" s="994">
        <v>15.906599999999999</v>
      </c>
      <c r="BN10" s="994">
        <v>14.2089</v>
      </c>
      <c r="BO10" s="994">
        <v>30.794899999999998</v>
      </c>
      <c r="BP10" s="990"/>
      <c r="BQ10" s="994">
        <v>3.45</v>
      </c>
      <c r="BR10" s="994">
        <v>6.32</v>
      </c>
      <c r="BS10" s="994">
        <v>0.67</v>
      </c>
      <c r="BT10" s="994">
        <v>7.0000000000000007E-2</v>
      </c>
      <c r="BU10" s="994" t="s">
        <v>430</v>
      </c>
      <c r="BV10" s="994">
        <v>11.21</v>
      </c>
      <c r="BW10" s="990"/>
      <c r="BX10" s="1033" t="s">
        <v>9873</v>
      </c>
      <c r="BY10" s="1033" t="s">
        <v>9874</v>
      </c>
      <c r="BZ10" s="1033" t="s">
        <v>9875</v>
      </c>
      <c r="CA10" s="1033" t="s">
        <v>9876</v>
      </c>
      <c r="CB10" s="1033" t="s">
        <v>1944</v>
      </c>
      <c r="CC10" s="990"/>
      <c r="CD10" s="1011" t="s">
        <v>443</v>
      </c>
    </row>
    <row r="11" spans="1:82" x14ac:dyDescent="0.25">
      <c r="A11" s="977" t="s">
        <v>10097</v>
      </c>
      <c r="B11" s="1002"/>
      <c r="C11" s="991">
        <v>41275</v>
      </c>
      <c r="D11" s="1002"/>
      <c r="E11" s="992">
        <v>2847.59</v>
      </c>
      <c r="F11" s="1002"/>
      <c r="G11" s="993">
        <v>70.163899999999998</v>
      </c>
      <c r="H11" s="1002"/>
      <c r="I11" s="1032">
        <v>9.81</v>
      </c>
      <c r="J11" s="1032">
        <v>7.43</v>
      </c>
      <c r="K11" s="1032">
        <v>4.7300000000000004</v>
      </c>
      <c r="L11" s="1032">
        <v>4.93</v>
      </c>
      <c r="M11" s="1003"/>
      <c r="N11" s="994">
        <v>-42.221200000000003</v>
      </c>
      <c r="O11" s="994">
        <v>-6.5164999999999997</v>
      </c>
      <c r="P11" s="994">
        <v>-11.116199999999999</v>
      </c>
      <c r="Q11" s="994">
        <v>-15.7484</v>
      </c>
      <c r="R11" s="994">
        <v>4.4283000000000001</v>
      </c>
      <c r="S11" s="994">
        <v>11.3294</v>
      </c>
      <c r="T11" s="994">
        <v>2.6775000000000002</v>
      </c>
      <c r="U11" s="994">
        <v>2.1587999999999998</v>
      </c>
      <c r="V11" s="996">
        <v>5.1509</v>
      </c>
      <c r="W11" s="994">
        <v>4.3219000000000003</v>
      </c>
      <c r="X11" s="994">
        <v>9.2756000000000007</v>
      </c>
      <c r="Y11" s="994">
        <v>9.2042999999999999</v>
      </c>
      <c r="Z11" s="994">
        <v>9.8447999999999993</v>
      </c>
      <c r="AA11" s="994">
        <v>4.5677000000000003</v>
      </c>
      <c r="AB11" s="994">
        <v>12.874000000000001</v>
      </c>
      <c r="AC11" s="994">
        <v>2.0821000000000001</v>
      </c>
      <c r="AD11" s="994">
        <v>4.1519000000000004</v>
      </c>
      <c r="AE11" s="994">
        <v>0.99490000000000001</v>
      </c>
      <c r="AF11" s="994">
        <v>10.379799999999999</v>
      </c>
      <c r="AG11" s="1003"/>
      <c r="AH11" s="997" t="s">
        <v>7278</v>
      </c>
      <c r="AI11" s="997" t="s">
        <v>7289</v>
      </c>
      <c r="AJ11" s="997" t="s">
        <v>7287</v>
      </c>
      <c r="AK11" s="997" t="s">
        <v>7280</v>
      </c>
      <c r="AL11" s="997" t="s">
        <v>7281</v>
      </c>
      <c r="AM11" s="997" t="s">
        <v>7332</v>
      </c>
      <c r="AN11" s="997" t="s">
        <v>7288</v>
      </c>
      <c r="AO11" s="997" t="s">
        <v>7282</v>
      </c>
      <c r="AP11" s="997" t="s">
        <v>7328</v>
      </c>
      <c r="AQ11" s="997" t="s">
        <v>7280</v>
      </c>
      <c r="AR11" s="997" t="s">
        <v>7424</v>
      </c>
      <c r="AS11" s="997" t="s">
        <v>7333</v>
      </c>
      <c r="AT11" s="997" t="s">
        <v>10212</v>
      </c>
      <c r="AU11" s="997" t="s">
        <v>7281</v>
      </c>
      <c r="AV11" s="997" t="s">
        <v>7281</v>
      </c>
      <c r="AW11" s="997" t="s">
        <v>7282</v>
      </c>
      <c r="AX11" s="997" t="s">
        <v>7282</v>
      </c>
      <c r="AY11" s="997" t="s">
        <v>7288</v>
      </c>
      <c r="AZ11" s="1003"/>
      <c r="BA11" s="1000">
        <v>61.081018473449902</v>
      </c>
      <c r="BB11" s="1000">
        <v>0</v>
      </c>
      <c r="BC11" s="1000">
        <v>5.36368888247859E-2</v>
      </c>
      <c r="BD11" s="1000" t="s">
        <v>430</v>
      </c>
      <c r="BE11" s="1002"/>
      <c r="BF11" s="994">
        <v>53.717726188900002</v>
      </c>
      <c r="BG11" s="994">
        <v>22.279061547200001</v>
      </c>
      <c r="BH11" s="994">
        <v>2.4111305619999999</v>
      </c>
      <c r="BI11" s="1002"/>
      <c r="BJ11" s="994">
        <v>23.20662183</v>
      </c>
      <c r="BK11" s="1002"/>
      <c r="BL11" s="994">
        <v>15.420199999999999</v>
      </c>
      <c r="BM11" s="994">
        <v>6.4892000000000003</v>
      </c>
      <c r="BN11" s="994">
        <v>1.2443900000000001</v>
      </c>
      <c r="BO11" s="994">
        <v>76.846209999999999</v>
      </c>
      <c r="BP11" s="1002"/>
      <c r="BQ11" s="994">
        <v>28.47</v>
      </c>
      <c r="BR11" s="994">
        <v>20.8</v>
      </c>
      <c r="BS11" s="994">
        <v>2.62</v>
      </c>
      <c r="BT11" s="994">
        <v>11.37</v>
      </c>
      <c r="BU11" s="994">
        <v>0.01</v>
      </c>
      <c r="BV11" s="994">
        <v>13.51</v>
      </c>
      <c r="BW11" s="1002"/>
      <c r="BX11" s="1021" t="s">
        <v>10098</v>
      </c>
      <c r="BY11" s="1021" t="s">
        <v>10099</v>
      </c>
      <c r="BZ11" s="1021" t="s">
        <v>10100</v>
      </c>
      <c r="CA11" s="1021" t="s">
        <v>1818</v>
      </c>
      <c r="CB11" s="1021" t="s">
        <v>10101</v>
      </c>
      <c r="CC11" s="1002"/>
      <c r="CD11" s="1011" t="s">
        <v>604</v>
      </c>
    </row>
    <row r="12" spans="1:82" x14ac:dyDescent="0.25">
      <c r="A12" s="899" t="s">
        <v>7421</v>
      </c>
      <c r="B12" s="952"/>
      <c r="C12" s="33"/>
      <c r="D12" s="33"/>
      <c r="E12" s="33"/>
      <c r="F12" s="33"/>
      <c r="G12" s="33"/>
      <c r="H12" s="33"/>
      <c r="I12" s="33"/>
      <c r="J12" s="33"/>
      <c r="K12" s="33"/>
      <c r="L12" s="33"/>
      <c r="M12" s="33"/>
      <c r="N12" s="70">
        <f t="shared" ref="N12:AF12" si="0">IFERROR(ROUND(AVERAGE(N8:N11),2),"--")</f>
        <v>-7.68</v>
      </c>
      <c r="O12" s="59">
        <f t="shared" si="0"/>
        <v>-4.49</v>
      </c>
      <c r="P12" s="59">
        <f t="shared" si="0"/>
        <v>0.36</v>
      </c>
      <c r="Q12" s="59">
        <f t="shared" si="0"/>
        <v>-3.67</v>
      </c>
      <c r="R12" s="59">
        <f t="shared" si="0"/>
        <v>16.309999999999999</v>
      </c>
      <c r="S12" s="59">
        <f t="shared" si="0"/>
        <v>9.02</v>
      </c>
      <c r="T12" s="59">
        <f t="shared" si="0"/>
        <v>4.57</v>
      </c>
      <c r="U12" s="59">
        <f t="shared" si="0"/>
        <v>6.74</v>
      </c>
      <c r="V12" s="70">
        <f t="shared" si="0"/>
        <v>10.119999999999999</v>
      </c>
      <c r="W12" s="59">
        <f t="shared" si="0"/>
        <v>7.46</v>
      </c>
      <c r="X12" s="59">
        <f t="shared" si="0"/>
        <v>9.2100000000000009</v>
      </c>
      <c r="Y12" s="59">
        <f t="shared" si="0"/>
        <v>8.9</v>
      </c>
      <c r="Z12" s="59">
        <f t="shared" si="0"/>
        <v>8.8000000000000007</v>
      </c>
      <c r="AA12" s="59">
        <f t="shared" si="0"/>
        <v>11.49</v>
      </c>
      <c r="AB12" s="59">
        <f t="shared" si="0"/>
        <v>16.510000000000002</v>
      </c>
      <c r="AC12" s="59">
        <f t="shared" si="0"/>
        <v>4.8499999999999996</v>
      </c>
      <c r="AD12" s="59">
        <f t="shared" si="0"/>
        <v>8.75</v>
      </c>
      <c r="AE12" s="59">
        <f t="shared" si="0"/>
        <v>13.24</v>
      </c>
      <c r="AF12" s="88">
        <f t="shared" si="0"/>
        <v>11.75</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895" t="s">
        <v>94</v>
      </c>
      <c r="B13" s="953"/>
      <c r="C13" s="25"/>
      <c r="D13" s="25"/>
      <c r="E13" s="25"/>
      <c r="F13" s="25"/>
      <c r="G13" s="25"/>
      <c r="H13" s="25"/>
      <c r="I13" s="25"/>
      <c r="J13" s="25"/>
      <c r="K13" s="25"/>
      <c r="L13" s="25"/>
      <c r="M13" s="25"/>
      <c r="N13" s="71">
        <f t="shared" ref="N13:AF13" si="1">IF(COUNTIF(N8:N11,"--") = 4,"--",ROUND(MAX(N8:N11),2))</f>
        <v>66.599999999999994</v>
      </c>
      <c r="O13" s="60">
        <f t="shared" si="1"/>
        <v>14.05</v>
      </c>
      <c r="P13" s="60">
        <f t="shared" si="1"/>
        <v>19.5</v>
      </c>
      <c r="Q13" s="60">
        <f t="shared" si="1"/>
        <v>9.84</v>
      </c>
      <c r="R13" s="60">
        <f t="shared" si="1"/>
        <v>41.86</v>
      </c>
      <c r="S13" s="60">
        <f t="shared" si="1"/>
        <v>11.33</v>
      </c>
      <c r="T13" s="60">
        <f t="shared" si="1"/>
        <v>6.41</v>
      </c>
      <c r="U13" s="60">
        <f t="shared" si="1"/>
        <v>14.64</v>
      </c>
      <c r="V13" s="71">
        <f t="shared" si="1"/>
        <v>22.37</v>
      </c>
      <c r="W13" s="60">
        <f t="shared" si="1"/>
        <v>13.04</v>
      </c>
      <c r="X13" s="60">
        <f t="shared" si="1"/>
        <v>10.87</v>
      </c>
      <c r="Y13" s="60">
        <f t="shared" si="1"/>
        <v>10.65</v>
      </c>
      <c r="Z13" s="60">
        <f t="shared" si="1"/>
        <v>10.1</v>
      </c>
      <c r="AA13" s="60">
        <f t="shared" si="1"/>
        <v>23.13</v>
      </c>
      <c r="AB13" s="60">
        <f t="shared" si="1"/>
        <v>29.15</v>
      </c>
      <c r="AC13" s="60">
        <f t="shared" si="1"/>
        <v>7.5</v>
      </c>
      <c r="AD13" s="60">
        <f t="shared" si="1"/>
        <v>18.52</v>
      </c>
      <c r="AE13" s="60">
        <f t="shared" si="1"/>
        <v>40.08</v>
      </c>
      <c r="AF13" s="89">
        <f t="shared" si="1"/>
        <v>19.61</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895" t="s">
        <v>95</v>
      </c>
      <c r="B14" s="953"/>
      <c r="C14" s="25"/>
      <c r="D14" s="25"/>
      <c r="E14" s="25"/>
      <c r="F14" s="25"/>
      <c r="G14" s="25"/>
      <c r="H14" s="25"/>
      <c r="I14" s="25"/>
      <c r="J14" s="25"/>
      <c r="K14" s="25"/>
      <c r="L14" s="25"/>
      <c r="M14" s="25"/>
      <c r="N14" s="71">
        <f t="shared" ref="N14:AF14" si="2">IF(COUNTIF(N8:N11,"--") = 4,"--",ROUND(MIN(N8:N11),2))</f>
        <v>-47.43</v>
      </c>
      <c r="O14" s="60">
        <f t="shared" si="2"/>
        <v>-16.46</v>
      </c>
      <c r="P14" s="60">
        <f t="shared" si="2"/>
        <v>-11.12</v>
      </c>
      <c r="Q14" s="60">
        <f t="shared" si="2"/>
        <v>-15.75</v>
      </c>
      <c r="R14" s="60">
        <f t="shared" si="2"/>
        <v>4.43</v>
      </c>
      <c r="S14" s="60">
        <f t="shared" si="2"/>
        <v>7.27</v>
      </c>
      <c r="T14" s="60">
        <f t="shared" si="2"/>
        <v>2.68</v>
      </c>
      <c r="U14" s="60">
        <f t="shared" si="2"/>
        <v>2.16</v>
      </c>
      <c r="V14" s="71">
        <f t="shared" si="2"/>
        <v>5.15</v>
      </c>
      <c r="W14" s="60">
        <f t="shared" si="2"/>
        <v>4.32</v>
      </c>
      <c r="X14" s="60">
        <f t="shared" si="2"/>
        <v>7.49</v>
      </c>
      <c r="Y14" s="60">
        <f t="shared" si="2"/>
        <v>6.86</v>
      </c>
      <c r="Z14" s="60">
        <f t="shared" si="2"/>
        <v>6.46</v>
      </c>
      <c r="AA14" s="60">
        <f t="shared" si="2"/>
        <v>4.57</v>
      </c>
      <c r="AB14" s="60">
        <f t="shared" si="2"/>
        <v>6.23</v>
      </c>
      <c r="AC14" s="60">
        <f t="shared" si="2"/>
        <v>2.08</v>
      </c>
      <c r="AD14" s="60">
        <f t="shared" si="2"/>
        <v>4.1500000000000004</v>
      </c>
      <c r="AE14" s="60">
        <f t="shared" si="2"/>
        <v>0.99</v>
      </c>
      <c r="AF14" s="89">
        <f t="shared" si="2"/>
        <v>7.08</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897" t="s">
        <v>96</v>
      </c>
      <c r="B15" s="954"/>
      <c r="C15" s="27"/>
      <c r="D15" s="27"/>
      <c r="E15" s="27"/>
      <c r="F15" s="27"/>
      <c r="G15" s="27"/>
      <c r="H15" s="27"/>
      <c r="I15" s="27"/>
      <c r="J15" s="27"/>
      <c r="K15" s="27"/>
      <c r="L15" s="27"/>
      <c r="M15" s="27"/>
      <c r="N15" s="72">
        <f t="shared" ref="N15:AF15" si="3">IFERROR(ROUND(MEDIAN(N8:N11),2),"--")</f>
        <v>-42.22</v>
      </c>
      <c r="O15" s="61">
        <f t="shared" si="3"/>
        <v>-7.77</v>
      </c>
      <c r="P15" s="61">
        <f t="shared" si="3"/>
        <v>-3.47</v>
      </c>
      <c r="Q15" s="61">
        <f t="shared" si="3"/>
        <v>-4.3899999999999997</v>
      </c>
      <c r="R15" s="61">
        <f t="shared" si="3"/>
        <v>9.4700000000000006</v>
      </c>
      <c r="S15" s="61">
        <f t="shared" si="3"/>
        <v>8.73</v>
      </c>
      <c r="T15" s="61">
        <f t="shared" si="3"/>
        <v>4.59</v>
      </c>
      <c r="U15" s="61">
        <f t="shared" si="3"/>
        <v>5.07</v>
      </c>
      <c r="V15" s="72">
        <f t="shared" si="3"/>
        <v>6.48</v>
      </c>
      <c r="W15" s="61">
        <f t="shared" si="3"/>
        <v>6.24</v>
      </c>
      <c r="X15" s="61">
        <f t="shared" si="3"/>
        <v>9.2799999999999994</v>
      </c>
      <c r="Y15" s="61">
        <f t="shared" si="3"/>
        <v>9.1999999999999993</v>
      </c>
      <c r="Z15" s="61">
        <f t="shared" si="3"/>
        <v>9.84</v>
      </c>
      <c r="AA15" s="61">
        <f t="shared" si="3"/>
        <v>9.1300000000000008</v>
      </c>
      <c r="AB15" s="61">
        <f t="shared" si="3"/>
        <v>15.33</v>
      </c>
      <c r="AC15" s="61">
        <f t="shared" si="3"/>
        <v>4.91</v>
      </c>
      <c r="AD15" s="61">
        <f t="shared" si="3"/>
        <v>6.16</v>
      </c>
      <c r="AE15" s="61">
        <f t="shared" si="3"/>
        <v>5.94</v>
      </c>
      <c r="AF15" s="90">
        <f t="shared" si="3"/>
        <v>10.15</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10208</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77" t="s">
        <v>9457</v>
      </c>
      <c r="B17" s="978"/>
      <c r="C17" s="979">
        <v>41925</v>
      </c>
      <c r="D17" s="978"/>
      <c r="E17" s="980">
        <v>10771.6</v>
      </c>
      <c r="F17" s="978"/>
      <c r="G17" s="981">
        <v>27.658300000000001</v>
      </c>
      <c r="H17" s="978"/>
      <c r="I17" s="1025">
        <v>2.94</v>
      </c>
      <c r="J17" s="1025">
        <v>6.96</v>
      </c>
      <c r="K17" s="1025">
        <v>1.98</v>
      </c>
      <c r="L17" s="1025">
        <v>2.0699999999999998</v>
      </c>
      <c r="M17" s="983"/>
      <c r="N17" s="982">
        <v>-48.6312</v>
      </c>
      <c r="O17" s="982">
        <v>-10.1091</v>
      </c>
      <c r="P17" s="982">
        <v>-11.0618</v>
      </c>
      <c r="Q17" s="982">
        <v>-12.785</v>
      </c>
      <c r="R17" s="982">
        <v>11.6203</v>
      </c>
      <c r="S17" s="982">
        <v>8.6745999999999999</v>
      </c>
      <c r="T17" s="982">
        <v>4.7897999999999996</v>
      </c>
      <c r="U17" s="982">
        <v>2.4024000000000001</v>
      </c>
      <c r="V17" s="984">
        <v>5.2938999999999998</v>
      </c>
      <c r="W17" s="982">
        <v>4.3315000000000001</v>
      </c>
      <c r="X17" s="982">
        <v>9.6651000000000007</v>
      </c>
      <c r="Y17" s="982">
        <v>9.4768000000000008</v>
      </c>
      <c r="Z17" s="982">
        <v>9.0733999999999995</v>
      </c>
      <c r="AA17" s="982">
        <v>10.706899999999999</v>
      </c>
      <c r="AB17" s="982">
        <v>16.672699999999999</v>
      </c>
      <c r="AC17" s="982">
        <v>2.1444999999999999</v>
      </c>
      <c r="AD17" s="982">
        <v>4.4541000000000004</v>
      </c>
      <c r="AE17" s="982">
        <v>5.95</v>
      </c>
      <c r="AF17" s="982">
        <v>8.9413</v>
      </c>
      <c r="AG17" s="983"/>
      <c r="AH17" s="985" t="s">
        <v>7282</v>
      </c>
      <c r="AI17" s="985" t="s">
        <v>7424</v>
      </c>
      <c r="AJ17" s="985" t="s">
        <v>7280</v>
      </c>
      <c r="AK17" s="985" t="s">
        <v>7280</v>
      </c>
      <c r="AL17" s="985" t="s">
        <v>7294</v>
      </c>
      <c r="AM17" s="985" t="s">
        <v>7289</v>
      </c>
      <c r="AN17" s="985" t="s">
        <v>7294</v>
      </c>
      <c r="AO17" s="985" t="s">
        <v>7328</v>
      </c>
      <c r="AP17" s="985" t="s">
        <v>7286</v>
      </c>
      <c r="AQ17" s="985" t="s">
        <v>7286</v>
      </c>
      <c r="AR17" s="985" t="s">
        <v>7332</v>
      </c>
      <c r="AS17" s="985" t="s">
        <v>7333</v>
      </c>
      <c r="AT17" s="985" t="s">
        <v>7397</v>
      </c>
      <c r="AU17" s="985" t="s">
        <v>7424</v>
      </c>
      <c r="AV17" s="985" t="s">
        <v>7294</v>
      </c>
      <c r="AW17" s="985" t="s">
        <v>7281</v>
      </c>
      <c r="AX17" s="985" t="s">
        <v>7328</v>
      </c>
      <c r="AY17" s="985" t="s">
        <v>7286</v>
      </c>
      <c r="AZ17" s="983"/>
      <c r="BA17" s="988">
        <v>67.746739455013795</v>
      </c>
      <c r="BB17" s="988">
        <v>0</v>
      </c>
      <c r="BC17" s="988">
        <v>5.1437784871222698E-2</v>
      </c>
      <c r="BD17" s="988" t="s">
        <v>430</v>
      </c>
      <c r="BE17" s="978"/>
      <c r="BF17" s="982">
        <v>58.674787129599999</v>
      </c>
      <c r="BG17" s="982">
        <v>29.165545922300002</v>
      </c>
      <c r="BH17" s="982">
        <v>2.0117842912000001</v>
      </c>
      <c r="BI17" s="978"/>
      <c r="BJ17" s="982">
        <v>34.114367010000002</v>
      </c>
      <c r="BK17" s="978"/>
      <c r="BL17" s="982">
        <v>45.055</v>
      </c>
      <c r="BM17" s="982">
        <v>18.154699999999998</v>
      </c>
      <c r="BN17" s="982">
        <v>4.2015200000000004</v>
      </c>
      <c r="BO17" s="982">
        <v>32.58878</v>
      </c>
      <c r="BP17" s="978"/>
      <c r="BQ17" s="982">
        <v>2.39</v>
      </c>
      <c r="BR17" s="982">
        <v>20.440000000000001</v>
      </c>
      <c r="BS17" s="982">
        <v>1.2</v>
      </c>
      <c r="BT17" s="982" t="s">
        <v>430</v>
      </c>
      <c r="BU17" s="982" t="s">
        <v>430</v>
      </c>
      <c r="BV17" s="982">
        <v>8.56</v>
      </c>
      <c r="BW17" s="978"/>
      <c r="BX17" s="1028" t="s">
        <v>9458</v>
      </c>
      <c r="BY17" s="1028" t="s">
        <v>5469</v>
      </c>
      <c r="BZ17" s="1028" t="s">
        <v>9459</v>
      </c>
      <c r="CA17" s="1028" t="s">
        <v>9460</v>
      </c>
      <c r="CB17" s="1028" t="s">
        <v>9461</v>
      </c>
      <c r="CC17" s="978"/>
      <c r="CD17" s="1006" t="s">
        <v>476</v>
      </c>
    </row>
    <row r="18" spans="1:82" x14ac:dyDescent="0.25">
      <c r="A18" s="977" t="s">
        <v>9691</v>
      </c>
      <c r="B18" s="990"/>
      <c r="C18" s="991">
        <v>38624</v>
      </c>
      <c r="D18" s="990"/>
      <c r="E18" s="992">
        <v>75928.899999999994</v>
      </c>
      <c r="F18" s="990"/>
      <c r="G18" s="993">
        <v>40.049399999999999</v>
      </c>
      <c r="H18" s="990"/>
      <c r="I18" s="1032">
        <v>0.46</v>
      </c>
      <c r="J18" s="1032">
        <v>6.87</v>
      </c>
      <c r="K18" s="1032">
        <v>0.42</v>
      </c>
      <c r="L18" s="1032">
        <v>0.43</v>
      </c>
      <c r="M18" s="995"/>
      <c r="N18" s="994">
        <v>66.102999999999994</v>
      </c>
      <c r="O18" s="994">
        <v>-17.018899999999999</v>
      </c>
      <c r="P18" s="994">
        <v>2.5139999999999998</v>
      </c>
      <c r="Q18" s="994">
        <v>2.3913000000000002</v>
      </c>
      <c r="R18" s="994">
        <v>5.6658999999999997</v>
      </c>
      <c r="S18" s="994">
        <v>6.6619999999999999</v>
      </c>
      <c r="T18" s="994">
        <v>5.7797999999999998</v>
      </c>
      <c r="U18" s="994">
        <v>6.0255000000000001</v>
      </c>
      <c r="V18" s="996">
        <v>5.8959999999999999</v>
      </c>
      <c r="W18" s="994">
        <v>6.3628999999999998</v>
      </c>
      <c r="X18" s="994">
        <v>6.8498000000000001</v>
      </c>
      <c r="Y18" s="994">
        <v>6.2285000000000004</v>
      </c>
      <c r="Z18" s="994">
        <v>5.8788</v>
      </c>
      <c r="AA18" s="994">
        <v>5.8937999999999997</v>
      </c>
      <c r="AB18" s="994">
        <v>5.6173999999999999</v>
      </c>
      <c r="AC18" s="994">
        <v>5.9630999999999998</v>
      </c>
      <c r="AD18" s="994">
        <v>6.1189999999999998</v>
      </c>
      <c r="AE18" s="994">
        <v>4.3038999999999996</v>
      </c>
      <c r="AF18" s="994">
        <v>6.8563000000000001</v>
      </c>
      <c r="AG18" s="995"/>
      <c r="AH18" s="997" t="s">
        <v>7332</v>
      </c>
      <c r="AI18" s="997" t="s">
        <v>7289</v>
      </c>
      <c r="AJ18" s="997" t="s">
        <v>7294</v>
      </c>
      <c r="AK18" s="997" t="s">
        <v>7281</v>
      </c>
      <c r="AL18" s="997" t="s">
        <v>7333</v>
      </c>
      <c r="AM18" s="997" t="s">
        <v>7333</v>
      </c>
      <c r="AN18" s="997" t="s">
        <v>10211</v>
      </c>
      <c r="AO18" s="997" t="s">
        <v>10211</v>
      </c>
      <c r="AP18" s="997" t="s">
        <v>7333</v>
      </c>
      <c r="AQ18" s="997" t="s">
        <v>7333</v>
      </c>
      <c r="AR18" s="997" t="s">
        <v>10212</v>
      </c>
      <c r="AS18" s="997" t="s">
        <v>7332</v>
      </c>
      <c r="AT18" s="997" t="s">
        <v>8654</v>
      </c>
      <c r="AU18" s="997" t="s">
        <v>7294</v>
      </c>
      <c r="AV18" s="997" t="s">
        <v>7332</v>
      </c>
      <c r="AW18" s="997" t="s">
        <v>10211</v>
      </c>
      <c r="AX18" s="997" t="s">
        <v>7333</v>
      </c>
      <c r="AY18" s="997" t="s">
        <v>7294</v>
      </c>
      <c r="AZ18" s="995"/>
      <c r="BA18" s="1000">
        <v>6.8892936361391302</v>
      </c>
      <c r="BB18" s="1000">
        <v>0.697162066791982</v>
      </c>
      <c r="BC18" s="1000">
        <v>0.19789207409312701</v>
      </c>
      <c r="BD18" s="1000">
        <v>7.4024388389025503E-2</v>
      </c>
      <c r="BE18" s="995"/>
      <c r="BF18" s="994" t="s">
        <v>430</v>
      </c>
      <c r="BG18" s="994" t="s">
        <v>430</v>
      </c>
      <c r="BH18" s="994" t="s">
        <v>430</v>
      </c>
      <c r="BI18" s="995"/>
      <c r="BJ18" s="994">
        <v>-0.29407530000000098</v>
      </c>
      <c r="BK18" s="995"/>
      <c r="BL18" s="994">
        <v>52.194699999999997</v>
      </c>
      <c r="BM18" s="994">
        <v>14.4039</v>
      </c>
      <c r="BN18" s="994">
        <v>1.90299</v>
      </c>
      <c r="BO18" s="994">
        <v>31.49841</v>
      </c>
      <c r="BP18" s="990"/>
      <c r="BQ18" s="994" t="s">
        <v>430</v>
      </c>
      <c r="BR18" s="994">
        <v>30.37</v>
      </c>
      <c r="BS18" s="994" t="s">
        <v>430</v>
      </c>
      <c r="BT18" s="994" t="s">
        <v>430</v>
      </c>
      <c r="BU18" s="994" t="s">
        <v>430</v>
      </c>
      <c r="BV18" s="994">
        <v>1.1299999999999999</v>
      </c>
      <c r="BW18" s="990"/>
      <c r="BX18" s="1033" t="s">
        <v>9612</v>
      </c>
      <c r="BY18" s="1033" t="s">
        <v>9613</v>
      </c>
      <c r="BZ18" s="1033" t="s">
        <v>1600</v>
      </c>
      <c r="CA18" s="1033" t="s">
        <v>9614</v>
      </c>
      <c r="CB18" s="1033" t="s">
        <v>2674</v>
      </c>
      <c r="CC18" s="990"/>
      <c r="CD18" s="1011" t="s">
        <v>8111</v>
      </c>
    </row>
    <row r="19" spans="1:82" x14ac:dyDescent="0.25">
      <c r="A19" s="977" t="s">
        <v>9872</v>
      </c>
      <c r="B19" s="990"/>
      <c r="C19" s="991">
        <v>45191</v>
      </c>
      <c r="D19" s="990"/>
      <c r="E19" s="992">
        <v>15429.6</v>
      </c>
      <c r="F19" s="990"/>
      <c r="G19" s="993">
        <v>16.245000000000001</v>
      </c>
      <c r="H19" s="990"/>
      <c r="I19" s="1032">
        <v>6.88</v>
      </c>
      <c r="J19" s="1032">
        <v>6.48</v>
      </c>
      <c r="K19" s="1032">
        <v>2.61</v>
      </c>
      <c r="L19" s="1032">
        <v>2.7</v>
      </c>
      <c r="M19" s="995"/>
      <c r="N19" s="994" t="s">
        <v>430</v>
      </c>
      <c r="O19" s="994">
        <v>13.491</v>
      </c>
      <c r="P19" s="994">
        <v>18.404800000000002</v>
      </c>
      <c r="Q19" s="994">
        <v>8.6684000000000001</v>
      </c>
      <c r="R19" s="994">
        <v>40.712899999999998</v>
      </c>
      <c r="S19" s="994">
        <v>6.5495000000000001</v>
      </c>
      <c r="T19" s="994">
        <v>2.1316999999999999</v>
      </c>
      <c r="U19" s="994">
        <v>13.340999999999999</v>
      </c>
      <c r="V19" s="996">
        <v>20.915500000000002</v>
      </c>
      <c r="W19" s="994">
        <v>11.617699999999999</v>
      </c>
      <c r="X19" s="994" t="s">
        <v>430</v>
      </c>
      <c r="Y19" s="994" t="s">
        <v>430</v>
      </c>
      <c r="Z19" s="994" t="s">
        <v>430</v>
      </c>
      <c r="AA19" s="994">
        <v>21.9756</v>
      </c>
      <c r="AB19" s="994">
        <v>27.843599999999999</v>
      </c>
      <c r="AC19" s="994">
        <v>6.2693000000000003</v>
      </c>
      <c r="AD19" s="994">
        <v>17.1343</v>
      </c>
      <c r="AE19" s="994">
        <v>38.9908</v>
      </c>
      <c r="AF19" s="994">
        <v>18.0166</v>
      </c>
      <c r="AG19" s="995"/>
      <c r="AH19" s="992" t="s">
        <v>430</v>
      </c>
      <c r="AI19" s="997" t="s">
        <v>7332</v>
      </c>
      <c r="AJ19" s="997" t="s">
        <v>7294</v>
      </c>
      <c r="AK19" s="997" t="s">
        <v>7328</v>
      </c>
      <c r="AL19" s="997" t="s">
        <v>7332</v>
      </c>
      <c r="AM19" s="997" t="s">
        <v>7280</v>
      </c>
      <c r="AN19" s="997" t="s">
        <v>7288</v>
      </c>
      <c r="AO19" s="997" t="s">
        <v>10211</v>
      </c>
      <c r="AP19" s="997" t="s">
        <v>10211</v>
      </c>
      <c r="AQ19" s="997" t="s">
        <v>7388</v>
      </c>
      <c r="AR19" s="992" t="s">
        <v>430</v>
      </c>
      <c r="AS19" s="992" t="s">
        <v>430</v>
      </c>
      <c r="AT19" s="992" t="s">
        <v>430</v>
      </c>
      <c r="AU19" s="997" t="s">
        <v>7294</v>
      </c>
      <c r="AV19" s="997" t="s">
        <v>7294</v>
      </c>
      <c r="AW19" s="997" t="s">
        <v>7328</v>
      </c>
      <c r="AX19" s="997" t="s">
        <v>10211</v>
      </c>
      <c r="AY19" s="997" t="s">
        <v>7424</v>
      </c>
      <c r="AZ19" s="995"/>
      <c r="BA19" s="1000">
        <v>132.35811480821599</v>
      </c>
      <c r="BB19" s="1000">
        <v>0</v>
      </c>
      <c r="BC19" s="1000">
        <v>8.5530433692286301E-2</v>
      </c>
      <c r="BD19" s="1000" t="s">
        <v>430</v>
      </c>
      <c r="BE19" s="990"/>
      <c r="BF19" s="994">
        <v>90.4812148205</v>
      </c>
      <c r="BG19" s="994">
        <v>33.594100574499997</v>
      </c>
      <c r="BH19" s="994">
        <v>2.6933661944999998</v>
      </c>
      <c r="BI19" s="990"/>
      <c r="BJ19" s="994">
        <v>70.924139670000002</v>
      </c>
      <c r="BK19" s="990"/>
      <c r="BL19" s="994">
        <v>39.089599999999997</v>
      </c>
      <c r="BM19" s="994">
        <v>15.906599999999999</v>
      </c>
      <c r="BN19" s="994">
        <v>14.2089</v>
      </c>
      <c r="BO19" s="994">
        <v>30.794899999999998</v>
      </c>
      <c r="BP19" s="990"/>
      <c r="BQ19" s="994">
        <v>3.45</v>
      </c>
      <c r="BR19" s="994">
        <v>6.32</v>
      </c>
      <c r="BS19" s="994">
        <v>0.67</v>
      </c>
      <c r="BT19" s="994">
        <v>7.0000000000000007E-2</v>
      </c>
      <c r="BU19" s="994" t="s">
        <v>430</v>
      </c>
      <c r="BV19" s="994">
        <v>11.21</v>
      </c>
      <c r="BW19" s="990"/>
      <c r="BX19" s="1033" t="s">
        <v>9873</v>
      </c>
      <c r="BY19" s="1033" t="s">
        <v>9874</v>
      </c>
      <c r="BZ19" s="1033" t="s">
        <v>9875</v>
      </c>
      <c r="CA19" s="1033" t="s">
        <v>9876</v>
      </c>
      <c r="CB19" s="1033" t="s">
        <v>1944</v>
      </c>
      <c r="CC19" s="990"/>
      <c r="CD19" s="1011" t="s">
        <v>443</v>
      </c>
    </row>
    <row r="20" spans="1:82" x14ac:dyDescent="0.25">
      <c r="A20" s="977" t="s">
        <v>10166</v>
      </c>
      <c r="B20" s="1002"/>
      <c r="C20" s="991">
        <v>37957</v>
      </c>
      <c r="D20" s="1002"/>
      <c r="E20" s="992">
        <v>2847.59</v>
      </c>
      <c r="F20" s="1002"/>
      <c r="G20" s="993">
        <v>59.975900000000003</v>
      </c>
      <c r="H20" s="1002"/>
      <c r="I20" s="1032">
        <v>9.81</v>
      </c>
      <c r="J20" s="1032">
        <v>7.43</v>
      </c>
      <c r="K20" s="1032">
        <v>4.7300000000000004</v>
      </c>
      <c r="L20" s="1032">
        <v>4.93</v>
      </c>
      <c r="M20" s="1003"/>
      <c r="N20" s="994">
        <v>-43.3795</v>
      </c>
      <c r="O20" s="994">
        <v>-7.6632999999999996</v>
      </c>
      <c r="P20" s="994">
        <v>-12.2644</v>
      </c>
      <c r="Q20" s="994">
        <v>-16.886600000000001</v>
      </c>
      <c r="R20" s="994">
        <v>3.2778</v>
      </c>
      <c r="S20" s="994">
        <v>10.1464</v>
      </c>
      <c r="T20" s="994">
        <v>1.4975000000000001</v>
      </c>
      <c r="U20" s="994">
        <v>0.97299999999999998</v>
      </c>
      <c r="V20" s="996">
        <v>3.9241999999999999</v>
      </c>
      <c r="W20" s="994">
        <v>3.0933000000000002</v>
      </c>
      <c r="X20" s="994">
        <v>7.9649999999999999</v>
      </c>
      <c r="Y20" s="994">
        <v>7.8212999999999999</v>
      </c>
      <c r="Z20" s="994">
        <v>8.4826999999999995</v>
      </c>
      <c r="AA20" s="994">
        <v>3.4148999999999998</v>
      </c>
      <c r="AB20" s="994">
        <v>11.652200000000001</v>
      </c>
      <c r="AC20" s="994">
        <v>0.89929999999999999</v>
      </c>
      <c r="AD20" s="994">
        <v>2.9413</v>
      </c>
      <c r="AE20" s="994">
        <v>-0.151</v>
      </c>
      <c r="AF20" s="994">
        <v>8.1921999999999997</v>
      </c>
      <c r="AG20" s="1003"/>
      <c r="AH20" s="997" t="s">
        <v>7278</v>
      </c>
      <c r="AI20" s="997" t="s">
        <v>7289</v>
      </c>
      <c r="AJ20" s="997" t="s">
        <v>7287</v>
      </c>
      <c r="AK20" s="997" t="s">
        <v>7280</v>
      </c>
      <c r="AL20" s="997" t="s">
        <v>7281</v>
      </c>
      <c r="AM20" s="997" t="s">
        <v>7332</v>
      </c>
      <c r="AN20" s="997" t="s">
        <v>7280</v>
      </c>
      <c r="AO20" s="997" t="s">
        <v>7282</v>
      </c>
      <c r="AP20" s="997" t="s">
        <v>7288</v>
      </c>
      <c r="AQ20" s="997" t="s">
        <v>7278</v>
      </c>
      <c r="AR20" s="997" t="s">
        <v>7289</v>
      </c>
      <c r="AS20" s="997" t="s">
        <v>7424</v>
      </c>
      <c r="AT20" s="997" t="s">
        <v>7356</v>
      </c>
      <c r="AU20" s="997" t="s">
        <v>7281</v>
      </c>
      <c r="AV20" s="997" t="s">
        <v>7281</v>
      </c>
      <c r="AW20" s="997" t="s">
        <v>7279</v>
      </c>
      <c r="AX20" s="997" t="s">
        <v>7282</v>
      </c>
      <c r="AY20" s="997" t="s">
        <v>7288</v>
      </c>
      <c r="AZ20" s="1003"/>
      <c r="BA20" s="1000">
        <v>60.988189693382203</v>
      </c>
      <c r="BB20" s="1000">
        <v>0</v>
      </c>
      <c r="BC20" s="1000">
        <v>3.3748797731958297E-2</v>
      </c>
      <c r="BD20" s="1000" t="s">
        <v>430</v>
      </c>
      <c r="BE20" s="1002"/>
      <c r="BF20" s="994">
        <v>50.364852018299999</v>
      </c>
      <c r="BG20" s="994">
        <v>25.6788047344</v>
      </c>
      <c r="BH20" s="994">
        <v>1.9613394212999999</v>
      </c>
      <c r="BI20" s="1002"/>
      <c r="BJ20" s="994">
        <v>23.20662183</v>
      </c>
      <c r="BK20" s="1002"/>
      <c r="BL20" s="994">
        <v>15.420199999999999</v>
      </c>
      <c r="BM20" s="994">
        <v>6.4892000000000003</v>
      </c>
      <c r="BN20" s="994">
        <v>1.2443900000000001</v>
      </c>
      <c r="BO20" s="994">
        <v>76.846209999999999</v>
      </c>
      <c r="BP20" s="1002"/>
      <c r="BQ20" s="994">
        <v>28.47</v>
      </c>
      <c r="BR20" s="994">
        <v>20.8</v>
      </c>
      <c r="BS20" s="994">
        <v>2.62</v>
      </c>
      <c r="BT20" s="994">
        <v>11.37</v>
      </c>
      <c r="BU20" s="994">
        <v>0.01</v>
      </c>
      <c r="BV20" s="994">
        <v>13.51</v>
      </c>
      <c r="BW20" s="1002"/>
      <c r="BX20" s="1021" t="s">
        <v>10098</v>
      </c>
      <c r="BY20" s="1021" t="s">
        <v>10099</v>
      </c>
      <c r="BZ20" s="1021" t="s">
        <v>10100</v>
      </c>
      <c r="CA20" s="1021" t="s">
        <v>1818</v>
      </c>
      <c r="CB20" s="1021" t="s">
        <v>10101</v>
      </c>
      <c r="CC20" s="1002"/>
      <c r="CD20" s="1011" t="s">
        <v>604</v>
      </c>
    </row>
    <row r="21" spans="1:82" x14ac:dyDescent="0.25">
      <c r="A21" s="899" t="s">
        <v>7421</v>
      </c>
      <c r="B21" s="952"/>
      <c r="C21" s="33"/>
      <c r="D21" s="33"/>
      <c r="E21" s="33"/>
      <c r="F21" s="33"/>
      <c r="G21" s="33"/>
      <c r="H21" s="33"/>
      <c r="I21" s="33"/>
      <c r="J21" s="33"/>
      <c r="K21" s="33"/>
      <c r="L21" s="33"/>
      <c r="M21" s="33"/>
      <c r="N21" s="70">
        <f t="shared" ref="N21:AF21" si="4">IFERROR(ROUND(AVERAGE(N17:N20),2),"--")</f>
        <v>-8.64</v>
      </c>
      <c r="O21" s="59">
        <f t="shared" si="4"/>
        <v>-5.33</v>
      </c>
      <c r="P21" s="59">
        <f t="shared" si="4"/>
        <v>-0.6</v>
      </c>
      <c r="Q21" s="59">
        <f t="shared" si="4"/>
        <v>-4.6500000000000004</v>
      </c>
      <c r="R21" s="59">
        <f t="shared" si="4"/>
        <v>15.32</v>
      </c>
      <c r="S21" s="59">
        <f t="shared" si="4"/>
        <v>8.01</v>
      </c>
      <c r="T21" s="59">
        <f t="shared" si="4"/>
        <v>3.55</v>
      </c>
      <c r="U21" s="59">
        <f t="shared" si="4"/>
        <v>5.69</v>
      </c>
      <c r="V21" s="70">
        <f t="shared" si="4"/>
        <v>9.01</v>
      </c>
      <c r="W21" s="59">
        <f t="shared" si="4"/>
        <v>6.35</v>
      </c>
      <c r="X21" s="59">
        <f t="shared" si="4"/>
        <v>8.16</v>
      </c>
      <c r="Y21" s="59">
        <f t="shared" si="4"/>
        <v>7.84</v>
      </c>
      <c r="Z21" s="59">
        <f t="shared" si="4"/>
        <v>7.81</v>
      </c>
      <c r="AA21" s="59">
        <f t="shared" si="4"/>
        <v>10.5</v>
      </c>
      <c r="AB21" s="59">
        <f t="shared" si="4"/>
        <v>15.45</v>
      </c>
      <c r="AC21" s="59">
        <f t="shared" si="4"/>
        <v>3.82</v>
      </c>
      <c r="AD21" s="59">
        <f t="shared" si="4"/>
        <v>7.66</v>
      </c>
      <c r="AE21" s="59">
        <f t="shared" si="4"/>
        <v>12.27</v>
      </c>
      <c r="AF21" s="88">
        <f t="shared" si="4"/>
        <v>10.5</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895" t="s">
        <v>94</v>
      </c>
      <c r="B22" s="953"/>
      <c r="C22" s="25"/>
      <c r="D22" s="25"/>
      <c r="E22" s="25"/>
      <c r="F22" s="25"/>
      <c r="G22" s="25"/>
      <c r="H22" s="25"/>
      <c r="I22" s="25"/>
      <c r="J22" s="25"/>
      <c r="K22" s="25"/>
      <c r="L22" s="25"/>
      <c r="M22" s="25"/>
      <c r="N22" s="71">
        <f t="shared" ref="N22:AF22" si="5">IF(COUNTIF(N17:N20,"--") = 4,"--",ROUND(MAX(N17:N20),2))</f>
        <v>66.099999999999994</v>
      </c>
      <c r="O22" s="60">
        <f t="shared" si="5"/>
        <v>13.49</v>
      </c>
      <c r="P22" s="60">
        <f t="shared" si="5"/>
        <v>18.399999999999999</v>
      </c>
      <c r="Q22" s="60">
        <f t="shared" si="5"/>
        <v>8.67</v>
      </c>
      <c r="R22" s="60">
        <f t="shared" si="5"/>
        <v>40.71</v>
      </c>
      <c r="S22" s="60">
        <f t="shared" si="5"/>
        <v>10.15</v>
      </c>
      <c r="T22" s="60">
        <f t="shared" si="5"/>
        <v>5.78</v>
      </c>
      <c r="U22" s="60">
        <f t="shared" si="5"/>
        <v>13.34</v>
      </c>
      <c r="V22" s="71">
        <f t="shared" si="5"/>
        <v>20.92</v>
      </c>
      <c r="W22" s="60">
        <f t="shared" si="5"/>
        <v>11.62</v>
      </c>
      <c r="X22" s="60">
        <f t="shared" si="5"/>
        <v>9.67</v>
      </c>
      <c r="Y22" s="60">
        <f t="shared" si="5"/>
        <v>9.48</v>
      </c>
      <c r="Z22" s="60">
        <f t="shared" si="5"/>
        <v>9.07</v>
      </c>
      <c r="AA22" s="60">
        <f t="shared" si="5"/>
        <v>21.98</v>
      </c>
      <c r="AB22" s="60">
        <f t="shared" si="5"/>
        <v>27.84</v>
      </c>
      <c r="AC22" s="60">
        <f t="shared" si="5"/>
        <v>6.27</v>
      </c>
      <c r="AD22" s="60">
        <f t="shared" si="5"/>
        <v>17.13</v>
      </c>
      <c r="AE22" s="60">
        <f t="shared" si="5"/>
        <v>38.99</v>
      </c>
      <c r="AF22" s="89">
        <f t="shared" si="5"/>
        <v>18.02</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895" t="s">
        <v>95</v>
      </c>
      <c r="B23" s="953"/>
      <c r="C23" s="25"/>
      <c r="D23" s="25"/>
      <c r="E23" s="25"/>
      <c r="F23" s="25"/>
      <c r="G23" s="25"/>
      <c r="H23" s="25"/>
      <c r="I23" s="25"/>
      <c r="J23" s="25"/>
      <c r="K23" s="25"/>
      <c r="L23" s="25"/>
      <c r="M23" s="25"/>
      <c r="N23" s="71">
        <f t="shared" ref="N23:AF23" si="6">IF(COUNTIF(N17:N20,"--") = 4,"--",ROUND(MIN(N17:N20),2))</f>
        <v>-48.63</v>
      </c>
      <c r="O23" s="60">
        <f t="shared" si="6"/>
        <v>-17.02</v>
      </c>
      <c r="P23" s="60">
        <f t="shared" si="6"/>
        <v>-12.26</v>
      </c>
      <c r="Q23" s="60">
        <f t="shared" si="6"/>
        <v>-16.89</v>
      </c>
      <c r="R23" s="60">
        <f t="shared" si="6"/>
        <v>3.28</v>
      </c>
      <c r="S23" s="60">
        <f t="shared" si="6"/>
        <v>6.55</v>
      </c>
      <c r="T23" s="60">
        <f t="shared" si="6"/>
        <v>1.5</v>
      </c>
      <c r="U23" s="60">
        <f t="shared" si="6"/>
        <v>0.97</v>
      </c>
      <c r="V23" s="71">
        <f t="shared" si="6"/>
        <v>3.92</v>
      </c>
      <c r="W23" s="60">
        <f t="shared" si="6"/>
        <v>3.09</v>
      </c>
      <c r="X23" s="60">
        <f t="shared" si="6"/>
        <v>6.85</v>
      </c>
      <c r="Y23" s="60">
        <f t="shared" si="6"/>
        <v>6.23</v>
      </c>
      <c r="Z23" s="60">
        <f t="shared" si="6"/>
        <v>5.88</v>
      </c>
      <c r="AA23" s="60">
        <f t="shared" si="6"/>
        <v>3.41</v>
      </c>
      <c r="AB23" s="60">
        <f t="shared" si="6"/>
        <v>5.62</v>
      </c>
      <c r="AC23" s="60">
        <f t="shared" si="6"/>
        <v>0.9</v>
      </c>
      <c r="AD23" s="60">
        <f t="shared" si="6"/>
        <v>2.94</v>
      </c>
      <c r="AE23" s="60">
        <f t="shared" si="6"/>
        <v>-0.15</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897" t="s">
        <v>96</v>
      </c>
      <c r="B24" s="954"/>
      <c r="C24" s="27"/>
      <c r="D24" s="27"/>
      <c r="E24" s="27"/>
      <c r="F24" s="27"/>
      <c r="G24" s="27"/>
      <c r="H24" s="27"/>
      <c r="I24" s="27"/>
      <c r="J24" s="27"/>
      <c r="K24" s="27"/>
      <c r="L24" s="27"/>
      <c r="M24" s="27"/>
      <c r="N24" s="72">
        <f t="shared" ref="N24:AF24" si="7">IFERROR(ROUND(MEDIAN(N17:N20),2),"--")</f>
        <v>-43.38</v>
      </c>
      <c r="O24" s="61">
        <f t="shared" si="7"/>
        <v>-8.89</v>
      </c>
      <c r="P24" s="61">
        <f t="shared" si="7"/>
        <v>-4.2699999999999996</v>
      </c>
      <c r="Q24" s="61">
        <f t="shared" si="7"/>
        <v>-5.2</v>
      </c>
      <c r="R24" s="61">
        <f t="shared" si="7"/>
        <v>8.64</v>
      </c>
      <c r="S24" s="61">
        <f t="shared" si="7"/>
        <v>7.67</v>
      </c>
      <c r="T24" s="61">
        <f t="shared" si="7"/>
        <v>3.46</v>
      </c>
      <c r="U24" s="61">
        <f t="shared" si="7"/>
        <v>4.21</v>
      </c>
      <c r="V24" s="72">
        <f t="shared" si="7"/>
        <v>5.59</v>
      </c>
      <c r="W24" s="61">
        <f t="shared" si="7"/>
        <v>5.35</v>
      </c>
      <c r="X24" s="61">
        <f t="shared" si="7"/>
        <v>7.97</v>
      </c>
      <c r="Y24" s="61">
        <f t="shared" si="7"/>
        <v>7.82</v>
      </c>
      <c r="Z24" s="61">
        <f t="shared" si="7"/>
        <v>8.48</v>
      </c>
      <c r="AA24" s="61">
        <f t="shared" si="7"/>
        <v>8.3000000000000007</v>
      </c>
      <c r="AB24" s="61">
        <f t="shared" si="7"/>
        <v>14.16</v>
      </c>
      <c r="AC24" s="61">
        <f t="shared" si="7"/>
        <v>4.05</v>
      </c>
      <c r="AD24" s="61">
        <f t="shared" si="7"/>
        <v>5.29</v>
      </c>
      <c r="AE24" s="61">
        <f t="shared" si="7"/>
        <v>5.13</v>
      </c>
      <c r="AF24" s="90">
        <f t="shared" si="7"/>
        <v>8.57</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7437</v>
      </c>
      <c r="B25" s="955"/>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9449</v>
      </c>
      <c r="B26" s="967"/>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66"/>
    </row>
    <row r="27" spans="1:82" x14ac:dyDescent="0.25">
      <c r="A27" s="345" t="s">
        <v>9610</v>
      </c>
      <c r="B27" s="925"/>
      <c r="C27" s="731"/>
      <c r="D27" s="374"/>
      <c r="E27" s="372"/>
      <c r="F27" s="374"/>
      <c r="G27" s="372"/>
      <c r="H27" s="374"/>
      <c r="I27" s="372"/>
      <c r="J27" s="372"/>
      <c r="K27" s="372"/>
      <c r="L27" s="372"/>
      <c r="M27" s="374"/>
      <c r="N27" s="348">
        <v>30.4514</v>
      </c>
      <c r="O27" s="348">
        <v>-19.270499999999998</v>
      </c>
      <c r="P27" s="348">
        <v>2.6246</v>
      </c>
      <c r="Q27" s="348">
        <v>2.9712999999999998</v>
      </c>
      <c r="R27" s="348">
        <v>5.6608999999999998</v>
      </c>
      <c r="S27" s="348">
        <v>6.609</v>
      </c>
      <c r="T27" s="348">
        <v>6.2168000000000001</v>
      </c>
      <c r="U27" s="348">
        <v>6.8635999999999999</v>
      </c>
      <c r="V27" s="350">
        <v>7.0555000000000003</v>
      </c>
      <c r="W27" s="348">
        <v>7.2765000000000004</v>
      </c>
      <c r="X27" s="348">
        <v>7.3964999999999996</v>
      </c>
      <c r="Y27" s="348">
        <v>6.5423999999999998</v>
      </c>
      <c r="Z27" s="348">
        <v>5.5888</v>
      </c>
      <c r="AA27" s="348">
        <v>6.4884000000000004</v>
      </c>
      <c r="AB27" s="348">
        <v>6.0347</v>
      </c>
      <c r="AC27" s="348">
        <v>6.8261000000000003</v>
      </c>
      <c r="AD27" s="348">
        <v>7.0564999999999998</v>
      </c>
      <c r="AE27" s="348">
        <v>3.1896</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666</v>
      </c>
      <c r="B28" s="925"/>
      <c r="C28" s="731"/>
      <c r="D28" s="374"/>
      <c r="E28" s="372"/>
      <c r="F28" s="374"/>
      <c r="G28" s="372"/>
      <c r="H28" s="374"/>
      <c r="I28" s="372"/>
      <c r="J28" s="372"/>
      <c r="K28" s="372"/>
      <c r="L28" s="372"/>
      <c r="M28" s="374"/>
      <c r="N28" s="348">
        <v>-118.5127</v>
      </c>
      <c r="O28" s="348">
        <v>-14.9892</v>
      </c>
      <c r="P28" s="348">
        <v>-6.468</v>
      </c>
      <c r="Q28" s="348">
        <v>-18.925999999999998</v>
      </c>
      <c r="R28" s="348">
        <v>18.236899999999999</v>
      </c>
      <c r="S28" s="348">
        <v>10.875999999999999</v>
      </c>
      <c r="T28" s="348">
        <v>4.0401999999999996</v>
      </c>
      <c r="U28" s="348">
        <v>-1.6107</v>
      </c>
      <c r="V28" s="350">
        <v>4.0566000000000004</v>
      </c>
      <c r="W28" s="348">
        <v>0.69369999999999998</v>
      </c>
      <c r="X28" s="348">
        <v>12.7936</v>
      </c>
      <c r="Y28" s="348">
        <v>11.712999999999999</v>
      </c>
      <c r="Z28" s="348">
        <v>13.5579</v>
      </c>
      <c r="AA28" s="348">
        <v>15.038500000000001</v>
      </c>
      <c r="AB28" s="348">
        <v>36.700000000000003</v>
      </c>
      <c r="AC28" s="348">
        <v>-1.3587</v>
      </c>
      <c r="AD28" s="348">
        <v>4.6306000000000003</v>
      </c>
      <c r="AE28" s="348">
        <v>2.5102000000000002</v>
      </c>
      <c r="AF28" s="348">
        <v>12.1509</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6903</v>
      </c>
      <c r="B29" s="968"/>
      <c r="C29" s="917"/>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9004</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B68ED-8C76-4F9C-8DAF-F914CDACCFAE}">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72" t="s">
        <v>315</v>
      </c>
      <c r="B5" s="1073"/>
      <c r="C5" s="1079" t="s">
        <v>44</v>
      </c>
      <c r="D5" s="1073"/>
      <c r="E5" s="1079" t="s">
        <v>45</v>
      </c>
      <c r="F5" s="1073"/>
      <c r="G5" s="1079" t="s">
        <v>46</v>
      </c>
      <c r="H5" s="1073"/>
      <c r="I5" s="1103" t="s">
        <v>184</v>
      </c>
      <c r="J5" s="1098"/>
      <c r="K5" s="1098"/>
      <c r="L5" s="1098"/>
      <c r="M5" s="1097"/>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73"/>
      <c r="AU5" s="75" t="s">
        <v>55</v>
      </c>
      <c r="AV5" s="24" t="s">
        <v>69</v>
      </c>
      <c r="AW5" s="24" t="s">
        <v>54</v>
      </c>
      <c r="AX5" s="24" t="s">
        <v>53</v>
      </c>
      <c r="AY5" s="74" t="s">
        <v>4</v>
      </c>
      <c r="AZ5" s="76"/>
      <c r="BA5" s="75" t="s">
        <v>55</v>
      </c>
      <c r="BB5" s="24" t="s">
        <v>69</v>
      </c>
      <c r="BC5" s="24" t="s">
        <v>54</v>
      </c>
      <c r="BD5" s="24" t="s">
        <v>53</v>
      </c>
      <c r="BE5" s="24" t="s">
        <v>4</v>
      </c>
      <c r="BF5" s="1079"/>
      <c r="BG5" s="1097" t="s">
        <v>76</v>
      </c>
      <c r="BH5" s="1098"/>
      <c r="BI5" s="1098"/>
      <c r="BJ5" s="1098"/>
      <c r="BK5" s="689"/>
      <c r="BL5" s="1103" t="s">
        <v>53</v>
      </c>
      <c r="BM5" s="1098"/>
      <c r="BN5" s="1099"/>
      <c r="BO5" s="1073"/>
      <c r="BP5" s="1079" t="s">
        <v>312</v>
      </c>
      <c r="BQ5" s="1073"/>
      <c r="BR5" s="1103" t="s">
        <v>81</v>
      </c>
      <c r="BS5" s="1098"/>
      <c r="BT5" s="1098"/>
      <c r="BU5" s="1099"/>
      <c r="BV5" s="1073"/>
      <c r="BW5" s="1103" t="s">
        <v>198</v>
      </c>
      <c r="BX5" s="1098"/>
      <c r="BY5" s="1098"/>
      <c r="BZ5" s="1098"/>
      <c r="CA5" s="1098"/>
      <c r="CB5" s="1098"/>
      <c r="CC5" s="1097"/>
      <c r="CD5" s="1097" t="s">
        <v>87</v>
      </c>
      <c r="CE5" s="1098"/>
      <c r="CF5" s="1098"/>
      <c r="CG5" s="1098"/>
      <c r="CH5" s="1099"/>
      <c r="CI5" s="1073"/>
      <c r="CJ5" s="1103" t="s">
        <v>88</v>
      </c>
    </row>
    <row r="6" spans="1:88" ht="33" x14ac:dyDescent="0.25">
      <c r="A6" s="1072"/>
      <c r="B6" s="1074"/>
      <c r="C6" s="1110"/>
      <c r="D6" s="1074"/>
      <c r="E6" s="1110"/>
      <c r="F6" s="1074"/>
      <c r="G6" s="1110"/>
      <c r="H6" s="1074"/>
      <c r="I6" s="83" t="s">
        <v>180</v>
      </c>
      <c r="J6" s="28" t="s">
        <v>181</v>
      </c>
      <c r="K6" s="28" t="s">
        <v>182</v>
      </c>
      <c r="L6" s="28" t="s">
        <v>183</v>
      </c>
      <c r="M6" s="1100"/>
      <c r="N6" s="1070" t="s">
        <v>47</v>
      </c>
      <c r="O6" s="1100"/>
      <c r="P6" s="1100"/>
      <c r="Q6" s="1100"/>
      <c r="R6" s="1100"/>
      <c r="S6" s="1070" t="s">
        <v>57</v>
      </c>
      <c r="T6" s="1100"/>
      <c r="U6" s="1100"/>
      <c r="V6" s="1100"/>
      <c r="W6" s="1100"/>
      <c r="X6" s="1100"/>
      <c r="Y6" s="1100"/>
      <c r="Z6" s="1100"/>
      <c r="AA6" s="1100"/>
      <c r="AB6" s="1100"/>
      <c r="AC6" s="1100"/>
      <c r="AD6" s="28"/>
      <c r="AE6" s="1070" t="s">
        <v>68</v>
      </c>
      <c r="AF6" s="1100"/>
      <c r="AG6" s="1100"/>
      <c r="AH6" s="1100"/>
      <c r="AI6" s="1100"/>
      <c r="AJ6" s="1100"/>
      <c r="AK6" s="1100"/>
      <c r="AL6" s="1100"/>
      <c r="AM6" s="1100"/>
      <c r="AN6" s="1100"/>
      <c r="AO6" s="1100"/>
      <c r="AP6" s="1100"/>
      <c r="AQ6" s="1100"/>
      <c r="AR6" s="1100"/>
      <c r="AS6" s="1114"/>
      <c r="AT6" s="1074"/>
      <c r="AU6" s="1115" t="s">
        <v>70</v>
      </c>
      <c r="AV6" s="1100"/>
      <c r="AW6" s="1100"/>
      <c r="AX6" s="1100"/>
      <c r="AY6" s="1114"/>
      <c r="AZ6" s="77"/>
      <c r="BA6" s="1115" t="s">
        <v>71</v>
      </c>
      <c r="BB6" s="1100"/>
      <c r="BC6" s="1100"/>
      <c r="BD6" s="1100"/>
      <c r="BE6" s="1100"/>
      <c r="BF6" s="1110"/>
      <c r="BG6" s="690" t="s">
        <v>72</v>
      </c>
      <c r="BH6" s="690" t="s">
        <v>73</v>
      </c>
      <c r="BI6" s="690" t="s">
        <v>74</v>
      </c>
      <c r="BJ6" s="690" t="s">
        <v>75</v>
      </c>
      <c r="BK6" s="688"/>
      <c r="BL6" s="83" t="s">
        <v>309</v>
      </c>
      <c r="BM6" s="28" t="s">
        <v>310</v>
      </c>
      <c r="BN6" s="82" t="s">
        <v>311</v>
      </c>
      <c r="BO6" s="1074"/>
      <c r="BP6" s="1110"/>
      <c r="BQ6" s="1074"/>
      <c r="BR6" s="83" t="s">
        <v>77</v>
      </c>
      <c r="BS6" s="28" t="s">
        <v>78</v>
      </c>
      <c r="BT6" s="28" t="s">
        <v>79</v>
      </c>
      <c r="BU6" s="82" t="s">
        <v>313</v>
      </c>
      <c r="BV6" s="1074"/>
      <c r="BW6" s="83" t="s">
        <v>192</v>
      </c>
      <c r="BX6" s="28" t="s">
        <v>193</v>
      </c>
      <c r="BY6" s="28" t="s">
        <v>194</v>
      </c>
      <c r="BZ6" s="28" t="s">
        <v>195</v>
      </c>
      <c r="CA6" s="28" t="s">
        <v>196</v>
      </c>
      <c r="CB6" s="82" t="s">
        <v>197</v>
      </c>
      <c r="CC6" s="1074"/>
      <c r="CD6" s="83" t="s">
        <v>82</v>
      </c>
      <c r="CE6" s="28" t="s">
        <v>83</v>
      </c>
      <c r="CF6" s="28" t="s">
        <v>84</v>
      </c>
      <c r="CG6" s="28" t="s">
        <v>85</v>
      </c>
      <c r="CH6" s="82" t="s">
        <v>86</v>
      </c>
      <c r="CI6" s="1074"/>
      <c r="CJ6" s="1104"/>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9006</v>
      </c>
      <c r="B8" s="127"/>
      <c r="C8" s="733">
        <v>34981</v>
      </c>
      <c r="D8" s="127"/>
      <c r="E8" s="128">
        <v>89230.1</v>
      </c>
      <c r="F8" s="127"/>
      <c r="G8" s="129">
        <v>320.70100000000002</v>
      </c>
      <c r="H8" s="127"/>
      <c r="I8" s="151">
        <v>5.4</v>
      </c>
      <c r="J8" s="151">
        <v>7.55</v>
      </c>
      <c r="K8" s="151">
        <v>3.61</v>
      </c>
      <c r="L8" s="151">
        <v>3.94</v>
      </c>
      <c r="M8" s="131"/>
      <c r="N8" s="130">
        <v>0.1321</v>
      </c>
      <c r="O8" s="130">
        <v>0.74039999999999995</v>
      </c>
      <c r="P8" s="130">
        <v>1.722</v>
      </c>
      <c r="Q8" s="130">
        <v>2.6013999999999999</v>
      </c>
      <c r="R8" s="130">
        <v>5.3288000000000002</v>
      </c>
      <c r="S8" s="132">
        <v>7.4546999999999999</v>
      </c>
      <c r="T8" s="130">
        <v>6.9938000000000002</v>
      </c>
      <c r="U8" s="130">
        <v>13.2308</v>
      </c>
      <c r="V8" s="130">
        <v>10.5862</v>
      </c>
      <c r="W8" s="130">
        <v>11.9072</v>
      </c>
      <c r="X8" s="130">
        <v>2.7208000000000001</v>
      </c>
      <c r="Y8" s="130">
        <v>13.8451</v>
      </c>
      <c r="Z8" s="130">
        <v>3.3290999999999999</v>
      </c>
      <c r="AA8" s="130">
        <v>7.14</v>
      </c>
      <c r="AB8" s="130">
        <v>0.89139999999999997</v>
      </c>
      <c r="AC8" s="130">
        <v>14.917199999999999</v>
      </c>
      <c r="AD8" s="131"/>
      <c r="AE8" s="128">
        <v>1</v>
      </c>
      <c r="AF8" s="128">
        <v>1</v>
      </c>
      <c r="AG8" s="128">
        <v>6</v>
      </c>
      <c r="AH8" s="128">
        <v>11</v>
      </c>
      <c r="AI8" s="128">
        <v>2</v>
      </c>
      <c r="AJ8" s="128">
        <v>2</v>
      </c>
      <c r="AK8" s="128">
        <v>1</v>
      </c>
      <c r="AL8" s="128">
        <v>3</v>
      </c>
      <c r="AM8" s="128">
        <v>7</v>
      </c>
      <c r="AN8" s="128">
        <v>4</v>
      </c>
      <c r="AO8" s="128">
        <v>6</v>
      </c>
      <c r="AP8" s="128">
        <v>3</v>
      </c>
      <c r="AQ8" s="128">
        <v>3</v>
      </c>
      <c r="AR8" s="128">
        <v>2</v>
      </c>
      <c r="AS8" s="128">
        <v>4</v>
      </c>
      <c r="AT8" s="127"/>
      <c r="AU8" s="130">
        <v>12.35</v>
      </c>
      <c r="AV8" s="130">
        <v>12.62</v>
      </c>
      <c r="AW8" s="130">
        <v>11.45</v>
      </c>
      <c r="AX8" s="130">
        <v>9.91</v>
      </c>
      <c r="AY8" s="130">
        <v>9.59</v>
      </c>
      <c r="AZ8" s="133"/>
      <c r="BA8" s="134">
        <v>4</v>
      </c>
      <c r="BB8" s="134">
        <v>6</v>
      </c>
      <c r="BC8" s="134">
        <v>5</v>
      </c>
      <c r="BD8" s="134">
        <v>2</v>
      </c>
      <c r="BE8" s="134">
        <v>3</v>
      </c>
      <c r="BF8" s="130"/>
      <c r="BG8" s="132">
        <v>10.047732970689401</v>
      </c>
      <c r="BH8" s="795">
        <v>0</v>
      </c>
      <c r="BI8" s="795">
        <v>5.9052602562509202E-2</v>
      </c>
      <c r="BJ8" s="808" t="s">
        <v>430</v>
      </c>
      <c r="BK8" s="803"/>
      <c r="BL8" s="130" t="s">
        <v>430</v>
      </c>
      <c r="BM8" s="130" t="s">
        <v>430</v>
      </c>
      <c r="BN8" s="130" t="s">
        <v>430</v>
      </c>
      <c r="BO8" s="127"/>
      <c r="BP8" s="130">
        <v>74.786349610000002</v>
      </c>
      <c r="BQ8" s="127"/>
      <c r="BR8" s="130">
        <v>55.492699999999999</v>
      </c>
      <c r="BS8" s="130">
        <v>18.614699999999999</v>
      </c>
      <c r="BT8" s="130">
        <v>0.67903500000000006</v>
      </c>
      <c r="BU8" s="130">
        <v>25.213564999999999</v>
      </c>
      <c r="BV8" s="127"/>
      <c r="BW8" s="130">
        <v>7.02</v>
      </c>
      <c r="BX8" s="130">
        <v>4.58</v>
      </c>
      <c r="BY8" s="130">
        <v>4.03</v>
      </c>
      <c r="BZ8" s="130">
        <v>4.66</v>
      </c>
      <c r="CA8" s="130">
        <v>2.2999999999999998</v>
      </c>
      <c r="CB8" s="130">
        <v>3.21</v>
      </c>
      <c r="CC8" s="127"/>
      <c r="CD8" s="136" t="s">
        <v>550</v>
      </c>
      <c r="CE8" s="136" t="s">
        <v>9007</v>
      </c>
      <c r="CF8" s="136" t="s">
        <v>9008</v>
      </c>
      <c r="CG8" s="136" t="s">
        <v>9009</v>
      </c>
      <c r="CH8" s="136" t="s">
        <v>9010</v>
      </c>
      <c r="CI8" s="127"/>
      <c r="CJ8" s="137" t="s">
        <v>1517</v>
      </c>
    </row>
    <row r="9" spans="1:88" s="107" customFormat="1" x14ac:dyDescent="0.25">
      <c r="A9" s="108" t="s">
        <v>9011</v>
      </c>
      <c r="B9" s="109"/>
      <c r="C9" s="734">
        <v>36467</v>
      </c>
      <c r="D9" s="109"/>
      <c r="E9" s="110">
        <v>52629.9</v>
      </c>
      <c r="F9" s="109"/>
      <c r="G9" s="111">
        <v>407.23</v>
      </c>
      <c r="H9" s="109"/>
      <c r="I9" s="152">
        <v>6.67</v>
      </c>
      <c r="J9" s="152">
        <v>7.3</v>
      </c>
      <c r="K9" s="152">
        <v>3.38</v>
      </c>
      <c r="L9" s="152">
        <v>3.53</v>
      </c>
      <c r="M9" s="113"/>
      <c r="N9" s="112">
        <v>-0.3841</v>
      </c>
      <c r="O9" s="112">
        <v>-0.43030000000000002</v>
      </c>
      <c r="P9" s="112">
        <v>0.4985</v>
      </c>
      <c r="Q9" s="112">
        <v>2.0779999999999998</v>
      </c>
      <c r="R9" s="112">
        <v>4.6699999999999998E-2</v>
      </c>
      <c r="S9" s="114">
        <v>3.2101000000000002</v>
      </c>
      <c r="T9" s="112">
        <v>3.7642000000000002</v>
      </c>
      <c r="U9" s="112">
        <v>14.3057</v>
      </c>
      <c r="V9" s="112">
        <v>15.640700000000001</v>
      </c>
      <c r="W9" s="112">
        <v>14.652200000000001</v>
      </c>
      <c r="X9" s="112">
        <v>0.89190000000000003</v>
      </c>
      <c r="Y9" s="112">
        <v>8.5801999999999996</v>
      </c>
      <c r="Z9" s="112">
        <v>-0.93659999999999999</v>
      </c>
      <c r="AA9" s="112">
        <v>2.5846</v>
      </c>
      <c r="AB9" s="112">
        <v>-0.26939999999999997</v>
      </c>
      <c r="AC9" s="112">
        <v>14.8141</v>
      </c>
      <c r="AD9" s="113"/>
      <c r="AE9" s="110">
        <v>14</v>
      </c>
      <c r="AF9" s="110">
        <v>12</v>
      </c>
      <c r="AG9" s="110">
        <v>13</v>
      </c>
      <c r="AH9" s="110">
        <v>14</v>
      </c>
      <c r="AI9" s="110">
        <v>11</v>
      </c>
      <c r="AJ9" s="110">
        <v>9</v>
      </c>
      <c r="AK9" s="110">
        <v>3</v>
      </c>
      <c r="AL9" s="110">
        <v>1</v>
      </c>
      <c r="AM9" s="110">
        <v>1</v>
      </c>
      <c r="AN9" s="110">
        <v>1</v>
      </c>
      <c r="AO9" s="110">
        <v>14</v>
      </c>
      <c r="AP9" s="110">
        <v>12</v>
      </c>
      <c r="AQ9" s="110">
        <v>9</v>
      </c>
      <c r="AR9" s="110">
        <v>11</v>
      </c>
      <c r="AS9" s="110">
        <v>13</v>
      </c>
      <c r="AT9" s="109"/>
      <c r="AU9" s="112">
        <v>15.76</v>
      </c>
      <c r="AV9" s="112">
        <v>16.829999999999998</v>
      </c>
      <c r="AW9" s="112">
        <v>12.97</v>
      </c>
      <c r="AX9" s="112">
        <v>7.63</v>
      </c>
      <c r="AY9" s="112">
        <v>2.48</v>
      </c>
      <c r="AZ9" s="115"/>
      <c r="BA9" s="116">
        <v>1</v>
      </c>
      <c r="BB9" s="116">
        <v>1</v>
      </c>
      <c r="BC9" s="116">
        <v>1</v>
      </c>
      <c r="BD9" s="116">
        <v>5</v>
      </c>
      <c r="BE9" s="116">
        <v>11</v>
      </c>
      <c r="BF9" s="112"/>
      <c r="BG9" s="114">
        <v>9.7315124310857808</v>
      </c>
      <c r="BH9" s="796">
        <v>0</v>
      </c>
      <c r="BI9" s="796">
        <v>7.1899056665226502E-2</v>
      </c>
      <c r="BJ9" s="809" t="s">
        <v>430</v>
      </c>
      <c r="BK9" s="269"/>
      <c r="BL9" s="112" t="s">
        <v>430</v>
      </c>
      <c r="BM9" s="112" t="s">
        <v>430</v>
      </c>
      <c r="BN9" s="112" t="s">
        <v>430</v>
      </c>
      <c r="BO9" s="109"/>
      <c r="BP9" s="112">
        <v>72.139648070000007</v>
      </c>
      <c r="BQ9" s="109"/>
      <c r="BR9" s="112">
        <v>58.299300000000002</v>
      </c>
      <c r="BS9" s="112">
        <v>5.8795999999999999</v>
      </c>
      <c r="BT9" s="112">
        <v>6.8618899999999998</v>
      </c>
      <c r="BU9" s="112">
        <v>28.959209999999999</v>
      </c>
      <c r="BV9" s="109"/>
      <c r="BW9" s="112">
        <v>8.66</v>
      </c>
      <c r="BX9" s="112">
        <v>6.66</v>
      </c>
      <c r="BY9" s="112">
        <v>3.89</v>
      </c>
      <c r="BZ9" s="112">
        <v>1.75</v>
      </c>
      <c r="CA9" s="112">
        <v>2.58</v>
      </c>
      <c r="CB9" s="112">
        <v>6.91</v>
      </c>
      <c r="CC9" s="109"/>
      <c r="CD9" s="118" t="s">
        <v>5228</v>
      </c>
      <c r="CE9" s="118" t="s">
        <v>9012</v>
      </c>
      <c r="CF9" s="118" t="s">
        <v>9013</v>
      </c>
      <c r="CG9" s="118" t="s">
        <v>9014</v>
      </c>
      <c r="CH9" s="118" t="s">
        <v>9015</v>
      </c>
      <c r="CI9" s="109"/>
      <c r="CJ9" s="119" t="s">
        <v>443</v>
      </c>
    </row>
    <row r="10" spans="1:88" s="107" customFormat="1" x14ac:dyDescent="0.25">
      <c r="A10" s="108" t="s">
        <v>9016</v>
      </c>
      <c r="B10" s="109"/>
      <c r="C10" s="734">
        <v>38448</v>
      </c>
      <c r="D10" s="109"/>
      <c r="E10" s="110">
        <v>22376.3</v>
      </c>
      <c r="F10" s="109"/>
      <c r="G10" s="111">
        <v>114.691</v>
      </c>
      <c r="H10" s="109"/>
      <c r="I10" s="152">
        <v>9.91</v>
      </c>
      <c r="J10" s="152">
        <v>7.61</v>
      </c>
      <c r="K10" s="152">
        <v>5.15</v>
      </c>
      <c r="L10" s="152">
        <v>5.44</v>
      </c>
      <c r="M10" s="113"/>
      <c r="N10" s="112">
        <v>-0.312</v>
      </c>
      <c r="O10" s="112">
        <v>-0.1454</v>
      </c>
      <c r="P10" s="112">
        <v>0.97729999999999995</v>
      </c>
      <c r="Q10" s="112">
        <v>3.41</v>
      </c>
      <c r="R10" s="112">
        <v>-2.8108</v>
      </c>
      <c r="S10" s="114">
        <v>-2.0432999999999999</v>
      </c>
      <c r="T10" s="112">
        <v>-0.37930000000000003</v>
      </c>
      <c r="U10" s="112">
        <v>7.0376000000000003</v>
      </c>
      <c r="V10" s="112">
        <v>8.7472999999999992</v>
      </c>
      <c r="W10" s="112">
        <v>10.0831</v>
      </c>
      <c r="X10" s="112">
        <v>1.4713000000000001</v>
      </c>
      <c r="Y10" s="112">
        <v>8.3042999999999996</v>
      </c>
      <c r="Z10" s="112">
        <v>-5.0091999999999999</v>
      </c>
      <c r="AA10" s="112">
        <v>-2.1257999999999999</v>
      </c>
      <c r="AB10" s="112">
        <v>-0.1132</v>
      </c>
      <c r="AC10" s="112">
        <v>12.0722</v>
      </c>
      <c r="AD10" s="113"/>
      <c r="AE10" s="110">
        <v>13</v>
      </c>
      <c r="AF10" s="110">
        <v>8</v>
      </c>
      <c r="AG10" s="110">
        <v>11</v>
      </c>
      <c r="AH10" s="110">
        <v>6</v>
      </c>
      <c r="AI10" s="110">
        <v>14</v>
      </c>
      <c r="AJ10" s="110">
        <v>15</v>
      </c>
      <c r="AK10" s="110">
        <v>15</v>
      </c>
      <c r="AL10" s="110">
        <v>15</v>
      </c>
      <c r="AM10" s="110">
        <v>12</v>
      </c>
      <c r="AN10" s="110">
        <v>12</v>
      </c>
      <c r="AO10" s="110">
        <v>11</v>
      </c>
      <c r="AP10" s="110">
        <v>14</v>
      </c>
      <c r="AQ10" s="110">
        <v>15</v>
      </c>
      <c r="AR10" s="110">
        <v>15</v>
      </c>
      <c r="AS10" s="110">
        <v>12</v>
      </c>
      <c r="AT10" s="109"/>
      <c r="AU10" s="112">
        <v>9.99</v>
      </c>
      <c r="AV10" s="112">
        <v>9.99</v>
      </c>
      <c r="AW10" s="112">
        <v>6.66</v>
      </c>
      <c r="AX10" s="112">
        <v>2.25</v>
      </c>
      <c r="AY10" s="112">
        <v>-1.3</v>
      </c>
      <c r="AZ10" s="115"/>
      <c r="BA10" s="116">
        <v>15</v>
      </c>
      <c r="BB10" s="116">
        <v>15</v>
      </c>
      <c r="BC10" s="116">
        <v>15</v>
      </c>
      <c r="BD10" s="116">
        <v>15</v>
      </c>
      <c r="BE10" s="116">
        <v>15</v>
      </c>
      <c r="BF10" s="112"/>
      <c r="BG10" s="114">
        <v>10.122551161195499</v>
      </c>
      <c r="BH10" s="796">
        <v>1.1559861423456099</v>
      </c>
      <c r="BI10" s="796">
        <v>1.14710218927398E-2</v>
      </c>
      <c r="BJ10" s="809">
        <v>-0.44505570644093201</v>
      </c>
      <c r="BK10" s="269"/>
      <c r="BL10" s="112" t="s">
        <v>430</v>
      </c>
      <c r="BM10" s="112" t="s">
        <v>430</v>
      </c>
      <c r="BN10" s="112" t="s">
        <v>430</v>
      </c>
      <c r="BO10" s="109"/>
      <c r="BP10" s="112">
        <v>72.031047130000005</v>
      </c>
      <c r="BQ10" s="109"/>
      <c r="BR10" s="112">
        <v>49.238599999999998</v>
      </c>
      <c r="BS10" s="112">
        <v>4.7468199999999996</v>
      </c>
      <c r="BT10" s="112">
        <v>15.4232</v>
      </c>
      <c r="BU10" s="112">
        <v>30.591380000000001</v>
      </c>
      <c r="BV10" s="109"/>
      <c r="BW10" s="112">
        <v>6.72</v>
      </c>
      <c r="BX10" s="112">
        <v>13.56</v>
      </c>
      <c r="BY10" s="112">
        <v>3.72</v>
      </c>
      <c r="BZ10" s="112">
        <v>0.33</v>
      </c>
      <c r="CA10" s="112">
        <v>0.66</v>
      </c>
      <c r="CB10" s="112">
        <v>2.97</v>
      </c>
      <c r="CC10" s="109"/>
      <c r="CD10" s="118" t="s">
        <v>2087</v>
      </c>
      <c r="CE10" s="118" t="s">
        <v>9017</v>
      </c>
      <c r="CF10" s="118" t="s">
        <v>9018</v>
      </c>
      <c r="CG10" s="118" t="s">
        <v>9019</v>
      </c>
      <c r="CH10" s="118" t="s">
        <v>9020</v>
      </c>
      <c r="CI10" s="109"/>
      <c r="CJ10" s="119" t="s">
        <v>443</v>
      </c>
    </row>
    <row r="11" spans="1:88" s="107" customFormat="1" x14ac:dyDescent="0.25">
      <c r="A11" s="108" t="s">
        <v>9021</v>
      </c>
      <c r="B11" s="109"/>
      <c r="C11" s="734">
        <v>36307</v>
      </c>
      <c r="D11" s="109"/>
      <c r="E11" s="110">
        <v>11827.7</v>
      </c>
      <c r="F11" s="109"/>
      <c r="G11" s="111">
        <v>349.53100000000001</v>
      </c>
      <c r="H11" s="109"/>
      <c r="I11" s="152">
        <v>4.42</v>
      </c>
      <c r="J11" s="152">
        <v>2.2400000000000002</v>
      </c>
      <c r="K11" s="152">
        <v>1.78</v>
      </c>
      <c r="L11" s="152">
        <v>1.86</v>
      </c>
      <c r="M11" s="113"/>
      <c r="N11" s="112">
        <v>-0.23319999999999999</v>
      </c>
      <c r="O11" s="112">
        <v>-0.221</v>
      </c>
      <c r="P11" s="112">
        <v>0.1137</v>
      </c>
      <c r="Q11" s="112">
        <v>1.6262000000000001</v>
      </c>
      <c r="R11" s="112">
        <v>-1.7421</v>
      </c>
      <c r="S11" s="114">
        <v>-0.95230000000000004</v>
      </c>
      <c r="T11" s="112">
        <v>0.85599999999999998</v>
      </c>
      <c r="U11" s="112">
        <v>9.9675999999999991</v>
      </c>
      <c r="V11" s="112">
        <v>8.6594999999999995</v>
      </c>
      <c r="W11" s="112">
        <v>11.014099999999999</v>
      </c>
      <c r="X11" s="112">
        <v>-0.193</v>
      </c>
      <c r="Y11" s="112">
        <v>8.0162999999999993</v>
      </c>
      <c r="Z11" s="112">
        <v>-4.117</v>
      </c>
      <c r="AA11" s="112">
        <v>-1.0702</v>
      </c>
      <c r="AB11" s="112">
        <v>-0.6532</v>
      </c>
      <c r="AC11" s="112">
        <v>13.9194</v>
      </c>
      <c r="AD11" s="113"/>
      <c r="AE11" s="110">
        <v>11</v>
      </c>
      <c r="AF11" s="110">
        <v>9</v>
      </c>
      <c r="AG11" s="110">
        <v>15</v>
      </c>
      <c r="AH11" s="110">
        <v>15</v>
      </c>
      <c r="AI11" s="110">
        <v>13</v>
      </c>
      <c r="AJ11" s="110">
        <v>14</v>
      </c>
      <c r="AK11" s="110">
        <v>11</v>
      </c>
      <c r="AL11" s="110">
        <v>12</v>
      </c>
      <c r="AM11" s="110">
        <v>13</v>
      </c>
      <c r="AN11" s="110">
        <v>9</v>
      </c>
      <c r="AO11" s="110">
        <v>15</v>
      </c>
      <c r="AP11" s="110">
        <v>15</v>
      </c>
      <c r="AQ11" s="110">
        <v>14</v>
      </c>
      <c r="AR11" s="110">
        <v>14</v>
      </c>
      <c r="AS11" s="110">
        <v>15</v>
      </c>
      <c r="AT11" s="109"/>
      <c r="AU11" s="112">
        <v>11.17</v>
      </c>
      <c r="AV11" s="112">
        <v>10.89</v>
      </c>
      <c r="AW11" s="112">
        <v>8.85</v>
      </c>
      <c r="AX11" s="112">
        <v>4.1399999999999997</v>
      </c>
      <c r="AY11" s="112">
        <v>-1.19</v>
      </c>
      <c r="AZ11" s="115"/>
      <c r="BA11" s="116">
        <v>9</v>
      </c>
      <c r="BB11" s="116">
        <v>12</v>
      </c>
      <c r="BC11" s="116">
        <v>12</v>
      </c>
      <c r="BD11" s="116">
        <v>14</v>
      </c>
      <c r="BE11" s="116">
        <v>14</v>
      </c>
      <c r="BF11" s="112"/>
      <c r="BG11" s="114">
        <v>10.1781458157646</v>
      </c>
      <c r="BH11" s="796">
        <v>0</v>
      </c>
      <c r="BI11" s="796">
        <v>4.0119615354257301E-2</v>
      </c>
      <c r="BJ11" s="809" t="s">
        <v>430</v>
      </c>
      <c r="BK11" s="269"/>
      <c r="BL11" s="112" t="s">
        <v>430</v>
      </c>
      <c r="BM11" s="112" t="s">
        <v>430</v>
      </c>
      <c r="BN11" s="112" t="s">
        <v>430</v>
      </c>
      <c r="BO11" s="109"/>
      <c r="BP11" s="112">
        <v>69.516687390000001</v>
      </c>
      <c r="BQ11" s="109"/>
      <c r="BR11" s="112">
        <v>53.0458</v>
      </c>
      <c r="BS11" s="112">
        <v>8.7245000000000008</v>
      </c>
      <c r="BT11" s="112">
        <v>7.7463699999999998</v>
      </c>
      <c r="BU11" s="112">
        <v>30.483329999999999</v>
      </c>
      <c r="BV11" s="109"/>
      <c r="BW11" s="112">
        <v>15.45</v>
      </c>
      <c r="BX11" s="112">
        <v>7.57</v>
      </c>
      <c r="BY11" s="112">
        <v>4.8499999999999996</v>
      </c>
      <c r="BZ11" s="112" t="s">
        <v>430</v>
      </c>
      <c r="CA11" s="112" t="s">
        <v>430</v>
      </c>
      <c r="CB11" s="112">
        <v>2.62</v>
      </c>
      <c r="CC11" s="109"/>
      <c r="CD11" s="118" t="s">
        <v>9022</v>
      </c>
      <c r="CE11" s="118" t="s">
        <v>9023</v>
      </c>
      <c r="CF11" s="118" t="s">
        <v>9024</v>
      </c>
      <c r="CG11" s="118" t="s">
        <v>9025</v>
      </c>
      <c r="CH11" s="118" t="s">
        <v>9026</v>
      </c>
      <c r="CI11" s="109"/>
      <c r="CJ11" s="119" t="s">
        <v>1517</v>
      </c>
    </row>
    <row r="12" spans="1:88" s="107" customFormat="1" x14ac:dyDescent="0.25">
      <c r="A12" s="108" t="s">
        <v>9027</v>
      </c>
      <c r="B12" s="109"/>
      <c r="C12" s="734">
        <v>34001</v>
      </c>
      <c r="D12" s="109"/>
      <c r="E12" s="110">
        <v>11417.3</v>
      </c>
      <c r="F12" s="109"/>
      <c r="G12" s="111">
        <v>371.39</v>
      </c>
      <c r="H12" s="109"/>
      <c r="I12" s="152">
        <v>2.2200000000000002</v>
      </c>
      <c r="J12" s="152">
        <v>6.78</v>
      </c>
      <c r="K12" s="152">
        <v>1.1599999999999999</v>
      </c>
      <c r="L12" s="152">
        <v>1.23</v>
      </c>
      <c r="M12" s="113"/>
      <c r="N12" s="112">
        <v>-0.223</v>
      </c>
      <c r="O12" s="112">
        <v>-0.3836</v>
      </c>
      <c r="P12" s="112">
        <v>1.4726999999999999</v>
      </c>
      <c r="Q12" s="112">
        <v>3.2930000000000001</v>
      </c>
      <c r="R12" s="112">
        <v>1.7589999999999999</v>
      </c>
      <c r="S12" s="114">
        <v>3.9643999999999999</v>
      </c>
      <c r="T12" s="112">
        <v>2.4672999999999998</v>
      </c>
      <c r="U12" s="112">
        <v>11.065899999999999</v>
      </c>
      <c r="V12" s="112">
        <v>9.3207000000000004</v>
      </c>
      <c r="W12" s="112">
        <v>11.6988</v>
      </c>
      <c r="X12" s="112">
        <v>2.4693999999999998</v>
      </c>
      <c r="Y12" s="112">
        <v>11.582100000000001</v>
      </c>
      <c r="Z12" s="112">
        <v>0.69140000000000001</v>
      </c>
      <c r="AA12" s="112">
        <v>3.6823000000000001</v>
      </c>
      <c r="AB12" s="112">
        <v>0.20780000000000001</v>
      </c>
      <c r="AC12" s="112">
        <v>11.483499999999999</v>
      </c>
      <c r="AD12" s="113"/>
      <c r="AE12" s="110">
        <v>10</v>
      </c>
      <c r="AF12" s="110">
        <v>11</v>
      </c>
      <c r="AG12" s="110">
        <v>9</v>
      </c>
      <c r="AH12" s="110">
        <v>7</v>
      </c>
      <c r="AI12" s="110">
        <v>6</v>
      </c>
      <c r="AJ12" s="110">
        <v>6</v>
      </c>
      <c r="AK12" s="110">
        <v>7</v>
      </c>
      <c r="AL12" s="110">
        <v>8</v>
      </c>
      <c r="AM12" s="110">
        <v>10</v>
      </c>
      <c r="AN12" s="110">
        <v>6</v>
      </c>
      <c r="AO12" s="110">
        <v>7</v>
      </c>
      <c r="AP12" s="110">
        <v>7</v>
      </c>
      <c r="AQ12" s="110">
        <v>5</v>
      </c>
      <c r="AR12" s="110">
        <v>7</v>
      </c>
      <c r="AS12" s="110">
        <v>11</v>
      </c>
      <c r="AT12" s="109"/>
      <c r="AU12" s="112">
        <v>11.7</v>
      </c>
      <c r="AV12" s="112">
        <v>11.37</v>
      </c>
      <c r="AW12" s="112">
        <v>9.58</v>
      </c>
      <c r="AX12" s="112">
        <v>6.6</v>
      </c>
      <c r="AY12" s="112">
        <v>5.68</v>
      </c>
      <c r="AZ12" s="115"/>
      <c r="BA12" s="116">
        <v>7</v>
      </c>
      <c r="BB12" s="116">
        <v>9</v>
      </c>
      <c r="BC12" s="116">
        <v>9</v>
      </c>
      <c r="BD12" s="116">
        <v>7</v>
      </c>
      <c r="BE12" s="116">
        <v>7</v>
      </c>
      <c r="BF12" s="112"/>
      <c r="BG12" s="114">
        <v>10.7262895026964</v>
      </c>
      <c r="BH12" s="796">
        <v>0</v>
      </c>
      <c r="BI12" s="796">
        <v>4.1094163239986103E-2</v>
      </c>
      <c r="BJ12" s="809" t="s">
        <v>430</v>
      </c>
      <c r="BK12" s="269"/>
      <c r="BL12" s="112" t="s">
        <v>430</v>
      </c>
      <c r="BM12" s="112" t="s">
        <v>430</v>
      </c>
      <c r="BN12" s="112" t="s">
        <v>430</v>
      </c>
      <c r="BO12" s="109"/>
      <c r="BP12" s="112">
        <v>79.293388719999996</v>
      </c>
      <c r="BQ12" s="109"/>
      <c r="BR12" s="112">
        <v>58.359900000000003</v>
      </c>
      <c r="BS12" s="112">
        <v>12.8429</v>
      </c>
      <c r="BT12" s="112">
        <v>8.0905900000000006</v>
      </c>
      <c r="BU12" s="112">
        <v>20.706610000000001</v>
      </c>
      <c r="BV12" s="109"/>
      <c r="BW12" s="112">
        <v>3.72</v>
      </c>
      <c r="BX12" s="112">
        <v>13.29</v>
      </c>
      <c r="BY12" s="112" t="s">
        <v>430</v>
      </c>
      <c r="BZ12" s="112" t="s">
        <v>430</v>
      </c>
      <c r="CA12" s="112" t="s">
        <v>430</v>
      </c>
      <c r="CB12" s="112">
        <v>3.69</v>
      </c>
      <c r="CC12" s="109"/>
      <c r="CD12" s="118" t="s">
        <v>9028</v>
      </c>
      <c r="CE12" s="118" t="s">
        <v>9029</v>
      </c>
      <c r="CF12" s="118" t="s">
        <v>9030</v>
      </c>
      <c r="CG12" s="118" t="s">
        <v>9031</v>
      </c>
      <c r="CH12" s="118" t="s">
        <v>9032</v>
      </c>
      <c r="CI12" s="109"/>
      <c r="CJ12" s="119" t="s">
        <v>519</v>
      </c>
    </row>
    <row r="13" spans="1:88" s="107" customFormat="1" x14ac:dyDescent="0.25">
      <c r="A13" s="108" t="s">
        <v>9033</v>
      </c>
      <c r="B13" s="109"/>
      <c r="C13" s="734">
        <v>42214</v>
      </c>
      <c r="D13" s="109"/>
      <c r="E13" s="110">
        <v>9626.1</v>
      </c>
      <c r="F13" s="109"/>
      <c r="G13" s="111">
        <v>33.662999999999997</v>
      </c>
      <c r="H13" s="109"/>
      <c r="I13" s="152">
        <v>4.37</v>
      </c>
      <c r="J13" s="152">
        <v>7.52</v>
      </c>
      <c r="K13" s="152">
        <v>2.58</v>
      </c>
      <c r="L13" s="152">
        <v>2.72</v>
      </c>
      <c r="M13" s="113"/>
      <c r="N13" s="112">
        <v>-0.2046</v>
      </c>
      <c r="O13" s="112">
        <v>0</v>
      </c>
      <c r="P13" s="112">
        <v>1.7132000000000001</v>
      </c>
      <c r="Q13" s="112">
        <v>2.8536999999999999</v>
      </c>
      <c r="R13" s="112">
        <v>0.9718</v>
      </c>
      <c r="S13" s="114">
        <v>5.5243000000000002</v>
      </c>
      <c r="T13" s="112">
        <v>3.0236999999999998</v>
      </c>
      <c r="U13" s="112">
        <v>10.9041</v>
      </c>
      <c r="V13" s="112">
        <v>9.5835000000000008</v>
      </c>
      <c r="W13" s="112">
        <v>11.882300000000001</v>
      </c>
      <c r="X13" s="112">
        <v>2.1360000000000001</v>
      </c>
      <c r="Y13" s="112">
        <v>11.0038</v>
      </c>
      <c r="Z13" s="112">
        <v>0.44159999999999999</v>
      </c>
      <c r="AA13" s="112">
        <v>5.2329999999999997</v>
      </c>
      <c r="AB13" s="112">
        <v>0.75419999999999998</v>
      </c>
      <c r="AC13" s="112">
        <v>11.569100000000001</v>
      </c>
      <c r="AD13" s="113"/>
      <c r="AE13" s="110">
        <v>9</v>
      </c>
      <c r="AF13" s="110">
        <v>5</v>
      </c>
      <c r="AG13" s="110">
        <v>7</v>
      </c>
      <c r="AH13" s="110">
        <v>10</v>
      </c>
      <c r="AI13" s="110">
        <v>9</v>
      </c>
      <c r="AJ13" s="110">
        <v>4</v>
      </c>
      <c r="AK13" s="110">
        <v>5</v>
      </c>
      <c r="AL13" s="110">
        <v>9</v>
      </c>
      <c r="AM13" s="110">
        <v>8</v>
      </c>
      <c r="AN13" s="110">
        <v>5</v>
      </c>
      <c r="AO13" s="110">
        <v>8</v>
      </c>
      <c r="AP13" s="110">
        <v>8</v>
      </c>
      <c r="AQ13" s="110">
        <v>7</v>
      </c>
      <c r="AR13" s="110">
        <v>4</v>
      </c>
      <c r="AS13" s="110">
        <v>6</v>
      </c>
      <c r="AT13" s="109"/>
      <c r="AU13" s="112">
        <v>11.7</v>
      </c>
      <c r="AV13" s="112">
        <v>11.69</v>
      </c>
      <c r="AW13" s="112">
        <v>9.9700000000000006</v>
      </c>
      <c r="AX13" s="112">
        <v>7.32</v>
      </c>
      <c r="AY13" s="112">
        <v>5.76</v>
      </c>
      <c r="AZ13" s="115"/>
      <c r="BA13" s="116">
        <v>7</v>
      </c>
      <c r="BB13" s="116">
        <v>8</v>
      </c>
      <c r="BC13" s="116">
        <v>8</v>
      </c>
      <c r="BD13" s="116">
        <v>6</v>
      </c>
      <c r="BE13" s="116">
        <v>6</v>
      </c>
      <c r="BF13" s="112"/>
      <c r="BG13" s="114">
        <v>10.5484190907464</v>
      </c>
      <c r="BH13" s="796">
        <v>0</v>
      </c>
      <c r="BI13" s="796">
        <v>4.1767706727750202E-2</v>
      </c>
      <c r="BJ13" s="809" t="s">
        <v>430</v>
      </c>
      <c r="BK13" s="269"/>
      <c r="BL13" s="112" t="s">
        <v>430</v>
      </c>
      <c r="BM13" s="112" t="s">
        <v>430</v>
      </c>
      <c r="BN13" s="112" t="s">
        <v>430</v>
      </c>
      <c r="BO13" s="109"/>
      <c r="BP13" s="112">
        <v>76.906386699999999</v>
      </c>
      <c r="BQ13" s="109"/>
      <c r="BR13" s="112">
        <v>56.655700000000003</v>
      </c>
      <c r="BS13" s="112">
        <v>9.9525500000000005</v>
      </c>
      <c r="BT13" s="112">
        <v>10.171799999999999</v>
      </c>
      <c r="BU13" s="112">
        <v>23.219950000000001</v>
      </c>
      <c r="BV13" s="109"/>
      <c r="BW13" s="112">
        <v>3.79</v>
      </c>
      <c r="BX13" s="112">
        <v>10.29</v>
      </c>
      <c r="BY13" s="112">
        <v>5.31</v>
      </c>
      <c r="BZ13" s="112">
        <v>1.46</v>
      </c>
      <c r="CA13" s="112" t="s">
        <v>430</v>
      </c>
      <c r="CB13" s="112">
        <v>2.2400000000000002</v>
      </c>
      <c r="CC13" s="109"/>
      <c r="CD13" s="118" t="s">
        <v>9034</v>
      </c>
      <c r="CE13" s="118" t="s">
        <v>9035</v>
      </c>
      <c r="CF13" s="118" t="s">
        <v>9036</v>
      </c>
      <c r="CG13" s="118" t="s">
        <v>9037</v>
      </c>
      <c r="CH13" s="118" t="s">
        <v>9038</v>
      </c>
      <c r="CI13" s="109"/>
      <c r="CJ13" s="119" t="s">
        <v>443</v>
      </c>
    </row>
    <row r="14" spans="1:88" s="107" customFormat="1" ht="11" x14ac:dyDescent="0.3">
      <c r="A14" s="841" t="s">
        <v>9039</v>
      </c>
      <c r="B14" s="857"/>
      <c r="C14" s="843">
        <v>41948</v>
      </c>
      <c r="D14" s="857"/>
      <c r="E14" s="844">
        <v>9329.1200000000008</v>
      </c>
      <c r="F14" s="857"/>
      <c r="G14" s="845">
        <v>66.13</v>
      </c>
      <c r="H14" s="857"/>
      <c r="I14" s="957">
        <v>9.25</v>
      </c>
      <c r="J14" s="957">
        <v>6.97</v>
      </c>
      <c r="K14" s="957">
        <v>4</v>
      </c>
      <c r="L14" s="957">
        <v>4.1500000000000004</v>
      </c>
      <c r="M14" s="858"/>
      <c r="N14" s="846">
        <v>-0.1042</v>
      </c>
      <c r="O14" s="846">
        <v>0.36730000000000002</v>
      </c>
      <c r="P14" s="846">
        <v>2.0760999999999998</v>
      </c>
      <c r="Q14" s="846">
        <v>4.0598000000000001</v>
      </c>
      <c r="R14" s="846">
        <v>3.9207999999999998</v>
      </c>
      <c r="S14" s="848">
        <v>6.7008999999999999</v>
      </c>
      <c r="T14" s="846">
        <v>3.5546000000000002</v>
      </c>
      <c r="U14" s="846">
        <v>12.9053</v>
      </c>
      <c r="V14" s="846">
        <v>11.9436</v>
      </c>
      <c r="W14" s="846">
        <v>12.3736</v>
      </c>
      <c r="X14" s="846">
        <v>2.7532999999999999</v>
      </c>
      <c r="Y14" s="846">
        <v>15.0227</v>
      </c>
      <c r="Z14" s="846">
        <v>4.0909000000000004</v>
      </c>
      <c r="AA14" s="846">
        <v>5.7167000000000003</v>
      </c>
      <c r="AB14" s="846">
        <v>1.1023000000000001</v>
      </c>
      <c r="AC14" s="846">
        <v>11.799799999999999</v>
      </c>
      <c r="AD14" s="858"/>
      <c r="AE14" s="844">
        <v>2</v>
      </c>
      <c r="AF14" s="844">
        <v>3</v>
      </c>
      <c r="AG14" s="844">
        <v>3</v>
      </c>
      <c r="AH14" s="844">
        <v>3</v>
      </c>
      <c r="AI14" s="844">
        <v>3</v>
      </c>
      <c r="AJ14" s="844">
        <v>3</v>
      </c>
      <c r="AK14" s="844">
        <v>4</v>
      </c>
      <c r="AL14" s="844">
        <v>5</v>
      </c>
      <c r="AM14" s="844">
        <v>3</v>
      </c>
      <c r="AN14" s="844">
        <v>2</v>
      </c>
      <c r="AO14" s="844">
        <v>5</v>
      </c>
      <c r="AP14" s="844">
        <v>2</v>
      </c>
      <c r="AQ14" s="844">
        <v>2</v>
      </c>
      <c r="AR14" s="844">
        <v>3</v>
      </c>
      <c r="AS14" s="844">
        <v>3</v>
      </c>
      <c r="AT14" s="857"/>
      <c r="AU14" s="846">
        <v>13.44</v>
      </c>
      <c r="AV14" s="846">
        <v>14.04</v>
      </c>
      <c r="AW14" s="846">
        <v>11.84</v>
      </c>
      <c r="AX14" s="846">
        <v>9.0500000000000007</v>
      </c>
      <c r="AY14" s="846">
        <v>10.07</v>
      </c>
      <c r="AZ14" s="849"/>
      <c r="BA14" s="958">
        <v>2</v>
      </c>
      <c r="BB14" s="958">
        <v>3</v>
      </c>
      <c r="BC14" s="958">
        <v>4</v>
      </c>
      <c r="BD14" s="958">
        <v>3</v>
      </c>
      <c r="BE14" s="958">
        <v>2</v>
      </c>
      <c r="BF14" s="846"/>
      <c r="BG14" s="848">
        <v>11.9823124478013</v>
      </c>
      <c r="BH14" s="855">
        <v>1.2692079569651999</v>
      </c>
      <c r="BI14" s="855">
        <v>5.1698947526796699E-2</v>
      </c>
      <c r="BJ14" s="892">
        <v>3.3378725786430401E-3</v>
      </c>
      <c r="BK14" s="959"/>
      <c r="BL14" s="846" t="s">
        <v>430</v>
      </c>
      <c r="BM14" s="846" t="s">
        <v>430</v>
      </c>
      <c r="BN14" s="846" t="s">
        <v>430</v>
      </c>
      <c r="BO14" s="857"/>
      <c r="BP14" s="846">
        <v>78.398736979999995</v>
      </c>
      <c r="BQ14" s="857"/>
      <c r="BR14" s="846">
        <v>45.833399999999997</v>
      </c>
      <c r="BS14" s="846">
        <v>25.635899999999999</v>
      </c>
      <c r="BT14" s="846">
        <v>6.9294599999999997</v>
      </c>
      <c r="BU14" s="846">
        <v>21.601240000000001</v>
      </c>
      <c r="BV14" s="857"/>
      <c r="BW14" s="846">
        <v>7.65</v>
      </c>
      <c r="BX14" s="846">
        <v>7.26</v>
      </c>
      <c r="BY14" s="846">
        <v>0.38</v>
      </c>
      <c r="BZ14" s="846">
        <v>1.25</v>
      </c>
      <c r="CA14" s="846" t="s">
        <v>430</v>
      </c>
      <c r="CB14" s="846">
        <v>5.0599999999999996</v>
      </c>
      <c r="CC14" s="857"/>
      <c r="CD14" s="859" t="s">
        <v>9040</v>
      </c>
      <c r="CE14" s="859" t="s">
        <v>9041</v>
      </c>
      <c r="CF14" s="859" t="s">
        <v>9042</v>
      </c>
      <c r="CG14" s="859" t="s">
        <v>2939</v>
      </c>
      <c r="CH14" s="859" t="s">
        <v>9043</v>
      </c>
      <c r="CI14" s="857"/>
      <c r="CJ14" s="856" t="s">
        <v>443</v>
      </c>
    </row>
    <row r="15" spans="1:88" s="107" customFormat="1" x14ac:dyDescent="0.25">
      <c r="A15" s="108" t="s">
        <v>9044</v>
      </c>
      <c r="B15" s="109"/>
      <c r="C15" s="734">
        <v>36539</v>
      </c>
      <c r="D15" s="109"/>
      <c r="E15" s="110">
        <v>9290.25</v>
      </c>
      <c r="F15" s="109"/>
      <c r="G15" s="111">
        <v>162.96520000000001</v>
      </c>
      <c r="H15" s="109"/>
      <c r="I15" s="152">
        <v>3.7</v>
      </c>
      <c r="J15" s="152">
        <v>6.3</v>
      </c>
      <c r="K15" s="152">
        <v>2.72</v>
      </c>
      <c r="L15" s="152">
        <v>2.65</v>
      </c>
      <c r="M15" s="113"/>
      <c r="N15" s="112">
        <v>-0.14080000000000001</v>
      </c>
      <c r="O15" s="112">
        <v>-4.1300000000000003E-2</v>
      </c>
      <c r="P15" s="112">
        <v>2.9986999999999999</v>
      </c>
      <c r="Q15" s="112">
        <v>3.84</v>
      </c>
      <c r="R15" s="112">
        <v>1.0029999999999999</v>
      </c>
      <c r="S15" s="114">
        <v>2.0659000000000001</v>
      </c>
      <c r="T15" s="112">
        <v>0.83240000000000003</v>
      </c>
      <c r="U15" s="112">
        <v>9.8554999999999993</v>
      </c>
      <c r="V15" s="112">
        <v>8.8628999999999998</v>
      </c>
      <c r="W15" s="112">
        <v>11.0961</v>
      </c>
      <c r="X15" s="112">
        <v>3.1835</v>
      </c>
      <c r="Y15" s="112">
        <v>10.7788</v>
      </c>
      <c r="Z15" s="112">
        <v>-1.3622000000000001</v>
      </c>
      <c r="AA15" s="112">
        <v>1.9185000000000001</v>
      </c>
      <c r="AB15" s="112">
        <v>1.569</v>
      </c>
      <c r="AC15" s="112">
        <v>11.046900000000001</v>
      </c>
      <c r="AD15" s="113"/>
      <c r="AE15" s="110">
        <v>4</v>
      </c>
      <c r="AF15" s="110">
        <v>6</v>
      </c>
      <c r="AG15" s="110">
        <v>2</v>
      </c>
      <c r="AH15" s="110">
        <v>4</v>
      </c>
      <c r="AI15" s="110">
        <v>8</v>
      </c>
      <c r="AJ15" s="110">
        <v>12</v>
      </c>
      <c r="AK15" s="110">
        <v>12</v>
      </c>
      <c r="AL15" s="110">
        <v>13</v>
      </c>
      <c r="AM15" s="110">
        <v>11</v>
      </c>
      <c r="AN15" s="110">
        <v>8</v>
      </c>
      <c r="AO15" s="110">
        <v>3</v>
      </c>
      <c r="AP15" s="110">
        <v>10</v>
      </c>
      <c r="AQ15" s="110">
        <v>10</v>
      </c>
      <c r="AR15" s="110">
        <v>12</v>
      </c>
      <c r="AS15" s="110">
        <v>2</v>
      </c>
      <c r="AT15" s="109"/>
      <c r="AU15" s="112">
        <v>10.53</v>
      </c>
      <c r="AV15" s="112">
        <v>10.69</v>
      </c>
      <c r="AW15" s="112">
        <v>8.34</v>
      </c>
      <c r="AX15" s="112">
        <v>4.92</v>
      </c>
      <c r="AY15" s="112">
        <v>3.99</v>
      </c>
      <c r="AZ15" s="115"/>
      <c r="BA15" s="116">
        <v>12</v>
      </c>
      <c r="BB15" s="116">
        <v>13</v>
      </c>
      <c r="BC15" s="116">
        <v>13</v>
      </c>
      <c r="BD15" s="116">
        <v>11</v>
      </c>
      <c r="BE15" s="116">
        <v>10</v>
      </c>
      <c r="BF15" s="112"/>
      <c r="BG15" s="114">
        <v>10.416535739998199</v>
      </c>
      <c r="BH15" s="796">
        <v>0</v>
      </c>
      <c r="BI15" s="796">
        <v>3.4475685867462198E-2</v>
      </c>
      <c r="BJ15" s="809" t="s">
        <v>430</v>
      </c>
      <c r="BK15" s="269"/>
      <c r="BL15" s="112" t="s">
        <v>430</v>
      </c>
      <c r="BM15" s="112" t="s">
        <v>430</v>
      </c>
      <c r="BN15" s="112" t="s">
        <v>430</v>
      </c>
      <c r="BO15" s="109"/>
      <c r="BP15" s="112">
        <v>70.495717429999999</v>
      </c>
      <c r="BQ15" s="109"/>
      <c r="BR15" s="112">
        <v>43.937600000000003</v>
      </c>
      <c r="BS15" s="112">
        <v>13.7247</v>
      </c>
      <c r="BT15" s="112">
        <v>12.8329</v>
      </c>
      <c r="BU15" s="112">
        <v>29.504799999999999</v>
      </c>
      <c r="BV15" s="109"/>
      <c r="BW15" s="112">
        <v>5.79</v>
      </c>
      <c r="BX15" s="112">
        <v>13.79</v>
      </c>
      <c r="BY15" s="112">
        <v>0.88</v>
      </c>
      <c r="BZ15" s="112" t="s">
        <v>430</v>
      </c>
      <c r="CA15" s="112" t="s">
        <v>430</v>
      </c>
      <c r="CB15" s="112">
        <v>8.82</v>
      </c>
      <c r="CC15" s="109"/>
      <c r="CD15" s="118" t="s">
        <v>9045</v>
      </c>
      <c r="CE15" s="118" t="s">
        <v>9046</v>
      </c>
      <c r="CF15" s="118" t="s">
        <v>9047</v>
      </c>
      <c r="CG15" s="118" t="s">
        <v>9048</v>
      </c>
      <c r="CH15" s="118" t="s">
        <v>9049</v>
      </c>
      <c r="CI15" s="109"/>
      <c r="CJ15" s="119" t="s">
        <v>443</v>
      </c>
    </row>
    <row r="16" spans="1:88" s="107" customFormat="1" x14ac:dyDescent="0.25">
      <c r="A16" s="108" t="s">
        <v>9050</v>
      </c>
      <c r="B16" s="109"/>
      <c r="C16" s="734">
        <v>34740</v>
      </c>
      <c r="D16" s="109"/>
      <c r="E16" s="110">
        <v>7241.65</v>
      </c>
      <c r="F16" s="109"/>
      <c r="G16" s="111">
        <v>1566.22</v>
      </c>
      <c r="H16" s="109"/>
      <c r="I16" s="152">
        <v>6.66</v>
      </c>
      <c r="J16" s="152">
        <v>7.71</v>
      </c>
      <c r="K16" s="152">
        <v>3.88</v>
      </c>
      <c r="L16" s="152">
        <v>4.1100000000000003</v>
      </c>
      <c r="M16" s="113"/>
      <c r="N16" s="112">
        <v>-0.17080000000000001</v>
      </c>
      <c r="O16" s="112">
        <v>-0.13450000000000001</v>
      </c>
      <c r="P16" s="112">
        <v>1.9276</v>
      </c>
      <c r="Q16" s="112">
        <v>4.9316000000000004</v>
      </c>
      <c r="R16" s="112">
        <v>2.2717000000000001</v>
      </c>
      <c r="S16" s="114">
        <v>3.4832000000000001</v>
      </c>
      <c r="T16" s="112">
        <v>2.1229</v>
      </c>
      <c r="U16" s="112">
        <v>10.6356</v>
      </c>
      <c r="V16" s="112">
        <v>8.5502000000000002</v>
      </c>
      <c r="W16" s="112">
        <v>9.4588999999999999</v>
      </c>
      <c r="X16" s="112">
        <v>3.5373999999999999</v>
      </c>
      <c r="Y16" s="112">
        <v>12.2521</v>
      </c>
      <c r="Z16" s="112">
        <v>-0.2331</v>
      </c>
      <c r="AA16" s="112">
        <v>3.7128999999999999</v>
      </c>
      <c r="AB16" s="112">
        <v>0.7228</v>
      </c>
      <c r="AC16" s="112">
        <v>17.3642</v>
      </c>
      <c r="AD16" s="113"/>
      <c r="AE16" s="110">
        <v>5</v>
      </c>
      <c r="AF16" s="110">
        <v>7</v>
      </c>
      <c r="AG16" s="110">
        <v>5</v>
      </c>
      <c r="AH16" s="110">
        <v>2</v>
      </c>
      <c r="AI16" s="110">
        <v>5</v>
      </c>
      <c r="AJ16" s="110">
        <v>8</v>
      </c>
      <c r="AK16" s="110">
        <v>9</v>
      </c>
      <c r="AL16" s="110">
        <v>10</v>
      </c>
      <c r="AM16" s="110">
        <v>15</v>
      </c>
      <c r="AN16" s="110">
        <v>13</v>
      </c>
      <c r="AO16" s="110">
        <v>2</v>
      </c>
      <c r="AP16" s="110">
        <v>4</v>
      </c>
      <c r="AQ16" s="110">
        <v>8</v>
      </c>
      <c r="AR16" s="110">
        <v>6</v>
      </c>
      <c r="AS16" s="110">
        <v>7</v>
      </c>
      <c r="AT16" s="109"/>
      <c r="AU16" s="112">
        <v>10.220000000000001</v>
      </c>
      <c r="AV16" s="112">
        <v>11.05</v>
      </c>
      <c r="AW16" s="112">
        <v>9.18</v>
      </c>
      <c r="AX16" s="112">
        <v>6.35</v>
      </c>
      <c r="AY16" s="112">
        <v>6.17</v>
      </c>
      <c r="AZ16" s="115"/>
      <c r="BA16" s="116">
        <v>13</v>
      </c>
      <c r="BB16" s="116">
        <v>11</v>
      </c>
      <c r="BC16" s="116">
        <v>10</v>
      </c>
      <c r="BD16" s="116">
        <v>9</v>
      </c>
      <c r="BE16" s="116">
        <v>5</v>
      </c>
      <c r="BF16" s="112"/>
      <c r="BG16" s="114">
        <v>10.457946622501</v>
      </c>
      <c r="BH16" s="796">
        <v>0</v>
      </c>
      <c r="BI16" s="796">
        <v>4.1858899376504798E-2</v>
      </c>
      <c r="BJ16" s="809" t="s">
        <v>430</v>
      </c>
      <c r="BK16" s="269"/>
      <c r="BL16" s="112" t="s">
        <v>430</v>
      </c>
      <c r="BM16" s="112" t="s">
        <v>430</v>
      </c>
      <c r="BN16" s="112" t="s">
        <v>430</v>
      </c>
      <c r="BO16" s="109"/>
      <c r="BP16" s="112">
        <v>75.675587590000006</v>
      </c>
      <c r="BQ16" s="109"/>
      <c r="BR16" s="112">
        <v>53.970599999999997</v>
      </c>
      <c r="BS16" s="112">
        <v>14.8443</v>
      </c>
      <c r="BT16" s="112">
        <v>6.8606999999999996</v>
      </c>
      <c r="BU16" s="112">
        <v>24.324400000000001</v>
      </c>
      <c r="BV16" s="109"/>
      <c r="BW16" s="112">
        <v>5.92</v>
      </c>
      <c r="BX16" s="112">
        <v>10.73</v>
      </c>
      <c r="BY16" s="112">
        <v>3.33</v>
      </c>
      <c r="BZ16" s="112" t="s">
        <v>430</v>
      </c>
      <c r="CA16" s="112">
        <v>0.15</v>
      </c>
      <c r="CB16" s="112">
        <v>4.2</v>
      </c>
      <c r="CC16" s="109"/>
      <c r="CD16" s="118" t="s">
        <v>2127</v>
      </c>
      <c r="CE16" s="118" t="s">
        <v>9051</v>
      </c>
      <c r="CF16" s="118" t="s">
        <v>9052</v>
      </c>
      <c r="CG16" s="118" t="s">
        <v>5368</v>
      </c>
      <c r="CH16" s="118" t="s">
        <v>9053</v>
      </c>
      <c r="CI16" s="109"/>
      <c r="CJ16" s="119" t="s">
        <v>476</v>
      </c>
    </row>
    <row r="17" spans="1:88" s="107" customFormat="1" ht="11" x14ac:dyDescent="0.3">
      <c r="A17" s="96" t="s">
        <v>9054</v>
      </c>
      <c r="B17" s="97"/>
      <c r="C17" s="736">
        <v>34719</v>
      </c>
      <c r="D17" s="97"/>
      <c r="E17" s="98">
        <v>6783.42</v>
      </c>
      <c r="F17" s="97"/>
      <c r="G17" s="99">
        <v>408.29070000000002</v>
      </c>
      <c r="H17" s="97"/>
      <c r="I17" s="153">
        <v>8.4600000000000009</v>
      </c>
      <c r="J17" s="153">
        <v>7.41</v>
      </c>
      <c r="K17" s="153">
        <v>4.4800000000000004</v>
      </c>
      <c r="L17" s="153">
        <v>4.8099999999999996</v>
      </c>
      <c r="M17" s="101"/>
      <c r="N17" s="100">
        <v>-0.54010000000000002</v>
      </c>
      <c r="O17" s="100">
        <v>-0.73460000000000003</v>
      </c>
      <c r="P17" s="100">
        <v>0.4118</v>
      </c>
      <c r="Q17" s="100">
        <v>2.3860000000000001</v>
      </c>
      <c r="R17" s="100">
        <v>-0.63270000000000004</v>
      </c>
      <c r="S17" s="102">
        <v>2.3972000000000002</v>
      </c>
      <c r="T17" s="100">
        <v>0.8589</v>
      </c>
      <c r="U17" s="100">
        <v>11.4472</v>
      </c>
      <c r="V17" s="100">
        <v>11.487299999999999</v>
      </c>
      <c r="W17" s="100">
        <v>11.3398</v>
      </c>
      <c r="X17" s="100">
        <v>1.0384</v>
      </c>
      <c r="Y17" s="100">
        <v>8.4780999999999995</v>
      </c>
      <c r="Z17" s="100">
        <v>-2.6637</v>
      </c>
      <c r="AA17" s="100">
        <v>2.6829999999999998</v>
      </c>
      <c r="AB17" s="100">
        <v>-0.30409999999999998</v>
      </c>
      <c r="AC17" s="100">
        <v>14.567600000000001</v>
      </c>
      <c r="AD17" s="101"/>
      <c r="AE17" s="98">
        <v>15</v>
      </c>
      <c r="AF17" s="98">
        <v>15</v>
      </c>
      <c r="AG17" s="98">
        <v>14</v>
      </c>
      <c r="AH17" s="98">
        <v>13</v>
      </c>
      <c r="AI17" s="98">
        <v>12</v>
      </c>
      <c r="AJ17" s="98">
        <v>11</v>
      </c>
      <c r="AK17" s="98">
        <v>10</v>
      </c>
      <c r="AL17" s="98">
        <v>6</v>
      </c>
      <c r="AM17" s="98">
        <v>4</v>
      </c>
      <c r="AN17" s="98">
        <v>7</v>
      </c>
      <c r="AO17" s="98">
        <v>13</v>
      </c>
      <c r="AP17" s="98">
        <v>13</v>
      </c>
      <c r="AQ17" s="98">
        <v>13</v>
      </c>
      <c r="AR17" s="98">
        <v>10</v>
      </c>
      <c r="AS17" s="98">
        <v>14</v>
      </c>
      <c r="AT17" s="97"/>
      <c r="AU17" s="100">
        <v>12.25</v>
      </c>
      <c r="AV17" s="100">
        <v>13.24</v>
      </c>
      <c r="AW17" s="100">
        <v>10.31</v>
      </c>
      <c r="AX17" s="100">
        <v>5.35</v>
      </c>
      <c r="AY17" s="100">
        <v>1.67</v>
      </c>
      <c r="AZ17" s="103"/>
      <c r="BA17" s="104">
        <v>5</v>
      </c>
      <c r="BB17" s="104">
        <v>4</v>
      </c>
      <c r="BC17" s="104">
        <v>7</v>
      </c>
      <c r="BD17" s="104">
        <v>10</v>
      </c>
      <c r="BE17" s="104">
        <v>12</v>
      </c>
      <c r="BF17" s="100"/>
      <c r="BG17" s="102">
        <v>10.102889256891199</v>
      </c>
      <c r="BH17" s="797">
        <v>0</v>
      </c>
      <c r="BI17" s="797">
        <v>4.7514443502124297E-2</v>
      </c>
      <c r="BJ17" s="810" t="s">
        <v>430</v>
      </c>
      <c r="BK17" s="804"/>
      <c r="BL17" s="100" t="s">
        <v>430</v>
      </c>
      <c r="BM17" s="100" t="s">
        <v>430</v>
      </c>
      <c r="BN17" s="100" t="s">
        <v>430</v>
      </c>
      <c r="BO17" s="97"/>
      <c r="BP17" s="100">
        <v>70.690151490000005</v>
      </c>
      <c r="BQ17" s="97"/>
      <c r="BR17" s="100">
        <v>46.521999999999998</v>
      </c>
      <c r="BS17" s="100">
        <v>13.6388</v>
      </c>
      <c r="BT17" s="100">
        <v>10.510999999999999</v>
      </c>
      <c r="BU17" s="100">
        <v>29.328199999999999</v>
      </c>
      <c r="BV17" s="97"/>
      <c r="BW17" s="100">
        <v>9.64</v>
      </c>
      <c r="BX17" s="100">
        <v>11.88</v>
      </c>
      <c r="BY17" s="100">
        <v>1.89</v>
      </c>
      <c r="BZ17" s="100" t="s">
        <v>430</v>
      </c>
      <c r="CA17" s="100" t="s">
        <v>430</v>
      </c>
      <c r="CB17" s="100">
        <v>5.9</v>
      </c>
      <c r="CC17" s="97"/>
      <c r="CD17" s="105" t="s">
        <v>9055</v>
      </c>
      <c r="CE17" s="105" t="s">
        <v>9056</v>
      </c>
      <c r="CF17" s="105" t="s">
        <v>9057</v>
      </c>
      <c r="CG17" s="105" t="s">
        <v>9058</v>
      </c>
      <c r="CH17" s="105" t="s">
        <v>9059</v>
      </c>
      <c r="CI17" s="97"/>
      <c r="CJ17" s="106" t="s">
        <v>1517</v>
      </c>
    </row>
    <row r="18" spans="1:88" s="107" customFormat="1" x14ac:dyDescent="0.25">
      <c r="A18" s="108" t="s">
        <v>9060</v>
      </c>
      <c r="B18" s="109"/>
      <c r="C18" s="734">
        <v>40581</v>
      </c>
      <c r="D18" s="109"/>
      <c r="E18" s="110">
        <v>5853.87</v>
      </c>
      <c r="F18" s="109"/>
      <c r="G18" s="111">
        <v>60.284500000000001</v>
      </c>
      <c r="H18" s="109"/>
      <c r="I18" s="152">
        <v>1.92</v>
      </c>
      <c r="J18" s="152">
        <v>7.23</v>
      </c>
      <c r="K18" s="152">
        <v>1.54</v>
      </c>
      <c r="L18" s="152">
        <v>1.62</v>
      </c>
      <c r="M18" s="113"/>
      <c r="N18" s="112">
        <v>-0.1181</v>
      </c>
      <c r="O18" s="112">
        <v>0.49640000000000001</v>
      </c>
      <c r="P18" s="112">
        <v>3.9382999999999999</v>
      </c>
      <c r="Q18" s="112">
        <v>5.5978000000000003</v>
      </c>
      <c r="R18" s="112">
        <v>7.9189999999999996</v>
      </c>
      <c r="S18" s="114">
        <v>8.5191999999999997</v>
      </c>
      <c r="T18" s="112">
        <v>4.1455000000000002</v>
      </c>
      <c r="U18" s="112">
        <v>13.696400000000001</v>
      </c>
      <c r="V18" s="112">
        <v>10.8872</v>
      </c>
      <c r="W18" s="112">
        <v>11.001099999999999</v>
      </c>
      <c r="X18" s="112">
        <v>3.5581</v>
      </c>
      <c r="Y18" s="112">
        <v>17.503799999999998</v>
      </c>
      <c r="Z18" s="112">
        <v>6.6494999999999997</v>
      </c>
      <c r="AA18" s="112">
        <v>7.7739000000000003</v>
      </c>
      <c r="AB18" s="112">
        <v>2.8723000000000001</v>
      </c>
      <c r="AC18" s="112">
        <v>12.2371</v>
      </c>
      <c r="AD18" s="113"/>
      <c r="AE18" s="110">
        <v>3</v>
      </c>
      <c r="AF18" s="110">
        <v>2</v>
      </c>
      <c r="AG18" s="110">
        <v>1</v>
      </c>
      <c r="AH18" s="110">
        <v>1</v>
      </c>
      <c r="AI18" s="110">
        <v>1</v>
      </c>
      <c r="AJ18" s="110">
        <v>1</v>
      </c>
      <c r="AK18" s="110">
        <v>2</v>
      </c>
      <c r="AL18" s="110">
        <v>2</v>
      </c>
      <c r="AM18" s="110">
        <v>6</v>
      </c>
      <c r="AN18" s="110">
        <v>10</v>
      </c>
      <c r="AO18" s="110">
        <v>1</v>
      </c>
      <c r="AP18" s="110">
        <v>1</v>
      </c>
      <c r="AQ18" s="110">
        <v>1</v>
      </c>
      <c r="AR18" s="110">
        <v>1</v>
      </c>
      <c r="AS18" s="110">
        <v>1</v>
      </c>
      <c r="AT18" s="109"/>
      <c r="AU18" s="112">
        <v>11.86</v>
      </c>
      <c r="AV18" s="112">
        <v>13.1</v>
      </c>
      <c r="AW18" s="112">
        <v>12.41</v>
      </c>
      <c r="AX18" s="112">
        <v>10.29</v>
      </c>
      <c r="AY18" s="112">
        <v>14.99</v>
      </c>
      <c r="AZ18" s="115"/>
      <c r="BA18" s="116">
        <v>6</v>
      </c>
      <c r="BB18" s="116">
        <v>5</v>
      </c>
      <c r="BC18" s="116">
        <v>2</v>
      </c>
      <c r="BD18" s="116">
        <v>1</v>
      </c>
      <c r="BE18" s="116">
        <v>1</v>
      </c>
      <c r="BF18" s="112"/>
      <c r="BG18" s="114">
        <v>13.265704043971301</v>
      </c>
      <c r="BH18" s="796">
        <v>1.28561381433134</v>
      </c>
      <c r="BI18" s="796">
        <v>5.1836515291799501E-2</v>
      </c>
      <c r="BJ18" s="809">
        <v>6.3548602146964797E-2</v>
      </c>
      <c r="BK18" s="269"/>
      <c r="BL18" s="112" t="s">
        <v>430</v>
      </c>
      <c r="BM18" s="112" t="s">
        <v>430</v>
      </c>
      <c r="BN18" s="112" t="s">
        <v>430</v>
      </c>
      <c r="BO18" s="109"/>
      <c r="BP18" s="112">
        <v>74.207929030000003</v>
      </c>
      <c r="BQ18" s="109"/>
      <c r="BR18" s="112">
        <v>36.579500000000003</v>
      </c>
      <c r="BS18" s="112">
        <v>21.488800000000001</v>
      </c>
      <c r="BT18" s="112">
        <v>16.108000000000001</v>
      </c>
      <c r="BU18" s="112">
        <v>25.823699999999999</v>
      </c>
      <c r="BV18" s="109"/>
      <c r="BW18" s="112">
        <v>2.2799999999999998</v>
      </c>
      <c r="BX18" s="112">
        <v>22.66</v>
      </c>
      <c r="BY18" s="112" t="s">
        <v>430</v>
      </c>
      <c r="BZ18" s="112" t="s">
        <v>430</v>
      </c>
      <c r="CA18" s="112" t="s">
        <v>430</v>
      </c>
      <c r="CB18" s="112">
        <v>0.85</v>
      </c>
      <c r="CC18" s="109"/>
      <c r="CD18" s="118" t="s">
        <v>9061</v>
      </c>
      <c r="CE18" s="118" t="s">
        <v>9062</v>
      </c>
      <c r="CF18" s="118" t="s">
        <v>9063</v>
      </c>
      <c r="CG18" s="118" t="s">
        <v>9064</v>
      </c>
      <c r="CH18" s="118" t="s">
        <v>9065</v>
      </c>
      <c r="CI18" s="109"/>
      <c r="CJ18" s="119" t="s">
        <v>519</v>
      </c>
    </row>
    <row r="19" spans="1:88" s="107" customFormat="1" x14ac:dyDescent="0.25">
      <c r="A19" s="108" t="s">
        <v>9066</v>
      </c>
      <c r="B19" s="109"/>
      <c r="C19" s="734">
        <v>38511</v>
      </c>
      <c r="D19" s="109"/>
      <c r="E19" s="110">
        <v>4088.49</v>
      </c>
      <c r="F19" s="109"/>
      <c r="G19" s="111">
        <v>108.0502</v>
      </c>
      <c r="H19" s="109"/>
      <c r="I19" s="152">
        <v>4.47</v>
      </c>
      <c r="J19" s="152">
        <v>7.94</v>
      </c>
      <c r="K19" s="152">
        <v>3.03</v>
      </c>
      <c r="L19" s="152">
        <v>3.2</v>
      </c>
      <c r="M19" s="113"/>
      <c r="N19" s="112">
        <v>-0.2727</v>
      </c>
      <c r="O19" s="112">
        <v>-0.46789999999999998</v>
      </c>
      <c r="P19" s="112">
        <v>1.5740000000000001</v>
      </c>
      <c r="Q19" s="112">
        <v>3.1917</v>
      </c>
      <c r="R19" s="112">
        <v>1.5726</v>
      </c>
      <c r="S19" s="114">
        <v>3.9565000000000001</v>
      </c>
      <c r="T19" s="112">
        <v>2.3902999999999999</v>
      </c>
      <c r="U19" s="112">
        <v>11.406700000000001</v>
      </c>
      <c r="V19" s="112">
        <v>11.348100000000001</v>
      </c>
      <c r="W19" s="112">
        <v>9.4033999999999995</v>
      </c>
      <c r="X19" s="112">
        <v>1.9697</v>
      </c>
      <c r="Y19" s="112">
        <v>10.8977</v>
      </c>
      <c r="Z19" s="112">
        <v>0.60719999999999996</v>
      </c>
      <c r="AA19" s="112">
        <v>3.4984000000000002</v>
      </c>
      <c r="AB19" s="112">
        <v>0.22570000000000001</v>
      </c>
      <c r="AC19" s="112">
        <v>11.8614</v>
      </c>
      <c r="AD19" s="113"/>
      <c r="AE19" s="110">
        <v>12</v>
      </c>
      <c r="AF19" s="110">
        <v>14</v>
      </c>
      <c r="AG19" s="110">
        <v>8</v>
      </c>
      <c r="AH19" s="110">
        <v>9</v>
      </c>
      <c r="AI19" s="110">
        <v>7</v>
      </c>
      <c r="AJ19" s="110">
        <v>7</v>
      </c>
      <c r="AK19" s="110">
        <v>8</v>
      </c>
      <c r="AL19" s="110">
        <v>7</v>
      </c>
      <c r="AM19" s="110">
        <v>5</v>
      </c>
      <c r="AN19" s="110">
        <v>14</v>
      </c>
      <c r="AO19" s="110">
        <v>9</v>
      </c>
      <c r="AP19" s="110">
        <v>9</v>
      </c>
      <c r="AQ19" s="110">
        <v>6</v>
      </c>
      <c r="AR19" s="110">
        <v>8</v>
      </c>
      <c r="AS19" s="110">
        <v>10</v>
      </c>
      <c r="AT19" s="109"/>
      <c r="AU19" s="112">
        <v>10.58</v>
      </c>
      <c r="AV19" s="112">
        <v>12.55</v>
      </c>
      <c r="AW19" s="112">
        <v>10.57</v>
      </c>
      <c r="AX19" s="112">
        <v>6.52</v>
      </c>
      <c r="AY19" s="112">
        <v>5.21</v>
      </c>
      <c r="AZ19" s="115"/>
      <c r="BA19" s="116">
        <v>11</v>
      </c>
      <c r="BB19" s="116">
        <v>7</v>
      </c>
      <c r="BC19" s="116">
        <v>6</v>
      </c>
      <c r="BD19" s="116">
        <v>8</v>
      </c>
      <c r="BE19" s="116">
        <v>8</v>
      </c>
      <c r="BF19" s="112"/>
      <c r="BG19" s="114">
        <v>10.2048858948359</v>
      </c>
      <c r="BH19" s="796">
        <v>0</v>
      </c>
      <c r="BI19" s="796">
        <v>4.7030665579204198E-2</v>
      </c>
      <c r="BJ19" s="809" t="s">
        <v>430</v>
      </c>
      <c r="BK19" s="269"/>
      <c r="BL19" s="112" t="s">
        <v>430</v>
      </c>
      <c r="BM19" s="112" t="s">
        <v>430</v>
      </c>
      <c r="BN19" s="112" t="s">
        <v>430</v>
      </c>
      <c r="BO19" s="109"/>
      <c r="BP19" s="112">
        <v>73.827059230000003</v>
      </c>
      <c r="BQ19" s="109"/>
      <c r="BR19" s="112">
        <v>52.604100000000003</v>
      </c>
      <c r="BS19" s="112">
        <v>12.514699999999999</v>
      </c>
      <c r="BT19" s="112">
        <v>8.7081800000000005</v>
      </c>
      <c r="BU19" s="112">
        <v>26.173020000000001</v>
      </c>
      <c r="BV19" s="109"/>
      <c r="BW19" s="112">
        <v>3.62</v>
      </c>
      <c r="BX19" s="112">
        <v>5.54</v>
      </c>
      <c r="BY19" s="112">
        <v>3.79</v>
      </c>
      <c r="BZ19" s="112">
        <v>4.33</v>
      </c>
      <c r="CA19" s="112">
        <v>0.61</v>
      </c>
      <c r="CB19" s="112">
        <v>8.2899999999999991</v>
      </c>
      <c r="CC19" s="109"/>
      <c r="CD19" s="118" t="s">
        <v>9067</v>
      </c>
      <c r="CE19" s="118" t="s">
        <v>9068</v>
      </c>
      <c r="CF19" s="118" t="s">
        <v>9069</v>
      </c>
      <c r="CG19" s="118" t="s">
        <v>9070</v>
      </c>
      <c r="CH19" s="118" t="s">
        <v>9071</v>
      </c>
      <c r="CI19" s="109"/>
      <c r="CJ19" s="119" t="s">
        <v>1517</v>
      </c>
    </row>
    <row r="20" spans="1:88" s="107" customFormat="1" x14ac:dyDescent="0.25">
      <c r="A20" s="108" t="s">
        <v>9072</v>
      </c>
      <c r="B20" s="109"/>
      <c r="C20" s="734">
        <v>34980</v>
      </c>
      <c r="D20" s="109"/>
      <c r="E20" s="110">
        <v>4072.58</v>
      </c>
      <c r="F20" s="109"/>
      <c r="G20" s="111">
        <v>444.11799999999999</v>
      </c>
      <c r="H20" s="109"/>
      <c r="I20" s="152">
        <v>5.69</v>
      </c>
      <c r="J20" s="152">
        <v>7.27</v>
      </c>
      <c r="K20" s="152">
        <v>3.35</v>
      </c>
      <c r="L20" s="152">
        <v>3.49</v>
      </c>
      <c r="M20" s="113"/>
      <c r="N20" s="112">
        <v>-0.18229999999999999</v>
      </c>
      <c r="O20" s="112">
        <v>-0.3579</v>
      </c>
      <c r="P20" s="112">
        <v>1.3495999999999999</v>
      </c>
      <c r="Q20" s="112">
        <v>3.4961000000000002</v>
      </c>
      <c r="R20" s="112">
        <v>0.85219999999999996</v>
      </c>
      <c r="S20" s="114">
        <v>3.0941000000000001</v>
      </c>
      <c r="T20" s="112">
        <v>0.13070000000000001</v>
      </c>
      <c r="U20" s="112">
        <v>8.8734000000000002</v>
      </c>
      <c r="V20" s="112">
        <v>8.5855999999999995</v>
      </c>
      <c r="W20" s="112">
        <v>9.2150999999999996</v>
      </c>
      <c r="X20" s="112">
        <v>1.7334000000000001</v>
      </c>
      <c r="Y20" s="112">
        <v>11.686199999999999</v>
      </c>
      <c r="Z20" s="112">
        <v>-1.9987999999999999</v>
      </c>
      <c r="AA20" s="112">
        <v>3.0236000000000001</v>
      </c>
      <c r="AB20" s="112">
        <v>0.71530000000000005</v>
      </c>
      <c r="AC20" s="112">
        <v>14.431800000000001</v>
      </c>
      <c r="AD20" s="113"/>
      <c r="AE20" s="110">
        <v>7</v>
      </c>
      <c r="AF20" s="110">
        <v>10</v>
      </c>
      <c r="AG20" s="110">
        <v>10</v>
      </c>
      <c r="AH20" s="110">
        <v>5</v>
      </c>
      <c r="AI20" s="110">
        <v>10</v>
      </c>
      <c r="AJ20" s="110">
        <v>10</v>
      </c>
      <c r="AK20" s="110">
        <v>14</v>
      </c>
      <c r="AL20" s="110">
        <v>14</v>
      </c>
      <c r="AM20" s="110">
        <v>14</v>
      </c>
      <c r="AN20" s="110">
        <v>15</v>
      </c>
      <c r="AO20" s="110">
        <v>10</v>
      </c>
      <c r="AP20" s="110">
        <v>6</v>
      </c>
      <c r="AQ20" s="110">
        <v>12</v>
      </c>
      <c r="AR20" s="110">
        <v>9</v>
      </c>
      <c r="AS20" s="110">
        <v>8</v>
      </c>
      <c r="AT20" s="109"/>
      <c r="AU20" s="112">
        <v>10.02</v>
      </c>
      <c r="AV20" s="112">
        <v>10.33</v>
      </c>
      <c r="AW20" s="112">
        <v>7.9</v>
      </c>
      <c r="AX20" s="112">
        <v>4.58</v>
      </c>
      <c r="AY20" s="112">
        <v>4.13</v>
      </c>
      <c r="AZ20" s="115"/>
      <c r="BA20" s="116">
        <v>14</v>
      </c>
      <c r="BB20" s="116">
        <v>14</v>
      </c>
      <c r="BC20" s="116">
        <v>14</v>
      </c>
      <c r="BD20" s="116">
        <v>12</v>
      </c>
      <c r="BE20" s="116">
        <v>9</v>
      </c>
      <c r="BF20" s="112"/>
      <c r="BG20" s="114">
        <v>10.8830444808412</v>
      </c>
      <c r="BH20" s="796">
        <v>0</v>
      </c>
      <c r="BI20" s="796">
        <v>2.3658982046718201E-2</v>
      </c>
      <c r="BJ20" s="809" t="s">
        <v>430</v>
      </c>
      <c r="BK20" s="269"/>
      <c r="BL20" s="112" t="s">
        <v>430</v>
      </c>
      <c r="BM20" s="112" t="s">
        <v>430</v>
      </c>
      <c r="BN20" s="112" t="s">
        <v>430</v>
      </c>
      <c r="BO20" s="109"/>
      <c r="BP20" s="112">
        <v>74.134946540000001</v>
      </c>
      <c r="BQ20" s="109"/>
      <c r="BR20" s="112">
        <v>55.669899999999998</v>
      </c>
      <c r="BS20" s="112">
        <v>11.284000000000001</v>
      </c>
      <c r="BT20" s="112">
        <v>7.1810099999999997</v>
      </c>
      <c r="BU20" s="112">
        <v>25.865089999999999</v>
      </c>
      <c r="BV20" s="109"/>
      <c r="BW20" s="112">
        <v>10.65</v>
      </c>
      <c r="BX20" s="112">
        <v>8.1999999999999993</v>
      </c>
      <c r="BY20" s="112">
        <v>1.67</v>
      </c>
      <c r="BZ20" s="112">
        <v>0.63</v>
      </c>
      <c r="CA20" s="112">
        <v>0.94</v>
      </c>
      <c r="CB20" s="112">
        <v>3.78</v>
      </c>
      <c r="CC20" s="109"/>
      <c r="CD20" s="118" t="s">
        <v>9073</v>
      </c>
      <c r="CE20" s="118" t="s">
        <v>9074</v>
      </c>
      <c r="CF20" s="118" t="s">
        <v>582</v>
      </c>
      <c r="CG20" s="118" t="s">
        <v>828</v>
      </c>
      <c r="CH20" s="118" t="s">
        <v>9075</v>
      </c>
      <c r="CI20" s="109"/>
      <c r="CJ20" s="119" t="s">
        <v>526</v>
      </c>
    </row>
    <row r="21" spans="1:88" s="107" customFormat="1" x14ac:dyDescent="0.25">
      <c r="A21" s="108" t="s">
        <v>9076</v>
      </c>
      <c r="B21" s="109"/>
      <c r="C21" s="734">
        <v>40037</v>
      </c>
      <c r="D21" s="109"/>
      <c r="E21" s="110">
        <v>3994.86</v>
      </c>
      <c r="F21" s="109"/>
      <c r="G21" s="111">
        <v>65.930000000000007</v>
      </c>
      <c r="H21" s="109"/>
      <c r="I21" s="152">
        <v>0.73</v>
      </c>
      <c r="J21" s="152">
        <v>6.36</v>
      </c>
      <c r="K21" s="152">
        <v>0.64</v>
      </c>
      <c r="L21" s="152">
        <v>0.68</v>
      </c>
      <c r="M21" s="113"/>
      <c r="N21" s="112">
        <v>-0.1817</v>
      </c>
      <c r="O21" s="112">
        <v>4.5499999999999999E-2</v>
      </c>
      <c r="P21" s="112">
        <v>1.9326000000000001</v>
      </c>
      <c r="Q21" s="112">
        <v>3.2252999999999998</v>
      </c>
      <c r="R21" s="112">
        <v>3.1930000000000001</v>
      </c>
      <c r="S21" s="114">
        <v>4.3734000000000002</v>
      </c>
      <c r="T21" s="112">
        <v>2.8885999999999998</v>
      </c>
      <c r="U21" s="112">
        <v>13.1625</v>
      </c>
      <c r="V21" s="112">
        <v>12.6821</v>
      </c>
      <c r="W21" s="112">
        <v>12.25</v>
      </c>
      <c r="X21" s="112">
        <v>2.7747000000000002</v>
      </c>
      <c r="Y21" s="112">
        <v>12.1831</v>
      </c>
      <c r="Z21" s="112">
        <v>1.3839999999999999</v>
      </c>
      <c r="AA21" s="112">
        <v>4.5180999999999996</v>
      </c>
      <c r="AB21" s="112">
        <v>0.85670000000000002</v>
      </c>
      <c r="AC21" s="112">
        <v>11.6951</v>
      </c>
      <c r="AD21" s="113"/>
      <c r="AE21" s="110">
        <v>6</v>
      </c>
      <c r="AF21" s="110">
        <v>4</v>
      </c>
      <c r="AG21" s="110">
        <v>4</v>
      </c>
      <c r="AH21" s="110">
        <v>8</v>
      </c>
      <c r="AI21" s="110">
        <v>4</v>
      </c>
      <c r="AJ21" s="110">
        <v>5</v>
      </c>
      <c r="AK21" s="110">
        <v>6</v>
      </c>
      <c r="AL21" s="110">
        <v>4</v>
      </c>
      <c r="AM21" s="110">
        <v>2</v>
      </c>
      <c r="AN21" s="110">
        <v>3</v>
      </c>
      <c r="AO21" s="110">
        <v>4</v>
      </c>
      <c r="AP21" s="110">
        <v>5</v>
      </c>
      <c r="AQ21" s="110">
        <v>4</v>
      </c>
      <c r="AR21" s="110">
        <v>5</v>
      </c>
      <c r="AS21" s="110">
        <v>5</v>
      </c>
      <c r="AT21" s="109"/>
      <c r="AU21" s="112">
        <v>13.39</v>
      </c>
      <c r="AV21" s="112">
        <v>14.08</v>
      </c>
      <c r="AW21" s="112">
        <v>11.92</v>
      </c>
      <c r="AX21" s="112">
        <v>7.65</v>
      </c>
      <c r="AY21" s="112">
        <v>7.23</v>
      </c>
      <c r="AZ21" s="115"/>
      <c r="BA21" s="116">
        <v>3</v>
      </c>
      <c r="BB21" s="116">
        <v>2</v>
      </c>
      <c r="BC21" s="116">
        <v>3</v>
      </c>
      <c r="BD21" s="116">
        <v>4</v>
      </c>
      <c r="BE21" s="116">
        <v>4</v>
      </c>
      <c r="BF21" s="112"/>
      <c r="BG21" s="114">
        <v>10.6439273691194</v>
      </c>
      <c r="BH21" s="796">
        <v>0</v>
      </c>
      <c r="BI21" s="796">
        <v>5.7252062295168403E-2</v>
      </c>
      <c r="BJ21" s="809" t="s">
        <v>430</v>
      </c>
      <c r="BK21" s="269"/>
      <c r="BL21" s="112" t="s">
        <v>430</v>
      </c>
      <c r="BM21" s="112" t="s">
        <v>430</v>
      </c>
      <c r="BN21" s="112" t="s">
        <v>430</v>
      </c>
      <c r="BO21" s="109"/>
      <c r="BP21" s="112">
        <v>76.141552129999994</v>
      </c>
      <c r="BQ21" s="109"/>
      <c r="BR21" s="112">
        <v>50.731000000000002</v>
      </c>
      <c r="BS21" s="112">
        <v>12.6981</v>
      </c>
      <c r="BT21" s="112">
        <v>11.154500000000001</v>
      </c>
      <c r="BU21" s="112">
        <v>25.416399999999999</v>
      </c>
      <c r="BV21" s="109"/>
      <c r="BW21" s="112">
        <v>0.52</v>
      </c>
      <c r="BX21" s="112">
        <v>10.52</v>
      </c>
      <c r="BY21" s="112" t="s">
        <v>430</v>
      </c>
      <c r="BZ21" s="112" t="s">
        <v>430</v>
      </c>
      <c r="CA21" s="112">
        <v>0.01</v>
      </c>
      <c r="CB21" s="112">
        <v>14.31</v>
      </c>
      <c r="CC21" s="109"/>
      <c r="CD21" s="118" t="s">
        <v>9077</v>
      </c>
      <c r="CE21" s="118" t="s">
        <v>9078</v>
      </c>
      <c r="CF21" s="118" t="s">
        <v>9079</v>
      </c>
      <c r="CG21" s="118" t="s">
        <v>9080</v>
      </c>
      <c r="CH21" s="118" t="s">
        <v>9081</v>
      </c>
      <c r="CI21" s="109"/>
      <c r="CJ21" s="119" t="s">
        <v>476</v>
      </c>
    </row>
    <row r="22" spans="1:88" s="107" customFormat="1" x14ac:dyDescent="0.25">
      <c r="A22" s="108" t="s">
        <v>9082</v>
      </c>
      <c r="B22" s="109"/>
      <c r="C22" s="734">
        <v>36504</v>
      </c>
      <c r="D22" s="109"/>
      <c r="E22" s="110">
        <v>2372.77</v>
      </c>
      <c r="F22" s="109"/>
      <c r="G22" s="111">
        <v>269.20690000000002</v>
      </c>
      <c r="H22" s="109"/>
      <c r="I22" s="152">
        <v>3.64</v>
      </c>
      <c r="J22" s="152">
        <v>7.68</v>
      </c>
      <c r="K22" s="152">
        <v>2.75</v>
      </c>
      <c r="L22" s="152">
        <v>2.9</v>
      </c>
      <c r="M22" s="113"/>
      <c r="N22" s="112">
        <v>-0.1842</v>
      </c>
      <c r="O22" s="112">
        <v>-0.43759999999999999</v>
      </c>
      <c r="P22" s="112">
        <v>0.88009999999999999</v>
      </c>
      <c r="Q22" s="112">
        <v>2.6002000000000001</v>
      </c>
      <c r="R22" s="112">
        <v>4.6699999999999998E-2</v>
      </c>
      <c r="S22" s="114">
        <v>0.18049999999999999</v>
      </c>
      <c r="T22" s="112">
        <v>0.42259999999999998</v>
      </c>
      <c r="U22" s="112">
        <v>10.294</v>
      </c>
      <c r="V22" s="112">
        <v>9.5515000000000008</v>
      </c>
      <c r="W22" s="112">
        <v>10.3917</v>
      </c>
      <c r="X22" s="112">
        <v>1.2788999999999999</v>
      </c>
      <c r="Y22" s="112">
        <v>9.0039999999999996</v>
      </c>
      <c r="Z22" s="112">
        <v>-1.7372000000000001</v>
      </c>
      <c r="AA22" s="112">
        <v>0.76880000000000004</v>
      </c>
      <c r="AB22" s="112">
        <v>0.31009999999999999</v>
      </c>
      <c r="AC22" s="112">
        <v>13.109299999999999</v>
      </c>
      <c r="AD22" s="113"/>
      <c r="AE22" s="110">
        <v>8</v>
      </c>
      <c r="AF22" s="110">
        <v>13</v>
      </c>
      <c r="AG22" s="110">
        <v>12</v>
      </c>
      <c r="AH22" s="110">
        <v>12</v>
      </c>
      <c r="AI22" s="110">
        <v>11</v>
      </c>
      <c r="AJ22" s="110">
        <v>13</v>
      </c>
      <c r="AK22" s="110">
        <v>13</v>
      </c>
      <c r="AL22" s="110">
        <v>11</v>
      </c>
      <c r="AM22" s="110">
        <v>9</v>
      </c>
      <c r="AN22" s="110">
        <v>11</v>
      </c>
      <c r="AO22" s="110">
        <v>12</v>
      </c>
      <c r="AP22" s="110">
        <v>11</v>
      </c>
      <c r="AQ22" s="110">
        <v>11</v>
      </c>
      <c r="AR22" s="110">
        <v>13</v>
      </c>
      <c r="AS22" s="110">
        <v>9</v>
      </c>
      <c r="AT22" s="109"/>
      <c r="AU22" s="112">
        <v>11.08</v>
      </c>
      <c r="AV22" s="112">
        <v>11.32</v>
      </c>
      <c r="AW22" s="112">
        <v>8.89</v>
      </c>
      <c r="AX22" s="112">
        <v>4.21</v>
      </c>
      <c r="AY22" s="112">
        <v>1.63</v>
      </c>
      <c r="AZ22" s="115"/>
      <c r="BA22" s="116">
        <v>10</v>
      </c>
      <c r="BB22" s="116">
        <v>10</v>
      </c>
      <c r="BC22" s="116">
        <v>11</v>
      </c>
      <c r="BD22" s="116">
        <v>13</v>
      </c>
      <c r="BE22" s="116">
        <v>13</v>
      </c>
      <c r="BF22" s="112"/>
      <c r="BG22" s="114">
        <v>9.94547449918152</v>
      </c>
      <c r="BH22" s="796">
        <v>0</v>
      </c>
      <c r="BI22" s="796">
        <v>4.09009607400109E-2</v>
      </c>
      <c r="BJ22" s="809" t="s">
        <v>430</v>
      </c>
      <c r="BK22" s="269"/>
      <c r="BL22" s="112" t="s">
        <v>430</v>
      </c>
      <c r="BM22" s="112" t="s">
        <v>430</v>
      </c>
      <c r="BN22" s="112" t="s">
        <v>430</v>
      </c>
      <c r="BO22" s="109"/>
      <c r="BP22" s="112">
        <v>68.929780120000004</v>
      </c>
      <c r="BQ22" s="109"/>
      <c r="BR22" s="112">
        <v>46.0608</v>
      </c>
      <c r="BS22" s="112">
        <v>9.0403099999999998</v>
      </c>
      <c r="BT22" s="112">
        <v>13.8287</v>
      </c>
      <c r="BU22" s="112">
        <v>31.07019</v>
      </c>
      <c r="BV22" s="109"/>
      <c r="BW22" s="112">
        <v>8.41</v>
      </c>
      <c r="BX22" s="112">
        <v>12.46</v>
      </c>
      <c r="BY22" s="112" t="s">
        <v>430</v>
      </c>
      <c r="BZ22" s="112">
        <v>7.59</v>
      </c>
      <c r="CA22" s="112" t="s">
        <v>430</v>
      </c>
      <c r="CB22" s="112">
        <v>2.61</v>
      </c>
      <c r="CC22" s="109"/>
      <c r="CD22" s="118" t="s">
        <v>9083</v>
      </c>
      <c r="CE22" s="118" t="s">
        <v>9084</v>
      </c>
      <c r="CF22" s="118" t="s">
        <v>9085</v>
      </c>
      <c r="CG22" s="118" t="s">
        <v>9086</v>
      </c>
      <c r="CH22" s="118" t="s">
        <v>9087</v>
      </c>
      <c r="CI22" s="109"/>
      <c r="CJ22" s="119" t="s">
        <v>519</v>
      </c>
    </row>
    <row r="23" spans="1:88" x14ac:dyDescent="0.25">
      <c r="A23" s="36" t="s">
        <v>93</v>
      </c>
      <c r="B23" s="43"/>
      <c r="C23" s="720"/>
      <c r="D23" s="43"/>
      <c r="E23" s="51"/>
      <c r="F23" s="43"/>
      <c r="G23" s="55"/>
      <c r="H23" s="43"/>
      <c r="I23" s="92"/>
      <c r="J23" s="92"/>
      <c r="K23" s="92"/>
      <c r="L23" s="92"/>
      <c r="M23" s="66"/>
      <c r="N23" s="59">
        <v>-0.20799999999999999</v>
      </c>
      <c r="O23" s="59">
        <v>-0.11360000000000001</v>
      </c>
      <c r="P23" s="59">
        <v>1.5724</v>
      </c>
      <c r="Q23" s="59">
        <v>3.2793999999999999</v>
      </c>
      <c r="R23" s="59">
        <v>1.58</v>
      </c>
      <c r="S23" s="70">
        <v>3.4619</v>
      </c>
      <c r="T23" s="59">
        <v>2.2715000000000001</v>
      </c>
      <c r="U23" s="59">
        <v>11.252599999999999</v>
      </c>
      <c r="V23" s="59">
        <v>10.4291</v>
      </c>
      <c r="W23" s="59">
        <v>11.1845</v>
      </c>
      <c r="X23" s="59">
        <v>2.0882999999999998</v>
      </c>
      <c r="Y23" s="59">
        <v>11.2759</v>
      </c>
      <c r="Z23" s="59">
        <v>-5.7599999999999998E-2</v>
      </c>
      <c r="AA23" s="59">
        <v>3.2705000000000002</v>
      </c>
      <c r="AB23" s="59">
        <v>0.59250000000000003</v>
      </c>
      <c r="AC23" s="59">
        <v>13.1259</v>
      </c>
      <c r="AD23" s="66"/>
      <c r="AE23" s="51">
        <v>15</v>
      </c>
      <c r="AF23" s="51">
        <v>15</v>
      </c>
      <c r="AG23" s="51">
        <v>15</v>
      </c>
      <c r="AH23" s="51">
        <v>15</v>
      </c>
      <c r="AI23" s="51">
        <v>14</v>
      </c>
      <c r="AJ23" s="51">
        <v>15</v>
      </c>
      <c r="AK23" s="51">
        <v>15</v>
      </c>
      <c r="AL23" s="51">
        <v>15</v>
      </c>
      <c r="AM23" s="51">
        <v>15</v>
      </c>
      <c r="AN23" s="51">
        <v>15</v>
      </c>
      <c r="AO23" s="51">
        <v>15</v>
      </c>
      <c r="AP23" s="51">
        <v>15</v>
      </c>
      <c r="AQ23" s="51">
        <v>15</v>
      </c>
      <c r="AR23" s="51">
        <v>15</v>
      </c>
      <c r="AS23" s="51">
        <v>15</v>
      </c>
      <c r="AT23" s="43"/>
      <c r="AU23" s="59">
        <v>11.736000000000001</v>
      </c>
      <c r="AV23" s="59">
        <v>12.2526666666667</v>
      </c>
      <c r="AW23" s="59">
        <v>10.055999999999999</v>
      </c>
      <c r="AX23" s="59">
        <v>6.4513333333333298</v>
      </c>
      <c r="AY23" s="59">
        <v>5.0739999999999998</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0.1321</v>
      </c>
      <c r="O24" s="60">
        <v>0.74039999999999995</v>
      </c>
      <c r="P24" s="60">
        <v>3.9382999999999999</v>
      </c>
      <c r="Q24" s="60">
        <v>5.5978000000000003</v>
      </c>
      <c r="R24" s="60">
        <v>7.9189999999999996</v>
      </c>
      <c r="S24" s="71">
        <v>8.5191999999999997</v>
      </c>
      <c r="T24" s="60">
        <v>6.9938000000000002</v>
      </c>
      <c r="U24" s="60">
        <v>14.3057</v>
      </c>
      <c r="V24" s="60">
        <v>15.640700000000001</v>
      </c>
      <c r="W24" s="60">
        <v>14.652200000000001</v>
      </c>
      <c r="X24" s="60">
        <v>3.5581</v>
      </c>
      <c r="Y24" s="60">
        <v>17.503799999999998</v>
      </c>
      <c r="Z24" s="60">
        <v>6.6494999999999997</v>
      </c>
      <c r="AA24" s="60">
        <v>7.7739000000000003</v>
      </c>
      <c r="AB24" s="60">
        <v>2.8723000000000001</v>
      </c>
      <c r="AC24" s="60">
        <v>17.3642</v>
      </c>
      <c r="AD24" s="67"/>
      <c r="AE24" s="52"/>
      <c r="AF24" s="52"/>
      <c r="AG24" s="52"/>
      <c r="AH24" s="52"/>
      <c r="AI24" s="52"/>
      <c r="AJ24" s="52"/>
      <c r="AK24" s="52"/>
      <c r="AL24" s="52"/>
      <c r="AM24" s="52"/>
      <c r="AN24" s="52"/>
      <c r="AO24" s="52"/>
      <c r="AP24" s="52"/>
      <c r="AQ24" s="52"/>
      <c r="AR24" s="52"/>
      <c r="AS24" s="52"/>
      <c r="AT24" s="44"/>
      <c r="AU24" s="60">
        <v>15.76</v>
      </c>
      <c r="AV24" s="60">
        <v>16.829999999999998</v>
      </c>
      <c r="AW24" s="60">
        <v>12.97</v>
      </c>
      <c r="AX24" s="60">
        <v>10.29</v>
      </c>
      <c r="AY24" s="60">
        <v>14.99</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-0.54010000000000002</v>
      </c>
      <c r="O25" s="60">
        <v>-0.73460000000000003</v>
      </c>
      <c r="P25" s="60">
        <v>0.1137</v>
      </c>
      <c r="Q25" s="60">
        <v>1.6262000000000001</v>
      </c>
      <c r="R25" s="60">
        <v>-2.8108</v>
      </c>
      <c r="S25" s="71">
        <v>-2.0432999999999999</v>
      </c>
      <c r="T25" s="60">
        <v>-0.37930000000000003</v>
      </c>
      <c r="U25" s="60">
        <v>7.0376000000000003</v>
      </c>
      <c r="V25" s="60">
        <v>8.5502000000000002</v>
      </c>
      <c r="W25" s="60">
        <v>9.2150999999999996</v>
      </c>
      <c r="X25" s="60">
        <v>-0.193</v>
      </c>
      <c r="Y25" s="60">
        <v>8.0162999999999993</v>
      </c>
      <c r="Z25" s="60">
        <v>-5.0091999999999999</v>
      </c>
      <c r="AA25" s="60">
        <v>-2.1257999999999999</v>
      </c>
      <c r="AB25" s="60">
        <v>-0.6532</v>
      </c>
      <c r="AC25" s="60">
        <v>11.046900000000001</v>
      </c>
      <c r="AD25" s="67"/>
      <c r="AE25" s="52"/>
      <c r="AF25" s="52"/>
      <c r="AG25" s="52"/>
      <c r="AH25" s="52"/>
      <c r="AI25" s="52"/>
      <c r="AJ25" s="52"/>
      <c r="AK25" s="52"/>
      <c r="AL25" s="52"/>
      <c r="AM25" s="52"/>
      <c r="AN25" s="52"/>
      <c r="AO25" s="52"/>
      <c r="AP25" s="52"/>
      <c r="AQ25" s="52"/>
      <c r="AR25" s="52"/>
      <c r="AS25" s="52"/>
      <c r="AT25" s="44"/>
      <c r="AU25" s="60">
        <v>9.99</v>
      </c>
      <c r="AV25" s="60">
        <v>9.99</v>
      </c>
      <c r="AW25" s="60">
        <v>6.66</v>
      </c>
      <c r="AX25" s="60">
        <v>2.25</v>
      </c>
      <c r="AY25" s="60">
        <v>-1.3</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-0.1842</v>
      </c>
      <c r="O26" s="61">
        <v>-0.1454</v>
      </c>
      <c r="P26" s="61">
        <v>1.5740000000000001</v>
      </c>
      <c r="Q26" s="61">
        <v>3.2252999999999998</v>
      </c>
      <c r="R26" s="61">
        <v>1.0029999999999999</v>
      </c>
      <c r="S26" s="72">
        <v>3.4832000000000001</v>
      </c>
      <c r="T26" s="61">
        <v>2.3902999999999999</v>
      </c>
      <c r="U26" s="61">
        <v>11.065899999999999</v>
      </c>
      <c r="V26" s="61">
        <v>9.5835000000000008</v>
      </c>
      <c r="W26" s="61">
        <v>11.0961</v>
      </c>
      <c r="X26" s="61">
        <v>2.1360000000000001</v>
      </c>
      <c r="Y26" s="61">
        <v>11.0038</v>
      </c>
      <c r="Z26" s="61">
        <v>-0.2331</v>
      </c>
      <c r="AA26" s="61">
        <v>3.4984000000000002</v>
      </c>
      <c r="AB26" s="61">
        <v>0.71530000000000005</v>
      </c>
      <c r="AC26" s="61">
        <v>12.2371</v>
      </c>
      <c r="AD26" s="68"/>
      <c r="AE26" s="53"/>
      <c r="AF26" s="53"/>
      <c r="AG26" s="53"/>
      <c r="AH26" s="53"/>
      <c r="AI26" s="53"/>
      <c r="AJ26" s="53"/>
      <c r="AK26" s="53"/>
      <c r="AL26" s="53"/>
      <c r="AM26" s="53"/>
      <c r="AN26" s="53"/>
      <c r="AO26" s="53"/>
      <c r="AP26" s="53"/>
      <c r="AQ26" s="53"/>
      <c r="AR26" s="53"/>
      <c r="AS26" s="53"/>
      <c r="AT26" s="45"/>
      <c r="AU26" s="61">
        <v>11.7</v>
      </c>
      <c r="AV26" s="61">
        <v>11.69</v>
      </c>
      <c r="AW26" s="61">
        <v>9.9700000000000006</v>
      </c>
      <c r="AX26" s="61">
        <v>6.52</v>
      </c>
      <c r="AY26" s="61">
        <v>5.21</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9088</v>
      </c>
      <c r="B28" s="127"/>
      <c r="C28" s="733">
        <v>41275</v>
      </c>
      <c r="D28" s="127"/>
      <c r="E28" s="128">
        <v>89230.1</v>
      </c>
      <c r="F28" s="127"/>
      <c r="G28" s="129">
        <v>356.81830000000002</v>
      </c>
      <c r="H28" s="127"/>
      <c r="I28" s="151">
        <v>5.4</v>
      </c>
      <c r="J28" s="151">
        <v>7.55</v>
      </c>
      <c r="K28" s="151">
        <v>3.61</v>
      </c>
      <c r="L28" s="151">
        <v>3.94</v>
      </c>
      <c r="M28" s="131"/>
      <c r="N28" s="130">
        <v>0.13389999999999999</v>
      </c>
      <c r="O28" s="130">
        <v>0.75329999999999997</v>
      </c>
      <c r="P28" s="130">
        <v>1.7797000000000001</v>
      </c>
      <c r="Q28" s="130">
        <v>2.7667999999999999</v>
      </c>
      <c r="R28" s="130">
        <v>5.6632999999999996</v>
      </c>
      <c r="S28" s="132">
        <v>8.1572999999999993</v>
      </c>
      <c r="T28" s="130">
        <v>7.6978999999999997</v>
      </c>
      <c r="U28" s="130">
        <v>13.9824</v>
      </c>
      <c r="V28" s="130">
        <v>11.335699999999999</v>
      </c>
      <c r="W28" s="130">
        <v>12.758900000000001</v>
      </c>
      <c r="X28" s="130">
        <v>2.8285</v>
      </c>
      <c r="Y28" s="130">
        <v>14.1387</v>
      </c>
      <c r="Z28" s="130">
        <v>3.7671000000000001</v>
      </c>
      <c r="AA28" s="130">
        <v>7.7744</v>
      </c>
      <c r="AB28" s="130">
        <v>0.94130000000000003</v>
      </c>
      <c r="AC28" s="130">
        <v>14.4115</v>
      </c>
      <c r="AD28" s="131"/>
      <c r="AE28" s="128">
        <v>1</v>
      </c>
      <c r="AF28" s="128">
        <v>1</v>
      </c>
      <c r="AG28" s="128">
        <v>7</v>
      </c>
      <c r="AH28" s="128">
        <v>12</v>
      </c>
      <c r="AI28" s="128">
        <v>2</v>
      </c>
      <c r="AJ28" s="128">
        <v>2</v>
      </c>
      <c r="AK28" s="128">
        <v>1</v>
      </c>
      <c r="AL28" s="128">
        <v>5</v>
      </c>
      <c r="AM28" s="128">
        <v>7</v>
      </c>
      <c r="AN28" s="128">
        <v>6</v>
      </c>
      <c r="AO28" s="128">
        <v>6</v>
      </c>
      <c r="AP28" s="128">
        <v>3</v>
      </c>
      <c r="AQ28" s="128">
        <v>3</v>
      </c>
      <c r="AR28" s="128">
        <v>2</v>
      </c>
      <c r="AS28" s="128">
        <v>5</v>
      </c>
      <c r="AT28" s="127"/>
      <c r="AU28" s="130">
        <v>13.13</v>
      </c>
      <c r="AV28" s="130">
        <v>13.39</v>
      </c>
      <c r="AW28" s="130">
        <v>12.19</v>
      </c>
      <c r="AX28" s="130">
        <v>10.64</v>
      </c>
      <c r="AY28" s="130">
        <v>10.29</v>
      </c>
      <c r="AZ28" s="133"/>
      <c r="BA28" s="134">
        <v>5</v>
      </c>
      <c r="BB28" s="134">
        <v>7</v>
      </c>
      <c r="BC28" s="134">
        <v>5</v>
      </c>
      <c r="BD28" s="134">
        <v>2</v>
      </c>
      <c r="BE28" s="134">
        <v>3</v>
      </c>
      <c r="BF28" s="130"/>
      <c r="BG28" s="132">
        <v>10.0548837263014</v>
      </c>
      <c r="BH28" s="795">
        <v>0</v>
      </c>
      <c r="BI28" s="795">
        <v>6.4570035543323204E-2</v>
      </c>
      <c r="BJ28" s="808" t="s">
        <v>430</v>
      </c>
      <c r="BK28" s="803"/>
      <c r="BL28" s="130" t="s">
        <v>430</v>
      </c>
      <c r="BM28" s="130" t="s">
        <v>430</v>
      </c>
      <c r="BN28" s="130" t="s">
        <v>430</v>
      </c>
      <c r="BO28" s="127"/>
      <c r="BP28" s="130">
        <v>74.786349610000002</v>
      </c>
      <c r="BQ28" s="127"/>
      <c r="BR28" s="130">
        <v>55.492699999999999</v>
      </c>
      <c r="BS28" s="130">
        <v>18.614699999999999</v>
      </c>
      <c r="BT28" s="130">
        <v>0.67903500000000006</v>
      </c>
      <c r="BU28" s="130">
        <v>25.213564999999999</v>
      </c>
      <c r="BV28" s="127"/>
      <c r="BW28" s="130">
        <v>7.02</v>
      </c>
      <c r="BX28" s="130">
        <v>4.58</v>
      </c>
      <c r="BY28" s="130">
        <v>4.03</v>
      </c>
      <c r="BZ28" s="130">
        <v>4.66</v>
      </c>
      <c r="CA28" s="130">
        <v>2.2999999999999998</v>
      </c>
      <c r="CB28" s="130">
        <v>3.21</v>
      </c>
      <c r="CC28" s="127"/>
      <c r="CD28" s="136" t="s">
        <v>550</v>
      </c>
      <c r="CE28" s="136" t="s">
        <v>9007</v>
      </c>
      <c r="CF28" s="136" t="s">
        <v>9008</v>
      </c>
      <c r="CG28" s="136" t="s">
        <v>9009</v>
      </c>
      <c r="CH28" s="136" t="s">
        <v>9010</v>
      </c>
      <c r="CI28" s="127"/>
      <c r="CJ28" s="137" t="s">
        <v>1517</v>
      </c>
    </row>
    <row r="29" spans="1:88" s="107" customFormat="1" x14ac:dyDescent="0.25">
      <c r="A29" s="108" t="s">
        <v>9089</v>
      </c>
      <c r="B29" s="109"/>
      <c r="C29" s="734">
        <v>41275</v>
      </c>
      <c r="D29" s="109"/>
      <c r="E29" s="110">
        <v>52629.9</v>
      </c>
      <c r="F29" s="109"/>
      <c r="G29" s="111">
        <v>454.71</v>
      </c>
      <c r="H29" s="109"/>
      <c r="I29" s="152">
        <v>6.67</v>
      </c>
      <c r="J29" s="152">
        <v>7.3</v>
      </c>
      <c r="K29" s="152">
        <v>3.38</v>
      </c>
      <c r="L29" s="152">
        <v>3.53</v>
      </c>
      <c r="M29" s="113"/>
      <c r="N29" s="112">
        <v>-0.38340000000000002</v>
      </c>
      <c r="O29" s="112">
        <v>-0.42049999999999998</v>
      </c>
      <c r="P29" s="112">
        <v>0.54390000000000005</v>
      </c>
      <c r="Q29" s="112">
        <v>2.2141999999999999</v>
      </c>
      <c r="R29" s="112">
        <v>0.31990000000000002</v>
      </c>
      <c r="S29" s="114">
        <v>3.8068</v>
      </c>
      <c r="T29" s="112">
        <v>4.3712</v>
      </c>
      <c r="U29" s="112">
        <v>14.978999999999999</v>
      </c>
      <c r="V29" s="112">
        <v>16.305099999999999</v>
      </c>
      <c r="W29" s="112">
        <v>15.507300000000001</v>
      </c>
      <c r="X29" s="112">
        <v>0.97489999999999999</v>
      </c>
      <c r="Y29" s="112">
        <v>8.8186999999999998</v>
      </c>
      <c r="Z29" s="112">
        <v>-0.57069999999999999</v>
      </c>
      <c r="AA29" s="112">
        <v>3.1181999999999999</v>
      </c>
      <c r="AB29" s="112">
        <v>-0.23039999999999999</v>
      </c>
      <c r="AC29" s="112">
        <v>16.543199999999999</v>
      </c>
      <c r="AD29" s="113"/>
      <c r="AE29" s="110">
        <v>14</v>
      </c>
      <c r="AF29" s="110">
        <v>13</v>
      </c>
      <c r="AG29" s="110">
        <v>13</v>
      </c>
      <c r="AH29" s="110">
        <v>14</v>
      </c>
      <c r="AI29" s="110">
        <v>12</v>
      </c>
      <c r="AJ29" s="110">
        <v>10</v>
      </c>
      <c r="AK29" s="110">
        <v>6</v>
      </c>
      <c r="AL29" s="110">
        <v>1</v>
      </c>
      <c r="AM29" s="110">
        <v>1</v>
      </c>
      <c r="AN29" s="110">
        <v>1</v>
      </c>
      <c r="AO29" s="110">
        <v>14</v>
      </c>
      <c r="AP29" s="110">
        <v>12</v>
      </c>
      <c r="AQ29" s="110">
        <v>9</v>
      </c>
      <c r="AR29" s="110">
        <v>11</v>
      </c>
      <c r="AS29" s="110">
        <v>13</v>
      </c>
      <c r="AT29" s="109"/>
      <c r="AU29" s="112">
        <v>16.47</v>
      </c>
      <c r="AV29" s="112">
        <v>17.52</v>
      </c>
      <c r="AW29" s="112">
        <v>13.65</v>
      </c>
      <c r="AX29" s="112">
        <v>8.27</v>
      </c>
      <c r="AY29" s="112">
        <v>3.05</v>
      </c>
      <c r="AZ29" s="115"/>
      <c r="BA29" s="116">
        <v>1</v>
      </c>
      <c r="BB29" s="116">
        <v>1</v>
      </c>
      <c r="BC29" s="116">
        <v>2</v>
      </c>
      <c r="BD29" s="116">
        <v>6</v>
      </c>
      <c r="BE29" s="116">
        <v>11</v>
      </c>
      <c r="BF29" s="112"/>
      <c r="BG29" s="114">
        <v>9.73774521518712</v>
      </c>
      <c r="BH29" s="796">
        <v>0</v>
      </c>
      <c r="BI29" s="796">
        <v>7.6947746759463698E-2</v>
      </c>
      <c r="BJ29" s="809" t="s">
        <v>430</v>
      </c>
      <c r="BK29" s="269"/>
      <c r="BL29" s="112" t="s">
        <v>430</v>
      </c>
      <c r="BM29" s="112" t="s">
        <v>430</v>
      </c>
      <c r="BN29" s="112" t="s">
        <v>430</v>
      </c>
      <c r="BO29" s="109"/>
      <c r="BP29" s="112">
        <v>72.139648070000007</v>
      </c>
      <c r="BQ29" s="109"/>
      <c r="BR29" s="112">
        <v>58.299300000000002</v>
      </c>
      <c r="BS29" s="112">
        <v>5.8795999999999999</v>
      </c>
      <c r="BT29" s="112">
        <v>6.8618899999999998</v>
      </c>
      <c r="BU29" s="112">
        <v>28.959209999999999</v>
      </c>
      <c r="BV29" s="109"/>
      <c r="BW29" s="112">
        <v>8.66</v>
      </c>
      <c r="BX29" s="112">
        <v>6.66</v>
      </c>
      <c r="BY29" s="112">
        <v>3.89</v>
      </c>
      <c r="BZ29" s="112">
        <v>1.75</v>
      </c>
      <c r="CA29" s="112">
        <v>2.58</v>
      </c>
      <c r="CB29" s="112">
        <v>6.91</v>
      </c>
      <c r="CC29" s="109"/>
      <c r="CD29" s="118" t="s">
        <v>5228</v>
      </c>
      <c r="CE29" s="118" t="s">
        <v>9012</v>
      </c>
      <c r="CF29" s="118" t="s">
        <v>9013</v>
      </c>
      <c r="CG29" s="118" t="s">
        <v>9014</v>
      </c>
      <c r="CH29" s="118" t="s">
        <v>9015</v>
      </c>
      <c r="CI29" s="109"/>
      <c r="CJ29" s="119" t="s">
        <v>443</v>
      </c>
    </row>
    <row r="30" spans="1:88" s="107" customFormat="1" x14ac:dyDescent="0.25">
      <c r="A30" s="108" t="s">
        <v>9090</v>
      </c>
      <c r="B30" s="109"/>
      <c r="C30" s="734">
        <v>41275</v>
      </c>
      <c r="D30" s="109"/>
      <c r="E30" s="110">
        <v>22376.3</v>
      </c>
      <c r="F30" s="109"/>
      <c r="G30" s="111">
        <v>125.218</v>
      </c>
      <c r="H30" s="109"/>
      <c r="I30" s="152">
        <v>9.91</v>
      </c>
      <c r="J30" s="152">
        <v>7.61</v>
      </c>
      <c r="K30" s="152">
        <v>5.15</v>
      </c>
      <c r="L30" s="152">
        <v>5.44</v>
      </c>
      <c r="M30" s="113"/>
      <c r="N30" s="112">
        <v>-0.31130000000000002</v>
      </c>
      <c r="O30" s="112">
        <v>-0.1348</v>
      </c>
      <c r="P30" s="112">
        <v>1.0270999999999999</v>
      </c>
      <c r="Q30" s="112">
        <v>3.5647000000000002</v>
      </c>
      <c r="R30" s="112">
        <v>-2.5154000000000001</v>
      </c>
      <c r="S30" s="114">
        <v>-1.4133</v>
      </c>
      <c r="T30" s="112">
        <v>0.26340000000000002</v>
      </c>
      <c r="U30" s="112">
        <v>7.7282000000000002</v>
      </c>
      <c r="V30" s="112">
        <v>9.4489000000000001</v>
      </c>
      <c r="W30" s="112">
        <v>10.821099999999999</v>
      </c>
      <c r="X30" s="112">
        <v>1.5653999999999999</v>
      </c>
      <c r="Y30" s="112">
        <v>8.5717999999999996</v>
      </c>
      <c r="Z30" s="112">
        <v>-4.6182999999999996</v>
      </c>
      <c r="AA30" s="112">
        <v>-1.5566</v>
      </c>
      <c r="AB30" s="112">
        <v>-7.0199999999999999E-2</v>
      </c>
      <c r="AC30" s="112">
        <v>11.3146</v>
      </c>
      <c r="AD30" s="113"/>
      <c r="AE30" s="110">
        <v>13</v>
      </c>
      <c r="AF30" s="110">
        <v>8</v>
      </c>
      <c r="AG30" s="110">
        <v>11</v>
      </c>
      <c r="AH30" s="110">
        <v>8</v>
      </c>
      <c r="AI30" s="110">
        <v>15</v>
      </c>
      <c r="AJ30" s="110">
        <v>15</v>
      </c>
      <c r="AK30" s="110">
        <v>15</v>
      </c>
      <c r="AL30" s="110">
        <v>15</v>
      </c>
      <c r="AM30" s="110">
        <v>14</v>
      </c>
      <c r="AN30" s="110">
        <v>12</v>
      </c>
      <c r="AO30" s="110">
        <v>11</v>
      </c>
      <c r="AP30" s="110">
        <v>14</v>
      </c>
      <c r="AQ30" s="110">
        <v>15</v>
      </c>
      <c r="AR30" s="110">
        <v>15</v>
      </c>
      <c r="AS30" s="110">
        <v>12</v>
      </c>
      <c r="AT30" s="109"/>
      <c r="AU30" s="112">
        <v>10.73</v>
      </c>
      <c r="AV30" s="112">
        <v>10.73</v>
      </c>
      <c r="AW30" s="112">
        <v>7.37</v>
      </c>
      <c r="AX30" s="112">
        <v>2.92</v>
      </c>
      <c r="AY30" s="112">
        <v>-0.7</v>
      </c>
      <c r="AZ30" s="115"/>
      <c r="BA30" s="116">
        <v>15</v>
      </c>
      <c r="BB30" s="116">
        <v>15</v>
      </c>
      <c r="BC30" s="116">
        <v>15</v>
      </c>
      <c r="BD30" s="116">
        <v>15</v>
      </c>
      <c r="BE30" s="116">
        <v>15</v>
      </c>
      <c r="BF30" s="112"/>
      <c r="BG30" s="114">
        <v>10.1320124752867</v>
      </c>
      <c r="BH30" s="796">
        <v>1.15714473789581</v>
      </c>
      <c r="BI30" s="796">
        <v>1.6790284789755999E-2</v>
      </c>
      <c r="BJ30" s="809">
        <v>-0.39161477591345001</v>
      </c>
      <c r="BK30" s="269"/>
      <c r="BL30" s="112" t="s">
        <v>430</v>
      </c>
      <c r="BM30" s="112" t="s">
        <v>430</v>
      </c>
      <c r="BN30" s="112" t="s">
        <v>430</v>
      </c>
      <c r="BO30" s="109"/>
      <c r="BP30" s="112">
        <v>72.031047130000005</v>
      </c>
      <c r="BQ30" s="109"/>
      <c r="BR30" s="112">
        <v>49.238599999999998</v>
      </c>
      <c r="BS30" s="112">
        <v>4.7468199999999996</v>
      </c>
      <c r="BT30" s="112">
        <v>15.4232</v>
      </c>
      <c r="BU30" s="112">
        <v>30.591380000000001</v>
      </c>
      <c r="BV30" s="109"/>
      <c r="BW30" s="112">
        <v>6.72</v>
      </c>
      <c r="BX30" s="112">
        <v>13.56</v>
      </c>
      <c r="BY30" s="112">
        <v>3.72</v>
      </c>
      <c r="BZ30" s="112">
        <v>0.33</v>
      </c>
      <c r="CA30" s="112">
        <v>0.66</v>
      </c>
      <c r="CB30" s="112">
        <v>2.97</v>
      </c>
      <c r="CC30" s="109"/>
      <c r="CD30" s="118" t="s">
        <v>2087</v>
      </c>
      <c r="CE30" s="118" t="s">
        <v>9017</v>
      </c>
      <c r="CF30" s="118" t="s">
        <v>9018</v>
      </c>
      <c r="CG30" s="118" t="s">
        <v>9019</v>
      </c>
      <c r="CH30" s="118" t="s">
        <v>9020</v>
      </c>
      <c r="CI30" s="109"/>
      <c r="CJ30" s="119" t="s">
        <v>443</v>
      </c>
    </row>
    <row r="31" spans="1:88" s="107" customFormat="1" x14ac:dyDescent="0.25">
      <c r="A31" s="108" t="s">
        <v>9091</v>
      </c>
      <c r="B31" s="109"/>
      <c r="C31" s="734">
        <v>41275</v>
      </c>
      <c r="D31" s="109"/>
      <c r="E31" s="110">
        <v>11827.7</v>
      </c>
      <c r="F31" s="109"/>
      <c r="G31" s="111">
        <v>397.63600000000002</v>
      </c>
      <c r="H31" s="109"/>
      <c r="I31" s="152">
        <v>4.42</v>
      </c>
      <c r="J31" s="152">
        <v>2.2400000000000002</v>
      </c>
      <c r="K31" s="152">
        <v>1.78</v>
      </c>
      <c r="L31" s="152">
        <v>1.86</v>
      </c>
      <c r="M31" s="113"/>
      <c r="N31" s="112">
        <v>-0.2303</v>
      </c>
      <c r="O31" s="112">
        <v>-0.20080000000000001</v>
      </c>
      <c r="P31" s="112">
        <v>0.2029</v>
      </c>
      <c r="Q31" s="112">
        <v>1.8938999999999999</v>
      </c>
      <c r="R31" s="112">
        <v>-1.2293000000000001</v>
      </c>
      <c r="S31" s="114">
        <v>9.8199999999999996E-2</v>
      </c>
      <c r="T31" s="112">
        <v>1.9218</v>
      </c>
      <c r="U31" s="112">
        <v>11.125</v>
      </c>
      <c r="V31" s="112">
        <v>9.7970000000000006</v>
      </c>
      <c r="W31" s="112">
        <v>12.183400000000001</v>
      </c>
      <c r="X31" s="112">
        <v>-2.7199999999999998E-2</v>
      </c>
      <c r="Y31" s="112">
        <v>8.4801000000000002</v>
      </c>
      <c r="Z31" s="112">
        <v>-3.4561999999999999</v>
      </c>
      <c r="AA31" s="112">
        <v>-0.1203</v>
      </c>
      <c r="AB31" s="112">
        <v>-0.57609999999999995</v>
      </c>
      <c r="AC31" s="112">
        <v>13.2165</v>
      </c>
      <c r="AD31" s="113"/>
      <c r="AE31" s="110">
        <v>11</v>
      </c>
      <c r="AF31" s="110">
        <v>9</v>
      </c>
      <c r="AG31" s="110">
        <v>15</v>
      </c>
      <c r="AH31" s="110">
        <v>15</v>
      </c>
      <c r="AI31" s="110">
        <v>14</v>
      </c>
      <c r="AJ31" s="110">
        <v>14</v>
      </c>
      <c r="AK31" s="110">
        <v>11</v>
      </c>
      <c r="AL31" s="110">
        <v>12</v>
      </c>
      <c r="AM31" s="110">
        <v>12</v>
      </c>
      <c r="AN31" s="110">
        <v>8</v>
      </c>
      <c r="AO31" s="110">
        <v>15</v>
      </c>
      <c r="AP31" s="110">
        <v>15</v>
      </c>
      <c r="AQ31" s="110">
        <v>14</v>
      </c>
      <c r="AR31" s="110">
        <v>14</v>
      </c>
      <c r="AS31" s="110">
        <v>15</v>
      </c>
      <c r="AT31" s="109"/>
      <c r="AU31" s="112">
        <v>12.35</v>
      </c>
      <c r="AV31" s="112">
        <v>12.09</v>
      </c>
      <c r="AW31" s="112">
        <v>10.029999999999999</v>
      </c>
      <c r="AX31" s="112">
        <v>5.26</v>
      </c>
      <c r="AY31" s="112">
        <v>-0.16</v>
      </c>
      <c r="AZ31" s="115"/>
      <c r="BA31" s="116">
        <v>9</v>
      </c>
      <c r="BB31" s="116">
        <v>11</v>
      </c>
      <c r="BC31" s="116">
        <v>11</v>
      </c>
      <c r="BD31" s="116">
        <v>14</v>
      </c>
      <c r="BE31" s="116">
        <v>14</v>
      </c>
      <c r="BF31" s="112"/>
      <c r="BG31" s="114">
        <v>10.1907283992077</v>
      </c>
      <c r="BH31" s="796">
        <v>0</v>
      </c>
      <c r="BI31" s="796">
        <v>4.8718993492176003E-2</v>
      </c>
      <c r="BJ31" s="809" t="s">
        <v>430</v>
      </c>
      <c r="BK31" s="269"/>
      <c r="BL31" s="112" t="s">
        <v>430</v>
      </c>
      <c r="BM31" s="112" t="s">
        <v>430</v>
      </c>
      <c r="BN31" s="112" t="s">
        <v>430</v>
      </c>
      <c r="BO31" s="109"/>
      <c r="BP31" s="112">
        <v>69.516687390000001</v>
      </c>
      <c r="BQ31" s="109"/>
      <c r="BR31" s="112">
        <v>53.0458</v>
      </c>
      <c r="BS31" s="112">
        <v>8.7245000000000008</v>
      </c>
      <c r="BT31" s="112">
        <v>7.7463699999999998</v>
      </c>
      <c r="BU31" s="112">
        <v>30.483329999999999</v>
      </c>
      <c r="BV31" s="109"/>
      <c r="BW31" s="112">
        <v>15.45</v>
      </c>
      <c r="BX31" s="112">
        <v>7.57</v>
      </c>
      <c r="BY31" s="112">
        <v>4.8499999999999996</v>
      </c>
      <c r="BZ31" s="112" t="s">
        <v>430</v>
      </c>
      <c r="CA31" s="112" t="s">
        <v>430</v>
      </c>
      <c r="CB31" s="112">
        <v>2.62</v>
      </c>
      <c r="CC31" s="109"/>
      <c r="CD31" s="118" t="s">
        <v>9022</v>
      </c>
      <c r="CE31" s="118" t="s">
        <v>9023</v>
      </c>
      <c r="CF31" s="118" t="s">
        <v>9024</v>
      </c>
      <c r="CG31" s="118" t="s">
        <v>9025</v>
      </c>
      <c r="CH31" s="118" t="s">
        <v>9026</v>
      </c>
      <c r="CI31" s="109"/>
      <c r="CJ31" s="119" t="s">
        <v>1517</v>
      </c>
    </row>
    <row r="32" spans="1:88" s="107" customFormat="1" x14ac:dyDescent="0.25">
      <c r="A32" s="108" t="s">
        <v>9092</v>
      </c>
      <c r="B32" s="109"/>
      <c r="C32" s="734">
        <v>41276</v>
      </c>
      <c r="D32" s="109"/>
      <c r="E32" s="110">
        <v>11417.3</v>
      </c>
      <c r="F32" s="109"/>
      <c r="G32" s="111">
        <v>425.45</v>
      </c>
      <c r="H32" s="109"/>
      <c r="I32" s="152">
        <v>2.2200000000000002</v>
      </c>
      <c r="J32" s="152">
        <v>6.78</v>
      </c>
      <c r="K32" s="152">
        <v>1.1599999999999999</v>
      </c>
      <c r="L32" s="152">
        <v>1.23</v>
      </c>
      <c r="M32" s="113"/>
      <c r="N32" s="112">
        <v>-0.2205</v>
      </c>
      <c r="O32" s="112">
        <v>-0.36299999999999999</v>
      </c>
      <c r="P32" s="112">
        <v>1.5685</v>
      </c>
      <c r="Q32" s="112">
        <v>3.5863999999999998</v>
      </c>
      <c r="R32" s="112">
        <v>2.3307000000000002</v>
      </c>
      <c r="S32" s="114">
        <v>5.1466000000000003</v>
      </c>
      <c r="T32" s="112">
        <v>3.6347</v>
      </c>
      <c r="U32" s="112">
        <v>12.331099999999999</v>
      </c>
      <c r="V32" s="112">
        <v>10.5967</v>
      </c>
      <c r="W32" s="112">
        <v>13.0367</v>
      </c>
      <c r="X32" s="112">
        <v>2.6516000000000002</v>
      </c>
      <c r="Y32" s="112">
        <v>12.0992</v>
      </c>
      <c r="Z32" s="112">
        <v>1.4353</v>
      </c>
      <c r="AA32" s="112">
        <v>4.7493999999999996</v>
      </c>
      <c r="AB32" s="112">
        <v>0.28989999999999999</v>
      </c>
      <c r="AC32" s="112">
        <v>13.8819</v>
      </c>
      <c r="AD32" s="113"/>
      <c r="AE32" s="110">
        <v>10</v>
      </c>
      <c r="AF32" s="110">
        <v>11</v>
      </c>
      <c r="AG32" s="110">
        <v>9</v>
      </c>
      <c r="AH32" s="110">
        <v>6</v>
      </c>
      <c r="AI32" s="110">
        <v>6</v>
      </c>
      <c r="AJ32" s="110">
        <v>6</v>
      </c>
      <c r="AK32" s="110">
        <v>7</v>
      </c>
      <c r="AL32" s="110">
        <v>8</v>
      </c>
      <c r="AM32" s="110">
        <v>10</v>
      </c>
      <c r="AN32" s="110">
        <v>5</v>
      </c>
      <c r="AO32" s="110">
        <v>7</v>
      </c>
      <c r="AP32" s="110">
        <v>7</v>
      </c>
      <c r="AQ32" s="110">
        <v>5</v>
      </c>
      <c r="AR32" s="110">
        <v>6</v>
      </c>
      <c r="AS32" s="110">
        <v>10</v>
      </c>
      <c r="AT32" s="109"/>
      <c r="AU32" s="112">
        <v>13.03</v>
      </c>
      <c r="AV32" s="112">
        <v>12.7</v>
      </c>
      <c r="AW32" s="112">
        <v>10.86</v>
      </c>
      <c r="AX32" s="112">
        <v>7.82</v>
      </c>
      <c r="AY32" s="112">
        <v>6.87</v>
      </c>
      <c r="AZ32" s="115"/>
      <c r="BA32" s="116">
        <v>6</v>
      </c>
      <c r="BB32" s="116">
        <v>9</v>
      </c>
      <c r="BC32" s="116">
        <v>9</v>
      </c>
      <c r="BD32" s="116">
        <v>7</v>
      </c>
      <c r="BE32" s="116">
        <v>7</v>
      </c>
      <c r="BF32" s="112"/>
      <c r="BG32" s="114">
        <v>10.741174973126499</v>
      </c>
      <c r="BH32" s="796">
        <v>0</v>
      </c>
      <c r="BI32" s="796">
        <v>4.9912493324672499E-2</v>
      </c>
      <c r="BJ32" s="809" t="s">
        <v>430</v>
      </c>
      <c r="BK32" s="269"/>
      <c r="BL32" s="112" t="s">
        <v>430</v>
      </c>
      <c r="BM32" s="112" t="s">
        <v>430</v>
      </c>
      <c r="BN32" s="112" t="s">
        <v>430</v>
      </c>
      <c r="BO32" s="109"/>
      <c r="BP32" s="112">
        <v>79.293388719999996</v>
      </c>
      <c r="BQ32" s="109"/>
      <c r="BR32" s="112">
        <v>58.359900000000003</v>
      </c>
      <c r="BS32" s="112">
        <v>12.8429</v>
      </c>
      <c r="BT32" s="112">
        <v>8.0905900000000006</v>
      </c>
      <c r="BU32" s="112">
        <v>20.706610000000001</v>
      </c>
      <c r="BV32" s="109"/>
      <c r="BW32" s="112">
        <v>3.72</v>
      </c>
      <c r="BX32" s="112">
        <v>13.29</v>
      </c>
      <c r="BY32" s="112" t="s">
        <v>430</v>
      </c>
      <c r="BZ32" s="112" t="s">
        <v>430</v>
      </c>
      <c r="CA32" s="112" t="s">
        <v>430</v>
      </c>
      <c r="CB32" s="112">
        <v>3.69</v>
      </c>
      <c r="CC32" s="109"/>
      <c r="CD32" s="118" t="s">
        <v>9028</v>
      </c>
      <c r="CE32" s="118" t="s">
        <v>9029</v>
      </c>
      <c r="CF32" s="118" t="s">
        <v>9030</v>
      </c>
      <c r="CG32" s="118" t="s">
        <v>9031</v>
      </c>
      <c r="CH32" s="118" t="s">
        <v>9032</v>
      </c>
      <c r="CI32" s="109"/>
      <c r="CJ32" s="119" t="s">
        <v>519</v>
      </c>
    </row>
    <row r="33" spans="1:88" s="107" customFormat="1" x14ac:dyDescent="0.25">
      <c r="A33" s="108" t="s">
        <v>9093</v>
      </c>
      <c r="B33" s="109"/>
      <c r="C33" s="734">
        <v>42214</v>
      </c>
      <c r="D33" s="109"/>
      <c r="E33" s="110">
        <v>9626.1</v>
      </c>
      <c r="F33" s="109"/>
      <c r="G33" s="111">
        <v>39.851999999999997</v>
      </c>
      <c r="H33" s="109"/>
      <c r="I33" s="152">
        <v>4.37</v>
      </c>
      <c r="J33" s="152">
        <v>7.52</v>
      </c>
      <c r="K33" s="152">
        <v>2.58</v>
      </c>
      <c r="L33" s="152">
        <v>2.72</v>
      </c>
      <c r="M33" s="113"/>
      <c r="N33" s="112">
        <v>-0.20030000000000001</v>
      </c>
      <c r="O33" s="112">
        <v>2.5100000000000001E-2</v>
      </c>
      <c r="P33" s="112">
        <v>1.8269</v>
      </c>
      <c r="Q33" s="112">
        <v>3.1953999999999998</v>
      </c>
      <c r="R33" s="112">
        <v>1.6347</v>
      </c>
      <c r="S33" s="114">
        <v>6.9283000000000001</v>
      </c>
      <c r="T33" s="112">
        <v>4.3922999999999996</v>
      </c>
      <c r="U33" s="112">
        <v>12.3842</v>
      </c>
      <c r="V33" s="112">
        <v>11.072800000000001</v>
      </c>
      <c r="W33" s="112">
        <v>13.5753</v>
      </c>
      <c r="X33" s="112">
        <v>2.3498999999999999</v>
      </c>
      <c r="Y33" s="112">
        <v>11.6021</v>
      </c>
      <c r="Z33" s="112">
        <v>1.3118000000000001</v>
      </c>
      <c r="AA33" s="112">
        <v>6.5049000000000001</v>
      </c>
      <c r="AB33" s="112">
        <v>0.8528</v>
      </c>
      <c r="AC33" s="112">
        <v>13.2804</v>
      </c>
      <c r="AD33" s="113"/>
      <c r="AE33" s="110">
        <v>9</v>
      </c>
      <c r="AF33" s="110">
        <v>5</v>
      </c>
      <c r="AG33" s="110">
        <v>6</v>
      </c>
      <c r="AH33" s="110">
        <v>10</v>
      </c>
      <c r="AI33" s="110">
        <v>8</v>
      </c>
      <c r="AJ33" s="110">
        <v>4</v>
      </c>
      <c r="AK33" s="110">
        <v>5</v>
      </c>
      <c r="AL33" s="110">
        <v>6</v>
      </c>
      <c r="AM33" s="110">
        <v>8</v>
      </c>
      <c r="AN33" s="110">
        <v>4</v>
      </c>
      <c r="AO33" s="110">
        <v>8</v>
      </c>
      <c r="AP33" s="110">
        <v>8</v>
      </c>
      <c r="AQ33" s="110">
        <v>6</v>
      </c>
      <c r="AR33" s="110">
        <v>4</v>
      </c>
      <c r="AS33" s="110">
        <v>6</v>
      </c>
      <c r="AT33" s="109"/>
      <c r="AU33" s="112">
        <v>13.3</v>
      </c>
      <c r="AV33" s="112">
        <v>13.26</v>
      </c>
      <c r="AW33" s="112">
        <v>11.47</v>
      </c>
      <c r="AX33" s="112">
        <v>8.77</v>
      </c>
      <c r="AY33" s="112">
        <v>7.16</v>
      </c>
      <c r="AZ33" s="115"/>
      <c r="BA33" s="116">
        <v>4</v>
      </c>
      <c r="BB33" s="116">
        <v>8</v>
      </c>
      <c r="BC33" s="116">
        <v>7</v>
      </c>
      <c r="BD33" s="116">
        <v>5</v>
      </c>
      <c r="BE33" s="116">
        <v>5</v>
      </c>
      <c r="BF33" s="112"/>
      <c r="BG33" s="114">
        <v>10.563899584430599</v>
      </c>
      <c r="BH33" s="796">
        <v>0</v>
      </c>
      <c r="BI33" s="796">
        <v>5.2289529440995602E-2</v>
      </c>
      <c r="BJ33" s="809" t="s">
        <v>430</v>
      </c>
      <c r="BK33" s="269"/>
      <c r="BL33" s="112" t="s">
        <v>430</v>
      </c>
      <c r="BM33" s="112" t="s">
        <v>430</v>
      </c>
      <c r="BN33" s="112" t="s">
        <v>430</v>
      </c>
      <c r="BO33" s="109"/>
      <c r="BP33" s="112">
        <v>76.906386699999999</v>
      </c>
      <c r="BQ33" s="109"/>
      <c r="BR33" s="112">
        <v>56.655700000000003</v>
      </c>
      <c r="BS33" s="112">
        <v>9.9525500000000005</v>
      </c>
      <c r="BT33" s="112">
        <v>10.171799999999999</v>
      </c>
      <c r="BU33" s="112">
        <v>23.219950000000001</v>
      </c>
      <c r="BV33" s="109"/>
      <c r="BW33" s="112">
        <v>3.79</v>
      </c>
      <c r="BX33" s="112">
        <v>10.29</v>
      </c>
      <c r="BY33" s="112">
        <v>5.31</v>
      </c>
      <c r="BZ33" s="112">
        <v>1.46</v>
      </c>
      <c r="CA33" s="112" t="s">
        <v>430</v>
      </c>
      <c r="CB33" s="112">
        <v>2.2400000000000002</v>
      </c>
      <c r="CC33" s="109"/>
      <c r="CD33" s="118" t="s">
        <v>9034</v>
      </c>
      <c r="CE33" s="118" t="s">
        <v>9035</v>
      </c>
      <c r="CF33" s="118" t="s">
        <v>9036</v>
      </c>
      <c r="CG33" s="118" t="s">
        <v>9037</v>
      </c>
      <c r="CH33" s="118" t="s">
        <v>9038</v>
      </c>
      <c r="CI33" s="109"/>
      <c r="CJ33" s="119" t="s">
        <v>443</v>
      </c>
    </row>
    <row r="34" spans="1:88" s="107" customFormat="1" ht="11" x14ac:dyDescent="0.3">
      <c r="A34" s="841" t="s">
        <v>9094</v>
      </c>
      <c r="B34" s="857"/>
      <c r="C34" s="843">
        <v>41949</v>
      </c>
      <c r="D34" s="857"/>
      <c r="E34" s="844">
        <v>9329.1200000000008</v>
      </c>
      <c r="F34" s="857"/>
      <c r="G34" s="845">
        <v>78.766999999999996</v>
      </c>
      <c r="H34" s="857"/>
      <c r="I34" s="957">
        <v>9.25</v>
      </c>
      <c r="J34" s="957">
        <v>6.97</v>
      </c>
      <c r="K34" s="957">
        <v>4</v>
      </c>
      <c r="L34" s="957">
        <v>4.1500000000000004</v>
      </c>
      <c r="M34" s="858"/>
      <c r="N34" s="846">
        <v>-0.10150000000000001</v>
      </c>
      <c r="O34" s="846">
        <v>0.39129999999999998</v>
      </c>
      <c r="P34" s="846">
        <v>2.1859999999999999</v>
      </c>
      <c r="Q34" s="846">
        <v>4.3921000000000001</v>
      </c>
      <c r="R34" s="846">
        <v>4.5765000000000002</v>
      </c>
      <c r="S34" s="848">
        <v>8.0650999999999993</v>
      </c>
      <c r="T34" s="846">
        <v>4.8921000000000001</v>
      </c>
      <c r="U34" s="846">
        <v>14.3903</v>
      </c>
      <c r="V34" s="846">
        <v>13.460800000000001</v>
      </c>
      <c r="W34" s="846">
        <v>13.895899999999999</v>
      </c>
      <c r="X34" s="846">
        <v>2.9594</v>
      </c>
      <c r="Y34" s="846">
        <v>15.6196</v>
      </c>
      <c r="Z34" s="846">
        <v>4.9596999999999998</v>
      </c>
      <c r="AA34" s="846">
        <v>6.9390000000000001</v>
      </c>
      <c r="AB34" s="846">
        <v>1.1974</v>
      </c>
      <c r="AC34" s="846">
        <v>13.3332</v>
      </c>
      <c r="AD34" s="858"/>
      <c r="AE34" s="844">
        <v>2</v>
      </c>
      <c r="AF34" s="844">
        <v>3</v>
      </c>
      <c r="AG34" s="844">
        <v>3</v>
      </c>
      <c r="AH34" s="844">
        <v>3</v>
      </c>
      <c r="AI34" s="844">
        <v>3</v>
      </c>
      <c r="AJ34" s="844">
        <v>3</v>
      </c>
      <c r="AK34" s="844">
        <v>3</v>
      </c>
      <c r="AL34" s="844">
        <v>4</v>
      </c>
      <c r="AM34" s="844">
        <v>3</v>
      </c>
      <c r="AN34" s="844">
        <v>2</v>
      </c>
      <c r="AO34" s="844">
        <v>5</v>
      </c>
      <c r="AP34" s="844">
        <v>2</v>
      </c>
      <c r="AQ34" s="844">
        <v>2</v>
      </c>
      <c r="AR34" s="844">
        <v>3</v>
      </c>
      <c r="AS34" s="844">
        <v>3</v>
      </c>
      <c r="AT34" s="857"/>
      <c r="AU34" s="846">
        <v>14.95</v>
      </c>
      <c r="AV34" s="846">
        <v>15.62</v>
      </c>
      <c r="AW34" s="846">
        <v>13.34</v>
      </c>
      <c r="AX34" s="846">
        <v>10.48</v>
      </c>
      <c r="AY34" s="846">
        <v>11.46</v>
      </c>
      <c r="AZ34" s="849"/>
      <c r="BA34" s="958">
        <v>3</v>
      </c>
      <c r="BB34" s="958">
        <v>3</v>
      </c>
      <c r="BC34" s="958">
        <v>4</v>
      </c>
      <c r="BD34" s="958">
        <v>3</v>
      </c>
      <c r="BE34" s="958">
        <v>2</v>
      </c>
      <c r="BF34" s="846"/>
      <c r="BG34" s="848">
        <v>12.001811088785001</v>
      </c>
      <c r="BH34" s="855">
        <v>1.27169085783489</v>
      </c>
      <c r="BI34" s="855">
        <v>6.0823834767728298E-2</v>
      </c>
      <c r="BJ34" s="892">
        <v>0.11265578422169401</v>
      </c>
      <c r="BK34" s="959"/>
      <c r="BL34" s="846" t="s">
        <v>430</v>
      </c>
      <c r="BM34" s="846" t="s">
        <v>430</v>
      </c>
      <c r="BN34" s="846" t="s">
        <v>430</v>
      </c>
      <c r="BO34" s="857"/>
      <c r="BP34" s="846">
        <v>78.398736979999995</v>
      </c>
      <c r="BQ34" s="857"/>
      <c r="BR34" s="846">
        <v>45.833399999999997</v>
      </c>
      <c r="BS34" s="846">
        <v>25.635899999999999</v>
      </c>
      <c r="BT34" s="846">
        <v>6.9294599999999997</v>
      </c>
      <c r="BU34" s="846">
        <v>21.601240000000001</v>
      </c>
      <c r="BV34" s="857"/>
      <c r="BW34" s="846">
        <v>7.65</v>
      </c>
      <c r="BX34" s="846">
        <v>7.26</v>
      </c>
      <c r="BY34" s="846">
        <v>0.38</v>
      </c>
      <c r="BZ34" s="846">
        <v>1.25</v>
      </c>
      <c r="CA34" s="846" t="s">
        <v>430</v>
      </c>
      <c r="CB34" s="846">
        <v>5.0599999999999996</v>
      </c>
      <c r="CC34" s="857"/>
      <c r="CD34" s="859" t="s">
        <v>9040</v>
      </c>
      <c r="CE34" s="859" t="s">
        <v>9041</v>
      </c>
      <c r="CF34" s="859" t="s">
        <v>9042</v>
      </c>
      <c r="CG34" s="859" t="s">
        <v>2939</v>
      </c>
      <c r="CH34" s="859" t="s">
        <v>9043</v>
      </c>
      <c r="CI34" s="857"/>
      <c r="CJ34" s="856" t="s">
        <v>443</v>
      </c>
    </row>
    <row r="35" spans="1:88" s="107" customFormat="1" x14ac:dyDescent="0.25">
      <c r="A35" s="108" t="s">
        <v>9095</v>
      </c>
      <c r="B35" s="109"/>
      <c r="C35" s="734">
        <v>41275</v>
      </c>
      <c r="D35" s="109"/>
      <c r="E35" s="110">
        <v>9290.25</v>
      </c>
      <c r="F35" s="109"/>
      <c r="G35" s="111">
        <v>188.9939</v>
      </c>
      <c r="H35" s="109"/>
      <c r="I35" s="152">
        <v>3.7</v>
      </c>
      <c r="J35" s="152">
        <v>6.3</v>
      </c>
      <c r="K35" s="152">
        <v>2.72</v>
      </c>
      <c r="L35" s="152">
        <v>2.65</v>
      </c>
      <c r="M35" s="113"/>
      <c r="N35" s="112">
        <v>-0.1381</v>
      </c>
      <c r="O35" s="112">
        <v>-2.2200000000000001E-2</v>
      </c>
      <c r="P35" s="112">
        <v>3.0857999999999999</v>
      </c>
      <c r="Q35" s="112">
        <v>4.1063000000000001</v>
      </c>
      <c r="R35" s="112">
        <v>1.5165999999999999</v>
      </c>
      <c r="S35" s="114">
        <v>3.1456</v>
      </c>
      <c r="T35" s="112">
        <v>1.9257</v>
      </c>
      <c r="U35" s="112">
        <v>11.071099999999999</v>
      </c>
      <c r="V35" s="112">
        <v>10.1241</v>
      </c>
      <c r="W35" s="112">
        <v>12.4237</v>
      </c>
      <c r="X35" s="112">
        <v>3.3489</v>
      </c>
      <c r="Y35" s="112">
        <v>11.2416</v>
      </c>
      <c r="Z35" s="112">
        <v>-0.69810000000000005</v>
      </c>
      <c r="AA35" s="112">
        <v>2.8900999999999999</v>
      </c>
      <c r="AB35" s="112">
        <v>1.6438999999999999</v>
      </c>
      <c r="AC35" s="112">
        <v>13.275499999999999</v>
      </c>
      <c r="AD35" s="113"/>
      <c r="AE35" s="110">
        <v>4</v>
      </c>
      <c r="AF35" s="110">
        <v>6</v>
      </c>
      <c r="AG35" s="110">
        <v>2</v>
      </c>
      <c r="AH35" s="110">
        <v>4</v>
      </c>
      <c r="AI35" s="110">
        <v>9</v>
      </c>
      <c r="AJ35" s="110">
        <v>11</v>
      </c>
      <c r="AK35" s="110">
        <v>10</v>
      </c>
      <c r="AL35" s="110">
        <v>13</v>
      </c>
      <c r="AM35" s="110">
        <v>11</v>
      </c>
      <c r="AN35" s="110">
        <v>7</v>
      </c>
      <c r="AO35" s="110">
        <v>3</v>
      </c>
      <c r="AP35" s="110">
        <v>10</v>
      </c>
      <c r="AQ35" s="110">
        <v>10</v>
      </c>
      <c r="AR35" s="110">
        <v>12</v>
      </c>
      <c r="AS35" s="110">
        <v>2</v>
      </c>
      <c r="AT35" s="109"/>
      <c r="AU35" s="112">
        <v>11.85</v>
      </c>
      <c r="AV35" s="112">
        <v>12.01</v>
      </c>
      <c r="AW35" s="112">
        <v>9.58</v>
      </c>
      <c r="AX35" s="112">
        <v>6.07</v>
      </c>
      <c r="AY35" s="112">
        <v>5.05</v>
      </c>
      <c r="AZ35" s="115"/>
      <c r="BA35" s="116">
        <v>11</v>
      </c>
      <c r="BB35" s="116">
        <v>12</v>
      </c>
      <c r="BC35" s="116">
        <v>13</v>
      </c>
      <c r="BD35" s="116">
        <v>10</v>
      </c>
      <c r="BE35" s="116">
        <v>10</v>
      </c>
      <c r="BF35" s="112"/>
      <c r="BG35" s="114">
        <v>10.433214856249901</v>
      </c>
      <c r="BH35" s="796">
        <v>0</v>
      </c>
      <c r="BI35" s="796">
        <v>4.33151820874665E-2</v>
      </c>
      <c r="BJ35" s="809" t="s">
        <v>430</v>
      </c>
      <c r="BK35" s="269"/>
      <c r="BL35" s="112" t="s">
        <v>430</v>
      </c>
      <c r="BM35" s="112" t="s">
        <v>430</v>
      </c>
      <c r="BN35" s="112" t="s">
        <v>430</v>
      </c>
      <c r="BO35" s="109"/>
      <c r="BP35" s="112">
        <v>70.495717429999999</v>
      </c>
      <c r="BQ35" s="109"/>
      <c r="BR35" s="112">
        <v>43.937600000000003</v>
      </c>
      <c r="BS35" s="112">
        <v>13.7247</v>
      </c>
      <c r="BT35" s="112">
        <v>12.8329</v>
      </c>
      <c r="BU35" s="112">
        <v>29.504799999999999</v>
      </c>
      <c r="BV35" s="109"/>
      <c r="BW35" s="112">
        <v>5.79</v>
      </c>
      <c r="BX35" s="112">
        <v>13.79</v>
      </c>
      <c r="BY35" s="112">
        <v>0.88</v>
      </c>
      <c r="BZ35" s="112" t="s">
        <v>430</v>
      </c>
      <c r="CA35" s="112" t="s">
        <v>430</v>
      </c>
      <c r="CB35" s="112">
        <v>8.82</v>
      </c>
      <c r="CC35" s="109"/>
      <c r="CD35" s="118" t="s">
        <v>9045</v>
      </c>
      <c r="CE35" s="118" t="s">
        <v>9046</v>
      </c>
      <c r="CF35" s="118" t="s">
        <v>9047</v>
      </c>
      <c r="CG35" s="118" t="s">
        <v>9048</v>
      </c>
      <c r="CH35" s="118" t="s">
        <v>9049</v>
      </c>
      <c r="CI35" s="109"/>
      <c r="CJ35" s="119" t="s">
        <v>443</v>
      </c>
    </row>
    <row r="36" spans="1:88" s="107" customFormat="1" x14ac:dyDescent="0.25">
      <c r="A36" s="108" t="s">
        <v>9096</v>
      </c>
      <c r="B36" s="109"/>
      <c r="C36" s="734">
        <v>41275</v>
      </c>
      <c r="D36" s="109"/>
      <c r="E36" s="110">
        <v>7241.65</v>
      </c>
      <c r="F36" s="109"/>
      <c r="G36" s="111">
        <v>1768.78</v>
      </c>
      <c r="H36" s="109"/>
      <c r="I36" s="152">
        <v>6.66</v>
      </c>
      <c r="J36" s="152">
        <v>7.71</v>
      </c>
      <c r="K36" s="152">
        <v>3.88</v>
      </c>
      <c r="L36" s="152">
        <v>4.1100000000000003</v>
      </c>
      <c r="M36" s="113"/>
      <c r="N36" s="112">
        <v>-0.16880000000000001</v>
      </c>
      <c r="O36" s="112">
        <v>-0.1208</v>
      </c>
      <c r="P36" s="112">
        <v>1.9899</v>
      </c>
      <c r="Q36" s="112">
        <v>5.1231</v>
      </c>
      <c r="R36" s="112">
        <v>2.6457000000000002</v>
      </c>
      <c r="S36" s="114">
        <v>4.2621000000000002</v>
      </c>
      <c r="T36" s="112">
        <v>2.8984000000000001</v>
      </c>
      <c r="U36" s="112">
        <v>11.4847</v>
      </c>
      <c r="V36" s="112">
        <v>9.3942999999999994</v>
      </c>
      <c r="W36" s="112">
        <v>10.4252</v>
      </c>
      <c r="X36" s="112">
        <v>3.6562999999999999</v>
      </c>
      <c r="Y36" s="112">
        <v>12.587300000000001</v>
      </c>
      <c r="Z36" s="112">
        <v>0.25280000000000002</v>
      </c>
      <c r="AA36" s="112">
        <v>4.42</v>
      </c>
      <c r="AB36" s="112">
        <v>0.77659999999999996</v>
      </c>
      <c r="AC36" s="112">
        <v>12.6175</v>
      </c>
      <c r="AD36" s="113"/>
      <c r="AE36" s="110">
        <v>5</v>
      </c>
      <c r="AF36" s="110">
        <v>7</v>
      </c>
      <c r="AG36" s="110">
        <v>5</v>
      </c>
      <c r="AH36" s="110">
        <v>2</v>
      </c>
      <c r="AI36" s="110">
        <v>5</v>
      </c>
      <c r="AJ36" s="110">
        <v>8</v>
      </c>
      <c r="AK36" s="110">
        <v>9</v>
      </c>
      <c r="AL36" s="110">
        <v>11</v>
      </c>
      <c r="AM36" s="110">
        <v>15</v>
      </c>
      <c r="AN36" s="110">
        <v>14</v>
      </c>
      <c r="AO36" s="110">
        <v>2</v>
      </c>
      <c r="AP36" s="110">
        <v>5</v>
      </c>
      <c r="AQ36" s="110">
        <v>8</v>
      </c>
      <c r="AR36" s="110">
        <v>7</v>
      </c>
      <c r="AS36" s="110">
        <v>8</v>
      </c>
      <c r="AT36" s="109"/>
      <c r="AU36" s="112">
        <v>11.1</v>
      </c>
      <c r="AV36" s="112">
        <v>11.93</v>
      </c>
      <c r="AW36" s="112">
        <v>10.029999999999999</v>
      </c>
      <c r="AX36" s="112">
        <v>7.17</v>
      </c>
      <c r="AY36" s="112">
        <v>6.94</v>
      </c>
      <c r="AZ36" s="115"/>
      <c r="BA36" s="116">
        <v>14</v>
      </c>
      <c r="BB36" s="116">
        <v>13</v>
      </c>
      <c r="BC36" s="116">
        <v>11</v>
      </c>
      <c r="BD36" s="116">
        <v>9</v>
      </c>
      <c r="BE36" s="116">
        <v>6</v>
      </c>
      <c r="BF36" s="112"/>
      <c r="BG36" s="114">
        <v>10.468765616563299</v>
      </c>
      <c r="BH36" s="796">
        <v>0</v>
      </c>
      <c r="BI36" s="796">
        <v>4.7974586444326402E-2</v>
      </c>
      <c r="BJ36" s="809" t="s">
        <v>430</v>
      </c>
      <c r="BK36" s="269"/>
      <c r="BL36" s="112" t="s">
        <v>430</v>
      </c>
      <c r="BM36" s="112" t="s">
        <v>430</v>
      </c>
      <c r="BN36" s="112" t="s">
        <v>430</v>
      </c>
      <c r="BO36" s="109"/>
      <c r="BP36" s="112">
        <v>75.675587590000006</v>
      </c>
      <c r="BQ36" s="109"/>
      <c r="BR36" s="112">
        <v>53.970599999999997</v>
      </c>
      <c r="BS36" s="112">
        <v>14.8443</v>
      </c>
      <c r="BT36" s="112">
        <v>6.8606999999999996</v>
      </c>
      <c r="BU36" s="112">
        <v>24.324400000000001</v>
      </c>
      <c r="BV36" s="109"/>
      <c r="BW36" s="112">
        <v>5.92</v>
      </c>
      <c r="BX36" s="112">
        <v>10.73</v>
      </c>
      <c r="BY36" s="112">
        <v>3.33</v>
      </c>
      <c r="BZ36" s="112" t="s">
        <v>430</v>
      </c>
      <c r="CA36" s="112">
        <v>0.15</v>
      </c>
      <c r="CB36" s="112">
        <v>4.2</v>
      </c>
      <c r="CC36" s="109"/>
      <c r="CD36" s="118" t="s">
        <v>2127</v>
      </c>
      <c r="CE36" s="118" t="s">
        <v>9051</v>
      </c>
      <c r="CF36" s="118" t="s">
        <v>9052</v>
      </c>
      <c r="CG36" s="118" t="s">
        <v>5368</v>
      </c>
      <c r="CH36" s="118" t="s">
        <v>9053</v>
      </c>
      <c r="CI36" s="109"/>
      <c r="CJ36" s="119" t="s">
        <v>476</v>
      </c>
    </row>
    <row r="37" spans="1:88" s="107" customFormat="1" ht="11" x14ac:dyDescent="0.3">
      <c r="A37" s="96" t="s">
        <v>9097</v>
      </c>
      <c r="B37" s="97"/>
      <c r="C37" s="736">
        <v>41275</v>
      </c>
      <c r="D37" s="97"/>
      <c r="E37" s="98">
        <v>6783.42</v>
      </c>
      <c r="F37" s="97"/>
      <c r="G37" s="99">
        <v>442.24740000000003</v>
      </c>
      <c r="H37" s="97"/>
      <c r="I37" s="153">
        <v>8.4600000000000009</v>
      </c>
      <c r="J37" s="153">
        <v>7.41</v>
      </c>
      <c r="K37" s="153">
        <v>4.4800000000000004</v>
      </c>
      <c r="L37" s="153">
        <v>4.8099999999999996</v>
      </c>
      <c r="M37" s="101"/>
      <c r="N37" s="100">
        <v>-0.53839999999999999</v>
      </c>
      <c r="O37" s="100">
        <v>-0.7228</v>
      </c>
      <c r="P37" s="100">
        <v>0.46500000000000002</v>
      </c>
      <c r="Q37" s="100">
        <v>2.5470000000000002</v>
      </c>
      <c r="R37" s="100">
        <v>-0.3211</v>
      </c>
      <c r="S37" s="102">
        <v>3.0508999999999999</v>
      </c>
      <c r="T37" s="100">
        <v>1.508</v>
      </c>
      <c r="U37" s="100">
        <v>12.1587</v>
      </c>
      <c r="V37" s="100">
        <v>12.190300000000001</v>
      </c>
      <c r="W37" s="100">
        <v>12.087199999999999</v>
      </c>
      <c r="X37" s="100">
        <v>1.1385000000000001</v>
      </c>
      <c r="Y37" s="100">
        <v>8.7544000000000004</v>
      </c>
      <c r="Z37" s="100">
        <v>-2.2551000000000001</v>
      </c>
      <c r="AA37" s="100">
        <v>3.2789999999999999</v>
      </c>
      <c r="AB37" s="100">
        <v>-0.2581</v>
      </c>
      <c r="AC37" s="100">
        <v>12.531000000000001</v>
      </c>
      <c r="AD37" s="101"/>
      <c r="AE37" s="98">
        <v>15</v>
      </c>
      <c r="AF37" s="98">
        <v>15</v>
      </c>
      <c r="AG37" s="98">
        <v>14</v>
      </c>
      <c r="AH37" s="98">
        <v>13</v>
      </c>
      <c r="AI37" s="98">
        <v>13</v>
      </c>
      <c r="AJ37" s="98">
        <v>12</v>
      </c>
      <c r="AK37" s="98">
        <v>13</v>
      </c>
      <c r="AL37" s="98">
        <v>9</v>
      </c>
      <c r="AM37" s="98">
        <v>5</v>
      </c>
      <c r="AN37" s="98">
        <v>10</v>
      </c>
      <c r="AO37" s="98">
        <v>13</v>
      </c>
      <c r="AP37" s="98">
        <v>13</v>
      </c>
      <c r="AQ37" s="98">
        <v>13</v>
      </c>
      <c r="AR37" s="98">
        <v>10</v>
      </c>
      <c r="AS37" s="98">
        <v>14</v>
      </c>
      <c r="AT37" s="97"/>
      <c r="AU37" s="100">
        <v>12.99</v>
      </c>
      <c r="AV37" s="100">
        <v>14</v>
      </c>
      <c r="AW37" s="100">
        <v>11.03</v>
      </c>
      <c r="AX37" s="100">
        <v>6.03</v>
      </c>
      <c r="AY37" s="100">
        <v>2.31</v>
      </c>
      <c r="AZ37" s="103"/>
      <c r="BA37" s="104">
        <v>8</v>
      </c>
      <c r="BB37" s="104">
        <v>5</v>
      </c>
      <c r="BC37" s="104">
        <v>8</v>
      </c>
      <c r="BD37" s="104">
        <v>11</v>
      </c>
      <c r="BE37" s="104">
        <v>13</v>
      </c>
      <c r="BF37" s="100"/>
      <c r="BG37" s="102">
        <v>10.1098782656198</v>
      </c>
      <c r="BH37" s="797">
        <v>0</v>
      </c>
      <c r="BI37" s="797">
        <v>5.2782301673338201E-2</v>
      </c>
      <c r="BJ37" s="810" t="s">
        <v>430</v>
      </c>
      <c r="BK37" s="804"/>
      <c r="BL37" s="100" t="s">
        <v>430</v>
      </c>
      <c r="BM37" s="100" t="s">
        <v>430</v>
      </c>
      <c r="BN37" s="100" t="s">
        <v>430</v>
      </c>
      <c r="BO37" s="97"/>
      <c r="BP37" s="100">
        <v>70.690151490000005</v>
      </c>
      <c r="BQ37" s="97"/>
      <c r="BR37" s="100">
        <v>46.521999999999998</v>
      </c>
      <c r="BS37" s="100">
        <v>13.6388</v>
      </c>
      <c r="BT37" s="100">
        <v>10.510999999999999</v>
      </c>
      <c r="BU37" s="100">
        <v>29.328199999999999</v>
      </c>
      <c r="BV37" s="97"/>
      <c r="BW37" s="100">
        <v>9.64</v>
      </c>
      <c r="BX37" s="100">
        <v>11.88</v>
      </c>
      <c r="BY37" s="100">
        <v>1.89</v>
      </c>
      <c r="BZ37" s="100" t="s">
        <v>430</v>
      </c>
      <c r="CA37" s="100" t="s">
        <v>430</v>
      </c>
      <c r="CB37" s="100">
        <v>5.9</v>
      </c>
      <c r="CC37" s="97"/>
      <c r="CD37" s="105" t="s">
        <v>9055</v>
      </c>
      <c r="CE37" s="105" t="s">
        <v>9056</v>
      </c>
      <c r="CF37" s="105" t="s">
        <v>9057</v>
      </c>
      <c r="CG37" s="105" t="s">
        <v>9058</v>
      </c>
      <c r="CH37" s="105" t="s">
        <v>9059</v>
      </c>
      <c r="CI37" s="97"/>
      <c r="CJ37" s="106" t="s">
        <v>1517</v>
      </c>
    </row>
    <row r="38" spans="1:88" s="107" customFormat="1" x14ac:dyDescent="0.25">
      <c r="A38" s="108" t="s">
        <v>9098</v>
      </c>
      <c r="B38" s="109"/>
      <c r="C38" s="734">
        <v>41275</v>
      </c>
      <c r="D38" s="109"/>
      <c r="E38" s="110">
        <v>5853.87</v>
      </c>
      <c r="F38" s="109"/>
      <c r="G38" s="111">
        <v>69.289599999999993</v>
      </c>
      <c r="H38" s="109"/>
      <c r="I38" s="152">
        <v>1.92</v>
      </c>
      <c r="J38" s="152">
        <v>7.23</v>
      </c>
      <c r="K38" s="152">
        <v>1.54</v>
      </c>
      <c r="L38" s="152">
        <v>1.62</v>
      </c>
      <c r="M38" s="113"/>
      <c r="N38" s="112">
        <v>-0.1153</v>
      </c>
      <c r="O38" s="112">
        <v>0.51600000000000001</v>
      </c>
      <c r="P38" s="112">
        <v>4.03</v>
      </c>
      <c r="Q38" s="112">
        <v>5.8768000000000002</v>
      </c>
      <c r="R38" s="112">
        <v>8.4830000000000005</v>
      </c>
      <c r="S38" s="114">
        <v>9.6584000000000003</v>
      </c>
      <c r="T38" s="112">
        <v>5.2332999999999998</v>
      </c>
      <c r="U38" s="112">
        <v>14.8834</v>
      </c>
      <c r="V38" s="112">
        <v>12.036799999999999</v>
      </c>
      <c r="W38" s="112">
        <v>12.1623</v>
      </c>
      <c r="X38" s="112">
        <v>3.7302</v>
      </c>
      <c r="Y38" s="112">
        <v>18.007400000000001</v>
      </c>
      <c r="Z38" s="112">
        <v>7.3844000000000003</v>
      </c>
      <c r="AA38" s="112">
        <v>8.8002000000000002</v>
      </c>
      <c r="AB38" s="112">
        <v>2.9512999999999998</v>
      </c>
      <c r="AC38" s="112">
        <v>14.0238</v>
      </c>
      <c r="AD38" s="113"/>
      <c r="AE38" s="110">
        <v>3</v>
      </c>
      <c r="AF38" s="110">
        <v>2</v>
      </c>
      <c r="AG38" s="110">
        <v>1</v>
      </c>
      <c r="AH38" s="110">
        <v>1</v>
      </c>
      <c r="AI38" s="110">
        <v>1</v>
      </c>
      <c r="AJ38" s="110">
        <v>1</v>
      </c>
      <c r="AK38" s="110">
        <v>2</v>
      </c>
      <c r="AL38" s="110">
        <v>3</v>
      </c>
      <c r="AM38" s="110">
        <v>6</v>
      </c>
      <c r="AN38" s="110">
        <v>9</v>
      </c>
      <c r="AO38" s="110">
        <v>1</v>
      </c>
      <c r="AP38" s="110">
        <v>1</v>
      </c>
      <c r="AQ38" s="110">
        <v>1</v>
      </c>
      <c r="AR38" s="110">
        <v>1</v>
      </c>
      <c r="AS38" s="110">
        <v>1</v>
      </c>
      <c r="AT38" s="109"/>
      <c r="AU38" s="112">
        <v>13.01</v>
      </c>
      <c r="AV38" s="112">
        <v>14.29</v>
      </c>
      <c r="AW38" s="112">
        <v>13.59</v>
      </c>
      <c r="AX38" s="112">
        <v>11.44</v>
      </c>
      <c r="AY38" s="112">
        <v>16.18</v>
      </c>
      <c r="AZ38" s="115"/>
      <c r="BA38" s="116">
        <v>7</v>
      </c>
      <c r="BB38" s="116">
        <v>4</v>
      </c>
      <c r="BC38" s="116">
        <v>3</v>
      </c>
      <c r="BD38" s="116">
        <v>1</v>
      </c>
      <c r="BE38" s="116">
        <v>1</v>
      </c>
      <c r="BF38" s="112"/>
      <c r="BG38" s="114">
        <v>13.281083269773699</v>
      </c>
      <c r="BH38" s="796">
        <v>1.28722983444749</v>
      </c>
      <c r="BI38" s="796">
        <v>5.8381979359399899E-2</v>
      </c>
      <c r="BJ38" s="809">
        <v>0.150492166437109</v>
      </c>
      <c r="BK38" s="269"/>
      <c r="BL38" s="112" t="s">
        <v>430</v>
      </c>
      <c r="BM38" s="112" t="s">
        <v>430</v>
      </c>
      <c r="BN38" s="112" t="s">
        <v>430</v>
      </c>
      <c r="BO38" s="109"/>
      <c r="BP38" s="112">
        <v>74.207929030000003</v>
      </c>
      <c r="BQ38" s="109"/>
      <c r="BR38" s="112">
        <v>36.579500000000003</v>
      </c>
      <c r="BS38" s="112">
        <v>21.488800000000001</v>
      </c>
      <c r="BT38" s="112">
        <v>16.108000000000001</v>
      </c>
      <c r="BU38" s="112">
        <v>25.823699999999999</v>
      </c>
      <c r="BV38" s="109"/>
      <c r="BW38" s="112">
        <v>2.2799999999999998</v>
      </c>
      <c r="BX38" s="112">
        <v>22.66</v>
      </c>
      <c r="BY38" s="112" t="s">
        <v>430</v>
      </c>
      <c r="BZ38" s="112" t="s">
        <v>430</v>
      </c>
      <c r="CA38" s="112" t="s">
        <v>430</v>
      </c>
      <c r="CB38" s="112">
        <v>0.85</v>
      </c>
      <c r="CC38" s="109"/>
      <c r="CD38" s="118" t="s">
        <v>9061</v>
      </c>
      <c r="CE38" s="118" t="s">
        <v>9062</v>
      </c>
      <c r="CF38" s="118" t="s">
        <v>9063</v>
      </c>
      <c r="CG38" s="118" t="s">
        <v>9064</v>
      </c>
      <c r="CH38" s="118" t="s">
        <v>9065</v>
      </c>
      <c r="CI38" s="109"/>
      <c r="CJ38" s="119" t="s">
        <v>519</v>
      </c>
    </row>
    <row r="39" spans="1:88" s="107" customFormat="1" x14ac:dyDescent="0.25">
      <c r="A39" s="108" t="s">
        <v>9099</v>
      </c>
      <c r="B39" s="109"/>
      <c r="C39" s="734">
        <v>41275</v>
      </c>
      <c r="D39" s="109"/>
      <c r="E39" s="110">
        <v>4088.49</v>
      </c>
      <c r="F39" s="109"/>
      <c r="G39" s="111">
        <v>122.9421</v>
      </c>
      <c r="H39" s="109"/>
      <c r="I39" s="152">
        <v>4.47</v>
      </c>
      <c r="J39" s="152">
        <v>7.94</v>
      </c>
      <c r="K39" s="152">
        <v>3.03</v>
      </c>
      <c r="L39" s="152">
        <v>3.2</v>
      </c>
      <c r="M39" s="113"/>
      <c r="N39" s="112">
        <v>-0.27050000000000002</v>
      </c>
      <c r="O39" s="112">
        <v>-0.45179999999999998</v>
      </c>
      <c r="P39" s="112">
        <v>1.6465000000000001</v>
      </c>
      <c r="Q39" s="112">
        <v>3.4089</v>
      </c>
      <c r="R39" s="112">
        <v>1.9998</v>
      </c>
      <c r="S39" s="114">
        <v>4.8537999999999997</v>
      </c>
      <c r="T39" s="112">
        <v>3.2665999999999999</v>
      </c>
      <c r="U39" s="112">
        <v>12.3355</v>
      </c>
      <c r="V39" s="112">
        <v>12.248200000000001</v>
      </c>
      <c r="W39" s="112">
        <v>10.4467</v>
      </c>
      <c r="X39" s="112">
        <v>2.105</v>
      </c>
      <c r="Y39" s="112">
        <v>11.277100000000001</v>
      </c>
      <c r="Z39" s="112">
        <v>1.1720999999999999</v>
      </c>
      <c r="AA39" s="112">
        <v>4.3079000000000001</v>
      </c>
      <c r="AB39" s="112">
        <v>0.28799999999999998</v>
      </c>
      <c r="AC39" s="112">
        <v>12.190300000000001</v>
      </c>
      <c r="AD39" s="113"/>
      <c r="AE39" s="110">
        <v>12</v>
      </c>
      <c r="AF39" s="110">
        <v>14</v>
      </c>
      <c r="AG39" s="110">
        <v>8</v>
      </c>
      <c r="AH39" s="110">
        <v>9</v>
      </c>
      <c r="AI39" s="110">
        <v>7</v>
      </c>
      <c r="AJ39" s="110">
        <v>7</v>
      </c>
      <c r="AK39" s="110">
        <v>8</v>
      </c>
      <c r="AL39" s="110">
        <v>7</v>
      </c>
      <c r="AM39" s="110">
        <v>4</v>
      </c>
      <c r="AN39" s="110">
        <v>13</v>
      </c>
      <c r="AO39" s="110">
        <v>9</v>
      </c>
      <c r="AP39" s="110">
        <v>9</v>
      </c>
      <c r="AQ39" s="110">
        <v>7</v>
      </c>
      <c r="AR39" s="110">
        <v>8</v>
      </c>
      <c r="AS39" s="110">
        <v>11</v>
      </c>
      <c r="AT39" s="109"/>
      <c r="AU39" s="112">
        <v>11.49</v>
      </c>
      <c r="AV39" s="112">
        <v>13.5</v>
      </c>
      <c r="AW39" s="112">
        <v>11.51</v>
      </c>
      <c r="AX39" s="112">
        <v>7.43</v>
      </c>
      <c r="AY39" s="112">
        <v>6.1</v>
      </c>
      <c r="AZ39" s="115"/>
      <c r="BA39" s="116">
        <v>12</v>
      </c>
      <c r="BB39" s="116">
        <v>6</v>
      </c>
      <c r="BC39" s="116">
        <v>6</v>
      </c>
      <c r="BD39" s="116">
        <v>8</v>
      </c>
      <c r="BE39" s="116">
        <v>8</v>
      </c>
      <c r="BF39" s="112"/>
      <c r="BG39" s="114">
        <v>10.212002985938501</v>
      </c>
      <c r="BH39" s="796">
        <v>0</v>
      </c>
      <c r="BI39" s="796">
        <v>5.3832150171805399E-2</v>
      </c>
      <c r="BJ39" s="809" t="s">
        <v>430</v>
      </c>
      <c r="BK39" s="269"/>
      <c r="BL39" s="112" t="s">
        <v>430</v>
      </c>
      <c r="BM39" s="112" t="s">
        <v>430</v>
      </c>
      <c r="BN39" s="112" t="s">
        <v>430</v>
      </c>
      <c r="BO39" s="109"/>
      <c r="BP39" s="112">
        <v>73.827059230000003</v>
      </c>
      <c r="BQ39" s="109"/>
      <c r="BR39" s="112">
        <v>52.604100000000003</v>
      </c>
      <c r="BS39" s="112">
        <v>12.514699999999999</v>
      </c>
      <c r="BT39" s="112">
        <v>8.7081800000000005</v>
      </c>
      <c r="BU39" s="112">
        <v>26.173020000000001</v>
      </c>
      <c r="BV39" s="109"/>
      <c r="BW39" s="112">
        <v>3.62</v>
      </c>
      <c r="BX39" s="112">
        <v>5.54</v>
      </c>
      <c r="BY39" s="112">
        <v>3.79</v>
      </c>
      <c r="BZ39" s="112">
        <v>4.33</v>
      </c>
      <c r="CA39" s="112">
        <v>0.61</v>
      </c>
      <c r="CB39" s="112">
        <v>8.2899999999999991</v>
      </c>
      <c r="CC39" s="109"/>
      <c r="CD39" s="118" t="s">
        <v>9067</v>
      </c>
      <c r="CE39" s="118" t="s">
        <v>9068</v>
      </c>
      <c r="CF39" s="118" t="s">
        <v>9069</v>
      </c>
      <c r="CG39" s="118" t="s">
        <v>9070</v>
      </c>
      <c r="CH39" s="118" t="s">
        <v>9071</v>
      </c>
      <c r="CI39" s="109"/>
      <c r="CJ39" s="119" t="s">
        <v>1517</v>
      </c>
    </row>
    <row r="40" spans="1:88" s="107" customFormat="1" x14ac:dyDescent="0.25">
      <c r="A40" s="108" t="s">
        <v>9100</v>
      </c>
      <c r="B40" s="109"/>
      <c r="C40" s="734">
        <v>41275</v>
      </c>
      <c r="D40" s="109"/>
      <c r="E40" s="110">
        <v>4072.58</v>
      </c>
      <c r="F40" s="109"/>
      <c r="G40" s="111">
        <v>503.82440000000003</v>
      </c>
      <c r="H40" s="109"/>
      <c r="I40" s="152">
        <v>5.69</v>
      </c>
      <c r="J40" s="152">
        <v>7.27</v>
      </c>
      <c r="K40" s="152">
        <v>3.35</v>
      </c>
      <c r="L40" s="152">
        <v>3.49</v>
      </c>
      <c r="M40" s="113"/>
      <c r="N40" s="112">
        <v>-0.1797</v>
      </c>
      <c r="O40" s="112">
        <v>-0.34</v>
      </c>
      <c r="P40" s="112">
        <v>1.4298</v>
      </c>
      <c r="Q40" s="112">
        <v>3.7397</v>
      </c>
      <c r="R40" s="112">
        <v>1.3206</v>
      </c>
      <c r="S40" s="114">
        <v>4.0663</v>
      </c>
      <c r="T40" s="112">
        <v>1.0739000000000001</v>
      </c>
      <c r="U40" s="112">
        <v>9.9062000000000001</v>
      </c>
      <c r="V40" s="112">
        <v>9.6195000000000004</v>
      </c>
      <c r="W40" s="112">
        <v>10.3932</v>
      </c>
      <c r="X40" s="112">
        <v>1.8842000000000001</v>
      </c>
      <c r="Y40" s="112">
        <v>12.1122</v>
      </c>
      <c r="Z40" s="112">
        <v>-1.3959999999999999</v>
      </c>
      <c r="AA40" s="112">
        <v>3.9041000000000001</v>
      </c>
      <c r="AB40" s="112">
        <v>0.78469999999999995</v>
      </c>
      <c r="AC40" s="112">
        <v>12.6326</v>
      </c>
      <c r="AD40" s="113"/>
      <c r="AE40" s="110">
        <v>6</v>
      </c>
      <c r="AF40" s="110">
        <v>10</v>
      </c>
      <c r="AG40" s="110">
        <v>10</v>
      </c>
      <c r="AH40" s="110">
        <v>5</v>
      </c>
      <c r="AI40" s="110">
        <v>10</v>
      </c>
      <c r="AJ40" s="110">
        <v>9</v>
      </c>
      <c r="AK40" s="110">
        <v>14</v>
      </c>
      <c r="AL40" s="110">
        <v>14</v>
      </c>
      <c r="AM40" s="110">
        <v>13</v>
      </c>
      <c r="AN40" s="110">
        <v>15</v>
      </c>
      <c r="AO40" s="110">
        <v>10</v>
      </c>
      <c r="AP40" s="110">
        <v>6</v>
      </c>
      <c r="AQ40" s="110">
        <v>12</v>
      </c>
      <c r="AR40" s="110">
        <v>9</v>
      </c>
      <c r="AS40" s="110">
        <v>7</v>
      </c>
      <c r="AT40" s="109"/>
      <c r="AU40" s="112">
        <v>11.14</v>
      </c>
      <c r="AV40" s="112">
        <v>11.43</v>
      </c>
      <c r="AW40" s="112">
        <v>8.9499999999999993</v>
      </c>
      <c r="AX40" s="112">
        <v>5.58</v>
      </c>
      <c r="AY40" s="112">
        <v>5.0999999999999996</v>
      </c>
      <c r="AZ40" s="115"/>
      <c r="BA40" s="116">
        <v>13</v>
      </c>
      <c r="BB40" s="116">
        <v>14</v>
      </c>
      <c r="BC40" s="116">
        <v>14</v>
      </c>
      <c r="BD40" s="116">
        <v>12</v>
      </c>
      <c r="BE40" s="116">
        <v>9</v>
      </c>
      <c r="BF40" s="112"/>
      <c r="BG40" s="114">
        <v>10.896436670081</v>
      </c>
      <c r="BH40" s="796">
        <v>0</v>
      </c>
      <c r="BI40" s="796">
        <v>3.09229516364752E-2</v>
      </c>
      <c r="BJ40" s="809" t="s">
        <v>430</v>
      </c>
      <c r="BK40" s="269"/>
      <c r="BL40" s="112" t="s">
        <v>430</v>
      </c>
      <c r="BM40" s="112" t="s">
        <v>430</v>
      </c>
      <c r="BN40" s="112" t="s">
        <v>430</v>
      </c>
      <c r="BO40" s="109"/>
      <c r="BP40" s="112">
        <v>74.134946540000001</v>
      </c>
      <c r="BQ40" s="109"/>
      <c r="BR40" s="112">
        <v>55.669899999999998</v>
      </c>
      <c r="BS40" s="112">
        <v>11.284000000000001</v>
      </c>
      <c r="BT40" s="112">
        <v>7.1810099999999997</v>
      </c>
      <c r="BU40" s="112">
        <v>25.865089999999999</v>
      </c>
      <c r="BV40" s="109"/>
      <c r="BW40" s="112">
        <v>10.65</v>
      </c>
      <c r="BX40" s="112">
        <v>8.1999999999999993</v>
      </c>
      <c r="BY40" s="112">
        <v>1.67</v>
      </c>
      <c r="BZ40" s="112">
        <v>0.63</v>
      </c>
      <c r="CA40" s="112">
        <v>0.94</v>
      </c>
      <c r="CB40" s="112">
        <v>3.78</v>
      </c>
      <c r="CC40" s="109"/>
      <c r="CD40" s="118" t="s">
        <v>9073</v>
      </c>
      <c r="CE40" s="118" t="s">
        <v>9074</v>
      </c>
      <c r="CF40" s="118" t="s">
        <v>582</v>
      </c>
      <c r="CG40" s="118" t="s">
        <v>828</v>
      </c>
      <c r="CH40" s="118" t="s">
        <v>9075</v>
      </c>
      <c r="CI40" s="109"/>
      <c r="CJ40" s="119" t="s">
        <v>526</v>
      </c>
    </row>
    <row r="41" spans="1:88" s="107" customFormat="1" x14ac:dyDescent="0.25">
      <c r="A41" s="108" t="s">
        <v>9101</v>
      </c>
      <c r="B41" s="109"/>
      <c r="C41" s="734">
        <v>41281</v>
      </c>
      <c r="D41" s="109"/>
      <c r="E41" s="110">
        <v>3994.86</v>
      </c>
      <c r="F41" s="109"/>
      <c r="G41" s="111">
        <v>77.17</v>
      </c>
      <c r="H41" s="109"/>
      <c r="I41" s="152">
        <v>0.73</v>
      </c>
      <c r="J41" s="152">
        <v>6.36</v>
      </c>
      <c r="K41" s="152">
        <v>0.64</v>
      </c>
      <c r="L41" s="152">
        <v>0.68</v>
      </c>
      <c r="M41" s="113"/>
      <c r="N41" s="112">
        <v>-0.18110000000000001</v>
      </c>
      <c r="O41" s="112">
        <v>6.4799999999999996E-2</v>
      </c>
      <c r="P41" s="112">
        <v>2.0497000000000001</v>
      </c>
      <c r="Q41" s="112">
        <v>3.5838999999999999</v>
      </c>
      <c r="R41" s="112">
        <v>3.9186999999999999</v>
      </c>
      <c r="S41" s="114">
        <v>5.8842999999999996</v>
      </c>
      <c r="T41" s="112">
        <v>4.4534000000000002</v>
      </c>
      <c r="U41" s="112">
        <v>14.949</v>
      </c>
      <c r="V41" s="112">
        <v>14.6334</v>
      </c>
      <c r="W41" s="112">
        <v>13.882199999999999</v>
      </c>
      <c r="X41" s="112">
        <v>2.9895</v>
      </c>
      <c r="Y41" s="112">
        <v>12.8216</v>
      </c>
      <c r="Z41" s="112">
        <v>2.3338999999999999</v>
      </c>
      <c r="AA41" s="112">
        <v>5.9009</v>
      </c>
      <c r="AB41" s="112">
        <v>0.95499999999999996</v>
      </c>
      <c r="AC41" s="112">
        <v>14.0283</v>
      </c>
      <c r="AD41" s="113"/>
      <c r="AE41" s="110">
        <v>7</v>
      </c>
      <c r="AF41" s="110">
        <v>4</v>
      </c>
      <c r="AG41" s="110">
        <v>4</v>
      </c>
      <c r="AH41" s="110">
        <v>7</v>
      </c>
      <c r="AI41" s="110">
        <v>4</v>
      </c>
      <c r="AJ41" s="110">
        <v>5</v>
      </c>
      <c r="AK41" s="110">
        <v>4</v>
      </c>
      <c r="AL41" s="110">
        <v>2</v>
      </c>
      <c r="AM41" s="110">
        <v>2</v>
      </c>
      <c r="AN41" s="110">
        <v>3</v>
      </c>
      <c r="AO41" s="110">
        <v>4</v>
      </c>
      <c r="AP41" s="110">
        <v>4</v>
      </c>
      <c r="AQ41" s="110">
        <v>4</v>
      </c>
      <c r="AR41" s="110">
        <v>5</v>
      </c>
      <c r="AS41" s="110">
        <v>4</v>
      </c>
      <c r="AT41" s="109"/>
      <c r="AU41" s="112">
        <v>15.25</v>
      </c>
      <c r="AV41" s="112">
        <v>16.079999999999998</v>
      </c>
      <c r="AW41" s="112">
        <v>13.79</v>
      </c>
      <c r="AX41" s="112">
        <v>9.31</v>
      </c>
      <c r="AY41" s="112">
        <v>8.74</v>
      </c>
      <c r="AZ41" s="115"/>
      <c r="BA41" s="116">
        <v>2</v>
      </c>
      <c r="BB41" s="116">
        <v>2</v>
      </c>
      <c r="BC41" s="116">
        <v>1</v>
      </c>
      <c r="BD41" s="116">
        <v>4</v>
      </c>
      <c r="BE41" s="116">
        <v>4</v>
      </c>
      <c r="BF41" s="112"/>
      <c r="BG41" s="114">
        <v>10.6707413837243</v>
      </c>
      <c r="BH41" s="796">
        <v>0</v>
      </c>
      <c r="BI41" s="796">
        <v>6.9557145152283006E-2</v>
      </c>
      <c r="BJ41" s="809" t="s">
        <v>430</v>
      </c>
      <c r="BK41" s="269"/>
      <c r="BL41" s="112" t="s">
        <v>430</v>
      </c>
      <c r="BM41" s="112" t="s">
        <v>430</v>
      </c>
      <c r="BN41" s="112" t="s">
        <v>430</v>
      </c>
      <c r="BO41" s="109"/>
      <c r="BP41" s="112">
        <v>76.141552129999994</v>
      </c>
      <c r="BQ41" s="109"/>
      <c r="BR41" s="112">
        <v>50.731000000000002</v>
      </c>
      <c r="BS41" s="112">
        <v>12.6981</v>
      </c>
      <c r="BT41" s="112">
        <v>11.154500000000001</v>
      </c>
      <c r="BU41" s="112">
        <v>25.416399999999999</v>
      </c>
      <c r="BV41" s="109"/>
      <c r="BW41" s="112">
        <v>0.52</v>
      </c>
      <c r="BX41" s="112">
        <v>10.52</v>
      </c>
      <c r="BY41" s="112" t="s">
        <v>430</v>
      </c>
      <c r="BZ41" s="112" t="s">
        <v>430</v>
      </c>
      <c r="CA41" s="112">
        <v>0.01</v>
      </c>
      <c r="CB41" s="112">
        <v>14.31</v>
      </c>
      <c r="CC41" s="109"/>
      <c r="CD41" s="118" t="s">
        <v>9077</v>
      </c>
      <c r="CE41" s="118" t="s">
        <v>9078</v>
      </c>
      <c r="CF41" s="118" t="s">
        <v>9079</v>
      </c>
      <c r="CG41" s="118" t="s">
        <v>9080</v>
      </c>
      <c r="CH41" s="118" t="s">
        <v>9081</v>
      </c>
      <c r="CI41" s="109"/>
      <c r="CJ41" s="119" t="s">
        <v>476</v>
      </c>
    </row>
    <row r="42" spans="1:88" s="107" customFormat="1" x14ac:dyDescent="0.25">
      <c r="A42" s="108" t="s">
        <v>9102</v>
      </c>
      <c r="B42" s="109"/>
      <c r="C42" s="734">
        <v>41275</v>
      </c>
      <c r="D42" s="109"/>
      <c r="E42" s="110">
        <v>2372.77</v>
      </c>
      <c r="F42" s="109"/>
      <c r="G42" s="111">
        <v>311.52339999999998</v>
      </c>
      <c r="H42" s="109"/>
      <c r="I42" s="152">
        <v>3.64</v>
      </c>
      <c r="J42" s="152">
        <v>7.68</v>
      </c>
      <c r="K42" s="152">
        <v>2.75</v>
      </c>
      <c r="L42" s="152">
        <v>2.9</v>
      </c>
      <c r="M42" s="113"/>
      <c r="N42" s="112">
        <v>-0.18129999999999999</v>
      </c>
      <c r="O42" s="112">
        <v>-0.4168</v>
      </c>
      <c r="P42" s="112">
        <v>0.97340000000000004</v>
      </c>
      <c r="Q42" s="112">
        <v>2.8839999999999999</v>
      </c>
      <c r="R42" s="112">
        <v>0.59499999999999997</v>
      </c>
      <c r="S42" s="114">
        <v>1.2985</v>
      </c>
      <c r="T42" s="112">
        <v>1.5359</v>
      </c>
      <c r="U42" s="112">
        <v>11.4862</v>
      </c>
      <c r="V42" s="112">
        <v>10.722300000000001</v>
      </c>
      <c r="W42" s="112">
        <v>11.653600000000001</v>
      </c>
      <c r="X42" s="112">
        <v>1.4548000000000001</v>
      </c>
      <c r="Y42" s="112">
        <v>9.4947999999999997</v>
      </c>
      <c r="Z42" s="112">
        <v>-1.0229999999999999</v>
      </c>
      <c r="AA42" s="112">
        <v>1.7877000000000001</v>
      </c>
      <c r="AB42" s="112">
        <v>0.39090000000000003</v>
      </c>
      <c r="AC42" s="112">
        <v>13.512600000000001</v>
      </c>
      <c r="AD42" s="113"/>
      <c r="AE42" s="110">
        <v>8</v>
      </c>
      <c r="AF42" s="110">
        <v>12</v>
      </c>
      <c r="AG42" s="110">
        <v>12</v>
      </c>
      <c r="AH42" s="110">
        <v>11</v>
      </c>
      <c r="AI42" s="110">
        <v>11</v>
      </c>
      <c r="AJ42" s="110">
        <v>13</v>
      </c>
      <c r="AK42" s="110">
        <v>12</v>
      </c>
      <c r="AL42" s="110">
        <v>10</v>
      </c>
      <c r="AM42" s="110">
        <v>9</v>
      </c>
      <c r="AN42" s="110">
        <v>11</v>
      </c>
      <c r="AO42" s="110">
        <v>12</v>
      </c>
      <c r="AP42" s="110">
        <v>11</v>
      </c>
      <c r="AQ42" s="110">
        <v>11</v>
      </c>
      <c r="AR42" s="110">
        <v>13</v>
      </c>
      <c r="AS42" s="110">
        <v>9</v>
      </c>
      <c r="AT42" s="109"/>
      <c r="AU42" s="112">
        <v>12.29</v>
      </c>
      <c r="AV42" s="112">
        <v>12.56</v>
      </c>
      <c r="AW42" s="112">
        <v>10.11</v>
      </c>
      <c r="AX42" s="112">
        <v>5.38</v>
      </c>
      <c r="AY42" s="112">
        <v>2.74</v>
      </c>
      <c r="AZ42" s="115"/>
      <c r="BA42" s="116">
        <v>10</v>
      </c>
      <c r="BB42" s="116">
        <v>10</v>
      </c>
      <c r="BC42" s="116">
        <v>10</v>
      </c>
      <c r="BD42" s="116">
        <v>13</v>
      </c>
      <c r="BE42" s="116">
        <v>12</v>
      </c>
      <c r="BF42" s="112"/>
      <c r="BG42" s="114">
        <v>9.9539803982971797</v>
      </c>
      <c r="BH42" s="796">
        <v>0</v>
      </c>
      <c r="BI42" s="796">
        <v>4.99843057758785E-2</v>
      </c>
      <c r="BJ42" s="809" t="s">
        <v>430</v>
      </c>
      <c r="BK42" s="269"/>
      <c r="BL42" s="112" t="s">
        <v>430</v>
      </c>
      <c r="BM42" s="112" t="s">
        <v>430</v>
      </c>
      <c r="BN42" s="112" t="s">
        <v>430</v>
      </c>
      <c r="BO42" s="109"/>
      <c r="BP42" s="112">
        <v>68.929780120000004</v>
      </c>
      <c r="BQ42" s="109"/>
      <c r="BR42" s="112">
        <v>46.0608</v>
      </c>
      <c r="BS42" s="112">
        <v>9.0403099999999998</v>
      </c>
      <c r="BT42" s="112">
        <v>13.8287</v>
      </c>
      <c r="BU42" s="112">
        <v>31.07019</v>
      </c>
      <c r="BV42" s="109"/>
      <c r="BW42" s="112">
        <v>8.41</v>
      </c>
      <c r="BX42" s="112">
        <v>12.46</v>
      </c>
      <c r="BY42" s="112" t="s">
        <v>430</v>
      </c>
      <c r="BZ42" s="112">
        <v>7.59</v>
      </c>
      <c r="CA42" s="112" t="s">
        <v>430</v>
      </c>
      <c r="CB42" s="112">
        <v>2.61</v>
      </c>
      <c r="CC42" s="109"/>
      <c r="CD42" s="118" t="s">
        <v>9083</v>
      </c>
      <c r="CE42" s="118" t="s">
        <v>9084</v>
      </c>
      <c r="CF42" s="118" t="s">
        <v>9085</v>
      </c>
      <c r="CG42" s="118" t="s">
        <v>9086</v>
      </c>
      <c r="CH42" s="118" t="s">
        <v>9087</v>
      </c>
      <c r="CI42" s="109"/>
      <c r="CJ42" s="119" t="s">
        <v>519</v>
      </c>
    </row>
    <row r="43" spans="1:88" x14ac:dyDescent="0.25">
      <c r="A43" s="36" t="s">
        <v>93</v>
      </c>
      <c r="B43" s="43"/>
      <c r="C43" s="720"/>
      <c r="D43" s="43"/>
      <c r="E43" s="51"/>
      <c r="F43" s="43"/>
      <c r="G43" s="55"/>
      <c r="H43" s="43"/>
      <c r="I43" s="92"/>
      <c r="J43" s="92"/>
      <c r="K43" s="92"/>
      <c r="L43" s="92"/>
      <c r="M43" s="66"/>
      <c r="N43" s="59">
        <v>-0.20580000000000001</v>
      </c>
      <c r="O43" s="59">
        <v>-9.6199999999999994E-2</v>
      </c>
      <c r="P43" s="59">
        <v>1.6536999999999999</v>
      </c>
      <c r="Q43" s="59">
        <v>3.5255000000000001</v>
      </c>
      <c r="R43" s="59">
        <v>2.0626000000000002</v>
      </c>
      <c r="S43" s="70">
        <v>4.4672999999999998</v>
      </c>
      <c r="T43" s="59">
        <v>3.2711999999999999</v>
      </c>
      <c r="U43" s="59">
        <v>12.346299999999999</v>
      </c>
      <c r="V43" s="59">
        <v>11.532400000000001</v>
      </c>
      <c r="W43" s="59">
        <v>12.350199999999999</v>
      </c>
      <c r="X43" s="59">
        <v>2.2406999999999999</v>
      </c>
      <c r="Y43" s="59">
        <v>11.708399999999999</v>
      </c>
      <c r="Z43" s="59">
        <v>0.57330000000000003</v>
      </c>
      <c r="AA43" s="59">
        <v>4.1798999999999999</v>
      </c>
      <c r="AB43" s="59">
        <v>0.66249999999999998</v>
      </c>
      <c r="AC43" s="59">
        <v>13.386200000000001</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12.872</v>
      </c>
      <c r="AV43" s="59">
        <v>13.4073333333333</v>
      </c>
      <c r="AW43" s="59">
        <v>11.1666666666667</v>
      </c>
      <c r="AX43" s="59">
        <v>7.5046666666666697</v>
      </c>
      <c r="AY43" s="59">
        <v>6.0753333333333304</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0.13389999999999999</v>
      </c>
      <c r="O44" s="60">
        <v>0.75329999999999997</v>
      </c>
      <c r="P44" s="60">
        <v>4.03</v>
      </c>
      <c r="Q44" s="60">
        <v>5.8768000000000002</v>
      </c>
      <c r="R44" s="60">
        <v>8.4830000000000005</v>
      </c>
      <c r="S44" s="71">
        <v>9.6584000000000003</v>
      </c>
      <c r="T44" s="60">
        <v>7.6978999999999997</v>
      </c>
      <c r="U44" s="60">
        <v>14.978999999999999</v>
      </c>
      <c r="V44" s="60">
        <v>16.305099999999999</v>
      </c>
      <c r="W44" s="60">
        <v>15.507300000000001</v>
      </c>
      <c r="X44" s="60">
        <v>3.7302</v>
      </c>
      <c r="Y44" s="60">
        <v>18.007400000000001</v>
      </c>
      <c r="Z44" s="60">
        <v>7.3844000000000003</v>
      </c>
      <c r="AA44" s="60">
        <v>8.8002000000000002</v>
      </c>
      <c r="AB44" s="60">
        <v>2.9512999999999998</v>
      </c>
      <c r="AC44" s="60">
        <v>16.543199999999999</v>
      </c>
      <c r="AD44" s="67"/>
      <c r="AE44" s="52"/>
      <c r="AF44" s="52"/>
      <c r="AG44" s="52"/>
      <c r="AH44" s="52"/>
      <c r="AI44" s="52"/>
      <c r="AJ44" s="52"/>
      <c r="AK44" s="52"/>
      <c r="AL44" s="52"/>
      <c r="AM44" s="52"/>
      <c r="AN44" s="52"/>
      <c r="AO44" s="52"/>
      <c r="AP44" s="52"/>
      <c r="AQ44" s="52"/>
      <c r="AR44" s="52"/>
      <c r="AS44" s="52"/>
      <c r="AT44" s="44"/>
      <c r="AU44" s="60">
        <v>16.47</v>
      </c>
      <c r="AV44" s="60">
        <v>17.52</v>
      </c>
      <c r="AW44" s="60">
        <v>13.79</v>
      </c>
      <c r="AX44" s="60">
        <v>11.44</v>
      </c>
      <c r="AY44" s="60">
        <v>16.18</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-0.53839999999999999</v>
      </c>
      <c r="O45" s="60">
        <v>-0.7228</v>
      </c>
      <c r="P45" s="60">
        <v>0.2029</v>
      </c>
      <c r="Q45" s="60">
        <v>1.8938999999999999</v>
      </c>
      <c r="R45" s="60">
        <v>-2.5154000000000001</v>
      </c>
      <c r="S45" s="71">
        <v>-1.4133</v>
      </c>
      <c r="T45" s="60">
        <v>0.26340000000000002</v>
      </c>
      <c r="U45" s="60">
        <v>7.7282000000000002</v>
      </c>
      <c r="V45" s="60">
        <v>9.3942999999999994</v>
      </c>
      <c r="W45" s="60">
        <v>10.3932</v>
      </c>
      <c r="X45" s="60">
        <v>-2.7199999999999998E-2</v>
      </c>
      <c r="Y45" s="60">
        <v>8.4801000000000002</v>
      </c>
      <c r="Z45" s="60">
        <v>-4.6182999999999996</v>
      </c>
      <c r="AA45" s="60">
        <v>-1.5566</v>
      </c>
      <c r="AB45" s="60">
        <v>-0.57609999999999995</v>
      </c>
      <c r="AC45" s="60">
        <v>11.3146</v>
      </c>
      <c r="AD45" s="67"/>
      <c r="AE45" s="52"/>
      <c r="AF45" s="52"/>
      <c r="AG45" s="52"/>
      <c r="AH45" s="52"/>
      <c r="AI45" s="52"/>
      <c r="AJ45" s="52"/>
      <c r="AK45" s="52"/>
      <c r="AL45" s="52"/>
      <c r="AM45" s="52"/>
      <c r="AN45" s="52"/>
      <c r="AO45" s="52"/>
      <c r="AP45" s="52"/>
      <c r="AQ45" s="52"/>
      <c r="AR45" s="52"/>
      <c r="AS45" s="52"/>
      <c r="AT45" s="44"/>
      <c r="AU45" s="60">
        <v>10.73</v>
      </c>
      <c r="AV45" s="60">
        <v>10.73</v>
      </c>
      <c r="AW45" s="60">
        <v>7.37</v>
      </c>
      <c r="AX45" s="60">
        <v>2.92</v>
      </c>
      <c r="AY45" s="60">
        <v>-0.7</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-0.18129999999999999</v>
      </c>
      <c r="O46" s="61">
        <v>-0.1348</v>
      </c>
      <c r="P46" s="61">
        <v>1.6465000000000001</v>
      </c>
      <c r="Q46" s="61">
        <v>3.5647000000000002</v>
      </c>
      <c r="R46" s="61">
        <v>1.6347</v>
      </c>
      <c r="S46" s="72">
        <v>4.2621000000000002</v>
      </c>
      <c r="T46" s="61">
        <v>3.2665999999999999</v>
      </c>
      <c r="U46" s="61">
        <v>12.331099999999999</v>
      </c>
      <c r="V46" s="61">
        <v>11.072800000000001</v>
      </c>
      <c r="W46" s="61">
        <v>12.183400000000001</v>
      </c>
      <c r="X46" s="61">
        <v>2.3498999999999999</v>
      </c>
      <c r="Y46" s="61">
        <v>11.6021</v>
      </c>
      <c r="Z46" s="61">
        <v>0.25280000000000002</v>
      </c>
      <c r="AA46" s="61">
        <v>4.3079000000000001</v>
      </c>
      <c r="AB46" s="61">
        <v>0.77659999999999996</v>
      </c>
      <c r="AC46" s="61">
        <v>13.2804</v>
      </c>
      <c r="AD46" s="68"/>
      <c r="AE46" s="53"/>
      <c r="AF46" s="53"/>
      <c r="AG46" s="53"/>
      <c r="AH46" s="53"/>
      <c r="AI46" s="53"/>
      <c r="AJ46" s="53"/>
      <c r="AK46" s="53"/>
      <c r="AL46" s="53"/>
      <c r="AM46" s="53"/>
      <c r="AN46" s="53"/>
      <c r="AO46" s="53"/>
      <c r="AP46" s="53"/>
      <c r="AQ46" s="53"/>
      <c r="AR46" s="53"/>
      <c r="AS46" s="53"/>
      <c r="AT46" s="45"/>
      <c r="AU46" s="61">
        <v>12.99</v>
      </c>
      <c r="AV46" s="61">
        <v>13.26</v>
      </c>
      <c r="AW46" s="61">
        <v>11.03</v>
      </c>
      <c r="AX46" s="61">
        <v>7.43</v>
      </c>
      <c r="AY46" s="61">
        <v>6.1</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9103</v>
      </c>
      <c r="B48" s="127"/>
      <c r="C48" s="733">
        <v>43665</v>
      </c>
      <c r="D48" s="127"/>
      <c r="E48" s="128">
        <v>2781.64</v>
      </c>
      <c r="F48" s="127"/>
      <c r="G48" s="129">
        <v>27.206600000000002</v>
      </c>
      <c r="H48" s="127"/>
      <c r="I48" s="151">
        <v>3.86</v>
      </c>
      <c r="J48" s="151">
        <v>7.14</v>
      </c>
      <c r="K48" s="151">
        <v>2.17</v>
      </c>
      <c r="L48" s="151">
        <v>2.2799999999999998</v>
      </c>
      <c r="M48" s="131"/>
      <c r="N48" s="130">
        <v>-7.7499999999999999E-2</v>
      </c>
      <c r="O48" s="130">
        <v>6.9500000000000006E-2</v>
      </c>
      <c r="P48" s="130">
        <v>1.6830000000000001</v>
      </c>
      <c r="Q48" s="130">
        <v>3.16</v>
      </c>
      <c r="R48" s="130">
        <v>-0.21859999999999999</v>
      </c>
      <c r="S48" s="132">
        <v>0.3402</v>
      </c>
      <c r="T48" s="130">
        <v>0.84950000000000003</v>
      </c>
      <c r="U48" s="130">
        <v>11.8094</v>
      </c>
      <c r="V48" s="130">
        <v>11.0121</v>
      </c>
      <c r="W48" s="130" t="s">
        <v>430</v>
      </c>
      <c r="X48" s="130">
        <v>2.3578000000000001</v>
      </c>
      <c r="Y48" s="130">
        <v>9.3702000000000005</v>
      </c>
      <c r="Z48" s="130">
        <v>-2.5897000000000001</v>
      </c>
      <c r="AA48" s="130">
        <v>0.93</v>
      </c>
      <c r="AB48" s="130">
        <v>0.68049999999999999</v>
      </c>
      <c r="AC48" s="130">
        <v>15.1107</v>
      </c>
      <c r="AD48" s="131"/>
      <c r="AE48" s="128">
        <v>6</v>
      </c>
      <c r="AF48" s="128">
        <v>5</v>
      </c>
      <c r="AG48" s="128">
        <v>8</v>
      </c>
      <c r="AH48" s="128">
        <v>8</v>
      </c>
      <c r="AI48" s="128">
        <v>12</v>
      </c>
      <c r="AJ48" s="128">
        <v>12</v>
      </c>
      <c r="AK48" s="128">
        <v>9</v>
      </c>
      <c r="AL48" s="128">
        <v>5</v>
      </c>
      <c r="AM48" s="128">
        <v>5</v>
      </c>
      <c r="AN48" s="128" t="s">
        <v>430</v>
      </c>
      <c r="AO48" s="128">
        <v>10</v>
      </c>
      <c r="AP48" s="128">
        <v>14</v>
      </c>
      <c r="AQ48" s="128">
        <v>13</v>
      </c>
      <c r="AR48" s="128">
        <v>11</v>
      </c>
      <c r="AS48" s="128">
        <v>9</v>
      </c>
      <c r="AT48" s="127"/>
      <c r="AU48" s="130" t="s">
        <v>430</v>
      </c>
      <c r="AV48" s="130">
        <v>13.14</v>
      </c>
      <c r="AW48" s="130">
        <v>10.37</v>
      </c>
      <c r="AX48" s="130">
        <v>5.66</v>
      </c>
      <c r="AY48" s="130">
        <v>2.13</v>
      </c>
      <c r="AZ48" s="133"/>
      <c r="BA48" s="134" t="s">
        <v>430</v>
      </c>
      <c r="BB48" s="134">
        <v>5</v>
      </c>
      <c r="BC48" s="134">
        <v>6</v>
      </c>
      <c r="BD48" s="134">
        <v>8</v>
      </c>
      <c r="BE48" s="134">
        <v>13</v>
      </c>
      <c r="BF48" s="130"/>
      <c r="BG48" s="132">
        <v>10.612292350736</v>
      </c>
      <c r="BH48" s="795">
        <v>0</v>
      </c>
      <c r="BI48" s="795">
        <v>4.8953631576844299E-2</v>
      </c>
      <c r="BJ48" s="808" t="s">
        <v>430</v>
      </c>
      <c r="BK48" s="803"/>
      <c r="BL48" s="130" t="s">
        <v>430</v>
      </c>
      <c r="BM48" s="130" t="s">
        <v>430</v>
      </c>
      <c r="BN48" s="130" t="s">
        <v>430</v>
      </c>
      <c r="BO48" s="127"/>
      <c r="BP48" s="130">
        <v>74.137487859999993</v>
      </c>
      <c r="BQ48" s="127"/>
      <c r="BR48" s="130">
        <v>45.510899999999999</v>
      </c>
      <c r="BS48" s="130">
        <v>20.684200000000001</v>
      </c>
      <c r="BT48" s="130">
        <v>7.9423399999999997</v>
      </c>
      <c r="BU48" s="130">
        <v>25.862559999999998</v>
      </c>
      <c r="BV48" s="127"/>
      <c r="BW48" s="130">
        <v>3.71</v>
      </c>
      <c r="BX48" s="130">
        <v>11.22</v>
      </c>
      <c r="BY48" s="130">
        <v>3.59</v>
      </c>
      <c r="BZ48" s="130">
        <v>1.31</v>
      </c>
      <c r="CA48" s="130" t="s">
        <v>430</v>
      </c>
      <c r="CB48" s="130">
        <v>6.04</v>
      </c>
      <c r="CC48" s="127"/>
      <c r="CD48" s="136" t="s">
        <v>2958</v>
      </c>
      <c r="CE48" s="136" t="s">
        <v>9104</v>
      </c>
      <c r="CF48" s="136" t="s">
        <v>9105</v>
      </c>
      <c r="CG48" s="136" t="s">
        <v>9106</v>
      </c>
      <c r="CH48" s="136" t="s">
        <v>9107</v>
      </c>
      <c r="CI48" s="127"/>
      <c r="CJ48" s="137" t="s">
        <v>476</v>
      </c>
    </row>
    <row r="49" spans="1:88" s="107" customFormat="1" x14ac:dyDescent="0.25">
      <c r="A49" s="108" t="s">
        <v>9108</v>
      </c>
      <c r="B49" s="109"/>
      <c r="C49" s="734">
        <v>42734</v>
      </c>
      <c r="D49" s="109"/>
      <c r="E49" s="110">
        <v>2569.3200000000002</v>
      </c>
      <c r="F49" s="109"/>
      <c r="G49" s="111">
        <v>28.265000000000001</v>
      </c>
      <c r="H49" s="109"/>
      <c r="I49" s="152">
        <v>4.26</v>
      </c>
      <c r="J49" s="152">
        <v>5.12</v>
      </c>
      <c r="K49" s="152">
        <v>2.35</v>
      </c>
      <c r="L49" s="152">
        <v>2.48</v>
      </c>
      <c r="M49" s="113"/>
      <c r="N49" s="112">
        <v>-0.1096</v>
      </c>
      <c r="O49" s="112">
        <v>-0.13070000000000001</v>
      </c>
      <c r="P49" s="112">
        <v>2.5767000000000002</v>
      </c>
      <c r="Q49" s="112">
        <v>5.2191000000000001</v>
      </c>
      <c r="R49" s="112">
        <v>5.5925000000000002</v>
      </c>
      <c r="S49" s="114">
        <v>9.0925999999999991</v>
      </c>
      <c r="T49" s="112">
        <v>6.8589000000000002</v>
      </c>
      <c r="U49" s="112">
        <v>14.226699999999999</v>
      </c>
      <c r="V49" s="112">
        <v>11.2788</v>
      </c>
      <c r="W49" s="112" t="s">
        <v>430</v>
      </c>
      <c r="X49" s="112">
        <v>3.8161999999999998</v>
      </c>
      <c r="Y49" s="112">
        <v>15.5418</v>
      </c>
      <c r="Z49" s="112">
        <v>4.6619000000000002</v>
      </c>
      <c r="AA49" s="112">
        <v>9.1312999999999995</v>
      </c>
      <c r="AB49" s="112">
        <v>1.3046</v>
      </c>
      <c r="AC49" s="112">
        <v>11.3521</v>
      </c>
      <c r="AD49" s="113"/>
      <c r="AE49" s="110">
        <v>7</v>
      </c>
      <c r="AF49" s="110">
        <v>10</v>
      </c>
      <c r="AG49" s="110">
        <v>5</v>
      </c>
      <c r="AH49" s="110">
        <v>5</v>
      </c>
      <c r="AI49" s="110">
        <v>4</v>
      </c>
      <c r="AJ49" s="110">
        <v>4</v>
      </c>
      <c r="AK49" s="110">
        <v>1</v>
      </c>
      <c r="AL49" s="110">
        <v>2</v>
      </c>
      <c r="AM49" s="110">
        <v>4</v>
      </c>
      <c r="AN49" s="110" t="s">
        <v>430</v>
      </c>
      <c r="AO49" s="110">
        <v>4</v>
      </c>
      <c r="AP49" s="110">
        <v>5</v>
      </c>
      <c r="AQ49" s="110">
        <v>4</v>
      </c>
      <c r="AR49" s="110">
        <v>4</v>
      </c>
      <c r="AS49" s="110">
        <v>5</v>
      </c>
      <c r="AT49" s="109"/>
      <c r="AU49" s="112" t="s">
        <v>430</v>
      </c>
      <c r="AV49" s="112">
        <v>14.23</v>
      </c>
      <c r="AW49" s="112">
        <v>12.91</v>
      </c>
      <c r="AX49" s="112">
        <v>11.4</v>
      </c>
      <c r="AY49" s="112">
        <v>12.77</v>
      </c>
      <c r="AZ49" s="115"/>
      <c r="BA49" s="116" t="s">
        <v>430</v>
      </c>
      <c r="BB49" s="116">
        <v>4</v>
      </c>
      <c r="BC49" s="116">
        <v>2</v>
      </c>
      <c r="BD49" s="116">
        <v>2</v>
      </c>
      <c r="BE49" s="116">
        <v>4</v>
      </c>
      <c r="BF49" s="112"/>
      <c r="BG49" s="114">
        <v>11.5304615954513</v>
      </c>
      <c r="BH49" s="796">
        <v>0</v>
      </c>
      <c r="BI49" s="796">
        <v>6.1274414241610703E-2</v>
      </c>
      <c r="BJ49" s="809" t="s">
        <v>430</v>
      </c>
      <c r="BK49" s="269"/>
      <c r="BL49" s="112" t="s">
        <v>430</v>
      </c>
      <c r="BM49" s="112" t="s">
        <v>430</v>
      </c>
      <c r="BN49" s="112" t="s">
        <v>430</v>
      </c>
      <c r="BO49" s="109"/>
      <c r="BP49" s="112">
        <v>79.562004869999996</v>
      </c>
      <c r="BQ49" s="109"/>
      <c r="BR49" s="112">
        <v>56.234400000000001</v>
      </c>
      <c r="BS49" s="112">
        <v>10.164999999999999</v>
      </c>
      <c r="BT49" s="112">
        <v>13.8528</v>
      </c>
      <c r="BU49" s="112">
        <v>19.747800000000002</v>
      </c>
      <c r="BV49" s="109"/>
      <c r="BW49" s="112">
        <v>2.64</v>
      </c>
      <c r="BX49" s="112">
        <v>16.28</v>
      </c>
      <c r="BY49" s="112">
        <v>0.5</v>
      </c>
      <c r="BZ49" s="112" t="s">
        <v>430</v>
      </c>
      <c r="CA49" s="112" t="s">
        <v>430</v>
      </c>
      <c r="CB49" s="112">
        <v>1.02</v>
      </c>
      <c r="CC49" s="109"/>
      <c r="CD49" s="118" t="s">
        <v>9109</v>
      </c>
      <c r="CE49" s="118" t="s">
        <v>9110</v>
      </c>
      <c r="CF49" s="118" t="s">
        <v>9111</v>
      </c>
      <c r="CG49" s="118" t="s">
        <v>9112</v>
      </c>
      <c r="CH49" s="118" t="s">
        <v>9113</v>
      </c>
      <c r="CI49" s="109"/>
      <c r="CJ49" s="119" t="s">
        <v>1517</v>
      </c>
    </row>
    <row r="50" spans="1:88" s="107" customFormat="1" x14ac:dyDescent="0.25">
      <c r="A50" s="108" t="s">
        <v>9114</v>
      </c>
      <c r="B50" s="109"/>
      <c r="C50" s="734">
        <v>36985</v>
      </c>
      <c r="D50" s="109"/>
      <c r="E50" s="110">
        <v>2186.8000000000002</v>
      </c>
      <c r="F50" s="109"/>
      <c r="G50" s="111">
        <v>468.11840000000001</v>
      </c>
      <c r="H50" s="109"/>
      <c r="I50" s="152" t="s">
        <v>430</v>
      </c>
      <c r="J50" s="152" t="s">
        <v>430</v>
      </c>
      <c r="K50" s="152" t="s">
        <v>430</v>
      </c>
      <c r="L50" s="152" t="s">
        <v>430</v>
      </c>
      <c r="M50" s="113"/>
      <c r="N50" s="112">
        <v>0.60780000000000001</v>
      </c>
      <c r="O50" s="112">
        <v>0.94159999999999999</v>
      </c>
      <c r="P50" s="112">
        <v>7.6E-3</v>
      </c>
      <c r="Q50" s="112">
        <v>0.5282</v>
      </c>
      <c r="R50" s="112">
        <v>9.8434000000000008</v>
      </c>
      <c r="S50" s="114">
        <v>12.668699999999999</v>
      </c>
      <c r="T50" s="112">
        <v>3.2991000000000001</v>
      </c>
      <c r="U50" s="112">
        <v>13.757999999999999</v>
      </c>
      <c r="V50" s="112">
        <v>12.7591</v>
      </c>
      <c r="W50" s="112">
        <v>15.3355</v>
      </c>
      <c r="X50" s="112">
        <v>0.1222</v>
      </c>
      <c r="Y50" s="112">
        <v>19.775500000000001</v>
      </c>
      <c r="Z50" s="112">
        <v>7.7615999999999996</v>
      </c>
      <c r="AA50" s="112">
        <v>10.526899999999999</v>
      </c>
      <c r="AB50" s="112">
        <v>-0.39860000000000001</v>
      </c>
      <c r="AC50" s="112">
        <v>16.339300000000001</v>
      </c>
      <c r="AD50" s="113"/>
      <c r="AE50" s="110">
        <v>1</v>
      </c>
      <c r="AF50" s="110">
        <v>1</v>
      </c>
      <c r="AG50" s="110">
        <v>15</v>
      </c>
      <c r="AH50" s="110">
        <v>14</v>
      </c>
      <c r="AI50" s="110">
        <v>2</v>
      </c>
      <c r="AJ50" s="110">
        <v>2</v>
      </c>
      <c r="AK50" s="110">
        <v>4</v>
      </c>
      <c r="AL50" s="110">
        <v>3</v>
      </c>
      <c r="AM50" s="110">
        <v>3</v>
      </c>
      <c r="AN50" s="110">
        <v>1</v>
      </c>
      <c r="AO50" s="110">
        <v>15</v>
      </c>
      <c r="AP50" s="110">
        <v>2</v>
      </c>
      <c r="AQ50" s="110">
        <v>2</v>
      </c>
      <c r="AR50" s="110">
        <v>2</v>
      </c>
      <c r="AS50" s="110">
        <v>15</v>
      </c>
      <c r="AT50" s="109"/>
      <c r="AU50" s="112">
        <v>16.66</v>
      </c>
      <c r="AV50" s="112">
        <v>16.52</v>
      </c>
      <c r="AW50" s="112">
        <v>11.96</v>
      </c>
      <c r="AX50" s="112">
        <v>9.6999999999999993</v>
      </c>
      <c r="AY50" s="112">
        <v>15.26</v>
      </c>
      <c r="AZ50" s="115"/>
      <c r="BA50" s="116">
        <v>2</v>
      </c>
      <c r="BB50" s="116">
        <v>2</v>
      </c>
      <c r="BC50" s="116">
        <v>4</v>
      </c>
      <c r="BD50" s="116">
        <v>4</v>
      </c>
      <c r="BE50" s="116">
        <v>3</v>
      </c>
      <c r="BF50" s="112"/>
      <c r="BG50" s="114">
        <v>14.5496709908545</v>
      </c>
      <c r="BH50" s="796">
        <v>1.33710352719036</v>
      </c>
      <c r="BI50" s="796">
        <v>4.4229156073669597E-2</v>
      </c>
      <c r="BJ50" s="809">
        <v>-5.5752020066816002E-3</v>
      </c>
      <c r="BK50" s="269"/>
      <c r="BL50" s="112" t="s">
        <v>430</v>
      </c>
      <c r="BM50" s="112" t="s">
        <v>430</v>
      </c>
      <c r="BN50" s="112" t="s">
        <v>430</v>
      </c>
      <c r="BO50" s="109"/>
      <c r="BP50" s="112">
        <v>76.073116060000004</v>
      </c>
      <c r="BQ50" s="109"/>
      <c r="BR50" s="112">
        <v>63.0623</v>
      </c>
      <c r="BS50" s="112">
        <v>7.35466</v>
      </c>
      <c r="BT50" s="112" t="s">
        <v>430</v>
      </c>
      <c r="BU50" s="112">
        <v>29.58304</v>
      </c>
      <c r="BV50" s="109"/>
      <c r="BW50" s="112">
        <v>14.88</v>
      </c>
      <c r="BX50" s="112">
        <v>4.8</v>
      </c>
      <c r="BY50" s="112" t="s">
        <v>430</v>
      </c>
      <c r="BZ50" s="112" t="s">
        <v>430</v>
      </c>
      <c r="CA50" s="112">
        <v>1.1399999999999999</v>
      </c>
      <c r="CB50" s="112">
        <v>3.1</v>
      </c>
      <c r="CC50" s="109"/>
      <c r="CD50" s="118" t="s">
        <v>9115</v>
      </c>
      <c r="CE50" s="118" t="s">
        <v>9116</v>
      </c>
      <c r="CF50" s="118" t="s">
        <v>9117</v>
      </c>
      <c r="CG50" s="118" t="s">
        <v>9118</v>
      </c>
      <c r="CH50" s="118" t="s">
        <v>9119</v>
      </c>
      <c r="CI50" s="109"/>
      <c r="CJ50" s="119" t="s">
        <v>548</v>
      </c>
    </row>
    <row r="51" spans="1:88" s="107" customFormat="1" x14ac:dyDescent="0.25">
      <c r="A51" s="108" t="s">
        <v>9120</v>
      </c>
      <c r="B51" s="109"/>
      <c r="C51" s="734">
        <v>42571</v>
      </c>
      <c r="D51" s="109"/>
      <c r="E51" s="110">
        <v>2026.48</v>
      </c>
      <c r="F51" s="109"/>
      <c r="G51" s="111">
        <v>43.19</v>
      </c>
      <c r="H51" s="109"/>
      <c r="I51" s="152">
        <v>1.19</v>
      </c>
      <c r="J51" s="152">
        <v>6.63</v>
      </c>
      <c r="K51" s="152">
        <v>0.96</v>
      </c>
      <c r="L51" s="152">
        <v>1.01</v>
      </c>
      <c r="M51" s="113"/>
      <c r="N51" s="112">
        <v>2.3199999999999998E-2</v>
      </c>
      <c r="O51" s="112">
        <v>0.25530000000000003</v>
      </c>
      <c r="P51" s="112">
        <v>3.2019000000000002</v>
      </c>
      <c r="Q51" s="112">
        <v>5.4701000000000004</v>
      </c>
      <c r="R51" s="112">
        <v>12.7088</v>
      </c>
      <c r="S51" s="114">
        <v>14.853999999999999</v>
      </c>
      <c r="T51" s="112">
        <v>4.4081000000000001</v>
      </c>
      <c r="U51" s="112">
        <v>17.3659</v>
      </c>
      <c r="V51" s="112">
        <v>14.8027</v>
      </c>
      <c r="W51" s="112">
        <v>15.3102</v>
      </c>
      <c r="X51" s="112">
        <v>3.5731000000000002</v>
      </c>
      <c r="Y51" s="112">
        <v>21.388400000000001</v>
      </c>
      <c r="Z51" s="112">
        <v>11.8622</v>
      </c>
      <c r="AA51" s="112">
        <v>15.3271</v>
      </c>
      <c r="AB51" s="112">
        <v>3.2265999999999999</v>
      </c>
      <c r="AC51" s="112">
        <v>15.571199999999999</v>
      </c>
      <c r="AD51" s="113"/>
      <c r="AE51" s="110">
        <v>3</v>
      </c>
      <c r="AF51" s="110">
        <v>3</v>
      </c>
      <c r="AG51" s="110">
        <v>3</v>
      </c>
      <c r="AH51" s="110">
        <v>3</v>
      </c>
      <c r="AI51" s="110">
        <v>1</v>
      </c>
      <c r="AJ51" s="110">
        <v>1</v>
      </c>
      <c r="AK51" s="110">
        <v>2</v>
      </c>
      <c r="AL51" s="110">
        <v>1</v>
      </c>
      <c r="AM51" s="110">
        <v>1</v>
      </c>
      <c r="AN51" s="110">
        <v>2</v>
      </c>
      <c r="AO51" s="110">
        <v>6</v>
      </c>
      <c r="AP51" s="110">
        <v>1</v>
      </c>
      <c r="AQ51" s="110">
        <v>1</v>
      </c>
      <c r="AR51" s="110">
        <v>1</v>
      </c>
      <c r="AS51" s="110">
        <v>1</v>
      </c>
      <c r="AT51" s="109"/>
      <c r="AU51" s="112">
        <v>17.04</v>
      </c>
      <c r="AV51" s="112">
        <v>19.04</v>
      </c>
      <c r="AW51" s="112">
        <v>16.14</v>
      </c>
      <c r="AX51" s="112">
        <v>12.76</v>
      </c>
      <c r="AY51" s="112">
        <v>23.45</v>
      </c>
      <c r="AZ51" s="115"/>
      <c r="BA51" s="116">
        <v>1</v>
      </c>
      <c r="BB51" s="116">
        <v>1</v>
      </c>
      <c r="BC51" s="116">
        <v>1</v>
      </c>
      <c r="BD51" s="116">
        <v>1</v>
      </c>
      <c r="BE51" s="116">
        <v>1</v>
      </c>
      <c r="BF51" s="112"/>
      <c r="BG51" s="114">
        <v>15.2243962436029</v>
      </c>
      <c r="BH51" s="796">
        <v>0</v>
      </c>
      <c r="BI51" s="796">
        <v>6.9604098997413696E-2</v>
      </c>
      <c r="BJ51" s="809" t="s">
        <v>430</v>
      </c>
      <c r="BK51" s="269"/>
      <c r="BL51" s="112" t="s">
        <v>430</v>
      </c>
      <c r="BM51" s="112" t="s">
        <v>430</v>
      </c>
      <c r="BN51" s="112" t="s">
        <v>430</v>
      </c>
      <c r="BO51" s="109"/>
      <c r="BP51" s="112">
        <v>67.83276927</v>
      </c>
      <c r="BQ51" s="109"/>
      <c r="BR51" s="112" t="s">
        <v>430</v>
      </c>
      <c r="BS51" s="112">
        <v>42.673000000000002</v>
      </c>
      <c r="BT51" s="112">
        <v>24.8993</v>
      </c>
      <c r="BU51" s="112">
        <v>32.427700000000002</v>
      </c>
      <c r="BV51" s="109"/>
      <c r="BW51" s="112">
        <v>1.85</v>
      </c>
      <c r="BX51" s="112">
        <v>22.12</v>
      </c>
      <c r="BY51" s="112">
        <v>0.98</v>
      </c>
      <c r="BZ51" s="112">
        <v>0.32</v>
      </c>
      <c r="CA51" s="112" t="s">
        <v>430</v>
      </c>
      <c r="CB51" s="112">
        <v>6.9</v>
      </c>
      <c r="CC51" s="109"/>
      <c r="CD51" s="118" t="s">
        <v>9121</v>
      </c>
      <c r="CE51" s="118" t="s">
        <v>9122</v>
      </c>
      <c r="CF51" s="118" t="s">
        <v>9123</v>
      </c>
      <c r="CG51" s="118" t="s">
        <v>9124</v>
      </c>
      <c r="CH51" s="118" t="s">
        <v>9125</v>
      </c>
      <c r="CI51" s="109"/>
      <c r="CJ51" s="119" t="s">
        <v>476</v>
      </c>
    </row>
    <row r="52" spans="1:88" s="107" customFormat="1" x14ac:dyDescent="0.25">
      <c r="A52" s="108" t="s">
        <v>9126</v>
      </c>
      <c r="B52" s="109"/>
      <c r="C52" s="734">
        <v>43321</v>
      </c>
      <c r="D52" s="109"/>
      <c r="E52" s="110">
        <v>1478.12</v>
      </c>
      <c r="F52" s="109"/>
      <c r="G52" s="111">
        <v>20.97</v>
      </c>
      <c r="H52" s="109"/>
      <c r="I52" s="152">
        <v>2.46</v>
      </c>
      <c r="J52" s="152">
        <v>7.81121</v>
      </c>
      <c r="K52" s="152">
        <v>1.75</v>
      </c>
      <c r="L52" s="152">
        <v>1.87</v>
      </c>
      <c r="M52" s="113"/>
      <c r="N52" s="112">
        <v>-0.1429</v>
      </c>
      <c r="O52" s="112">
        <v>-0.38</v>
      </c>
      <c r="P52" s="112">
        <v>1.5988</v>
      </c>
      <c r="Q52" s="112">
        <v>4.1212</v>
      </c>
      <c r="R52" s="112">
        <v>1.7466999999999999</v>
      </c>
      <c r="S52" s="114">
        <v>3.6478000000000002</v>
      </c>
      <c r="T52" s="112">
        <v>1.712</v>
      </c>
      <c r="U52" s="112">
        <v>9.7059999999999995</v>
      </c>
      <c r="V52" s="112">
        <v>6.9123000000000001</v>
      </c>
      <c r="W52" s="112" t="s">
        <v>430</v>
      </c>
      <c r="X52" s="112">
        <v>2.6432000000000002</v>
      </c>
      <c r="Y52" s="112">
        <v>10.659599999999999</v>
      </c>
      <c r="Z52" s="112">
        <v>9.5500000000000002E-2</v>
      </c>
      <c r="AA52" s="112">
        <v>3.5556000000000001</v>
      </c>
      <c r="AB52" s="112">
        <v>0.47920000000000001</v>
      </c>
      <c r="AC52" s="112">
        <v>9.6292000000000009</v>
      </c>
      <c r="AD52" s="113"/>
      <c r="AE52" s="110">
        <v>8</v>
      </c>
      <c r="AF52" s="110">
        <v>14</v>
      </c>
      <c r="AG52" s="110">
        <v>10</v>
      </c>
      <c r="AH52" s="110">
        <v>7</v>
      </c>
      <c r="AI52" s="110">
        <v>9</v>
      </c>
      <c r="AJ52" s="110">
        <v>7</v>
      </c>
      <c r="AK52" s="110">
        <v>8</v>
      </c>
      <c r="AL52" s="110">
        <v>11</v>
      </c>
      <c r="AM52" s="110">
        <v>13</v>
      </c>
      <c r="AN52" s="110" t="s">
        <v>430</v>
      </c>
      <c r="AO52" s="110">
        <v>8</v>
      </c>
      <c r="AP52" s="110">
        <v>9</v>
      </c>
      <c r="AQ52" s="110">
        <v>8</v>
      </c>
      <c r="AR52" s="110">
        <v>7</v>
      </c>
      <c r="AS52" s="110">
        <v>11</v>
      </c>
      <c r="AT52" s="109"/>
      <c r="AU52" s="112" t="s">
        <v>430</v>
      </c>
      <c r="AV52" s="112">
        <v>9.2899999999999991</v>
      </c>
      <c r="AW52" s="112">
        <v>7.79</v>
      </c>
      <c r="AX52" s="112">
        <v>5.97</v>
      </c>
      <c r="AY52" s="112">
        <v>5.42</v>
      </c>
      <c r="AZ52" s="115"/>
      <c r="BA52" s="116" t="s">
        <v>430</v>
      </c>
      <c r="BB52" s="116">
        <v>11</v>
      </c>
      <c r="BC52" s="116">
        <v>11</v>
      </c>
      <c r="BD52" s="116">
        <v>7</v>
      </c>
      <c r="BE52" s="116">
        <v>8</v>
      </c>
      <c r="BF52" s="112"/>
      <c r="BG52" s="114">
        <v>10.4751508403091</v>
      </c>
      <c r="BH52" s="796">
        <v>0</v>
      </c>
      <c r="BI52" s="796">
        <v>3.1158177721828901E-2</v>
      </c>
      <c r="BJ52" s="809" t="s">
        <v>430</v>
      </c>
      <c r="BK52" s="269"/>
      <c r="BL52" s="112" t="s">
        <v>430</v>
      </c>
      <c r="BM52" s="112" t="s">
        <v>430</v>
      </c>
      <c r="BN52" s="112" t="s">
        <v>430</v>
      </c>
      <c r="BO52" s="109"/>
      <c r="BP52" s="112">
        <v>71.815238600000001</v>
      </c>
      <c r="BQ52" s="109"/>
      <c r="BR52" s="112">
        <v>52.900799999999997</v>
      </c>
      <c r="BS52" s="112">
        <v>9.3341700000000003</v>
      </c>
      <c r="BT52" s="112">
        <v>9.5802499999999995</v>
      </c>
      <c r="BU52" s="112">
        <v>28.18478</v>
      </c>
      <c r="BV52" s="109"/>
      <c r="BW52" s="112">
        <v>0.71</v>
      </c>
      <c r="BX52" s="112">
        <v>11.42</v>
      </c>
      <c r="BY52" s="112">
        <v>1.91</v>
      </c>
      <c r="BZ52" s="112">
        <v>4.43</v>
      </c>
      <c r="CA52" s="112">
        <v>3.87</v>
      </c>
      <c r="CB52" s="112">
        <v>5.85</v>
      </c>
      <c r="CC52" s="109"/>
      <c r="CD52" s="118" t="s">
        <v>9127</v>
      </c>
      <c r="CE52" s="118" t="s">
        <v>9128</v>
      </c>
      <c r="CF52" s="118" t="s">
        <v>9129</v>
      </c>
      <c r="CG52" s="118" t="s">
        <v>9130</v>
      </c>
      <c r="CH52" s="118" t="s">
        <v>9131</v>
      </c>
      <c r="CI52" s="109"/>
      <c r="CJ52" s="119" t="s">
        <v>1517</v>
      </c>
    </row>
    <row r="53" spans="1:88" s="107" customFormat="1" x14ac:dyDescent="0.25">
      <c r="A53" s="108" t="s">
        <v>9132</v>
      </c>
      <c r="B53" s="109"/>
      <c r="C53" s="734">
        <v>42832</v>
      </c>
      <c r="D53" s="109"/>
      <c r="E53" s="110">
        <v>1259.75</v>
      </c>
      <c r="F53" s="109"/>
      <c r="G53" s="111">
        <v>28.370200000000001</v>
      </c>
      <c r="H53" s="109"/>
      <c r="I53" s="152">
        <v>3.98</v>
      </c>
      <c r="J53" s="152">
        <v>7.05</v>
      </c>
      <c r="K53" s="152">
        <v>2.31</v>
      </c>
      <c r="L53" s="152">
        <v>2.4300000000000002</v>
      </c>
      <c r="M53" s="113"/>
      <c r="N53" s="112">
        <v>-6.0600000000000001E-2</v>
      </c>
      <c r="O53" s="112">
        <v>-0.17660000000000001</v>
      </c>
      <c r="P53" s="112">
        <v>1.8218000000000001</v>
      </c>
      <c r="Q53" s="112">
        <v>2.2061999999999999</v>
      </c>
      <c r="R53" s="112">
        <v>1.3786</v>
      </c>
      <c r="S53" s="114">
        <v>2.9428000000000001</v>
      </c>
      <c r="T53" s="112">
        <v>0.78749999999999998</v>
      </c>
      <c r="U53" s="112">
        <v>10.9316</v>
      </c>
      <c r="V53" s="112">
        <v>9.7622999999999998</v>
      </c>
      <c r="W53" s="112" t="s">
        <v>430</v>
      </c>
      <c r="X53" s="112">
        <v>1.9469000000000001</v>
      </c>
      <c r="Y53" s="112">
        <v>10.4475</v>
      </c>
      <c r="Z53" s="112">
        <v>-0.2009</v>
      </c>
      <c r="AA53" s="112">
        <v>3.448</v>
      </c>
      <c r="AB53" s="112">
        <v>0.77939999999999998</v>
      </c>
      <c r="AC53" s="112">
        <v>11.739000000000001</v>
      </c>
      <c r="AD53" s="113"/>
      <c r="AE53" s="110">
        <v>5</v>
      </c>
      <c r="AF53" s="110">
        <v>12</v>
      </c>
      <c r="AG53" s="110">
        <v>7</v>
      </c>
      <c r="AH53" s="110">
        <v>13</v>
      </c>
      <c r="AI53" s="110">
        <v>10</v>
      </c>
      <c r="AJ53" s="110">
        <v>10</v>
      </c>
      <c r="AK53" s="110">
        <v>10</v>
      </c>
      <c r="AL53" s="110">
        <v>8</v>
      </c>
      <c r="AM53" s="110">
        <v>7</v>
      </c>
      <c r="AN53" s="110" t="s">
        <v>430</v>
      </c>
      <c r="AO53" s="110">
        <v>11</v>
      </c>
      <c r="AP53" s="110">
        <v>10</v>
      </c>
      <c r="AQ53" s="110">
        <v>9</v>
      </c>
      <c r="AR53" s="110">
        <v>8</v>
      </c>
      <c r="AS53" s="110">
        <v>7</v>
      </c>
      <c r="AT53" s="109"/>
      <c r="AU53" s="112" t="s">
        <v>430</v>
      </c>
      <c r="AV53" s="112">
        <v>11.4</v>
      </c>
      <c r="AW53" s="112">
        <v>9.43</v>
      </c>
      <c r="AX53" s="112">
        <v>5.36</v>
      </c>
      <c r="AY53" s="112">
        <v>4.55</v>
      </c>
      <c r="AZ53" s="115"/>
      <c r="BA53" s="116" t="s">
        <v>430</v>
      </c>
      <c r="BB53" s="116">
        <v>7</v>
      </c>
      <c r="BC53" s="116">
        <v>9</v>
      </c>
      <c r="BD53" s="116">
        <v>9</v>
      </c>
      <c r="BE53" s="116">
        <v>9</v>
      </c>
      <c r="BF53" s="112"/>
      <c r="BG53" s="114">
        <v>10.3362563998861</v>
      </c>
      <c r="BH53" s="796">
        <v>0</v>
      </c>
      <c r="BI53" s="796">
        <v>4.2531945997434199E-2</v>
      </c>
      <c r="BJ53" s="809" t="s">
        <v>430</v>
      </c>
      <c r="BK53" s="269"/>
      <c r="BL53" s="112" t="s">
        <v>430</v>
      </c>
      <c r="BM53" s="112" t="s">
        <v>430</v>
      </c>
      <c r="BN53" s="112" t="s">
        <v>430</v>
      </c>
      <c r="BO53" s="109"/>
      <c r="BP53" s="112">
        <v>72.901096839999994</v>
      </c>
      <c r="BQ53" s="109"/>
      <c r="BR53" s="112">
        <v>50.179499999999997</v>
      </c>
      <c r="BS53" s="112">
        <v>14.35</v>
      </c>
      <c r="BT53" s="112">
        <v>8.3715200000000003</v>
      </c>
      <c r="BU53" s="112">
        <v>27.098980000000001</v>
      </c>
      <c r="BV53" s="109"/>
      <c r="BW53" s="112">
        <v>6.32</v>
      </c>
      <c r="BX53" s="112">
        <v>10.73</v>
      </c>
      <c r="BY53" s="112">
        <v>3.25</v>
      </c>
      <c r="BZ53" s="112">
        <v>0.79</v>
      </c>
      <c r="CA53" s="112">
        <v>0.48</v>
      </c>
      <c r="CB53" s="112">
        <v>5.53</v>
      </c>
      <c r="CC53" s="109"/>
      <c r="CD53" s="118" t="s">
        <v>9133</v>
      </c>
      <c r="CE53" s="118" t="s">
        <v>9134</v>
      </c>
      <c r="CF53" s="118" t="s">
        <v>9135</v>
      </c>
      <c r="CG53" s="118" t="s">
        <v>9136</v>
      </c>
      <c r="CH53" s="118" t="s">
        <v>997</v>
      </c>
      <c r="CI53" s="109"/>
      <c r="CJ53" s="119" t="s">
        <v>1517</v>
      </c>
    </row>
    <row r="54" spans="1:88" s="107" customFormat="1" x14ac:dyDescent="0.25">
      <c r="A54" s="108" t="s">
        <v>9137</v>
      </c>
      <c r="B54" s="109"/>
      <c r="C54" s="734">
        <v>43281</v>
      </c>
      <c r="D54" s="109"/>
      <c r="E54" s="110">
        <v>781.46</v>
      </c>
      <c r="F54" s="109"/>
      <c r="G54" s="111">
        <v>21.492000000000001</v>
      </c>
      <c r="H54" s="109"/>
      <c r="I54" s="152">
        <v>1.78</v>
      </c>
      <c r="J54" s="152">
        <v>7.16</v>
      </c>
      <c r="K54" s="152">
        <v>1.52</v>
      </c>
      <c r="L54" s="152">
        <v>1.6</v>
      </c>
      <c r="M54" s="113"/>
      <c r="N54" s="112">
        <v>-0.1459</v>
      </c>
      <c r="O54" s="112">
        <v>7.5399999999999995E-2</v>
      </c>
      <c r="P54" s="112">
        <v>0.81430000000000002</v>
      </c>
      <c r="Q54" s="112">
        <v>3.0613000000000001</v>
      </c>
      <c r="R54" s="112">
        <v>-0.45619999999999999</v>
      </c>
      <c r="S54" s="114">
        <v>-4.4908999999999999</v>
      </c>
      <c r="T54" s="112">
        <v>-1.2636000000000001</v>
      </c>
      <c r="U54" s="112">
        <v>10.5869</v>
      </c>
      <c r="V54" s="112">
        <v>8.9679000000000002</v>
      </c>
      <c r="W54" s="112" t="s">
        <v>430</v>
      </c>
      <c r="X54" s="112">
        <v>1.7001999999999999</v>
      </c>
      <c r="Y54" s="112">
        <v>10.169600000000001</v>
      </c>
      <c r="Z54" s="112">
        <v>-5.1184000000000003</v>
      </c>
      <c r="AA54" s="112">
        <v>-3.5813999999999999</v>
      </c>
      <c r="AB54" s="112">
        <v>1.44E-2</v>
      </c>
      <c r="AC54" s="112">
        <v>9.8242999999999991</v>
      </c>
      <c r="AD54" s="113"/>
      <c r="AE54" s="110">
        <v>9</v>
      </c>
      <c r="AF54" s="110">
        <v>4</v>
      </c>
      <c r="AG54" s="110">
        <v>14</v>
      </c>
      <c r="AH54" s="110">
        <v>9</v>
      </c>
      <c r="AI54" s="110">
        <v>13</v>
      </c>
      <c r="AJ54" s="110">
        <v>14</v>
      </c>
      <c r="AK54" s="110">
        <v>12</v>
      </c>
      <c r="AL54" s="110">
        <v>10</v>
      </c>
      <c r="AM54" s="110">
        <v>9</v>
      </c>
      <c r="AN54" s="110" t="s">
        <v>430</v>
      </c>
      <c r="AO54" s="110">
        <v>12</v>
      </c>
      <c r="AP54" s="110">
        <v>11</v>
      </c>
      <c r="AQ54" s="110">
        <v>14</v>
      </c>
      <c r="AR54" s="110">
        <v>14</v>
      </c>
      <c r="AS54" s="110">
        <v>13</v>
      </c>
      <c r="AT54" s="109"/>
      <c r="AU54" s="112" t="s">
        <v>430</v>
      </c>
      <c r="AV54" s="112">
        <v>10.029999999999999</v>
      </c>
      <c r="AW54" s="112">
        <v>8.24</v>
      </c>
      <c r="AX54" s="112">
        <v>2.66</v>
      </c>
      <c r="AY54" s="112">
        <v>-1.1100000000000001</v>
      </c>
      <c r="AZ54" s="115"/>
      <c r="BA54" s="116" t="s">
        <v>430</v>
      </c>
      <c r="BB54" s="116">
        <v>9</v>
      </c>
      <c r="BC54" s="116">
        <v>10</v>
      </c>
      <c r="BD54" s="116">
        <v>14</v>
      </c>
      <c r="BE54" s="116">
        <v>14</v>
      </c>
      <c r="BF54" s="112"/>
      <c r="BG54" s="114">
        <v>12.0501997058426</v>
      </c>
      <c r="BH54" s="796">
        <v>0</v>
      </c>
      <c r="BI54" s="796">
        <v>3.7226524735809299E-2</v>
      </c>
      <c r="BJ54" s="809" t="s">
        <v>430</v>
      </c>
      <c r="BK54" s="269"/>
      <c r="BL54" s="112" t="s">
        <v>430</v>
      </c>
      <c r="BM54" s="112" t="s">
        <v>430</v>
      </c>
      <c r="BN54" s="112" t="s">
        <v>430</v>
      </c>
      <c r="BO54" s="109"/>
      <c r="BP54" s="112">
        <v>70.657398069999999</v>
      </c>
      <c r="BQ54" s="109"/>
      <c r="BR54" s="112">
        <v>44.911200000000001</v>
      </c>
      <c r="BS54" s="112">
        <v>10.5847</v>
      </c>
      <c r="BT54" s="112">
        <v>15.1615</v>
      </c>
      <c r="BU54" s="112">
        <v>29.342600000000001</v>
      </c>
      <c r="BV54" s="109"/>
      <c r="BW54" s="112">
        <v>2.16</v>
      </c>
      <c r="BX54" s="112">
        <v>17.78</v>
      </c>
      <c r="BY54" s="112">
        <v>2.0299999999999998</v>
      </c>
      <c r="BZ54" s="112">
        <v>4.5599999999999996</v>
      </c>
      <c r="CA54" s="112">
        <v>0.76</v>
      </c>
      <c r="CB54" s="112">
        <v>2.0499999999999998</v>
      </c>
      <c r="CC54" s="109"/>
      <c r="CD54" s="118" t="s">
        <v>799</v>
      </c>
      <c r="CE54" s="118" t="s">
        <v>9138</v>
      </c>
      <c r="CF54" s="118" t="s">
        <v>9139</v>
      </c>
      <c r="CG54" s="118" t="s">
        <v>9140</v>
      </c>
      <c r="CH54" s="118" t="s">
        <v>9141</v>
      </c>
      <c r="CI54" s="109"/>
      <c r="CJ54" s="119" t="s">
        <v>519</v>
      </c>
    </row>
    <row r="55" spans="1:88" s="107" customFormat="1" x14ac:dyDescent="0.25">
      <c r="A55" s="108" t="s">
        <v>9142</v>
      </c>
      <c r="B55" s="109"/>
      <c r="C55" s="734">
        <v>44183</v>
      </c>
      <c r="D55" s="109"/>
      <c r="E55" s="110">
        <v>773.45600000000002</v>
      </c>
      <c r="F55" s="109"/>
      <c r="G55" s="111">
        <v>18.77</v>
      </c>
      <c r="H55" s="109"/>
      <c r="I55" s="152">
        <v>3.88</v>
      </c>
      <c r="J55" s="152">
        <v>6.93</v>
      </c>
      <c r="K55" s="152">
        <v>2.88</v>
      </c>
      <c r="L55" s="152">
        <v>3.09</v>
      </c>
      <c r="M55" s="113"/>
      <c r="N55" s="112">
        <v>-0.15959999999999999</v>
      </c>
      <c r="O55" s="112">
        <v>-0.31859999999999999</v>
      </c>
      <c r="P55" s="112">
        <v>1.6243000000000001</v>
      </c>
      <c r="Q55" s="112">
        <v>5.0364000000000004</v>
      </c>
      <c r="R55" s="112">
        <v>3.1318999999999999</v>
      </c>
      <c r="S55" s="114">
        <v>4.7300000000000004</v>
      </c>
      <c r="T55" s="112">
        <v>2.8910999999999998</v>
      </c>
      <c r="U55" s="112">
        <v>10.7128</v>
      </c>
      <c r="V55" s="112">
        <v>8.9933999999999994</v>
      </c>
      <c r="W55" s="112" t="s">
        <v>430</v>
      </c>
      <c r="X55" s="112">
        <v>2.7930000000000001</v>
      </c>
      <c r="Y55" s="112">
        <v>12.936199999999999</v>
      </c>
      <c r="Z55" s="112">
        <v>1.7896000000000001</v>
      </c>
      <c r="AA55" s="112">
        <v>5.1540999999999997</v>
      </c>
      <c r="AB55" s="112">
        <v>0.69740000000000002</v>
      </c>
      <c r="AC55" s="112">
        <v>11.695</v>
      </c>
      <c r="AD55" s="113"/>
      <c r="AE55" s="110">
        <v>10</v>
      </c>
      <c r="AF55" s="110">
        <v>13</v>
      </c>
      <c r="AG55" s="110">
        <v>9</v>
      </c>
      <c r="AH55" s="110">
        <v>6</v>
      </c>
      <c r="AI55" s="110">
        <v>7</v>
      </c>
      <c r="AJ55" s="110">
        <v>6</v>
      </c>
      <c r="AK55" s="110">
        <v>5</v>
      </c>
      <c r="AL55" s="110">
        <v>9</v>
      </c>
      <c r="AM55" s="110">
        <v>8</v>
      </c>
      <c r="AN55" s="110" t="s">
        <v>430</v>
      </c>
      <c r="AO55" s="110">
        <v>7</v>
      </c>
      <c r="AP55" s="110">
        <v>7</v>
      </c>
      <c r="AQ55" s="110">
        <v>6</v>
      </c>
      <c r="AR55" s="110">
        <v>6</v>
      </c>
      <c r="AS55" s="110">
        <v>8</v>
      </c>
      <c r="AT55" s="109"/>
      <c r="AU55" s="112" t="s">
        <v>430</v>
      </c>
      <c r="AV55" s="112" t="s">
        <v>430</v>
      </c>
      <c r="AW55" s="112">
        <v>9.5399999999999991</v>
      </c>
      <c r="AX55" s="112">
        <v>6.9</v>
      </c>
      <c r="AY55" s="112">
        <v>8.16</v>
      </c>
      <c r="AZ55" s="115"/>
      <c r="BA55" s="116" t="s">
        <v>430</v>
      </c>
      <c r="BB55" s="116" t="s">
        <v>430</v>
      </c>
      <c r="BC55" s="116">
        <v>8</v>
      </c>
      <c r="BD55" s="116">
        <v>6</v>
      </c>
      <c r="BE55" s="116">
        <v>7</v>
      </c>
      <c r="BF55" s="112"/>
      <c r="BG55" s="114">
        <v>10.7463898988703</v>
      </c>
      <c r="BH55" s="796">
        <v>0</v>
      </c>
      <c r="BI55" s="796">
        <v>3.9537707867149399E-2</v>
      </c>
      <c r="BJ55" s="809" t="s">
        <v>430</v>
      </c>
      <c r="BK55" s="269"/>
      <c r="BL55" s="112" t="s">
        <v>430</v>
      </c>
      <c r="BM55" s="112" t="s">
        <v>430</v>
      </c>
      <c r="BN55" s="112" t="s">
        <v>430</v>
      </c>
      <c r="BO55" s="109"/>
      <c r="BP55" s="112">
        <v>75.965719089999993</v>
      </c>
      <c r="BQ55" s="109"/>
      <c r="BR55" s="112">
        <v>45.276600000000002</v>
      </c>
      <c r="BS55" s="112">
        <v>14.966799999999999</v>
      </c>
      <c r="BT55" s="112">
        <v>15.722300000000001</v>
      </c>
      <c r="BU55" s="112">
        <v>24.034300000000002</v>
      </c>
      <c r="BV55" s="109"/>
      <c r="BW55" s="112">
        <v>0.08</v>
      </c>
      <c r="BX55" s="112">
        <v>17.809999999999999</v>
      </c>
      <c r="BY55" s="112" t="s">
        <v>430</v>
      </c>
      <c r="BZ55" s="112" t="s">
        <v>430</v>
      </c>
      <c r="CA55" s="112" t="s">
        <v>430</v>
      </c>
      <c r="CB55" s="112">
        <v>6.14</v>
      </c>
      <c r="CC55" s="109"/>
      <c r="CD55" s="118" t="s">
        <v>9143</v>
      </c>
      <c r="CE55" s="118" t="s">
        <v>9144</v>
      </c>
      <c r="CF55" s="118" t="s">
        <v>9145</v>
      </c>
      <c r="CG55" s="118" t="s">
        <v>9146</v>
      </c>
      <c r="CH55" s="118" t="s">
        <v>9147</v>
      </c>
      <c r="CI55" s="109"/>
      <c r="CJ55" s="119" t="s">
        <v>548</v>
      </c>
    </row>
    <row r="56" spans="1:88" s="107" customFormat="1" x14ac:dyDescent="0.25">
      <c r="A56" s="108" t="s">
        <v>9148</v>
      </c>
      <c r="B56" s="109"/>
      <c r="C56" s="734">
        <v>34790</v>
      </c>
      <c r="D56" s="109"/>
      <c r="E56" s="110">
        <v>704.45500000000004</v>
      </c>
      <c r="F56" s="109"/>
      <c r="G56" s="111">
        <v>122.6318</v>
      </c>
      <c r="H56" s="109"/>
      <c r="I56" s="152">
        <v>2.98</v>
      </c>
      <c r="J56" s="152">
        <v>7.86</v>
      </c>
      <c r="K56" s="152">
        <v>2.41</v>
      </c>
      <c r="L56" s="152">
        <v>2.5299999999999998</v>
      </c>
      <c r="M56" s="113"/>
      <c r="N56" s="112">
        <v>-3.2000000000000001E-2</v>
      </c>
      <c r="O56" s="112">
        <v>0.37030000000000002</v>
      </c>
      <c r="P56" s="112">
        <v>4.1486000000000001</v>
      </c>
      <c r="Q56" s="112">
        <v>6.5593000000000004</v>
      </c>
      <c r="R56" s="112">
        <v>5.2926000000000002</v>
      </c>
      <c r="S56" s="114">
        <v>3.0015000000000001</v>
      </c>
      <c r="T56" s="112">
        <v>-2.5636999999999999</v>
      </c>
      <c r="U56" s="112">
        <v>12.972300000000001</v>
      </c>
      <c r="V56" s="112">
        <v>13.142899999999999</v>
      </c>
      <c r="W56" s="112">
        <v>12.120200000000001</v>
      </c>
      <c r="X56" s="112">
        <v>6.0547000000000004</v>
      </c>
      <c r="Y56" s="112">
        <v>16.0181</v>
      </c>
      <c r="Z56" s="112">
        <v>2.3275000000000001</v>
      </c>
      <c r="AA56" s="112">
        <v>3.3456000000000001</v>
      </c>
      <c r="AB56" s="112">
        <v>2.0324</v>
      </c>
      <c r="AC56" s="112">
        <v>12.1271</v>
      </c>
      <c r="AD56" s="113"/>
      <c r="AE56" s="110">
        <v>4</v>
      </c>
      <c r="AF56" s="110">
        <v>2</v>
      </c>
      <c r="AG56" s="110">
        <v>1</v>
      </c>
      <c r="AH56" s="110">
        <v>2</v>
      </c>
      <c r="AI56" s="110">
        <v>5</v>
      </c>
      <c r="AJ56" s="110">
        <v>9</v>
      </c>
      <c r="AK56" s="110">
        <v>14</v>
      </c>
      <c r="AL56" s="110">
        <v>4</v>
      </c>
      <c r="AM56" s="110">
        <v>2</v>
      </c>
      <c r="AN56" s="110">
        <v>3</v>
      </c>
      <c r="AO56" s="110">
        <v>1</v>
      </c>
      <c r="AP56" s="110">
        <v>4</v>
      </c>
      <c r="AQ56" s="110">
        <v>5</v>
      </c>
      <c r="AR56" s="110">
        <v>9</v>
      </c>
      <c r="AS56" s="110">
        <v>3</v>
      </c>
      <c r="AT56" s="109"/>
      <c r="AU56" s="112">
        <v>14</v>
      </c>
      <c r="AV56" s="112">
        <v>15.55</v>
      </c>
      <c r="AW56" s="112">
        <v>12.3</v>
      </c>
      <c r="AX56" s="112">
        <v>5.28</v>
      </c>
      <c r="AY56" s="112">
        <v>9.98</v>
      </c>
      <c r="AZ56" s="115"/>
      <c r="BA56" s="116">
        <v>3</v>
      </c>
      <c r="BB56" s="116">
        <v>3</v>
      </c>
      <c r="BC56" s="116">
        <v>3</v>
      </c>
      <c r="BD56" s="116">
        <v>10</v>
      </c>
      <c r="BE56" s="116">
        <v>5</v>
      </c>
      <c r="BF56" s="112"/>
      <c r="BG56" s="114">
        <v>13.1755630901665</v>
      </c>
      <c r="BH56" s="796">
        <v>0</v>
      </c>
      <c r="BI56" s="796">
        <v>5.2832709480172498E-2</v>
      </c>
      <c r="BJ56" s="809" t="s">
        <v>430</v>
      </c>
      <c r="BK56" s="269"/>
      <c r="BL56" s="112" t="s">
        <v>430</v>
      </c>
      <c r="BM56" s="112" t="s">
        <v>430</v>
      </c>
      <c r="BN56" s="112" t="s">
        <v>430</v>
      </c>
      <c r="BO56" s="109"/>
      <c r="BP56" s="112">
        <v>78.659905379999998</v>
      </c>
      <c r="BQ56" s="109"/>
      <c r="BR56" s="112">
        <v>44.614600000000003</v>
      </c>
      <c r="BS56" s="112">
        <v>17.828800000000001</v>
      </c>
      <c r="BT56" s="112">
        <v>16.2164</v>
      </c>
      <c r="BU56" s="112">
        <v>21.340199999999999</v>
      </c>
      <c r="BV56" s="109"/>
      <c r="BW56" s="112">
        <v>6.18</v>
      </c>
      <c r="BX56" s="112">
        <v>10.86</v>
      </c>
      <c r="BY56" s="112">
        <v>2.4900000000000002</v>
      </c>
      <c r="BZ56" s="112">
        <v>0.71</v>
      </c>
      <c r="CA56" s="112" t="s">
        <v>430</v>
      </c>
      <c r="CB56" s="112">
        <v>1.1100000000000001</v>
      </c>
      <c r="CC56" s="109"/>
      <c r="CD56" s="118" t="s">
        <v>9149</v>
      </c>
      <c r="CE56" s="118" t="s">
        <v>9150</v>
      </c>
      <c r="CF56" s="118" t="s">
        <v>9151</v>
      </c>
      <c r="CG56" s="118" t="s">
        <v>9152</v>
      </c>
      <c r="CH56" s="118" t="s">
        <v>9153</v>
      </c>
      <c r="CI56" s="109"/>
      <c r="CJ56" s="119" t="s">
        <v>9154</v>
      </c>
    </row>
    <row r="57" spans="1:88" s="107" customFormat="1" x14ac:dyDescent="0.25">
      <c r="A57" s="108" t="s">
        <v>9155</v>
      </c>
      <c r="B57" s="109"/>
      <c r="C57" s="734">
        <v>33239</v>
      </c>
      <c r="D57" s="109"/>
      <c r="E57" s="110">
        <v>558.69299999999998</v>
      </c>
      <c r="F57" s="109"/>
      <c r="G57" s="111">
        <v>204.25319999999999</v>
      </c>
      <c r="H57" s="109"/>
      <c r="I57" s="152" t="s">
        <v>430</v>
      </c>
      <c r="J57" s="152" t="s">
        <v>430</v>
      </c>
      <c r="K57" s="152" t="s">
        <v>430</v>
      </c>
      <c r="L57" s="152" t="s">
        <v>430</v>
      </c>
      <c r="M57" s="113"/>
      <c r="N57" s="112">
        <v>3.5299999999999998E-2</v>
      </c>
      <c r="O57" s="112">
        <v>-6.3799999999999996E-2</v>
      </c>
      <c r="P57" s="112">
        <v>3.8328000000000002</v>
      </c>
      <c r="Q57" s="112">
        <v>5.3994999999999997</v>
      </c>
      <c r="R57" s="112">
        <v>4.3775000000000004</v>
      </c>
      <c r="S57" s="114">
        <v>5.2919</v>
      </c>
      <c r="T57" s="112">
        <v>2.2195999999999998</v>
      </c>
      <c r="U57" s="112">
        <v>11.180899999999999</v>
      </c>
      <c r="V57" s="112">
        <v>8.6445000000000007</v>
      </c>
      <c r="W57" s="112">
        <v>9.0513999999999992</v>
      </c>
      <c r="X57" s="112">
        <v>3.7791999999999999</v>
      </c>
      <c r="Y57" s="112">
        <v>15.107200000000001</v>
      </c>
      <c r="Z57" s="112">
        <v>1.5459000000000001</v>
      </c>
      <c r="AA57" s="112">
        <v>5.1654999999999998</v>
      </c>
      <c r="AB57" s="112">
        <v>2.6278999999999999</v>
      </c>
      <c r="AC57" s="112">
        <v>8.8237000000000005</v>
      </c>
      <c r="AD57" s="113"/>
      <c r="AE57" s="110">
        <v>2</v>
      </c>
      <c r="AF57" s="110">
        <v>9</v>
      </c>
      <c r="AG57" s="110">
        <v>2</v>
      </c>
      <c r="AH57" s="110">
        <v>4</v>
      </c>
      <c r="AI57" s="110">
        <v>6</v>
      </c>
      <c r="AJ57" s="110">
        <v>5</v>
      </c>
      <c r="AK57" s="110">
        <v>6</v>
      </c>
      <c r="AL57" s="110">
        <v>7</v>
      </c>
      <c r="AM57" s="110">
        <v>10</v>
      </c>
      <c r="AN57" s="110">
        <v>4</v>
      </c>
      <c r="AO57" s="110">
        <v>5</v>
      </c>
      <c r="AP57" s="110">
        <v>6</v>
      </c>
      <c r="AQ57" s="110">
        <v>7</v>
      </c>
      <c r="AR57" s="110">
        <v>5</v>
      </c>
      <c r="AS57" s="110">
        <v>2</v>
      </c>
      <c r="AT57" s="109"/>
      <c r="AU57" s="112">
        <v>9.82</v>
      </c>
      <c r="AV57" s="112">
        <v>10.32</v>
      </c>
      <c r="AW57" s="112">
        <v>9.67</v>
      </c>
      <c r="AX57" s="112">
        <v>7.29</v>
      </c>
      <c r="AY57" s="112">
        <v>9.65</v>
      </c>
      <c r="AZ57" s="115"/>
      <c r="BA57" s="116">
        <v>4</v>
      </c>
      <c r="BB57" s="116">
        <v>8</v>
      </c>
      <c r="BC57" s="116">
        <v>7</v>
      </c>
      <c r="BD57" s="116">
        <v>5</v>
      </c>
      <c r="BE57" s="116">
        <v>6</v>
      </c>
      <c r="BF57" s="112"/>
      <c r="BG57" s="114">
        <v>12.013552116032301</v>
      </c>
      <c r="BH57" s="796">
        <v>0</v>
      </c>
      <c r="BI57" s="796">
        <v>3.9973727501178398E-2</v>
      </c>
      <c r="BJ57" s="809" t="s">
        <v>430</v>
      </c>
      <c r="BK57" s="269"/>
      <c r="BL57" s="112" t="s">
        <v>430</v>
      </c>
      <c r="BM57" s="112" t="s">
        <v>430</v>
      </c>
      <c r="BN57" s="112" t="s">
        <v>430</v>
      </c>
      <c r="BO57" s="109"/>
      <c r="BP57" s="112">
        <v>70.615718270000002</v>
      </c>
      <c r="BQ57" s="109"/>
      <c r="BR57" s="112">
        <v>34.911499999999997</v>
      </c>
      <c r="BS57" s="112">
        <v>20.686199999999999</v>
      </c>
      <c r="BT57" s="112">
        <v>13.077999999999999</v>
      </c>
      <c r="BU57" s="112">
        <v>31.324300000000001</v>
      </c>
      <c r="BV57" s="109"/>
      <c r="BW57" s="112">
        <v>16.05</v>
      </c>
      <c r="BX57" s="112">
        <v>11.76</v>
      </c>
      <c r="BY57" s="112" t="s">
        <v>430</v>
      </c>
      <c r="BZ57" s="112" t="s">
        <v>430</v>
      </c>
      <c r="CA57" s="112" t="s">
        <v>430</v>
      </c>
      <c r="CB57" s="112">
        <v>1.58</v>
      </c>
      <c r="CC57" s="109"/>
      <c r="CD57" s="118" t="s">
        <v>9156</v>
      </c>
      <c r="CE57" s="118" t="s">
        <v>9157</v>
      </c>
      <c r="CF57" s="118" t="s">
        <v>9158</v>
      </c>
      <c r="CG57" s="118" t="s">
        <v>9159</v>
      </c>
      <c r="CH57" s="118" t="s">
        <v>1306</v>
      </c>
      <c r="CI57" s="109"/>
      <c r="CJ57" s="119" t="s">
        <v>476</v>
      </c>
    </row>
    <row r="58" spans="1:88" s="107" customFormat="1" x14ac:dyDescent="0.25">
      <c r="A58" s="108" t="s">
        <v>9160</v>
      </c>
      <c r="B58" s="109"/>
      <c r="C58" s="734">
        <v>46203</v>
      </c>
      <c r="D58" s="109"/>
      <c r="E58" s="110">
        <v>529.57000000000005</v>
      </c>
      <c r="F58" s="109"/>
      <c r="G58" s="111">
        <v>10.465</v>
      </c>
      <c r="H58" s="109"/>
      <c r="I58" s="152">
        <v>4.3499999999999996</v>
      </c>
      <c r="J58" s="152">
        <v>7.22</v>
      </c>
      <c r="K58" s="152">
        <v>3.39</v>
      </c>
      <c r="L58" s="152">
        <v>3.59</v>
      </c>
      <c r="M58" s="113"/>
      <c r="N58" s="112">
        <v>-0.20979999999999999</v>
      </c>
      <c r="O58" s="112">
        <v>2.87E-2</v>
      </c>
      <c r="P58" s="112">
        <v>2.0577000000000001</v>
      </c>
      <c r="Q58" s="112" t="s">
        <v>430</v>
      </c>
      <c r="R58" s="112" t="s">
        <v>430</v>
      </c>
      <c r="S58" s="114" t="s">
        <v>430</v>
      </c>
      <c r="T58" s="112" t="s">
        <v>430</v>
      </c>
      <c r="U58" s="112" t="s">
        <v>430</v>
      </c>
      <c r="V58" s="112" t="s">
        <v>430</v>
      </c>
      <c r="W58" s="112" t="s">
        <v>430</v>
      </c>
      <c r="X58" s="112">
        <v>4.6500000000000004</v>
      </c>
      <c r="Y58" s="112" t="s">
        <v>430</v>
      </c>
      <c r="Z58" s="112" t="s">
        <v>430</v>
      </c>
      <c r="AA58" s="112" t="s">
        <v>430</v>
      </c>
      <c r="AB58" s="112">
        <v>1.1404000000000001</v>
      </c>
      <c r="AC58" s="112">
        <v>4.6500000000000004</v>
      </c>
      <c r="AD58" s="113"/>
      <c r="AE58" s="110">
        <v>11</v>
      </c>
      <c r="AF58" s="110">
        <v>6</v>
      </c>
      <c r="AG58" s="110">
        <v>6</v>
      </c>
      <c r="AH58" s="110" t="s">
        <v>430</v>
      </c>
      <c r="AI58" s="110" t="s">
        <v>430</v>
      </c>
      <c r="AJ58" s="110" t="s">
        <v>430</v>
      </c>
      <c r="AK58" s="110" t="s">
        <v>430</v>
      </c>
      <c r="AL58" s="110" t="s">
        <v>430</v>
      </c>
      <c r="AM58" s="110" t="s">
        <v>430</v>
      </c>
      <c r="AN58" s="110" t="s">
        <v>430</v>
      </c>
      <c r="AO58" s="110">
        <v>2</v>
      </c>
      <c r="AP58" s="110" t="s">
        <v>430</v>
      </c>
      <c r="AQ58" s="110" t="s">
        <v>430</v>
      </c>
      <c r="AR58" s="110" t="s">
        <v>430</v>
      </c>
      <c r="AS58" s="110">
        <v>6</v>
      </c>
      <c r="AT58" s="109"/>
      <c r="AU58" s="112" t="s">
        <v>430</v>
      </c>
      <c r="AV58" s="112" t="s">
        <v>430</v>
      </c>
      <c r="AW58" s="112" t="s">
        <v>430</v>
      </c>
      <c r="AX58" s="112" t="s">
        <v>430</v>
      </c>
      <c r="AY58" s="112" t="s">
        <v>430</v>
      </c>
      <c r="AZ58" s="115"/>
      <c r="BA58" s="116" t="s">
        <v>430</v>
      </c>
      <c r="BB58" s="116" t="s">
        <v>430</v>
      </c>
      <c r="BC58" s="116" t="s">
        <v>430</v>
      </c>
      <c r="BD58" s="116" t="s">
        <v>430</v>
      </c>
      <c r="BE58" s="116" t="s">
        <v>430</v>
      </c>
      <c r="BF58" s="112"/>
      <c r="BG58" s="114" t="s">
        <v>430</v>
      </c>
      <c r="BH58" s="796">
        <v>0</v>
      </c>
      <c r="BI58" s="796">
        <v>0</v>
      </c>
      <c r="BJ58" s="809" t="s">
        <v>430</v>
      </c>
      <c r="BK58" s="269"/>
      <c r="BL58" s="112" t="s">
        <v>430</v>
      </c>
      <c r="BM58" s="112" t="s">
        <v>430</v>
      </c>
      <c r="BN58" s="112" t="s">
        <v>430</v>
      </c>
      <c r="BO58" s="109"/>
      <c r="BP58" s="112">
        <v>74.828157829999995</v>
      </c>
      <c r="BQ58" s="109"/>
      <c r="BR58" s="112">
        <v>46.8476</v>
      </c>
      <c r="BS58" s="112">
        <v>8.1968899999999998</v>
      </c>
      <c r="BT58" s="112">
        <v>16.4999</v>
      </c>
      <c r="BU58" s="112">
        <v>28.45561</v>
      </c>
      <c r="BV58" s="109"/>
      <c r="BW58" s="112">
        <v>4.4000000000000004</v>
      </c>
      <c r="BX58" s="112">
        <v>11.47</v>
      </c>
      <c r="BY58" s="112">
        <v>2.04</v>
      </c>
      <c r="BZ58" s="112" t="s">
        <v>430</v>
      </c>
      <c r="CA58" s="112" t="s">
        <v>430</v>
      </c>
      <c r="CB58" s="112">
        <v>9.8000000000000007</v>
      </c>
      <c r="CC58" s="109"/>
      <c r="CD58" s="118" t="s">
        <v>9161</v>
      </c>
      <c r="CE58" s="118" t="s">
        <v>9162</v>
      </c>
      <c r="CF58" s="118" t="s">
        <v>9163</v>
      </c>
      <c r="CG58" s="118" t="s">
        <v>9164</v>
      </c>
      <c r="CH58" s="118" t="s">
        <v>9165</v>
      </c>
      <c r="CI58" s="109"/>
      <c r="CJ58" s="119" t="s">
        <v>555</v>
      </c>
    </row>
    <row r="59" spans="1:88" s="107" customFormat="1" x14ac:dyDescent="0.25">
      <c r="A59" s="108" t="s">
        <v>9166</v>
      </c>
      <c r="B59" s="109"/>
      <c r="C59" s="734">
        <v>38022</v>
      </c>
      <c r="D59" s="109"/>
      <c r="E59" s="110">
        <v>204.505</v>
      </c>
      <c r="F59" s="109"/>
      <c r="G59" s="111">
        <v>130.13</v>
      </c>
      <c r="H59" s="109"/>
      <c r="I59" s="152">
        <v>4.3099999999999996</v>
      </c>
      <c r="J59" s="152">
        <v>6.78</v>
      </c>
      <c r="K59" s="152">
        <v>3.41</v>
      </c>
      <c r="L59" s="152" t="s">
        <v>430</v>
      </c>
      <c r="M59" s="113"/>
      <c r="N59" s="112" t="s">
        <v>430</v>
      </c>
      <c r="O59" s="112">
        <v>1.54E-2</v>
      </c>
      <c r="P59" s="112">
        <v>0.88380000000000003</v>
      </c>
      <c r="Q59" s="112">
        <v>2.4967999999999999</v>
      </c>
      <c r="R59" s="112">
        <v>2.7153</v>
      </c>
      <c r="S59" s="114">
        <v>-0.19939999999999999</v>
      </c>
      <c r="T59" s="112">
        <v>1.7493000000000001</v>
      </c>
      <c r="U59" s="112">
        <v>8.5192999999999994</v>
      </c>
      <c r="V59" s="112">
        <v>6.6303999999999998</v>
      </c>
      <c r="W59" s="112">
        <v>8.3668999999999993</v>
      </c>
      <c r="X59" s="112">
        <v>0.88380000000000003</v>
      </c>
      <c r="Y59" s="112">
        <v>11.536799999999999</v>
      </c>
      <c r="Z59" s="112">
        <v>-0.73229999999999995</v>
      </c>
      <c r="AA59" s="112">
        <v>0.69640000000000002</v>
      </c>
      <c r="AB59" s="112">
        <v>3.0700000000000002E-2</v>
      </c>
      <c r="AC59" s="112">
        <v>12.0404</v>
      </c>
      <c r="AD59" s="113"/>
      <c r="AE59" s="110" t="s">
        <v>430</v>
      </c>
      <c r="AF59" s="110">
        <v>8</v>
      </c>
      <c r="AG59" s="110">
        <v>12</v>
      </c>
      <c r="AH59" s="110">
        <v>11</v>
      </c>
      <c r="AI59" s="110">
        <v>8</v>
      </c>
      <c r="AJ59" s="110">
        <v>13</v>
      </c>
      <c r="AK59" s="110">
        <v>7</v>
      </c>
      <c r="AL59" s="110">
        <v>14</v>
      </c>
      <c r="AM59" s="110">
        <v>14</v>
      </c>
      <c r="AN59" s="110">
        <v>6</v>
      </c>
      <c r="AO59" s="110">
        <v>14</v>
      </c>
      <c r="AP59" s="110">
        <v>8</v>
      </c>
      <c r="AQ59" s="110">
        <v>10</v>
      </c>
      <c r="AR59" s="110">
        <v>13</v>
      </c>
      <c r="AS59" s="110">
        <v>12</v>
      </c>
      <c r="AT59" s="109"/>
      <c r="AU59" s="112">
        <v>8.76</v>
      </c>
      <c r="AV59" s="112">
        <v>9.01</v>
      </c>
      <c r="AW59" s="112">
        <v>7.46</v>
      </c>
      <c r="AX59" s="112">
        <v>4.6900000000000004</v>
      </c>
      <c r="AY59" s="112">
        <v>3.41</v>
      </c>
      <c r="AZ59" s="115"/>
      <c r="BA59" s="116">
        <v>6</v>
      </c>
      <c r="BB59" s="116">
        <v>12</v>
      </c>
      <c r="BC59" s="116">
        <v>12</v>
      </c>
      <c r="BD59" s="116">
        <v>11</v>
      </c>
      <c r="BE59" s="116">
        <v>10</v>
      </c>
      <c r="BF59" s="112"/>
      <c r="BG59" s="114">
        <v>10.0260907392404</v>
      </c>
      <c r="BH59" s="796">
        <v>0</v>
      </c>
      <c r="BI59" s="796">
        <v>2.3362902057065701E-2</v>
      </c>
      <c r="BJ59" s="809" t="s">
        <v>430</v>
      </c>
      <c r="BK59" s="269"/>
      <c r="BL59" s="112" t="s">
        <v>430</v>
      </c>
      <c r="BM59" s="112" t="s">
        <v>430</v>
      </c>
      <c r="BN59" s="112" t="s">
        <v>430</v>
      </c>
      <c r="BO59" s="109"/>
      <c r="BP59" s="112">
        <v>72.437734520000006</v>
      </c>
      <c r="BQ59" s="109"/>
      <c r="BR59" s="112">
        <v>50.812399999999997</v>
      </c>
      <c r="BS59" s="112">
        <v>15.636100000000001</v>
      </c>
      <c r="BT59" s="112">
        <v>5.9892399999999997</v>
      </c>
      <c r="BU59" s="112">
        <v>27.562259999999998</v>
      </c>
      <c r="BV59" s="109"/>
      <c r="BW59" s="112">
        <v>13.65</v>
      </c>
      <c r="BX59" s="112">
        <v>6.22</v>
      </c>
      <c r="BY59" s="112" t="s">
        <v>430</v>
      </c>
      <c r="BZ59" s="112" t="s">
        <v>430</v>
      </c>
      <c r="CA59" s="112" t="s">
        <v>430</v>
      </c>
      <c r="CB59" s="112">
        <v>7.7</v>
      </c>
      <c r="CC59" s="109"/>
      <c r="CD59" s="118" t="s">
        <v>9167</v>
      </c>
      <c r="CE59" s="118" t="s">
        <v>9168</v>
      </c>
      <c r="CF59" s="118" t="s">
        <v>9169</v>
      </c>
      <c r="CG59" s="118" t="s">
        <v>2253</v>
      </c>
      <c r="CH59" s="118" t="s">
        <v>9170</v>
      </c>
      <c r="CI59" s="109"/>
      <c r="CJ59" s="119" t="s">
        <v>611</v>
      </c>
    </row>
    <row r="60" spans="1:88" s="107" customFormat="1" x14ac:dyDescent="0.25">
      <c r="A60" s="108" t="s">
        <v>9171</v>
      </c>
      <c r="B60" s="109"/>
      <c r="C60" s="734">
        <v>43220</v>
      </c>
      <c r="D60" s="109"/>
      <c r="E60" s="110">
        <v>118.13</v>
      </c>
      <c r="F60" s="109"/>
      <c r="G60" s="111">
        <v>22.4008</v>
      </c>
      <c r="H60" s="109"/>
      <c r="I60" s="152">
        <v>0.04</v>
      </c>
      <c r="J60" s="152">
        <v>6.2</v>
      </c>
      <c r="K60" s="152">
        <v>0.04</v>
      </c>
      <c r="L60" s="152">
        <v>0.04</v>
      </c>
      <c r="M60" s="113"/>
      <c r="N60" s="112">
        <v>-0.44619999999999999</v>
      </c>
      <c r="O60" s="112">
        <v>-0.14349999999999999</v>
      </c>
      <c r="P60" s="112">
        <v>2.6128999999999998</v>
      </c>
      <c r="Q60" s="112">
        <v>6.9025999999999996</v>
      </c>
      <c r="R60" s="112">
        <v>8.4238</v>
      </c>
      <c r="S60" s="114">
        <v>9.2154000000000007</v>
      </c>
      <c r="T60" s="112">
        <v>4.3970000000000002</v>
      </c>
      <c r="U60" s="112">
        <v>11.3803</v>
      </c>
      <c r="V60" s="112">
        <v>10.3841</v>
      </c>
      <c r="W60" s="112" t="s">
        <v>430</v>
      </c>
      <c r="X60" s="112">
        <v>3.8231999999999999</v>
      </c>
      <c r="Y60" s="112">
        <v>19.465800000000002</v>
      </c>
      <c r="Z60" s="112">
        <v>6.1261999999999999</v>
      </c>
      <c r="AA60" s="112">
        <v>9.3170000000000002</v>
      </c>
      <c r="AB60" s="112">
        <v>1.5871999999999999</v>
      </c>
      <c r="AC60" s="112">
        <v>10.164300000000001</v>
      </c>
      <c r="AD60" s="113"/>
      <c r="AE60" s="110">
        <v>14</v>
      </c>
      <c r="AF60" s="110">
        <v>11</v>
      </c>
      <c r="AG60" s="110">
        <v>4</v>
      </c>
      <c r="AH60" s="110">
        <v>1</v>
      </c>
      <c r="AI60" s="110">
        <v>3</v>
      </c>
      <c r="AJ60" s="110">
        <v>3</v>
      </c>
      <c r="AK60" s="110">
        <v>3</v>
      </c>
      <c r="AL60" s="110">
        <v>6</v>
      </c>
      <c r="AM60" s="110">
        <v>6</v>
      </c>
      <c r="AN60" s="110" t="s">
        <v>430</v>
      </c>
      <c r="AO60" s="110">
        <v>3</v>
      </c>
      <c r="AP60" s="110">
        <v>3</v>
      </c>
      <c r="AQ60" s="110">
        <v>3</v>
      </c>
      <c r="AR60" s="110">
        <v>3</v>
      </c>
      <c r="AS60" s="110">
        <v>4</v>
      </c>
      <c r="AT60" s="109"/>
      <c r="AU60" s="112" t="s">
        <v>430</v>
      </c>
      <c r="AV60" s="112">
        <v>12</v>
      </c>
      <c r="AW60" s="112">
        <v>11.18</v>
      </c>
      <c r="AX60" s="112">
        <v>9.7200000000000006</v>
      </c>
      <c r="AY60" s="112">
        <v>16.38</v>
      </c>
      <c r="AZ60" s="115"/>
      <c r="BA60" s="116" t="s">
        <v>430</v>
      </c>
      <c r="BB60" s="116">
        <v>6</v>
      </c>
      <c r="BC60" s="116">
        <v>5</v>
      </c>
      <c r="BD60" s="116">
        <v>3</v>
      </c>
      <c r="BE60" s="116">
        <v>2</v>
      </c>
      <c r="BF60" s="112"/>
      <c r="BG60" s="114">
        <v>10.829889258725499</v>
      </c>
      <c r="BH60" s="796">
        <v>0</v>
      </c>
      <c r="BI60" s="796">
        <v>4.3703405095694203E-2</v>
      </c>
      <c r="BJ60" s="809" t="s">
        <v>430</v>
      </c>
      <c r="BK60" s="269"/>
      <c r="BL60" s="112" t="s">
        <v>430</v>
      </c>
      <c r="BM60" s="112" t="s">
        <v>430</v>
      </c>
      <c r="BN60" s="112" t="s">
        <v>430</v>
      </c>
      <c r="BO60" s="109"/>
      <c r="BP60" s="112">
        <v>74.889299679999993</v>
      </c>
      <c r="BQ60" s="109"/>
      <c r="BR60" s="112">
        <v>25.0702</v>
      </c>
      <c r="BS60" s="112">
        <v>12.0367</v>
      </c>
      <c r="BT60" s="112">
        <v>37.782400000000003</v>
      </c>
      <c r="BU60" s="112">
        <v>25.110700000000001</v>
      </c>
      <c r="BV60" s="109"/>
      <c r="BW60" s="112" t="s">
        <v>430</v>
      </c>
      <c r="BX60" s="112">
        <v>19.39</v>
      </c>
      <c r="BY60" s="112" t="s">
        <v>430</v>
      </c>
      <c r="BZ60" s="112" t="s">
        <v>430</v>
      </c>
      <c r="CA60" s="112" t="s">
        <v>430</v>
      </c>
      <c r="CB60" s="112">
        <v>5.72</v>
      </c>
      <c r="CC60" s="109"/>
      <c r="CD60" s="118" t="s">
        <v>9172</v>
      </c>
      <c r="CE60" s="118" t="s">
        <v>9173</v>
      </c>
      <c r="CF60" s="118" t="s">
        <v>9174</v>
      </c>
      <c r="CG60" s="118" t="s">
        <v>9175</v>
      </c>
      <c r="CH60" s="118" t="s">
        <v>9176</v>
      </c>
      <c r="CI60" s="109"/>
      <c r="CJ60" s="119" t="s">
        <v>555</v>
      </c>
    </row>
    <row r="61" spans="1:88" s="107" customFormat="1" x14ac:dyDescent="0.25">
      <c r="A61" s="108" t="s">
        <v>9177</v>
      </c>
      <c r="B61" s="109"/>
      <c r="C61" s="734">
        <v>43447</v>
      </c>
      <c r="D61" s="109"/>
      <c r="E61" s="110">
        <v>53.320799999999998</v>
      </c>
      <c r="F61" s="109"/>
      <c r="G61" s="111">
        <v>20.836300000000001</v>
      </c>
      <c r="H61" s="109"/>
      <c r="I61" s="152">
        <v>0.11</v>
      </c>
      <c r="J61" s="152">
        <v>5.64</v>
      </c>
      <c r="K61" s="152">
        <v>0.11</v>
      </c>
      <c r="L61" s="152">
        <v>0.11</v>
      </c>
      <c r="M61" s="113"/>
      <c r="N61" s="112">
        <v>-0.32</v>
      </c>
      <c r="O61" s="112">
        <v>2.7400000000000001E-2</v>
      </c>
      <c r="P61" s="112">
        <v>1.587</v>
      </c>
      <c r="Q61" s="112">
        <v>2.5388000000000002</v>
      </c>
      <c r="R61" s="112">
        <v>-0.71430000000000005</v>
      </c>
      <c r="S61" s="114">
        <v>1.1728000000000001</v>
      </c>
      <c r="T61" s="112">
        <v>-0.1028</v>
      </c>
      <c r="U61" s="112">
        <v>9.2111999999999998</v>
      </c>
      <c r="V61" s="112">
        <v>8.1065000000000005</v>
      </c>
      <c r="W61" s="112" t="s">
        <v>430</v>
      </c>
      <c r="X61" s="112">
        <v>2.4975000000000001</v>
      </c>
      <c r="Y61" s="112">
        <v>9.8271999999999995</v>
      </c>
      <c r="Z61" s="112">
        <v>-1.8891</v>
      </c>
      <c r="AA61" s="112">
        <v>0.81969999999999998</v>
      </c>
      <c r="AB61" s="112">
        <v>0.58220000000000005</v>
      </c>
      <c r="AC61" s="112">
        <v>9.9901</v>
      </c>
      <c r="AD61" s="113"/>
      <c r="AE61" s="110">
        <v>12</v>
      </c>
      <c r="AF61" s="110">
        <v>7</v>
      </c>
      <c r="AG61" s="110">
        <v>11</v>
      </c>
      <c r="AH61" s="110">
        <v>10</v>
      </c>
      <c r="AI61" s="110">
        <v>14</v>
      </c>
      <c r="AJ61" s="110">
        <v>11</v>
      </c>
      <c r="AK61" s="110">
        <v>11</v>
      </c>
      <c r="AL61" s="110">
        <v>12</v>
      </c>
      <c r="AM61" s="110">
        <v>11</v>
      </c>
      <c r="AN61" s="110" t="s">
        <v>430</v>
      </c>
      <c r="AO61" s="110">
        <v>9</v>
      </c>
      <c r="AP61" s="110">
        <v>12</v>
      </c>
      <c r="AQ61" s="110">
        <v>12</v>
      </c>
      <c r="AR61" s="110">
        <v>12</v>
      </c>
      <c r="AS61" s="110">
        <v>10</v>
      </c>
      <c r="AT61" s="109"/>
      <c r="AU61" s="112" t="s">
        <v>430</v>
      </c>
      <c r="AV61" s="112">
        <v>9.34</v>
      </c>
      <c r="AW61" s="112">
        <v>7.34</v>
      </c>
      <c r="AX61" s="112">
        <v>3.61</v>
      </c>
      <c r="AY61" s="112">
        <v>2.3199999999999998</v>
      </c>
      <c r="AZ61" s="115"/>
      <c r="BA61" s="116" t="s">
        <v>430</v>
      </c>
      <c r="BB61" s="116">
        <v>10</v>
      </c>
      <c r="BC61" s="116">
        <v>13</v>
      </c>
      <c r="BD61" s="116">
        <v>12</v>
      </c>
      <c r="BE61" s="116">
        <v>12</v>
      </c>
      <c r="BF61" s="112"/>
      <c r="BG61" s="114">
        <v>10.9441190066907</v>
      </c>
      <c r="BH61" s="796">
        <v>0</v>
      </c>
      <c r="BI61" s="796">
        <v>2.6159538168647901E-2</v>
      </c>
      <c r="BJ61" s="809" t="s">
        <v>430</v>
      </c>
      <c r="BK61" s="269"/>
      <c r="BL61" s="112" t="s">
        <v>430</v>
      </c>
      <c r="BM61" s="112" t="s">
        <v>430</v>
      </c>
      <c r="BN61" s="112" t="s">
        <v>430</v>
      </c>
      <c r="BO61" s="109"/>
      <c r="BP61" s="112">
        <v>75.357466830000007</v>
      </c>
      <c r="BQ61" s="109"/>
      <c r="BR61" s="112">
        <v>45.9392</v>
      </c>
      <c r="BS61" s="112">
        <v>28.717099999999999</v>
      </c>
      <c r="BT61" s="112">
        <v>0.66885399999999995</v>
      </c>
      <c r="BU61" s="112">
        <v>24.674845999999999</v>
      </c>
      <c r="BV61" s="109"/>
      <c r="BW61" s="112" t="s">
        <v>430</v>
      </c>
      <c r="BX61" s="112">
        <v>7.71</v>
      </c>
      <c r="BY61" s="112">
        <v>0.96</v>
      </c>
      <c r="BZ61" s="112" t="s">
        <v>430</v>
      </c>
      <c r="CA61" s="112" t="s">
        <v>430</v>
      </c>
      <c r="CB61" s="112">
        <v>15.97</v>
      </c>
      <c r="CC61" s="109"/>
      <c r="CD61" s="118" t="s">
        <v>6480</v>
      </c>
      <c r="CE61" s="118" t="s">
        <v>9178</v>
      </c>
      <c r="CF61" s="118" t="s">
        <v>9179</v>
      </c>
      <c r="CG61" s="118" t="s">
        <v>9180</v>
      </c>
      <c r="CH61" s="118" t="s">
        <v>9181</v>
      </c>
      <c r="CI61" s="109"/>
      <c r="CJ61" s="119" t="s">
        <v>1189</v>
      </c>
    </row>
    <row r="62" spans="1:88" s="107" customFormat="1" x14ac:dyDescent="0.25">
      <c r="A62" s="108" t="s">
        <v>9182</v>
      </c>
      <c r="B62" s="109"/>
      <c r="C62" s="734">
        <v>41607</v>
      </c>
      <c r="D62" s="109"/>
      <c r="E62" s="110">
        <v>51.480800000000002</v>
      </c>
      <c r="F62" s="109"/>
      <c r="G62" s="111">
        <v>32.101100000000002</v>
      </c>
      <c r="H62" s="109"/>
      <c r="I62" s="152">
        <v>1.9</v>
      </c>
      <c r="J62" s="152">
        <v>6.31</v>
      </c>
      <c r="K62" s="152">
        <v>1.61</v>
      </c>
      <c r="L62" s="152">
        <v>1.67</v>
      </c>
      <c r="M62" s="113"/>
      <c r="N62" s="112">
        <v>-0.41289999999999999</v>
      </c>
      <c r="O62" s="112">
        <v>-0.53259999999999996</v>
      </c>
      <c r="P62" s="112">
        <v>0.88280000000000003</v>
      </c>
      <c r="Q62" s="112">
        <v>2.2481</v>
      </c>
      <c r="R62" s="112">
        <v>0.97289999999999999</v>
      </c>
      <c r="S62" s="114">
        <v>3.4371999999999998</v>
      </c>
      <c r="T62" s="112">
        <v>-1.7658</v>
      </c>
      <c r="U62" s="112">
        <v>9.1100999999999992</v>
      </c>
      <c r="V62" s="112">
        <v>7.4871999999999996</v>
      </c>
      <c r="W62" s="112">
        <v>8.6890999999999998</v>
      </c>
      <c r="X62" s="112">
        <v>1.6741999999999999</v>
      </c>
      <c r="Y62" s="112">
        <v>9.7218</v>
      </c>
      <c r="Z62" s="112">
        <v>-1.2911999999999999</v>
      </c>
      <c r="AA62" s="112">
        <v>3.1065999999999998</v>
      </c>
      <c r="AB62" s="112">
        <v>-0.22570000000000001</v>
      </c>
      <c r="AC62" s="112">
        <v>9.5784000000000002</v>
      </c>
      <c r="AD62" s="113"/>
      <c r="AE62" s="110">
        <v>13</v>
      </c>
      <c r="AF62" s="110">
        <v>15</v>
      </c>
      <c r="AG62" s="110">
        <v>13</v>
      </c>
      <c r="AH62" s="110">
        <v>12</v>
      </c>
      <c r="AI62" s="110">
        <v>11</v>
      </c>
      <c r="AJ62" s="110">
        <v>8</v>
      </c>
      <c r="AK62" s="110">
        <v>13</v>
      </c>
      <c r="AL62" s="110">
        <v>13</v>
      </c>
      <c r="AM62" s="110">
        <v>12</v>
      </c>
      <c r="AN62" s="110">
        <v>5</v>
      </c>
      <c r="AO62" s="110">
        <v>13</v>
      </c>
      <c r="AP62" s="110">
        <v>13</v>
      </c>
      <c r="AQ62" s="110">
        <v>11</v>
      </c>
      <c r="AR62" s="110">
        <v>10</v>
      </c>
      <c r="AS62" s="110">
        <v>14</v>
      </c>
      <c r="AT62" s="109"/>
      <c r="AU62" s="112">
        <v>8.8800000000000008</v>
      </c>
      <c r="AV62" s="112">
        <v>8.8000000000000007</v>
      </c>
      <c r="AW62" s="112">
        <v>7.17</v>
      </c>
      <c r="AX62" s="112">
        <v>3.46</v>
      </c>
      <c r="AY62" s="112">
        <v>3.38</v>
      </c>
      <c r="AZ62" s="115"/>
      <c r="BA62" s="116">
        <v>5</v>
      </c>
      <c r="BB62" s="116">
        <v>13</v>
      </c>
      <c r="BC62" s="116">
        <v>14</v>
      </c>
      <c r="BD62" s="116">
        <v>13</v>
      </c>
      <c r="BE62" s="116">
        <v>11</v>
      </c>
      <c r="BF62" s="112"/>
      <c r="BG62" s="114">
        <v>10.8196973112347</v>
      </c>
      <c r="BH62" s="796">
        <v>0</v>
      </c>
      <c r="BI62" s="796">
        <v>2.7125260204583401E-2</v>
      </c>
      <c r="BJ62" s="809" t="s">
        <v>430</v>
      </c>
      <c r="BK62" s="269"/>
      <c r="BL62" s="112" t="s">
        <v>430</v>
      </c>
      <c r="BM62" s="112" t="s">
        <v>430</v>
      </c>
      <c r="BN62" s="112" t="s">
        <v>430</v>
      </c>
      <c r="BO62" s="109"/>
      <c r="BP62" s="112">
        <v>72.407628329999994</v>
      </c>
      <c r="BQ62" s="109"/>
      <c r="BR62" s="112">
        <v>52.584299999999999</v>
      </c>
      <c r="BS62" s="112">
        <v>8.31081</v>
      </c>
      <c r="BT62" s="112">
        <v>11.518599999999999</v>
      </c>
      <c r="BU62" s="112">
        <v>27.586290000000002</v>
      </c>
      <c r="BV62" s="109"/>
      <c r="BW62" s="112">
        <v>5.88</v>
      </c>
      <c r="BX62" s="112">
        <v>10.06</v>
      </c>
      <c r="BY62" s="112" t="s">
        <v>430</v>
      </c>
      <c r="BZ62" s="112" t="s">
        <v>430</v>
      </c>
      <c r="CA62" s="112" t="s">
        <v>430</v>
      </c>
      <c r="CB62" s="112">
        <v>11.65</v>
      </c>
      <c r="CC62" s="109"/>
      <c r="CD62" s="118" t="s">
        <v>9183</v>
      </c>
      <c r="CE62" s="118" t="s">
        <v>9184</v>
      </c>
      <c r="CF62" s="118" t="s">
        <v>9185</v>
      </c>
      <c r="CG62" s="118" t="s">
        <v>9186</v>
      </c>
      <c r="CH62" s="118" t="s">
        <v>9187</v>
      </c>
      <c r="CI62" s="109"/>
      <c r="CJ62" s="119" t="s">
        <v>476</v>
      </c>
    </row>
    <row r="63" spans="1:88" x14ac:dyDescent="0.25">
      <c r="A63" s="36" t="s">
        <v>93</v>
      </c>
      <c r="B63" s="43"/>
      <c r="C63" s="720"/>
      <c r="D63" s="43"/>
      <c r="E63" s="51"/>
      <c r="F63" s="43"/>
      <c r="G63" s="55"/>
      <c r="H63" s="43"/>
      <c r="I63" s="92"/>
      <c r="J63" s="92"/>
      <c r="K63" s="92"/>
      <c r="L63" s="92"/>
      <c r="M63" s="66"/>
      <c r="N63" s="59">
        <v>-0.1036</v>
      </c>
      <c r="O63" s="59">
        <v>2.5000000000000001E-3</v>
      </c>
      <c r="P63" s="59">
        <v>1.9556</v>
      </c>
      <c r="Q63" s="59">
        <v>3.9247999999999998</v>
      </c>
      <c r="R63" s="59">
        <v>3.9138999999999999</v>
      </c>
      <c r="S63" s="70">
        <v>4.6932</v>
      </c>
      <c r="T63" s="59">
        <v>1.6769000000000001</v>
      </c>
      <c r="U63" s="59">
        <v>11.5337</v>
      </c>
      <c r="V63" s="59">
        <v>9.9202999999999992</v>
      </c>
      <c r="W63" s="59">
        <v>11.478899999999999</v>
      </c>
      <c r="X63" s="59">
        <v>2.8210000000000002</v>
      </c>
      <c r="Y63" s="59">
        <v>13.7118</v>
      </c>
      <c r="Z63" s="59">
        <v>1.7392000000000001</v>
      </c>
      <c r="AA63" s="59">
        <v>4.7816000000000001</v>
      </c>
      <c r="AB63" s="59">
        <v>0.97060000000000002</v>
      </c>
      <c r="AC63" s="59">
        <v>11.2423</v>
      </c>
      <c r="AD63" s="66"/>
      <c r="AE63" s="51">
        <v>14</v>
      </c>
      <c r="AF63" s="51">
        <v>15</v>
      </c>
      <c r="AG63" s="51">
        <v>15</v>
      </c>
      <c r="AH63" s="51">
        <v>14</v>
      </c>
      <c r="AI63" s="51">
        <v>14</v>
      </c>
      <c r="AJ63" s="51">
        <v>14</v>
      </c>
      <c r="AK63" s="51">
        <v>14</v>
      </c>
      <c r="AL63" s="51">
        <v>14</v>
      </c>
      <c r="AM63" s="51">
        <v>14</v>
      </c>
      <c r="AN63" s="51">
        <v>6</v>
      </c>
      <c r="AO63" s="51">
        <v>15</v>
      </c>
      <c r="AP63" s="51">
        <v>14</v>
      </c>
      <c r="AQ63" s="51">
        <v>14</v>
      </c>
      <c r="AR63" s="51">
        <v>14</v>
      </c>
      <c r="AS63" s="51">
        <v>15</v>
      </c>
      <c r="AT63" s="43"/>
      <c r="AU63" s="59">
        <v>12.526666666666699</v>
      </c>
      <c r="AV63" s="59">
        <v>12.205384615384601</v>
      </c>
      <c r="AW63" s="59">
        <v>10.1071428571429</v>
      </c>
      <c r="AX63" s="59">
        <v>6.74714285714286</v>
      </c>
      <c r="AY63" s="59">
        <v>8.2678571428571406</v>
      </c>
      <c r="AZ63" s="78"/>
      <c r="BA63" s="47">
        <v>6</v>
      </c>
      <c r="BB63" s="47">
        <v>13</v>
      </c>
      <c r="BC63" s="47">
        <v>14</v>
      </c>
      <c r="BD63" s="47">
        <v>14</v>
      </c>
      <c r="BE63" s="47">
        <v>14</v>
      </c>
      <c r="BF63" s="59"/>
      <c r="BG63" s="70"/>
      <c r="BH63" s="798"/>
      <c r="BI63" s="798"/>
      <c r="BJ63" s="811"/>
      <c r="BK63" s="267"/>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21"/>
      <c r="D64" s="44"/>
      <c r="E64" s="52"/>
      <c r="F64" s="44"/>
      <c r="G64" s="56"/>
      <c r="H64" s="44"/>
      <c r="I64" s="93"/>
      <c r="J64" s="93"/>
      <c r="K64" s="93"/>
      <c r="L64" s="93"/>
      <c r="M64" s="67"/>
      <c r="N64" s="60">
        <v>0.60780000000000001</v>
      </c>
      <c r="O64" s="60">
        <v>0.94159999999999999</v>
      </c>
      <c r="P64" s="60">
        <v>4.1486000000000001</v>
      </c>
      <c r="Q64" s="60">
        <v>6.9025999999999996</v>
      </c>
      <c r="R64" s="60">
        <v>12.7088</v>
      </c>
      <c r="S64" s="71">
        <v>14.853999999999999</v>
      </c>
      <c r="T64" s="60">
        <v>6.8589000000000002</v>
      </c>
      <c r="U64" s="60">
        <v>17.3659</v>
      </c>
      <c r="V64" s="60">
        <v>14.8027</v>
      </c>
      <c r="W64" s="60">
        <v>15.3355</v>
      </c>
      <c r="X64" s="60">
        <v>6.0547000000000004</v>
      </c>
      <c r="Y64" s="60">
        <v>21.388400000000001</v>
      </c>
      <c r="Z64" s="60">
        <v>11.8622</v>
      </c>
      <c r="AA64" s="60">
        <v>15.3271</v>
      </c>
      <c r="AB64" s="60">
        <v>3.2265999999999999</v>
      </c>
      <c r="AC64" s="60">
        <v>16.339300000000001</v>
      </c>
      <c r="AD64" s="67"/>
      <c r="AE64" s="52"/>
      <c r="AF64" s="52"/>
      <c r="AG64" s="52"/>
      <c r="AH64" s="52"/>
      <c r="AI64" s="52"/>
      <c r="AJ64" s="52"/>
      <c r="AK64" s="52"/>
      <c r="AL64" s="52"/>
      <c r="AM64" s="52"/>
      <c r="AN64" s="52"/>
      <c r="AO64" s="52"/>
      <c r="AP64" s="52"/>
      <c r="AQ64" s="52"/>
      <c r="AR64" s="52"/>
      <c r="AS64" s="52"/>
      <c r="AT64" s="44"/>
      <c r="AU64" s="60">
        <v>17.04</v>
      </c>
      <c r="AV64" s="60">
        <v>19.04</v>
      </c>
      <c r="AW64" s="60">
        <v>16.14</v>
      </c>
      <c r="AX64" s="60">
        <v>12.76</v>
      </c>
      <c r="AY64" s="60">
        <v>23.45</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21"/>
      <c r="D65" s="44"/>
      <c r="E65" s="52"/>
      <c r="F65" s="44"/>
      <c r="G65" s="56"/>
      <c r="H65" s="44"/>
      <c r="I65" s="93"/>
      <c r="J65" s="93"/>
      <c r="K65" s="93"/>
      <c r="L65" s="93"/>
      <c r="M65" s="67"/>
      <c r="N65" s="60">
        <v>-0.44619999999999999</v>
      </c>
      <c r="O65" s="60">
        <v>-0.53259999999999996</v>
      </c>
      <c r="P65" s="60">
        <v>7.6E-3</v>
      </c>
      <c r="Q65" s="60">
        <v>0.5282</v>
      </c>
      <c r="R65" s="60">
        <v>-0.71430000000000005</v>
      </c>
      <c r="S65" s="71">
        <v>-4.4908999999999999</v>
      </c>
      <c r="T65" s="60">
        <v>-2.5636999999999999</v>
      </c>
      <c r="U65" s="60">
        <v>8.5192999999999994</v>
      </c>
      <c r="V65" s="60">
        <v>6.6303999999999998</v>
      </c>
      <c r="W65" s="60">
        <v>8.3668999999999993</v>
      </c>
      <c r="X65" s="60">
        <v>0.1222</v>
      </c>
      <c r="Y65" s="60">
        <v>9.3702000000000005</v>
      </c>
      <c r="Z65" s="60">
        <v>-5.1184000000000003</v>
      </c>
      <c r="AA65" s="60">
        <v>-3.5813999999999999</v>
      </c>
      <c r="AB65" s="60">
        <v>-0.39860000000000001</v>
      </c>
      <c r="AC65" s="60">
        <v>4.6500000000000004</v>
      </c>
      <c r="AD65" s="67"/>
      <c r="AE65" s="52"/>
      <c r="AF65" s="52"/>
      <c r="AG65" s="52"/>
      <c r="AH65" s="52"/>
      <c r="AI65" s="52"/>
      <c r="AJ65" s="52"/>
      <c r="AK65" s="52"/>
      <c r="AL65" s="52"/>
      <c r="AM65" s="52"/>
      <c r="AN65" s="52"/>
      <c r="AO65" s="52"/>
      <c r="AP65" s="52"/>
      <c r="AQ65" s="52"/>
      <c r="AR65" s="52"/>
      <c r="AS65" s="52"/>
      <c r="AT65" s="44"/>
      <c r="AU65" s="60">
        <v>8.76</v>
      </c>
      <c r="AV65" s="60">
        <v>8.8000000000000007</v>
      </c>
      <c r="AW65" s="60">
        <v>7.17</v>
      </c>
      <c r="AX65" s="60">
        <v>2.66</v>
      </c>
      <c r="AY65" s="60">
        <v>-1.1100000000000001</v>
      </c>
      <c r="AZ65" s="79"/>
      <c r="BA65" s="48"/>
      <c r="BB65" s="48"/>
      <c r="BC65" s="48"/>
      <c r="BD65" s="48"/>
      <c r="BE65" s="48"/>
      <c r="BF65" s="60"/>
      <c r="BG65" s="71"/>
      <c r="BH65" s="799"/>
      <c r="BI65" s="799"/>
      <c r="BJ65" s="812"/>
      <c r="BK65" s="268"/>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22"/>
      <c r="D66" s="45"/>
      <c r="E66" s="53"/>
      <c r="F66" s="45"/>
      <c r="G66" s="57"/>
      <c r="H66" s="45"/>
      <c r="I66" s="94"/>
      <c r="J66" s="94"/>
      <c r="K66" s="94"/>
      <c r="L66" s="94"/>
      <c r="M66" s="68"/>
      <c r="N66" s="61">
        <v>-0.12625</v>
      </c>
      <c r="O66" s="61">
        <v>1.54E-2</v>
      </c>
      <c r="P66" s="61">
        <v>1.6830000000000001</v>
      </c>
      <c r="Q66" s="61">
        <v>3.6406000000000001</v>
      </c>
      <c r="R66" s="61">
        <v>2.9236</v>
      </c>
      <c r="S66" s="72">
        <v>3.5425</v>
      </c>
      <c r="T66" s="61">
        <v>1.73065</v>
      </c>
      <c r="U66" s="61">
        <v>11.0562</v>
      </c>
      <c r="V66" s="61">
        <v>9.3778500000000005</v>
      </c>
      <c r="W66" s="61">
        <v>10.585800000000001</v>
      </c>
      <c r="X66" s="61">
        <v>2.6432000000000002</v>
      </c>
      <c r="Y66" s="61">
        <v>11.536799999999999</v>
      </c>
      <c r="Z66" s="61">
        <v>9.5500000000000002E-2</v>
      </c>
      <c r="AA66" s="61">
        <v>3.448</v>
      </c>
      <c r="AB66" s="61">
        <v>0.69740000000000002</v>
      </c>
      <c r="AC66" s="61">
        <v>11.3521</v>
      </c>
      <c r="AD66" s="68"/>
      <c r="AE66" s="53"/>
      <c r="AF66" s="53"/>
      <c r="AG66" s="53"/>
      <c r="AH66" s="53"/>
      <c r="AI66" s="53"/>
      <c r="AJ66" s="53"/>
      <c r="AK66" s="53"/>
      <c r="AL66" s="53"/>
      <c r="AM66" s="53"/>
      <c r="AN66" s="53"/>
      <c r="AO66" s="53"/>
      <c r="AP66" s="53"/>
      <c r="AQ66" s="53"/>
      <c r="AR66" s="53"/>
      <c r="AS66" s="53"/>
      <c r="AT66" s="45"/>
      <c r="AU66" s="61">
        <v>11.91</v>
      </c>
      <c r="AV66" s="61">
        <v>11.4</v>
      </c>
      <c r="AW66" s="61">
        <v>9.6</v>
      </c>
      <c r="AX66" s="61">
        <v>5.82</v>
      </c>
      <c r="AY66" s="61">
        <v>6.79</v>
      </c>
      <c r="AZ66" s="80"/>
      <c r="BA66" s="49"/>
      <c r="BB66" s="49"/>
      <c r="BC66" s="49"/>
      <c r="BD66" s="49"/>
      <c r="BE66" s="49"/>
      <c r="BF66" s="61"/>
      <c r="BG66" s="72"/>
      <c r="BH66" s="800"/>
      <c r="BI66" s="800"/>
      <c r="BJ66" s="813"/>
      <c r="BK66" s="270"/>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319</v>
      </c>
      <c r="B67" s="46"/>
      <c r="C67" s="723"/>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801"/>
      <c r="BI67" s="801"/>
      <c r="BJ67" s="814"/>
      <c r="BK67" s="271"/>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7" customFormat="1" x14ac:dyDescent="0.25">
      <c r="A68" s="126" t="s">
        <v>9188</v>
      </c>
      <c r="B68" s="127"/>
      <c r="C68" s="733">
        <v>43665</v>
      </c>
      <c r="D68" s="127"/>
      <c r="E68" s="128">
        <v>2781.64</v>
      </c>
      <c r="F68" s="127"/>
      <c r="G68" s="129">
        <v>30.823399999999999</v>
      </c>
      <c r="H68" s="127"/>
      <c r="I68" s="151">
        <v>3.86</v>
      </c>
      <c r="J68" s="151">
        <v>7.14</v>
      </c>
      <c r="K68" s="151">
        <v>2.17</v>
      </c>
      <c r="L68" s="151">
        <v>2.2799999999999998</v>
      </c>
      <c r="M68" s="131"/>
      <c r="N68" s="130">
        <v>-7.3899999999999993E-2</v>
      </c>
      <c r="O68" s="130">
        <v>9.4799999999999995E-2</v>
      </c>
      <c r="P68" s="130">
        <v>1.7979000000000001</v>
      </c>
      <c r="Q68" s="130">
        <v>3.5263</v>
      </c>
      <c r="R68" s="130">
        <v>0.49490000000000001</v>
      </c>
      <c r="S68" s="132">
        <v>1.8476999999999999</v>
      </c>
      <c r="T68" s="130">
        <v>2.4070999999999998</v>
      </c>
      <c r="U68" s="130">
        <v>13.5844</v>
      </c>
      <c r="V68" s="130">
        <v>12.9291</v>
      </c>
      <c r="W68" s="130" t="s">
        <v>430</v>
      </c>
      <c r="X68" s="130">
        <v>2.5809000000000002</v>
      </c>
      <c r="Y68" s="130">
        <v>10.0128</v>
      </c>
      <c r="Z68" s="130">
        <v>-1.6546000000000001</v>
      </c>
      <c r="AA68" s="130">
        <v>2.2982999999999998</v>
      </c>
      <c r="AB68" s="130">
        <v>0.77949999999999997</v>
      </c>
      <c r="AC68" s="130">
        <v>17.148599999999998</v>
      </c>
      <c r="AD68" s="131"/>
      <c r="AE68" s="128">
        <v>6</v>
      </c>
      <c r="AF68" s="128">
        <v>5</v>
      </c>
      <c r="AG68" s="128">
        <v>8</v>
      </c>
      <c r="AH68" s="128">
        <v>8</v>
      </c>
      <c r="AI68" s="128">
        <v>12</v>
      </c>
      <c r="AJ68" s="128">
        <v>12</v>
      </c>
      <c r="AK68" s="128">
        <v>10</v>
      </c>
      <c r="AL68" s="128">
        <v>5</v>
      </c>
      <c r="AM68" s="128">
        <v>4</v>
      </c>
      <c r="AN68" s="128" t="s">
        <v>430</v>
      </c>
      <c r="AO68" s="128">
        <v>10</v>
      </c>
      <c r="AP68" s="128">
        <v>14</v>
      </c>
      <c r="AQ68" s="128">
        <v>13</v>
      </c>
      <c r="AR68" s="128">
        <v>11</v>
      </c>
      <c r="AS68" s="128">
        <v>9</v>
      </c>
      <c r="AT68" s="127"/>
      <c r="AU68" s="130" t="s">
        <v>430</v>
      </c>
      <c r="AV68" s="130">
        <v>15.15</v>
      </c>
      <c r="AW68" s="130">
        <v>12.22</v>
      </c>
      <c r="AX68" s="130">
        <v>7.33</v>
      </c>
      <c r="AY68" s="130">
        <v>3.61</v>
      </c>
      <c r="AZ68" s="133"/>
      <c r="BA68" s="134" t="s">
        <v>430</v>
      </c>
      <c r="BB68" s="134">
        <v>5</v>
      </c>
      <c r="BC68" s="134">
        <v>6</v>
      </c>
      <c r="BD68" s="134">
        <v>7</v>
      </c>
      <c r="BE68" s="134">
        <v>12</v>
      </c>
      <c r="BF68" s="130"/>
      <c r="BG68" s="132">
        <v>10.6391272324458</v>
      </c>
      <c r="BH68" s="795">
        <v>0</v>
      </c>
      <c r="BI68" s="795">
        <v>6.1341799508160898E-2</v>
      </c>
      <c r="BJ68" s="808" t="s">
        <v>430</v>
      </c>
      <c r="BK68" s="803"/>
      <c r="BL68" s="130" t="s">
        <v>430</v>
      </c>
      <c r="BM68" s="130" t="s">
        <v>430</v>
      </c>
      <c r="BN68" s="130" t="s">
        <v>430</v>
      </c>
      <c r="BO68" s="127"/>
      <c r="BP68" s="130">
        <v>74.137487859999993</v>
      </c>
      <c r="BQ68" s="127"/>
      <c r="BR68" s="130">
        <v>45.510899999999999</v>
      </c>
      <c r="BS68" s="130">
        <v>20.684200000000001</v>
      </c>
      <c r="BT68" s="130">
        <v>7.9423399999999997</v>
      </c>
      <c r="BU68" s="130">
        <v>25.862559999999998</v>
      </c>
      <c r="BV68" s="127"/>
      <c r="BW68" s="130">
        <v>3.71</v>
      </c>
      <c r="BX68" s="130">
        <v>11.22</v>
      </c>
      <c r="BY68" s="130">
        <v>3.59</v>
      </c>
      <c r="BZ68" s="130">
        <v>1.31</v>
      </c>
      <c r="CA68" s="130" t="s">
        <v>430</v>
      </c>
      <c r="CB68" s="130">
        <v>6.04</v>
      </c>
      <c r="CC68" s="127"/>
      <c r="CD68" s="136" t="s">
        <v>2958</v>
      </c>
      <c r="CE68" s="136" t="s">
        <v>9104</v>
      </c>
      <c r="CF68" s="136" t="s">
        <v>9105</v>
      </c>
      <c r="CG68" s="136" t="s">
        <v>9106</v>
      </c>
      <c r="CH68" s="136" t="s">
        <v>9107</v>
      </c>
      <c r="CI68" s="127"/>
      <c r="CJ68" s="137" t="s">
        <v>476</v>
      </c>
    </row>
    <row r="69" spans="1:88" s="107" customFormat="1" x14ac:dyDescent="0.25">
      <c r="A69" s="108" t="s">
        <v>9189</v>
      </c>
      <c r="B69" s="109"/>
      <c r="C69" s="734">
        <v>42734</v>
      </c>
      <c r="D69" s="109"/>
      <c r="E69" s="110">
        <v>2569.3200000000002</v>
      </c>
      <c r="F69" s="109"/>
      <c r="G69" s="111">
        <v>32.435000000000002</v>
      </c>
      <c r="H69" s="109"/>
      <c r="I69" s="152">
        <v>4.26</v>
      </c>
      <c r="J69" s="152">
        <v>5.12</v>
      </c>
      <c r="K69" s="152">
        <v>2.35</v>
      </c>
      <c r="L69" s="152">
        <v>2.48</v>
      </c>
      <c r="M69" s="113"/>
      <c r="N69" s="112">
        <v>-0.1047</v>
      </c>
      <c r="O69" s="112">
        <v>-0.1047</v>
      </c>
      <c r="P69" s="112">
        <v>2.7008999999999999</v>
      </c>
      <c r="Q69" s="112">
        <v>5.593</v>
      </c>
      <c r="R69" s="112">
        <v>6.3442999999999996</v>
      </c>
      <c r="S69" s="114">
        <v>10.6463</v>
      </c>
      <c r="T69" s="112">
        <v>8.3312000000000008</v>
      </c>
      <c r="U69" s="112">
        <v>15.773099999999999</v>
      </c>
      <c r="V69" s="112">
        <v>12.755800000000001</v>
      </c>
      <c r="W69" s="112" t="s">
        <v>430</v>
      </c>
      <c r="X69" s="112">
        <v>4.0484</v>
      </c>
      <c r="Y69" s="112">
        <v>16.212800000000001</v>
      </c>
      <c r="Z69" s="112">
        <v>5.6515000000000004</v>
      </c>
      <c r="AA69" s="112">
        <v>10.545</v>
      </c>
      <c r="AB69" s="112">
        <v>1.4100999999999999</v>
      </c>
      <c r="AC69" s="112">
        <v>12.949299999999999</v>
      </c>
      <c r="AD69" s="113"/>
      <c r="AE69" s="110">
        <v>7</v>
      </c>
      <c r="AF69" s="110">
        <v>10</v>
      </c>
      <c r="AG69" s="110">
        <v>5</v>
      </c>
      <c r="AH69" s="110">
        <v>5</v>
      </c>
      <c r="AI69" s="110">
        <v>4</v>
      </c>
      <c r="AJ69" s="110">
        <v>4</v>
      </c>
      <c r="AK69" s="110">
        <v>1</v>
      </c>
      <c r="AL69" s="110">
        <v>2</v>
      </c>
      <c r="AM69" s="110">
        <v>5</v>
      </c>
      <c r="AN69" s="110" t="s">
        <v>430</v>
      </c>
      <c r="AO69" s="110">
        <v>4</v>
      </c>
      <c r="AP69" s="110">
        <v>5</v>
      </c>
      <c r="AQ69" s="110">
        <v>4</v>
      </c>
      <c r="AR69" s="110">
        <v>4</v>
      </c>
      <c r="AS69" s="110">
        <v>5</v>
      </c>
      <c r="AT69" s="109"/>
      <c r="AU69" s="112" t="s">
        <v>430</v>
      </c>
      <c r="AV69" s="112">
        <v>15.78</v>
      </c>
      <c r="AW69" s="112">
        <v>14.44</v>
      </c>
      <c r="AX69" s="112">
        <v>12.94</v>
      </c>
      <c r="AY69" s="112">
        <v>14.37</v>
      </c>
      <c r="AZ69" s="115"/>
      <c r="BA69" s="116" t="s">
        <v>430</v>
      </c>
      <c r="BB69" s="116">
        <v>4</v>
      </c>
      <c r="BC69" s="116">
        <v>2</v>
      </c>
      <c r="BD69" s="116">
        <v>2</v>
      </c>
      <c r="BE69" s="116">
        <v>4</v>
      </c>
      <c r="BF69" s="112"/>
      <c r="BG69" s="114">
        <v>11.546047974082001</v>
      </c>
      <c r="BH69" s="796">
        <v>0</v>
      </c>
      <c r="BI69" s="796">
        <v>7.1015194856512504E-2</v>
      </c>
      <c r="BJ69" s="809" t="s">
        <v>430</v>
      </c>
      <c r="BK69" s="269"/>
      <c r="BL69" s="112" t="s">
        <v>430</v>
      </c>
      <c r="BM69" s="112" t="s">
        <v>430</v>
      </c>
      <c r="BN69" s="112" t="s">
        <v>430</v>
      </c>
      <c r="BO69" s="109"/>
      <c r="BP69" s="112">
        <v>79.562004869999996</v>
      </c>
      <c r="BQ69" s="109"/>
      <c r="BR69" s="112">
        <v>56.234400000000001</v>
      </c>
      <c r="BS69" s="112">
        <v>10.164999999999999</v>
      </c>
      <c r="BT69" s="112">
        <v>13.8528</v>
      </c>
      <c r="BU69" s="112">
        <v>19.747800000000002</v>
      </c>
      <c r="BV69" s="109"/>
      <c r="BW69" s="112">
        <v>2.64</v>
      </c>
      <c r="BX69" s="112">
        <v>16.28</v>
      </c>
      <c r="BY69" s="112">
        <v>0.5</v>
      </c>
      <c r="BZ69" s="112" t="s">
        <v>430</v>
      </c>
      <c r="CA69" s="112" t="s">
        <v>430</v>
      </c>
      <c r="CB69" s="112">
        <v>1.02</v>
      </c>
      <c r="CC69" s="109"/>
      <c r="CD69" s="118" t="s">
        <v>9109</v>
      </c>
      <c r="CE69" s="118" t="s">
        <v>9110</v>
      </c>
      <c r="CF69" s="118" t="s">
        <v>9111</v>
      </c>
      <c r="CG69" s="118" t="s">
        <v>9112</v>
      </c>
      <c r="CH69" s="118" t="s">
        <v>9113</v>
      </c>
      <c r="CI69" s="109"/>
      <c r="CJ69" s="119" t="s">
        <v>1517</v>
      </c>
    </row>
    <row r="70" spans="1:88" s="107" customFormat="1" x14ac:dyDescent="0.25">
      <c r="A70" s="108" t="s">
        <v>9190</v>
      </c>
      <c r="B70" s="109"/>
      <c r="C70" s="734">
        <v>41281</v>
      </c>
      <c r="D70" s="109"/>
      <c r="E70" s="110">
        <v>2186.8000000000002</v>
      </c>
      <c r="F70" s="109"/>
      <c r="G70" s="111">
        <v>517.24040000000002</v>
      </c>
      <c r="H70" s="109"/>
      <c r="I70" s="152" t="s">
        <v>430</v>
      </c>
      <c r="J70" s="152" t="s">
        <v>430</v>
      </c>
      <c r="K70" s="152" t="s">
        <v>430</v>
      </c>
      <c r="L70" s="152" t="s">
        <v>430</v>
      </c>
      <c r="M70" s="113"/>
      <c r="N70" s="112">
        <v>0.61140000000000005</v>
      </c>
      <c r="O70" s="112">
        <v>0.9667</v>
      </c>
      <c r="P70" s="112">
        <v>0.1174</v>
      </c>
      <c r="Q70" s="112">
        <v>0.85970000000000002</v>
      </c>
      <c r="R70" s="112">
        <v>10.554</v>
      </c>
      <c r="S70" s="114">
        <v>14.126300000000001</v>
      </c>
      <c r="T70" s="112">
        <v>4.6551999999999998</v>
      </c>
      <c r="U70" s="112">
        <v>15.240600000000001</v>
      </c>
      <c r="V70" s="112">
        <v>14.261900000000001</v>
      </c>
      <c r="W70" s="112">
        <v>16.4438</v>
      </c>
      <c r="X70" s="112">
        <v>0.3296</v>
      </c>
      <c r="Y70" s="112">
        <v>20.416699999999999</v>
      </c>
      <c r="Z70" s="112">
        <v>8.6765000000000008</v>
      </c>
      <c r="AA70" s="112">
        <v>11.823399999999999</v>
      </c>
      <c r="AB70" s="112">
        <v>-0.30330000000000001</v>
      </c>
      <c r="AC70" s="112">
        <v>16.6175</v>
      </c>
      <c r="AD70" s="113"/>
      <c r="AE70" s="110">
        <v>1</v>
      </c>
      <c r="AF70" s="110">
        <v>1</v>
      </c>
      <c r="AG70" s="110">
        <v>15</v>
      </c>
      <c r="AH70" s="110">
        <v>14</v>
      </c>
      <c r="AI70" s="110">
        <v>2</v>
      </c>
      <c r="AJ70" s="110">
        <v>2</v>
      </c>
      <c r="AK70" s="110">
        <v>4</v>
      </c>
      <c r="AL70" s="110">
        <v>3</v>
      </c>
      <c r="AM70" s="110">
        <v>3</v>
      </c>
      <c r="AN70" s="110">
        <v>2</v>
      </c>
      <c r="AO70" s="110">
        <v>15</v>
      </c>
      <c r="AP70" s="110">
        <v>2</v>
      </c>
      <c r="AQ70" s="110">
        <v>2</v>
      </c>
      <c r="AR70" s="110">
        <v>2</v>
      </c>
      <c r="AS70" s="110">
        <v>15</v>
      </c>
      <c r="AT70" s="109"/>
      <c r="AU70" s="112">
        <v>18.010000000000002</v>
      </c>
      <c r="AV70" s="112">
        <v>18.03</v>
      </c>
      <c r="AW70" s="112">
        <v>13.49</v>
      </c>
      <c r="AX70" s="112">
        <v>11.12</v>
      </c>
      <c r="AY70" s="112">
        <v>16.760000000000002</v>
      </c>
      <c r="AZ70" s="115"/>
      <c r="BA70" s="116">
        <v>2</v>
      </c>
      <c r="BB70" s="116">
        <v>2</v>
      </c>
      <c r="BC70" s="116">
        <v>4</v>
      </c>
      <c r="BD70" s="116">
        <v>4</v>
      </c>
      <c r="BE70" s="116">
        <v>3</v>
      </c>
      <c r="BF70" s="112"/>
      <c r="BG70" s="114">
        <v>14.5686722931516</v>
      </c>
      <c r="BH70" s="796">
        <v>1.33936738019352</v>
      </c>
      <c r="BI70" s="796">
        <v>5.1693964157553202E-2</v>
      </c>
      <c r="BJ70" s="809">
        <v>0.102918568270687</v>
      </c>
      <c r="BK70" s="269"/>
      <c r="BL70" s="112" t="s">
        <v>430</v>
      </c>
      <c r="BM70" s="112" t="s">
        <v>430</v>
      </c>
      <c r="BN70" s="112" t="s">
        <v>430</v>
      </c>
      <c r="BO70" s="109"/>
      <c r="BP70" s="112">
        <v>76.073116060000004</v>
      </c>
      <c r="BQ70" s="109"/>
      <c r="BR70" s="112">
        <v>63.0623</v>
      </c>
      <c r="BS70" s="112">
        <v>7.35466</v>
      </c>
      <c r="BT70" s="112" t="s">
        <v>430</v>
      </c>
      <c r="BU70" s="112">
        <v>29.58304</v>
      </c>
      <c r="BV70" s="109"/>
      <c r="BW70" s="112">
        <v>14.88</v>
      </c>
      <c r="BX70" s="112">
        <v>4.8</v>
      </c>
      <c r="BY70" s="112" t="s">
        <v>430</v>
      </c>
      <c r="BZ70" s="112" t="s">
        <v>430</v>
      </c>
      <c r="CA70" s="112">
        <v>1.1399999999999999</v>
      </c>
      <c r="CB70" s="112">
        <v>3.1</v>
      </c>
      <c r="CC70" s="109"/>
      <c r="CD70" s="118" t="s">
        <v>9115</v>
      </c>
      <c r="CE70" s="118" t="s">
        <v>9116</v>
      </c>
      <c r="CF70" s="118" t="s">
        <v>9117</v>
      </c>
      <c r="CG70" s="118" t="s">
        <v>9118</v>
      </c>
      <c r="CH70" s="118" t="s">
        <v>9119</v>
      </c>
      <c r="CI70" s="109"/>
      <c r="CJ70" s="119" t="s">
        <v>548</v>
      </c>
    </row>
    <row r="71" spans="1:88" s="107" customFormat="1" x14ac:dyDescent="0.25">
      <c r="A71" s="108" t="s">
        <v>9191</v>
      </c>
      <c r="B71" s="109"/>
      <c r="C71" s="734">
        <v>42571</v>
      </c>
      <c r="D71" s="109"/>
      <c r="E71" s="110">
        <v>2026.48</v>
      </c>
      <c r="F71" s="109"/>
      <c r="G71" s="111">
        <v>47.78</v>
      </c>
      <c r="H71" s="109"/>
      <c r="I71" s="152">
        <v>1.19</v>
      </c>
      <c r="J71" s="152">
        <v>6.63</v>
      </c>
      <c r="K71" s="152">
        <v>0.96</v>
      </c>
      <c r="L71" s="152">
        <v>1.01</v>
      </c>
      <c r="M71" s="113"/>
      <c r="N71" s="112">
        <v>2.0899999999999998E-2</v>
      </c>
      <c r="O71" s="112">
        <v>0.29389999999999999</v>
      </c>
      <c r="P71" s="112">
        <v>3.3304</v>
      </c>
      <c r="Q71" s="112">
        <v>5.8250000000000002</v>
      </c>
      <c r="R71" s="112">
        <v>13.464700000000001</v>
      </c>
      <c r="S71" s="114">
        <v>16.4312</v>
      </c>
      <c r="T71" s="112">
        <v>5.7937000000000003</v>
      </c>
      <c r="U71" s="112">
        <v>18.8368</v>
      </c>
      <c r="V71" s="112">
        <v>16.111899999999999</v>
      </c>
      <c r="W71" s="112">
        <v>16.468499999999999</v>
      </c>
      <c r="X71" s="112">
        <v>3.8018999999999998</v>
      </c>
      <c r="Y71" s="112">
        <v>22.043399999999998</v>
      </c>
      <c r="Z71" s="112">
        <v>12.8484</v>
      </c>
      <c r="AA71" s="112">
        <v>16.735900000000001</v>
      </c>
      <c r="AB71" s="112">
        <v>3.3304</v>
      </c>
      <c r="AC71" s="112">
        <v>16.7316</v>
      </c>
      <c r="AD71" s="113"/>
      <c r="AE71" s="110">
        <v>3</v>
      </c>
      <c r="AF71" s="110">
        <v>3</v>
      </c>
      <c r="AG71" s="110">
        <v>3</v>
      </c>
      <c r="AH71" s="110">
        <v>3</v>
      </c>
      <c r="AI71" s="110">
        <v>1</v>
      </c>
      <c r="AJ71" s="110">
        <v>1</v>
      </c>
      <c r="AK71" s="110">
        <v>3</v>
      </c>
      <c r="AL71" s="110">
        <v>1</v>
      </c>
      <c r="AM71" s="110">
        <v>1</v>
      </c>
      <c r="AN71" s="110">
        <v>1</v>
      </c>
      <c r="AO71" s="110">
        <v>6</v>
      </c>
      <c r="AP71" s="110">
        <v>1</v>
      </c>
      <c r="AQ71" s="110">
        <v>1</v>
      </c>
      <c r="AR71" s="110">
        <v>1</v>
      </c>
      <c r="AS71" s="110">
        <v>1</v>
      </c>
      <c r="AT71" s="109"/>
      <c r="AU71" s="112">
        <v>18.28</v>
      </c>
      <c r="AV71" s="112">
        <v>20.440000000000001</v>
      </c>
      <c r="AW71" s="112">
        <v>17.57</v>
      </c>
      <c r="AX71" s="112">
        <v>14.24</v>
      </c>
      <c r="AY71" s="112">
        <v>25.1</v>
      </c>
      <c r="AZ71" s="115"/>
      <c r="BA71" s="116">
        <v>1</v>
      </c>
      <c r="BB71" s="116">
        <v>1</v>
      </c>
      <c r="BC71" s="116">
        <v>1</v>
      </c>
      <c r="BD71" s="116">
        <v>1</v>
      </c>
      <c r="BE71" s="116">
        <v>1</v>
      </c>
      <c r="BF71" s="112"/>
      <c r="BG71" s="114">
        <v>15.243918328679699</v>
      </c>
      <c r="BH71" s="796">
        <v>0</v>
      </c>
      <c r="BI71" s="796">
        <v>7.6437359447862702E-2</v>
      </c>
      <c r="BJ71" s="809" t="s">
        <v>430</v>
      </c>
      <c r="BK71" s="269"/>
      <c r="BL71" s="112" t="s">
        <v>430</v>
      </c>
      <c r="BM71" s="112" t="s">
        <v>430</v>
      </c>
      <c r="BN71" s="112" t="s">
        <v>430</v>
      </c>
      <c r="BO71" s="109"/>
      <c r="BP71" s="112">
        <v>67.83276927</v>
      </c>
      <c r="BQ71" s="109"/>
      <c r="BR71" s="112" t="s">
        <v>430</v>
      </c>
      <c r="BS71" s="112">
        <v>42.673000000000002</v>
      </c>
      <c r="BT71" s="112">
        <v>24.8993</v>
      </c>
      <c r="BU71" s="112">
        <v>32.427700000000002</v>
      </c>
      <c r="BV71" s="109"/>
      <c r="BW71" s="112">
        <v>1.85</v>
      </c>
      <c r="BX71" s="112">
        <v>22.12</v>
      </c>
      <c r="BY71" s="112">
        <v>0.98</v>
      </c>
      <c r="BZ71" s="112">
        <v>0.32</v>
      </c>
      <c r="CA71" s="112" t="s">
        <v>430</v>
      </c>
      <c r="CB71" s="112">
        <v>6.9</v>
      </c>
      <c r="CC71" s="109"/>
      <c r="CD71" s="118" t="s">
        <v>9121</v>
      </c>
      <c r="CE71" s="118" t="s">
        <v>9122</v>
      </c>
      <c r="CF71" s="118" t="s">
        <v>9123</v>
      </c>
      <c r="CG71" s="118" t="s">
        <v>9124</v>
      </c>
      <c r="CH71" s="118" t="s">
        <v>9125</v>
      </c>
      <c r="CI71" s="109"/>
      <c r="CJ71" s="119" t="s">
        <v>476</v>
      </c>
    </row>
    <row r="72" spans="1:88" s="107" customFormat="1" x14ac:dyDescent="0.25">
      <c r="A72" s="108" t="s">
        <v>9192</v>
      </c>
      <c r="B72" s="109"/>
      <c r="C72" s="734">
        <v>43321</v>
      </c>
      <c r="D72" s="109"/>
      <c r="E72" s="110">
        <v>1478.12</v>
      </c>
      <c r="F72" s="109"/>
      <c r="G72" s="111">
        <v>23.27</v>
      </c>
      <c r="H72" s="109"/>
      <c r="I72" s="152">
        <v>2.46</v>
      </c>
      <c r="J72" s="152">
        <v>7.81121</v>
      </c>
      <c r="K72" s="152">
        <v>1.75</v>
      </c>
      <c r="L72" s="152">
        <v>1.87</v>
      </c>
      <c r="M72" s="113"/>
      <c r="N72" s="112">
        <v>-0.1288</v>
      </c>
      <c r="O72" s="112">
        <v>-0.34260000000000002</v>
      </c>
      <c r="P72" s="112">
        <v>1.7490000000000001</v>
      </c>
      <c r="Q72" s="112">
        <v>4.3966000000000003</v>
      </c>
      <c r="R72" s="112">
        <v>2.3307000000000002</v>
      </c>
      <c r="S72" s="114">
        <v>4.7592999999999996</v>
      </c>
      <c r="T72" s="112">
        <v>2.7991999999999999</v>
      </c>
      <c r="U72" s="112">
        <v>10.935499999999999</v>
      </c>
      <c r="V72" s="112">
        <v>8.1834000000000007</v>
      </c>
      <c r="W72" s="112" t="s">
        <v>430</v>
      </c>
      <c r="X72" s="112">
        <v>2.8281000000000001</v>
      </c>
      <c r="Y72" s="112">
        <v>11.180099999999999</v>
      </c>
      <c r="Z72" s="112">
        <v>0.82320000000000004</v>
      </c>
      <c r="AA72" s="112">
        <v>4.5842999999999998</v>
      </c>
      <c r="AB72" s="112">
        <v>0.56179999999999997</v>
      </c>
      <c r="AC72" s="112">
        <v>11.0549</v>
      </c>
      <c r="AD72" s="113"/>
      <c r="AE72" s="110">
        <v>8</v>
      </c>
      <c r="AF72" s="110">
        <v>14</v>
      </c>
      <c r="AG72" s="110">
        <v>9</v>
      </c>
      <c r="AH72" s="110">
        <v>7</v>
      </c>
      <c r="AI72" s="110">
        <v>9</v>
      </c>
      <c r="AJ72" s="110">
        <v>8</v>
      </c>
      <c r="AK72" s="110">
        <v>8</v>
      </c>
      <c r="AL72" s="110">
        <v>12</v>
      </c>
      <c r="AM72" s="110">
        <v>14</v>
      </c>
      <c r="AN72" s="110" t="s">
        <v>430</v>
      </c>
      <c r="AO72" s="110">
        <v>8</v>
      </c>
      <c r="AP72" s="110">
        <v>9</v>
      </c>
      <c r="AQ72" s="110">
        <v>9</v>
      </c>
      <c r="AR72" s="110">
        <v>10</v>
      </c>
      <c r="AS72" s="110">
        <v>11</v>
      </c>
      <c r="AT72" s="109"/>
      <c r="AU72" s="112" t="s">
        <v>430</v>
      </c>
      <c r="AV72" s="112">
        <v>10.61</v>
      </c>
      <c r="AW72" s="112">
        <v>9.01</v>
      </c>
      <c r="AX72" s="112">
        <v>7.14</v>
      </c>
      <c r="AY72" s="112">
        <v>6.57</v>
      </c>
      <c r="AZ72" s="115"/>
      <c r="BA72" s="116" t="s">
        <v>430</v>
      </c>
      <c r="BB72" s="116">
        <v>13</v>
      </c>
      <c r="BC72" s="116">
        <v>12</v>
      </c>
      <c r="BD72" s="116">
        <v>8</v>
      </c>
      <c r="BE72" s="116">
        <v>8</v>
      </c>
      <c r="BF72" s="112"/>
      <c r="BG72" s="114">
        <v>10.478789647219999</v>
      </c>
      <c r="BH72" s="796">
        <v>0</v>
      </c>
      <c r="BI72" s="796">
        <v>4.0047754726102398E-2</v>
      </c>
      <c r="BJ72" s="809" t="s">
        <v>430</v>
      </c>
      <c r="BK72" s="269"/>
      <c r="BL72" s="112" t="s">
        <v>430</v>
      </c>
      <c r="BM72" s="112" t="s">
        <v>430</v>
      </c>
      <c r="BN72" s="112" t="s">
        <v>430</v>
      </c>
      <c r="BO72" s="109"/>
      <c r="BP72" s="112">
        <v>71.815238600000001</v>
      </c>
      <c r="BQ72" s="109"/>
      <c r="BR72" s="112">
        <v>52.900799999999997</v>
      </c>
      <c r="BS72" s="112">
        <v>9.3341700000000003</v>
      </c>
      <c r="BT72" s="112">
        <v>9.5802499999999995</v>
      </c>
      <c r="BU72" s="112">
        <v>28.18478</v>
      </c>
      <c r="BV72" s="109"/>
      <c r="BW72" s="112">
        <v>0.71</v>
      </c>
      <c r="BX72" s="112">
        <v>11.42</v>
      </c>
      <c r="BY72" s="112">
        <v>1.91</v>
      </c>
      <c r="BZ72" s="112">
        <v>4.43</v>
      </c>
      <c r="CA72" s="112">
        <v>3.87</v>
      </c>
      <c r="CB72" s="112">
        <v>5.85</v>
      </c>
      <c r="CC72" s="109"/>
      <c r="CD72" s="118" t="s">
        <v>9127</v>
      </c>
      <c r="CE72" s="118" t="s">
        <v>9128</v>
      </c>
      <c r="CF72" s="118" t="s">
        <v>9129</v>
      </c>
      <c r="CG72" s="118" t="s">
        <v>9130</v>
      </c>
      <c r="CH72" s="118" t="s">
        <v>9131</v>
      </c>
      <c r="CI72" s="109"/>
      <c r="CJ72" s="119" t="s">
        <v>1517</v>
      </c>
    </row>
    <row r="73" spans="1:88" s="107" customFormat="1" x14ac:dyDescent="0.25">
      <c r="A73" s="108" t="s">
        <v>9193</v>
      </c>
      <c r="B73" s="109"/>
      <c r="C73" s="734">
        <v>42832</v>
      </c>
      <c r="D73" s="109"/>
      <c r="E73" s="110">
        <v>1259.75</v>
      </c>
      <c r="F73" s="109"/>
      <c r="G73" s="111">
        <v>33.009099999999997</v>
      </c>
      <c r="H73" s="109"/>
      <c r="I73" s="152">
        <v>3.98</v>
      </c>
      <c r="J73" s="152">
        <v>7.05</v>
      </c>
      <c r="K73" s="152">
        <v>2.31</v>
      </c>
      <c r="L73" s="152">
        <v>2.4300000000000002</v>
      </c>
      <c r="M73" s="113"/>
      <c r="N73" s="112">
        <v>-5.6300000000000003E-2</v>
      </c>
      <c r="O73" s="112">
        <v>-0.14699999999999999</v>
      </c>
      <c r="P73" s="112">
        <v>1.9582999999999999</v>
      </c>
      <c r="Q73" s="112">
        <v>2.6160000000000001</v>
      </c>
      <c r="R73" s="112">
        <v>2.1814</v>
      </c>
      <c r="S73" s="114">
        <v>4.5959000000000003</v>
      </c>
      <c r="T73" s="112">
        <v>2.4072</v>
      </c>
      <c r="U73" s="112">
        <v>12.7325</v>
      </c>
      <c r="V73" s="112">
        <v>11.570600000000001</v>
      </c>
      <c r="W73" s="112" t="s">
        <v>430</v>
      </c>
      <c r="X73" s="112">
        <v>2.2042000000000002</v>
      </c>
      <c r="Y73" s="112">
        <v>11.1668</v>
      </c>
      <c r="Z73" s="112">
        <v>0.84379999999999999</v>
      </c>
      <c r="AA73" s="112">
        <v>4.9523999999999999</v>
      </c>
      <c r="AB73" s="112">
        <v>0.89649999999999996</v>
      </c>
      <c r="AC73" s="112">
        <v>13.5549</v>
      </c>
      <c r="AD73" s="113"/>
      <c r="AE73" s="110">
        <v>5</v>
      </c>
      <c r="AF73" s="110">
        <v>12</v>
      </c>
      <c r="AG73" s="110">
        <v>7</v>
      </c>
      <c r="AH73" s="110">
        <v>13</v>
      </c>
      <c r="AI73" s="110">
        <v>10</v>
      </c>
      <c r="AJ73" s="110">
        <v>9</v>
      </c>
      <c r="AK73" s="110">
        <v>9</v>
      </c>
      <c r="AL73" s="110">
        <v>7</v>
      </c>
      <c r="AM73" s="110">
        <v>7</v>
      </c>
      <c r="AN73" s="110" t="s">
        <v>430</v>
      </c>
      <c r="AO73" s="110">
        <v>11</v>
      </c>
      <c r="AP73" s="110">
        <v>10</v>
      </c>
      <c r="AQ73" s="110">
        <v>8</v>
      </c>
      <c r="AR73" s="110">
        <v>7</v>
      </c>
      <c r="AS73" s="110">
        <v>7</v>
      </c>
      <c r="AT73" s="109"/>
      <c r="AU73" s="112" t="s">
        <v>430</v>
      </c>
      <c r="AV73" s="112">
        <v>13.3</v>
      </c>
      <c r="AW73" s="112">
        <v>11.26</v>
      </c>
      <c r="AX73" s="112">
        <v>7.08</v>
      </c>
      <c r="AY73" s="112">
        <v>6.21</v>
      </c>
      <c r="AZ73" s="115"/>
      <c r="BA73" s="116" t="s">
        <v>430</v>
      </c>
      <c r="BB73" s="116">
        <v>7</v>
      </c>
      <c r="BC73" s="116">
        <v>7</v>
      </c>
      <c r="BD73" s="116">
        <v>9</v>
      </c>
      <c r="BE73" s="116">
        <v>9</v>
      </c>
      <c r="BF73" s="112"/>
      <c r="BG73" s="114">
        <v>10.362509234247399</v>
      </c>
      <c r="BH73" s="796">
        <v>0</v>
      </c>
      <c r="BI73" s="796">
        <v>5.5532610627999301E-2</v>
      </c>
      <c r="BJ73" s="809" t="s">
        <v>430</v>
      </c>
      <c r="BK73" s="269"/>
      <c r="BL73" s="112" t="s">
        <v>430</v>
      </c>
      <c r="BM73" s="112" t="s">
        <v>430</v>
      </c>
      <c r="BN73" s="112" t="s">
        <v>430</v>
      </c>
      <c r="BO73" s="109"/>
      <c r="BP73" s="112">
        <v>72.901096839999994</v>
      </c>
      <c r="BQ73" s="109"/>
      <c r="BR73" s="112">
        <v>50.179499999999997</v>
      </c>
      <c r="BS73" s="112">
        <v>14.35</v>
      </c>
      <c r="BT73" s="112">
        <v>8.3715200000000003</v>
      </c>
      <c r="BU73" s="112">
        <v>27.098980000000001</v>
      </c>
      <c r="BV73" s="109"/>
      <c r="BW73" s="112">
        <v>6.32</v>
      </c>
      <c r="BX73" s="112">
        <v>10.73</v>
      </c>
      <c r="BY73" s="112">
        <v>3.25</v>
      </c>
      <c r="BZ73" s="112">
        <v>0.79</v>
      </c>
      <c r="CA73" s="112">
        <v>0.48</v>
      </c>
      <c r="CB73" s="112">
        <v>5.53</v>
      </c>
      <c r="CC73" s="109"/>
      <c r="CD73" s="118" t="s">
        <v>9133</v>
      </c>
      <c r="CE73" s="118" t="s">
        <v>9134</v>
      </c>
      <c r="CF73" s="118" t="s">
        <v>9135</v>
      </c>
      <c r="CG73" s="118" t="s">
        <v>9136</v>
      </c>
      <c r="CH73" s="118" t="s">
        <v>997</v>
      </c>
      <c r="CI73" s="109"/>
      <c r="CJ73" s="119" t="s">
        <v>1517</v>
      </c>
    </row>
    <row r="74" spans="1:88" s="107" customFormat="1" x14ac:dyDescent="0.25">
      <c r="A74" s="108" t="s">
        <v>9194</v>
      </c>
      <c r="B74" s="109"/>
      <c r="C74" s="734">
        <v>43281</v>
      </c>
      <c r="D74" s="109"/>
      <c r="E74" s="110">
        <v>781.46</v>
      </c>
      <c r="F74" s="109"/>
      <c r="G74" s="111">
        <v>24.4346</v>
      </c>
      <c r="H74" s="109"/>
      <c r="I74" s="152">
        <v>1.78</v>
      </c>
      <c r="J74" s="152">
        <v>7.16</v>
      </c>
      <c r="K74" s="152">
        <v>1.52</v>
      </c>
      <c r="L74" s="152">
        <v>1.6</v>
      </c>
      <c r="M74" s="113"/>
      <c r="N74" s="112">
        <v>-0.14180000000000001</v>
      </c>
      <c r="O74" s="112">
        <v>0.1045</v>
      </c>
      <c r="P74" s="112">
        <v>0.94399999999999995</v>
      </c>
      <c r="Q74" s="112">
        <v>3.4540000000000002</v>
      </c>
      <c r="R74" s="112">
        <v>0.30249999999999999</v>
      </c>
      <c r="S74" s="114">
        <v>-3.0072999999999999</v>
      </c>
      <c r="T74" s="112">
        <v>0.28870000000000001</v>
      </c>
      <c r="U74" s="112">
        <v>12.3512</v>
      </c>
      <c r="V74" s="112">
        <v>10.726699999999999</v>
      </c>
      <c r="W74" s="112" t="s">
        <v>430</v>
      </c>
      <c r="X74" s="112">
        <v>1.9441999999999999</v>
      </c>
      <c r="Y74" s="112">
        <v>10.850199999999999</v>
      </c>
      <c r="Z74" s="112">
        <v>-4.157</v>
      </c>
      <c r="AA74" s="112">
        <v>-2.2237</v>
      </c>
      <c r="AB74" s="112">
        <v>0.12620000000000001</v>
      </c>
      <c r="AC74" s="112">
        <v>11.564</v>
      </c>
      <c r="AD74" s="113"/>
      <c r="AE74" s="110">
        <v>9</v>
      </c>
      <c r="AF74" s="110">
        <v>4</v>
      </c>
      <c r="AG74" s="110">
        <v>14</v>
      </c>
      <c r="AH74" s="110">
        <v>9</v>
      </c>
      <c r="AI74" s="110">
        <v>13</v>
      </c>
      <c r="AJ74" s="110">
        <v>14</v>
      </c>
      <c r="AK74" s="110">
        <v>12</v>
      </c>
      <c r="AL74" s="110">
        <v>9</v>
      </c>
      <c r="AM74" s="110">
        <v>8</v>
      </c>
      <c r="AN74" s="110" t="s">
        <v>430</v>
      </c>
      <c r="AO74" s="110">
        <v>12</v>
      </c>
      <c r="AP74" s="110">
        <v>11</v>
      </c>
      <c r="AQ74" s="110">
        <v>14</v>
      </c>
      <c r="AR74" s="110">
        <v>14</v>
      </c>
      <c r="AS74" s="110">
        <v>13</v>
      </c>
      <c r="AT74" s="109"/>
      <c r="AU74" s="112" t="s">
        <v>430</v>
      </c>
      <c r="AV74" s="112">
        <v>11.86</v>
      </c>
      <c r="AW74" s="112">
        <v>10.039999999999999</v>
      </c>
      <c r="AX74" s="112">
        <v>4.33</v>
      </c>
      <c r="AY74" s="112">
        <v>0.39</v>
      </c>
      <c r="AZ74" s="115"/>
      <c r="BA74" s="116" t="s">
        <v>430</v>
      </c>
      <c r="BB74" s="116">
        <v>8</v>
      </c>
      <c r="BC74" s="116">
        <v>10</v>
      </c>
      <c r="BD74" s="116">
        <v>14</v>
      </c>
      <c r="BE74" s="116">
        <v>14</v>
      </c>
      <c r="BF74" s="112"/>
      <c r="BG74" s="114">
        <v>12.074797014952599</v>
      </c>
      <c r="BH74" s="796">
        <v>0</v>
      </c>
      <c r="BI74" s="796">
        <v>4.8197294784383199E-2</v>
      </c>
      <c r="BJ74" s="809" t="s">
        <v>430</v>
      </c>
      <c r="BK74" s="269"/>
      <c r="BL74" s="112" t="s">
        <v>430</v>
      </c>
      <c r="BM74" s="112" t="s">
        <v>430</v>
      </c>
      <c r="BN74" s="112" t="s">
        <v>430</v>
      </c>
      <c r="BO74" s="109"/>
      <c r="BP74" s="112">
        <v>70.657398069999999</v>
      </c>
      <c r="BQ74" s="109"/>
      <c r="BR74" s="112">
        <v>44.911200000000001</v>
      </c>
      <c r="BS74" s="112">
        <v>10.5847</v>
      </c>
      <c r="BT74" s="112">
        <v>15.1615</v>
      </c>
      <c r="BU74" s="112">
        <v>29.342600000000001</v>
      </c>
      <c r="BV74" s="109"/>
      <c r="BW74" s="112">
        <v>2.16</v>
      </c>
      <c r="BX74" s="112">
        <v>17.78</v>
      </c>
      <c r="BY74" s="112">
        <v>2.0299999999999998</v>
      </c>
      <c r="BZ74" s="112">
        <v>4.5599999999999996</v>
      </c>
      <c r="CA74" s="112">
        <v>0.76</v>
      </c>
      <c r="CB74" s="112">
        <v>2.0499999999999998</v>
      </c>
      <c r="CC74" s="109"/>
      <c r="CD74" s="118" t="s">
        <v>799</v>
      </c>
      <c r="CE74" s="118" t="s">
        <v>9138</v>
      </c>
      <c r="CF74" s="118" t="s">
        <v>9139</v>
      </c>
      <c r="CG74" s="118" t="s">
        <v>9140</v>
      </c>
      <c r="CH74" s="118" t="s">
        <v>9141</v>
      </c>
      <c r="CI74" s="109"/>
      <c r="CJ74" s="119" t="s">
        <v>519</v>
      </c>
    </row>
    <row r="75" spans="1:88" s="107" customFormat="1" x14ac:dyDescent="0.25">
      <c r="A75" s="108" t="s">
        <v>9195</v>
      </c>
      <c r="B75" s="109"/>
      <c r="C75" s="734">
        <v>44183</v>
      </c>
      <c r="D75" s="109"/>
      <c r="E75" s="110">
        <v>773.45600000000002</v>
      </c>
      <c r="F75" s="109"/>
      <c r="G75" s="111">
        <v>20.03</v>
      </c>
      <c r="H75" s="109"/>
      <c r="I75" s="152">
        <v>3.88</v>
      </c>
      <c r="J75" s="152">
        <v>6.93</v>
      </c>
      <c r="K75" s="152">
        <v>2.88</v>
      </c>
      <c r="L75" s="152">
        <v>3.09</v>
      </c>
      <c r="M75" s="113"/>
      <c r="N75" s="112">
        <v>-0.14960000000000001</v>
      </c>
      <c r="O75" s="112">
        <v>-0.29870000000000002</v>
      </c>
      <c r="P75" s="112">
        <v>1.7267999999999999</v>
      </c>
      <c r="Q75" s="112">
        <v>5.3655999999999997</v>
      </c>
      <c r="R75" s="112">
        <v>3.6749000000000001</v>
      </c>
      <c r="S75" s="114">
        <v>5.9061000000000003</v>
      </c>
      <c r="T75" s="112">
        <v>4.1093000000000002</v>
      </c>
      <c r="U75" s="112">
        <v>12.009600000000001</v>
      </c>
      <c r="V75" s="112">
        <v>10.238200000000001</v>
      </c>
      <c r="W75" s="112" t="s">
        <v>430</v>
      </c>
      <c r="X75" s="112">
        <v>2.9291</v>
      </c>
      <c r="Y75" s="112">
        <v>13.420199999999999</v>
      </c>
      <c r="Z75" s="112">
        <v>2.5076999999999998</v>
      </c>
      <c r="AA75" s="112">
        <v>6.2599</v>
      </c>
      <c r="AB75" s="112">
        <v>0.80520000000000003</v>
      </c>
      <c r="AC75" s="112">
        <v>12.977</v>
      </c>
      <c r="AD75" s="113"/>
      <c r="AE75" s="110">
        <v>10</v>
      </c>
      <c r="AF75" s="110">
        <v>13</v>
      </c>
      <c r="AG75" s="110">
        <v>10</v>
      </c>
      <c r="AH75" s="110">
        <v>6</v>
      </c>
      <c r="AI75" s="110">
        <v>7</v>
      </c>
      <c r="AJ75" s="110">
        <v>6</v>
      </c>
      <c r="AK75" s="110">
        <v>5</v>
      </c>
      <c r="AL75" s="110">
        <v>10</v>
      </c>
      <c r="AM75" s="110">
        <v>9</v>
      </c>
      <c r="AN75" s="110" t="s">
        <v>430</v>
      </c>
      <c r="AO75" s="110">
        <v>7</v>
      </c>
      <c r="AP75" s="110">
        <v>7</v>
      </c>
      <c r="AQ75" s="110">
        <v>6</v>
      </c>
      <c r="AR75" s="110">
        <v>5</v>
      </c>
      <c r="AS75" s="110">
        <v>8</v>
      </c>
      <c r="AT75" s="109"/>
      <c r="AU75" s="112" t="s">
        <v>430</v>
      </c>
      <c r="AV75" s="112" t="s">
        <v>430</v>
      </c>
      <c r="AW75" s="112">
        <v>10.83</v>
      </c>
      <c r="AX75" s="112">
        <v>8.17</v>
      </c>
      <c r="AY75" s="112">
        <v>9.34</v>
      </c>
      <c r="AZ75" s="115"/>
      <c r="BA75" s="116" t="s">
        <v>430</v>
      </c>
      <c r="BB75" s="116" t="s">
        <v>430</v>
      </c>
      <c r="BC75" s="116">
        <v>9</v>
      </c>
      <c r="BD75" s="116">
        <v>6</v>
      </c>
      <c r="BE75" s="116">
        <v>7</v>
      </c>
      <c r="BF75" s="112"/>
      <c r="BG75" s="114">
        <v>10.7841996477718</v>
      </c>
      <c r="BH75" s="796">
        <v>0</v>
      </c>
      <c r="BI75" s="796">
        <v>4.8658189757367298E-2</v>
      </c>
      <c r="BJ75" s="809" t="s">
        <v>430</v>
      </c>
      <c r="BK75" s="269"/>
      <c r="BL75" s="112" t="s">
        <v>430</v>
      </c>
      <c r="BM75" s="112" t="s">
        <v>430</v>
      </c>
      <c r="BN75" s="112" t="s">
        <v>430</v>
      </c>
      <c r="BO75" s="109"/>
      <c r="BP75" s="112">
        <v>75.965719089999993</v>
      </c>
      <c r="BQ75" s="109"/>
      <c r="BR75" s="112">
        <v>45.276600000000002</v>
      </c>
      <c r="BS75" s="112">
        <v>14.966799999999999</v>
      </c>
      <c r="BT75" s="112">
        <v>15.722300000000001</v>
      </c>
      <c r="BU75" s="112">
        <v>24.034300000000002</v>
      </c>
      <c r="BV75" s="109"/>
      <c r="BW75" s="112">
        <v>0.08</v>
      </c>
      <c r="BX75" s="112">
        <v>17.809999999999999</v>
      </c>
      <c r="BY75" s="112" t="s">
        <v>430</v>
      </c>
      <c r="BZ75" s="112" t="s">
        <v>430</v>
      </c>
      <c r="CA75" s="112" t="s">
        <v>430</v>
      </c>
      <c r="CB75" s="112">
        <v>6.14</v>
      </c>
      <c r="CC75" s="109"/>
      <c r="CD75" s="118" t="s">
        <v>9143</v>
      </c>
      <c r="CE75" s="118" t="s">
        <v>9144</v>
      </c>
      <c r="CF75" s="118" t="s">
        <v>9145</v>
      </c>
      <c r="CG75" s="118" t="s">
        <v>9146</v>
      </c>
      <c r="CH75" s="118" t="s">
        <v>9147</v>
      </c>
      <c r="CI75" s="109"/>
      <c r="CJ75" s="119" t="s">
        <v>548</v>
      </c>
    </row>
    <row r="76" spans="1:88" s="107" customFormat="1" x14ac:dyDescent="0.25">
      <c r="A76" s="108" t="s">
        <v>9196</v>
      </c>
      <c r="B76" s="109"/>
      <c r="C76" s="734">
        <v>41275</v>
      </c>
      <c r="D76" s="109"/>
      <c r="E76" s="110">
        <v>704.45500000000004</v>
      </c>
      <c r="F76" s="109"/>
      <c r="G76" s="111">
        <v>142.53020000000001</v>
      </c>
      <c r="H76" s="109"/>
      <c r="I76" s="152">
        <v>2.98</v>
      </c>
      <c r="J76" s="152">
        <v>7.86</v>
      </c>
      <c r="K76" s="152">
        <v>2.41</v>
      </c>
      <c r="L76" s="152">
        <v>2.5299999999999998</v>
      </c>
      <c r="M76" s="113"/>
      <c r="N76" s="112">
        <v>-2.7799999999999998E-2</v>
      </c>
      <c r="O76" s="112">
        <v>0.3997</v>
      </c>
      <c r="P76" s="112">
        <v>4.2830000000000004</v>
      </c>
      <c r="Q76" s="112">
        <v>6.9648000000000003</v>
      </c>
      <c r="R76" s="112">
        <v>6.0766</v>
      </c>
      <c r="S76" s="114">
        <v>4.5941000000000001</v>
      </c>
      <c r="T76" s="112">
        <v>-1.0012000000000001</v>
      </c>
      <c r="U76" s="112">
        <v>14.825100000000001</v>
      </c>
      <c r="V76" s="112">
        <v>14.702500000000001</v>
      </c>
      <c r="W76" s="112">
        <v>13.3087</v>
      </c>
      <c r="X76" s="112">
        <v>6.3095999999999997</v>
      </c>
      <c r="Y76" s="112">
        <v>16.729399999999998</v>
      </c>
      <c r="Z76" s="112">
        <v>3.3428</v>
      </c>
      <c r="AA76" s="112">
        <v>4.7880000000000003</v>
      </c>
      <c r="AB76" s="112">
        <v>2.1472000000000002</v>
      </c>
      <c r="AC76" s="112">
        <v>13.5893</v>
      </c>
      <c r="AD76" s="113"/>
      <c r="AE76" s="110">
        <v>4</v>
      </c>
      <c r="AF76" s="110">
        <v>2</v>
      </c>
      <c r="AG76" s="110">
        <v>1</v>
      </c>
      <c r="AH76" s="110">
        <v>2</v>
      </c>
      <c r="AI76" s="110">
        <v>5</v>
      </c>
      <c r="AJ76" s="110">
        <v>10</v>
      </c>
      <c r="AK76" s="110">
        <v>14</v>
      </c>
      <c r="AL76" s="110">
        <v>4</v>
      </c>
      <c r="AM76" s="110">
        <v>2</v>
      </c>
      <c r="AN76" s="110">
        <v>3</v>
      </c>
      <c r="AO76" s="110">
        <v>1</v>
      </c>
      <c r="AP76" s="110">
        <v>4</v>
      </c>
      <c r="AQ76" s="110">
        <v>5</v>
      </c>
      <c r="AR76" s="110">
        <v>8</v>
      </c>
      <c r="AS76" s="110">
        <v>3</v>
      </c>
      <c r="AT76" s="109"/>
      <c r="AU76" s="112">
        <v>15.41</v>
      </c>
      <c r="AV76" s="112">
        <v>17.21</v>
      </c>
      <c r="AW76" s="112">
        <v>14.08</v>
      </c>
      <c r="AX76" s="112">
        <v>6.98</v>
      </c>
      <c r="AY76" s="112">
        <v>11.62</v>
      </c>
      <c r="AZ76" s="115"/>
      <c r="BA76" s="116">
        <v>3</v>
      </c>
      <c r="BB76" s="116">
        <v>3</v>
      </c>
      <c r="BC76" s="116">
        <v>3</v>
      </c>
      <c r="BD76" s="116">
        <v>10</v>
      </c>
      <c r="BE76" s="116">
        <v>5</v>
      </c>
      <c r="BF76" s="112"/>
      <c r="BG76" s="114">
        <v>13.201675763840401</v>
      </c>
      <c r="BH76" s="796">
        <v>0</v>
      </c>
      <c r="BI76" s="796">
        <v>6.3061255020789603E-2</v>
      </c>
      <c r="BJ76" s="809" t="s">
        <v>430</v>
      </c>
      <c r="BK76" s="269"/>
      <c r="BL76" s="112" t="s">
        <v>430</v>
      </c>
      <c r="BM76" s="112" t="s">
        <v>430</v>
      </c>
      <c r="BN76" s="112" t="s">
        <v>430</v>
      </c>
      <c r="BO76" s="109"/>
      <c r="BP76" s="112">
        <v>78.659905379999998</v>
      </c>
      <c r="BQ76" s="109"/>
      <c r="BR76" s="112">
        <v>44.614600000000003</v>
      </c>
      <c r="BS76" s="112">
        <v>17.828800000000001</v>
      </c>
      <c r="BT76" s="112">
        <v>16.2164</v>
      </c>
      <c r="BU76" s="112">
        <v>21.340199999999999</v>
      </c>
      <c r="BV76" s="109"/>
      <c r="BW76" s="112">
        <v>6.18</v>
      </c>
      <c r="BX76" s="112">
        <v>10.86</v>
      </c>
      <c r="BY76" s="112">
        <v>2.4900000000000002</v>
      </c>
      <c r="BZ76" s="112">
        <v>0.71</v>
      </c>
      <c r="CA76" s="112" t="s">
        <v>430</v>
      </c>
      <c r="CB76" s="112">
        <v>1.1100000000000001</v>
      </c>
      <c r="CC76" s="109"/>
      <c r="CD76" s="118" t="s">
        <v>9149</v>
      </c>
      <c r="CE76" s="118" t="s">
        <v>9150</v>
      </c>
      <c r="CF76" s="118" t="s">
        <v>9151</v>
      </c>
      <c r="CG76" s="118" t="s">
        <v>9152</v>
      </c>
      <c r="CH76" s="118" t="s">
        <v>9153</v>
      </c>
      <c r="CI76" s="109"/>
      <c r="CJ76" s="119" t="s">
        <v>9154</v>
      </c>
    </row>
    <row r="77" spans="1:88" s="107" customFormat="1" x14ac:dyDescent="0.25">
      <c r="A77" s="108" t="s">
        <v>9197</v>
      </c>
      <c r="B77" s="109"/>
      <c r="C77" s="734">
        <v>41277</v>
      </c>
      <c r="D77" s="109"/>
      <c r="E77" s="110">
        <v>558.69299999999998</v>
      </c>
      <c r="F77" s="109"/>
      <c r="G77" s="111">
        <v>234.6865</v>
      </c>
      <c r="H77" s="109"/>
      <c r="I77" s="152" t="s">
        <v>430</v>
      </c>
      <c r="J77" s="152" t="s">
        <v>430</v>
      </c>
      <c r="K77" s="152" t="s">
        <v>430</v>
      </c>
      <c r="L77" s="152" t="s">
        <v>430</v>
      </c>
      <c r="M77" s="113"/>
      <c r="N77" s="112">
        <v>3.8199999999999998E-2</v>
      </c>
      <c r="O77" s="112">
        <v>-4.3299999999999998E-2</v>
      </c>
      <c r="P77" s="112">
        <v>3.9266999999999999</v>
      </c>
      <c r="Q77" s="112">
        <v>5.6868999999999996</v>
      </c>
      <c r="R77" s="112">
        <v>4.9408000000000003</v>
      </c>
      <c r="S77" s="114">
        <v>6.4394999999999998</v>
      </c>
      <c r="T77" s="112">
        <v>3.3319000000000001</v>
      </c>
      <c r="U77" s="112">
        <v>12.386799999999999</v>
      </c>
      <c r="V77" s="112">
        <v>9.8386999999999993</v>
      </c>
      <c r="W77" s="112">
        <v>10.308</v>
      </c>
      <c r="X77" s="112">
        <v>3.9565000000000001</v>
      </c>
      <c r="Y77" s="112">
        <v>15.618600000000001</v>
      </c>
      <c r="Z77" s="112">
        <v>2.2698</v>
      </c>
      <c r="AA77" s="112">
        <v>6.2046000000000001</v>
      </c>
      <c r="AB77" s="112">
        <v>2.7086999999999999</v>
      </c>
      <c r="AC77" s="112">
        <v>10.475899999999999</v>
      </c>
      <c r="AD77" s="113"/>
      <c r="AE77" s="110">
        <v>2</v>
      </c>
      <c r="AF77" s="110">
        <v>9</v>
      </c>
      <c r="AG77" s="110">
        <v>2</v>
      </c>
      <c r="AH77" s="110">
        <v>4</v>
      </c>
      <c r="AI77" s="110">
        <v>6</v>
      </c>
      <c r="AJ77" s="110">
        <v>5</v>
      </c>
      <c r="AK77" s="110">
        <v>7</v>
      </c>
      <c r="AL77" s="110">
        <v>8</v>
      </c>
      <c r="AM77" s="110">
        <v>10</v>
      </c>
      <c r="AN77" s="110">
        <v>4</v>
      </c>
      <c r="AO77" s="110">
        <v>5</v>
      </c>
      <c r="AP77" s="110">
        <v>6</v>
      </c>
      <c r="AQ77" s="110">
        <v>7</v>
      </c>
      <c r="AR77" s="110">
        <v>6</v>
      </c>
      <c r="AS77" s="110">
        <v>2</v>
      </c>
      <c r="AT77" s="109"/>
      <c r="AU77" s="112">
        <v>11.05</v>
      </c>
      <c r="AV77" s="112">
        <v>11.55</v>
      </c>
      <c r="AW77" s="112">
        <v>10.87</v>
      </c>
      <c r="AX77" s="112">
        <v>8.4600000000000009</v>
      </c>
      <c r="AY77" s="112">
        <v>10.82</v>
      </c>
      <c r="AZ77" s="115"/>
      <c r="BA77" s="116">
        <v>4</v>
      </c>
      <c r="BB77" s="116">
        <v>9</v>
      </c>
      <c r="BC77" s="116">
        <v>8</v>
      </c>
      <c r="BD77" s="116">
        <v>5</v>
      </c>
      <c r="BE77" s="116">
        <v>6</v>
      </c>
      <c r="BF77" s="112"/>
      <c r="BG77" s="114">
        <v>12.0284543388149</v>
      </c>
      <c r="BH77" s="796">
        <v>0</v>
      </c>
      <c r="BI77" s="796">
        <v>4.7480353471805098E-2</v>
      </c>
      <c r="BJ77" s="809" t="s">
        <v>430</v>
      </c>
      <c r="BK77" s="269"/>
      <c r="BL77" s="112" t="s">
        <v>430</v>
      </c>
      <c r="BM77" s="112" t="s">
        <v>430</v>
      </c>
      <c r="BN77" s="112" t="s">
        <v>430</v>
      </c>
      <c r="BO77" s="109"/>
      <c r="BP77" s="112">
        <v>70.615718270000002</v>
      </c>
      <c r="BQ77" s="109"/>
      <c r="BR77" s="112">
        <v>34.911499999999997</v>
      </c>
      <c r="BS77" s="112">
        <v>20.686199999999999</v>
      </c>
      <c r="BT77" s="112">
        <v>13.077999999999999</v>
      </c>
      <c r="BU77" s="112">
        <v>31.324300000000001</v>
      </c>
      <c r="BV77" s="109"/>
      <c r="BW77" s="112">
        <v>16.05</v>
      </c>
      <c r="BX77" s="112">
        <v>11.76</v>
      </c>
      <c r="BY77" s="112" t="s">
        <v>430</v>
      </c>
      <c r="BZ77" s="112" t="s">
        <v>430</v>
      </c>
      <c r="CA77" s="112" t="s">
        <v>430</v>
      </c>
      <c r="CB77" s="112">
        <v>1.58</v>
      </c>
      <c r="CC77" s="109"/>
      <c r="CD77" s="118" t="s">
        <v>9156</v>
      </c>
      <c r="CE77" s="118" t="s">
        <v>9157</v>
      </c>
      <c r="CF77" s="118" t="s">
        <v>9158</v>
      </c>
      <c r="CG77" s="118" t="s">
        <v>9159</v>
      </c>
      <c r="CH77" s="118" t="s">
        <v>1306</v>
      </c>
      <c r="CI77" s="109"/>
      <c r="CJ77" s="119" t="s">
        <v>476</v>
      </c>
    </row>
    <row r="78" spans="1:88" s="107" customFormat="1" x14ac:dyDescent="0.25">
      <c r="A78" s="108" t="s">
        <v>9198</v>
      </c>
      <c r="B78" s="109"/>
      <c r="C78" s="734">
        <v>46203</v>
      </c>
      <c r="D78" s="109"/>
      <c r="E78" s="110">
        <v>529.57000000000005</v>
      </c>
      <c r="F78" s="109"/>
      <c r="G78" s="111">
        <v>10.497</v>
      </c>
      <c r="H78" s="109"/>
      <c r="I78" s="152">
        <v>4.3499999999999996</v>
      </c>
      <c r="J78" s="152">
        <v>7.22</v>
      </c>
      <c r="K78" s="152">
        <v>3.39</v>
      </c>
      <c r="L78" s="152">
        <v>3.59</v>
      </c>
      <c r="M78" s="113"/>
      <c r="N78" s="112">
        <v>-0.20910000000000001</v>
      </c>
      <c r="O78" s="112">
        <v>6.6699999999999995E-2</v>
      </c>
      <c r="P78" s="112">
        <v>2.2202999999999999</v>
      </c>
      <c r="Q78" s="112" t="s">
        <v>430</v>
      </c>
      <c r="R78" s="112" t="s">
        <v>430</v>
      </c>
      <c r="S78" s="114" t="s">
        <v>430</v>
      </c>
      <c r="T78" s="112" t="s">
        <v>430</v>
      </c>
      <c r="U78" s="112" t="s">
        <v>430</v>
      </c>
      <c r="V78" s="112" t="s">
        <v>430</v>
      </c>
      <c r="W78" s="112" t="s">
        <v>430</v>
      </c>
      <c r="X78" s="112">
        <v>4.97</v>
      </c>
      <c r="Y78" s="112" t="s">
        <v>430</v>
      </c>
      <c r="Z78" s="112" t="s">
        <v>430</v>
      </c>
      <c r="AA78" s="112" t="s">
        <v>430</v>
      </c>
      <c r="AB78" s="112">
        <v>1.2735000000000001</v>
      </c>
      <c r="AC78" s="112">
        <v>4.97</v>
      </c>
      <c r="AD78" s="113"/>
      <c r="AE78" s="110">
        <v>11</v>
      </c>
      <c r="AF78" s="110">
        <v>6</v>
      </c>
      <c r="AG78" s="110">
        <v>6</v>
      </c>
      <c r="AH78" s="110" t="s">
        <v>430</v>
      </c>
      <c r="AI78" s="110" t="s">
        <v>430</v>
      </c>
      <c r="AJ78" s="110" t="s">
        <v>430</v>
      </c>
      <c r="AK78" s="110" t="s">
        <v>430</v>
      </c>
      <c r="AL78" s="110" t="s">
        <v>430</v>
      </c>
      <c r="AM78" s="110" t="s">
        <v>430</v>
      </c>
      <c r="AN78" s="110" t="s">
        <v>430</v>
      </c>
      <c r="AO78" s="110">
        <v>2</v>
      </c>
      <c r="AP78" s="110" t="s">
        <v>430</v>
      </c>
      <c r="AQ78" s="110" t="s">
        <v>430</v>
      </c>
      <c r="AR78" s="110" t="s">
        <v>430</v>
      </c>
      <c r="AS78" s="110">
        <v>6</v>
      </c>
      <c r="AT78" s="109"/>
      <c r="AU78" s="112" t="s">
        <v>430</v>
      </c>
      <c r="AV78" s="112" t="s">
        <v>430</v>
      </c>
      <c r="AW78" s="112" t="s">
        <v>430</v>
      </c>
      <c r="AX78" s="112" t="s">
        <v>430</v>
      </c>
      <c r="AY78" s="112" t="s">
        <v>430</v>
      </c>
      <c r="AZ78" s="115"/>
      <c r="BA78" s="116" t="s">
        <v>430</v>
      </c>
      <c r="BB78" s="116" t="s">
        <v>430</v>
      </c>
      <c r="BC78" s="116" t="s">
        <v>430</v>
      </c>
      <c r="BD78" s="116" t="s">
        <v>430</v>
      </c>
      <c r="BE78" s="116" t="s">
        <v>430</v>
      </c>
      <c r="BF78" s="112"/>
      <c r="BG78" s="114" t="s">
        <v>430</v>
      </c>
      <c r="BH78" s="796">
        <v>0</v>
      </c>
      <c r="BI78" s="796">
        <v>0</v>
      </c>
      <c r="BJ78" s="809" t="s">
        <v>430</v>
      </c>
      <c r="BK78" s="269"/>
      <c r="BL78" s="112" t="s">
        <v>430</v>
      </c>
      <c r="BM78" s="112" t="s">
        <v>430</v>
      </c>
      <c r="BN78" s="112" t="s">
        <v>430</v>
      </c>
      <c r="BO78" s="109"/>
      <c r="BP78" s="112">
        <v>74.828157829999995</v>
      </c>
      <c r="BQ78" s="109"/>
      <c r="BR78" s="112">
        <v>46.8476</v>
      </c>
      <c r="BS78" s="112">
        <v>8.1968899999999998</v>
      </c>
      <c r="BT78" s="112">
        <v>16.4999</v>
      </c>
      <c r="BU78" s="112">
        <v>28.45561</v>
      </c>
      <c r="BV78" s="109"/>
      <c r="BW78" s="112">
        <v>4.4000000000000004</v>
      </c>
      <c r="BX78" s="112">
        <v>11.47</v>
      </c>
      <c r="BY78" s="112">
        <v>2.04</v>
      </c>
      <c r="BZ78" s="112" t="s">
        <v>430</v>
      </c>
      <c r="CA78" s="112" t="s">
        <v>430</v>
      </c>
      <c r="CB78" s="112">
        <v>9.8000000000000007</v>
      </c>
      <c r="CC78" s="109"/>
      <c r="CD78" s="118" t="s">
        <v>9161</v>
      </c>
      <c r="CE78" s="118" t="s">
        <v>9162</v>
      </c>
      <c r="CF78" s="118" t="s">
        <v>9163</v>
      </c>
      <c r="CG78" s="118" t="s">
        <v>9164</v>
      </c>
      <c r="CH78" s="118" t="s">
        <v>9165</v>
      </c>
      <c r="CI78" s="109"/>
      <c r="CJ78" s="119" t="s">
        <v>555</v>
      </c>
    </row>
    <row r="79" spans="1:88" s="107" customFormat="1" x14ac:dyDescent="0.25">
      <c r="A79" s="108" t="s">
        <v>9199</v>
      </c>
      <c r="B79" s="109"/>
      <c r="C79" s="734">
        <v>41275</v>
      </c>
      <c r="D79" s="109"/>
      <c r="E79" s="110">
        <v>204.505</v>
      </c>
      <c r="F79" s="109"/>
      <c r="G79" s="111">
        <v>158.09</v>
      </c>
      <c r="H79" s="109"/>
      <c r="I79" s="152">
        <v>4.3099999999999996</v>
      </c>
      <c r="J79" s="152">
        <v>6.78</v>
      </c>
      <c r="K79" s="152">
        <v>3.41</v>
      </c>
      <c r="L79" s="152" t="s">
        <v>430</v>
      </c>
      <c r="M79" s="113"/>
      <c r="N79" s="112" t="s">
        <v>430</v>
      </c>
      <c r="O79" s="112">
        <v>3.7999999999999999E-2</v>
      </c>
      <c r="P79" s="112">
        <v>1.0095000000000001</v>
      </c>
      <c r="Q79" s="112">
        <v>2.9030999999999998</v>
      </c>
      <c r="R79" s="112">
        <v>3.5095000000000001</v>
      </c>
      <c r="S79" s="114">
        <v>1.3787</v>
      </c>
      <c r="T79" s="112">
        <v>3.3573</v>
      </c>
      <c r="U79" s="112">
        <v>10.245699999999999</v>
      </c>
      <c r="V79" s="112">
        <v>8.3513999999999999</v>
      </c>
      <c r="W79" s="112">
        <v>10.0595</v>
      </c>
      <c r="X79" s="112">
        <v>1.1257999999999999</v>
      </c>
      <c r="Y79" s="112">
        <v>12.2479</v>
      </c>
      <c r="Z79" s="112">
        <v>0.2918</v>
      </c>
      <c r="AA79" s="112">
        <v>2.1385000000000001</v>
      </c>
      <c r="AB79" s="112">
        <v>0.13300000000000001</v>
      </c>
      <c r="AC79" s="112">
        <v>11.2479</v>
      </c>
      <c r="AD79" s="113"/>
      <c r="AE79" s="110" t="s">
        <v>430</v>
      </c>
      <c r="AF79" s="110">
        <v>8</v>
      </c>
      <c r="AG79" s="110">
        <v>13</v>
      </c>
      <c r="AH79" s="110">
        <v>10</v>
      </c>
      <c r="AI79" s="110">
        <v>8</v>
      </c>
      <c r="AJ79" s="110">
        <v>13</v>
      </c>
      <c r="AK79" s="110">
        <v>6</v>
      </c>
      <c r="AL79" s="110">
        <v>14</v>
      </c>
      <c r="AM79" s="110">
        <v>13</v>
      </c>
      <c r="AN79" s="110">
        <v>6</v>
      </c>
      <c r="AO79" s="110">
        <v>14</v>
      </c>
      <c r="AP79" s="110">
        <v>8</v>
      </c>
      <c r="AQ79" s="110">
        <v>10</v>
      </c>
      <c r="AR79" s="110">
        <v>12</v>
      </c>
      <c r="AS79" s="110">
        <v>12</v>
      </c>
      <c r="AT79" s="109"/>
      <c r="AU79" s="112">
        <v>10.51</v>
      </c>
      <c r="AV79" s="112">
        <v>10.81</v>
      </c>
      <c r="AW79" s="112">
        <v>9.1999999999999993</v>
      </c>
      <c r="AX79" s="112">
        <v>6.37</v>
      </c>
      <c r="AY79" s="112">
        <v>5.03</v>
      </c>
      <c r="AZ79" s="115"/>
      <c r="BA79" s="116">
        <v>6</v>
      </c>
      <c r="BB79" s="116">
        <v>11</v>
      </c>
      <c r="BC79" s="116">
        <v>11</v>
      </c>
      <c r="BD79" s="116">
        <v>11</v>
      </c>
      <c r="BE79" s="116">
        <v>11</v>
      </c>
      <c r="BF79" s="112"/>
      <c r="BG79" s="114">
        <v>10.047145365076</v>
      </c>
      <c r="BH79" s="796">
        <v>0</v>
      </c>
      <c r="BI79" s="796">
        <v>3.6528947790911703E-2</v>
      </c>
      <c r="BJ79" s="809" t="s">
        <v>430</v>
      </c>
      <c r="BK79" s="269"/>
      <c r="BL79" s="112" t="s">
        <v>430</v>
      </c>
      <c r="BM79" s="112" t="s">
        <v>430</v>
      </c>
      <c r="BN79" s="112" t="s">
        <v>430</v>
      </c>
      <c r="BO79" s="109"/>
      <c r="BP79" s="112">
        <v>72.437734520000006</v>
      </c>
      <c r="BQ79" s="109"/>
      <c r="BR79" s="112">
        <v>50.812399999999997</v>
      </c>
      <c r="BS79" s="112">
        <v>15.636100000000001</v>
      </c>
      <c r="BT79" s="112">
        <v>5.9892399999999997</v>
      </c>
      <c r="BU79" s="112">
        <v>27.562259999999998</v>
      </c>
      <c r="BV79" s="109"/>
      <c r="BW79" s="112">
        <v>13.65</v>
      </c>
      <c r="BX79" s="112">
        <v>6.22</v>
      </c>
      <c r="BY79" s="112" t="s">
        <v>430</v>
      </c>
      <c r="BZ79" s="112" t="s">
        <v>430</v>
      </c>
      <c r="CA79" s="112" t="s">
        <v>430</v>
      </c>
      <c r="CB79" s="112">
        <v>7.7</v>
      </c>
      <c r="CC79" s="109"/>
      <c r="CD79" s="118" t="s">
        <v>9167</v>
      </c>
      <c r="CE79" s="118" t="s">
        <v>9168</v>
      </c>
      <c r="CF79" s="118" t="s">
        <v>9169</v>
      </c>
      <c r="CG79" s="118" t="s">
        <v>2253</v>
      </c>
      <c r="CH79" s="118" t="s">
        <v>9170</v>
      </c>
      <c r="CI79" s="109"/>
      <c r="CJ79" s="119" t="s">
        <v>611</v>
      </c>
    </row>
    <row r="80" spans="1:88" s="107" customFormat="1" x14ac:dyDescent="0.25">
      <c r="A80" s="108" t="s">
        <v>9200</v>
      </c>
      <c r="B80" s="109"/>
      <c r="C80" s="734">
        <v>43220</v>
      </c>
      <c r="D80" s="109"/>
      <c r="E80" s="110">
        <v>118.13</v>
      </c>
      <c r="F80" s="109"/>
      <c r="G80" s="111">
        <v>26.024999999999999</v>
      </c>
      <c r="H80" s="109"/>
      <c r="I80" s="152">
        <v>0.04</v>
      </c>
      <c r="J80" s="152">
        <v>6.2</v>
      </c>
      <c r="K80" s="152">
        <v>0.04</v>
      </c>
      <c r="L80" s="152">
        <v>0.04</v>
      </c>
      <c r="M80" s="113"/>
      <c r="N80" s="112">
        <v>-0.44069999999999998</v>
      </c>
      <c r="O80" s="112">
        <v>-0.1071</v>
      </c>
      <c r="P80" s="112">
        <v>2.7783000000000002</v>
      </c>
      <c r="Q80" s="112">
        <v>7.4153000000000002</v>
      </c>
      <c r="R80" s="112">
        <v>9.4323999999999995</v>
      </c>
      <c r="S80" s="114">
        <v>11.1937</v>
      </c>
      <c r="T80" s="112">
        <v>6.3117999999999999</v>
      </c>
      <c r="U80" s="112">
        <v>13.436400000000001</v>
      </c>
      <c r="V80" s="112">
        <v>12.4292</v>
      </c>
      <c r="W80" s="112" t="s">
        <v>430</v>
      </c>
      <c r="X80" s="112">
        <v>4.1361999999999997</v>
      </c>
      <c r="Y80" s="112">
        <v>20.3947</v>
      </c>
      <c r="Z80" s="112">
        <v>7.4085999999999999</v>
      </c>
      <c r="AA80" s="112">
        <v>11.1197</v>
      </c>
      <c r="AB80" s="112">
        <v>1.7297</v>
      </c>
      <c r="AC80" s="112">
        <v>12.165100000000001</v>
      </c>
      <c r="AD80" s="113"/>
      <c r="AE80" s="110">
        <v>14</v>
      </c>
      <c r="AF80" s="110">
        <v>11</v>
      </c>
      <c r="AG80" s="110">
        <v>4</v>
      </c>
      <c r="AH80" s="110">
        <v>1</v>
      </c>
      <c r="AI80" s="110">
        <v>3</v>
      </c>
      <c r="AJ80" s="110">
        <v>3</v>
      </c>
      <c r="AK80" s="110">
        <v>2</v>
      </c>
      <c r="AL80" s="110">
        <v>6</v>
      </c>
      <c r="AM80" s="110">
        <v>6</v>
      </c>
      <c r="AN80" s="110" t="s">
        <v>430</v>
      </c>
      <c r="AO80" s="110">
        <v>3</v>
      </c>
      <c r="AP80" s="110">
        <v>3</v>
      </c>
      <c r="AQ80" s="110">
        <v>3</v>
      </c>
      <c r="AR80" s="110">
        <v>3</v>
      </c>
      <c r="AS80" s="110">
        <v>4</v>
      </c>
      <c r="AT80" s="109"/>
      <c r="AU80" s="112" t="s">
        <v>430</v>
      </c>
      <c r="AV80" s="112">
        <v>14.09</v>
      </c>
      <c r="AW80" s="112">
        <v>13.24</v>
      </c>
      <c r="AX80" s="112">
        <v>11.73</v>
      </c>
      <c r="AY80" s="112">
        <v>18.510000000000002</v>
      </c>
      <c r="AZ80" s="115"/>
      <c r="BA80" s="116" t="s">
        <v>430</v>
      </c>
      <c r="BB80" s="116">
        <v>6</v>
      </c>
      <c r="BC80" s="116">
        <v>5</v>
      </c>
      <c r="BD80" s="116">
        <v>3</v>
      </c>
      <c r="BE80" s="116">
        <v>2</v>
      </c>
      <c r="BF80" s="112"/>
      <c r="BG80" s="114">
        <v>10.860553076231399</v>
      </c>
      <c r="BH80" s="796">
        <v>0</v>
      </c>
      <c r="BI80" s="796">
        <v>5.7795724694483602E-2</v>
      </c>
      <c r="BJ80" s="809" t="s">
        <v>430</v>
      </c>
      <c r="BK80" s="269"/>
      <c r="BL80" s="112" t="s">
        <v>430</v>
      </c>
      <c r="BM80" s="112" t="s">
        <v>430</v>
      </c>
      <c r="BN80" s="112" t="s">
        <v>430</v>
      </c>
      <c r="BO80" s="109"/>
      <c r="BP80" s="112">
        <v>74.889299679999993</v>
      </c>
      <c r="BQ80" s="109"/>
      <c r="BR80" s="112">
        <v>25.0702</v>
      </c>
      <c r="BS80" s="112">
        <v>12.0367</v>
      </c>
      <c r="BT80" s="112">
        <v>37.782400000000003</v>
      </c>
      <c r="BU80" s="112">
        <v>25.110700000000001</v>
      </c>
      <c r="BV80" s="109"/>
      <c r="BW80" s="112" t="s">
        <v>430</v>
      </c>
      <c r="BX80" s="112">
        <v>19.39</v>
      </c>
      <c r="BY80" s="112" t="s">
        <v>430</v>
      </c>
      <c r="BZ80" s="112" t="s">
        <v>430</v>
      </c>
      <c r="CA80" s="112" t="s">
        <v>430</v>
      </c>
      <c r="CB80" s="112">
        <v>5.72</v>
      </c>
      <c r="CC80" s="109"/>
      <c r="CD80" s="118" t="s">
        <v>9172</v>
      </c>
      <c r="CE80" s="118" t="s">
        <v>9173</v>
      </c>
      <c r="CF80" s="118" t="s">
        <v>9174</v>
      </c>
      <c r="CG80" s="118" t="s">
        <v>9175</v>
      </c>
      <c r="CH80" s="118" t="s">
        <v>9176</v>
      </c>
      <c r="CI80" s="109"/>
      <c r="CJ80" s="119" t="s">
        <v>555</v>
      </c>
    </row>
    <row r="81" spans="1:88" s="107" customFormat="1" x14ac:dyDescent="0.25">
      <c r="A81" s="108" t="s">
        <v>9201</v>
      </c>
      <c r="B81" s="109"/>
      <c r="C81" s="734">
        <v>43447</v>
      </c>
      <c r="D81" s="109"/>
      <c r="E81" s="110">
        <v>53.320799999999998</v>
      </c>
      <c r="F81" s="109"/>
      <c r="G81" s="111">
        <v>23.558900000000001</v>
      </c>
      <c r="H81" s="109"/>
      <c r="I81" s="152">
        <v>0.11</v>
      </c>
      <c r="J81" s="152">
        <v>5.64</v>
      </c>
      <c r="K81" s="152">
        <v>0.11</v>
      </c>
      <c r="L81" s="152">
        <v>0.11</v>
      </c>
      <c r="M81" s="113"/>
      <c r="N81" s="112">
        <v>-0.31780000000000003</v>
      </c>
      <c r="O81" s="112">
        <v>4.4999999999999998E-2</v>
      </c>
      <c r="P81" s="112">
        <v>1.6692</v>
      </c>
      <c r="Q81" s="112">
        <v>2.7951000000000001</v>
      </c>
      <c r="R81" s="112">
        <v>-0.19739999999999999</v>
      </c>
      <c r="S81" s="114">
        <v>2.2498999999999998</v>
      </c>
      <c r="T81" s="112">
        <v>1.0952</v>
      </c>
      <c r="U81" s="112">
        <v>10.617599999999999</v>
      </c>
      <c r="V81" s="112">
        <v>9.5858000000000008</v>
      </c>
      <c r="W81" s="112" t="s">
        <v>430</v>
      </c>
      <c r="X81" s="112">
        <v>2.6532</v>
      </c>
      <c r="Y81" s="112">
        <v>10.2888</v>
      </c>
      <c r="Z81" s="112">
        <v>-1.2073</v>
      </c>
      <c r="AA81" s="112">
        <v>1.7922</v>
      </c>
      <c r="AB81" s="112">
        <v>0.65280000000000005</v>
      </c>
      <c r="AC81" s="112">
        <v>11.7562</v>
      </c>
      <c r="AD81" s="113"/>
      <c r="AE81" s="110">
        <v>12</v>
      </c>
      <c r="AF81" s="110">
        <v>7</v>
      </c>
      <c r="AG81" s="110">
        <v>11</v>
      </c>
      <c r="AH81" s="110">
        <v>11</v>
      </c>
      <c r="AI81" s="110">
        <v>14</v>
      </c>
      <c r="AJ81" s="110">
        <v>11</v>
      </c>
      <c r="AK81" s="110">
        <v>11</v>
      </c>
      <c r="AL81" s="110">
        <v>13</v>
      </c>
      <c r="AM81" s="110">
        <v>11</v>
      </c>
      <c r="AN81" s="110" t="s">
        <v>430</v>
      </c>
      <c r="AO81" s="110">
        <v>9</v>
      </c>
      <c r="AP81" s="110">
        <v>13</v>
      </c>
      <c r="AQ81" s="110">
        <v>12</v>
      </c>
      <c r="AR81" s="110">
        <v>13</v>
      </c>
      <c r="AS81" s="110">
        <v>10</v>
      </c>
      <c r="AT81" s="109"/>
      <c r="AU81" s="112" t="s">
        <v>430</v>
      </c>
      <c r="AV81" s="112">
        <v>10.9</v>
      </c>
      <c r="AW81" s="112">
        <v>8.7200000000000006</v>
      </c>
      <c r="AX81" s="112">
        <v>4.8600000000000003</v>
      </c>
      <c r="AY81" s="112">
        <v>3.39</v>
      </c>
      <c r="AZ81" s="115"/>
      <c r="BA81" s="116" t="s">
        <v>430</v>
      </c>
      <c r="BB81" s="116">
        <v>10</v>
      </c>
      <c r="BC81" s="116">
        <v>14</v>
      </c>
      <c r="BD81" s="116">
        <v>13</v>
      </c>
      <c r="BE81" s="116">
        <v>13</v>
      </c>
      <c r="BF81" s="112"/>
      <c r="BG81" s="114">
        <v>10.969274392786099</v>
      </c>
      <c r="BH81" s="796">
        <v>0</v>
      </c>
      <c r="BI81" s="796">
        <v>3.5954727637875897E-2</v>
      </c>
      <c r="BJ81" s="809" t="s">
        <v>430</v>
      </c>
      <c r="BK81" s="269"/>
      <c r="BL81" s="112" t="s">
        <v>430</v>
      </c>
      <c r="BM81" s="112" t="s">
        <v>430</v>
      </c>
      <c r="BN81" s="112" t="s">
        <v>430</v>
      </c>
      <c r="BO81" s="109"/>
      <c r="BP81" s="112">
        <v>75.357466830000007</v>
      </c>
      <c r="BQ81" s="109"/>
      <c r="BR81" s="112">
        <v>45.9392</v>
      </c>
      <c r="BS81" s="112">
        <v>28.717099999999999</v>
      </c>
      <c r="BT81" s="112">
        <v>0.66885399999999995</v>
      </c>
      <c r="BU81" s="112">
        <v>24.674845999999999</v>
      </c>
      <c r="BV81" s="109"/>
      <c r="BW81" s="112" t="s">
        <v>430</v>
      </c>
      <c r="BX81" s="112">
        <v>7.71</v>
      </c>
      <c r="BY81" s="112">
        <v>0.96</v>
      </c>
      <c r="BZ81" s="112" t="s">
        <v>430</v>
      </c>
      <c r="CA81" s="112" t="s">
        <v>430</v>
      </c>
      <c r="CB81" s="112">
        <v>15.97</v>
      </c>
      <c r="CC81" s="109"/>
      <c r="CD81" s="118" t="s">
        <v>6480</v>
      </c>
      <c r="CE81" s="118" t="s">
        <v>9178</v>
      </c>
      <c r="CF81" s="118" t="s">
        <v>9179</v>
      </c>
      <c r="CG81" s="118" t="s">
        <v>9180</v>
      </c>
      <c r="CH81" s="118" t="s">
        <v>9181</v>
      </c>
      <c r="CI81" s="109"/>
      <c r="CJ81" s="119" t="s">
        <v>1189</v>
      </c>
    </row>
    <row r="82" spans="1:88" s="107" customFormat="1" x14ac:dyDescent="0.25">
      <c r="A82" s="108" t="s">
        <v>9202</v>
      </c>
      <c r="B82" s="109"/>
      <c r="C82" s="734">
        <v>41607</v>
      </c>
      <c r="D82" s="109"/>
      <c r="E82" s="110">
        <v>51.480800000000002</v>
      </c>
      <c r="F82" s="109"/>
      <c r="G82" s="111">
        <v>37.429000000000002</v>
      </c>
      <c r="H82" s="109"/>
      <c r="I82" s="152">
        <v>1.9</v>
      </c>
      <c r="J82" s="152">
        <v>6.31</v>
      </c>
      <c r="K82" s="152">
        <v>1.61</v>
      </c>
      <c r="L82" s="152">
        <v>1.67</v>
      </c>
      <c r="M82" s="113"/>
      <c r="N82" s="112">
        <v>-0.40870000000000001</v>
      </c>
      <c r="O82" s="112">
        <v>-0.50239999999999996</v>
      </c>
      <c r="P82" s="112">
        <v>1.0194000000000001</v>
      </c>
      <c r="Q82" s="112">
        <v>2.6814</v>
      </c>
      <c r="R82" s="112">
        <v>1.8307</v>
      </c>
      <c r="S82" s="114">
        <v>5.2195999999999998</v>
      </c>
      <c r="T82" s="112">
        <v>-8.1799999999999998E-2</v>
      </c>
      <c r="U82" s="112">
        <v>10.936199999999999</v>
      </c>
      <c r="V82" s="112">
        <v>9.2323000000000004</v>
      </c>
      <c r="W82" s="112">
        <v>10.196199999999999</v>
      </c>
      <c r="X82" s="112">
        <v>1.9389000000000001</v>
      </c>
      <c r="Y82" s="112">
        <v>10.4879</v>
      </c>
      <c r="Z82" s="112">
        <v>-0.18129999999999999</v>
      </c>
      <c r="AA82" s="112">
        <v>4.7149999999999999</v>
      </c>
      <c r="AB82" s="112">
        <v>-0.10780000000000001</v>
      </c>
      <c r="AC82" s="112">
        <v>10.906000000000001</v>
      </c>
      <c r="AD82" s="113"/>
      <c r="AE82" s="110">
        <v>13</v>
      </c>
      <c r="AF82" s="110">
        <v>15</v>
      </c>
      <c r="AG82" s="110">
        <v>12</v>
      </c>
      <c r="AH82" s="110">
        <v>12</v>
      </c>
      <c r="AI82" s="110">
        <v>11</v>
      </c>
      <c r="AJ82" s="110">
        <v>7</v>
      </c>
      <c r="AK82" s="110">
        <v>13</v>
      </c>
      <c r="AL82" s="110">
        <v>11</v>
      </c>
      <c r="AM82" s="110">
        <v>12</v>
      </c>
      <c r="AN82" s="110">
        <v>5</v>
      </c>
      <c r="AO82" s="110">
        <v>13</v>
      </c>
      <c r="AP82" s="110">
        <v>12</v>
      </c>
      <c r="AQ82" s="110">
        <v>11</v>
      </c>
      <c r="AR82" s="110">
        <v>9</v>
      </c>
      <c r="AS82" s="110">
        <v>14</v>
      </c>
      <c r="AT82" s="109"/>
      <c r="AU82" s="112">
        <v>10.59</v>
      </c>
      <c r="AV82" s="112">
        <v>10.62</v>
      </c>
      <c r="AW82" s="112">
        <v>8.99</v>
      </c>
      <c r="AX82" s="112">
        <v>5.23</v>
      </c>
      <c r="AY82" s="112">
        <v>5.14</v>
      </c>
      <c r="AZ82" s="115"/>
      <c r="BA82" s="116">
        <v>5</v>
      </c>
      <c r="BB82" s="116">
        <v>12</v>
      </c>
      <c r="BC82" s="116">
        <v>13</v>
      </c>
      <c r="BD82" s="116">
        <v>12</v>
      </c>
      <c r="BE82" s="116">
        <v>10</v>
      </c>
      <c r="BF82" s="112"/>
      <c r="BG82" s="114">
        <v>10.8321625382845</v>
      </c>
      <c r="BH82" s="796">
        <v>0</v>
      </c>
      <c r="BI82" s="796">
        <v>3.9972014040283298E-2</v>
      </c>
      <c r="BJ82" s="809" t="s">
        <v>430</v>
      </c>
      <c r="BK82" s="269"/>
      <c r="BL82" s="112" t="s">
        <v>430</v>
      </c>
      <c r="BM82" s="112" t="s">
        <v>430</v>
      </c>
      <c r="BN82" s="112" t="s">
        <v>430</v>
      </c>
      <c r="BO82" s="109"/>
      <c r="BP82" s="112">
        <v>72.407628329999994</v>
      </c>
      <c r="BQ82" s="109"/>
      <c r="BR82" s="112">
        <v>52.584299999999999</v>
      </c>
      <c r="BS82" s="112">
        <v>8.31081</v>
      </c>
      <c r="BT82" s="112">
        <v>11.518599999999999</v>
      </c>
      <c r="BU82" s="112">
        <v>27.586290000000002</v>
      </c>
      <c r="BV82" s="109"/>
      <c r="BW82" s="112">
        <v>5.88</v>
      </c>
      <c r="BX82" s="112">
        <v>10.06</v>
      </c>
      <c r="BY82" s="112" t="s">
        <v>430</v>
      </c>
      <c r="BZ82" s="112" t="s">
        <v>430</v>
      </c>
      <c r="CA82" s="112" t="s">
        <v>430</v>
      </c>
      <c r="CB82" s="112">
        <v>11.65</v>
      </c>
      <c r="CC82" s="109"/>
      <c r="CD82" s="118" t="s">
        <v>9183</v>
      </c>
      <c r="CE82" s="118" t="s">
        <v>9184</v>
      </c>
      <c r="CF82" s="118" t="s">
        <v>9185</v>
      </c>
      <c r="CG82" s="118" t="s">
        <v>9186</v>
      </c>
      <c r="CH82" s="118" t="s">
        <v>9187</v>
      </c>
      <c r="CI82" s="109"/>
      <c r="CJ82" s="119" t="s">
        <v>476</v>
      </c>
    </row>
    <row r="83" spans="1:88" x14ac:dyDescent="0.25">
      <c r="A83" s="36" t="s">
        <v>93</v>
      </c>
      <c r="B83" s="43"/>
      <c r="C83" s="720"/>
      <c r="D83" s="43"/>
      <c r="E83" s="51"/>
      <c r="F83" s="43"/>
      <c r="G83" s="55"/>
      <c r="H83" s="43"/>
      <c r="I83" s="92"/>
      <c r="J83" s="92"/>
      <c r="K83" s="92"/>
      <c r="L83" s="92"/>
      <c r="M83" s="66"/>
      <c r="N83" s="59">
        <v>-9.9199999999999997E-2</v>
      </c>
      <c r="O83" s="59">
        <v>3.09E-2</v>
      </c>
      <c r="P83" s="59">
        <v>2.0821000000000001</v>
      </c>
      <c r="Q83" s="59">
        <v>4.2915999999999999</v>
      </c>
      <c r="R83" s="59">
        <v>4.6386000000000003</v>
      </c>
      <c r="S83" s="70">
        <v>6.1700999999999997</v>
      </c>
      <c r="T83" s="59">
        <v>3.1288999999999998</v>
      </c>
      <c r="U83" s="59">
        <v>13.1365</v>
      </c>
      <c r="V83" s="59">
        <v>11.4941</v>
      </c>
      <c r="W83" s="59">
        <v>12.797499999999999</v>
      </c>
      <c r="X83" s="59">
        <v>3.0503999999999998</v>
      </c>
      <c r="Y83" s="59">
        <v>14.3622</v>
      </c>
      <c r="Z83" s="59">
        <v>2.6760000000000002</v>
      </c>
      <c r="AA83" s="59">
        <v>6.1238000000000001</v>
      </c>
      <c r="AB83" s="59">
        <v>1.0762</v>
      </c>
      <c r="AC83" s="59">
        <v>12.5139</v>
      </c>
      <c r="AD83" s="66"/>
      <c r="AE83" s="51">
        <v>14</v>
      </c>
      <c r="AF83" s="51">
        <v>15</v>
      </c>
      <c r="AG83" s="51">
        <v>15</v>
      </c>
      <c r="AH83" s="51">
        <v>14</v>
      </c>
      <c r="AI83" s="51">
        <v>14</v>
      </c>
      <c r="AJ83" s="51">
        <v>14</v>
      </c>
      <c r="AK83" s="51">
        <v>14</v>
      </c>
      <c r="AL83" s="51">
        <v>14</v>
      </c>
      <c r="AM83" s="51">
        <v>14</v>
      </c>
      <c r="AN83" s="51">
        <v>6</v>
      </c>
      <c r="AO83" s="51">
        <v>15</v>
      </c>
      <c r="AP83" s="51">
        <v>14</v>
      </c>
      <c r="AQ83" s="51">
        <v>14</v>
      </c>
      <c r="AR83" s="51">
        <v>14</v>
      </c>
      <c r="AS83" s="51">
        <v>15</v>
      </c>
      <c r="AT83" s="43"/>
      <c r="AU83" s="59">
        <v>13.975</v>
      </c>
      <c r="AV83" s="59">
        <v>13.8730769230769</v>
      </c>
      <c r="AW83" s="59">
        <v>11.7114285714286</v>
      </c>
      <c r="AX83" s="59">
        <v>8.2842857142857191</v>
      </c>
      <c r="AY83" s="59">
        <v>9.7757142857142796</v>
      </c>
      <c r="AZ83" s="78"/>
      <c r="BA83" s="47">
        <v>6</v>
      </c>
      <c r="BB83" s="47">
        <v>13</v>
      </c>
      <c r="BC83" s="47">
        <v>14</v>
      </c>
      <c r="BD83" s="47">
        <v>14</v>
      </c>
      <c r="BE83" s="47">
        <v>14</v>
      </c>
      <c r="BF83" s="59"/>
      <c r="BG83" s="70"/>
      <c r="BH83" s="798"/>
      <c r="BI83" s="798"/>
      <c r="BJ83" s="811"/>
      <c r="BK83" s="267"/>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21"/>
      <c r="D84" s="44"/>
      <c r="E84" s="52"/>
      <c r="F84" s="44"/>
      <c r="G84" s="56"/>
      <c r="H84" s="44"/>
      <c r="I84" s="93"/>
      <c r="J84" s="93"/>
      <c r="K84" s="93"/>
      <c r="L84" s="93"/>
      <c r="M84" s="67"/>
      <c r="N84" s="60">
        <v>0.61140000000000005</v>
      </c>
      <c r="O84" s="60">
        <v>0.9667</v>
      </c>
      <c r="P84" s="60">
        <v>4.2830000000000004</v>
      </c>
      <c r="Q84" s="60">
        <v>7.4153000000000002</v>
      </c>
      <c r="R84" s="60">
        <v>13.464700000000001</v>
      </c>
      <c r="S84" s="71">
        <v>16.4312</v>
      </c>
      <c r="T84" s="60">
        <v>8.3312000000000008</v>
      </c>
      <c r="U84" s="60">
        <v>18.8368</v>
      </c>
      <c r="V84" s="60">
        <v>16.111899999999999</v>
      </c>
      <c r="W84" s="60">
        <v>16.468499999999999</v>
      </c>
      <c r="X84" s="60">
        <v>6.3095999999999997</v>
      </c>
      <c r="Y84" s="60">
        <v>22.043399999999998</v>
      </c>
      <c r="Z84" s="60">
        <v>12.8484</v>
      </c>
      <c r="AA84" s="60">
        <v>16.735900000000001</v>
      </c>
      <c r="AB84" s="60">
        <v>3.3304</v>
      </c>
      <c r="AC84" s="60">
        <v>17.148599999999998</v>
      </c>
      <c r="AD84" s="67"/>
      <c r="AE84" s="52"/>
      <c r="AF84" s="52"/>
      <c r="AG84" s="52"/>
      <c r="AH84" s="52"/>
      <c r="AI84" s="52"/>
      <c r="AJ84" s="52"/>
      <c r="AK84" s="52"/>
      <c r="AL84" s="52"/>
      <c r="AM84" s="52"/>
      <c r="AN84" s="52"/>
      <c r="AO84" s="52"/>
      <c r="AP84" s="52"/>
      <c r="AQ84" s="52"/>
      <c r="AR84" s="52"/>
      <c r="AS84" s="52"/>
      <c r="AT84" s="44"/>
      <c r="AU84" s="60">
        <v>18.28</v>
      </c>
      <c r="AV84" s="60">
        <v>20.440000000000001</v>
      </c>
      <c r="AW84" s="60">
        <v>17.57</v>
      </c>
      <c r="AX84" s="60">
        <v>14.24</v>
      </c>
      <c r="AY84" s="60">
        <v>25.1</v>
      </c>
      <c r="AZ84" s="79"/>
      <c r="BA84" s="48"/>
      <c r="BB84" s="48"/>
      <c r="BC84" s="48"/>
      <c r="BD84" s="48"/>
      <c r="BE84" s="48"/>
      <c r="BF84" s="60"/>
      <c r="BG84" s="71"/>
      <c r="BH84" s="799"/>
      <c r="BI84" s="799"/>
      <c r="BJ84" s="812"/>
      <c r="BK84" s="268"/>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21"/>
      <c r="D85" s="44"/>
      <c r="E85" s="52"/>
      <c r="F85" s="44"/>
      <c r="G85" s="56"/>
      <c r="H85" s="44"/>
      <c r="I85" s="93"/>
      <c r="J85" s="93"/>
      <c r="K85" s="93"/>
      <c r="L85" s="93"/>
      <c r="M85" s="67"/>
      <c r="N85" s="60">
        <v>-0.44069999999999998</v>
      </c>
      <c r="O85" s="60">
        <v>-0.50239999999999996</v>
      </c>
      <c r="P85" s="60">
        <v>0.1174</v>
      </c>
      <c r="Q85" s="60">
        <v>0.85970000000000002</v>
      </c>
      <c r="R85" s="60">
        <v>-0.19739999999999999</v>
      </c>
      <c r="S85" s="71">
        <v>-3.0072999999999999</v>
      </c>
      <c r="T85" s="60">
        <v>-1.0012000000000001</v>
      </c>
      <c r="U85" s="60">
        <v>10.245699999999999</v>
      </c>
      <c r="V85" s="60">
        <v>8.1834000000000007</v>
      </c>
      <c r="W85" s="60">
        <v>10.0595</v>
      </c>
      <c r="X85" s="60">
        <v>0.3296</v>
      </c>
      <c r="Y85" s="60">
        <v>10.0128</v>
      </c>
      <c r="Z85" s="60">
        <v>-4.157</v>
      </c>
      <c r="AA85" s="60">
        <v>-2.2237</v>
      </c>
      <c r="AB85" s="60">
        <v>-0.30330000000000001</v>
      </c>
      <c r="AC85" s="60">
        <v>4.97</v>
      </c>
      <c r="AD85" s="67"/>
      <c r="AE85" s="52"/>
      <c r="AF85" s="52"/>
      <c r="AG85" s="52"/>
      <c r="AH85" s="52"/>
      <c r="AI85" s="52"/>
      <c r="AJ85" s="52"/>
      <c r="AK85" s="52"/>
      <c r="AL85" s="52"/>
      <c r="AM85" s="52"/>
      <c r="AN85" s="52"/>
      <c r="AO85" s="52"/>
      <c r="AP85" s="52"/>
      <c r="AQ85" s="52"/>
      <c r="AR85" s="52"/>
      <c r="AS85" s="52"/>
      <c r="AT85" s="44"/>
      <c r="AU85" s="60">
        <v>10.51</v>
      </c>
      <c r="AV85" s="60">
        <v>10.61</v>
      </c>
      <c r="AW85" s="60">
        <v>8.7200000000000006</v>
      </c>
      <c r="AX85" s="60">
        <v>4.33</v>
      </c>
      <c r="AY85" s="60">
        <v>0.39</v>
      </c>
      <c r="AZ85" s="79"/>
      <c r="BA85" s="48"/>
      <c r="BB85" s="48"/>
      <c r="BC85" s="48"/>
      <c r="BD85" s="48"/>
      <c r="BE85" s="48"/>
      <c r="BF85" s="60"/>
      <c r="BG85" s="71"/>
      <c r="BH85" s="799"/>
      <c r="BI85" s="799"/>
      <c r="BJ85" s="812"/>
      <c r="BK85" s="268"/>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22"/>
      <c r="D86" s="45"/>
      <c r="E86" s="53"/>
      <c r="F86" s="45"/>
      <c r="G86" s="57"/>
      <c r="H86" s="45"/>
      <c r="I86" s="94"/>
      <c r="J86" s="94"/>
      <c r="K86" s="94"/>
      <c r="L86" s="94"/>
      <c r="M86" s="68"/>
      <c r="N86" s="61">
        <v>-0.11675000000000001</v>
      </c>
      <c r="O86" s="61">
        <v>3.7999999999999999E-2</v>
      </c>
      <c r="P86" s="61">
        <v>1.7979000000000001</v>
      </c>
      <c r="Q86" s="61">
        <v>3.9614500000000001</v>
      </c>
      <c r="R86" s="61">
        <v>3.5922000000000001</v>
      </c>
      <c r="S86" s="72">
        <v>4.9894499999999997</v>
      </c>
      <c r="T86" s="61">
        <v>3.06555</v>
      </c>
      <c r="U86" s="61">
        <v>12.559699999999999</v>
      </c>
      <c r="V86" s="61">
        <v>11.1487</v>
      </c>
      <c r="W86" s="61">
        <v>11.808400000000001</v>
      </c>
      <c r="X86" s="61">
        <v>2.8281000000000001</v>
      </c>
      <c r="Y86" s="61">
        <v>12.2479</v>
      </c>
      <c r="Z86" s="61">
        <v>0.84379999999999999</v>
      </c>
      <c r="AA86" s="61">
        <v>4.7880000000000003</v>
      </c>
      <c r="AB86" s="61">
        <v>0.80520000000000003</v>
      </c>
      <c r="AC86" s="61">
        <v>12.165100000000001</v>
      </c>
      <c r="AD86" s="68"/>
      <c r="AE86" s="53"/>
      <c r="AF86" s="53"/>
      <c r="AG86" s="53"/>
      <c r="AH86" s="53"/>
      <c r="AI86" s="53"/>
      <c r="AJ86" s="53"/>
      <c r="AK86" s="53"/>
      <c r="AL86" s="53"/>
      <c r="AM86" s="53"/>
      <c r="AN86" s="53"/>
      <c r="AO86" s="53"/>
      <c r="AP86" s="53"/>
      <c r="AQ86" s="53"/>
      <c r="AR86" s="53"/>
      <c r="AS86" s="53"/>
      <c r="AT86" s="45"/>
      <c r="AU86" s="61">
        <v>13.23</v>
      </c>
      <c r="AV86" s="61">
        <v>13.3</v>
      </c>
      <c r="AW86" s="61">
        <v>11.06</v>
      </c>
      <c r="AX86" s="61">
        <v>7.24</v>
      </c>
      <c r="AY86" s="61">
        <v>7.96</v>
      </c>
      <c r="AZ86" s="80"/>
      <c r="BA86" s="49"/>
      <c r="BB86" s="49"/>
      <c r="BC86" s="49"/>
      <c r="BD86" s="49"/>
      <c r="BE86" s="49"/>
      <c r="BF86" s="61"/>
      <c r="BG86" s="72"/>
      <c r="BH86" s="800"/>
      <c r="BI86" s="800"/>
      <c r="BJ86" s="813"/>
      <c r="BK86" s="270"/>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26"/>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801"/>
      <c r="BH87" s="801"/>
      <c r="BI87" s="801"/>
      <c r="BJ87" s="801"/>
      <c r="BK87" s="40"/>
      <c r="BL87" s="40"/>
      <c r="BM87" s="40"/>
      <c r="BN87" s="40"/>
      <c r="BO87" s="40"/>
      <c r="BP87" s="40"/>
      <c r="BQ87" s="40"/>
      <c r="BR87" s="40"/>
      <c r="BS87" s="40"/>
      <c r="BT87" s="40"/>
      <c r="BU87" s="40"/>
      <c r="BV87" s="40"/>
      <c r="BW87" s="40"/>
      <c r="BX87" s="40"/>
      <c r="BY87" s="40"/>
      <c r="BZ87" s="40"/>
      <c r="CA87" s="40"/>
      <c r="CB87" s="40"/>
      <c r="CC87" s="40"/>
      <c r="CD87" s="40"/>
      <c r="CE87" s="41"/>
    </row>
    <row r="88" spans="1:88" s="107" customFormat="1" x14ac:dyDescent="0.25">
      <c r="A88" s="135" t="s">
        <v>6901</v>
      </c>
      <c r="B88" s="135"/>
      <c r="C88" s="727"/>
      <c r="D88" s="135"/>
      <c r="E88" s="135"/>
      <c r="F88" s="135"/>
      <c r="G88" s="135"/>
      <c r="H88" s="135"/>
      <c r="I88" s="135"/>
      <c r="J88" s="135"/>
      <c r="K88" s="135"/>
      <c r="L88" s="135"/>
      <c r="M88" s="131"/>
      <c r="N88" s="130" t="s">
        <v>430</v>
      </c>
      <c r="O88" s="130" t="s">
        <v>430</v>
      </c>
      <c r="P88" s="130" t="s">
        <v>430</v>
      </c>
      <c r="Q88" s="130" t="s">
        <v>430</v>
      </c>
      <c r="R88" s="130" t="s">
        <v>430</v>
      </c>
      <c r="S88" s="132" t="s">
        <v>430</v>
      </c>
      <c r="T88" s="130" t="s">
        <v>430</v>
      </c>
      <c r="U88" s="130" t="s">
        <v>430</v>
      </c>
      <c r="V88" s="130" t="s">
        <v>430</v>
      </c>
      <c r="W88" s="130" t="s">
        <v>430</v>
      </c>
      <c r="X88" s="130" t="s">
        <v>430</v>
      </c>
      <c r="Y88" s="130" t="s">
        <v>430</v>
      </c>
      <c r="Z88" s="130" t="s">
        <v>430</v>
      </c>
      <c r="AA88" s="130" t="s">
        <v>430</v>
      </c>
      <c r="AB88" s="130" t="s">
        <v>430</v>
      </c>
      <c r="AC88" s="130" t="s">
        <v>430</v>
      </c>
      <c r="AD88" s="131"/>
      <c r="AE88" s="128"/>
      <c r="AF88" s="128"/>
      <c r="AG88" s="128"/>
      <c r="AH88" s="128"/>
      <c r="AI88" s="128"/>
      <c r="AJ88" s="128"/>
      <c r="AK88" s="128"/>
      <c r="AL88" s="128"/>
      <c r="AM88" s="128"/>
      <c r="AN88" s="128"/>
      <c r="AO88" s="128"/>
      <c r="AP88" s="128"/>
      <c r="AQ88" s="128"/>
      <c r="AR88" s="128"/>
      <c r="AS88" s="128"/>
      <c r="AT88" s="131"/>
      <c r="AU88" s="130" t="s">
        <v>430</v>
      </c>
      <c r="AV88" s="130" t="s">
        <v>430</v>
      </c>
      <c r="AW88" s="130" t="s">
        <v>430</v>
      </c>
      <c r="AX88" s="130" t="s">
        <v>430</v>
      </c>
      <c r="AY88" s="130" t="s">
        <v>430</v>
      </c>
      <c r="AZ88" s="131"/>
      <c r="BA88" s="135"/>
      <c r="BB88" s="135"/>
      <c r="BC88" s="135"/>
      <c r="BD88" s="135"/>
      <c r="BE88" s="135"/>
      <c r="BF88" s="135"/>
      <c r="BG88" s="795"/>
      <c r="BH88" s="795"/>
      <c r="BI88" s="795"/>
      <c r="BJ88" s="795"/>
      <c r="BK88" s="135"/>
      <c r="BL88" s="135"/>
      <c r="BM88" s="135"/>
      <c r="BN88" s="135"/>
      <c r="BO88" s="135"/>
      <c r="BP88" s="135"/>
      <c r="BQ88" s="135"/>
      <c r="BR88" s="135"/>
      <c r="BS88" s="135"/>
      <c r="BT88" s="135"/>
      <c r="BU88" s="135"/>
      <c r="BV88" s="135"/>
      <c r="BW88" s="135"/>
      <c r="BX88" s="135"/>
      <c r="BY88" s="135"/>
      <c r="BZ88" s="135"/>
      <c r="CA88" s="135"/>
      <c r="CB88" s="135"/>
      <c r="CC88" s="135"/>
      <c r="CD88" s="135"/>
      <c r="CE88" s="138"/>
    </row>
    <row r="89" spans="1:88" s="107" customFormat="1" x14ac:dyDescent="0.25">
      <c r="A89" s="117" t="s">
        <v>9005</v>
      </c>
      <c r="B89" s="117"/>
      <c r="C89" s="728"/>
      <c r="D89" s="117"/>
      <c r="E89" s="117"/>
      <c r="F89" s="117"/>
      <c r="G89" s="117"/>
      <c r="H89" s="117"/>
      <c r="I89" s="117"/>
      <c r="J89" s="117"/>
      <c r="K89" s="117"/>
      <c r="L89" s="117"/>
      <c r="M89" s="113"/>
      <c r="N89" s="112" t="s">
        <v>430</v>
      </c>
      <c r="O89" s="112" t="s">
        <v>430</v>
      </c>
      <c r="P89" s="112" t="s">
        <v>430</v>
      </c>
      <c r="Q89" s="112" t="s">
        <v>430</v>
      </c>
      <c r="R89" s="112" t="s">
        <v>430</v>
      </c>
      <c r="S89" s="114" t="s">
        <v>430</v>
      </c>
      <c r="T89" s="112" t="s">
        <v>430</v>
      </c>
      <c r="U89" s="112" t="s">
        <v>430</v>
      </c>
      <c r="V89" s="112" t="s">
        <v>430</v>
      </c>
      <c r="W89" s="112" t="s">
        <v>430</v>
      </c>
      <c r="X89" s="112" t="s">
        <v>430</v>
      </c>
      <c r="Y89" s="112" t="s">
        <v>430</v>
      </c>
      <c r="Z89" s="112" t="s">
        <v>430</v>
      </c>
      <c r="AA89" s="112" t="s">
        <v>430</v>
      </c>
      <c r="AB89" s="112" t="s">
        <v>430</v>
      </c>
      <c r="AC89" s="112" t="s">
        <v>430</v>
      </c>
      <c r="AD89" s="113"/>
      <c r="AE89" s="110"/>
      <c r="AF89" s="110"/>
      <c r="AG89" s="110"/>
      <c r="AH89" s="110"/>
      <c r="AI89" s="110"/>
      <c r="AJ89" s="110"/>
      <c r="AK89" s="110"/>
      <c r="AL89" s="110"/>
      <c r="AM89" s="110"/>
      <c r="AN89" s="110"/>
      <c r="AO89" s="110"/>
      <c r="AP89" s="110"/>
      <c r="AQ89" s="110"/>
      <c r="AR89" s="110"/>
      <c r="AS89" s="110"/>
      <c r="AT89" s="113"/>
      <c r="AU89" s="112" t="s">
        <v>430</v>
      </c>
      <c r="AV89" s="112" t="s">
        <v>430</v>
      </c>
      <c r="AW89" s="112" t="s">
        <v>430</v>
      </c>
      <c r="AX89" s="112" t="s">
        <v>430</v>
      </c>
      <c r="AY89" s="112" t="s">
        <v>430</v>
      </c>
      <c r="AZ89" s="113"/>
      <c r="BA89" s="117"/>
      <c r="BB89" s="117"/>
      <c r="BC89" s="117"/>
      <c r="BD89" s="117"/>
      <c r="BE89" s="117"/>
      <c r="BF89" s="117"/>
      <c r="BG89" s="796"/>
      <c r="BH89" s="796"/>
      <c r="BI89" s="796"/>
      <c r="BJ89" s="796"/>
      <c r="BK89" s="117"/>
      <c r="BL89" s="117"/>
      <c r="BM89" s="117"/>
      <c r="BN89" s="117"/>
      <c r="BO89" s="117"/>
      <c r="BP89" s="117"/>
      <c r="BQ89" s="117"/>
      <c r="BR89" s="117"/>
      <c r="BS89" s="117"/>
      <c r="BT89" s="117"/>
      <c r="BU89" s="117"/>
      <c r="BV89" s="117"/>
      <c r="BW89" s="117"/>
      <c r="BX89" s="117"/>
      <c r="BY89" s="117"/>
      <c r="BZ89" s="117"/>
      <c r="CA89" s="117"/>
      <c r="CB89" s="117"/>
      <c r="CC89" s="117"/>
      <c r="CD89" s="117"/>
      <c r="CE89" s="139"/>
    </row>
    <row r="90" spans="1:88" s="107" customFormat="1" x14ac:dyDescent="0.25">
      <c r="A90" s="117" t="s">
        <v>426</v>
      </c>
      <c r="B90" s="117"/>
      <c r="C90" s="728"/>
      <c r="D90" s="117"/>
      <c r="E90" s="117"/>
      <c r="F90" s="117"/>
      <c r="G90" s="117"/>
      <c r="H90" s="117"/>
      <c r="I90" s="117"/>
      <c r="J90" s="117"/>
      <c r="K90" s="117"/>
      <c r="L90" s="117"/>
      <c r="M90" s="113"/>
      <c r="N90" s="112">
        <v>-0.48280000000000001</v>
      </c>
      <c r="O90" s="112">
        <v>-0.58169999999999999</v>
      </c>
      <c r="P90" s="112">
        <v>0.52300000000000002</v>
      </c>
      <c r="Q90" s="112">
        <v>1.3996999999999999</v>
      </c>
      <c r="R90" s="112">
        <v>-3.5547</v>
      </c>
      <c r="S90" s="114">
        <v>-1.4574</v>
      </c>
      <c r="T90" s="112">
        <v>-0.73380000000000001</v>
      </c>
      <c r="U90" s="112">
        <v>8.9700000000000006</v>
      </c>
      <c r="V90" s="112">
        <v>8.8758999999999997</v>
      </c>
      <c r="W90" s="112">
        <v>12.227499999999999</v>
      </c>
      <c r="X90" s="112">
        <v>1.2422</v>
      </c>
      <c r="Y90" s="112">
        <v>8.7339000000000002</v>
      </c>
      <c r="Z90" s="112">
        <v>-6.9626999999999999</v>
      </c>
      <c r="AA90" s="112">
        <v>-1.0753999999999999</v>
      </c>
      <c r="AB90" s="112">
        <v>-1.0969</v>
      </c>
      <c r="AC90" s="112" t="s">
        <v>428</v>
      </c>
      <c r="AD90" s="113"/>
      <c r="AE90" s="110"/>
      <c r="AF90" s="110"/>
      <c r="AG90" s="110"/>
      <c r="AH90" s="110"/>
      <c r="AI90" s="110"/>
      <c r="AJ90" s="110"/>
      <c r="AK90" s="110"/>
      <c r="AL90" s="110"/>
      <c r="AM90" s="110"/>
      <c r="AN90" s="110"/>
      <c r="AO90" s="110"/>
      <c r="AP90" s="110"/>
      <c r="AQ90" s="110"/>
      <c r="AR90" s="110"/>
      <c r="AS90" s="110"/>
      <c r="AT90" s="113"/>
      <c r="AU90" s="112">
        <v>11.61</v>
      </c>
      <c r="AV90" s="112">
        <v>10.9</v>
      </c>
      <c r="AW90" s="112">
        <v>7.51</v>
      </c>
      <c r="AX90" s="112">
        <v>2.84</v>
      </c>
      <c r="AY90" s="112">
        <v>-3.28</v>
      </c>
      <c r="AZ90" s="113"/>
      <c r="BA90" s="117"/>
      <c r="BB90" s="117"/>
      <c r="BC90" s="117"/>
      <c r="BD90" s="117"/>
      <c r="BE90" s="117"/>
      <c r="BF90" s="117"/>
      <c r="BG90" s="796"/>
      <c r="BH90" s="796"/>
      <c r="BI90" s="796"/>
      <c r="BJ90" s="796"/>
      <c r="BK90" s="117"/>
      <c r="BL90" s="117"/>
      <c r="BM90" s="117"/>
      <c r="BN90" s="117"/>
      <c r="BO90" s="117"/>
      <c r="BP90" s="117"/>
      <c r="BQ90" s="117"/>
      <c r="BR90" s="117"/>
      <c r="BS90" s="117"/>
      <c r="BT90" s="117"/>
      <c r="BU90" s="117"/>
      <c r="BV90" s="117"/>
      <c r="BW90" s="117"/>
      <c r="BX90" s="117"/>
      <c r="BY90" s="117"/>
      <c r="BZ90" s="117"/>
      <c r="CA90" s="117"/>
      <c r="CB90" s="117"/>
      <c r="CC90" s="117"/>
      <c r="CD90" s="117"/>
      <c r="CE90" s="139"/>
    </row>
    <row r="91" spans="1:88" s="107" customFormat="1" x14ac:dyDescent="0.25">
      <c r="A91" s="140" t="s">
        <v>4474</v>
      </c>
      <c r="B91" s="140"/>
      <c r="C91" s="729"/>
      <c r="D91" s="140"/>
      <c r="E91" s="140"/>
      <c r="F91" s="140"/>
      <c r="G91" s="140"/>
      <c r="H91" s="140"/>
      <c r="I91" s="140"/>
      <c r="J91" s="140"/>
      <c r="K91" s="140"/>
      <c r="L91" s="140"/>
      <c r="M91" s="141"/>
      <c r="N91" s="142">
        <v>-0.10929999999999999</v>
      </c>
      <c r="O91" s="142">
        <v>0.52559999999999996</v>
      </c>
      <c r="P91" s="142">
        <v>2.9123999999999999</v>
      </c>
      <c r="Q91" s="142">
        <v>4.7024999999999997</v>
      </c>
      <c r="R91" s="142">
        <v>10.744999999999999</v>
      </c>
      <c r="S91" s="143">
        <v>11.4457</v>
      </c>
      <c r="T91" s="142">
        <v>3.1391</v>
      </c>
      <c r="U91" s="142">
        <v>17.97</v>
      </c>
      <c r="V91" s="142">
        <v>17.966000000000001</v>
      </c>
      <c r="W91" s="142">
        <v>16.878699999999998</v>
      </c>
      <c r="X91" s="142">
        <v>3.7088999999999999</v>
      </c>
      <c r="Y91" s="142">
        <v>24.028400000000001</v>
      </c>
      <c r="Z91" s="142">
        <v>7.6578999999999997</v>
      </c>
      <c r="AA91" s="142">
        <v>11.8241</v>
      </c>
      <c r="AB91" s="142">
        <v>2.0988000000000002</v>
      </c>
      <c r="AC91" s="142" t="s">
        <v>428</v>
      </c>
      <c r="AD91" s="141"/>
      <c r="AE91" s="144"/>
      <c r="AF91" s="144"/>
      <c r="AG91" s="144"/>
      <c r="AH91" s="144"/>
      <c r="AI91" s="144"/>
      <c r="AJ91" s="144"/>
      <c r="AK91" s="144"/>
      <c r="AL91" s="144"/>
      <c r="AM91" s="144"/>
      <c r="AN91" s="144"/>
      <c r="AO91" s="144"/>
      <c r="AP91" s="144"/>
      <c r="AQ91" s="144"/>
      <c r="AR91" s="144"/>
      <c r="AS91" s="144"/>
      <c r="AT91" s="141"/>
      <c r="AU91" s="142">
        <v>18.940000000000001</v>
      </c>
      <c r="AV91" s="142">
        <v>21.66</v>
      </c>
      <c r="AW91" s="142">
        <v>17.7</v>
      </c>
      <c r="AX91" s="142">
        <v>11.67</v>
      </c>
      <c r="AY91" s="142">
        <v>18.91</v>
      </c>
      <c r="AZ91" s="141"/>
      <c r="BA91" s="140"/>
      <c r="BB91" s="140"/>
      <c r="BC91" s="140"/>
      <c r="BD91" s="140"/>
      <c r="BE91" s="140"/>
      <c r="BF91" s="140"/>
      <c r="BG91" s="802"/>
      <c r="BH91" s="802"/>
      <c r="BI91" s="802"/>
      <c r="BJ91" s="802"/>
      <c r="BK91" s="140"/>
      <c r="BL91" s="140"/>
      <c r="BM91" s="140"/>
      <c r="BN91" s="140"/>
      <c r="BO91" s="140"/>
      <c r="BP91" s="140"/>
      <c r="BQ91" s="140"/>
      <c r="BR91" s="140"/>
      <c r="BS91" s="140"/>
      <c r="BT91" s="140"/>
      <c r="BU91" s="140"/>
      <c r="BV91" s="140"/>
      <c r="BW91" s="140"/>
      <c r="BX91" s="140"/>
      <c r="BY91" s="140"/>
      <c r="BZ91" s="140"/>
      <c r="CA91" s="140"/>
      <c r="CB91" s="140"/>
      <c r="CC91" s="140"/>
      <c r="CD91" s="140"/>
      <c r="CE91" s="145"/>
    </row>
    <row r="95" spans="1:88" x14ac:dyDescent="0.25">
      <c r="A95" s="22" t="s">
        <v>179</v>
      </c>
    </row>
    <row r="96" spans="1:88" x14ac:dyDescent="0.25">
      <c r="A96" s="22" t="s">
        <v>10510</v>
      </c>
    </row>
    <row r="97" spans="1:1" x14ac:dyDescent="0.25">
      <c r="A97"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08B52-6297-4638-86B5-81797A7F5D3D}">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72" t="s">
        <v>321</v>
      </c>
      <c r="B5" s="1073"/>
      <c r="C5" s="1079" t="s">
        <v>44</v>
      </c>
      <c r="D5" s="1073"/>
      <c r="E5" s="1079" t="s">
        <v>45</v>
      </c>
      <c r="F5" s="1073"/>
      <c r="G5" s="1079" t="s">
        <v>46</v>
      </c>
      <c r="H5" s="1073"/>
      <c r="I5" s="1103" t="s">
        <v>184</v>
      </c>
      <c r="J5" s="1098"/>
      <c r="K5" s="1098"/>
      <c r="L5" s="1098"/>
      <c r="M5" s="1097"/>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3"/>
      <c r="AU5" s="275" t="s">
        <v>55</v>
      </c>
      <c r="AV5" s="236" t="s">
        <v>69</v>
      </c>
      <c r="AW5" s="236" t="s">
        <v>54</v>
      </c>
      <c r="AX5" s="236" t="s">
        <v>53</v>
      </c>
      <c r="AY5" s="274" t="s">
        <v>4</v>
      </c>
      <c r="AZ5" s="76"/>
      <c r="BA5" s="246" t="s">
        <v>55</v>
      </c>
      <c r="BB5" s="240" t="s">
        <v>69</v>
      </c>
      <c r="BC5" s="240" t="s">
        <v>54</v>
      </c>
      <c r="BD5" s="240" t="s">
        <v>53</v>
      </c>
      <c r="BE5" s="240" t="s">
        <v>4</v>
      </c>
      <c r="BF5" s="1097"/>
      <c r="BG5" s="1057" t="s">
        <v>76</v>
      </c>
      <c r="BH5" s="1096"/>
      <c r="BI5" s="1096"/>
      <c r="BJ5" s="1108"/>
      <c r="BK5" s="234"/>
      <c r="BL5" s="1057" t="s">
        <v>53</v>
      </c>
      <c r="BM5" s="1096"/>
      <c r="BN5" s="1108"/>
      <c r="BO5" s="1073"/>
      <c r="BP5" s="1056" t="s">
        <v>312</v>
      </c>
      <c r="BQ5" s="1073"/>
      <c r="BR5" s="1057" t="s">
        <v>81</v>
      </c>
      <c r="BS5" s="1096"/>
      <c r="BT5" s="1096"/>
      <c r="BU5" s="1108"/>
      <c r="BV5" s="1073"/>
      <c r="BW5" s="1057" t="s">
        <v>198</v>
      </c>
      <c r="BX5" s="1096"/>
      <c r="BY5" s="1096"/>
      <c r="BZ5" s="1096"/>
      <c r="CA5" s="1096"/>
      <c r="CB5" s="1096"/>
      <c r="CC5" s="1097"/>
      <c r="CD5" s="1097" t="s">
        <v>87</v>
      </c>
      <c r="CE5" s="1098"/>
      <c r="CF5" s="1098"/>
      <c r="CG5" s="1098"/>
      <c r="CH5" s="1099"/>
      <c r="CI5" s="1073"/>
      <c r="CJ5" s="1103" t="s">
        <v>88</v>
      </c>
    </row>
    <row r="6" spans="1:88" ht="33" x14ac:dyDescent="0.25">
      <c r="A6" s="1072"/>
      <c r="B6" s="1074"/>
      <c r="C6" s="1110"/>
      <c r="D6" s="1074"/>
      <c r="E6" s="1110"/>
      <c r="F6" s="1074"/>
      <c r="G6" s="1110"/>
      <c r="H6" s="1074"/>
      <c r="I6" s="83" t="s">
        <v>180</v>
      </c>
      <c r="J6" s="28" t="s">
        <v>181</v>
      </c>
      <c r="K6" s="28" t="s">
        <v>182</v>
      </c>
      <c r="L6" s="28" t="s">
        <v>183</v>
      </c>
      <c r="M6" s="1100"/>
      <c r="N6" s="1101" t="s">
        <v>47</v>
      </c>
      <c r="O6" s="1102"/>
      <c r="P6" s="1102"/>
      <c r="Q6" s="1102"/>
      <c r="R6" s="1102"/>
      <c r="S6" s="1101" t="s">
        <v>57</v>
      </c>
      <c r="T6" s="1102"/>
      <c r="U6" s="1102"/>
      <c r="V6" s="1102"/>
      <c r="W6" s="1102"/>
      <c r="X6" s="1102"/>
      <c r="Y6" s="1102"/>
      <c r="Z6" s="1102"/>
      <c r="AA6" s="1102"/>
      <c r="AB6" s="1102"/>
      <c r="AC6" s="1102"/>
      <c r="AD6" s="28"/>
      <c r="AE6" s="1109" t="s">
        <v>68</v>
      </c>
      <c r="AF6" s="1106"/>
      <c r="AG6" s="1106"/>
      <c r="AH6" s="1106"/>
      <c r="AI6" s="1106"/>
      <c r="AJ6" s="1106"/>
      <c r="AK6" s="1106"/>
      <c r="AL6" s="1106"/>
      <c r="AM6" s="1106"/>
      <c r="AN6" s="1106"/>
      <c r="AO6" s="1106"/>
      <c r="AP6" s="1106"/>
      <c r="AQ6" s="1106"/>
      <c r="AR6" s="1106"/>
      <c r="AS6" s="1107"/>
      <c r="AT6" s="1074"/>
      <c r="AU6" s="1060" t="s">
        <v>70</v>
      </c>
      <c r="AV6" s="1102"/>
      <c r="AW6" s="1102"/>
      <c r="AX6" s="1102"/>
      <c r="AY6" s="1105"/>
      <c r="AZ6" s="77"/>
      <c r="BA6" s="1067" t="s">
        <v>71</v>
      </c>
      <c r="BB6" s="1106"/>
      <c r="BC6" s="1106"/>
      <c r="BD6" s="1106"/>
      <c r="BE6" s="1106"/>
      <c r="BF6" s="1100"/>
      <c r="BG6" s="692" t="s">
        <v>72</v>
      </c>
      <c r="BH6" s="691" t="s">
        <v>73</v>
      </c>
      <c r="BI6" s="691" t="s">
        <v>74</v>
      </c>
      <c r="BJ6" s="327" t="s">
        <v>75</v>
      </c>
      <c r="BK6" s="232"/>
      <c r="BL6" s="326" t="s">
        <v>309</v>
      </c>
      <c r="BM6" s="303" t="s">
        <v>310</v>
      </c>
      <c r="BN6" s="327" t="s">
        <v>311</v>
      </c>
      <c r="BO6" s="1074"/>
      <c r="BP6" s="1113"/>
      <c r="BQ6" s="1074"/>
      <c r="BR6" s="326" t="s">
        <v>77</v>
      </c>
      <c r="BS6" s="303" t="s">
        <v>78</v>
      </c>
      <c r="BT6" s="303" t="s">
        <v>79</v>
      </c>
      <c r="BU6" s="327" t="s">
        <v>313</v>
      </c>
      <c r="BV6" s="1074"/>
      <c r="BW6" s="326" t="s">
        <v>192</v>
      </c>
      <c r="BX6" s="303" t="s">
        <v>193</v>
      </c>
      <c r="BY6" s="303" t="s">
        <v>194</v>
      </c>
      <c r="BZ6" s="303" t="s">
        <v>195</v>
      </c>
      <c r="CA6" s="303" t="s">
        <v>196</v>
      </c>
      <c r="CB6" s="327" t="s">
        <v>197</v>
      </c>
      <c r="CC6" s="1074"/>
      <c r="CD6" s="83" t="s">
        <v>82</v>
      </c>
      <c r="CE6" s="28" t="s">
        <v>83</v>
      </c>
      <c r="CF6" s="28" t="s">
        <v>84</v>
      </c>
      <c r="CG6" s="28" t="s">
        <v>85</v>
      </c>
      <c r="CH6" s="82" t="s">
        <v>86</v>
      </c>
      <c r="CI6" s="1074"/>
      <c r="CJ6" s="1104"/>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9205</v>
      </c>
      <c r="B8" s="402"/>
      <c r="C8" s="724">
        <v>36780</v>
      </c>
      <c r="D8" s="402"/>
      <c r="E8" s="403">
        <v>107589</v>
      </c>
      <c r="F8" s="402"/>
      <c r="G8" s="404">
        <v>525.53</v>
      </c>
      <c r="H8" s="402"/>
      <c r="I8" s="650">
        <v>7.77</v>
      </c>
      <c r="J8" s="650">
        <v>7.34</v>
      </c>
      <c r="K8" s="650">
        <v>4.5599999999999996</v>
      </c>
      <c r="L8" s="650">
        <v>4.8099999999999996</v>
      </c>
      <c r="M8" s="406"/>
      <c r="N8" s="405">
        <v>-0.3105</v>
      </c>
      <c r="O8" s="405">
        <v>-0.2276</v>
      </c>
      <c r="P8" s="405">
        <v>0.78859999999999997</v>
      </c>
      <c r="Q8" s="405">
        <v>2.6034999999999999</v>
      </c>
      <c r="R8" s="405">
        <v>-0.4955</v>
      </c>
      <c r="S8" s="407">
        <v>2.5606</v>
      </c>
      <c r="T8" s="405">
        <v>1.3615999999999999</v>
      </c>
      <c r="U8" s="405">
        <v>12.428900000000001</v>
      </c>
      <c r="V8" s="405">
        <v>15.0558</v>
      </c>
      <c r="W8" s="405">
        <v>13.796900000000001</v>
      </c>
      <c r="X8" s="405">
        <v>1.1796</v>
      </c>
      <c r="Y8" s="405">
        <v>8.6951000000000001</v>
      </c>
      <c r="Z8" s="405">
        <v>-1.7552000000000001</v>
      </c>
      <c r="AA8" s="405">
        <v>1.9302999999999999</v>
      </c>
      <c r="AB8" s="405">
        <v>-0.16489999999999999</v>
      </c>
      <c r="AC8" s="405">
        <v>16.476900000000001</v>
      </c>
      <c r="AD8" s="406"/>
      <c r="AE8" s="403">
        <v>14</v>
      </c>
      <c r="AF8" s="403">
        <v>9</v>
      </c>
      <c r="AG8" s="403">
        <v>12</v>
      </c>
      <c r="AH8" s="403">
        <v>12</v>
      </c>
      <c r="AI8" s="403">
        <v>13</v>
      </c>
      <c r="AJ8" s="403">
        <v>12</v>
      </c>
      <c r="AK8" s="403">
        <v>14</v>
      </c>
      <c r="AL8" s="403">
        <v>2</v>
      </c>
      <c r="AM8" s="403">
        <v>1</v>
      </c>
      <c r="AN8" s="403">
        <v>1</v>
      </c>
      <c r="AO8" s="403">
        <v>13</v>
      </c>
      <c r="AP8" s="403">
        <v>10</v>
      </c>
      <c r="AQ8" s="403">
        <v>14</v>
      </c>
      <c r="AR8" s="403">
        <v>13</v>
      </c>
      <c r="AS8" s="403">
        <v>12</v>
      </c>
      <c r="AT8" s="402"/>
      <c r="AU8" s="405">
        <v>14.33</v>
      </c>
      <c r="AV8" s="405">
        <v>15.31</v>
      </c>
      <c r="AW8" s="405">
        <v>11.92</v>
      </c>
      <c r="AX8" s="405">
        <v>5.31</v>
      </c>
      <c r="AY8" s="405">
        <v>1.97</v>
      </c>
      <c r="AZ8" s="408"/>
      <c r="BA8" s="403">
        <v>1</v>
      </c>
      <c r="BB8" s="403">
        <v>1</v>
      </c>
      <c r="BC8" s="403">
        <v>1</v>
      </c>
      <c r="BD8" s="403">
        <v>11</v>
      </c>
      <c r="BE8" s="403">
        <v>13</v>
      </c>
      <c r="BF8" s="409"/>
      <c r="BG8" s="405">
        <v>9.8096483491821207</v>
      </c>
      <c r="BH8" s="410">
        <v>0</v>
      </c>
      <c r="BI8" s="410">
        <v>5.9762194620182202E-2</v>
      </c>
      <c r="BJ8" s="410" t="s">
        <v>430</v>
      </c>
      <c r="BK8" s="406"/>
      <c r="BL8" s="405">
        <v>91.717145291799994</v>
      </c>
      <c r="BM8" s="405">
        <v>60.742439533000002</v>
      </c>
      <c r="BN8" s="405">
        <v>1.5099351622999999</v>
      </c>
      <c r="BO8" s="402"/>
      <c r="BP8" s="405">
        <v>71.429970310000002</v>
      </c>
      <c r="BQ8" s="402"/>
      <c r="BR8" s="405">
        <v>53.4512</v>
      </c>
      <c r="BS8" s="405">
        <v>9.58962</v>
      </c>
      <c r="BT8" s="405">
        <v>8.3892000000000007</v>
      </c>
      <c r="BU8" s="405">
        <v>28.569980000000001</v>
      </c>
      <c r="BV8" s="402"/>
      <c r="BW8" s="405">
        <v>7.82</v>
      </c>
      <c r="BX8" s="405">
        <v>16.2</v>
      </c>
      <c r="BY8" s="405">
        <v>1.1299999999999999</v>
      </c>
      <c r="BZ8" s="405" t="s">
        <v>430</v>
      </c>
      <c r="CA8" s="405" t="s">
        <v>430</v>
      </c>
      <c r="CB8" s="405">
        <v>3.42</v>
      </c>
      <c r="CC8" s="402"/>
      <c r="CD8" s="401" t="s">
        <v>9206</v>
      </c>
      <c r="CE8" s="401" t="s">
        <v>9207</v>
      </c>
      <c r="CF8" s="401" t="s">
        <v>9208</v>
      </c>
      <c r="CG8" s="401" t="s">
        <v>9209</v>
      </c>
      <c r="CH8" s="401" t="s">
        <v>677</v>
      </c>
      <c r="CI8" s="402"/>
      <c r="CJ8" s="411" t="s">
        <v>443</v>
      </c>
    </row>
    <row r="9" spans="1:88" s="428" customFormat="1" x14ac:dyDescent="0.25">
      <c r="A9" s="345" t="s">
        <v>9210</v>
      </c>
      <c r="B9" s="373"/>
      <c r="C9" s="719">
        <v>39081</v>
      </c>
      <c r="D9" s="373"/>
      <c r="E9" s="346">
        <v>75492</v>
      </c>
      <c r="F9" s="373"/>
      <c r="G9" s="347">
        <v>79.84</v>
      </c>
      <c r="H9" s="373"/>
      <c r="I9" s="651">
        <v>6.59</v>
      </c>
      <c r="J9" s="651">
        <v>7.17</v>
      </c>
      <c r="K9" s="651">
        <v>3.26</v>
      </c>
      <c r="L9" s="651">
        <v>3.41</v>
      </c>
      <c r="M9" s="374"/>
      <c r="N9" s="348">
        <v>-0.27479999999999999</v>
      </c>
      <c r="O9" s="348">
        <v>-0.24990000000000001</v>
      </c>
      <c r="P9" s="348">
        <v>2.2410000000000001</v>
      </c>
      <c r="Q9" s="348">
        <v>5.1494999999999997</v>
      </c>
      <c r="R9" s="348">
        <v>3.7153</v>
      </c>
      <c r="S9" s="350">
        <v>7.2480000000000002</v>
      </c>
      <c r="T9" s="348">
        <v>6.6224999999999996</v>
      </c>
      <c r="U9" s="348">
        <v>12.115399999999999</v>
      </c>
      <c r="V9" s="348">
        <v>11.0458</v>
      </c>
      <c r="W9" s="348">
        <v>10.845000000000001</v>
      </c>
      <c r="X9" s="348">
        <v>3.4599000000000002</v>
      </c>
      <c r="Y9" s="348">
        <v>11.2133</v>
      </c>
      <c r="Z9" s="348">
        <v>2.8601000000000001</v>
      </c>
      <c r="AA9" s="348">
        <v>6.8379000000000003</v>
      </c>
      <c r="AB9" s="348">
        <v>0.71909999999999996</v>
      </c>
      <c r="AC9" s="348">
        <v>11.1386</v>
      </c>
      <c r="AD9" s="374"/>
      <c r="AE9" s="346">
        <v>13</v>
      </c>
      <c r="AF9" s="346">
        <v>10</v>
      </c>
      <c r="AG9" s="346">
        <v>3</v>
      </c>
      <c r="AH9" s="346">
        <v>1</v>
      </c>
      <c r="AI9" s="346">
        <v>4</v>
      </c>
      <c r="AJ9" s="346">
        <v>3</v>
      </c>
      <c r="AK9" s="346">
        <v>1</v>
      </c>
      <c r="AL9" s="346">
        <v>3</v>
      </c>
      <c r="AM9" s="346">
        <v>2</v>
      </c>
      <c r="AN9" s="346">
        <v>3</v>
      </c>
      <c r="AO9" s="346">
        <v>2</v>
      </c>
      <c r="AP9" s="346">
        <v>3</v>
      </c>
      <c r="AQ9" s="346">
        <v>3</v>
      </c>
      <c r="AR9" s="346">
        <v>3</v>
      </c>
      <c r="AS9" s="346">
        <v>4</v>
      </c>
      <c r="AT9" s="373"/>
      <c r="AU9" s="348">
        <v>11.48</v>
      </c>
      <c r="AV9" s="348">
        <v>11.96</v>
      </c>
      <c r="AW9" s="348">
        <v>11.04</v>
      </c>
      <c r="AX9" s="348">
        <v>9.3699999999999992</v>
      </c>
      <c r="AY9" s="348">
        <v>9.4499999999999993</v>
      </c>
      <c r="AZ9" s="351"/>
      <c r="BA9" s="346">
        <v>2</v>
      </c>
      <c r="BB9" s="346">
        <v>3</v>
      </c>
      <c r="BC9" s="346">
        <v>3</v>
      </c>
      <c r="BD9" s="346">
        <v>2</v>
      </c>
      <c r="BE9" s="346">
        <v>3</v>
      </c>
      <c r="BF9" s="362"/>
      <c r="BG9" s="348">
        <v>6.8899770836532799</v>
      </c>
      <c r="BH9" s="375">
        <v>0</v>
      </c>
      <c r="BI9" s="375">
        <v>7.4923810579914096E-2</v>
      </c>
      <c r="BJ9" s="375" t="s">
        <v>430</v>
      </c>
      <c r="BK9" s="374"/>
      <c r="BL9" s="348">
        <v>71.865884601800005</v>
      </c>
      <c r="BM9" s="348">
        <v>34.8245861097</v>
      </c>
      <c r="BN9" s="348">
        <v>2.0636536605</v>
      </c>
      <c r="BO9" s="373"/>
      <c r="BP9" s="348">
        <v>64.296017090000007</v>
      </c>
      <c r="BQ9" s="373"/>
      <c r="BR9" s="348">
        <v>59.704300000000003</v>
      </c>
      <c r="BS9" s="348">
        <v>7.4946999999999999</v>
      </c>
      <c r="BT9" s="348">
        <v>3.3321299999999998</v>
      </c>
      <c r="BU9" s="348">
        <v>29.468869999999999</v>
      </c>
      <c r="BV9" s="373"/>
      <c r="BW9" s="348">
        <v>8.6</v>
      </c>
      <c r="BX9" s="348">
        <v>6.39</v>
      </c>
      <c r="BY9" s="348">
        <v>3.76</v>
      </c>
      <c r="BZ9" s="348">
        <v>1</v>
      </c>
      <c r="CA9" s="348">
        <v>3.49</v>
      </c>
      <c r="CB9" s="348">
        <v>8.9700000000000006</v>
      </c>
      <c r="CC9" s="373"/>
      <c r="CD9" s="372" t="s">
        <v>2166</v>
      </c>
      <c r="CE9" s="372" t="s">
        <v>9211</v>
      </c>
      <c r="CF9" s="372" t="s">
        <v>9212</v>
      </c>
      <c r="CG9" s="372" t="s">
        <v>9213</v>
      </c>
      <c r="CH9" s="372" t="s">
        <v>9214</v>
      </c>
      <c r="CI9" s="373"/>
      <c r="CJ9" s="354" t="s">
        <v>443</v>
      </c>
    </row>
    <row r="10" spans="1:88" s="428" customFormat="1" x14ac:dyDescent="0.25">
      <c r="A10" s="345" t="s">
        <v>9215</v>
      </c>
      <c r="B10" s="373"/>
      <c r="C10" s="719">
        <v>44439</v>
      </c>
      <c r="D10" s="373"/>
      <c r="E10" s="346">
        <v>41929.800000000003</v>
      </c>
      <c r="F10" s="373"/>
      <c r="G10" s="347">
        <v>15.86</v>
      </c>
      <c r="H10" s="373"/>
      <c r="I10" s="651">
        <v>3.92</v>
      </c>
      <c r="J10" s="651">
        <v>7.27</v>
      </c>
      <c r="K10" s="651">
        <v>2.61</v>
      </c>
      <c r="L10" s="651">
        <v>2.84</v>
      </c>
      <c r="M10" s="374"/>
      <c r="N10" s="348">
        <v>-0.2233</v>
      </c>
      <c r="O10" s="348">
        <v>-0.35499999999999998</v>
      </c>
      <c r="P10" s="348">
        <v>-0.1241</v>
      </c>
      <c r="Q10" s="348">
        <v>0.46810000000000002</v>
      </c>
      <c r="R10" s="348">
        <v>-1.2699</v>
      </c>
      <c r="S10" s="350">
        <v>4.2835000000000001</v>
      </c>
      <c r="T10" s="348">
        <v>3.3308</v>
      </c>
      <c r="U10" s="348">
        <v>9.8844999999999992</v>
      </c>
      <c r="V10" s="348" t="s">
        <v>430</v>
      </c>
      <c r="W10" s="348" t="s">
        <v>430</v>
      </c>
      <c r="X10" s="348">
        <v>0.13830000000000001</v>
      </c>
      <c r="Y10" s="348">
        <v>5.8003</v>
      </c>
      <c r="Z10" s="348">
        <v>-1.6891</v>
      </c>
      <c r="AA10" s="348">
        <v>3.6242000000000001</v>
      </c>
      <c r="AB10" s="348">
        <v>-1.0704</v>
      </c>
      <c r="AC10" s="348">
        <v>9.6798000000000002</v>
      </c>
      <c r="AD10" s="374"/>
      <c r="AE10" s="346">
        <v>10</v>
      </c>
      <c r="AF10" s="346">
        <v>12</v>
      </c>
      <c r="AG10" s="346">
        <v>15</v>
      </c>
      <c r="AH10" s="346">
        <v>15</v>
      </c>
      <c r="AI10" s="346">
        <v>15</v>
      </c>
      <c r="AJ10" s="346">
        <v>9</v>
      </c>
      <c r="AK10" s="346">
        <v>8</v>
      </c>
      <c r="AL10" s="346">
        <v>9</v>
      </c>
      <c r="AM10" s="346" t="s">
        <v>430</v>
      </c>
      <c r="AN10" s="346" t="s">
        <v>430</v>
      </c>
      <c r="AO10" s="346">
        <v>15</v>
      </c>
      <c r="AP10" s="346">
        <v>15</v>
      </c>
      <c r="AQ10" s="346">
        <v>13</v>
      </c>
      <c r="AR10" s="346">
        <v>11</v>
      </c>
      <c r="AS10" s="346">
        <v>15</v>
      </c>
      <c r="AT10" s="373"/>
      <c r="AU10" s="348" t="s">
        <v>430</v>
      </c>
      <c r="AV10" s="348" t="s">
        <v>430</v>
      </c>
      <c r="AW10" s="348">
        <v>9.17</v>
      </c>
      <c r="AX10" s="348">
        <v>5.66</v>
      </c>
      <c r="AY10" s="348">
        <v>1.1599999999999999</v>
      </c>
      <c r="AZ10" s="351"/>
      <c r="BA10" s="346" t="s">
        <v>430</v>
      </c>
      <c r="BB10" s="346" t="s">
        <v>430</v>
      </c>
      <c r="BC10" s="346">
        <v>8</v>
      </c>
      <c r="BD10" s="346">
        <v>10</v>
      </c>
      <c r="BE10" s="346">
        <v>14</v>
      </c>
      <c r="BF10" s="362"/>
      <c r="BG10" s="348">
        <v>6.9795242467660197</v>
      </c>
      <c r="BH10" s="375">
        <v>0</v>
      </c>
      <c r="BI10" s="375">
        <v>4.8638202252812401E-2</v>
      </c>
      <c r="BJ10" s="375" t="s">
        <v>430</v>
      </c>
      <c r="BK10" s="374"/>
      <c r="BL10" s="348">
        <v>70.117984340899994</v>
      </c>
      <c r="BM10" s="348">
        <v>43.443908085899999</v>
      </c>
      <c r="BN10" s="348">
        <v>1.6139888751</v>
      </c>
      <c r="BO10" s="373"/>
      <c r="BP10" s="348">
        <v>55.753301569999998</v>
      </c>
      <c r="BQ10" s="373"/>
      <c r="BR10" s="348">
        <v>53.663699999999999</v>
      </c>
      <c r="BS10" s="348">
        <v>10.3193</v>
      </c>
      <c r="BT10" s="348">
        <v>6.3138800000000002</v>
      </c>
      <c r="BU10" s="348">
        <v>29.703119999999998</v>
      </c>
      <c r="BV10" s="373"/>
      <c r="BW10" s="348">
        <v>7.15</v>
      </c>
      <c r="BX10" s="348">
        <v>10.17</v>
      </c>
      <c r="BY10" s="348">
        <v>4.8600000000000003</v>
      </c>
      <c r="BZ10" s="348">
        <v>2.04</v>
      </c>
      <c r="CA10" s="348" t="s">
        <v>430</v>
      </c>
      <c r="CB10" s="348">
        <v>5.49</v>
      </c>
      <c r="CC10" s="373"/>
      <c r="CD10" s="372" t="s">
        <v>9216</v>
      </c>
      <c r="CE10" s="372" t="s">
        <v>9217</v>
      </c>
      <c r="CF10" s="372" t="s">
        <v>9218</v>
      </c>
      <c r="CG10" s="372" t="s">
        <v>9219</v>
      </c>
      <c r="CH10" s="372" t="s">
        <v>9220</v>
      </c>
      <c r="CI10" s="373"/>
      <c r="CJ10" s="354" t="s">
        <v>443</v>
      </c>
    </row>
    <row r="11" spans="1:88" s="428" customFormat="1" ht="11" x14ac:dyDescent="0.3">
      <c r="A11" s="841" t="s">
        <v>9221</v>
      </c>
      <c r="B11" s="842"/>
      <c r="C11" s="843">
        <v>43315</v>
      </c>
      <c r="D11" s="842"/>
      <c r="E11" s="844">
        <v>17428.900000000001</v>
      </c>
      <c r="F11" s="842"/>
      <c r="G11" s="845">
        <v>21.295999999999999</v>
      </c>
      <c r="H11" s="842"/>
      <c r="I11" s="957">
        <v>12.05</v>
      </c>
      <c r="J11" s="957">
        <v>7.2</v>
      </c>
      <c r="K11" s="957">
        <v>4.8099999999999996</v>
      </c>
      <c r="L11" s="957">
        <v>5</v>
      </c>
      <c r="M11" s="847"/>
      <c r="N11" s="846">
        <v>-5.6300000000000003E-2</v>
      </c>
      <c r="O11" s="846">
        <v>2.35E-2</v>
      </c>
      <c r="P11" s="846">
        <v>1.3420000000000001</v>
      </c>
      <c r="Q11" s="846">
        <v>3.2934000000000001</v>
      </c>
      <c r="R11" s="846">
        <v>2.0802999999999998</v>
      </c>
      <c r="S11" s="848">
        <v>4.6407999999999996</v>
      </c>
      <c r="T11" s="846">
        <v>3.4298999999999999</v>
      </c>
      <c r="U11" s="846">
        <v>9.5878999999999994</v>
      </c>
      <c r="V11" s="846">
        <v>8.6100999999999992</v>
      </c>
      <c r="W11" s="846" t="s">
        <v>430</v>
      </c>
      <c r="X11" s="846">
        <v>1.9533</v>
      </c>
      <c r="Y11" s="846">
        <v>10.0512</v>
      </c>
      <c r="Z11" s="846">
        <v>1.1782999999999999</v>
      </c>
      <c r="AA11" s="846">
        <v>4.4382000000000001</v>
      </c>
      <c r="AB11" s="846">
        <v>0.52869999999999995</v>
      </c>
      <c r="AC11" s="846">
        <v>9.8184000000000005</v>
      </c>
      <c r="AD11" s="847"/>
      <c r="AE11" s="844">
        <v>2</v>
      </c>
      <c r="AF11" s="844">
        <v>3</v>
      </c>
      <c r="AG11" s="844">
        <v>7</v>
      </c>
      <c r="AH11" s="844">
        <v>6</v>
      </c>
      <c r="AI11" s="844">
        <v>9</v>
      </c>
      <c r="AJ11" s="844">
        <v>8</v>
      </c>
      <c r="AK11" s="844">
        <v>7</v>
      </c>
      <c r="AL11" s="844">
        <v>10</v>
      </c>
      <c r="AM11" s="844">
        <v>8</v>
      </c>
      <c r="AN11" s="844" t="s">
        <v>430</v>
      </c>
      <c r="AO11" s="844">
        <v>9</v>
      </c>
      <c r="AP11" s="844">
        <v>6</v>
      </c>
      <c r="AQ11" s="844">
        <v>8</v>
      </c>
      <c r="AR11" s="844">
        <v>8</v>
      </c>
      <c r="AS11" s="844">
        <v>8</v>
      </c>
      <c r="AT11" s="842"/>
      <c r="AU11" s="846" t="s">
        <v>430</v>
      </c>
      <c r="AV11" s="846">
        <v>9.67</v>
      </c>
      <c r="AW11" s="846">
        <v>8.69</v>
      </c>
      <c r="AX11" s="846">
        <v>6.46</v>
      </c>
      <c r="AY11" s="846">
        <v>6.08</v>
      </c>
      <c r="AZ11" s="849"/>
      <c r="BA11" s="844" t="s">
        <v>430</v>
      </c>
      <c r="BB11" s="844">
        <v>8</v>
      </c>
      <c r="BC11" s="844">
        <v>10</v>
      </c>
      <c r="BD11" s="844">
        <v>9</v>
      </c>
      <c r="BE11" s="844">
        <v>7</v>
      </c>
      <c r="BF11" s="851"/>
      <c r="BG11" s="846">
        <v>8.0982490746673008</v>
      </c>
      <c r="BH11" s="852">
        <v>0</v>
      </c>
      <c r="BI11" s="852">
        <v>4.08580534568165E-2</v>
      </c>
      <c r="BJ11" s="852" t="s">
        <v>430</v>
      </c>
      <c r="BK11" s="847"/>
      <c r="BL11" s="846">
        <v>72.339476219700003</v>
      </c>
      <c r="BM11" s="846">
        <v>51.581802884699997</v>
      </c>
      <c r="BN11" s="846">
        <v>1.4024224082000001</v>
      </c>
      <c r="BO11" s="842"/>
      <c r="BP11" s="846">
        <v>63.323098520000002</v>
      </c>
      <c r="BQ11" s="842"/>
      <c r="BR11" s="846">
        <v>51.643300000000004</v>
      </c>
      <c r="BS11" s="846">
        <v>9.3155699999999992</v>
      </c>
      <c r="BT11" s="846">
        <v>8.2461599999999997</v>
      </c>
      <c r="BU11" s="846">
        <v>30.794969999999999</v>
      </c>
      <c r="BV11" s="842"/>
      <c r="BW11" s="846">
        <v>9.99</v>
      </c>
      <c r="BX11" s="846">
        <v>10.52</v>
      </c>
      <c r="BY11" s="846">
        <v>0.35</v>
      </c>
      <c r="BZ11" s="846">
        <v>2.76</v>
      </c>
      <c r="CA11" s="846" t="s">
        <v>430</v>
      </c>
      <c r="CB11" s="846">
        <v>6.95</v>
      </c>
      <c r="CC11" s="842"/>
      <c r="CD11" s="855" t="s">
        <v>9222</v>
      </c>
      <c r="CE11" s="855" t="s">
        <v>9223</v>
      </c>
      <c r="CF11" s="855" t="s">
        <v>9224</v>
      </c>
      <c r="CG11" s="855" t="s">
        <v>9225</v>
      </c>
      <c r="CH11" s="855" t="s">
        <v>9226</v>
      </c>
      <c r="CI11" s="842"/>
      <c r="CJ11" s="856" t="s">
        <v>604</v>
      </c>
    </row>
    <row r="12" spans="1:88" s="428" customFormat="1" x14ac:dyDescent="0.25">
      <c r="A12" s="345" t="s">
        <v>9227</v>
      </c>
      <c r="B12" s="373"/>
      <c r="C12" s="719">
        <v>40045</v>
      </c>
      <c r="D12" s="373"/>
      <c r="E12" s="346">
        <v>13418.5</v>
      </c>
      <c r="F12" s="373"/>
      <c r="G12" s="347">
        <v>53.77</v>
      </c>
      <c r="H12" s="373"/>
      <c r="I12" s="651">
        <v>1.07</v>
      </c>
      <c r="J12" s="651">
        <v>6.5</v>
      </c>
      <c r="K12" s="651">
        <v>0.93</v>
      </c>
      <c r="L12" s="651">
        <v>0.99</v>
      </c>
      <c r="M12" s="374"/>
      <c r="N12" s="348">
        <v>-0.13</v>
      </c>
      <c r="O12" s="348">
        <v>0.16769999999999999</v>
      </c>
      <c r="P12" s="348">
        <v>2.3995000000000002</v>
      </c>
      <c r="Q12" s="348">
        <v>3.5232999999999999</v>
      </c>
      <c r="R12" s="348">
        <v>3.3045</v>
      </c>
      <c r="S12" s="350">
        <v>6.8578999999999999</v>
      </c>
      <c r="T12" s="348">
        <v>2.9424999999999999</v>
      </c>
      <c r="U12" s="348">
        <v>10.582800000000001</v>
      </c>
      <c r="V12" s="348">
        <v>9.0929000000000002</v>
      </c>
      <c r="W12" s="348">
        <v>10.9595</v>
      </c>
      <c r="X12" s="348">
        <v>3.2847</v>
      </c>
      <c r="Y12" s="348">
        <v>10.274800000000001</v>
      </c>
      <c r="Z12" s="348">
        <v>2.0304000000000002</v>
      </c>
      <c r="AA12" s="348">
        <v>6.2438000000000002</v>
      </c>
      <c r="AB12" s="348">
        <v>0.95760000000000001</v>
      </c>
      <c r="AC12" s="348">
        <v>10.3817</v>
      </c>
      <c r="AD12" s="374"/>
      <c r="AE12" s="346">
        <v>5</v>
      </c>
      <c r="AF12" s="346">
        <v>2</v>
      </c>
      <c r="AG12" s="346">
        <v>1</v>
      </c>
      <c r="AH12" s="346">
        <v>4</v>
      </c>
      <c r="AI12" s="346">
        <v>5</v>
      </c>
      <c r="AJ12" s="346">
        <v>4</v>
      </c>
      <c r="AK12" s="346">
        <v>10</v>
      </c>
      <c r="AL12" s="346">
        <v>7</v>
      </c>
      <c r="AM12" s="346">
        <v>6</v>
      </c>
      <c r="AN12" s="346">
        <v>2</v>
      </c>
      <c r="AO12" s="346">
        <v>3</v>
      </c>
      <c r="AP12" s="346">
        <v>5</v>
      </c>
      <c r="AQ12" s="346">
        <v>5</v>
      </c>
      <c r="AR12" s="346">
        <v>4</v>
      </c>
      <c r="AS12" s="346">
        <v>3</v>
      </c>
      <c r="AT12" s="373"/>
      <c r="AU12" s="348">
        <v>11.14</v>
      </c>
      <c r="AV12" s="348">
        <v>10.92</v>
      </c>
      <c r="AW12" s="348">
        <v>9.43</v>
      </c>
      <c r="AX12" s="348">
        <v>7.11</v>
      </c>
      <c r="AY12" s="348">
        <v>8.16</v>
      </c>
      <c r="AZ12" s="351"/>
      <c r="BA12" s="346">
        <v>3</v>
      </c>
      <c r="BB12" s="346">
        <v>5</v>
      </c>
      <c r="BC12" s="346">
        <v>7</v>
      </c>
      <c r="BD12" s="346">
        <v>5</v>
      </c>
      <c r="BE12" s="346">
        <v>4</v>
      </c>
      <c r="BF12" s="362"/>
      <c r="BG12" s="348">
        <v>8.7007084920000501</v>
      </c>
      <c r="BH12" s="375">
        <v>0</v>
      </c>
      <c r="BI12" s="375">
        <v>4.6207531335271397E-2</v>
      </c>
      <c r="BJ12" s="375" t="s">
        <v>430</v>
      </c>
      <c r="BK12" s="374"/>
      <c r="BL12" s="348">
        <v>78.222485106600004</v>
      </c>
      <c r="BM12" s="348">
        <v>57.072038000900001</v>
      </c>
      <c r="BN12" s="348">
        <v>1.3705921121</v>
      </c>
      <c r="BO12" s="373"/>
      <c r="BP12" s="348">
        <v>82.590247590000004</v>
      </c>
      <c r="BQ12" s="373"/>
      <c r="BR12" s="348">
        <v>61.077500000000001</v>
      </c>
      <c r="BS12" s="348">
        <v>14.439399999999999</v>
      </c>
      <c r="BT12" s="348">
        <v>4.9302200000000003</v>
      </c>
      <c r="BU12" s="348">
        <v>19.552879999999998</v>
      </c>
      <c r="BV12" s="373"/>
      <c r="BW12" s="348">
        <v>1.47</v>
      </c>
      <c r="BX12" s="348">
        <v>8.77</v>
      </c>
      <c r="BY12" s="348" t="s">
        <v>430</v>
      </c>
      <c r="BZ12" s="348" t="s">
        <v>430</v>
      </c>
      <c r="CA12" s="348">
        <v>0.43</v>
      </c>
      <c r="CB12" s="348">
        <v>8.2899999999999991</v>
      </c>
      <c r="CC12" s="373"/>
      <c r="CD12" s="372" t="s">
        <v>575</v>
      </c>
      <c r="CE12" s="372" t="s">
        <v>9228</v>
      </c>
      <c r="CF12" s="372" t="s">
        <v>9229</v>
      </c>
      <c r="CG12" s="372" t="s">
        <v>713</v>
      </c>
      <c r="CH12" s="372" t="s">
        <v>9230</v>
      </c>
      <c r="CI12" s="373"/>
      <c r="CJ12" s="354" t="s">
        <v>476</v>
      </c>
    </row>
    <row r="13" spans="1:88" s="428" customFormat="1" x14ac:dyDescent="0.25">
      <c r="A13" s="345" t="s">
        <v>9231</v>
      </c>
      <c r="B13" s="373"/>
      <c r="C13" s="719">
        <v>38306</v>
      </c>
      <c r="D13" s="373"/>
      <c r="E13" s="346">
        <v>9954.5400000000009</v>
      </c>
      <c r="F13" s="373"/>
      <c r="G13" s="347">
        <v>185.2004</v>
      </c>
      <c r="H13" s="373"/>
      <c r="I13" s="651">
        <v>4.5999999999999996</v>
      </c>
      <c r="J13" s="651">
        <v>7.66</v>
      </c>
      <c r="K13" s="651">
        <v>3.02</v>
      </c>
      <c r="L13" s="651">
        <v>3.19</v>
      </c>
      <c r="M13" s="374"/>
      <c r="N13" s="348">
        <v>-0.1197</v>
      </c>
      <c r="O13" s="348">
        <v>8.6999999999999994E-3</v>
      </c>
      <c r="P13" s="348">
        <v>1.4081999999999999</v>
      </c>
      <c r="Q13" s="348">
        <v>3.6726000000000001</v>
      </c>
      <c r="R13" s="348">
        <v>2.8475999999999999</v>
      </c>
      <c r="S13" s="350">
        <v>5.3711000000000002</v>
      </c>
      <c r="T13" s="348">
        <v>3.5718999999999999</v>
      </c>
      <c r="U13" s="348">
        <v>10.785299999999999</v>
      </c>
      <c r="V13" s="348">
        <v>9.1705000000000005</v>
      </c>
      <c r="W13" s="348">
        <v>10.273</v>
      </c>
      <c r="X13" s="348">
        <v>2.0766</v>
      </c>
      <c r="Y13" s="348">
        <v>9.9236000000000004</v>
      </c>
      <c r="Z13" s="348">
        <v>2.0478000000000001</v>
      </c>
      <c r="AA13" s="348">
        <v>4.7550999999999997</v>
      </c>
      <c r="AB13" s="348">
        <v>0.50700000000000001</v>
      </c>
      <c r="AC13" s="348">
        <v>14.3308</v>
      </c>
      <c r="AD13" s="374"/>
      <c r="AE13" s="346">
        <v>4</v>
      </c>
      <c r="AF13" s="346">
        <v>4</v>
      </c>
      <c r="AG13" s="346">
        <v>5</v>
      </c>
      <c r="AH13" s="346">
        <v>3</v>
      </c>
      <c r="AI13" s="346">
        <v>6</v>
      </c>
      <c r="AJ13" s="346">
        <v>7</v>
      </c>
      <c r="AK13" s="346">
        <v>6</v>
      </c>
      <c r="AL13" s="346">
        <v>6</v>
      </c>
      <c r="AM13" s="346">
        <v>5</v>
      </c>
      <c r="AN13" s="346">
        <v>4</v>
      </c>
      <c r="AO13" s="346">
        <v>8</v>
      </c>
      <c r="AP13" s="346">
        <v>7</v>
      </c>
      <c r="AQ13" s="346">
        <v>4</v>
      </c>
      <c r="AR13" s="346">
        <v>7</v>
      </c>
      <c r="AS13" s="346">
        <v>9</v>
      </c>
      <c r="AT13" s="373"/>
      <c r="AU13" s="348">
        <v>10.17</v>
      </c>
      <c r="AV13" s="348">
        <v>10.52</v>
      </c>
      <c r="AW13" s="348">
        <v>9.4600000000000009</v>
      </c>
      <c r="AX13" s="348">
        <v>7.01</v>
      </c>
      <c r="AY13" s="348">
        <v>6.97</v>
      </c>
      <c r="AZ13" s="351"/>
      <c r="BA13" s="346">
        <v>5</v>
      </c>
      <c r="BB13" s="346">
        <v>6</v>
      </c>
      <c r="BC13" s="346">
        <v>6</v>
      </c>
      <c r="BD13" s="346">
        <v>6</v>
      </c>
      <c r="BE13" s="346">
        <v>6</v>
      </c>
      <c r="BF13" s="362"/>
      <c r="BG13" s="348">
        <v>7.8155965562535297</v>
      </c>
      <c r="BH13" s="375">
        <v>0</v>
      </c>
      <c r="BI13" s="375">
        <v>5.3629571596870998E-2</v>
      </c>
      <c r="BJ13" s="375" t="s">
        <v>430</v>
      </c>
      <c r="BK13" s="374"/>
      <c r="BL13" s="348">
        <v>74.323887239499996</v>
      </c>
      <c r="BM13" s="348">
        <v>47.792657259000002</v>
      </c>
      <c r="BN13" s="348">
        <v>1.5551319283</v>
      </c>
      <c r="BO13" s="373"/>
      <c r="BP13" s="348">
        <v>61.90084676</v>
      </c>
      <c r="BQ13" s="373"/>
      <c r="BR13" s="348">
        <v>53.686700000000002</v>
      </c>
      <c r="BS13" s="348">
        <v>11.949400000000001</v>
      </c>
      <c r="BT13" s="348">
        <v>6.0759600000000002</v>
      </c>
      <c r="BU13" s="348">
        <v>28.287939999999999</v>
      </c>
      <c r="BV13" s="373"/>
      <c r="BW13" s="348">
        <v>4.21</v>
      </c>
      <c r="BX13" s="348">
        <v>7.56</v>
      </c>
      <c r="BY13" s="348">
        <v>2.73</v>
      </c>
      <c r="BZ13" s="348">
        <v>3.48</v>
      </c>
      <c r="CA13" s="348" t="s">
        <v>430</v>
      </c>
      <c r="CB13" s="348">
        <v>10.31</v>
      </c>
      <c r="CC13" s="373"/>
      <c r="CD13" s="372" t="s">
        <v>9232</v>
      </c>
      <c r="CE13" s="372" t="s">
        <v>3745</v>
      </c>
      <c r="CF13" s="372" t="s">
        <v>9233</v>
      </c>
      <c r="CG13" s="372" t="s">
        <v>9234</v>
      </c>
      <c r="CH13" s="372" t="s">
        <v>9235</v>
      </c>
      <c r="CI13" s="373"/>
      <c r="CJ13" s="354" t="s">
        <v>1517</v>
      </c>
    </row>
    <row r="14" spans="1:88" s="428" customFormat="1" x14ac:dyDescent="0.25">
      <c r="A14" s="345" t="s">
        <v>9236</v>
      </c>
      <c r="B14" s="373"/>
      <c r="C14" s="719">
        <v>36641</v>
      </c>
      <c r="D14" s="373"/>
      <c r="E14" s="346">
        <v>10098.200000000001</v>
      </c>
      <c r="F14" s="373"/>
      <c r="G14" s="347">
        <v>114.57</v>
      </c>
      <c r="H14" s="373"/>
      <c r="I14" s="651">
        <v>3.94</v>
      </c>
      <c r="J14" s="651">
        <v>7.71</v>
      </c>
      <c r="K14" s="651">
        <v>2.68</v>
      </c>
      <c r="L14" s="651">
        <v>2.84</v>
      </c>
      <c r="M14" s="374"/>
      <c r="N14" s="348">
        <v>0</v>
      </c>
      <c r="O14" s="348">
        <v>-9.5899999999999999E-2</v>
      </c>
      <c r="P14" s="348">
        <v>1.9850000000000001</v>
      </c>
      <c r="Q14" s="348">
        <v>4.7545000000000002</v>
      </c>
      <c r="R14" s="348">
        <v>5.1776</v>
      </c>
      <c r="S14" s="350">
        <v>8.2453000000000003</v>
      </c>
      <c r="T14" s="348">
        <v>6.1077000000000004</v>
      </c>
      <c r="U14" s="348">
        <v>11.728400000000001</v>
      </c>
      <c r="V14" s="348">
        <v>9.8430999999999997</v>
      </c>
      <c r="W14" s="348">
        <v>10.195399999999999</v>
      </c>
      <c r="X14" s="348">
        <v>3.5989</v>
      </c>
      <c r="Y14" s="348">
        <v>12.0489</v>
      </c>
      <c r="Z14" s="348">
        <v>4.1639999999999997</v>
      </c>
      <c r="AA14" s="348">
        <v>8.4327000000000005</v>
      </c>
      <c r="AB14" s="348">
        <v>1.1120000000000001</v>
      </c>
      <c r="AC14" s="348">
        <v>9.6940000000000008</v>
      </c>
      <c r="AD14" s="374"/>
      <c r="AE14" s="346">
        <v>1</v>
      </c>
      <c r="AF14" s="346">
        <v>7</v>
      </c>
      <c r="AG14" s="346">
        <v>4</v>
      </c>
      <c r="AH14" s="346">
        <v>2</v>
      </c>
      <c r="AI14" s="346">
        <v>1</v>
      </c>
      <c r="AJ14" s="346">
        <v>2</v>
      </c>
      <c r="AK14" s="346">
        <v>2</v>
      </c>
      <c r="AL14" s="346">
        <v>4</v>
      </c>
      <c r="AM14" s="346">
        <v>4</v>
      </c>
      <c r="AN14" s="346">
        <v>5</v>
      </c>
      <c r="AO14" s="346">
        <v>1</v>
      </c>
      <c r="AP14" s="346">
        <v>2</v>
      </c>
      <c r="AQ14" s="346">
        <v>1</v>
      </c>
      <c r="AR14" s="346">
        <v>2</v>
      </c>
      <c r="AS14" s="346">
        <v>2</v>
      </c>
      <c r="AT14" s="373"/>
      <c r="AU14" s="348">
        <v>10.83</v>
      </c>
      <c r="AV14" s="348">
        <v>11.52</v>
      </c>
      <c r="AW14" s="348">
        <v>10.87</v>
      </c>
      <c r="AX14" s="348">
        <v>9.4700000000000006</v>
      </c>
      <c r="AY14" s="348">
        <v>11.17</v>
      </c>
      <c r="AZ14" s="351"/>
      <c r="BA14" s="346">
        <v>4</v>
      </c>
      <c r="BB14" s="346">
        <v>4</v>
      </c>
      <c r="BC14" s="346">
        <v>4</v>
      </c>
      <c r="BD14" s="346">
        <v>1</v>
      </c>
      <c r="BE14" s="346">
        <v>1</v>
      </c>
      <c r="BF14" s="362"/>
      <c r="BG14" s="348">
        <v>7.9532530696819599</v>
      </c>
      <c r="BH14" s="375">
        <v>0</v>
      </c>
      <c r="BI14" s="375">
        <v>6.1104432017994703E-2</v>
      </c>
      <c r="BJ14" s="375" t="s">
        <v>430</v>
      </c>
      <c r="BK14" s="374"/>
      <c r="BL14" s="348">
        <v>77.441531132199998</v>
      </c>
      <c r="BM14" s="348">
        <v>47.896141950900002</v>
      </c>
      <c r="BN14" s="348">
        <v>1.6168636548999999</v>
      </c>
      <c r="BO14" s="373"/>
      <c r="BP14" s="348">
        <v>65.385816919999996</v>
      </c>
      <c r="BQ14" s="373"/>
      <c r="BR14" s="348">
        <v>40.846299999999999</v>
      </c>
      <c r="BS14" s="348">
        <v>19.986699999999999</v>
      </c>
      <c r="BT14" s="348">
        <v>13.034700000000001</v>
      </c>
      <c r="BU14" s="348">
        <v>26.132300000000001</v>
      </c>
      <c r="BV14" s="373"/>
      <c r="BW14" s="348">
        <v>2.52</v>
      </c>
      <c r="BX14" s="348">
        <v>7.72</v>
      </c>
      <c r="BY14" s="348">
        <v>3.32</v>
      </c>
      <c r="BZ14" s="348">
        <v>1.84</v>
      </c>
      <c r="CA14" s="348">
        <v>1.54</v>
      </c>
      <c r="CB14" s="348">
        <v>9.18</v>
      </c>
      <c r="CC14" s="373"/>
      <c r="CD14" s="372" t="s">
        <v>9237</v>
      </c>
      <c r="CE14" s="372" t="s">
        <v>5195</v>
      </c>
      <c r="CF14" s="372" t="s">
        <v>9238</v>
      </c>
      <c r="CG14" s="372" t="s">
        <v>9239</v>
      </c>
      <c r="CH14" s="372" t="s">
        <v>9240</v>
      </c>
      <c r="CI14" s="373"/>
      <c r="CJ14" s="354" t="s">
        <v>4823</v>
      </c>
    </row>
    <row r="15" spans="1:88" s="428" customFormat="1" x14ac:dyDescent="0.25">
      <c r="A15" s="345" t="s">
        <v>9241</v>
      </c>
      <c r="B15" s="373"/>
      <c r="C15" s="719">
        <v>43493</v>
      </c>
      <c r="D15" s="373"/>
      <c r="E15" s="346">
        <v>8635.5300000000007</v>
      </c>
      <c r="F15" s="373"/>
      <c r="G15" s="347">
        <v>21.1694</v>
      </c>
      <c r="H15" s="373"/>
      <c r="I15" s="651">
        <v>7.78</v>
      </c>
      <c r="J15" s="651">
        <v>7.46</v>
      </c>
      <c r="K15" s="651">
        <v>4.1500000000000004</v>
      </c>
      <c r="L15" s="651">
        <v>4.3099999999999996</v>
      </c>
      <c r="M15" s="374"/>
      <c r="N15" s="348">
        <v>-0.21959999999999999</v>
      </c>
      <c r="O15" s="348">
        <v>-9.5799999999999996E-2</v>
      </c>
      <c r="P15" s="348">
        <v>0.1623</v>
      </c>
      <c r="Q15" s="348">
        <v>2.1368999999999998</v>
      </c>
      <c r="R15" s="348">
        <v>1.5109999999999999</v>
      </c>
      <c r="S15" s="350">
        <v>4.1797000000000004</v>
      </c>
      <c r="T15" s="348">
        <v>2.3184999999999998</v>
      </c>
      <c r="U15" s="348">
        <v>8.4840999999999998</v>
      </c>
      <c r="V15" s="348">
        <v>8.4460999999999995</v>
      </c>
      <c r="W15" s="348" t="s">
        <v>430</v>
      </c>
      <c r="X15" s="348">
        <v>0.84119999999999995</v>
      </c>
      <c r="Y15" s="348">
        <v>9.2799999999999994</v>
      </c>
      <c r="Z15" s="348">
        <v>0.55530000000000002</v>
      </c>
      <c r="AA15" s="348">
        <v>4.3979999999999997</v>
      </c>
      <c r="AB15" s="348">
        <v>-0.3619</v>
      </c>
      <c r="AC15" s="348">
        <v>10.395</v>
      </c>
      <c r="AD15" s="374"/>
      <c r="AE15" s="346">
        <v>8</v>
      </c>
      <c r="AF15" s="346">
        <v>6</v>
      </c>
      <c r="AG15" s="346">
        <v>14</v>
      </c>
      <c r="AH15" s="346">
        <v>14</v>
      </c>
      <c r="AI15" s="346">
        <v>10</v>
      </c>
      <c r="AJ15" s="346">
        <v>10</v>
      </c>
      <c r="AK15" s="346">
        <v>13</v>
      </c>
      <c r="AL15" s="346">
        <v>13</v>
      </c>
      <c r="AM15" s="346">
        <v>9</v>
      </c>
      <c r="AN15" s="346" t="s">
        <v>430</v>
      </c>
      <c r="AO15" s="346">
        <v>14</v>
      </c>
      <c r="AP15" s="346">
        <v>9</v>
      </c>
      <c r="AQ15" s="346">
        <v>10</v>
      </c>
      <c r="AR15" s="346">
        <v>9</v>
      </c>
      <c r="AS15" s="346">
        <v>13</v>
      </c>
      <c r="AT15" s="373"/>
      <c r="AU15" s="348" t="s">
        <v>430</v>
      </c>
      <c r="AV15" s="348">
        <v>9.42</v>
      </c>
      <c r="AW15" s="348">
        <v>7.83</v>
      </c>
      <c r="AX15" s="348">
        <v>5.13</v>
      </c>
      <c r="AY15" s="348">
        <v>4.7300000000000004</v>
      </c>
      <c r="AZ15" s="351"/>
      <c r="BA15" s="346" t="s">
        <v>430</v>
      </c>
      <c r="BB15" s="346">
        <v>9</v>
      </c>
      <c r="BC15" s="346">
        <v>12</v>
      </c>
      <c r="BD15" s="346">
        <v>12</v>
      </c>
      <c r="BE15" s="346">
        <v>10</v>
      </c>
      <c r="BF15" s="362"/>
      <c r="BG15" s="348">
        <v>7.8346769911329304</v>
      </c>
      <c r="BH15" s="375">
        <v>0</v>
      </c>
      <c r="BI15" s="375">
        <v>3.08202191942871E-2</v>
      </c>
      <c r="BJ15" s="375" t="s">
        <v>430</v>
      </c>
      <c r="BK15" s="374"/>
      <c r="BL15" s="348">
        <v>67.773123587200004</v>
      </c>
      <c r="BM15" s="348">
        <v>50.974170905800001</v>
      </c>
      <c r="BN15" s="348">
        <v>1.3295581347000001</v>
      </c>
      <c r="BO15" s="373"/>
      <c r="BP15" s="348">
        <v>60.792609400000003</v>
      </c>
      <c r="BQ15" s="373"/>
      <c r="BR15" s="348">
        <v>47.977499999999999</v>
      </c>
      <c r="BS15" s="348">
        <v>10.317</v>
      </c>
      <c r="BT15" s="348">
        <v>7.9602599999999999</v>
      </c>
      <c r="BU15" s="348">
        <v>33.745240000000003</v>
      </c>
      <c r="BV15" s="373"/>
      <c r="BW15" s="348">
        <v>16.14</v>
      </c>
      <c r="BX15" s="348">
        <v>7.66</v>
      </c>
      <c r="BY15" s="348">
        <v>1.76</v>
      </c>
      <c r="BZ15" s="348">
        <v>1.67</v>
      </c>
      <c r="CA15" s="348">
        <v>0.08</v>
      </c>
      <c r="CB15" s="348">
        <v>6.44</v>
      </c>
      <c r="CC15" s="373"/>
      <c r="CD15" s="372" t="s">
        <v>9242</v>
      </c>
      <c r="CE15" s="372" t="s">
        <v>9243</v>
      </c>
      <c r="CF15" s="372" t="s">
        <v>9244</v>
      </c>
      <c r="CG15" s="372" t="s">
        <v>9245</v>
      </c>
      <c r="CH15" s="372" t="s">
        <v>9246</v>
      </c>
      <c r="CI15" s="373"/>
      <c r="CJ15" s="354" t="s">
        <v>526</v>
      </c>
    </row>
    <row r="16" spans="1:88" s="428" customFormat="1" x14ac:dyDescent="0.25">
      <c r="A16" s="345" t="s">
        <v>9247</v>
      </c>
      <c r="B16" s="373"/>
      <c r="C16" s="719">
        <v>43418</v>
      </c>
      <c r="D16" s="373"/>
      <c r="E16" s="346">
        <v>5334.27</v>
      </c>
      <c r="F16" s="373"/>
      <c r="G16" s="347">
        <v>26.2423</v>
      </c>
      <c r="H16" s="373"/>
      <c r="I16" s="651">
        <v>3.6</v>
      </c>
      <c r="J16" s="651">
        <v>6.91</v>
      </c>
      <c r="K16" s="651">
        <v>2.0099999999999998</v>
      </c>
      <c r="L16" s="651">
        <v>2.1</v>
      </c>
      <c r="M16" s="374"/>
      <c r="N16" s="348">
        <v>-0.1784</v>
      </c>
      <c r="O16" s="348">
        <v>0.25600000000000001</v>
      </c>
      <c r="P16" s="348">
        <v>2.3083999999999998</v>
      </c>
      <c r="Q16" s="348">
        <v>2.5954999999999999</v>
      </c>
      <c r="R16" s="348">
        <v>4.452</v>
      </c>
      <c r="S16" s="350">
        <v>8.8963000000000001</v>
      </c>
      <c r="T16" s="348">
        <v>5.7389999999999999</v>
      </c>
      <c r="U16" s="348">
        <v>12.4725</v>
      </c>
      <c r="V16" s="348">
        <v>10.956</v>
      </c>
      <c r="W16" s="348" t="s">
        <v>430</v>
      </c>
      <c r="X16" s="348">
        <v>3.0286</v>
      </c>
      <c r="Y16" s="348">
        <v>14.2544</v>
      </c>
      <c r="Z16" s="348">
        <v>3.6467000000000001</v>
      </c>
      <c r="AA16" s="348">
        <v>9.2227999999999994</v>
      </c>
      <c r="AB16" s="348">
        <v>1.4450000000000001</v>
      </c>
      <c r="AC16" s="348">
        <v>13.186299999999999</v>
      </c>
      <c r="AD16" s="374"/>
      <c r="AE16" s="346">
        <v>6</v>
      </c>
      <c r="AF16" s="346">
        <v>1</v>
      </c>
      <c r="AG16" s="346">
        <v>2</v>
      </c>
      <c r="AH16" s="346">
        <v>13</v>
      </c>
      <c r="AI16" s="346">
        <v>2</v>
      </c>
      <c r="AJ16" s="346">
        <v>1</v>
      </c>
      <c r="AK16" s="346">
        <v>3</v>
      </c>
      <c r="AL16" s="346">
        <v>1</v>
      </c>
      <c r="AM16" s="346">
        <v>3</v>
      </c>
      <c r="AN16" s="346" t="s">
        <v>430</v>
      </c>
      <c r="AO16" s="346">
        <v>4</v>
      </c>
      <c r="AP16" s="346">
        <v>1</v>
      </c>
      <c r="AQ16" s="346">
        <v>2</v>
      </c>
      <c r="AR16" s="346">
        <v>1</v>
      </c>
      <c r="AS16" s="346">
        <v>1</v>
      </c>
      <c r="AT16" s="373"/>
      <c r="AU16" s="348" t="s">
        <v>430</v>
      </c>
      <c r="AV16" s="348">
        <v>12.54</v>
      </c>
      <c r="AW16" s="348">
        <v>11.46</v>
      </c>
      <c r="AX16" s="348">
        <v>9.3000000000000007</v>
      </c>
      <c r="AY16" s="348">
        <v>10.89</v>
      </c>
      <c r="AZ16" s="351"/>
      <c r="BA16" s="346" t="s">
        <v>430</v>
      </c>
      <c r="BB16" s="346">
        <v>2</v>
      </c>
      <c r="BC16" s="346">
        <v>2</v>
      </c>
      <c r="BD16" s="346">
        <v>3</v>
      </c>
      <c r="BE16" s="346">
        <v>2</v>
      </c>
      <c r="BF16" s="362"/>
      <c r="BG16" s="348">
        <v>10.7002879287187</v>
      </c>
      <c r="BH16" s="375">
        <v>0</v>
      </c>
      <c r="BI16" s="375">
        <v>5.1307473788468699E-2</v>
      </c>
      <c r="BJ16" s="375" t="s">
        <v>430</v>
      </c>
      <c r="BK16" s="374"/>
      <c r="BL16" s="348">
        <v>89.652603985300004</v>
      </c>
      <c r="BM16" s="348">
        <v>63.9123723668</v>
      </c>
      <c r="BN16" s="348">
        <v>1.4027425468000001</v>
      </c>
      <c r="BO16" s="373"/>
      <c r="BP16" s="348">
        <v>82.53677682</v>
      </c>
      <c r="BQ16" s="373"/>
      <c r="BR16" s="348">
        <v>56.055599999999998</v>
      </c>
      <c r="BS16" s="348">
        <v>19.863199999999999</v>
      </c>
      <c r="BT16" s="348">
        <v>6.6180300000000001</v>
      </c>
      <c r="BU16" s="348">
        <v>17.463170000000002</v>
      </c>
      <c r="BV16" s="373"/>
      <c r="BW16" s="348">
        <v>3.26</v>
      </c>
      <c r="BX16" s="348">
        <v>3.88</v>
      </c>
      <c r="BY16" s="348">
        <v>1.68</v>
      </c>
      <c r="BZ16" s="348">
        <v>0.64</v>
      </c>
      <c r="CA16" s="348" t="s">
        <v>430</v>
      </c>
      <c r="CB16" s="348">
        <v>8.01</v>
      </c>
      <c r="CC16" s="373"/>
      <c r="CD16" s="372" t="s">
        <v>9248</v>
      </c>
      <c r="CE16" s="372" t="s">
        <v>2102</v>
      </c>
      <c r="CF16" s="372" t="s">
        <v>9249</v>
      </c>
      <c r="CG16" s="372" t="s">
        <v>6061</v>
      </c>
      <c r="CH16" s="372" t="s">
        <v>9250</v>
      </c>
      <c r="CI16" s="373"/>
      <c r="CJ16" s="354" t="s">
        <v>519</v>
      </c>
    </row>
    <row r="17" spans="1:88" s="428" customFormat="1" x14ac:dyDescent="0.25">
      <c r="A17" s="345" t="s">
        <v>9251</v>
      </c>
      <c r="B17" s="373"/>
      <c r="C17" s="719">
        <v>42948</v>
      </c>
      <c r="D17" s="373"/>
      <c r="E17" s="346">
        <v>3856.58</v>
      </c>
      <c r="F17" s="373"/>
      <c r="G17" s="347">
        <v>21.61</v>
      </c>
      <c r="H17" s="373"/>
      <c r="I17" s="651">
        <v>2.74</v>
      </c>
      <c r="J17" s="651">
        <v>7.4397700000000002</v>
      </c>
      <c r="K17" s="651">
        <v>2.2799999999999998</v>
      </c>
      <c r="L17" s="651">
        <v>2.41</v>
      </c>
      <c r="M17" s="374"/>
      <c r="N17" s="348">
        <v>-0.18479999999999999</v>
      </c>
      <c r="O17" s="348">
        <v>-0.41470000000000001</v>
      </c>
      <c r="P17" s="348">
        <v>0.88700000000000001</v>
      </c>
      <c r="Q17" s="348">
        <v>2.8069000000000002</v>
      </c>
      <c r="R17" s="348">
        <v>0.98129999999999995</v>
      </c>
      <c r="S17" s="350">
        <v>3.9331999999999998</v>
      </c>
      <c r="T17" s="348">
        <v>3.278</v>
      </c>
      <c r="U17" s="348">
        <v>11.5846</v>
      </c>
      <c r="V17" s="348">
        <v>8.9870999999999999</v>
      </c>
      <c r="W17" s="348" t="s">
        <v>430</v>
      </c>
      <c r="X17" s="348">
        <v>1.5508</v>
      </c>
      <c r="Y17" s="348">
        <v>7.8882000000000003</v>
      </c>
      <c r="Z17" s="348">
        <v>-0.27689999999999998</v>
      </c>
      <c r="AA17" s="348">
        <v>3.9441999999999999</v>
      </c>
      <c r="AB17" s="348">
        <v>-4.6300000000000001E-2</v>
      </c>
      <c r="AC17" s="348">
        <v>8.8603000000000005</v>
      </c>
      <c r="AD17" s="374"/>
      <c r="AE17" s="346">
        <v>7</v>
      </c>
      <c r="AF17" s="346">
        <v>14</v>
      </c>
      <c r="AG17" s="346">
        <v>11</v>
      </c>
      <c r="AH17" s="346">
        <v>11</v>
      </c>
      <c r="AI17" s="346">
        <v>12</v>
      </c>
      <c r="AJ17" s="346">
        <v>11</v>
      </c>
      <c r="AK17" s="346">
        <v>9</v>
      </c>
      <c r="AL17" s="346">
        <v>5</v>
      </c>
      <c r="AM17" s="346">
        <v>7</v>
      </c>
      <c r="AN17" s="346" t="s">
        <v>430</v>
      </c>
      <c r="AO17" s="346">
        <v>10</v>
      </c>
      <c r="AP17" s="346">
        <v>12</v>
      </c>
      <c r="AQ17" s="346">
        <v>12</v>
      </c>
      <c r="AR17" s="346">
        <v>10</v>
      </c>
      <c r="AS17" s="346">
        <v>10</v>
      </c>
      <c r="AT17" s="373"/>
      <c r="AU17" s="348" t="s">
        <v>430</v>
      </c>
      <c r="AV17" s="348">
        <v>10.210000000000001</v>
      </c>
      <c r="AW17" s="348">
        <v>9.57</v>
      </c>
      <c r="AX17" s="348">
        <v>6.47</v>
      </c>
      <c r="AY17" s="348">
        <v>3.92</v>
      </c>
      <c r="AZ17" s="351"/>
      <c r="BA17" s="346" t="s">
        <v>430</v>
      </c>
      <c r="BB17" s="346">
        <v>7</v>
      </c>
      <c r="BC17" s="346">
        <v>5</v>
      </c>
      <c r="BD17" s="346">
        <v>8</v>
      </c>
      <c r="BE17" s="346">
        <v>11</v>
      </c>
      <c r="BF17" s="362"/>
      <c r="BG17" s="348">
        <v>8.5410808026408702</v>
      </c>
      <c r="BH17" s="375">
        <v>0</v>
      </c>
      <c r="BI17" s="375">
        <v>5.5113752100102699E-2</v>
      </c>
      <c r="BJ17" s="375" t="s">
        <v>430</v>
      </c>
      <c r="BK17" s="374"/>
      <c r="BL17" s="348">
        <v>78.303508474099999</v>
      </c>
      <c r="BM17" s="348">
        <v>47.352189470399999</v>
      </c>
      <c r="BN17" s="348">
        <v>1.6536407154999999</v>
      </c>
      <c r="BO17" s="373"/>
      <c r="BP17" s="348">
        <v>59.678629669999999</v>
      </c>
      <c r="BQ17" s="373"/>
      <c r="BR17" s="348">
        <v>62.033999999999999</v>
      </c>
      <c r="BS17" s="348">
        <v>8.4105500000000006</v>
      </c>
      <c r="BT17" s="348">
        <v>4.4237900000000003</v>
      </c>
      <c r="BU17" s="348">
        <v>25.13166</v>
      </c>
      <c r="BV17" s="373"/>
      <c r="BW17" s="348">
        <v>6.2</v>
      </c>
      <c r="BX17" s="348">
        <v>7.17</v>
      </c>
      <c r="BY17" s="348">
        <v>8.0299999999999994</v>
      </c>
      <c r="BZ17" s="348">
        <v>0.26</v>
      </c>
      <c r="CA17" s="348">
        <v>0.56000000000000005</v>
      </c>
      <c r="CB17" s="348">
        <v>18.100000000000001</v>
      </c>
      <c r="CC17" s="373"/>
      <c r="CD17" s="372" t="s">
        <v>9252</v>
      </c>
      <c r="CE17" s="372" t="s">
        <v>9253</v>
      </c>
      <c r="CF17" s="372" t="s">
        <v>9254</v>
      </c>
      <c r="CG17" s="372" t="s">
        <v>9255</v>
      </c>
      <c r="CH17" s="372" t="s">
        <v>9256</v>
      </c>
      <c r="CI17" s="373"/>
      <c r="CJ17" s="354" t="s">
        <v>1517</v>
      </c>
    </row>
    <row r="18" spans="1:88" s="428" customFormat="1" x14ac:dyDescent="0.25">
      <c r="A18" s="345" t="s">
        <v>9257</v>
      </c>
      <c r="B18" s="373"/>
      <c r="C18" s="719">
        <v>41676</v>
      </c>
      <c r="D18" s="373"/>
      <c r="E18" s="346">
        <v>3830.14</v>
      </c>
      <c r="F18" s="373"/>
      <c r="G18" s="347">
        <v>28.96</v>
      </c>
      <c r="H18" s="373"/>
      <c r="I18" s="651">
        <v>1.34</v>
      </c>
      <c r="J18" s="651">
        <v>2.17</v>
      </c>
      <c r="K18" s="651">
        <v>0.9</v>
      </c>
      <c r="L18" s="651">
        <v>0.95</v>
      </c>
      <c r="M18" s="374"/>
      <c r="N18" s="348">
        <v>-8.6300000000000002E-2</v>
      </c>
      <c r="O18" s="348">
        <v>-4.1399999999999999E-2</v>
      </c>
      <c r="P18" s="348">
        <v>1.0008999999999999</v>
      </c>
      <c r="Q18" s="348">
        <v>2.9066999999999998</v>
      </c>
      <c r="R18" s="348">
        <v>2.3864000000000001</v>
      </c>
      <c r="S18" s="350">
        <v>5.4778000000000002</v>
      </c>
      <c r="T18" s="348">
        <v>4.9412000000000003</v>
      </c>
      <c r="U18" s="348">
        <v>10.1671</v>
      </c>
      <c r="V18" s="348">
        <v>8.0532000000000004</v>
      </c>
      <c r="W18" s="348">
        <v>8.3994</v>
      </c>
      <c r="X18" s="348">
        <v>1.28</v>
      </c>
      <c r="Y18" s="348">
        <v>7.4503000000000004</v>
      </c>
      <c r="Z18" s="348">
        <v>1.5677000000000001</v>
      </c>
      <c r="AA18" s="348">
        <v>4.8780999999999999</v>
      </c>
      <c r="AB18" s="348">
        <v>0.57299999999999995</v>
      </c>
      <c r="AC18" s="348">
        <v>8.8335000000000008</v>
      </c>
      <c r="AD18" s="374"/>
      <c r="AE18" s="346">
        <v>3</v>
      </c>
      <c r="AF18" s="346">
        <v>5</v>
      </c>
      <c r="AG18" s="346">
        <v>10</v>
      </c>
      <c r="AH18" s="346">
        <v>8</v>
      </c>
      <c r="AI18" s="346">
        <v>8</v>
      </c>
      <c r="AJ18" s="346">
        <v>6</v>
      </c>
      <c r="AK18" s="346">
        <v>4</v>
      </c>
      <c r="AL18" s="346">
        <v>8</v>
      </c>
      <c r="AM18" s="346">
        <v>10</v>
      </c>
      <c r="AN18" s="346">
        <v>7</v>
      </c>
      <c r="AO18" s="346">
        <v>12</v>
      </c>
      <c r="AP18" s="346">
        <v>14</v>
      </c>
      <c r="AQ18" s="346">
        <v>7</v>
      </c>
      <c r="AR18" s="346">
        <v>6</v>
      </c>
      <c r="AS18" s="346">
        <v>7</v>
      </c>
      <c r="AT18" s="373"/>
      <c r="AU18" s="348">
        <v>8.9600000000000009</v>
      </c>
      <c r="AV18" s="348">
        <v>9.23</v>
      </c>
      <c r="AW18" s="348">
        <v>9.08</v>
      </c>
      <c r="AX18" s="348">
        <v>7.3</v>
      </c>
      <c r="AY18" s="348">
        <v>5.59</v>
      </c>
      <c r="AZ18" s="351"/>
      <c r="BA18" s="346">
        <v>6</v>
      </c>
      <c r="BB18" s="346">
        <v>10</v>
      </c>
      <c r="BC18" s="346">
        <v>9</v>
      </c>
      <c r="BD18" s="346">
        <v>4</v>
      </c>
      <c r="BE18" s="346">
        <v>8</v>
      </c>
      <c r="BF18" s="362"/>
      <c r="BG18" s="348">
        <v>5.9788621166346303</v>
      </c>
      <c r="BH18" s="375">
        <v>0</v>
      </c>
      <c r="BI18" s="375">
        <v>6.1984671021156297E-2</v>
      </c>
      <c r="BJ18" s="375" t="s">
        <v>430</v>
      </c>
      <c r="BK18" s="374"/>
      <c r="BL18" s="348">
        <v>61.148376120499996</v>
      </c>
      <c r="BM18" s="348">
        <v>29.441869800399999</v>
      </c>
      <c r="BN18" s="348">
        <v>2.0769189094999998</v>
      </c>
      <c r="BO18" s="373"/>
      <c r="BP18" s="348">
        <v>49.536771330000001</v>
      </c>
      <c r="BQ18" s="373"/>
      <c r="BR18" s="348">
        <v>58.282400000000003</v>
      </c>
      <c r="BS18" s="348">
        <v>5.1804199999999998</v>
      </c>
      <c r="BT18" s="348">
        <v>5.8519800000000002</v>
      </c>
      <c r="BU18" s="348">
        <v>30.685199999999998</v>
      </c>
      <c r="BV18" s="373"/>
      <c r="BW18" s="348">
        <v>10.02</v>
      </c>
      <c r="BX18" s="348">
        <v>14.08</v>
      </c>
      <c r="BY18" s="348">
        <v>3.78</v>
      </c>
      <c r="BZ18" s="348" t="s">
        <v>430</v>
      </c>
      <c r="CA18" s="348" t="s">
        <v>430</v>
      </c>
      <c r="CB18" s="348">
        <v>2.8</v>
      </c>
      <c r="CC18" s="373"/>
      <c r="CD18" s="372" t="s">
        <v>9258</v>
      </c>
      <c r="CE18" s="372" t="s">
        <v>9259</v>
      </c>
      <c r="CF18" s="372" t="s">
        <v>9260</v>
      </c>
      <c r="CG18" s="372" t="s">
        <v>9261</v>
      </c>
      <c r="CH18" s="372" t="s">
        <v>9262</v>
      </c>
      <c r="CI18" s="373"/>
      <c r="CJ18" s="354" t="s">
        <v>463</v>
      </c>
    </row>
    <row r="19" spans="1:88" s="428" customFormat="1" x14ac:dyDescent="0.25">
      <c r="A19" s="345" t="s">
        <v>9263</v>
      </c>
      <c r="B19" s="373"/>
      <c r="C19" s="719">
        <v>44498</v>
      </c>
      <c r="D19" s="373"/>
      <c r="E19" s="346">
        <v>3385.86</v>
      </c>
      <c r="F19" s="373"/>
      <c r="G19" s="347">
        <v>13.76</v>
      </c>
      <c r="H19" s="373"/>
      <c r="I19" s="651">
        <v>7.671E-2</v>
      </c>
      <c r="J19" s="651">
        <v>5.91</v>
      </c>
      <c r="K19" s="651">
        <v>7.671E-2</v>
      </c>
      <c r="L19" s="651">
        <v>7.671E-2</v>
      </c>
      <c r="M19" s="374"/>
      <c r="N19" s="348">
        <v>0</v>
      </c>
      <c r="O19" s="348">
        <v>-0.57799999999999996</v>
      </c>
      <c r="P19" s="348">
        <v>0.65839999999999999</v>
      </c>
      <c r="Q19" s="348">
        <v>2.8401000000000001</v>
      </c>
      <c r="R19" s="348">
        <v>2.4571999999999998</v>
      </c>
      <c r="S19" s="350">
        <v>0.29070000000000001</v>
      </c>
      <c r="T19" s="348">
        <v>-2.7191999999999998</v>
      </c>
      <c r="U19" s="348">
        <v>8.3183000000000007</v>
      </c>
      <c r="V19" s="348" t="s">
        <v>430</v>
      </c>
      <c r="W19" s="348" t="s">
        <v>430</v>
      </c>
      <c r="X19" s="348">
        <v>2.5335000000000001</v>
      </c>
      <c r="Y19" s="348">
        <v>9.3800000000000008</v>
      </c>
      <c r="Z19" s="348">
        <v>0.65839999999999999</v>
      </c>
      <c r="AA19" s="348">
        <v>1.4749000000000001</v>
      </c>
      <c r="AB19" s="348">
        <v>-0.43419999999999997</v>
      </c>
      <c r="AC19" s="348">
        <v>6.8312999999999997</v>
      </c>
      <c r="AD19" s="374"/>
      <c r="AE19" s="346">
        <v>1</v>
      </c>
      <c r="AF19" s="346">
        <v>15</v>
      </c>
      <c r="AG19" s="346">
        <v>13</v>
      </c>
      <c r="AH19" s="346">
        <v>10</v>
      </c>
      <c r="AI19" s="346">
        <v>7</v>
      </c>
      <c r="AJ19" s="346">
        <v>15</v>
      </c>
      <c r="AK19" s="346">
        <v>15</v>
      </c>
      <c r="AL19" s="346">
        <v>14</v>
      </c>
      <c r="AM19" s="346" t="s">
        <v>430</v>
      </c>
      <c r="AN19" s="346" t="s">
        <v>430</v>
      </c>
      <c r="AO19" s="346">
        <v>5</v>
      </c>
      <c r="AP19" s="346">
        <v>8</v>
      </c>
      <c r="AQ19" s="346">
        <v>9</v>
      </c>
      <c r="AR19" s="346">
        <v>14</v>
      </c>
      <c r="AS19" s="346">
        <v>14</v>
      </c>
      <c r="AT19" s="373"/>
      <c r="AU19" s="348" t="s">
        <v>430</v>
      </c>
      <c r="AV19" s="348" t="s">
        <v>430</v>
      </c>
      <c r="AW19" s="348" t="s">
        <v>430</v>
      </c>
      <c r="AX19" s="348">
        <v>3.15</v>
      </c>
      <c r="AY19" s="348">
        <v>4.83</v>
      </c>
      <c r="AZ19" s="351"/>
      <c r="BA19" s="346" t="s">
        <v>430</v>
      </c>
      <c r="BB19" s="346" t="s">
        <v>430</v>
      </c>
      <c r="BC19" s="346" t="s">
        <v>430</v>
      </c>
      <c r="BD19" s="346">
        <v>15</v>
      </c>
      <c r="BE19" s="346">
        <v>9</v>
      </c>
      <c r="BF19" s="362"/>
      <c r="BG19" s="348">
        <v>8.9228602357996696</v>
      </c>
      <c r="BH19" s="375">
        <v>0</v>
      </c>
      <c r="BI19" s="375">
        <v>3.0455607095265E-2</v>
      </c>
      <c r="BJ19" s="375" t="s">
        <v>430</v>
      </c>
      <c r="BK19" s="374"/>
      <c r="BL19" s="348">
        <v>70.852973202499996</v>
      </c>
      <c r="BM19" s="348">
        <v>53.870631226699999</v>
      </c>
      <c r="BN19" s="348">
        <v>1.3152430477999999</v>
      </c>
      <c r="BO19" s="373"/>
      <c r="BP19" s="348">
        <v>65.818891199999996</v>
      </c>
      <c r="BQ19" s="373"/>
      <c r="BR19" s="348">
        <v>56.852600000000002</v>
      </c>
      <c r="BS19" s="348">
        <v>23.036300000000001</v>
      </c>
      <c r="BT19" s="348">
        <v>10.458600000000001</v>
      </c>
      <c r="BU19" s="348">
        <v>9.6524999999999999</v>
      </c>
      <c r="BV19" s="373"/>
      <c r="BW19" s="348">
        <v>3.82</v>
      </c>
      <c r="BX19" s="348" t="s">
        <v>430</v>
      </c>
      <c r="BY19" s="348" t="s">
        <v>430</v>
      </c>
      <c r="BZ19" s="348" t="s">
        <v>430</v>
      </c>
      <c r="CA19" s="348" t="s">
        <v>430</v>
      </c>
      <c r="CB19" s="348">
        <v>5.83</v>
      </c>
      <c r="CC19" s="373"/>
      <c r="CD19" s="372" t="s">
        <v>9264</v>
      </c>
      <c r="CE19" s="372" t="s">
        <v>9265</v>
      </c>
      <c r="CF19" s="372" t="s">
        <v>9266</v>
      </c>
      <c r="CG19" s="372" t="s">
        <v>9267</v>
      </c>
      <c r="CH19" s="372" t="s">
        <v>9268</v>
      </c>
      <c r="CI19" s="373"/>
      <c r="CJ19" s="354" t="s">
        <v>555</v>
      </c>
    </row>
    <row r="20" spans="1:88" s="428" customFormat="1" x14ac:dyDescent="0.25">
      <c r="A20" s="345" t="s">
        <v>9269</v>
      </c>
      <c r="B20" s="373"/>
      <c r="C20" s="719">
        <v>45148</v>
      </c>
      <c r="D20" s="373"/>
      <c r="E20" s="346">
        <v>3041.42</v>
      </c>
      <c r="F20" s="373"/>
      <c r="G20" s="347">
        <v>12.635300000000001</v>
      </c>
      <c r="H20" s="373"/>
      <c r="I20" s="651">
        <v>1.71</v>
      </c>
      <c r="J20" s="651">
        <v>6.74</v>
      </c>
      <c r="K20" s="651">
        <v>1.44</v>
      </c>
      <c r="L20" s="651">
        <v>1.52</v>
      </c>
      <c r="M20" s="374"/>
      <c r="N20" s="348">
        <v>-0.2621</v>
      </c>
      <c r="O20" s="348">
        <v>-0.25890000000000002</v>
      </c>
      <c r="P20" s="348">
        <v>1.2062999999999999</v>
      </c>
      <c r="Q20" s="348">
        <v>3.1175000000000002</v>
      </c>
      <c r="R20" s="348">
        <v>-0.50470000000000004</v>
      </c>
      <c r="S20" s="350">
        <v>0.51249999999999996</v>
      </c>
      <c r="T20" s="348">
        <v>2.3565</v>
      </c>
      <c r="U20" s="348">
        <v>8.2279</v>
      </c>
      <c r="V20" s="348" t="s">
        <v>430</v>
      </c>
      <c r="W20" s="348" t="s">
        <v>430</v>
      </c>
      <c r="X20" s="348">
        <v>2.2869000000000002</v>
      </c>
      <c r="Y20" s="348">
        <v>7.8391999999999999</v>
      </c>
      <c r="Z20" s="348">
        <v>-3.2564000000000002</v>
      </c>
      <c r="AA20" s="348">
        <v>0.46989999999999998</v>
      </c>
      <c r="AB20" s="348">
        <v>-0.13439999999999999</v>
      </c>
      <c r="AC20" s="348">
        <v>7.9728000000000003</v>
      </c>
      <c r="AD20" s="374"/>
      <c r="AE20" s="346">
        <v>12</v>
      </c>
      <c r="AF20" s="346">
        <v>11</v>
      </c>
      <c r="AG20" s="346">
        <v>9</v>
      </c>
      <c r="AH20" s="346">
        <v>7</v>
      </c>
      <c r="AI20" s="346">
        <v>14</v>
      </c>
      <c r="AJ20" s="346">
        <v>14</v>
      </c>
      <c r="AK20" s="346">
        <v>12</v>
      </c>
      <c r="AL20" s="346">
        <v>15</v>
      </c>
      <c r="AM20" s="346" t="s">
        <v>430</v>
      </c>
      <c r="AN20" s="346" t="s">
        <v>430</v>
      </c>
      <c r="AO20" s="346">
        <v>6</v>
      </c>
      <c r="AP20" s="346">
        <v>13</v>
      </c>
      <c r="AQ20" s="346">
        <v>15</v>
      </c>
      <c r="AR20" s="346">
        <v>15</v>
      </c>
      <c r="AS20" s="346">
        <v>11</v>
      </c>
      <c r="AT20" s="373"/>
      <c r="AU20" s="348" t="s">
        <v>430</v>
      </c>
      <c r="AV20" s="348" t="s">
        <v>430</v>
      </c>
      <c r="AW20" s="348" t="s">
        <v>430</v>
      </c>
      <c r="AX20" s="348">
        <v>4.18</v>
      </c>
      <c r="AY20" s="348">
        <v>0.96</v>
      </c>
      <c r="AZ20" s="351"/>
      <c r="BA20" s="346" t="s">
        <v>430</v>
      </c>
      <c r="BB20" s="346" t="s">
        <v>430</v>
      </c>
      <c r="BC20" s="346" t="s">
        <v>430</v>
      </c>
      <c r="BD20" s="346">
        <v>14</v>
      </c>
      <c r="BE20" s="346">
        <v>15</v>
      </c>
      <c r="BF20" s="362"/>
      <c r="BG20" s="348">
        <v>7.7489520016113396</v>
      </c>
      <c r="BH20" s="375">
        <v>0</v>
      </c>
      <c r="BI20" s="375">
        <v>3.1274872935179901E-2</v>
      </c>
      <c r="BJ20" s="375" t="s">
        <v>430</v>
      </c>
      <c r="BK20" s="374"/>
      <c r="BL20" s="348">
        <v>69.939004786799998</v>
      </c>
      <c r="BM20" s="348">
        <v>58.753885717199999</v>
      </c>
      <c r="BN20" s="348">
        <v>1.1903724142000001</v>
      </c>
      <c r="BO20" s="373"/>
      <c r="BP20" s="348">
        <v>68.703827759999996</v>
      </c>
      <c r="BQ20" s="373"/>
      <c r="BR20" s="348">
        <v>58.386400000000002</v>
      </c>
      <c r="BS20" s="348">
        <v>6.7264200000000001</v>
      </c>
      <c r="BT20" s="348">
        <v>3.081</v>
      </c>
      <c r="BU20" s="348">
        <v>31.806180000000001</v>
      </c>
      <c r="BV20" s="373"/>
      <c r="BW20" s="348">
        <v>4.6399999999999997</v>
      </c>
      <c r="BX20" s="348">
        <v>22.99</v>
      </c>
      <c r="BY20" s="348" t="s">
        <v>430</v>
      </c>
      <c r="BZ20" s="348" t="s">
        <v>430</v>
      </c>
      <c r="CA20" s="348" t="s">
        <v>430</v>
      </c>
      <c r="CB20" s="348">
        <v>3.67</v>
      </c>
      <c r="CC20" s="373"/>
      <c r="CD20" s="372" t="s">
        <v>1179</v>
      </c>
      <c r="CE20" s="372" t="s">
        <v>9270</v>
      </c>
      <c r="CF20" s="372" t="s">
        <v>9271</v>
      </c>
      <c r="CG20" s="372" t="s">
        <v>6561</v>
      </c>
      <c r="CH20" s="372" t="s">
        <v>9272</v>
      </c>
      <c r="CI20" s="373"/>
      <c r="CJ20" s="354" t="s">
        <v>476</v>
      </c>
    </row>
    <row r="21" spans="1:88" s="428" customFormat="1" x14ac:dyDescent="0.25">
      <c r="A21" s="345" t="s">
        <v>9273</v>
      </c>
      <c r="B21" s="373"/>
      <c r="C21" s="719">
        <v>44810</v>
      </c>
      <c r="D21" s="373"/>
      <c r="E21" s="346">
        <v>2835.71</v>
      </c>
      <c r="F21" s="373"/>
      <c r="G21" s="347">
        <v>14.5806</v>
      </c>
      <c r="H21" s="373"/>
      <c r="I21" s="651">
        <v>3.63</v>
      </c>
      <c r="J21" s="651">
        <v>7.55</v>
      </c>
      <c r="K21" s="651">
        <v>2.72</v>
      </c>
      <c r="L21" s="651">
        <v>2.87</v>
      </c>
      <c r="M21" s="374"/>
      <c r="N21" s="348">
        <v>-0.22040000000000001</v>
      </c>
      <c r="O21" s="348">
        <v>-0.36899999999999999</v>
      </c>
      <c r="P21" s="348">
        <v>1.2099</v>
      </c>
      <c r="Q21" s="348">
        <v>2.8759000000000001</v>
      </c>
      <c r="R21" s="348">
        <v>1.2232000000000001</v>
      </c>
      <c r="S21" s="350">
        <v>1.9085000000000001</v>
      </c>
      <c r="T21" s="348">
        <v>2.363</v>
      </c>
      <c r="U21" s="348">
        <v>9.5702999999999996</v>
      </c>
      <c r="V21" s="348" t="s">
        <v>430</v>
      </c>
      <c r="W21" s="348" t="s">
        <v>430</v>
      </c>
      <c r="X21" s="348">
        <v>1.5468</v>
      </c>
      <c r="Y21" s="348">
        <v>8.4068000000000005</v>
      </c>
      <c r="Z21" s="348">
        <v>-1.9900000000000001E-2</v>
      </c>
      <c r="AA21" s="348">
        <v>2.1974</v>
      </c>
      <c r="AB21" s="348">
        <v>0.6996</v>
      </c>
      <c r="AC21" s="348">
        <v>9.9506999999999994</v>
      </c>
      <c r="AD21" s="374"/>
      <c r="AE21" s="346">
        <v>9</v>
      </c>
      <c r="AF21" s="346">
        <v>13</v>
      </c>
      <c r="AG21" s="346">
        <v>8</v>
      </c>
      <c r="AH21" s="346">
        <v>9</v>
      </c>
      <c r="AI21" s="346">
        <v>11</v>
      </c>
      <c r="AJ21" s="346">
        <v>13</v>
      </c>
      <c r="AK21" s="346">
        <v>11</v>
      </c>
      <c r="AL21" s="346">
        <v>11</v>
      </c>
      <c r="AM21" s="346" t="s">
        <v>430</v>
      </c>
      <c r="AN21" s="346" t="s">
        <v>430</v>
      </c>
      <c r="AO21" s="346">
        <v>11</v>
      </c>
      <c r="AP21" s="346">
        <v>11</v>
      </c>
      <c r="AQ21" s="346">
        <v>11</v>
      </c>
      <c r="AR21" s="346">
        <v>12</v>
      </c>
      <c r="AS21" s="346">
        <v>5</v>
      </c>
      <c r="AT21" s="373"/>
      <c r="AU21" s="348" t="s">
        <v>430</v>
      </c>
      <c r="AV21" s="348" t="s">
        <v>430</v>
      </c>
      <c r="AW21" s="348" t="s">
        <v>430</v>
      </c>
      <c r="AX21" s="348">
        <v>5.04</v>
      </c>
      <c r="AY21" s="348">
        <v>3.57</v>
      </c>
      <c r="AZ21" s="351"/>
      <c r="BA21" s="346" t="s">
        <v>430</v>
      </c>
      <c r="BB21" s="346" t="s">
        <v>430</v>
      </c>
      <c r="BC21" s="346" t="s">
        <v>430</v>
      </c>
      <c r="BD21" s="346">
        <v>13</v>
      </c>
      <c r="BE21" s="346">
        <v>12</v>
      </c>
      <c r="BF21" s="362"/>
      <c r="BG21" s="348">
        <v>7.4520810573363798</v>
      </c>
      <c r="BH21" s="375">
        <v>0</v>
      </c>
      <c r="BI21" s="375">
        <v>4.6324909626462601E-2</v>
      </c>
      <c r="BJ21" s="375" t="s">
        <v>430</v>
      </c>
      <c r="BK21" s="374"/>
      <c r="BL21" s="348">
        <v>66.919755722900007</v>
      </c>
      <c r="BM21" s="348">
        <v>42.772688750699999</v>
      </c>
      <c r="BN21" s="348">
        <v>1.5645440507999999</v>
      </c>
      <c r="BO21" s="373"/>
      <c r="BP21" s="348">
        <v>59.436897600000002</v>
      </c>
      <c r="BQ21" s="373"/>
      <c r="BR21" s="348">
        <v>47.226599999999998</v>
      </c>
      <c r="BS21" s="348">
        <v>7.7927400000000002</v>
      </c>
      <c r="BT21" s="348">
        <v>11.694800000000001</v>
      </c>
      <c r="BU21" s="348">
        <v>33.28586</v>
      </c>
      <c r="BV21" s="373"/>
      <c r="BW21" s="348">
        <v>9.15</v>
      </c>
      <c r="BX21" s="348">
        <v>13.7</v>
      </c>
      <c r="BY21" s="348" t="s">
        <v>430</v>
      </c>
      <c r="BZ21" s="348">
        <v>7.58</v>
      </c>
      <c r="CA21" s="348" t="s">
        <v>430</v>
      </c>
      <c r="CB21" s="348">
        <v>2.86</v>
      </c>
      <c r="CC21" s="373"/>
      <c r="CD21" s="372" t="s">
        <v>9274</v>
      </c>
      <c r="CE21" s="372" t="s">
        <v>9275</v>
      </c>
      <c r="CF21" s="372" t="s">
        <v>9276</v>
      </c>
      <c r="CG21" s="372" t="s">
        <v>9277</v>
      </c>
      <c r="CH21" s="372" t="s">
        <v>9278</v>
      </c>
      <c r="CI21" s="373"/>
      <c r="CJ21" s="354" t="s">
        <v>443</v>
      </c>
    </row>
    <row r="22" spans="1:88" s="428" customFormat="1" x14ac:dyDescent="0.25">
      <c r="A22" s="345" t="s">
        <v>9279</v>
      </c>
      <c r="B22" s="373"/>
      <c r="C22" s="719">
        <v>41922</v>
      </c>
      <c r="D22" s="373"/>
      <c r="E22" s="346">
        <v>2288.59</v>
      </c>
      <c r="F22" s="373"/>
      <c r="G22" s="347">
        <v>25.440999999999999</v>
      </c>
      <c r="H22" s="373"/>
      <c r="I22" s="651">
        <v>5.47</v>
      </c>
      <c r="J22" s="651">
        <v>6.96</v>
      </c>
      <c r="K22" s="651">
        <v>2.66</v>
      </c>
      <c r="L22" s="651">
        <v>2.76</v>
      </c>
      <c r="M22" s="374"/>
      <c r="N22" s="348">
        <v>-0.25480000000000003</v>
      </c>
      <c r="O22" s="348">
        <v>-0.13350000000000001</v>
      </c>
      <c r="P22" s="348">
        <v>1.3666</v>
      </c>
      <c r="Q22" s="348">
        <v>3.4060999999999999</v>
      </c>
      <c r="R22" s="348">
        <v>3.8959000000000001</v>
      </c>
      <c r="S22" s="350">
        <v>5.4875999999999996</v>
      </c>
      <c r="T22" s="348">
        <v>3.8932000000000002</v>
      </c>
      <c r="U22" s="348">
        <v>9.4413999999999998</v>
      </c>
      <c r="V22" s="348">
        <v>7.3762999999999996</v>
      </c>
      <c r="W22" s="348">
        <v>8.6462000000000003</v>
      </c>
      <c r="X22" s="348">
        <v>2.0907</v>
      </c>
      <c r="Y22" s="348">
        <v>10.9024</v>
      </c>
      <c r="Z22" s="348">
        <v>1.9598</v>
      </c>
      <c r="AA22" s="348">
        <v>5.6212999999999997</v>
      </c>
      <c r="AB22" s="348">
        <v>0.69259999999999999</v>
      </c>
      <c r="AC22" s="348">
        <v>8.1716999999999995</v>
      </c>
      <c r="AD22" s="374"/>
      <c r="AE22" s="346">
        <v>11</v>
      </c>
      <c r="AF22" s="346">
        <v>8</v>
      </c>
      <c r="AG22" s="346">
        <v>6</v>
      </c>
      <c r="AH22" s="346">
        <v>5</v>
      </c>
      <c r="AI22" s="346">
        <v>3</v>
      </c>
      <c r="AJ22" s="346">
        <v>5</v>
      </c>
      <c r="AK22" s="346">
        <v>5</v>
      </c>
      <c r="AL22" s="346">
        <v>12</v>
      </c>
      <c r="AM22" s="346">
        <v>11</v>
      </c>
      <c r="AN22" s="346">
        <v>6</v>
      </c>
      <c r="AO22" s="346">
        <v>7</v>
      </c>
      <c r="AP22" s="346">
        <v>4</v>
      </c>
      <c r="AQ22" s="346">
        <v>6</v>
      </c>
      <c r="AR22" s="346">
        <v>5</v>
      </c>
      <c r="AS22" s="346">
        <v>6</v>
      </c>
      <c r="AT22" s="373"/>
      <c r="AU22" s="348">
        <v>8.91</v>
      </c>
      <c r="AV22" s="348">
        <v>8.98</v>
      </c>
      <c r="AW22" s="348">
        <v>8.41</v>
      </c>
      <c r="AX22" s="348">
        <v>6.81</v>
      </c>
      <c r="AY22" s="348">
        <v>7.49</v>
      </c>
      <c r="AZ22" s="351"/>
      <c r="BA22" s="346">
        <v>7</v>
      </c>
      <c r="BB22" s="346">
        <v>11</v>
      </c>
      <c r="BC22" s="346">
        <v>11</v>
      </c>
      <c r="BD22" s="346">
        <v>7</v>
      </c>
      <c r="BE22" s="346">
        <v>5</v>
      </c>
      <c r="BF22" s="362"/>
      <c r="BG22" s="348">
        <v>7.4434130709780302</v>
      </c>
      <c r="BH22" s="375">
        <v>0</v>
      </c>
      <c r="BI22" s="375">
        <v>4.2608054617970001E-2</v>
      </c>
      <c r="BJ22" s="375" t="s">
        <v>430</v>
      </c>
      <c r="BK22" s="374"/>
      <c r="BL22" s="348">
        <v>67.409308268999993</v>
      </c>
      <c r="BM22" s="348">
        <v>45.153993201799999</v>
      </c>
      <c r="BN22" s="348">
        <v>1.4928759006000001</v>
      </c>
      <c r="BO22" s="373"/>
      <c r="BP22" s="348">
        <v>54.878842280000001</v>
      </c>
      <c r="BQ22" s="373"/>
      <c r="BR22" s="348">
        <v>46.646000000000001</v>
      </c>
      <c r="BS22" s="348">
        <v>12.140599999999999</v>
      </c>
      <c r="BT22" s="348">
        <v>7.6390599999999997</v>
      </c>
      <c r="BU22" s="348">
        <v>33.574339999999999</v>
      </c>
      <c r="BV22" s="373"/>
      <c r="BW22" s="348">
        <v>7.05</v>
      </c>
      <c r="BX22" s="348">
        <v>21.4</v>
      </c>
      <c r="BY22" s="348">
        <v>0.67</v>
      </c>
      <c r="BZ22" s="348">
        <v>0.44</v>
      </c>
      <c r="CA22" s="348" t="s">
        <v>430</v>
      </c>
      <c r="CB22" s="348">
        <v>3.96</v>
      </c>
      <c r="CC22" s="373"/>
      <c r="CD22" s="372" t="s">
        <v>9280</v>
      </c>
      <c r="CE22" s="372" t="s">
        <v>9281</v>
      </c>
      <c r="CF22" s="372" t="s">
        <v>9282</v>
      </c>
      <c r="CG22" s="372" t="s">
        <v>9283</v>
      </c>
      <c r="CH22" s="372" t="s">
        <v>9284</v>
      </c>
      <c r="CI22" s="373"/>
      <c r="CJ22" s="354" t="s">
        <v>611</v>
      </c>
    </row>
    <row r="23" spans="1:88" x14ac:dyDescent="0.25">
      <c r="A23" s="36" t="s">
        <v>93</v>
      </c>
      <c r="B23" s="43"/>
      <c r="C23" s="720"/>
      <c r="D23" s="43"/>
      <c r="E23" s="51"/>
      <c r="F23" s="43"/>
      <c r="G23" s="55"/>
      <c r="H23" s="43"/>
      <c r="I23" s="92"/>
      <c r="J23" s="92"/>
      <c r="K23" s="92"/>
      <c r="L23" s="92"/>
      <c r="M23" s="66"/>
      <c r="N23" s="59">
        <v>-0.1681</v>
      </c>
      <c r="O23" s="59">
        <v>-0.15759999999999999</v>
      </c>
      <c r="P23" s="59">
        <v>1.256</v>
      </c>
      <c r="Q23" s="59">
        <v>3.0767000000000002</v>
      </c>
      <c r="R23" s="59">
        <v>2.1175000000000002</v>
      </c>
      <c r="S23" s="70">
        <v>4.6596000000000002</v>
      </c>
      <c r="T23" s="59">
        <v>3.3025000000000002</v>
      </c>
      <c r="U23" s="59">
        <v>10.358599999999999</v>
      </c>
      <c r="V23" s="59">
        <v>9.6943000000000001</v>
      </c>
      <c r="W23" s="59">
        <v>10.4451</v>
      </c>
      <c r="X23" s="59">
        <v>2.0566</v>
      </c>
      <c r="Y23" s="59">
        <v>9.5606000000000009</v>
      </c>
      <c r="Z23" s="59">
        <v>0.91139999999999999</v>
      </c>
      <c r="AA23" s="59">
        <v>4.5646000000000004</v>
      </c>
      <c r="AB23" s="59">
        <v>0.33479999999999999</v>
      </c>
      <c r="AC23" s="59">
        <v>10.381500000000001</v>
      </c>
      <c r="AD23" s="66"/>
      <c r="AE23" s="51">
        <v>14</v>
      </c>
      <c r="AF23" s="51">
        <v>15</v>
      </c>
      <c r="AG23" s="51">
        <v>15</v>
      </c>
      <c r="AH23" s="51">
        <v>15</v>
      </c>
      <c r="AI23" s="51">
        <v>15</v>
      </c>
      <c r="AJ23" s="51">
        <v>15</v>
      </c>
      <c r="AK23" s="51">
        <v>15</v>
      </c>
      <c r="AL23" s="51">
        <v>15</v>
      </c>
      <c r="AM23" s="51">
        <v>11</v>
      </c>
      <c r="AN23" s="51">
        <v>7</v>
      </c>
      <c r="AO23" s="51">
        <v>15</v>
      </c>
      <c r="AP23" s="51">
        <v>15</v>
      </c>
      <c r="AQ23" s="51">
        <v>15</v>
      </c>
      <c r="AR23" s="51">
        <v>15</v>
      </c>
      <c r="AS23" s="51">
        <v>15</v>
      </c>
      <c r="AT23" s="43"/>
      <c r="AU23" s="59">
        <v>10.831428571428599</v>
      </c>
      <c r="AV23" s="59">
        <v>10.9345454545455</v>
      </c>
      <c r="AW23" s="59">
        <v>9.7441666666666702</v>
      </c>
      <c r="AX23" s="59">
        <v>6.5179999999999998</v>
      </c>
      <c r="AY23" s="59">
        <v>5.7960000000000003</v>
      </c>
      <c r="AZ23" s="78"/>
      <c r="BA23" s="51">
        <v>7</v>
      </c>
      <c r="BB23" s="51">
        <v>11</v>
      </c>
      <c r="BC23" s="51">
        <v>12</v>
      </c>
      <c r="BD23" s="51">
        <v>15</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v>
      </c>
      <c r="O24" s="60">
        <v>0.25600000000000001</v>
      </c>
      <c r="P24" s="60">
        <v>2.3995000000000002</v>
      </c>
      <c r="Q24" s="60">
        <v>5.1494999999999997</v>
      </c>
      <c r="R24" s="60">
        <v>5.1776</v>
      </c>
      <c r="S24" s="71">
        <v>8.8963000000000001</v>
      </c>
      <c r="T24" s="60">
        <v>6.6224999999999996</v>
      </c>
      <c r="U24" s="60">
        <v>12.4725</v>
      </c>
      <c r="V24" s="60">
        <v>15.0558</v>
      </c>
      <c r="W24" s="60">
        <v>13.796900000000001</v>
      </c>
      <c r="X24" s="60">
        <v>3.5989</v>
      </c>
      <c r="Y24" s="60">
        <v>14.2544</v>
      </c>
      <c r="Z24" s="60">
        <v>4.1639999999999997</v>
      </c>
      <c r="AA24" s="60">
        <v>9.2227999999999994</v>
      </c>
      <c r="AB24" s="60">
        <v>1.4450000000000001</v>
      </c>
      <c r="AC24" s="60">
        <v>16.476900000000001</v>
      </c>
      <c r="AD24" s="67"/>
      <c r="AE24" s="52"/>
      <c r="AF24" s="52"/>
      <c r="AG24" s="52"/>
      <c r="AH24" s="52"/>
      <c r="AI24" s="52"/>
      <c r="AJ24" s="52"/>
      <c r="AK24" s="52"/>
      <c r="AL24" s="52"/>
      <c r="AM24" s="52"/>
      <c r="AN24" s="52"/>
      <c r="AO24" s="52"/>
      <c r="AP24" s="52"/>
      <c r="AQ24" s="52"/>
      <c r="AR24" s="52"/>
      <c r="AS24" s="52"/>
      <c r="AT24" s="44"/>
      <c r="AU24" s="60">
        <v>14.33</v>
      </c>
      <c r="AV24" s="60">
        <v>15.31</v>
      </c>
      <c r="AW24" s="60">
        <v>11.92</v>
      </c>
      <c r="AX24" s="60">
        <v>9.4700000000000006</v>
      </c>
      <c r="AY24" s="60">
        <v>11.17</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-0.3105</v>
      </c>
      <c r="O25" s="60">
        <v>-0.57799999999999996</v>
      </c>
      <c r="P25" s="60">
        <v>-0.1241</v>
      </c>
      <c r="Q25" s="60">
        <v>0.46810000000000002</v>
      </c>
      <c r="R25" s="60">
        <v>-1.2699</v>
      </c>
      <c r="S25" s="71">
        <v>0.29070000000000001</v>
      </c>
      <c r="T25" s="60">
        <v>-2.7191999999999998</v>
      </c>
      <c r="U25" s="60">
        <v>8.2279</v>
      </c>
      <c r="V25" s="60">
        <v>7.3762999999999996</v>
      </c>
      <c r="W25" s="60">
        <v>8.3994</v>
      </c>
      <c r="X25" s="60">
        <v>0.13830000000000001</v>
      </c>
      <c r="Y25" s="60">
        <v>5.8003</v>
      </c>
      <c r="Z25" s="60">
        <v>-3.2564000000000002</v>
      </c>
      <c r="AA25" s="60">
        <v>0.46989999999999998</v>
      </c>
      <c r="AB25" s="60">
        <v>-1.0704</v>
      </c>
      <c r="AC25" s="60">
        <v>6.8312999999999997</v>
      </c>
      <c r="AD25" s="67"/>
      <c r="AE25" s="52"/>
      <c r="AF25" s="52"/>
      <c r="AG25" s="52"/>
      <c r="AH25" s="52"/>
      <c r="AI25" s="52"/>
      <c r="AJ25" s="52"/>
      <c r="AK25" s="52"/>
      <c r="AL25" s="52"/>
      <c r="AM25" s="52"/>
      <c r="AN25" s="52"/>
      <c r="AO25" s="52"/>
      <c r="AP25" s="52"/>
      <c r="AQ25" s="52"/>
      <c r="AR25" s="52"/>
      <c r="AS25" s="52"/>
      <c r="AT25" s="44"/>
      <c r="AU25" s="60">
        <v>8.91</v>
      </c>
      <c r="AV25" s="60">
        <v>8.98</v>
      </c>
      <c r="AW25" s="60">
        <v>7.83</v>
      </c>
      <c r="AX25" s="60">
        <v>3.15</v>
      </c>
      <c r="AY25" s="60">
        <v>0.96</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-0.18479999999999999</v>
      </c>
      <c r="O26" s="61">
        <v>-0.13350000000000001</v>
      </c>
      <c r="P26" s="61">
        <v>1.2099</v>
      </c>
      <c r="Q26" s="61">
        <v>2.9066999999999998</v>
      </c>
      <c r="R26" s="61">
        <v>2.3864000000000001</v>
      </c>
      <c r="S26" s="72">
        <v>4.6407999999999996</v>
      </c>
      <c r="T26" s="61">
        <v>3.3308</v>
      </c>
      <c r="U26" s="61">
        <v>10.1671</v>
      </c>
      <c r="V26" s="61">
        <v>9.0929000000000002</v>
      </c>
      <c r="W26" s="61">
        <v>10.273</v>
      </c>
      <c r="X26" s="61">
        <v>2.0766</v>
      </c>
      <c r="Y26" s="61">
        <v>9.3800000000000008</v>
      </c>
      <c r="Z26" s="61">
        <v>1.1782999999999999</v>
      </c>
      <c r="AA26" s="61">
        <v>4.4382000000000001</v>
      </c>
      <c r="AB26" s="61">
        <v>0.52869999999999995</v>
      </c>
      <c r="AC26" s="61">
        <v>9.8184000000000005</v>
      </c>
      <c r="AD26" s="68"/>
      <c r="AE26" s="53"/>
      <c r="AF26" s="53"/>
      <c r="AG26" s="53"/>
      <c r="AH26" s="53"/>
      <c r="AI26" s="53"/>
      <c r="AJ26" s="53"/>
      <c r="AK26" s="53"/>
      <c r="AL26" s="53"/>
      <c r="AM26" s="53"/>
      <c r="AN26" s="53"/>
      <c r="AO26" s="53"/>
      <c r="AP26" s="53"/>
      <c r="AQ26" s="53"/>
      <c r="AR26" s="53"/>
      <c r="AS26" s="53"/>
      <c r="AT26" s="45"/>
      <c r="AU26" s="61">
        <v>10.83</v>
      </c>
      <c r="AV26" s="61">
        <v>10.52</v>
      </c>
      <c r="AW26" s="61">
        <v>9.44</v>
      </c>
      <c r="AX26" s="61">
        <v>6.47</v>
      </c>
      <c r="AY26" s="61">
        <v>5.59</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9285</v>
      </c>
      <c r="B28" s="402"/>
      <c r="C28" s="724">
        <v>41275</v>
      </c>
      <c r="D28" s="402"/>
      <c r="E28" s="403">
        <v>107589</v>
      </c>
      <c r="F28" s="402"/>
      <c r="G28" s="404">
        <v>571.62400000000002</v>
      </c>
      <c r="H28" s="402"/>
      <c r="I28" s="650">
        <v>7.77</v>
      </c>
      <c r="J28" s="650">
        <v>7.34</v>
      </c>
      <c r="K28" s="650">
        <v>4.5599999999999996</v>
      </c>
      <c r="L28" s="650">
        <v>4.8099999999999996</v>
      </c>
      <c r="M28" s="406"/>
      <c r="N28" s="405">
        <v>-0.30919999999999997</v>
      </c>
      <c r="O28" s="405">
        <v>-0.2175</v>
      </c>
      <c r="P28" s="405">
        <v>0.8337</v>
      </c>
      <c r="Q28" s="405">
        <v>2.7399</v>
      </c>
      <c r="R28" s="405">
        <v>-0.22550000000000001</v>
      </c>
      <c r="S28" s="407">
        <v>3.1518000000000002</v>
      </c>
      <c r="T28" s="405">
        <v>1.9541999999999999</v>
      </c>
      <c r="U28" s="405">
        <v>13.1007</v>
      </c>
      <c r="V28" s="405">
        <v>15.766299999999999</v>
      </c>
      <c r="W28" s="405">
        <v>14.5466</v>
      </c>
      <c r="X28" s="405">
        <v>1.2643</v>
      </c>
      <c r="Y28" s="405">
        <v>8.9318000000000008</v>
      </c>
      <c r="Z28" s="405">
        <v>-1.3959999999999999</v>
      </c>
      <c r="AA28" s="405">
        <v>2.4601000000000002</v>
      </c>
      <c r="AB28" s="405">
        <v>-0.126</v>
      </c>
      <c r="AC28" s="405">
        <v>14.0603</v>
      </c>
      <c r="AD28" s="406"/>
      <c r="AE28" s="403">
        <v>14</v>
      </c>
      <c r="AF28" s="403">
        <v>9</v>
      </c>
      <c r="AG28" s="403">
        <v>12</v>
      </c>
      <c r="AH28" s="403">
        <v>13</v>
      </c>
      <c r="AI28" s="403">
        <v>14</v>
      </c>
      <c r="AJ28" s="403">
        <v>13</v>
      </c>
      <c r="AK28" s="403">
        <v>14</v>
      </c>
      <c r="AL28" s="403">
        <v>2</v>
      </c>
      <c r="AM28" s="403">
        <v>1</v>
      </c>
      <c r="AN28" s="403">
        <v>1</v>
      </c>
      <c r="AO28" s="403">
        <v>13</v>
      </c>
      <c r="AP28" s="403">
        <v>11</v>
      </c>
      <c r="AQ28" s="403">
        <v>14</v>
      </c>
      <c r="AR28" s="403">
        <v>14</v>
      </c>
      <c r="AS28" s="403">
        <v>12</v>
      </c>
      <c r="AT28" s="402"/>
      <c r="AU28" s="405">
        <v>15.05</v>
      </c>
      <c r="AV28" s="405">
        <v>16.04</v>
      </c>
      <c r="AW28" s="405">
        <v>12.62</v>
      </c>
      <c r="AX28" s="405">
        <v>5.94</v>
      </c>
      <c r="AY28" s="405">
        <v>2.5299999999999998</v>
      </c>
      <c r="AZ28" s="408"/>
      <c r="BA28" s="403">
        <v>1</v>
      </c>
      <c r="BB28" s="403">
        <v>1</v>
      </c>
      <c r="BC28" s="403">
        <v>2</v>
      </c>
      <c r="BD28" s="403">
        <v>13</v>
      </c>
      <c r="BE28" s="403">
        <v>13</v>
      </c>
      <c r="BF28" s="409"/>
      <c r="BG28" s="405">
        <v>9.8190100092778199</v>
      </c>
      <c r="BH28" s="410">
        <v>0</v>
      </c>
      <c r="BI28" s="410">
        <v>6.4829251962133405E-2</v>
      </c>
      <c r="BJ28" s="410" t="s">
        <v>430</v>
      </c>
      <c r="BK28" s="406"/>
      <c r="BL28" s="405">
        <v>93.394659500000003</v>
      </c>
      <c r="BM28" s="405">
        <v>59.083048949800002</v>
      </c>
      <c r="BN28" s="405">
        <v>1.5807352727999999</v>
      </c>
      <c r="BO28" s="402"/>
      <c r="BP28" s="405">
        <v>71.429970310000002</v>
      </c>
      <c r="BQ28" s="402"/>
      <c r="BR28" s="405">
        <v>53.4512</v>
      </c>
      <c r="BS28" s="405">
        <v>9.58962</v>
      </c>
      <c r="BT28" s="405">
        <v>8.3892000000000007</v>
      </c>
      <c r="BU28" s="405">
        <v>28.569980000000001</v>
      </c>
      <c r="BV28" s="402"/>
      <c r="BW28" s="405">
        <v>7.82</v>
      </c>
      <c r="BX28" s="405">
        <v>16.2</v>
      </c>
      <c r="BY28" s="405">
        <v>1.1299999999999999</v>
      </c>
      <c r="BZ28" s="405" t="s">
        <v>430</v>
      </c>
      <c r="CA28" s="405" t="s">
        <v>430</v>
      </c>
      <c r="CB28" s="405">
        <v>3.42</v>
      </c>
      <c r="CC28" s="402"/>
      <c r="CD28" s="401" t="s">
        <v>9206</v>
      </c>
      <c r="CE28" s="401" t="s">
        <v>9207</v>
      </c>
      <c r="CF28" s="401" t="s">
        <v>9208</v>
      </c>
      <c r="CG28" s="401" t="s">
        <v>9209</v>
      </c>
      <c r="CH28" s="401" t="s">
        <v>677</v>
      </c>
      <c r="CI28" s="402"/>
      <c r="CJ28" s="411" t="s">
        <v>443</v>
      </c>
    </row>
    <row r="29" spans="1:88" s="428" customFormat="1" x14ac:dyDescent="0.25">
      <c r="A29" s="345" t="s">
        <v>9286</v>
      </c>
      <c r="B29" s="373"/>
      <c r="C29" s="719">
        <v>41275</v>
      </c>
      <c r="D29" s="373"/>
      <c r="E29" s="346">
        <v>75492</v>
      </c>
      <c r="F29" s="373"/>
      <c r="G29" s="347">
        <v>89.61</v>
      </c>
      <c r="H29" s="373"/>
      <c r="I29" s="651">
        <v>6.59</v>
      </c>
      <c r="J29" s="651">
        <v>7.17</v>
      </c>
      <c r="K29" s="651">
        <v>3.26</v>
      </c>
      <c r="L29" s="651">
        <v>3.41</v>
      </c>
      <c r="M29" s="374"/>
      <c r="N29" s="348">
        <v>-0.2782</v>
      </c>
      <c r="O29" s="348">
        <v>-0.24490000000000001</v>
      </c>
      <c r="P29" s="348">
        <v>2.2827999999999999</v>
      </c>
      <c r="Q29" s="348">
        <v>5.2748999999999997</v>
      </c>
      <c r="R29" s="348">
        <v>3.98</v>
      </c>
      <c r="S29" s="350">
        <v>7.8247</v>
      </c>
      <c r="T29" s="348">
        <v>7.2255000000000003</v>
      </c>
      <c r="U29" s="348">
        <v>12.772</v>
      </c>
      <c r="V29" s="348">
        <v>11.725199999999999</v>
      </c>
      <c r="W29" s="348">
        <v>11.688499999999999</v>
      </c>
      <c r="X29" s="348">
        <v>3.5474999999999999</v>
      </c>
      <c r="Y29" s="348">
        <v>11.4414</v>
      </c>
      <c r="Z29" s="348">
        <v>3.2134999999999998</v>
      </c>
      <c r="AA29" s="348">
        <v>7.3688000000000002</v>
      </c>
      <c r="AB29" s="348">
        <v>0.75329999999999997</v>
      </c>
      <c r="AC29" s="348">
        <v>12.8001</v>
      </c>
      <c r="AD29" s="374"/>
      <c r="AE29" s="346">
        <v>13</v>
      </c>
      <c r="AF29" s="346">
        <v>11</v>
      </c>
      <c r="AG29" s="346">
        <v>3</v>
      </c>
      <c r="AH29" s="346">
        <v>1</v>
      </c>
      <c r="AI29" s="346">
        <v>4</v>
      </c>
      <c r="AJ29" s="346">
        <v>4</v>
      </c>
      <c r="AK29" s="346">
        <v>2</v>
      </c>
      <c r="AL29" s="346">
        <v>5</v>
      </c>
      <c r="AM29" s="346">
        <v>3</v>
      </c>
      <c r="AN29" s="346">
        <v>3</v>
      </c>
      <c r="AO29" s="346">
        <v>2</v>
      </c>
      <c r="AP29" s="346">
        <v>4</v>
      </c>
      <c r="AQ29" s="346">
        <v>3</v>
      </c>
      <c r="AR29" s="346">
        <v>3</v>
      </c>
      <c r="AS29" s="346">
        <v>6</v>
      </c>
      <c r="AT29" s="373"/>
      <c r="AU29" s="348">
        <v>12.2</v>
      </c>
      <c r="AV29" s="348">
        <v>12.64</v>
      </c>
      <c r="AW29" s="348">
        <v>11.7</v>
      </c>
      <c r="AX29" s="348">
        <v>9.99</v>
      </c>
      <c r="AY29" s="348">
        <v>10.01</v>
      </c>
      <c r="AZ29" s="351"/>
      <c r="BA29" s="346">
        <v>3</v>
      </c>
      <c r="BB29" s="346">
        <v>4</v>
      </c>
      <c r="BC29" s="346">
        <v>4</v>
      </c>
      <c r="BD29" s="346">
        <v>3</v>
      </c>
      <c r="BE29" s="346">
        <v>3</v>
      </c>
      <c r="BF29" s="362"/>
      <c r="BG29" s="348">
        <v>6.8973591362766999</v>
      </c>
      <c r="BH29" s="375">
        <v>0</v>
      </c>
      <c r="BI29" s="375">
        <v>8.1947425003162294E-2</v>
      </c>
      <c r="BJ29" s="375" t="s">
        <v>430</v>
      </c>
      <c r="BK29" s="374"/>
      <c r="BL29" s="348">
        <v>73.506225235299993</v>
      </c>
      <c r="BM29" s="348">
        <v>33.213830591899999</v>
      </c>
      <c r="BN29" s="348">
        <v>2.2131209778000001</v>
      </c>
      <c r="BO29" s="373"/>
      <c r="BP29" s="348">
        <v>64.296017090000007</v>
      </c>
      <c r="BQ29" s="373"/>
      <c r="BR29" s="348">
        <v>59.704300000000003</v>
      </c>
      <c r="BS29" s="348">
        <v>7.4946999999999999</v>
      </c>
      <c r="BT29" s="348">
        <v>3.3321299999999998</v>
      </c>
      <c r="BU29" s="348">
        <v>29.468869999999999</v>
      </c>
      <c r="BV29" s="373"/>
      <c r="BW29" s="348">
        <v>8.6</v>
      </c>
      <c r="BX29" s="348">
        <v>6.39</v>
      </c>
      <c r="BY29" s="348">
        <v>3.76</v>
      </c>
      <c r="BZ29" s="348">
        <v>1</v>
      </c>
      <c r="CA29" s="348">
        <v>3.49</v>
      </c>
      <c r="CB29" s="348">
        <v>8.9700000000000006</v>
      </c>
      <c r="CC29" s="373"/>
      <c r="CD29" s="372" t="s">
        <v>2166</v>
      </c>
      <c r="CE29" s="372" t="s">
        <v>9211</v>
      </c>
      <c r="CF29" s="372" t="s">
        <v>9212</v>
      </c>
      <c r="CG29" s="372" t="s">
        <v>9213</v>
      </c>
      <c r="CH29" s="372" t="s">
        <v>9214</v>
      </c>
      <c r="CI29" s="373"/>
      <c r="CJ29" s="354" t="s">
        <v>443</v>
      </c>
    </row>
    <row r="30" spans="1:88" s="428" customFormat="1" x14ac:dyDescent="0.25">
      <c r="A30" s="345" t="s">
        <v>9287</v>
      </c>
      <c r="B30" s="373"/>
      <c r="C30" s="719">
        <v>44439</v>
      </c>
      <c r="D30" s="373"/>
      <c r="E30" s="346">
        <v>41929.800000000003</v>
      </c>
      <c r="F30" s="373"/>
      <c r="G30" s="347">
        <v>16.628900000000002</v>
      </c>
      <c r="H30" s="373"/>
      <c r="I30" s="651">
        <v>3.92</v>
      </c>
      <c r="J30" s="651">
        <v>7.27</v>
      </c>
      <c r="K30" s="651">
        <v>2.61</v>
      </c>
      <c r="L30" s="651">
        <v>2.84</v>
      </c>
      <c r="M30" s="374"/>
      <c r="N30" s="348">
        <v>-0.22140000000000001</v>
      </c>
      <c r="O30" s="348">
        <v>-0.33979999999999999</v>
      </c>
      <c r="P30" s="348">
        <v>-5.4699999999999999E-2</v>
      </c>
      <c r="Q30" s="348">
        <v>0.67200000000000004</v>
      </c>
      <c r="R30" s="348">
        <v>-0.87150000000000005</v>
      </c>
      <c r="S30" s="350">
        <v>5.1439000000000004</v>
      </c>
      <c r="T30" s="348">
        <v>4.2070999999999996</v>
      </c>
      <c r="U30" s="348">
        <v>10.836399999999999</v>
      </c>
      <c r="V30" s="348" t="s">
        <v>430</v>
      </c>
      <c r="W30" s="348" t="s">
        <v>430</v>
      </c>
      <c r="X30" s="348">
        <v>0.26769999999999999</v>
      </c>
      <c r="Y30" s="348">
        <v>6.1478000000000002</v>
      </c>
      <c r="Z30" s="348">
        <v>-1.1619999999999999</v>
      </c>
      <c r="AA30" s="348">
        <v>4.3978000000000002</v>
      </c>
      <c r="AB30" s="348">
        <v>-1.0107999999999999</v>
      </c>
      <c r="AC30" s="348">
        <v>10.7249</v>
      </c>
      <c r="AD30" s="374"/>
      <c r="AE30" s="346">
        <v>10</v>
      </c>
      <c r="AF30" s="346">
        <v>12</v>
      </c>
      <c r="AG30" s="346">
        <v>15</v>
      </c>
      <c r="AH30" s="346">
        <v>15</v>
      </c>
      <c r="AI30" s="346">
        <v>15</v>
      </c>
      <c r="AJ30" s="346">
        <v>11</v>
      </c>
      <c r="AK30" s="346">
        <v>9</v>
      </c>
      <c r="AL30" s="346">
        <v>11</v>
      </c>
      <c r="AM30" s="346" t="s">
        <v>430</v>
      </c>
      <c r="AN30" s="346" t="s">
        <v>430</v>
      </c>
      <c r="AO30" s="346">
        <v>15</v>
      </c>
      <c r="AP30" s="346">
        <v>15</v>
      </c>
      <c r="AQ30" s="346">
        <v>13</v>
      </c>
      <c r="AR30" s="346">
        <v>11</v>
      </c>
      <c r="AS30" s="346">
        <v>15</v>
      </c>
      <c r="AT30" s="373"/>
      <c r="AU30" s="348" t="s">
        <v>430</v>
      </c>
      <c r="AV30" s="348" t="s">
        <v>430</v>
      </c>
      <c r="AW30" s="348">
        <v>10.15</v>
      </c>
      <c r="AX30" s="348">
        <v>6.57</v>
      </c>
      <c r="AY30" s="348">
        <v>1.99</v>
      </c>
      <c r="AZ30" s="351"/>
      <c r="BA30" s="346" t="s">
        <v>430</v>
      </c>
      <c r="BB30" s="346" t="s">
        <v>430</v>
      </c>
      <c r="BC30" s="346">
        <v>9</v>
      </c>
      <c r="BD30" s="346">
        <v>11</v>
      </c>
      <c r="BE30" s="346">
        <v>15</v>
      </c>
      <c r="BF30" s="362"/>
      <c r="BG30" s="348">
        <v>6.9892419988415</v>
      </c>
      <c r="BH30" s="375">
        <v>0</v>
      </c>
      <c r="BI30" s="375">
        <v>5.8972364952836101E-2</v>
      </c>
      <c r="BJ30" s="375" t="s">
        <v>430</v>
      </c>
      <c r="BK30" s="374"/>
      <c r="BL30" s="348">
        <v>72.527700436200007</v>
      </c>
      <c r="BM30" s="348">
        <v>41.029047783700001</v>
      </c>
      <c r="BN30" s="348">
        <v>1.7677159075</v>
      </c>
      <c r="BO30" s="373"/>
      <c r="BP30" s="348">
        <v>55.753301569999998</v>
      </c>
      <c r="BQ30" s="373"/>
      <c r="BR30" s="348">
        <v>53.663699999999999</v>
      </c>
      <c r="BS30" s="348">
        <v>10.3193</v>
      </c>
      <c r="BT30" s="348">
        <v>6.3138800000000002</v>
      </c>
      <c r="BU30" s="348">
        <v>29.703119999999998</v>
      </c>
      <c r="BV30" s="373"/>
      <c r="BW30" s="348">
        <v>7.15</v>
      </c>
      <c r="BX30" s="348">
        <v>10.17</v>
      </c>
      <c r="BY30" s="348">
        <v>4.8600000000000003</v>
      </c>
      <c r="BZ30" s="348">
        <v>2.04</v>
      </c>
      <c r="CA30" s="348" t="s">
        <v>430</v>
      </c>
      <c r="CB30" s="348">
        <v>5.49</v>
      </c>
      <c r="CC30" s="373"/>
      <c r="CD30" s="372" t="s">
        <v>9216</v>
      </c>
      <c r="CE30" s="372" t="s">
        <v>9217</v>
      </c>
      <c r="CF30" s="372" t="s">
        <v>9218</v>
      </c>
      <c r="CG30" s="372" t="s">
        <v>9219</v>
      </c>
      <c r="CH30" s="372" t="s">
        <v>9220</v>
      </c>
      <c r="CI30" s="373"/>
      <c r="CJ30" s="354" t="s">
        <v>443</v>
      </c>
    </row>
    <row r="31" spans="1:88" s="428" customFormat="1" ht="11" x14ac:dyDescent="0.3">
      <c r="A31" s="841" t="s">
        <v>9288</v>
      </c>
      <c r="B31" s="842"/>
      <c r="C31" s="843">
        <v>43315</v>
      </c>
      <c r="D31" s="842"/>
      <c r="E31" s="844">
        <v>17428.900000000001</v>
      </c>
      <c r="F31" s="842"/>
      <c r="G31" s="845">
        <v>23.384</v>
      </c>
      <c r="H31" s="842"/>
      <c r="I31" s="957">
        <v>12.05</v>
      </c>
      <c r="J31" s="957">
        <v>7.2</v>
      </c>
      <c r="K31" s="957">
        <v>4.8099999999999996</v>
      </c>
      <c r="L31" s="957">
        <v>5</v>
      </c>
      <c r="M31" s="847"/>
      <c r="N31" s="846">
        <v>-5.9799999999999999E-2</v>
      </c>
      <c r="O31" s="846">
        <v>4.2799999999999998E-2</v>
      </c>
      <c r="P31" s="846">
        <v>1.4314</v>
      </c>
      <c r="Q31" s="846">
        <v>3.5697999999999999</v>
      </c>
      <c r="R31" s="846">
        <v>2.6244000000000001</v>
      </c>
      <c r="S31" s="848">
        <v>5.7793000000000001</v>
      </c>
      <c r="T31" s="846">
        <v>4.5693999999999999</v>
      </c>
      <c r="U31" s="846">
        <v>10.813800000000001</v>
      </c>
      <c r="V31" s="846">
        <v>9.8834999999999997</v>
      </c>
      <c r="W31" s="846" t="s">
        <v>430</v>
      </c>
      <c r="X31" s="846">
        <v>2.1225000000000001</v>
      </c>
      <c r="Y31" s="846">
        <v>10.5313</v>
      </c>
      <c r="Z31" s="846">
        <v>1.8911</v>
      </c>
      <c r="AA31" s="846">
        <v>5.4710999999999999</v>
      </c>
      <c r="AB31" s="846">
        <v>0.60660000000000003</v>
      </c>
      <c r="AC31" s="846">
        <v>11.0984</v>
      </c>
      <c r="AD31" s="847"/>
      <c r="AE31" s="844">
        <v>2</v>
      </c>
      <c r="AF31" s="844">
        <v>3</v>
      </c>
      <c r="AG31" s="844">
        <v>7</v>
      </c>
      <c r="AH31" s="844">
        <v>6</v>
      </c>
      <c r="AI31" s="844">
        <v>9</v>
      </c>
      <c r="AJ31" s="844">
        <v>8</v>
      </c>
      <c r="AK31" s="844">
        <v>7</v>
      </c>
      <c r="AL31" s="844">
        <v>12</v>
      </c>
      <c r="AM31" s="844">
        <v>9</v>
      </c>
      <c r="AN31" s="844" t="s">
        <v>430</v>
      </c>
      <c r="AO31" s="844">
        <v>9</v>
      </c>
      <c r="AP31" s="844">
        <v>6</v>
      </c>
      <c r="AQ31" s="844">
        <v>8</v>
      </c>
      <c r="AR31" s="844">
        <v>9</v>
      </c>
      <c r="AS31" s="844">
        <v>8</v>
      </c>
      <c r="AT31" s="842"/>
      <c r="AU31" s="846" t="s">
        <v>430</v>
      </c>
      <c r="AV31" s="846">
        <v>10.97</v>
      </c>
      <c r="AW31" s="846">
        <v>9.93</v>
      </c>
      <c r="AX31" s="846">
        <v>7.64</v>
      </c>
      <c r="AY31" s="846">
        <v>7.22</v>
      </c>
      <c r="AZ31" s="849"/>
      <c r="BA31" s="844" t="s">
        <v>430</v>
      </c>
      <c r="BB31" s="844">
        <v>9</v>
      </c>
      <c r="BC31" s="844">
        <v>10</v>
      </c>
      <c r="BD31" s="844">
        <v>9</v>
      </c>
      <c r="BE31" s="844">
        <v>7</v>
      </c>
      <c r="BF31" s="851"/>
      <c r="BG31" s="846">
        <v>8.1125877218781106</v>
      </c>
      <c r="BH31" s="852">
        <v>0</v>
      </c>
      <c r="BI31" s="852">
        <v>5.2350249258904399E-2</v>
      </c>
      <c r="BJ31" s="852" t="s">
        <v>430</v>
      </c>
      <c r="BK31" s="847"/>
      <c r="BL31" s="846">
        <v>75.471735318200004</v>
      </c>
      <c r="BM31" s="846">
        <v>48.499703842800002</v>
      </c>
      <c r="BN31" s="846">
        <v>1.5561277562</v>
      </c>
      <c r="BO31" s="842"/>
      <c r="BP31" s="846">
        <v>63.323098520000002</v>
      </c>
      <c r="BQ31" s="842"/>
      <c r="BR31" s="846">
        <v>51.643300000000004</v>
      </c>
      <c r="BS31" s="846">
        <v>9.3155699999999992</v>
      </c>
      <c r="BT31" s="846">
        <v>8.2461599999999997</v>
      </c>
      <c r="BU31" s="846">
        <v>30.794969999999999</v>
      </c>
      <c r="BV31" s="842"/>
      <c r="BW31" s="846">
        <v>9.99</v>
      </c>
      <c r="BX31" s="846">
        <v>10.52</v>
      </c>
      <c r="BY31" s="846">
        <v>0.35</v>
      </c>
      <c r="BZ31" s="846">
        <v>2.76</v>
      </c>
      <c r="CA31" s="846" t="s">
        <v>430</v>
      </c>
      <c r="CB31" s="846">
        <v>6.95</v>
      </c>
      <c r="CC31" s="842"/>
      <c r="CD31" s="855" t="s">
        <v>9222</v>
      </c>
      <c r="CE31" s="855" t="s">
        <v>9223</v>
      </c>
      <c r="CF31" s="855" t="s">
        <v>9224</v>
      </c>
      <c r="CG31" s="855" t="s">
        <v>9225</v>
      </c>
      <c r="CH31" s="855" t="s">
        <v>9226</v>
      </c>
      <c r="CI31" s="842"/>
      <c r="CJ31" s="856" t="s">
        <v>604</v>
      </c>
    </row>
    <row r="32" spans="1:88" s="428" customFormat="1" x14ac:dyDescent="0.25">
      <c r="A32" s="345" t="s">
        <v>9289</v>
      </c>
      <c r="B32" s="373"/>
      <c r="C32" s="719">
        <v>41295</v>
      </c>
      <c r="D32" s="373"/>
      <c r="E32" s="346">
        <v>13418.5</v>
      </c>
      <c r="F32" s="373"/>
      <c r="G32" s="347">
        <v>61.93</v>
      </c>
      <c r="H32" s="373"/>
      <c r="I32" s="651">
        <v>1.07</v>
      </c>
      <c r="J32" s="651">
        <v>6.5</v>
      </c>
      <c r="K32" s="651">
        <v>0.93</v>
      </c>
      <c r="L32" s="651">
        <v>0.99</v>
      </c>
      <c r="M32" s="374"/>
      <c r="N32" s="348">
        <v>-0.1129</v>
      </c>
      <c r="O32" s="348">
        <v>0.19409999999999999</v>
      </c>
      <c r="P32" s="348">
        <v>2.4992000000000001</v>
      </c>
      <c r="Q32" s="348">
        <v>3.8222999999999998</v>
      </c>
      <c r="R32" s="348">
        <v>3.8919999999999999</v>
      </c>
      <c r="S32" s="350">
        <v>8.0761000000000003</v>
      </c>
      <c r="T32" s="348">
        <v>4.1527000000000003</v>
      </c>
      <c r="U32" s="348">
        <v>11.889900000000001</v>
      </c>
      <c r="V32" s="348">
        <v>10.442</v>
      </c>
      <c r="W32" s="348">
        <v>12.3203</v>
      </c>
      <c r="X32" s="348">
        <v>3.4754</v>
      </c>
      <c r="Y32" s="348">
        <v>10.787100000000001</v>
      </c>
      <c r="Z32" s="348">
        <v>2.8054000000000001</v>
      </c>
      <c r="AA32" s="348">
        <v>7.3681999999999999</v>
      </c>
      <c r="AB32" s="348">
        <v>1.0442</v>
      </c>
      <c r="AC32" s="348">
        <v>12.305099999999999</v>
      </c>
      <c r="AD32" s="374"/>
      <c r="AE32" s="346">
        <v>4</v>
      </c>
      <c r="AF32" s="346">
        <v>2</v>
      </c>
      <c r="AG32" s="346">
        <v>1</v>
      </c>
      <c r="AH32" s="346">
        <v>4</v>
      </c>
      <c r="AI32" s="346">
        <v>5</v>
      </c>
      <c r="AJ32" s="346">
        <v>3</v>
      </c>
      <c r="AK32" s="346">
        <v>10</v>
      </c>
      <c r="AL32" s="346">
        <v>7</v>
      </c>
      <c r="AM32" s="346">
        <v>6</v>
      </c>
      <c r="AN32" s="346">
        <v>2</v>
      </c>
      <c r="AO32" s="346">
        <v>3</v>
      </c>
      <c r="AP32" s="346">
        <v>5</v>
      </c>
      <c r="AQ32" s="346">
        <v>5</v>
      </c>
      <c r="AR32" s="346">
        <v>4</v>
      </c>
      <c r="AS32" s="346">
        <v>3</v>
      </c>
      <c r="AT32" s="373"/>
      <c r="AU32" s="348">
        <v>12.56</v>
      </c>
      <c r="AV32" s="348">
        <v>12.33</v>
      </c>
      <c r="AW32" s="348">
        <v>10.76</v>
      </c>
      <c r="AX32" s="348">
        <v>8.36</v>
      </c>
      <c r="AY32" s="348">
        <v>9.4</v>
      </c>
      <c r="AZ32" s="351"/>
      <c r="BA32" s="346">
        <v>2</v>
      </c>
      <c r="BB32" s="346">
        <v>5</v>
      </c>
      <c r="BC32" s="346">
        <v>7</v>
      </c>
      <c r="BD32" s="346">
        <v>5</v>
      </c>
      <c r="BE32" s="346">
        <v>4</v>
      </c>
      <c r="BF32" s="362"/>
      <c r="BG32" s="348">
        <v>8.7217086588833403</v>
      </c>
      <c r="BH32" s="375">
        <v>0</v>
      </c>
      <c r="BI32" s="375">
        <v>5.7496889325751303E-2</v>
      </c>
      <c r="BJ32" s="375" t="s">
        <v>430</v>
      </c>
      <c r="BK32" s="374"/>
      <c r="BL32" s="348">
        <v>81.533914156799995</v>
      </c>
      <c r="BM32" s="348">
        <v>53.8339451139</v>
      </c>
      <c r="BN32" s="348">
        <v>1.5145446611</v>
      </c>
      <c r="BO32" s="373"/>
      <c r="BP32" s="348">
        <v>82.590247590000004</v>
      </c>
      <c r="BQ32" s="373"/>
      <c r="BR32" s="348">
        <v>61.077500000000001</v>
      </c>
      <c r="BS32" s="348">
        <v>14.439399999999999</v>
      </c>
      <c r="BT32" s="348">
        <v>4.9302200000000003</v>
      </c>
      <c r="BU32" s="348">
        <v>19.552879999999998</v>
      </c>
      <c r="BV32" s="373"/>
      <c r="BW32" s="348">
        <v>1.47</v>
      </c>
      <c r="BX32" s="348">
        <v>8.77</v>
      </c>
      <c r="BY32" s="348" t="s">
        <v>430</v>
      </c>
      <c r="BZ32" s="348" t="s">
        <v>430</v>
      </c>
      <c r="CA32" s="348">
        <v>0.43</v>
      </c>
      <c r="CB32" s="348">
        <v>8.2899999999999991</v>
      </c>
      <c r="CC32" s="373"/>
      <c r="CD32" s="372" t="s">
        <v>575</v>
      </c>
      <c r="CE32" s="372" t="s">
        <v>9228</v>
      </c>
      <c r="CF32" s="372" t="s">
        <v>9229</v>
      </c>
      <c r="CG32" s="372" t="s">
        <v>713</v>
      </c>
      <c r="CH32" s="372" t="s">
        <v>9230</v>
      </c>
      <c r="CI32" s="373"/>
      <c r="CJ32" s="354" t="s">
        <v>476</v>
      </c>
    </row>
    <row r="33" spans="1:88" s="428" customFormat="1" x14ac:dyDescent="0.25">
      <c r="A33" s="345" t="s">
        <v>9290</v>
      </c>
      <c r="B33" s="373"/>
      <c r="C33" s="719">
        <v>41275</v>
      </c>
      <c r="D33" s="373"/>
      <c r="E33" s="346">
        <v>9954.5400000000009</v>
      </c>
      <c r="F33" s="373"/>
      <c r="G33" s="347">
        <v>212.48650000000001</v>
      </c>
      <c r="H33" s="373"/>
      <c r="I33" s="651">
        <v>4.5999999999999996</v>
      </c>
      <c r="J33" s="651">
        <v>7.66</v>
      </c>
      <c r="K33" s="651">
        <v>3.02</v>
      </c>
      <c r="L33" s="651">
        <v>3.19</v>
      </c>
      <c r="M33" s="374"/>
      <c r="N33" s="348">
        <v>-0.1167</v>
      </c>
      <c r="O33" s="348">
        <v>0.03</v>
      </c>
      <c r="P33" s="348">
        <v>1.5047999999999999</v>
      </c>
      <c r="Q33" s="348">
        <v>3.9662999999999999</v>
      </c>
      <c r="R33" s="348">
        <v>3.427</v>
      </c>
      <c r="S33" s="350">
        <v>6.5941999999999998</v>
      </c>
      <c r="T33" s="348">
        <v>4.7892000000000001</v>
      </c>
      <c r="U33" s="348">
        <v>12.101800000000001</v>
      </c>
      <c r="V33" s="348">
        <v>10.5358</v>
      </c>
      <c r="W33" s="348">
        <v>11.570399999999999</v>
      </c>
      <c r="X33" s="348">
        <v>2.2587000000000002</v>
      </c>
      <c r="Y33" s="348">
        <v>10.4323</v>
      </c>
      <c r="Z33" s="348">
        <v>2.8151000000000002</v>
      </c>
      <c r="AA33" s="348">
        <v>5.8545999999999996</v>
      </c>
      <c r="AB33" s="348">
        <v>0.59030000000000005</v>
      </c>
      <c r="AC33" s="348">
        <v>12.1228</v>
      </c>
      <c r="AD33" s="374"/>
      <c r="AE33" s="346">
        <v>5</v>
      </c>
      <c r="AF33" s="346">
        <v>4</v>
      </c>
      <c r="AG33" s="346">
        <v>5</v>
      </c>
      <c r="AH33" s="346">
        <v>3</v>
      </c>
      <c r="AI33" s="346">
        <v>6</v>
      </c>
      <c r="AJ33" s="346">
        <v>7</v>
      </c>
      <c r="AK33" s="346">
        <v>6</v>
      </c>
      <c r="AL33" s="346">
        <v>6</v>
      </c>
      <c r="AM33" s="346">
        <v>5</v>
      </c>
      <c r="AN33" s="346">
        <v>4</v>
      </c>
      <c r="AO33" s="346">
        <v>8</v>
      </c>
      <c r="AP33" s="346">
        <v>7</v>
      </c>
      <c r="AQ33" s="346">
        <v>4</v>
      </c>
      <c r="AR33" s="346">
        <v>7</v>
      </c>
      <c r="AS33" s="346">
        <v>9</v>
      </c>
      <c r="AT33" s="373"/>
      <c r="AU33" s="348">
        <v>11.55</v>
      </c>
      <c r="AV33" s="348">
        <v>11.92</v>
      </c>
      <c r="AW33" s="348">
        <v>10.79</v>
      </c>
      <c r="AX33" s="348">
        <v>8.2799999999999994</v>
      </c>
      <c r="AY33" s="348">
        <v>8.18</v>
      </c>
      <c r="AZ33" s="351"/>
      <c r="BA33" s="346">
        <v>5</v>
      </c>
      <c r="BB33" s="346">
        <v>6</v>
      </c>
      <c r="BC33" s="346">
        <v>6</v>
      </c>
      <c r="BD33" s="346">
        <v>6</v>
      </c>
      <c r="BE33" s="346">
        <v>6</v>
      </c>
      <c r="BF33" s="362"/>
      <c r="BG33" s="348">
        <v>7.8295813952162998</v>
      </c>
      <c r="BH33" s="375">
        <v>0</v>
      </c>
      <c r="BI33" s="375">
        <v>6.6261714769236493E-2</v>
      </c>
      <c r="BJ33" s="375" t="s">
        <v>430</v>
      </c>
      <c r="BK33" s="374"/>
      <c r="BL33" s="348">
        <v>77.625586524900001</v>
      </c>
      <c r="BM33" s="348">
        <v>44.485114816299998</v>
      </c>
      <c r="BN33" s="348">
        <v>1.7449788956000001</v>
      </c>
      <c r="BO33" s="373"/>
      <c r="BP33" s="348">
        <v>61.90084676</v>
      </c>
      <c r="BQ33" s="373"/>
      <c r="BR33" s="348">
        <v>53.686700000000002</v>
      </c>
      <c r="BS33" s="348">
        <v>11.949400000000001</v>
      </c>
      <c r="BT33" s="348">
        <v>6.0759600000000002</v>
      </c>
      <c r="BU33" s="348">
        <v>28.287939999999999</v>
      </c>
      <c r="BV33" s="373"/>
      <c r="BW33" s="348">
        <v>4.21</v>
      </c>
      <c r="BX33" s="348">
        <v>7.56</v>
      </c>
      <c r="BY33" s="348">
        <v>2.73</v>
      </c>
      <c r="BZ33" s="348">
        <v>3.48</v>
      </c>
      <c r="CA33" s="348" t="s">
        <v>430</v>
      </c>
      <c r="CB33" s="348">
        <v>10.31</v>
      </c>
      <c r="CC33" s="373"/>
      <c r="CD33" s="372" t="s">
        <v>9232</v>
      </c>
      <c r="CE33" s="372" t="s">
        <v>3745</v>
      </c>
      <c r="CF33" s="372" t="s">
        <v>9233</v>
      </c>
      <c r="CG33" s="372" t="s">
        <v>9234</v>
      </c>
      <c r="CH33" s="372" t="s">
        <v>9235</v>
      </c>
      <c r="CI33" s="373"/>
      <c r="CJ33" s="354" t="s">
        <v>1517</v>
      </c>
    </row>
    <row r="34" spans="1:88" s="428" customFormat="1" x14ac:dyDescent="0.25">
      <c r="A34" s="345" t="s">
        <v>9291</v>
      </c>
      <c r="B34" s="373"/>
      <c r="C34" s="719">
        <v>41275</v>
      </c>
      <c r="D34" s="373"/>
      <c r="E34" s="346">
        <v>10098.200000000001</v>
      </c>
      <c r="F34" s="373"/>
      <c r="G34" s="347">
        <v>131.62</v>
      </c>
      <c r="H34" s="373"/>
      <c r="I34" s="651">
        <v>3.94</v>
      </c>
      <c r="J34" s="651">
        <v>7.71</v>
      </c>
      <c r="K34" s="651">
        <v>2.68</v>
      </c>
      <c r="L34" s="651">
        <v>2.84</v>
      </c>
      <c r="M34" s="374"/>
      <c r="N34" s="348">
        <v>0</v>
      </c>
      <c r="O34" s="348">
        <v>-8.3500000000000005E-2</v>
      </c>
      <c r="P34" s="348">
        <v>2.0706000000000002</v>
      </c>
      <c r="Q34" s="348">
        <v>5.0270999999999999</v>
      </c>
      <c r="R34" s="348">
        <v>5.7274000000000003</v>
      </c>
      <c r="S34" s="350">
        <v>9.4283000000000001</v>
      </c>
      <c r="T34" s="348">
        <v>7.2671999999999999</v>
      </c>
      <c r="U34" s="348">
        <v>12.9702</v>
      </c>
      <c r="V34" s="348">
        <v>11.1248</v>
      </c>
      <c r="W34" s="348">
        <v>11.4542</v>
      </c>
      <c r="X34" s="348">
        <v>3.7603</v>
      </c>
      <c r="Y34" s="348">
        <v>12.5342</v>
      </c>
      <c r="Z34" s="348">
        <v>4.8932000000000002</v>
      </c>
      <c r="AA34" s="348">
        <v>9.5007999999999999</v>
      </c>
      <c r="AB34" s="348">
        <v>1.1839</v>
      </c>
      <c r="AC34" s="348">
        <v>12.1836</v>
      </c>
      <c r="AD34" s="374"/>
      <c r="AE34" s="346">
        <v>1</v>
      </c>
      <c r="AF34" s="346">
        <v>7</v>
      </c>
      <c r="AG34" s="346">
        <v>4</v>
      </c>
      <c r="AH34" s="346">
        <v>2</v>
      </c>
      <c r="AI34" s="346">
        <v>1</v>
      </c>
      <c r="AJ34" s="346">
        <v>2</v>
      </c>
      <c r="AK34" s="346">
        <v>1</v>
      </c>
      <c r="AL34" s="346">
        <v>3</v>
      </c>
      <c r="AM34" s="346">
        <v>4</v>
      </c>
      <c r="AN34" s="346">
        <v>5</v>
      </c>
      <c r="AO34" s="346">
        <v>1</v>
      </c>
      <c r="AP34" s="346">
        <v>2</v>
      </c>
      <c r="AQ34" s="346">
        <v>1</v>
      </c>
      <c r="AR34" s="346">
        <v>2</v>
      </c>
      <c r="AS34" s="346">
        <v>2</v>
      </c>
      <c r="AT34" s="373"/>
      <c r="AU34" s="348">
        <v>12.09</v>
      </c>
      <c r="AV34" s="348">
        <v>12.82</v>
      </c>
      <c r="AW34" s="348">
        <v>12.12</v>
      </c>
      <c r="AX34" s="348">
        <v>10.67</v>
      </c>
      <c r="AY34" s="348">
        <v>12.34</v>
      </c>
      <c r="AZ34" s="351"/>
      <c r="BA34" s="346">
        <v>4</v>
      </c>
      <c r="BB34" s="346">
        <v>3</v>
      </c>
      <c r="BC34" s="346">
        <v>3</v>
      </c>
      <c r="BD34" s="346">
        <v>1</v>
      </c>
      <c r="BE34" s="346">
        <v>1</v>
      </c>
      <c r="BF34" s="362"/>
      <c r="BG34" s="348">
        <v>7.9671239295255099</v>
      </c>
      <c r="BH34" s="375">
        <v>0</v>
      </c>
      <c r="BI34" s="375">
        <v>7.2697946636502406E-2</v>
      </c>
      <c r="BJ34" s="375" t="s">
        <v>430</v>
      </c>
      <c r="BK34" s="374"/>
      <c r="BL34" s="348">
        <v>80.583811552599997</v>
      </c>
      <c r="BM34" s="348">
        <v>44.861466268699999</v>
      </c>
      <c r="BN34" s="348">
        <v>1.7962812689000001</v>
      </c>
      <c r="BO34" s="373"/>
      <c r="BP34" s="348">
        <v>65.385816919999996</v>
      </c>
      <c r="BQ34" s="373"/>
      <c r="BR34" s="348">
        <v>40.846299999999999</v>
      </c>
      <c r="BS34" s="348">
        <v>19.986699999999999</v>
      </c>
      <c r="BT34" s="348">
        <v>13.034700000000001</v>
      </c>
      <c r="BU34" s="348">
        <v>26.132300000000001</v>
      </c>
      <c r="BV34" s="373"/>
      <c r="BW34" s="348">
        <v>2.52</v>
      </c>
      <c r="BX34" s="348">
        <v>7.72</v>
      </c>
      <c r="BY34" s="348">
        <v>3.32</v>
      </c>
      <c r="BZ34" s="348">
        <v>1.84</v>
      </c>
      <c r="CA34" s="348">
        <v>1.54</v>
      </c>
      <c r="CB34" s="348">
        <v>9.18</v>
      </c>
      <c r="CC34" s="373"/>
      <c r="CD34" s="372" t="s">
        <v>9237</v>
      </c>
      <c r="CE34" s="372" t="s">
        <v>5195</v>
      </c>
      <c r="CF34" s="372" t="s">
        <v>9238</v>
      </c>
      <c r="CG34" s="372" t="s">
        <v>9239</v>
      </c>
      <c r="CH34" s="372" t="s">
        <v>9240</v>
      </c>
      <c r="CI34" s="373"/>
      <c r="CJ34" s="354" t="s">
        <v>4823</v>
      </c>
    </row>
    <row r="35" spans="1:88" s="428" customFormat="1" x14ac:dyDescent="0.25">
      <c r="A35" s="345" t="s">
        <v>9292</v>
      </c>
      <c r="B35" s="373"/>
      <c r="C35" s="719">
        <v>43493</v>
      </c>
      <c r="D35" s="373"/>
      <c r="E35" s="346">
        <v>8635.5300000000007</v>
      </c>
      <c r="F35" s="373"/>
      <c r="G35" s="347">
        <v>23.7729</v>
      </c>
      <c r="H35" s="373"/>
      <c r="I35" s="651">
        <v>7.78</v>
      </c>
      <c r="J35" s="651">
        <v>7.46</v>
      </c>
      <c r="K35" s="651">
        <v>4.1500000000000004</v>
      </c>
      <c r="L35" s="651">
        <v>4.3099999999999996</v>
      </c>
      <c r="M35" s="374"/>
      <c r="N35" s="348">
        <v>-0.21659999999999999</v>
      </c>
      <c r="O35" s="348">
        <v>-7.2300000000000003E-2</v>
      </c>
      <c r="P35" s="348">
        <v>0.26700000000000002</v>
      </c>
      <c r="Q35" s="348">
        <v>2.4544000000000001</v>
      </c>
      <c r="R35" s="348">
        <v>2.1322000000000001</v>
      </c>
      <c r="S35" s="350">
        <v>5.4852999999999996</v>
      </c>
      <c r="T35" s="348">
        <v>3.6223000000000001</v>
      </c>
      <c r="U35" s="348">
        <v>9.9071999999999996</v>
      </c>
      <c r="V35" s="348">
        <v>9.9762000000000004</v>
      </c>
      <c r="W35" s="348" t="s">
        <v>430</v>
      </c>
      <c r="X35" s="348">
        <v>1.0387</v>
      </c>
      <c r="Y35" s="348">
        <v>9.8314000000000004</v>
      </c>
      <c r="Z35" s="348">
        <v>1.3683000000000001</v>
      </c>
      <c r="AA35" s="348">
        <v>5.5808</v>
      </c>
      <c r="AB35" s="348">
        <v>-0.27139999999999997</v>
      </c>
      <c r="AC35" s="348">
        <v>12.096399999999999</v>
      </c>
      <c r="AD35" s="374"/>
      <c r="AE35" s="346">
        <v>9</v>
      </c>
      <c r="AF35" s="346">
        <v>6</v>
      </c>
      <c r="AG35" s="346">
        <v>14</v>
      </c>
      <c r="AH35" s="346">
        <v>14</v>
      </c>
      <c r="AI35" s="346">
        <v>10</v>
      </c>
      <c r="AJ35" s="346">
        <v>9</v>
      </c>
      <c r="AK35" s="346">
        <v>13</v>
      </c>
      <c r="AL35" s="346">
        <v>13</v>
      </c>
      <c r="AM35" s="346">
        <v>8</v>
      </c>
      <c r="AN35" s="346" t="s">
        <v>430</v>
      </c>
      <c r="AO35" s="346">
        <v>14</v>
      </c>
      <c r="AP35" s="346">
        <v>9</v>
      </c>
      <c r="AQ35" s="346">
        <v>10</v>
      </c>
      <c r="AR35" s="346">
        <v>8</v>
      </c>
      <c r="AS35" s="346">
        <v>13</v>
      </c>
      <c r="AT35" s="373"/>
      <c r="AU35" s="348" t="s">
        <v>430</v>
      </c>
      <c r="AV35" s="348">
        <v>11.01</v>
      </c>
      <c r="AW35" s="348">
        <v>9.3000000000000007</v>
      </c>
      <c r="AX35" s="348">
        <v>6.48</v>
      </c>
      <c r="AY35" s="348">
        <v>6.02</v>
      </c>
      <c r="AZ35" s="351"/>
      <c r="BA35" s="346" t="s">
        <v>430</v>
      </c>
      <c r="BB35" s="346">
        <v>8</v>
      </c>
      <c r="BC35" s="346">
        <v>12</v>
      </c>
      <c r="BD35" s="346">
        <v>12</v>
      </c>
      <c r="BE35" s="346">
        <v>10</v>
      </c>
      <c r="BF35" s="362"/>
      <c r="BG35" s="348">
        <v>7.8541859051532397</v>
      </c>
      <c r="BH35" s="375">
        <v>0</v>
      </c>
      <c r="BI35" s="375">
        <v>4.4730107206352503E-2</v>
      </c>
      <c r="BJ35" s="375" t="s">
        <v>430</v>
      </c>
      <c r="BK35" s="374"/>
      <c r="BL35" s="348">
        <v>71.452790095799998</v>
      </c>
      <c r="BM35" s="348">
        <v>47.390765526700001</v>
      </c>
      <c r="BN35" s="348">
        <v>1.5077365664</v>
      </c>
      <c r="BO35" s="373"/>
      <c r="BP35" s="348">
        <v>60.792609400000003</v>
      </c>
      <c r="BQ35" s="373"/>
      <c r="BR35" s="348">
        <v>47.977499999999999</v>
      </c>
      <c r="BS35" s="348">
        <v>10.317</v>
      </c>
      <c r="BT35" s="348">
        <v>7.9602599999999999</v>
      </c>
      <c r="BU35" s="348">
        <v>33.745240000000003</v>
      </c>
      <c r="BV35" s="373"/>
      <c r="BW35" s="348">
        <v>16.14</v>
      </c>
      <c r="BX35" s="348">
        <v>7.66</v>
      </c>
      <c r="BY35" s="348">
        <v>1.76</v>
      </c>
      <c r="BZ35" s="348">
        <v>1.67</v>
      </c>
      <c r="CA35" s="348">
        <v>0.08</v>
      </c>
      <c r="CB35" s="348">
        <v>6.44</v>
      </c>
      <c r="CC35" s="373"/>
      <c r="CD35" s="372" t="s">
        <v>9242</v>
      </c>
      <c r="CE35" s="372" t="s">
        <v>9243</v>
      </c>
      <c r="CF35" s="372" t="s">
        <v>9244</v>
      </c>
      <c r="CG35" s="372" t="s">
        <v>9245</v>
      </c>
      <c r="CH35" s="372" t="s">
        <v>9246</v>
      </c>
      <c r="CI35" s="373"/>
      <c r="CJ35" s="354" t="s">
        <v>526</v>
      </c>
    </row>
    <row r="36" spans="1:88" s="428" customFormat="1" x14ac:dyDescent="0.25">
      <c r="A36" s="345" t="s">
        <v>9293</v>
      </c>
      <c r="B36" s="373"/>
      <c r="C36" s="719">
        <v>43418</v>
      </c>
      <c r="D36" s="373"/>
      <c r="E36" s="346">
        <v>5334.27</v>
      </c>
      <c r="F36" s="373"/>
      <c r="G36" s="347">
        <v>29.038499999999999</v>
      </c>
      <c r="H36" s="373"/>
      <c r="I36" s="651">
        <v>3.6</v>
      </c>
      <c r="J36" s="651">
        <v>6.91</v>
      </c>
      <c r="K36" s="651">
        <v>2.0099999999999998</v>
      </c>
      <c r="L36" s="651">
        <v>2.1</v>
      </c>
      <c r="M36" s="374"/>
      <c r="N36" s="348">
        <v>-0.17530000000000001</v>
      </c>
      <c r="O36" s="348">
        <v>0.27900000000000003</v>
      </c>
      <c r="P36" s="348">
        <v>2.4091</v>
      </c>
      <c r="Q36" s="348">
        <v>2.8946000000000001</v>
      </c>
      <c r="R36" s="348">
        <v>5.0491000000000001</v>
      </c>
      <c r="S36" s="350">
        <v>10.1471</v>
      </c>
      <c r="T36" s="348">
        <v>6.9532999999999996</v>
      </c>
      <c r="U36" s="348">
        <v>13.779400000000001</v>
      </c>
      <c r="V36" s="348">
        <v>12.345800000000001</v>
      </c>
      <c r="W36" s="348" t="s">
        <v>430</v>
      </c>
      <c r="X36" s="348">
        <v>3.2179000000000002</v>
      </c>
      <c r="Y36" s="348">
        <v>14.793900000000001</v>
      </c>
      <c r="Z36" s="348">
        <v>4.4260999999999999</v>
      </c>
      <c r="AA36" s="348">
        <v>10.3597</v>
      </c>
      <c r="AB36" s="348">
        <v>1.5318000000000001</v>
      </c>
      <c r="AC36" s="348">
        <v>14.667199999999999</v>
      </c>
      <c r="AD36" s="374"/>
      <c r="AE36" s="346">
        <v>7</v>
      </c>
      <c r="AF36" s="346">
        <v>1</v>
      </c>
      <c r="AG36" s="346">
        <v>2</v>
      </c>
      <c r="AH36" s="346">
        <v>12</v>
      </c>
      <c r="AI36" s="346">
        <v>2</v>
      </c>
      <c r="AJ36" s="346">
        <v>1</v>
      </c>
      <c r="AK36" s="346">
        <v>3</v>
      </c>
      <c r="AL36" s="346">
        <v>1</v>
      </c>
      <c r="AM36" s="346">
        <v>2</v>
      </c>
      <c r="AN36" s="346" t="s">
        <v>430</v>
      </c>
      <c r="AO36" s="346">
        <v>4</v>
      </c>
      <c r="AP36" s="346">
        <v>1</v>
      </c>
      <c r="AQ36" s="346">
        <v>2</v>
      </c>
      <c r="AR36" s="346">
        <v>1</v>
      </c>
      <c r="AS36" s="346">
        <v>1</v>
      </c>
      <c r="AT36" s="373"/>
      <c r="AU36" s="348" t="s">
        <v>430</v>
      </c>
      <c r="AV36" s="348">
        <v>13.94</v>
      </c>
      <c r="AW36" s="348">
        <v>12.79</v>
      </c>
      <c r="AX36" s="348">
        <v>10.56</v>
      </c>
      <c r="AY36" s="348">
        <v>12.15</v>
      </c>
      <c r="AZ36" s="351"/>
      <c r="BA36" s="346" t="s">
        <v>430</v>
      </c>
      <c r="BB36" s="346">
        <v>2</v>
      </c>
      <c r="BC36" s="346">
        <v>1</v>
      </c>
      <c r="BD36" s="346">
        <v>2</v>
      </c>
      <c r="BE36" s="346">
        <v>2</v>
      </c>
      <c r="BF36" s="362"/>
      <c r="BG36" s="348">
        <v>10.718212739725701</v>
      </c>
      <c r="BH36" s="375">
        <v>0</v>
      </c>
      <c r="BI36" s="375">
        <v>6.0334084606300402E-2</v>
      </c>
      <c r="BJ36" s="375" t="s">
        <v>430</v>
      </c>
      <c r="BK36" s="374"/>
      <c r="BL36" s="348">
        <v>92.912532566600007</v>
      </c>
      <c r="BM36" s="348">
        <v>60.7264656491</v>
      </c>
      <c r="BN36" s="348">
        <v>1.5300171279999999</v>
      </c>
      <c r="BO36" s="373"/>
      <c r="BP36" s="348">
        <v>82.53677682</v>
      </c>
      <c r="BQ36" s="373"/>
      <c r="BR36" s="348">
        <v>56.055599999999998</v>
      </c>
      <c r="BS36" s="348">
        <v>19.863199999999999</v>
      </c>
      <c r="BT36" s="348">
        <v>6.6180300000000001</v>
      </c>
      <c r="BU36" s="348">
        <v>17.463170000000002</v>
      </c>
      <c r="BV36" s="373"/>
      <c r="BW36" s="348">
        <v>3.26</v>
      </c>
      <c r="BX36" s="348">
        <v>3.88</v>
      </c>
      <c r="BY36" s="348">
        <v>1.68</v>
      </c>
      <c r="BZ36" s="348">
        <v>0.64</v>
      </c>
      <c r="CA36" s="348" t="s">
        <v>430</v>
      </c>
      <c r="CB36" s="348">
        <v>8.01</v>
      </c>
      <c r="CC36" s="373"/>
      <c r="CD36" s="372" t="s">
        <v>9248</v>
      </c>
      <c r="CE36" s="372" t="s">
        <v>2102</v>
      </c>
      <c r="CF36" s="372" t="s">
        <v>9249</v>
      </c>
      <c r="CG36" s="372" t="s">
        <v>6061</v>
      </c>
      <c r="CH36" s="372" t="s">
        <v>9250</v>
      </c>
      <c r="CI36" s="373"/>
      <c r="CJ36" s="354" t="s">
        <v>519</v>
      </c>
    </row>
    <row r="37" spans="1:88" s="428" customFormat="1" x14ac:dyDescent="0.25">
      <c r="A37" s="345" t="s">
        <v>9294</v>
      </c>
      <c r="B37" s="373"/>
      <c r="C37" s="719">
        <v>42948</v>
      </c>
      <c r="D37" s="373"/>
      <c r="E37" s="346">
        <v>3856.58</v>
      </c>
      <c r="F37" s="373"/>
      <c r="G37" s="347">
        <v>24.39</v>
      </c>
      <c r="H37" s="373"/>
      <c r="I37" s="651">
        <v>2.74</v>
      </c>
      <c r="J37" s="651">
        <v>7.4397700000000002</v>
      </c>
      <c r="K37" s="651">
        <v>2.2799999999999998</v>
      </c>
      <c r="L37" s="651">
        <v>2.41</v>
      </c>
      <c r="M37" s="374"/>
      <c r="N37" s="348">
        <v>-0.16370000000000001</v>
      </c>
      <c r="O37" s="348">
        <v>-0.36759999999999998</v>
      </c>
      <c r="P37" s="348">
        <v>0.95199999999999996</v>
      </c>
      <c r="Q37" s="348">
        <v>3.0853999999999999</v>
      </c>
      <c r="R37" s="348">
        <v>1.5827</v>
      </c>
      <c r="S37" s="350">
        <v>5.1600999999999999</v>
      </c>
      <c r="T37" s="348">
        <v>4.5109000000000004</v>
      </c>
      <c r="U37" s="348">
        <v>12.925599999999999</v>
      </c>
      <c r="V37" s="348">
        <v>10.352399999999999</v>
      </c>
      <c r="W37" s="348" t="s">
        <v>430</v>
      </c>
      <c r="X37" s="348">
        <v>1.7098</v>
      </c>
      <c r="Y37" s="348">
        <v>8.4</v>
      </c>
      <c r="Z37" s="348">
        <v>0.53590000000000004</v>
      </c>
      <c r="AA37" s="348">
        <v>5.0839999999999996</v>
      </c>
      <c r="AB37" s="348">
        <v>4.1000000000000002E-2</v>
      </c>
      <c r="AC37" s="348">
        <v>10.321400000000001</v>
      </c>
      <c r="AD37" s="374"/>
      <c r="AE37" s="346">
        <v>6</v>
      </c>
      <c r="AF37" s="346">
        <v>14</v>
      </c>
      <c r="AG37" s="346">
        <v>11</v>
      </c>
      <c r="AH37" s="346">
        <v>11</v>
      </c>
      <c r="AI37" s="346">
        <v>12</v>
      </c>
      <c r="AJ37" s="346">
        <v>10</v>
      </c>
      <c r="AK37" s="346">
        <v>8</v>
      </c>
      <c r="AL37" s="346">
        <v>4</v>
      </c>
      <c r="AM37" s="346">
        <v>7</v>
      </c>
      <c r="AN37" s="346" t="s">
        <v>430</v>
      </c>
      <c r="AO37" s="346">
        <v>11</v>
      </c>
      <c r="AP37" s="346">
        <v>12</v>
      </c>
      <c r="AQ37" s="346">
        <v>12</v>
      </c>
      <c r="AR37" s="346">
        <v>10</v>
      </c>
      <c r="AS37" s="346">
        <v>10</v>
      </c>
      <c r="AT37" s="373"/>
      <c r="AU37" s="348" t="s">
        <v>430</v>
      </c>
      <c r="AV37" s="348">
        <v>11.59</v>
      </c>
      <c r="AW37" s="348">
        <v>10.92</v>
      </c>
      <c r="AX37" s="348">
        <v>7.75</v>
      </c>
      <c r="AY37" s="348">
        <v>5.1100000000000003</v>
      </c>
      <c r="AZ37" s="351"/>
      <c r="BA37" s="346" t="s">
        <v>430</v>
      </c>
      <c r="BB37" s="346">
        <v>7</v>
      </c>
      <c r="BC37" s="346">
        <v>5</v>
      </c>
      <c r="BD37" s="346">
        <v>8</v>
      </c>
      <c r="BE37" s="346">
        <v>11</v>
      </c>
      <c r="BF37" s="362"/>
      <c r="BG37" s="348">
        <v>8.5354630269684808</v>
      </c>
      <c r="BH37" s="375">
        <v>0</v>
      </c>
      <c r="BI37" s="375">
        <v>6.6900491907390197E-2</v>
      </c>
      <c r="BJ37" s="375" t="s">
        <v>430</v>
      </c>
      <c r="BK37" s="374"/>
      <c r="BL37" s="348">
        <v>81.671192286199997</v>
      </c>
      <c r="BM37" s="348">
        <v>44.031504464299999</v>
      </c>
      <c r="BN37" s="348">
        <v>1.8548353793000001</v>
      </c>
      <c r="BO37" s="373"/>
      <c r="BP37" s="348">
        <v>59.678629669999999</v>
      </c>
      <c r="BQ37" s="373"/>
      <c r="BR37" s="348">
        <v>62.033999999999999</v>
      </c>
      <c r="BS37" s="348">
        <v>8.4105500000000006</v>
      </c>
      <c r="BT37" s="348">
        <v>4.4237900000000003</v>
      </c>
      <c r="BU37" s="348">
        <v>25.13166</v>
      </c>
      <c r="BV37" s="373"/>
      <c r="BW37" s="348">
        <v>6.2</v>
      </c>
      <c r="BX37" s="348">
        <v>7.17</v>
      </c>
      <c r="BY37" s="348">
        <v>8.0299999999999994</v>
      </c>
      <c r="BZ37" s="348">
        <v>0.26</v>
      </c>
      <c r="CA37" s="348">
        <v>0.56000000000000005</v>
      </c>
      <c r="CB37" s="348">
        <v>18.100000000000001</v>
      </c>
      <c r="CC37" s="373"/>
      <c r="CD37" s="372" t="s">
        <v>9252</v>
      </c>
      <c r="CE37" s="372" t="s">
        <v>9253</v>
      </c>
      <c r="CF37" s="372" t="s">
        <v>9254</v>
      </c>
      <c r="CG37" s="372" t="s">
        <v>9255</v>
      </c>
      <c r="CH37" s="372" t="s">
        <v>9256</v>
      </c>
      <c r="CI37" s="373"/>
      <c r="CJ37" s="354" t="s">
        <v>1517</v>
      </c>
    </row>
    <row r="38" spans="1:88" s="428" customFormat="1" x14ac:dyDescent="0.25">
      <c r="A38" s="345" t="s">
        <v>9295</v>
      </c>
      <c r="B38" s="373"/>
      <c r="C38" s="719">
        <v>41676</v>
      </c>
      <c r="D38" s="373"/>
      <c r="E38" s="346">
        <v>3830.14</v>
      </c>
      <c r="F38" s="373"/>
      <c r="G38" s="347">
        <v>33.637</v>
      </c>
      <c r="H38" s="373"/>
      <c r="I38" s="651">
        <v>1.34</v>
      </c>
      <c r="J38" s="651">
        <v>2.17</v>
      </c>
      <c r="K38" s="651">
        <v>0.9</v>
      </c>
      <c r="L38" s="651">
        <v>0.95</v>
      </c>
      <c r="M38" s="374"/>
      <c r="N38" s="348">
        <v>-8.0199999999999994E-2</v>
      </c>
      <c r="O38" s="348">
        <v>-1.78E-2</v>
      </c>
      <c r="P38" s="348">
        <v>1.1061000000000001</v>
      </c>
      <c r="Q38" s="348">
        <v>3.2221000000000002</v>
      </c>
      <c r="R38" s="348">
        <v>3.0135000000000001</v>
      </c>
      <c r="S38" s="350">
        <v>6.7819000000000003</v>
      </c>
      <c r="T38" s="348">
        <v>6.2287999999999997</v>
      </c>
      <c r="U38" s="348">
        <v>11.5107</v>
      </c>
      <c r="V38" s="348">
        <v>9.3854000000000006</v>
      </c>
      <c r="W38" s="348">
        <v>9.7992000000000008</v>
      </c>
      <c r="X38" s="348">
        <v>1.4752000000000001</v>
      </c>
      <c r="Y38" s="348">
        <v>7.9874000000000001</v>
      </c>
      <c r="Z38" s="348">
        <v>2.3864000000000001</v>
      </c>
      <c r="AA38" s="348">
        <v>6.0534999999999997</v>
      </c>
      <c r="AB38" s="348">
        <v>0.66439999999999999</v>
      </c>
      <c r="AC38" s="348">
        <v>10.138299999999999</v>
      </c>
      <c r="AD38" s="374"/>
      <c r="AE38" s="346">
        <v>3</v>
      </c>
      <c r="AF38" s="346">
        <v>5</v>
      </c>
      <c r="AG38" s="346">
        <v>10</v>
      </c>
      <c r="AH38" s="346">
        <v>9</v>
      </c>
      <c r="AI38" s="346">
        <v>8</v>
      </c>
      <c r="AJ38" s="346">
        <v>6</v>
      </c>
      <c r="AK38" s="346">
        <v>4</v>
      </c>
      <c r="AL38" s="346">
        <v>8</v>
      </c>
      <c r="AM38" s="346">
        <v>10</v>
      </c>
      <c r="AN38" s="346">
        <v>7</v>
      </c>
      <c r="AO38" s="346">
        <v>12</v>
      </c>
      <c r="AP38" s="346">
        <v>14</v>
      </c>
      <c r="AQ38" s="346">
        <v>7</v>
      </c>
      <c r="AR38" s="346">
        <v>6</v>
      </c>
      <c r="AS38" s="346">
        <v>7</v>
      </c>
      <c r="AT38" s="373"/>
      <c r="AU38" s="348">
        <v>10.38</v>
      </c>
      <c r="AV38" s="348">
        <v>10.61</v>
      </c>
      <c r="AW38" s="348">
        <v>10.43</v>
      </c>
      <c r="AX38" s="348">
        <v>8.6300000000000008</v>
      </c>
      <c r="AY38" s="348">
        <v>6.89</v>
      </c>
      <c r="AZ38" s="351"/>
      <c r="BA38" s="346">
        <v>6</v>
      </c>
      <c r="BB38" s="346">
        <v>10</v>
      </c>
      <c r="BC38" s="346">
        <v>8</v>
      </c>
      <c r="BD38" s="346">
        <v>4</v>
      </c>
      <c r="BE38" s="346">
        <v>8</v>
      </c>
      <c r="BF38" s="362"/>
      <c r="BG38" s="348">
        <v>5.98888123369845</v>
      </c>
      <c r="BH38" s="375">
        <v>0</v>
      </c>
      <c r="BI38" s="375">
        <v>7.8913785001407902E-2</v>
      </c>
      <c r="BJ38" s="375" t="s">
        <v>430</v>
      </c>
      <c r="BK38" s="374"/>
      <c r="BL38" s="348">
        <v>64.507999321</v>
      </c>
      <c r="BM38" s="348">
        <v>26.0260418015</v>
      </c>
      <c r="BN38" s="348">
        <v>2.4785943176999998</v>
      </c>
      <c r="BO38" s="373"/>
      <c r="BP38" s="348">
        <v>49.536771330000001</v>
      </c>
      <c r="BQ38" s="373"/>
      <c r="BR38" s="348">
        <v>58.282400000000003</v>
      </c>
      <c r="BS38" s="348">
        <v>5.1804199999999998</v>
      </c>
      <c r="BT38" s="348">
        <v>5.8519800000000002</v>
      </c>
      <c r="BU38" s="348">
        <v>30.685199999999998</v>
      </c>
      <c r="BV38" s="373"/>
      <c r="BW38" s="348">
        <v>10.02</v>
      </c>
      <c r="BX38" s="348">
        <v>14.08</v>
      </c>
      <c r="BY38" s="348">
        <v>3.78</v>
      </c>
      <c r="BZ38" s="348" t="s">
        <v>430</v>
      </c>
      <c r="CA38" s="348" t="s">
        <v>430</v>
      </c>
      <c r="CB38" s="348">
        <v>2.8</v>
      </c>
      <c r="CC38" s="373"/>
      <c r="CD38" s="372" t="s">
        <v>9258</v>
      </c>
      <c r="CE38" s="372" t="s">
        <v>9259</v>
      </c>
      <c r="CF38" s="372" t="s">
        <v>9260</v>
      </c>
      <c r="CG38" s="372" t="s">
        <v>9261</v>
      </c>
      <c r="CH38" s="372" t="s">
        <v>9262</v>
      </c>
      <c r="CI38" s="373"/>
      <c r="CJ38" s="354" t="s">
        <v>463</v>
      </c>
    </row>
    <row r="39" spans="1:88" s="428" customFormat="1" x14ac:dyDescent="0.25">
      <c r="A39" s="345" t="s">
        <v>9296</v>
      </c>
      <c r="B39" s="373"/>
      <c r="C39" s="719">
        <v>44498</v>
      </c>
      <c r="D39" s="373"/>
      <c r="E39" s="346">
        <v>3385.86</v>
      </c>
      <c r="F39" s="373"/>
      <c r="G39" s="347">
        <v>14.65</v>
      </c>
      <c r="H39" s="373"/>
      <c r="I39" s="651">
        <v>7.671E-2</v>
      </c>
      <c r="J39" s="651">
        <v>5.91</v>
      </c>
      <c r="K39" s="651">
        <v>7.671E-2</v>
      </c>
      <c r="L39" s="651">
        <v>7.671E-2</v>
      </c>
      <c r="M39" s="374"/>
      <c r="N39" s="348">
        <v>0</v>
      </c>
      <c r="O39" s="348">
        <v>-0.54310000000000003</v>
      </c>
      <c r="P39" s="348">
        <v>0.75649999999999995</v>
      </c>
      <c r="Q39" s="348">
        <v>3.169</v>
      </c>
      <c r="R39" s="348">
        <v>3.0964</v>
      </c>
      <c r="S39" s="350">
        <v>1.5906</v>
      </c>
      <c r="T39" s="348">
        <v>-1.4686999999999999</v>
      </c>
      <c r="U39" s="348">
        <v>9.7292000000000005</v>
      </c>
      <c r="V39" s="348" t="s">
        <v>430</v>
      </c>
      <c r="W39" s="348" t="s">
        <v>430</v>
      </c>
      <c r="X39" s="348">
        <v>2.7349000000000001</v>
      </c>
      <c r="Y39" s="348">
        <v>9.9024999999999999</v>
      </c>
      <c r="Z39" s="348">
        <v>1.5246</v>
      </c>
      <c r="AA39" s="348">
        <v>2.6629</v>
      </c>
      <c r="AB39" s="348">
        <v>-0.34010000000000001</v>
      </c>
      <c r="AC39" s="348">
        <v>8.2265999999999995</v>
      </c>
      <c r="AD39" s="374"/>
      <c r="AE39" s="346">
        <v>1</v>
      </c>
      <c r="AF39" s="346">
        <v>15</v>
      </c>
      <c r="AG39" s="346">
        <v>13</v>
      </c>
      <c r="AH39" s="346">
        <v>10</v>
      </c>
      <c r="AI39" s="346">
        <v>7</v>
      </c>
      <c r="AJ39" s="346">
        <v>15</v>
      </c>
      <c r="AK39" s="346">
        <v>15</v>
      </c>
      <c r="AL39" s="346">
        <v>14</v>
      </c>
      <c r="AM39" s="346" t="s">
        <v>430</v>
      </c>
      <c r="AN39" s="346" t="s">
        <v>430</v>
      </c>
      <c r="AO39" s="346">
        <v>5</v>
      </c>
      <c r="AP39" s="346">
        <v>8</v>
      </c>
      <c r="AQ39" s="346">
        <v>9</v>
      </c>
      <c r="AR39" s="346">
        <v>13</v>
      </c>
      <c r="AS39" s="346">
        <v>14</v>
      </c>
      <c r="AT39" s="373"/>
      <c r="AU39" s="348" t="s">
        <v>430</v>
      </c>
      <c r="AV39" s="348" t="s">
        <v>430</v>
      </c>
      <c r="AW39" s="348" t="s">
        <v>430</v>
      </c>
      <c r="AX39" s="348">
        <v>4.49</v>
      </c>
      <c r="AY39" s="348">
        <v>6.17</v>
      </c>
      <c r="AZ39" s="351"/>
      <c r="BA39" s="346" t="s">
        <v>430</v>
      </c>
      <c r="BB39" s="346" t="s">
        <v>430</v>
      </c>
      <c r="BC39" s="346" t="s">
        <v>430</v>
      </c>
      <c r="BD39" s="346">
        <v>15</v>
      </c>
      <c r="BE39" s="346">
        <v>9</v>
      </c>
      <c r="BF39" s="362"/>
      <c r="BG39" s="348">
        <v>8.9694367604326803</v>
      </c>
      <c r="BH39" s="375">
        <v>0</v>
      </c>
      <c r="BI39" s="375">
        <v>4.2616082224634998E-2</v>
      </c>
      <c r="BJ39" s="375" t="s">
        <v>430</v>
      </c>
      <c r="BK39" s="374"/>
      <c r="BL39" s="348">
        <v>74.713960777200001</v>
      </c>
      <c r="BM39" s="348">
        <v>50.685458712600003</v>
      </c>
      <c r="BN39" s="348">
        <v>1.4740709204</v>
      </c>
      <c r="BO39" s="373"/>
      <c r="BP39" s="348">
        <v>65.818891199999996</v>
      </c>
      <c r="BQ39" s="373"/>
      <c r="BR39" s="348">
        <v>56.852600000000002</v>
      </c>
      <c r="BS39" s="348">
        <v>23.036300000000001</v>
      </c>
      <c r="BT39" s="348">
        <v>10.458600000000001</v>
      </c>
      <c r="BU39" s="348">
        <v>9.6524999999999999</v>
      </c>
      <c r="BV39" s="373"/>
      <c r="BW39" s="348">
        <v>3.82</v>
      </c>
      <c r="BX39" s="348" t="s">
        <v>430</v>
      </c>
      <c r="BY39" s="348" t="s">
        <v>430</v>
      </c>
      <c r="BZ39" s="348" t="s">
        <v>430</v>
      </c>
      <c r="CA39" s="348" t="s">
        <v>430</v>
      </c>
      <c r="CB39" s="348">
        <v>5.83</v>
      </c>
      <c r="CC39" s="373"/>
      <c r="CD39" s="372" t="s">
        <v>9264</v>
      </c>
      <c r="CE39" s="372" t="s">
        <v>9265</v>
      </c>
      <c r="CF39" s="372" t="s">
        <v>9266</v>
      </c>
      <c r="CG39" s="372" t="s">
        <v>9267</v>
      </c>
      <c r="CH39" s="372" t="s">
        <v>9268</v>
      </c>
      <c r="CI39" s="373"/>
      <c r="CJ39" s="354" t="s">
        <v>555</v>
      </c>
    </row>
    <row r="40" spans="1:88" s="428" customFormat="1" x14ac:dyDescent="0.25">
      <c r="A40" s="345" t="s">
        <v>9297</v>
      </c>
      <c r="B40" s="373"/>
      <c r="C40" s="719">
        <v>45148</v>
      </c>
      <c r="D40" s="373"/>
      <c r="E40" s="346">
        <v>3041.42</v>
      </c>
      <c r="F40" s="373"/>
      <c r="G40" s="347">
        <v>13.172599999999999</v>
      </c>
      <c r="H40" s="373"/>
      <c r="I40" s="651">
        <v>1.71</v>
      </c>
      <c r="J40" s="651">
        <v>6.74</v>
      </c>
      <c r="K40" s="651">
        <v>1.44</v>
      </c>
      <c r="L40" s="651">
        <v>1.52</v>
      </c>
      <c r="M40" s="374"/>
      <c r="N40" s="348">
        <v>-0.25819999999999999</v>
      </c>
      <c r="O40" s="348">
        <v>-0.23480000000000001</v>
      </c>
      <c r="P40" s="348">
        <v>1.3137000000000001</v>
      </c>
      <c r="Q40" s="348">
        <v>3.4419</v>
      </c>
      <c r="R40" s="348">
        <v>0.1186</v>
      </c>
      <c r="S40" s="350">
        <v>1.8404</v>
      </c>
      <c r="T40" s="348">
        <v>3.7126000000000001</v>
      </c>
      <c r="U40" s="348">
        <v>9.7134999999999998</v>
      </c>
      <c r="V40" s="348" t="s">
        <v>430</v>
      </c>
      <c r="W40" s="348" t="s">
        <v>430</v>
      </c>
      <c r="X40" s="348">
        <v>2.4897999999999998</v>
      </c>
      <c r="Y40" s="348">
        <v>8.3896999999999995</v>
      </c>
      <c r="Z40" s="348">
        <v>-2.4432999999999998</v>
      </c>
      <c r="AA40" s="348">
        <v>1.6639999999999999</v>
      </c>
      <c r="AB40" s="348">
        <v>-4.1700000000000001E-2</v>
      </c>
      <c r="AC40" s="348">
        <v>9.4574999999999996</v>
      </c>
      <c r="AD40" s="374"/>
      <c r="AE40" s="346">
        <v>12</v>
      </c>
      <c r="AF40" s="346">
        <v>10</v>
      </c>
      <c r="AG40" s="346">
        <v>9</v>
      </c>
      <c r="AH40" s="346">
        <v>7</v>
      </c>
      <c r="AI40" s="346">
        <v>13</v>
      </c>
      <c r="AJ40" s="346">
        <v>14</v>
      </c>
      <c r="AK40" s="346">
        <v>12</v>
      </c>
      <c r="AL40" s="346">
        <v>15</v>
      </c>
      <c r="AM40" s="346" t="s">
        <v>430</v>
      </c>
      <c r="AN40" s="346" t="s">
        <v>430</v>
      </c>
      <c r="AO40" s="346">
        <v>6</v>
      </c>
      <c r="AP40" s="346">
        <v>13</v>
      </c>
      <c r="AQ40" s="346">
        <v>15</v>
      </c>
      <c r="AR40" s="346">
        <v>15</v>
      </c>
      <c r="AS40" s="346">
        <v>11</v>
      </c>
      <c r="AT40" s="373"/>
      <c r="AU40" s="348" t="s">
        <v>430</v>
      </c>
      <c r="AV40" s="348" t="s">
        <v>430</v>
      </c>
      <c r="AW40" s="348" t="s">
        <v>430</v>
      </c>
      <c r="AX40" s="348">
        <v>5.59</v>
      </c>
      <c r="AY40" s="348">
        <v>2.2400000000000002</v>
      </c>
      <c r="AZ40" s="351"/>
      <c r="BA40" s="346" t="s">
        <v>430</v>
      </c>
      <c r="BB40" s="346" t="s">
        <v>430</v>
      </c>
      <c r="BC40" s="346" t="s">
        <v>430</v>
      </c>
      <c r="BD40" s="346">
        <v>14</v>
      </c>
      <c r="BE40" s="346">
        <v>14</v>
      </c>
      <c r="BF40" s="362"/>
      <c r="BG40" s="348">
        <v>7.7689142905664097</v>
      </c>
      <c r="BH40" s="375">
        <v>0</v>
      </c>
      <c r="BI40" s="375">
        <v>4.5976541592881497E-2</v>
      </c>
      <c r="BJ40" s="375" t="s">
        <v>430</v>
      </c>
      <c r="BK40" s="374"/>
      <c r="BL40" s="348">
        <v>73.779091354800002</v>
      </c>
      <c r="BM40" s="348">
        <v>55.082781357400002</v>
      </c>
      <c r="BN40" s="348">
        <v>1.3394220396000001</v>
      </c>
      <c r="BO40" s="373"/>
      <c r="BP40" s="348">
        <v>68.703827759999996</v>
      </c>
      <c r="BQ40" s="373"/>
      <c r="BR40" s="348">
        <v>58.386400000000002</v>
      </c>
      <c r="BS40" s="348">
        <v>6.7264200000000001</v>
      </c>
      <c r="BT40" s="348">
        <v>3.081</v>
      </c>
      <c r="BU40" s="348">
        <v>31.806180000000001</v>
      </c>
      <c r="BV40" s="373"/>
      <c r="BW40" s="348">
        <v>4.6399999999999997</v>
      </c>
      <c r="BX40" s="348">
        <v>22.99</v>
      </c>
      <c r="BY40" s="348" t="s">
        <v>430</v>
      </c>
      <c r="BZ40" s="348" t="s">
        <v>430</v>
      </c>
      <c r="CA40" s="348" t="s">
        <v>430</v>
      </c>
      <c r="CB40" s="348">
        <v>3.67</v>
      </c>
      <c r="CC40" s="373"/>
      <c r="CD40" s="372" t="s">
        <v>1179</v>
      </c>
      <c r="CE40" s="372" t="s">
        <v>9270</v>
      </c>
      <c r="CF40" s="372" t="s">
        <v>9271</v>
      </c>
      <c r="CG40" s="372" t="s">
        <v>6561</v>
      </c>
      <c r="CH40" s="372" t="s">
        <v>9272</v>
      </c>
      <c r="CI40" s="373"/>
      <c r="CJ40" s="354" t="s">
        <v>476</v>
      </c>
    </row>
    <row r="41" spans="1:88" s="428" customFormat="1" x14ac:dyDescent="0.25">
      <c r="A41" s="345" t="s">
        <v>9298</v>
      </c>
      <c r="B41" s="373"/>
      <c r="C41" s="719">
        <v>44810</v>
      </c>
      <c r="D41" s="373"/>
      <c r="E41" s="346">
        <v>2835.71</v>
      </c>
      <c r="F41" s="373"/>
      <c r="G41" s="347">
        <v>15.5413</v>
      </c>
      <c r="H41" s="373"/>
      <c r="I41" s="651">
        <v>3.63</v>
      </c>
      <c r="J41" s="651">
        <v>7.55</v>
      </c>
      <c r="K41" s="651">
        <v>2.72</v>
      </c>
      <c r="L41" s="651">
        <v>2.87</v>
      </c>
      <c r="M41" s="374"/>
      <c r="N41" s="348">
        <v>-0.21640000000000001</v>
      </c>
      <c r="O41" s="348">
        <v>-0.34239999999999998</v>
      </c>
      <c r="P41" s="348">
        <v>1.3308</v>
      </c>
      <c r="Q41" s="348">
        <v>3.2425000000000002</v>
      </c>
      <c r="R41" s="348">
        <v>1.9369000000000001</v>
      </c>
      <c r="S41" s="350">
        <v>3.3746</v>
      </c>
      <c r="T41" s="348">
        <v>3.8738999999999999</v>
      </c>
      <c r="U41" s="348">
        <v>11.2403</v>
      </c>
      <c r="V41" s="348" t="s">
        <v>430</v>
      </c>
      <c r="W41" s="348" t="s">
        <v>430</v>
      </c>
      <c r="X41" s="348">
        <v>1.7746999999999999</v>
      </c>
      <c r="Y41" s="348">
        <v>9.0380000000000003</v>
      </c>
      <c r="Z41" s="348">
        <v>0.9123</v>
      </c>
      <c r="AA41" s="348">
        <v>3.5272000000000001</v>
      </c>
      <c r="AB41" s="348">
        <v>0.80359999999999998</v>
      </c>
      <c r="AC41" s="348">
        <v>11.729699999999999</v>
      </c>
      <c r="AD41" s="374"/>
      <c r="AE41" s="346">
        <v>8</v>
      </c>
      <c r="AF41" s="346">
        <v>13</v>
      </c>
      <c r="AG41" s="346">
        <v>8</v>
      </c>
      <c r="AH41" s="346">
        <v>8</v>
      </c>
      <c r="AI41" s="346">
        <v>11</v>
      </c>
      <c r="AJ41" s="346">
        <v>12</v>
      </c>
      <c r="AK41" s="346">
        <v>11</v>
      </c>
      <c r="AL41" s="346">
        <v>9</v>
      </c>
      <c r="AM41" s="346" t="s">
        <v>430</v>
      </c>
      <c r="AN41" s="346" t="s">
        <v>430</v>
      </c>
      <c r="AO41" s="346">
        <v>10</v>
      </c>
      <c r="AP41" s="346">
        <v>10</v>
      </c>
      <c r="AQ41" s="346">
        <v>11</v>
      </c>
      <c r="AR41" s="346">
        <v>12</v>
      </c>
      <c r="AS41" s="346">
        <v>4</v>
      </c>
      <c r="AT41" s="373"/>
      <c r="AU41" s="348" t="s">
        <v>430</v>
      </c>
      <c r="AV41" s="348" t="s">
        <v>430</v>
      </c>
      <c r="AW41" s="348" t="s">
        <v>430</v>
      </c>
      <c r="AX41" s="348">
        <v>6.61</v>
      </c>
      <c r="AY41" s="348">
        <v>5.04</v>
      </c>
      <c r="AZ41" s="351"/>
      <c r="BA41" s="346" t="s">
        <v>430</v>
      </c>
      <c r="BB41" s="346" t="s">
        <v>430</v>
      </c>
      <c r="BC41" s="346" t="s">
        <v>430</v>
      </c>
      <c r="BD41" s="346">
        <v>10</v>
      </c>
      <c r="BE41" s="346">
        <v>12</v>
      </c>
      <c r="BF41" s="362"/>
      <c r="BG41" s="348">
        <v>7.47473078163683</v>
      </c>
      <c r="BH41" s="375">
        <v>0</v>
      </c>
      <c r="BI41" s="375">
        <v>6.3339312569106798E-2</v>
      </c>
      <c r="BJ41" s="375" t="s">
        <v>430</v>
      </c>
      <c r="BK41" s="374"/>
      <c r="BL41" s="348">
        <v>71.166563620600002</v>
      </c>
      <c r="BM41" s="348">
        <v>38.520851569000001</v>
      </c>
      <c r="BN41" s="348">
        <v>1.8474815774</v>
      </c>
      <c r="BO41" s="373"/>
      <c r="BP41" s="348">
        <v>59.436897600000002</v>
      </c>
      <c r="BQ41" s="373"/>
      <c r="BR41" s="348">
        <v>47.226599999999998</v>
      </c>
      <c r="BS41" s="348">
        <v>7.7927400000000002</v>
      </c>
      <c r="BT41" s="348">
        <v>11.694800000000001</v>
      </c>
      <c r="BU41" s="348">
        <v>33.28586</v>
      </c>
      <c r="BV41" s="373"/>
      <c r="BW41" s="348">
        <v>9.15</v>
      </c>
      <c r="BX41" s="348">
        <v>13.7</v>
      </c>
      <c r="BY41" s="348" t="s">
        <v>430</v>
      </c>
      <c r="BZ41" s="348">
        <v>7.58</v>
      </c>
      <c r="CA41" s="348" t="s">
        <v>430</v>
      </c>
      <c r="CB41" s="348">
        <v>2.86</v>
      </c>
      <c r="CC41" s="373"/>
      <c r="CD41" s="372" t="s">
        <v>9274</v>
      </c>
      <c r="CE41" s="372" t="s">
        <v>9275</v>
      </c>
      <c r="CF41" s="372" t="s">
        <v>9276</v>
      </c>
      <c r="CG41" s="372" t="s">
        <v>9277</v>
      </c>
      <c r="CH41" s="372" t="s">
        <v>9278</v>
      </c>
      <c r="CI41" s="373"/>
      <c r="CJ41" s="354" t="s">
        <v>443</v>
      </c>
    </row>
    <row r="42" spans="1:88" s="428" customFormat="1" x14ac:dyDescent="0.25">
      <c r="A42" s="345" t="s">
        <v>9299</v>
      </c>
      <c r="B42" s="373"/>
      <c r="C42" s="719">
        <v>41922</v>
      </c>
      <c r="D42" s="373"/>
      <c r="E42" s="346">
        <v>2288.59</v>
      </c>
      <c r="F42" s="373"/>
      <c r="G42" s="347">
        <v>29.831</v>
      </c>
      <c r="H42" s="373"/>
      <c r="I42" s="651">
        <v>5.47</v>
      </c>
      <c r="J42" s="651">
        <v>6.96</v>
      </c>
      <c r="K42" s="651">
        <v>2.66</v>
      </c>
      <c r="L42" s="651">
        <v>2.76</v>
      </c>
      <c r="M42" s="374"/>
      <c r="N42" s="348">
        <v>-0.25080000000000002</v>
      </c>
      <c r="O42" s="348">
        <v>-0.1105</v>
      </c>
      <c r="P42" s="348">
        <v>1.4729000000000001</v>
      </c>
      <c r="Q42" s="348">
        <v>3.7347000000000001</v>
      </c>
      <c r="R42" s="348">
        <v>4.5491000000000001</v>
      </c>
      <c r="S42" s="350">
        <v>6.8289999999999997</v>
      </c>
      <c r="T42" s="348">
        <v>5.2172000000000001</v>
      </c>
      <c r="U42" s="348">
        <v>10.847099999999999</v>
      </c>
      <c r="V42" s="348">
        <v>8.8138000000000005</v>
      </c>
      <c r="W42" s="348">
        <v>10.105499999999999</v>
      </c>
      <c r="X42" s="348">
        <v>2.2940999999999998</v>
      </c>
      <c r="Y42" s="348">
        <v>11.476100000000001</v>
      </c>
      <c r="Z42" s="348">
        <v>2.8052999999999999</v>
      </c>
      <c r="AA42" s="348">
        <v>6.8407</v>
      </c>
      <c r="AB42" s="348">
        <v>0.78720000000000001</v>
      </c>
      <c r="AC42" s="348">
        <v>9.6300000000000008</v>
      </c>
      <c r="AD42" s="374"/>
      <c r="AE42" s="346">
        <v>11</v>
      </c>
      <c r="AF42" s="346">
        <v>8</v>
      </c>
      <c r="AG42" s="346">
        <v>6</v>
      </c>
      <c r="AH42" s="346">
        <v>5</v>
      </c>
      <c r="AI42" s="346">
        <v>3</v>
      </c>
      <c r="AJ42" s="346">
        <v>5</v>
      </c>
      <c r="AK42" s="346">
        <v>5</v>
      </c>
      <c r="AL42" s="346">
        <v>10</v>
      </c>
      <c r="AM42" s="346">
        <v>11</v>
      </c>
      <c r="AN42" s="346">
        <v>6</v>
      </c>
      <c r="AO42" s="346">
        <v>7</v>
      </c>
      <c r="AP42" s="346">
        <v>3</v>
      </c>
      <c r="AQ42" s="346">
        <v>6</v>
      </c>
      <c r="AR42" s="346">
        <v>5</v>
      </c>
      <c r="AS42" s="346">
        <v>5</v>
      </c>
      <c r="AT42" s="373"/>
      <c r="AU42" s="348">
        <v>10.38</v>
      </c>
      <c r="AV42" s="348">
        <v>10.45</v>
      </c>
      <c r="AW42" s="348">
        <v>9.83</v>
      </c>
      <c r="AX42" s="348">
        <v>8.18</v>
      </c>
      <c r="AY42" s="348">
        <v>8.84</v>
      </c>
      <c r="AZ42" s="351"/>
      <c r="BA42" s="346">
        <v>6</v>
      </c>
      <c r="BB42" s="346">
        <v>11</v>
      </c>
      <c r="BC42" s="346">
        <v>11</v>
      </c>
      <c r="BD42" s="346">
        <v>7</v>
      </c>
      <c r="BE42" s="346">
        <v>5</v>
      </c>
      <c r="BF42" s="362"/>
      <c r="BG42" s="348">
        <v>7.4581454650529899</v>
      </c>
      <c r="BH42" s="375">
        <v>0</v>
      </c>
      <c r="BI42" s="375">
        <v>5.6939480883964097E-2</v>
      </c>
      <c r="BJ42" s="375" t="s">
        <v>430</v>
      </c>
      <c r="BK42" s="374"/>
      <c r="BL42" s="348">
        <v>70.972889913499998</v>
      </c>
      <c r="BM42" s="348">
        <v>41.598301250299997</v>
      </c>
      <c r="BN42" s="348">
        <v>1.7061487555999999</v>
      </c>
      <c r="BO42" s="373"/>
      <c r="BP42" s="348">
        <v>54.878842280000001</v>
      </c>
      <c r="BQ42" s="373"/>
      <c r="BR42" s="348">
        <v>46.646000000000001</v>
      </c>
      <c r="BS42" s="348">
        <v>12.140599999999999</v>
      </c>
      <c r="BT42" s="348">
        <v>7.6390599999999997</v>
      </c>
      <c r="BU42" s="348">
        <v>33.574339999999999</v>
      </c>
      <c r="BV42" s="373"/>
      <c r="BW42" s="348">
        <v>7.05</v>
      </c>
      <c r="BX42" s="348">
        <v>21.4</v>
      </c>
      <c r="BY42" s="348">
        <v>0.67</v>
      </c>
      <c r="BZ42" s="348">
        <v>0.44</v>
      </c>
      <c r="CA42" s="348" t="s">
        <v>430</v>
      </c>
      <c r="CB42" s="348">
        <v>3.96</v>
      </c>
      <c r="CC42" s="373"/>
      <c r="CD42" s="372" t="s">
        <v>9280</v>
      </c>
      <c r="CE42" s="372" t="s">
        <v>9281</v>
      </c>
      <c r="CF42" s="372" t="s">
        <v>9282</v>
      </c>
      <c r="CG42" s="372" t="s">
        <v>9283</v>
      </c>
      <c r="CH42" s="372" t="s">
        <v>9284</v>
      </c>
      <c r="CI42" s="373"/>
      <c r="CJ42" s="354" t="s">
        <v>611</v>
      </c>
    </row>
    <row r="43" spans="1:88" x14ac:dyDescent="0.25">
      <c r="A43" s="36" t="s">
        <v>93</v>
      </c>
      <c r="B43" s="43"/>
      <c r="C43" s="720"/>
      <c r="D43" s="43"/>
      <c r="E43" s="51"/>
      <c r="F43" s="43"/>
      <c r="G43" s="55"/>
      <c r="H43" s="43"/>
      <c r="I43" s="92"/>
      <c r="J43" s="92"/>
      <c r="K43" s="92"/>
      <c r="L43" s="92"/>
      <c r="M43" s="66"/>
      <c r="N43" s="59">
        <v>-0.16400000000000001</v>
      </c>
      <c r="O43" s="59">
        <v>-0.13519999999999999</v>
      </c>
      <c r="P43" s="59">
        <v>1.3451</v>
      </c>
      <c r="Q43" s="59">
        <v>3.3544999999999998</v>
      </c>
      <c r="R43" s="59">
        <v>2.6688000000000001</v>
      </c>
      <c r="S43" s="70">
        <v>5.8137999999999996</v>
      </c>
      <c r="T43" s="59">
        <v>4.4543999999999997</v>
      </c>
      <c r="U43" s="59">
        <v>11.6092</v>
      </c>
      <c r="V43" s="59">
        <v>10.941000000000001</v>
      </c>
      <c r="W43" s="59">
        <v>11.640700000000001</v>
      </c>
      <c r="X43" s="59">
        <v>2.2288000000000001</v>
      </c>
      <c r="Y43" s="59">
        <v>10.041700000000001</v>
      </c>
      <c r="Z43" s="59">
        <v>1.6384000000000001</v>
      </c>
      <c r="AA43" s="59">
        <v>5.6130000000000004</v>
      </c>
      <c r="AB43" s="59">
        <v>0.41439999999999999</v>
      </c>
      <c r="AC43" s="59">
        <v>11.4375</v>
      </c>
      <c r="AD43" s="66"/>
      <c r="AE43" s="51">
        <v>14</v>
      </c>
      <c r="AF43" s="51">
        <v>15</v>
      </c>
      <c r="AG43" s="51">
        <v>15</v>
      </c>
      <c r="AH43" s="51">
        <v>15</v>
      </c>
      <c r="AI43" s="51">
        <v>15</v>
      </c>
      <c r="AJ43" s="51">
        <v>15</v>
      </c>
      <c r="AK43" s="51">
        <v>15</v>
      </c>
      <c r="AL43" s="51">
        <v>15</v>
      </c>
      <c r="AM43" s="51">
        <v>11</v>
      </c>
      <c r="AN43" s="51">
        <v>7</v>
      </c>
      <c r="AO43" s="51">
        <v>15</v>
      </c>
      <c r="AP43" s="51">
        <v>15</v>
      </c>
      <c r="AQ43" s="51">
        <v>15</v>
      </c>
      <c r="AR43" s="51">
        <v>15</v>
      </c>
      <c r="AS43" s="51">
        <v>15</v>
      </c>
      <c r="AT43" s="43"/>
      <c r="AU43" s="59">
        <v>12.03</v>
      </c>
      <c r="AV43" s="59">
        <v>12.2109090909091</v>
      </c>
      <c r="AW43" s="59">
        <v>10.945</v>
      </c>
      <c r="AX43" s="59">
        <v>7.7160000000000002</v>
      </c>
      <c r="AY43" s="59">
        <v>6.9420000000000002</v>
      </c>
      <c r="AZ43" s="78"/>
      <c r="BA43" s="51">
        <v>6</v>
      </c>
      <c r="BB43" s="51">
        <v>11</v>
      </c>
      <c r="BC43" s="51">
        <v>12</v>
      </c>
      <c r="BD43" s="51">
        <v>15</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v>
      </c>
      <c r="O44" s="60">
        <v>0.27900000000000003</v>
      </c>
      <c r="P44" s="60">
        <v>2.4992000000000001</v>
      </c>
      <c r="Q44" s="60">
        <v>5.2748999999999997</v>
      </c>
      <c r="R44" s="60">
        <v>5.7274000000000003</v>
      </c>
      <c r="S44" s="71">
        <v>10.1471</v>
      </c>
      <c r="T44" s="60">
        <v>7.2671999999999999</v>
      </c>
      <c r="U44" s="60">
        <v>13.779400000000001</v>
      </c>
      <c r="V44" s="60">
        <v>15.766299999999999</v>
      </c>
      <c r="W44" s="60">
        <v>14.5466</v>
      </c>
      <c r="X44" s="60">
        <v>3.7603</v>
      </c>
      <c r="Y44" s="60">
        <v>14.793900000000001</v>
      </c>
      <c r="Z44" s="60">
        <v>4.8932000000000002</v>
      </c>
      <c r="AA44" s="60">
        <v>10.3597</v>
      </c>
      <c r="AB44" s="60">
        <v>1.5318000000000001</v>
      </c>
      <c r="AC44" s="60">
        <v>14.667199999999999</v>
      </c>
      <c r="AD44" s="67"/>
      <c r="AE44" s="52"/>
      <c r="AF44" s="52"/>
      <c r="AG44" s="52"/>
      <c r="AH44" s="52"/>
      <c r="AI44" s="52"/>
      <c r="AJ44" s="52"/>
      <c r="AK44" s="52"/>
      <c r="AL44" s="52"/>
      <c r="AM44" s="52"/>
      <c r="AN44" s="52"/>
      <c r="AO44" s="52"/>
      <c r="AP44" s="52"/>
      <c r="AQ44" s="52"/>
      <c r="AR44" s="52"/>
      <c r="AS44" s="52"/>
      <c r="AT44" s="44"/>
      <c r="AU44" s="60">
        <v>15.05</v>
      </c>
      <c r="AV44" s="60">
        <v>16.04</v>
      </c>
      <c r="AW44" s="60">
        <v>12.79</v>
      </c>
      <c r="AX44" s="60">
        <v>10.67</v>
      </c>
      <c r="AY44" s="60">
        <v>12.34</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-0.30919999999999997</v>
      </c>
      <c r="O45" s="60">
        <v>-0.54310000000000003</v>
      </c>
      <c r="P45" s="60">
        <v>-5.4699999999999999E-2</v>
      </c>
      <c r="Q45" s="60">
        <v>0.67200000000000004</v>
      </c>
      <c r="R45" s="60">
        <v>-0.87150000000000005</v>
      </c>
      <c r="S45" s="71">
        <v>1.5906</v>
      </c>
      <c r="T45" s="60">
        <v>-1.4686999999999999</v>
      </c>
      <c r="U45" s="60">
        <v>9.7134999999999998</v>
      </c>
      <c r="V45" s="60">
        <v>8.8138000000000005</v>
      </c>
      <c r="W45" s="60">
        <v>9.7992000000000008</v>
      </c>
      <c r="X45" s="60">
        <v>0.26769999999999999</v>
      </c>
      <c r="Y45" s="60">
        <v>6.1478000000000002</v>
      </c>
      <c r="Z45" s="60">
        <v>-2.4432999999999998</v>
      </c>
      <c r="AA45" s="60">
        <v>1.6639999999999999</v>
      </c>
      <c r="AB45" s="60">
        <v>-1.0107999999999999</v>
      </c>
      <c r="AC45" s="60">
        <v>8.2265999999999995</v>
      </c>
      <c r="AD45" s="67"/>
      <c r="AE45" s="52"/>
      <c r="AF45" s="52"/>
      <c r="AG45" s="52"/>
      <c r="AH45" s="52"/>
      <c r="AI45" s="52"/>
      <c r="AJ45" s="52"/>
      <c r="AK45" s="52"/>
      <c r="AL45" s="52"/>
      <c r="AM45" s="52"/>
      <c r="AN45" s="52"/>
      <c r="AO45" s="52"/>
      <c r="AP45" s="52"/>
      <c r="AQ45" s="52"/>
      <c r="AR45" s="52"/>
      <c r="AS45" s="52"/>
      <c r="AT45" s="44"/>
      <c r="AU45" s="60">
        <v>10.38</v>
      </c>
      <c r="AV45" s="60">
        <v>10.45</v>
      </c>
      <c r="AW45" s="60">
        <v>9.3000000000000007</v>
      </c>
      <c r="AX45" s="60">
        <v>4.49</v>
      </c>
      <c r="AY45" s="60">
        <v>1.99</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-0.17530000000000001</v>
      </c>
      <c r="O46" s="61">
        <v>-0.1105</v>
      </c>
      <c r="P46" s="61">
        <v>1.3308</v>
      </c>
      <c r="Q46" s="61">
        <v>3.2425000000000002</v>
      </c>
      <c r="R46" s="61">
        <v>3.0135000000000001</v>
      </c>
      <c r="S46" s="72">
        <v>5.7793000000000001</v>
      </c>
      <c r="T46" s="61">
        <v>4.5109000000000004</v>
      </c>
      <c r="U46" s="61">
        <v>11.5107</v>
      </c>
      <c r="V46" s="61">
        <v>10.442</v>
      </c>
      <c r="W46" s="61">
        <v>11.570399999999999</v>
      </c>
      <c r="X46" s="61">
        <v>2.2587000000000002</v>
      </c>
      <c r="Y46" s="61">
        <v>9.9024999999999999</v>
      </c>
      <c r="Z46" s="61">
        <v>1.8911</v>
      </c>
      <c r="AA46" s="61">
        <v>5.5808</v>
      </c>
      <c r="AB46" s="61">
        <v>0.60660000000000003</v>
      </c>
      <c r="AC46" s="61">
        <v>11.729699999999999</v>
      </c>
      <c r="AD46" s="68"/>
      <c r="AE46" s="53"/>
      <c r="AF46" s="53"/>
      <c r="AG46" s="53"/>
      <c r="AH46" s="53"/>
      <c r="AI46" s="53"/>
      <c r="AJ46" s="53"/>
      <c r="AK46" s="53"/>
      <c r="AL46" s="53"/>
      <c r="AM46" s="53"/>
      <c r="AN46" s="53"/>
      <c r="AO46" s="53"/>
      <c r="AP46" s="53"/>
      <c r="AQ46" s="53"/>
      <c r="AR46" s="53"/>
      <c r="AS46" s="53"/>
      <c r="AT46" s="45"/>
      <c r="AU46" s="61">
        <v>12.09</v>
      </c>
      <c r="AV46" s="61">
        <v>11.92</v>
      </c>
      <c r="AW46" s="61">
        <v>10.77</v>
      </c>
      <c r="AX46" s="61">
        <v>7.75</v>
      </c>
      <c r="AY46" s="61">
        <v>6.89</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9300</v>
      </c>
      <c r="B48" s="402"/>
      <c r="C48" s="724">
        <v>45349</v>
      </c>
      <c r="D48" s="402"/>
      <c r="E48" s="403">
        <v>2588.23</v>
      </c>
      <c r="F48" s="402"/>
      <c r="G48" s="404">
        <v>11.7293</v>
      </c>
      <c r="H48" s="402"/>
      <c r="I48" s="650">
        <v>4.3899999999999997</v>
      </c>
      <c r="J48" s="650">
        <v>7.18</v>
      </c>
      <c r="K48" s="650">
        <v>3.5135000000000001</v>
      </c>
      <c r="L48" s="650">
        <v>3.6572100000000001</v>
      </c>
      <c r="M48" s="406"/>
      <c r="N48" s="405">
        <v>-0.21779999999999999</v>
      </c>
      <c r="O48" s="405">
        <v>-0.1515</v>
      </c>
      <c r="P48" s="405">
        <v>-0.41260000000000002</v>
      </c>
      <c r="Q48" s="405">
        <v>1.3233999999999999</v>
      </c>
      <c r="R48" s="405">
        <v>0.61680000000000001</v>
      </c>
      <c r="S48" s="407">
        <v>3.8940000000000001</v>
      </c>
      <c r="T48" s="405">
        <v>4.1566999999999998</v>
      </c>
      <c r="U48" s="405" t="s">
        <v>430</v>
      </c>
      <c r="V48" s="405" t="s">
        <v>430</v>
      </c>
      <c r="W48" s="405" t="s">
        <v>430</v>
      </c>
      <c r="X48" s="405">
        <v>-0.1847</v>
      </c>
      <c r="Y48" s="405">
        <v>3.0613000000000001</v>
      </c>
      <c r="Z48" s="405">
        <v>2.2812000000000001</v>
      </c>
      <c r="AA48" s="405">
        <v>3.3418999999999999</v>
      </c>
      <c r="AB48" s="405">
        <v>-0.37540000000000001</v>
      </c>
      <c r="AC48" s="405">
        <v>6.5918999999999999</v>
      </c>
      <c r="AD48" s="406"/>
      <c r="AE48" s="403">
        <v>16</v>
      </c>
      <c r="AF48" s="403">
        <v>16</v>
      </c>
      <c r="AG48" s="403">
        <v>22</v>
      </c>
      <c r="AH48" s="403">
        <v>19</v>
      </c>
      <c r="AI48" s="403">
        <v>18</v>
      </c>
      <c r="AJ48" s="403">
        <v>10</v>
      </c>
      <c r="AK48" s="403">
        <v>2</v>
      </c>
      <c r="AL48" s="403" t="s">
        <v>430</v>
      </c>
      <c r="AM48" s="403" t="s">
        <v>430</v>
      </c>
      <c r="AN48" s="403" t="s">
        <v>430</v>
      </c>
      <c r="AO48" s="403">
        <v>20</v>
      </c>
      <c r="AP48" s="403">
        <v>22</v>
      </c>
      <c r="AQ48" s="403">
        <v>5</v>
      </c>
      <c r="AR48" s="403">
        <v>10</v>
      </c>
      <c r="AS48" s="403">
        <v>21</v>
      </c>
      <c r="AT48" s="402"/>
      <c r="AU48" s="405" t="s">
        <v>430</v>
      </c>
      <c r="AV48" s="405" t="s">
        <v>430</v>
      </c>
      <c r="AW48" s="405" t="s">
        <v>430</v>
      </c>
      <c r="AX48" s="405" t="s">
        <v>430</v>
      </c>
      <c r="AY48" s="405">
        <v>3.39</v>
      </c>
      <c r="AZ48" s="408"/>
      <c r="BA48" s="403" t="s">
        <v>430</v>
      </c>
      <c r="BB48" s="403" t="s">
        <v>430</v>
      </c>
      <c r="BC48" s="403" t="s">
        <v>430</v>
      </c>
      <c r="BD48" s="403" t="s">
        <v>430</v>
      </c>
      <c r="BE48" s="403">
        <v>14</v>
      </c>
      <c r="BF48" s="409"/>
      <c r="BG48" s="405">
        <v>3.4395008335519699</v>
      </c>
      <c r="BH48" s="410">
        <v>0</v>
      </c>
      <c r="BI48" s="410">
        <v>2.70746184208915E-2</v>
      </c>
      <c r="BJ48" s="410" t="s">
        <v>430</v>
      </c>
      <c r="BK48" s="406"/>
      <c r="BL48" s="405">
        <v>37.224885208499998</v>
      </c>
      <c r="BM48" s="405">
        <v>6.2663104053999996</v>
      </c>
      <c r="BN48" s="405">
        <v>5.9404789741000004</v>
      </c>
      <c r="BO48" s="402"/>
      <c r="BP48" s="405">
        <v>14.648356440000001</v>
      </c>
      <c r="BQ48" s="402"/>
      <c r="BR48" s="405">
        <v>18.981100000000001</v>
      </c>
      <c r="BS48" s="405">
        <v>4.8788400000000003</v>
      </c>
      <c r="BT48" s="405">
        <v>2.6877200000000001</v>
      </c>
      <c r="BU48" s="405">
        <v>73.452340000000007</v>
      </c>
      <c r="BV48" s="402"/>
      <c r="BW48" s="405">
        <v>41.02</v>
      </c>
      <c r="BX48" s="405">
        <v>19.059999999999999</v>
      </c>
      <c r="BY48" s="405" t="s">
        <v>430</v>
      </c>
      <c r="BZ48" s="405" t="s">
        <v>430</v>
      </c>
      <c r="CA48" s="405" t="s">
        <v>430</v>
      </c>
      <c r="CB48" s="405">
        <v>13.37</v>
      </c>
      <c r="CC48" s="402"/>
      <c r="CD48" s="401" t="s">
        <v>9301</v>
      </c>
      <c r="CE48" s="401" t="s">
        <v>9302</v>
      </c>
      <c r="CF48" s="401" t="s">
        <v>9303</v>
      </c>
      <c r="CG48" s="401" t="s">
        <v>9304</v>
      </c>
      <c r="CH48" s="401" t="s">
        <v>9305</v>
      </c>
      <c r="CI48" s="402"/>
      <c r="CJ48" s="411" t="s">
        <v>443</v>
      </c>
    </row>
    <row r="49" spans="1:88" s="428" customFormat="1" x14ac:dyDescent="0.25">
      <c r="A49" s="345" t="s">
        <v>9306</v>
      </c>
      <c r="B49" s="373"/>
      <c r="C49" s="719">
        <v>44967</v>
      </c>
      <c r="D49" s="373"/>
      <c r="E49" s="346">
        <v>2302.09</v>
      </c>
      <c r="F49" s="373"/>
      <c r="G49" s="347">
        <v>14.977</v>
      </c>
      <c r="H49" s="373"/>
      <c r="I49" s="651">
        <v>2.89</v>
      </c>
      <c r="J49" s="651">
        <v>7.05</v>
      </c>
      <c r="K49" s="651">
        <v>2.36</v>
      </c>
      <c r="L49" s="651">
        <v>2.5</v>
      </c>
      <c r="M49" s="374"/>
      <c r="N49" s="348">
        <v>-0.1467</v>
      </c>
      <c r="O49" s="348">
        <v>-0.1666</v>
      </c>
      <c r="P49" s="348">
        <v>2.0510000000000002</v>
      </c>
      <c r="Q49" s="348">
        <v>5.2125000000000004</v>
      </c>
      <c r="R49" s="348">
        <v>4.4640000000000004</v>
      </c>
      <c r="S49" s="350">
        <v>4.9992999999999999</v>
      </c>
      <c r="T49" s="348">
        <v>5.0758000000000001</v>
      </c>
      <c r="U49" s="348">
        <v>11.2836</v>
      </c>
      <c r="V49" s="348" t="s">
        <v>430</v>
      </c>
      <c r="W49" s="348" t="s">
        <v>430</v>
      </c>
      <c r="X49" s="348">
        <v>3.8771</v>
      </c>
      <c r="Y49" s="348">
        <v>12.5329</v>
      </c>
      <c r="Z49" s="348">
        <v>2.1065999999999998</v>
      </c>
      <c r="AA49" s="348">
        <v>5.3678999999999997</v>
      </c>
      <c r="AB49" s="348">
        <v>1.1275999999999999</v>
      </c>
      <c r="AC49" s="348">
        <v>12.068199999999999</v>
      </c>
      <c r="AD49" s="374"/>
      <c r="AE49" s="346">
        <v>12</v>
      </c>
      <c r="AF49" s="346">
        <v>17</v>
      </c>
      <c r="AG49" s="346">
        <v>4</v>
      </c>
      <c r="AH49" s="346">
        <v>3</v>
      </c>
      <c r="AI49" s="346">
        <v>4</v>
      </c>
      <c r="AJ49" s="346">
        <v>7</v>
      </c>
      <c r="AK49" s="346">
        <v>1</v>
      </c>
      <c r="AL49" s="346">
        <v>2</v>
      </c>
      <c r="AM49" s="346" t="s">
        <v>430</v>
      </c>
      <c r="AN49" s="346" t="s">
        <v>430</v>
      </c>
      <c r="AO49" s="346">
        <v>4</v>
      </c>
      <c r="AP49" s="346">
        <v>4</v>
      </c>
      <c r="AQ49" s="346">
        <v>6</v>
      </c>
      <c r="AR49" s="346">
        <v>5</v>
      </c>
      <c r="AS49" s="346">
        <v>7</v>
      </c>
      <c r="AT49" s="373"/>
      <c r="AU49" s="348" t="s">
        <v>430</v>
      </c>
      <c r="AV49" s="348" t="s">
        <v>430</v>
      </c>
      <c r="AW49" s="348" t="s">
        <v>430</v>
      </c>
      <c r="AX49" s="348">
        <v>8.09</v>
      </c>
      <c r="AY49" s="348">
        <v>8.92</v>
      </c>
      <c r="AZ49" s="351"/>
      <c r="BA49" s="346" t="s">
        <v>430</v>
      </c>
      <c r="BB49" s="346" t="s">
        <v>430</v>
      </c>
      <c r="BC49" s="346" t="s">
        <v>430</v>
      </c>
      <c r="BD49" s="346">
        <v>1</v>
      </c>
      <c r="BE49" s="346">
        <v>3</v>
      </c>
      <c r="BF49" s="362"/>
      <c r="BG49" s="348">
        <v>8.3028187155401607</v>
      </c>
      <c r="BH49" s="375">
        <v>0</v>
      </c>
      <c r="BI49" s="375">
        <v>5.5923839393863903E-2</v>
      </c>
      <c r="BJ49" s="375" t="s">
        <v>430</v>
      </c>
      <c r="BK49" s="374"/>
      <c r="BL49" s="348">
        <v>77.323136952599995</v>
      </c>
      <c r="BM49" s="348">
        <v>49.824726105800003</v>
      </c>
      <c r="BN49" s="348">
        <v>1.5519029003</v>
      </c>
      <c r="BO49" s="373"/>
      <c r="BP49" s="348">
        <v>64.375971539999995</v>
      </c>
      <c r="BQ49" s="373"/>
      <c r="BR49" s="348">
        <v>47.780299999999997</v>
      </c>
      <c r="BS49" s="348">
        <v>8.2183200000000003</v>
      </c>
      <c r="BT49" s="348">
        <v>10.295199999999999</v>
      </c>
      <c r="BU49" s="348">
        <v>33.706180000000003</v>
      </c>
      <c r="BV49" s="373"/>
      <c r="BW49" s="348">
        <v>6.23</v>
      </c>
      <c r="BX49" s="348">
        <v>9.35</v>
      </c>
      <c r="BY49" s="348">
        <v>4.2699999999999996</v>
      </c>
      <c r="BZ49" s="348" t="s">
        <v>430</v>
      </c>
      <c r="CA49" s="348" t="s">
        <v>430</v>
      </c>
      <c r="CB49" s="348">
        <v>12.68</v>
      </c>
      <c r="CC49" s="373"/>
      <c r="CD49" s="372" t="s">
        <v>9307</v>
      </c>
      <c r="CE49" s="372" t="s">
        <v>9308</v>
      </c>
      <c r="CF49" s="372" t="s">
        <v>9309</v>
      </c>
      <c r="CG49" s="372" t="s">
        <v>9310</v>
      </c>
      <c r="CH49" s="372" t="s">
        <v>9311</v>
      </c>
      <c r="CI49" s="373"/>
      <c r="CJ49" s="354" t="s">
        <v>555</v>
      </c>
    </row>
    <row r="50" spans="1:88" s="428" customFormat="1" x14ac:dyDescent="0.25">
      <c r="A50" s="345" t="s">
        <v>9312</v>
      </c>
      <c r="B50" s="373"/>
      <c r="C50" s="719">
        <v>44784</v>
      </c>
      <c r="D50" s="373"/>
      <c r="E50" s="346">
        <v>2174.34</v>
      </c>
      <c r="F50" s="373"/>
      <c r="G50" s="347">
        <v>14.771000000000001</v>
      </c>
      <c r="H50" s="373"/>
      <c r="I50" s="651">
        <v>3.98</v>
      </c>
      <c r="J50" s="651">
        <v>6.71</v>
      </c>
      <c r="K50" s="651">
        <v>2.96</v>
      </c>
      <c r="L50" s="651">
        <v>3.11</v>
      </c>
      <c r="M50" s="374"/>
      <c r="N50" s="348">
        <v>-0.1487</v>
      </c>
      <c r="O50" s="348">
        <v>-3.3799999999999997E-2</v>
      </c>
      <c r="P50" s="348">
        <v>1.2961</v>
      </c>
      <c r="Q50" s="348">
        <v>2.8119999999999998</v>
      </c>
      <c r="R50" s="348">
        <v>1.5956999999999999</v>
      </c>
      <c r="S50" s="350">
        <v>5.4992000000000001</v>
      </c>
      <c r="T50" s="348">
        <v>4.0632999999999999</v>
      </c>
      <c r="U50" s="348">
        <v>9.6427999999999994</v>
      </c>
      <c r="V50" s="348" t="s">
        <v>430</v>
      </c>
      <c r="W50" s="348" t="s">
        <v>430</v>
      </c>
      <c r="X50" s="348">
        <v>1.883</v>
      </c>
      <c r="Y50" s="348">
        <v>8.5305</v>
      </c>
      <c r="Z50" s="348">
        <v>1.3935</v>
      </c>
      <c r="AA50" s="348">
        <v>5.0868000000000002</v>
      </c>
      <c r="AB50" s="348">
        <v>0.54459999999999997</v>
      </c>
      <c r="AC50" s="348">
        <v>10.1197</v>
      </c>
      <c r="AD50" s="374"/>
      <c r="AE50" s="346">
        <v>13</v>
      </c>
      <c r="AF50" s="346">
        <v>10</v>
      </c>
      <c r="AG50" s="346">
        <v>13</v>
      </c>
      <c r="AH50" s="346">
        <v>12</v>
      </c>
      <c r="AI50" s="346">
        <v>12</v>
      </c>
      <c r="AJ50" s="346">
        <v>6</v>
      </c>
      <c r="AK50" s="346">
        <v>3</v>
      </c>
      <c r="AL50" s="346">
        <v>4</v>
      </c>
      <c r="AM50" s="346" t="s">
        <v>430</v>
      </c>
      <c r="AN50" s="346" t="s">
        <v>430</v>
      </c>
      <c r="AO50" s="346">
        <v>10</v>
      </c>
      <c r="AP50" s="346">
        <v>13</v>
      </c>
      <c r="AQ50" s="346">
        <v>8</v>
      </c>
      <c r="AR50" s="346">
        <v>7</v>
      </c>
      <c r="AS50" s="346">
        <v>13</v>
      </c>
      <c r="AT50" s="373"/>
      <c r="AU50" s="348" t="s">
        <v>430</v>
      </c>
      <c r="AV50" s="348" t="s">
        <v>430</v>
      </c>
      <c r="AW50" s="348" t="s">
        <v>430</v>
      </c>
      <c r="AX50" s="348">
        <v>6.9</v>
      </c>
      <c r="AY50" s="348">
        <v>5.88</v>
      </c>
      <c r="AZ50" s="351"/>
      <c r="BA50" s="346" t="s">
        <v>430</v>
      </c>
      <c r="BB50" s="346" t="s">
        <v>430</v>
      </c>
      <c r="BC50" s="346" t="s">
        <v>430</v>
      </c>
      <c r="BD50" s="346">
        <v>2</v>
      </c>
      <c r="BE50" s="346">
        <v>8</v>
      </c>
      <c r="BF50" s="362"/>
      <c r="BG50" s="348">
        <v>7.4922471562110102</v>
      </c>
      <c r="BH50" s="375">
        <v>0</v>
      </c>
      <c r="BI50" s="375">
        <v>4.5058414416092103E-2</v>
      </c>
      <c r="BJ50" s="375" t="s">
        <v>430</v>
      </c>
      <c r="BK50" s="374"/>
      <c r="BL50" s="348">
        <v>67.934865365700006</v>
      </c>
      <c r="BM50" s="348">
        <v>44.291114416100001</v>
      </c>
      <c r="BN50" s="348">
        <v>1.5338260565999999</v>
      </c>
      <c r="BO50" s="373"/>
      <c r="BP50" s="348">
        <v>56.60346543</v>
      </c>
      <c r="BQ50" s="373"/>
      <c r="BR50" s="348">
        <v>51.280299999999997</v>
      </c>
      <c r="BS50" s="348">
        <v>7.5848699999999996</v>
      </c>
      <c r="BT50" s="348">
        <v>8.9430999999999994</v>
      </c>
      <c r="BU50" s="348">
        <v>32.19173</v>
      </c>
      <c r="BV50" s="373"/>
      <c r="BW50" s="348">
        <v>9.43</v>
      </c>
      <c r="BX50" s="348">
        <v>8.84</v>
      </c>
      <c r="BY50" s="348">
        <v>7.07</v>
      </c>
      <c r="BZ50" s="348">
        <v>1.1499999999999999</v>
      </c>
      <c r="CA50" s="348" t="s">
        <v>430</v>
      </c>
      <c r="CB50" s="348">
        <v>5.62</v>
      </c>
      <c r="CC50" s="373"/>
      <c r="CD50" s="372" t="s">
        <v>9313</v>
      </c>
      <c r="CE50" s="372" t="s">
        <v>9314</v>
      </c>
      <c r="CF50" s="372" t="s">
        <v>9315</v>
      </c>
      <c r="CG50" s="372" t="s">
        <v>9316</v>
      </c>
      <c r="CH50" s="372" t="s">
        <v>9317</v>
      </c>
      <c r="CI50" s="373"/>
      <c r="CJ50" s="354" t="s">
        <v>604</v>
      </c>
    </row>
    <row r="51" spans="1:88" s="428" customFormat="1" x14ac:dyDescent="0.25">
      <c r="A51" s="345" t="s">
        <v>9318</v>
      </c>
      <c r="B51" s="373"/>
      <c r="C51" s="719">
        <v>40528</v>
      </c>
      <c r="D51" s="373"/>
      <c r="E51" s="346">
        <v>1690.48</v>
      </c>
      <c r="F51" s="373"/>
      <c r="G51" s="347">
        <v>35.779200000000003</v>
      </c>
      <c r="H51" s="373"/>
      <c r="I51" s="651">
        <v>6.75</v>
      </c>
      <c r="J51" s="651">
        <v>6.84</v>
      </c>
      <c r="K51" s="651">
        <v>4.1900000000000004</v>
      </c>
      <c r="L51" s="651">
        <v>4.45</v>
      </c>
      <c r="M51" s="374"/>
      <c r="N51" s="348">
        <v>-0.1343</v>
      </c>
      <c r="O51" s="348">
        <v>-7.0400000000000004E-2</v>
      </c>
      <c r="P51" s="348">
        <v>2.5750000000000002</v>
      </c>
      <c r="Q51" s="348">
        <v>3.4487999999999999</v>
      </c>
      <c r="R51" s="348">
        <v>1.2855000000000001</v>
      </c>
      <c r="S51" s="350">
        <v>2.5729000000000002</v>
      </c>
      <c r="T51" s="348">
        <v>1.6203000000000001</v>
      </c>
      <c r="U51" s="348">
        <v>8.4519000000000002</v>
      </c>
      <c r="V51" s="348">
        <v>7.7758000000000003</v>
      </c>
      <c r="W51" s="348">
        <v>7.2249999999999996</v>
      </c>
      <c r="X51" s="348">
        <v>2.7323</v>
      </c>
      <c r="Y51" s="348">
        <v>9.6818000000000008</v>
      </c>
      <c r="Z51" s="348">
        <v>-0.63129999999999997</v>
      </c>
      <c r="AA51" s="348">
        <v>2.3130999999999999</v>
      </c>
      <c r="AB51" s="348">
        <v>1.3127</v>
      </c>
      <c r="AC51" s="348">
        <v>8.4544999999999995</v>
      </c>
      <c r="AD51" s="374"/>
      <c r="AE51" s="346">
        <v>10</v>
      </c>
      <c r="AF51" s="346">
        <v>13</v>
      </c>
      <c r="AG51" s="346">
        <v>3</v>
      </c>
      <c r="AH51" s="346">
        <v>9</v>
      </c>
      <c r="AI51" s="346">
        <v>14</v>
      </c>
      <c r="AJ51" s="346">
        <v>13</v>
      </c>
      <c r="AK51" s="346">
        <v>12</v>
      </c>
      <c r="AL51" s="346">
        <v>9</v>
      </c>
      <c r="AM51" s="346">
        <v>4</v>
      </c>
      <c r="AN51" s="346">
        <v>3</v>
      </c>
      <c r="AO51" s="346">
        <v>6</v>
      </c>
      <c r="AP51" s="346">
        <v>9</v>
      </c>
      <c r="AQ51" s="346">
        <v>14</v>
      </c>
      <c r="AR51" s="346">
        <v>14</v>
      </c>
      <c r="AS51" s="346">
        <v>4</v>
      </c>
      <c r="AT51" s="373"/>
      <c r="AU51" s="348">
        <v>7.72</v>
      </c>
      <c r="AV51" s="348">
        <v>8.15</v>
      </c>
      <c r="AW51" s="348">
        <v>7.42</v>
      </c>
      <c r="AX51" s="348">
        <v>4.7300000000000004</v>
      </c>
      <c r="AY51" s="348">
        <v>4.16</v>
      </c>
      <c r="AZ51" s="351"/>
      <c r="BA51" s="346">
        <v>4</v>
      </c>
      <c r="BB51" s="346">
        <v>5</v>
      </c>
      <c r="BC51" s="346">
        <v>3</v>
      </c>
      <c r="BD51" s="346">
        <v>8</v>
      </c>
      <c r="BE51" s="346">
        <v>13</v>
      </c>
      <c r="BF51" s="362"/>
      <c r="BG51" s="348">
        <v>8.4130246547973808</v>
      </c>
      <c r="BH51" s="375">
        <v>0</v>
      </c>
      <c r="BI51" s="375">
        <v>2.88284592707659E-2</v>
      </c>
      <c r="BJ51" s="375" t="s">
        <v>430</v>
      </c>
      <c r="BK51" s="374"/>
      <c r="BL51" s="348">
        <v>71.606457458999998</v>
      </c>
      <c r="BM51" s="348">
        <v>60.710381912700001</v>
      </c>
      <c r="BN51" s="348">
        <v>1.1794763136999999</v>
      </c>
      <c r="BO51" s="373"/>
      <c r="BP51" s="348">
        <v>62.542000940000001</v>
      </c>
      <c r="BQ51" s="373"/>
      <c r="BR51" s="348">
        <v>51.640999999999998</v>
      </c>
      <c r="BS51" s="348">
        <v>13.2959</v>
      </c>
      <c r="BT51" s="348">
        <v>11.4962</v>
      </c>
      <c r="BU51" s="348">
        <v>23.5669</v>
      </c>
      <c r="BV51" s="373"/>
      <c r="BW51" s="348">
        <v>12.17</v>
      </c>
      <c r="BX51" s="348">
        <v>6.24</v>
      </c>
      <c r="BY51" s="348" t="s">
        <v>430</v>
      </c>
      <c r="BZ51" s="348" t="s">
        <v>430</v>
      </c>
      <c r="CA51" s="348" t="s">
        <v>430</v>
      </c>
      <c r="CB51" s="348">
        <v>4.63</v>
      </c>
      <c r="CC51" s="373"/>
      <c r="CD51" s="372" t="s">
        <v>9319</v>
      </c>
      <c r="CE51" s="372" t="s">
        <v>9320</v>
      </c>
      <c r="CF51" s="372" t="s">
        <v>9321</v>
      </c>
      <c r="CG51" s="372" t="s">
        <v>9322</v>
      </c>
      <c r="CH51" s="372" t="s">
        <v>9323</v>
      </c>
      <c r="CI51" s="373"/>
      <c r="CJ51" s="354" t="s">
        <v>443</v>
      </c>
    </row>
    <row r="52" spans="1:88" s="428" customFormat="1" x14ac:dyDescent="0.25">
      <c r="A52" s="345" t="s">
        <v>9324</v>
      </c>
      <c r="B52" s="373"/>
      <c r="C52" s="719">
        <v>40581</v>
      </c>
      <c r="D52" s="373"/>
      <c r="E52" s="346">
        <v>1529.27</v>
      </c>
      <c r="F52" s="373"/>
      <c r="G52" s="347">
        <v>44.543799999999997</v>
      </c>
      <c r="H52" s="373"/>
      <c r="I52" s="651">
        <v>3.72</v>
      </c>
      <c r="J52" s="651">
        <v>6.99</v>
      </c>
      <c r="K52" s="651">
        <v>2.82</v>
      </c>
      <c r="L52" s="651">
        <v>2.94</v>
      </c>
      <c r="M52" s="374"/>
      <c r="N52" s="348">
        <v>-9.5799999999999996E-2</v>
      </c>
      <c r="O52" s="348">
        <v>0.13619999999999999</v>
      </c>
      <c r="P52" s="348">
        <v>1.6952</v>
      </c>
      <c r="Q52" s="348">
        <v>3.6918000000000002</v>
      </c>
      <c r="R52" s="348">
        <v>2.5661999999999998</v>
      </c>
      <c r="S52" s="350">
        <v>2.7391000000000001</v>
      </c>
      <c r="T52" s="348">
        <v>2.3767</v>
      </c>
      <c r="U52" s="348">
        <v>9.0586000000000002</v>
      </c>
      <c r="V52" s="348">
        <v>7.8952</v>
      </c>
      <c r="W52" s="348">
        <v>8.1574000000000009</v>
      </c>
      <c r="X52" s="348">
        <v>2.1318999999999999</v>
      </c>
      <c r="Y52" s="348">
        <v>8.3811999999999998</v>
      </c>
      <c r="Z52" s="348">
        <v>0.9425</v>
      </c>
      <c r="AA52" s="348">
        <v>3.0779999999999998</v>
      </c>
      <c r="AB52" s="348">
        <v>0.68420000000000003</v>
      </c>
      <c r="AC52" s="348">
        <v>10.075699999999999</v>
      </c>
      <c r="AD52" s="374"/>
      <c r="AE52" s="346">
        <v>9</v>
      </c>
      <c r="AF52" s="346">
        <v>4</v>
      </c>
      <c r="AG52" s="346">
        <v>8</v>
      </c>
      <c r="AH52" s="346">
        <v>8</v>
      </c>
      <c r="AI52" s="346">
        <v>7</v>
      </c>
      <c r="AJ52" s="346">
        <v>12</v>
      </c>
      <c r="AK52" s="346">
        <v>8</v>
      </c>
      <c r="AL52" s="346">
        <v>6</v>
      </c>
      <c r="AM52" s="346">
        <v>2</v>
      </c>
      <c r="AN52" s="346">
        <v>2</v>
      </c>
      <c r="AO52" s="346">
        <v>8</v>
      </c>
      <c r="AP52" s="346">
        <v>14</v>
      </c>
      <c r="AQ52" s="346">
        <v>11</v>
      </c>
      <c r="AR52" s="346">
        <v>12</v>
      </c>
      <c r="AS52" s="346">
        <v>10</v>
      </c>
      <c r="AT52" s="373"/>
      <c r="AU52" s="348">
        <v>8.44</v>
      </c>
      <c r="AV52" s="348">
        <v>8.58</v>
      </c>
      <c r="AW52" s="348">
        <v>8.08</v>
      </c>
      <c r="AX52" s="348">
        <v>5.46</v>
      </c>
      <c r="AY52" s="348">
        <v>5.61</v>
      </c>
      <c r="AZ52" s="351"/>
      <c r="BA52" s="346">
        <v>1</v>
      </c>
      <c r="BB52" s="346">
        <v>2</v>
      </c>
      <c r="BC52" s="346">
        <v>2</v>
      </c>
      <c r="BD52" s="346">
        <v>6</v>
      </c>
      <c r="BE52" s="346">
        <v>9</v>
      </c>
      <c r="BF52" s="362"/>
      <c r="BG52" s="348">
        <v>7.3321183985966796</v>
      </c>
      <c r="BH52" s="375">
        <v>0</v>
      </c>
      <c r="BI52" s="375">
        <v>4.2051184783215498E-2</v>
      </c>
      <c r="BJ52" s="375" t="s">
        <v>430</v>
      </c>
      <c r="BK52" s="374"/>
      <c r="BL52" s="348">
        <v>62.547264390000002</v>
      </c>
      <c r="BM52" s="348">
        <v>38.656207905999999</v>
      </c>
      <c r="BN52" s="348">
        <v>1.6180393208999999</v>
      </c>
      <c r="BO52" s="373"/>
      <c r="BP52" s="348">
        <v>54.6019845</v>
      </c>
      <c r="BQ52" s="373"/>
      <c r="BR52" s="348">
        <v>49.076999999999998</v>
      </c>
      <c r="BS52" s="348">
        <v>12.7128</v>
      </c>
      <c r="BT52" s="348">
        <v>9.5515799999999995</v>
      </c>
      <c r="BU52" s="348">
        <v>28.658619999999999</v>
      </c>
      <c r="BV52" s="373"/>
      <c r="BW52" s="348">
        <v>11.93</v>
      </c>
      <c r="BX52" s="348">
        <v>13.1</v>
      </c>
      <c r="BY52" s="348" t="s">
        <v>430</v>
      </c>
      <c r="BZ52" s="348" t="s">
        <v>430</v>
      </c>
      <c r="CA52" s="348" t="s">
        <v>430</v>
      </c>
      <c r="CB52" s="348">
        <v>3.3</v>
      </c>
      <c r="CC52" s="373"/>
      <c r="CD52" s="372" t="s">
        <v>9325</v>
      </c>
      <c r="CE52" s="372" t="s">
        <v>9326</v>
      </c>
      <c r="CF52" s="372" t="s">
        <v>9327</v>
      </c>
      <c r="CG52" s="372" t="s">
        <v>9328</v>
      </c>
      <c r="CH52" s="372" t="s">
        <v>9329</v>
      </c>
      <c r="CI52" s="373"/>
      <c r="CJ52" s="354" t="s">
        <v>519</v>
      </c>
    </row>
    <row r="53" spans="1:88" s="428" customFormat="1" x14ac:dyDescent="0.25">
      <c r="A53" s="345" t="s">
        <v>9330</v>
      </c>
      <c r="B53" s="373"/>
      <c r="C53" s="719">
        <v>45729</v>
      </c>
      <c r="D53" s="373"/>
      <c r="E53" s="346">
        <v>1418.68</v>
      </c>
      <c r="F53" s="373"/>
      <c r="G53" s="347">
        <v>11.1486</v>
      </c>
      <c r="H53" s="373"/>
      <c r="I53" s="651">
        <v>1.73</v>
      </c>
      <c r="J53" s="651">
        <v>10.6</v>
      </c>
      <c r="K53" s="651">
        <v>1.22</v>
      </c>
      <c r="L53" s="651">
        <v>1.28</v>
      </c>
      <c r="M53" s="374"/>
      <c r="N53" s="348">
        <v>6.7299999999999999E-2</v>
      </c>
      <c r="O53" s="348">
        <v>0.13109999999999999</v>
      </c>
      <c r="P53" s="348">
        <v>0.78010000000000002</v>
      </c>
      <c r="Q53" s="348">
        <v>2.5064000000000002</v>
      </c>
      <c r="R53" s="348">
        <v>3.762</v>
      </c>
      <c r="S53" s="350">
        <v>7.7043999999999997</v>
      </c>
      <c r="T53" s="348" t="s">
        <v>430</v>
      </c>
      <c r="U53" s="348" t="s">
        <v>430</v>
      </c>
      <c r="V53" s="348" t="s">
        <v>430</v>
      </c>
      <c r="W53" s="348" t="s">
        <v>430</v>
      </c>
      <c r="X53" s="348">
        <v>1.3325</v>
      </c>
      <c r="Y53" s="348">
        <v>3.5489999999999999</v>
      </c>
      <c r="Z53" s="348">
        <v>5.0932000000000004</v>
      </c>
      <c r="AA53" s="348">
        <v>7.1424000000000003</v>
      </c>
      <c r="AB53" s="348">
        <v>0.60460000000000003</v>
      </c>
      <c r="AC53" s="348">
        <v>7.7450999999999999</v>
      </c>
      <c r="AD53" s="374"/>
      <c r="AE53" s="346">
        <v>4</v>
      </c>
      <c r="AF53" s="346">
        <v>5</v>
      </c>
      <c r="AG53" s="346">
        <v>16</v>
      </c>
      <c r="AH53" s="346">
        <v>13</v>
      </c>
      <c r="AI53" s="346">
        <v>5</v>
      </c>
      <c r="AJ53" s="346">
        <v>1</v>
      </c>
      <c r="AK53" s="346" t="s">
        <v>430</v>
      </c>
      <c r="AL53" s="346" t="s">
        <v>430</v>
      </c>
      <c r="AM53" s="346" t="s">
        <v>430</v>
      </c>
      <c r="AN53" s="346" t="s">
        <v>430</v>
      </c>
      <c r="AO53" s="346">
        <v>17</v>
      </c>
      <c r="AP53" s="346">
        <v>21</v>
      </c>
      <c r="AQ53" s="346">
        <v>1</v>
      </c>
      <c r="AR53" s="346">
        <v>1</v>
      </c>
      <c r="AS53" s="346">
        <v>12</v>
      </c>
      <c r="AT53" s="373"/>
      <c r="AU53" s="348" t="s">
        <v>430</v>
      </c>
      <c r="AV53" s="348" t="s">
        <v>430</v>
      </c>
      <c r="AW53" s="348" t="s">
        <v>430</v>
      </c>
      <c r="AX53" s="348" t="s">
        <v>430</v>
      </c>
      <c r="AY53" s="348">
        <v>8.16</v>
      </c>
      <c r="AZ53" s="351"/>
      <c r="BA53" s="346" t="s">
        <v>430</v>
      </c>
      <c r="BB53" s="346" t="s">
        <v>430</v>
      </c>
      <c r="BC53" s="346" t="s">
        <v>430</v>
      </c>
      <c r="BD53" s="346" t="s">
        <v>430</v>
      </c>
      <c r="BE53" s="346">
        <v>6</v>
      </c>
      <c r="BF53" s="362"/>
      <c r="BG53" s="348">
        <v>0.79371140830556297</v>
      </c>
      <c r="BH53" s="375">
        <v>0</v>
      </c>
      <c r="BI53" s="375">
        <v>0.22033495433035</v>
      </c>
      <c r="BJ53" s="375" t="s">
        <v>430</v>
      </c>
      <c r="BK53" s="374"/>
      <c r="BL53" s="348">
        <v>23.175122113499999</v>
      </c>
      <c r="BM53" s="348">
        <v>-16.085124482800001</v>
      </c>
      <c r="BN53" s="348">
        <v>-1.44077978</v>
      </c>
      <c r="BO53" s="373"/>
      <c r="BP53" s="348">
        <v>1.5600875299999999</v>
      </c>
      <c r="BQ53" s="373"/>
      <c r="BR53" s="348">
        <v>27.781199999999998</v>
      </c>
      <c r="BS53" s="348">
        <v>4.5103600000000004</v>
      </c>
      <c r="BT53" s="348">
        <v>3.3928600000000002</v>
      </c>
      <c r="BU53" s="348">
        <v>64.315579999999997</v>
      </c>
      <c r="BV53" s="373"/>
      <c r="BW53" s="348">
        <v>4.87</v>
      </c>
      <c r="BX53" s="348">
        <v>0.74</v>
      </c>
      <c r="BY53" s="348">
        <v>6.37</v>
      </c>
      <c r="BZ53" s="348">
        <v>11.54</v>
      </c>
      <c r="CA53" s="348">
        <v>33.79</v>
      </c>
      <c r="CB53" s="348">
        <v>7</v>
      </c>
      <c r="CC53" s="373"/>
      <c r="CD53" s="372" t="s">
        <v>9331</v>
      </c>
      <c r="CE53" s="372" t="s">
        <v>9332</v>
      </c>
      <c r="CF53" s="372" t="s">
        <v>9333</v>
      </c>
      <c r="CG53" s="372" t="s">
        <v>9334</v>
      </c>
      <c r="CH53" s="372" t="s">
        <v>9335</v>
      </c>
      <c r="CI53" s="373"/>
      <c r="CJ53" s="354" t="s">
        <v>9336</v>
      </c>
    </row>
    <row r="54" spans="1:88" s="428" customFormat="1" x14ac:dyDescent="0.25">
      <c r="A54" s="345" t="s">
        <v>9337</v>
      </c>
      <c r="B54" s="373"/>
      <c r="C54" s="719">
        <v>45275</v>
      </c>
      <c r="D54" s="373"/>
      <c r="E54" s="346">
        <v>1283.26</v>
      </c>
      <c r="F54" s="373"/>
      <c r="G54" s="347">
        <v>11.867000000000001</v>
      </c>
      <c r="H54" s="373"/>
      <c r="I54" s="651">
        <v>3.81</v>
      </c>
      <c r="J54" s="651">
        <v>6.72</v>
      </c>
      <c r="K54" s="651">
        <v>1.85</v>
      </c>
      <c r="L54" s="651">
        <v>1.87</v>
      </c>
      <c r="M54" s="374"/>
      <c r="N54" s="348">
        <v>-0.3024</v>
      </c>
      <c r="O54" s="348">
        <v>2.53E-2</v>
      </c>
      <c r="P54" s="348">
        <v>1.9414</v>
      </c>
      <c r="Q54" s="348">
        <v>4.8414000000000001</v>
      </c>
      <c r="R54" s="348">
        <v>2.0729000000000002</v>
      </c>
      <c r="S54" s="350">
        <v>6.2507999999999999</v>
      </c>
      <c r="T54" s="348">
        <v>2.1802000000000001</v>
      </c>
      <c r="U54" s="348" t="s">
        <v>430</v>
      </c>
      <c r="V54" s="348" t="s">
        <v>430</v>
      </c>
      <c r="W54" s="348" t="s">
        <v>430</v>
      </c>
      <c r="X54" s="348">
        <v>3.8959999999999999</v>
      </c>
      <c r="Y54" s="348">
        <v>12.4514</v>
      </c>
      <c r="Z54" s="348">
        <v>0.97</v>
      </c>
      <c r="AA54" s="348">
        <v>6.4687000000000001</v>
      </c>
      <c r="AB54" s="348">
        <v>0.46560000000000001</v>
      </c>
      <c r="AC54" s="348">
        <v>6.5416999999999996</v>
      </c>
      <c r="AD54" s="374"/>
      <c r="AE54" s="346">
        <v>18</v>
      </c>
      <c r="AF54" s="346">
        <v>9</v>
      </c>
      <c r="AG54" s="346">
        <v>6</v>
      </c>
      <c r="AH54" s="346">
        <v>4</v>
      </c>
      <c r="AI54" s="346">
        <v>9</v>
      </c>
      <c r="AJ54" s="346">
        <v>3</v>
      </c>
      <c r="AK54" s="346">
        <v>9</v>
      </c>
      <c r="AL54" s="346" t="s">
        <v>430</v>
      </c>
      <c r="AM54" s="346" t="s">
        <v>430</v>
      </c>
      <c r="AN54" s="346" t="s">
        <v>430</v>
      </c>
      <c r="AO54" s="346">
        <v>3</v>
      </c>
      <c r="AP54" s="346">
        <v>5</v>
      </c>
      <c r="AQ54" s="346">
        <v>10</v>
      </c>
      <c r="AR54" s="346">
        <v>2</v>
      </c>
      <c r="AS54" s="346">
        <v>15</v>
      </c>
      <c r="AT54" s="373"/>
      <c r="AU54" s="348" t="s">
        <v>430</v>
      </c>
      <c r="AV54" s="348" t="s">
        <v>430</v>
      </c>
      <c r="AW54" s="348" t="s">
        <v>430</v>
      </c>
      <c r="AX54" s="348" t="s">
        <v>430</v>
      </c>
      <c r="AY54" s="348">
        <v>7.78</v>
      </c>
      <c r="AZ54" s="351"/>
      <c r="BA54" s="346" t="s">
        <v>430</v>
      </c>
      <c r="BB54" s="346" t="s">
        <v>430</v>
      </c>
      <c r="BC54" s="346" t="s">
        <v>430</v>
      </c>
      <c r="BD54" s="346" t="s">
        <v>430</v>
      </c>
      <c r="BE54" s="346">
        <v>7</v>
      </c>
      <c r="BF54" s="362"/>
      <c r="BG54" s="348">
        <v>9.9977483625984505</v>
      </c>
      <c r="BH54" s="375">
        <v>0</v>
      </c>
      <c r="BI54" s="375">
        <v>1.0856985602014899E-2</v>
      </c>
      <c r="BJ54" s="375" t="s">
        <v>430</v>
      </c>
      <c r="BK54" s="374"/>
      <c r="BL54" s="348">
        <v>87.821286320599995</v>
      </c>
      <c r="BM54" s="348">
        <v>81.386966333900006</v>
      </c>
      <c r="BN54" s="348">
        <v>1.0790583588</v>
      </c>
      <c r="BO54" s="373"/>
      <c r="BP54" s="348">
        <v>82.197560980000006</v>
      </c>
      <c r="BQ54" s="373"/>
      <c r="BR54" s="348">
        <v>73.520300000000006</v>
      </c>
      <c r="BS54" s="348">
        <v>9.8745999999999992</v>
      </c>
      <c r="BT54" s="348">
        <v>3.8224300000000002</v>
      </c>
      <c r="BU54" s="348">
        <v>12.78267</v>
      </c>
      <c r="BV54" s="373"/>
      <c r="BW54" s="348">
        <v>0.96</v>
      </c>
      <c r="BX54" s="348">
        <v>8.65</v>
      </c>
      <c r="BY54" s="348" t="s">
        <v>430</v>
      </c>
      <c r="BZ54" s="348" t="s">
        <v>430</v>
      </c>
      <c r="CA54" s="348" t="s">
        <v>430</v>
      </c>
      <c r="CB54" s="348">
        <v>8.1999999999999993</v>
      </c>
      <c r="CC54" s="373"/>
      <c r="CD54" s="372" t="s">
        <v>9338</v>
      </c>
      <c r="CE54" s="372" t="s">
        <v>9339</v>
      </c>
      <c r="CF54" s="372" t="s">
        <v>9340</v>
      </c>
      <c r="CG54" s="372" t="s">
        <v>9341</v>
      </c>
      <c r="CH54" s="372" t="s">
        <v>9342</v>
      </c>
      <c r="CI54" s="373"/>
      <c r="CJ54" s="354" t="s">
        <v>604</v>
      </c>
    </row>
    <row r="55" spans="1:88" s="428" customFormat="1" x14ac:dyDescent="0.25">
      <c r="A55" s="345" t="s">
        <v>9343</v>
      </c>
      <c r="B55" s="373"/>
      <c r="C55" s="719">
        <v>43098</v>
      </c>
      <c r="D55" s="373"/>
      <c r="E55" s="346">
        <v>1238.75</v>
      </c>
      <c r="F55" s="373"/>
      <c r="G55" s="347">
        <v>20.75</v>
      </c>
      <c r="H55" s="373"/>
      <c r="I55" s="651">
        <v>3.35</v>
      </c>
      <c r="J55" s="651">
        <v>6.68</v>
      </c>
      <c r="K55" s="651">
        <v>2.48</v>
      </c>
      <c r="L55" s="651">
        <v>2.66</v>
      </c>
      <c r="M55" s="374"/>
      <c r="N55" s="348">
        <v>0</v>
      </c>
      <c r="O55" s="348">
        <v>-4.82E-2</v>
      </c>
      <c r="P55" s="348">
        <v>1.6161000000000001</v>
      </c>
      <c r="Q55" s="348">
        <v>3.8538999999999999</v>
      </c>
      <c r="R55" s="348">
        <v>0.87509999999999999</v>
      </c>
      <c r="S55" s="350">
        <v>3.1225000000000001</v>
      </c>
      <c r="T55" s="348">
        <v>2.1646999999999998</v>
      </c>
      <c r="U55" s="348">
        <v>8.2665000000000006</v>
      </c>
      <c r="V55" s="348">
        <v>7.1330999999999998</v>
      </c>
      <c r="W55" s="348" t="s">
        <v>430</v>
      </c>
      <c r="X55" s="348">
        <v>1.8654999999999999</v>
      </c>
      <c r="Y55" s="348">
        <v>9.4408999999999992</v>
      </c>
      <c r="Z55" s="348">
        <v>0.33850000000000002</v>
      </c>
      <c r="AA55" s="348">
        <v>3.1825000000000001</v>
      </c>
      <c r="AB55" s="348">
        <v>0.67930000000000001</v>
      </c>
      <c r="AC55" s="348">
        <v>8.7885000000000009</v>
      </c>
      <c r="AD55" s="374"/>
      <c r="AE55" s="346">
        <v>7</v>
      </c>
      <c r="AF55" s="346">
        <v>11</v>
      </c>
      <c r="AG55" s="346">
        <v>10</v>
      </c>
      <c r="AH55" s="346">
        <v>6</v>
      </c>
      <c r="AI55" s="346">
        <v>15</v>
      </c>
      <c r="AJ55" s="346">
        <v>11</v>
      </c>
      <c r="AK55" s="346">
        <v>10</v>
      </c>
      <c r="AL55" s="346">
        <v>10</v>
      </c>
      <c r="AM55" s="346">
        <v>6</v>
      </c>
      <c r="AN55" s="346" t="s">
        <v>430</v>
      </c>
      <c r="AO55" s="346">
        <v>11</v>
      </c>
      <c r="AP55" s="346">
        <v>11</v>
      </c>
      <c r="AQ55" s="346">
        <v>12</v>
      </c>
      <c r="AR55" s="346">
        <v>11</v>
      </c>
      <c r="AS55" s="346">
        <v>11</v>
      </c>
      <c r="AT55" s="373"/>
      <c r="AU55" s="348" t="s">
        <v>430</v>
      </c>
      <c r="AV55" s="348">
        <v>8.3800000000000008</v>
      </c>
      <c r="AW55" s="348">
        <v>7.19</v>
      </c>
      <c r="AX55" s="348">
        <v>5.0599999999999996</v>
      </c>
      <c r="AY55" s="348">
        <v>4.91</v>
      </c>
      <c r="AZ55" s="351"/>
      <c r="BA55" s="346" t="s">
        <v>430</v>
      </c>
      <c r="BB55" s="346">
        <v>4</v>
      </c>
      <c r="BC55" s="346">
        <v>5</v>
      </c>
      <c r="BD55" s="346">
        <v>7</v>
      </c>
      <c r="BE55" s="346">
        <v>10</v>
      </c>
      <c r="BF55" s="362"/>
      <c r="BG55" s="348">
        <v>8.48103967813989</v>
      </c>
      <c r="BH55" s="375">
        <v>0</v>
      </c>
      <c r="BI55" s="375">
        <v>2.56055191271428E-2</v>
      </c>
      <c r="BJ55" s="375" t="s">
        <v>430</v>
      </c>
      <c r="BK55" s="374"/>
      <c r="BL55" s="348">
        <v>67.439354611699997</v>
      </c>
      <c r="BM55" s="348">
        <v>54.4853134934</v>
      </c>
      <c r="BN55" s="348">
        <v>1.2377528968</v>
      </c>
      <c r="BO55" s="373"/>
      <c r="BP55" s="348">
        <v>69.895571219999994</v>
      </c>
      <c r="BQ55" s="373"/>
      <c r="BR55" s="348">
        <v>42.802100000000003</v>
      </c>
      <c r="BS55" s="348">
        <v>12.610300000000001</v>
      </c>
      <c r="BT55" s="348">
        <v>14.7088</v>
      </c>
      <c r="BU55" s="348">
        <v>29.878799999999998</v>
      </c>
      <c r="BV55" s="373"/>
      <c r="BW55" s="348">
        <v>1.36</v>
      </c>
      <c r="BX55" s="348">
        <v>20.010000000000002</v>
      </c>
      <c r="BY55" s="348" t="s">
        <v>430</v>
      </c>
      <c r="BZ55" s="348" t="s">
        <v>430</v>
      </c>
      <c r="CA55" s="348" t="s">
        <v>430</v>
      </c>
      <c r="CB55" s="348">
        <v>8.51</v>
      </c>
      <c r="CC55" s="373"/>
      <c r="CD55" s="372" t="s">
        <v>1427</v>
      </c>
      <c r="CE55" s="372" t="s">
        <v>9344</v>
      </c>
      <c r="CF55" s="372" t="s">
        <v>9345</v>
      </c>
      <c r="CG55" s="372" t="s">
        <v>9346</v>
      </c>
      <c r="CH55" s="372" t="s">
        <v>9347</v>
      </c>
      <c r="CI55" s="373"/>
      <c r="CJ55" s="354" t="s">
        <v>548</v>
      </c>
    </row>
    <row r="56" spans="1:88" s="428" customFormat="1" x14ac:dyDescent="0.25">
      <c r="A56" s="345" t="s">
        <v>9348</v>
      </c>
      <c r="B56" s="373"/>
      <c r="C56" s="719">
        <v>45506</v>
      </c>
      <c r="D56" s="373"/>
      <c r="E56" s="346">
        <v>1087.1199999999999</v>
      </c>
      <c r="F56" s="373"/>
      <c r="G56" s="347">
        <v>10.33</v>
      </c>
      <c r="H56" s="373"/>
      <c r="I56" s="651">
        <v>2.91</v>
      </c>
      <c r="J56" s="651">
        <v>6.69</v>
      </c>
      <c r="K56" s="651">
        <v>2.2000000000000002</v>
      </c>
      <c r="L56" s="651">
        <v>2.3199999999999998</v>
      </c>
      <c r="M56" s="374"/>
      <c r="N56" s="348">
        <v>-0.28960000000000002</v>
      </c>
      <c r="O56" s="348">
        <v>-0.38569999999999999</v>
      </c>
      <c r="P56" s="348">
        <v>1.3738999999999999</v>
      </c>
      <c r="Q56" s="348">
        <v>2.9910000000000001</v>
      </c>
      <c r="R56" s="348">
        <v>0.78049999999999997</v>
      </c>
      <c r="S56" s="350">
        <v>1.5689</v>
      </c>
      <c r="T56" s="348">
        <v>0.48759999999999998</v>
      </c>
      <c r="U56" s="348" t="s">
        <v>430</v>
      </c>
      <c r="V56" s="348" t="s">
        <v>430</v>
      </c>
      <c r="W56" s="348" t="s">
        <v>430</v>
      </c>
      <c r="X56" s="348">
        <v>2.1760999999999999</v>
      </c>
      <c r="Y56" s="348">
        <v>9.6602999999999994</v>
      </c>
      <c r="Z56" s="348">
        <v>-1.4313</v>
      </c>
      <c r="AA56" s="348">
        <v>1.1753</v>
      </c>
      <c r="AB56" s="348">
        <v>0.4864</v>
      </c>
      <c r="AC56" s="348">
        <v>1.5820000000000001</v>
      </c>
      <c r="AD56" s="374"/>
      <c r="AE56" s="346">
        <v>17</v>
      </c>
      <c r="AF56" s="346">
        <v>20</v>
      </c>
      <c r="AG56" s="346">
        <v>11</v>
      </c>
      <c r="AH56" s="346">
        <v>11</v>
      </c>
      <c r="AI56" s="346">
        <v>17</v>
      </c>
      <c r="AJ56" s="346">
        <v>14</v>
      </c>
      <c r="AK56" s="346">
        <v>15</v>
      </c>
      <c r="AL56" s="346" t="s">
        <v>430</v>
      </c>
      <c r="AM56" s="346" t="s">
        <v>430</v>
      </c>
      <c r="AN56" s="346" t="s">
        <v>430</v>
      </c>
      <c r="AO56" s="346">
        <v>7</v>
      </c>
      <c r="AP56" s="346">
        <v>10</v>
      </c>
      <c r="AQ56" s="346">
        <v>16</v>
      </c>
      <c r="AR56" s="346">
        <v>16</v>
      </c>
      <c r="AS56" s="346">
        <v>14</v>
      </c>
      <c r="AT56" s="373"/>
      <c r="AU56" s="348" t="s">
        <v>430</v>
      </c>
      <c r="AV56" s="348" t="s">
        <v>430</v>
      </c>
      <c r="AW56" s="348" t="s">
        <v>430</v>
      </c>
      <c r="AX56" s="348" t="s">
        <v>430</v>
      </c>
      <c r="AY56" s="348">
        <v>2.76</v>
      </c>
      <c r="AZ56" s="351"/>
      <c r="BA56" s="346" t="s">
        <v>430</v>
      </c>
      <c r="BB56" s="346" t="s">
        <v>430</v>
      </c>
      <c r="BC56" s="346" t="s">
        <v>430</v>
      </c>
      <c r="BD56" s="346" t="s">
        <v>430</v>
      </c>
      <c r="BE56" s="346">
        <v>16</v>
      </c>
      <c r="BF56" s="362"/>
      <c r="BG56" s="348">
        <v>9.9018137273708895</v>
      </c>
      <c r="BH56" s="375">
        <v>0</v>
      </c>
      <c r="BI56" s="375">
        <v>-3.6877915965758297E-2</v>
      </c>
      <c r="BJ56" s="375" t="s">
        <v>430</v>
      </c>
      <c r="BK56" s="374"/>
      <c r="BL56" s="348">
        <v>74.384763436</v>
      </c>
      <c r="BM56" s="348">
        <v>72.472155451399999</v>
      </c>
      <c r="BN56" s="348">
        <v>1.0263909356000001</v>
      </c>
      <c r="BO56" s="373"/>
      <c r="BP56" s="348">
        <v>69.519101309999996</v>
      </c>
      <c r="BQ56" s="373"/>
      <c r="BR56" s="348">
        <v>58.682699999999997</v>
      </c>
      <c r="BS56" s="348">
        <v>6.12643</v>
      </c>
      <c r="BT56" s="348">
        <v>11.888500000000001</v>
      </c>
      <c r="BU56" s="348">
        <v>23.30237</v>
      </c>
      <c r="BV56" s="373"/>
      <c r="BW56" s="348">
        <v>7.99</v>
      </c>
      <c r="BX56" s="348">
        <v>10.35</v>
      </c>
      <c r="BY56" s="348" t="s">
        <v>430</v>
      </c>
      <c r="BZ56" s="348" t="s">
        <v>430</v>
      </c>
      <c r="CA56" s="348" t="s">
        <v>430</v>
      </c>
      <c r="CB56" s="348">
        <v>4.97</v>
      </c>
      <c r="CC56" s="373"/>
      <c r="CD56" s="372" t="s">
        <v>9349</v>
      </c>
      <c r="CE56" s="372" t="s">
        <v>9350</v>
      </c>
      <c r="CF56" s="372" t="s">
        <v>9351</v>
      </c>
      <c r="CG56" s="372" t="s">
        <v>9352</v>
      </c>
      <c r="CH56" s="372" t="s">
        <v>9353</v>
      </c>
      <c r="CI56" s="373"/>
      <c r="CJ56" s="354" t="s">
        <v>443</v>
      </c>
    </row>
    <row r="57" spans="1:88" s="428" customFormat="1" x14ac:dyDescent="0.25">
      <c r="A57" s="345" t="s">
        <v>9354</v>
      </c>
      <c r="B57" s="373"/>
      <c r="C57" s="719">
        <v>39359</v>
      </c>
      <c r="D57" s="373"/>
      <c r="E57" s="346">
        <v>940.83</v>
      </c>
      <c r="F57" s="373"/>
      <c r="G57" s="347">
        <v>52.85</v>
      </c>
      <c r="H57" s="373"/>
      <c r="I57" s="651">
        <v>1.79</v>
      </c>
      <c r="J57" s="651">
        <v>6.7</v>
      </c>
      <c r="K57" s="651">
        <v>1.46</v>
      </c>
      <c r="L57" s="651">
        <v>1.52</v>
      </c>
      <c r="M57" s="374"/>
      <c r="N57" s="348">
        <v>-0.2077</v>
      </c>
      <c r="O57" s="348">
        <v>-0.26419999999999999</v>
      </c>
      <c r="P57" s="348">
        <v>0.76259999999999994</v>
      </c>
      <c r="Q57" s="348">
        <v>2.3828</v>
      </c>
      <c r="R57" s="348">
        <v>-0.15110000000000001</v>
      </c>
      <c r="S57" s="350">
        <v>-1.6334</v>
      </c>
      <c r="T57" s="348">
        <v>0.26600000000000001</v>
      </c>
      <c r="U57" s="348">
        <v>8.8148999999999997</v>
      </c>
      <c r="V57" s="348">
        <v>7.8811</v>
      </c>
      <c r="W57" s="348">
        <v>8.6163000000000007</v>
      </c>
      <c r="X57" s="348">
        <v>1.6151</v>
      </c>
      <c r="Y57" s="348">
        <v>7.4187000000000003</v>
      </c>
      <c r="Z57" s="348">
        <v>-3.3113999999999999</v>
      </c>
      <c r="AA57" s="348">
        <v>-0.50829999999999997</v>
      </c>
      <c r="AB57" s="348">
        <v>-5.67E-2</v>
      </c>
      <c r="AC57" s="348">
        <v>9.2035999999999998</v>
      </c>
      <c r="AD57" s="374"/>
      <c r="AE57" s="346">
        <v>15</v>
      </c>
      <c r="AF57" s="346">
        <v>19</v>
      </c>
      <c r="AG57" s="346">
        <v>17</v>
      </c>
      <c r="AH57" s="346">
        <v>14</v>
      </c>
      <c r="AI57" s="346">
        <v>21</v>
      </c>
      <c r="AJ57" s="346">
        <v>20</v>
      </c>
      <c r="AK57" s="346">
        <v>16</v>
      </c>
      <c r="AL57" s="346">
        <v>8</v>
      </c>
      <c r="AM57" s="346">
        <v>3</v>
      </c>
      <c r="AN57" s="346">
        <v>1</v>
      </c>
      <c r="AO57" s="346">
        <v>14</v>
      </c>
      <c r="AP57" s="346">
        <v>16</v>
      </c>
      <c r="AQ57" s="346">
        <v>20</v>
      </c>
      <c r="AR57" s="346">
        <v>21</v>
      </c>
      <c r="AS57" s="346">
        <v>18</v>
      </c>
      <c r="AT57" s="373"/>
      <c r="AU57" s="348">
        <v>8.35</v>
      </c>
      <c r="AV57" s="348">
        <v>8.48</v>
      </c>
      <c r="AW57" s="348">
        <v>7.23</v>
      </c>
      <c r="AX57" s="348">
        <v>3</v>
      </c>
      <c r="AY57" s="348">
        <v>0.04</v>
      </c>
      <c r="AZ57" s="351"/>
      <c r="BA57" s="346">
        <v>2</v>
      </c>
      <c r="BB57" s="346">
        <v>3</v>
      </c>
      <c r="BC57" s="346">
        <v>4</v>
      </c>
      <c r="BD57" s="346">
        <v>12</v>
      </c>
      <c r="BE57" s="346">
        <v>21</v>
      </c>
      <c r="BF57" s="362"/>
      <c r="BG57" s="348">
        <v>8.5334186613238501</v>
      </c>
      <c r="BH57" s="375">
        <v>0</v>
      </c>
      <c r="BI57" s="375">
        <v>3.07545742585957E-2</v>
      </c>
      <c r="BJ57" s="375" t="s">
        <v>430</v>
      </c>
      <c r="BK57" s="374"/>
      <c r="BL57" s="348">
        <v>73.475879504000005</v>
      </c>
      <c r="BM57" s="348">
        <v>59.0510688337</v>
      </c>
      <c r="BN57" s="348">
        <v>1.2442768769000001</v>
      </c>
      <c r="BO57" s="373"/>
      <c r="BP57" s="348">
        <v>58.30718684</v>
      </c>
      <c r="BQ57" s="373"/>
      <c r="BR57" s="348">
        <v>61.024000000000001</v>
      </c>
      <c r="BS57" s="348">
        <v>4.8080400000000001</v>
      </c>
      <c r="BT57" s="348">
        <v>3.3392400000000002</v>
      </c>
      <c r="BU57" s="348">
        <v>30.828720000000001</v>
      </c>
      <c r="BV57" s="373"/>
      <c r="BW57" s="348">
        <v>3.69</v>
      </c>
      <c r="BX57" s="348">
        <v>22.33</v>
      </c>
      <c r="BY57" s="348" t="s">
        <v>430</v>
      </c>
      <c r="BZ57" s="348" t="s">
        <v>430</v>
      </c>
      <c r="CA57" s="348">
        <v>1.01</v>
      </c>
      <c r="CB57" s="348">
        <v>14.67</v>
      </c>
      <c r="CC57" s="373"/>
      <c r="CD57" s="372" t="s">
        <v>9355</v>
      </c>
      <c r="CE57" s="372" t="s">
        <v>9356</v>
      </c>
      <c r="CF57" s="372" t="s">
        <v>9357</v>
      </c>
      <c r="CG57" s="372" t="s">
        <v>1187</v>
      </c>
      <c r="CH57" s="372" t="s">
        <v>1180</v>
      </c>
      <c r="CI57" s="373"/>
      <c r="CJ57" s="354" t="s">
        <v>9358</v>
      </c>
    </row>
    <row r="58" spans="1:88" s="428" customFormat="1" x14ac:dyDescent="0.25">
      <c r="A58" s="345" t="s">
        <v>9359</v>
      </c>
      <c r="B58" s="373"/>
      <c r="C58" s="719">
        <v>44560</v>
      </c>
      <c r="D58" s="373"/>
      <c r="E58" s="346">
        <v>921.46</v>
      </c>
      <c r="F58" s="373"/>
      <c r="G58" s="347">
        <v>15.0831</v>
      </c>
      <c r="H58" s="373"/>
      <c r="I58" s="651">
        <v>4.54</v>
      </c>
      <c r="J58" s="651">
        <v>7.26</v>
      </c>
      <c r="K58" s="651">
        <v>2.69</v>
      </c>
      <c r="L58" s="651">
        <v>2.82</v>
      </c>
      <c r="M58" s="374"/>
      <c r="N58" s="348">
        <v>-5.04E-2</v>
      </c>
      <c r="O58" s="348">
        <v>0.15340000000000001</v>
      </c>
      <c r="P58" s="348">
        <v>1.8412999999999999</v>
      </c>
      <c r="Q58" s="348">
        <v>4.4043999999999999</v>
      </c>
      <c r="R58" s="348">
        <v>3.5663999999999998</v>
      </c>
      <c r="S58" s="350">
        <v>5.7285000000000004</v>
      </c>
      <c r="T58" s="348">
        <v>2.7734999999999999</v>
      </c>
      <c r="U58" s="348">
        <v>10.557399999999999</v>
      </c>
      <c r="V58" s="348" t="s">
        <v>430</v>
      </c>
      <c r="W58" s="348" t="s">
        <v>430</v>
      </c>
      <c r="X58" s="348">
        <v>2.8628999999999998</v>
      </c>
      <c r="Y58" s="348">
        <v>12.6622</v>
      </c>
      <c r="Z58" s="348">
        <v>2.8734999999999999</v>
      </c>
      <c r="AA58" s="348">
        <v>5.7587000000000002</v>
      </c>
      <c r="AB58" s="348">
        <v>0.93759999999999999</v>
      </c>
      <c r="AC58" s="348">
        <v>9.2195999999999998</v>
      </c>
      <c r="AD58" s="374"/>
      <c r="AE58" s="346">
        <v>8</v>
      </c>
      <c r="AF58" s="346">
        <v>3</v>
      </c>
      <c r="AG58" s="346">
        <v>7</v>
      </c>
      <c r="AH58" s="346">
        <v>5</v>
      </c>
      <c r="AI58" s="346">
        <v>6</v>
      </c>
      <c r="AJ58" s="346">
        <v>4</v>
      </c>
      <c r="AK58" s="346">
        <v>6</v>
      </c>
      <c r="AL58" s="346">
        <v>3</v>
      </c>
      <c r="AM58" s="346" t="s">
        <v>430</v>
      </c>
      <c r="AN58" s="346" t="s">
        <v>430</v>
      </c>
      <c r="AO58" s="346">
        <v>5</v>
      </c>
      <c r="AP58" s="346">
        <v>3</v>
      </c>
      <c r="AQ58" s="346">
        <v>3</v>
      </c>
      <c r="AR58" s="346">
        <v>4</v>
      </c>
      <c r="AS58" s="346">
        <v>9</v>
      </c>
      <c r="AT58" s="373"/>
      <c r="AU58" s="348" t="s">
        <v>430</v>
      </c>
      <c r="AV58" s="348" t="s">
        <v>430</v>
      </c>
      <c r="AW58" s="348" t="s">
        <v>430</v>
      </c>
      <c r="AX58" s="348">
        <v>6.67</v>
      </c>
      <c r="AY58" s="348">
        <v>8.8800000000000008</v>
      </c>
      <c r="AZ58" s="351"/>
      <c r="BA58" s="346" t="s">
        <v>430</v>
      </c>
      <c r="BB58" s="346" t="s">
        <v>430</v>
      </c>
      <c r="BC58" s="346" t="s">
        <v>430</v>
      </c>
      <c r="BD58" s="346">
        <v>3</v>
      </c>
      <c r="BE58" s="346">
        <v>4</v>
      </c>
      <c r="BF58" s="362"/>
      <c r="BG58" s="348">
        <v>9.4045797755898199</v>
      </c>
      <c r="BH58" s="375">
        <v>0</v>
      </c>
      <c r="BI58" s="375">
        <v>4.5408992067337201E-2</v>
      </c>
      <c r="BJ58" s="375" t="s">
        <v>430</v>
      </c>
      <c r="BK58" s="374"/>
      <c r="BL58" s="348">
        <v>80.200381224300003</v>
      </c>
      <c r="BM58" s="348">
        <v>57.297037833499999</v>
      </c>
      <c r="BN58" s="348">
        <v>1.3997299730999999</v>
      </c>
      <c r="BO58" s="373"/>
      <c r="BP58" s="348">
        <v>69.337939399999996</v>
      </c>
      <c r="BQ58" s="373"/>
      <c r="BR58" s="348">
        <v>43.372999999999998</v>
      </c>
      <c r="BS58" s="348">
        <v>19.4434</v>
      </c>
      <c r="BT58" s="348">
        <v>6.5215899999999998</v>
      </c>
      <c r="BU58" s="348">
        <v>30.662009999999999</v>
      </c>
      <c r="BV58" s="373"/>
      <c r="BW58" s="348">
        <v>5.33</v>
      </c>
      <c r="BX58" s="348">
        <v>8.74</v>
      </c>
      <c r="BY58" s="348">
        <v>7.09</v>
      </c>
      <c r="BZ58" s="348">
        <v>0.76</v>
      </c>
      <c r="CA58" s="348" t="s">
        <v>430</v>
      </c>
      <c r="CB58" s="348">
        <v>8.75</v>
      </c>
      <c r="CC58" s="373"/>
      <c r="CD58" s="372" t="s">
        <v>9360</v>
      </c>
      <c r="CE58" s="372" t="s">
        <v>9361</v>
      </c>
      <c r="CF58" s="372" t="s">
        <v>9362</v>
      </c>
      <c r="CG58" s="372" t="s">
        <v>9363</v>
      </c>
      <c r="CH58" s="372" t="s">
        <v>9364</v>
      </c>
      <c r="CI58" s="373"/>
      <c r="CJ58" s="354" t="s">
        <v>476</v>
      </c>
    </row>
    <row r="59" spans="1:88" s="428" customFormat="1" x14ac:dyDescent="0.25">
      <c r="A59" s="345" t="s">
        <v>9365</v>
      </c>
      <c r="B59" s="373"/>
      <c r="C59" s="719">
        <v>45028</v>
      </c>
      <c r="D59" s="373"/>
      <c r="E59" s="346">
        <v>865.70299999999997</v>
      </c>
      <c r="F59" s="373"/>
      <c r="G59" s="347">
        <v>16.482700000000001</v>
      </c>
      <c r="H59" s="373"/>
      <c r="I59" s="651" t="s">
        <v>430</v>
      </c>
      <c r="J59" s="651" t="s">
        <v>430</v>
      </c>
      <c r="K59" s="651" t="s">
        <v>430</v>
      </c>
      <c r="L59" s="651" t="s">
        <v>430</v>
      </c>
      <c r="M59" s="374"/>
      <c r="N59" s="348">
        <v>0.46079999999999999</v>
      </c>
      <c r="O59" s="348">
        <v>1.1587000000000001</v>
      </c>
      <c r="P59" s="348">
        <v>0.5625</v>
      </c>
      <c r="Q59" s="348">
        <v>-1.3042</v>
      </c>
      <c r="R59" s="348">
        <v>2.3839999999999999</v>
      </c>
      <c r="S59" s="350">
        <v>1.4169</v>
      </c>
      <c r="T59" s="348">
        <v>-2.9121000000000001</v>
      </c>
      <c r="U59" s="348">
        <v>14.280900000000001</v>
      </c>
      <c r="V59" s="348" t="s">
        <v>430</v>
      </c>
      <c r="W59" s="348" t="s">
        <v>430</v>
      </c>
      <c r="X59" s="348">
        <v>-0.75570000000000004</v>
      </c>
      <c r="Y59" s="348">
        <v>13.426600000000001</v>
      </c>
      <c r="Z59" s="348">
        <v>-0.82010000000000005</v>
      </c>
      <c r="AA59" s="348">
        <v>0.98150000000000004</v>
      </c>
      <c r="AB59" s="348">
        <v>0.30669999999999997</v>
      </c>
      <c r="AC59" s="348">
        <v>15.9434</v>
      </c>
      <c r="AD59" s="374"/>
      <c r="AE59" s="346">
        <v>2</v>
      </c>
      <c r="AF59" s="346">
        <v>2</v>
      </c>
      <c r="AG59" s="346">
        <v>20</v>
      </c>
      <c r="AH59" s="346">
        <v>21</v>
      </c>
      <c r="AI59" s="346">
        <v>8</v>
      </c>
      <c r="AJ59" s="346">
        <v>15</v>
      </c>
      <c r="AK59" s="346">
        <v>17</v>
      </c>
      <c r="AL59" s="346">
        <v>1</v>
      </c>
      <c r="AM59" s="346" t="s">
        <v>430</v>
      </c>
      <c r="AN59" s="346" t="s">
        <v>430</v>
      </c>
      <c r="AO59" s="346">
        <v>22</v>
      </c>
      <c r="AP59" s="346">
        <v>2</v>
      </c>
      <c r="AQ59" s="346">
        <v>15</v>
      </c>
      <c r="AR59" s="346">
        <v>17</v>
      </c>
      <c r="AS59" s="346">
        <v>17</v>
      </c>
      <c r="AT59" s="373"/>
      <c r="AU59" s="348" t="s">
        <v>430</v>
      </c>
      <c r="AV59" s="348" t="s">
        <v>430</v>
      </c>
      <c r="AW59" s="348" t="s">
        <v>430</v>
      </c>
      <c r="AX59" s="348">
        <v>4.12</v>
      </c>
      <c r="AY59" s="348">
        <v>3.2</v>
      </c>
      <c r="AZ59" s="351"/>
      <c r="BA59" s="346" t="s">
        <v>430</v>
      </c>
      <c r="BB59" s="346" t="s">
        <v>430</v>
      </c>
      <c r="BC59" s="346" t="s">
        <v>430</v>
      </c>
      <c r="BD59" s="346">
        <v>9</v>
      </c>
      <c r="BE59" s="346">
        <v>15</v>
      </c>
      <c r="BF59" s="362"/>
      <c r="BG59" s="348">
        <v>15.386436985292899</v>
      </c>
      <c r="BH59" s="375">
        <v>0</v>
      </c>
      <c r="BI59" s="375">
        <v>4.5625986131715E-2</v>
      </c>
      <c r="BJ59" s="375" t="s">
        <v>430</v>
      </c>
      <c r="BK59" s="374"/>
      <c r="BL59" s="348">
        <v>115.3341088591</v>
      </c>
      <c r="BM59" s="348">
        <v>92.8903969367</v>
      </c>
      <c r="BN59" s="348">
        <v>1.2416149856000001</v>
      </c>
      <c r="BO59" s="373"/>
      <c r="BP59" s="348">
        <v>64.460330740000003</v>
      </c>
      <c r="BQ59" s="373"/>
      <c r="BR59" s="348">
        <v>46.903100000000002</v>
      </c>
      <c r="BS59" s="348">
        <v>8.9147700000000007</v>
      </c>
      <c r="BT59" s="348">
        <v>7.3020399999999999</v>
      </c>
      <c r="BU59" s="348">
        <v>36.880090000000003</v>
      </c>
      <c r="BV59" s="373"/>
      <c r="BW59" s="348">
        <v>7.79</v>
      </c>
      <c r="BX59" s="348">
        <v>3.28</v>
      </c>
      <c r="BY59" s="348" t="s">
        <v>430</v>
      </c>
      <c r="BZ59" s="348" t="s">
        <v>430</v>
      </c>
      <c r="CA59" s="348" t="s">
        <v>430</v>
      </c>
      <c r="CB59" s="348">
        <v>24.47</v>
      </c>
      <c r="CC59" s="373"/>
      <c r="CD59" s="372" t="s">
        <v>9366</v>
      </c>
      <c r="CE59" s="372" t="s">
        <v>9367</v>
      </c>
      <c r="CF59" s="372" t="s">
        <v>9368</v>
      </c>
      <c r="CG59" s="372" t="s">
        <v>9369</v>
      </c>
      <c r="CH59" s="372" t="s">
        <v>9370</v>
      </c>
      <c r="CI59" s="373"/>
      <c r="CJ59" s="354" t="s">
        <v>548</v>
      </c>
    </row>
    <row r="60" spans="1:88" s="428" customFormat="1" x14ac:dyDescent="0.25">
      <c r="A60" s="345" t="s">
        <v>9371</v>
      </c>
      <c r="B60" s="373"/>
      <c r="C60" s="719">
        <v>44231</v>
      </c>
      <c r="D60" s="373"/>
      <c r="E60" s="346">
        <v>743.05499999999995</v>
      </c>
      <c r="F60" s="373"/>
      <c r="G60" s="347">
        <v>15.19</v>
      </c>
      <c r="H60" s="373"/>
      <c r="I60" s="651">
        <v>3.93</v>
      </c>
      <c r="J60" s="651">
        <v>6.96</v>
      </c>
      <c r="K60" s="651">
        <v>2.5499999999999998</v>
      </c>
      <c r="L60" s="651" t="s">
        <v>430</v>
      </c>
      <c r="M60" s="374"/>
      <c r="N60" s="348">
        <v>-0.3281</v>
      </c>
      <c r="O60" s="348">
        <v>-0.13150000000000001</v>
      </c>
      <c r="P60" s="348">
        <v>0.59599999999999997</v>
      </c>
      <c r="Q60" s="348">
        <v>2.2896000000000001</v>
      </c>
      <c r="R60" s="348">
        <v>0.19789999999999999</v>
      </c>
      <c r="S60" s="350">
        <v>-0.52249999999999996</v>
      </c>
      <c r="T60" s="348">
        <v>0.56430000000000002</v>
      </c>
      <c r="U60" s="348">
        <v>6.6086999999999998</v>
      </c>
      <c r="V60" s="348">
        <v>6.4329000000000001</v>
      </c>
      <c r="W60" s="348" t="s">
        <v>430</v>
      </c>
      <c r="X60" s="348">
        <v>1.6734</v>
      </c>
      <c r="Y60" s="348">
        <v>8.6552000000000007</v>
      </c>
      <c r="Z60" s="348">
        <v>-2.2523</v>
      </c>
      <c r="AA60" s="348">
        <v>0.39660000000000001</v>
      </c>
      <c r="AB60" s="348">
        <v>-0.39340000000000003</v>
      </c>
      <c r="AC60" s="348">
        <v>7.8064</v>
      </c>
      <c r="AD60" s="374"/>
      <c r="AE60" s="346">
        <v>20</v>
      </c>
      <c r="AF60" s="346">
        <v>15</v>
      </c>
      <c r="AG60" s="346">
        <v>18</v>
      </c>
      <c r="AH60" s="346">
        <v>15</v>
      </c>
      <c r="AI60" s="346">
        <v>20</v>
      </c>
      <c r="AJ60" s="346">
        <v>19</v>
      </c>
      <c r="AK60" s="346">
        <v>14</v>
      </c>
      <c r="AL60" s="346">
        <v>12</v>
      </c>
      <c r="AM60" s="346">
        <v>7</v>
      </c>
      <c r="AN60" s="346" t="s">
        <v>430</v>
      </c>
      <c r="AO60" s="346">
        <v>13</v>
      </c>
      <c r="AP60" s="346">
        <v>12</v>
      </c>
      <c r="AQ60" s="346">
        <v>19</v>
      </c>
      <c r="AR60" s="346">
        <v>19</v>
      </c>
      <c r="AS60" s="346">
        <v>22</v>
      </c>
      <c r="AT60" s="373"/>
      <c r="AU60" s="348" t="s">
        <v>430</v>
      </c>
      <c r="AV60" s="348" t="s">
        <v>430</v>
      </c>
      <c r="AW60" s="348">
        <v>6.07</v>
      </c>
      <c r="AX60" s="348">
        <v>3.44</v>
      </c>
      <c r="AY60" s="348">
        <v>1.2</v>
      </c>
      <c r="AZ60" s="351"/>
      <c r="BA60" s="346" t="s">
        <v>430</v>
      </c>
      <c r="BB60" s="346" t="s">
        <v>430</v>
      </c>
      <c r="BC60" s="346">
        <v>7</v>
      </c>
      <c r="BD60" s="346">
        <v>11</v>
      </c>
      <c r="BE60" s="346">
        <v>18</v>
      </c>
      <c r="BF60" s="362"/>
      <c r="BG60" s="348">
        <v>9.2049396616880301</v>
      </c>
      <c r="BH60" s="375">
        <v>0</v>
      </c>
      <c r="BI60" s="375">
        <v>9.7131818216466704E-3</v>
      </c>
      <c r="BJ60" s="375" t="s">
        <v>430</v>
      </c>
      <c r="BK60" s="374"/>
      <c r="BL60" s="348">
        <v>72.123152061599995</v>
      </c>
      <c r="BM60" s="348">
        <v>71.704706927800004</v>
      </c>
      <c r="BN60" s="348">
        <v>1.0058356718000001</v>
      </c>
      <c r="BO60" s="373"/>
      <c r="BP60" s="348">
        <v>73.408999100000003</v>
      </c>
      <c r="BQ60" s="373"/>
      <c r="BR60" s="348">
        <v>54.362499999999997</v>
      </c>
      <c r="BS60" s="348">
        <v>17.995699999999999</v>
      </c>
      <c r="BT60" s="348">
        <v>1.05081</v>
      </c>
      <c r="BU60" s="348">
        <v>26.590990000000001</v>
      </c>
      <c r="BV60" s="373"/>
      <c r="BW60" s="348">
        <v>6.69</v>
      </c>
      <c r="BX60" s="348">
        <v>15.09</v>
      </c>
      <c r="BY60" s="348">
        <v>1.19</v>
      </c>
      <c r="BZ60" s="348" t="s">
        <v>430</v>
      </c>
      <c r="CA60" s="348">
        <v>0.01</v>
      </c>
      <c r="CB60" s="348">
        <v>3.61</v>
      </c>
      <c r="CC60" s="373"/>
      <c r="CD60" s="372" t="s">
        <v>9372</v>
      </c>
      <c r="CE60" s="372" t="s">
        <v>9373</v>
      </c>
      <c r="CF60" s="372" t="s">
        <v>9374</v>
      </c>
      <c r="CG60" s="372" t="s">
        <v>9375</v>
      </c>
      <c r="CH60" s="372" t="s">
        <v>1041</v>
      </c>
      <c r="CI60" s="373"/>
      <c r="CJ60" s="354" t="s">
        <v>611</v>
      </c>
    </row>
    <row r="61" spans="1:88" s="428" customFormat="1" x14ac:dyDescent="0.25">
      <c r="A61" s="345" t="s">
        <v>9376</v>
      </c>
      <c r="B61" s="373"/>
      <c r="C61" s="719">
        <v>42634</v>
      </c>
      <c r="D61" s="373"/>
      <c r="E61" s="346">
        <v>741.72</v>
      </c>
      <c r="F61" s="373"/>
      <c r="G61" s="347">
        <v>19.5989</v>
      </c>
      <c r="H61" s="373"/>
      <c r="I61" s="651">
        <v>1.42</v>
      </c>
      <c r="J61" s="651">
        <v>7.05</v>
      </c>
      <c r="K61" s="651">
        <v>1.24</v>
      </c>
      <c r="L61" s="651">
        <v>1.34</v>
      </c>
      <c r="M61" s="374"/>
      <c r="N61" s="348">
        <v>2.5999999999999999E-2</v>
      </c>
      <c r="O61" s="348">
        <v>-0.18590000000000001</v>
      </c>
      <c r="P61" s="348">
        <v>5.0952999999999999</v>
      </c>
      <c r="Q61" s="348">
        <v>7.6944999999999997</v>
      </c>
      <c r="R61" s="348">
        <v>9.7553000000000001</v>
      </c>
      <c r="S61" s="350">
        <v>-2.0889000000000002</v>
      </c>
      <c r="T61" s="348">
        <v>-7.4917999999999996</v>
      </c>
      <c r="U61" s="348">
        <v>2.5505</v>
      </c>
      <c r="V61" s="348">
        <v>4.9267000000000003</v>
      </c>
      <c r="W61" s="348" t="s">
        <v>430</v>
      </c>
      <c r="X61" s="348">
        <v>6.1253000000000002</v>
      </c>
      <c r="Y61" s="348">
        <v>16.8354</v>
      </c>
      <c r="Z61" s="348">
        <v>1.8272999999999999</v>
      </c>
      <c r="AA61" s="348">
        <v>2.8559999999999999</v>
      </c>
      <c r="AB61" s="348">
        <v>2.9706000000000001</v>
      </c>
      <c r="AC61" s="348">
        <v>7.0061</v>
      </c>
      <c r="AD61" s="374"/>
      <c r="AE61" s="346">
        <v>5</v>
      </c>
      <c r="AF61" s="346">
        <v>18</v>
      </c>
      <c r="AG61" s="346">
        <v>1</v>
      </c>
      <c r="AH61" s="346">
        <v>1</v>
      </c>
      <c r="AI61" s="346">
        <v>1</v>
      </c>
      <c r="AJ61" s="346">
        <v>21</v>
      </c>
      <c r="AK61" s="346">
        <v>20</v>
      </c>
      <c r="AL61" s="346">
        <v>14</v>
      </c>
      <c r="AM61" s="346">
        <v>9</v>
      </c>
      <c r="AN61" s="346" t="s">
        <v>430</v>
      </c>
      <c r="AO61" s="346">
        <v>1</v>
      </c>
      <c r="AP61" s="346">
        <v>1</v>
      </c>
      <c r="AQ61" s="346">
        <v>7</v>
      </c>
      <c r="AR61" s="346">
        <v>13</v>
      </c>
      <c r="AS61" s="346">
        <v>1</v>
      </c>
      <c r="AT61" s="373"/>
      <c r="AU61" s="348" t="s">
        <v>430</v>
      </c>
      <c r="AV61" s="348">
        <v>5.56</v>
      </c>
      <c r="AW61" s="348">
        <v>4.63</v>
      </c>
      <c r="AX61" s="348">
        <v>0.93</v>
      </c>
      <c r="AY61" s="348">
        <v>10.7</v>
      </c>
      <c r="AZ61" s="351"/>
      <c r="BA61" s="346" t="s">
        <v>430</v>
      </c>
      <c r="BB61" s="346">
        <v>7</v>
      </c>
      <c r="BC61" s="346">
        <v>8</v>
      </c>
      <c r="BD61" s="346">
        <v>13</v>
      </c>
      <c r="BE61" s="346">
        <v>1</v>
      </c>
      <c r="BF61" s="362"/>
      <c r="BG61" s="348">
        <v>14.2744188907732</v>
      </c>
      <c r="BH61" s="375">
        <v>0</v>
      </c>
      <c r="BI61" s="375">
        <v>6.9605868351072398E-4</v>
      </c>
      <c r="BJ61" s="375" t="s">
        <v>430</v>
      </c>
      <c r="BK61" s="374"/>
      <c r="BL61" s="348">
        <v>74.551400889000007</v>
      </c>
      <c r="BM61" s="348">
        <v>98.581360501999995</v>
      </c>
      <c r="BN61" s="348">
        <v>0.75624236170000003</v>
      </c>
      <c r="BO61" s="373"/>
      <c r="BP61" s="348">
        <v>69.751343109999993</v>
      </c>
      <c r="BQ61" s="373"/>
      <c r="BR61" s="348">
        <v>39.507800000000003</v>
      </c>
      <c r="BS61" s="348">
        <v>15.1129</v>
      </c>
      <c r="BT61" s="348">
        <v>13.732699999999999</v>
      </c>
      <c r="BU61" s="348">
        <v>31.646599999999999</v>
      </c>
      <c r="BV61" s="373"/>
      <c r="BW61" s="348" t="s">
        <v>430</v>
      </c>
      <c r="BX61" s="348">
        <v>13.5</v>
      </c>
      <c r="BY61" s="348">
        <v>3.36</v>
      </c>
      <c r="BZ61" s="348" t="s">
        <v>430</v>
      </c>
      <c r="CA61" s="348" t="s">
        <v>430</v>
      </c>
      <c r="CB61" s="348">
        <v>13.39</v>
      </c>
      <c r="CC61" s="373"/>
      <c r="CD61" s="372" t="s">
        <v>9377</v>
      </c>
      <c r="CE61" s="372" t="s">
        <v>9378</v>
      </c>
      <c r="CF61" s="372" t="s">
        <v>9379</v>
      </c>
      <c r="CG61" s="372" t="s">
        <v>3339</v>
      </c>
      <c r="CH61" s="372" t="s">
        <v>9380</v>
      </c>
      <c r="CI61" s="373"/>
      <c r="CJ61" s="354" t="s">
        <v>443</v>
      </c>
    </row>
    <row r="62" spans="1:88" s="428" customFormat="1" x14ac:dyDescent="0.25">
      <c r="A62" s="345" t="s">
        <v>9381</v>
      </c>
      <c r="B62" s="373"/>
      <c r="C62" s="719">
        <v>45194</v>
      </c>
      <c r="D62" s="373"/>
      <c r="E62" s="346">
        <v>717.89</v>
      </c>
      <c r="F62" s="373"/>
      <c r="G62" s="347">
        <v>13.279400000000001</v>
      </c>
      <c r="H62" s="373"/>
      <c r="I62" s="651">
        <v>3.01</v>
      </c>
      <c r="J62" s="651">
        <v>7.33</v>
      </c>
      <c r="K62" s="651" t="s">
        <v>430</v>
      </c>
      <c r="L62" s="651">
        <v>2.5099999999999998</v>
      </c>
      <c r="M62" s="374"/>
      <c r="N62" s="348">
        <v>8.9999999999999993E-3</v>
      </c>
      <c r="O62" s="348">
        <v>-0.10829999999999999</v>
      </c>
      <c r="P62" s="348">
        <v>0.81689999999999996</v>
      </c>
      <c r="Q62" s="348">
        <v>3.8410000000000002</v>
      </c>
      <c r="R62" s="348">
        <v>4.7287999999999997</v>
      </c>
      <c r="S62" s="350">
        <v>5.5566000000000004</v>
      </c>
      <c r="T62" s="348">
        <v>3.5306999999999999</v>
      </c>
      <c r="U62" s="348" t="s">
        <v>430</v>
      </c>
      <c r="V62" s="348" t="s">
        <v>430</v>
      </c>
      <c r="W62" s="348" t="s">
        <v>430</v>
      </c>
      <c r="X62" s="348">
        <v>1.3161</v>
      </c>
      <c r="Y62" s="348">
        <v>10.8011</v>
      </c>
      <c r="Z62" s="348">
        <v>3.6991000000000001</v>
      </c>
      <c r="AA62" s="348">
        <v>5.2534000000000001</v>
      </c>
      <c r="AB62" s="348">
        <v>0.38250000000000001</v>
      </c>
      <c r="AC62" s="348">
        <v>10.188700000000001</v>
      </c>
      <c r="AD62" s="374"/>
      <c r="AE62" s="346">
        <v>6</v>
      </c>
      <c r="AF62" s="346">
        <v>14</v>
      </c>
      <c r="AG62" s="346">
        <v>15</v>
      </c>
      <c r="AH62" s="346">
        <v>7</v>
      </c>
      <c r="AI62" s="346">
        <v>3</v>
      </c>
      <c r="AJ62" s="346">
        <v>5</v>
      </c>
      <c r="AK62" s="346">
        <v>4</v>
      </c>
      <c r="AL62" s="346" t="s">
        <v>430</v>
      </c>
      <c r="AM62" s="346" t="s">
        <v>430</v>
      </c>
      <c r="AN62" s="346" t="s">
        <v>430</v>
      </c>
      <c r="AO62" s="346">
        <v>18</v>
      </c>
      <c r="AP62" s="346">
        <v>8</v>
      </c>
      <c r="AQ62" s="346">
        <v>2</v>
      </c>
      <c r="AR62" s="346">
        <v>6</v>
      </c>
      <c r="AS62" s="346">
        <v>16</v>
      </c>
      <c r="AT62" s="373"/>
      <c r="AU62" s="348" t="s">
        <v>430</v>
      </c>
      <c r="AV62" s="348" t="s">
        <v>430</v>
      </c>
      <c r="AW62" s="348" t="s">
        <v>430</v>
      </c>
      <c r="AX62" s="348" t="s">
        <v>430</v>
      </c>
      <c r="AY62" s="348">
        <v>8.66</v>
      </c>
      <c r="AZ62" s="351"/>
      <c r="BA62" s="346" t="s">
        <v>430</v>
      </c>
      <c r="BB62" s="346" t="s">
        <v>430</v>
      </c>
      <c r="BC62" s="346" t="s">
        <v>430</v>
      </c>
      <c r="BD62" s="346" t="s">
        <v>430</v>
      </c>
      <c r="BE62" s="346">
        <v>5</v>
      </c>
      <c r="BF62" s="362"/>
      <c r="BG62" s="348">
        <v>7.2844282296575198</v>
      </c>
      <c r="BH62" s="375">
        <v>0</v>
      </c>
      <c r="BI62" s="375">
        <v>5.3561996429871001E-2</v>
      </c>
      <c r="BJ62" s="375" t="s">
        <v>430</v>
      </c>
      <c r="BK62" s="374"/>
      <c r="BL62" s="348">
        <v>67.300830593100002</v>
      </c>
      <c r="BM62" s="348">
        <v>39.787090468099997</v>
      </c>
      <c r="BN62" s="348">
        <v>1.691524306</v>
      </c>
      <c r="BO62" s="373"/>
      <c r="BP62" s="348">
        <v>44.717616999999997</v>
      </c>
      <c r="BQ62" s="373"/>
      <c r="BR62" s="348">
        <v>26.1617</v>
      </c>
      <c r="BS62" s="348">
        <v>4.7810800000000002</v>
      </c>
      <c r="BT62" s="348">
        <v>13.774900000000001</v>
      </c>
      <c r="BU62" s="348">
        <v>55.282319999999999</v>
      </c>
      <c r="BV62" s="373"/>
      <c r="BW62" s="348">
        <v>12.56</v>
      </c>
      <c r="BX62" s="348">
        <v>33.58</v>
      </c>
      <c r="BY62" s="348">
        <v>5.28</v>
      </c>
      <c r="BZ62" s="348">
        <v>0.38</v>
      </c>
      <c r="CA62" s="348" t="s">
        <v>430</v>
      </c>
      <c r="CB62" s="348">
        <v>3.48</v>
      </c>
      <c r="CC62" s="373"/>
      <c r="CD62" s="372" t="s">
        <v>9382</v>
      </c>
      <c r="CE62" s="372" t="s">
        <v>9383</v>
      </c>
      <c r="CF62" s="372" t="s">
        <v>9384</v>
      </c>
      <c r="CG62" s="372" t="s">
        <v>4670</v>
      </c>
      <c r="CH62" s="372" t="s">
        <v>9385</v>
      </c>
      <c r="CI62" s="373"/>
      <c r="CJ62" s="354" t="s">
        <v>436</v>
      </c>
    </row>
    <row r="63" spans="1:88" s="428" customFormat="1" x14ac:dyDescent="0.25">
      <c r="A63" s="345" t="s">
        <v>9386</v>
      </c>
      <c r="B63" s="373"/>
      <c r="C63" s="719">
        <v>44512</v>
      </c>
      <c r="D63" s="373"/>
      <c r="E63" s="346">
        <v>693.15599999999995</v>
      </c>
      <c r="F63" s="373"/>
      <c r="G63" s="347">
        <v>14.0975</v>
      </c>
      <c r="H63" s="373"/>
      <c r="I63" s="651">
        <v>9.2799999999999994</v>
      </c>
      <c r="J63" s="651">
        <v>7.08</v>
      </c>
      <c r="K63" s="651">
        <v>4.8099999999999996</v>
      </c>
      <c r="L63" s="651">
        <v>5.01</v>
      </c>
      <c r="M63" s="374"/>
      <c r="N63" s="348">
        <v>0.12640000000000001</v>
      </c>
      <c r="O63" s="348">
        <v>0.125</v>
      </c>
      <c r="P63" s="348">
        <v>3.9485000000000001</v>
      </c>
      <c r="Q63" s="348">
        <v>6.2638999999999996</v>
      </c>
      <c r="R63" s="348">
        <v>4.7478999999999996</v>
      </c>
      <c r="S63" s="350">
        <v>4.3596000000000004</v>
      </c>
      <c r="T63" s="348">
        <v>3.3014999999999999</v>
      </c>
      <c r="U63" s="348">
        <v>8.0851000000000006</v>
      </c>
      <c r="V63" s="348" t="s">
        <v>430</v>
      </c>
      <c r="W63" s="348" t="s">
        <v>430</v>
      </c>
      <c r="X63" s="348">
        <v>4.3277999999999999</v>
      </c>
      <c r="Y63" s="348">
        <v>12.3719</v>
      </c>
      <c r="Z63" s="348">
        <v>2.8593999999999999</v>
      </c>
      <c r="AA63" s="348">
        <v>4.7089999999999996</v>
      </c>
      <c r="AB63" s="348">
        <v>2.8593999999999999</v>
      </c>
      <c r="AC63" s="348">
        <v>7.4298000000000002</v>
      </c>
      <c r="AD63" s="374"/>
      <c r="AE63" s="346">
        <v>3</v>
      </c>
      <c r="AF63" s="346">
        <v>6</v>
      </c>
      <c r="AG63" s="346">
        <v>2</v>
      </c>
      <c r="AH63" s="346">
        <v>2</v>
      </c>
      <c r="AI63" s="346">
        <v>2</v>
      </c>
      <c r="AJ63" s="346">
        <v>9</v>
      </c>
      <c r="AK63" s="346">
        <v>5</v>
      </c>
      <c r="AL63" s="346">
        <v>11</v>
      </c>
      <c r="AM63" s="346" t="s">
        <v>430</v>
      </c>
      <c r="AN63" s="346" t="s">
        <v>430</v>
      </c>
      <c r="AO63" s="346">
        <v>2</v>
      </c>
      <c r="AP63" s="346">
        <v>6</v>
      </c>
      <c r="AQ63" s="346">
        <v>4</v>
      </c>
      <c r="AR63" s="346">
        <v>8</v>
      </c>
      <c r="AS63" s="346">
        <v>2</v>
      </c>
      <c r="AT63" s="373"/>
      <c r="AU63" s="348" t="s">
        <v>430</v>
      </c>
      <c r="AV63" s="348" t="s">
        <v>430</v>
      </c>
      <c r="AW63" s="348" t="s">
        <v>430</v>
      </c>
      <c r="AX63" s="348">
        <v>6.13</v>
      </c>
      <c r="AY63" s="348">
        <v>10.029999999999999</v>
      </c>
      <c r="AZ63" s="351"/>
      <c r="BA63" s="346" t="s">
        <v>430</v>
      </c>
      <c r="BB63" s="346" t="s">
        <v>430</v>
      </c>
      <c r="BC63" s="346" t="s">
        <v>430</v>
      </c>
      <c r="BD63" s="346">
        <v>4</v>
      </c>
      <c r="BE63" s="346">
        <v>2</v>
      </c>
      <c r="BF63" s="362"/>
      <c r="BG63" s="348">
        <v>8.3992295092407208</v>
      </c>
      <c r="BH63" s="375">
        <v>0</v>
      </c>
      <c r="BI63" s="375">
        <v>2.2419258977013998E-2</v>
      </c>
      <c r="BJ63" s="375" t="s">
        <v>430</v>
      </c>
      <c r="BK63" s="374"/>
      <c r="BL63" s="348">
        <v>65.774313353899998</v>
      </c>
      <c r="BM63" s="348">
        <v>59.376481811700003</v>
      </c>
      <c r="BN63" s="348">
        <v>1.1077502632</v>
      </c>
      <c r="BO63" s="373"/>
      <c r="BP63" s="348">
        <v>76.662039530000001</v>
      </c>
      <c r="BQ63" s="373"/>
      <c r="BR63" s="348">
        <v>42.1875</v>
      </c>
      <c r="BS63" s="348">
        <v>24.317299999999999</v>
      </c>
      <c r="BT63" s="348">
        <v>10.546799999999999</v>
      </c>
      <c r="BU63" s="348">
        <v>22.948399999999999</v>
      </c>
      <c r="BV63" s="373"/>
      <c r="BW63" s="348">
        <v>6.07</v>
      </c>
      <c r="BX63" s="348">
        <v>12.11</v>
      </c>
      <c r="BY63" s="348" t="s">
        <v>430</v>
      </c>
      <c r="BZ63" s="348" t="s">
        <v>430</v>
      </c>
      <c r="CA63" s="348" t="s">
        <v>430</v>
      </c>
      <c r="CB63" s="348">
        <v>3.5</v>
      </c>
      <c r="CC63" s="373"/>
      <c r="CD63" s="372" t="s">
        <v>5096</v>
      </c>
      <c r="CE63" s="372" t="s">
        <v>9387</v>
      </c>
      <c r="CF63" s="372" t="s">
        <v>9388</v>
      </c>
      <c r="CG63" s="372" t="s">
        <v>9389</v>
      </c>
      <c r="CH63" s="372" t="s">
        <v>9390</v>
      </c>
      <c r="CI63" s="373"/>
      <c r="CJ63" s="354" t="s">
        <v>476</v>
      </c>
    </row>
    <row r="64" spans="1:88" s="428" customFormat="1" x14ac:dyDescent="0.25">
      <c r="A64" s="345" t="s">
        <v>9391</v>
      </c>
      <c r="B64" s="373"/>
      <c r="C64" s="719">
        <v>43829</v>
      </c>
      <c r="D64" s="373"/>
      <c r="E64" s="346">
        <v>350.74</v>
      </c>
      <c r="F64" s="373"/>
      <c r="G64" s="347">
        <v>14.5036</v>
      </c>
      <c r="H64" s="373"/>
      <c r="I64" s="651">
        <v>0.28000000000000003</v>
      </c>
      <c r="J64" s="651">
        <v>5.44</v>
      </c>
      <c r="K64" s="651">
        <v>0.25</v>
      </c>
      <c r="L64" s="651">
        <v>0.27</v>
      </c>
      <c r="M64" s="374"/>
      <c r="N64" s="348">
        <v>-0.17760000000000001</v>
      </c>
      <c r="O64" s="348">
        <v>-6.0600000000000001E-2</v>
      </c>
      <c r="P64" s="348">
        <v>1.9541999999999999</v>
      </c>
      <c r="Q64" s="348">
        <v>3.1440000000000001</v>
      </c>
      <c r="R64" s="348">
        <v>0.79500000000000004</v>
      </c>
      <c r="S64" s="350">
        <v>1.0766</v>
      </c>
      <c r="T64" s="348">
        <v>1.2564</v>
      </c>
      <c r="U64" s="348">
        <v>8.8770000000000007</v>
      </c>
      <c r="V64" s="348">
        <v>7.6485000000000003</v>
      </c>
      <c r="W64" s="348" t="s">
        <v>430</v>
      </c>
      <c r="X64" s="348">
        <v>2.0158999999999998</v>
      </c>
      <c r="Y64" s="348">
        <v>6.8901000000000003</v>
      </c>
      <c r="Z64" s="348">
        <v>-2.1006</v>
      </c>
      <c r="AA64" s="348">
        <v>1.3140000000000001</v>
      </c>
      <c r="AB64" s="348">
        <v>1.0084</v>
      </c>
      <c r="AC64" s="348">
        <v>5.7389000000000001</v>
      </c>
      <c r="AD64" s="374"/>
      <c r="AE64" s="346">
        <v>14</v>
      </c>
      <c r="AF64" s="346">
        <v>12</v>
      </c>
      <c r="AG64" s="346">
        <v>5</v>
      </c>
      <c r="AH64" s="346">
        <v>10</v>
      </c>
      <c r="AI64" s="346">
        <v>16</v>
      </c>
      <c r="AJ64" s="346">
        <v>16</v>
      </c>
      <c r="AK64" s="346">
        <v>13</v>
      </c>
      <c r="AL64" s="346">
        <v>7</v>
      </c>
      <c r="AM64" s="346">
        <v>5</v>
      </c>
      <c r="AN64" s="346" t="s">
        <v>430</v>
      </c>
      <c r="AO64" s="346">
        <v>9</v>
      </c>
      <c r="AP64" s="346">
        <v>18</v>
      </c>
      <c r="AQ64" s="346">
        <v>18</v>
      </c>
      <c r="AR64" s="346">
        <v>15</v>
      </c>
      <c r="AS64" s="346">
        <v>8</v>
      </c>
      <c r="AT64" s="373"/>
      <c r="AU64" s="348" t="s">
        <v>430</v>
      </c>
      <c r="AV64" s="348" t="s">
        <v>430</v>
      </c>
      <c r="AW64" s="348">
        <v>6.69</v>
      </c>
      <c r="AX64" s="348">
        <v>3.69</v>
      </c>
      <c r="AY64" s="348">
        <v>2.62</v>
      </c>
      <c r="AZ64" s="351"/>
      <c r="BA64" s="346" t="s">
        <v>430</v>
      </c>
      <c r="BB64" s="346" t="s">
        <v>430</v>
      </c>
      <c r="BC64" s="346">
        <v>6</v>
      </c>
      <c r="BD64" s="346">
        <v>10</v>
      </c>
      <c r="BE64" s="346">
        <v>17</v>
      </c>
      <c r="BF64" s="362"/>
      <c r="BG64" s="348">
        <v>8.3983956988652508</v>
      </c>
      <c r="BH64" s="375">
        <v>0</v>
      </c>
      <c r="BI64" s="375">
        <v>3.0923657197989202E-2</v>
      </c>
      <c r="BJ64" s="375" t="s">
        <v>430</v>
      </c>
      <c r="BK64" s="374"/>
      <c r="BL64" s="348">
        <v>67.805254077499995</v>
      </c>
      <c r="BM64" s="348">
        <v>51.704220503999998</v>
      </c>
      <c r="BN64" s="348">
        <v>1.3114065625</v>
      </c>
      <c r="BO64" s="373"/>
      <c r="BP64" s="348">
        <v>69.599835159999998</v>
      </c>
      <c r="BQ64" s="373"/>
      <c r="BR64" s="348">
        <v>38.288899999999998</v>
      </c>
      <c r="BS64" s="348">
        <v>11.666600000000001</v>
      </c>
      <c r="BT64" s="348">
        <v>20.1357</v>
      </c>
      <c r="BU64" s="348">
        <v>29.908799999999999</v>
      </c>
      <c r="BV64" s="373"/>
      <c r="BW64" s="348">
        <v>4.3099999999999996</v>
      </c>
      <c r="BX64" s="348">
        <v>15.61</v>
      </c>
      <c r="BY64" s="348" t="s">
        <v>430</v>
      </c>
      <c r="BZ64" s="348" t="s">
        <v>430</v>
      </c>
      <c r="CA64" s="348" t="s">
        <v>430</v>
      </c>
      <c r="CB64" s="348">
        <v>9.99</v>
      </c>
      <c r="CC64" s="373"/>
      <c r="CD64" s="372" t="s">
        <v>9392</v>
      </c>
      <c r="CE64" s="372" t="s">
        <v>9393</v>
      </c>
      <c r="CF64" s="372" t="s">
        <v>9394</v>
      </c>
      <c r="CG64" s="372" t="s">
        <v>9395</v>
      </c>
      <c r="CH64" s="372" t="s">
        <v>9396</v>
      </c>
      <c r="CI64" s="373"/>
      <c r="CJ64" s="354" t="s">
        <v>611</v>
      </c>
    </row>
    <row r="65" spans="1:88" s="428" customFormat="1" x14ac:dyDescent="0.25">
      <c r="A65" s="345" t="s">
        <v>9397</v>
      </c>
      <c r="B65" s="373"/>
      <c r="C65" s="719">
        <v>45378</v>
      </c>
      <c r="D65" s="373"/>
      <c r="E65" s="346">
        <v>291.74700000000001</v>
      </c>
      <c r="F65" s="373"/>
      <c r="G65" s="347">
        <v>11.64</v>
      </c>
      <c r="H65" s="373"/>
      <c r="I65" s="651" t="s">
        <v>430</v>
      </c>
      <c r="J65" s="651" t="s">
        <v>430</v>
      </c>
      <c r="K65" s="651" t="s">
        <v>430</v>
      </c>
      <c r="L65" s="651" t="s">
        <v>430</v>
      </c>
      <c r="M65" s="374"/>
      <c r="N65" s="348">
        <v>-0.34250000000000003</v>
      </c>
      <c r="O65" s="348">
        <v>8.5999999999999993E-2</v>
      </c>
      <c r="P65" s="348">
        <v>1.6594</v>
      </c>
      <c r="Q65" s="348">
        <v>2.1949000000000001</v>
      </c>
      <c r="R65" s="348">
        <v>1.4821</v>
      </c>
      <c r="S65" s="350">
        <v>4.7571000000000003</v>
      </c>
      <c r="T65" s="348">
        <v>2.4035000000000002</v>
      </c>
      <c r="U65" s="348" t="s">
        <v>430</v>
      </c>
      <c r="V65" s="348" t="s">
        <v>430</v>
      </c>
      <c r="W65" s="348" t="s">
        <v>430</v>
      </c>
      <c r="X65" s="348">
        <v>1.7483</v>
      </c>
      <c r="Y65" s="348">
        <v>11.0687</v>
      </c>
      <c r="Z65" s="348">
        <v>-0.5978</v>
      </c>
      <c r="AA65" s="348">
        <v>3.6509</v>
      </c>
      <c r="AB65" s="348">
        <v>1.4821</v>
      </c>
      <c r="AC65" s="348">
        <v>6.4786999999999999</v>
      </c>
      <c r="AD65" s="374"/>
      <c r="AE65" s="346">
        <v>21</v>
      </c>
      <c r="AF65" s="346">
        <v>8</v>
      </c>
      <c r="AG65" s="346">
        <v>9</v>
      </c>
      <c r="AH65" s="346">
        <v>16</v>
      </c>
      <c r="AI65" s="346">
        <v>13</v>
      </c>
      <c r="AJ65" s="346">
        <v>8</v>
      </c>
      <c r="AK65" s="346">
        <v>7</v>
      </c>
      <c r="AL65" s="346" t="s">
        <v>430</v>
      </c>
      <c r="AM65" s="346" t="s">
        <v>430</v>
      </c>
      <c r="AN65" s="346" t="s">
        <v>430</v>
      </c>
      <c r="AO65" s="346">
        <v>12</v>
      </c>
      <c r="AP65" s="346">
        <v>7</v>
      </c>
      <c r="AQ65" s="346">
        <v>13</v>
      </c>
      <c r="AR65" s="346">
        <v>9</v>
      </c>
      <c r="AS65" s="346">
        <v>3</v>
      </c>
      <c r="AT65" s="373"/>
      <c r="AU65" s="348" t="s">
        <v>430</v>
      </c>
      <c r="AV65" s="348" t="s">
        <v>430</v>
      </c>
      <c r="AW65" s="348" t="s">
        <v>430</v>
      </c>
      <c r="AX65" s="348" t="s">
        <v>430</v>
      </c>
      <c r="AY65" s="348">
        <v>4.84</v>
      </c>
      <c r="AZ65" s="351"/>
      <c r="BA65" s="346" t="s">
        <v>430</v>
      </c>
      <c r="BB65" s="346" t="s">
        <v>430</v>
      </c>
      <c r="BC65" s="346" t="s">
        <v>430</v>
      </c>
      <c r="BD65" s="346" t="s">
        <v>430</v>
      </c>
      <c r="BE65" s="346">
        <v>11</v>
      </c>
      <c r="BF65" s="362"/>
      <c r="BG65" s="348">
        <v>10.1147833095142</v>
      </c>
      <c r="BH65" s="375">
        <v>0</v>
      </c>
      <c r="BI65" s="375">
        <v>1.2004548429000301E-2</v>
      </c>
      <c r="BJ65" s="375" t="s">
        <v>430</v>
      </c>
      <c r="BK65" s="374"/>
      <c r="BL65" s="348">
        <v>75.2278229267</v>
      </c>
      <c r="BM65" s="348">
        <v>66.090628778300001</v>
      </c>
      <c r="BN65" s="348">
        <v>1.1382524922999999</v>
      </c>
      <c r="BO65" s="373"/>
      <c r="BP65" s="348">
        <v>68.505283770000005</v>
      </c>
      <c r="BQ65" s="373"/>
      <c r="BR65" s="348">
        <v>70.776200000000003</v>
      </c>
      <c r="BS65" s="348">
        <v>9.5916099999999993</v>
      </c>
      <c r="BT65" s="348">
        <v>4.7644299999999999</v>
      </c>
      <c r="BU65" s="348">
        <v>14.867760000000001</v>
      </c>
      <c r="BV65" s="373"/>
      <c r="BW65" s="348">
        <v>8</v>
      </c>
      <c r="BX65" s="348" t="s">
        <v>430</v>
      </c>
      <c r="BY65" s="348" t="s">
        <v>430</v>
      </c>
      <c r="BZ65" s="348" t="s">
        <v>430</v>
      </c>
      <c r="CA65" s="348" t="s">
        <v>430</v>
      </c>
      <c r="CB65" s="348">
        <v>6.89</v>
      </c>
      <c r="CC65" s="373"/>
      <c r="CD65" s="372" t="s">
        <v>9398</v>
      </c>
      <c r="CE65" s="372" t="s">
        <v>9399</v>
      </c>
      <c r="CF65" s="372" t="s">
        <v>9400</v>
      </c>
      <c r="CG65" s="372" t="s">
        <v>9401</v>
      </c>
      <c r="CH65" s="372" t="s">
        <v>9402</v>
      </c>
      <c r="CI65" s="373"/>
      <c r="CJ65" s="354" t="s">
        <v>555</v>
      </c>
    </row>
    <row r="66" spans="1:88" s="428" customFormat="1" x14ac:dyDescent="0.25">
      <c r="A66" s="345" t="s">
        <v>9403</v>
      </c>
      <c r="B66" s="373"/>
      <c r="C66" s="719">
        <v>45288</v>
      </c>
      <c r="D66" s="373"/>
      <c r="E66" s="346">
        <v>168.31</v>
      </c>
      <c r="F66" s="373"/>
      <c r="G66" s="347">
        <v>10.27</v>
      </c>
      <c r="H66" s="373"/>
      <c r="I66" s="651">
        <v>1.1000000000000001E-3</v>
      </c>
      <c r="J66" s="651">
        <v>5.29</v>
      </c>
      <c r="K66" s="651">
        <v>1.0399999999999999E-3</v>
      </c>
      <c r="L66" s="651">
        <v>1.07E-3</v>
      </c>
      <c r="M66" s="374"/>
      <c r="N66" s="348">
        <v>0.5877</v>
      </c>
      <c r="O66" s="348">
        <v>1.2821</v>
      </c>
      <c r="P66" s="348">
        <v>1.2821</v>
      </c>
      <c r="Q66" s="348">
        <v>-1.8164</v>
      </c>
      <c r="R66" s="348">
        <v>0.39100000000000001</v>
      </c>
      <c r="S66" s="350">
        <v>-0.48320000000000002</v>
      </c>
      <c r="T66" s="348">
        <v>-5.0438000000000001</v>
      </c>
      <c r="U66" s="348" t="s">
        <v>430</v>
      </c>
      <c r="V66" s="348" t="s">
        <v>430</v>
      </c>
      <c r="W66" s="348" t="s">
        <v>430</v>
      </c>
      <c r="X66" s="348">
        <v>-0.58079999999999998</v>
      </c>
      <c r="Y66" s="348">
        <v>6.5353000000000003</v>
      </c>
      <c r="Z66" s="348">
        <v>-1.4395</v>
      </c>
      <c r="AA66" s="348">
        <v>-0.38800000000000001</v>
      </c>
      <c r="AB66" s="348">
        <v>1.1822999999999999</v>
      </c>
      <c r="AC66" s="348">
        <v>1.0044</v>
      </c>
      <c r="AD66" s="374"/>
      <c r="AE66" s="346">
        <v>1</v>
      </c>
      <c r="AF66" s="346">
        <v>1</v>
      </c>
      <c r="AG66" s="346">
        <v>14</v>
      </c>
      <c r="AH66" s="346">
        <v>22</v>
      </c>
      <c r="AI66" s="346">
        <v>19</v>
      </c>
      <c r="AJ66" s="346">
        <v>18</v>
      </c>
      <c r="AK66" s="346">
        <v>19</v>
      </c>
      <c r="AL66" s="346" t="s">
        <v>430</v>
      </c>
      <c r="AM66" s="346" t="s">
        <v>430</v>
      </c>
      <c r="AN66" s="346" t="s">
        <v>430</v>
      </c>
      <c r="AO66" s="346">
        <v>21</v>
      </c>
      <c r="AP66" s="346">
        <v>20</v>
      </c>
      <c r="AQ66" s="346">
        <v>17</v>
      </c>
      <c r="AR66" s="346">
        <v>20</v>
      </c>
      <c r="AS66" s="346">
        <v>6</v>
      </c>
      <c r="AT66" s="373"/>
      <c r="AU66" s="348" t="s">
        <v>430</v>
      </c>
      <c r="AV66" s="348" t="s">
        <v>430</v>
      </c>
      <c r="AW66" s="348" t="s">
        <v>430</v>
      </c>
      <c r="AX66" s="348" t="s">
        <v>430</v>
      </c>
      <c r="AY66" s="348">
        <v>0.39</v>
      </c>
      <c r="AZ66" s="351"/>
      <c r="BA66" s="346" t="s">
        <v>430</v>
      </c>
      <c r="BB66" s="346" t="s">
        <v>430</v>
      </c>
      <c r="BC66" s="346" t="s">
        <v>430</v>
      </c>
      <c r="BD66" s="346" t="s">
        <v>430</v>
      </c>
      <c r="BE66" s="346">
        <v>19</v>
      </c>
      <c r="BF66" s="362"/>
      <c r="BG66" s="348">
        <v>10.1868407894152</v>
      </c>
      <c r="BH66" s="375">
        <v>0</v>
      </c>
      <c r="BI66" s="375">
        <v>-3.3621488019024003E-2</v>
      </c>
      <c r="BJ66" s="375" t="s">
        <v>430</v>
      </c>
      <c r="BK66" s="374"/>
      <c r="BL66" s="348">
        <v>43.245196622400002</v>
      </c>
      <c r="BM66" s="348">
        <v>57.069707169700003</v>
      </c>
      <c r="BN66" s="348">
        <v>0.75776096930000003</v>
      </c>
      <c r="BO66" s="373"/>
      <c r="BP66" s="348">
        <v>80.522337089999994</v>
      </c>
      <c r="BQ66" s="373"/>
      <c r="BR66" s="348">
        <v>30.504300000000001</v>
      </c>
      <c r="BS66" s="348">
        <v>14.271599999999999</v>
      </c>
      <c r="BT66" s="348">
        <v>21.167400000000001</v>
      </c>
      <c r="BU66" s="348">
        <v>34.056699999999999</v>
      </c>
      <c r="BV66" s="373"/>
      <c r="BW66" s="348">
        <v>14.26</v>
      </c>
      <c r="BX66" s="348" t="s">
        <v>430</v>
      </c>
      <c r="BY66" s="348" t="s">
        <v>430</v>
      </c>
      <c r="BZ66" s="348" t="s">
        <v>430</v>
      </c>
      <c r="CA66" s="348">
        <v>0.04</v>
      </c>
      <c r="CB66" s="348">
        <v>5.18</v>
      </c>
      <c r="CC66" s="373"/>
      <c r="CD66" s="372" t="s">
        <v>9404</v>
      </c>
      <c r="CE66" s="372" t="s">
        <v>9405</v>
      </c>
      <c r="CF66" s="372" t="s">
        <v>9406</v>
      </c>
      <c r="CG66" s="372" t="s">
        <v>9407</v>
      </c>
      <c r="CH66" s="372" t="s">
        <v>9408</v>
      </c>
      <c r="CI66" s="373"/>
      <c r="CJ66" s="354" t="s">
        <v>436</v>
      </c>
    </row>
    <row r="67" spans="1:88" s="428" customFormat="1" x14ac:dyDescent="0.25">
      <c r="A67" s="345" t="s">
        <v>9409</v>
      </c>
      <c r="B67" s="373"/>
      <c r="C67" s="719">
        <v>41712</v>
      </c>
      <c r="D67" s="373"/>
      <c r="E67" s="346">
        <v>178.12</v>
      </c>
      <c r="F67" s="373"/>
      <c r="G67" s="347">
        <v>26.204000000000001</v>
      </c>
      <c r="H67" s="373"/>
      <c r="I67" s="651">
        <v>1.07</v>
      </c>
      <c r="J67" s="651">
        <v>5.9</v>
      </c>
      <c r="K67" s="651">
        <v>0.91</v>
      </c>
      <c r="L67" s="651">
        <v>0.97</v>
      </c>
      <c r="M67" s="374"/>
      <c r="N67" s="348">
        <v>-0.31459999999999999</v>
      </c>
      <c r="O67" s="348">
        <v>-0.41880000000000001</v>
      </c>
      <c r="P67" s="348">
        <v>0.58730000000000004</v>
      </c>
      <c r="Q67" s="348">
        <v>1.1600999999999999</v>
      </c>
      <c r="R67" s="348">
        <v>1.7169000000000001</v>
      </c>
      <c r="S67" s="350">
        <v>6.7907000000000002</v>
      </c>
      <c r="T67" s="348">
        <v>1.9619</v>
      </c>
      <c r="U67" s="348">
        <v>9.3782999999999994</v>
      </c>
      <c r="V67" s="348">
        <v>9.9740000000000002</v>
      </c>
      <c r="W67" s="348">
        <v>6.9837999999999996</v>
      </c>
      <c r="X67" s="348">
        <v>1.2424999999999999</v>
      </c>
      <c r="Y67" s="348">
        <v>6.6825000000000001</v>
      </c>
      <c r="Z67" s="348">
        <v>0.99519999999999997</v>
      </c>
      <c r="AA67" s="348">
        <v>6.2451999999999996</v>
      </c>
      <c r="AB67" s="348">
        <v>-0.35060000000000002</v>
      </c>
      <c r="AC67" s="348">
        <v>8.0360999999999994</v>
      </c>
      <c r="AD67" s="374"/>
      <c r="AE67" s="346">
        <v>19</v>
      </c>
      <c r="AF67" s="346">
        <v>21</v>
      </c>
      <c r="AG67" s="346">
        <v>19</v>
      </c>
      <c r="AH67" s="346">
        <v>20</v>
      </c>
      <c r="AI67" s="346">
        <v>11</v>
      </c>
      <c r="AJ67" s="346">
        <v>2</v>
      </c>
      <c r="AK67" s="346">
        <v>11</v>
      </c>
      <c r="AL67" s="346">
        <v>5</v>
      </c>
      <c r="AM67" s="346">
        <v>1</v>
      </c>
      <c r="AN67" s="346">
        <v>4</v>
      </c>
      <c r="AO67" s="346">
        <v>19</v>
      </c>
      <c r="AP67" s="346">
        <v>19</v>
      </c>
      <c r="AQ67" s="346">
        <v>9</v>
      </c>
      <c r="AR67" s="346">
        <v>3</v>
      </c>
      <c r="AS67" s="346">
        <v>20</v>
      </c>
      <c r="AT67" s="373"/>
      <c r="AU67" s="348">
        <v>8.2100000000000009</v>
      </c>
      <c r="AV67" s="348">
        <v>9.44</v>
      </c>
      <c r="AW67" s="348">
        <v>8.67</v>
      </c>
      <c r="AX67" s="348">
        <v>5.5</v>
      </c>
      <c r="AY67" s="348">
        <v>4.6500000000000004</v>
      </c>
      <c r="AZ67" s="351"/>
      <c r="BA67" s="346">
        <v>3</v>
      </c>
      <c r="BB67" s="346">
        <v>1</v>
      </c>
      <c r="BC67" s="346">
        <v>1</v>
      </c>
      <c r="BD67" s="346">
        <v>5</v>
      </c>
      <c r="BE67" s="346">
        <v>12</v>
      </c>
      <c r="BF67" s="362"/>
      <c r="BG67" s="348">
        <v>9.6209504176233001</v>
      </c>
      <c r="BH67" s="375">
        <v>0</v>
      </c>
      <c r="BI67" s="375">
        <v>2.9231020440323299E-2</v>
      </c>
      <c r="BJ67" s="375" t="s">
        <v>430</v>
      </c>
      <c r="BK67" s="374"/>
      <c r="BL67" s="348">
        <v>78.758472893199993</v>
      </c>
      <c r="BM67" s="348">
        <v>65.907511036499997</v>
      </c>
      <c r="BN67" s="348">
        <v>1.1949847847999999</v>
      </c>
      <c r="BO67" s="373"/>
      <c r="BP67" s="348">
        <v>63.40066041</v>
      </c>
      <c r="BQ67" s="373"/>
      <c r="BR67" s="348">
        <v>48.994399999999999</v>
      </c>
      <c r="BS67" s="348">
        <v>1.8781000000000001</v>
      </c>
      <c r="BT67" s="348" t="s">
        <v>430</v>
      </c>
      <c r="BU67" s="348">
        <v>49.127499999999998</v>
      </c>
      <c r="BV67" s="373"/>
      <c r="BW67" s="348">
        <v>5.05</v>
      </c>
      <c r="BX67" s="348">
        <v>7.91</v>
      </c>
      <c r="BY67" s="348">
        <v>4.2300000000000004</v>
      </c>
      <c r="BZ67" s="348">
        <v>0.56000000000000005</v>
      </c>
      <c r="CA67" s="348" t="s">
        <v>430</v>
      </c>
      <c r="CB67" s="348">
        <v>18.84</v>
      </c>
      <c r="CC67" s="373"/>
      <c r="CD67" s="372" t="s">
        <v>9410</v>
      </c>
      <c r="CE67" s="372" t="s">
        <v>9411</v>
      </c>
      <c r="CF67" s="372" t="s">
        <v>9412</v>
      </c>
      <c r="CG67" s="372" t="s">
        <v>9413</v>
      </c>
      <c r="CH67" s="372" t="s">
        <v>9414</v>
      </c>
      <c r="CI67" s="373"/>
      <c r="CJ67" s="354" t="s">
        <v>476</v>
      </c>
    </row>
    <row r="68" spans="1:88" s="428" customFormat="1" x14ac:dyDescent="0.25">
      <c r="A68" s="345" t="s">
        <v>9415</v>
      </c>
      <c r="B68" s="373"/>
      <c r="C68" s="719">
        <v>46069</v>
      </c>
      <c r="D68" s="373"/>
      <c r="E68" s="346">
        <v>48.148800000000001</v>
      </c>
      <c r="F68" s="373"/>
      <c r="G68" s="347">
        <v>10.1157</v>
      </c>
      <c r="H68" s="373"/>
      <c r="I68" s="651" t="s">
        <v>430</v>
      </c>
      <c r="J68" s="651" t="s">
        <v>430</v>
      </c>
      <c r="K68" s="651" t="s">
        <v>430</v>
      </c>
      <c r="L68" s="651" t="s">
        <v>430</v>
      </c>
      <c r="M68" s="374"/>
      <c r="N68" s="348">
        <v>-0.14510000000000001</v>
      </c>
      <c r="O68" s="348">
        <v>9.1999999999999998E-2</v>
      </c>
      <c r="P68" s="348">
        <v>1.3556999999999999</v>
      </c>
      <c r="Q68" s="348">
        <v>1.6858</v>
      </c>
      <c r="R68" s="348">
        <v>1.9851000000000001</v>
      </c>
      <c r="S68" s="350" t="s">
        <v>430</v>
      </c>
      <c r="T68" s="348" t="s">
        <v>430</v>
      </c>
      <c r="U68" s="348" t="s">
        <v>430</v>
      </c>
      <c r="V68" s="348" t="s">
        <v>430</v>
      </c>
      <c r="W68" s="348" t="s">
        <v>430</v>
      </c>
      <c r="X68" s="348">
        <v>1.3963000000000001</v>
      </c>
      <c r="Y68" s="348">
        <v>8.0495000000000001</v>
      </c>
      <c r="Z68" s="348" t="s">
        <v>430</v>
      </c>
      <c r="AA68" s="348" t="s">
        <v>430</v>
      </c>
      <c r="AB68" s="348">
        <v>1.1894</v>
      </c>
      <c r="AC68" s="348">
        <v>1.157</v>
      </c>
      <c r="AD68" s="374"/>
      <c r="AE68" s="346">
        <v>11</v>
      </c>
      <c r="AF68" s="346">
        <v>7</v>
      </c>
      <c r="AG68" s="346">
        <v>12</v>
      </c>
      <c r="AH68" s="346">
        <v>18</v>
      </c>
      <c r="AI68" s="346">
        <v>10</v>
      </c>
      <c r="AJ68" s="346" t="s">
        <v>430</v>
      </c>
      <c r="AK68" s="346" t="s">
        <v>430</v>
      </c>
      <c r="AL68" s="346" t="s">
        <v>430</v>
      </c>
      <c r="AM68" s="346" t="s">
        <v>430</v>
      </c>
      <c r="AN68" s="346" t="s">
        <v>430</v>
      </c>
      <c r="AO68" s="346">
        <v>16</v>
      </c>
      <c r="AP68" s="346">
        <v>15</v>
      </c>
      <c r="AQ68" s="346" t="s">
        <v>430</v>
      </c>
      <c r="AR68" s="346" t="s">
        <v>430</v>
      </c>
      <c r="AS68" s="346">
        <v>5</v>
      </c>
      <c r="AT68" s="373"/>
      <c r="AU68" s="348" t="s">
        <v>430</v>
      </c>
      <c r="AV68" s="348" t="s">
        <v>430</v>
      </c>
      <c r="AW68" s="348" t="s">
        <v>430</v>
      </c>
      <c r="AX68" s="348" t="s">
        <v>430</v>
      </c>
      <c r="AY68" s="348" t="s">
        <v>430</v>
      </c>
      <c r="AZ68" s="351"/>
      <c r="BA68" s="346" t="s">
        <v>430</v>
      </c>
      <c r="BB68" s="346" t="s">
        <v>430</v>
      </c>
      <c r="BC68" s="346" t="s">
        <v>430</v>
      </c>
      <c r="BD68" s="346" t="s">
        <v>430</v>
      </c>
      <c r="BE68" s="346" t="s">
        <v>430</v>
      </c>
      <c r="BF68" s="362"/>
      <c r="BG68" s="348">
        <v>10.118345549061599</v>
      </c>
      <c r="BH68" s="375">
        <v>0</v>
      </c>
      <c r="BI68" s="375">
        <v>-8.0501793040131005E-3</v>
      </c>
      <c r="BJ68" s="375" t="s">
        <v>430</v>
      </c>
      <c r="BK68" s="374"/>
      <c r="BL68" s="348">
        <v>61.974979882299998</v>
      </c>
      <c r="BM68" s="348">
        <v>46.117413334699997</v>
      </c>
      <c r="BN68" s="348">
        <v>1.3438520377000001</v>
      </c>
      <c r="BO68" s="373"/>
      <c r="BP68" s="348">
        <v>71.519905519999995</v>
      </c>
      <c r="BQ68" s="373"/>
      <c r="BR68" s="348">
        <v>42.797499999999999</v>
      </c>
      <c r="BS68" s="348">
        <v>13.9617</v>
      </c>
      <c r="BT68" s="348">
        <v>14.7607</v>
      </c>
      <c r="BU68" s="348">
        <v>28.4801</v>
      </c>
      <c r="BV68" s="373"/>
      <c r="BW68" s="348" t="s">
        <v>430</v>
      </c>
      <c r="BX68" s="348">
        <v>23.42</v>
      </c>
      <c r="BY68" s="348" t="s">
        <v>430</v>
      </c>
      <c r="BZ68" s="348" t="s">
        <v>430</v>
      </c>
      <c r="CA68" s="348" t="s">
        <v>430</v>
      </c>
      <c r="CB68" s="348">
        <v>5.0599999999999996</v>
      </c>
      <c r="CC68" s="373"/>
      <c r="CD68" s="372" t="s">
        <v>9416</v>
      </c>
      <c r="CE68" s="372" t="s">
        <v>9417</v>
      </c>
      <c r="CF68" s="372" t="s">
        <v>9418</v>
      </c>
      <c r="CG68" s="372" t="s">
        <v>9419</v>
      </c>
      <c r="CH68" s="372" t="s">
        <v>9420</v>
      </c>
      <c r="CI68" s="373"/>
      <c r="CJ68" s="354" t="s">
        <v>604</v>
      </c>
    </row>
    <row r="69" spans="1:88" s="428" customFormat="1" x14ac:dyDescent="0.25">
      <c r="A69" s="345" t="s">
        <v>9421</v>
      </c>
      <c r="B69" s="373"/>
      <c r="C69" s="719">
        <v>43651</v>
      </c>
      <c r="D69" s="373"/>
      <c r="E69" s="346">
        <v>43.113799999999998</v>
      </c>
      <c r="F69" s="373"/>
      <c r="G69" s="347">
        <v>16.666</v>
      </c>
      <c r="H69" s="373"/>
      <c r="I69" s="651">
        <v>1.72</v>
      </c>
      <c r="J69" s="651">
        <v>6.38</v>
      </c>
      <c r="K69" s="651">
        <v>1.47</v>
      </c>
      <c r="L69" s="651">
        <v>1.53</v>
      </c>
      <c r="M69" s="374"/>
      <c r="N69" s="348">
        <v>-0.38969999999999999</v>
      </c>
      <c r="O69" s="348">
        <v>-0.53359999999999996</v>
      </c>
      <c r="P69" s="348">
        <v>0.54779999999999995</v>
      </c>
      <c r="Q69" s="348">
        <v>1.9563999999999999</v>
      </c>
      <c r="R69" s="348">
        <v>-1.0926</v>
      </c>
      <c r="S69" s="350">
        <v>0.60680000000000001</v>
      </c>
      <c r="T69" s="348">
        <v>-3.7054</v>
      </c>
      <c r="U69" s="348">
        <v>6.0613000000000001</v>
      </c>
      <c r="V69" s="348">
        <v>5.6805000000000003</v>
      </c>
      <c r="W69" s="348" t="s">
        <v>430</v>
      </c>
      <c r="X69" s="348">
        <v>1.5439000000000001</v>
      </c>
      <c r="Y69" s="348">
        <v>7.0681000000000003</v>
      </c>
      <c r="Z69" s="348">
        <v>-3.5030000000000001</v>
      </c>
      <c r="AA69" s="348">
        <v>0.50539999999999996</v>
      </c>
      <c r="AB69" s="348">
        <v>-0.35039999999999999</v>
      </c>
      <c r="AC69" s="348">
        <v>7.4044999999999996</v>
      </c>
      <c r="AD69" s="374"/>
      <c r="AE69" s="346">
        <v>22</v>
      </c>
      <c r="AF69" s="346">
        <v>22</v>
      </c>
      <c r="AG69" s="346">
        <v>21</v>
      </c>
      <c r="AH69" s="346">
        <v>17</v>
      </c>
      <c r="AI69" s="346">
        <v>22</v>
      </c>
      <c r="AJ69" s="346">
        <v>17</v>
      </c>
      <c r="AK69" s="346">
        <v>18</v>
      </c>
      <c r="AL69" s="346">
        <v>13</v>
      </c>
      <c r="AM69" s="346">
        <v>8</v>
      </c>
      <c r="AN69" s="346" t="s">
        <v>430</v>
      </c>
      <c r="AO69" s="346">
        <v>15</v>
      </c>
      <c r="AP69" s="346">
        <v>17</v>
      </c>
      <c r="AQ69" s="346">
        <v>21</v>
      </c>
      <c r="AR69" s="346">
        <v>18</v>
      </c>
      <c r="AS69" s="346">
        <v>19</v>
      </c>
      <c r="AT69" s="373"/>
      <c r="AU69" s="348" t="s">
        <v>430</v>
      </c>
      <c r="AV69" s="348">
        <v>5.9</v>
      </c>
      <c r="AW69" s="348">
        <v>4.24</v>
      </c>
      <c r="AX69" s="348">
        <v>0.37</v>
      </c>
      <c r="AY69" s="348">
        <v>0.09</v>
      </c>
      <c r="AZ69" s="351"/>
      <c r="BA69" s="346" t="s">
        <v>430</v>
      </c>
      <c r="BB69" s="346">
        <v>6</v>
      </c>
      <c r="BC69" s="346">
        <v>9</v>
      </c>
      <c r="BD69" s="346">
        <v>14</v>
      </c>
      <c r="BE69" s="346">
        <v>20</v>
      </c>
      <c r="BF69" s="362"/>
      <c r="BG69" s="348">
        <v>9.9223725837725301</v>
      </c>
      <c r="BH69" s="375">
        <v>0</v>
      </c>
      <c r="BI69" s="375">
        <v>3.6543180704387201E-3</v>
      </c>
      <c r="BJ69" s="375" t="s">
        <v>430</v>
      </c>
      <c r="BK69" s="374"/>
      <c r="BL69" s="348">
        <v>73.284000846699996</v>
      </c>
      <c r="BM69" s="348">
        <v>78.531175435400002</v>
      </c>
      <c r="BN69" s="348">
        <v>0.93318354699999995</v>
      </c>
      <c r="BO69" s="373"/>
      <c r="BP69" s="348">
        <v>68.470456139999996</v>
      </c>
      <c r="BQ69" s="373"/>
      <c r="BR69" s="348">
        <v>55.109400000000001</v>
      </c>
      <c r="BS69" s="348">
        <v>4.1082799999999997</v>
      </c>
      <c r="BT69" s="348">
        <v>9.2571399999999997</v>
      </c>
      <c r="BU69" s="348">
        <v>31.525179999999999</v>
      </c>
      <c r="BV69" s="373"/>
      <c r="BW69" s="348">
        <v>4.6100000000000003</v>
      </c>
      <c r="BX69" s="348">
        <v>13.91</v>
      </c>
      <c r="BY69" s="348" t="s">
        <v>430</v>
      </c>
      <c r="BZ69" s="348" t="s">
        <v>430</v>
      </c>
      <c r="CA69" s="348" t="s">
        <v>430</v>
      </c>
      <c r="CB69" s="348">
        <v>13.01</v>
      </c>
      <c r="CC69" s="373"/>
      <c r="CD69" s="372" t="s">
        <v>9422</v>
      </c>
      <c r="CE69" s="372" t="s">
        <v>9423</v>
      </c>
      <c r="CF69" s="372" t="s">
        <v>4344</v>
      </c>
      <c r="CG69" s="372" t="s">
        <v>9424</v>
      </c>
      <c r="CH69" s="372" t="s">
        <v>553</v>
      </c>
      <c r="CI69" s="373"/>
      <c r="CJ69" s="354" t="s">
        <v>476</v>
      </c>
    </row>
    <row r="70" spans="1:88" x14ac:dyDescent="0.25">
      <c r="A70" s="36" t="s">
        <v>93</v>
      </c>
      <c r="B70" s="43"/>
      <c r="C70" s="720"/>
      <c r="D70" s="43"/>
      <c r="E70" s="51"/>
      <c r="F70" s="43"/>
      <c r="G70" s="55"/>
      <c r="H70" s="43"/>
      <c r="I70" s="92"/>
      <c r="J70" s="92"/>
      <c r="K70" s="92"/>
      <c r="L70" s="92"/>
      <c r="M70" s="66"/>
      <c r="N70" s="59">
        <v>-9.1499999999999998E-2</v>
      </c>
      <c r="O70" s="59">
        <v>2.87E-2</v>
      </c>
      <c r="P70" s="59">
        <v>1.5421</v>
      </c>
      <c r="Q70" s="59">
        <v>2.9354</v>
      </c>
      <c r="R70" s="59">
        <v>2.2057000000000002</v>
      </c>
      <c r="S70" s="70">
        <v>3.0436000000000001</v>
      </c>
      <c r="T70" s="59">
        <v>0.95150000000000001</v>
      </c>
      <c r="U70" s="59">
        <v>8.7083999999999993</v>
      </c>
      <c r="V70" s="59">
        <v>7.2609000000000004</v>
      </c>
      <c r="W70" s="59">
        <v>7.7455999999999996</v>
      </c>
      <c r="X70" s="59">
        <v>2.0108999999999999</v>
      </c>
      <c r="Y70" s="59">
        <v>9.3524999999999991</v>
      </c>
      <c r="Z70" s="59">
        <v>0.4425</v>
      </c>
      <c r="AA70" s="59">
        <v>3.2347999999999999</v>
      </c>
      <c r="AB70" s="59">
        <v>0.75900000000000001</v>
      </c>
      <c r="AC70" s="59">
        <v>7.6628999999999996</v>
      </c>
      <c r="AD70" s="66"/>
      <c r="AE70" s="51">
        <v>22</v>
      </c>
      <c r="AF70" s="51">
        <v>22</v>
      </c>
      <c r="AG70" s="51">
        <v>22</v>
      </c>
      <c r="AH70" s="51">
        <v>22</v>
      </c>
      <c r="AI70" s="51">
        <v>22</v>
      </c>
      <c r="AJ70" s="51">
        <v>21</v>
      </c>
      <c r="AK70" s="51">
        <v>20</v>
      </c>
      <c r="AL70" s="51">
        <v>14</v>
      </c>
      <c r="AM70" s="51">
        <v>9</v>
      </c>
      <c r="AN70" s="51">
        <v>4</v>
      </c>
      <c r="AO70" s="51">
        <v>22</v>
      </c>
      <c r="AP70" s="51">
        <v>22</v>
      </c>
      <c r="AQ70" s="51">
        <v>21</v>
      </c>
      <c r="AR70" s="51">
        <v>21</v>
      </c>
      <c r="AS70" s="51">
        <v>22</v>
      </c>
      <c r="AT70" s="43"/>
      <c r="AU70" s="59">
        <v>8.18</v>
      </c>
      <c r="AV70" s="59">
        <v>7.7842857142857103</v>
      </c>
      <c r="AW70" s="59">
        <v>6.6911111111111099</v>
      </c>
      <c r="AX70" s="59">
        <v>4.5778571428571402</v>
      </c>
      <c r="AY70" s="59">
        <v>5.0890476190476202</v>
      </c>
      <c r="AZ70" s="78"/>
      <c r="BA70" s="51">
        <v>4</v>
      </c>
      <c r="BB70" s="51">
        <v>7</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0.5877</v>
      </c>
      <c r="O71" s="60">
        <v>1.2821</v>
      </c>
      <c r="P71" s="60">
        <v>5.0952999999999999</v>
      </c>
      <c r="Q71" s="60">
        <v>7.6944999999999997</v>
      </c>
      <c r="R71" s="60">
        <v>9.7553000000000001</v>
      </c>
      <c r="S71" s="71">
        <v>7.7043999999999997</v>
      </c>
      <c r="T71" s="60">
        <v>5.0758000000000001</v>
      </c>
      <c r="U71" s="60">
        <v>14.280900000000001</v>
      </c>
      <c r="V71" s="60">
        <v>9.9740000000000002</v>
      </c>
      <c r="W71" s="60">
        <v>8.6163000000000007</v>
      </c>
      <c r="X71" s="60">
        <v>6.1253000000000002</v>
      </c>
      <c r="Y71" s="60">
        <v>16.8354</v>
      </c>
      <c r="Z71" s="60">
        <v>5.0932000000000004</v>
      </c>
      <c r="AA71" s="60">
        <v>7.1424000000000003</v>
      </c>
      <c r="AB71" s="60">
        <v>2.9706000000000001</v>
      </c>
      <c r="AC71" s="60">
        <v>15.9434</v>
      </c>
      <c r="AD71" s="67"/>
      <c r="AE71" s="52"/>
      <c r="AF71" s="52"/>
      <c r="AG71" s="52"/>
      <c r="AH71" s="52"/>
      <c r="AI71" s="52"/>
      <c r="AJ71" s="52"/>
      <c r="AK71" s="52"/>
      <c r="AL71" s="52"/>
      <c r="AM71" s="52"/>
      <c r="AN71" s="52"/>
      <c r="AO71" s="52"/>
      <c r="AP71" s="52"/>
      <c r="AQ71" s="52"/>
      <c r="AR71" s="52"/>
      <c r="AS71" s="52"/>
      <c r="AT71" s="44"/>
      <c r="AU71" s="60">
        <v>8.44</v>
      </c>
      <c r="AV71" s="60">
        <v>9.44</v>
      </c>
      <c r="AW71" s="60">
        <v>8.67</v>
      </c>
      <c r="AX71" s="60">
        <v>8.09</v>
      </c>
      <c r="AY71" s="60">
        <v>10.7</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-0.38969999999999999</v>
      </c>
      <c r="O72" s="60">
        <v>-0.53359999999999996</v>
      </c>
      <c r="P72" s="60">
        <v>-0.41260000000000002</v>
      </c>
      <c r="Q72" s="60">
        <v>-1.8164</v>
      </c>
      <c r="R72" s="60">
        <v>-1.0926</v>
      </c>
      <c r="S72" s="71">
        <v>-2.0889000000000002</v>
      </c>
      <c r="T72" s="60">
        <v>-7.4917999999999996</v>
      </c>
      <c r="U72" s="60">
        <v>2.5505</v>
      </c>
      <c r="V72" s="60">
        <v>4.9267000000000003</v>
      </c>
      <c r="W72" s="60">
        <v>6.9837999999999996</v>
      </c>
      <c r="X72" s="60">
        <v>-0.75570000000000004</v>
      </c>
      <c r="Y72" s="60">
        <v>3.0613000000000001</v>
      </c>
      <c r="Z72" s="60">
        <v>-3.5030000000000001</v>
      </c>
      <c r="AA72" s="60">
        <v>-0.50829999999999997</v>
      </c>
      <c r="AB72" s="60">
        <v>-0.39340000000000003</v>
      </c>
      <c r="AC72" s="60">
        <v>1.0044</v>
      </c>
      <c r="AD72" s="67"/>
      <c r="AE72" s="52"/>
      <c r="AF72" s="52"/>
      <c r="AG72" s="52"/>
      <c r="AH72" s="52"/>
      <c r="AI72" s="52"/>
      <c r="AJ72" s="52"/>
      <c r="AK72" s="52"/>
      <c r="AL72" s="52"/>
      <c r="AM72" s="52"/>
      <c r="AN72" s="52"/>
      <c r="AO72" s="52"/>
      <c r="AP72" s="52"/>
      <c r="AQ72" s="52"/>
      <c r="AR72" s="52"/>
      <c r="AS72" s="52"/>
      <c r="AT72" s="44"/>
      <c r="AU72" s="60">
        <v>7.72</v>
      </c>
      <c r="AV72" s="60">
        <v>5.56</v>
      </c>
      <c r="AW72" s="60">
        <v>4.24</v>
      </c>
      <c r="AX72" s="60">
        <v>0.37</v>
      </c>
      <c r="AY72" s="60">
        <v>0.04</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-0.1459</v>
      </c>
      <c r="O73" s="61">
        <v>-5.4399999999999997E-2</v>
      </c>
      <c r="P73" s="61">
        <v>1.3648</v>
      </c>
      <c r="Q73" s="61">
        <v>2.9015</v>
      </c>
      <c r="R73" s="61">
        <v>1.6563000000000001</v>
      </c>
      <c r="S73" s="72">
        <v>3.1225000000000001</v>
      </c>
      <c r="T73" s="61">
        <v>2.0632999999999999</v>
      </c>
      <c r="U73" s="61">
        <v>8.8459500000000002</v>
      </c>
      <c r="V73" s="61">
        <v>7.6485000000000003</v>
      </c>
      <c r="W73" s="61">
        <v>7.6912000000000003</v>
      </c>
      <c r="X73" s="61">
        <v>1.8069</v>
      </c>
      <c r="Y73" s="61">
        <v>9.0480999999999998</v>
      </c>
      <c r="Z73" s="61">
        <v>0.64049999999999996</v>
      </c>
      <c r="AA73" s="61">
        <v>3.1301999999999999</v>
      </c>
      <c r="AB73" s="61">
        <v>0.64190000000000003</v>
      </c>
      <c r="AC73" s="61">
        <v>7.7757500000000004</v>
      </c>
      <c r="AD73" s="68"/>
      <c r="AE73" s="53"/>
      <c r="AF73" s="53"/>
      <c r="AG73" s="53"/>
      <c r="AH73" s="53"/>
      <c r="AI73" s="53"/>
      <c r="AJ73" s="53"/>
      <c r="AK73" s="53"/>
      <c r="AL73" s="53"/>
      <c r="AM73" s="53"/>
      <c r="AN73" s="53"/>
      <c r="AO73" s="53"/>
      <c r="AP73" s="53"/>
      <c r="AQ73" s="53"/>
      <c r="AR73" s="53"/>
      <c r="AS73" s="53"/>
      <c r="AT73" s="45"/>
      <c r="AU73" s="61">
        <v>8.2799999999999994</v>
      </c>
      <c r="AV73" s="61">
        <v>8.3800000000000008</v>
      </c>
      <c r="AW73" s="61">
        <v>7.19</v>
      </c>
      <c r="AX73" s="61">
        <v>4.8899999999999997</v>
      </c>
      <c r="AY73" s="61">
        <v>4.84</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9425</v>
      </c>
      <c r="B75" s="402"/>
      <c r="C75" s="724">
        <v>45349</v>
      </c>
      <c r="D75" s="402"/>
      <c r="E75" s="403">
        <v>2588.23</v>
      </c>
      <c r="F75" s="402"/>
      <c r="G75" s="404">
        <v>11.8208</v>
      </c>
      <c r="H75" s="402"/>
      <c r="I75" s="650">
        <v>4.3899999999999997</v>
      </c>
      <c r="J75" s="650">
        <v>7.18</v>
      </c>
      <c r="K75" s="650">
        <v>3.5135000000000001</v>
      </c>
      <c r="L75" s="650">
        <v>3.6572100000000001</v>
      </c>
      <c r="M75" s="406"/>
      <c r="N75" s="405">
        <v>-0.21529999999999999</v>
      </c>
      <c r="O75" s="405">
        <v>-0.14449999999999999</v>
      </c>
      <c r="P75" s="405">
        <v>-0.3826</v>
      </c>
      <c r="Q75" s="405">
        <v>1.4138999999999999</v>
      </c>
      <c r="R75" s="405">
        <v>0.78869999999999996</v>
      </c>
      <c r="S75" s="407">
        <v>4.2279999999999998</v>
      </c>
      <c r="T75" s="405">
        <v>4.4839000000000002</v>
      </c>
      <c r="U75" s="405" t="s">
        <v>430</v>
      </c>
      <c r="V75" s="405" t="s">
        <v>430</v>
      </c>
      <c r="W75" s="405" t="s">
        <v>430</v>
      </c>
      <c r="X75" s="405">
        <v>-0.12759999999999999</v>
      </c>
      <c r="Y75" s="405">
        <v>3.2096</v>
      </c>
      <c r="Z75" s="405">
        <v>2.5043000000000002</v>
      </c>
      <c r="AA75" s="405">
        <v>3.6457999999999999</v>
      </c>
      <c r="AB75" s="405">
        <v>-0.34899999999999998</v>
      </c>
      <c r="AC75" s="405">
        <v>6.9238999999999997</v>
      </c>
      <c r="AD75" s="406"/>
      <c r="AE75" s="403">
        <v>16</v>
      </c>
      <c r="AF75" s="403">
        <v>17</v>
      </c>
      <c r="AG75" s="403">
        <v>22</v>
      </c>
      <c r="AH75" s="403">
        <v>20</v>
      </c>
      <c r="AI75" s="403">
        <v>20</v>
      </c>
      <c r="AJ75" s="403">
        <v>11</v>
      </c>
      <c r="AK75" s="403">
        <v>5</v>
      </c>
      <c r="AL75" s="403" t="s">
        <v>430</v>
      </c>
      <c r="AM75" s="403" t="s">
        <v>430</v>
      </c>
      <c r="AN75" s="403" t="s">
        <v>430</v>
      </c>
      <c r="AO75" s="403">
        <v>20</v>
      </c>
      <c r="AP75" s="403">
        <v>22</v>
      </c>
      <c r="AQ75" s="403">
        <v>7</v>
      </c>
      <c r="AR75" s="403">
        <v>14</v>
      </c>
      <c r="AS75" s="403">
        <v>22</v>
      </c>
      <c r="AT75" s="402"/>
      <c r="AU75" s="405" t="s">
        <v>430</v>
      </c>
      <c r="AV75" s="405" t="s">
        <v>430</v>
      </c>
      <c r="AW75" s="405" t="s">
        <v>430</v>
      </c>
      <c r="AX75" s="405" t="s">
        <v>430</v>
      </c>
      <c r="AY75" s="405">
        <v>3.74</v>
      </c>
      <c r="AZ75" s="408"/>
      <c r="BA75" s="403" t="s">
        <v>430</v>
      </c>
      <c r="BB75" s="403" t="s">
        <v>430</v>
      </c>
      <c r="BC75" s="403" t="s">
        <v>430</v>
      </c>
      <c r="BD75" s="403" t="s">
        <v>430</v>
      </c>
      <c r="BE75" s="403">
        <v>17</v>
      </c>
      <c r="BF75" s="409"/>
      <c r="BG75" s="405">
        <v>3.44052855997769</v>
      </c>
      <c r="BH75" s="410">
        <v>0</v>
      </c>
      <c r="BI75" s="410">
        <v>3.46367367608377E-2</v>
      </c>
      <c r="BJ75" s="410" t="s">
        <v>430</v>
      </c>
      <c r="BK75" s="406"/>
      <c r="BL75" s="405">
        <v>38.115332630899999</v>
      </c>
      <c r="BM75" s="405">
        <v>5.4356982273999996</v>
      </c>
      <c r="BN75" s="405">
        <v>7.0120398587999997</v>
      </c>
      <c r="BO75" s="402"/>
      <c r="BP75" s="405">
        <v>14.648356440000001</v>
      </c>
      <c r="BQ75" s="402"/>
      <c r="BR75" s="405">
        <v>18.981100000000001</v>
      </c>
      <c r="BS75" s="405">
        <v>4.8788400000000003</v>
      </c>
      <c r="BT75" s="405">
        <v>2.6877200000000001</v>
      </c>
      <c r="BU75" s="405">
        <v>73.452340000000007</v>
      </c>
      <c r="BV75" s="402"/>
      <c r="BW75" s="405">
        <v>41.02</v>
      </c>
      <c r="BX75" s="405">
        <v>19.059999999999999</v>
      </c>
      <c r="BY75" s="405" t="s">
        <v>430</v>
      </c>
      <c r="BZ75" s="405" t="s">
        <v>430</v>
      </c>
      <c r="CA75" s="405" t="s">
        <v>430</v>
      </c>
      <c r="CB75" s="405">
        <v>13.37</v>
      </c>
      <c r="CC75" s="402"/>
      <c r="CD75" s="401" t="s">
        <v>9301</v>
      </c>
      <c r="CE75" s="401" t="s">
        <v>9302</v>
      </c>
      <c r="CF75" s="401" t="s">
        <v>9303</v>
      </c>
      <c r="CG75" s="401" t="s">
        <v>9304</v>
      </c>
      <c r="CH75" s="401" t="s">
        <v>9305</v>
      </c>
      <c r="CI75" s="402"/>
      <c r="CJ75" s="411" t="s">
        <v>443</v>
      </c>
    </row>
    <row r="76" spans="1:88" s="428" customFormat="1" x14ac:dyDescent="0.25">
      <c r="A76" s="345" t="s">
        <v>9426</v>
      </c>
      <c r="B76" s="373"/>
      <c r="C76" s="719">
        <v>44967</v>
      </c>
      <c r="D76" s="373"/>
      <c r="E76" s="346">
        <v>2302.09</v>
      </c>
      <c r="F76" s="373"/>
      <c r="G76" s="347">
        <v>15.83</v>
      </c>
      <c r="H76" s="373"/>
      <c r="I76" s="651">
        <v>2.89</v>
      </c>
      <c r="J76" s="651">
        <v>7.05</v>
      </c>
      <c r="K76" s="651">
        <v>2.36</v>
      </c>
      <c r="L76" s="651">
        <v>2.5</v>
      </c>
      <c r="M76" s="374"/>
      <c r="N76" s="348">
        <v>-0.13880000000000001</v>
      </c>
      <c r="O76" s="348">
        <v>-0.13880000000000001</v>
      </c>
      <c r="P76" s="348">
        <v>2.1751999999999998</v>
      </c>
      <c r="Q76" s="348">
        <v>5.5895999999999999</v>
      </c>
      <c r="R76" s="348">
        <v>5.2037000000000004</v>
      </c>
      <c r="S76" s="350">
        <v>6.5163000000000002</v>
      </c>
      <c r="T76" s="348">
        <v>6.6555</v>
      </c>
      <c r="U76" s="348">
        <v>13.0136</v>
      </c>
      <c r="V76" s="348" t="s">
        <v>430</v>
      </c>
      <c r="W76" s="348" t="s">
        <v>430</v>
      </c>
      <c r="X76" s="348">
        <v>4.1105</v>
      </c>
      <c r="Y76" s="348">
        <v>13.1927</v>
      </c>
      <c r="Z76" s="348">
        <v>3.0598999999999998</v>
      </c>
      <c r="AA76" s="348">
        <v>6.7431000000000001</v>
      </c>
      <c r="AB76" s="348">
        <v>1.2343</v>
      </c>
      <c r="AC76" s="348">
        <v>13.8329</v>
      </c>
      <c r="AD76" s="374"/>
      <c r="AE76" s="346">
        <v>11</v>
      </c>
      <c r="AF76" s="346">
        <v>16</v>
      </c>
      <c r="AG76" s="346">
        <v>4</v>
      </c>
      <c r="AH76" s="346">
        <v>3</v>
      </c>
      <c r="AI76" s="346">
        <v>4</v>
      </c>
      <c r="AJ76" s="346">
        <v>7</v>
      </c>
      <c r="AK76" s="346">
        <v>1</v>
      </c>
      <c r="AL76" s="346">
        <v>2</v>
      </c>
      <c r="AM76" s="346" t="s">
        <v>430</v>
      </c>
      <c r="AN76" s="346" t="s">
        <v>430</v>
      </c>
      <c r="AO76" s="346">
        <v>4</v>
      </c>
      <c r="AP76" s="346">
        <v>4</v>
      </c>
      <c r="AQ76" s="346">
        <v>5</v>
      </c>
      <c r="AR76" s="346">
        <v>5</v>
      </c>
      <c r="AS76" s="346">
        <v>7</v>
      </c>
      <c r="AT76" s="373"/>
      <c r="AU76" s="348" t="s">
        <v>430</v>
      </c>
      <c r="AV76" s="348" t="s">
        <v>430</v>
      </c>
      <c r="AW76" s="348" t="s">
        <v>430</v>
      </c>
      <c r="AX76" s="348">
        <v>9.73</v>
      </c>
      <c r="AY76" s="348">
        <v>10.46</v>
      </c>
      <c r="AZ76" s="351"/>
      <c r="BA76" s="346" t="s">
        <v>430</v>
      </c>
      <c r="BB76" s="346" t="s">
        <v>430</v>
      </c>
      <c r="BC76" s="346" t="s">
        <v>430</v>
      </c>
      <c r="BD76" s="346">
        <v>1</v>
      </c>
      <c r="BE76" s="346">
        <v>4</v>
      </c>
      <c r="BF76" s="362"/>
      <c r="BG76" s="348">
        <v>8.3273326788996993</v>
      </c>
      <c r="BH76" s="375">
        <v>0</v>
      </c>
      <c r="BI76" s="375">
        <v>7.1389896713140999E-2</v>
      </c>
      <c r="BJ76" s="375" t="s">
        <v>430</v>
      </c>
      <c r="BK76" s="374"/>
      <c r="BL76" s="348">
        <v>81.684662405899999</v>
      </c>
      <c r="BM76" s="348">
        <v>45.5731976171</v>
      </c>
      <c r="BN76" s="348">
        <v>1.7923838281</v>
      </c>
      <c r="BO76" s="373"/>
      <c r="BP76" s="348">
        <v>64.375971539999995</v>
      </c>
      <c r="BQ76" s="373"/>
      <c r="BR76" s="348">
        <v>47.780299999999997</v>
      </c>
      <c r="BS76" s="348">
        <v>8.2183200000000003</v>
      </c>
      <c r="BT76" s="348">
        <v>10.295199999999999</v>
      </c>
      <c r="BU76" s="348">
        <v>33.706180000000003</v>
      </c>
      <c r="BV76" s="373"/>
      <c r="BW76" s="348">
        <v>6.23</v>
      </c>
      <c r="BX76" s="348">
        <v>9.35</v>
      </c>
      <c r="BY76" s="348">
        <v>4.2699999999999996</v>
      </c>
      <c r="BZ76" s="348" t="s">
        <v>430</v>
      </c>
      <c r="CA76" s="348" t="s">
        <v>430</v>
      </c>
      <c r="CB76" s="348">
        <v>12.68</v>
      </c>
      <c r="CC76" s="373"/>
      <c r="CD76" s="372" t="s">
        <v>9307</v>
      </c>
      <c r="CE76" s="372" t="s">
        <v>9308</v>
      </c>
      <c r="CF76" s="372" t="s">
        <v>9309</v>
      </c>
      <c r="CG76" s="372" t="s">
        <v>9310</v>
      </c>
      <c r="CH76" s="372" t="s">
        <v>9311</v>
      </c>
      <c r="CI76" s="373"/>
      <c r="CJ76" s="354" t="s">
        <v>555</v>
      </c>
    </row>
    <row r="77" spans="1:88" s="428" customFormat="1" x14ac:dyDescent="0.25">
      <c r="A77" s="345" t="s">
        <v>9427</v>
      </c>
      <c r="B77" s="373"/>
      <c r="C77" s="719">
        <v>44784</v>
      </c>
      <c r="D77" s="373"/>
      <c r="E77" s="346">
        <v>2174.34</v>
      </c>
      <c r="F77" s="373"/>
      <c r="G77" s="347">
        <v>15.628</v>
      </c>
      <c r="H77" s="373"/>
      <c r="I77" s="651">
        <v>3.98</v>
      </c>
      <c r="J77" s="651">
        <v>6.71</v>
      </c>
      <c r="K77" s="651">
        <v>2.96</v>
      </c>
      <c r="L77" s="651">
        <v>3.11</v>
      </c>
      <c r="M77" s="374"/>
      <c r="N77" s="348">
        <v>-0.1406</v>
      </c>
      <c r="O77" s="348">
        <v>0</v>
      </c>
      <c r="P77" s="348">
        <v>1.4212</v>
      </c>
      <c r="Q77" s="348">
        <v>3.1619000000000002</v>
      </c>
      <c r="R77" s="348">
        <v>2.2841999999999998</v>
      </c>
      <c r="S77" s="350">
        <v>6.9261999999999997</v>
      </c>
      <c r="T77" s="348">
        <v>5.4888000000000003</v>
      </c>
      <c r="U77" s="348">
        <v>11.1564</v>
      </c>
      <c r="V77" s="348" t="s">
        <v>430</v>
      </c>
      <c r="W77" s="348" t="s">
        <v>430</v>
      </c>
      <c r="X77" s="348">
        <v>2.1038000000000001</v>
      </c>
      <c r="Y77" s="348">
        <v>9.1341000000000001</v>
      </c>
      <c r="Z77" s="348">
        <v>2.2976000000000001</v>
      </c>
      <c r="AA77" s="348">
        <v>6.3780999999999999</v>
      </c>
      <c r="AB77" s="348">
        <v>0.65049999999999997</v>
      </c>
      <c r="AC77" s="348">
        <v>11.6652</v>
      </c>
      <c r="AD77" s="374"/>
      <c r="AE77" s="346">
        <v>13</v>
      </c>
      <c r="AF77" s="346">
        <v>10</v>
      </c>
      <c r="AG77" s="346">
        <v>13</v>
      </c>
      <c r="AH77" s="346">
        <v>12</v>
      </c>
      <c r="AI77" s="346">
        <v>12</v>
      </c>
      <c r="AJ77" s="346">
        <v>6</v>
      </c>
      <c r="AK77" s="346">
        <v>2</v>
      </c>
      <c r="AL77" s="346">
        <v>4</v>
      </c>
      <c r="AM77" s="346" t="s">
        <v>430</v>
      </c>
      <c r="AN77" s="346" t="s">
        <v>430</v>
      </c>
      <c r="AO77" s="346">
        <v>10</v>
      </c>
      <c r="AP77" s="346">
        <v>13</v>
      </c>
      <c r="AQ77" s="346">
        <v>8</v>
      </c>
      <c r="AR77" s="346">
        <v>7</v>
      </c>
      <c r="AS77" s="346">
        <v>12</v>
      </c>
      <c r="AT77" s="373"/>
      <c r="AU77" s="348" t="s">
        <v>430</v>
      </c>
      <c r="AV77" s="348" t="s">
        <v>430</v>
      </c>
      <c r="AW77" s="348" t="s">
        <v>430</v>
      </c>
      <c r="AX77" s="348">
        <v>8.3800000000000008</v>
      </c>
      <c r="AY77" s="348">
        <v>7.31</v>
      </c>
      <c r="AZ77" s="351"/>
      <c r="BA77" s="346" t="s">
        <v>430</v>
      </c>
      <c r="BB77" s="346" t="s">
        <v>430</v>
      </c>
      <c r="BC77" s="346" t="s">
        <v>430</v>
      </c>
      <c r="BD77" s="346">
        <v>3</v>
      </c>
      <c r="BE77" s="346">
        <v>8</v>
      </c>
      <c r="BF77" s="362"/>
      <c r="BG77" s="348">
        <v>7.5094676652766896</v>
      </c>
      <c r="BH77" s="375">
        <v>0</v>
      </c>
      <c r="BI77" s="375">
        <v>6.0361798594259101E-2</v>
      </c>
      <c r="BJ77" s="375" t="s">
        <v>430</v>
      </c>
      <c r="BK77" s="374"/>
      <c r="BL77" s="348">
        <v>71.757398225900005</v>
      </c>
      <c r="BM77" s="348">
        <v>40.466144716400002</v>
      </c>
      <c r="BN77" s="348">
        <v>1.7732699453</v>
      </c>
      <c r="BO77" s="373"/>
      <c r="BP77" s="348">
        <v>56.60346543</v>
      </c>
      <c r="BQ77" s="373"/>
      <c r="BR77" s="348">
        <v>51.280299999999997</v>
      </c>
      <c r="BS77" s="348">
        <v>7.5848699999999996</v>
      </c>
      <c r="BT77" s="348">
        <v>8.9430999999999994</v>
      </c>
      <c r="BU77" s="348">
        <v>32.19173</v>
      </c>
      <c r="BV77" s="373"/>
      <c r="BW77" s="348">
        <v>9.43</v>
      </c>
      <c r="BX77" s="348">
        <v>8.84</v>
      </c>
      <c r="BY77" s="348">
        <v>7.07</v>
      </c>
      <c r="BZ77" s="348">
        <v>1.1499999999999999</v>
      </c>
      <c r="CA77" s="348" t="s">
        <v>430</v>
      </c>
      <c r="CB77" s="348">
        <v>5.62</v>
      </c>
      <c r="CC77" s="373"/>
      <c r="CD77" s="372" t="s">
        <v>9313</v>
      </c>
      <c r="CE77" s="372" t="s">
        <v>9314</v>
      </c>
      <c r="CF77" s="372" t="s">
        <v>9315</v>
      </c>
      <c r="CG77" s="372" t="s">
        <v>9316</v>
      </c>
      <c r="CH77" s="372" t="s">
        <v>9317</v>
      </c>
      <c r="CI77" s="373"/>
      <c r="CJ77" s="354" t="s">
        <v>604</v>
      </c>
    </row>
    <row r="78" spans="1:88" s="428" customFormat="1" x14ac:dyDescent="0.25">
      <c r="A78" s="345" t="s">
        <v>9428</v>
      </c>
      <c r="B78" s="373"/>
      <c r="C78" s="719">
        <v>41275</v>
      </c>
      <c r="D78" s="373"/>
      <c r="E78" s="346">
        <v>1690.48</v>
      </c>
      <c r="F78" s="373"/>
      <c r="G78" s="347">
        <v>42.6492</v>
      </c>
      <c r="H78" s="373"/>
      <c r="I78" s="651">
        <v>6.75</v>
      </c>
      <c r="J78" s="651">
        <v>6.84</v>
      </c>
      <c r="K78" s="651">
        <v>4.1900000000000004</v>
      </c>
      <c r="L78" s="651">
        <v>4.45</v>
      </c>
      <c r="M78" s="374"/>
      <c r="N78" s="348">
        <v>-0.13020000000000001</v>
      </c>
      <c r="O78" s="348">
        <v>-4.3099999999999999E-2</v>
      </c>
      <c r="P78" s="348">
        <v>2.6983999999999999</v>
      </c>
      <c r="Q78" s="348">
        <v>3.8186</v>
      </c>
      <c r="R78" s="348">
        <v>2.0013000000000001</v>
      </c>
      <c r="S78" s="350">
        <v>4.0613000000000001</v>
      </c>
      <c r="T78" s="348">
        <v>3.0996000000000001</v>
      </c>
      <c r="U78" s="348">
        <v>10.0261</v>
      </c>
      <c r="V78" s="348">
        <v>9.3994</v>
      </c>
      <c r="W78" s="348">
        <v>8.7803000000000004</v>
      </c>
      <c r="X78" s="348">
        <v>2.9636999999999998</v>
      </c>
      <c r="Y78" s="348">
        <v>10.317</v>
      </c>
      <c r="Z78" s="348">
        <v>0.3034</v>
      </c>
      <c r="AA78" s="348">
        <v>3.6566000000000001</v>
      </c>
      <c r="AB78" s="348">
        <v>1.4189000000000001</v>
      </c>
      <c r="AC78" s="348">
        <v>10.0351</v>
      </c>
      <c r="AD78" s="374"/>
      <c r="AE78" s="346">
        <v>10</v>
      </c>
      <c r="AF78" s="346">
        <v>12</v>
      </c>
      <c r="AG78" s="346">
        <v>3</v>
      </c>
      <c r="AH78" s="346">
        <v>9</v>
      </c>
      <c r="AI78" s="346">
        <v>14</v>
      </c>
      <c r="AJ78" s="346">
        <v>13</v>
      </c>
      <c r="AK78" s="346">
        <v>12</v>
      </c>
      <c r="AL78" s="346">
        <v>9</v>
      </c>
      <c r="AM78" s="346">
        <v>3</v>
      </c>
      <c r="AN78" s="346">
        <v>3</v>
      </c>
      <c r="AO78" s="346">
        <v>6</v>
      </c>
      <c r="AP78" s="346">
        <v>9</v>
      </c>
      <c r="AQ78" s="346">
        <v>14</v>
      </c>
      <c r="AR78" s="346">
        <v>13</v>
      </c>
      <c r="AS78" s="346">
        <v>4</v>
      </c>
      <c r="AT78" s="373"/>
      <c r="AU78" s="348">
        <v>9.31</v>
      </c>
      <c r="AV78" s="348">
        <v>9.7899999999999991</v>
      </c>
      <c r="AW78" s="348">
        <v>9.0299999999999994</v>
      </c>
      <c r="AX78" s="348">
        <v>6.26</v>
      </c>
      <c r="AY78" s="348">
        <v>5.64</v>
      </c>
      <c r="AZ78" s="351"/>
      <c r="BA78" s="346">
        <v>3</v>
      </c>
      <c r="BB78" s="346">
        <v>4</v>
      </c>
      <c r="BC78" s="346">
        <v>3</v>
      </c>
      <c r="BD78" s="346">
        <v>7</v>
      </c>
      <c r="BE78" s="346">
        <v>13</v>
      </c>
      <c r="BF78" s="362"/>
      <c r="BG78" s="348">
        <v>8.4309401006659694</v>
      </c>
      <c r="BH78" s="375">
        <v>0</v>
      </c>
      <c r="BI78" s="375">
        <v>4.3158537540607798E-2</v>
      </c>
      <c r="BJ78" s="375" t="s">
        <v>430</v>
      </c>
      <c r="BK78" s="374"/>
      <c r="BL78" s="348">
        <v>75.604295558800004</v>
      </c>
      <c r="BM78" s="348">
        <v>56.6593083052</v>
      </c>
      <c r="BN78" s="348">
        <v>1.3343667231</v>
      </c>
      <c r="BO78" s="373"/>
      <c r="BP78" s="348">
        <v>62.542000940000001</v>
      </c>
      <c r="BQ78" s="373"/>
      <c r="BR78" s="348">
        <v>51.640999999999998</v>
      </c>
      <c r="BS78" s="348">
        <v>13.2959</v>
      </c>
      <c r="BT78" s="348">
        <v>11.4962</v>
      </c>
      <c r="BU78" s="348">
        <v>23.5669</v>
      </c>
      <c r="BV78" s="373"/>
      <c r="BW78" s="348">
        <v>12.17</v>
      </c>
      <c r="BX78" s="348">
        <v>6.24</v>
      </c>
      <c r="BY78" s="348" t="s">
        <v>430</v>
      </c>
      <c r="BZ78" s="348" t="s">
        <v>430</v>
      </c>
      <c r="CA78" s="348" t="s">
        <v>430</v>
      </c>
      <c r="CB78" s="348">
        <v>4.63</v>
      </c>
      <c r="CC78" s="373"/>
      <c r="CD78" s="372" t="s">
        <v>9319</v>
      </c>
      <c r="CE78" s="372" t="s">
        <v>9320</v>
      </c>
      <c r="CF78" s="372" t="s">
        <v>9321</v>
      </c>
      <c r="CG78" s="372" t="s">
        <v>9322</v>
      </c>
      <c r="CH78" s="372" t="s">
        <v>9323</v>
      </c>
      <c r="CI78" s="373"/>
      <c r="CJ78" s="354" t="s">
        <v>443</v>
      </c>
    </row>
    <row r="79" spans="1:88" s="428" customFormat="1" x14ac:dyDescent="0.25">
      <c r="A79" s="345" t="s">
        <v>9429</v>
      </c>
      <c r="B79" s="373"/>
      <c r="C79" s="719">
        <v>41275</v>
      </c>
      <c r="D79" s="373"/>
      <c r="E79" s="346">
        <v>1529.27</v>
      </c>
      <c r="F79" s="373"/>
      <c r="G79" s="347">
        <v>52.357999999999997</v>
      </c>
      <c r="H79" s="373"/>
      <c r="I79" s="651">
        <v>3.72</v>
      </c>
      <c r="J79" s="651">
        <v>6.99</v>
      </c>
      <c r="K79" s="651">
        <v>2.82</v>
      </c>
      <c r="L79" s="651">
        <v>2.94</v>
      </c>
      <c r="M79" s="374"/>
      <c r="N79" s="348">
        <v>-9.2200000000000004E-2</v>
      </c>
      <c r="O79" s="348">
        <v>0.16159999999999999</v>
      </c>
      <c r="P79" s="348">
        <v>1.8092999999999999</v>
      </c>
      <c r="Q79" s="348">
        <v>4.0437000000000003</v>
      </c>
      <c r="R79" s="348">
        <v>3.2452000000000001</v>
      </c>
      <c r="S79" s="350">
        <v>4.0815000000000001</v>
      </c>
      <c r="T79" s="348">
        <v>3.726</v>
      </c>
      <c r="U79" s="348">
        <v>10.505599999999999</v>
      </c>
      <c r="V79" s="348">
        <v>9.3459000000000003</v>
      </c>
      <c r="W79" s="348">
        <v>9.5375999999999994</v>
      </c>
      <c r="X79" s="348">
        <v>2.3532999999999999</v>
      </c>
      <c r="Y79" s="348">
        <v>8.9733999999999998</v>
      </c>
      <c r="Z79" s="348">
        <v>1.8208</v>
      </c>
      <c r="AA79" s="348">
        <v>4.3033999999999999</v>
      </c>
      <c r="AB79" s="348">
        <v>0.78269999999999995</v>
      </c>
      <c r="AC79" s="348">
        <v>11.368600000000001</v>
      </c>
      <c r="AD79" s="374"/>
      <c r="AE79" s="346">
        <v>9</v>
      </c>
      <c r="AF79" s="346">
        <v>4</v>
      </c>
      <c r="AG79" s="346">
        <v>9</v>
      </c>
      <c r="AH79" s="346">
        <v>8</v>
      </c>
      <c r="AI79" s="346">
        <v>7</v>
      </c>
      <c r="AJ79" s="346">
        <v>12</v>
      </c>
      <c r="AK79" s="346">
        <v>9</v>
      </c>
      <c r="AL79" s="346">
        <v>7</v>
      </c>
      <c r="AM79" s="346">
        <v>4</v>
      </c>
      <c r="AN79" s="346">
        <v>2</v>
      </c>
      <c r="AO79" s="346">
        <v>7</v>
      </c>
      <c r="AP79" s="346">
        <v>14</v>
      </c>
      <c r="AQ79" s="346">
        <v>10</v>
      </c>
      <c r="AR79" s="346">
        <v>10</v>
      </c>
      <c r="AS79" s="346">
        <v>10</v>
      </c>
      <c r="AT79" s="373"/>
      <c r="AU79" s="348">
        <v>9.8699999999999992</v>
      </c>
      <c r="AV79" s="348">
        <v>10.050000000000001</v>
      </c>
      <c r="AW79" s="348">
        <v>9.5399999999999991</v>
      </c>
      <c r="AX79" s="348">
        <v>6.86</v>
      </c>
      <c r="AY79" s="348">
        <v>7</v>
      </c>
      <c r="AZ79" s="351"/>
      <c r="BA79" s="346">
        <v>1</v>
      </c>
      <c r="BB79" s="346">
        <v>2</v>
      </c>
      <c r="BC79" s="346">
        <v>2</v>
      </c>
      <c r="BD79" s="346">
        <v>5</v>
      </c>
      <c r="BE79" s="346">
        <v>9</v>
      </c>
      <c r="BF79" s="362"/>
      <c r="BG79" s="348">
        <v>7.3447258147121302</v>
      </c>
      <c r="BH79" s="375">
        <v>0</v>
      </c>
      <c r="BI79" s="375">
        <v>5.70846148008528E-2</v>
      </c>
      <c r="BJ79" s="375" t="s">
        <v>430</v>
      </c>
      <c r="BK79" s="374"/>
      <c r="BL79" s="348">
        <v>66.222510823099995</v>
      </c>
      <c r="BM79" s="348">
        <v>34.9830782266</v>
      </c>
      <c r="BN79" s="348">
        <v>1.8929869577</v>
      </c>
      <c r="BO79" s="373"/>
      <c r="BP79" s="348">
        <v>54.6019845</v>
      </c>
      <c r="BQ79" s="373"/>
      <c r="BR79" s="348">
        <v>49.076999999999998</v>
      </c>
      <c r="BS79" s="348">
        <v>12.7128</v>
      </c>
      <c r="BT79" s="348">
        <v>9.5515799999999995</v>
      </c>
      <c r="BU79" s="348">
        <v>28.658619999999999</v>
      </c>
      <c r="BV79" s="373"/>
      <c r="BW79" s="348">
        <v>11.93</v>
      </c>
      <c r="BX79" s="348">
        <v>13.1</v>
      </c>
      <c r="BY79" s="348" t="s">
        <v>430</v>
      </c>
      <c r="BZ79" s="348" t="s">
        <v>430</v>
      </c>
      <c r="CA79" s="348" t="s">
        <v>430</v>
      </c>
      <c r="CB79" s="348">
        <v>3.3</v>
      </c>
      <c r="CC79" s="373"/>
      <c r="CD79" s="372" t="s">
        <v>9325</v>
      </c>
      <c r="CE79" s="372" t="s">
        <v>9326</v>
      </c>
      <c r="CF79" s="372" t="s">
        <v>9327</v>
      </c>
      <c r="CG79" s="372" t="s">
        <v>9328</v>
      </c>
      <c r="CH79" s="372" t="s">
        <v>9329</v>
      </c>
      <c r="CI79" s="373"/>
      <c r="CJ79" s="354" t="s">
        <v>519</v>
      </c>
    </row>
    <row r="80" spans="1:88" s="428" customFormat="1" x14ac:dyDescent="0.25">
      <c r="A80" s="345" t="s">
        <v>9430</v>
      </c>
      <c r="B80" s="373"/>
      <c r="C80" s="719">
        <v>45729</v>
      </c>
      <c r="D80" s="373"/>
      <c r="E80" s="346">
        <v>1418.68</v>
      </c>
      <c r="F80" s="373"/>
      <c r="G80" s="347">
        <v>11.2453</v>
      </c>
      <c r="H80" s="373"/>
      <c r="I80" s="651">
        <v>1.73</v>
      </c>
      <c r="J80" s="651">
        <v>10.6</v>
      </c>
      <c r="K80" s="651">
        <v>1.22</v>
      </c>
      <c r="L80" s="651">
        <v>1.28</v>
      </c>
      <c r="M80" s="374"/>
      <c r="N80" s="348">
        <v>6.9400000000000003E-2</v>
      </c>
      <c r="O80" s="348">
        <v>0.14249999999999999</v>
      </c>
      <c r="P80" s="348">
        <v>0.83120000000000005</v>
      </c>
      <c r="Q80" s="348">
        <v>2.6593</v>
      </c>
      <c r="R80" s="348">
        <v>4.0682</v>
      </c>
      <c r="S80" s="350">
        <v>8.3437999999999999</v>
      </c>
      <c r="T80" s="348" t="s">
        <v>430</v>
      </c>
      <c r="U80" s="348" t="s">
        <v>430</v>
      </c>
      <c r="V80" s="348" t="s">
        <v>430</v>
      </c>
      <c r="W80" s="348" t="s">
        <v>430</v>
      </c>
      <c r="X80" s="348">
        <v>1.4278</v>
      </c>
      <c r="Y80" s="348">
        <v>3.7993000000000001</v>
      </c>
      <c r="Z80" s="348">
        <v>5.5015000000000001</v>
      </c>
      <c r="AA80" s="348">
        <v>7.7187999999999999</v>
      </c>
      <c r="AB80" s="348">
        <v>0.64890000000000003</v>
      </c>
      <c r="AC80" s="348">
        <v>8.3854000000000006</v>
      </c>
      <c r="AD80" s="374"/>
      <c r="AE80" s="346">
        <v>4</v>
      </c>
      <c r="AF80" s="346">
        <v>6</v>
      </c>
      <c r="AG80" s="346">
        <v>17</v>
      </c>
      <c r="AH80" s="346">
        <v>15</v>
      </c>
      <c r="AI80" s="346">
        <v>6</v>
      </c>
      <c r="AJ80" s="346">
        <v>1</v>
      </c>
      <c r="AK80" s="346" t="s">
        <v>430</v>
      </c>
      <c r="AL80" s="346" t="s">
        <v>430</v>
      </c>
      <c r="AM80" s="346" t="s">
        <v>430</v>
      </c>
      <c r="AN80" s="346" t="s">
        <v>430</v>
      </c>
      <c r="AO80" s="346">
        <v>19</v>
      </c>
      <c r="AP80" s="346">
        <v>21</v>
      </c>
      <c r="AQ80" s="346">
        <v>1</v>
      </c>
      <c r="AR80" s="346">
        <v>2</v>
      </c>
      <c r="AS80" s="346">
        <v>13</v>
      </c>
      <c r="AT80" s="373"/>
      <c r="AU80" s="348" t="s">
        <v>430</v>
      </c>
      <c r="AV80" s="348" t="s">
        <v>430</v>
      </c>
      <c r="AW80" s="348" t="s">
        <v>430</v>
      </c>
      <c r="AX80" s="348" t="s">
        <v>430</v>
      </c>
      <c r="AY80" s="348">
        <v>8.81</v>
      </c>
      <c r="AZ80" s="351"/>
      <c r="BA80" s="346" t="s">
        <v>430</v>
      </c>
      <c r="BB80" s="346" t="s">
        <v>430</v>
      </c>
      <c r="BC80" s="346" t="s">
        <v>430</v>
      </c>
      <c r="BD80" s="346" t="s">
        <v>430</v>
      </c>
      <c r="BE80" s="346">
        <v>7</v>
      </c>
      <c r="BF80" s="362"/>
      <c r="BG80" s="348">
        <v>0.79316403424635895</v>
      </c>
      <c r="BH80" s="375">
        <v>0</v>
      </c>
      <c r="BI80" s="375">
        <v>0.28316436676053502</v>
      </c>
      <c r="BJ80" s="375" t="s">
        <v>430</v>
      </c>
      <c r="BK80" s="374"/>
      <c r="BL80" s="348">
        <v>24.829134043100002</v>
      </c>
      <c r="BM80" s="348">
        <v>-17.704018293699999</v>
      </c>
      <c r="BN80" s="348">
        <v>-1.4024575455999999</v>
      </c>
      <c r="BO80" s="373"/>
      <c r="BP80" s="348">
        <v>1.5600875299999999</v>
      </c>
      <c r="BQ80" s="373"/>
      <c r="BR80" s="348">
        <v>27.781199999999998</v>
      </c>
      <c r="BS80" s="348">
        <v>4.5103600000000004</v>
      </c>
      <c r="BT80" s="348">
        <v>3.3928600000000002</v>
      </c>
      <c r="BU80" s="348">
        <v>64.315579999999997</v>
      </c>
      <c r="BV80" s="373"/>
      <c r="BW80" s="348">
        <v>4.87</v>
      </c>
      <c r="BX80" s="348">
        <v>0.74</v>
      </c>
      <c r="BY80" s="348">
        <v>6.37</v>
      </c>
      <c r="BZ80" s="348">
        <v>11.54</v>
      </c>
      <c r="CA80" s="348">
        <v>33.79</v>
      </c>
      <c r="CB80" s="348">
        <v>7</v>
      </c>
      <c r="CC80" s="373"/>
      <c r="CD80" s="372" t="s">
        <v>9331</v>
      </c>
      <c r="CE80" s="372" t="s">
        <v>9332</v>
      </c>
      <c r="CF80" s="372" t="s">
        <v>9333</v>
      </c>
      <c r="CG80" s="372" t="s">
        <v>9334</v>
      </c>
      <c r="CH80" s="372" t="s">
        <v>9335</v>
      </c>
      <c r="CI80" s="373"/>
      <c r="CJ80" s="354" t="s">
        <v>9336</v>
      </c>
    </row>
    <row r="81" spans="1:88" s="428" customFormat="1" x14ac:dyDescent="0.25">
      <c r="A81" s="345" t="s">
        <v>9431</v>
      </c>
      <c r="B81" s="373"/>
      <c r="C81" s="719">
        <v>45275</v>
      </c>
      <c r="D81" s="373"/>
      <c r="E81" s="346">
        <v>1283.26</v>
      </c>
      <c r="F81" s="373"/>
      <c r="G81" s="347">
        <v>12.374000000000001</v>
      </c>
      <c r="H81" s="373"/>
      <c r="I81" s="651">
        <v>3.81</v>
      </c>
      <c r="J81" s="651">
        <v>6.72</v>
      </c>
      <c r="K81" s="651">
        <v>1.85</v>
      </c>
      <c r="L81" s="651">
        <v>1.87</v>
      </c>
      <c r="M81" s="374"/>
      <c r="N81" s="348">
        <v>-0.29809999999999998</v>
      </c>
      <c r="O81" s="348">
        <v>5.6599999999999998E-2</v>
      </c>
      <c r="P81" s="348">
        <v>2.0789</v>
      </c>
      <c r="Q81" s="348">
        <v>5.2657999999999996</v>
      </c>
      <c r="R81" s="348">
        <v>2.8765999999999998</v>
      </c>
      <c r="S81" s="350">
        <v>7.9154</v>
      </c>
      <c r="T81" s="348">
        <v>3.7574999999999998</v>
      </c>
      <c r="U81" s="348" t="s">
        <v>430</v>
      </c>
      <c r="V81" s="348" t="s">
        <v>430</v>
      </c>
      <c r="W81" s="348" t="s">
        <v>430</v>
      </c>
      <c r="X81" s="348">
        <v>4.1581999999999999</v>
      </c>
      <c r="Y81" s="348">
        <v>13.1906</v>
      </c>
      <c r="Z81" s="348">
        <v>2.0114999999999998</v>
      </c>
      <c r="AA81" s="348">
        <v>7.9850000000000003</v>
      </c>
      <c r="AB81" s="348">
        <v>0.58530000000000004</v>
      </c>
      <c r="AC81" s="348">
        <v>8.2045999999999992</v>
      </c>
      <c r="AD81" s="374"/>
      <c r="AE81" s="346">
        <v>19</v>
      </c>
      <c r="AF81" s="346">
        <v>9</v>
      </c>
      <c r="AG81" s="346">
        <v>6</v>
      </c>
      <c r="AH81" s="346">
        <v>4</v>
      </c>
      <c r="AI81" s="346">
        <v>10</v>
      </c>
      <c r="AJ81" s="346">
        <v>3</v>
      </c>
      <c r="AK81" s="346">
        <v>8</v>
      </c>
      <c r="AL81" s="346" t="s">
        <v>430</v>
      </c>
      <c r="AM81" s="346" t="s">
        <v>430</v>
      </c>
      <c r="AN81" s="346" t="s">
        <v>430</v>
      </c>
      <c r="AO81" s="346">
        <v>3</v>
      </c>
      <c r="AP81" s="346">
        <v>5</v>
      </c>
      <c r="AQ81" s="346">
        <v>9</v>
      </c>
      <c r="AR81" s="346">
        <v>1</v>
      </c>
      <c r="AS81" s="346">
        <v>14</v>
      </c>
      <c r="AT81" s="373"/>
      <c r="AU81" s="348" t="s">
        <v>430</v>
      </c>
      <c r="AV81" s="348" t="s">
        <v>430</v>
      </c>
      <c r="AW81" s="348" t="s">
        <v>430</v>
      </c>
      <c r="AX81" s="348" t="s">
        <v>430</v>
      </c>
      <c r="AY81" s="348">
        <v>9.4700000000000006</v>
      </c>
      <c r="AZ81" s="351"/>
      <c r="BA81" s="346" t="s">
        <v>430</v>
      </c>
      <c r="BB81" s="346" t="s">
        <v>430</v>
      </c>
      <c r="BC81" s="346" t="s">
        <v>430</v>
      </c>
      <c r="BD81" s="346" t="s">
        <v>430</v>
      </c>
      <c r="BE81" s="346">
        <v>6</v>
      </c>
      <c r="BF81" s="362"/>
      <c r="BG81" s="348">
        <v>10.022920639655</v>
      </c>
      <c r="BH81" s="375">
        <v>0</v>
      </c>
      <c r="BI81" s="375">
        <v>2.3777553937649399E-2</v>
      </c>
      <c r="BJ81" s="375" t="s">
        <v>430</v>
      </c>
      <c r="BK81" s="374"/>
      <c r="BL81" s="348">
        <v>92.724957770000003</v>
      </c>
      <c r="BM81" s="348">
        <v>77.320620459799997</v>
      </c>
      <c r="BN81" s="348">
        <v>1.1992267679999999</v>
      </c>
      <c r="BO81" s="373"/>
      <c r="BP81" s="348">
        <v>82.197560980000006</v>
      </c>
      <c r="BQ81" s="373"/>
      <c r="BR81" s="348">
        <v>73.520300000000006</v>
      </c>
      <c r="BS81" s="348">
        <v>9.8745999999999992</v>
      </c>
      <c r="BT81" s="348">
        <v>3.8224300000000002</v>
      </c>
      <c r="BU81" s="348">
        <v>12.78267</v>
      </c>
      <c r="BV81" s="373"/>
      <c r="BW81" s="348">
        <v>0.96</v>
      </c>
      <c r="BX81" s="348">
        <v>8.65</v>
      </c>
      <c r="BY81" s="348" t="s">
        <v>430</v>
      </c>
      <c r="BZ81" s="348" t="s">
        <v>430</v>
      </c>
      <c r="CA81" s="348" t="s">
        <v>430</v>
      </c>
      <c r="CB81" s="348">
        <v>8.1999999999999993</v>
      </c>
      <c r="CC81" s="373"/>
      <c r="CD81" s="372" t="s">
        <v>9338</v>
      </c>
      <c r="CE81" s="372" t="s">
        <v>9339</v>
      </c>
      <c r="CF81" s="372" t="s">
        <v>9340</v>
      </c>
      <c r="CG81" s="372" t="s">
        <v>9341</v>
      </c>
      <c r="CH81" s="372" t="s">
        <v>9342</v>
      </c>
      <c r="CI81" s="373"/>
      <c r="CJ81" s="354" t="s">
        <v>604</v>
      </c>
    </row>
    <row r="82" spans="1:88" s="428" customFormat="1" x14ac:dyDescent="0.25">
      <c r="A82" s="345" t="s">
        <v>9432</v>
      </c>
      <c r="B82" s="373"/>
      <c r="C82" s="719">
        <v>43098</v>
      </c>
      <c r="D82" s="373"/>
      <c r="E82" s="346">
        <v>1238.75</v>
      </c>
      <c r="F82" s="373"/>
      <c r="G82" s="347">
        <v>22.64</v>
      </c>
      <c r="H82" s="373"/>
      <c r="I82" s="651">
        <v>3.35</v>
      </c>
      <c r="J82" s="651">
        <v>6.68</v>
      </c>
      <c r="K82" s="651">
        <v>2.48</v>
      </c>
      <c r="L82" s="651">
        <v>2.66</v>
      </c>
      <c r="M82" s="374"/>
      <c r="N82" s="348">
        <v>-4.4200000000000003E-2</v>
      </c>
      <c r="O82" s="348">
        <v>-4.4200000000000003E-2</v>
      </c>
      <c r="P82" s="348">
        <v>1.6614</v>
      </c>
      <c r="Q82" s="348">
        <v>4.0919999999999996</v>
      </c>
      <c r="R82" s="348">
        <v>1.3883000000000001</v>
      </c>
      <c r="S82" s="350">
        <v>4.2717999999999998</v>
      </c>
      <c r="T82" s="348">
        <v>3.3161</v>
      </c>
      <c r="U82" s="348">
        <v>9.5021000000000004</v>
      </c>
      <c r="V82" s="348">
        <v>8.4328000000000003</v>
      </c>
      <c r="W82" s="348" t="s">
        <v>430</v>
      </c>
      <c r="X82" s="348">
        <v>1.982</v>
      </c>
      <c r="Y82" s="348">
        <v>9.8496000000000006</v>
      </c>
      <c r="Z82" s="348">
        <v>1.0263</v>
      </c>
      <c r="AA82" s="348">
        <v>4.1878000000000002</v>
      </c>
      <c r="AB82" s="348">
        <v>0.75660000000000005</v>
      </c>
      <c r="AC82" s="348">
        <v>9.8882999999999992</v>
      </c>
      <c r="AD82" s="374"/>
      <c r="AE82" s="346">
        <v>7</v>
      </c>
      <c r="AF82" s="346">
        <v>13</v>
      </c>
      <c r="AG82" s="346">
        <v>10</v>
      </c>
      <c r="AH82" s="346">
        <v>7</v>
      </c>
      <c r="AI82" s="346">
        <v>17</v>
      </c>
      <c r="AJ82" s="346">
        <v>10</v>
      </c>
      <c r="AK82" s="346">
        <v>10</v>
      </c>
      <c r="AL82" s="346">
        <v>11</v>
      </c>
      <c r="AM82" s="346">
        <v>6</v>
      </c>
      <c r="AN82" s="346" t="s">
        <v>430</v>
      </c>
      <c r="AO82" s="346">
        <v>12</v>
      </c>
      <c r="AP82" s="346">
        <v>11</v>
      </c>
      <c r="AQ82" s="346">
        <v>12</v>
      </c>
      <c r="AR82" s="346">
        <v>11</v>
      </c>
      <c r="AS82" s="346">
        <v>11</v>
      </c>
      <c r="AT82" s="373"/>
      <c r="AU82" s="348" t="s">
        <v>430</v>
      </c>
      <c r="AV82" s="348">
        <v>9.66</v>
      </c>
      <c r="AW82" s="348">
        <v>8.4499999999999993</v>
      </c>
      <c r="AX82" s="348">
        <v>6.25</v>
      </c>
      <c r="AY82" s="348">
        <v>5.99</v>
      </c>
      <c r="AZ82" s="351"/>
      <c r="BA82" s="346" t="s">
        <v>430</v>
      </c>
      <c r="BB82" s="346">
        <v>5</v>
      </c>
      <c r="BC82" s="346">
        <v>6</v>
      </c>
      <c r="BD82" s="346">
        <v>8</v>
      </c>
      <c r="BE82" s="346">
        <v>11</v>
      </c>
      <c r="BF82" s="362"/>
      <c r="BG82" s="348">
        <v>8.5066811442072794</v>
      </c>
      <c r="BH82" s="375">
        <v>0</v>
      </c>
      <c r="BI82" s="375">
        <v>3.6739942051158402E-2</v>
      </c>
      <c r="BJ82" s="375" t="s">
        <v>430</v>
      </c>
      <c r="BK82" s="374"/>
      <c r="BL82" s="348">
        <v>70.460265215899994</v>
      </c>
      <c r="BM82" s="348">
        <v>51.040043872200002</v>
      </c>
      <c r="BN82" s="348">
        <v>1.380489903</v>
      </c>
      <c r="BO82" s="373"/>
      <c r="BP82" s="348">
        <v>69.895571219999994</v>
      </c>
      <c r="BQ82" s="373"/>
      <c r="BR82" s="348">
        <v>42.802100000000003</v>
      </c>
      <c r="BS82" s="348">
        <v>12.610300000000001</v>
      </c>
      <c r="BT82" s="348">
        <v>14.7088</v>
      </c>
      <c r="BU82" s="348">
        <v>29.878799999999998</v>
      </c>
      <c r="BV82" s="373"/>
      <c r="BW82" s="348">
        <v>1.36</v>
      </c>
      <c r="BX82" s="348">
        <v>20.010000000000002</v>
      </c>
      <c r="BY82" s="348" t="s">
        <v>430</v>
      </c>
      <c r="BZ82" s="348" t="s">
        <v>430</v>
      </c>
      <c r="CA82" s="348" t="s">
        <v>430</v>
      </c>
      <c r="CB82" s="348">
        <v>8.51</v>
      </c>
      <c r="CC82" s="373"/>
      <c r="CD82" s="372" t="s">
        <v>1427</v>
      </c>
      <c r="CE82" s="372" t="s">
        <v>9344</v>
      </c>
      <c r="CF82" s="372" t="s">
        <v>9345</v>
      </c>
      <c r="CG82" s="372" t="s">
        <v>9346</v>
      </c>
      <c r="CH82" s="372" t="s">
        <v>9347</v>
      </c>
      <c r="CI82" s="373"/>
      <c r="CJ82" s="354" t="s">
        <v>548</v>
      </c>
    </row>
    <row r="83" spans="1:88" s="428" customFormat="1" x14ac:dyDescent="0.25">
      <c r="A83" s="345" t="s">
        <v>9433</v>
      </c>
      <c r="B83" s="373"/>
      <c r="C83" s="719">
        <v>45506</v>
      </c>
      <c r="D83" s="373"/>
      <c r="E83" s="346">
        <v>1087.1199999999999</v>
      </c>
      <c r="F83" s="373"/>
      <c r="G83" s="347">
        <v>10.63</v>
      </c>
      <c r="H83" s="373"/>
      <c r="I83" s="651">
        <v>2.91</v>
      </c>
      <c r="J83" s="651">
        <v>6.69</v>
      </c>
      <c r="K83" s="651">
        <v>2.2000000000000002</v>
      </c>
      <c r="L83" s="651">
        <v>2.3199999999999998</v>
      </c>
      <c r="M83" s="374"/>
      <c r="N83" s="348">
        <v>-0.28139999999999998</v>
      </c>
      <c r="O83" s="348">
        <v>-0.37490000000000001</v>
      </c>
      <c r="P83" s="348">
        <v>1.4313</v>
      </c>
      <c r="Q83" s="348">
        <v>3.3041999999999998</v>
      </c>
      <c r="R83" s="348">
        <v>1.4313</v>
      </c>
      <c r="S83" s="350">
        <v>2.8961000000000001</v>
      </c>
      <c r="T83" s="348">
        <v>1.8865000000000001</v>
      </c>
      <c r="U83" s="348" t="s">
        <v>430</v>
      </c>
      <c r="V83" s="348" t="s">
        <v>430</v>
      </c>
      <c r="W83" s="348" t="s">
        <v>430</v>
      </c>
      <c r="X83" s="348">
        <v>2.3098999999999998</v>
      </c>
      <c r="Y83" s="348">
        <v>10.1554</v>
      </c>
      <c r="Z83" s="348">
        <v>-0.56130000000000002</v>
      </c>
      <c r="AA83" s="348">
        <v>2.3098999999999998</v>
      </c>
      <c r="AB83" s="348">
        <v>0.56759999999999999</v>
      </c>
      <c r="AC83" s="348">
        <v>2.9977</v>
      </c>
      <c r="AD83" s="374"/>
      <c r="AE83" s="346">
        <v>17</v>
      </c>
      <c r="AF83" s="346">
        <v>20</v>
      </c>
      <c r="AG83" s="346">
        <v>12</v>
      </c>
      <c r="AH83" s="346">
        <v>11</v>
      </c>
      <c r="AI83" s="346">
        <v>16</v>
      </c>
      <c r="AJ83" s="346">
        <v>14</v>
      </c>
      <c r="AK83" s="346">
        <v>15</v>
      </c>
      <c r="AL83" s="346" t="s">
        <v>430</v>
      </c>
      <c r="AM83" s="346" t="s">
        <v>430</v>
      </c>
      <c r="AN83" s="346" t="s">
        <v>430</v>
      </c>
      <c r="AO83" s="346">
        <v>8</v>
      </c>
      <c r="AP83" s="346">
        <v>10</v>
      </c>
      <c r="AQ83" s="346">
        <v>17</v>
      </c>
      <c r="AR83" s="346">
        <v>16</v>
      </c>
      <c r="AS83" s="346">
        <v>15</v>
      </c>
      <c r="AT83" s="373"/>
      <c r="AU83" s="348" t="s">
        <v>430</v>
      </c>
      <c r="AV83" s="348" t="s">
        <v>430</v>
      </c>
      <c r="AW83" s="348" t="s">
        <v>430</v>
      </c>
      <c r="AX83" s="348" t="s">
        <v>430</v>
      </c>
      <c r="AY83" s="348">
        <v>4.07</v>
      </c>
      <c r="AZ83" s="351"/>
      <c r="BA83" s="346" t="s">
        <v>430</v>
      </c>
      <c r="BB83" s="346" t="s">
        <v>430</v>
      </c>
      <c r="BC83" s="346" t="s">
        <v>430</v>
      </c>
      <c r="BD83" s="346" t="s">
        <v>430</v>
      </c>
      <c r="BE83" s="346">
        <v>16</v>
      </c>
      <c r="BF83" s="362"/>
      <c r="BG83" s="348">
        <v>9.8719006431790195</v>
      </c>
      <c r="BH83" s="375">
        <v>0</v>
      </c>
      <c r="BI83" s="375">
        <v>-2.5336876199575999E-2</v>
      </c>
      <c r="BJ83" s="375" t="s">
        <v>430</v>
      </c>
      <c r="BK83" s="374"/>
      <c r="BL83" s="348">
        <v>78.162527454300005</v>
      </c>
      <c r="BM83" s="348">
        <v>68.788460098900003</v>
      </c>
      <c r="BN83" s="348">
        <v>1.1362738364</v>
      </c>
      <c r="BO83" s="373"/>
      <c r="BP83" s="348">
        <v>69.519101309999996</v>
      </c>
      <c r="BQ83" s="373"/>
      <c r="BR83" s="348">
        <v>58.682699999999997</v>
      </c>
      <c r="BS83" s="348">
        <v>6.12643</v>
      </c>
      <c r="BT83" s="348">
        <v>11.888500000000001</v>
      </c>
      <c r="BU83" s="348">
        <v>23.30237</v>
      </c>
      <c r="BV83" s="373"/>
      <c r="BW83" s="348">
        <v>7.99</v>
      </c>
      <c r="BX83" s="348">
        <v>10.35</v>
      </c>
      <c r="BY83" s="348" t="s">
        <v>430</v>
      </c>
      <c r="BZ83" s="348" t="s">
        <v>430</v>
      </c>
      <c r="CA83" s="348" t="s">
        <v>430</v>
      </c>
      <c r="CB83" s="348">
        <v>4.97</v>
      </c>
      <c r="CC83" s="373"/>
      <c r="CD83" s="372" t="s">
        <v>9349</v>
      </c>
      <c r="CE83" s="372" t="s">
        <v>9350</v>
      </c>
      <c r="CF83" s="372" t="s">
        <v>9351</v>
      </c>
      <c r="CG83" s="372" t="s">
        <v>9352</v>
      </c>
      <c r="CH83" s="372" t="s">
        <v>9353</v>
      </c>
      <c r="CI83" s="373"/>
      <c r="CJ83" s="354" t="s">
        <v>443</v>
      </c>
    </row>
    <row r="84" spans="1:88" s="428" customFormat="1" x14ac:dyDescent="0.25">
      <c r="A84" s="345" t="s">
        <v>9434</v>
      </c>
      <c r="B84" s="373"/>
      <c r="C84" s="719">
        <v>41275</v>
      </c>
      <c r="D84" s="373"/>
      <c r="E84" s="346">
        <v>940.83</v>
      </c>
      <c r="F84" s="373"/>
      <c r="G84" s="347">
        <v>63.54</v>
      </c>
      <c r="H84" s="373"/>
      <c r="I84" s="651">
        <v>1.79</v>
      </c>
      <c r="J84" s="651">
        <v>6.7</v>
      </c>
      <c r="K84" s="651">
        <v>1.46</v>
      </c>
      <c r="L84" s="651">
        <v>1.52</v>
      </c>
      <c r="M84" s="374"/>
      <c r="N84" s="348">
        <v>-0.20419999999999999</v>
      </c>
      <c r="O84" s="348">
        <v>-0.23549999999999999</v>
      </c>
      <c r="P84" s="348">
        <v>0.87319999999999998</v>
      </c>
      <c r="Q84" s="348">
        <v>2.6991999999999998</v>
      </c>
      <c r="R84" s="348">
        <v>0.47439999999999999</v>
      </c>
      <c r="S84" s="350">
        <v>-0.37530000000000002</v>
      </c>
      <c r="T84" s="348">
        <v>1.579</v>
      </c>
      <c r="U84" s="348">
        <v>10.255000000000001</v>
      </c>
      <c r="V84" s="348">
        <v>9.3231000000000002</v>
      </c>
      <c r="W84" s="348">
        <v>10.066800000000001</v>
      </c>
      <c r="X84" s="348">
        <v>1.8106</v>
      </c>
      <c r="Y84" s="348">
        <v>7.9694000000000003</v>
      </c>
      <c r="Z84" s="348">
        <v>-2.5011999999999999</v>
      </c>
      <c r="AA84" s="348">
        <v>0.63349999999999995</v>
      </c>
      <c r="AB84" s="348">
        <v>1.5699999999999999E-2</v>
      </c>
      <c r="AC84" s="348">
        <v>11.8569</v>
      </c>
      <c r="AD84" s="374"/>
      <c r="AE84" s="346">
        <v>15</v>
      </c>
      <c r="AF84" s="346">
        <v>19</v>
      </c>
      <c r="AG84" s="346">
        <v>16</v>
      </c>
      <c r="AH84" s="346">
        <v>14</v>
      </c>
      <c r="AI84" s="346">
        <v>21</v>
      </c>
      <c r="AJ84" s="346">
        <v>20</v>
      </c>
      <c r="AK84" s="346">
        <v>16</v>
      </c>
      <c r="AL84" s="346">
        <v>8</v>
      </c>
      <c r="AM84" s="346">
        <v>5</v>
      </c>
      <c r="AN84" s="346">
        <v>1</v>
      </c>
      <c r="AO84" s="346">
        <v>15</v>
      </c>
      <c r="AP84" s="346">
        <v>16</v>
      </c>
      <c r="AQ84" s="346">
        <v>21</v>
      </c>
      <c r="AR84" s="346">
        <v>21</v>
      </c>
      <c r="AS84" s="346">
        <v>18</v>
      </c>
      <c r="AT84" s="373"/>
      <c r="AU84" s="348">
        <v>9.8000000000000007</v>
      </c>
      <c r="AV84" s="348">
        <v>9.9700000000000006</v>
      </c>
      <c r="AW84" s="348">
        <v>8.69</v>
      </c>
      <c r="AX84" s="348">
        <v>4.37</v>
      </c>
      <c r="AY84" s="348">
        <v>1.3</v>
      </c>
      <c r="AZ84" s="351"/>
      <c r="BA84" s="346">
        <v>2</v>
      </c>
      <c r="BB84" s="346">
        <v>3</v>
      </c>
      <c r="BC84" s="346">
        <v>4</v>
      </c>
      <c r="BD84" s="346">
        <v>12</v>
      </c>
      <c r="BE84" s="346">
        <v>21</v>
      </c>
      <c r="BF84" s="362"/>
      <c r="BG84" s="348">
        <v>8.5523646928487391</v>
      </c>
      <c r="BH84" s="375">
        <v>0</v>
      </c>
      <c r="BI84" s="375">
        <v>4.3666150816809503E-2</v>
      </c>
      <c r="BJ84" s="375" t="s">
        <v>430</v>
      </c>
      <c r="BK84" s="374"/>
      <c r="BL84" s="348">
        <v>77.161343765799998</v>
      </c>
      <c r="BM84" s="348">
        <v>55.368041441599999</v>
      </c>
      <c r="BN84" s="348">
        <v>1.3936079687</v>
      </c>
      <c r="BO84" s="373"/>
      <c r="BP84" s="348">
        <v>58.30718684</v>
      </c>
      <c r="BQ84" s="373"/>
      <c r="BR84" s="348">
        <v>61.024000000000001</v>
      </c>
      <c r="BS84" s="348">
        <v>4.8080400000000001</v>
      </c>
      <c r="BT84" s="348">
        <v>3.3392400000000002</v>
      </c>
      <c r="BU84" s="348">
        <v>30.828720000000001</v>
      </c>
      <c r="BV84" s="373"/>
      <c r="BW84" s="348">
        <v>3.69</v>
      </c>
      <c r="BX84" s="348">
        <v>22.33</v>
      </c>
      <c r="BY84" s="348" t="s">
        <v>430</v>
      </c>
      <c r="BZ84" s="348" t="s">
        <v>430</v>
      </c>
      <c r="CA84" s="348">
        <v>1.01</v>
      </c>
      <c r="CB84" s="348">
        <v>14.67</v>
      </c>
      <c r="CC84" s="373"/>
      <c r="CD84" s="372" t="s">
        <v>9355</v>
      </c>
      <c r="CE84" s="372" t="s">
        <v>9356</v>
      </c>
      <c r="CF84" s="372" t="s">
        <v>9357</v>
      </c>
      <c r="CG84" s="372" t="s">
        <v>1187</v>
      </c>
      <c r="CH84" s="372" t="s">
        <v>1180</v>
      </c>
      <c r="CI84" s="373"/>
      <c r="CJ84" s="354" t="s">
        <v>9358</v>
      </c>
    </row>
    <row r="85" spans="1:88" s="428" customFormat="1" x14ac:dyDescent="0.25">
      <c r="A85" s="345" t="s">
        <v>9435</v>
      </c>
      <c r="B85" s="373"/>
      <c r="C85" s="719">
        <v>44560</v>
      </c>
      <c r="D85" s="373"/>
      <c r="E85" s="346">
        <v>921.46</v>
      </c>
      <c r="F85" s="373"/>
      <c r="G85" s="347">
        <v>16.3612</v>
      </c>
      <c r="H85" s="373"/>
      <c r="I85" s="651">
        <v>4.54</v>
      </c>
      <c r="J85" s="651">
        <v>7.26</v>
      </c>
      <c r="K85" s="651">
        <v>2.69</v>
      </c>
      <c r="L85" s="651">
        <v>2.82</v>
      </c>
      <c r="M85" s="374"/>
      <c r="N85" s="348">
        <v>-4.6399999999999997E-2</v>
      </c>
      <c r="O85" s="348">
        <v>0.1837</v>
      </c>
      <c r="P85" s="348">
        <v>1.9777</v>
      </c>
      <c r="Q85" s="348">
        <v>4.8243999999999998</v>
      </c>
      <c r="R85" s="348">
        <v>4.3883000000000001</v>
      </c>
      <c r="S85" s="350">
        <v>7.4599000000000002</v>
      </c>
      <c r="T85" s="348">
        <v>4.4767999999999999</v>
      </c>
      <c r="U85" s="348">
        <v>12.413399999999999</v>
      </c>
      <c r="V85" s="348" t="s">
        <v>430</v>
      </c>
      <c r="W85" s="348" t="s">
        <v>430</v>
      </c>
      <c r="X85" s="348">
        <v>3.1217999999999999</v>
      </c>
      <c r="Y85" s="348">
        <v>13.398199999999999</v>
      </c>
      <c r="Z85" s="348">
        <v>3.9605000000000001</v>
      </c>
      <c r="AA85" s="348">
        <v>7.3246000000000002</v>
      </c>
      <c r="AB85" s="348">
        <v>1.0548999999999999</v>
      </c>
      <c r="AC85" s="348">
        <v>11.1426</v>
      </c>
      <c r="AD85" s="374"/>
      <c r="AE85" s="346">
        <v>8</v>
      </c>
      <c r="AF85" s="346">
        <v>3</v>
      </c>
      <c r="AG85" s="346">
        <v>7</v>
      </c>
      <c r="AH85" s="346">
        <v>5</v>
      </c>
      <c r="AI85" s="346">
        <v>5</v>
      </c>
      <c r="AJ85" s="346">
        <v>4</v>
      </c>
      <c r="AK85" s="346">
        <v>6</v>
      </c>
      <c r="AL85" s="346">
        <v>3</v>
      </c>
      <c r="AM85" s="346" t="s">
        <v>430</v>
      </c>
      <c r="AN85" s="346" t="s">
        <v>430</v>
      </c>
      <c r="AO85" s="346">
        <v>5</v>
      </c>
      <c r="AP85" s="346">
        <v>3</v>
      </c>
      <c r="AQ85" s="346">
        <v>3</v>
      </c>
      <c r="AR85" s="346">
        <v>4</v>
      </c>
      <c r="AS85" s="346">
        <v>9</v>
      </c>
      <c r="AT85" s="373"/>
      <c r="AU85" s="348" t="s">
        <v>430</v>
      </c>
      <c r="AV85" s="348" t="s">
        <v>430</v>
      </c>
      <c r="AW85" s="348" t="s">
        <v>430</v>
      </c>
      <c r="AX85" s="348">
        <v>8.44</v>
      </c>
      <c r="AY85" s="348">
        <v>10.62</v>
      </c>
      <c r="AZ85" s="351"/>
      <c r="BA85" s="346" t="s">
        <v>430</v>
      </c>
      <c r="BB85" s="346" t="s">
        <v>430</v>
      </c>
      <c r="BC85" s="346" t="s">
        <v>430</v>
      </c>
      <c r="BD85" s="346">
        <v>2</v>
      </c>
      <c r="BE85" s="346">
        <v>3</v>
      </c>
      <c r="BF85" s="362"/>
      <c r="BG85" s="348">
        <v>9.4273188136959707</v>
      </c>
      <c r="BH85" s="375">
        <v>0</v>
      </c>
      <c r="BI85" s="375">
        <v>6.0190307416549502E-2</v>
      </c>
      <c r="BJ85" s="375" t="s">
        <v>430</v>
      </c>
      <c r="BK85" s="374"/>
      <c r="BL85" s="348">
        <v>84.8869386577</v>
      </c>
      <c r="BM85" s="348">
        <v>52.692827170900003</v>
      </c>
      <c r="BN85" s="348">
        <v>1.6109771143</v>
      </c>
      <c r="BO85" s="373"/>
      <c r="BP85" s="348">
        <v>69.337939399999996</v>
      </c>
      <c r="BQ85" s="373"/>
      <c r="BR85" s="348">
        <v>43.372999999999998</v>
      </c>
      <c r="BS85" s="348">
        <v>19.4434</v>
      </c>
      <c r="BT85" s="348">
        <v>6.5215899999999998</v>
      </c>
      <c r="BU85" s="348">
        <v>30.662009999999999</v>
      </c>
      <c r="BV85" s="373"/>
      <c r="BW85" s="348">
        <v>5.33</v>
      </c>
      <c r="BX85" s="348">
        <v>8.74</v>
      </c>
      <c r="BY85" s="348">
        <v>7.09</v>
      </c>
      <c r="BZ85" s="348">
        <v>0.76</v>
      </c>
      <c r="CA85" s="348" t="s">
        <v>430</v>
      </c>
      <c r="CB85" s="348">
        <v>8.75</v>
      </c>
      <c r="CC85" s="373"/>
      <c r="CD85" s="372" t="s">
        <v>9360</v>
      </c>
      <c r="CE85" s="372" t="s">
        <v>9361</v>
      </c>
      <c r="CF85" s="372" t="s">
        <v>9362</v>
      </c>
      <c r="CG85" s="372" t="s">
        <v>9363</v>
      </c>
      <c r="CH85" s="372" t="s">
        <v>9364</v>
      </c>
      <c r="CI85" s="373"/>
      <c r="CJ85" s="354" t="s">
        <v>476</v>
      </c>
    </row>
    <row r="86" spans="1:88" s="428" customFormat="1" x14ac:dyDescent="0.25">
      <c r="A86" s="345" t="s">
        <v>9436</v>
      </c>
      <c r="B86" s="373"/>
      <c r="C86" s="719">
        <v>45028</v>
      </c>
      <c r="D86" s="373"/>
      <c r="E86" s="346">
        <v>865.70299999999997</v>
      </c>
      <c r="F86" s="373"/>
      <c r="G86" s="347">
        <v>17.341699999999999</v>
      </c>
      <c r="H86" s="373"/>
      <c r="I86" s="651" t="s">
        <v>430</v>
      </c>
      <c r="J86" s="651" t="s">
        <v>430</v>
      </c>
      <c r="K86" s="651" t="s">
        <v>430</v>
      </c>
      <c r="L86" s="651" t="s">
        <v>430</v>
      </c>
      <c r="M86" s="374"/>
      <c r="N86" s="348">
        <v>0.46460000000000001</v>
      </c>
      <c r="O86" s="348">
        <v>1.1868000000000001</v>
      </c>
      <c r="P86" s="348">
        <v>0.68689999999999996</v>
      </c>
      <c r="Q86" s="348">
        <v>-0.94079999999999997</v>
      </c>
      <c r="R86" s="348">
        <v>3.1261999999999999</v>
      </c>
      <c r="S86" s="350">
        <v>2.8862999999999999</v>
      </c>
      <c r="T86" s="348">
        <v>-1.4966999999999999</v>
      </c>
      <c r="U86" s="348">
        <v>15.9741</v>
      </c>
      <c r="V86" s="348" t="s">
        <v>430</v>
      </c>
      <c r="W86" s="348" t="s">
        <v>430</v>
      </c>
      <c r="X86" s="348">
        <v>-0.52539999999999998</v>
      </c>
      <c r="Y86" s="348">
        <v>14.1036</v>
      </c>
      <c r="Z86" s="348">
        <v>0.1241</v>
      </c>
      <c r="AA86" s="348">
        <v>2.3085</v>
      </c>
      <c r="AB86" s="348">
        <v>0.41460000000000002</v>
      </c>
      <c r="AC86" s="348">
        <v>17.700199999999999</v>
      </c>
      <c r="AD86" s="374"/>
      <c r="AE86" s="346">
        <v>2</v>
      </c>
      <c r="AF86" s="346">
        <v>2</v>
      </c>
      <c r="AG86" s="346">
        <v>21</v>
      </c>
      <c r="AH86" s="346">
        <v>21</v>
      </c>
      <c r="AI86" s="346">
        <v>8</v>
      </c>
      <c r="AJ86" s="346">
        <v>15</v>
      </c>
      <c r="AK86" s="346">
        <v>17</v>
      </c>
      <c r="AL86" s="346">
        <v>1</v>
      </c>
      <c r="AM86" s="346" t="s">
        <v>430</v>
      </c>
      <c r="AN86" s="346" t="s">
        <v>430</v>
      </c>
      <c r="AO86" s="346">
        <v>22</v>
      </c>
      <c r="AP86" s="346">
        <v>2</v>
      </c>
      <c r="AQ86" s="346">
        <v>15</v>
      </c>
      <c r="AR86" s="346">
        <v>17</v>
      </c>
      <c r="AS86" s="346">
        <v>17</v>
      </c>
      <c r="AT86" s="373"/>
      <c r="AU86" s="348" t="s">
        <v>430</v>
      </c>
      <c r="AV86" s="348" t="s">
        <v>430</v>
      </c>
      <c r="AW86" s="348" t="s">
        <v>430</v>
      </c>
      <c r="AX86" s="348">
        <v>5.67</v>
      </c>
      <c r="AY86" s="348">
        <v>4.7</v>
      </c>
      <c r="AZ86" s="351"/>
      <c r="BA86" s="346" t="s">
        <v>430</v>
      </c>
      <c r="BB86" s="346" t="s">
        <v>430</v>
      </c>
      <c r="BC86" s="346" t="s">
        <v>430</v>
      </c>
      <c r="BD86" s="346">
        <v>9</v>
      </c>
      <c r="BE86" s="346">
        <v>14</v>
      </c>
      <c r="BF86" s="362"/>
      <c r="BG86" s="348">
        <v>15.4154484106942</v>
      </c>
      <c r="BH86" s="375">
        <v>0</v>
      </c>
      <c r="BI86" s="375">
        <v>5.3634123488947097E-2</v>
      </c>
      <c r="BJ86" s="375" t="s">
        <v>430</v>
      </c>
      <c r="BK86" s="374"/>
      <c r="BL86" s="348">
        <v>119.5043719904</v>
      </c>
      <c r="BM86" s="348">
        <v>88.832685635800004</v>
      </c>
      <c r="BN86" s="348">
        <v>1.3452747840999999</v>
      </c>
      <c r="BO86" s="373"/>
      <c r="BP86" s="348">
        <v>64.460330740000003</v>
      </c>
      <c r="BQ86" s="373"/>
      <c r="BR86" s="348">
        <v>46.903100000000002</v>
      </c>
      <c r="BS86" s="348">
        <v>8.9147700000000007</v>
      </c>
      <c r="BT86" s="348">
        <v>7.3020399999999999</v>
      </c>
      <c r="BU86" s="348">
        <v>36.880090000000003</v>
      </c>
      <c r="BV86" s="373"/>
      <c r="BW86" s="348">
        <v>7.79</v>
      </c>
      <c r="BX86" s="348">
        <v>3.28</v>
      </c>
      <c r="BY86" s="348" t="s">
        <v>430</v>
      </c>
      <c r="BZ86" s="348" t="s">
        <v>430</v>
      </c>
      <c r="CA86" s="348" t="s">
        <v>430</v>
      </c>
      <c r="CB86" s="348">
        <v>24.47</v>
      </c>
      <c r="CC86" s="373"/>
      <c r="CD86" s="372" t="s">
        <v>9366</v>
      </c>
      <c r="CE86" s="372" t="s">
        <v>9367</v>
      </c>
      <c r="CF86" s="372" t="s">
        <v>9368</v>
      </c>
      <c r="CG86" s="372" t="s">
        <v>9369</v>
      </c>
      <c r="CH86" s="372" t="s">
        <v>9370</v>
      </c>
      <c r="CI86" s="373"/>
      <c r="CJ86" s="354" t="s">
        <v>548</v>
      </c>
    </row>
    <row r="87" spans="1:88" s="428" customFormat="1" x14ac:dyDescent="0.25">
      <c r="A87" s="345" t="s">
        <v>9437</v>
      </c>
      <c r="B87" s="373"/>
      <c r="C87" s="719">
        <v>44231</v>
      </c>
      <c r="D87" s="373"/>
      <c r="E87" s="346">
        <v>743.05499999999995</v>
      </c>
      <c r="F87" s="373"/>
      <c r="G87" s="347">
        <v>16.73</v>
      </c>
      <c r="H87" s="373"/>
      <c r="I87" s="651">
        <v>3.93</v>
      </c>
      <c r="J87" s="651">
        <v>6.96</v>
      </c>
      <c r="K87" s="651">
        <v>2.5499999999999998</v>
      </c>
      <c r="L87" s="651" t="s">
        <v>430</v>
      </c>
      <c r="M87" s="374"/>
      <c r="N87" s="348">
        <v>-0.29799999999999999</v>
      </c>
      <c r="O87" s="348">
        <v>-0.11940000000000001</v>
      </c>
      <c r="P87" s="348">
        <v>0.72250000000000003</v>
      </c>
      <c r="Q87" s="348">
        <v>2.7010000000000001</v>
      </c>
      <c r="R87" s="348">
        <v>1.0266</v>
      </c>
      <c r="S87" s="350">
        <v>1.1456</v>
      </c>
      <c r="T87" s="348">
        <v>2.2877999999999998</v>
      </c>
      <c r="U87" s="348">
        <v>8.4154999999999998</v>
      </c>
      <c r="V87" s="348">
        <v>8.2940000000000005</v>
      </c>
      <c r="W87" s="348" t="s">
        <v>430</v>
      </c>
      <c r="X87" s="348">
        <v>1.95</v>
      </c>
      <c r="Y87" s="348">
        <v>9.4178999999999995</v>
      </c>
      <c r="Z87" s="348">
        <v>-1.1813</v>
      </c>
      <c r="AA87" s="348">
        <v>1.8878999999999999</v>
      </c>
      <c r="AB87" s="348">
        <v>-0.23849999999999999</v>
      </c>
      <c r="AC87" s="348">
        <v>9.6945999999999994</v>
      </c>
      <c r="AD87" s="374"/>
      <c r="AE87" s="346">
        <v>18</v>
      </c>
      <c r="AF87" s="346">
        <v>15</v>
      </c>
      <c r="AG87" s="346">
        <v>18</v>
      </c>
      <c r="AH87" s="346">
        <v>13</v>
      </c>
      <c r="AI87" s="346">
        <v>19</v>
      </c>
      <c r="AJ87" s="346">
        <v>18</v>
      </c>
      <c r="AK87" s="346">
        <v>14</v>
      </c>
      <c r="AL87" s="346">
        <v>12</v>
      </c>
      <c r="AM87" s="346">
        <v>7</v>
      </c>
      <c r="AN87" s="346" t="s">
        <v>430</v>
      </c>
      <c r="AO87" s="346">
        <v>13</v>
      </c>
      <c r="AP87" s="346">
        <v>12</v>
      </c>
      <c r="AQ87" s="346">
        <v>19</v>
      </c>
      <c r="AR87" s="346">
        <v>19</v>
      </c>
      <c r="AS87" s="346">
        <v>20</v>
      </c>
      <c r="AT87" s="373"/>
      <c r="AU87" s="348" t="s">
        <v>430</v>
      </c>
      <c r="AV87" s="348" t="s">
        <v>430</v>
      </c>
      <c r="AW87" s="348">
        <v>7.92</v>
      </c>
      <c r="AX87" s="348">
        <v>5.21</v>
      </c>
      <c r="AY87" s="348">
        <v>2.89</v>
      </c>
      <c r="AZ87" s="351"/>
      <c r="BA87" s="346" t="s">
        <v>430</v>
      </c>
      <c r="BB87" s="346" t="s">
        <v>430</v>
      </c>
      <c r="BC87" s="346">
        <v>7</v>
      </c>
      <c r="BD87" s="346">
        <v>11</v>
      </c>
      <c r="BE87" s="346">
        <v>18</v>
      </c>
      <c r="BF87" s="362"/>
      <c r="BG87" s="348">
        <v>9.2065459069534192</v>
      </c>
      <c r="BH87" s="375">
        <v>0</v>
      </c>
      <c r="BI87" s="375">
        <v>2.51859172337222E-2</v>
      </c>
      <c r="BJ87" s="375" t="s">
        <v>430</v>
      </c>
      <c r="BK87" s="374"/>
      <c r="BL87" s="348">
        <v>76.841251645699998</v>
      </c>
      <c r="BM87" s="348">
        <v>67.123396967100007</v>
      </c>
      <c r="BN87" s="348">
        <v>1.1447759665999999</v>
      </c>
      <c r="BO87" s="373"/>
      <c r="BP87" s="348">
        <v>73.408999100000003</v>
      </c>
      <c r="BQ87" s="373"/>
      <c r="BR87" s="348">
        <v>54.362499999999997</v>
      </c>
      <c r="BS87" s="348">
        <v>17.995699999999999</v>
      </c>
      <c r="BT87" s="348">
        <v>1.05081</v>
      </c>
      <c r="BU87" s="348">
        <v>26.590990000000001</v>
      </c>
      <c r="BV87" s="373"/>
      <c r="BW87" s="348">
        <v>6.69</v>
      </c>
      <c r="BX87" s="348">
        <v>15.09</v>
      </c>
      <c r="BY87" s="348">
        <v>1.19</v>
      </c>
      <c r="BZ87" s="348" t="s">
        <v>430</v>
      </c>
      <c r="CA87" s="348">
        <v>0.01</v>
      </c>
      <c r="CB87" s="348">
        <v>3.61</v>
      </c>
      <c r="CC87" s="373"/>
      <c r="CD87" s="372" t="s">
        <v>9372</v>
      </c>
      <c r="CE87" s="372" t="s">
        <v>9373</v>
      </c>
      <c r="CF87" s="372" t="s">
        <v>9374</v>
      </c>
      <c r="CG87" s="372" t="s">
        <v>9375</v>
      </c>
      <c r="CH87" s="372" t="s">
        <v>1041</v>
      </c>
      <c r="CI87" s="373"/>
      <c r="CJ87" s="354" t="s">
        <v>611</v>
      </c>
    </row>
    <row r="88" spans="1:88" s="428" customFormat="1" x14ac:dyDescent="0.25">
      <c r="A88" s="345" t="s">
        <v>9438</v>
      </c>
      <c r="B88" s="373"/>
      <c r="C88" s="719">
        <v>42634</v>
      </c>
      <c r="D88" s="373"/>
      <c r="E88" s="346">
        <v>741.72</v>
      </c>
      <c r="F88" s="373"/>
      <c r="G88" s="347">
        <v>22.101099999999999</v>
      </c>
      <c r="H88" s="373"/>
      <c r="I88" s="651">
        <v>1.42</v>
      </c>
      <c r="J88" s="651">
        <v>7.05</v>
      </c>
      <c r="K88" s="651">
        <v>1.24</v>
      </c>
      <c r="L88" s="651">
        <v>1.34</v>
      </c>
      <c r="M88" s="374"/>
      <c r="N88" s="348">
        <v>2.9899999999999999E-2</v>
      </c>
      <c r="O88" s="348">
        <v>-0.16170000000000001</v>
      </c>
      <c r="P88" s="348">
        <v>5.2077999999999998</v>
      </c>
      <c r="Q88" s="348">
        <v>8.0368999999999993</v>
      </c>
      <c r="R88" s="348">
        <v>10.4437</v>
      </c>
      <c r="S88" s="350">
        <v>-0.84030000000000005</v>
      </c>
      <c r="T88" s="348">
        <v>-6.2439999999999998</v>
      </c>
      <c r="U88" s="348">
        <v>3.8853</v>
      </c>
      <c r="V88" s="348">
        <v>6.2683</v>
      </c>
      <c r="W88" s="348" t="s">
        <v>430</v>
      </c>
      <c r="X88" s="348">
        <v>6.3376000000000001</v>
      </c>
      <c r="Y88" s="348">
        <v>17.437899999999999</v>
      </c>
      <c r="Z88" s="348">
        <v>2.6736</v>
      </c>
      <c r="AA88" s="348">
        <v>4.0434000000000001</v>
      </c>
      <c r="AB88" s="348">
        <v>3.0661999999999998</v>
      </c>
      <c r="AC88" s="348">
        <v>8.3078000000000003</v>
      </c>
      <c r="AD88" s="374"/>
      <c r="AE88" s="346">
        <v>5</v>
      </c>
      <c r="AF88" s="346">
        <v>18</v>
      </c>
      <c r="AG88" s="346">
        <v>1</v>
      </c>
      <c r="AH88" s="346">
        <v>1</v>
      </c>
      <c r="AI88" s="346">
        <v>1</v>
      </c>
      <c r="AJ88" s="346">
        <v>21</v>
      </c>
      <c r="AK88" s="346">
        <v>20</v>
      </c>
      <c r="AL88" s="346">
        <v>14</v>
      </c>
      <c r="AM88" s="346">
        <v>9</v>
      </c>
      <c r="AN88" s="346" t="s">
        <v>430</v>
      </c>
      <c r="AO88" s="346">
        <v>1</v>
      </c>
      <c r="AP88" s="346">
        <v>1</v>
      </c>
      <c r="AQ88" s="346">
        <v>6</v>
      </c>
      <c r="AR88" s="346">
        <v>12</v>
      </c>
      <c r="AS88" s="346">
        <v>1</v>
      </c>
      <c r="AT88" s="373"/>
      <c r="AU88" s="348" t="s">
        <v>430</v>
      </c>
      <c r="AV88" s="348">
        <v>6.95</v>
      </c>
      <c r="AW88" s="348">
        <v>6.01</v>
      </c>
      <c r="AX88" s="348">
        <v>2.2400000000000002</v>
      </c>
      <c r="AY88" s="348">
        <v>12.07</v>
      </c>
      <c r="AZ88" s="351"/>
      <c r="BA88" s="346" t="s">
        <v>430</v>
      </c>
      <c r="BB88" s="346">
        <v>7</v>
      </c>
      <c r="BC88" s="346">
        <v>9</v>
      </c>
      <c r="BD88" s="346">
        <v>13</v>
      </c>
      <c r="BE88" s="346">
        <v>1</v>
      </c>
      <c r="BF88" s="362"/>
      <c r="BG88" s="348">
        <v>14.2855616275014</v>
      </c>
      <c r="BH88" s="375">
        <v>0</v>
      </c>
      <c r="BI88" s="375">
        <v>8.27084621137863E-3</v>
      </c>
      <c r="BJ88" s="375" t="s">
        <v>430</v>
      </c>
      <c r="BK88" s="374"/>
      <c r="BL88" s="348">
        <v>77.993405149899999</v>
      </c>
      <c r="BM88" s="348">
        <v>94.777467302100007</v>
      </c>
      <c r="BN88" s="348">
        <v>0.82291083909999996</v>
      </c>
      <c r="BO88" s="373"/>
      <c r="BP88" s="348">
        <v>69.751343109999993</v>
      </c>
      <c r="BQ88" s="373"/>
      <c r="BR88" s="348">
        <v>39.507800000000003</v>
      </c>
      <c r="BS88" s="348">
        <v>15.1129</v>
      </c>
      <c r="BT88" s="348">
        <v>13.732699999999999</v>
      </c>
      <c r="BU88" s="348">
        <v>31.646599999999999</v>
      </c>
      <c r="BV88" s="373"/>
      <c r="BW88" s="348" t="s">
        <v>430</v>
      </c>
      <c r="BX88" s="348">
        <v>13.5</v>
      </c>
      <c r="BY88" s="348">
        <v>3.36</v>
      </c>
      <c r="BZ88" s="348" t="s">
        <v>430</v>
      </c>
      <c r="CA88" s="348" t="s">
        <v>430</v>
      </c>
      <c r="CB88" s="348">
        <v>13.39</v>
      </c>
      <c r="CC88" s="373"/>
      <c r="CD88" s="372" t="s">
        <v>9377</v>
      </c>
      <c r="CE88" s="372" t="s">
        <v>9378</v>
      </c>
      <c r="CF88" s="372" t="s">
        <v>9379</v>
      </c>
      <c r="CG88" s="372" t="s">
        <v>3339</v>
      </c>
      <c r="CH88" s="372" t="s">
        <v>9380</v>
      </c>
      <c r="CI88" s="373"/>
      <c r="CJ88" s="354" t="s">
        <v>443</v>
      </c>
    </row>
    <row r="89" spans="1:88" s="428" customFormat="1" x14ac:dyDescent="0.25">
      <c r="A89" s="345" t="s">
        <v>9439</v>
      </c>
      <c r="B89" s="373"/>
      <c r="C89" s="719">
        <v>45194</v>
      </c>
      <c r="D89" s="373"/>
      <c r="E89" s="346">
        <v>717.89</v>
      </c>
      <c r="F89" s="373"/>
      <c r="G89" s="347">
        <v>13.8748</v>
      </c>
      <c r="H89" s="373"/>
      <c r="I89" s="651">
        <v>3.01</v>
      </c>
      <c r="J89" s="651">
        <v>7.33</v>
      </c>
      <c r="K89" s="651" t="s">
        <v>430</v>
      </c>
      <c r="L89" s="651">
        <v>2.5099999999999998</v>
      </c>
      <c r="M89" s="374"/>
      <c r="N89" s="348">
        <v>1.7999999999999999E-2</v>
      </c>
      <c r="O89" s="348">
        <v>-7.85E-2</v>
      </c>
      <c r="P89" s="348">
        <v>0.95099999999999996</v>
      </c>
      <c r="Q89" s="348">
        <v>4.2512999999999996</v>
      </c>
      <c r="R89" s="348">
        <v>5.5374999999999996</v>
      </c>
      <c r="S89" s="350">
        <v>7.1756000000000002</v>
      </c>
      <c r="T89" s="348">
        <v>5.0975999999999999</v>
      </c>
      <c r="U89" s="348" t="s">
        <v>430</v>
      </c>
      <c r="V89" s="348" t="s">
        <v>430</v>
      </c>
      <c r="W89" s="348" t="s">
        <v>430</v>
      </c>
      <c r="X89" s="348">
        <v>1.5688</v>
      </c>
      <c r="Y89" s="348">
        <v>11.5105</v>
      </c>
      <c r="Z89" s="348">
        <v>4.7470999999999997</v>
      </c>
      <c r="AA89" s="348">
        <v>6.7186000000000003</v>
      </c>
      <c r="AB89" s="348">
        <v>0.49909999999999999</v>
      </c>
      <c r="AC89" s="348">
        <v>11.8544</v>
      </c>
      <c r="AD89" s="374"/>
      <c r="AE89" s="346">
        <v>6</v>
      </c>
      <c r="AF89" s="346">
        <v>14</v>
      </c>
      <c r="AG89" s="346">
        <v>15</v>
      </c>
      <c r="AH89" s="346">
        <v>6</v>
      </c>
      <c r="AI89" s="346">
        <v>2</v>
      </c>
      <c r="AJ89" s="346">
        <v>5</v>
      </c>
      <c r="AK89" s="346">
        <v>3</v>
      </c>
      <c r="AL89" s="346" t="s">
        <v>430</v>
      </c>
      <c r="AM89" s="346" t="s">
        <v>430</v>
      </c>
      <c r="AN89" s="346" t="s">
        <v>430</v>
      </c>
      <c r="AO89" s="346">
        <v>17</v>
      </c>
      <c r="AP89" s="346">
        <v>8</v>
      </c>
      <c r="AQ89" s="346">
        <v>2</v>
      </c>
      <c r="AR89" s="346">
        <v>6</v>
      </c>
      <c r="AS89" s="346">
        <v>16</v>
      </c>
      <c r="AT89" s="373"/>
      <c r="AU89" s="348" t="s">
        <v>430</v>
      </c>
      <c r="AV89" s="348" t="s">
        <v>430</v>
      </c>
      <c r="AW89" s="348" t="s">
        <v>430</v>
      </c>
      <c r="AX89" s="348" t="s">
        <v>430</v>
      </c>
      <c r="AY89" s="348">
        <v>10.33</v>
      </c>
      <c r="AZ89" s="351"/>
      <c r="BA89" s="346" t="s">
        <v>430</v>
      </c>
      <c r="BB89" s="346" t="s">
        <v>430</v>
      </c>
      <c r="BC89" s="346" t="s">
        <v>430</v>
      </c>
      <c r="BD89" s="346" t="s">
        <v>430</v>
      </c>
      <c r="BE89" s="346">
        <v>5</v>
      </c>
      <c r="BF89" s="362"/>
      <c r="BG89" s="348">
        <v>7.3009321826080003</v>
      </c>
      <c r="BH89" s="375">
        <v>0</v>
      </c>
      <c r="BI89" s="375">
        <v>7.0765188276509405E-2</v>
      </c>
      <c r="BJ89" s="375" t="s">
        <v>430</v>
      </c>
      <c r="BK89" s="374"/>
      <c r="BL89" s="348">
        <v>71.422667024299997</v>
      </c>
      <c r="BM89" s="348">
        <v>35.659052191199997</v>
      </c>
      <c r="BN89" s="348">
        <v>2.0029322888999999</v>
      </c>
      <c r="BO89" s="373"/>
      <c r="BP89" s="348">
        <v>44.717616999999997</v>
      </c>
      <c r="BQ89" s="373"/>
      <c r="BR89" s="348">
        <v>26.1617</v>
      </c>
      <c r="BS89" s="348">
        <v>4.7810800000000002</v>
      </c>
      <c r="BT89" s="348">
        <v>13.774900000000001</v>
      </c>
      <c r="BU89" s="348">
        <v>55.282319999999999</v>
      </c>
      <c r="BV89" s="373"/>
      <c r="BW89" s="348">
        <v>12.56</v>
      </c>
      <c r="BX89" s="348">
        <v>33.58</v>
      </c>
      <c r="BY89" s="348">
        <v>5.28</v>
      </c>
      <c r="BZ89" s="348">
        <v>0.38</v>
      </c>
      <c r="CA89" s="348" t="s">
        <v>430</v>
      </c>
      <c r="CB89" s="348">
        <v>3.48</v>
      </c>
      <c r="CC89" s="373"/>
      <c r="CD89" s="372" t="s">
        <v>9382</v>
      </c>
      <c r="CE89" s="372" t="s">
        <v>9383</v>
      </c>
      <c r="CF89" s="372" t="s">
        <v>9384</v>
      </c>
      <c r="CG89" s="372" t="s">
        <v>4670</v>
      </c>
      <c r="CH89" s="372" t="s">
        <v>9385</v>
      </c>
      <c r="CI89" s="373"/>
      <c r="CJ89" s="354" t="s">
        <v>436</v>
      </c>
    </row>
    <row r="90" spans="1:88" s="428" customFormat="1" x14ac:dyDescent="0.25">
      <c r="A90" s="345" t="s">
        <v>9440</v>
      </c>
      <c r="B90" s="373"/>
      <c r="C90" s="719">
        <v>44512</v>
      </c>
      <c r="D90" s="373"/>
      <c r="E90" s="346">
        <v>693.15599999999995</v>
      </c>
      <c r="F90" s="373"/>
      <c r="G90" s="347">
        <v>15.240500000000001</v>
      </c>
      <c r="H90" s="373"/>
      <c r="I90" s="651">
        <v>9.2799999999999994</v>
      </c>
      <c r="J90" s="651">
        <v>7.08</v>
      </c>
      <c r="K90" s="651">
        <v>4.8099999999999996</v>
      </c>
      <c r="L90" s="651">
        <v>5.01</v>
      </c>
      <c r="M90" s="374"/>
      <c r="N90" s="348">
        <v>0.13070000000000001</v>
      </c>
      <c r="O90" s="348">
        <v>0.1525</v>
      </c>
      <c r="P90" s="348">
        <v>4.0740999999999996</v>
      </c>
      <c r="Q90" s="348">
        <v>6.6478000000000002</v>
      </c>
      <c r="R90" s="348">
        <v>5.4699</v>
      </c>
      <c r="S90" s="350">
        <v>5.8540999999999999</v>
      </c>
      <c r="T90" s="348">
        <v>4.8350999999999997</v>
      </c>
      <c r="U90" s="348">
        <v>9.7554999999999996</v>
      </c>
      <c r="V90" s="348" t="s">
        <v>430</v>
      </c>
      <c r="W90" s="348" t="s">
        <v>430</v>
      </c>
      <c r="X90" s="348">
        <v>4.5646000000000004</v>
      </c>
      <c r="Y90" s="348">
        <v>13.0291</v>
      </c>
      <c r="Z90" s="348">
        <v>3.7835000000000001</v>
      </c>
      <c r="AA90" s="348">
        <v>6.0578000000000003</v>
      </c>
      <c r="AB90" s="348">
        <v>2.9672999999999998</v>
      </c>
      <c r="AC90" s="348">
        <v>9.1919000000000004</v>
      </c>
      <c r="AD90" s="374"/>
      <c r="AE90" s="346">
        <v>3</v>
      </c>
      <c r="AF90" s="346">
        <v>5</v>
      </c>
      <c r="AG90" s="346">
        <v>2</v>
      </c>
      <c r="AH90" s="346">
        <v>2</v>
      </c>
      <c r="AI90" s="346">
        <v>3</v>
      </c>
      <c r="AJ90" s="346">
        <v>9</v>
      </c>
      <c r="AK90" s="346">
        <v>4</v>
      </c>
      <c r="AL90" s="346">
        <v>10</v>
      </c>
      <c r="AM90" s="346" t="s">
        <v>430</v>
      </c>
      <c r="AN90" s="346" t="s">
        <v>430</v>
      </c>
      <c r="AO90" s="346">
        <v>2</v>
      </c>
      <c r="AP90" s="346">
        <v>6</v>
      </c>
      <c r="AQ90" s="346">
        <v>4</v>
      </c>
      <c r="AR90" s="346">
        <v>8</v>
      </c>
      <c r="AS90" s="346">
        <v>2</v>
      </c>
      <c r="AT90" s="373"/>
      <c r="AU90" s="348" t="s">
        <v>430</v>
      </c>
      <c r="AV90" s="348" t="s">
        <v>430</v>
      </c>
      <c r="AW90" s="348" t="s">
        <v>430</v>
      </c>
      <c r="AX90" s="348">
        <v>7.72</v>
      </c>
      <c r="AY90" s="348">
        <v>11.55</v>
      </c>
      <c r="AZ90" s="351"/>
      <c r="BA90" s="346" t="s">
        <v>430</v>
      </c>
      <c r="BB90" s="346" t="s">
        <v>430</v>
      </c>
      <c r="BC90" s="346" t="s">
        <v>430</v>
      </c>
      <c r="BD90" s="346">
        <v>4</v>
      </c>
      <c r="BE90" s="346">
        <v>2</v>
      </c>
      <c r="BF90" s="362"/>
      <c r="BG90" s="348">
        <v>8.4237252871666897</v>
      </c>
      <c r="BH90" s="375">
        <v>0</v>
      </c>
      <c r="BI90" s="375">
        <v>3.7726194345169002E-2</v>
      </c>
      <c r="BJ90" s="375" t="s">
        <v>430</v>
      </c>
      <c r="BK90" s="374"/>
      <c r="BL90" s="348">
        <v>70.1633849607</v>
      </c>
      <c r="BM90" s="348">
        <v>55.241893432600001</v>
      </c>
      <c r="BN90" s="348">
        <v>1.2701118771</v>
      </c>
      <c r="BO90" s="373"/>
      <c r="BP90" s="348">
        <v>76.662039530000001</v>
      </c>
      <c r="BQ90" s="373"/>
      <c r="BR90" s="348">
        <v>42.1875</v>
      </c>
      <c r="BS90" s="348">
        <v>24.317299999999999</v>
      </c>
      <c r="BT90" s="348">
        <v>10.546799999999999</v>
      </c>
      <c r="BU90" s="348">
        <v>22.948399999999999</v>
      </c>
      <c r="BV90" s="373"/>
      <c r="BW90" s="348">
        <v>6.07</v>
      </c>
      <c r="BX90" s="348">
        <v>12.11</v>
      </c>
      <c r="BY90" s="348" t="s">
        <v>430</v>
      </c>
      <c r="BZ90" s="348" t="s">
        <v>430</v>
      </c>
      <c r="CA90" s="348" t="s">
        <v>430</v>
      </c>
      <c r="CB90" s="348">
        <v>3.5</v>
      </c>
      <c r="CC90" s="373"/>
      <c r="CD90" s="372" t="s">
        <v>5096</v>
      </c>
      <c r="CE90" s="372" t="s">
        <v>9387</v>
      </c>
      <c r="CF90" s="372" t="s">
        <v>9388</v>
      </c>
      <c r="CG90" s="372" t="s">
        <v>9389</v>
      </c>
      <c r="CH90" s="372" t="s">
        <v>9390</v>
      </c>
      <c r="CI90" s="373"/>
      <c r="CJ90" s="354" t="s">
        <v>476</v>
      </c>
    </row>
    <row r="91" spans="1:88" s="428" customFormat="1" x14ac:dyDescent="0.25">
      <c r="A91" s="345" t="s">
        <v>9441</v>
      </c>
      <c r="B91" s="373"/>
      <c r="C91" s="719">
        <v>43829</v>
      </c>
      <c r="D91" s="373"/>
      <c r="E91" s="346">
        <v>350.74</v>
      </c>
      <c r="F91" s="373"/>
      <c r="G91" s="347">
        <v>16.4922</v>
      </c>
      <c r="H91" s="373"/>
      <c r="I91" s="651">
        <v>0.28000000000000003</v>
      </c>
      <c r="J91" s="651">
        <v>5.44</v>
      </c>
      <c r="K91" s="651">
        <v>0.25</v>
      </c>
      <c r="L91" s="651">
        <v>0.27</v>
      </c>
      <c r="M91" s="374"/>
      <c r="N91" s="348">
        <v>-0.1731</v>
      </c>
      <c r="O91" s="348">
        <v>-2.9100000000000001E-2</v>
      </c>
      <c r="P91" s="348">
        <v>2.0968</v>
      </c>
      <c r="Q91" s="348">
        <v>3.5733999999999999</v>
      </c>
      <c r="R91" s="348">
        <v>1.6298999999999999</v>
      </c>
      <c r="S91" s="350">
        <v>2.8159000000000001</v>
      </c>
      <c r="T91" s="348">
        <v>3.0122</v>
      </c>
      <c r="U91" s="348">
        <v>10.7743</v>
      </c>
      <c r="V91" s="348">
        <v>9.6586999999999996</v>
      </c>
      <c r="W91" s="348" t="s">
        <v>430</v>
      </c>
      <c r="X91" s="348">
        <v>2.2835999999999999</v>
      </c>
      <c r="Y91" s="348">
        <v>7.6113999999999997</v>
      </c>
      <c r="Z91" s="348">
        <v>-1.0155000000000001</v>
      </c>
      <c r="AA91" s="348">
        <v>2.8839999999999999</v>
      </c>
      <c r="AB91" s="348">
        <v>1.1314</v>
      </c>
      <c r="AC91" s="348">
        <v>7.7976999999999999</v>
      </c>
      <c r="AD91" s="374"/>
      <c r="AE91" s="346">
        <v>14</v>
      </c>
      <c r="AF91" s="346">
        <v>11</v>
      </c>
      <c r="AG91" s="346">
        <v>5</v>
      </c>
      <c r="AH91" s="346">
        <v>10</v>
      </c>
      <c r="AI91" s="346">
        <v>15</v>
      </c>
      <c r="AJ91" s="346">
        <v>16</v>
      </c>
      <c r="AK91" s="346">
        <v>13</v>
      </c>
      <c r="AL91" s="346">
        <v>5</v>
      </c>
      <c r="AM91" s="346">
        <v>2</v>
      </c>
      <c r="AN91" s="346" t="s">
        <v>430</v>
      </c>
      <c r="AO91" s="346">
        <v>9</v>
      </c>
      <c r="AP91" s="346">
        <v>18</v>
      </c>
      <c r="AQ91" s="346">
        <v>18</v>
      </c>
      <c r="AR91" s="346">
        <v>15</v>
      </c>
      <c r="AS91" s="346">
        <v>8</v>
      </c>
      <c r="AT91" s="373"/>
      <c r="AU91" s="348" t="s">
        <v>430</v>
      </c>
      <c r="AV91" s="348" t="s">
        <v>430</v>
      </c>
      <c r="AW91" s="348">
        <v>8.6300000000000008</v>
      </c>
      <c r="AX91" s="348">
        <v>5.5</v>
      </c>
      <c r="AY91" s="348">
        <v>4.33</v>
      </c>
      <c r="AZ91" s="351"/>
      <c r="BA91" s="346" t="s">
        <v>430</v>
      </c>
      <c r="BB91" s="346" t="s">
        <v>430</v>
      </c>
      <c r="BC91" s="346">
        <v>5</v>
      </c>
      <c r="BD91" s="346">
        <v>10</v>
      </c>
      <c r="BE91" s="346">
        <v>15</v>
      </c>
      <c r="BF91" s="362"/>
      <c r="BG91" s="348">
        <v>8.4187237406155297</v>
      </c>
      <c r="BH91" s="375">
        <v>0</v>
      </c>
      <c r="BI91" s="375">
        <v>4.8127581421140202E-2</v>
      </c>
      <c r="BJ91" s="375" t="s">
        <v>430</v>
      </c>
      <c r="BK91" s="374"/>
      <c r="BL91" s="348">
        <v>72.622445041600002</v>
      </c>
      <c r="BM91" s="348">
        <v>46.872048508600002</v>
      </c>
      <c r="BN91" s="348">
        <v>1.5493763842999999</v>
      </c>
      <c r="BO91" s="373"/>
      <c r="BP91" s="348">
        <v>69.599835159999998</v>
      </c>
      <c r="BQ91" s="373"/>
      <c r="BR91" s="348">
        <v>38.288899999999998</v>
      </c>
      <c r="BS91" s="348">
        <v>11.666600000000001</v>
      </c>
      <c r="BT91" s="348">
        <v>20.1357</v>
      </c>
      <c r="BU91" s="348">
        <v>29.908799999999999</v>
      </c>
      <c r="BV91" s="373"/>
      <c r="BW91" s="348">
        <v>4.3099999999999996</v>
      </c>
      <c r="BX91" s="348">
        <v>15.61</v>
      </c>
      <c r="BY91" s="348" t="s">
        <v>430</v>
      </c>
      <c r="BZ91" s="348" t="s">
        <v>430</v>
      </c>
      <c r="CA91" s="348" t="s">
        <v>430</v>
      </c>
      <c r="CB91" s="348">
        <v>9.99</v>
      </c>
      <c r="CC91" s="373"/>
      <c r="CD91" s="372" t="s">
        <v>9392</v>
      </c>
      <c r="CE91" s="372" t="s">
        <v>9393</v>
      </c>
      <c r="CF91" s="372" t="s">
        <v>9394</v>
      </c>
      <c r="CG91" s="372" t="s">
        <v>9395</v>
      </c>
      <c r="CH91" s="372" t="s">
        <v>9396</v>
      </c>
      <c r="CI91" s="373"/>
      <c r="CJ91" s="354" t="s">
        <v>611</v>
      </c>
    </row>
    <row r="92" spans="1:88" s="428" customFormat="1" x14ac:dyDescent="0.25">
      <c r="A92" s="345" t="s">
        <v>9442</v>
      </c>
      <c r="B92" s="373"/>
      <c r="C92" s="719">
        <v>45378</v>
      </c>
      <c r="D92" s="373"/>
      <c r="E92" s="346">
        <v>291.74700000000001</v>
      </c>
      <c r="F92" s="373"/>
      <c r="G92" s="347">
        <v>12.09</v>
      </c>
      <c r="H92" s="373"/>
      <c r="I92" s="651" t="s">
        <v>430</v>
      </c>
      <c r="J92" s="651" t="s">
        <v>430</v>
      </c>
      <c r="K92" s="651" t="s">
        <v>430</v>
      </c>
      <c r="L92" s="651" t="s">
        <v>430</v>
      </c>
      <c r="M92" s="374"/>
      <c r="N92" s="348">
        <v>-0.32979999999999998</v>
      </c>
      <c r="O92" s="348">
        <v>8.2799999999999999E-2</v>
      </c>
      <c r="P92" s="348">
        <v>1.8533999999999999</v>
      </c>
      <c r="Q92" s="348">
        <v>2.5445000000000002</v>
      </c>
      <c r="R92" s="348">
        <v>2.1978</v>
      </c>
      <c r="S92" s="350">
        <v>6.3146000000000004</v>
      </c>
      <c r="T92" s="348">
        <v>3.9902000000000002</v>
      </c>
      <c r="U92" s="348" t="s">
        <v>430</v>
      </c>
      <c r="V92" s="348" t="s">
        <v>430</v>
      </c>
      <c r="W92" s="348" t="s">
        <v>430</v>
      </c>
      <c r="X92" s="348">
        <v>2.0253000000000001</v>
      </c>
      <c r="Y92" s="348">
        <v>11.737500000000001</v>
      </c>
      <c r="Z92" s="348">
        <v>0.4153</v>
      </c>
      <c r="AA92" s="348">
        <v>5.0391000000000004</v>
      </c>
      <c r="AB92" s="348">
        <v>1.5966</v>
      </c>
      <c r="AC92" s="348">
        <v>8.1613000000000007</v>
      </c>
      <c r="AD92" s="374"/>
      <c r="AE92" s="346">
        <v>21</v>
      </c>
      <c r="AF92" s="346">
        <v>8</v>
      </c>
      <c r="AG92" s="346">
        <v>8</v>
      </c>
      <c r="AH92" s="346">
        <v>16</v>
      </c>
      <c r="AI92" s="346">
        <v>13</v>
      </c>
      <c r="AJ92" s="346">
        <v>8</v>
      </c>
      <c r="AK92" s="346">
        <v>7</v>
      </c>
      <c r="AL92" s="346" t="s">
        <v>430</v>
      </c>
      <c r="AM92" s="346" t="s">
        <v>430</v>
      </c>
      <c r="AN92" s="346" t="s">
        <v>430</v>
      </c>
      <c r="AO92" s="346">
        <v>11</v>
      </c>
      <c r="AP92" s="346">
        <v>7</v>
      </c>
      <c r="AQ92" s="346">
        <v>13</v>
      </c>
      <c r="AR92" s="346">
        <v>9</v>
      </c>
      <c r="AS92" s="346">
        <v>3</v>
      </c>
      <c r="AT92" s="373"/>
      <c r="AU92" s="348" t="s">
        <v>430</v>
      </c>
      <c r="AV92" s="348" t="s">
        <v>430</v>
      </c>
      <c r="AW92" s="348" t="s">
        <v>430</v>
      </c>
      <c r="AX92" s="348" t="s">
        <v>430</v>
      </c>
      <c r="AY92" s="348">
        <v>6.4</v>
      </c>
      <c r="AZ92" s="351"/>
      <c r="BA92" s="346" t="s">
        <v>430</v>
      </c>
      <c r="BB92" s="346" t="s">
        <v>430</v>
      </c>
      <c r="BC92" s="346" t="s">
        <v>430</v>
      </c>
      <c r="BD92" s="346" t="s">
        <v>430</v>
      </c>
      <c r="BE92" s="346">
        <v>10</v>
      </c>
      <c r="BF92" s="362"/>
      <c r="BG92" s="348">
        <v>10.1712852242655</v>
      </c>
      <c r="BH92" s="375">
        <v>0</v>
      </c>
      <c r="BI92" s="375">
        <v>2.4912596336835E-2</v>
      </c>
      <c r="BJ92" s="375" t="s">
        <v>430</v>
      </c>
      <c r="BK92" s="374"/>
      <c r="BL92" s="348">
        <v>79.577646490700005</v>
      </c>
      <c r="BM92" s="348">
        <v>61.7740378847</v>
      </c>
      <c r="BN92" s="348">
        <v>1.2882053564</v>
      </c>
      <c r="BO92" s="373"/>
      <c r="BP92" s="348">
        <v>68.505283770000005</v>
      </c>
      <c r="BQ92" s="373"/>
      <c r="BR92" s="348">
        <v>70.776200000000003</v>
      </c>
      <c r="BS92" s="348">
        <v>9.5916099999999993</v>
      </c>
      <c r="BT92" s="348">
        <v>4.7644299999999999</v>
      </c>
      <c r="BU92" s="348">
        <v>14.867760000000001</v>
      </c>
      <c r="BV92" s="373"/>
      <c r="BW92" s="348">
        <v>8</v>
      </c>
      <c r="BX92" s="348" t="s">
        <v>430</v>
      </c>
      <c r="BY92" s="348" t="s">
        <v>430</v>
      </c>
      <c r="BZ92" s="348" t="s">
        <v>430</v>
      </c>
      <c r="CA92" s="348" t="s">
        <v>430</v>
      </c>
      <c r="CB92" s="348">
        <v>6.89</v>
      </c>
      <c r="CC92" s="373"/>
      <c r="CD92" s="372" t="s">
        <v>9398</v>
      </c>
      <c r="CE92" s="372" t="s">
        <v>9399</v>
      </c>
      <c r="CF92" s="372" t="s">
        <v>9400</v>
      </c>
      <c r="CG92" s="372" t="s">
        <v>9401</v>
      </c>
      <c r="CH92" s="372" t="s">
        <v>9402</v>
      </c>
      <c r="CI92" s="373"/>
      <c r="CJ92" s="354" t="s">
        <v>555</v>
      </c>
    </row>
    <row r="93" spans="1:88" s="428" customFormat="1" x14ac:dyDescent="0.25">
      <c r="A93" s="345" t="s">
        <v>9443</v>
      </c>
      <c r="B93" s="373"/>
      <c r="C93" s="719">
        <v>45288</v>
      </c>
      <c r="D93" s="373"/>
      <c r="E93" s="346">
        <v>168.31</v>
      </c>
      <c r="F93" s="373"/>
      <c r="G93" s="347">
        <v>10.72</v>
      </c>
      <c r="H93" s="373"/>
      <c r="I93" s="651">
        <v>1.1000000000000001E-3</v>
      </c>
      <c r="J93" s="651">
        <v>5.29</v>
      </c>
      <c r="K93" s="651">
        <v>1.0399999999999999E-3</v>
      </c>
      <c r="L93" s="651">
        <v>1.07E-3</v>
      </c>
      <c r="M93" s="374"/>
      <c r="N93" s="348">
        <v>0.56289999999999996</v>
      </c>
      <c r="O93" s="348">
        <v>1.2276</v>
      </c>
      <c r="P93" s="348">
        <v>1.4191</v>
      </c>
      <c r="Q93" s="348">
        <v>-1.3798999999999999</v>
      </c>
      <c r="R93" s="348">
        <v>1.1321000000000001</v>
      </c>
      <c r="S93" s="350">
        <v>1.0339</v>
      </c>
      <c r="T93" s="348">
        <v>-3.5764999999999998</v>
      </c>
      <c r="U93" s="348" t="s">
        <v>430</v>
      </c>
      <c r="V93" s="348" t="s">
        <v>430</v>
      </c>
      <c r="W93" s="348" t="s">
        <v>430</v>
      </c>
      <c r="X93" s="348">
        <v>-0.27910000000000001</v>
      </c>
      <c r="Y93" s="348">
        <v>7.2</v>
      </c>
      <c r="Z93" s="348">
        <v>-0.46429999999999999</v>
      </c>
      <c r="AA93" s="348">
        <v>0.94159999999999999</v>
      </c>
      <c r="AB93" s="348">
        <v>1.3232999999999999</v>
      </c>
      <c r="AC93" s="348">
        <v>2.6423999999999999</v>
      </c>
      <c r="AD93" s="374"/>
      <c r="AE93" s="346">
        <v>1</v>
      </c>
      <c r="AF93" s="346">
        <v>1</v>
      </c>
      <c r="AG93" s="346">
        <v>14</v>
      </c>
      <c r="AH93" s="346">
        <v>22</v>
      </c>
      <c r="AI93" s="346">
        <v>18</v>
      </c>
      <c r="AJ93" s="346">
        <v>19</v>
      </c>
      <c r="AK93" s="346">
        <v>19</v>
      </c>
      <c r="AL93" s="346" t="s">
        <v>430</v>
      </c>
      <c r="AM93" s="346" t="s">
        <v>430</v>
      </c>
      <c r="AN93" s="346" t="s">
        <v>430</v>
      </c>
      <c r="AO93" s="346">
        <v>21</v>
      </c>
      <c r="AP93" s="346">
        <v>20</v>
      </c>
      <c r="AQ93" s="346">
        <v>16</v>
      </c>
      <c r="AR93" s="346">
        <v>20</v>
      </c>
      <c r="AS93" s="346">
        <v>6</v>
      </c>
      <c r="AT93" s="373"/>
      <c r="AU93" s="348" t="s">
        <v>430</v>
      </c>
      <c r="AV93" s="348" t="s">
        <v>430</v>
      </c>
      <c r="AW93" s="348" t="s">
        <v>430</v>
      </c>
      <c r="AX93" s="348" t="s">
        <v>430</v>
      </c>
      <c r="AY93" s="348">
        <v>1.97</v>
      </c>
      <c r="AZ93" s="351"/>
      <c r="BA93" s="346" t="s">
        <v>430</v>
      </c>
      <c r="BB93" s="346" t="s">
        <v>430</v>
      </c>
      <c r="BC93" s="346" t="s">
        <v>430</v>
      </c>
      <c r="BD93" s="346" t="s">
        <v>430</v>
      </c>
      <c r="BE93" s="346">
        <v>19</v>
      </c>
      <c r="BF93" s="362"/>
      <c r="BG93" s="348">
        <v>10.2230931615999</v>
      </c>
      <c r="BH93" s="375">
        <v>0</v>
      </c>
      <c r="BI93" s="375">
        <v>-2.0556064251491799E-2</v>
      </c>
      <c r="BJ93" s="375" t="s">
        <v>430</v>
      </c>
      <c r="BK93" s="374"/>
      <c r="BL93" s="348">
        <v>47.847099837000002</v>
      </c>
      <c r="BM93" s="348">
        <v>52.2368347329</v>
      </c>
      <c r="BN93" s="348">
        <v>0.91596476090000001</v>
      </c>
      <c r="BO93" s="373"/>
      <c r="BP93" s="348">
        <v>80.522337089999994</v>
      </c>
      <c r="BQ93" s="373"/>
      <c r="BR93" s="348">
        <v>30.504300000000001</v>
      </c>
      <c r="BS93" s="348">
        <v>14.271599999999999</v>
      </c>
      <c r="BT93" s="348">
        <v>21.167400000000001</v>
      </c>
      <c r="BU93" s="348">
        <v>34.056699999999999</v>
      </c>
      <c r="BV93" s="373"/>
      <c r="BW93" s="348">
        <v>14.26</v>
      </c>
      <c r="BX93" s="348" t="s">
        <v>430</v>
      </c>
      <c r="BY93" s="348" t="s">
        <v>430</v>
      </c>
      <c r="BZ93" s="348" t="s">
        <v>430</v>
      </c>
      <c r="CA93" s="348">
        <v>0.04</v>
      </c>
      <c r="CB93" s="348">
        <v>5.18</v>
      </c>
      <c r="CC93" s="373"/>
      <c r="CD93" s="372" t="s">
        <v>9404</v>
      </c>
      <c r="CE93" s="372" t="s">
        <v>9405</v>
      </c>
      <c r="CF93" s="372" t="s">
        <v>9406</v>
      </c>
      <c r="CG93" s="372" t="s">
        <v>9407</v>
      </c>
      <c r="CH93" s="372" t="s">
        <v>9408</v>
      </c>
      <c r="CI93" s="373"/>
      <c r="CJ93" s="354" t="s">
        <v>436</v>
      </c>
    </row>
    <row r="94" spans="1:88" s="428" customFormat="1" x14ac:dyDescent="0.25">
      <c r="A94" s="345" t="s">
        <v>9444</v>
      </c>
      <c r="B94" s="373"/>
      <c r="C94" s="719">
        <v>41712</v>
      </c>
      <c r="D94" s="373"/>
      <c r="E94" s="346">
        <v>178.12</v>
      </c>
      <c r="F94" s="373"/>
      <c r="G94" s="347">
        <v>28.6846</v>
      </c>
      <c r="H94" s="373"/>
      <c r="I94" s="651">
        <v>1.07</v>
      </c>
      <c r="J94" s="651">
        <v>5.9</v>
      </c>
      <c r="K94" s="651">
        <v>0.91</v>
      </c>
      <c r="L94" s="651">
        <v>0.97</v>
      </c>
      <c r="M94" s="374"/>
      <c r="N94" s="348">
        <v>-0.31140000000000001</v>
      </c>
      <c r="O94" s="348">
        <v>-0.3952</v>
      </c>
      <c r="P94" s="348">
        <v>0.69330000000000003</v>
      </c>
      <c r="Q94" s="348">
        <v>1.4712000000000001</v>
      </c>
      <c r="R94" s="348">
        <v>2.3203999999999998</v>
      </c>
      <c r="S94" s="350">
        <v>8.1316000000000006</v>
      </c>
      <c r="T94" s="348">
        <v>3.1692999999999998</v>
      </c>
      <c r="U94" s="348">
        <v>10.589499999999999</v>
      </c>
      <c r="V94" s="348">
        <v>11.0901</v>
      </c>
      <c r="W94" s="348">
        <v>7.8555000000000001</v>
      </c>
      <c r="X94" s="348">
        <v>1.4429000000000001</v>
      </c>
      <c r="Y94" s="348">
        <v>7.2065000000000001</v>
      </c>
      <c r="Z94" s="348">
        <v>1.7917000000000001</v>
      </c>
      <c r="AA94" s="348">
        <v>7.4442000000000004</v>
      </c>
      <c r="AB94" s="348">
        <v>-0.25940000000000002</v>
      </c>
      <c r="AC94" s="348">
        <v>8.8230000000000004</v>
      </c>
      <c r="AD94" s="374"/>
      <c r="AE94" s="346">
        <v>20</v>
      </c>
      <c r="AF94" s="346">
        <v>21</v>
      </c>
      <c r="AG94" s="346">
        <v>19</v>
      </c>
      <c r="AH94" s="346">
        <v>19</v>
      </c>
      <c r="AI94" s="346">
        <v>11</v>
      </c>
      <c r="AJ94" s="346">
        <v>2</v>
      </c>
      <c r="AK94" s="346">
        <v>11</v>
      </c>
      <c r="AL94" s="346">
        <v>6</v>
      </c>
      <c r="AM94" s="346">
        <v>1</v>
      </c>
      <c r="AN94" s="346">
        <v>4</v>
      </c>
      <c r="AO94" s="346">
        <v>18</v>
      </c>
      <c r="AP94" s="346">
        <v>19</v>
      </c>
      <c r="AQ94" s="346">
        <v>11</v>
      </c>
      <c r="AR94" s="346">
        <v>3</v>
      </c>
      <c r="AS94" s="346">
        <v>21</v>
      </c>
      <c r="AT94" s="373"/>
      <c r="AU94" s="348">
        <v>9.19</v>
      </c>
      <c r="AV94" s="348">
        <v>10.56</v>
      </c>
      <c r="AW94" s="348">
        <v>9.8800000000000008</v>
      </c>
      <c r="AX94" s="348">
        <v>6.75</v>
      </c>
      <c r="AY94" s="348">
        <v>5.93</v>
      </c>
      <c r="AZ94" s="351"/>
      <c r="BA94" s="346">
        <v>4</v>
      </c>
      <c r="BB94" s="346">
        <v>1</v>
      </c>
      <c r="BC94" s="346">
        <v>1</v>
      </c>
      <c r="BD94" s="346">
        <v>6</v>
      </c>
      <c r="BE94" s="346">
        <v>12</v>
      </c>
      <c r="BF94" s="362"/>
      <c r="BG94" s="348">
        <v>9.6297124517848207</v>
      </c>
      <c r="BH94" s="375">
        <v>0</v>
      </c>
      <c r="BI94" s="375">
        <v>3.8759351179927903E-2</v>
      </c>
      <c r="BJ94" s="375" t="s">
        <v>430</v>
      </c>
      <c r="BK94" s="374"/>
      <c r="BL94" s="348">
        <v>81.776452442099995</v>
      </c>
      <c r="BM94" s="348">
        <v>62.829352351200001</v>
      </c>
      <c r="BN94" s="348">
        <v>1.3015644660000001</v>
      </c>
      <c r="BO94" s="373"/>
      <c r="BP94" s="348">
        <v>63.40066041</v>
      </c>
      <c r="BQ94" s="373"/>
      <c r="BR94" s="348">
        <v>48.994399999999999</v>
      </c>
      <c r="BS94" s="348">
        <v>1.8781000000000001</v>
      </c>
      <c r="BT94" s="348" t="s">
        <v>430</v>
      </c>
      <c r="BU94" s="348">
        <v>49.127499999999998</v>
      </c>
      <c r="BV94" s="373"/>
      <c r="BW94" s="348">
        <v>5.05</v>
      </c>
      <c r="BX94" s="348">
        <v>7.91</v>
      </c>
      <c r="BY94" s="348">
        <v>4.2300000000000004</v>
      </c>
      <c r="BZ94" s="348">
        <v>0.56000000000000005</v>
      </c>
      <c r="CA94" s="348" t="s">
        <v>430</v>
      </c>
      <c r="CB94" s="348">
        <v>18.84</v>
      </c>
      <c r="CC94" s="373"/>
      <c r="CD94" s="372" t="s">
        <v>9410</v>
      </c>
      <c r="CE94" s="372" t="s">
        <v>9411</v>
      </c>
      <c r="CF94" s="372" t="s">
        <v>9412</v>
      </c>
      <c r="CG94" s="372" t="s">
        <v>9413</v>
      </c>
      <c r="CH94" s="372" t="s">
        <v>9414</v>
      </c>
      <c r="CI94" s="373"/>
      <c r="CJ94" s="354" t="s">
        <v>476</v>
      </c>
    </row>
    <row r="95" spans="1:88" s="428" customFormat="1" x14ac:dyDescent="0.25">
      <c r="A95" s="345" t="s">
        <v>9445</v>
      </c>
      <c r="B95" s="373"/>
      <c r="C95" s="719">
        <v>46069</v>
      </c>
      <c r="D95" s="373"/>
      <c r="E95" s="346">
        <v>48.148800000000001</v>
      </c>
      <c r="F95" s="373"/>
      <c r="G95" s="347">
        <v>10.223800000000001</v>
      </c>
      <c r="H95" s="373"/>
      <c r="I95" s="651" t="s">
        <v>430</v>
      </c>
      <c r="J95" s="651" t="s">
        <v>430</v>
      </c>
      <c r="K95" s="651" t="s">
        <v>430</v>
      </c>
      <c r="L95" s="651" t="s">
        <v>430</v>
      </c>
      <c r="M95" s="374"/>
      <c r="N95" s="348">
        <v>-0.13969999999999999</v>
      </c>
      <c r="O95" s="348">
        <v>0.13120000000000001</v>
      </c>
      <c r="P95" s="348">
        <v>1.5293000000000001</v>
      </c>
      <c r="Q95" s="348">
        <v>2.2063000000000001</v>
      </c>
      <c r="R95" s="348">
        <v>3.0085000000000002</v>
      </c>
      <c r="S95" s="350" t="s">
        <v>430</v>
      </c>
      <c r="T95" s="348" t="s">
        <v>430</v>
      </c>
      <c r="U95" s="348" t="s">
        <v>430</v>
      </c>
      <c r="V95" s="348" t="s">
        <v>430</v>
      </c>
      <c r="W95" s="348" t="s">
        <v>430</v>
      </c>
      <c r="X95" s="348">
        <v>1.7222999999999999</v>
      </c>
      <c r="Y95" s="348">
        <v>8.9458000000000002</v>
      </c>
      <c r="Z95" s="348" t="s">
        <v>430</v>
      </c>
      <c r="AA95" s="348" t="s">
        <v>430</v>
      </c>
      <c r="AB95" s="348">
        <v>1.3411</v>
      </c>
      <c r="AC95" s="348">
        <v>2.238</v>
      </c>
      <c r="AD95" s="374"/>
      <c r="AE95" s="346">
        <v>12</v>
      </c>
      <c r="AF95" s="346">
        <v>7</v>
      </c>
      <c r="AG95" s="346">
        <v>11</v>
      </c>
      <c r="AH95" s="346">
        <v>18</v>
      </c>
      <c r="AI95" s="346">
        <v>9</v>
      </c>
      <c r="AJ95" s="346" t="s">
        <v>430</v>
      </c>
      <c r="AK95" s="346" t="s">
        <v>430</v>
      </c>
      <c r="AL95" s="346" t="s">
        <v>430</v>
      </c>
      <c r="AM95" s="346" t="s">
        <v>430</v>
      </c>
      <c r="AN95" s="346" t="s">
        <v>430</v>
      </c>
      <c r="AO95" s="346">
        <v>16</v>
      </c>
      <c r="AP95" s="346">
        <v>15</v>
      </c>
      <c r="AQ95" s="346" t="s">
        <v>430</v>
      </c>
      <c r="AR95" s="346" t="s">
        <v>430</v>
      </c>
      <c r="AS95" s="346">
        <v>5</v>
      </c>
      <c r="AT95" s="373"/>
      <c r="AU95" s="348" t="s">
        <v>430</v>
      </c>
      <c r="AV95" s="348" t="s">
        <v>430</v>
      </c>
      <c r="AW95" s="348" t="s">
        <v>430</v>
      </c>
      <c r="AX95" s="348" t="s">
        <v>430</v>
      </c>
      <c r="AY95" s="348" t="s">
        <v>430</v>
      </c>
      <c r="AZ95" s="351"/>
      <c r="BA95" s="346" t="s">
        <v>430</v>
      </c>
      <c r="BB95" s="346" t="s">
        <v>430</v>
      </c>
      <c r="BC95" s="346" t="s">
        <v>430</v>
      </c>
      <c r="BD95" s="346" t="s">
        <v>430</v>
      </c>
      <c r="BE95" s="346" t="s">
        <v>430</v>
      </c>
      <c r="BF95" s="362"/>
      <c r="BG95" s="348">
        <v>10.1576136678501</v>
      </c>
      <c r="BH95" s="375">
        <v>0</v>
      </c>
      <c r="BI95" s="375">
        <v>8.4525895412989101E-3</v>
      </c>
      <c r="BJ95" s="375" t="s">
        <v>430</v>
      </c>
      <c r="BK95" s="374"/>
      <c r="BL95" s="348">
        <v>66.652195368600005</v>
      </c>
      <c r="BM95" s="348">
        <v>43.725462765499998</v>
      </c>
      <c r="BN95" s="348">
        <v>1.5243336755000001</v>
      </c>
      <c r="BO95" s="373"/>
      <c r="BP95" s="348">
        <v>71.519905519999995</v>
      </c>
      <c r="BQ95" s="373"/>
      <c r="BR95" s="348">
        <v>42.797499999999999</v>
      </c>
      <c r="BS95" s="348">
        <v>13.9617</v>
      </c>
      <c r="BT95" s="348">
        <v>14.7607</v>
      </c>
      <c r="BU95" s="348">
        <v>28.4801</v>
      </c>
      <c r="BV95" s="373"/>
      <c r="BW95" s="348" t="s">
        <v>430</v>
      </c>
      <c r="BX95" s="348">
        <v>23.42</v>
      </c>
      <c r="BY95" s="348" t="s">
        <v>430</v>
      </c>
      <c r="BZ95" s="348" t="s">
        <v>430</v>
      </c>
      <c r="CA95" s="348" t="s">
        <v>430</v>
      </c>
      <c r="CB95" s="348">
        <v>5.0599999999999996</v>
      </c>
      <c r="CC95" s="373"/>
      <c r="CD95" s="372" t="s">
        <v>9416</v>
      </c>
      <c r="CE95" s="372" t="s">
        <v>9417</v>
      </c>
      <c r="CF95" s="372" t="s">
        <v>9418</v>
      </c>
      <c r="CG95" s="372" t="s">
        <v>9419</v>
      </c>
      <c r="CH95" s="372" t="s">
        <v>9420</v>
      </c>
      <c r="CI95" s="373"/>
      <c r="CJ95" s="354" t="s">
        <v>604</v>
      </c>
    </row>
    <row r="96" spans="1:88" s="428" customFormat="1" x14ac:dyDescent="0.25">
      <c r="A96" s="345" t="s">
        <v>9446</v>
      </c>
      <c r="B96" s="373"/>
      <c r="C96" s="719">
        <v>43651</v>
      </c>
      <c r="D96" s="373"/>
      <c r="E96" s="346">
        <v>43.113799999999998</v>
      </c>
      <c r="F96" s="373"/>
      <c r="G96" s="347">
        <v>19.029900000000001</v>
      </c>
      <c r="H96" s="373"/>
      <c r="I96" s="651">
        <v>1.72</v>
      </c>
      <c r="J96" s="651">
        <v>6.38</v>
      </c>
      <c r="K96" s="651">
        <v>1.47</v>
      </c>
      <c r="L96" s="651">
        <v>1.53</v>
      </c>
      <c r="M96" s="374"/>
      <c r="N96" s="348">
        <v>-0.38469999999999999</v>
      </c>
      <c r="O96" s="348">
        <v>-0.50139999999999996</v>
      </c>
      <c r="P96" s="348">
        <v>0.6905</v>
      </c>
      <c r="Q96" s="348">
        <v>2.4076</v>
      </c>
      <c r="R96" s="348">
        <v>-0.18149999999999999</v>
      </c>
      <c r="S96" s="350">
        <v>2.3889</v>
      </c>
      <c r="T96" s="348">
        <v>-1.9670000000000001</v>
      </c>
      <c r="U96" s="348">
        <v>7.9821999999999997</v>
      </c>
      <c r="V96" s="348">
        <v>7.6086999999999998</v>
      </c>
      <c r="W96" s="348" t="s">
        <v>430</v>
      </c>
      <c r="X96" s="348">
        <v>1.8197000000000001</v>
      </c>
      <c r="Y96" s="348">
        <v>7.8566000000000003</v>
      </c>
      <c r="Z96" s="348">
        <v>-2.3496999999999999</v>
      </c>
      <c r="AA96" s="348">
        <v>2.1274000000000002</v>
      </c>
      <c r="AB96" s="348">
        <v>-0.22750000000000001</v>
      </c>
      <c r="AC96" s="348">
        <v>9.4154</v>
      </c>
      <c r="AD96" s="374"/>
      <c r="AE96" s="346">
        <v>22</v>
      </c>
      <c r="AF96" s="346">
        <v>22</v>
      </c>
      <c r="AG96" s="346">
        <v>20</v>
      </c>
      <c r="AH96" s="346">
        <v>17</v>
      </c>
      <c r="AI96" s="346">
        <v>22</v>
      </c>
      <c r="AJ96" s="346">
        <v>17</v>
      </c>
      <c r="AK96" s="346">
        <v>18</v>
      </c>
      <c r="AL96" s="346">
        <v>13</v>
      </c>
      <c r="AM96" s="346">
        <v>8</v>
      </c>
      <c r="AN96" s="346" t="s">
        <v>430</v>
      </c>
      <c r="AO96" s="346">
        <v>14</v>
      </c>
      <c r="AP96" s="346">
        <v>17</v>
      </c>
      <c r="AQ96" s="346">
        <v>20</v>
      </c>
      <c r="AR96" s="346">
        <v>18</v>
      </c>
      <c r="AS96" s="346">
        <v>19</v>
      </c>
      <c r="AT96" s="373"/>
      <c r="AU96" s="348" t="s">
        <v>430</v>
      </c>
      <c r="AV96" s="348">
        <v>7.9</v>
      </c>
      <c r="AW96" s="348">
        <v>6.18</v>
      </c>
      <c r="AX96" s="348">
        <v>2.19</v>
      </c>
      <c r="AY96" s="348">
        <v>1.88</v>
      </c>
      <c r="AZ96" s="351"/>
      <c r="BA96" s="346" t="s">
        <v>430</v>
      </c>
      <c r="BB96" s="346">
        <v>6</v>
      </c>
      <c r="BC96" s="346">
        <v>8</v>
      </c>
      <c r="BD96" s="346">
        <v>14</v>
      </c>
      <c r="BE96" s="346">
        <v>20</v>
      </c>
      <c r="BF96" s="362"/>
      <c r="BG96" s="348">
        <v>9.9420708625267107</v>
      </c>
      <c r="BH96" s="375">
        <v>0</v>
      </c>
      <c r="BI96" s="375">
        <v>1.88039366036028E-2</v>
      </c>
      <c r="BJ96" s="375" t="s">
        <v>430</v>
      </c>
      <c r="BK96" s="374"/>
      <c r="BL96" s="348">
        <v>78.289795984099996</v>
      </c>
      <c r="BM96" s="348">
        <v>73.539960519000005</v>
      </c>
      <c r="BN96" s="348">
        <v>1.0645884963000001</v>
      </c>
      <c r="BO96" s="373"/>
      <c r="BP96" s="348">
        <v>68.470456139999996</v>
      </c>
      <c r="BQ96" s="373"/>
      <c r="BR96" s="348">
        <v>55.109400000000001</v>
      </c>
      <c r="BS96" s="348">
        <v>4.1082799999999997</v>
      </c>
      <c r="BT96" s="348">
        <v>9.2571399999999997</v>
      </c>
      <c r="BU96" s="348">
        <v>31.525179999999999</v>
      </c>
      <c r="BV96" s="373"/>
      <c r="BW96" s="348">
        <v>4.6100000000000003</v>
      </c>
      <c r="BX96" s="348">
        <v>13.91</v>
      </c>
      <c r="BY96" s="348" t="s">
        <v>430</v>
      </c>
      <c r="BZ96" s="348" t="s">
        <v>430</v>
      </c>
      <c r="CA96" s="348" t="s">
        <v>430</v>
      </c>
      <c r="CB96" s="348">
        <v>13.01</v>
      </c>
      <c r="CC96" s="373"/>
      <c r="CD96" s="372" t="s">
        <v>9422</v>
      </c>
      <c r="CE96" s="372" t="s">
        <v>9423</v>
      </c>
      <c r="CF96" s="372" t="s">
        <v>4344</v>
      </c>
      <c r="CG96" s="372" t="s">
        <v>9424</v>
      </c>
      <c r="CH96" s="372" t="s">
        <v>553</v>
      </c>
      <c r="CI96" s="373"/>
      <c r="CJ96" s="354" t="s">
        <v>476</v>
      </c>
    </row>
    <row r="97" spans="1:88" x14ac:dyDescent="0.25">
      <c r="A97" s="36" t="s">
        <v>93</v>
      </c>
      <c r="B97" s="43"/>
      <c r="C97" s="720"/>
      <c r="D97" s="43"/>
      <c r="E97" s="51"/>
      <c r="F97" s="43"/>
      <c r="G97" s="55"/>
      <c r="H97" s="43"/>
      <c r="I97" s="92"/>
      <c r="J97" s="92"/>
      <c r="K97" s="92"/>
      <c r="L97" s="92"/>
      <c r="M97" s="66"/>
      <c r="N97" s="59">
        <v>-8.8800000000000004E-2</v>
      </c>
      <c r="O97" s="59">
        <v>4.8099999999999997E-2</v>
      </c>
      <c r="P97" s="59">
        <v>1.6591</v>
      </c>
      <c r="Q97" s="59">
        <v>3.2905000000000002</v>
      </c>
      <c r="R97" s="59">
        <v>2.9028</v>
      </c>
      <c r="S97" s="70">
        <v>4.4396000000000004</v>
      </c>
      <c r="T97" s="59">
        <v>2.3788999999999998</v>
      </c>
      <c r="U97" s="59">
        <v>10.3035</v>
      </c>
      <c r="V97" s="59">
        <v>8.8246000000000002</v>
      </c>
      <c r="W97" s="59">
        <v>9.0601000000000003</v>
      </c>
      <c r="X97" s="59">
        <v>2.2328999999999999</v>
      </c>
      <c r="Y97" s="59">
        <v>9.9657</v>
      </c>
      <c r="Z97" s="59">
        <v>1.3309</v>
      </c>
      <c r="AA97" s="59">
        <v>4.4923000000000002</v>
      </c>
      <c r="AB97" s="59">
        <v>0.86270000000000002</v>
      </c>
      <c r="AC97" s="59">
        <v>9.1875999999999998</v>
      </c>
      <c r="AD97" s="66"/>
      <c r="AE97" s="51">
        <v>22</v>
      </c>
      <c r="AF97" s="51">
        <v>22</v>
      </c>
      <c r="AG97" s="51">
        <v>22</v>
      </c>
      <c r="AH97" s="51">
        <v>22</v>
      </c>
      <c r="AI97" s="51">
        <v>22</v>
      </c>
      <c r="AJ97" s="51">
        <v>21</v>
      </c>
      <c r="AK97" s="51">
        <v>20</v>
      </c>
      <c r="AL97" s="51">
        <v>14</v>
      </c>
      <c r="AM97" s="51">
        <v>9</v>
      </c>
      <c r="AN97" s="51">
        <v>4</v>
      </c>
      <c r="AO97" s="51">
        <v>22</v>
      </c>
      <c r="AP97" s="51">
        <v>22</v>
      </c>
      <c r="AQ97" s="51">
        <v>21</v>
      </c>
      <c r="AR97" s="51">
        <v>21</v>
      </c>
      <c r="AS97" s="51">
        <v>22</v>
      </c>
      <c r="AT97" s="43"/>
      <c r="AU97" s="59">
        <v>9.5425000000000004</v>
      </c>
      <c r="AV97" s="59">
        <v>9.2685714285714305</v>
      </c>
      <c r="AW97" s="59">
        <v>8.2588888888888903</v>
      </c>
      <c r="AX97" s="59">
        <v>6.1121428571428602</v>
      </c>
      <c r="AY97" s="59">
        <v>6.4980952380952397</v>
      </c>
      <c r="AZ97" s="78"/>
      <c r="BA97" s="51">
        <v>4</v>
      </c>
      <c r="BB97" s="51">
        <v>7</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0.56289999999999996</v>
      </c>
      <c r="O98" s="60">
        <v>1.2276</v>
      </c>
      <c r="P98" s="60">
        <v>5.2077999999999998</v>
      </c>
      <c r="Q98" s="60">
        <v>8.0368999999999993</v>
      </c>
      <c r="R98" s="60">
        <v>10.4437</v>
      </c>
      <c r="S98" s="71">
        <v>8.3437999999999999</v>
      </c>
      <c r="T98" s="60">
        <v>6.6555</v>
      </c>
      <c r="U98" s="60">
        <v>15.9741</v>
      </c>
      <c r="V98" s="60">
        <v>11.0901</v>
      </c>
      <c r="W98" s="60">
        <v>10.066800000000001</v>
      </c>
      <c r="X98" s="60">
        <v>6.3376000000000001</v>
      </c>
      <c r="Y98" s="60">
        <v>17.437899999999999</v>
      </c>
      <c r="Z98" s="60">
        <v>5.5015000000000001</v>
      </c>
      <c r="AA98" s="60">
        <v>7.9850000000000003</v>
      </c>
      <c r="AB98" s="60">
        <v>3.0661999999999998</v>
      </c>
      <c r="AC98" s="60">
        <v>17.700199999999999</v>
      </c>
      <c r="AD98" s="67"/>
      <c r="AE98" s="52"/>
      <c r="AF98" s="52"/>
      <c r="AG98" s="52"/>
      <c r="AH98" s="52"/>
      <c r="AI98" s="52"/>
      <c r="AJ98" s="52"/>
      <c r="AK98" s="52"/>
      <c r="AL98" s="52"/>
      <c r="AM98" s="52"/>
      <c r="AN98" s="52"/>
      <c r="AO98" s="52"/>
      <c r="AP98" s="52"/>
      <c r="AQ98" s="52"/>
      <c r="AR98" s="52"/>
      <c r="AS98" s="52"/>
      <c r="AT98" s="44"/>
      <c r="AU98" s="60">
        <v>9.8699999999999992</v>
      </c>
      <c r="AV98" s="60">
        <v>10.56</v>
      </c>
      <c r="AW98" s="60">
        <v>9.8800000000000008</v>
      </c>
      <c r="AX98" s="60">
        <v>9.73</v>
      </c>
      <c r="AY98" s="60">
        <v>12.07</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-0.38469999999999999</v>
      </c>
      <c r="O99" s="60">
        <v>-0.50139999999999996</v>
      </c>
      <c r="P99" s="60">
        <v>-0.3826</v>
      </c>
      <c r="Q99" s="60">
        <v>-1.3798999999999999</v>
      </c>
      <c r="R99" s="60">
        <v>-0.18149999999999999</v>
      </c>
      <c r="S99" s="71">
        <v>-0.84030000000000005</v>
      </c>
      <c r="T99" s="60">
        <v>-6.2439999999999998</v>
      </c>
      <c r="U99" s="60">
        <v>3.8853</v>
      </c>
      <c r="V99" s="60">
        <v>6.2683</v>
      </c>
      <c r="W99" s="60">
        <v>7.8555000000000001</v>
      </c>
      <c r="X99" s="60">
        <v>-0.52539999999999998</v>
      </c>
      <c r="Y99" s="60">
        <v>3.2096</v>
      </c>
      <c r="Z99" s="60">
        <v>-2.5011999999999999</v>
      </c>
      <c r="AA99" s="60">
        <v>0.63349999999999995</v>
      </c>
      <c r="AB99" s="60">
        <v>-0.34899999999999998</v>
      </c>
      <c r="AC99" s="60">
        <v>2.238</v>
      </c>
      <c r="AD99" s="67"/>
      <c r="AE99" s="52"/>
      <c r="AF99" s="52"/>
      <c r="AG99" s="52"/>
      <c r="AH99" s="52"/>
      <c r="AI99" s="52"/>
      <c r="AJ99" s="52"/>
      <c r="AK99" s="52"/>
      <c r="AL99" s="52"/>
      <c r="AM99" s="52"/>
      <c r="AN99" s="52"/>
      <c r="AO99" s="52"/>
      <c r="AP99" s="52"/>
      <c r="AQ99" s="52"/>
      <c r="AR99" s="52"/>
      <c r="AS99" s="52"/>
      <c r="AT99" s="44"/>
      <c r="AU99" s="60">
        <v>9.19</v>
      </c>
      <c r="AV99" s="60">
        <v>6.95</v>
      </c>
      <c r="AW99" s="60">
        <v>6.01</v>
      </c>
      <c r="AX99" s="60">
        <v>2.19</v>
      </c>
      <c r="AY99" s="60">
        <v>1.3</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-0.13925000000000001</v>
      </c>
      <c r="O100" s="61">
        <v>-3.61E-2</v>
      </c>
      <c r="P100" s="61">
        <v>1.4802999999999999</v>
      </c>
      <c r="Q100" s="61">
        <v>3.23305</v>
      </c>
      <c r="R100" s="61">
        <v>2.3022999999999998</v>
      </c>
      <c r="S100" s="72">
        <v>4.2279999999999998</v>
      </c>
      <c r="T100" s="61">
        <v>3.2427000000000001</v>
      </c>
      <c r="U100" s="61">
        <v>10.3803</v>
      </c>
      <c r="V100" s="61">
        <v>9.3231000000000002</v>
      </c>
      <c r="W100" s="61">
        <v>9.1589500000000008</v>
      </c>
      <c r="X100" s="61">
        <v>2.0036</v>
      </c>
      <c r="Y100" s="61">
        <v>9.6338000000000008</v>
      </c>
      <c r="Z100" s="61">
        <v>1.409</v>
      </c>
      <c r="AA100" s="61">
        <v>4.1155999999999997</v>
      </c>
      <c r="AB100" s="61">
        <v>0.70350000000000001</v>
      </c>
      <c r="AC100" s="61">
        <v>9.3036499999999993</v>
      </c>
      <c r="AD100" s="68"/>
      <c r="AE100" s="53"/>
      <c r="AF100" s="53"/>
      <c r="AG100" s="53"/>
      <c r="AH100" s="53"/>
      <c r="AI100" s="53"/>
      <c r="AJ100" s="53"/>
      <c r="AK100" s="53"/>
      <c r="AL100" s="53"/>
      <c r="AM100" s="53"/>
      <c r="AN100" s="53"/>
      <c r="AO100" s="53"/>
      <c r="AP100" s="53"/>
      <c r="AQ100" s="53"/>
      <c r="AR100" s="53"/>
      <c r="AS100" s="53"/>
      <c r="AT100" s="45"/>
      <c r="AU100" s="61">
        <v>9.56</v>
      </c>
      <c r="AV100" s="61">
        <v>9.7899999999999991</v>
      </c>
      <c r="AW100" s="61">
        <v>8.6300000000000008</v>
      </c>
      <c r="AX100" s="61">
        <v>6.26</v>
      </c>
      <c r="AY100" s="61">
        <v>5.99</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9203</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6902</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9204</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6906</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-0.48280000000000001</v>
      </c>
      <c r="O106" s="433">
        <v>-0.58169999999999999</v>
      </c>
      <c r="P106" s="433">
        <v>0.52300000000000002</v>
      </c>
      <c r="Q106" s="433">
        <v>1.3996999999999999</v>
      </c>
      <c r="R106" s="433">
        <v>-3.5547</v>
      </c>
      <c r="S106" s="434">
        <v>-1.4574</v>
      </c>
      <c r="T106" s="433">
        <v>-0.73380000000000001</v>
      </c>
      <c r="U106" s="433">
        <v>8.9700000000000006</v>
      </c>
      <c r="V106" s="433">
        <v>8.8758999999999997</v>
      </c>
      <c r="W106" s="433">
        <v>12.227499999999999</v>
      </c>
      <c r="X106" s="433">
        <v>1.2422</v>
      </c>
      <c r="Y106" s="433">
        <v>8.7339000000000002</v>
      </c>
      <c r="Z106" s="433">
        <v>-6.9626999999999999</v>
      </c>
      <c r="AA106" s="433">
        <v>-1.0753999999999999</v>
      </c>
      <c r="AB106" s="433">
        <v>-1.0969</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11.61</v>
      </c>
      <c r="AV106" s="433">
        <v>10.9</v>
      </c>
      <c r="AW106" s="433">
        <v>7.51</v>
      </c>
      <c r="AX106" s="433">
        <v>2.84</v>
      </c>
      <c r="AY106" s="433">
        <v>-3.28</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10510</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E10E-04E4-42B9-A670-077ECD5FD236}">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72" t="s">
        <v>327</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76"/>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00"/>
      <c r="BA6" s="692" t="s">
        <v>72</v>
      </c>
      <c r="BB6" s="691" t="s">
        <v>73</v>
      </c>
      <c r="BC6" s="691" t="s">
        <v>74</v>
      </c>
      <c r="BD6" s="327" t="s">
        <v>75</v>
      </c>
      <c r="BE6" s="77"/>
      <c r="BF6" s="326" t="s">
        <v>309</v>
      </c>
      <c r="BG6" s="303" t="s">
        <v>310</v>
      </c>
      <c r="BH6" s="327" t="s">
        <v>311</v>
      </c>
      <c r="BI6" s="1074"/>
      <c r="BJ6" s="1113"/>
      <c r="BK6" s="1074"/>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9451</v>
      </c>
      <c r="B8" s="402"/>
      <c r="C8" s="724">
        <v>41978</v>
      </c>
      <c r="D8" s="402"/>
      <c r="E8" s="403">
        <v>15854.7</v>
      </c>
      <c r="F8" s="402"/>
      <c r="G8" s="404">
        <v>23.31</v>
      </c>
      <c r="H8" s="402"/>
      <c r="I8" s="650">
        <v>3.98</v>
      </c>
      <c r="J8" s="650">
        <v>6.35</v>
      </c>
      <c r="K8" s="650">
        <v>2.2400000000000002</v>
      </c>
      <c r="L8" s="650">
        <v>2.34</v>
      </c>
      <c r="M8" s="406"/>
      <c r="N8" s="405">
        <v>-15.6518</v>
      </c>
      <c r="O8" s="405">
        <v>-36.427100000000003</v>
      </c>
      <c r="P8" s="405">
        <v>-4.47</v>
      </c>
      <c r="Q8" s="405">
        <v>-7.8057999999999996</v>
      </c>
      <c r="R8" s="405">
        <v>2.5310000000000001</v>
      </c>
      <c r="S8" s="405">
        <v>6.2233999999999998</v>
      </c>
      <c r="T8" s="405">
        <v>2.0095999999999998</v>
      </c>
      <c r="U8" s="405">
        <v>0.46039999999999998</v>
      </c>
      <c r="V8" s="407">
        <v>2.5897000000000001</v>
      </c>
      <c r="W8" s="405">
        <v>4.6364999999999998</v>
      </c>
      <c r="X8" s="405">
        <v>6.5319000000000003</v>
      </c>
      <c r="Y8" s="405">
        <v>7.1119000000000003</v>
      </c>
      <c r="Z8" s="405">
        <v>7.3334000000000001</v>
      </c>
      <c r="AA8" s="405">
        <v>6.5468000000000002</v>
      </c>
      <c r="AB8" s="405">
        <v>7.4725000000000001</v>
      </c>
      <c r="AC8" s="405">
        <v>-0.1963</v>
      </c>
      <c r="AD8" s="405">
        <v>2.9134000000000002</v>
      </c>
      <c r="AE8" s="405">
        <v>-0.57969999999999999</v>
      </c>
      <c r="AF8" s="405">
        <v>7.4786000000000001</v>
      </c>
      <c r="AG8" s="406"/>
      <c r="AH8" s="403">
        <v>6</v>
      </c>
      <c r="AI8" s="403">
        <v>13</v>
      </c>
      <c r="AJ8" s="403">
        <v>8</v>
      </c>
      <c r="AK8" s="403">
        <v>11</v>
      </c>
      <c r="AL8" s="403">
        <v>13</v>
      </c>
      <c r="AM8" s="403">
        <v>12</v>
      </c>
      <c r="AN8" s="403">
        <v>10</v>
      </c>
      <c r="AO8" s="403">
        <v>12</v>
      </c>
      <c r="AP8" s="403">
        <v>14</v>
      </c>
      <c r="AQ8" s="403">
        <v>5</v>
      </c>
      <c r="AR8" s="403">
        <v>14</v>
      </c>
      <c r="AS8" s="403">
        <v>10</v>
      </c>
      <c r="AT8" s="403">
        <v>9</v>
      </c>
      <c r="AU8" s="403">
        <v>10</v>
      </c>
      <c r="AV8" s="403">
        <v>14</v>
      </c>
      <c r="AW8" s="403">
        <v>13</v>
      </c>
      <c r="AX8" s="403">
        <v>12</v>
      </c>
      <c r="AY8" s="403">
        <v>12</v>
      </c>
      <c r="AZ8" s="406"/>
      <c r="BA8" s="410">
        <v>29.646076179078499</v>
      </c>
      <c r="BB8" s="410">
        <v>0</v>
      </c>
      <c r="BC8" s="410">
        <v>3.0161957495232001E-2</v>
      </c>
      <c r="BD8" s="410" t="s">
        <v>430</v>
      </c>
      <c r="BE8" s="402"/>
      <c r="BF8" s="405">
        <v>32.888722894499999</v>
      </c>
      <c r="BG8" s="405">
        <v>6.1375408535</v>
      </c>
      <c r="BH8" s="405">
        <v>5.3586157192000003</v>
      </c>
      <c r="BI8" s="402"/>
      <c r="BJ8" s="405">
        <v>19.041937480000001</v>
      </c>
      <c r="BK8" s="402"/>
      <c r="BL8" s="405">
        <v>72.510599999999997</v>
      </c>
      <c r="BM8" s="405">
        <v>3.0163000000000002</v>
      </c>
      <c r="BN8" s="405">
        <v>0.30651499999999998</v>
      </c>
      <c r="BO8" s="405">
        <v>24.166585000000001</v>
      </c>
      <c r="BP8" s="402"/>
      <c r="BQ8" s="405">
        <v>5.09</v>
      </c>
      <c r="BR8" s="405">
        <v>15.97</v>
      </c>
      <c r="BS8" s="405">
        <v>1.1200000000000001</v>
      </c>
      <c r="BT8" s="405" t="s">
        <v>430</v>
      </c>
      <c r="BU8" s="405">
        <v>0.77</v>
      </c>
      <c r="BV8" s="405">
        <v>2.11</v>
      </c>
      <c r="BW8" s="402"/>
      <c r="BX8" s="401" t="s">
        <v>9452</v>
      </c>
      <c r="BY8" s="401" t="s">
        <v>9453</v>
      </c>
      <c r="BZ8" s="401" t="s">
        <v>9454</v>
      </c>
      <c r="CA8" s="401" t="s">
        <v>9455</v>
      </c>
      <c r="CB8" s="401" t="s">
        <v>9456</v>
      </c>
      <c r="CC8" s="402"/>
      <c r="CD8" s="411" t="s">
        <v>4823</v>
      </c>
    </row>
    <row r="9" spans="1:82" s="428" customFormat="1" ht="11" x14ac:dyDescent="0.3">
      <c r="A9" s="841" t="s">
        <v>9457</v>
      </c>
      <c r="B9" s="842"/>
      <c r="C9" s="843">
        <v>41925</v>
      </c>
      <c r="D9" s="842"/>
      <c r="E9" s="844">
        <v>10771.6</v>
      </c>
      <c r="F9" s="842"/>
      <c r="G9" s="845">
        <v>27.658300000000001</v>
      </c>
      <c r="H9" s="842"/>
      <c r="I9" s="957">
        <v>2.94</v>
      </c>
      <c r="J9" s="957">
        <v>6.96</v>
      </c>
      <c r="K9" s="957">
        <v>1.98</v>
      </c>
      <c r="L9" s="957">
        <v>2.0699999999999998</v>
      </c>
      <c r="M9" s="847"/>
      <c r="N9" s="846">
        <v>-48.6312</v>
      </c>
      <c r="O9" s="846">
        <v>-10.1091</v>
      </c>
      <c r="P9" s="846">
        <v>-11.0618</v>
      </c>
      <c r="Q9" s="846">
        <v>-12.785</v>
      </c>
      <c r="R9" s="846">
        <v>11.6203</v>
      </c>
      <c r="S9" s="846">
        <v>8.6745999999999999</v>
      </c>
      <c r="T9" s="846">
        <v>4.7897999999999996</v>
      </c>
      <c r="U9" s="846">
        <v>2.4024000000000001</v>
      </c>
      <c r="V9" s="848">
        <v>5.2938999999999998</v>
      </c>
      <c r="W9" s="846">
        <v>4.3315000000000001</v>
      </c>
      <c r="X9" s="846">
        <v>9.6651000000000007</v>
      </c>
      <c r="Y9" s="846">
        <v>9.4768000000000008</v>
      </c>
      <c r="Z9" s="846">
        <v>9.0733999999999995</v>
      </c>
      <c r="AA9" s="846">
        <v>10.706899999999999</v>
      </c>
      <c r="AB9" s="846">
        <v>16.672699999999999</v>
      </c>
      <c r="AC9" s="846">
        <v>2.1444999999999999</v>
      </c>
      <c r="AD9" s="846">
        <v>4.4541000000000004</v>
      </c>
      <c r="AE9" s="846">
        <v>5.95</v>
      </c>
      <c r="AF9" s="846">
        <v>8.9413</v>
      </c>
      <c r="AG9" s="847"/>
      <c r="AH9" s="844">
        <v>11</v>
      </c>
      <c r="AI9" s="844">
        <v>4</v>
      </c>
      <c r="AJ9" s="844">
        <v>13</v>
      </c>
      <c r="AK9" s="844">
        <v>13</v>
      </c>
      <c r="AL9" s="844">
        <v>5</v>
      </c>
      <c r="AM9" s="844">
        <v>8</v>
      </c>
      <c r="AN9" s="844">
        <v>5</v>
      </c>
      <c r="AO9" s="844">
        <v>7</v>
      </c>
      <c r="AP9" s="844">
        <v>6</v>
      </c>
      <c r="AQ9" s="844">
        <v>6</v>
      </c>
      <c r="AR9" s="844">
        <v>3</v>
      </c>
      <c r="AS9" s="844">
        <v>2</v>
      </c>
      <c r="AT9" s="844">
        <v>3</v>
      </c>
      <c r="AU9" s="844">
        <v>4</v>
      </c>
      <c r="AV9" s="844">
        <v>5</v>
      </c>
      <c r="AW9" s="844">
        <v>9</v>
      </c>
      <c r="AX9" s="844">
        <v>7</v>
      </c>
      <c r="AY9" s="844">
        <v>6</v>
      </c>
      <c r="AZ9" s="847"/>
      <c r="BA9" s="852">
        <v>67.746739455013795</v>
      </c>
      <c r="BB9" s="852">
        <v>0</v>
      </c>
      <c r="BC9" s="852">
        <v>5.1437784871222698E-2</v>
      </c>
      <c r="BD9" s="852" t="s">
        <v>430</v>
      </c>
      <c r="BE9" s="842"/>
      <c r="BF9" s="846">
        <v>58.674787129599999</v>
      </c>
      <c r="BG9" s="846">
        <v>29.165545922300002</v>
      </c>
      <c r="BH9" s="846">
        <v>2.0117842912000001</v>
      </c>
      <c r="BI9" s="842"/>
      <c r="BJ9" s="846">
        <v>34.114367010000002</v>
      </c>
      <c r="BK9" s="842"/>
      <c r="BL9" s="846">
        <v>45.055</v>
      </c>
      <c r="BM9" s="846">
        <v>18.154699999999998</v>
      </c>
      <c r="BN9" s="846">
        <v>4.2015200000000004</v>
      </c>
      <c r="BO9" s="846">
        <v>32.58878</v>
      </c>
      <c r="BP9" s="842"/>
      <c r="BQ9" s="846">
        <v>2.39</v>
      </c>
      <c r="BR9" s="846">
        <v>20.440000000000001</v>
      </c>
      <c r="BS9" s="846">
        <v>1.2</v>
      </c>
      <c r="BT9" s="846" t="s">
        <v>430</v>
      </c>
      <c r="BU9" s="846" t="s">
        <v>430</v>
      </c>
      <c r="BV9" s="846">
        <v>8.56</v>
      </c>
      <c r="BW9" s="842"/>
      <c r="BX9" s="855" t="s">
        <v>9458</v>
      </c>
      <c r="BY9" s="855" t="s">
        <v>5469</v>
      </c>
      <c r="BZ9" s="855" t="s">
        <v>9459</v>
      </c>
      <c r="CA9" s="855" t="s">
        <v>9460</v>
      </c>
      <c r="CB9" s="855" t="s">
        <v>9461</v>
      </c>
      <c r="CC9" s="842"/>
      <c r="CD9" s="856" t="s">
        <v>476</v>
      </c>
    </row>
    <row r="10" spans="1:82" s="428" customFormat="1" x14ac:dyDescent="0.25">
      <c r="A10" s="345" t="s">
        <v>9462</v>
      </c>
      <c r="B10" s="373"/>
      <c r="C10" s="719">
        <v>38247</v>
      </c>
      <c r="D10" s="373"/>
      <c r="E10" s="346">
        <v>5755.95</v>
      </c>
      <c r="F10" s="373"/>
      <c r="G10" s="347">
        <v>68.049000000000007</v>
      </c>
      <c r="H10" s="373"/>
      <c r="I10" s="651">
        <v>3.75</v>
      </c>
      <c r="J10" s="651">
        <v>7.28</v>
      </c>
      <c r="K10" s="651">
        <v>2.95</v>
      </c>
      <c r="L10" s="651">
        <v>3.1</v>
      </c>
      <c r="M10" s="374"/>
      <c r="N10" s="348">
        <v>-57.8371</v>
      </c>
      <c r="O10" s="348">
        <v>-14.465</v>
      </c>
      <c r="P10" s="348">
        <v>-3.5224000000000002</v>
      </c>
      <c r="Q10" s="348">
        <v>-9.5431000000000008</v>
      </c>
      <c r="R10" s="348">
        <v>7.8906000000000001</v>
      </c>
      <c r="S10" s="348">
        <v>8.0058000000000007</v>
      </c>
      <c r="T10" s="348">
        <v>0.51700000000000002</v>
      </c>
      <c r="U10" s="348">
        <v>0.72299999999999998</v>
      </c>
      <c r="V10" s="350">
        <v>3.3334000000000001</v>
      </c>
      <c r="W10" s="348">
        <v>3.1995</v>
      </c>
      <c r="X10" s="348">
        <v>8.0501000000000005</v>
      </c>
      <c r="Y10" s="348">
        <v>7.8696000000000002</v>
      </c>
      <c r="Z10" s="348">
        <v>8.6713000000000005</v>
      </c>
      <c r="AA10" s="348">
        <v>8.8148</v>
      </c>
      <c r="AB10" s="348">
        <v>11.763299999999999</v>
      </c>
      <c r="AC10" s="348">
        <v>0.43440000000000001</v>
      </c>
      <c r="AD10" s="348">
        <v>3.2017000000000002</v>
      </c>
      <c r="AE10" s="348">
        <v>1.9900000000000001E-2</v>
      </c>
      <c r="AF10" s="348">
        <v>9.1266999999999996</v>
      </c>
      <c r="AG10" s="374"/>
      <c r="AH10" s="346">
        <v>12</v>
      </c>
      <c r="AI10" s="346">
        <v>5</v>
      </c>
      <c r="AJ10" s="346">
        <v>6</v>
      </c>
      <c r="AK10" s="346">
        <v>12</v>
      </c>
      <c r="AL10" s="346">
        <v>10</v>
      </c>
      <c r="AM10" s="346">
        <v>9</v>
      </c>
      <c r="AN10" s="346">
        <v>13</v>
      </c>
      <c r="AO10" s="346">
        <v>11</v>
      </c>
      <c r="AP10" s="346">
        <v>11</v>
      </c>
      <c r="AQ10" s="346">
        <v>14</v>
      </c>
      <c r="AR10" s="346">
        <v>9</v>
      </c>
      <c r="AS10" s="346">
        <v>8</v>
      </c>
      <c r="AT10" s="346">
        <v>5</v>
      </c>
      <c r="AU10" s="346">
        <v>6</v>
      </c>
      <c r="AV10" s="346">
        <v>9</v>
      </c>
      <c r="AW10" s="346">
        <v>10</v>
      </c>
      <c r="AX10" s="346">
        <v>11</v>
      </c>
      <c r="AY10" s="346">
        <v>11</v>
      </c>
      <c r="AZ10" s="374"/>
      <c r="BA10" s="375">
        <v>58.9128249302426</v>
      </c>
      <c r="BB10" s="375">
        <v>0</v>
      </c>
      <c r="BC10" s="375">
        <v>3.4565208085879102E-2</v>
      </c>
      <c r="BD10" s="375" t="s">
        <v>430</v>
      </c>
      <c r="BE10" s="373"/>
      <c r="BF10" s="348">
        <v>50.718654103699997</v>
      </c>
      <c r="BG10" s="348">
        <v>26.653353739100002</v>
      </c>
      <c r="BH10" s="348">
        <v>1.9028995225000001</v>
      </c>
      <c r="BI10" s="373"/>
      <c r="BJ10" s="348">
        <v>37.824501669999997</v>
      </c>
      <c r="BK10" s="373"/>
      <c r="BL10" s="348">
        <v>60.858499999999999</v>
      </c>
      <c r="BM10" s="348">
        <v>2.1356000000000002</v>
      </c>
      <c r="BN10" s="348">
        <v>4.3706199999999997</v>
      </c>
      <c r="BO10" s="348">
        <v>32.635280000000002</v>
      </c>
      <c r="BP10" s="373"/>
      <c r="BQ10" s="348">
        <v>8.5399999999999991</v>
      </c>
      <c r="BR10" s="348">
        <v>13.49</v>
      </c>
      <c r="BS10" s="348">
        <v>3.34</v>
      </c>
      <c r="BT10" s="348">
        <v>0.88</v>
      </c>
      <c r="BU10" s="348" t="s">
        <v>430</v>
      </c>
      <c r="BV10" s="348">
        <v>6.36</v>
      </c>
      <c r="BW10" s="373"/>
      <c r="BX10" s="372" t="s">
        <v>9463</v>
      </c>
      <c r="BY10" s="372" t="s">
        <v>9464</v>
      </c>
      <c r="BZ10" s="372" t="s">
        <v>9465</v>
      </c>
      <c r="CA10" s="372" t="s">
        <v>9466</v>
      </c>
      <c r="CB10" s="372" t="s">
        <v>9467</v>
      </c>
      <c r="CC10" s="373"/>
      <c r="CD10" s="354" t="s">
        <v>463</v>
      </c>
    </row>
    <row r="11" spans="1:82" s="428" customFormat="1" x14ac:dyDescent="0.25">
      <c r="A11" s="345" t="s">
        <v>9468</v>
      </c>
      <c r="B11" s="373"/>
      <c r="C11" s="719">
        <v>42151</v>
      </c>
      <c r="D11" s="373"/>
      <c r="E11" s="346">
        <v>5493.96</v>
      </c>
      <c r="F11" s="373"/>
      <c r="G11" s="347">
        <v>24.767099999999999</v>
      </c>
      <c r="H11" s="373"/>
      <c r="I11" s="651">
        <v>1.95</v>
      </c>
      <c r="J11" s="651">
        <v>7.31</v>
      </c>
      <c r="K11" s="651">
        <v>1.64</v>
      </c>
      <c r="L11" s="651">
        <v>1.73</v>
      </c>
      <c r="M11" s="374"/>
      <c r="N11" s="348">
        <v>-9.1348000000000003</v>
      </c>
      <c r="O11" s="348">
        <v>-24.072299999999998</v>
      </c>
      <c r="P11" s="348">
        <v>-4.1441999999999997</v>
      </c>
      <c r="Q11" s="348">
        <v>-5.6929999999999996</v>
      </c>
      <c r="R11" s="348">
        <v>8.6150000000000002</v>
      </c>
      <c r="S11" s="348">
        <v>6.5441000000000003</v>
      </c>
      <c r="T11" s="348">
        <v>2.7073</v>
      </c>
      <c r="U11" s="348">
        <v>1.3788</v>
      </c>
      <c r="V11" s="350">
        <v>3.9373999999999998</v>
      </c>
      <c r="W11" s="348">
        <v>4.2051999999999996</v>
      </c>
      <c r="X11" s="348">
        <v>8.2037999999999993</v>
      </c>
      <c r="Y11" s="348">
        <v>8.0447000000000006</v>
      </c>
      <c r="Z11" s="348">
        <v>8.2827000000000002</v>
      </c>
      <c r="AA11" s="348">
        <v>5.7202999999999999</v>
      </c>
      <c r="AB11" s="348">
        <v>9.1065000000000005</v>
      </c>
      <c r="AC11" s="348">
        <v>2.2595999999999998</v>
      </c>
      <c r="AD11" s="348">
        <v>4.3205</v>
      </c>
      <c r="AE11" s="348">
        <v>3.8426</v>
      </c>
      <c r="AF11" s="348">
        <v>8.3874999999999993</v>
      </c>
      <c r="AG11" s="374"/>
      <c r="AH11" s="346">
        <v>3</v>
      </c>
      <c r="AI11" s="346">
        <v>10</v>
      </c>
      <c r="AJ11" s="346">
        <v>7</v>
      </c>
      <c r="AK11" s="346">
        <v>8</v>
      </c>
      <c r="AL11" s="346">
        <v>9</v>
      </c>
      <c r="AM11" s="346">
        <v>11</v>
      </c>
      <c r="AN11" s="346">
        <v>9</v>
      </c>
      <c r="AO11" s="346">
        <v>9</v>
      </c>
      <c r="AP11" s="346">
        <v>9</v>
      </c>
      <c r="AQ11" s="346">
        <v>9</v>
      </c>
      <c r="AR11" s="346">
        <v>8</v>
      </c>
      <c r="AS11" s="346">
        <v>7</v>
      </c>
      <c r="AT11" s="346">
        <v>6</v>
      </c>
      <c r="AU11" s="346">
        <v>12</v>
      </c>
      <c r="AV11" s="346">
        <v>11</v>
      </c>
      <c r="AW11" s="346">
        <v>8</v>
      </c>
      <c r="AX11" s="346">
        <v>8</v>
      </c>
      <c r="AY11" s="346">
        <v>8</v>
      </c>
      <c r="AZ11" s="374"/>
      <c r="BA11" s="375">
        <v>60.150755680215198</v>
      </c>
      <c r="BB11" s="375">
        <v>0</v>
      </c>
      <c r="BC11" s="375">
        <v>4.52923726420719E-2</v>
      </c>
      <c r="BD11" s="375" t="s">
        <v>430</v>
      </c>
      <c r="BE11" s="373"/>
      <c r="BF11" s="348">
        <v>48.863343351799998</v>
      </c>
      <c r="BG11" s="348">
        <v>20.275666511800001</v>
      </c>
      <c r="BH11" s="348">
        <v>2.4099500415000001</v>
      </c>
      <c r="BI11" s="373"/>
      <c r="BJ11" s="348">
        <v>21.09453443</v>
      </c>
      <c r="BK11" s="373"/>
      <c r="BL11" s="348">
        <v>60.1143</v>
      </c>
      <c r="BM11" s="348">
        <v>9.0143799999999992</v>
      </c>
      <c r="BN11" s="348">
        <v>0.48812</v>
      </c>
      <c r="BO11" s="348">
        <v>30.383199999999999</v>
      </c>
      <c r="BP11" s="373"/>
      <c r="BQ11" s="348">
        <v>6.05</v>
      </c>
      <c r="BR11" s="348">
        <v>8.65</v>
      </c>
      <c r="BS11" s="348">
        <v>1.54</v>
      </c>
      <c r="BT11" s="348">
        <v>6.08</v>
      </c>
      <c r="BU11" s="348">
        <v>0.76</v>
      </c>
      <c r="BV11" s="348">
        <v>7.3</v>
      </c>
      <c r="BW11" s="373"/>
      <c r="BX11" s="372" t="s">
        <v>9469</v>
      </c>
      <c r="BY11" s="372" t="s">
        <v>9470</v>
      </c>
      <c r="BZ11" s="372" t="s">
        <v>9471</v>
      </c>
      <c r="CA11" s="372" t="s">
        <v>9472</v>
      </c>
      <c r="CB11" s="372" t="s">
        <v>9473</v>
      </c>
      <c r="CC11" s="373"/>
      <c r="CD11" s="354" t="s">
        <v>9474</v>
      </c>
    </row>
    <row r="12" spans="1:82" s="428" customFormat="1" x14ac:dyDescent="0.25">
      <c r="A12" s="345" t="s">
        <v>9475</v>
      </c>
      <c r="B12" s="373"/>
      <c r="C12" s="719">
        <v>42457</v>
      </c>
      <c r="D12" s="373"/>
      <c r="E12" s="346">
        <v>3313.86</v>
      </c>
      <c r="F12" s="373"/>
      <c r="G12" s="347">
        <v>22.298999999999999</v>
      </c>
      <c r="H12" s="373"/>
      <c r="I12" s="651">
        <v>1.48</v>
      </c>
      <c r="J12" s="651">
        <v>2</v>
      </c>
      <c r="K12" s="651">
        <v>0.78</v>
      </c>
      <c r="L12" s="651">
        <v>0.82</v>
      </c>
      <c r="M12" s="374"/>
      <c r="N12" s="348">
        <v>-29.439399999999999</v>
      </c>
      <c r="O12" s="348">
        <v>-17.9787</v>
      </c>
      <c r="P12" s="348">
        <v>-3.5051999999999999</v>
      </c>
      <c r="Q12" s="348">
        <v>-6.9962</v>
      </c>
      <c r="R12" s="348">
        <v>1.9038999999999999</v>
      </c>
      <c r="S12" s="348">
        <v>4.1528999999999998</v>
      </c>
      <c r="T12" s="348">
        <v>1.1185</v>
      </c>
      <c r="U12" s="348">
        <v>0.40289999999999998</v>
      </c>
      <c r="V12" s="350">
        <v>2.6019000000000001</v>
      </c>
      <c r="W12" s="348">
        <v>3.7179000000000002</v>
      </c>
      <c r="X12" s="348">
        <v>7.8841000000000001</v>
      </c>
      <c r="Y12" s="348">
        <v>7.0092999999999996</v>
      </c>
      <c r="Z12" s="348">
        <v>7.4691999999999998</v>
      </c>
      <c r="AA12" s="348">
        <v>0.59319999999999995</v>
      </c>
      <c r="AB12" s="348">
        <v>6.9710000000000001</v>
      </c>
      <c r="AC12" s="348">
        <v>0.16450000000000001</v>
      </c>
      <c r="AD12" s="348">
        <v>2.5655000000000001</v>
      </c>
      <c r="AE12" s="348">
        <v>-2.7225999999999999</v>
      </c>
      <c r="AF12" s="348">
        <v>7.9987000000000004</v>
      </c>
      <c r="AG12" s="374"/>
      <c r="AH12" s="346">
        <v>8</v>
      </c>
      <c r="AI12" s="346">
        <v>6</v>
      </c>
      <c r="AJ12" s="346">
        <v>5</v>
      </c>
      <c r="AK12" s="346">
        <v>9</v>
      </c>
      <c r="AL12" s="346">
        <v>14</v>
      </c>
      <c r="AM12" s="346">
        <v>14</v>
      </c>
      <c r="AN12" s="346">
        <v>12</v>
      </c>
      <c r="AO12" s="346">
        <v>13</v>
      </c>
      <c r="AP12" s="346">
        <v>13</v>
      </c>
      <c r="AQ12" s="346">
        <v>11</v>
      </c>
      <c r="AR12" s="346">
        <v>11</v>
      </c>
      <c r="AS12" s="346">
        <v>11</v>
      </c>
      <c r="AT12" s="346">
        <v>8</v>
      </c>
      <c r="AU12" s="346">
        <v>15</v>
      </c>
      <c r="AV12" s="346">
        <v>15</v>
      </c>
      <c r="AW12" s="346">
        <v>12</v>
      </c>
      <c r="AX12" s="346">
        <v>14</v>
      </c>
      <c r="AY12" s="346">
        <v>13</v>
      </c>
      <c r="AZ12" s="374"/>
      <c r="BA12" s="375">
        <v>45.454340248764801</v>
      </c>
      <c r="BB12" s="375">
        <v>0</v>
      </c>
      <c r="BC12" s="375">
        <v>4.3965179439851801E-2</v>
      </c>
      <c r="BD12" s="375" t="s">
        <v>430</v>
      </c>
      <c r="BE12" s="373"/>
      <c r="BF12" s="348">
        <v>42.714364329799999</v>
      </c>
      <c r="BG12" s="348">
        <v>14.1970087668</v>
      </c>
      <c r="BH12" s="348">
        <v>3.0086876068000001</v>
      </c>
      <c r="BI12" s="373"/>
      <c r="BJ12" s="348">
        <v>32.590555739999999</v>
      </c>
      <c r="BK12" s="373"/>
      <c r="BL12" s="348">
        <v>57.222900000000003</v>
      </c>
      <c r="BM12" s="348">
        <v>5.8247600000000004</v>
      </c>
      <c r="BN12" s="348">
        <v>5.5625</v>
      </c>
      <c r="BO12" s="348">
        <v>31.38984</v>
      </c>
      <c r="BP12" s="373"/>
      <c r="BQ12" s="348">
        <v>10.26</v>
      </c>
      <c r="BR12" s="348">
        <v>15.4</v>
      </c>
      <c r="BS12" s="348">
        <v>0.75</v>
      </c>
      <c r="BT12" s="348" t="s">
        <v>430</v>
      </c>
      <c r="BU12" s="348" t="s">
        <v>430</v>
      </c>
      <c r="BV12" s="348">
        <v>4.8899999999999997</v>
      </c>
      <c r="BW12" s="373"/>
      <c r="BX12" s="372" t="s">
        <v>9476</v>
      </c>
      <c r="BY12" s="372" t="s">
        <v>9477</v>
      </c>
      <c r="BZ12" s="372" t="s">
        <v>9478</v>
      </c>
      <c r="CA12" s="372" t="s">
        <v>9479</v>
      </c>
      <c r="CB12" s="372" t="s">
        <v>9480</v>
      </c>
      <c r="CC12" s="373"/>
      <c r="CD12" s="354" t="s">
        <v>555</v>
      </c>
    </row>
    <row r="13" spans="1:82" s="428" customFormat="1" x14ac:dyDescent="0.25">
      <c r="A13" s="345" t="s">
        <v>9481</v>
      </c>
      <c r="B13" s="373"/>
      <c r="C13" s="719">
        <v>43451</v>
      </c>
      <c r="D13" s="373"/>
      <c r="E13" s="346">
        <v>2039.82</v>
      </c>
      <c r="F13" s="373"/>
      <c r="G13" s="347">
        <v>21.388999999999999</v>
      </c>
      <c r="H13" s="373"/>
      <c r="I13" s="651">
        <v>4.13</v>
      </c>
      <c r="J13" s="651">
        <v>6.35</v>
      </c>
      <c r="K13" s="651">
        <v>2.75</v>
      </c>
      <c r="L13" s="651">
        <v>2.88</v>
      </c>
      <c r="M13" s="374"/>
      <c r="N13" s="348">
        <v>-11.9415</v>
      </c>
      <c r="O13" s="348">
        <v>-4.5488999999999997</v>
      </c>
      <c r="P13" s="348">
        <v>0.73150000000000004</v>
      </c>
      <c r="Q13" s="348">
        <v>-3.5301</v>
      </c>
      <c r="R13" s="348">
        <v>12.854900000000001</v>
      </c>
      <c r="S13" s="348">
        <v>10.353899999999999</v>
      </c>
      <c r="T13" s="348">
        <v>4.1471</v>
      </c>
      <c r="U13" s="348">
        <v>3.4365999999999999</v>
      </c>
      <c r="V13" s="350">
        <v>5.891</v>
      </c>
      <c r="W13" s="348">
        <v>5.3274999999999997</v>
      </c>
      <c r="X13" s="348">
        <v>9.4825999999999997</v>
      </c>
      <c r="Y13" s="348">
        <v>8.4977</v>
      </c>
      <c r="Z13" s="348" t="s">
        <v>430</v>
      </c>
      <c r="AA13" s="348">
        <v>10.499499999999999</v>
      </c>
      <c r="AB13" s="348">
        <v>17.0915</v>
      </c>
      <c r="AC13" s="348">
        <v>3.3193999999999999</v>
      </c>
      <c r="AD13" s="348">
        <v>5.9614000000000003</v>
      </c>
      <c r="AE13" s="348">
        <v>6.7328999999999999</v>
      </c>
      <c r="AF13" s="348">
        <v>10.379799999999999</v>
      </c>
      <c r="AG13" s="374"/>
      <c r="AH13" s="346">
        <v>4</v>
      </c>
      <c r="AI13" s="346">
        <v>1</v>
      </c>
      <c r="AJ13" s="346">
        <v>2</v>
      </c>
      <c r="AK13" s="346">
        <v>4</v>
      </c>
      <c r="AL13" s="346">
        <v>3</v>
      </c>
      <c r="AM13" s="346">
        <v>4</v>
      </c>
      <c r="AN13" s="346">
        <v>7</v>
      </c>
      <c r="AO13" s="346">
        <v>4</v>
      </c>
      <c r="AP13" s="346">
        <v>5</v>
      </c>
      <c r="AQ13" s="346">
        <v>4</v>
      </c>
      <c r="AR13" s="346">
        <v>4</v>
      </c>
      <c r="AS13" s="346">
        <v>5</v>
      </c>
      <c r="AT13" s="346" t="s">
        <v>430</v>
      </c>
      <c r="AU13" s="346">
        <v>5</v>
      </c>
      <c r="AV13" s="346">
        <v>4</v>
      </c>
      <c r="AW13" s="346">
        <v>6</v>
      </c>
      <c r="AX13" s="346">
        <v>3</v>
      </c>
      <c r="AY13" s="346">
        <v>4</v>
      </c>
      <c r="AZ13" s="374"/>
      <c r="BA13" s="375">
        <v>69.853092574036694</v>
      </c>
      <c r="BB13" s="375">
        <v>0</v>
      </c>
      <c r="BC13" s="375">
        <v>4.8643839183914503E-2</v>
      </c>
      <c r="BD13" s="375" t="s">
        <v>430</v>
      </c>
      <c r="BE13" s="373"/>
      <c r="BF13" s="348">
        <v>57.697254489899997</v>
      </c>
      <c r="BG13" s="348">
        <v>28.8473442459</v>
      </c>
      <c r="BH13" s="348">
        <v>2.0000889508999999</v>
      </c>
      <c r="BI13" s="373"/>
      <c r="BJ13" s="348">
        <v>39.019688770000002</v>
      </c>
      <c r="BK13" s="373"/>
      <c r="BL13" s="348">
        <v>48.652999999999999</v>
      </c>
      <c r="BM13" s="348">
        <v>12.3849</v>
      </c>
      <c r="BN13" s="348">
        <v>6.65036</v>
      </c>
      <c r="BO13" s="348">
        <v>32.31174</v>
      </c>
      <c r="BP13" s="373"/>
      <c r="BQ13" s="348">
        <v>9.32</v>
      </c>
      <c r="BR13" s="348">
        <v>10.44</v>
      </c>
      <c r="BS13" s="348">
        <v>8.18</v>
      </c>
      <c r="BT13" s="348" t="s">
        <v>430</v>
      </c>
      <c r="BU13" s="348" t="s">
        <v>430</v>
      </c>
      <c r="BV13" s="348">
        <v>4.34</v>
      </c>
      <c r="BW13" s="373"/>
      <c r="BX13" s="372" t="s">
        <v>9482</v>
      </c>
      <c r="BY13" s="372" t="s">
        <v>9483</v>
      </c>
      <c r="BZ13" s="372" t="s">
        <v>9484</v>
      </c>
      <c r="CA13" s="372" t="s">
        <v>9485</v>
      </c>
      <c r="CB13" s="372" t="s">
        <v>9486</v>
      </c>
      <c r="CC13" s="373"/>
      <c r="CD13" s="354" t="s">
        <v>476</v>
      </c>
    </row>
    <row r="14" spans="1:82" s="428" customFormat="1" x14ac:dyDescent="0.25">
      <c r="A14" s="345" t="s">
        <v>9487</v>
      </c>
      <c r="B14" s="373"/>
      <c r="C14" s="719">
        <v>41925</v>
      </c>
      <c r="D14" s="373"/>
      <c r="E14" s="346">
        <v>1657.2</v>
      </c>
      <c r="F14" s="373"/>
      <c r="G14" s="347">
        <v>27.407900000000001</v>
      </c>
      <c r="H14" s="373"/>
      <c r="I14" s="651">
        <v>1.1200000000000001</v>
      </c>
      <c r="J14" s="651">
        <v>6.57</v>
      </c>
      <c r="K14" s="651">
        <v>0.93</v>
      </c>
      <c r="L14" s="651">
        <v>0.99</v>
      </c>
      <c r="M14" s="374"/>
      <c r="N14" s="348">
        <v>-73.363900000000001</v>
      </c>
      <c r="O14" s="348">
        <v>-33.688099999999999</v>
      </c>
      <c r="P14" s="348">
        <v>-1.4835</v>
      </c>
      <c r="Q14" s="348">
        <v>9.1927000000000003</v>
      </c>
      <c r="R14" s="348">
        <v>18.172999999999998</v>
      </c>
      <c r="S14" s="348">
        <v>13.8093</v>
      </c>
      <c r="T14" s="348">
        <v>10.282299999999999</v>
      </c>
      <c r="U14" s="348">
        <v>7.3055000000000003</v>
      </c>
      <c r="V14" s="350">
        <v>7.8601999999999999</v>
      </c>
      <c r="W14" s="348">
        <v>7.4824000000000002</v>
      </c>
      <c r="X14" s="348">
        <v>10.6693</v>
      </c>
      <c r="Y14" s="348">
        <v>8.8272999999999993</v>
      </c>
      <c r="Z14" s="348">
        <v>9.1431000000000004</v>
      </c>
      <c r="AA14" s="348">
        <v>14.6951</v>
      </c>
      <c r="AB14" s="348">
        <v>20.059799999999999</v>
      </c>
      <c r="AC14" s="348">
        <v>7.6542000000000003</v>
      </c>
      <c r="AD14" s="348">
        <v>8.3020999999999994</v>
      </c>
      <c r="AE14" s="348">
        <v>14.1797</v>
      </c>
      <c r="AF14" s="348">
        <v>8.8579000000000008</v>
      </c>
      <c r="AG14" s="374"/>
      <c r="AH14" s="346">
        <v>14</v>
      </c>
      <c r="AI14" s="346">
        <v>12</v>
      </c>
      <c r="AJ14" s="346">
        <v>4</v>
      </c>
      <c r="AK14" s="346">
        <v>1</v>
      </c>
      <c r="AL14" s="346">
        <v>2</v>
      </c>
      <c r="AM14" s="346">
        <v>2</v>
      </c>
      <c r="AN14" s="346">
        <v>2</v>
      </c>
      <c r="AO14" s="346">
        <v>2</v>
      </c>
      <c r="AP14" s="346">
        <v>2</v>
      </c>
      <c r="AQ14" s="346">
        <v>1</v>
      </c>
      <c r="AR14" s="346">
        <v>2</v>
      </c>
      <c r="AS14" s="346">
        <v>3</v>
      </c>
      <c r="AT14" s="346">
        <v>2</v>
      </c>
      <c r="AU14" s="346">
        <v>1</v>
      </c>
      <c r="AV14" s="346">
        <v>2</v>
      </c>
      <c r="AW14" s="346">
        <v>2</v>
      </c>
      <c r="AX14" s="346">
        <v>2</v>
      </c>
      <c r="AY14" s="346">
        <v>1</v>
      </c>
      <c r="AZ14" s="374"/>
      <c r="BA14" s="375">
        <v>48.169777945845198</v>
      </c>
      <c r="BB14" s="375">
        <v>0</v>
      </c>
      <c r="BC14" s="375">
        <v>9.3888171535539605E-2</v>
      </c>
      <c r="BD14" s="375" t="s">
        <v>430</v>
      </c>
      <c r="BE14" s="373"/>
      <c r="BF14" s="348">
        <v>49.0033816101</v>
      </c>
      <c r="BG14" s="348">
        <v>8.2615322084000002</v>
      </c>
      <c r="BH14" s="348">
        <v>5.9315125056999998</v>
      </c>
      <c r="BI14" s="373"/>
      <c r="BJ14" s="348">
        <v>25.18893499</v>
      </c>
      <c r="BK14" s="373"/>
      <c r="BL14" s="348">
        <v>43.620600000000003</v>
      </c>
      <c r="BM14" s="348">
        <v>13.707800000000001</v>
      </c>
      <c r="BN14" s="348">
        <v>6.9060899999999998</v>
      </c>
      <c r="BO14" s="348">
        <v>35.765509999999999</v>
      </c>
      <c r="BP14" s="373"/>
      <c r="BQ14" s="348">
        <v>2.35</v>
      </c>
      <c r="BR14" s="348">
        <v>14.97</v>
      </c>
      <c r="BS14" s="348" t="s">
        <v>430</v>
      </c>
      <c r="BT14" s="348" t="s">
        <v>430</v>
      </c>
      <c r="BU14" s="348" t="s">
        <v>430</v>
      </c>
      <c r="BV14" s="348">
        <v>18.43</v>
      </c>
      <c r="BW14" s="373"/>
      <c r="BX14" s="372" t="s">
        <v>9488</v>
      </c>
      <c r="BY14" s="372" t="s">
        <v>9489</v>
      </c>
      <c r="BZ14" s="372" t="s">
        <v>9490</v>
      </c>
      <c r="CA14" s="372" t="s">
        <v>9491</v>
      </c>
      <c r="CB14" s="372" t="s">
        <v>9492</v>
      </c>
      <c r="CC14" s="373"/>
      <c r="CD14" s="354" t="s">
        <v>2439</v>
      </c>
    </row>
    <row r="15" spans="1:82" s="428" customFormat="1" x14ac:dyDescent="0.25">
      <c r="A15" s="345" t="s">
        <v>9493</v>
      </c>
      <c r="B15" s="373"/>
      <c r="C15" s="719">
        <v>40834</v>
      </c>
      <c r="D15" s="373"/>
      <c r="E15" s="346">
        <v>1464.85</v>
      </c>
      <c r="F15" s="373"/>
      <c r="G15" s="347">
        <v>36.922400000000003</v>
      </c>
      <c r="H15" s="373"/>
      <c r="I15" s="651">
        <v>2.0699999999999998</v>
      </c>
      <c r="J15" s="651">
        <v>6.43</v>
      </c>
      <c r="K15" s="651">
        <v>1.8</v>
      </c>
      <c r="L15" s="651">
        <v>1.86</v>
      </c>
      <c r="M15" s="374"/>
      <c r="N15" s="348">
        <v>-24.697299999999998</v>
      </c>
      <c r="O15" s="348">
        <v>-4.6444999999999999</v>
      </c>
      <c r="P15" s="348">
        <v>4.1128</v>
      </c>
      <c r="Q15" s="348">
        <v>2.6152000000000002</v>
      </c>
      <c r="R15" s="348">
        <v>11.007999999999999</v>
      </c>
      <c r="S15" s="348">
        <v>9.8468</v>
      </c>
      <c r="T15" s="348">
        <v>12.2281</v>
      </c>
      <c r="U15" s="348">
        <v>8.9032</v>
      </c>
      <c r="V15" s="350">
        <v>9.0922000000000001</v>
      </c>
      <c r="W15" s="348">
        <v>6.6742999999999997</v>
      </c>
      <c r="X15" s="348">
        <v>12.8299</v>
      </c>
      <c r="Y15" s="348">
        <v>10.5937</v>
      </c>
      <c r="Z15" s="348">
        <v>9.2386999999999997</v>
      </c>
      <c r="AA15" s="348">
        <v>6.2431999999999999</v>
      </c>
      <c r="AB15" s="348">
        <v>23.304300000000001</v>
      </c>
      <c r="AC15" s="348">
        <v>11.5143</v>
      </c>
      <c r="AD15" s="348">
        <v>9.3069000000000006</v>
      </c>
      <c r="AE15" s="348">
        <v>7.2958999999999996</v>
      </c>
      <c r="AF15" s="348">
        <v>9.1827000000000005</v>
      </c>
      <c r="AG15" s="374"/>
      <c r="AH15" s="346">
        <v>7</v>
      </c>
      <c r="AI15" s="346">
        <v>3</v>
      </c>
      <c r="AJ15" s="346">
        <v>1</v>
      </c>
      <c r="AK15" s="346">
        <v>2</v>
      </c>
      <c r="AL15" s="346">
        <v>7</v>
      </c>
      <c r="AM15" s="346">
        <v>5</v>
      </c>
      <c r="AN15" s="346">
        <v>1</v>
      </c>
      <c r="AO15" s="346">
        <v>1</v>
      </c>
      <c r="AP15" s="346">
        <v>1</v>
      </c>
      <c r="AQ15" s="346">
        <v>2</v>
      </c>
      <c r="AR15" s="346">
        <v>1</v>
      </c>
      <c r="AS15" s="346">
        <v>1</v>
      </c>
      <c r="AT15" s="346">
        <v>1</v>
      </c>
      <c r="AU15" s="346">
        <v>11</v>
      </c>
      <c r="AV15" s="346">
        <v>1</v>
      </c>
      <c r="AW15" s="346">
        <v>1</v>
      </c>
      <c r="AX15" s="346">
        <v>1</v>
      </c>
      <c r="AY15" s="346">
        <v>3</v>
      </c>
      <c r="AZ15" s="374"/>
      <c r="BA15" s="375">
        <v>93.613435449637294</v>
      </c>
      <c r="BB15" s="375">
        <v>0</v>
      </c>
      <c r="BC15" s="375">
        <v>7.1531318816887804E-2</v>
      </c>
      <c r="BD15" s="375" t="s">
        <v>430</v>
      </c>
      <c r="BE15" s="373"/>
      <c r="BF15" s="348">
        <v>64.2471834336</v>
      </c>
      <c r="BG15" s="348">
        <v>16.380255034499999</v>
      </c>
      <c r="BH15" s="348">
        <v>3.9222334021999998</v>
      </c>
      <c r="BI15" s="373"/>
      <c r="BJ15" s="348">
        <v>34.754618309999998</v>
      </c>
      <c r="BK15" s="373"/>
      <c r="BL15" s="348">
        <v>55.052100000000003</v>
      </c>
      <c r="BM15" s="348">
        <v>17.440999999999999</v>
      </c>
      <c r="BN15" s="348">
        <v>5.55504</v>
      </c>
      <c r="BO15" s="348">
        <v>21.95186</v>
      </c>
      <c r="BP15" s="373"/>
      <c r="BQ15" s="348">
        <v>13</v>
      </c>
      <c r="BR15" s="348">
        <v>5.03</v>
      </c>
      <c r="BS15" s="348" t="s">
        <v>430</v>
      </c>
      <c r="BT15" s="348" t="s">
        <v>430</v>
      </c>
      <c r="BU15" s="348" t="s">
        <v>430</v>
      </c>
      <c r="BV15" s="348">
        <v>3.92</v>
      </c>
      <c r="BW15" s="373"/>
      <c r="BX15" s="372" t="s">
        <v>9494</v>
      </c>
      <c r="BY15" s="372" t="s">
        <v>9495</v>
      </c>
      <c r="BZ15" s="372" t="s">
        <v>9496</v>
      </c>
      <c r="CA15" s="372" t="s">
        <v>9497</v>
      </c>
      <c r="CB15" s="372" t="s">
        <v>903</v>
      </c>
      <c r="CC15" s="373"/>
      <c r="CD15" s="354" t="s">
        <v>526</v>
      </c>
    </row>
    <row r="16" spans="1:82" s="428" customFormat="1" x14ac:dyDescent="0.25">
      <c r="A16" s="345" t="s">
        <v>9498</v>
      </c>
      <c r="B16" s="373"/>
      <c r="C16" s="719">
        <v>41971</v>
      </c>
      <c r="D16" s="373"/>
      <c r="E16" s="346">
        <v>1133.93</v>
      </c>
      <c r="F16" s="373"/>
      <c r="G16" s="347">
        <v>23.43</v>
      </c>
      <c r="H16" s="373"/>
      <c r="I16" s="651">
        <v>1.7</v>
      </c>
      <c r="J16" s="651">
        <v>6.42</v>
      </c>
      <c r="K16" s="651">
        <v>1.34</v>
      </c>
      <c r="L16" s="651">
        <v>1.39</v>
      </c>
      <c r="M16" s="374"/>
      <c r="N16" s="348">
        <v>-31.130099999999999</v>
      </c>
      <c r="O16" s="348">
        <v>-20.735700000000001</v>
      </c>
      <c r="P16" s="348">
        <v>-6.6679000000000004</v>
      </c>
      <c r="Q16" s="348">
        <v>-5.5518000000000001</v>
      </c>
      <c r="R16" s="348">
        <v>9.6260999999999992</v>
      </c>
      <c r="S16" s="348">
        <v>9.7146000000000008</v>
      </c>
      <c r="T16" s="348">
        <v>5.0282</v>
      </c>
      <c r="U16" s="348">
        <v>3.8754</v>
      </c>
      <c r="V16" s="350">
        <v>5.9538000000000002</v>
      </c>
      <c r="W16" s="348">
        <v>6.2362000000000002</v>
      </c>
      <c r="X16" s="348">
        <v>7.8613</v>
      </c>
      <c r="Y16" s="348">
        <v>6.4356</v>
      </c>
      <c r="Z16" s="348">
        <v>7.2217000000000002</v>
      </c>
      <c r="AA16" s="348">
        <v>8.7139000000000006</v>
      </c>
      <c r="AB16" s="348">
        <v>11.837300000000001</v>
      </c>
      <c r="AC16" s="348">
        <v>3.9449999999999998</v>
      </c>
      <c r="AD16" s="348">
        <v>5.9526000000000003</v>
      </c>
      <c r="AE16" s="348">
        <v>4.6315999999999997</v>
      </c>
      <c r="AF16" s="348">
        <v>7.5129999999999999</v>
      </c>
      <c r="AG16" s="374"/>
      <c r="AH16" s="346">
        <v>9</v>
      </c>
      <c r="AI16" s="346">
        <v>9</v>
      </c>
      <c r="AJ16" s="346">
        <v>11</v>
      </c>
      <c r="AK16" s="346">
        <v>6</v>
      </c>
      <c r="AL16" s="346">
        <v>8</v>
      </c>
      <c r="AM16" s="346">
        <v>6</v>
      </c>
      <c r="AN16" s="346">
        <v>4</v>
      </c>
      <c r="AO16" s="346">
        <v>3</v>
      </c>
      <c r="AP16" s="346">
        <v>4</v>
      </c>
      <c r="AQ16" s="346">
        <v>3</v>
      </c>
      <c r="AR16" s="346">
        <v>12</v>
      </c>
      <c r="AS16" s="346">
        <v>14</v>
      </c>
      <c r="AT16" s="346">
        <v>10</v>
      </c>
      <c r="AU16" s="346">
        <v>8</v>
      </c>
      <c r="AV16" s="346">
        <v>8</v>
      </c>
      <c r="AW16" s="346">
        <v>3</v>
      </c>
      <c r="AX16" s="346">
        <v>4</v>
      </c>
      <c r="AY16" s="346">
        <v>7</v>
      </c>
      <c r="AZ16" s="374"/>
      <c r="BA16" s="375">
        <v>32.836628250425797</v>
      </c>
      <c r="BB16" s="375">
        <v>0</v>
      </c>
      <c r="BC16" s="375">
        <v>6.3472229219144402E-2</v>
      </c>
      <c r="BD16" s="375" t="s">
        <v>430</v>
      </c>
      <c r="BE16" s="373"/>
      <c r="BF16" s="348">
        <v>37.788724914100001</v>
      </c>
      <c r="BG16" s="348">
        <v>6.0472105217000003</v>
      </c>
      <c r="BH16" s="348">
        <v>6.2489514427000001</v>
      </c>
      <c r="BI16" s="373"/>
      <c r="BJ16" s="348">
        <v>23.911603929999998</v>
      </c>
      <c r="BK16" s="373"/>
      <c r="BL16" s="348">
        <v>50.686700000000002</v>
      </c>
      <c r="BM16" s="348">
        <v>15.492599999999999</v>
      </c>
      <c r="BN16" s="348">
        <v>5.6464800000000004</v>
      </c>
      <c r="BO16" s="348">
        <v>28.174219999999998</v>
      </c>
      <c r="BP16" s="373"/>
      <c r="BQ16" s="348">
        <v>8.08</v>
      </c>
      <c r="BR16" s="348">
        <v>11.87</v>
      </c>
      <c r="BS16" s="348" t="s">
        <v>430</v>
      </c>
      <c r="BT16" s="348" t="s">
        <v>430</v>
      </c>
      <c r="BU16" s="348">
        <v>0.55000000000000004</v>
      </c>
      <c r="BV16" s="348">
        <v>6.93</v>
      </c>
      <c r="BW16" s="373"/>
      <c r="BX16" s="372" t="s">
        <v>9499</v>
      </c>
      <c r="BY16" s="372" t="s">
        <v>9500</v>
      </c>
      <c r="BZ16" s="372" t="s">
        <v>9501</v>
      </c>
      <c r="CA16" s="372" t="s">
        <v>9502</v>
      </c>
      <c r="CB16" s="372" t="s">
        <v>9503</v>
      </c>
      <c r="CC16" s="373"/>
      <c r="CD16" s="354" t="s">
        <v>4823</v>
      </c>
    </row>
    <row r="17" spans="1:82" s="428" customFormat="1" x14ac:dyDescent="0.25">
      <c r="A17" s="345" t="s">
        <v>9504</v>
      </c>
      <c r="B17" s="373"/>
      <c r="C17" s="719">
        <v>37399</v>
      </c>
      <c r="D17" s="373"/>
      <c r="E17" s="346">
        <v>1006.6</v>
      </c>
      <c r="F17" s="373"/>
      <c r="G17" s="347">
        <v>71.867500000000007</v>
      </c>
      <c r="H17" s="373"/>
      <c r="I17" s="651">
        <v>3.01</v>
      </c>
      <c r="J17" s="651">
        <v>6</v>
      </c>
      <c r="K17" s="651">
        <v>2.4</v>
      </c>
      <c r="L17" s="651">
        <v>2.3199999999999998</v>
      </c>
      <c r="M17" s="374"/>
      <c r="N17" s="348">
        <v>-14.3673</v>
      </c>
      <c r="O17" s="348">
        <v>-4.5861000000000001</v>
      </c>
      <c r="P17" s="348">
        <v>-5.1897000000000002</v>
      </c>
      <c r="Q17" s="348">
        <v>-1.9611000000000001</v>
      </c>
      <c r="R17" s="348">
        <v>18.516300000000001</v>
      </c>
      <c r="S17" s="348">
        <v>9.3400999999999996</v>
      </c>
      <c r="T17" s="348">
        <v>1.8010999999999999</v>
      </c>
      <c r="U17" s="348">
        <v>-0.90410000000000001</v>
      </c>
      <c r="V17" s="350">
        <v>2.1817000000000002</v>
      </c>
      <c r="W17" s="348">
        <v>3.2422</v>
      </c>
      <c r="X17" s="348">
        <v>8.2545999999999999</v>
      </c>
      <c r="Y17" s="348">
        <v>8.6861999999999995</v>
      </c>
      <c r="Z17" s="348">
        <v>8.923</v>
      </c>
      <c r="AA17" s="348">
        <v>11.284599999999999</v>
      </c>
      <c r="AB17" s="348">
        <v>15.2538</v>
      </c>
      <c r="AC17" s="348">
        <v>-0.41049999999999998</v>
      </c>
      <c r="AD17" s="348">
        <v>2.2389000000000001</v>
      </c>
      <c r="AE17" s="348">
        <v>10.467499999999999</v>
      </c>
      <c r="AF17" s="348">
        <v>8.4620999999999995</v>
      </c>
      <c r="AG17" s="374"/>
      <c r="AH17" s="346">
        <v>5</v>
      </c>
      <c r="AI17" s="346">
        <v>2</v>
      </c>
      <c r="AJ17" s="346">
        <v>10</v>
      </c>
      <c r="AK17" s="346">
        <v>3</v>
      </c>
      <c r="AL17" s="346">
        <v>1</v>
      </c>
      <c r="AM17" s="346">
        <v>7</v>
      </c>
      <c r="AN17" s="346">
        <v>11</v>
      </c>
      <c r="AO17" s="346">
        <v>15</v>
      </c>
      <c r="AP17" s="346">
        <v>15</v>
      </c>
      <c r="AQ17" s="346">
        <v>13</v>
      </c>
      <c r="AR17" s="346">
        <v>7</v>
      </c>
      <c r="AS17" s="346">
        <v>4</v>
      </c>
      <c r="AT17" s="346">
        <v>4</v>
      </c>
      <c r="AU17" s="346">
        <v>3</v>
      </c>
      <c r="AV17" s="346">
        <v>7</v>
      </c>
      <c r="AW17" s="346">
        <v>14</v>
      </c>
      <c r="AX17" s="346">
        <v>15</v>
      </c>
      <c r="AY17" s="346">
        <v>2</v>
      </c>
      <c r="AZ17" s="374"/>
      <c r="BA17" s="375">
        <v>68.912437678447503</v>
      </c>
      <c r="BB17" s="375">
        <v>0</v>
      </c>
      <c r="BC17" s="375">
        <v>3.2881658812435502E-2</v>
      </c>
      <c r="BD17" s="375" t="s">
        <v>430</v>
      </c>
      <c r="BE17" s="373"/>
      <c r="BF17" s="348">
        <v>55.420100357400003</v>
      </c>
      <c r="BG17" s="348">
        <v>33.7867864109</v>
      </c>
      <c r="BH17" s="348">
        <v>1.6402891852999999</v>
      </c>
      <c r="BI17" s="373"/>
      <c r="BJ17" s="348">
        <v>36.217608490000003</v>
      </c>
      <c r="BK17" s="373"/>
      <c r="BL17" s="348">
        <v>63.220999999999997</v>
      </c>
      <c r="BM17" s="348">
        <v>9.8123799999999992</v>
      </c>
      <c r="BN17" s="348">
        <v>6.85365</v>
      </c>
      <c r="BO17" s="348">
        <v>20.112970000000001</v>
      </c>
      <c r="BP17" s="373"/>
      <c r="BQ17" s="348">
        <v>7.28</v>
      </c>
      <c r="BR17" s="348">
        <v>5.81</v>
      </c>
      <c r="BS17" s="348" t="s">
        <v>430</v>
      </c>
      <c r="BT17" s="348" t="s">
        <v>430</v>
      </c>
      <c r="BU17" s="348" t="s">
        <v>430</v>
      </c>
      <c r="BV17" s="348">
        <v>7.03</v>
      </c>
      <c r="BW17" s="373"/>
      <c r="BX17" s="372" t="s">
        <v>9505</v>
      </c>
      <c r="BY17" s="372" t="s">
        <v>1124</v>
      </c>
      <c r="BZ17" s="372" t="s">
        <v>9506</v>
      </c>
      <c r="CA17" s="372" t="s">
        <v>9507</v>
      </c>
      <c r="CB17" s="372" t="s">
        <v>9508</v>
      </c>
      <c r="CC17" s="373"/>
      <c r="CD17" s="354" t="s">
        <v>6967</v>
      </c>
    </row>
    <row r="18" spans="1:82" s="428" customFormat="1" x14ac:dyDescent="0.25">
      <c r="A18" s="345" t="s">
        <v>9509</v>
      </c>
      <c r="B18" s="373"/>
      <c r="C18" s="719">
        <v>42230</v>
      </c>
      <c r="D18" s="373"/>
      <c r="E18" s="346">
        <v>888.59299999999996</v>
      </c>
      <c r="F18" s="373"/>
      <c r="G18" s="347">
        <v>23.28</v>
      </c>
      <c r="H18" s="373"/>
      <c r="I18" s="651">
        <v>3.96</v>
      </c>
      <c r="J18" s="651">
        <v>7.4348599999999996</v>
      </c>
      <c r="K18" s="651">
        <v>3.02</v>
      </c>
      <c r="L18" s="651">
        <v>3.14</v>
      </c>
      <c r="M18" s="374"/>
      <c r="N18" s="348">
        <v>0</v>
      </c>
      <c r="O18" s="348">
        <v>-26.075199999999999</v>
      </c>
      <c r="P18" s="348">
        <v>-8.9438999999999993</v>
      </c>
      <c r="Q18" s="348">
        <v>-5.5875000000000004</v>
      </c>
      <c r="R18" s="348">
        <v>11.233000000000001</v>
      </c>
      <c r="S18" s="348">
        <v>14.1188</v>
      </c>
      <c r="T18" s="348">
        <v>6.0675999999999997</v>
      </c>
      <c r="U18" s="348">
        <v>2.9946000000000002</v>
      </c>
      <c r="V18" s="350">
        <v>5.1824000000000003</v>
      </c>
      <c r="W18" s="348">
        <v>3.9605999999999999</v>
      </c>
      <c r="X18" s="348">
        <v>8.8472000000000008</v>
      </c>
      <c r="Y18" s="348">
        <v>6.9939</v>
      </c>
      <c r="Z18" s="348">
        <v>8.2601999999999993</v>
      </c>
      <c r="AA18" s="348">
        <v>12.404299999999999</v>
      </c>
      <c r="AB18" s="348">
        <v>17.5943</v>
      </c>
      <c r="AC18" s="348">
        <v>3.6265999999999998</v>
      </c>
      <c r="AD18" s="348">
        <v>5.6779999999999999</v>
      </c>
      <c r="AE18" s="348">
        <v>3.4931999999999999</v>
      </c>
      <c r="AF18" s="348">
        <v>7.9516999999999998</v>
      </c>
      <c r="AG18" s="374"/>
      <c r="AH18" s="346">
        <v>2</v>
      </c>
      <c r="AI18" s="346">
        <v>11</v>
      </c>
      <c r="AJ18" s="346">
        <v>12</v>
      </c>
      <c r="AK18" s="346">
        <v>7</v>
      </c>
      <c r="AL18" s="346">
        <v>6</v>
      </c>
      <c r="AM18" s="346">
        <v>1</v>
      </c>
      <c r="AN18" s="346">
        <v>3</v>
      </c>
      <c r="AO18" s="346">
        <v>6</v>
      </c>
      <c r="AP18" s="346">
        <v>7</v>
      </c>
      <c r="AQ18" s="346">
        <v>10</v>
      </c>
      <c r="AR18" s="346">
        <v>5</v>
      </c>
      <c r="AS18" s="346">
        <v>12</v>
      </c>
      <c r="AT18" s="346">
        <v>7</v>
      </c>
      <c r="AU18" s="346">
        <v>2</v>
      </c>
      <c r="AV18" s="346">
        <v>3</v>
      </c>
      <c r="AW18" s="346">
        <v>4</v>
      </c>
      <c r="AX18" s="346">
        <v>5</v>
      </c>
      <c r="AY18" s="346">
        <v>9</v>
      </c>
      <c r="AZ18" s="374"/>
      <c r="BA18" s="375">
        <v>64.063895625413494</v>
      </c>
      <c r="BB18" s="375">
        <v>0</v>
      </c>
      <c r="BC18" s="375">
        <v>4.1961046259687697E-2</v>
      </c>
      <c r="BD18" s="375" t="s">
        <v>430</v>
      </c>
      <c r="BE18" s="373"/>
      <c r="BF18" s="348">
        <v>54.314726840200002</v>
      </c>
      <c r="BG18" s="348">
        <v>27.2490303312</v>
      </c>
      <c r="BH18" s="348">
        <v>1.9932719138999999</v>
      </c>
      <c r="BI18" s="373"/>
      <c r="BJ18" s="348">
        <v>36.721097749999998</v>
      </c>
      <c r="BK18" s="373"/>
      <c r="BL18" s="348">
        <v>56.372100000000003</v>
      </c>
      <c r="BM18" s="348">
        <v>6.1853400000000001</v>
      </c>
      <c r="BN18" s="348">
        <v>8.0549999999999997</v>
      </c>
      <c r="BO18" s="348">
        <v>29.387560000000001</v>
      </c>
      <c r="BP18" s="373"/>
      <c r="BQ18" s="348">
        <v>10.62</v>
      </c>
      <c r="BR18" s="348">
        <v>3.85</v>
      </c>
      <c r="BS18" s="348">
        <v>5.07</v>
      </c>
      <c r="BT18" s="348">
        <v>1.69</v>
      </c>
      <c r="BU18" s="348">
        <v>2.5499999999999998</v>
      </c>
      <c r="BV18" s="348">
        <v>39.51</v>
      </c>
      <c r="BW18" s="373"/>
      <c r="BX18" s="372" t="s">
        <v>9510</v>
      </c>
      <c r="BY18" s="372" t="s">
        <v>9511</v>
      </c>
      <c r="BZ18" s="372" t="s">
        <v>5078</v>
      </c>
      <c r="CA18" s="372" t="s">
        <v>9512</v>
      </c>
      <c r="CB18" s="372" t="s">
        <v>9513</v>
      </c>
      <c r="CC18" s="373"/>
      <c r="CD18" s="354" t="s">
        <v>463</v>
      </c>
    </row>
    <row r="19" spans="1:82" s="428" customFormat="1" x14ac:dyDescent="0.25">
      <c r="A19" s="345" t="s">
        <v>9514</v>
      </c>
      <c r="B19" s="373"/>
      <c r="C19" s="719">
        <v>43342</v>
      </c>
      <c r="D19" s="373"/>
      <c r="E19" s="346">
        <v>822.22400000000005</v>
      </c>
      <c r="F19" s="373"/>
      <c r="G19" s="347">
        <v>18.917100000000001</v>
      </c>
      <c r="H19" s="373"/>
      <c r="I19" s="651">
        <v>2.79</v>
      </c>
      <c r="J19" s="651">
        <v>6.06</v>
      </c>
      <c r="K19" s="651">
        <v>2.41</v>
      </c>
      <c r="L19" s="651">
        <v>2.48</v>
      </c>
      <c r="M19" s="374"/>
      <c r="N19" s="348">
        <v>-83.3553</v>
      </c>
      <c r="O19" s="348">
        <v>-57.418900000000001</v>
      </c>
      <c r="P19" s="348">
        <v>-19.6066</v>
      </c>
      <c r="Q19" s="348">
        <v>-19.098600000000001</v>
      </c>
      <c r="R19" s="348">
        <v>4.7744999999999997</v>
      </c>
      <c r="S19" s="348">
        <v>4.9626000000000001</v>
      </c>
      <c r="T19" s="348">
        <v>-0.61529999999999996</v>
      </c>
      <c r="U19" s="348">
        <v>0.245</v>
      </c>
      <c r="V19" s="350">
        <v>4.0724999999999998</v>
      </c>
      <c r="W19" s="348">
        <v>3.7061000000000002</v>
      </c>
      <c r="X19" s="348">
        <v>7.9728000000000003</v>
      </c>
      <c r="Y19" s="348">
        <v>8.3036999999999992</v>
      </c>
      <c r="Z19" s="348" t="s">
        <v>430</v>
      </c>
      <c r="AA19" s="348">
        <v>4.6346999999999996</v>
      </c>
      <c r="AB19" s="348">
        <v>9.8816000000000006</v>
      </c>
      <c r="AC19" s="348">
        <v>-0.7631</v>
      </c>
      <c r="AD19" s="348">
        <v>3.8818999999999999</v>
      </c>
      <c r="AE19" s="348">
        <v>-3.0659000000000001</v>
      </c>
      <c r="AF19" s="348">
        <v>8.2975999999999992</v>
      </c>
      <c r="AG19" s="374"/>
      <c r="AH19" s="346">
        <v>15</v>
      </c>
      <c r="AI19" s="346">
        <v>15</v>
      </c>
      <c r="AJ19" s="346">
        <v>15</v>
      </c>
      <c r="AK19" s="346">
        <v>15</v>
      </c>
      <c r="AL19" s="346">
        <v>12</v>
      </c>
      <c r="AM19" s="346">
        <v>13</v>
      </c>
      <c r="AN19" s="346">
        <v>15</v>
      </c>
      <c r="AO19" s="346">
        <v>14</v>
      </c>
      <c r="AP19" s="346">
        <v>8</v>
      </c>
      <c r="AQ19" s="346">
        <v>12</v>
      </c>
      <c r="AR19" s="346">
        <v>10</v>
      </c>
      <c r="AS19" s="346">
        <v>6</v>
      </c>
      <c r="AT19" s="346" t="s">
        <v>430</v>
      </c>
      <c r="AU19" s="346">
        <v>13</v>
      </c>
      <c r="AV19" s="346">
        <v>10</v>
      </c>
      <c r="AW19" s="346">
        <v>15</v>
      </c>
      <c r="AX19" s="346">
        <v>9</v>
      </c>
      <c r="AY19" s="346">
        <v>14</v>
      </c>
      <c r="AZ19" s="374"/>
      <c r="BA19" s="375">
        <v>53.500892259063399</v>
      </c>
      <c r="BB19" s="375">
        <v>0</v>
      </c>
      <c r="BC19" s="375">
        <v>3.5633223478022301E-2</v>
      </c>
      <c r="BD19" s="375" t="s">
        <v>430</v>
      </c>
      <c r="BE19" s="373"/>
      <c r="BF19" s="348">
        <v>47.925895106200002</v>
      </c>
      <c r="BG19" s="348">
        <v>22.3667837478</v>
      </c>
      <c r="BH19" s="348">
        <v>2.1427262696999998</v>
      </c>
      <c r="BI19" s="373"/>
      <c r="BJ19" s="348">
        <v>34.533296749999998</v>
      </c>
      <c r="BK19" s="373"/>
      <c r="BL19" s="348">
        <v>61.975299999999997</v>
      </c>
      <c r="BM19" s="348">
        <v>4.2192400000000001</v>
      </c>
      <c r="BN19" s="348" t="s">
        <v>430</v>
      </c>
      <c r="BO19" s="348">
        <v>33.805459999999997</v>
      </c>
      <c r="BP19" s="373"/>
      <c r="BQ19" s="348">
        <v>20.76</v>
      </c>
      <c r="BR19" s="348" t="s">
        <v>430</v>
      </c>
      <c r="BS19" s="348" t="s">
        <v>430</v>
      </c>
      <c r="BT19" s="348" t="s">
        <v>430</v>
      </c>
      <c r="BU19" s="348" t="s">
        <v>430</v>
      </c>
      <c r="BV19" s="348">
        <v>13.05</v>
      </c>
      <c r="BW19" s="373"/>
      <c r="BX19" s="372" t="s">
        <v>9515</v>
      </c>
      <c r="BY19" s="372" t="s">
        <v>9516</v>
      </c>
      <c r="BZ19" s="372" t="s">
        <v>9517</v>
      </c>
      <c r="CA19" s="372" t="s">
        <v>9518</v>
      </c>
      <c r="CB19" s="372" t="s">
        <v>9519</v>
      </c>
      <c r="CC19" s="373"/>
      <c r="CD19" s="354" t="s">
        <v>463</v>
      </c>
    </row>
    <row r="20" spans="1:82" s="428" customFormat="1" x14ac:dyDescent="0.25">
      <c r="A20" s="345" t="s">
        <v>9520</v>
      </c>
      <c r="B20" s="373"/>
      <c r="C20" s="719">
        <v>42154</v>
      </c>
      <c r="D20" s="373"/>
      <c r="E20" s="346">
        <v>775.88599999999997</v>
      </c>
      <c r="F20" s="373"/>
      <c r="G20" s="347">
        <v>16.4253</v>
      </c>
      <c r="H20" s="373"/>
      <c r="I20" s="651">
        <v>3.26</v>
      </c>
      <c r="J20" s="651">
        <v>7.03</v>
      </c>
      <c r="K20" s="651">
        <v>2.66</v>
      </c>
      <c r="L20" s="651">
        <v>2.78</v>
      </c>
      <c r="M20" s="374"/>
      <c r="N20" s="348">
        <v>-64.551100000000005</v>
      </c>
      <c r="O20" s="348">
        <v>-44.355400000000003</v>
      </c>
      <c r="P20" s="348">
        <v>-13.172700000000001</v>
      </c>
      <c r="Q20" s="348">
        <v>-14.0663</v>
      </c>
      <c r="R20" s="348">
        <v>-7.1999999999999998E-3</v>
      </c>
      <c r="S20" s="348">
        <v>3.6318999999999999</v>
      </c>
      <c r="T20" s="348">
        <v>-9.0800000000000006E-2</v>
      </c>
      <c r="U20" s="348">
        <v>0.76959999999999995</v>
      </c>
      <c r="V20" s="350">
        <v>2.8862000000000001</v>
      </c>
      <c r="W20" s="348">
        <v>3.0137</v>
      </c>
      <c r="X20" s="348">
        <v>6.2930999999999999</v>
      </c>
      <c r="Y20" s="348">
        <v>6.2664999999999997</v>
      </c>
      <c r="Z20" s="348">
        <v>4.3093000000000004</v>
      </c>
      <c r="AA20" s="348">
        <v>2.1682999999999999</v>
      </c>
      <c r="AB20" s="348">
        <v>7.6665999999999999</v>
      </c>
      <c r="AC20" s="348">
        <v>0.3831</v>
      </c>
      <c r="AD20" s="348">
        <v>2.8273000000000001</v>
      </c>
      <c r="AE20" s="348">
        <v>-5.6470000000000002</v>
      </c>
      <c r="AF20" s="348">
        <v>4.5088999999999997</v>
      </c>
      <c r="AG20" s="374"/>
      <c r="AH20" s="346">
        <v>13</v>
      </c>
      <c r="AI20" s="346">
        <v>14</v>
      </c>
      <c r="AJ20" s="346">
        <v>14</v>
      </c>
      <c r="AK20" s="346">
        <v>14</v>
      </c>
      <c r="AL20" s="346">
        <v>15</v>
      </c>
      <c r="AM20" s="346">
        <v>15</v>
      </c>
      <c r="AN20" s="346">
        <v>14</v>
      </c>
      <c r="AO20" s="346">
        <v>10</v>
      </c>
      <c r="AP20" s="346">
        <v>12</v>
      </c>
      <c r="AQ20" s="346">
        <v>15</v>
      </c>
      <c r="AR20" s="346">
        <v>15</v>
      </c>
      <c r="AS20" s="346">
        <v>15</v>
      </c>
      <c r="AT20" s="346">
        <v>11</v>
      </c>
      <c r="AU20" s="346">
        <v>14</v>
      </c>
      <c r="AV20" s="346">
        <v>13</v>
      </c>
      <c r="AW20" s="346">
        <v>11</v>
      </c>
      <c r="AX20" s="346">
        <v>13</v>
      </c>
      <c r="AY20" s="346">
        <v>15</v>
      </c>
      <c r="AZ20" s="374"/>
      <c r="BA20" s="375">
        <v>41.704120042728597</v>
      </c>
      <c r="BB20" s="375">
        <v>0</v>
      </c>
      <c r="BC20" s="375">
        <v>9.7733385173601004E-3</v>
      </c>
      <c r="BD20" s="375" t="s">
        <v>430</v>
      </c>
      <c r="BE20" s="373"/>
      <c r="BF20" s="348">
        <v>38.275518132199998</v>
      </c>
      <c r="BG20" s="348">
        <v>17.160178069899999</v>
      </c>
      <c r="BH20" s="348">
        <v>2.2304849037999999</v>
      </c>
      <c r="BI20" s="373"/>
      <c r="BJ20" s="348">
        <v>29.764969489999999</v>
      </c>
      <c r="BK20" s="373"/>
      <c r="BL20" s="348">
        <v>70.111099999999993</v>
      </c>
      <c r="BM20" s="348">
        <v>3.3534799999999998</v>
      </c>
      <c r="BN20" s="348" t="s">
        <v>430</v>
      </c>
      <c r="BO20" s="348">
        <v>26.535419999999998</v>
      </c>
      <c r="BP20" s="373"/>
      <c r="BQ20" s="348">
        <v>12.2</v>
      </c>
      <c r="BR20" s="348">
        <v>6.24</v>
      </c>
      <c r="BS20" s="348">
        <v>2.52</v>
      </c>
      <c r="BT20" s="348">
        <v>1.99</v>
      </c>
      <c r="BU20" s="348" t="s">
        <v>430</v>
      </c>
      <c r="BV20" s="348">
        <v>3.59</v>
      </c>
      <c r="BW20" s="373"/>
      <c r="BX20" s="372" t="s">
        <v>9521</v>
      </c>
      <c r="BY20" s="372" t="s">
        <v>9522</v>
      </c>
      <c r="BZ20" s="372" t="s">
        <v>9523</v>
      </c>
      <c r="CA20" s="372" t="s">
        <v>9524</v>
      </c>
      <c r="CB20" s="372" t="s">
        <v>9525</v>
      </c>
      <c r="CC20" s="373"/>
      <c r="CD20" s="354" t="s">
        <v>548</v>
      </c>
    </row>
    <row r="21" spans="1:82" s="428" customFormat="1" x14ac:dyDescent="0.25">
      <c r="A21" s="345" t="s">
        <v>9526</v>
      </c>
      <c r="B21" s="373"/>
      <c r="C21" s="719">
        <v>43339</v>
      </c>
      <c r="D21" s="373"/>
      <c r="E21" s="346">
        <v>588.26</v>
      </c>
      <c r="F21" s="373"/>
      <c r="G21" s="347">
        <v>17.041399999999999</v>
      </c>
      <c r="H21" s="373"/>
      <c r="I21" s="651">
        <v>3.95</v>
      </c>
      <c r="J21" s="651">
        <v>7.16</v>
      </c>
      <c r="K21" s="651">
        <v>2.65</v>
      </c>
      <c r="L21" s="651">
        <v>2.77</v>
      </c>
      <c r="M21" s="374"/>
      <c r="N21" s="348">
        <v>10.0694</v>
      </c>
      <c r="O21" s="348">
        <v>-19.1038</v>
      </c>
      <c r="P21" s="348">
        <v>-5.1353999999999997</v>
      </c>
      <c r="Q21" s="348">
        <v>-7.4596999999999998</v>
      </c>
      <c r="R21" s="348">
        <v>6.0766999999999998</v>
      </c>
      <c r="S21" s="348">
        <v>7.2373000000000003</v>
      </c>
      <c r="T21" s="348">
        <v>2.8123999999999998</v>
      </c>
      <c r="U21" s="348">
        <v>2.2658999999999998</v>
      </c>
      <c r="V21" s="350">
        <v>3.8289</v>
      </c>
      <c r="W21" s="348">
        <v>4.2584999999999997</v>
      </c>
      <c r="X21" s="348">
        <v>6.8604000000000003</v>
      </c>
      <c r="Y21" s="348">
        <v>6.6166999999999998</v>
      </c>
      <c r="Z21" s="348" t="s">
        <v>430</v>
      </c>
      <c r="AA21" s="348">
        <v>6.6840999999999999</v>
      </c>
      <c r="AB21" s="348">
        <v>8.1320999999999994</v>
      </c>
      <c r="AC21" s="348">
        <v>2.3540999999999999</v>
      </c>
      <c r="AD21" s="348">
        <v>3.7523</v>
      </c>
      <c r="AE21" s="348">
        <v>2.3123999999999998</v>
      </c>
      <c r="AF21" s="348">
        <v>6.8853999999999997</v>
      </c>
      <c r="AG21" s="374"/>
      <c r="AH21" s="346">
        <v>1</v>
      </c>
      <c r="AI21" s="346">
        <v>8</v>
      </c>
      <c r="AJ21" s="346">
        <v>9</v>
      </c>
      <c r="AK21" s="346">
        <v>10</v>
      </c>
      <c r="AL21" s="346">
        <v>11</v>
      </c>
      <c r="AM21" s="346">
        <v>10</v>
      </c>
      <c r="AN21" s="346">
        <v>8</v>
      </c>
      <c r="AO21" s="346">
        <v>8</v>
      </c>
      <c r="AP21" s="346">
        <v>10</v>
      </c>
      <c r="AQ21" s="346">
        <v>7</v>
      </c>
      <c r="AR21" s="346">
        <v>13</v>
      </c>
      <c r="AS21" s="346">
        <v>13</v>
      </c>
      <c r="AT21" s="346" t="s">
        <v>430</v>
      </c>
      <c r="AU21" s="346">
        <v>9</v>
      </c>
      <c r="AV21" s="346">
        <v>12</v>
      </c>
      <c r="AW21" s="346">
        <v>7</v>
      </c>
      <c r="AX21" s="346">
        <v>10</v>
      </c>
      <c r="AY21" s="346">
        <v>10</v>
      </c>
      <c r="AZ21" s="374"/>
      <c r="BA21" s="375">
        <v>29.080488616675201</v>
      </c>
      <c r="BB21" s="375">
        <v>0</v>
      </c>
      <c r="BC21" s="375">
        <v>4.0109096272908797E-2</v>
      </c>
      <c r="BD21" s="375" t="s">
        <v>430</v>
      </c>
      <c r="BE21" s="373"/>
      <c r="BF21" s="348">
        <v>32.907131210800003</v>
      </c>
      <c r="BG21" s="348">
        <v>4.6537642123999996</v>
      </c>
      <c r="BH21" s="348">
        <v>7.0710783162000004</v>
      </c>
      <c r="BI21" s="373"/>
      <c r="BJ21" s="348">
        <v>19.866901930000001</v>
      </c>
      <c r="BK21" s="373"/>
      <c r="BL21" s="348">
        <v>61.5976</v>
      </c>
      <c r="BM21" s="348">
        <v>3.5446900000000001</v>
      </c>
      <c r="BN21" s="348">
        <v>2.64316</v>
      </c>
      <c r="BO21" s="348">
        <v>32.214550000000003</v>
      </c>
      <c r="BP21" s="373"/>
      <c r="BQ21" s="348">
        <v>13.26</v>
      </c>
      <c r="BR21" s="348">
        <v>7.98</v>
      </c>
      <c r="BS21" s="348" t="s">
        <v>430</v>
      </c>
      <c r="BT21" s="348">
        <v>5.85</v>
      </c>
      <c r="BU21" s="348">
        <v>1.1399999999999999</v>
      </c>
      <c r="BV21" s="348">
        <v>3.99</v>
      </c>
      <c r="BW21" s="373"/>
      <c r="BX21" s="372" t="s">
        <v>9527</v>
      </c>
      <c r="BY21" s="372" t="s">
        <v>9528</v>
      </c>
      <c r="BZ21" s="372" t="s">
        <v>9529</v>
      </c>
      <c r="CA21" s="372" t="s">
        <v>6491</v>
      </c>
      <c r="CB21" s="372" t="s">
        <v>9530</v>
      </c>
      <c r="CC21" s="373"/>
      <c r="CD21" s="354" t="s">
        <v>555</v>
      </c>
    </row>
    <row r="22" spans="1:82" s="428" customFormat="1" x14ac:dyDescent="0.25">
      <c r="A22" s="345" t="s">
        <v>9531</v>
      </c>
      <c r="B22" s="373"/>
      <c r="C22" s="719">
        <v>42767</v>
      </c>
      <c r="D22" s="373"/>
      <c r="E22" s="346">
        <v>529.96</v>
      </c>
      <c r="F22" s="373"/>
      <c r="G22" s="347">
        <v>21.697900000000001</v>
      </c>
      <c r="H22" s="373"/>
      <c r="I22" s="651">
        <v>3.08</v>
      </c>
      <c r="J22" s="651">
        <v>7.17</v>
      </c>
      <c r="K22" s="651">
        <v>2.19</v>
      </c>
      <c r="L22" s="651">
        <v>2.31</v>
      </c>
      <c r="M22" s="374"/>
      <c r="N22" s="348">
        <v>-34.116500000000002</v>
      </c>
      <c r="O22" s="348">
        <v>-18.923200000000001</v>
      </c>
      <c r="P22" s="348">
        <v>-4.8099999999999997E-2</v>
      </c>
      <c r="Q22" s="348">
        <v>-4.7016</v>
      </c>
      <c r="R22" s="348">
        <v>11.6341</v>
      </c>
      <c r="S22" s="348">
        <v>12.557399999999999</v>
      </c>
      <c r="T22" s="348">
        <v>4.6534000000000004</v>
      </c>
      <c r="U22" s="348">
        <v>3.0659000000000001</v>
      </c>
      <c r="V22" s="350">
        <v>6.1963999999999997</v>
      </c>
      <c r="W22" s="348">
        <v>4.2201000000000004</v>
      </c>
      <c r="X22" s="348">
        <v>8.4491999999999994</v>
      </c>
      <c r="Y22" s="348">
        <v>7.5316999999999998</v>
      </c>
      <c r="Z22" s="348" t="s">
        <v>430</v>
      </c>
      <c r="AA22" s="348">
        <v>8.7872000000000003</v>
      </c>
      <c r="AB22" s="348">
        <v>15.761799999999999</v>
      </c>
      <c r="AC22" s="348">
        <v>3.5491999999999999</v>
      </c>
      <c r="AD22" s="348">
        <v>5.3963999999999999</v>
      </c>
      <c r="AE22" s="348">
        <v>6.4226999999999999</v>
      </c>
      <c r="AF22" s="348">
        <v>8.4285999999999994</v>
      </c>
      <c r="AG22" s="374"/>
      <c r="AH22" s="346">
        <v>10</v>
      </c>
      <c r="AI22" s="346">
        <v>7</v>
      </c>
      <c r="AJ22" s="346">
        <v>3</v>
      </c>
      <c r="AK22" s="346">
        <v>5</v>
      </c>
      <c r="AL22" s="346">
        <v>4</v>
      </c>
      <c r="AM22" s="346">
        <v>3</v>
      </c>
      <c r="AN22" s="346">
        <v>6</v>
      </c>
      <c r="AO22" s="346">
        <v>5</v>
      </c>
      <c r="AP22" s="346">
        <v>3</v>
      </c>
      <c r="AQ22" s="346">
        <v>8</v>
      </c>
      <c r="AR22" s="346">
        <v>6</v>
      </c>
      <c r="AS22" s="346">
        <v>9</v>
      </c>
      <c r="AT22" s="346" t="s">
        <v>430</v>
      </c>
      <c r="AU22" s="346">
        <v>7</v>
      </c>
      <c r="AV22" s="346">
        <v>6</v>
      </c>
      <c r="AW22" s="346">
        <v>5</v>
      </c>
      <c r="AX22" s="346">
        <v>6</v>
      </c>
      <c r="AY22" s="346">
        <v>5</v>
      </c>
      <c r="AZ22" s="374"/>
      <c r="BA22" s="375">
        <v>60.617169763949299</v>
      </c>
      <c r="BB22" s="375">
        <v>0</v>
      </c>
      <c r="BC22" s="375">
        <v>4.36060182799064E-2</v>
      </c>
      <c r="BD22" s="375" t="s">
        <v>430</v>
      </c>
      <c r="BE22" s="373"/>
      <c r="BF22" s="348">
        <v>51.751110353199998</v>
      </c>
      <c r="BG22" s="348">
        <v>25.353483895099998</v>
      </c>
      <c r="BH22" s="348">
        <v>2.0411833958000001</v>
      </c>
      <c r="BI22" s="373"/>
      <c r="BJ22" s="348">
        <v>35.088774649999998</v>
      </c>
      <c r="BK22" s="373"/>
      <c r="BL22" s="348">
        <v>52.817300000000003</v>
      </c>
      <c r="BM22" s="348">
        <v>3.9881799999999998</v>
      </c>
      <c r="BN22" s="348">
        <v>7.5276800000000001</v>
      </c>
      <c r="BO22" s="348">
        <v>35.666840000000001</v>
      </c>
      <c r="BP22" s="373"/>
      <c r="BQ22" s="348">
        <v>7.78</v>
      </c>
      <c r="BR22" s="348">
        <v>14.45</v>
      </c>
      <c r="BS22" s="348">
        <v>5.35</v>
      </c>
      <c r="BT22" s="348" t="s">
        <v>430</v>
      </c>
      <c r="BU22" s="348" t="s">
        <v>430</v>
      </c>
      <c r="BV22" s="348">
        <v>37.33</v>
      </c>
      <c r="BW22" s="373"/>
      <c r="BX22" s="372" t="s">
        <v>9532</v>
      </c>
      <c r="BY22" s="372" t="s">
        <v>9533</v>
      </c>
      <c r="BZ22" s="372" t="s">
        <v>6225</v>
      </c>
      <c r="CA22" s="372" t="s">
        <v>9534</v>
      </c>
      <c r="CB22" s="372" t="s">
        <v>9535</v>
      </c>
      <c r="CC22" s="373"/>
      <c r="CD22" s="354" t="s">
        <v>548</v>
      </c>
    </row>
    <row r="23" spans="1:82" x14ac:dyDescent="0.25">
      <c r="A23" s="36" t="s">
        <v>93</v>
      </c>
      <c r="B23" s="43"/>
      <c r="C23" s="720"/>
      <c r="D23" s="43"/>
      <c r="E23" s="51"/>
      <c r="F23" s="43"/>
      <c r="G23" s="55"/>
      <c r="H23" s="43"/>
      <c r="I23" s="92"/>
      <c r="J23" s="92"/>
      <c r="K23" s="92"/>
      <c r="L23" s="92"/>
      <c r="M23" s="66"/>
      <c r="N23" s="59">
        <v>-32.543199999999999</v>
      </c>
      <c r="O23" s="59">
        <v>-22.4755</v>
      </c>
      <c r="P23" s="59">
        <v>-5.4737999999999998</v>
      </c>
      <c r="Q23" s="59">
        <v>-6.1981000000000002</v>
      </c>
      <c r="R23" s="59">
        <v>9.0967000000000002</v>
      </c>
      <c r="S23" s="59">
        <v>8.6115999999999993</v>
      </c>
      <c r="T23" s="59">
        <v>3.8304</v>
      </c>
      <c r="U23" s="59">
        <v>2.4883000000000002</v>
      </c>
      <c r="V23" s="70">
        <v>4.7267999999999999</v>
      </c>
      <c r="W23" s="59">
        <v>4.5475000000000003</v>
      </c>
      <c r="X23" s="59">
        <v>8.5236999999999998</v>
      </c>
      <c r="Y23" s="59">
        <v>7.8844000000000003</v>
      </c>
      <c r="Z23" s="59">
        <v>7.9932999999999996</v>
      </c>
      <c r="AA23" s="59">
        <v>7.8997999999999999</v>
      </c>
      <c r="AB23" s="59">
        <v>13.2379</v>
      </c>
      <c r="AC23" s="59">
        <v>2.6652999999999998</v>
      </c>
      <c r="AD23" s="59">
        <v>4.7168999999999999</v>
      </c>
      <c r="AE23" s="59">
        <v>3.5554999999999999</v>
      </c>
      <c r="AF23" s="59">
        <v>8.16</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10.0694</v>
      </c>
      <c r="O24" s="60">
        <v>-4.5488999999999997</v>
      </c>
      <c r="P24" s="60">
        <v>4.1128</v>
      </c>
      <c r="Q24" s="60">
        <v>9.1927000000000003</v>
      </c>
      <c r="R24" s="60">
        <v>18.516300000000001</v>
      </c>
      <c r="S24" s="60">
        <v>14.1188</v>
      </c>
      <c r="T24" s="60">
        <v>12.2281</v>
      </c>
      <c r="U24" s="60">
        <v>8.9032</v>
      </c>
      <c r="V24" s="71">
        <v>9.0922000000000001</v>
      </c>
      <c r="W24" s="60">
        <v>7.4824000000000002</v>
      </c>
      <c r="X24" s="60">
        <v>12.8299</v>
      </c>
      <c r="Y24" s="60">
        <v>10.5937</v>
      </c>
      <c r="Z24" s="60">
        <v>9.2386999999999997</v>
      </c>
      <c r="AA24" s="60">
        <v>14.6951</v>
      </c>
      <c r="AB24" s="60">
        <v>23.304300000000001</v>
      </c>
      <c r="AC24" s="60">
        <v>11.5143</v>
      </c>
      <c r="AD24" s="60">
        <v>9.3069000000000006</v>
      </c>
      <c r="AE24" s="60">
        <v>14.1797</v>
      </c>
      <c r="AF24" s="60">
        <v>10.379799999999999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-83.3553</v>
      </c>
      <c r="O25" s="60">
        <v>-57.418900000000001</v>
      </c>
      <c r="P25" s="60">
        <v>-19.6066</v>
      </c>
      <c r="Q25" s="60">
        <v>-19.098600000000001</v>
      </c>
      <c r="R25" s="60">
        <v>-7.1999999999999998E-3</v>
      </c>
      <c r="S25" s="60">
        <v>3.6318999999999999</v>
      </c>
      <c r="T25" s="60">
        <v>-0.61529999999999996</v>
      </c>
      <c r="U25" s="60">
        <v>-0.90410000000000001</v>
      </c>
      <c r="V25" s="71">
        <v>2.1817000000000002</v>
      </c>
      <c r="W25" s="60">
        <v>3.0137</v>
      </c>
      <c r="X25" s="60">
        <v>6.2930999999999999</v>
      </c>
      <c r="Y25" s="60">
        <v>6.2664999999999997</v>
      </c>
      <c r="Z25" s="60">
        <v>4.3093000000000004</v>
      </c>
      <c r="AA25" s="60">
        <v>0.59319999999999995</v>
      </c>
      <c r="AB25" s="60">
        <v>6.9710000000000001</v>
      </c>
      <c r="AC25" s="60">
        <v>-0.7631</v>
      </c>
      <c r="AD25" s="60">
        <v>2.2389000000000001</v>
      </c>
      <c r="AE25" s="60">
        <v>-5.6470000000000002</v>
      </c>
      <c r="AF25" s="60">
        <v>4.5088999999999997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-29.439399999999999</v>
      </c>
      <c r="O26" s="61">
        <v>-19.1038</v>
      </c>
      <c r="P26" s="61">
        <v>-4.47</v>
      </c>
      <c r="Q26" s="61">
        <v>-5.6929999999999996</v>
      </c>
      <c r="R26" s="61">
        <v>9.6260999999999992</v>
      </c>
      <c r="S26" s="61">
        <v>8.6745999999999999</v>
      </c>
      <c r="T26" s="61">
        <v>2.8123999999999998</v>
      </c>
      <c r="U26" s="61">
        <v>2.2658999999999998</v>
      </c>
      <c r="V26" s="72">
        <v>4.0724999999999998</v>
      </c>
      <c r="W26" s="61">
        <v>4.2201000000000004</v>
      </c>
      <c r="X26" s="61">
        <v>8.2037999999999993</v>
      </c>
      <c r="Y26" s="61">
        <v>7.8696000000000002</v>
      </c>
      <c r="Z26" s="61">
        <v>8.2827000000000002</v>
      </c>
      <c r="AA26" s="61">
        <v>8.7139000000000006</v>
      </c>
      <c r="AB26" s="61">
        <v>11.837300000000001</v>
      </c>
      <c r="AC26" s="61">
        <v>2.2595999999999998</v>
      </c>
      <c r="AD26" s="61">
        <v>4.3205</v>
      </c>
      <c r="AE26" s="61">
        <v>3.8426</v>
      </c>
      <c r="AF26" s="61">
        <v>8.3874999999999993</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9536</v>
      </c>
      <c r="B28" s="402"/>
      <c r="C28" s="724">
        <v>41978</v>
      </c>
      <c r="D28" s="402"/>
      <c r="E28" s="403">
        <v>15854.7</v>
      </c>
      <c r="F28" s="402"/>
      <c r="G28" s="404">
        <v>25.15</v>
      </c>
      <c r="H28" s="402"/>
      <c r="I28" s="650">
        <v>3.98</v>
      </c>
      <c r="J28" s="650">
        <v>6.35</v>
      </c>
      <c r="K28" s="650">
        <v>2.2400000000000002</v>
      </c>
      <c r="L28" s="650">
        <v>2.34</v>
      </c>
      <c r="M28" s="406"/>
      <c r="N28" s="405">
        <v>-14.507199999999999</v>
      </c>
      <c r="O28" s="405">
        <v>-33.769500000000001</v>
      </c>
      <c r="P28" s="405">
        <v>-4.1433</v>
      </c>
      <c r="Q28" s="405">
        <v>-7.2363</v>
      </c>
      <c r="R28" s="405">
        <v>3.2863000000000002</v>
      </c>
      <c r="S28" s="405">
        <v>6.7380000000000004</v>
      </c>
      <c r="T28" s="405">
        <v>2.4344999999999999</v>
      </c>
      <c r="U28" s="405">
        <v>0.90990000000000004</v>
      </c>
      <c r="V28" s="407">
        <v>3.1074999999999999</v>
      </c>
      <c r="W28" s="405">
        <v>5.1193999999999997</v>
      </c>
      <c r="X28" s="405">
        <v>7.0151000000000003</v>
      </c>
      <c r="Y28" s="405">
        <v>7.6539999999999999</v>
      </c>
      <c r="Z28" s="405">
        <v>7.9833999999999996</v>
      </c>
      <c r="AA28" s="405">
        <v>7.0850999999999997</v>
      </c>
      <c r="AB28" s="405">
        <v>8.0481999999999996</v>
      </c>
      <c r="AC28" s="405">
        <v>0.24329999999999999</v>
      </c>
      <c r="AD28" s="405">
        <v>3.3895</v>
      </c>
      <c r="AE28" s="405">
        <v>-0.5373</v>
      </c>
      <c r="AF28" s="405">
        <v>8.1768000000000001</v>
      </c>
      <c r="AG28" s="406"/>
      <c r="AH28" s="403">
        <v>6</v>
      </c>
      <c r="AI28" s="403">
        <v>13</v>
      </c>
      <c r="AJ28" s="403">
        <v>10</v>
      </c>
      <c r="AK28" s="403">
        <v>11</v>
      </c>
      <c r="AL28" s="403">
        <v>13</v>
      </c>
      <c r="AM28" s="403">
        <v>12</v>
      </c>
      <c r="AN28" s="403">
        <v>11</v>
      </c>
      <c r="AO28" s="403">
        <v>14</v>
      </c>
      <c r="AP28" s="403">
        <v>15</v>
      </c>
      <c r="AQ28" s="403">
        <v>8</v>
      </c>
      <c r="AR28" s="403">
        <v>15</v>
      </c>
      <c r="AS28" s="403">
        <v>13</v>
      </c>
      <c r="AT28" s="403">
        <v>10</v>
      </c>
      <c r="AU28" s="403">
        <v>11</v>
      </c>
      <c r="AV28" s="403">
        <v>14</v>
      </c>
      <c r="AW28" s="403">
        <v>14</v>
      </c>
      <c r="AX28" s="403">
        <v>15</v>
      </c>
      <c r="AY28" s="403">
        <v>12</v>
      </c>
      <c r="AZ28" s="406"/>
      <c r="BA28" s="410">
        <v>29.556519314568501</v>
      </c>
      <c r="BB28" s="410">
        <v>0</v>
      </c>
      <c r="BC28" s="410">
        <v>4.6086174686896401E-2</v>
      </c>
      <c r="BD28" s="410" t="s">
        <v>430</v>
      </c>
      <c r="BE28" s="402"/>
      <c r="BF28" s="405">
        <v>34.2959427447</v>
      </c>
      <c r="BG28" s="405">
        <v>4.9528257165999996</v>
      </c>
      <c r="BH28" s="405">
        <v>6.9245204066000001</v>
      </c>
      <c r="BI28" s="402"/>
      <c r="BJ28" s="405">
        <v>19.041937480000001</v>
      </c>
      <c r="BK28" s="402"/>
      <c r="BL28" s="405">
        <v>72.510599999999997</v>
      </c>
      <c r="BM28" s="405">
        <v>3.0163000000000002</v>
      </c>
      <c r="BN28" s="405">
        <v>0.30651499999999998</v>
      </c>
      <c r="BO28" s="405">
        <v>24.166585000000001</v>
      </c>
      <c r="BP28" s="402"/>
      <c r="BQ28" s="405">
        <v>5.09</v>
      </c>
      <c r="BR28" s="405">
        <v>15.97</v>
      </c>
      <c r="BS28" s="405">
        <v>1.1200000000000001</v>
      </c>
      <c r="BT28" s="405" t="s">
        <v>430</v>
      </c>
      <c r="BU28" s="405">
        <v>0.77</v>
      </c>
      <c r="BV28" s="405">
        <v>2.11</v>
      </c>
      <c r="BW28" s="402"/>
      <c r="BX28" s="401" t="s">
        <v>9452</v>
      </c>
      <c r="BY28" s="401" t="s">
        <v>9453</v>
      </c>
      <c r="BZ28" s="401" t="s">
        <v>9454</v>
      </c>
      <c r="CA28" s="401" t="s">
        <v>9455</v>
      </c>
      <c r="CB28" s="401" t="s">
        <v>9456</v>
      </c>
      <c r="CC28" s="402"/>
      <c r="CD28" s="411" t="s">
        <v>4823</v>
      </c>
    </row>
    <row r="29" spans="1:82" s="428" customFormat="1" ht="11" x14ac:dyDescent="0.3">
      <c r="A29" s="841" t="s">
        <v>9537</v>
      </c>
      <c r="B29" s="842"/>
      <c r="C29" s="843">
        <v>41925</v>
      </c>
      <c r="D29" s="842"/>
      <c r="E29" s="844">
        <v>10771.6</v>
      </c>
      <c r="F29" s="842"/>
      <c r="G29" s="845">
        <v>30.741099999999999</v>
      </c>
      <c r="H29" s="842"/>
      <c r="I29" s="957">
        <v>2.94</v>
      </c>
      <c r="J29" s="957">
        <v>6.96</v>
      </c>
      <c r="K29" s="957">
        <v>1.98</v>
      </c>
      <c r="L29" s="957">
        <v>2.0699999999999998</v>
      </c>
      <c r="M29" s="847"/>
      <c r="N29" s="846">
        <v>-47.431699999999999</v>
      </c>
      <c r="O29" s="846">
        <v>-9.0170999999999992</v>
      </c>
      <c r="P29" s="846">
        <v>-10.0222</v>
      </c>
      <c r="Q29" s="846">
        <v>-11.7439</v>
      </c>
      <c r="R29" s="846">
        <v>12.678699999999999</v>
      </c>
      <c r="S29" s="846">
        <v>9.7466000000000008</v>
      </c>
      <c r="T29" s="846">
        <v>5.8650000000000002</v>
      </c>
      <c r="U29" s="846">
        <v>3.4769999999999999</v>
      </c>
      <c r="V29" s="848">
        <v>6.4170999999999996</v>
      </c>
      <c r="W29" s="846">
        <v>5.4720000000000004</v>
      </c>
      <c r="X29" s="846">
        <v>10.868399999999999</v>
      </c>
      <c r="Y29" s="846">
        <v>10.647600000000001</v>
      </c>
      <c r="Z29" s="846">
        <v>10.0959</v>
      </c>
      <c r="AA29" s="846">
        <v>11.7722</v>
      </c>
      <c r="AB29" s="846">
        <v>17.791499999999999</v>
      </c>
      <c r="AC29" s="846">
        <v>3.2128999999999999</v>
      </c>
      <c r="AD29" s="846">
        <v>5.5591999999999997</v>
      </c>
      <c r="AE29" s="846">
        <v>6.9973000000000001</v>
      </c>
      <c r="AF29" s="846">
        <v>9.9146999999999998</v>
      </c>
      <c r="AG29" s="847"/>
      <c r="AH29" s="844">
        <v>11</v>
      </c>
      <c r="AI29" s="844">
        <v>4</v>
      </c>
      <c r="AJ29" s="844">
        <v>13</v>
      </c>
      <c r="AK29" s="844">
        <v>13</v>
      </c>
      <c r="AL29" s="844">
        <v>5</v>
      </c>
      <c r="AM29" s="844">
        <v>8</v>
      </c>
      <c r="AN29" s="844">
        <v>5</v>
      </c>
      <c r="AO29" s="844">
        <v>7</v>
      </c>
      <c r="AP29" s="844">
        <v>7</v>
      </c>
      <c r="AQ29" s="844">
        <v>6</v>
      </c>
      <c r="AR29" s="844">
        <v>3</v>
      </c>
      <c r="AS29" s="844">
        <v>2</v>
      </c>
      <c r="AT29" s="844">
        <v>4</v>
      </c>
      <c r="AU29" s="844">
        <v>4</v>
      </c>
      <c r="AV29" s="844">
        <v>5</v>
      </c>
      <c r="AW29" s="844">
        <v>7</v>
      </c>
      <c r="AX29" s="844">
        <v>7</v>
      </c>
      <c r="AY29" s="844">
        <v>6</v>
      </c>
      <c r="AZ29" s="847"/>
      <c r="BA29" s="852">
        <v>67.810963696104906</v>
      </c>
      <c r="BB29" s="852">
        <v>0</v>
      </c>
      <c r="BC29" s="852">
        <v>6.7597351372417097E-2</v>
      </c>
      <c r="BD29" s="852" t="s">
        <v>430</v>
      </c>
      <c r="BE29" s="842"/>
      <c r="BF29" s="846">
        <v>61.710573017900003</v>
      </c>
      <c r="BG29" s="846">
        <v>26.110594389599999</v>
      </c>
      <c r="BH29" s="846">
        <v>2.3634304182000001</v>
      </c>
      <c r="BI29" s="842"/>
      <c r="BJ29" s="846">
        <v>34.114367010000002</v>
      </c>
      <c r="BK29" s="842"/>
      <c r="BL29" s="846">
        <v>45.055</v>
      </c>
      <c r="BM29" s="846">
        <v>18.154699999999998</v>
      </c>
      <c r="BN29" s="846">
        <v>4.2015200000000004</v>
      </c>
      <c r="BO29" s="846">
        <v>32.58878</v>
      </c>
      <c r="BP29" s="842"/>
      <c r="BQ29" s="846">
        <v>2.39</v>
      </c>
      <c r="BR29" s="846">
        <v>20.440000000000001</v>
      </c>
      <c r="BS29" s="846">
        <v>1.2</v>
      </c>
      <c r="BT29" s="846" t="s">
        <v>430</v>
      </c>
      <c r="BU29" s="846" t="s">
        <v>430</v>
      </c>
      <c r="BV29" s="846">
        <v>8.56</v>
      </c>
      <c r="BW29" s="842"/>
      <c r="BX29" s="855" t="s">
        <v>9458</v>
      </c>
      <c r="BY29" s="855" t="s">
        <v>5469</v>
      </c>
      <c r="BZ29" s="855" t="s">
        <v>9459</v>
      </c>
      <c r="CA29" s="855" t="s">
        <v>9460</v>
      </c>
      <c r="CB29" s="855" t="s">
        <v>9461</v>
      </c>
      <c r="CC29" s="842"/>
      <c r="CD29" s="856" t="s">
        <v>476</v>
      </c>
    </row>
    <row r="30" spans="1:82" s="428" customFormat="1" x14ac:dyDescent="0.25">
      <c r="A30" s="345" t="s">
        <v>9538</v>
      </c>
      <c r="B30" s="373"/>
      <c r="C30" s="719">
        <v>41275</v>
      </c>
      <c r="D30" s="373"/>
      <c r="E30" s="346">
        <v>5755.95</v>
      </c>
      <c r="F30" s="373"/>
      <c r="G30" s="347">
        <v>76.968999999999994</v>
      </c>
      <c r="H30" s="373"/>
      <c r="I30" s="651">
        <v>3.75</v>
      </c>
      <c r="J30" s="651">
        <v>7.28</v>
      </c>
      <c r="K30" s="651">
        <v>2.95</v>
      </c>
      <c r="L30" s="651">
        <v>3.1</v>
      </c>
      <c r="M30" s="374"/>
      <c r="N30" s="348">
        <v>-56.817399999999999</v>
      </c>
      <c r="O30" s="348">
        <v>-13.4213</v>
      </c>
      <c r="P30" s="348">
        <v>-2.6406999999999998</v>
      </c>
      <c r="Q30" s="348">
        <v>-8.6425999999999998</v>
      </c>
      <c r="R30" s="348">
        <v>8.8001000000000005</v>
      </c>
      <c r="S30" s="348">
        <v>8.9175000000000004</v>
      </c>
      <c r="T30" s="348">
        <v>1.4380999999999999</v>
      </c>
      <c r="U30" s="348">
        <v>1.6548</v>
      </c>
      <c r="V30" s="350">
        <v>4.2991999999999999</v>
      </c>
      <c r="W30" s="348">
        <v>4.1855000000000002</v>
      </c>
      <c r="X30" s="348">
        <v>9.0673999999999992</v>
      </c>
      <c r="Y30" s="348">
        <v>8.8674999999999997</v>
      </c>
      <c r="Z30" s="348">
        <v>9.7981999999999996</v>
      </c>
      <c r="AA30" s="348">
        <v>9.7222000000000008</v>
      </c>
      <c r="AB30" s="348">
        <v>12.7117</v>
      </c>
      <c r="AC30" s="348">
        <v>1.3613</v>
      </c>
      <c r="AD30" s="348">
        <v>4.1599000000000004</v>
      </c>
      <c r="AE30" s="348">
        <v>0.93149999999999999</v>
      </c>
      <c r="AF30" s="348">
        <v>9.9553999999999991</v>
      </c>
      <c r="AG30" s="374"/>
      <c r="AH30" s="346">
        <v>12</v>
      </c>
      <c r="AI30" s="346">
        <v>5</v>
      </c>
      <c r="AJ30" s="346">
        <v>5</v>
      </c>
      <c r="AK30" s="346">
        <v>12</v>
      </c>
      <c r="AL30" s="346">
        <v>10</v>
      </c>
      <c r="AM30" s="346">
        <v>9</v>
      </c>
      <c r="AN30" s="346">
        <v>13</v>
      </c>
      <c r="AO30" s="346">
        <v>11</v>
      </c>
      <c r="AP30" s="346">
        <v>11</v>
      </c>
      <c r="AQ30" s="346">
        <v>14</v>
      </c>
      <c r="AR30" s="346">
        <v>8</v>
      </c>
      <c r="AS30" s="346">
        <v>8</v>
      </c>
      <c r="AT30" s="346">
        <v>5</v>
      </c>
      <c r="AU30" s="346">
        <v>7</v>
      </c>
      <c r="AV30" s="346">
        <v>8</v>
      </c>
      <c r="AW30" s="346">
        <v>11</v>
      </c>
      <c r="AX30" s="346">
        <v>11</v>
      </c>
      <c r="AY30" s="346">
        <v>11</v>
      </c>
      <c r="AZ30" s="374"/>
      <c r="BA30" s="375">
        <v>58.939662718476697</v>
      </c>
      <c r="BB30" s="375">
        <v>0</v>
      </c>
      <c r="BC30" s="375">
        <v>5.05362407154775E-2</v>
      </c>
      <c r="BD30" s="375" t="s">
        <v>430</v>
      </c>
      <c r="BE30" s="373"/>
      <c r="BF30" s="348">
        <v>53.293248992099997</v>
      </c>
      <c r="BG30" s="348">
        <v>23.9858963818</v>
      </c>
      <c r="BH30" s="348">
        <v>2.2218577176999998</v>
      </c>
      <c r="BI30" s="373"/>
      <c r="BJ30" s="348">
        <v>37.824501669999997</v>
      </c>
      <c r="BK30" s="373"/>
      <c r="BL30" s="348">
        <v>60.858499999999999</v>
      </c>
      <c r="BM30" s="348">
        <v>2.1356000000000002</v>
      </c>
      <c r="BN30" s="348">
        <v>4.3706199999999997</v>
      </c>
      <c r="BO30" s="348">
        <v>32.635280000000002</v>
      </c>
      <c r="BP30" s="373"/>
      <c r="BQ30" s="348">
        <v>8.5399999999999991</v>
      </c>
      <c r="BR30" s="348">
        <v>13.49</v>
      </c>
      <c r="BS30" s="348">
        <v>3.34</v>
      </c>
      <c r="BT30" s="348">
        <v>0.88</v>
      </c>
      <c r="BU30" s="348" t="s">
        <v>430</v>
      </c>
      <c r="BV30" s="348">
        <v>6.36</v>
      </c>
      <c r="BW30" s="373"/>
      <c r="BX30" s="372" t="s">
        <v>9463</v>
      </c>
      <c r="BY30" s="372" t="s">
        <v>9464</v>
      </c>
      <c r="BZ30" s="372" t="s">
        <v>9465</v>
      </c>
      <c r="CA30" s="372" t="s">
        <v>9466</v>
      </c>
      <c r="CB30" s="372" t="s">
        <v>9467</v>
      </c>
      <c r="CC30" s="373"/>
      <c r="CD30" s="354" t="s">
        <v>463</v>
      </c>
    </row>
    <row r="31" spans="1:82" s="428" customFormat="1" x14ac:dyDescent="0.25">
      <c r="A31" s="345" t="s">
        <v>9539</v>
      </c>
      <c r="B31" s="373"/>
      <c r="C31" s="719">
        <v>42151</v>
      </c>
      <c r="D31" s="373"/>
      <c r="E31" s="346">
        <v>5493.96</v>
      </c>
      <c r="F31" s="373"/>
      <c r="G31" s="347">
        <v>27.480899999999998</v>
      </c>
      <c r="H31" s="373"/>
      <c r="I31" s="651">
        <v>1.95</v>
      </c>
      <c r="J31" s="651">
        <v>7.31</v>
      </c>
      <c r="K31" s="651">
        <v>1.64</v>
      </c>
      <c r="L31" s="651">
        <v>1.73</v>
      </c>
      <c r="M31" s="374"/>
      <c r="N31" s="348">
        <v>-8.4984999999999999</v>
      </c>
      <c r="O31" s="348">
        <v>-23.5519</v>
      </c>
      <c r="P31" s="348">
        <v>-3.6025999999999998</v>
      </c>
      <c r="Q31" s="348">
        <v>-5.1508000000000003</v>
      </c>
      <c r="R31" s="348">
        <v>9.1580999999999992</v>
      </c>
      <c r="S31" s="348">
        <v>7.1022999999999996</v>
      </c>
      <c r="T31" s="348">
        <v>3.2713999999999999</v>
      </c>
      <c r="U31" s="348">
        <v>1.9462999999999999</v>
      </c>
      <c r="V31" s="350">
        <v>4.5210999999999997</v>
      </c>
      <c r="W31" s="348">
        <v>4.7790999999999997</v>
      </c>
      <c r="X31" s="348">
        <v>8.7894000000000005</v>
      </c>
      <c r="Y31" s="348">
        <v>8.6257000000000001</v>
      </c>
      <c r="Z31" s="348">
        <v>9.1745999999999999</v>
      </c>
      <c r="AA31" s="348">
        <v>6.2676999999999996</v>
      </c>
      <c r="AB31" s="348">
        <v>9.6776</v>
      </c>
      <c r="AC31" s="348">
        <v>2.8283999999999998</v>
      </c>
      <c r="AD31" s="348">
        <v>4.9058000000000002</v>
      </c>
      <c r="AE31" s="348">
        <v>4.3823999999999996</v>
      </c>
      <c r="AF31" s="348">
        <v>9.3930000000000007</v>
      </c>
      <c r="AG31" s="374"/>
      <c r="AH31" s="346">
        <v>3</v>
      </c>
      <c r="AI31" s="346">
        <v>10</v>
      </c>
      <c r="AJ31" s="346">
        <v>7</v>
      </c>
      <c r="AK31" s="346">
        <v>8</v>
      </c>
      <c r="AL31" s="346">
        <v>9</v>
      </c>
      <c r="AM31" s="346">
        <v>11</v>
      </c>
      <c r="AN31" s="346">
        <v>9</v>
      </c>
      <c r="AO31" s="346">
        <v>9</v>
      </c>
      <c r="AP31" s="346">
        <v>10</v>
      </c>
      <c r="AQ31" s="346">
        <v>11</v>
      </c>
      <c r="AR31" s="346">
        <v>11</v>
      </c>
      <c r="AS31" s="346">
        <v>9</v>
      </c>
      <c r="AT31" s="346">
        <v>7</v>
      </c>
      <c r="AU31" s="346">
        <v>12</v>
      </c>
      <c r="AV31" s="346">
        <v>11</v>
      </c>
      <c r="AW31" s="346">
        <v>9</v>
      </c>
      <c r="AX31" s="346">
        <v>9</v>
      </c>
      <c r="AY31" s="346">
        <v>9</v>
      </c>
      <c r="AZ31" s="374"/>
      <c r="BA31" s="375">
        <v>60.158901371886998</v>
      </c>
      <c r="BB31" s="375">
        <v>0</v>
      </c>
      <c r="BC31" s="375">
        <v>5.4314240260345002E-2</v>
      </c>
      <c r="BD31" s="375" t="s">
        <v>430</v>
      </c>
      <c r="BE31" s="373"/>
      <c r="BF31" s="348">
        <v>50.342307443499998</v>
      </c>
      <c r="BG31" s="348">
        <v>18.736081119200001</v>
      </c>
      <c r="BH31" s="348">
        <v>2.6869176709000002</v>
      </c>
      <c r="BI31" s="373"/>
      <c r="BJ31" s="348">
        <v>21.09453443</v>
      </c>
      <c r="BK31" s="373"/>
      <c r="BL31" s="348">
        <v>60.1143</v>
      </c>
      <c r="BM31" s="348">
        <v>9.0143799999999992</v>
      </c>
      <c r="BN31" s="348">
        <v>0.48812</v>
      </c>
      <c r="BO31" s="348">
        <v>30.383199999999999</v>
      </c>
      <c r="BP31" s="373"/>
      <c r="BQ31" s="348">
        <v>6.05</v>
      </c>
      <c r="BR31" s="348">
        <v>8.65</v>
      </c>
      <c r="BS31" s="348">
        <v>1.54</v>
      </c>
      <c r="BT31" s="348">
        <v>6.08</v>
      </c>
      <c r="BU31" s="348">
        <v>0.76</v>
      </c>
      <c r="BV31" s="348">
        <v>7.3</v>
      </c>
      <c r="BW31" s="373"/>
      <c r="BX31" s="372" t="s">
        <v>9469</v>
      </c>
      <c r="BY31" s="372" t="s">
        <v>9470</v>
      </c>
      <c r="BZ31" s="372" t="s">
        <v>9471</v>
      </c>
      <c r="CA31" s="372" t="s">
        <v>9472</v>
      </c>
      <c r="CB31" s="372" t="s">
        <v>9473</v>
      </c>
      <c r="CC31" s="373"/>
      <c r="CD31" s="354" t="s">
        <v>9474</v>
      </c>
    </row>
    <row r="32" spans="1:82" s="428" customFormat="1" x14ac:dyDescent="0.25">
      <c r="A32" s="345" t="s">
        <v>9540</v>
      </c>
      <c r="B32" s="373"/>
      <c r="C32" s="719">
        <v>42457</v>
      </c>
      <c r="D32" s="373"/>
      <c r="E32" s="346">
        <v>3313.86</v>
      </c>
      <c r="F32" s="373"/>
      <c r="G32" s="347">
        <v>25.24</v>
      </c>
      <c r="H32" s="373"/>
      <c r="I32" s="651">
        <v>1.48</v>
      </c>
      <c r="J32" s="651">
        <v>2</v>
      </c>
      <c r="K32" s="651">
        <v>0.78</v>
      </c>
      <c r="L32" s="651">
        <v>0.82</v>
      </c>
      <c r="M32" s="374"/>
      <c r="N32" s="348">
        <v>-28.8994</v>
      </c>
      <c r="O32" s="348">
        <v>-17.328700000000001</v>
      </c>
      <c r="P32" s="348">
        <v>-2.6842999999999999</v>
      </c>
      <c r="Q32" s="348">
        <v>-6.0800999999999998</v>
      </c>
      <c r="R32" s="348">
        <v>2.7587000000000002</v>
      </c>
      <c r="S32" s="348">
        <v>5.0301</v>
      </c>
      <c r="T32" s="348">
        <v>1.9765999999999999</v>
      </c>
      <c r="U32" s="348">
        <v>1.2619</v>
      </c>
      <c r="V32" s="350">
        <v>3.4923999999999999</v>
      </c>
      <c r="W32" s="348">
        <v>4.6223000000000001</v>
      </c>
      <c r="X32" s="348">
        <v>8.8172999999999995</v>
      </c>
      <c r="Y32" s="348">
        <v>7.9676999999999998</v>
      </c>
      <c r="Z32" s="348">
        <v>8.7628000000000004</v>
      </c>
      <c r="AA32" s="348">
        <v>1.4744999999999999</v>
      </c>
      <c r="AB32" s="348">
        <v>7.8529999999999998</v>
      </c>
      <c r="AC32" s="348">
        <v>1.0172000000000001</v>
      </c>
      <c r="AD32" s="348">
        <v>3.4466999999999999</v>
      </c>
      <c r="AE32" s="348">
        <v>-1.8186</v>
      </c>
      <c r="AF32" s="348">
        <v>9.2902000000000005</v>
      </c>
      <c r="AG32" s="374"/>
      <c r="AH32" s="346">
        <v>9</v>
      </c>
      <c r="AI32" s="346">
        <v>6</v>
      </c>
      <c r="AJ32" s="346">
        <v>6</v>
      </c>
      <c r="AK32" s="346">
        <v>9</v>
      </c>
      <c r="AL32" s="346">
        <v>14</v>
      </c>
      <c r="AM32" s="346">
        <v>14</v>
      </c>
      <c r="AN32" s="346">
        <v>12</v>
      </c>
      <c r="AO32" s="346">
        <v>12</v>
      </c>
      <c r="AP32" s="346">
        <v>14</v>
      </c>
      <c r="AQ32" s="346">
        <v>13</v>
      </c>
      <c r="AR32" s="346">
        <v>10</v>
      </c>
      <c r="AS32" s="346">
        <v>11</v>
      </c>
      <c r="AT32" s="346">
        <v>8</v>
      </c>
      <c r="AU32" s="346">
        <v>15</v>
      </c>
      <c r="AV32" s="346">
        <v>15</v>
      </c>
      <c r="AW32" s="346">
        <v>13</v>
      </c>
      <c r="AX32" s="346">
        <v>14</v>
      </c>
      <c r="AY32" s="346">
        <v>13</v>
      </c>
      <c r="AZ32" s="374"/>
      <c r="BA32" s="375">
        <v>45.460304184278897</v>
      </c>
      <c r="BB32" s="375">
        <v>0</v>
      </c>
      <c r="BC32" s="375">
        <v>6.2940945316586797E-2</v>
      </c>
      <c r="BD32" s="375" t="s">
        <v>430</v>
      </c>
      <c r="BE32" s="373"/>
      <c r="BF32" s="348">
        <v>45.082420633200002</v>
      </c>
      <c r="BG32" s="348">
        <v>11.7698101811</v>
      </c>
      <c r="BH32" s="348">
        <v>3.8303439001999999</v>
      </c>
      <c r="BI32" s="373"/>
      <c r="BJ32" s="348">
        <v>32.590555739999999</v>
      </c>
      <c r="BK32" s="373"/>
      <c r="BL32" s="348">
        <v>57.222900000000003</v>
      </c>
      <c r="BM32" s="348">
        <v>5.8247600000000004</v>
      </c>
      <c r="BN32" s="348">
        <v>5.5625</v>
      </c>
      <c r="BO32" s="348">
        <v>31.38984</v>
      </c>
      <c r="BP32" s="373"/>
      <c r="BQ32" s="348">
        <v>10.26</v>
      </c>
      <c r="BR32" s="348">
        <v>15.4</v>
      </c>
      <c r="BS32" s="348">
        <v>0.75</v>
      </c>
      <c r="BT32" s="348" t="s">
        <v>430</v>
      </c>
      <c r="BU32" s="348" t="s">
        <v>430</v>
      </c>
      <c r="BV32" s="348">
        <v>4.8899999999999997</v>
      </c>
      <c r="BW32" s="373"/>
      <c r="BX32" s="372" t="s">
        <v>9476</v>
      </c>
      <c r="BY32" s="372" t="s">
        <v>9477</v>
      </c>
      <c r="BZ32" s="372" t="s">
        <v>9478</v>
      </c>
      <c r="CA32" s="372" t="s">
        <v>9479</v>
      </c>
      <c r="CB32" s="372" t="s">
        <v>9480</v>
      </c>
      <c r="CC32" s="373"/>
      <c r="CD32" s="354" t="s">
        <v>555</v>
      </c>
    </row>
    <row r="33" spans="1:82" s="428" customFormat="1" x14ac:dyDescent="0.25">
      <c r="A33" s="345" t="s">
        <v>9541</v>
      </c>
      <c r="B33" s="373"/>
      <c r="C33" s="719">
        <v>43451</v>
      </c>
      <c r="D33" s="373"/>
      <c r="E33" s="346">
        <v>2039.82</v>
      </c>
      <c r="F33" s="373"/>
      <c r="G33" s="347">
        <v>23.152999999999999</v>
      </c>
      <c r="H33" s="373"/>
      <c r="I33" s="651">
        <v>4.13</v>
      </c>
      <c r="J33" s="651">
        <v>6.35</v>
      </c>
      <c r="K33" s="651">
        <v>2.75</v>
      </c>
      <c r="L33" s="651">
        <v>2.88</v>
      </c>
      <c r="M33" s="374"/>
      <c r="N33" s="348">
        <v>-12.6074</v>
      </c>
      <c r="O33" s="348">
        <v>-3.6772999999999998</v>
      </c>
      <c r="P33" s="348">
        <v>1.5769</v>
      </c>
      <c r="Q33" s="348">
        <v>-2.6997</v>
      </c>
      <c r="R33" s="348">
        <v>13.8405</v>
      </c>
      <c r="S33" s="348">
        <v>11.3691</v>
      </c>
      <c r="T33" s="348">
        <v>5.1631</v>
      </c>
      <c r="U33" s="348">
        <v>4.4635999999999996</v>
      </c>
      <c r="V33" s="350">
        <v>6.9478999999999997</v>
      </c>
      <c r="W33" s="348">
        <v>6.3752000000000004</v>
      </c>
      <c r="X33" s="348">
        <v>10.569699999999999</v>
      </c>
      <c r="Y33" s="348">
        <v>9.5786999999999995</v>
      </c>
      <c r="Z33" s="348" t="s">
        <v>430</v>
      </c>
      <c r="AA33" s="348">
        <v>11.485799999999999</v>
      </c>
      <c r="AB33" s="348">
        <v>18.148599999999998</v>
      </c>
      <c r="AC33" s="348">
        <v>4.3414999999999999</v>
      </c>
      <c r="AD33" s="348">
        <v>7.0214999999999996</v>
      </c>
      <c r="AE33" s="348">
        <v>7.6923000000000004</v>
      </c>
      <c r="AF33" s="348">
        <v>11.5219</v>
      </c>
      <c r="AG33" s="374"/>
      <c r="AH33" s="346">
        <v>4</v>
      </c>
      <c r="AI33" s="346">
        <v>3</v>
      </c>
      <c r="AJ33" s="346">
        <v>2</v>
      </c>
      <c r="AK33" s="346">
        <v>4</v>
      </c>
      <c r="AL33" s="346">
        <v>3</v>
      </c>
      <c r="AM33" s="346">
        <v>4</v>
      </c>
      <c r="AN33" s="346">
        <v>7</v>
      </c>
      <c r="AO33" s="346">
        <v>4</v>
      </c>
      <c r="AP33" s="346">
        <v>4</v>
      </c>
      <c r="AQ33" s="346">
        <v>4</v>
      </c>
      <c r="AR33" s="346">
        <v>4</v>
      </c>
      <c r="AS33" s="346">
        <v>5</v>
      </c>
      <c r="AT33" s="346" t="s">
        <v>430</v>
      </c>
      <c r="AU33" s="346">
        <v>5</v>
      </c>
      <c r="AV33" s="346">
        <v>4</v>
      </c>
      <c r="AW33" s="346">
        <v>6</v>
      </c>
      <c r="AX33" s="346">
        <v>4</v>
      </c>
      <c r="AY33" s="346">
        <v>5</v>
      </c>
      <c r="AZ33" s="374"/>
      <c r="BA33" s="375">
        <v>69.918573309344197</v>
      </c>
      <c r="BB33" s="375">
        <v>0</v>
      </c>
      <c r="BC33" s="375">
        <v>6.2843860677266494E-2</v>
      </c>
      <c r="BD33" s="375" t="s">
        <v>430</v>
      </c>
      <c r="BE33" s="373"/>
      <c r="BF33" s="348">
        <v>60.449005544499997</v>
      </c>
      <c r="BG33" s="348">
        <v>26.081719971799998</v>
      </c>
      <c r="BH33" s="348">
        <v>2.3176771168000001</v>
      </c>
      <c r="BI33" s="373"/>
      <c r="BJ33" s="348">
        <v>39.019688770000002</v>
      </c>
      <c r="BK33" s="373"/>
      <c r="BL33" s="348">
        <v>48.652999999999999</v>
      </c>
      <c r="BM33" s="348">
        <v>12.3849</v>
      </c>
      <c r="BN33" s="348">
        <v>6.65036</v>
      </c>
      <c r="BO33" s="348">
        <v>32.31174</v>
      </c>
      <c r="BP33" s="373"/>
      <c r="BQ33" s="348">
        <v>9.32</v>
      </c>
      <c r="BR33" s="348">
        <v>10.44</v>
      </c>
      <c r="BS33" s="348">
        <v>8.18</v>
      </c>
      <c r="BT33" s="348" t="s">
        <v>430</v>
      </c>
      <c r="BU33" s="348" t="s">
        <v>430</v>
      </c>
      <c r="BV33" s="348">
        <v>4.34</v>
      </c>
      <c r="BW33" s="373"/>
      <c r="BX33" s="372" t="s">
        <v>9482</v>
      </c>
      <c r="BY33" s="372" t="s">
        <v>9483</v>
      </c>
      <c r="BZ33" s="372" t="s">
        <v>9484</v>
      </c>
      <c r="CA33" s="372" t="s">
        <v>9485</v>
      </c>
      <c r="CB33" s="372" t="s">
        <v>9486</v>
      </c>
      <c r="CC33" s="373"/>
      <c r="CD33" s="354" t="s">
        <v>476</v>
      </c>
    </row>
    <row r="34" spans="1:82" s="428" customFormat="1" x14ac:dyDescent="0.25">
      <c r="A34" s="345" t="s">
        <v>9542</v>
      </c>
      <c r="B34" s="373"/>
      <c r="C34" s="719">
        <v>41925</v>
      </c>
      <c r="D34" s="373"/>
      <c r="E34" s="346">
        <v>1657.2</v>
      </c>
      <c r="F34" s="373"/>
      <c r="G34" s="347">
        <v>30.582799999999999</v>
      </c>
      <c r="H34" s="373"/>
      <c r="I34" s="651">
        <v>1.1200000000000001</v>
      </c>
      <c r="J34" s="651">
        <v>6.57</v>
      </c>
      <c r="K34" s="651">
        <v>0.93</v>
      </c>
      <c r="L34" s="651">
        <v>0.99</v>
      </c>
      <c r="M34" s="374"/>
      <c r="N34" s="348">
        <v>-72.300799999999995</v>
      </c>
      <c r="O34" s="348">
        <v>-32.692900000000002</v>
      </c>
      <c r="P34" s="348">
        <v>-0.4773</v>
      </c>
      <c r="Q34" s="348">
        <v>10.2014</v>
      </c>
      <c r="R34" s="348">
        <v>19.191800000000001</v>
      </c>
      <c r="S34" s="348">
        <v>14.833</v>
      </c>
      <c r="T34" s="348">
        <v>11.302300000000001</v>
      </c>
      <c r="U34" s="348">
        <v>8.3340999999999994</v>
      </c>
      <c r="V34" s="350">
        <v>8.9166000000000007</v>
      </c>
      <c r="W34" s="348">
        <v>8.5477000000000007</v>
      </c>
      <c r="X34" s="348">
        <v>11.762499999999999</v>
      </c>
      <c r="Y34" s="348">
        <v>10.0589</v>
      </c>
      <c r="Z34" s="348">
        <v>10.2621</v>
      </c>
      <c r="AA34" s="348">
        <v>15.723599999999999</v>
      </c>
      <c r="AB34" s="348">
        <v>21.113</v>
      </c>
      <c r="AC34" s="348">
        <v>8.6759000000000004</v>
      </c>
      <c r="AD34" s="348">
        <v>9.3531999999999993</v>
      </c>
      <c r="AE34" s="348">
        <v>15.198</v>
      </c>
      <c r="AF34" s="348">
        <v>9.8668999999999993</v>
      </c>
      <c r="AG34" s="374"/>
      <c r="AH34" s="346">
        <v>14</v>
      </c>
      <c r="AI34" s="346">
        <v>12</v>
      </c>
      <c r="AJ34" s="346">
        <v>4</v>
      </c>
      <c r="AK34" s="346">
        <v>1</v>
      </c>
      <c r="AL34" s="346">
        <v>2</v>
      </c>
      <c r="AM34" s="346">
        <v>2</v>
      </c>
      <c r="AN34" s="346">
        <v>2</v>
      </c>
      <c r="AO34" s="346">
        <v>2</v>
      </c>
      <c r="AP34" s="346">
        <v>2</v>
      </c>
      <c r="AQ34" s="346">
        <v>1</v>
      </c>
      <c r="AR34" s="346">
        <v>2</v>
      </c>
      <c r="AS34" s="346">
        <v>4</v>
      </c>
      <c r="AT34" s="346">
        <v>2</v>
      </c>
      <c r="AU34" s="346">
        <v>1</v>
      </c>
      <c r="AV34" s="346">
        <v>2</v>
      </c>
      <c r="AW34" s="346">
        <v>2</v>
      </c>
      <c r="AX34" s="346">
        <v>2</v>
      </c>
      <c r="AY34" s="346">
        <v>1</v>
      </c>
      <c r="AZ34" s="374"/>
      <c r="BA34" s="375">
        <v>48.243071461155701</v>
      </c>
      <c r="BB34" s="375">
        <v>0</v>
      </c>
      <c r="BC34" s="375">
        <v>0.114287051213409</v>
      </c>
      <c r="BD34" s="375" t="s">
        <v>430</v>
      </c>
      <c r="BE34" s="373"/>
      <c r="BF34" s="348">
        <v>51.718288153099998</v>
      </c>
      <c r="BG34" s="348">
        <v>5.4699646212999999</v>
      </c>
      <c r="BH34" s="348">
        <v>9.4549584383000003</v>
      </c>
      <c r="BI34" s="373"/>
      <c r="BJ34" s="348">
        <v>25.18893499</v>
      </c>
      <c r="BK34" s="373"/>
      <c r="BL34" s="348">
        <v>43.620600000000003</v>
      </c>
      <c r="BM34" s="348">
        <v>13.707800000000001</v>
      </c>
      <c r="BN34" s="348">
        <v>6.9060899999999998</v>
      </c>
      <c r="BO34" s="348">
        <v>35.765509999999999</v>
      </c>
      <c r="BP34" s="373"/>
      <c r="BQ34" s="348">
        <v>2.35</v>
      </c>
      <c r="BR34" s="348">
        <v>14.97</v>
      </c>
      <c r="BS34" s="348" t="s">
        <v>430</v>
      </c>
      <c r="BT34" s="348" t="s">
        <v>430</v>
      </c>
      <c r="BU34" s="348" t="s">
        <v>430</v>
      </c>
      <c r="BV34" s="348">
        <v>18.43</v>
      </c>
      <c r="BW34" s="373"/>
      <c r="BX34" s="372" t="s">
        <v>9488</v>
      </c>
      <c r="BY34" s="372" t="s">
        <v>9489</v>
      </c>
      <c r="BZ34" s="372" t="s">
        <v>9490</v>
      </c>
      <c r="CA34" s="372" t="s">
        <v>9491</v>
      </c>
      <c r="CB34" s="372" t="s">
        <v>9492</v>
      </c>
      <c r="CC34" s="373"/>
      <c r="CD34" s="354" t="s">
        <v>2439</v>
      </c>
    </row>
    <row r="35" spans="1:82" s="428" customFormat="1" x14ac:dyDescent="0.25">
      <c r="A35" s="345" t="s">
        <v>9543</v>
      </c>
      <c r="B35" s="373"/>
      <c r="C35" s="719">
        <v>41275</v>
      </c>
      <c r="D35" s="373"/>
      <c r="E35" s="346">
        <v>1464.85</v>
      </c>
      <c r="F35" s="373"/>
      <c r="G35" s="347">
        <v>41.348500000000001</v>
      </c>
      <c r="H35" s="373"/>
      <c r="I35" s="651">
        <v>2.0699999999999998</v>
      </c>
      <c r="J35" s="651">
        <v>6.43</v>
      </c>
      <c r="K35" s="651">
        <v>1.8</v>
      </c>
      <c r="L35" s="651">
        <v>1.86</v>
      </c>
      <c r="M35" s="374"/>
      <c r="N35" s="348">
        <v>-23.7303</v>
      </c>
      <c r="O35" s="348">
        <v>-3.6476000000000002</v>
      </c>
      <c r="P35" s="348">
        <v>5.0997000000000003</v>
      </c>
      <c r="Q35" s="348">
        <v>3.5609999999999999</v>
      </c>
      <c r="R35" s="348">
        <v>11.908099999999999</v>
      </c>
      <c r="S35" s="348">
        <v>10.7326</v>
      </c>
      <c r="T35" s="348">
        <v>13.1386</v>
      </c>
      <c r="U35" s="348">
        <v>9.8186</v>
      </c>
      <c r="V35" s="350">
        <v>10.0312</v>
      </c>
      <c r="W35" s="348">
        <v>7.6036999999999999</v>
      </c>
      <c r="X35" s="348">
        <v>13.8208</v>
      </c>
      <c r="Y35" s="348">
        <v>11.5725</v>
      </c>
      <c r="Z35" s="348">
        <v>10.182</v>
      </c>
      <c r="AA35" s="348">
        <v>7.1249000000000002</v>
      </c>
      <c r="AB35" s="348">
        <v>24.2456</v>
      </c>
      <c r="AC35" s="348">
        <v>12.436500000000001</v>
      </c>
      <c r="AD35" s="348">
        <v>10.2393</v>
      </c>
      <c r="AE35" s="348">
        <v>8.2001000000000008</v>
      </c>
      <c r="AF35" s="348">
        <v>10.121499999999999</v>
      </c>
      <c r="AG35" s="374"/>
      <c r="AH35" s="346">
        <v>7</v>
      </c>
      <c r="AI35" s="346">
        <v>2</v>
      </c>
      <c r="AJ35" s="346">
        <v>1</v>
      </c>
      <c r="AK35" s="346">
        <v>2</v>
      </c>
      <c r="AL35" s="346">
        <v>7</v>
      </c>
      <c r="AM35" s="346">
        <v>6</v>
      </c>
      <c r="AN35" s="346">
        <v>1</v>
      </c>
      <c r="AO35" s="346">
        <v>1</v>
      </c>
      <c r="AP35" s="346">
        <v>1</v>
      </c>
      <c r="AQ35" s="346">
        <v>2</v>
      </c>
      <c r="AR35" s="346">
        <v>1</v>
      </c>
      <c r="AS35" s="346">
        <v>1</v>
      </c>
      <c r="AT35" s="346">
        <v>3</v>
      </c>
      <c r="AU35" s="346">
        <v>10</v>
      </c>
      <c r="AV35" s="346">
        <v>1</v>
      </c>
      <c r="AW35" s="346">
        <v>1</v>
      </c>
      <c r="AX35" s="346">
        <v>1</v>
      </c>
      <c r="AY35" s="346">
        <v>3</v>
      </c>
      <c r="AZ35" s="374"/>
      <c r="BA35" s="375">
        <v>93.672352150671898</v>
      </c>
      <c r="BB35" s="375">
        <v>0</v>
      </c>
      <c r="BC35" s="375">
        <v>8.0928125996355904E-2</v>
      </c>
      <c r="BD35" s="375" t="s">
        <v>430</v>
      </c>
      <c r="BE35" s="373"/>
      <c r="BF35" s="348">
        <v>66.698705325999995</v>
      </c>
      <c r="BG35" s="348">
        <v>13.951625745699999</v>
      </c>
      <c r="BH35" s="348">
        <v>4.7807120505</v>
      </c>
      <c r="BI35" s="373"/>
      <c r="BJ35" s="348">
        <v>34.754618309999998</v>
      </c>
      <c r="BK35" s="373"/>
      <c r="BL35" s="348">
        <v>55.052100000000003</v>
      </c>
      <c r="BM35" s="348">
        <v>17.440999999999999</v>
      </c>
      <c r="BN35" s="348">
        <v>5.55504</v>
      </c>
      <c r="BO35" s="348">
        <v>21.95186</v>
      </c>
      <c r="BP35" s="373"/>
      <c r="BQ35" s="348">
        <v>13</v>
      </c>
      <c r="BR35" s="348">
        <v>5.03</v>
      </c>
      <c r="BS35" s="348" t="s">
        <v>430</v>
      </c>
      <c r="BT35" s="348" t="s">
        <v>430</v>
      </c>
      <c r="BU35" s="348" t="s">
        <v>430</v>
      </c>
      <c r="BV35" s="348">
        <v>3.92</v>
      </c>
      <c r="BW35" s="373"/>
      <c r="BX35" s="372" t="s">
        <v>9494</v>
      </c>
      <c r="BY35" s="372" t="s">
        <v>9495</v>
      </c>
      <c r="BZ35" s="372" t="s">
        <v>9496</v>
      </c>
      <c r="CA35" s="372" t="s">
        <v>9497</v>
      </c>
      <c r="CB35" s="372" t="s">
        <v>903</v>
      </c>
      <c r="CC35" s="373"/>
      <c r="CD35" s="354" t="s">
        <v>526</v>
      </c>
    </row>
    <row r="36" spans="1:82" s="428" customFormat="1" x14ac:dyDescent="0.25">
      <c r="A36" s="345" t="s">
        <v>9544</v>
      </c>
      <c r="B36" s="373"/>
      <c r="C36" s="719">
        <v>41971</v>
      </c>
      <c r="D36" s="373"/>
      <c r="E36" s="346">
        <v>1133.93</v>
      </c>
      <c r="F36" s="373"/>
      <c r="G36" s="347">
        <v>26.11</v>
      </c>
      <c r="H36" s="373"/>
      <c r="I36" s="651">
        <v>1.7</v>
      </c>
      <c r="J36" s="651">
        <v>6.42</v>
      </c>
      <c r="K36" s="651">
        <v>1.34</v>
      </c>
      <c r="L36" s="651">
        <v>1.39</v>
      </c>
      <c r="M36" s="374"/>
      <c r="N36" s="348">
        <v>-27.937200000000001</v>
      </c>
      <c r="O36" s="348">
        <v>-18.610600000000002</v>
      </c>
      <c r="P36" s="348">
        <v>-3.9910000000000001</v>
      </c>
      <c r="Q36" s="348">
        <v>-4.9831000000000003</v>
      </c>
      <c r="R36" s="348">
        <v>10.463900000000001</v>
      </c>
      <c r="S36" s="348">
        <v>10.2887</v>
      </c>
      <c r="T36" s="348">
        <v>5.5552999999999999</v>
      </c>
      <c r="U36" s="348">
        <v>4.4443000000000001</v>
      </c>
      <c r="V36" s="350">
        <v>6.5101000000000004</v>
      </c>
      <c r="W36" s="348">
        <v>6.7789999999999999</v>
      </c>
      <c r="X36" s="348">
        <v>8.4442000000000004</v>
      </c>
      <c r="Y36" s="348">
        <v>7.2111000000000001</v>
      </c>
      <c r="Z36" s="348">
        <v>8.1769999999999996</v>
      </c>
      <c r="AA36" s="348">
        <v>9.5424000000000007</v>
      </c>
      <c r="AB36" s="348">
        <v>12.4208</v>
      </c>
      <c r="AC36" s="348">
        <v>4.5166000000000004</v>
      </c>
      <c r="AD36" s="348">
        <v>6.5312999999999999</v>
      </c>
      <c r="AE36" s="348">
        <v>5.7194000000000003</v>
      </c>
      <c r="AF36" s="348">
        <v>8.5082000000000004</v>
      </c>
      <c r="AG36" s="374"/>
      <c r="AH36" s="346">
        <v>8</v>
      </c>
      <c r="AI36" s="346">
        <v>9</v>
      </c>
      <c r="AJ36" s="346">
        <v>9</v>
      </c>
      <c r="AK36" s="346">
        <v>7</v>
      </c>
      <c r="AL36" s="346">
        <v>8</v>
      </c>
      <c r="AM36" s="346">
        <v>7</v>
      </c>
      <c r="AN36" s="346">
        <v>6</v>
      </c>
      <c r="AO36" s="346">
        <v>5</v>
      </c>
      <c r="AP36" s="346">
        <v>5</v>
      </c>
      <c r="AQ36" s="346">
        <v>3</v>
      </c>
      <c r="AR36" s="346">
        <v>12</v>
      </c>
      <c r="AS36" s="346">
        <v>15</v>
      </c>
      <c r="AT36" s="346">
        <v>9</v>
      </c>
      <c r="AU36" s="346">
        <v>8</v>
      </c>
      <c r="AV36" s="346">
        <v>9</v>
      </c>
      <c r="AW36" s="346">
        <v>5</v>
      </c>
      <c r="AX36" s="346">
        <v>6</v>
      </c>
      <c r="AY36" s="346">
        <v>7</v>
      </c>
      <c r="AZ36" s="374"/>
      <c r="BA36" s="375">
        <v>32.7727415163424</v>
      </c>
      <c r="BB36" s="375">
        <v>0</v>
      </c>
      <c r="BC36" s="375">
        <v>8.0223809501663704E-2</v>
      </c>
      <c r="BD36" s="375" t="s">
        <v>430</v>
      </c>
      <c r="BE36" s="373"/>
      <c r="BF36" s="348">
        <v>39.211356350099997</v>
      </c>
      <c r="BG36" s="348">
        <v>4.4627002147999999</v>
      </c>
      <c r="BH36" s="348">
        <v>8.7864643517999994</v>
      </c>
      <c r="BI36" s="373"/>
      <c r="BJ36" s="348">
        <v>23.911603929999998</v>
      </c>
      <c r="BK36" s="373"/>
      <c r="BL36" s="348">
        <v>50.686700000000002</v>
      </c>
      <c r="BM36" s="348">
        <v>15.492599999999999</v>
      </c>
      <c r="BN36" s="348">
        <v>5.6464800000000004</v>
      </c>
      <c r="BO36" s="348">
        <v>28.174219999999998</v>
      </c>
      <c r="BP36" s="373"/>
      <c r="BQ36" s="348">
        <v>8.08</v>
      </c>
      <c r="BR36" s="348">
        <v>11.87</v>
      </c>
      <c r="BS36" s="348" t="s">
        <v>430</v>
      </c>
      <c r="BT36" s="348" t="s">
        <v>430</v>
      </c>
      <c r="BU36" s="348">
        <v>0.55000000000000004</v>
      </c>
      <c r="BV36" s="348">
        <v>6.93</v>
      </c>
      <c r="BW36" s="373"/>
      <c r="BX36" s="372" t="s">
        <v>9499</v>
      </c>
      <c r="BY36" s="372" t="s">
        <v>9500</v>
      </c>
      <c r="BZ36" s="372" t="s">
        <v>9501</v>
      </c>
      <c r="CA36" s="372" t="s">
        <v>9502</v>
      </c>
      <c r="CB36" s="372" t="s">
        <v>9503</v>
      </c>
      <c r="CC36" s="373"/>
      <c r="CD36" s="354" t="s">
        <v>4823</v>
      </c>
    </row>
    <row r="37" spans="1:82" s="428" customFormat="1" x14ac:dyDescent="0.25">
      <c r="A37" s="345" t="s">
        <v>9545</v>
      </c>
      <c r="B37" s="373"/>
      <c r="C37" s="719">
        <v>41275</v>
      </c>
      <c r="D37" s="373"/>
      <c r="E37" s="346">
        <v>1006.6</v>
      </c>
      <c r="F37" s="373"/>
      <c r="G37" s="347">
        <v>84.807100000000005</v>
      </c>
      <c r="H37" s="373"/>
      <c r="I37" s="651">
        <v>3.01</v>
      </c>
      <c r="J37" s="651">
        <v>6</v>
      </c>
      <c r="K37" s="651">
        <v>2.4</v>
      </c>
      <c r="L37" s="651">
        <v>2.3199999999999998</v>
      </c>
      <c r="M37" s="374"/>
      <c r="N37" s="348">
        <v>-12.950100000000001</v>
      </c>
      <c r="O37" s="348">
        <v>-3.141</v>
      </c>
      <c r="P37" s="348">
        <v>-3.7416999999999998</v>
      </c>
      <c r="Q37" s="348">
        <v>-0.51329999999999998</v>
      </c>
      <c r="R37" s="348">
        <v>19.988499999999998</v>
      </c>
      <c r="S37" s="348">
        <v>10.826000000000001</v>
      </c>
      <c r="T37" s="348">
        <v>3.2642000000000002</v>
      </c>
      <c r="U37" s="348">
        <v>0.54549999999999998</v>
      </c>
      <c r="V37" s="350">
        <v>3.6991999999999998</v>
      </c>
      <c r="W37" s="348">
        <v>4.806</v>
      </c>
      <c r="X37" s="348">
        <v>9.9542999999999999</v>
      </c>
      <c r="Y37" s="348">
        <v>10.452400000000001</v>
      </c>
      <c r="Z37" s="348">
        <v>10.443099999999999</v>
      </c>
      <c r="AA37" s="348">
        <v>12.7616</v>
      </c>
      <c r="AB37" s="348">
        <v>16.799099999999999</v>
      </c>
      <c r="AC37" s="348">
        <v>1.0351999999999999</v>
      </c>
      <c r="AD37" s="348">
        <v>3.7456999999999998</v>
      </c>
      <c r="AE37" s="348">
        <v>11.928900000000001</v>
      </c>
      <c r="AF37" s="348">
        <v>9.6143999999999998</v>
      </c>
      <c r="AG37" s="374"/>
      <c r="AH37" s="346">
        <v>5</v>
      </c>
      <c r="AI37" s="346">
        <v>1</v>
      </c>
      <c r="AJ37" s="346">
        <v>8</v>
      </c>
      <c r="AK37" s="346">
        <v>3</v>
      </c>
      <c r="AL37" s="346">
        <v>1</v>
      </c>
      <c r="AM37" s="346">
        <v>5</v>
      </c>
      <c r="AN37" s="346">
        <v>10</v>
      </c>
      <c r="AO37" s="346">
        <v>15</v>
      </c>
      <c r="AP37" s="346">
        <v>13</v>
      </c>
      <c r="AQ37" s="346">
        <v>10</v>
      </c>
      <c r="AR37" s="346">
        <v>7</v>
      </c>
      <c r="AS37" s="346">
        <v>3</v>
      </c>
      <c r="AT37" s="346">
        <v>1</v>
      </c>
      <c r="AU37" s="346">
        <v>3</v>
      </c>
      <c r="AV37" s="346">
        <v>7</v>
      </c>
      <c r="AW37" s="346">
        <v>12</v>
      </c>
      <c r="AX37" s="346">
        <v>13</v>
      </c>
      <c r="AY37" s="346">
        <v>2</v>
      </c>
      <c r="AZ37" s="374"/>
      <c r="BA37" s="375">
        <v>69.068911695705395</v>
      </c>
      <c r="BB37" s="375">
        <v>0</v>
      </c>
      <c r="BC37" s="375">
        <v>5.5563799773876398E-2</v>
      </c>
      <c r="BD37" s="375" t="s">
        <v>430</v>
      </c>
      <c r="BE37" s="373"/>
      <c r="BF37" s="348">
        <v>59.795950343400001</v>
      </c>
      <c r="BG37" s="348">
        <v>29.469626185700001</v>
      </c>
      <c r="BH37" s="348">
        <v>2.0290705408999998</v>
      </c>
      <c r="BI37" s="373"/>
      <c r="BJ37" s="348">
        <v>36.217608490000003</v>
      </c>
      <c r="BK37" s="373"/>
      <c r="BL37" s="348">
        <v>63.220999999999997</v>
      </c>
      <c r="BM37" s="348">
        <v>9.8123799999999992</v>
      </c>
      <c r="BN37" s="348">
        <v>6.85365</v>
      </c>
      <c r="BO37" s="348">
        <v>20.112970000000001</v>
      </c>
      <c r="BP37" s="373"/>
      <c r="BQ37" s="348">
        <v>7.28</v>
      </c>
      <c r="BR37" s="348">
        <v>5.81</v>
      </c>
      <c r="BS37" s="348" t="s">
        <v>430</v>
      </c>
      <c r="BT37" s="348" t="s">
        <v>430</v>
      </c>
      <c r="BU37" s="348" t="s">
        <v>430</v>
      </c>
      <c r="BV37" s="348">
        <v>7.03</v>
      </c>
      <c r="BW37" s="373"/>
      <c r="BX37" s="372" t="s">
        <v>9505</v>
      </c>
      <c r="BY37" s="372" t="s">
        <v>1124</v>
      </c>
      <c r="BZ37" s="372" t="s">
        <v>9506</v>
      </c>
      <c r="CA37" s="372" t="s">
        <v>9507</v>
      </c>
      <c r="CB37" s="372" t="s">
        <v>9508</v>
      </c>
      <c r="CC37" s="373"/>
      <c r="CD37" s="354" t="s">
        <v>6967</v>
      </c>
    </row>
    <row r="38" spans="1:82" s="428" customFormat="1" x14ac:dyDescent="0.25">
      <c r="A38" s="345" t="s">
        <v>9546</v>
      </c>
      <c r="B38" s="373"/>
      <c r="C38" s="719">
        <v>42230</v>
      </c>
      <c r="D38" s="373"/>
      <c r="E38" s="346">
        <v>888.59299999999996</v>
      </c>
      <c r="F38" s="373"/>
      <c r="G38" s="347">
        <v>26.71</v>
      </c>
      <c r="H38" s="373"/>
      <c r="I38" s="651">
        <v>3.96</v>
      </c>
      <c r="J38" s="651">
        <v>7.4348599999999996</v>
      </c>
      <c r="K38" s="651">
        <v>3.02</v>
      </c>
      <c r="L38" s="651">
        <v>3.14</v>
      </c>
      <c r="M38" s="374"/>
      <c r="N38" s="348">
        <v>0</v>
      </c>
      <c r="O38" s="348">
        <v>-31.802299999999999</v>
      </c>
      <c r="P38" s="348">
        <v>-7.7971000000000004</v>
      </c>
      <c r="Q38" s="348">
        <v>-4.8712999999999997</v>
      </c>
      <c r="R38" s="348">
        <v>12.473599999999999</v>
      </c>
      <c r="S38" s="348">
        <v>15.4313</v>
      </c>
      <c r="T38" s="348">
        <v>7.2747000000000002</v>
      </c>
      <c r="U38" s="348">
        <v>4.2346000000000004</v>
      </c>
      <c r="V38" s="350">
        <v>6.4813999999999998</v>
      </c>
      <c r="W38" s="348">
        <v>5.2538999999999998</v>
      </c>
      <c r="X38" s="348">
        <v>10.2057</v>
      </c>
      <c r="Y38" s="348">
        <v>8.3533000000000008</v>
      </c>
      <c r="Z38" s="348">
        <v>9.6122999999999994</v>
      </c>
      <c r="AA38" s="348">
        <v>13.476599999999999</v>
      </c>
      <c r="AB38" s="348">
        <v>18.866399999999999</v>
      </c>
      <c r="AC38" s="348">
        <v>4.8978999999999999</v>
      </c>
      <c r="AD38" s="348">
        <v>6.9330999999999996</v>
      </c>
      <c r="AE38" s="348">
        <v>4.5705</v>
      </c>
      <c r="AF38" s="348">
        <v>9.3035999999999994</v>
      </c>
      <c r="AG38" s="374"/>
      <c r="AH38" s="346">
        <v>2</v>
      </c>
      <c r="AI38" s="346">
        <v>11</v>
      </c>
      <c r="AJ38" s="346">
        <v>12</v>
      </c>
      <c r="AK38" s="346">
        <v>6</v>
      </c>
      <c r="AL38" s="346">
        <v>6</v>
      </c>
      <c r="AM38" s="346">
        <v>1</v>
      </c>
      <c r="AN38" s="346">
        <v>3</v>
      </c>
      <c r="AO38" s="346">
        <v>6</v>
      </c>
      <c r="AP38" s="346">
        <v>6</v>
      </c>
      <c r="AQ38" s="346">
        <v>7</v>
      </c>
      <c r="AR38" s="346">
        <v>6</v>
      </c>
      <c r="AS38" s="346">
        <v>10</v>
      </c>
      <c r="AT38" s="346">
        <v>6</v>
      </c>
      <c r="AU38" s="346">
        <v>2</v>
      </c>
      <c r="AV38" s="346">
        <v>3</v>
      </c>
      <c r="AW38" s="346">
        <v>4</v>
      </c>
      <c r="AX38" s="346">
        <v>5</v>
      </c>
      <c r="AY38" s="346">
        <v>8</v>
      </c>
      <c r="AZ38" s="374"/>
      <c r="BA38" s="375">
        <v>64.516530508533407</v>
      </c>
      <c r="BB38" s="375">
        <v>0</v>
      </c>
      <c r="BC38" s="375">
        <v>6.0730811103681399E-2</v>
      </c>
      <c r="BD38" s="375" t="s">
        <v>430</v>
      </c>
      <c r="BE38" s="373"/>
      <c r="BF38" s="348">
        <v>57.6146600139</v>
      </c>
      <c r="BG38" s="348">
        <v>23.560781501400001</v>
      </c>
      <c r="BH38" s="348">
        <v>2.4453628590999998</v>
      </c>
      <c r="BI38" s="373"/>
      <c r="BJ38" s="348">
        <v>36.721097749999998</v>
      </c>
      <c r="BK38" s="373"/>
      <c r="BL38" s="348">
        <v>56.372100000000003</v>
      </c>
      <c r="BM38" s="348">
        <v>6.1853400000000001</v>
      </c>
      <c r="BN38" s="348">
        <v>8.0549999999999997</v>
      </c>
      <c r="BO38" s="348">
        <v>29.387560000000001</v>
      </c>
      <c r="BP38" s="373"/>
      <c r="BQ38" s="348">
        <v>10.62</v>
      </c>
      <c r="BR38" s="348">
        <v>3.85</v>
      </c>
      <c r="BS38" s="348">
        <v>5.07</v>
      </c>
      <c r="BT38" s="348">
        <v>1.69</v>
      </c>
      <c r="BU38" s="348">
        <v>2.5499999999999998</v>
      </c>
      <c r="BV38" s="348">
        <v>39.51</v>
      </c>
      <c r="BW38" s="373"/>
      <c r="BX38" s="372" t="s">
        <v>9510</v>
      </c>
      <c r="BY38" s="372" t="s">
        <v>9511</v>
      </c>
      <c r="BZ38" s="372" t="s">
        <v>5078</v>
      </c>
      <c r="CA38" s="372" t="s">
        <v>9512</v>
      </c>
      <c r="CB38" s="372" t="s">
        <v>9513</v>
      </c>
      <c r="CC38" s="373"/>
      <c r="CD38" s="354" t="s">
        <v>463</v>
      </c>
    </row>
    <row r="39" spans="1:82" s="428" customFormat="1" x14ac:dyDescent="0.25">
      <c r="A39" s="345" t="s">
        <v>9547</v>
      </c>
      <c r="B39" s="373"/>
      <c r="C39" s="719">
        <v>43342</v>
      </c>
      <c r="D39" s="373"/>
      <c r="E39" s="346">
        <v>822.22400000000005</v>
      </c>
      <c r="F39" s="373"/>
      <c r="G39" s="347">
        <v>20.346</v>
      </c>
      <c r="H39" s="373"/>
      <c r="I39" s="651">
        <v>2.79</v>
      </c>
      <c r="J39" s="651">
        <v>6.06</v>
      </c>
      <c r="K39" s="651">
        <v>2.41</v>
      </c>
      <c r="L39" s="651">
        <v>2.48</v>
      </c>
      <c r="M39" s="374"/>
      <c r="N39" s="348">
        <v>-82.514799999999994</v>
      </c>
      <c r="O39" s="348">
        <v>-56.485599999999998</v>
      </c>
      <c r="P39" s="348">
        <v>-18.6416</v>
      </c>
      <c r="Q39" s="348">
        <v>-18.132999999999999</v>
      </c>
      <c r="R39" s="348">
        <v>5.7454000000000001</v>
      </c>
      <c r="S39" s="348">
        <v>5.9435000000000002</v>
      </c>
      <c r="T39" s="348">
        <v>0.3584</v>
      </c>
      <c r="U39" s="348">
        <v>1.2382</v>
      </c>
      <c r="V39" s="350">
        <v>5.1060999999999996</v>
      </c>
      <c r="W39" s="348">
        <v>4.7438000000000002</v>
      </c>
      <c r="X39" s="348">
        <v>8.9968000000000004</v>
      </c>
      <c r="Y39" s="348">
        <v>9.2780000000000005</v>
      </c>
      <c r="Z39" s="348" t="s">
        <v>430</v>
      </c>
      <c r="AA39" s="348">
        <v>5.6077000000000004</v>
      </c>
      <c r="AB39" s="348">
        <v>10.891500000000001</v>
      </c>
      <c r="AC39" s="348">
        <v>0.218</v>
      </c>
      <c r="AD39" s="348">
        <v>4.9111000000000002</v>
      </c>
      <c r="AE39" s="348">
        <v>-2.0962999999999998</v>
      </c>
      <c r="AF39" s="348">
        <v>9.2881999999999998</v>
      </c>
      <c r="AG39" s="374"/>
      <c r="AH39" s="346">
        <v>15</v>
      </c>
      <c r="AI39" s="346">
        <v>15</v>
      </c>
      <c r="AJ39" s="346">
        <v>15</v>
      </c>
      <c r="AK39" s="346">
        <v>15</v>
      </c>
      <c r="AL39" s="346">
        <v>12</v>
      </c>
      <c r="AM39" s="346">
        <v>13</v>
      </c>
      <c r="AN39" s="346">
        <v>15</v>
      </c>
      <c r="AO39" s="346">
        <v>13</v>
      </c>
      <c r="AP39" s="346">
        <v>8</v>
      </c>
      <c r="AQ39" s="346">
        <v>12</v>
      </c>
      <c r="AR39" s="346">
        <v>9</v>
      </c>
      <c r="AS39" s="346">
        <v>7</v>
      </c>
      <c r="AT39" s="346" t="s">
        <v>430</v>
      </c>
      <c r="AU39" s="346">
        <v>13</v>
      </c>
      <c r="AV39" s="346">
        <v>10</v>
      </c>
      <c r="AW39" s="346">
        <v>15</v>
      </c>
      <c r="AX39" s="346">
        <v>8</v>
      </c>
      <c r="AY39" s="346">
        <v>14</v>
      </c>
      <c r="AZ39" s="374"/>
      <c r="BA39" s="375">
        <v>53.507525436756403</v>
      </c>
      <c r="BB39" s="375">
        <v>0</v>
      </c>
      <c r="BC39" s="375">
        <v>5.33392218462269E-2</v>
      </c>
      <c r="BD39" s="375" t="s">
        <v>430</v>
      </c>
      <c r="BE39" s="373"/>
      <c r="BF39" s="348">
        <v>50.511216667900001</v>
      </c>
      <c r="BG39" s="348">
        <v>19.6951460256</v>
      </c>
      <c r="BH39" s="348">
        <v>2.5646530674000001</v>
      </c>
      <c r="BI39" s="373"/>
      <c r="BJ39" s="348">
        <v>34.533296749999998</v>
      </c>
      <c r="BK39" s="373"/>
      <c r="BL39" s="348">
        <v>61.975299999999997</v>
      </c>
      <c r="BM39" s="348">
        <v>4.2192400000000001</v>
      </c>
      <c r="BN39" s="348" t="s">
        <v>430</v>
      </c>
      <c r="BO39" s="348">
        <v>33.805459999999997</v>
      </c>
      <c r="BP39" s="373"/>
      <c r="BQ39" s="348">
        <v>20.76</v>
      </c>
      <c r="BR39" s="348" t="s">
        <v>430</v>
      </c>
      <c r="BS39" s="348" t="s">
        <v>430</v>
      </c>
      <c r="BT39" s="348" t="s">
        <v>430</v>
      </c>
      <c r="BU39" s="348" t="s">
        <v>430</v>
      </c>
      <c r="BV39" s="348">
        <v>13.05</v>
      </c>
      <c r="BW39" s="373"/>
      <c r="BX39" s="372" t="s">
        <v>9515</v>
      </c>
      <c r="BY39" s="372" t="s">
        <v>9516</v>
      </c>
      <c r="BZ39" s="372" t="s">
        <v>9517</v>
      </c>
      <c r="CA39" s="372" t="s">
        <v>9518</v>
      </c>
      <c r="CB39" s="372" t="s">
        <v>9519</v>
      </c>
      <c r="CC39" s="373"/>
      <c r="CD39" s="354" t="s">
        <v>463</v>
      </c>
    </row>
    <row r="40" spans="1:82" s="428" customFormat="1" x14ac:dyDescent="0.25">
      <c r="A40" s="345" t="s">
        <v>9548</v>
      </c>
      <c r="B40" s="373"/>
      <c r="C40" s="719">
        <v>42154</v>
      </c>
      <c r="D40" s="373"/>
      <c r="E40" s="346">
        <v>775.88599999999997</v>
      </c>
      <c r="F40" s="373"/>
      <c r="G40" s="347">
        <v>18.308800000000002</v>
      </c>
      <c r="H40" s="373"/>
      <c r="I40" s="651">
        <v>3.26</v>
      </c>
      <c r="J40" s="651">
        <v>7.03</v>
      </c>
      <c r="K40" s="651">
        <v>2.66</v>
      </c>
      <c r="L40" s="651">
        <v>2.78</v>
      </c>
      <c r="M40" s="374"/>
      <c r="N40" s="348">
        <v>-63.285800000000002</v>
      </c>
      <c r="O40" s="348">
        <v>-43.305300000000003</v>
      </c>
      <c r="P40" s="348">
        <v>-12.104200000000001</v>
      </c>
      <c r="Q40" s="348">
        <v>-13.007</v>
      </c>
      <c r="R40" s="348">
        <v>1.0427</v>
      </c>
      <c r="S40" s="348">
        <v>4.6986999999999997</v>
      </c>
      <c r="T40" s="348">
        <v>0.9728</v>
      </c>
      <c r="U40" s="348">
        <v>1.8441000000000001</v>
      </c>
      <c r="V40" s="350">
        <v>3.9780000000000002</v>
      </c>
      <c r="W40" s="348">
        <v>4.0868000000000002</v>
      </c>
      <c r="X40" s="348">
        <v>7.3502000000000001</v>
      </c>
      <c r="Y40" s="348">
        <v>7.2637</v>
      </c>
      <c r="Z40" s="348">
        <v>5.3060999999999998</v>
      </c>
      <c r="AA40" s="348">
        <v>3.2267999999999999</v>
      </c>
      <c r="AB40" s="348">
        <v>8.7598000000000003</v>
      </c>
      <c r="AC40" s="348">
        <v>1.456</v>
      </c>
      <c r="AD40" s="348">
        <v>3.9186999999999999</v>
      </c>
      <c r="AE40" s="348">
        <v>-4.5991</v>
      </c>
      <c r="AF40" s="348">
        <v>5.5221</v>
      </c>
      <c r="AG40" s="374"/>
      <c r="AH40" s="346">
        <v>13</v>
      </c>
      <c r="AI40" s="346">
        <v>14</v>
      </c>
      <c r="AJ40" s="346">
        <v>14</v>
      </c>
      <c r="AK40" s="346">
        <v>14</v>
      </c>
      <c r="AL40" s="346">
        <v>15</v>
      </c>
      <c r="AM40" s="346">
        <v>15</v>
      </c>
      <c r="AN40" s="346">
        <v>14</v>
      </c>
      <c r="AO40" s="346">
        <v>10</v>
      </c>
      <c r="AP40" s="346">
        <v>12</v>
      </c>
      <c r="AQ40" s="346">
        <v>15</v>
      </c>
      <c r="AR40" s="346">
        <v>14</v>
      </c>
      <c r="AS40" s="346">
        <v>14</v>
      </c>
      <c r="AT40" s="346">
        <v>11</v>
      </c>
      <c r="AU40" s="346">
        <v>14</v>
      </c>
      <c r="AV40" s="346">
        <v>13</v>
      </c>
      <c r="AW40" s="346">
        <v>10</v>
      </c>
      <c r="AX40" s="346">
        <v>12</v>
      </c>
      <c r="AY40" s="346">
        <v>15</v>
      </c>
      <c r="AZ40" s="374"/>
      <c r="BA40" s="375">
        <v>41.665983622620097</v>
      </c>
      <c r="BB40" s="375">
        <v>0</v>
      </c>
      <c r="BC40" s="375">
        <v>3.3570129627220897E-2</v>
      </c>
      <c r="BD40" s="375" t="s">
        <v>430</v>
      </c>
      <c r="BE40" s="373"/>
      <c r="BF40" s="348">
        <v>40.952353718300003</v>
      </c>
      <c r="BG40" s="348">
        <v>14.321881339600001</v>
      </c>
      <c r="BH40" s="348">
        <v>2.8594255704</v>
      </c>
      <c r="BI40" s="373"/>
      <c r="BJ40" s="348">
        <v>29.764969489999999</v>
      </c>
      <c r="BK40" s="373"/>
      <c r="BL40" s="348">
        <v>70.111099999999993</v>
      </c>
      <c r="BM40" s="348">
        <v>3.3534799999999998</v>
      </c>
      <c r="BN40" s="348" t="s">
        <v>430</v>
      </c>
      <c r="BO40" s="348">
        <v>26.535419999999998</v>
      </c>
      <c r="BP40" s="373"/>
      <c r="BQ40" s="348">
        <v>12.2</v>
      </c>
      <c r="BR40" s="348">
        <v>6.24</v>
      </c>
      <c r="BS40" s="348">
        <v>2.52</v>
      </c>
      <c r="BT40" s="348">
        <v>1.99</v>
      </c>
      <c r="BU40" s="348" t="s">
        <v>430</v>
      </c>
      <c r="BV40" s="348">
        <v>3.59</v>
      </c>
      <c r="BW40" s="373"/>
      <c r="BX40" s="372" t="s">
        <v>9521</v>
      </c>
      <c r="BY40" s="372" t="s">
        <v>9522</v>
      </c>
      <c r="BZ40" s="372" t="s">
        <v>9523</v>
      </c>
      <c r="CA40" s="372" t="s">
        <v>9524</v>
      </c>
      <c r="CB40" s="372" t="s">
        <v>9525</v>
      </c>
      <c r="CC40" s="373"/>
      <c r="CD40" s="354" t="s">
        <v>548</v>
      </c>
    </row>
    <row r="41" spans="1:82" s="428" customFormat="1" x14ac:dyDescent="0.25">
      <c r="A41" s="345" t="s">
        <v>9549</v>
      </c>
      <c r="B41" s="373"/>
      <c r="C41" s="719">
        <v>43339</v>
      </c>
      <c r="D41" s="373"/>
      <c r="E41" s="346">
        <v>588.26</v>
      </c>
      <c r="F41" s="373"/>
      <c r="G41" s="347">
        <v>18.788900000000002</v>
      </c>
      <c r="H41" s="373"/>
      <c r="I41" s="651">
        <v>3.95</v>
      </c>
      <c r="J41" s="651">
        <v>7.16</v>
      </c>
      <c r="K41" s="651">
        <v>2.65</v>
      </c>
      <c r="L41" s="651">
        <v>2.77</v>
      </c>
      <c r="M41" s="374"/>
      <c r="N41" s="348">
        <v>10.6876</v>
      </c>
      <c r="O41" s="348">
        <v>-18.297999999999998</v>
      </c>
      <c r="P41" s="348">
        <v>-4.3533999999999997</v>
      </c>
      <c r="Q41" s="348">
        <v>-6.6711</v>
      </c>
      <c r="R41" s="348">
        <v>6.8640999999999996</v>
      </c>
      <c r="S41" s="348">
        <v>8.0421999999999993</v>
      </c>
      <c r="T41" s="348">
        <v>3.5918000000000001</v>
      </c>
      <c r="U41" s="348">
        <v>3.0533000000000001</v>
      </c>
      <c r="V41" s="350">
        <v>4.6444999999999999</v>
      </c>
      <c r="W41" s="348">
        <v>5.0848000000000004</v>
      </c>
      <c r="X41" s="348">
        <v>7.6942000000000004</v>
      </c>
      <c r="Y41" s="348">
        <v>7.6611000000000002</v>
      </c>
      <c r="Z41" s="348" t="s">
        <v>430</v>
      </c>
      <c r="AA41" s="348">
        <v>7.4798999999999998</v>
      </c>
      <c r="AB41" s="348">
        <v>8.9352999999999998</v>
      </c>
      <c r="AC41" s="348">
        <v>3.1364000000000001</v>
      </c>
      <c r="AD41" s="348">
        <v>4.5593000000000004</v>
      </c>
      <c r="AE41" s="348">
        <v>3.0937000000000001</v>
      </c>
      <c r="AF41" s="348">
        <v>8.1967999999999996</v>
      </c>
      <c r="AG41" s="374"/>
      <c r="AH41" s="346">
        <v>1</v>
      </c>
      <c r="AI41" s="346">
        <v>8</v>
      </c>
      <c r="AJ41" s="346">
        <v>11</v>
      </c>
      <c r="AK41" s="346">
        <v>10</v>
      </c>
      <c r="AL41" s="346">
        <v>11</v>
      </c>
      <c r="AM41" s="346">
        <v>10</v>
      </c>
      <c r="AN41" s="346">
        <v>8</v>
      </c>
      <c r="AO41" s="346">
        <v>8</v>
      </c>
      <c r="AP41" s="346">
        <v>9</v>
      </c>
      <c r="AQ41" s="346">
        <v>9</v>
      </c>
      <c r="AR41" s="346">
        <v>13</v>
      </c>
      <c r="AS41" s="346">
        <v>12</v>
      </c>
      <c r="AT41" s="346" t="s">
        <v>430</v>
      </c>
      <c r="AU41" s="346">
        <v>9</v>
      </c>
      <c r="AV41" s="346">
        <v>12</v>
      </c>
      <c r="AW41" s="346">
        <v>8</v>
      </c>
      <c r="AX41" s="346">
        <v>10</v>
      </c>
      <c r="AY41" s="346">
        <v>10</v>
      </c>
      <c r="AZ41" s="374"/>
      <c r="BA41" s="375">
        <v>29.084495986416901</v>
      </c>
      <c r="BB41" s="375">
        <v>0</v>
      </c>
      <c r="BC41" s="375">
        <v>6.6962126542983502E-2</v>
      </c>
      <c r="BD41" s="375" t="s">
        <v>430</v>
      </c>
      <c r="BE41" s="373"/>
      <c r="BF41" s="348">
        <v>35.044884473400003</v>
      </c>
      <c r="BG41" s="348">
        <v>2.4554309760000002</v>
      </c>
      <c r="BH41" s="348">
        <v>14.272396502299999</v>
      </c>
      <c r="BI41" s="373"/>
      <c r="BJ41" s="348">
        <v>19.866901930000001</v>
      </c>
      <c r="BK41" s="373"/>
      <c r="BL41" s="348">
        <v>61.5976</v>
      </c>
      <c r="BM41" s="348">
        <v>3.5446900000000001</v>
      </c>
      <c r="BN41" s="348">
        <v>2.64316</v>
      </c>
      <c r="BO41" s="348">
        <v>32.214550000000003</v>
      </c>
      <c r="BP41" s="373"/>
      <c r="BQ41" s="348">
        <v>13.26</v>
      </c>
      <c r="BR41" s="348">
        <v>7.98</v>
      </c>
      <c r="BS41" s="348" t="s">
        <v>430</v>
      </c>
      <c r="BT41" s="348">
        <v>5.85</v>
      </c>
      <c r="BU41" s="348">
        <v>1.1399999999999999</v>
      </c>
      <c r="BV41" s="348">
        <v>3.99</v>
      </c>
      <c r="BW41" s="373"/>
      <c r="BX41" s="372" t="s">
        <v>9527</v>
      </c>
      <c r="BY41" s="372" t="s">
        <v>9528</v>
      </c>
      <c r="BZ41" s="372" t="s">
        <v>9529</v>
      </c>
      <c r="CA41" s="372" t="s">
        <v>6491</v>
      </c>
      <c r="CB41" s="372" t="s">
        <v>9530</v>
      </c>
      <c r="CC41" s="373"/>
      <c r="CD41" s="354" t="s">
        <v>555</v>
      </c>
    </row>
    <row r="42" spans="1:82" s="428" customFormat="1" x14ac:dyDescent="0.25">
      <c r="A42" s="345" t="s">
        <v>9550</v>
      </c>
      <c r="B42" s="373"/>
      <c r="C42" s="719">
        <v>42767</v>
      </c>
      <c r="D42" s="373"/>
      <c r="E42" s="346">
        <v>529.96</v>
      </c>
      <c r="F42" s="373"/>
      <c r="G42" s="347">
        <v>25.779</v>
      </c>
      <c r="H42" s="373"/>
      <c r="I42" s="651">
        <v>3.08</v>
      </c>
      <c r="J42" s="651">
        <v>7.17</v>
      </c>
      <c r="K42" s="651">
        <v>2.19</v>
      </c>
      <c r="L42" s="651">
        <v>2.31</v>
      </c>
      <c r="M42" s="374"/>
      <c r="N42" s="348">
        <v>-32.536200000000001</v>
      </c>
      <c r="O42" s="348">
        <v>-17.3904</v>
      </c>
      <c r="P42" s="348">
        <v>1.5175000000000001</v>
      </c>
      <c r="Q42" s="348">
        <v>-3.1617000000000002</v>
      </c>
      <c r="R42" s="348">
        <v>13.1999</v>
      </c>
      <c r="S42" s="348">
        <v>14.1753</v>
      </c>
      <c r="T42" s="348">
        <v>6.2694999999999999</v>
      </c>
      <c r="U42" s="348">
        <v>4.7053000000000003</v>
      </c>
      <c r="V42" s="350">
        <v>7.9179000000000004</v>
      </c>
      <c r="W42" s="348">
        <v>5.9306000000000001</v>
      </c>
      <c r="X42" s="348">
        <v>10.241899999999999</v>
      </c>
      <c r="Y42" s="348">
        <v>9.3855000000000004</v>
      </c>
      <c r="Z42" s="348" t="s">
        <v>430</v>
      </c>
      <c r="AA42" s="348">
        <v>10.372299999999999</v>
      </c>
      <c r="AB42" s="348">
        <v>17.446300000000001</v>
      </c>
      <c r="AC42" s="348">
        <v>5.18</v>
      </c>
      <c r="AD42" s="348">
        <v>7.0907</v>
      </c>
      <c r="AE42" s="348">
        <v>7.9809999999999999</v>
      </c>
      <c r="AF42" s="348">
        <v>10.398400000000001</v>
      </c>
      <c r="AG42" s="374"/>
      <c r="AH42" s="346">
        <v>10</v>
      </c>
      <c r="AI42" s="346">
        <v>7</v>
      </c>
      <c r="AJ42" s="346">
        <v>3</v>
      </c>
      <c r="AK42" s="346">
        <v>5</v>
      </c>
      <c r="AL42" s="346">
        <v>4</v>
      </c>
      <c r="AM42" s="346">
        <v>3</v>
      </c>
      <c r="AN42" s="346">
        <v>4</v>
      </c>
      <c r="AO42" s="346">
        <v>3</v>
      </c>
      <c r="AP42" s="346">
        <v>3</v>
      </c>
      <c r="AQ42" s="346">
        <v>5</v>
      </c>
      <c r="AR42" s="346">
        <v>5</v>
      </c>
      <c r="AS42" s="346">
        <v>6</v>
      </c>
      <c r="AT42" s="346" t="s">
        <v>430</v>
      </c>
      <c r="AU42" s="346">
        <v>6</v>
      </c>
      <c r="AV42" s="346">
        <v>6</v>
      </c>
      <c r="AW42" s="346">
        <v>3</v>
      </c>
      <c r="AX42" s="346">
        <v>3</v>
      </c>
      <c r="AY42" s="346">
        <v>4</v>
      </c>
      <c r="AZ42" s="374"/>
      <c r="BA42" s="375">
        <v>60.7164173005904</v>
      </c>
      <c r="BB42" s="375">
        <v>0</v>
      </c>
      <c r="BC42" s="375">
        <v>7.0745622324709503E-2</v>
      </c>
      <c r="BD42" s="375" t="s">
        <v>430</v>
      </c>
      <c r="BE42" s="373"/>
      <c r="BF42" s="348">
        <v>56.308422335300001</v>
      </c>
      <c r="BG42" s="348">
        <v>20.751866780099999</v>
      </c>
      <c r="BH42" s="348">
        <v>2.7134147944999998</v>
      </c>
      <c r="BI42" s="373"/>
      <c r="BJ42" s="348">
        <v>35.088774649999998</v>
      </c>
      <c r="BK42" s="373"/>
      <c r="BL42" s="348">
        <v>52.817300000000003</v>
      </c>
      <c r="BM42" s="348">
        <v>3.9881799999999998</v>
      </c>
      <c r="BN42" s="348">
        <v>7.5276800000000001</v>
      </c>
      <c r="BO42" s="348">
        <v>35.666840000000001</v>
      </c>
      <c r="BP42" s="373"/>
      <c r="BQ42" s="348">
        <v>7.78</v>
      </c>
      <c r="BR42" s="348">
        <v>14.45</v>
      </c>
      <c r="BS42" s="348">
        <v>5.35</v>
      </c>
      <c r="BT42" s="348" t="s">
        <v>430</v>
      </c>
      <c r="BU42" s="348" t="s">
        <v>430</v>
      </c>
      <c r="BV42" s="348">
        <v>37.33</v>
      </c>
      <c r="BW42" s="373"/>
      <c r="BX42" s="372" t="s">
        <v>9532</v>
      </c>
      <c r="BY42" s="372" t="s">
        <v>9533</v>
      </c>
      <c r="BZ42" s="372" t="s">
        <v>6225</v>
      </c>
      <c r="CA42" s="372" t="s">
        <v>9534</v>
      </c>
      <c r="CB42" s="372" t="s">
        <v>9535</v>
      </c>
      <c r="CC42" s="373"/>
      <c r="CD42" s="354" t="s">
        <v>548</v>
      </c>
    </row>
    <row r="43" spans="1:82" x14ac:dyDescent="0.25">
      <c r="A43" s="36" t="s">
        <v>93</v>
      </c>
      <c r="B43" s="43"/>
      <c r="C43" s="720"/>
      <c r="D43" s="43"/>
      <c r="E43" s="51"/>
      <c r="F43" s="43"/>
      <c r="G43" s="55"/>
      <c r="H43" s="43"/>
      <c r="I43" s="92"/>
      <c r="J43" s="92"/>
      <c r="K43" s="92"/>
      <c r="L43" s="92"/>
      <c r="M43" s="66"/>
      <c r="N43" s="59">
        <v>-31.555299999999999</v>
      </c>
      <c r="O43" s="59">
        <v>-21.742599999999999</v>
      </c>
      <c r="P43" s="59">
        <v>-4.4004000000000003</v>
      </c>
      <c r="Q43" s="59">
        <v>-5.2754000000000003</v>
      </c>
      <c r="R43" s="59">
        <v>10.093400000000001</v>
      </c>
      <c r="S43" s="59">
        <v>9.5916999999999994</v>
      </c>
      <c r="T43" s="59">
        <v>4.7918000000000003</v>
      </c>
      <c r="U43" s="59">
        <v>3.4621</v>
      </c>
      <c r="V43" s="70">
        <v>5.7380000000000004</v>
      </c>
      <c r="W43" s="59">
        <v>5.5593000000000004</v>
      </c>
      <c r="X43" s="59">
        <v>9.5731999999999999</v>
      </c>
      <c r="Y43" s="59">
        <v>8.9718</v>
      </c>
      <c r="Z43" s="59">
        <v>9.0724999999999998</v>
      </c>
      <c r="AA43" s="59">
        <v>8.8749000000000002</v>
      </c>
      <c r="AB43" s="59">
        <v>14.247199999999999</v>
      </c>
      <c r="AC43" s="59">
        <v>3.6371000000000002</v>
      </c>
      <c r="AD43" s="59">
        <v>5.7176999999999998</v>
      </c>
      <c r="AE43" s="59">
        <v>4.5095999999999998</v>
      </c>
      <c r="AF43" s="59">
        <v>9.2714999999999996</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10.6876</v>
      </c>
      <c r="O44" s="60">
        <v>-3.141</v>
      </c>
      <c r="P44" s="60">
        <v>5.0997000000000003</v>
      </c>
      <c r="Q44" s="60">
        <v>10.2014</v>
      </c>
      <c r="R44" s="60">
        <v>19.988499999999998</v>
      </c>
      <c r="S44" s="60">
        <v>15.4313</v>
      </c>
      <c r="T44" s="60">
        <v>13.1386</v>
      </c>
      <c r="U44" s="60">
        <v>9.8186</v>
      </c>
      <c r="V44" s="71">
        <v>10.0312</v>
      </c>
      <c r="W44" s="60">
        <v>8.5477000000000007</v>
      </c>
      <c r="X44" s="60">
        <v>13.8208</v>
      </c>
      <c r="Y44" s="60">
        <v>11.5725</v>
      </c>
      <c r="Z44" s="60">
        <v>10.443099999999999</v>
      </c>
      <c r="AA44" s="60">
        <v>15.723599999999999</v>
      </c>
      <c r="AB44" s="60">
        <v>24.2456</v>
      </c>
      <c r="AC44" s="60">
        <v>12.436500000000001</v>
      </c>
      <c r="AD44" s="60">
        <v>10.2393</v>
      </c>
      <c r="AE44" s="60">
        <v>15.198</v>
      </c>
      <c r="AF44" s="60">
        <v>11.5219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-82.514799999999994</v>
      </c>
      <c r="O45" s="60">
        <v>-56.485599999999998</v>
      </c>
      <c r="P45" s="60">
        <v>-18.6416</v>
      </c>
      <c r="Q45" s="60">
        <v>-18.132999999999999</v>
      </c>
      <c r="R45" s="60">
        <v>1.0427</v>
      </c>
      <c r="S45" s="60">
        <v>4.6986999999999997</v>
      </c>
      <c r="T45" s="60">
        <v>0.3584</v>
      </c>
      <c r="U45" s="60">
        <v>0.54549999999999998</v>
      </c>
      <c r="V45" s="71">
        <v>3.1074999999999999</v>
      </c>
      <c r="W45" s="60">
        <v>4.0868000000000002</v>
      </c>
      <c r="X45" s="60">
        <v>7.0151000000000003</v>
      </c>
      <c r="Y45" s="60">
        <v>7.2111000000000001</v>
      </c>
      <c r="Z45" s="60">
        <v>5.3060999999999998</v>
      </c>
      <c r="AA45" s="60">
        <v>1.4744999999999999</v>
      </c>
      <c r="AB45" s="60">
        <v>7.8529999999999998</v>
      </c>
      <c r="AC45" s="60">
        <v>0.218</v>
      </c>
      <c r="AD45" s="60">
        <v>3.3895</v>
      </c>
      <c r="AE45" s="60">
        <v>-4.5991</v>
      </c>
      <c r="AF45" s="60">
        <v>5.5221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-27.937200000000001</v>
      </c>
      <c r="O46" s="61">
        <v>-18.297999999999998</v>
      </c>
      <c r="P46" s="61">
        <v>-3.7416999999999998</v>
      </c>
      <c r="Q46" s="61">
        <v>-5.1508000000000003</v>
      </c>
      <c r="R46" s="61">
        <v>10.463900000000001</v>
      </c>
      <c r="S46" s="61">
        <v>9.7466000000000008</v>
      </c>
      <c r="T46" s="61">
        <v>3.5918000000000001</v>
      </c>
      <c r="U46" s="61">
        <v>3.0533000000000001</v>
      </c>
      <c r="V46" s="72">
        <v>5.1060999999999996</v>
      </c>
      <c r="W46" s="61">
        <v>5.1193999999999997</v>
      </c>
      <c r="X46" s="61">
        <v>9.0673999999999992</v>
      </c>
      <c r="Y46" s="61">
        <v>8.8674999999999997</v>
      </c>
      <c r="Z46" s="61">
        <v>9.6122999999999994</v>
      </c>
      <c r="AA46" s="61">
        <v>9.5424000000000007</v>
      </c>
      <c r="AB46" s="61">
        <v>12.7117</v>
      </c>
      <c r="AC46" s="61">
        <v>3.1364000000000001</v>
      </c>
      <c r="AD46" s="61">
        <v>4.9111000000000002</v>
      </c>
      <c r="AE46" s="61">
        <v>4.5705</v>
      </c>
      <c r="AF46" s="61">
        <v>9.3930000000000007</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9551</v>
      </c>
      <c r="B48" s="402"/>
      <c r="C48" s="724">
        <v>39608</v>
      </c>
      <c r="D48" s="402"/>
      <c r="E48" s="403">
        <v>397.77199999999999</v>
      </c>
      <c r="F48" s="402"/>
      <c r="G48" s="404">
        <v>32.561999999999998</v>
      </c>
      <c r="H48" s="402"/>
      <c r="I48" s="650">
        <v>2.31</v>
      </c>
      <c r="J48" s="650">
        <v>7.07</v>
      </c>
      <c r="K48" s="650">
        <v>1.91</v>
      </c>
      <c r="L48" s="650">
        <v>2</v>
      </c>
      <c r="M48" s="406"/>
      <c r="N48" s="405">
        <v>8.9696999999999996</v>
      </c>
      <c r="O48" s="405">
        <v>-22.7498</v>
      </c>
      <c r="P48" s="405">
        <v>-7.0364000000000004</v>
      </c>
      <c r="Q48" s="405">
        <v>-10.7644</v>
      </c>
      <c r="R48" s="405">
        <v>2.9725000000000001</v>
      </c>
      <c r="S48" s="405">
        <v>7.9542000000000002</v>
      </c>
      <c r="T48" s="405">
        <v>3.8626999999999998</v>
      </c>
      <c r="U48" s="405">
        <v>3.1177000000000001</v>
      </c>
      <c r="V48" s="407">
        <v>3.9514</v>
      </c>
      <c r="W48" s="405">
        <v>4.6071</v>
      </c>
      <c r="X48" s="405">
        <v>6.5247000000000002</v>
      </c>
      <c r="Y48" s="405">
        <v>6.0247000000000002</v>
      </c>
      <c r="Z48" s="405">
        <v>6.3105000000000002</v>
      </c>
      <c r="AA48" s="405">
        <v>7.3517000000000001</v>
      </c>
      <c r="AB48" s="405">
        <v>10.0236</v>
      </c>
      <c r="AC48" s="405">
        <v>2.9156</v>
      </c>
      <c r="AD48" s="405">
        <v>4.1463999999999999</v>
      </c>
      <c r="AE48" s="405">
        <v>-2.3622999999999998</v>
      </c>
      <c r="AF48" s="405">
        <v>6.6912000000000003</v>
      </c>
      <c r="AG48" s="406"/>
      <c r="AH48" s="403">
        <v>4</v>
      </c>
      <c r="AI48" s="403">
        <v>8</v>
      </c>
      <c r="AJ48" s="403">
        <v>8</v>
      </c>
      <c r="AK48" s="403">
        <v>9</v>
      </c>
      <c r="AL48" s="403">
        <v>9</v>
      </c>
      <c r="AM48" s="403">
        <v>8</v>
      </c>
      <c r="AN48" s="403">
        <v>8</v>
      </c>
      <c r="AO48" s="403">
        <v>4</v>
      </c>
      <c r="AP48" s="403">
        <v>7</v>
      </c>
      <c r="AQ48" s="403">
        <v>3</v>
      </c>
      <c r="AR48" s="403">
        <v>5</v>
      </c>
      <c r="AS48" s="403">
        <v>5</v>
      </c>
      <c r="AT48" s="403">
        <v>3</v>
      </c>
      <c r="AU48" s="403">
        <v>7</v>
      </c>
      <c r="AV48" s="403">
        <v>8</v>
      </c>
      <c r="AW48" s="403">
        <v>7</v>
      </c>
      <c r="AX48" s="403">
        <v>6</v>
      </c>
      <c r="AY48" s="403">
        <v>9</v>
      </c>
      <c r="AZ48" s="406"/>
      <c r="BA48" s="410">
        <v>27.112921610882498</v>
      </c>
      <c r="BB48" s="410">
        <v>0</v>
      </c>
      <c r="BC48" s="410">
        <v>3.0053701719217601E-2</v>
      </c>
      <c r="BD48" s="410" t="s">
        <v>430</v>
      </c>
      <c r="BE48" s="402"/>
      <c r="BF48" s="405">
        <v>29.992656815699998</v>
      </c>
      <c r="BG48" s="405">
        <v>1.8102491304999999</v>
      </c>
      <c r="BH48" s="405">
        <v>16.568248154599999</v>
      </c>
      <c r="BI48" s="402"/>
      <c r="BJ48" s="405">
        <v>21.259857700000001</v>
      </c>
      <c r="BK48" s="402"/>
      <c r="BL48" s="405">
        <v>61.969499999999996</v>
      </c>
      <c r="BM48" s="405">
        <v>3.58439</v>
      </c>
      <c r="BN48" s="405">
        <v>3.124E-3</v>
      </c>
      <c r="BO48" s="405">
        <v>34.442985999999998</v>
      </c>
      <c r="BP48" s="402"/>
      <c r="BQ48" s="405">
        <v>8.59</v>
      </c>
      <c r="BR48" s="405">
        <v>24.06</v>
      </c>
      <c r="BS48" s="405" t="s">
        <v>430</v>
      </c>
      <c r="BT48" s="405" t="s">
        <v>430</v>
      </c>
      <c r="BU48" s="405" t="s">
        <v>430</v>
      </c>
      <c r="BV48" s="405">
        <v>2.99</v>
      </c>
      <c r="BW48" s="402"/>
      <c r="BX48" s="401" t="s">
        <v>9552</v>
      </c>
      <c r="BY48" s="401" t="s">
        <v>9553</v>
      </c>
      <c r="BZ48" s="401" t="s">
        <v>9554</v>
      </c>
      <c r="CA48" s="401" t="s">
        <v>9555</v>
      </c>
      <c r="CB48" s="401" t="s">
        <v>9556</v>
      </c>
      <c r="CC48" s="402"/>
      <c r="CD48" s="411" t="s">
        <v>4823</v>
      </c>
    </row>
    <row r="49" spans="1:82" s="428" customFormat="1" x14ac:dyDescent="0.25">
      <c r="A49" s="345" t="s">
        <v>9557</v>
      </c>
      <c r="B49" s="373"/>
      <c r="C49" s="719">
        <v>43531</v>
      </c>
      <c r="D49" s="373"/>
      <c r="E49" s="346">
        <v>280.56</v>
      </c>
      <c r="F49" s="373"/>
      <c r="G49" s="347">
        <v>16.818999999999999</v>
      </c>
      <c r="H49" s="373"/>
      <c r="I49" s="651">
        <v>1.87</v>
      </c>
      <c r="J49" s="651">
        <v>6.52</v>
      </c>
      <c r="K49" s="651">
        <v>1.51</v>
      </c>
      <c r="L49" s="651">
        <v>1.58</v>
      </c>
      <c r="M49" s="374"/>
      <c r="N49" s="348">
        <v>-27.1069</v>
      </c>
      <c r="O49" s="348">
        <v>-20.870100000000001</v>
      </c>
      <c r="P49" s="348">
        <v>-2.1073</v>
      </c>
      <c r="Q49" s="348">
        <v>-0.91420000000000001</v>
      </c>
      <c r="R49" s="348">
        <v>12.744400000000001</v>
      </c>
      <c r="S49" s="348">
        <v>11.437900000000001</v>
      </c>
      <c r="T49" s="348">
        <v>3.8700999999999999</v>
      </c>
      <c r="U49" s="348">
        <v>-1.5044</v>
      </c>
      <c r="V49" s="350">
        <v>-0.46920000000000001</v>
      </c>
      <c r="W49" s="348">
        <v>1.0214000000000001</v>
      </c>
      <c r="X49" s="348">
        <v>7.5406000000000004</v>
      </c>
      <c r="Y49" s="348">
        <v>6.4165000000000001</v>
      </c>
      <c r="Z49" s="348" t="s">
        <v>430</v>
      </c>
      <c r="AA49" s="348">
        <v>10.9366</v>
      </c>
      <c r="AB49" s="348">
        <v>15.2257</v>
      </c>
      <c r="AC49" s="348">
        <v>-6.8099999999999994E-2</v>
      </c>
      <c r="AD49" s="348">
        <v>1.77E-2</v>
      </c>
      <c r="AE49" s="348">
        <v>6.1525999999999996</v>
      </c>
      <c r="AF49" s="348">
        <v>7.1986999999999997</v>
      </c>
      <c r="AG49" s="374"/>
      <c r="AH49" s="346">
        <v>9</v>
      </c>
      <c r="AI49" s="346">
        <v>7</v>
      </c>
      <c r="AJ49" s="346">
        <v>4</v>
      </c>
      <c r="AK49" s="346">
        <v>3</v>
      </c>
      <c r="AL49" s="346">
        <v>4</v>
      </c>
      <c r="AM49" s="346">
        <v>2</v>
      </c>
      <c r="AN49" s="346">
        <v>7</v>
      </c>
      <c r="AO49" s="346">
        <v>9</v>
      </c>
      <c r="AP49" s="346">
        <v>9</v>
      </c>
      <c r="AQ49" s="346">
        <v>6</v>
      </c>
      <c r="AR49" s="346">
        <v>3</v>
      </c>
      <c r="AS49" s="346">
        <v>3</v>
      </c>
      <c r="AT49" s="346" t="s">
        <v>430</v>
      </c>
      <c r="AU49" s="346">
        <v>4</v>
      </c>
      <c r="AV49" s="346">
        <v>4</v>
      </c>
      <c r="AW49" s="346">
        <v>9</v>
      </c>
      <c r="AX49" s="346">
        <v>9</v>
      </c>
      <c r="AY49" s="346">
        <v>5</v>
      </c>
      <c r="AZ49" s="374"/>
      <c r="BA49" s="375">
        <v>72.473489495974803</v>
      </c>
      <c r="BB49" s="375">
        <v>0</v>
      </c>
      <c r="BC49" s="375">
        <v>2.6416281340101901E-2</v>
      </c>
      <c r="BD49" s="375" t="s">
        <v>430</v>
      </c>
      <c r="BE49" s="373"/>
      <c r="BF49" s="348">
        <v>54.632485273199997</v>
      </c>
      <c r="BG49" s="348">
        <v>35.918244418</v>
      </c>
      <c r="BH49" s="348">
        <v>1.5210232614999999</v>
      </c>
      <c r="BI49" s="373"/>
      <c r="BJ49" s="348">
        <v>29.669703049999999</v>
      </c>
      <c r="BK49" s="373"/>
      <c r="BL49" s="348">
        <v>56.759</v>
      </c>
      <c r="BM49" s="348">
        <v>12.5191</v>
      </c>
      <c r="BN49" s="348">
        <v>6.4242499999999998</v>
      </c>
      <c r="BO49" s="348">
        <v>24.297650000000001</v>
      </c>
      <c r="BP49" s="373"/>
      <c r="BQ49" s="348">
        <v>3.48</v>
      </c>
      <c r="BR49" s="348">
        <v>8.43</v>
      </c>
      <c r="BS49" s="348">
        <v>0.34</v>
      </c>
      <c r="BT49" s="348">
        <v>3.41</v>
      </c>
      <c r="BU49" s="348">
        <v>0.82</v>
      </c>
      <c r="BV49" s="348">
        <v>53.85</v>
      </c>
      <c r="BW49" s="373"/>
      <c r="BX49" s="372" t="s">
        <v>9558</v>
      </c>
      <c r="BY49" s="372" t="s">
        <v>4670</v>
      </c>
      <c r="BZ49" s="372" t="s">
        <v>9559</v>
      </c>
      <c r="CA49" s="372" t="s">
        <v>9560</v>
      </c>
      <c r="CB49" s="372" t="s">
        <v>9561</v>
      </c>
      <c r="CC49" s="373"/>
      <c r="CD49" s="354" t="s">
        <v>3368</v>
      </c>
    </row>
    <row r="50" spans="1:82" s="428" customFormat="1" x14ac:dyDescent="0.25">
      <c r="A50" s="345" t="s">
        <v>9562</v>
      </c>
      <c r="B50" s="373"/>
      <c r="C50" s="719">
        <v>43671</v>
      </c>
      <c r="D50" s="373"/>
      <c r="E50" s="346">
        <v>288.61</v>
      </c>
      <c r="F50" s="373"/>
      <c r="G50" s="347">
        <v>17.497499999999999</v>
      </c>
      <c r="H50" s="373"/>
      <c r="I50" s="651">
        <v>3.05</v>
      </c>
      <c r="J50" s="651">
        <v>6.96</v>
      </c>
      <c r="K50" s="651">
        <v>2.4300000000000002</v>
      </c>
      <c r="L50" s="651">
        <v>2.56</v>
      </c>
      <c r="M50" s="374"/>
      <c r="N50" s="348">
        <v>-24.598400000000002</v>
      </c>
      <c r="O50" s="348">
        <v>-8.2689000000000004</v>
      </c>
      <c r="P50" s="348">
        <v>-4.1984000000000004</v>
      </c>
      <c r="Q50" s="348">
        <v>-7.5472999999999999</v>
      </c>
      <c r="R50" s="348">
        <v>18.751799999999999</v>
      </c>
      <c r="S50" s="348">
        <v>9.8573000000000004</v>
      </c>
      <c r="T50" s="348">
        <v>6.5137</v>
      </c>
      <c r="U50" s="348">
        <v>2.6876000000000002</v>
      </c>
      <c r="V50" s="350">
        <v>5.8133999999999997</v>
      </c>
      <c r="W50" s="348">
        <v>4.9984999999999999</v>
      </c>
      <c r="X50" s="348">
        <v>9.0031999999999996</v>
      </c>
      <c r="Y50" s="348">
        <v>7.7050999999999998</v>
      </c>
      <c r="Z50" s="348" t="s">
        <v>430</v>
      </c>
      <c r="AA50" s="348">
        <v>11.507099999999999</v>
      </c>
      <c r="AB50" s="348">
        <v>18.515599999999999</v>
      </c>
      <c r="AC50" s="348">
        <v>3.5546000000000002</v>
      </c>
      <c r="AD50" s="348">
        <v>6.3033000000000001</v>
      </c>
      <c r="AE50" s="348">
        <v>13.869899999999999</v>
      </c>
      <c r="AF50" s="348">
        <v>8.2035999999999998</v>
      </c>
      <c r="AG50" s="374"/>
      <c r="AH50" s="346">
        <v>8</v>
      </c>
      <c r="AI50" s="346">
        <v>3</v>
      </c>
      <c r="AJ50" s="346">
        <v>6</v>
      </c>
      <c r="AK50" s="346">
        <v>6</v>
      </c>
      <c r="AL50" s="346">
        <v>2</v>
      </c>
      <c r="AM50" s="346">
        <v>6</v>
      </c>
      <c r="AN50" s="346">
        <v>3</v>
      </c>
      <c r="AO50" s="346">
        <v>6</v>
      </c>
      <c r="AP50" s="346">
        <v>3</v>
      </c>
      <c r="AQ50" s="346">
        <v>1</v>
      </c>
      <c r="AR50" s="346">
        <v>1</v>
      </c>
      <c r="AS50" s="346">
        <v>1</v>
      </c>
      <c r="AT50" s="346" t="s">
        <v>430</v>
      </c>
      <c r="AU50" s="346">
        <v>3</v>
      </c>
      <c r="AV50" s="346">
        <v>3</v>
      </c>
      <c r="AW50" s="346">
        <v>5</v>
      </c>
      <c r="AX50" s="346">
        <v>3</v>
      </c>
      <c r="AY50" s="346">
        <v>2</v>
      </c>
      <c r="AZ50" s="374"/>
      <c r="BA50" s="375">
        <v>67.057186164308007</v>
      </c>
      <c r="BB50" s="375">
        <v>0</v>
      </c>
      <c r="BC50" s="375">
        <v>4.2987875944268103E-2</v>
      </c>
      <c r="BD50" s="375" t="s">
        <v>430</v>
      </c>
      <c r="BE50" s="373"/>
      <c r="BF50" s="348">
        <v>55.896753650199997</v>
      </c>
      <c r="BG50" s="348">
        <v>30.870730508699999</v>
      </c>
      <c r="BH50" s="348">
        <v>1.8106715562</v>
      </c>
      <c r="BI50" s="373"/>
      <c r="BJ50" s="348">
        <v>42.849800399999999</v>
      </c>
      <c r="BK50" s="373"/>
      <c r="BL50" s="348">
        <v>49.387799999999999</v>
      </c>
      <c r="BM50" s="348">
        <v>13.393700000000001</v>
      </c>
      <c r="BN50" s="348">
        <v>3.79501</v>
      </c>
      <c r="BO50" s="348">
        <v>33.423490000000001</v>
      </c>
      <c r="BP50" s="373"/>
      <c r="BQ50" s="348">
        <v>9.99</v>
      </c>
      <c r="BR50" s="348">
        <v>15.76</v>
      </c>
      <c r="BS50" s="348">
        <v>2.1800000000000002</v>
      </c>
      <c r="BT50" s="348" t="s">
        <v>430</v>
      </c>
      <c r="BU50" s="348" t="s">
        <v>430</v>
      </c>
      <c r="BV50" s="348">
        <v>29.22</v>
      </c>
      <c r="BW50" s="373"/>
      <c r="BX50" s="372" t="s">
        <v>9563</v>
      </c>
      <c r="BY50" s="372" t="s">
        <v>9564</v>
      </c>
      <c r="BZ50" s="372" t="s">
        <v>4786</v>
      </c>
      <c r="CA50" s="372" t="s">
        <v>9223</v>
      </c>
      <c r="CB50" s="372" t="s">
        <v>9565</v>
      </c>
      <c r="CC50" s="373"/>
      <c r="CD50" s="354" t="s">
        <v>463</v>
      </c>
    </row>
    <row r="51" spans="1:82" s="428" customFormat="1" x14ac:dyDescent="0.25">
      <c r="A51" s="345" t="s">
        <v>9566</v>
      </c>
      <c r="B51" s="373"/>
      <c r="C51" s="719">
        <v>35634</v>
      </c>
      <c r="D51" s="373"/>
      <c r="E51" s="888">
        <v>284.62</v>
      </c>
      <c r="F51" s="373"/>
      <c r="G51" s="347" t="s">
        <v>430</v>
      </c>
      <c r="H51" s="373"/>
      <c r="I51" s="651" t="s">
        <v>430</v>
      </c>
      <c r="J51" s="651" t="s">
        <v>430</v>
      </c>
      <c r="K51" s="651" t="s">
        <v>430</v>
      </c>
      <c r="L51" s="651" t="s">
        <v>430</v>
      </c>
      <c r="M51" s="374"/>
      <c r="N51" s="348" t="s">
        <v>430</v>
      </c>
      <c r="O51" s="348" t="s">
        <v>430</v>
      </c>
      <c r="P51" s="348" t="s">
        <v>430</v>
      </c>
      <c r="Q51" s="348" t="s">
        <v>430</v>
      </c>
      <c r="R51" s="348" t="s">
        <v>430</v>
      </c>
      <c r="S51" s="348" t="s">
        <v>430</v>
      </c>
      <c r="T51" s="348" t="s">
        <v>430</v>
      </c>
      <c r="U51" s="348" t="s">
        <v>430</v>
      </c>
      <c r="V51" s="350" t="s">
        <v>430</v>
      </c>
      <c r="W51" s="348" t="s">
        <v>430</v>
      </c>
      <c r="X51" s="348" t="s">
        <v>430</v>
      </c>
      <c r="Y51" s="348" t="s">
        <v>430</v>
      </c>
      <c r="Z51" s="348" t="s">
        <v>430</v>
      </c>
      <c r="AA51" s="348" t="s">
        <v>430</v>
      </c>
      <c r="AB51" s="348" t="s">
        <v>430</v>
      </c>
      <c r="AC51" s="348" t="s">
        <v>430</v>
      </c>
      <c r="AD51" s="348" t="s">
        <v>430</v>
      </c>
      <c r="AE51" s="348" t="s">
        <v>430</v>
      </c>
      <c r="AF51" s="348" t="s">
        <v>430</v>
      </c>
      <c r="AG51" s="374"/>
      <c r="AH51" s="346" t="s">
        <v>430</v>
      </c>
      <c r="AI51" s="346" t="s">
        <v>430</v>
      </c>
      <c r="AJ51" s="346" t="s">
        <v>430</v>
      </c>
      <c r="AK51" s="346" t="s">
        <v>430</v>
      </c>
      <c r="AL51" s="346" t="s">
        <v>430</v>
      </c>
      <c r="AM51" s="346" t="s">
        <v>430</v>
      </c>
      <c r="AN51" s="346" t="s">
        <v>430</v>
      </c>
      <c r="AO51" s="346" t="s">
        <v>430</v>
      </c>
      <c r="AP51" s="346" t="s">
        <v>430</v>
      </c>
      <c r="AQ51" s="346" t="s">
        <v>430</v>
      </c>
      <c r="AR51" s="346" t="s">
        <v>430</v>
      </c>
      <c r="AS51" s="346" t="s">
        <v>430</v>
      </c>
      <c r="AT51" s="346" t="s">
        <v>430</v>
      </c>
      <c r="AU51" s="346" t="s">
        <v>430</v>
      </c>
      <c r="AV51" s="346" t="s">
        <v>430</v>
      </c>
      <c r="AW51" s="346" t="s">
        <v>430</v>
      </c>
      <c r="AX51" s="346" t="s">
        <v>430</v>
      </c>
      <c r="AY51" s="346" t="s">
        <v>430</v>
      </c>
      <c r="AZ51" s="374"/>
      <c r="BA51" s="375">
        <v>42.021999289368601</v>
      </c>
      <c r="BB51" s="375">
        <v>0</v>
      </c>
      <c r="BC51" s="375">
        <v>8.1315293120781895E-2</v>
      </c>
      <c r="BD51" s="375" t="s">
        <v>430</v>
      </c>
      <c r="BE51" s="373"/>
      <c r="BF51" s="348" t="s">
        <v>430</v>
      </c>
      <c r="BG51" s="348" t="s">
        <v>430</v>
      </c>
      <c r="BH51" s="348" t="s">
        <v>430</v>
      </c>
      <c r="BI51" s="373"/>
      <c r="BJ51" s="348" t="s">
        <v>430</v>
      </c>
      <c r="BK51" s="373"/>
      <c r="BL51" s="348" t="s">
        <v>430</v>
      </c>
      <c r="BM51" s="348" t="s">
        <v>430</v>
      </c>
      <c r="BN51" s="348" t="s">
        <v>430</v>
      </c>
      <c r="BO51" s="348" t="s">
        <v>430</v>
      </c>
      <c r="BP51" s="373"/>
      <c r="BQ51" s="348" t="s">
        <v>430</v>
      </c>
      <c r="BR51" s="348" t="s">
        <v>430</v>
      </c>
      <c r="BS51" s="348" t="s">
        <v>430</v>
      </c>
      <c r="BT51" s="348" t="s">
        <v>430</v>
      </c>
      <c r="BU51" s="348" t="s">
        <v>430</v>
      </c>
      <c r="BV51" s="348" t="s">
        <v>430</v>
      </c>
      <c r="BW51" s="373"/>
      <c r="BX51" s="372" t="s">
        <v>430</v>
      </c>
      <c r="BY51" s="372" t="s">
        <v>430</v>
      </c>
      <c r="BZ51" s="372" t="s">
        <v>430</v>
      </c>
      <c r="CA51" s="372" t="s">
        <v>430</v>
      </c>
      <c r="CB51" s="372" t="s">
        <v>430</v>
      </c>
      <c r="CC51" s="373"/>
      <c r="CD51" s="354" t="s">
        <v>4823</v>
      </c>
    </row>
    <row r="52" spans="1:82" s="428" customFormat="1" x14ac:dyDescent="0.25">
      <c r="A52" s="345" t="s">
        <v>9567</v>
      </c>
      <c r="B52" s="373"/>
      <c r="C52" s="719">
        <v>45728</v>
      </c>
      <c r="D52" s="373"/>
      <c r="E52" s="346">
        <v>274.14</v>
      </c>
      <c r="F52" s="373"/>
      <c r="G52" s="347">
        <v>11.581</v>
      </c>
      <c r="H52" s="373"/>
      <c r="I52" s="651">
        <v>5.33</v>
      </c>
      <c r="J52" s="651">
        <v>6.61</v>
      </c>
      <c r="K52" s="651">
        <v>4.07</v>
      </c>
      <c r="L52" s="651">
        <v>4.22</v>
      </c>
      <c r="M52" s="374"/>
      <c r="N52" s="348">
        <v>6.3045</v>
      </c>
      <c r="O52" s="348">
        <v>-12.5938</v>
      </c>
      <c r="P52" s="348">
        <v>-0.90029999999999999</v>
      </c>
      <c r="Q52" s="348">
        <v>-0.45019999999999999</v>
      </c>
      <c r="R52" s="348">
        <v>10.048500000000001</v>
      </c>
      <c r="S52" s="348">
        <v>12.4732</v>
      </c>
      <c r="T52" s="348">
        <v>5.7119999999999997</v>
      </c>
      <c r="U52" s="348">
        <v>3.8115000000000001</v>
      </c>
      <c r="V52" s="350">
        <v>6.9055999999999997</v>
      </c>
      <c r="W52" s="348" t="s">
        <v>430</v>
      </c>
      <c r="X52" s="348" t="s">
        <v>430</v>
      </c>
      <c r="Y52" s="348" t="s">
        <v>430</v>
      </c>
      <c r="Z52" s="348" t="s">
        <v>430</v>
      </c>
      <c r="AA52" s="348">
        <v>12.355700000000001</v>
      </c>
      <c r="AB52" s="348">
        <v>14.923299999999999</v>
      </c>
      <c r="AC52" s="348">
        <v>4.3258000000000001</v>
      </c>
      <c r="AD52" s="348">
        <v>6.3651</v>
      </c>
      <c r="AE52" s="348">
        <v>8.1027000000000005</v>
      </c>
      <c r="AF52" s="348">
        <v>10.5741</v>
      </c>
      <c r="AG52" s="374"/>
      <c r="AH52" s="346">
        <v>5</v>
      </c>
      <c r="AI52" s="346">
        <v>5</v>
      </c>
      <c r="AJ52" s="346">
        <v>3</v>
      </c>
      <c r="AK52" s="346">
        <v>2</v>
      </c>
      <c r="AL52" s="346">
        <v>6</v>
      </c>
      <c r="AM52" s="346">
        <v>1</v>
      </c>
      <c r="AN52" s="346">
        <v>4</v>
      </c>
      <c r="AO52" s="346">
        <v>3</v>
      </c>
      <c r="AP52" s="346">
        <v>1</v>
      </c>
      <c r="AQ52" s="346" t="s">
        <v>430</v>
      </c>
      <c r="AR52" s="346" t="s">
        <v>430</v>
      </c>
      <c r="AS52" s="346" t="s">
        <v>430</v>
      </c>
      <c r="AT52" s="346" t="s">
        <v>430</v>
      </c>
      <c r="AU52" s="346">
        <v>2</v>
      </c>
      <c r="AV52" s="346">
        <v>6</v>
      </c>
      <c r="AW52" s="346">
        <v>2</v>
      </c>
      <c r="AX52" s="346">
        <v>2</v>
      </c>
      <c r="AY52" s="346">
        <v>3</v>
      </c>
      <c r="AZ52" s="374"/>
      <c r="BA52" s="375">
        <v>46.255615533114302</v>
      </c>
      <c r="BB52" s="375">
        <v>0</v>
      </c>
      <c r="BC52" s="375">
        <v>7.6527860005730794E-2</v>
      </c>
      <c r="BD52" s="375" t="s">
        <v>430</v>
      </c>
      <c r="BE52" s="373"/>
      <c r="BF52" s="348">
        <v>50.525417868399998</v>
      </c>
      <c r="BG52" s="348">
        <v>6.7339001568999999</v>
      </c>
      <c r="BH52" s="348">
        <v>7.5031433034999999</v>
      </c>
      <c r="BI52" s="373"/>
      <c r="BJ52" s="348">
        <v>19.498706129999999</v>
      </c>
      <c r="BK52" s="373"/>
      <c r="BL52" s="348">
        <v>49.318399999999997</v>
      </c>
      <c r="BM52" s="348">
        <v>12.0215</v>
      </c>
      <c r="BN52" s="348">
        <v>5.2892000000000001</v>
      </c>
      <c r="BO52" s="348">
        <v>33.370899999999999</v>
      </c>
      <c r="BP52" s="373"/>
      <c r="BQ52" s="348">
        <v>17.440000000000001</v>
      </c>
      <c r="BR52" s="348">
        <v>2.2200000000000002</v>
      </c>
      <c r="BS52" s="348">
        <v>0.74</v>
      </c>
      <c r="BT52" s="348" t="s">
        <v>430</v>
      </c>
      <c r="BU52" s="348" t="s">
        <v>430</v>
      </c>
      <c r="BV52" s="348">
        <v>12.97</v>
      </c>
      <c r="BW52" s="373"/>
      <c r="BX52" s="372" t="s">
        <v>9568</v>
      </c>
      <c r="BY52" s="372" t="s">
        <v>9569</v>
      </c>
      <c r="BZ52" s="372" t="s">
        <v>9570</v>
      </c>
      <c r="CA52" s="372" t="s">
        <v>9571</v>
      </c>
      <c r="CB52" s="372" t="s">
        <v>9572</v>
      </c>
      <c r="CC52" s="373"/>
      <c r="CD52" s="354" t="s">
        <v>555</v>
      </c>
    </row>
    <row r="53" spans="1:82" s="428" customFormat="1" x14ac:dyDescent="0.25">
      <c r="A53" s="345" t="s">
        <v>9573</v>
      </c>
      <c r="B53" s="373"/>
      <c r="C53" s="719">
        <v>43321</v>
      </c>
      <c r="D53" s="373"/>
      <c r="E53" s="346">
        <v>115.02800000000001</v>
      </c>
      <c r="F53" s="373"/>
      <c r="G53" s="347">
        <v>17.489999999999998</v>
      </c>
      <c r="H53" s="373"/>
      <c r="I53" s="651">
        <v>2.29</v>
      </c>
      <c r="J53" s="651">
        <v>6.52</v>
      </c>
      <c r="K53" s="651">
        <v>1.74</v>
      </c>
      <c r="L53" s="651">
        <v>1.86</v>
      </c>
      <c r="M53" s="374"/>
      <c r="N53" s="348">
        <v>20.881</v>
      </c>
      <c r="O53" s="348">
        <v>0</v>
      </c>
      <c r="P53" s="348">
        <v>-2.9796</v>
      </c>
      <c r="Q53" s="348">
        <v>-5.9489999999999998</v>
      </c>
      <c r="R53" s="348">
        <v>10.8706</v>
      </c>
      <c r="S53" s="348">
        <v>11.195499999999999</v>
      </c>
      <c r="T53" s="348">
        <v>3.9979</v>
      </c>
      <c r="U53" s="348">
        <v>2.4918</v>
      </c>
      <c r="V53" s="350">
        <v>4.2196999999999996</v>
      </c>
      <c r="W53" s="348">
        <v>3.3959000000000001</v>
      </c>
      <c r="X53" s="348">
        <v>7.0232000000000001</v>
      </c>
      <c r="Y53" s="348">
        <v>6.0446</v>
      </c>
      <c r="Z53" s="348" t="s">
        <v>430</v>
      </c>
      <c r="AA53" s="348">
        <v>7.2794999999999996</v>
      </c>
      <c r="AB53" s="348">
        <v>15.170999999999999</v>
      </c>
      <c r="AC53" s="348">
        <v>3.1185</v>
      </c>
      <c r="AD53" s="348">
        <v>4.7343999999999999</v>
      </c>
      <c r="AE53" s="348">
        <v>6.2118000000000002</v>
      </c>
      <c r="AF53" s="348">
        <v>7.1870000000000003</v>
      </c>
      <c r="AG53" s="374"/>
      <c r="AH53" s="346">
        <v>3</v>
      </c>
      <c r="AI53" s="346">
        <v>1</v>
      </c>
      <c r="AJ53" s="346">
        <v>5</v>
      </c>
      <c r="AK53" s="346">
        <v>5</v>
      </c>
      <c r="AL53" s="346">
        <v>5</v>
      </c>
      <c r="AM53" s="346">
        <v>3</v>
      </c>
      <c r="AN53" s="346">
        <v>5</v>
      </c>
      <c r="AO53" s="346">
        <v>7</v>
      </c>
      <c r="AP53" s="346">
        <v>4</v>
      </c>
      <c r="AQ53" s="346">
        <v>5</v>
      </c>
      <c r="AR53" s="346">
        <v>4</v>
      </c>
      <c r="AS53" s="346">
        <v>4</v>
      </c>
      <c r="AT53" s="346" t="s">
        <v>430</v>
      </c>
      <c r="AU53" s="346">
        <v>8</v>
      </c>
      <c r="AV53" s="346">
        <v>5</v>
      </c>
      <c r="AW53" s="346">
        <v>6</v>
      </c>
      <c r="AX53" s="346">
        <v>4</v>
      </c>
      <c r="AY53" s="346">
        <v>4</v>
      </c>
      <c r="AZ53" s="374"/>
      <c r="BA53" s="375">
        <v>55.9590877650297</v>
      </c>
      <c r="BB53" s="375">
        <v>0</v>
      </c>
      <c r="BC53" s="375">
        <v>1.8672114542374101E-2</v>
      </c>
      <c r="BD53" s="375" t="s">
        <v>430</v>
      </c>
      <c r="BE53" s="373"/>
      <c r="BF53" s="348">
        <v>43.953126357499997</v>
      </c>
      <c r="BG53" s="348">
        <v>23.998163265399999</v>
      </c>
      <c r="BH53" s="348">
        <v>1.8315204323000001</v>
      </c>
      <c r="BI53" s="373"/>
      <c r="BJ53" s="348">
        <v>38.988582610000002</v>
      </c>
      <c r="BK53" s="373"/>
      <c r="BL53" s="348">
        <v>47.645800000000001</v>
      </c>
      <c r="BM53" s="348">
        <v>12.4558</v>
      </c>
      <c r="BN53" s="348">
        <v>10.5936</v>
      </c>
      <c r="BO53" s="348">
        <v>29.3048</v>
      </c>
      <c r="BP53" s="373"/>
      <c r="BQ53" s="348">
        <v>6.15</v>
      </c>
      <c r="BR53" s="348">
        <v>17.190000000000001</v>
      </c>
      <c r="BS53" s="348" t="s">
        <v>430</v>
      </c>
      <c r="BT53" s="348" t="s">
        <v>430</v>
      </c>
      <c r="BU53" s="348" t="s">
        <v>430</v>
      </c>
      <c r="BV53" s="348">
        <v>5.97</v>
      </c>
      <c r="BW53" s="373"/>
      <c r="BX53" s="372" t="s">
        <v>9574</v>
      </c>
      <c r="BY53" s="372" t="s">
        <v>9575</v>
      </c>
      <c r="BZ53" s="372" t="s">
        <v>9217</v>
      </c>
      <c r="CA53" s="372" t="s">
        <v>9576</v>
      </c>
      <c r="CB53" s="372" t="s">
        <v>9577</v>
      </c>
      <c r="CC53" s="373"/>
      <c r="CD53" s="354" t="s">
        <v>548</v>
      </c>
    </row>
    <row r="54" spans="1:82" s="428" customFormat="1" x14ac:dyDescent="0.25">
      <c r="A54" s="345" t="s">
        <v>9578</v>
      </c>
      <c r="B54" s="373"/>
      <c r="C54" s="719">
        <v>38022</v>
      </c>
      <c r="D54" s="373"/>
      <c r="E54" s="346">
        <v>59.1616</v>
      </c>
      <c r="F54" s="373"/>
      <c r="G54" s="347">
        <v>51.234499999999997</v>
      </c>
      <c r="H54" s="373"/>
      <c r="I54" s="651">
        <v>6.42</v>
      </c>
      <c r="J54" s="651">
        <v>6.78</v>
      </c>
      <c r="K54" s="651">
        <v>4.92</v>
      </c>
      <c r="L54" s="651" t="s">
        <v>430</v>
      </c>
      <c r="M54" s="374"/>
      <c r="N54" s="348">
        <v>-23.1387</v>
      </c>
      <c r="O54" s="348">
        <v>-34.855499999999999</v>
      </c>
      <c r="P54" s="348">
        <v>-12.001899999999999</v>
      </c>
      <c r="Q54" s="348">
        <v>-10.410299999999999</v>
      </c>
      <c r="R54" s="348">
        <v>6.1820000000000004</v>
      </c>
      <c r="S54" s="348">
        <v>9.8767999999999994</v>
      </c>
      <c r="T54" s="348">
        <v>3.0453000000000001</v>
      </c>
      <c r="U54" s="348">
        <v>2.4527999999999999</v>
      </c>
      <c r="V54" s="350">
        <v>3.8243999999999998</v>
      </c>
      <c r="W54" s="348">
        <v>4.4138000000000002</v>
      </c>
      <c r="X54" s="348">
        <v>6.2076000000000002</v>
      </c>
      <c r="Y54" s="348">
        <v>5.8137999999999996</v>
      </c>
      <c r="Z54" s="348">
        <v>6.6451000000000002</v>
      </c>
      <c r="AA54" s="348">
        <v>8.1885999999999992</v>
      </c>
      <c r="AB54" s="348">
        <v>11.286</v>
      </c>
      <c r="AC54" s="348">
        <v>2.7014</v>
      </c>
      <c r="AD54" s="348">
        <v>4.1184000000000003</v>
      </c>
      <c r="AE54" s="348">
        <v>0.55169999999999997</v>
      </c>
      <c r="AF54" s="348">
        <v>7.5065</v>
      </c>
      <c r="AG54" s="374"/>
      <c r="AH54" s="346">
        <v>7</v>
      </c>
      <c r="AI54" s="346">
        <v>9</v>
      </c>
      <c r="AJ54" s="346">
        <v>9</v>
      </c>
      <c r="AK54" s="346">
        <v>8</v>
      </c>
      <c r="AL54" s="346">
        <v>8</v>
      </c>
      <c r="AM54" s="346">
        <v>5</v>
      </c>
      <c r="AN54" s="346">
        <v>9</v>
      </c>
      <c r="AO54" s="346">
        <v>8</v>
      </c>
      <c r="AP54" s="346">
        <v>8</v>
      </c>
      <c r="AQ54" s="346">
        <v>4</v>
      </c>
      <c r="AR54" s="346">
        <v>6</v>
      </c>
      <c r="AS54" s="346">
        <v>6</v>
      </c>
      <c r="AT54" s="346">
        <v>2</v>
      </c>
      <c r="AU54" s="346">
        <v>6</v>
      </c>
      <c r="AV54" s="346">
        <v>7</v>
      </c>
      <c r="AW54" s="346">
        <v>8</v>
      </c>
      <c r="AX54" s="346">
        <v>7</v>
      </c>
      <c r="AY54" s="346">
        <v>8</v>
      </c>
      <c r="AZ54" s="374"/>
      <c r="BA54" s="375">
        <v>34.219518270333502</v>
      </c>
      <c r="BB54" s="375">
        <v>0</v>
      </c>
      <c r="BC54" s="375">
        <v>1.39280839274843E-2</v>
      </c>
      <c r="BD54" s="375" t="s">
        <v>430</v>
      </c>
      <c r="BE54" s="373"/>
      <c r="BF54" s="348">
        <v>32.796657172700002</v>
      </c>
      <c r="BG54" s="348">
        <v>9.0039494373999993</v>
      </c>
      <c r="BH54" s="348">
        <v>3.6424746052999999</v>
      </c>
      <c r="BI54" s="373"/>
      <c r="BJ54" s="348">
        <v>21.0104802</v>
      </c>
      <c r="BK54" s="373"/>
      <c r="BL54" s="348">
        <v>61.452100000000002</v>
      </c>
      <c r="BM54" s="348">
        <v>6.2099299999999999</v>
      </c>
      <c r="BN54" s="348" t="s">
        <v>430</v>
      </c>
      <c r="BO54" s="348">
        <v>32.337969999999999</v>
      </c>
      <c r="BP54" s="373"/>
      <c r="BQ54" s="348">
        <v>11.99</v>
      </c>
      <c r="BR54" s="348">
        <v>3.51</v>
      </c>
      <c r="BS54" s="348" t="s">
        <v>430</v>
      </c>
      <c r="BT54" s="348" t="s">
        <v>430</v>
      </c>
      <c r="BU54" s="348">
        <v>0.01</v>
      </c>
      <c r="BV54" s="348">
        <v>63.48</v>
      </c>
      <c r="BW54" s="373"/>
      <c r="BX54" s="372" t="s">
        <v>9579</v>
      </c>
      <c r="BY54" s="372" t="s">
        <v>9580</v>
      </c>
      <c r="BZ54" s="372" t="s">
        <v>9581</v>
      </c>
      <c r="CA54" s="372" t="s">
        <v>9582</v>
      </c>
      <c r="CB54" s="372" t="s">
        <v>9583</v>
      </c>
      <c r="CC54" s="373"/>
      <c r="CD54" s="354" t="s">
        <v>555</v>
      </c>
    </row>
    <row r="55" spans="1:82" s="428" customFormat="1" x14ac:dyDescent="0.25">
      <c r="A55" s="345" t="s">
        <v>9584</v>
      </c>
      <c r="B55" s="373"/>
      <c r="C55" s="719">
        <v>45862</v>
      </c>
      <c r="D55" s="373"/>
      <c r="E55" s="346">
        <v>55.204599999999999</v>
      </c>
      <c r="F55" s="373"/>
      <c r="G55" s="347">
        <v>10.692399999999999</v>
      </c>
      <c r="H55" s="373"/>
      <c r="I55" s="651">
        <v>8.2199999999999999E-3</v>
      </c>
      <c r="J55" s="651">
        <v>5.15</v>
      </c>
      <c r="K55" s="651">
        <v>8.2199999999999999E-3</v>
      </c>
      <c r="L55" s="651">
        <v>8.2199999999999999E-3</v>
      </c>
      <c r="M55" s="374"/>
      <c r="N55" s="348">
        <v>-20.1294</v>
      </c>
      <c r="O55" s="348">
        <v>-19.653500000000001</v>
      </c>
      <c r="P55" s="348">
        <v>10.701700000000001</v>
      </c>
      <c r="Q55" s="348">
        <v>-8.2155000000000005</v>
      </c>
      <c r="R55" s="348">
        <v>13.532999999999999</v>
      </c>
      <c r="S55" s="348">
        <v>11.072100000000001</v>
      </c>
      <c r="T55" s="348">
        <v>10.0753</v>
      </c>
      <c r="U55" s="348">
        <v>7.1017000000000001</v>
      </c>
      <c r="V55" s="350">
        <v>6.3799000000000001</v>
      </c>
      <c r="W55" s="348" t="s">
        <v>430</v>
      </c>
      <c r="X55" s="348" t="s">
        <v>430</v>
      </c>
      <c r="Y55" s="348" t="s">
        <v>430</v>
      </c>
      <c r="Z55" s="348" t="s">
        <v>430</v>
      </c>
      <c r="AA55" s="348">
        <v>9.7662999999999993</v>
      </c>
      <c r="AB55" s="348">
        <v>24.5123</v>
      </c>
      <c r="AC55" s="348">
        <v>9.0375999999999994</v>
      </c>
      <c r="AD55" s="348">
        <v>7.0837000000000003</v>
      </c>
      <c r="AE55" s="348">
        <v>5.9302000000000001</v>
      </c>
      <c r="AF55" s="348">
        <v>6.3158000000000003</v>
      </c>
      <c r="AG55" s="374"/>
      <c r="AH55" s="346">
        <v>6</v>
      </c>
      <c r="AI55" s="346">
        <v>6</v>
      </c>
      <c r="AJ55" s="346">
        <v>1</v>
      </c>
      <c r="AK55" s="346">
        <v>7</v>
      </c>
      <c r="AL55" s="346">
        <v>3</v>
      </c>
      <c r="AM55" s="346">
        <v>4</v>
      </c>
      <c r="AN55" s="346">
        <v>1</v>
      </c>
      <c r="AO55" s="346">
        <v>1</v>
      </c>
      <c r="AP55" s="346">
        <v>2</v>
      </c>
      <c r="AQ55" s="346" t="s">
        <v>430</v>
      </c>
      <c r="AR55" s="346" t="s">
        <v>430</v>
      </c>
      <c r="AS55" s="346" t="s">
        <v>430</v>
      </c>
      <c r="AT55" s="346" t="s">
        <v>430</v>
      </c>
      <c r="AU55" s="346">
        <v>5</v>
      </c>
      <c r="AV55" s="346">
        <v>1</v>
      </c>
      <c r="AW55" s="346">
        <v>1</v>
      </c>
      <c r="AX55" s="346">
        <v>1</v>
      </c>
      <c r="AY55" s="346">
        <v>6</v>
      </c>
      <c r="AZ55" s="374"/>
      <c r="BA55" s="375">
        <v>76.069221412532301</v>
      </c>
      <c r="BB55" s="375">
        <v>0</v>
      </c>
      <c r="BC55" s="375">
        <v>7.5066812442403999E-3</v>
      </c>
      <c r="BD55" s="375" t="s">
        <v>430</v>
      </c>
      <c r="BE55" s="373"/>
      <c r="BF55" s="348">
        <v>49.908246837100002</v>
      </c>
      <c r="BG55" s="348">
        <v>16.835113463199999</v>
      </c>
      <c r="BH55" s="348">
        <v>2.9645328466</v>
      </c>
      <c r="BI55" s="373"/>
      <c r="BJ55" s="348">
        <v>37.698088929999997</v>
      </c>
      <c r="BK55" s="373"/>
      <c r="BL55" s="348">
        <v>32.0642</v>
      </c>
      <c r="BM55" s="348">
        <v>24.007899999999999</v>
      </c>
      <c r="BN55" s="348">
        <v>13.0145</v>
      </c>
      <c r="BO55" s="348">
        <v>30.913399999999999</v>
      </c>
      <c r="BP55" s="373"/>
      <c r="BQ55" s="348" t="s">
        <v>430</v>
      </c>
      <c r="BR55" s="348">
        <v>10.55</v>
      </c>
      <c r="BS55" s="348" t="s">
        <v>430</v>
      </c>
      <c r="BT55" s="348" t="s">
        <v>430</v>
      </c>
      <c r="BU55" s="348" t="s">
        <v>430</v>
      </c>
      <c r="BV55" s="348">
        <v>20.37</v>
      </c>
      <c r="BW55" s="373"/>
      <c r="BX55" s="372" t="s">
        <v>9585</v>
      </c>
      <c r="BY55" s="372" t="s">
        <v>9586</v>
      </c>
      <c r="BZ55" s="372" t="s">
        <v>9587</v>
      </c>
      <c r="CA55" s="372" t="s">
        <v>9588</v>
      </c>
      <c r="CB55" s="372" t="s">
        <v>3389</v>
      </c>
      <c r="CC55" s="373"/>
      <c r="CD55" s="354" t="s">
        <v>548</v>
      </c>
    </row>
    <row r="56" spans="1:82" s="428" customFormat="1" x14ac:dyDescent="0.25">
      <c r="A56" s="345" t="s">
        <v>9589</v>
      </c>
      <c r="B56" s="373"/>
      <c r="C56" s="719">
        <v>45888</v>
      </c>
      <c r="D56" s="373"/>
      <c r="E56" s="346">
        <v>40.503599999999999</v>
      </c>
      <c r="F56" s="373"/>
      <c r="G56" s="347">
        <v>10.436999999999999</v>
      </c>
      <c r="H56" s="373"/>
      <c r="I56" s="651">
        <v>0.38904</v>
      </c>
      <c r="J56" s="651">
        <v>6.37</v>
      </c>
      <c r="K56" s="651">
        <v>0.36437999999999998</v>
      </c>
      <c r="L56" s="651">
        <v>0.38904</v>
      </c>
      <c r="M56" s="374"/>
      <c r="N56" s="348">
        <v>77.100300000000004</v>
      </c>
      <c r="O56" s="348">
        <v>-10.4825</v>
      </c>
      <c r="P56" s="348">
        <v>-6.9850000000000003</v>
      </c>
      <c r="Q56" s="348">
        <v>-5.484</v>
      </c>
      <c r="R56" s="348">
        <v>6.4656000000000002</v>
      </c>
      <c r="S56" s="348">
        <v>3.0644999999999998</v>
      </c>
      <c r="T56" s="348">
        <v>3.9599000000000002</v>
      </c>
      <c r="U56" s="348">
        <v>4.1471999999999998</v>
      </c>
      <c r="V56" s="350">
        <v>4.1398999999999999</v>
      </c>
      <c r="W56" s="348" t="s">
        <v>430</v>
      </c>
      <c r="X56" s="348" t="s">
        <v>430</v>
      </c>
      <c r="Y56" s="348" t="s">
        <v>430</v>
      </c>
      <c r="Z56" s="348" t="s">
        <v>430</v>
      </c>
      <c r="AA56" s="348">
        <v>4.3102999999999998</v>
      </c>
      <c r="AB56" s="348">
        <v>7.7483000000000004</v>
      </c>
      <c r="AC56" s="348">
        <v>3.9323999999999999</v>
      </c>
      <c r="AD56" s="348">
        <v>4.6809000000000003</v>
      </c>
      <c r="AE56" s="348">
        <v>5.3315000000000001</v>
      </c>
      <c r="AF56" s="348">
        <v>4.2743000000000002</v>
      </c>
      <c r="AG56" s="374"/>
      <c r="AH56" s="346">
        <v>1</v>
      </c>
      <c r="AI56" s="346">
        <v>4</v>
      </c>
      <c r="AJ56" s="346">
        <v>7</v>
      </c>
      <c r="AK56" s="346">
        <v>4</v>
      </c>
      <c r="AL56" s="346">
        <v>7</v>
      </c>
      <c r="AM56" s="346">
        <v>9</v>
      </c>
      <c r="AN56" s="346">
        <v>6</v>
      </c>
      <c r="AO56" s="346">
        <v>2</v>
      </c>
      <c r="AP56" s="346">
        <v>5</v>
      </c>
      <c r="AQ56" s="346" t="s">
        <v>430</v>
      </c>
      <c r="AR56" s="346" t="s">
        <v>430</v>
      </c>
      <c r="AS56" s="346" t="s">
        <v>430</v>
      </c>
      <c r="AT56" s="346" t="s">
        <v>430</v>
      </c>
      <c r="AU56" s="346">
        <v>9</v>
      </c>
      <c r="AV56" s="346">
        <v>9</v>
      </c>
      <c r="AW56" s="346">
        <v>3</v>
      </c>
      <c r="AX56" s="346">
        <v>5</v>
      </c>
      <c r="AY56" s="346">
        <v>7</v>
      </c>
      <c r="AZ56" s="374"/>
      <c r="BA56" s="375">
        <v>27.255383113411501</v>
      </c>
      <c r="BB56" s="375">
        <v>0</v>
      </c>
      <c r="BC56" s="375">
        <v>-5.2117633855532197E-2</v>
      </c>
      <c r="BD56" s="375" t="s">
        <v>430</v>
      </c>
      <c r="BE56" s="373"/>
      <c r="BF56" s="348">
        <v>20.5645523502</v>
      </c>
      <c r="BG56" s="348">
        <v>1.0732716927999999</v>
      </c>
      <c r="BH56" s="348">
        <v>19.160621199800001</v>
      </c>
      <c r="BI56" s="373"/>
      <c r="BJ56" s="348">
        <v>24.38927962</v>
      </c>
      <c r="BK56" s="373"/>
      <c r="BL56" s="348">
        <v>57.090499999999999</v>
      </c>
      <c r="BM56" s="348">
        <v>5.4926899999999996</v>
      </c>
      <c r="BN56" s="348">
        <v>7.9824000000000002</v>
      </c>
      <c r="BO56" s="348">
        <v>29.43441</v>
      </c>
      <c r="BP56" s="373"/>
      <c r="BQ56" s="348" t="s">
        <v>430</v>
      </c>
      <c r="BR56" s="348">
        <v>21.78</v>
      </c>
      <c r="BS56" s="348" t="s">
        <v>430</v>
      </c>
      <c r="BT56" s="348" t="s">
        <v>430</v>
      </c>
      <c r="BU56" s="348" t="s">
        <v>430</v>
      </c>
      <c r="BV56" s="348">
        <v>53.83</v>
      </c>
      <c r="BW56" s="373"/>
      <c r="BX56" s="372" t="s">
        <v>9590</v>
      </c>
      <c r="BY56" s="372" t="s">
        <v>9591</v>
      </c>
      <c r="BZ56" s="372" t="s">
        <v>9592</v>
      </c>
      <c r="CA56" s="372" t="s">
        <v>9593</v>
      </c>
      <c r="CB56" s="372" t="s">
        <v>9594</v>
      </c>
      <c r="CC56" s="373"/>
      <c r="CD56" s="354" t="s">
        <v>4823</v>
      </c>
    </row>
    <row r="57" spans="1:82" s="428" customFormat="1" x14ac:dyDescent="0.25">
      <c r="A57" s="345" t="s">
        <v>9595</v>
      </c>
      <c r="B57" s="373"/>
      <c r="C57" s="719">
        <v>40609</v>
      </c>
      <c r="D57" s="373"/>
      <c r="E57" s="346">
        <v>38.619500000000002</v>
      </c>
      <c r="F57" s="373"/>
      <c r="G57" s="347">
        <v>28.796800000000001</v>
      </c>
      <c r="H57" s="373"/>
      <c r="I57" s="651" t="s">
        <v>430</v>
      </c>
      <c r="J57" s="651" t="s">
        <v>430</v>
      </c>
      <c r="K57" s="651" t="s">
        <v>430</v>
      </c>
      <c r="L57" s="651" t="s">
        <v>430</v>
      </c>
      <c r="M57" s="374"/>
      <c r="N57" s="348">
        <v>26.51</v>
      </c>
      <c r="O57" s="348">
        <v>-2.0699000000000001</v>
      </c>
      <c r="P57" s="348">
        <v>9.4872999999999994</v>
      </c>
      <c r="Q57" s="348">
        <v>4.4528999999999996</v>
      </c>
      <c r="R57" s="348">
        <v>22.365100000000002</v>
      </c>
      <c r="S57" s="348">
        <v>9.6211000000000002</v>
      </c>
      <c r="T57" s="348">
        <v>8.9328000000000003</v>
      </c>
      <c r="U57" s="348">
        <v>2.9011999999999998</v>
      </c>
      <c r="V57" s="350">
        <v>4.1166999999999998</v>
      </c>
      <c r="W57" s="348">
        <v>4.6429</v>
      </c>
      <c r="X57" s="348">
        <v>8.3169000000000004</v>
      </c>
      <c r="Y57" s="348">
        <v>7.0979999999999999</v>
      </c>
      <c r="Z57" s="348">
        <v>6.6474000000000002</v>
      </c>
      <c r="AA57" s="348">
        <v>18.785599999999999</v>
      </c>
      <c r="AB57" s="348">
        <v>19.682700000000001</v>
      </c>
      <c r="AC57" s="348">
        <v>3.7791999999999999</v>
      </c>
      <c r="AD57" s="348">
        <v>3.9037999999999999</v>
      </c>
      <c r="AE57" s="348">
        <v>16.5077</v>
      </c>
      <c r="AF57" s="348">
        <v>7.0690999999999997</v>
      </c>
      <c r="AG57" s="374"/>
      <c r="AH57" s="346">
        <v>2</v>
      </c>
      <c r="AI57" s="346">
        <v>2</v>
      </c>
      <c r="AJ57" s="346">
        <v>2</v>
      </c>
      <c r="AK57" s="346">
        <v>1</v>
      </c>
      <c r="AL57" s="346">
        <v>1</v>
      </c>
      <c r="AM57" s="346">
        <v>7</v>
      </c>
      <c r="AN57" s="346">
        <v>2</v>
      </c>
      <c r="AO57" s="346">
        <v>5</v>
      </c>
      <c r="AP57" s="346">
        <v>6</v>
      </c>
      <c r="AQ57" s="346">
        <v>2</v>
      </c>
      <c r="AR57" s="346">
        <v>2</v>
      </c>
      <c r="AS57" s="346">
        <v>2</v>
      </c>
      <c r="AT57" s="346">
        <v>1</v>
      </c>
      <c r="AU57" s="346">
        <v>1</v>
      </c>
      <c r="AV57" s="346">
        <v>2</v>
      </c>
      <c r="AW57" s="346">
        <v>4</v>
      </c>
      <c r="AX57" s="346">
        <v>8</v>
      </c>
      <c r="AY57" s="346">
        <v>1</v>
      </c>
      <c r="AZ57" s="374"/>
      <c r="BA57" s="375">
        <v>78.158381700660797</v>
      </c>
      <c r="BB57" s="375">
        <v>0</v>
      </c>
      <c r="BC57" s="375">
        <v>3.3980473229886198E-2</v>
      </c>
      <c r="BD57" s="375" t="s">
        <v>430</v>
      </c>
      <c r="BE57" s="373"/>
      <c r="BF57" s="348">
        <v>54.769494605799999</v>
      </c>
      <c r="BG57" s="348">
        <v>33.821757762399997</v>
      </c>
      <c r="BH57" s="348">
        <v>1.619356835</v>
      </c>
      <c r="BI57" s="373"/>
      <c r="BJ57" s="348">
        <v>33.134699019999999</v>
      </c>
      <c r="BK57" s="373"/>
      <c r="BL57" s="348">
        <v>45.037399999999998</v>
      </c>
      <c r="BM57" s="348">
        <v>18.0365</v>
      </c>
      <c r="BN57" s="348">
        <v>4.7619199999999999</v>
      </c>
      <c r="BO57" s="348">
        <v>32.164180000000002</v>
      </c>
      <c r="BP57" s="373"/>
      <c r="BQ57" s="348" t="s">
        <v>430</v>
      </c>
      <c r="BR57" s="348">
        <v>11.24</v>
      </c>
      <c r="BS57" s="348" t="s">
        <v>430</v>
      </c>
      <c r="BT57" s="348" t="s">
        <v>430</v>
      </c>
      <c r="BU57" s="348" t="s">
        <v>430</v>
      </c>
      <c r="BV57" s="348">
        <v>20.93</v>
      </c>
      <c r="BW57" s="373"/>
      <c r="BX57" s="372" t="s">
        <v>9596</v>
      </c>
      <c r="BY57" s="372" t="s">
        <v>9597</v>
      </c>
      <c r="BZ57" s="372" t="s">
        <v>9598</v>
      </c>
      <c r="CA57" s="372" t="s">
        <v>9053</v>
      </c>
      <c r="CB57" s="372" t="s">
        <v>9599</v>
      </c>
      <c r="CC57" s="373"/>
      <c r="CD57" s="354" t="s">
        <v>476</v>
      </c>
    </row>
    <row r="58" spans="1:82" x14ac:dyDescent="0.25">
      <c r="A58" s="36" t="s">
        <v>93</v>
      </c>
      <c r="B58" s="43"/>
      <c r="C58" s="720"/>
      <c r="D58" s="43"/>
      <c r="E58" s="51"/>
      <c r="F58" s="43"/>
      <c r="G58" s="55"/>
      <c r="H58" s="43"/>
      <c r="I58" s="92"/>
      <c r="J58" s="92"/>
      <c r="K58" s="92"/>
      <c r="L58" s="92"/>
      <c r="M58" s="66"/>
      <c r="N58" s="59">
        <v>4.9768999999999997</v>
      </c>
      <c r="O58" s="59">
        <v>-14.616</v>
      </c>
      <c r="P58" s="59">
        <v>-1.78</v>
      </c>
      <c r="Q58" s="59">
        <v>-5.0312999999999999</v>
      </c>
      <c r="R58" s="59">
        <v>11.5482</v>
      </c>
      <c r="S58" s="59">
        <v>9.6170000000000009</v>
      </c>
      <c r="T58" s="59">
        <v>5.5522</v>
      </c>
      <c r="U58" s="59">
        <v>3.0230000000000001</v>
      </c>
      <c r="V58" s="70">
        <v>4.3201999999999998</v>
      </c>
      <c r="W58" s="59">
        <v>3.8466</v>
      </c>
      <c r="X58" s="59">
        <v>7.4359999999999999</v>
      </c>
      <c r="Y58" s="59">
        <v>6.5171000000000001</v>
      </c>
      <c r="Z58" s="59">
        <v>6.5343</v>
      </c>
      <c r="AA58" s="59">
        <v>10.0535</v>
      </c>
      <c r="AB58" s="59">
        <v>15.231999999999999</v>
      </c>
      <c r="AC58" s="59">
        <v>3.6997</v>
      </c>
      <c r="AD58" s="59">
        <v>4.5949</v>
      </c>
      <c r="AE58" s="59">
        <v>6.6994999999999996</v>
      </c>
      <c r="AF58" s="59">
        <v>7.2244999999999999</v>
      </c>
      <c r="AG58" s="66"/>
      <c r="AH58" s="51">
        <v>9</v>
      </c>
      <c r="AI58" s="51">
        <v>9</v>
      </c>
      <c r="AJ58" s="51">
        <v>9</v>
      </c>
      <c r="AK58" s="51">
        <v>9</v>
      </c>
      <c r="AL58" s="51">
        <v>9</v>
      </c>
      <c r="AM58" s="51">
        <v>9</v>
      </c>
      <c r="AN58" s="51">
        <v>9</v>
      </c>
      <c r="AO58" s="51">
        <v>9</v>
      </c>
      <c r="AP58" s="51">
        <v>9</v>
      </c>
      <c r="AQ58" s="51">
        <v>6</v>
      </c>
      <c r="AR58" s="51">
        <v>6</v>
      </c>
      <c r="AS58" s="51">
        <v>6</v>
      </c>
      <c r="AT58" s="51">
        <v>3</v>
      </c>
      <c r="AU58" s="51">
        <v>9</v>
      </c>
      <c r="AV58" s="51">
        <v>9</v>
      </c>
      <c r="AW58" s="51">
        <v>9</v>
      </c>
      <c r="AX58" s="51">
        <v>9</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77.100300000000004</v>
      </c>
      <c r="O59" s="60">
        <v>0</v>
      </c>
      <c r="P59" s="60">
        <v>10.701700000000001</v>
      </c>
      <c r="Q59" s="60">
        <v>4.4528999999999996</v>
      </c>
      <c r="R59" s="60">
        <v>22.365100000000002</v>
      </c>
      <c r="S59" s="60">
        <v>12.4732</v>
      </c>
      <c r="T59" s="60">
        <v>10.0753</v>
      </c>
      <c r="U59" s="60">
        <v>7.1017000000000001</v>
      </c>
      <c r="V59" s="71">
        <v>6.9055999999999997</v>
      </c>
      <c r="W59" s="60">
        <v>4.9984999999999999</v>
      </c>
      <c r="X59" s="60">
        <v>9.0031999999999996</v>
      </c>
      <c r="Y59" s="60">
        <v>7.7050999999999998</v>
      </c>
      <c r="Z59" s="60">
        <v>6.6474000000000002</v>
      </c>
      <c r="AA59" s="60">
        <v>18.785599999999999</v>
      </c>
      <c r="AB59" s="60">
        <v>24.5123</v>
      </c>
      <c r="AC59" s="60">
        <v>9.0375999999999994</v>
      </c>
      <c r="AD59" s="60">
        <v>7.0837000000000003</v>
      </c>
      <c r="AE59" s="60">
        <v>16.5077</v>
      </c>
      <c r="AF59" s="60">
        <v>10.5741</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-27.1069</v>
      </c>
      <c r="O60" s="60">
        <v>-34.855499999999999</v>
      </c>
      <c r="P60" s="60">
        <v>-12.001899999999999</v>
      </c>
      <c r="Q60" s="60">
        <v>-10.7644</v>
      </c>
      <c r="R60" s="60">
        <v>2.9725000000000001</v>
      </c>
      <c r="S60" s="60">
        <v>3.0644999999999998</v>
      </c>
      <c r="T60" s="60">
        <v>3.0453000000000001</v>
      </c>
      <c r="U60" s="60">
        <v>-1.5044</v>
      </c>
      <c r="V60" s="71">
        <v>-0.46920000000000001</v>
      </c>
      <c r="W60" s="60">
        <v>1.0214000000000001</v>
      </c>
      <c r="X60" s="60">
        <v>6.2076000000000002</v>
      </c>
      <c r="Y60" s="60">
        <v>5.8137999999999996</v>
      </c>
      <c r="Z60" s="60">
        <v>6.3105000000000002</v>
      </c>
      <c r="AA60" s="60">
        <v>4.3102999999999998</v>
      </c>
      <c r="AB60" s="60">
        <v>7.7483000000000004</v>
      </c>
      <c r="AC60" s="60">
        <v>-6.8099999999999994E-2</v>
      </c>
      <c r="AD60" s="60">
        <v>1.77E-2</v>
      </c>
      <c r="AE60" s="60">
        <v>-2.3622999999999998</v>
      </c>
      <c r="AF60" s="60">
        <v>4.2743000000000002</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6.3045</v>
      </c>
      <c r="O61" s="61">
        <v>-12.5938</v>
      </c>
      <c r="P61" s="61">
        <v>-2.9796</v>
      </c>
      <c r="Q61" s="61">
        <v>-5.9489999999999998</v>
      </c>
      <c r="R61" s="61">
        <v>10.8706</v>
      </c>
      <c r="S61" s="61">
        <v>9.8767999999999994</v>
      </c>
      <c r="T61" s="61">
        <v>3.9979</v>
      </c>
      <c r="U61" s="61">
        <v>2.9011999999999998</v>
      </c>
      <c r="V61" s="72">
        <v>4.1398999999999999</v>
      </c>
      <c r="W61" s="61">
        <v>4.5104499999999996</v>
      </c>
      <c r="X61" s="61">
        <v>7.2819000000000003</v>
      </c>
      <c r="Y61" s="61">
        <v>6.23055</v>
      </c>
      <c r="Z61" s="61">
        <v>6.6451000000000002</v>
      </c>
      <c r="AA61" s="61">
        <v>9.7662999999999993</v>
      </c>
      <c r="AB61" s="61">
        <v>15.170999999999999</v>
      </c>
      <c r="AC61" s="61">
        <v>3.5546000000000002</v>
      </c>
      <c r="AD61" s="61">
        <v>4.6809000000000003</v>
      </c>
      <c r="AE61" s="61">
        <v>6.1525999999999996</v>
      </c>
      <c r="AF61" s="61">
        <v>7.1870000000000003</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9600</v>
      </c>
      <c r="B63" s="402"/>
      <c r="C63" s="724">
        <v>41640</v>
      </c>
      <c r="D63" s="402"/>
      <c r="E63" s="403">
        <v>397.77199999999999</v>
      </c>
      <c r="F63" s="402"/>
      <c r="G63" s="404">
        <v>36.512999999999998</v>
      </c>
      <c r="H63" s="402"/>
      <c r="I63" s="650">
        <v>2.31</v>
      </c>
      <c r="J63" s="650">
        <v>7.07</v>
      </c>
      <c r="K63" s="650">
        <v>1.91</v>
      </c>
      <c r="L63" s="650">
        <v>2</v>
      </c>
      <c r="M63" s="406"/>
      <c r="N63" s="405">
        <v>8.9990000000000006</v>
      </c>
      <c r="O63" s="405">
        <v>-21.6205</v>
      </c>
      <c r="P63" s="405">
        <v>-6.2759</v>
      </c>
      <c r="Q63" s="405">
        <v>-9.8164999999999996</v>
      </c>
      <c r="R63" s="405">
        <v>3.8822999999999999</v>
      </c>
      <c r="S63" s="405">
        <v>8.8758999999999997</v>
      </c>
      <c r="T63" s="405">
        <v>4.7831999999999999</v>
      </c>
      <c r="U63" s="405">
        <v>4.048</v>
      </c>
      <c r="V63" s="407">
        <v>4.8998999999999997</v>
      </c>
      <c r="W63" s="405">
        <v>5.5663</v>
      </c>
      <c r="X63" s="405">
        <v>7.5248999999999997</v>
      </c>
      <c r="Y63" s="405">
        <v>7.0646000000000004</v>
      </c>
      <c r="Z63" s="405">
        <v>7.3525</v>
      </c>
      <c r="AA63" s="405">
        <v>8.2592999999999996</v>
      </c>
      <c r="AB63" s="405">
        <v>10.9552</v>
      </c>
      <c r="AC63" s="405">
        <v>3.8418999999999999</v>
      </c>
      <c r="AD63" s="405">
        <v>5.0964999999999998</v>
      </c>
      <c r="AE63" s="405">
        <v>-1.4793000000000001</v>
      </c>
      <c r="AF63" s="405">
        <v>7.4825999999999997</v>
      </c>
      <c r="AG63" s="406"/>
      <c r="AH63" s="403">
        <v>4</v>
      </c>
      <c r="AI63" s="403">
        <v>8</v>
      </c>
      <c r="AJ63" s="403">
        <v>8</v>
      </c>
      <c r="AK63" s="403">
        <v>9</v>
      </c>
      <c r="AL63" s="403">
        <v>9</v>
      </c>
      <c r="AM63" s="403">
        <v>8</v>
      </c>
      <c r="AN63" s="403">
        <v>7</v>
      </c>
      <c r="AO63" s="403">
        <v>4</v>
      </c>
      <c r="AP63" s="403">
        <v>6</v>
      </c>
      <c r="AQ63" s="403">
        <v>3</v>
      </c>
      <c r="AR63" s="403">
        <v>5</v>
      </c>
      <c r="AS63" s="403">
        <v>4</v>
      </c>
      <c r="AT63" s="403">
        <v>3</v>
      </c>
      <c r="AU63" s="403">
        <v>7</v>
      </c>
      <c r="AV63" s="403">
        <v>8</v>
      </c>
      <c r="AW63" s="403">
        <v>6</v>
      </c>
      <c r="AX63" s="403">
        <v>6</v>
      </c>
      <c r="AY63" s="403">
        <v>9</v>
      </c>
      <c r="AZ63" s="406"/>
      <c r="BA63" s="410">
        <v>27.170518606652099</v>
      </c>
      <c r="BB63" s="410">
        <v>0</v>
      </c>
      <c r="BC63" s="410">
        <v>6.4606357164505496E-2</v>
      </c>
      <c r="BD63" s="410" t="s">
        <v>430</v>
      </c>
      <c r="BE63" s="402"/>
      <c r="BF63" s="405">
        <v>32.583050001899998</v>
      </c>
      <c r="BG63" s="405">
        <v>-0.82295381079999996</v>
      </c>
      <c r="BH63" s="405">
        <v>-39.592805300000002</v>
      </c>
      <c r="BI63" s="402"/>
      <c r="BJ63" s="405">
        <v>21.259857700000001</v>
      </c>
      <c r="BK63" s="402"/>
      <c r="BL63" s="405">
        <v>61.969499999999996</v>
      </c>
      <c r="BM63" s="405">
        <v>3.58439</v>
      </c>
      <c r="BN63" s="405">
        <v>3.124E-3</v>
      </c>
      <c r="BO63" s="405">
        <v>34.442985999999998</v>
      </c>
      <c r="BP63" s="402"/>
      <c r="BQ63" s="405">
        <v>8.59</v>
      </c>
      <c r="BR63" s="405">
        <v>24.06</v>
      </c>
      <c r="BS63" s="405" t="s">
        <v>430</v>
      </c>
      <c r="BT63" s="405" t="s">
        <v>430</v>
      </c>
      <c r="BU63" s="405" t="s">
        <v>430</v>
      </c>
      <c r="BV63" s="405">
        <v>2.99</v>
      </c>
      <c r="BW63" s="402"/>
      <c r="BX63" s="401" t="s">
        <v>9552</v>
      </c>
      <c r="BY63" s="401" t="s">
        <v>9553</v>
      </c>
      <c r="BZ63" s="401" t="s">
        <v>9554</v>
      </c>
      <c r="CA63" s="401" t="s">
        <v>9555</v>
      </c>
      <c r="CB63" s="401" t="s">
        <v>9556</v>
      </c>
      <c r="CC63" s="402"/>
      <c r="CD63" s="411" t="s">
        <v>4823</v>
      </c>
    </row>
    <row r="64" spans="1:82" s="428" customFormat="1" x14ac:dyDescent="0.25">
      <c r="A64" s="345" t="s">
        <v>9601</v>
      </c>
      <c r="B64" s="373"/>
      <c r="C64" s="719">
        <v>43531</v>
      </c>
      <c r="D64" s="373"/>
      <c r="E64" s="346">
        <v>280.56</v>
      </c>
      <c r="F64" s="373"/>
      <c r="G64" s="347">
        <v>19.032299999999999</v>
      </c>
      <c r="H64" s="373"/>
      <c r="I64" s="651">
        <v>1.87</v>
      </c>
      <c r="J64" s="651">
        <v>6.52</v>
      </c>
      <c r="K64" s="651">
        <v>1.51</v>
      </c>
      <c r="L64" s="651">
        <v>1.58</v>
      </c>
      <c r="M64" s="374"/>
      <c r="N64" s="348">
        <v>-25.680299999999999</v>
      </c>
      <c r="O64" s="348">
        <v>-19.4026</v>
      </c>
      <c r="P64" s="348">
        <v>-0.63009999999999999</v>
      </c>
      <c r="Q64" s="348">
        <v>0.56179999999999997</v>
      </c>
      <c r="R64" s="348">
        <v>14.244400000000001</v>
      </c>
      <c r="S64" s="348">
        <v>12.972300000000001</v>
      </c>
      <c r="T64" s="348">
        <v>5.3882000000000003</v>
      </c>
      <c r="U64" s="348">
        <v>-6.9999999999999999E-4</v>
      </c>
      <c r="V64" s="350">
        <v>1.0703</v>
      </c>
      <c r="W64" s="348">
        <v>2.6164999999999998</v>
      </c>
      <c r="X64" s="348">
        <v>9.2249999999999996</v>
      </c>
      <c r="Y64" s="348">
        <v>8.1210000000000004</v>
      </c>
      <c r="Z64" s="348" t="s">
        <v>430</v>
      </c>
      <c r="AA64" s="348">
        <v>12.4458</v>
      </c>
      <c r="AB64" s="348">
        <v>16.820900000000002</v>
      </c>
      <c r="AC64" s="348">
        <v>1.4442999999999999</v>
      </c>
      <c r="AD64" s="348">
        <v>1.5559000000000001</v>
      </c>
      <c r="AE64" s="348">
        <v>7.6359000000000004</v>
      </c>
      <c r="AF64" s="348">
        <v>8.9853000000000005</v>
      </c>
      <c r="AG64" s="374"/>
      <c r="AH64" s="346">
        <v>9</v>
      </c>
      <c r="AI64" s="346">
        <v>7</v>
      </c>
      <c r="AJ64" s="346">
        <v>4</v>
      </c>
      <c r="AK64" s="346">
        <v>3</v>
      </c>
      <c r="AL64" s="346">
        <v>4</v>
      </c>
      <c r="AM64" s="346">
        <v>2</v>
      </c>
      <c r="AN64" s="346">
        <v>5</v>
      </c>
      <c r="AO64" s="346">
        <v>9</v>
      </c>
      <c r="AP64" s="346">
        <v>9</v>
      </c>
      <c r="AQ64" s="346">
        <v>6</v>
      </c>
      <c r="AR64" s="346">
        <v>3</v>
      </c>
      <c r="AS64" s="346">
        <v>3</v>
      </c>
      <c r="AT64" s="346" t="s">
        <v>430</v>
      </c>
      <c r="AU64" s="346">
        <v>4</v>
      </c>
      <c r="AV64" s="346">
        <v>4</v>
      </c>
      <c r="AW64" s="346">
        <v>9</v>
      </c>
      <c r="AX64" s="346">
        <v>9</v>
      </c>
      <c r="AY64" s="346">
        <v>5</v>
      </c>
      <c r="AZ64" s="374"/>
      <c r="BA64" s="375">
        <v>72.547448135324402</v>
      </c>
      <c r="BB64" s="375">
        <v>0</v>
      </c>
      <c r="BC64" s="375">
        <v>4.7929642150224903E-2</v>
      </c>
      <c r="BD64" s="375" t="s">
        <v>430</v>
      </c>
      <c r="BE64" s="373"/>
      <c r="BF64" s="348">
        <v>58.928495247900003</v>
      </c>
      <c r="BG64" s="348">
        <v>31.536797029700001</v>
      </c>
      <c r="BH64" s="348">
        <v>1.8685631008000001</v>
      </c>
      <c r="BI64" s="373"/>
      <c r="BJ64" s="348">
        <v>29.669703049999999</v>
      </c>
      <c r="BK64" s="373"/>
      <c r="BL64" s="348">
        <v>56.759</v>
      </c>
      <c r="BM64" s="348">
        <v>12.5191</v>
      </c>
      <c r="BN64" s="348">
        <v>6.4242499999999998</v>
      </c>
      <c r="BO64" s="348">
        <v>24.297650000000001</v>
      </c>
      <c r="BP64" s="373"/>
      <c r="BQ64" s="348">
        <v>3.48</v>
      </c>
      <c r="BR64" s="348">
        <v>8.43</v>
      </c>
      <c r="BS64" s="348">
        <v>0.34</v>
      </c>
      <c r="BT64" s="348">
        <v>3.41</v>
      </c>
      <c r="BU64" s="348">
        <v>0.82</v>
      </c>
      <c r="BV64" s="348">
        <v>53.85</v>
      </c>
      <c r="BW64" s="373"/>
      <c r="BX64" s="372" t="s">
        <v>9558</v>
      </c>
      <c r="BY64" s="372" t="s">
        <v>4670</v>
      </c>
      <c r="BZ64" s="372" t="s">
        <v>9559</v>
      </c>
      <c r="CA64" s="372" t="s">
        <v>9560</v>
      </c>
      <c r="CB64" s="372" t="s">
        <v>9561</v>
      </c>
      <c r="CC64" s="373"/>
      <c r="CD64" s="354" t="s">
        <v>3368</v>
      </c>
    </row>
    <row r="65" spans="1:82" s="428" customFormat="1" x14ac:dyDescent="0.25">
      <c r="A65" s="345" t="s">
        <v>9602</v>
      </c>
      <c r="B65" s="373"/>
      <c r="C65" s="719">
        <v>43671</v>
      </c>
      <c r="D65" s="373"/>
      <c r="E65" s="346">
        <v>288.61</v>
      </c>
      <c r="F65" s="373"/>
      <c r="G65" s="347">
        <v>18.906300000000002</v>
      </c>
      <c r="H65" s="373"/>
      <c r="I65" s="651">
        <v>3.05</v>
      </c>
      <c r="J65" s="651">
        <v>6.96</v>
      </c>
      <c r="K65" s="651">
        <v>2.4300000000000002</v>
      </c>
      <c r="L65" s="651">
        <v>2.56</v>
      </c>
      <c r="M65" s="374"/>
      <c r="N65" s="348">
        <v>-23.344999999999999</v>
      </c>
      <c r="O65" s="348">
        <v>-7.1388999999999996</v>
      </c>
      <c r="P65" s="348">
        <v>-2.8115999999999999</v>
      </c>
      <c r="Q65" s="348">
        <v>-6.2866999999999997</v>
      </c>
      <c r="R65" s="348">
        <v>19.968800000000002</v>
      </c>
      <c r="S65" s="348">
        <v>11.049799999999999</v>
      </c>
      <c r="T65" s="348">
        <v>7.6981999999999999</v>
      </c>
      <c r="U65" s="348">
        <v>3.8456000000000001</v>
      </c>
      <c r="V65" s="350">
        <v>7.0155000000000003</v>
      </c>
      <c r="W65" s="348">
        <v>6.1917999999999997</v>
      </c>
      <c r="X65" s="348">
        <v>10.224299999999999</v>
      </c>
      <c r="Y65" s="348">
        <v>8.8849</v>
      </c>
      <c r="Z65" s="348" t="s">
        <v>430</v>
      </c>
      <c r="AA65" s="348">
        <v>12.7036</v>
      </c>
      <c r="AB65" s="348">
        <v>19.761099999999999</v>
      </c>
      <c r="AC65" s="348">
        <v>4.7191000000000001</v>
      </c>
      <c r="AD65" s="348">
        <v>7.5039999999999996</v>
      </c>
      <c r="AE65" s="348">
        <v>15.0892</v>
      </c>
      <c r="AF65" s="348">
        <v>9.3909000000000002</v>
      </c>
      <c r="AG65" s="374"/>
      <c r="AH65" s="346">
        <v>8</v>
      </c>
      <c r="AI65" s="346">
        <v>3</v>
      </c>
      <c r="AJ65" s="346">
        <v>5</v>
      </c>
      <c r="AK65" s="346">
        <v>6</v>
      </c>
      <c r="AL65" s="346">
        <v>2</v>
      </c>
      <c r="AM65" s="346">
        <v>5</v>
      </c>
      <c r="AN65" s="346">
        <v>3</v>
      </c>
      <c r="AO65" s="346">
        <v>6</v>
      </c>
      <c r="AP65" s="346">
        <v>3</v>
      </c>
      <c r="AQ65" s="346">
        <v>1</v>
      </c>
      <c r="AR65" s="346">
        <v>1</v>
      </c>
      <c r="AS65" s="346">
        <v>1</v>
      </c>
      <c r="AT65" s="346" t="s">
        <v>430</v>
      </c>
      <c r="AU65" s="346">
        <v>3</v>
      </c>
      <c r="AV65" s="346">
        <v>3</v>
      </c>
      <c r="AW65" s="346">
        <v>5</v>
      </c>
      <c r="AX65" s="346">
        <v>3</v>
      </c>
      <c r="AY65" s="346">
        <v>2</v>
      </c>
      <c r="AZ65" s="374"/>
      <c r="BA65" s="375">
        <v>67.104778445267797</v>
      </c>
      <c r="BB65" s="375">
        <v>0</v>
      </c>
      <c r="BC65" s="375">
        <v>5.9650963036780198E-2</v>
      </c>
      <c r="BD65" s="375" t="s">
        <v>430</v>
      </c>
      <c r="BE65" s="373"/>
      <c r="BF65" s="348">
        <v>58.9792789754</v>
      </c>
      <c r="BG65" s="348">
        <v>27.760415568900001</v>
      </c>
      <c r="BH65" s="348">
        <v>2.1245819907999999</v>
      </c>
      <c r="BI65" s="373"/>
      <c r="BJ65" s="348">
        <v>42.849800399999999</v>
      </c>
      <c r="BK65" s="373"/>
      <c r="BL65" s="348">
        <v>49.387799999999999</v>
      </c>
      <c r="BM65" s="348">
        <v>13.393700000000001</v>
      </c>
      <c r="BN65" s="348">
        <v>3.79501</v>
      </c>
      <c r="BO65" s="348">
        <v>33.423490000000001</v>
      </c>
      <c r="BP65" s="373"/>
      <c r="BQ65" s="348">
        <v>9.99</v>
      </c>
      <c r="BR65" s="348">
        <v>15.76</v>
      </c>
      <c r="BS65" s="348">
        <v>2.1800000000000002</v>
      </c>
      <c r="BT65" s="348" t="s">
        <v>430</v>
      </c>
      <c r="BU65" s="348" t="s">
        <v>430</v>
      </c>
      <c r="BV65" s="348">
        <v>29.22</v>
      </c>
      <c r="BW65" s="373"/>
      <c r="BX65" s="372" t="s">
        <v>9563</v>
      </c>
      <c r="BY65" s="372" t="s">
        <v>9564</v>
      </c>
      <c r="BZ65" s="372" t="s">
        <v>4786</v>
      </c>
      <c r="CA65" s="372" t="s">
        <v>9223</v>
      </c>
      <c r="CB65" s="372" t="s">
        <v>9565</v>
      </c>
      <c r="CC65" s="373"/>
      <c r="CD65" s="354" t="s">
        <v>463</v>
      </c>
    </row>
    <row r="66" spans="1:82" s="428" customFormat="1" x14ac:dyDescent="0.25">
      <c r="A66" s="345" t="s">
        <v>9603</v>
      </c>
      <c r="B66" s="373"/>
      <c r="C66" s="719">
        <v>41275</v>
      </c>
      <c r="D66" s="373"/>
      <c r="E66" s="888">
        <v>284.62</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42.066256990230499</v>
      </c>
      <c r="BB66" s="375">
        <v>0</v>
      </c>
      <c r="BC66" s="375">
        <v>9.6822823884209097E-2</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4823</v>
      </c>
    </row>
    <row r="67" spans="1:82" s="428" customFormat="1" x14ac:dyDescent="0.25">
      <c r="A67" s="345" t="s">
        <v>9604</v>
      </c>
      <c r="B67" s="373"/>
      <c r="C67" s="719">
        <v>45728</v>
      </c>
      <c r="D67" s="373"/>
      <c r="E67" s="346">
        <v>274.14</v>
      </c>
      <c r="F67" s="373"/>
      <c r="G67" s="347">
        <v>11.834</v>
      </c>
      <c r="H67" s="373"/>
      <c r="I67" s="651">
        <v>5.33</v>
      </c>
      <c r="J67" s="651">
        <v>6.61</v>
      </c>
      <c r="K67" s="651">
        <v>4.07</v>
      </c>
      <c r="L67" s="651">
        <v>4.22</v>
      </c>
      <c r="M67" s="374"/>
      <c r="N67" s="348">
        <v>6.1696999999999997</v>
      </c>
      <c r="O67" s="348">
        <v>-11.2987</v>
      </c>
      <c r="P67" s="348">
        <v>0</v>
      </c>
      <c r="Q67" s="348">
        <v>0.88149999999999995</v>
      </c>
      <c r="R67" s="348">
        <v>11.5542</v>
      </c>
      <c r="S67" s="348">
        <v>13.9511</v>
      </c>
      <c r="T67" s="348">
        <v>7.2008000000000001</v>
      </c>
      <c r="U67" s="348">
        <v>5.3094999999999999</v>
      </c>
      <c r="V67" s="350">
        <v>8.5056999999999992</v>
      </c>
      <c r="W67" s="348" t="s">
        <v>430</v>
      </c>
      <c r="X67" s="348" t="s">
        <v>430</v>
      </c>
      <c r="Y67" s="348" t="s">
        <v>430</v>
      </c>
      <c r="Z67" s="348" t="s">
        <v>430</v>
      </c>
      <c r="AA67" s="348">
        <v>13.8035</v>
      </c>
      <c r="AB67" s="348">
        <v>16.481300000000001</v>
      </c>
      <c r="AC67" s="348">
        <v>5.8140999999999998</v>
      </c>
      <c r="AD67" s="348">
        <v>7.9414999999999996</v>
      </c>
      <c r="AE67" s="348">
        <v>9.5484000000000009</v>
      </c>
      <c r="AF67" s="348">
        <v>12.2227</v>
      </c>
      <c r="AG67" s="374"/>
      <c r="AH67" s="346">
        <v>5</v>
      </c>
      <c r="AI67" s="346">
        <v>5</v>
      </c>
      <c r="AJ67" s="346">
        <v>3</v>
      </c>
      <c r="AK67" s="346">
        <v>2</v>
      </c>
      <c r="AL67" s="346">
        <v>5</v>
      </c>
      <c r="AM67" s="346">
        <v>1</v>
      </c>
      <c r="AN67" s="346">
        <v>4</v>
      </c>
      <c r="AO67" s="346">
        <v>2</v>
      </c>
      <c r="AP67" s="346">
        <v>1</v>
      </c>
      <c r="AQ67" s="346" t="s">
        <v>430</v>
      </c>
      <c r="AR67" s="346" t="s">
        <v>430</v>
      </c>
      <c r="AS67" s="346" t="s">
        <v>430</v>
      </c>
      <c r="AT67" s="346" t="s">
        <v>430</v>
      </c>
      <c r="AU67" s="346">
        <v>2</v>
      </c>
      <c r="AV67" s="346">
        <v>5</v>
      </c>
      <c r="AW67" s="346">
        <v>2</v>
      </c>
      <c r="AX67" s="346">
        <v>2</v>
      </c>
      <c r="AY67" s="346">
        <v>3</v>
      </c>
      <c r="AZ67" s="374"/>
      <c r="BA67" s="375">
        <v>46.420165021582598</v>
      </c>
      <c r="BB67" s="375">
        <v>0</v>
      </c>
      <c r="BC67" s="375">
        <v>0.108403492197558</v>
      </c>
      <c r="BD67" s="375" t="s">
        <v>430</v>
      </c>
      <c r="BE67" s="373"/>
      <c r="BF67" s="348">
        <v>54.733195061000004</v>
      </c>
      <c r="BG67" s="348">
        <v>2.7059227496</v>
      </c>
      <c r="BH67" s="348">
        <v>20.227183155599999</v>
      </c>
      <c r="BI67" s="373"/>
      <c r="BJ67" s="348">
        <v>19.498706129999999</v>
      </c>
      <c r="BK67" s="373"/>
      <c r="BL67" s="348">
        <v>49.318399999999997</v>
      </c>
      <c r="BM67" s="348">
        <v>12.0215</v>
      </c>
      <c r="BN67" s="348">
        <v>5.2892000000000001</v>
      </c>
      <c r="BO67" s="348">
        <v>33.370899999999999</v>
      </c>
      <c r="BP67" s="373"/>
      <c r="BQ67" s="348">
        <v>17.440000000000001</v>
      </c>
      <c r="BR67" s="348">
        <v>2.2200000000000002</v>
      </c>
      <c r="BS67" s="348">
        <v>0.74</v>
      </c>
      <c r="BT67" s="348" t="s">
        <v>430</v>
      </c>
      <c r="BU67" s="348" t="s">
        <v>430</v>
      </c>
      <c r="BV67" s="348">
        <v>12.97</v>
      </c>
      <c r="BW67" s="373"/>
      <c r="BX67" s="372" t="s">
        <v>9568</v>
      </c>
      <c r="BY67" s="372" t="s">
        <v>9569</v>
      </c>
      <c r="BZ67" s="372" t="s">
        <v>9570</v>
      </c>
      <c r="CA67" s="372" t="s">
        <v>9571</v>
      </c>
      <c r="CB67" s="372" t="s">
        <v>9572</v>
      </c>
      <c r="CC67" s="373"/>
      <c r="CD67" s="354" t="s">
        <v>555</v>
      </c>
    </row>
    <row r="68" spans="1:82" s="428" customFormat="1" x14ac:dyDescent="0.25">
      <c r="A68" s="345" t="s">
        <v>9605</v>
      </c>
      <c r="B68" s="373"/>
      <c r="C68" s="719">
        <v>43321</v>
      </c>
      <c r="D68" s="373"/>
      <c r="E68" s="346">
        <v>115.02800000000001</v>
      </c>
      <c r="F68" s="373"/>
      <c r="G68" s="347">
        <v>18.28</v>
      </c>
      <c r="H68" s="373"/>
      <c r="I68" s="651">
        <v>2.29</v>
      </c>
      <c r="J68" s="651">
        <v>6.52</v>
      </c>
      <c r="K68" s="651">
        <v>1.74</v>
      </c>
      <c r="L68" s="651">
        <v>1.86</v>
      </c>
      <c r="M68" s="374"/>
      <c r="N68" s="348">
        <v>19.978100000000001</v>
      </c>
      <c r="O68" s="348">
        <v>0</v>
      </c>
      <c r="P68" s="348">
        <v>-2.8509000000000002</v>
      </c>
      <c r="Q68" s="348">
        <v>-5.6924999999999999</v>
      </c>
      <c r="R68" s="348">
        <v>11.0525</v>
      </c>
      <c r="S68" s="348">
        <v>11.616199999999999</v>
      </c>
      <c r="T68" s="348">
        <v>4.5114000000000001</v>
      </c>
      <c r="U68" s="348">
        <v>2.9910000000000001</v>
      </c>
      <c r="V68" s="350">
        <v>4.7435</v>
      </c>
      <c r="W68" s="348">
        <v>3.9411999999999998</v>
      </c>
      <c r="X68" s="348">
        <v>7.5392999999999999</v>
      </c>
      <c r="Y68" s="348">
        <v>6.5959000000000003</v>
      </c>
      <c r="Z68" s="348" t="s">
        <v>430</v>
      </c>
      <c r="AA68" s="348">
        <v>7.6660000000000004</v>
      </c>
      <c r="AB68" s="348">
        <v>15.684699999999999</v>
      </c>
      <c r="AC68" s="348">
        <v>3.5038999999999998</v>
      </c>
      <c r="AD68" s="348">
        <v>5.2450000000000001</v>
      </c>
      <c r="AE68" s="348">
        <v>6.6886999999999999</v>
      </c>
      <c r="AF68" s="348">
        <v>7.7765000000000004</v>
      </c>
      <c r="AG68" s="374"/>
      <c r="AH68" s="346">
        <v>3</v>
      </c>
      <c r="AI68" s="346">
        <v>1</v>
      </c>
      <c r="AJ68" s="346">
        <v>6</v>
      </c>
      <c r="AK68" s="346">
        <v>5</v>
      </c>
      <c r="AL68" s="346">
        <v>6</v>
      </c>
      <c r="AM68" s="346">
        <v>4</v>
      </c>
      <c r="AN68" s="346">
        <v>8</v>
      </c>
      <c r="AO68" s="346">
        <v>8</v>
      </c>
      <c r="AP68" s="346">
        <v>7</v>
      </c>
      <c r="AQ68" s="346">
        <v>5</v>
      </c>
      <c r="AR68" s="346">
        <v>4</v>
      </c>
      <c r="AS68" s="346">
        <v>6</v>
      </c>
      <c r="AT68" s="346" t="s">
        <v>430</v>
      </c>
      <c r="AU68" s="346">
        <v>8</v>
      </c>
      <c r="AV68" s="346">
        <v>6</v>
      </c>
      <c r="AW68" s="346">
        <v>7</v>
      </c>
      <c r="AX68" s="346">
        <v>5</v>
      </c>
      <c r="AY68" s="346">
        <v>6</v>
      </c>
      <c r="AZ68" s="374"/>
      <c r="BA68" s="375">
        <v>55.845683558054297</v>
      </c>
      <c r="BB68" s="375">
        <v>0</v>
      </c>
      <c r="BC68" s="375">
        <v>2.7571877014323599E-2</v>
      </c>
      <c r="BD68" s="375" t="s">
        <v>430</v>
      </c>
      <c r="BE68" s="373"/>
      <c r="BF68" s="348">
        <v>45.373885561199998</v>
      </c>
      <c r="BG68" s="348">
        <v>22.678776426199999</v>
      </c>
      <c r="BH68" s="348">
        <v>2.0007201759000002</v>
      </c>
      <c r="BI68" s="373"/>
      <c r="BJ68" s="348">
        <v>38.988582610000002</v>
      </c>
      <c r="BK68" s="373"/>
      <c r="BL68" s="348">
        <v>47.645800000000001</v>
      </c>
      <c r="BM68" s="348">
        <v>12.4558</v>
      </c>
      <c r="BN68" s="348">
        <v>10.5936</v>
      </c>
      <c r="BO68" s="348">
        <v>29.3048</v>
      </c>
      <c r="BP68" s="373"/>
      <c r="BQ68" s="348">
        <v>6.15</v>
      </c>
      <c r="BR68" s="348">
        <v>17.190000000000001</v>
      </c>
      <c r="BS68" s="348" t="s">
        <v>430</v>
      </c>
      <c r="BT68" s="348" t="s">
        <v>430</v>
      </c>
      <c r="BU68" s="348" t="s">
        <v>430</v>
      </c>
      <c r="BV68" s="348">
        <v>5.97</v>
      </c>
      <c r="BW68" s="373"/>
      <c r="BX68" s="372" t="s">
        <v>9574</v>
      </c>
      <c r="BY68" s="372" t="s">
        <v>9575</v>
      </c>
      <c r="BZ68" s="372" t="s">
        <v>9217</v>
      </c>
      <c r="CA68" s="372" t="s">
        <v>9576</v>
      </c>
      <c r="CB68" s="372" t="s">
        <v>9577</v>
      </c>
      <c r="CC68" s="373"/>
      <c r="CD68" s="354" t="s">
        <v>548</v>
      </c>
    </row>
    <row r="69" spans="1:82" s="428" customFormat="1" x14ac:dyDescent="0.25">
      <c r="A69" s="345" t="s">
        <v>9606</v>
      </c>
      <c r="B69" s="373"/>
      <c r="C69" s="719">
        <v>41275</v>
      </c>
      <c r="D69" s="373"/>
      <c r="E69" s="346">
        <v>59.1616</v>
      </c>
      <c r="F69" s="373"/>
      <c r="G69" s="347">
        <v>58.504399999999997</v>
      </c>
      <c r="H69" s="373"/>
      <c r="I69" s="651">
        <v>6.42</v>
      </c>
      <c r="J69" s="651">
        <v>6.78</v>
      </c>
      <c r="K69" s="651">
        <v>4.92</v>
      </c>
      <c r="L69" s="651" t="s">
        <v>430</v>
      </c>
      <c r="M69" s="374"/>
      <c r="N69" s="348">
        <v>-22.446000000000002</v>
      </c>
      <c r="O69" s="348">
        <v>-34.1965</v>
      </c>
      <c r="P69" s="348">
        <v>-11.33</v>
      </c>
      <c r="Q69" s="348">
        <v>-9.7362000000000002</v>
      </c>
      <c r="R69" s="348">
        <v>6.8662999999999998</v>
      </c>
      <c r="S69" s="348">
        <v>10.5962</v>
      </c>
      <c r="T69" s="348">
        <v>3.7694000000000001</v>
      </c>
      <c r="U69" s="348">
        <v>3.1899000000000002</v>
      </c>
      <c r="V69" s="350">
        <v>4.5816999999999997</v>
      </c>
      <c r="W69" s="348">
        <v>5.2024999999999997</v>
      </c>
      <c r="X69" s="348">
        <v>7.0254000000000003</v>
      </c>
      <c r="Y69" s="348">
        <v>6.6605999999999996</v>
      </c>
      <c r="Z69" s="348">
        <v>7.7169999999999996</v>
      </c>
      <c r="AA69" s="348">
        <v>8.8882999999999992</v>
      </c>
      <c r="AB69" s="348">
        <v>12.0273</v>
      </c>
      <c r="AC69" s="348">
        <v>3.4346000000000001</v>
      </c>
      <c r="AD69" s="348">
        <v>4.8731</v>
      </c>
      <c r="AE69" s="348">
        <v>1.2303999999999999</v>
      </c>
      <c r="AF69" s="348">
        <v>8.6222999999999992</v>
      </c>
      <c r="AG69" s="374"/>
      <c r="AH69" s="346">
        <v>7</v>
      </c>
      <c r="AI69" s="346">
        <v>9</v>
      </c>
      <c r="AJ69" s="346">
        <v>9</v>
      </c>
      <c r="AK69" s="346">
        <v>8</v>
      </c>
      <c r="AL69" s="346">
        <v>8</v>
      </c>
      <c r="AM69" s="346">
        <v>7</v>
      </c>
      <c r="AN69" s="346">
        <v>9</v>
      </c>
      <c r="AO69" s="346">
        <v>7</v>
      </c>
      <c r="AP69" s="346">
        <v>8</v>
      </c>
      <c r="AQ69" s="346">
        <v>4</v>
      </c>
      <c r="AR69" s="346">
        <v>6</v>
      </c>
      <c r="AS69" s="346">
        <v>5</v>
      </c>
      <c r="AT69" s="346">
        <v>2</v>
      </c>
      <c r="AU69" s="346">
        <v>6</v>
      </c>
      <c r="AV69" s="346">
        <v>7</v>
      </c>
      <c r="AW69" s="346">
        <v>8</v>
      </c>
      <c r="AX69" s="346">
        <v>8</v>
      </c>
      <c r="AY69" s="346">
        <v>8</v>
      </c>
      <c r="AZ69" s="374"/>
      <c r="BA69" s="375">
        <v>34.257915678155904</v>
      </c>
      <c r="BB69" s="375">
        <v>0</v>
      </c>
      <c r="BC69" s="375">
        <v>3.6443514173789E-2</v>
      </c>
      <c r="BD69" s="375" t="s">
        <v>430</v>
      </c>
      <c r="BE69" s="373"/>
      <c r="BF69" s="348">
        <v>34.923107194000004</v>
      </c>
      <c r="BG69" s="348">
        <v>6.8403426206000004</v>
      </c>
      <c r="BH69" s="348">
        <v>5.1054616897000002</v>
      </c>
      <c r="BI69" s="373"/>
      <c r="BJ69" s="348">
        <v>21.0104802</v>
      </c>
      <c r="BK69" s="373"/>
      <c r="BL69" s="348">
        <v>61.452100000000002</v>
      </c>
      <c r="BM69" s="348">
        <v>6.2099299999999999</v>
      </c>
      <c r="BN69" s="348" t="s">
        <v>430</v>
      </c>
      <c r="BO69" s="348">
        <v>32.337969999999999</v>
      </c>
      <c r="BP69" s="373"/>
      <c r="BQ69" s="348">
        <v>11.99</v>
      </c>
      <c r="BR69" s="348">
        <v>3.51</v>
      </c>
      <c r="BS69" s="348" t="s">
        <v>430</v>
      </c>
      <c r="BT69" s="348" t="s">
        <v>430</v>
      </c>
      <c r="BU69" s="348">
        <v>0.01</v>
      </c>
      <c r="BV69" s="348">
        <v>63.48</v>
      </c>
      <c r="BW69" s="373"/>
      <c r="BX69" s="372" t="s">
        <v>9579</v>
      </c>
      <c r="BY69" s="372" t="s">
        <v>9580</v>
      </c>
      <c r="BZ69" s="372" t="s">
        <v>9581</v>
      </c>
      <c r="CA69" s="372" t="s">
        <v>9582</v>
      </c>
      <c r="CB69" s="372" t="s">
        <v>9583</v>
      </c>
      <c r="CC69" s="373"/>
      <c r="CD69" s="354" t="s">
        <v>555</v>
      </c>
    </row>
    <row r="70" spans="1:82" s="428" customFormat="1" x14ac:dyDescent="0.25">
      <c r="A70" s="345" t="s">
        <v>9607</v>
      </c>
      <c r="B70" s="373"/>
      <c r="C70" s="719">
        <v>45862</v>
      </c>
      <c r="D70" s="373"/>
      <c r="E70" s="346">
        <v>55.204599999999999</v>
      </c>
      <c r="F70" s="373"/>
      <c r="G70" s="347">
        <v>10.8956</v>
      </c>
      <c r="H70" s="373"/>
      <c r="I70" s="651">
        <v>8.2199999999999999E-3</v>
      </c>
      <c r="J70" s="651">
        <v>5.15</v>
      </c>
      <c r="K70" s="651">
        <v>8.2199999999999999E-3</v>
      </c>
      <c r="L70" s="651">
        <v>8.2199999999999999E-3</v>
      </c>
      <c r="M70" s="374"/>
      <c r="N70" s="348">
        <v>-18.0809</v>
      </c>
      <c r="O70" s="348">
        <v>-17.951699999999999</v>
      </c>
      <c r="P70" s="348">
        <v>12.4725</v>
      </c>
      <c r="Q70" s="348">
        <v>-6.4923000000000002</v>
      </c>
      <c r="R70" s="348">
        <v>15.2926</v>
      </c>
      <c r="S70" s="348">
        <v>12.8528</v>
      </c>
      <c r="T70" s="348">
        <v>11.8993</v>
      </c>
      <c r="U70" s="348">
        <v>8.9443999999999999</v>
      </c>
      <c r="V70" s="350">
        <v>8.2372999999999994</v>
      </c>
      <c r="W70" s="348" t="s">
        <v>430</v>
      </c>
      <c r="X70" s="348" t="s">
        <v>430</v>
      </c>
      <c r="Y70" s="348" t="s">
        <v>430</v>
      </c>
      <c r="Z70" s="348" t="s">
        <v>430</v>
      </c>
      <c r="AA70" s="348">
        <v>11.522</v>
      </c>
      <c r="AB70" s="348">
        <v>26.4115</v>
      </c>
      <c r="AC70" s="348">
        <v>10.8848</v>
      </c>
      <c r="AD70" s="348">
        <v>8.9460999999999995</v>
      </c>
      <c r="AE70" s="348">
        <v>7.6738</v>
      </c>
      <c r="AF70" s="348">
        <v>8.1624999999999996</v>
      </c>
      <c r="AG70" s="374"/>
      <c r="AH70" s="346">
        <v>6</v>
      </c>
      <c r="AI70" s="346">
        <v>6</v>
      </c>
      <c r="AJ70" s="346">
        <v>1</v>
      </c>
      <c r="AK70" s="346">
        <v>7</v>
      </c>
      <c r="AL70" s="346">
        <v>3</v>
      </c>
      <c r="AM70" s="346">
        <v>3</v>
      </c>
      <c r="AN70" s="346">
        <v>1</v>
      </c>
      <c r="AO70" s="346">
        <v>1</v>
      </c>
      <c r="AP70" s="346">
        <v>2</v>
      </c>
      <c r="AQ70" s="346" t="s">
        <v>430</v>
      </c>
      <c r="AR70" s="346" t="s">
        <v>430</v>
      </c>
      <c r="AS70" s="346" t="s">
        <v>430</v>
      </c>
      <c r="AT70" s="346" t="s">
        <v>430</v>
      </c>
      <c r="AU70" s="346">
        <v>5</v>
      </c>
      <c r="AV70" s="346">
        <v>1</v>
      </c>
      <c r="AW70" s="346">
        <v>1</v>
      </c>
      <c r="AX70" s="346">
        <v>1</v>
      </c>
      <c r="AY70" s="346">
        <v>4</v>
      </c>
      <c r="AZ70" s="374"/>
      <c r="BA70" s="375">
        <v>76.135991287030507</v>
      </c>
      <c r="BB70" s="375">
        <v>0</v>
      </c>
      <c r="BC70" s="375">
        <v>3.0213281332650398E-2</v>
      </c>
      <c r="BD70" s="375" t="s">
        <v>430</v>
      </c>
      <c r="BE70" s="373"/>
      <c r="BF70" s="348">
        <v>54.644255927099998</v>
      </c>
      <c r="BG70" s="348">
        <v>12.275864294</v>
      </c>
      <c r="BH70" s="348">
        <v>4.4513571197999999</v>
      </c>
      <c r="BI70" s="373"/>
      <c r="BJ70" s="348">
        <v>37.698088929999997</v>
      </c>
      <c r="BK70" s="373"/>
      <c r="BL70" s="348">
        <v>32.0642</v>
      </c>
      <c r="BM70" s="348">
        <v>24.007899999999999</v>
      </c>
      <c r="BN70" s="348">
        <v>13.0145</v>
      </c>
      <c r="BO70" s="348">
        <v>30.913399999999999</v>
      </c>
      <c r="BP70" s="373"/>
      <c r="BQ70" s="348" t="s">
        <v>430</v>
      </c>
      <c r="BR70" s="348">
        <v>10.55</v>
      </c>
      <c r="BS70" s="348" t="s">
        <v>430</v>
      </c>
      <c r="BT70" s="348" t="s">
        <v>430</v>
      </c>
      <c r="BU70" s="348" t="s">
        <v>430</v>
      </c>
      <c r="BV70" s="348">
        <v>20.37</v>
      </c>
      <c r="BW70" s="373"/>
      <c r="BX70" s="372" t="s">
        <v>9585</v>
      </c>
      <c r="BY70" s="372" t="s">
        <v>9586</v>
      </c>
      <c r="BZ70" s="372" t="s">
        <v>9587</v>
      </c>
      <c r="CA70" s="372" t="s">
        <v>9588</v>
      </c>
      <c r="CB70" s="372" t="s">
        <v>3389</v>
      </c>
      <c r="CC70" s="373"/>
      <c r="CD70" s="354" t="s">
        <v>548</v>
      </c>
    </row>
    <row r="71" spans="1:82" s="428" customFormat="1" x14ac:dyDescent="0.25">
      <c r="A71" s="345" t="s">
        <v>9608</v>
      </c>
      <c r="B71" s="373"/>
      <c r="C71" s="719">
        <v>45888</v>
      </c>
      <c r="D71" s="373"/>
      <c r="E71" s="346">
        <v>40.503599999999999</v>
      </c>
      <c r="F71" s="373"/>
      <c r="G71" s="347">
        <v>10.551</v>
      </c>
      <c r="H71" s="373"/>
      <c r="I71" s="651">
        <v>0.38904</v>
      </c>
      <c r="J71" s="651">
        <v>6.37</v>
      </c>
      <c r="K71" s="651">
        <v>0.36437999999999998</v>
      </c>
      <c r="L71" s="651">
        <v>0.38904</v>
      </c>
      <c r="M71" s="374"/>
      <c r="N71" s="348">
        <v>76.265600000000006</v>
      </c>
      <c r="O71" s="348">
        <v>-10.369300000000001</v>
      </c>
      <c r="P71" s="348">
        <v>-5.9236000000000004</v>
      </c>
      <c r="Q71" s="348">
        <v>-4.4401999999999999</v>
      </c>
      <c r="R71" s="348">
        <v>7.5244999999999997</v>
      </c>
      <c r="S71" s="348">
        <v>4.2182000000000004</v>
      </c>
      <c r="T71" s="348">
        <v>5.1148999999999996</v>
      </c>
      <c r="U71" s="348">
        <v>5.2683999999999997</v>
      </c>
      <c r="V71" s="350">
        <v>5.2534999999999998</v>
      </c>
      <c r="W71" s="348" t="s">
        <v>430</v>
      </c>
      <c r="X71" s="348" t="s">
        <v>430</v>
      </c>
      <c r="Y71" s="348" t="s">
        <v>430</v>
      </c>
      <c r="Z71" s="348" t="s">
        <v>430</v>
      </c>
      <c r="AA71" s="348">
        <v>5.4748999999999999</v>
      </c>
      <c r="AB71" s="348">
        <v>8.9525000000000006</v>
      </c>
      <c r="AC71" s="348">
        <v>5.0542999999999996</v>
      </c>
      <c r="AD71" s="348">
        <v>5.7973999999999997</v>
      </c>
      <c r="AE71" s="348">
        <v>6.4367999999999999</v>
      </c>
      <c r="AF71" s="348">
        <v>5.3887</v>
      </c>
      <c r="AG71" s="374"/>
      <c r="AH71" s="346">
        <v>1</v>
      </c>
      <c r="AI71" s="346">
        <v>4</v>
      </c>
      <c r="AJ71" s="346">
        <v>7</v>
      </c>
      <c r="AK71" s="346">
        <v>4</v>
      </c>
      <c r="AL71" s="346">
        <v>7</v>
      </c>
      <c r="AM71" s="346">
        <v>9</v>
      </c>
      <c r="AN71" s="346">
        <v>6</v>
      </c>
      <c r="AO71" s="346">
        <v>3</v>
      </c>
      <c r="AP71" s="346">
        <v>4</v>
      </c>
      <c r="AQ71" s="346" t="s">
        <v>430</v>
      </c>
      <c r="AR71" s="346" t="s">
        <v>430</v>
      </c>
      <c r="AS71" s="346" t="s">
        <v>430</v>
      </c>
      <c r="AT71" s="346" t="s">
        <v>430</v>
      </c>
      <c r="AU71" s="346">
        <v>9</v>
      </c>
      <c r="AV71" s="346">
        <v>9</v>
      </c>
      <c r="AW71" s="346">
        <v>3</v>
      </c>
      <c r="AX71" s="346">
        <v>4</v>
      </c>
      <c r="AY71" s="346">
        <v>7</v>
      </c>
      <c r="AZ71" s="374"/>
      <c r="BA71" s="375">
        <v>27.222899005937801</v>
      </c>
      <c r="BB71" s="375">
        <v>0</v>
      </c>
      <c r="BC71" s="375">
        <v>-1.2993622713053E-2</v>
      </c>
      <c r="BD71" s="375" t="s">
        <v>430</v>
      </c>
      <c r="BE71" s="373"/>
      <c r="BF71" s="348">
        <v>23.492031451900001</v>
      </c>
      <c r="BG71" s="348">
        <v>-1.4231612593</v>
      </c>
      <c r="BH71" s="348">
        <v>-16.506935737900001</v>
      </c>
      <c r="BI71" s="373"/>
      <c r="BJ71" s="348">
        <v>24.38927962</v>
      </c>
      <c r="BK71" s="373"/>
      <c r="BL71" s="348">
        <v>57.090499999999999</v>
      </c>
      <c r="BM71" s="348">
        <v>5.4926899999999996</v>
      </c>
      <c r="BN71" s="348">
        <v>7.9824000000000002</v>
      </c>
      <c r="BO71" s="348">
        <v>29.43441</v>
      </c>
      <c r="BP71" s="373"/>
      <c r="BQ71" s="348" t="s">
        <v>430</v>
      </c>
      <c r="BR71" s="348">
        <v>21.78</v>
      </c>
      <c r="BS71" s="348" t="s">
        <v>430</v>
      </c>
      <c r="BT71" s="348" t="s">
        <v>430</v>
      </c>
      <c r="BU71" s="348" t="s">
        <v>430</v>
      </c>
      <c r="BV71" s="348">
        <v>53.83</v>
      </c>
      <c r="BW71" s="373"/>
      <c r="BX71" s="372" t="s">
        <v>9590</v>
      </c>
      <c r="BY71" s="372" t="s">
        <v>9591</v>
      </c>
      <c r="BZ71" s="372" t="s">
        <v>9592</v>
      </c>
      <c r="CA71" s="372" t="s">
        <v>9593</v>
      </c>
      <c r="CB71" s="372" t="s">
        <v>9594</v>
      </c>
      <c r="CC71" s="373"/>
      <c r="CD71" s="354" t="s">
        <v>4823</v>
      </c>
    </row>
    <row r="72" spans="1:82" s="428" customFormat="1" x14ac:dyDescent="0.25">
      <c r="A72" s="345" t="s">
        <v>9609</v>
      </c>
      <c r="B72" s="373"/>
      <c r="C72" s="719">
        <v>41275</v>
      </c>
      <c r="D72" s="373"/>
      <c r="E72" s="346">
        <v>38.619500000000002</v>
      </c>
      <c r="F72" s="373"/>
      <c r="G72" s="347">
        <v>32.879899999999999</v>
      </c>
      <c r="H72" s="373"/>
      <c r="I72" s="651" t="s">
        <v>430</v>
      </c>
      <c r="J72" s="651" t="s">
        <v>430</v>
      </c>
      <c r="K72" s="651" t="s">
        <v>430</v>
      </c>
      <c r="L72" s="651" t="s">
        <v>430</v>
      </c>
      <c r="M72" s="374"/>
      <c r="N72" s="348">
        <v>27.440100000000001</v>
      </c>
      <c r="O72" s="348">
        <v>-1.1100000000000001</v>
      </c>
      <c r="P72" s="348">
        <v>10.4559</v>
      </c>
      <c r="Q72" s="348">
        <v>5.4269999999999996</v>
      </c>
      <c r="R72" s="348">
        <v>23.361999999999998</v>
      </c>
      <c r="S72" s="348">
        <v>10.623900000000001</v>
      </c>
      <c r="T72" s="348">
        <v>9.9651999999999994</v>
      </c>
      <c r="U72" s="348">
        <v>3.9550999999999998</v>
      </c>
      <c r="V72" s="350">
        <v>5.2279999999999998</v>
      </c>
      <c r="W72" s="348">
        <v>5.7427000000000001</v>
      </c>
      <c r="X72" s="348">
        <v>9.4388000000000005</v>
      </c>
      <c r="Y72" s="348">
        <v>8.1784999999999997</v>
      </c>
      <c r="Z72" s="348">
        <v>7.8826999999999998</v>
      </c>
      <c r="AA72" s="348">
        <v>19.792999999999999</v>
      </c>
      <c r="AB72" s="348">
        <v>20.742000000000001</v>
      </c>
      <c r="AC72" s="348">
        <v>4.8156999999999996</v>
      </c>
      <c r="AD72" s="348">
        <v>4.9970999999999997</v>
      </c>
      <c r="AE72" s="348">
        <v>17.495899999999999</v>
      </c>
      <c r="AF72" s="348">
        <v>7.9473000000000003</v>
      </c>
      <c r="AG72" s="374"/>
      <c r="AH72" s="346">
        <v>2</v>
      </c>
      <c r="AI72" s="346">
        <v>2</v>
      </c>
      <c r="AJ72" s="346">
        <v>2</v>
      </c>
      <c r="AK72" s="346">
        <v>1</v>
      </c>
      <c r="AL72" s="346">
        <v>1</v>
      </c>
      <c r="AM72" s="346">
        <v>6</v>
      </c>
      <c r="AN72" s="346">
        <v>2</v>
      </c>
      <c r="AO72" s="346">
        <v>5</v>
      </c>
      <c r="AP72" s="346">
        <v>5</v>
      </c>
      <c r="AQ72" s="346">
        <v>2</v>
      </c>
      <c r="AR72" s="346">
        <v>2</v>
      </c>
      <c r="AS72" s="346">
        <v>2</v>
      </c>
      <c r="AT72" s="346">
        <v>1</v>
      </c>
      <c r="AU72" s="346">
        <v>1</v>
      </c>
      <c r="AV72" s="346">
        <v>2</v>
      </c>
      <c r="AW72" s="346">
        <v>4</v>
      </c>
      <c r="AX72" s="346">
        <v>7</v>
      </c>
      <c r="AY72" s="346">
        <v>1</v>
      </c>
      <c r="AZ72" s="374"/>
      <c r="BA72" s="375">
        <v>78.175512478941201</v>
      </c>
      <c r="BB72" s="375">
        <v>0</v>
      </c>
      <c r="BC72" s="375">
        <v>4.7225685638438701E-2</v>
      </c>
      <c r="BD72" s="375" t="s">
        <v>430</v>
      </c>
      <c r="BE72" s="373"/>
      <c r="BF72" s="348">
        <v>57.604392150099997</v>
      </c>
      <c r="BG72" s="348">
        <v>30.898582914999999</v>
      </c>
      <c r="BH72" s="348">
        <v>1.8643053084000001</v>
      </c>
      <c r="BI72" s="373"/>
      <c r="BJ72" s="348">
        <v>33.134699019999999</v>
      </c>
      <c r="BK72" s="373"/>
      <c r="BL72" s="348">
        <v>45.037399999999998</v>
      </c>
      <c r="BM72" s="348">
        <v>18.0365</v>
      </c>
      <c r="BN72" s="348">
        <v>4.7619199999999999</v>
      </c>
      <c r="BO72" s="348">
        <v>32.164180000000002</v>
      </c>
      <c r="BP72" s="373"/>
      <c r="BQ72" s="348" t="s">
        <v>430</v>
      </c>
      <c r="BR72" s="348">
        <v>11.24</v>
      </c>
      <c r="BS72" s="348" t="s">
        <v>430</v>
      </c>
      <c r="BT72" s="348" t="s">
        <v>430</v>
      </c>
      <c r="BU72" s="348" t="s">
        <v>430</v>
      </c>
      <c r="BV72" s="348">
        <v>20.93</v>
      </c>
      <c r="BW72" s="373"/>
      <c r="BX72" s="372" t="s">
        <v>9596</v>
      </c>
      <c r="BY72" s="372" t="s">
        <v>9597</v>
      </c>
      <c r="BZ72" s="372" t="s">
        <v>9598</v>
      </c>
      <c r="CA72" s="372" t="s">
        <v>9053</v>
      </c>
      <c r="CB72" s="372" t="s">
        <v>9599</v>
      </c>
      <c r="CC72" s="373"/>
      <c r="CD72" s="354" t="s">
        <v>476</v>
      </c>
    </row>
    <row r="73" spans="1:82" x14ac:dyDescent="0.25">
      <c r="A73" s="36" t="s">
        <v>93</v>
      </c>
      <c r="B73" s="43"/>
      <c r="C73" s="720"/>
      <c r="D73" s="43"/>
      <c r="E73" s="51"/>
      <c r="F73" s="43"/>
      <c r="G73" s="55"/>
      <c r="H73" s="43"/>
      <c r="I73" s="92"/>
      <c r="J73" s="92"/>
      <c r="K73" s="92"/>
      <c r="L73" s="92"/>
      <c r="M73" s="66"/>
      <c r="N73" s="59">
        <v>5.4778000000000002</v>
      </c>
      <c r="O73" s="59">
        <v>-13.676500000000001</v>
      </c>
      <c r="P73" s="59">
        <v>-0.76600000000000001</v>
      </c>
      <c r="Q73" s="59">
        <v>-3.9548999999999999</v>
      </c>
      <c r="R73" s="59">
        <v>12.6386</v>
      </c>
      <c r="S73" s="59">
        <v>10.7507</v>
      </c>
      <c r="T73" s="59">
        <v>6.7034000000000002</v>
      </c>
      <c r="U73" s="59">
        <v>4.1723999999999997</v>
      </c>
      <c r="V73" s="70">
        <v>5.5038999999999998</v>
      </c>
      <c r="W73" s="59">
        <v>4.8768000000000002</v>
      </c>
      <c r="X73" s="59">
        <v>8.4962999999999997</v>
      </c>
      <c r="Y73" s="59">
        <v>7.5842999999999998</v>
      </c>
      <c r="Z73" s="59">
        <v>7.6506999999999996</v>
      </c>
      <c r="AA73" s="59">
        <v>11.1729</v>
      </c>
      <c r="AB73" s="59">
        <v>16.426300000000001</v>
      </c>
      <c r="AC73" s="59">
        <v>4.8346999999999998</v>
      </c>
      <c r="AD73" s="59">
        <v>5.7729999999999997</v>
      </c>
      <c r="AE73" s="59">
        <v>7.8132999999999999</v>
      </c>
      <c r="AF73" s="59">
        <v>8.4420999999999999</v>
      </c>
      <c r="AG73" s="66"/>
      <c r="AH73" s="51">
        <v>9</v>
      </c>
      <c r="AI73" s="51">
        <v>9</v>
      </c>
      <c r="AJ73" s="51">
        <v>9</v>
      </c>
      <c r="AK73" s="51">
        <v>9</v>
      </c>
      <c r="AL73" s="51">
        <v>9</v>
      </c>
      <c r="AM73" s="51">
        <v>9</v>
      </c>
      <c r="AN73" s="51">
        <v>9</v>
      </c>
      <c r="AO73" s="51">
        <v>9</v>
      </c>
      <c r="AP73" s="51">
        <v>9</v>
      </c>
      <c r="AQ73" s="51">
        <v>6</v>
      </c>
      <c r="AR73" s="51">
        <v>6</v>
      </c>
      <c r="AS73" s="51">
        <v>6</v>
      </c>
      <c r="AT73" s="51">
        <v>3</v>
      </c>
      <c r="AU73" s="51">
        <v>9</v>
      </c>
      <c r="AV73" s="51">
        <v>9</v>
      </c>
      <c r="AW73" s="51">
        <v>9</v>
      </c>
      <c r="AX73" s="51">
        <v>9</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76.265600000000006</v>
      </c>
      <c r="O74" s="60">
        <v>0</v>
      </c>
      <c r="P74" s="60">
        <v>12.4725</v>
      </c>
      <c r="Q74" s="60">
        <v>5.4269999999999996</v>
      </c>
      <c r="R74" s="60">
        <v>23.361999999999998</v>
      </c>
      <c r="S74" s="60">
        <v>13.9511</v>
      </c>
      <c r="T74" s="60">
        <v>11.8993</v>
      </c>
      <c r="U74" s="60">
        <v>8.9443999999999999</v>
      </c>
      <c r="V74" s="71">
        <v>8.5056999999999992</v>
      </c>
      <c r="W74" s="60">
        <v>6.1917999999999997</v>
      </c>
      <c r="X74" s="60">
        <v>10.224299999999999</v>
      </c>
      <c r="Y74" s="60">
        <v>8.8849</v>
      </c>
      <c r="Z74" s="60">
        <v>7.8826999999999998</v>
      </c>
      <c r="AA74" s="60">
        <v>19.792999999999999</v>
      </c>
      <c r="AB74" s="60">
        <v>26.4115</v>
      </c>
      <c r="AC74" s="60">
        <v>10.8848</v>
      </c>
      <c r="AD74" s="60">
        <v>8.9460999999999995</v>
      </c>
      <c r="AE74" s="60">
        <v>17.495899999999999</v>
      </c>
      <c r="AF74" s="60">
        <v>12.2227</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-25.680299999999999</v>
      </c>
      <c r="O75" s="60">
        <v>-34.1965</v>
      </c>
      <c r="P75" s="60">
        <v>-11.33</v>
      </c>
      <c r="Q75" s="60">
        <v>-9.8164999999999996</v>
      </c>
      <c r="R75" s="60">
        <v>3.8822999999999999</v>
      </c>
      <c r="S75" s="60">
        <v>4.2182000000000004</v>
      </c>
      <c r="T75" s="60">
        <v>3.7694000000000001</v>
      </c>
      <c r="U75" s="60">
        <v>-6.9999999999999999E-4</v>
      </c>
      <c r="V75" s="71">
        <v>1.0703</v>
      </c>
      <c r="W75" s="60">
        <v>2.6164999999999998</v>
      </c>
      <c r="X75" s="60">
        <v>7.0254000000000003</v>
      </c>
      <c r="Y75" s="60">
        <v>6.5959000000000003</v>
      </c>
      <c r="Z75" s="60">
        <v>7.3525</v>
      </c>
      <c r="AA75" s="60">
        <v>5.4748999999999999</v>
      </c>
      <c r="AB75" s="60">
        <v>8.9525000000000006</v>
      </c>
      <c r="AC75" s="60">
        <v>1.4442999999999999</v>
      </c>
      <c r="AD75" s="60">
        <v>1.5559000000000001</v>
      </c>
      <c r="AE75" s="60">
        <v>-1.4793000000000001</v>
      </c>
      <c r="AF75" s="60">
        <v>5.3887</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6.1696999999999997</v>
      </c>
      <c r="O76" s="61">
        <v>-11.2987</v>
      </c>
      <c r="P76" s="61">
        <v>-2.8115999999999999</v>
      </c>
      <c r="Q76" s="61">
        <v>-5.6924999999999999</v>
      </c>
      <c r="R76" s="61">
        <v>11.5542</v>
      </c>
      <c r="S76" s="61">
        <v>11.049799999999999</v>
      </c>
      <c r="T76" s="61">
        <v>5.3882000000000003</v>
      </c>
      <c r="U76" s="61">
        <v>3.9550999999999998</v>
      </c>
      <c r="V76" s="72">
        <v>5.2279999999999998</v>
      </c>
      <c r="W76" s="61">
        <v>5.3844000000000003</v>
      </c>
      <c r="X76" s="61">
        <v>8.3821499999999993</v>
      </c>
      <c r="Y76" s="61">
        <v>7.5928000000000004</v>
      </c>
      <c r="Z76" s="61">
        <v>7.7169999999999996</v>
      </c>
      <c r="AA76" s="61">
        <v>11.522</v>
      </c>
      <c r="AB76" s="61">
        <v>16.481300000000001</v>
      </c>
      <c r="AC76" s="61">
        <v>4.7191000000000001</v>
      </c>
      <c r="AD76" s="61">
        <v>5.2450000000000001</v>
      </c>
      <c r="AE76" s="61">
        <v>7.6359000000000004</v>
      </c>
      <c r="AF76" s="61">
        <v>8.1624999999999996</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9447</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9448</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-176.20500000000001</v>
      </c>
      <c r="O80" s="348">
        <v>-64.392499999999998</v>
      </c>
      <c r="P80" s="348">
        <v>-30.331800000000001</v>
      </c>
      <c r="Q80" s="348">
        <v>-32.5687</v>
      </c>
      <c r="R80" s="348">
        <v>6.1577000000000002</v>
      </c>
      <c r="S80" s="348">
        <v>5.5533000000000001</v>
      </c>
      <c r="T80" s="348">
        <v>-7.1684000000000001</v>
      </c>
      <c r="U80" s="348">
        <v>-9.7169000000000008</v>
      </c>
      <c r="V80" s="350">
        <v>-1.4573</v>
      </c>
      <c r="W80" s="348">
        <v>-0.73380000000000001</v>
      </c>
      <c r="X80" s="348">
        <v>8.9707000000000008</v>
      </c>
      <c r="Y80" s="348">
        <v>8.8758999999999997</v>
      </c>
      <c r="Z80" s="348">
        <v>12.2277</v>
      </c>
      <c r="AA80" s="348">
        <v>7.8170000000000002</v>
      </c>
      <c r="AB80" s="348">
        <v>21.252600000000001</v>
      </c>
      <c r="AC80" s="348">
        <v>-10.6334</v>
      </c>
      <c r="AD80" s="348">
        <v>-1.1859</v>
      </c>
      <c r="AE80" s="348">
        <v>-14.828099999999999</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9449</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9450</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10511</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D224-DA3E-4BCB-8EEF-E3910F730482}">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72" t="s">
        <v>333</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23"/>
      <c r="BA5" s="1057" t="s">
        <v>76</v>
      </c>
      <c r="BB5" s="1096"/>
      <c r="BC5" s="1096"/>
      <c r="BD5" s="1108"/>
      <c r="BE5" s="641"/>
      <c r="BF5" s="1057" t="s">
        <v>53</v>
      </c>
      <c r="BG5" s="1096"/>
      <c r="BH5" s="1108"/>
      <c r="BI5" s="1097"/>
      <c r="BJ5" s="1056" t="s">
        <v>312</v>
      </c>
      <c r="BK5" s="1097"/>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24"/>
      <c r="BA6" s="692" t="s">
        <v>72</v>
      </c>
      <c r="BB6" s="691" t="s">
        <v>73</v>
      </c>
      <c r="BC6" s="691" t="s">
        <v>74</v>
      </c>
      <c r="BD6" s="327" t="s">
        <v>75</v>
      </c>
      <c r="BE6" s="642"/>
      <c r="BF6" s="326" t="s">
        <v>309</v>
      </c>
      <c r="BG6" s="303" t="s">
        <v>310</v>
      </c>
      <c r="BH6" s="327" t="s">
        <v>311</v>
      </c>
      <c r="BI6" s="1100"/>
      <c r="BJ6" s="1113"/>
      <c r="BK6" s="1100"/>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960" t="s">
        <v>9611</v>
      </c>
      <c r="B8" s="901"/>
      <c r="C8" s="902">
        <v>41275</v>
      </c>
      <c r="D8" s="901"/>
      <c r="E8" s="903">
        <v>75928.899999999994</v>
      </c>
      <c r="F8" s="901"/>
      <c r="G8" s="904">
        <v>43.098500000000001</v>
      </c>
      <c r="H8" s="901"/>
      <c r="I8" s="961">
        <v>0.46</v>
      </c>
      <c r="J8" s="961">
        <v>6.87</v>
      </c>
      <c r="K8" s="961">
        <v>0.42</v>
      </c>
      <c r="L8" s="961">
        <v>0.43</v>
      </c>
      <c r="M8" s="906"/>
      <c r="N8" s="905">
        <v>66.602699999999999</v>
      </c>
      <c r="O8" s="905">
        <v>-16.463999999999999</v>
      </c>
      <c r="P8" s="905">
        <v>3.0870000000000002</v>
      </c>
      <c r="Q8" s="905">
        <v>2.9674999999999998</v>
      </c>
      <c r="R8" s="905">
        <v>6.2535999999999996</v>
      </c>
      <c r="S8" s="905">
        <v>7.2695999999999996</v>
      </c>
      <c r="T8" s="905">
        <v>6.4137000000000004</v>
      </c>
      <c r="U8" s="905">
        <v>6.6654999999999998</v>
      </c>
      <c r="V8" s="907">
        <v>6.5434000000000001</v>
      </c>
      <c r="W8" s="905">
        <v>7.0072000000000001</v>
      </c>
      <c r="X8" s="905">
        <v>7.49</v>
      </c>
      <c r="Y8" s="905">
        <v>6.8594999999999997</v>
      </c>
      <c r="Z8" s="905">
        <v>6.4641000000000002</v>
      </c>
      <c r="AA8" s="905">
        <v>6.4924999999999997</v>
      </c>
      <c r="AB8" s="905">
        <v>6.2312000000000003</v>
      </c>
      <c r="AC8" s="905">
        <v>6.6</v>
      </c>
      <c r="AD8" s="905">
        <v>6.7647000000000004</v>
      </c>
      <c r="AE8" s="905">
        <v>4.8920000000000003</v>
      </c>
      <c r="AF8" s="905">
        <v>7.0768000000000004</v>
      </c>
      <c r="AG8" s="906"/>
      <c r="AH8" s="903">
        <v>4</v>
      </c>
      <c r="AI8" s="903">
        <v>7</v>
      </c>
      <c r="AJ8" s="903">
        <v>5</v>
      </c>
      <c r="AK8" s="903">
        <v>11</v>
      </c>
      <c r="AL8" s="903">
        <v>2</v>
      </c>
      <c r="AM8" s="903">
        <v>6</v>
      </c>
      <c r="AN8" s="903">
        <v>1</v>
      </c>
      <c r="AO8" s="903">
        <v>3</v>
      </c>
      <c r="AP8" s="903">
        <v>3</v>
      </c>
      <c r="AQ8" s="903">
        <v>4</v>
      </c>
      <c r="AR8" s="903">
        <v>2</v>
      </c>
      <c r="AS8" s="903">
        <v>2</v>
      </c>
      <c r="AT8" s="903">
        <v>3</v>
      </c>
      <c r="AU8" s="903">
        <v>6</v>
      </c>
      <c r="AV8" s="903">
        <v>4</v>
      </c>
      <c r="AW8" s="903">
        <v>1</v>
      </c>
      <c r="AX8" s="903">
        <v>3</v>
      </c>
      <c r="AY8" s="903">
        <v>5</v>
      </c>
      <c r="AZ8" s="906"/>
      <c r="BA8" s="908">
        <v>6.8786350961619904</v>
      </c>
      <c r="BB8" s="908">
        <v>0.69712590560354104</v>
      </c>
      <c r="BC8" s="908">
        <v>0.28553190101724502</v>
      </c>
      <c r="BD8" s="908">
        <v>0.67482441260835702</v>
      </c>
      <c r="BE8" s="906"/>
      <c r="BF8" s="905" t="s">
        <v>430</v>
      </c>
      <c r="BG8" s="905" t="s">
        <v>430</v>
      </c>
      <c r="BH8" s="905" t="s">
        <v>430</v>
      </c>
      <c r="BI8" s="906"/>
      <c r="BJ8" s="905">
        <v>-0.29407530000000098</v>
      </c>
      <c r="BK8" s="906"/>
      <c r="BL8" s="905">
        <v>52.194699999999997</v>
      </c>
      <c r="BM8" s="905">
        <v>14.4039</v>
      </c>
      <c r="BN8" s="905">
        <v>1.90299</v>
      </c>
      <c r="BO8" s="905">
        <v>31.49841</v>
      </c>
      <c r="BP8" s="901"/>
      <c r="BQ8" s="905" t="s">
        <v>430</v>
      </c>
      <c r="BR8" s="905">
        <v>30.37</v>
      </c>
      <c r="BS8" s="905" t="s">
        <v>430</v>
      </c>
      <c r="BT8" s="905" t="s">
        <v>430</v>
      </c>
      <c r="BU8" s="905" t="s">
        <v>430</v>
      </c>
      <c r="BV8" s="905">
        <v>1.1299999999999999</v>
      </c>
      <c r="BW8" s="901"/>
      <c r="BX8" s="962" t="s">
        <v>9612</v>
      </c>
      <c r="BY8" s="962" t="s">
        <v>9613</v>
      </c>
      <c r="BZ8" s="962" t="s">
        <v>1600</v>
      </c>
      <c r="CA8" s="962" t="s">
        <v>9614</v>
      </c>
      <c r="CB8" s="962" t="s">
        <v>2674</v>
      </c>
      <c r="CC8" s="901"/>
      <c r="CD8" s="951" t="s">
        <v>8111</v>
      </c>
    </row>
    <row r="9" spans="1:82" s="428" customFormat="1" x14ac:dyDescent="0.25">
      <c r="A9" s="345" t="s">
        <v>9615</v>
      </c>
      <c r="B9" s="373"/>
      <c r="C9" s="719">
        <v>41285</v>
      </c>
      <c r="D9" s="373"/>
      <c r="E9" s="346">
        <v>46942.5</v>
      </c>
      <c r="F9" s="373"/>
      <c r="G9" s="347">
        <v>38.632100000000001</v>
      </c>
      <c r="H9" s="373"/>
      <c r="I9" s="651">
        <v>0.62</v>
      </c>
      <c r="J9" s="651">
        <v>6.88</v>
      </c>
      <c r="K9" s="651">
        <v>0.54</v>
      </c>
      <c r="L9" s="651">
        <v>0.57999999999999996</v>
      </c>
      <c r="M9" s="374"/>
      <c r="N9" s="348">
        <v>74.698099999999997</v>
      </c>
      <c r="O9" s="348">
        <v>-17.8307</v>
      </c>
      <c r="P9" s="348">
        <v>2.7549000000000001</v>
      </c>
      <c r="Q9" s="348">
        <v>3.4464000000000001</v>
      </c>
      <c r="R9" s="348">
        <v>6.0533999999999999</v>
      </c>
      <c r="S9" s="348">
        <v>6.9032</v>
      </c>
      <c r="T9" s="348">
        <v>6.1882000000000001</v>
      </c>
      <c r="U9" s="348">
        <v>6.4263000000000003</v>
      </c>
      <c r="V9" s="350">
        <v>6.3659999999999997</v>
      </c>
      <c r="W9" s="348">
        <v>6.8795000000000002</v>
      </c>
      <c r="X9" s="348">
        <v>7.2811000000000003</v>
      </c>
      <c r="Y9" s="348">
        <v>6.7758000000000003</v>
      </c>
      <c r="Z9" s="348">
        <v>6.2499000000000002</v>
      </c>
      <c r="AA9" s="348">
        <v>6.3728999999999996</v>
      </c>
      <c r="AB9" s="348">
        <v>5.9886999999999997</v>
      </c>
      <c r="AC9" s="348">
        <v>6.3830999999999998</v>
      </c>
      <c r="AD9" s="348">
        <v>6.5652999999999997</v>
      </c>
      <c r="AE9" s="348">
        <v>4.8604000000000003</v>
      </c>
      <c r="AF9" s="348">
        <v>6.8239999999999998</v>
      </c>
      <c r="AG9" s="374"/>
      <c r="AH9" s="346">
        <v>1</v>
      </c>
      <c r="AI9" s="346">
        <v>10</v>
      </c>
      <c r="AJ9" s="346">
        <v>7</v>
      </c>
      <c r="AK9" s="346">
        <v>4</v>
      </c>
      <c r="AL9" s="346">
        <v>7</v>
      </c>
      <c r="AM9" s="346">
        <v>15</v>
      </c>
      <c r="AN9" s="346">
        <v>10</v>
      </c>
      <c r="AO9" s="346">
        <v>12</v>
      </c>
      <c r="AP9" s="346">
        <v>13</v>
      </c>
      <c r="AQ9" s="346">
        <v>10</v>
      </c>
      <c r="AR9" s="346">
        <v>13</v>
      </c>
      <c r="AS9" s="346">
        <v>5</v>
      </c>
      <c r="AT9" s="346">
        <v>11</v>
      </c>
      <c r="AU9" s="346">
        <v>7</v>
      </c>
      <c r="AV9" s="346">
        <v>14</v>
      </c>
      <c r="AW9" s="346">
        <v>12</v>
      </c>
      <c r="AX9" s="346">
        <v>12</v>
      </c>
      <c r="AY9" s="346">
        <v>6</v>
      </c>
      <c r="AZ9" s="374"/>
      <c r="BA9" s="375">
        <v>6.5513221373108701</v>
      </c>
      <c r="BB9" s="375">
        <v>0.65331589950528601</v>
      </c>
      <c r="BC9" s="375">
        <v>0.27301058214757001</v>
      </c>
      <c r="BD9" s="375">
        <v>0.58035593969333399</v>
      </c>
      <c r="BE9" s="374"/>
      <c r="BF9" s="348" t="s">
        <v>430</v>
      </c>
      <c r="BG9" s="348" t="s">
        <v>430</v>
      </c>
      <c r="BH9" s="348" t="s">
        <v>430</v>
      </c>
      <c r="BI9" s="374"/>
      <c r="BJ9" s="348">
        <v>-0.25815421000000299</v>
      </c>
      <c r="BK9" s="374"/>
      <c r="BL9" s="348">
        <v>58.115600000000001</v>
      </c>
      <c r="BM9" s="348">
        <v>12.8611</v>
      </c>
      <c r="BN9" s="348">
        <v>2.57734</v>
      </c>
      <c r="BO9" s="348">
        <v>26.445959999999999</v>
      </c>
      <c r="BP9" s="373"/>
      <c r="BQ9" s="348">
        <v>0.05</v>
      </c>
      <c r="BR9" s="348">
        <v>25.95</v>
      </c>
      <c r="BS9" s="348" t="s">
        <v>430</v>
      </c>
      <c r="BT9" s="348" t="s">
        <v>430</v>
      </c>
      <c r="BU9" s="348" t="s">
        <v>430</v>
      </c>
      <c r="BV9" s="348">
        <v>0.45</v>
      </c>
      <c r="BW9" s="373"/>
      <c r="BX9" s="372" t="s">
        <v>9616</v>
      </c>
      <c r="BY9" s="372" t="s">
        <v>9617</v>
      </c>
      <c r="BZ9" s="372" t="s">
        <v>1830</v>
      </c>
      <c r="CA9" s="372" t="s">
        <v>9618</v>
      </c>
      <c r="CB9" s="372" t="s">
        <v>6059</v>
      </c>
      <c r="CC9" s="373"/>
      <c r="CD9" s="354" t="s">
        <v>4673</v>
      </c>
    </row>
    <row r="10" spans="1:82" s="428" customFormat="1" x14ac:dyDescent="0.25">
      <c r="A10" s="345" t="s">
        <v>9619</v>
      </c>
      <c r="B10" s="373"/>
      <c r="C10" s="719">
        <v>41281</v>
      </c>
      <c r="D10" s="373"/>
      <c r="E10" s="346">
        <v>34609.800000000003</v>
      </c>
      <c r="F10" s="373"/>
      <c r="G10" s="347">
        <v>39.549399999999999</v>
      </c>
      <c r="H10" s="373"/>
      <c r="I10" s="651">
        <v>0.38</v>
      </c>
      <c r="J10" s="651">
        <v>5.86</v>
      </c>
      <c r="K10" s="651">
        <v>0.36</v>
      </c>
      <c r="L10" s="651">
        <v>0.38</v>
      </c>
      <c r="M10" s="374"/>
      <c r="N10" s="348">
        <v>64.717299999999994</v>
      </c>
      <c r="O10" s="348">
        <v>-16.129300000000001</v>
      </c>
      <c r="P10" s="348">
        <v>2.9152999999999998</v>
      </c>
      <c r="Q10" s="348">
        <v>3.1482000000000001</v>
      </c>
      <c r="R10" s="348">
        <v>6.1078000000000001</v>
      </c>
      <c r="S10" s="348">
        <v>7.2786</v>
      </c>
      <c r="T10" s="348">
        <v>6.0404</v>
      </c>
      <c r="U10" s="348">
        <v>6.5357000000000003</v>
      </c>
      <c r="V10" s="350">
        <v>6.4259000000000004</v>
      </c>
      <c r="W10" s="348">
        <v>6.9143999999999997</v>
      </c>
      <c r="X10" s="348">
        <v>7.3212000000000002</v>
      </c>
      <c r="Y10" s="348">
        <v>6.6538000000000004</v>
      </c>
      <c r="Z10" s="348">
        <v>6.34</v>
      </c>
      <c r="AA10" s="348">
        <v>6.5256999999999996</v>
      </c>
      <c r="AB10" s="348">
        <v>6.1501000000000001</v>
      </c>
      <c r="AC10" s="348">
        <v>6.4539999999999997</v>
      </c>
      <c r="AD10" s="348">
        <v>6.6471999999999998</v>
      </c>
      <c r="AE10" s="348">
        <v>4.7060000000000004</v>
      </c>
      <c r="AF10" s="348">
        <v>7.0110000000000001</v>
      </c>
      <c r="AG10" s="374"/>
      <c r="AH10" s="346">
        <v>6</v>
      </c>
      <c r="AI10" s="346">
        <v>6</v>
      </c>
      <c r="AJ10" s="346">
        <v>6</v>
      </c>
      <c r="AK10" s="346">
        <v>7</v>
      </c>
      <c r="AL10" s="346">
        <v>6</v>
      </c>
      <c r="AM10" s="346">
        <v>3</v>
      </c>
      <c r="AN10" s="346">
        <v>15</v>
      </c>
      <c r="AO10" s="346">
        <v>9</v>
      </c>
      <c r="AP10" s="346">
        <v>10</v>
      </c>
      <c r="AQ10" s="346">
        <v>8</v>
      </c>
      <c r="AR10" s="346">
        <v>9</v>
      </c>
      <c r="AS10" s="346">
        <v>11</v>
      </c>
      <c r="AT10" s="346">
        <v>7</v>
      </c>
      <c r="AU10" s="346">
        <v>4</v>
      </c>
      <c r="AV10" s="346">
        <v>7</v>
      </c>
      <c r="AW10" s="346">
        <v>9</v>
      </c>
      <c r="AX10" s="346">
        <v>9</v>
      </c>
      <c r="AY10" s="346">
        <v>10</v>
      </c>
      <c r="AZ10" s="374"/>
      <c r="BA10" s="375">
        <v>6.7814221469054097</v>
      </c>
      <c r="BB10" s="375">
        <v>0.66091245091825901</v>
      </c>
      <c r="BC10" s="375">
        <v>0.26741267384503797</v>
      </c>
      <c r="BD10" s="375">
        <v>0.591165046130397</v>
      </c>
      <c r="BE10" s="374"/>
      <c r="BF10" s="348" t="s">
        <v>430</v>
      </c>
      <c r="BG10" s="348" t="s">
        <v>430</v>
      </c>
      <c r="BH10" s="348" t="s">
        <v>430</v>
      </c>
      <c r="BI10" s="374"/>
      <c r="BJ10" s="348">
        <v>-0.29579891000000003</v>
      </c>
      <c r="BK10" s="374"/>
      <c r="BL10" s="348">
        <v>55.915799999999997</v>
      </c>
      <c r="BM10" s="348">
        <v>13.420999999999999</v>
      </c>
      <c r="BN10" s="348">
        <v>1.8295600000000001</v>
      </c>
      <c r="BO10" s="348">
        <v>28.833639999999999</v>
      </c>
      <c r="BP10" s="373"/>
      <c r="BQ10" s="348">
        <v>0.01</v>
      </c>
      <c r="BR10" s="348">
        <v>26.29</v>
      </c>
      <c r="BS10" s="348" t="s">
        <v>430</v>
      </c>
      <c r="BT10" s="348" t="s">
        <v>430</v>
      </c>
      <c r="BU10" s="348" t="s">
        <v>430</v>
      </c>
      <c r="BV10" s="348">
        <v>2.52</v>
      </c>
      <c r="BW10" s="373"/>
      <c r="BX10" s="372" t="s">
        <v>9620</v>
      </c>
      <c r="BY10" s="372" t="s">
        <v>9621</v>
      </c>
      <c r="BZ10" s="372" t="s">
        <v>9622</v>
      </c>
      <c r="CA10" s="372" t="s">
        <v>9623</v>
      </c>
      <c r="CB10" s="372" t="s">
        <v>9624</v>
      </c>
      <c r="CC10" s="373"/>
      <c r="CD10" s="354" t="s">
        <v>4673</v>
      </c>
    </row>
    <row r="11" spans="1:82" s="428" customFormat="1" x14ac:dyDescent="0.25">
      <c r="A11" s="345" t="s">
        <v>9625</v>
      </c>
      <c r="B11" s="373"/>
      <c r="C11" s="719">
        <v>41275</v>
      </c>
      <c r="D11" s="373"/>
      <c r="E11" s="346">
        <v>30342.9</v>
      </c>
      <c r="F11" s="373"/>
      <c r="G11" s="347">
        <v>37.173999999999999</v>
      </c>
      <c r="H11" s="373"/>
      <c r="I11" s="651">
        <v>0.28219</v>
      </c>
      <c r="J11" s="651">
        <v>6.32</v>
      </c>
      <c r="K11" s="651">
        <v>0.27944999999999998</v>
      </c>
      <c r="L11" s="651">
        <v>0.28219</v>
      </c>
      <c r="M11" s="374"/>
      <c r="N11" s="348">
        <v>57.234400000000001</v>
      </c>
      <c r="O11" s="348">
        <v>-14.0898</v>
      </c>
      <c r="P11" s="348">
        <v>4.1551999999999998</v>
      </c>
      <c r="Q11" s="348">
        <v>3.9967000000000001</v>
      </c>
      <c r="R11" s="348">
        <v>6.1896000000000004</v>
      </c>
      <c r="S11" s="348">
        <v>7.2774000000000001</v>
      </c>
      <c r="T11" s="348">
        <v>6.3475000000000001</v>
      </c>
      <c r="U11" s="348">
        <v>6.6795</v>
      </c>
      <c r="V11" s="350">
        <v>6.6223000000000001</v>
      </c>
      <c r="W11" s="348">
        <v>7.0567000000000002</v>
      </c>
      <c r="X11" s="348">
        <v>7.4767999999999999</v>
      </c>
      <c r="Y11" s="348">
        <v>6.9702000000000002</v>
      </c>
      <c r="Z11" s="348">
        <v>6.4596</v>
      </c>
      <c r="AA11" s="348">
        <v>6.6013000000000002</v>
      </c>
      <c r="AB11" s="348">
        <v>6.3785999999999996</v>
      </c>
      <c r="AC11" s="348">
        <v>6.5831</v>
      </c>
      <c r="AD11" s="348">
        <v>6.8421000000000003</v>
      </c>
      <c r="AE11" s="348">
        <v>4.9968000000000004</v>
      </c>
      <c r="AF11" s="348">
        <v>6.952</v>
      </c>
      <c r="AG11" s="374"/>
      <c r="AH11" s="346">
        <v>10</v>
      </c>
      <c r="AI11" s="346">
        <v>5</v>
      </c>
      <c r="AJ11" s="346">
        <v>3</v>
      </c>
      <c r="AK11" s="346">
        <v>3</v>
      </c>
      <c r="AL11" s="346">
        <v>3</v>
      </c>
      <c r="AM11" s="346">
        <v>4</v>
      </c>
      <c r="AN11" s="346">
        <v>4</v>
      </c>
      <c r="AO11" s="346">
        <v>2</v>
      </c>
      <c r="AP11" s="346">
        <v>1</v>
      </c>
      <c r="AQ11" s="346">
        <v>2</v>
      </c>
      <c r="AR11" s="346">
        <v>3</v>
      </c>
      <c r="AS11" s="346">
        <v>1</v>
      </c>
      <c r="AT11" s="346">
        <v>4</v>
      </c>
      <c r="AU11" s="346">
        <v>3</v>
      </c>
      <c r="AV11" s="346">
        <v>1</v>
      </c>
      <c r="AW11" s="346">
        <v>2</v>
      </c>
      <c r="AX11" s="346">
        <v>1</v>
      </c>
      <c r="AY11" s="346">
        <v>3</v>
      </c>
      <c r="AZ11" s="374"/>
      <c r="BA11" s="375">
        <v>6.0885325739597098</v>
      </c>
      <c r="BB11" s="375">
        <v>0.59359272748764103</v>
      </c>
      <c r="BC11" s="375">
        <v>0.318014442214691</v>
      </c>
      <c r="BD11" s="375">
        <v>0.83846733984963495</v>
      </c>
      <c r="BE11" s="374"/>
      <c r="BF11" s="348" t="s">
        <v>430</v>
      </c>
      <c r="BG11" s="348" t="s">
        <v>430</v>
      </c>
      <c r="BH11" s="348" t="s">
        <v>430</v>
      </c>
      <c r="BI11" s="374"/>
      <c r="BJ11" s="348">
        <v>-0.22305015</v>
      </c>
      <c r="BK11" s="374"/>
      <c r="BL11" s="348">
        <v>46.246899999999997</v>
      </c>
      <c r="BM11" s="348">
        <v>16.797000000000001</v>
      </c>
      <c r="BN11" s="348">
        <v>3.3434400000000002</v>
      </c>
      <c r="BO11" s="348">
        <v>33.612659999999998</v>
      </c>
      <c r="BP11" s="373"/>
      <c r="BQ11" s="348">
        <v>0.17</v>
      </c>
      <c r="BR11" s="348">
        <v>29.47</v>
      </c>
      <c r="BS11" s="348">
        <v>0.17</v>
      </c>
      <c r="BT11" s="348" t="s">
        <v>430</v>
      </c>
      <c r="BU11" s="348">
        <v>0.02</v>
      </c>
      <c r="BV11" s="348">
        <v>70.39</v>
      </c>
      <c r="BW11" s="373"/>
      <c r="BX11" s="372" t="s">
        <v>9626</v>
      </c>
      <c r="BY11" s="372" t="s">
        <v>9627</v>
      </c>
      <c r="BZ11" s="372" t="s">
        <v>9628</v>
      </c>
      <c r="CA11" s="372" t="s">
        <v>9629</v>
      </c>
      <c r="CB11" s="372" t="s">
        <v>9630</v>
      </c>
      <c r="CC11" s="373"/>
      <c r="CD11" s="354" t="s">
        <v>2998</v>
      </c>
    </row>
    <row r="12" spans="1:82" s="428" customFormat="1" x14ac:dyDescent="0.25">
      <c r="A12" s="345" t="s">
        <v>9631</v>
      </c>
      <c r="B12" s="373"/>
      <c r="C12" s="719">
        <v>41275</v>
      </c>
      <c r="D12" s="373"/>
      <c r="E12" s="346">
        <v>27106</v>
      </c>
      <c r="F12" s="373"/>
      <c r="G12" s="347">
        <v>30.812100000000001</v>
      </c>
      <c r="H12" s="373"/>
      <c r="I12" s="651">
        <v>0.61</v>
      </c>
      <c r="J12" s="651">
        <v>6.93</v>
      </c>
      <c r="K12" s="651">
        <v>0.5</v>
      </c>
      <c r="L12" s="651">
        <v>0.51</v>
      </c>
      <c r="M12" s="374"/>
      <c r="N12" s="348">
        <v>51.840499999999999</v>
      </c>
      <c r="O12" s="348">
        <v>-18.648599999999998</v>
      </c>
      <c r="P12" s="348">
        <v>0.93089999999999995</v>
      </c>
      <c r="Q12" s="348">
        <v>2.3797999999999999</v>
      </c>
      <c r="R12" s="348">
        <v>5.6943999999999999</v>
      </c>
      <c r="S12" s="348">
        <v>7.2759999999999998</v>
      </c>
      <c r="T12" s="348">
        <v>6.2663000000000002</v>
      </c>
      <c r="U12" s="348">
        <v>6.5701000000000001</v>
      </c>
      <c r="V12" s="350">
        <v>6.5221</v>
      </c>
      <c r="W12" s="348">
        <v>7.0221999999999998</v>
      </c>
      <c r="X12" s="348">
        <v>7.4238999999999997</v>
      </c>
      <c r="Y12" s="348">
        <v>6.7145999999999999</v>
      </c>
      <c r="Z12" s="348">
        <v>6.3841000000000001</v>
      </c>
      <c r="AA12" s="348">
        <v>6.2957999999999998</v>
      </c>
      <c r="AB12" s="348">
        <v>6.2302</v>
      </c>
      <c r="AC12" s="348">
        <v>6.4732000000000003</v>
      </c>
      <c r="AD12" s="348">
        <v>6.7186000000000003</v>
      </c>
      <c r="AE12" s="348">
        <v>4.4061000000000003</v>
      </c>
      <c r="AF12" s="348">
        <v>6.976</v>
      </c>
      <c r="AG12" s="374"/>
      <c r="AH12" s="346">
        <v>12</v>
      </c>
      <c r="AI12" s="346">
        <v>12</v>
      </c>
      <c r="AJ12" s="346">
        <v>12</v>
      </c>
      <c r="AK12" s="346">
        <v>14</v>
      </c>
      <c r="AL12" s="346">
        <v>14</v>
      </c>
      <c r="AM12" s="346">
        <v>5</v>
      </c>
      <c r="AN12" s="346">
        <v>6</v>
      </c>
      <c r="AO12" s="346">
        <v>8</v>
      </c>
      <c r="AP12" s="346">
        <v>7</v>
      </c>
      <c r="AQ12" s="346">
        <v>3</v>
      </c>
      <c r="AR12" s="346">
        <v>5</v>
      </c>
      <c r="AS12" s="346">
        <v>7</v>
      </c>
      <c r="AT12" s="346">
        <v>6</v>
      </c>
      <c r="AU12" s="346">
        <v>11</v>
      </c>
      <c r="AV12" s="346">
        <v>5</v>
      </c>
      <c r="AW12" s="346">
        <v>8</v>
      </c>
      <c r="AX12" s="346">
        <v>7</v>
      </c>
      <c r="AY12" s="346">
        <v>14</v>
      </c>
      <c r="AZ12" s="374"/>
      <c r="BA12" s="375">
        <v>6.74880627337531</v>
      </c>
      <c r="BB12" s="375">
        <v>0.62109338765116495</v>
      </c>
      <c r="BC12" s="375">
        <v>0.28251188605820299</v>
      </c>
      <c r="BD12" s="375">
        <v>0.75798507909759205</v>
      </c>
      <c r="BE12" s="374"/>
      <c r="BF12" s="348" t="s">
        <v>430</v>
      </c>
      <c r="BG12" s="348" t="s">
        <v>430</v>
      </c>
      <c r="BH12" s="348" t="s">
        <v>430</v>
      </c>
      <c r="BI12" s="374"/>
      <c r="BJ12" s="348">
        <v>-0.22402893000000401</v>
      </c>
      <c r="BK12" s="374"/>
      <c r="BL12" s="348">
        <v>52.689100000000003</v>
      </c>
      <c r="BM12" s="348">
        <v>14.833600000000001</v>
      </c>
      <c r="BN12" s="348">
        <v>3.1966800000000002</v>
      </c>
      <c r="BO12" s="348">
        <v>29.280619999999999</v>
      </c>
      <c r="BP12" s="373"/>
      <c r="BQ12" s="348" t="s">
        <v>430</v>
      </c>
      <c r="BR12" s="348">
        <v>27.04</v>
      </c>
      <c r="BS12" s="348">
        <v>0.52</v>
      </c>
      <c r="BT12" s="348" t="s">
        <v>430</v>
      </c>
      <c r="BU12" s="348" t="s">
        <v>430</v>
      </c>
      <c r="BV12" s="348">
        <v>1.73</v>
      </c>
      <c r="BW12" s="373"/>
      <c r="BX12" s="372" t="s">
        <v>9632</v>
      </c>
      <c r="BY12" s="372" t="s">
        <v>9633</v>
      </c>
      <c r="BZ12" s="372" t="s">
        <v>9634</v>
      </c>
      <c r="CA12" s="372" t="s">
        <v>9635</v>
      </c>
      <c r="CB12" s="372" t="s">
        <v>9636</v>
      </c>
      <c r="CC12" s="373"/>
      <c r="CD12" s="354" t="s">
        <v>555</v>
      </c>
    </row>
    <row r="13" spans="1:82" s="428" customFormat="1" x14ac:dyDescent="0.25">
      <c r="A13" s="345" t="s">
        <v>9637</v>
      </c>
      <c r="B13" s="373"/>
      <c r="C13" s="719">
        <v>41736</v>
      </c>
      <c r="D13" s="373"/>
      <c r="E13" s="346">
        <v>25513</v>
      </c>
      <c r="F13" s="373"/>
      <c r="G13" s="347">
        <v>21.677</v>
      </c>
      <c r="H13" s="373"/>
      <c r="I13" s="651">
        <v>0.46300999999999998</v>
      </c>
      <c r="J13" s="651">
        <v>6.79</v>
      </c>
      <c r="K13" s="651">
        <v>0.43014000000000002</v>
      </c>
      <c r="L13" s="651">
        <v>0.46027000000000001</v>
      </c>
      <c r="M13" s="374"/>
      <c r="N13" s="348">
        <v>50.584400000000002</v>
      </c>
      <c r="O13" s="348">
        <v>-20.7316</v>
      </c>
      <c r="P13" s="348">
        <v>0.48110000000000003</v>
      </c>
      <c r="Q13" s="348">
        <v>2.7692000000000001</v>
      </c>
      <c r="R13" s="348">
        <v>5.7309999999999999</v>
      </c>
      <c r="S13" s="348">
        <v>7.1547999999999998</v>
      </c>
      <c r="T13" s="348">
        <v>6.2140000000000004</v>
      </c>
      <c r="U13" s="348">
        <v>6.5</v>
      </c>
      <c r="V13" s="350">
        <v>6.4248000000000003</v>
      </c>
      <c r="W13" s="348">
        <v>6.8689</v>
      </c>
      <c r="X13" s="348">
        <v>7.3040000000000003</v>
      </c>
      <c r="Y13" s="348">
        <v>6.5808</v>
      </c>
      <c r="Z13" s="348">
        <v>6.1398000000000001</v>
      </c>
      <c r="AA13" s="348">
        <v>6.1562000000000001</v>
      </c>
      <c r="AB13" s="348">
        <v>6.1276000000000002</v>
      </c>
      <c r="AC13" s="348">
        <v>6.4085999999999999</v>
      </c>
      <c r="AD13" s="348">
        <v>6.6048999999999998</v>
      </c>
      <c r="AE13" s="348">
        <v>4.6935000000000002</v>
      </c>
      <c r="AF13" s="348">
        <v>6.4394999999999998</v>
      </c>
      <c r="AG13" s="374"/>
      <c r="AH13" s="346">
        <v>15</v>
      </c>
      <c r="AI13" s="346">
        <v>14</v>
      </c>
      <c r="AJ13" s="346">
        <v>14</v>
      </c>
      <c r="AK13" s="346">
        <v>12</v>
      </c>
      <c r="AL13" s="346">
        <v>13</v>
      </c>
      <c r="AM13" s="346">
        <v>10</v>
      </c>
      <c r="AN13" s="346">
        <v>9</v>
      </c>
      <c r="AO13" s="346">
        <v>10</v>
      </c>
      <c r="AP13" s="346">
        <v>11</v>
      </c>
      <c r="AQ13" s="346">
        <v>12</v>
      </c>
      <c r="AR13" s="346">
        <v>12</v>
      </c>
      <c r="AS13" s="346">
        <v>13</v>
      </c>
      <c r="AT13" s="346">
        <v>12</v>
      </c>
      <c r="AU13" s="346">
        <v>14</v>
      </c>
      <c r="AV13" s="346">
        <v>10</v>
      </c>
      <c r="AW13" s="346">
        <v>10</v>
      </c>
      <c r="AX13" s="346">
        <v>11</v>
      </c>
      <c r="AY13" s="346">
        <v>11</v>
      </c>
      <c r="AZ13" s="374"/>
      <c r="BA13" s="375">
        <v>6.44759754945827</v>
      </c>
      <c r="BB13" s="375">
        <v>0.60878475057854597</v>
      </c>
      <c r="BC13" s="375">
        <v>0.27557084029058398</v>
      </c>
      <c r="BD13" s="375">
        <v>0.65090021723692604</v>
      </c>
      <c r="BE13" s="374"/>
      <c r="BF13" s="348" t="s">
        <v>430</v>
      </c>
      <c r="BG13" s="348" t="s">
        <v>430</v>
      </c>
      <c r="BH13" s="348" t="s">
        <v>430</v>
      </c>
      <c r="BI13" s="374"/>
      <c r="BJ13" s="348">
        <v>-0.255518269999993</v>
      </c>
      <c r="BK13" s="374"/>
      <c r="BL13" s="348">
        <v>56.846200000000003</v>
      </c>
      <c r="BM13" s="348">
        <v>10.4643</v>
      </c>
      <c r="BN13" s="348">
        <v>1.4711700000000001</v>
      </c>
      <c r="BO13" s="348">
        <v>31.218330000000002</v>
      </c>
      <c r="BP13" s="373"/>
      <c r="BQ13" s="348" t="s">
        <v>430</v>
      </c>
      <c r="BR13" s="348">
        <v>30.24</v>
      </c>
      <c r="BS13" s="348" t="s">
        <v>430</v>
      </c>
      <c r="BT13" s="348" t="s">
        <v>430</v>
      </c>
      <c r="BU13" s="348" t="s">
        <v>430</v>
      </c>
      <c r="BV13" s="348">
        <v>0.98</v>
      </c>
      <c r="BW13" s="373"/>
      <c r="BX13" s="372" t="s">
        <v>9638</v>
      </c>
      <c r="BY13" s="372" t="s">
        <v>9639</v>
      </c>
      <c r="BZ13" s="372" t="s">
        <v>9640</v>
      </c>
      <c r="CA13" s="372" t="s">
        <v>9641</v>
      </c>
      <c r="CB13" s="372" t="s">
        <v>9642</v>
      </c>
      <c r="CC13" s="373"/>
      <c r="CD13" s="354" t="s">
        <v>4673</v>
      </c>
    </row>
    <row r="14" spans="1:82" s="428" customFormat="1" x14ac:dyDescent="0.25">
      <c r="A14" s="345" t="s">
        <v>9643</v>
      </c>
      <c r="B14" s="373"/>
      <c r="C14" s="719">
        <v>43452</v>
      </c>
      <c r="D14" s="373"/>
      <c r="E14" s="346">
        <v>24772.799999999999</v>
      </c>
      <c r="F14" s="373"/>
      <c r="G14" s="347">
        <v>16.2803</v>
      </c>
      <c r="H14" s="373"/>
      <c r="I14" s="651">
        <v>0.5</v>
      </c>
      <c r="J14" s="651">
        <v>7.02</v>
      </c>
      <c r="K14" s="651">
        <v>0.49</v>
      </c>
      <c r="L14" s="651">
        <v>0.5</v>
      </c>
      <c r="M14" s="374"/>
      <c r="N14" s="348">
        <v>62.883400000000002</v>
      </c>
      <c r="O14" s="348">
        <v>-13.9589</v>
      </c>
      <c r="P14" s="348">
        <v>3.3331</v>
      </c>
      <c r="Q14" s="348">
        <v>4.2827999999999999</v>
      </c>
      <c r="R14" s="348">
        <v>6.4428000000000001</v>
      </c>
      <c r="S14" s="348">
        <v>7.2812000000000001</v>
      </c>
      <c r="T14" s="348">
        <v>6.4066999999999998</v>
      </c>
      <c r="U14" s="348">
        <v>6.7389000000000001</v>
      </c>
      <c r="V14" s="350">
        <v>6.6064999999999996</v>
      </c>
      <c r="W14" s="348">
        <v>7.0944000000000003</v>
      </c>
      <c r="X14" s="348">
        <v>7.4984000000000002</v>
      </c>
      <c r="Y14" s="348">
        <v>6.7811000000000003</v>
      </c>
      <c r="Z14" s="348" t="s">
        <v>430</v>
      </c>
      <c r="AA14" s="348">
        <v>6.5025000000000004</v>
      </c>
      <c r="AB14" s="348">
        <v>6.2794999999999996</v>
      </c>
      <c r="AC14" s="348">
        <v>6.5609000000000002</v>
      </c>
      <c r="AD14" s="348">
        <v>6.8105000000000002</v>
      </c>
      <c r="AE14" s="348">
        <v>5.1847000000000003</v>
      </c>
      <c r="AF14" s="348">
        <v>6.5377000000000001</v>
      </c>
      <c r="AG14" s="374"/>
      <c r="AH14" s="346">
        <v>8</v>
      </c>
      <c r="AI14" s="346">
        <v>4</v>
      </c>
      <c r="AJ14" s="346">
        <v>4</v>
      </c>
      <c r="AK14" s="346">
        <v>1</v>
      </c>
      <c r="AL14" s="346">
        <v>1</v>
      </c>
      <c r="AM14" s="346">
        <v>2</v>
      </c>
      <c r="AN14" s="346">
        <v>2</v>
      </c>
      <c r="AO14" s="346">
        <v>1</v>
      </c>
      <c r="AP14" s="346">
        <v>2</v>
      </c>
      <c r="AQ14" s="346">
        <v>1</v>
      </c>
      <c r="AR14" s="346">
        <v>1</v>
      </c>
      <c r="AS14" s="346">
        <v>4</v>
      </c>
      <c r="AT14" s="346" t="s">
        <v>430</v>
      </c>
      <c r="AU14" s="346">
        <v>5</v>
      </c>
      <c r="AV14" s="346">
        <v>3</v>
      </c>
      <c r="AW14" s="346">
        <v>3</v>
      </c>
      <c r="AX14" s="346">
        <v>2</v>
      </c>
      <c r="AY14" s="346">
        <v>2</v>
      </c>
      <c r="AZ14" s="374"/>
      <c r="BA14" s="375">
        <v>6.4109470779248996</v>
      </c>
      <c r="BB14" s="375">
        <v>0.58397657512027801</v>
      </c>
      <c r="BC14" s="375">
        <v>0.30680286446625199</v>
      </c>
      <c r="BD14" s="375">
        <v>0.88690682275199795</v>
      </c>
      <c r="BE14" s="374"/>
      <c r="BF14" s="348" t="s">
        <v>430</v>
      </c>
      <c r="BG14" s="348" t="s">
        <v>430</v>
      </c>
      <c r="BH14" s="348" t="s">
        <v>430</v>
      </c>
      <c r="BI14" s="374"/>
      <c r="BJ14" s="348">
        <v>-0.26629515999999898</v>
      </c>
      <c r="BK14" s="374"/>
      <c r="BL14" s="348">
        <v>51.093000000000004</v>
      </c>
      <c r="BM14" s="348">
        <v>12.4476</v>
      </c>
      <c r="BN14" s="348">
        <v>2.8774099999999998</v>
      </c>
      <c r="BO14" s="348">
        <v>33.581989999999998</v>
      </c>
      <c r="BP14" s="373"/>
      <c r="BQ14" s="348" t="s">
        <v>430</v>
      </c>
      <c r="BR14" s="348">
        <v>32.799999999999997</v>
      </c>
      <c r="BS14" s="348">
        <v>0.3</v>
      </c>
      <c r="BT14" s="348" t="s">
        <v>430</v>
      </c>
      <c r="BU14" s="348" t="s">
        <v>430</v>
      </c>
      <c r="BV14" s="348">
        <v>0.48</v>
      </c>
      <c r="BW14" s="373"/>
      <c r="BX14" s="372" t="s">
        <v>9644</v>
      </c>
      <c r="BY14" s="372" t="s">
        <v>9645</v>
      </c>
      <c r="BZ14" s="372" t="s">
        <v>9646</v>
      </c>
      <c r="CA14" s="372" t="s">
        <v>9647</v>
      </c>
      <c r="CB14" s="372" t="s">
        <v>6783</v>
      </c>
      <c r="CC14" s="373"/>
      <c r="CD14" s="354" t="s">
        <v>4673</v>
      </c>
    </row>
    <row r="15" spans="1:82" s="428" customFormat="1" x14ac:dyDescent="0.25">
      <c r="A15" s="345" t="s">
        <v>9648</v>
      </c>
      <c r="B15" s="373"/>
      <c r="C15" s="719">
        <v>41275</v>
      </c>
      <c r="D15" s="373"/>
      <c r="E15" s="346">
        <v>17177.7</v>
      </c>
      <c r="F15" s="373"/>
      <c r="G15" s="347">
        <v>30.849799999999998</v>
      </c>
      <c r="H15" s="373"/>
      <c r="I15" s="651">
        <v>0.5151</v>
      </c>
      <c r="J15" s="651">
        <v>6.9987199999999996</v>
      </c>
      <c r="K15" s="651">
        <v>0.45084999999999997</v>
      </c>
      <c r="L15" s="651">
        <v>0.48293000000000003</v>
      </c>
      <c r="M15" s="374"/>
      <c r="N15" s="348">
        <v>54.031599999999997</v>
      </c>
      <c r="O15" s="348">
        <v>-19.4514</v>
      </c>
      <c r="P15" s="348">
        <v>0.74380000000000002</v>
      </c>
      <c r="Q15" s="348">
        <v>2.1907000000000001</v>
      </c>
      <c r="R15" s="348">
        <v>5.8068999999999997</v>
      </c>
      <c r="S15" s="348">
        <v>7.2135999999999996</v>
      </c>
      <c r="T15" s="348">
        <v>6.2889999999999997</v>
      </c>
      <c r="U15" s="348">
        <v>6.5735999999999999</v>
      </c>
      <c r="V15" s="350">
        <v>6.5278999999999998</v>
      </c>
      <c r="W15" s="348">
        <v>6.8788999999999998</v>
      </c>
      <c r="X15" s="348">
        <v>7.3087999999999997</v>
      </c>
      <c r="Y15" s="348">
        <v>6.7066999999999997</v>
      </c>
      <c r="Z15" s="348">
        <v>6.4827000000000004</v>
      </c>
      <c r="AA15" s="348">
        <v>6.2214999999999998</v>
      </c>
      <c r="AB15" s="348">
        <v>6.2131999999999996</v>
      </c>
      <c r="AC15" s="348">
        <v>6.4962</v>
      </c>
      <c r="AD15" s="348">
        <v>6.72</v>
      </c>
      <c r="AE15" s="348">
        <v>4.5991999999999997</v>
      </c>
      <c r="AF15" s="348">
        <v>7.0625999999999998</v>
      </c>
      <c r="AG15" s="374"/>
      <c r="AH15" s="346">
        <v>11</v>
      </c>
      <c r="AI15" s="346">
        <v>13</v>
      </c>
      <c r="AJ15" s="346">
        <v>13</v>
      </c>
      <c r="AK15" s="346">
        <v>15</v>
      </c>
      <c r="AL15" s="346">
        <v>12</v>
      </c>
      <c r="AM15" s="346">
        <v>7</v>
      </c>
      <c r="AN15" s="346">
        <v>5</v>
      </c>
      <c r="AO15" s="346">
        <v>7</v>
      </c>
      <c r="AP15" s="346">
        <v>6</v>
      </c>
      <c r="AQ15" s="346">
        <v>11</v>
      </c>
      <c r="AR15" s="346">
        <v>11</v>
      </c>
      <c r="AS15" s="346">
        <v>8</v>
      </c>
      <c r="AT15" s="346">
        <v>2</v>
      </c>
      <c r="AU15" s="346">
        <v>13</v>
      </c>
      <c r="AV15" s="346">
        <v>6</v>
      </c>
      <c r="AW15" s="346">
        <v>6</v>
      </c>
      <c r="AX15" s="346">
        <v>6</v>
      </c>
      <c r="AY15" s="346">
        <v>13</v>
      </c>
      <c r="AZ15" s="374"/>
      <c r="BA15" s="375">
        <v>6.4719974907873397</v>
      </c>
      <c r="BB15" s="375">
        <v>0.62475113949494898</v>
      </c>
      <c r="BC15" s="375">
        <v>0.277945735454737</v>
      </c>
      <c r="BD15" s="375">
        <v>0.64346664764516204</v>
      </c>
      <c r="BE15" s="374"/>
      <c r="BF15" s="348" t="s">
        <v>430</v>
      </c>
      <c r="BG15" s="348" t="s">
        <v>430</v>
      </c>
      <c r="BH15" s="348" t="s">
        <v>430</v>
      </c>
      <c r="BI15" s="374"/>
      <c r="BJ15" s="348">
        <v>-0.29125627999999898</v>
      </c>
      <c r="BK15" s="374"/>
      <c r="BL15" s="348">
        <v>52.040799999999997</v>
      </c>
      <c r="BM15" s="348">
        <v>14.501300000000001</v>
      </c>
      <c r="BN15" s="348">
        <v>1.87018</v>
      </c>
      <c r="BO15" s="348">
        <v>31.587720000000001</v>
      </c>
      <c r="BP15" s="373"/>
      <c r="BQ15" s="348" t="s">
        <v>430</v>
      </c>
      <c r="BR15" s="348">
        <v>28.79</v>
      </c>
      <c r="BS15" s="348">
        <v>0.53</v>
      </c>
      <c r="BT15" s="348">
        <v>0.3</v>
      </c>
      <c r="BU15" s="348" t="s">
        <v>430</v>
      </c>
      <c r="BV15" s="348">
        <v>1.97</v>
      </c>
      <c r="BW15" s="373"/>
      <c r="BX15" s="372" t="s">
        <v>9649</v>
      </c>
      <c r="BY15" s="372" t="s">
        <v>9650</v>
      </c>
      <c r="BZ15" s="372" t="s">
        <v>9651</v>
      </c>
      <c r="CA15" s="372" t="s">
        <v>9652</v>
      </c>
      <c r="CB15" s="372" t="s">
        <v>9653</v>
      </c>
      <c r="CC15" s="373"/>
      <c r="CD15" s="354" t="s">
        <v>4673</v>
      </c>
    </row>
    <row r="16" spans="1:82" s="428" customFormat="1" x14ac:dyDescent="0.25">
      <c r="A16" s="345" t="s">
        <v>9654</v>
      </c>
      <c r="B16" s="373"/>
      <c r="C16" s="719">
        <v>41817</v>
      </c>
      <c r="D16" s="373"/>
      <c r="E16" s="346">
        <v>14841.8</v>
      </c>
      <c r="F16" s="373"/>
      <c r="G16" s="347">
        <v>22.383800000000001</v>
      </c>
      <c r="H16" s="373"/>
      <c r="I16" s="651">
        <v>0.4</v>
      </c>
      <c r="J16" s="651">
        <v>6.63</v>
      </c>
      <c r="K16" s="651">
        <v>0.39</v>
      </c>
      <c r="L16" s="651">
        <v>0.42</v>
      </c>
      <c r="M16" s="374"/>
      <c r="N16" s="348">
        <v>69.597899999999996</v>
      </c>
      <c r="O16" s="348">
        <v>-10.6442</v>
      </c>
      <c r="P16" s="348">
        <v>4.7565</v>
      </c>
      <c r="Q16" s="348">
        <v>4.2348999999999997</v>
      </c>
      <c r="R16" s="348">
        <v>6.1654</v>
      </c>
      <c r="S16" s="348">
        <v>7.3254000000000001</v>
      </c>
      <c r="T16" s="348">
        <v>6.3929</v>
      </c>
      <c r="U16" s="348">
        <v>6.6284000000000001</v>
      </c>
      <c r="V16" s="350">
        <v>6.5370999999999997</v>
      </c>
      <c r="W16" s="348">
        <v>6.9977999999999998</v>
      </c>
      <c r="X16" s="348">
        <v>7.4417999999999997</v>
      </c>
      <c r="Y16" s="348">
        <v>6.8278999999999996</v>
      </c>
      <c r="Z16" s="348">
        <v>6.5331000000000001</v>
      </c>
      <c r="AA16" s="348">
        <v>6.6569000000000003</v>
      </c>
      <c r="AB16" s="348">
        <v>6.34</v>
      </c>
      <c r="AC16" s="348">
        <v>6.5481999999999996</v>
      </c>
      <c r="AD16" s="348">
        <v>6.7470999999999997</v>
      </c>
      <c r="AE16" s="348">
        <v>5.2077999999999998</v>
      </c>
      <c r="AF16" s="348">
        <v>6.8418000000000001</v>
      </c>
      <c r="AG16" s="374"/>
      <c r="AH16" s="346">
        <v>2</v>
      </c>
      <c r="AI16" s="346">
        <v>1</v>
      </c>
      <c r="AJ16" s="346">
        <v>1</v>
      </c>
      <c r="AK16" s="346">
        <v>2</v>
      </c>
      <c r="AL16" s="346">
        <v>4</v>
      </c>
      <c r="AM16" s="346">
        <v>1</v>
      </c>
      <c r="AN16" s="346">
        <v>3</v>
      </c>
      <c r="AO16" s="346">
        <v>4</v>
      </c>
      <c r="AP16" s="346">
        <v>4</v>
      </c>
      <c r="AQ16" s="346">
        <v>5</v>
      </c>
      <c r="AR16" s="346">
        <v>4</v>
      </c>
      <c r="AS16" s="346">
        <v>3</v>
      </c>
      <c r="AT16" s="346">
        <v>1</v>
      </c>
      <c r="AU16" s="346">
        <v>2</v>
      </c>
      <c r="AV16" s="346">
        <v>2</v>
      </c>
      <c r="AW16" s="346">
        <v>4</v>
      </c>
      <c r="AX16" s="346">
        <v>4</v>
      </c>
      <c r="AY16" s="346">
        <v>1</v>
      </c>
      <c r="AZ16" s="374"/>
      <c r="BA16" s="375">
        <v>6.5038716262774701</v>
      </c>
      <c r="BB16" s="375">
        <v>0.646026258121015</v>
      </c>
      <c r="BC16" s="375">
        <v>0.29493598667655202</v>
      </c>
      <c r="BD16" s="375">
        <v>0.72348272535181601</v>
      </c>
      <c r="BE16" s="374"/>
      <c r="BF16" s="348" t="s">
        <v>430</v>
      </c>
      <c r="BG16" s="348" t="s">
        <v>430</v>
      </c>
      <c r="BH16" s="348" t="s">
        <v>430</v>
      </c>
      <c r="BI16" s="374"/>
      <c r="BJ16" s="348">
        <v>-0.23847364999999901</v>
      </c>
      <c r="BK16" s="374"/>
      <c r="BL16" s="348">
        <v>49.9542</v>
      </c>
      <c r="BM16" s="348">
        <v>14.3156</v>
      </c>
      <c r="BN16" s="348">
        <v>3.1286499999999999</v>
      </c>
      <c r="BO16" s="348">
        <v>32.601550000000003</v>
      </c>
      <c r="BP16" s="373"/>
      <c r="BQ16" s="348">
        <v>0.81</v>
      </c>
      <c r="BR16" s="348">
        <v>30.24</v>
      </c>
      <c r="BS16" s="348" t="s">
        <v>430</v>
      </c>
      <c r="BT16" s="348" t="s">
        <v>430</v>
      </c>
      <c r="BU16" s="348" t="s">
        <v>430</v>
      </c>
      <c r="BV16" s="348">
        <v>1.55</v>
      </c>
      <c r="BW16" s="373"/>
      <c r="BX16" s="372" t="s">
        <v>9655</v>
      </c>
      <c r="BY16" s="372" t="s">
        <v>9656</v>
      </c>
      <c r="BZ16" s="372" t="s">
        <v>9657</v>
      </c>
      <c r="CA16" s="372" t="s">
        <v>9658</v>
      </c>
      <c r="CB16" s="372" t="s">
        <v>9659</v>
      </c>
      <c r="CC16" s="373"/>
      <c r="CD16" s="354" t="s">
        <v>4673</v>
      </c>
    </row>
    <row r="17" spans="1:82" s="428" customFormat="1" x14ac:dyDescent="0.25">
      <c r="A17" s="345" t="s">
        <v>9660</v>
      </c>
      <c r="B17" s="373"/>
      <c r="C17" s="719">
        <v>41275</v>
      </c>
      <c r="D17" s="373"/>
      <c r="E17" s="346">
        <v>11247</v>
      </c>
      <c r="F17" s="373"/>
      <c r="G17" s="347">
        <v>40.0901</v>
      </c>
      <c r="H17" s="373"/>
      <c r="I17" s="651">
        <v>0.49</v>
      </c>
      <c r="J17" s="651">
        <v>6.89</v>
      </c>
      <c r="K17" s="651">
        <v>0.48</v>
      </c>
      <c r="L17" s="651">
        <v>0.48</v>
      </c>
      <c r="M17" s="374"/>
      <c r="N17" s="348">
        <v>51.330399999999997</v>
      </c>
      <c r="O17" s="348">
        <v>-12.9147</v>
      </c>
      <c r="P17" s="348">
        <v>2.2250000000000001</v>
      </c>
      <c r="Q17" s="348">
        <v>3.2622</v>
      </c>
      <c r="R17" s="348">
        <v>5.9744999999999999</v>
      </c>
      <c r="S17" s="348">
        <v>7.1653000000000002</v>
      </c>
      <c r="T17" s="348">
        <v>6.1524000000000001</v>
      </c>
      <c r="U17" s="348">
        <v>6.4843000000000002</v>
      </c>
      <c r="V17" s="350">
        <v>6.4379</v>
      </c>
      <c r="W17" s="348">
        <v>6.9234999999999998</v>
      </c>
      <c r="X17" s="348">
        <v>7.3449999999999998</v>
      </c>
      <c r="Y17" s="348">
        <v>6.6238999999999999</v>
      </c>
      <c r="Z17" s="348">
        <v>6.3308</v>
      </c>
      <c r="AA17" s="348">
        <v>6.3678999999999997</v>
      </c>
      <c r="AB17" s="348">
        <v>6.1369999999999996</v>
      </c>
      <c r="AC17" s="348">
        <v>6.3935000000000004</v>
      </c>
      <c r="AD17" s="348">
        <v>6.6238999999999999</v>
      </c>
      <c r="AE17" s="348">
        <v>4.8426999999999998</v>
      </c>
      <c r="AF17" s="348">
        <v>6.7750000000000004</v>
      </c>
      <c r="AG17" s="374"/>
      <c r="AH17" s="346">
        <v>13</v>
      </c>
      <c r="AI17" s="346">
        <v>3</v>
      </c>
      <c r="AJ17" s="346">
        <v>10</v>
      </c>
      <c r="AK17" s="346">
        <v>5</v>
      </c>
      <c r="AL17" s="346">
        <v>10</v>
      </c>
      <c r="AM17" s="346">
        <v>9</v>
      </c>
      <c r="AN17" s="346">
        <v>11</v>
      </c>
      <c r="AO17" s="346">
        <v>11</v>
      </c>
      <c r="AP17" s="346">
        <v>9</v>
      </c>
      <c r="AQ17" s="346">
        <v>7</v>
      </c>
      <c r="AR17" s="346">
        <v>8</v>
      </c>
      <c r="AS17" s="346">
        <v>12</v>
      </c>
      <c r="AT17" s="346">
        <v>10</v>
      </c>
      <c r="AU17" s="346">
        <v>8</v>
      </c>
      <c r="AV17" s="346">
        <v>9</v>
      </c>
      <c r="AW17" s="346">
        <v>11</v>
      </c>
      <c r="AX17" s="346">
        <v>10</v>
      </c>
      <c r="AY17" s="346">
        <v>8</v>
      </c>
      <c r="AZ17" s="374"/>
      <c r="BA17" s="375">
        <v>6.5996105712758402</v>
      </c>
      <c r="BB17" s="375">
        <v>0.62829966388061498</v>
      </c>
      <c r="BC17" s="375">
        <v>0.27697265861607401</v>
      </c>
      <c r="BD17" s="375">
        <v>0.66595168824221496</v>
      </c>
      <c r="BE17" s="374"/>
      <c r="BF17" s="348" t="s">
        <v>430</v>
      </c>
      <c r="BG17" s="348" t="s">
        <v>430</v>
      </c>
      <c r="BH17" s="348" t="s">
        <v>430</v>
      </c>
      <c r="BI17" s="374"/>
      <c r="BJ17" s="348">
        <v>-0.24165168000001</v>
      </c>
      <c r="BK17" s="374"/>
      <c r="BL17" s="348">
        <v>47.483800000000002</v>
      </c>
      <c r="BM17" s="348">
        <v>15.6927</v>
      </c>
      <c r="BN17" s="348">
        <v>3.6524100000000002</v>
      </c>
      <c r="BO17" s="348">
        <v>33.17109</v>
      </c>
      <c r="BP17" s="373"/>
      <c r="BQ17" s="348" t="s">
        <v>430</v>
      </c>
      <c r="BR17" s="348">
        <v>32.86</v>
      </c>
      <c r="BS17" s="348" t="s">
        <v>430</v>
      </c>
      <c r="BT17" s="348" t="s">
        <v>430</v>
      </c>
      <c r="BU17" s="348" t="s">
        <v>430</v>
      </c>
      <c r="BV17" s="348">
        <v>0.3</v>
      </c>
      <c r="BW17" s="373"/>
      <c r="BX17" s="372" t="s">
        <v>9661</v>
      </c>
      <c r="BY17" s="372" t="s">
        <v>9662</v>
      </c>
      <c r="BZ17" s="372" t="s">
        <v>9663</v>
      </c>
      <c r="CA17" s="372" t="s">
        <v>9664</v>
      </c>
      <c r="CB17" s="372" t="s">
        <v>6021</v>
      </c>
      <c r="CC17" s="373"/>
      <c r="CD17" s="354" t="s">
        <v>4673</v>
      </c>
    </row>
    <row r="18" spans="1:82" s="428" customFormat="1" x14ac:dyDescent="0.25">
      <c r="A18" s="345" t="s">
        <v>9665</v>
      </c>
      <c r="B18" s="373"/>
      <c r="C18" s="719">
        <v>41865</v>
      </c>
      <c r="D18" s="373"/>
      <c r="E18" s="346">
        <v>10410.299999999999</v>
      </c>
      <c r="F18" s="373"/>
      <c r="G18" s="347">
        <v>21.841899999999999</v>
      </c>
      <c r="H18" s="373"/>
      <c r="I18" s="651">
        <v>0.47</v>
      </c>
      <c r="J18" s="651">
        <v>6.9220899999999999</v>
      </c>
      <c r="K18" s="651">
        <v>0.43</v>
      </c>
      <c r="L18" s="651">
        <v>0.46</v>
      </c>
      <c r="M18" s="374"/>
      <c r="N18" s="348">
        <v>66.798900000000003</v>
      </c>
      <c r="O18" s="348">
        <v>-16.6325</v>
      </c>
      <c r="P18" s="348">
        <v>2.6751</v>
      </c>
      <c r="Q18" s="348">
        <v>2.6764999999999999</v>
      </c>
      <c r="R18" s="348">
        <v>6.1558000000000002</v>
      </c>
      <c r="S18" s="348">
        <v>7.2072000000000003</v>
      </c>
      <c r="T18" s="348">
        <v>6.2519999999999998</v>
      </c>
      <c r="U18" s="348">
        <v>6.5913000000000004</v>
      </c>
      <c r="V18" s="350">
        <v>6.5030999999999999</v>
      </c>
      <c r="W18" s="348">
        <v>6.9432999999999998</v>
      </c>
      <c r="X18" s="348">
        <v>7.3621999999999996</v>
      </c>
      <c r="Y18" s="348">
        <v>6.7483000000000004</v>
      </c>
      <c r="Z18" s="348">
        <v>6.4558</v>
      </c>
      <c r="AA18" s="348">
        <v>6.3444000000000003</v>
      </c>
      <c r="AB18" s="348">
        <v>6.1497000000000002</v>
      </c>
      <c r="AC18" s="348">
        <v>6.4949000000000003</v>
      </c>
      <c r="AD18" s="348">
        <v>6.7064000000000004</v>
      </c>
      <c r="AE18" s="348">
        <v>4.9508999999999999</v>
      </c>
      <c r="AF18" s="348">
        <v>6.7016999999999998</v>
      </c>
      <c r="AG18" s="374"/>
      <c r="AH18" s="346">
        <v>3</v>
      </c>
      <c r="AI18" s="346">
        <v>8</v>
      </c>
      <c r="AJ18" s="346">
        <v>8</v>
      </c>
      <c r="AK18" s="346">
        <v>13</v>
      </c>
      <c r="AL18" s="346">
        <v>5</v>
      </c>
      <c r="AM18" s="346">
        <v>8</v>
      </c>
      <c r="AN18" s="346">
        <v>7</v>
      </c>
      <c r="AO18" s="346">
        <v>6</v>
      </c>
      <c r="AP18" s="346">
        <v>8</v>
      </c>
      <c r="AQ18" s="346">
        <v>6</v>
      </c>
      <c r="AR18" s="346">
        <v>7</v>
      </c>
      <c r="AS18" s="346">
        <v>6</v>
      </c>
      <c r="AT18" s="346">
        <v>5</v>
      </c>
      <c r="AU18" s="346">
        <v>9</v>
      </c>
      <c r="AV18" s="346">
        <v>8</v>
      </c>
      <c r="AW18" s="346">
        <v>7</v>
      </c>
      <c r="AX18" s="346">
        <v>8</v>
      </c>
      <c r="AY18" s="346">
        <v>4</v>
      </c>
      <c r="AZ18" s="374"/>
      <c r="BA18" s="375">
        <v>6.6825837822952403</v>
      </c>
      <c r="BB18" s="375">
        <v>0.62790971364861303</v>
      </c>
      <c r="BC18" s="375">
        <v>0.27517930499194199</v>
      </c>
      <c r="BD18" s="375">
        <v>0.67766992640694901</v>
      </c>
      <c r="BE18" s="374"/>
      <c r="BF18" s="348" t="s">
        <v>430</v>
      </c>
      <c r="BG18" s="348" t="s">
        <v>430</v>
      </c>
      <c r="BH18" s="348" t="s">
        <v>430</v>
      </c>
      <c r="BI18" s="374"/>
      <c r="BJ18" s="348">
        <v>-0.239665839999995</v>
      </c>
      <c r="BK18" s="374"/>
      <c r="BL18" s="348">
        <v>54.448099999999997</v>
      </c>
      <c r="BM18" s="348">
        <v>11.2858</v>
      </c>
      <c r="BN18" s="348">
        <v>2.9206699999999999</v>
      </c>
      <c r="BO18" s="348">
        <v>31.34543</v>
      </c>
      <c r="BP18" s="373"/>
      <c r="BQ18" s="348" t="s">
        <v>430</v>
      </c>
      <c r="BR18" s="348">
        <v>30.95</v>
      </c>
      <c r="BS18" s="348" t="s">
        <v>430</v>
      </c>
      <c r="BT18" s="348" t="s">
        <v>430</v>
      </c>
      <c r="BU18" s="348" t="s">
        <v>430</v>
      </c>
      <c r="BV18" s="348">
        <v>69.290000000000006</v>
      </c>
      <c r="BW18" s="373"/>
      <c r="BX18" s="372" t="s">
        <v>9666</v>
      </c>
      <c r="BY18" s="372" t="s">
        <v>9667</v>
      </c>
      <c r="BZ18" s="372" t="s">
        <v>1658</v>
      </c>
      <c r="CA18" s="372" t="s">
        <v>2094</v>
      </c>
      <c r="CB18" s="372" t="s">
        <v>9668</v>
      </c>
      <c r="CC18" s="373"/>
      <c r="CD18" s="354" t="s">
        <v>4673</v>
      </c>
    </row>
    <row r="19" spans="1:82" s="428" customFormat="1" x14ac:dyDescent="0.25">
      <c r="A19" s="345" t="s">
        <v>9669</v>
      </c>
      <c r="B19" s="373"/>
      <c r="C19" s="719">
        <v>41275</v>
      </c>
      <c r="D19" s="373"/>
      <c r="E19" s="346">
        <v>7854.7</v>
      </c>
      <c r="F19" s="373"/>
      <c r="G19" s="347">
        <v>37.696399999999997</v>
      </c>
      <c r="H19" s="373"/>
      <c r="I19" s="651" t="s">
        <v>430</v>
      </c>
      <c r="J19" s="651" t="s">
        <v>430</v>
      </c>
      <c r="K19" s="651" t="s">
        <v>430</v>
      </c>
      <c r="L19" s="651" t="s">
        <v>430</v>
      </c>
      <c r="M19" s="374"/>
      <c r="N19" s="348">
        <v>64.114599999999996</v>
      </c>
      <c r="O19" s="348">
        <v>-18.0152</v>
      </c>
      <c r="P19" s="348">
        <v>2.2418</v>
      </c>
      <c r="Q19" s="348">
        <v>3.1091000000000002</v>
      </c>
      <c r="R19" s="348">
        <v>5.9614000000000003</v>
      </c>
      <c r="S19" s="348">
        <v>7.0373000000000001</v>
      </c>
      <c r="T19" s="348">
        <v>6.0732999999999997</v>
      </c>
      <c r="U19" s="348">
        <v>6.3570000000000002</v>
      </c>
      <c r="V19" s="350">
        <v>6.3236999999999997</v>
      </c>
      <c r="W19" s="348">
        <v>6.8606999999999996</v>
      </c>
      <c r="X19" s="348">
        <v>7.3167</v>
      </c>
      <c r="Y19" s="348">
        <v>6.6639999999999997</v>
      </c>
      <c r="Z19" s="348">
        <v>6.3343999999999996</v>
      </c>
      <c r="AA19" s="348">
        <v>6.2244999999999999</v>
      </c>
      <c r="AB19" s="348">
        <v>5.9984000000000002</v>
      </c>
      <c r="AC19" s="348">
        <v>6.2619999999999996</v>
      </c>
      <c r="AD19" s="348">
        <v>6.4969000000000001</v>
      </c>
      <c r="AE19" s="348">
        <v>4.7106000000000003</v>
      </c>
      <c r="AF19" s="348">
        <v>6.9257</v>
      </c>
      <c r="AG19" s="374"/>
      <c r="AH19" s="346">
        <v>7</v>
      </c>
      <c r="AI19" s="346">
        <v>11</v>
      </c>
      <c r="AJ19" s="346">
        <v>9</v>
      </c>
      <c r="AK19" s="346">
        <v>8</v>
      </c>
      <c r="AL19" s="346">
        <v>11</v>
      </c>
      <c r="AM19" s="346">
        <v>12</v>
      </c>
      <c r="AN19" s="346">
        <v>14</v>
      </c>
      <c r="AO19" s="346">
        <v>15</v>
      </c>
      <c r="AP19" s="346">
        <v>15</v>
      </c>
      <c r="AQ19" s="346">
        <v>13</v>
      </c>
      <c r="AR19" s="346">
        <v>10</v>
      </c>
      <c r="AS19" s="346">
        <v>10</v>
      </c>
      <c r="AT19" s="346">
        <v>8</v>
      </c>
      <c r="AU19" s="346">
        <v>12</v>
      </c>
      <c r="AV19" s="346">
        <v>13</v>
      </c>
      <c r="AW19" s="346">
        <v>15</v>
      </c>
      <c r="AX19" s="346">
        <v>15</v>
      </c>
      <c r="AY19" s="346">
        <v>9</v>
      </c>
      <c r="AZ19" s="374"/>
      <c r="BA19" s="375">
        <v>6.65408345627168</v>
      </c>
      <c r="BB19" s="375">
        <v>0.62832412421407702</v>
      </c>
      <c r="BC19" s="375">
        <v>0.27052229962816898</v>
      </c>
      <c r="BD19" s="375">
        <v>0.63807272473029397</v>
      </c>
      <c r="BE19" s="374"/>
      <c r="BF19" s="348" t="s">
        <v>430</v>
      </c>
      <c r="BG19" s="348" t="s">
        <v>430</v>
      </c>
      <c r="BH19" s="348" t="s">
        <v>430</v>
      </c>
      <c r="BI19" s="374"/>
      <c r="BJ19" s="348">
        <v>-0.28442200000000101</v>
      </c>
      <c r="BK19" s="374"/>
      <c r="BL19" s="348">
        <v>51.569699999999997</v>
      </c>
      <c r="BM19" s="348">
        <v>14.4808</v>
      </c>
      <c r="BN19" s="348">
        <v>3.9990399999999999</v>
      </c>
      <c r="BO19" s="348">
        <v>29.95046</v>
      </c>
      <c r="BP19" s="373"/>
      <c r="BQ19" s="348">
        <v>0.05</v>
      </c>
      <c r="BR19" s="348">
        <v>29.4</v>
      </c>
      <c r="BS19" s="348" t="s">
        <v>430</v>
      </c>
      <c r="BT19" s="348" t="s">
        <v>430</v>
      </c>
      <c r="BU19" s="348" t="s">
        <v>430</v>
      </c>
      <c r="BV19" s="348">
        <v>0.5</v>
      </c>
      <c r="BW19" s="373"/>
      <c r="BX19" s="372" t="s">
        <v>9670</v>
      </c>
      <c r="BY19" s="372" t="s">
        <v>9671</v>
      </c>
      <c r="BZ19" s="372" t="s">
        <v>9672</v>
      </c>
      <c r="CA19" s="372" t="s">
        <v>9673</v>
      </c>
      <c r="CB19" s="372" t="s">
        <v>5942</v>
      </c>
      <c r="CC19" s="373"/>
      <c r="CD19" s="354" t="s">
        <v>4673</v>
      </c>
    </row>
    <row r="20" spans="1:82" s="428" customFormat="1" x14ac:dyDescent="0.25">
      <c r="A20" s="345" t="s">
        <v>9674</v>
      </c>
      <c r="B20" s="373"/>
      <c r="C20" s="719">
        <v>43125</v>
      </c>
      <c r="D20" s="373"/>
      <c r="E20" s="346">
        <v>6618.46</v>
      </c>
      <c r="F20" s="373"/>
      <c r="G20" s="347">
        <v>16.8</v>
      </c>
      <c r="H20" s="373"/>
      <c r="I20" s="651">
        <v>0</v>
      </c>
      <c r="J20" s="651">
        <v>2.23</v>
      </c>
      <c r="K20" s="651">
        <v>0.1</v>
      </c>
      <c r="L20" s="651">
        <v>0.1</v>
      </c>
      <c r="M20" s="374"/>
      <c r="N20" s="348">
        <v>58.755099999999999</v>
      </c>
      <c r="O20" s="348">
        <v>-16.634</v>
      </c>
      <c r="P20" s="348">
        <v>2.1735000000000002</v>
      </c>
      <c r="Q20" s="348">
        <v>3.1074000000000002</v>
      </c>
      <c r="R20" s="348">
        <v>5.9874999999999998</v>
      </c>
      <c r="S20" s="348">
        <v>7.1154999999999999</v>
      </c>
      <c r="T20" s="348">
        <v>6.0965999999999996</v>
      </c>
      <c r="U20" s="348">
        <v>6.4135</v>
      </c>
      <c r="V20" s="350">
        <v>6.3387000000000002</v>
      </c>
      <c r="W20" s="348">
        <v>6.8028000000000004</v>
      </c>
      <c r="X20" s="348">
        <v>7.2408000000000001</v>
      </c>
      <c r="Y20" s="348">
        <v>6.5553999999999997</v>
      </c>
      <c r="Z20" s="348" t="s">
        <v>430</v>
      </c>
      <c r="AA20" s="348">
        <v>6.3185000000000002</v>
      </c>
      <c r="AB20" s="348">
        <v>6.0513000000000003</v>
      </c>
      <c r="AC20" s="348">
        <v>6.3337000000000003</v>
      </c>
      <c r="AD20" s="348">
        <v>6.5430000000000001</v>
      </c>
      <c r="AE20" s="348">
        <v>4.6833</v>
      </c>
      <c r="AF20" s="348">
        <v>6.2243000000000004</v>
      </c>
      <c r="AG20" s="374"/>
      <c r="AH20" s="346">
        <v>9</v>
      </c>
      <c r="AI20" s="346">
        <v>9</v>
      </c>
      <c r="AJ20" s="346">
        <v>11</v>
      </c>
      <c r="AK20" s="346">
        <v>9</v>
      </c>
      <c r="AL20" s="346">
        <v>9</v>
      </c>
      <c r="AM20" s="346">
        <v>11</v>
      </c>
      <c r="AN20" s="346">
        <v>13</v>
      </c>
      <c r="AO20" s="346">
        <v>13</v>
      </c>
      <c r="AP20" s="346">
        <v>14</v>
      </c>
      <c r="AQ20" s="346">
        <v>14</v>
      </c>
      <c r="AR20" s="346">
        <v>14</v>
      </c>
      <c r="AS20" s="346">
        <v>14</v>
      </c>
      <c r="AT20" s="346" t="s">
        <v>430</v>
      </c>
      <c r="AU20" s="346">
        <v>10</v>
      </c>
      <c r="AV20" s="346">
        <v>12</v>
      </c>
      <c r="AW20" s="346">
        <v>13</v>
      </c>
      <c r="AX20" s="346">
        <v>14</v>
      </c>
      <c r="AY20" s="346">
        <v>12</v>
      </c>
      <c r="AZ20" s="374"/>
      <c r="BA20" s="375">
        <v>6.5635248586604904</v>
      </c>
      <c r="BB20" s="375">
        <v>0.60394897664515101</v>
      </c>
      <c r="BC20" s="375">
        <v>0.26236072571889202</v>
      </c>
      <c r="BD20" s="375">
        <v>0.60508463425419601</v>
      </c>
      <c r="BE20" s="374"/>
      <c r="BF20" s="348" t="s">
        <v>430</v>
      </c>
      <c r="BG20" s="348" t="s">
        <v>430</v>
      </c>
      <c r="BH20" s="348" t="s">
        <v>430</v>
      </c>
      <c r="BI20" s="374"/>
      <c r="BJ20" s="348">
        <v>-0.27447835999998899</v>
      </c>
      <c r="BK20" s="374"/>
      <c r="BL20" s="348">
        <v>53.394799999999996</v>
      </c>
      <c r="BM20" s="348">
        <v>11.758100000000001</v>
      </c>
      <c r="BN20" s="348">
        <v>3.54752</v>
      </c>
      <c r="BO20" s="348">
        <v>31.299579999999999</v>
      </c>
      <c r="BP20" s="373"/>
      <c r="BQ20" s="348">
        <v>0.95</v>
      </c>
      <c r="BR20" s="348">
        <v>29.95</v>
      </c>
      <c r="BS20" s="348" t="s">
        <v>430</v>
      </c>
      <c r="BT20" s="348" t="s">
        <v>430</v>
      </c>
      <c r="BU20" s="348" t="s">
        <v>430</v>
      </c>
      <c r="BV20" s="348">
        <v>0.41</v>
      </c>
      <c r="BW20" s="373"/>
      <c r="BX20" s="372" t="s">
        <v>9675</v>
      </c>
      <c r="BY20" s="372" t="s">
        <v>9676</v>
      </c>
      <c r="BZ20" s="372" t="s">
        <v>9677</v>
      </c>
      <c r="CA20" s="372" t="s">
        <v>9678</v>
      </c>
      <c r="CB20" s="372" t="s">
        <v>9679</v>
      </c>
      <c r="CC20" s="373"/>
      <c r="CD20" s="354" t="s">
        <v>4673</v>
      </c>
    </row>
    <row r="21" spans="1:82" s="428" customFormat="1" x14ac:dyDescent="0.25">
      <c r="A21" s="345" t="s">
        <v>9680</v>
      </c>
      <c r="B21" s="373"/>
      <c r="C21" s="719">
        <v>44001</v>
      </c>
      <c r="D21" s="373"/>
      <c r="E21" s="346">
        <v>3838.8</v>
      </c>
      <c r="F21" s="373"/>
      <c r="G21" s="347">
        <v>14.537000000000001</v>
      </c>
      <c r="H21" s="373"/>
      <c r="I21" s="651">
        <v>0.18</v>
      </c>
      <c r="J21" s="651">
        <v>5.49</v>
      </c>
      <c r="K21" s="651">
        <v>0.17</v>
      </c>
      <c r="L21" s="651">
        <v>0.18</v>
      </c>
      <c r="M21" s="374"/>
      <c r="N21" s="348">
        <v>65.398700000000005</v>
      </c>
      <c r="O21" s="348">
        <v>-12.5412</v>
      </c>
      <c r="P21" s="348">
        <v>4.6672000000000002</v>
      </c>
      <c r="Q21" s="348">
        <v>3.2322000000000002</v>
      </c>
      <c r="R21" s="348">
        <v>6.0243000000000002</v>
      </c>
      <c r="S21" s="348">
        <v>6.9988000000000001</v>
      </c>
      <c r="T21" s="348">
        <v>6.2351999999999999</v>
      </c>
      <c r="U21" s="348">
        <v>6.6218000000000004</v>
      </c>
      <c r="V21" s="350">
        <v>6.5349000000000004</v>
      </c>
      <c r="W21" s="348">
        <v>6.9039999999999999</v>
      </c>
      <c r="X21" s="348">
        <v>7.3838999999999997</v>
      </c>
      <c r="Y21" s="348">
        <v>6.6844999999999999</v>
      </c>
      <c r="Z21" s="348" t="s">
        <v>430</v>
      </c>
      <c r="AA21" s="348">
        <v>6.7381000000000002</v>
      </c>
      <c r="AB21" s="348">
        <v>6.0788000000000002</v>
      </c>
      <c r="AC21" s="348">
        <v>6.5289999999999999</v>
      </c>
      <c r="AD21" s="348">
        <v>6.7370000000000001</v>
      </c>
      <c r="AE21" s="348">
        <v>4.8529999999999998</v>
      </c>
      <c r="AF21" s="348">
        <v>6.2282999999999999</v>
      </c>
      <c r="AG21" s="374"/>
      <c r="AH21" s="346">
        <v>5</v>
      </c>
      <c r="AI21" s="346">
        <v>2</v>
      </c>
      <c r="AJ21" s="346">
        <v>2</v>
      </c>
      <c r="AK21" s="346">
        <v>6</v>
      </c>
      <c r="AL21" s="346">
        <v>8</v>
      </c>
      <c r="AM21" s="346">
        <v>14</v>
      </c>
      <c r="AN21" s="346">
        <v>8</v>
      </c>
      <c r="AO21" s="346">
        <v>5</v>
      </c>
      <c r="AP21" s="346">
        <v>5</v>
      </c>
      <c r="AQ21" s="346">
        <v>9</v>
      </c>
      <c r="AR21" s="346">
        <v>6</v>
      </c>
      <c r="AS21" s="346">
        <v>9</v>
      </c>
      <c r="AT21" s="346" t="s">
        <v>430</v>
      </c>
      <c r="AU21" s="346">
        <v>1</v>
      </c>
      <c r="AV21" s="346">
        <v>11</v>
      </c>
      <c r="AW21" s="346">
        <v>5</v>
      </c>
      <c r="AX21" s="346">
        <v>5</v>
      </c>
      <c r="AY21" s="346">
        <v>7</v>
      </c>
      <c r="AZ21" s="374"/>
      <c r="BA21" s="375">
        <v>6.5073851826715297</v>
      </c>
      <c r="BB21" s="375">
        <v>0.70835658049087002</v>
      </c>
      <c r="BC21" s="375">
        <v>0.28779796885458497</v>
      </c>
      <c r="BD21" s="375">
        <v>0.56279719622339497</v>
      </c>
      <c r="BE21" s="374"/>
      <c r="BF21" s="348" t="s">
        <v>430</v>
      </c>
      <c r="BG21" s="348" t="s">
        <v>430</v>
      </c>
      <c r="BH21" s="348" t="s">
        <v>430</v>
      </c>
      <c r="BI21" s="374"/>
      <c r="BJ21" s="348">
        <v>-0.25431082999999499</v>
      </c>
      <c r="BK21" s="374"/>
      <c r="BL21" s="348">
        <v>40.410899999999998</v>
      </c>
      <c r="BM21" s="348">
        <v>31.3505</v>
      </c>
      <c r="BN21" s="348">
        <v>7.8632600000000004</v>
      </c>
      <c r="BO21" s="348">
        <v>20.375340000000001</v>
      </c>
      <c r="BP21" s="373"/>
      <c r="BQ21" s="348" t="s">
        <v>430</v>
      </c>
      <c r="BR21" s="348">
        <v>13.53</v>
      </c>
      <c r="BS21" s="348" t="s">
        <v>430</v>
      </c>
      <c r="BT21" s="348" t="s">
        <v>430</v>
      </c>
      <c r="BU21" s="348" t="s">
        <v>430</v>
      </c>
      <c r="BV21" s="348">
        <v>6.84</v>
      </c>
      <c r="BW21" s="373"/>
      <c r="BX21" s="372" t="s">
        <v>9681</v>
      </c>
      <c r="BY21" s="372" t="s">
        <v>9682</v>
      </c>
      <c r="BZ21" s="372" t="s">
        <v>9683</v>
      </c>
      <c r="CA21" s="372" t="s">
        <v>9684</v>
      </c>
      <c r="CB21" s="372" t="s">
        <v>9685</v>
      </c>
      <c r="CC21" s="373"/>
      <c r="CD21" s="354" t="s">
        <v>4673</v>
      </c>
    </row>
    <row r="22" spans="1:82" s="428" customFormat="1" x14ac:dyDescent="0.25">
      <c r="A22" s="345" t="s">
        <v>9686</v>
      </c>
      <c r="B22" s="373"/>
      <c r="C22" s="719">
        <v>41820</v>
      </c>
      <c r="D22" s="373"/>
      <c r="E22" s="346">
        <v>3130.64</v>
      </c>
      <c r="F22" s="373"/>
      <c r="G22" s="347">
        <v>21.831099999999999</v>
      </c>
      <c r="H22" s="373"/>
      <c r="I22" s="651" t="s">
        <v>430</v>
      </c>
      <c r="J22" s="651" t="s">
        <v>430</v>
      </c>
      <c r="K22" s="651" t="s">
        <v>430</v>
      </c>
      <c r="L22" s="651" t="s">
        <v>430</v>
      </c>
      <c r="M22" s="374"/>
      <c r="N22" s="348">
        <v>51.232799999999997</v>
      </c>
      <c r="O22" s="348">
        <v>-22.473700000000001</v>
      </c>
      <c r="P22" s="348">
        <v>2.3900000000000001E-2</v>
      </c>
      <c r="Q22" s="348">
        <v>2.9889999999999999</v>
      </c>
      <c r="R22" s="348">
        <v>5.5106999999999999</v>
      </c>
      <c r="S22" s="348">
        <v>7.0319000000000003</v>
      </c>
      <c r="T22" s="348">
        <v>6.1128999999999998</v>
      </c>
      <c r="U22" s="348">
        <v>6.4089</v>
      </c>
      <c r="V22" s="350">
        <v>6.3842999999999996</v>
      </c>
      <c r="W22" s="348">
        <v>6.7797000000000001</v>
      </c>
      <c r="X22" s="348">
        <v>7.2202000000000002</v>
      </c>
      <c r="Y22" s="348">
        <v>6.5259</v>
      </c>
      <c r="Z22" s="348">
        <v>6.3330000000000002</v>
      </c>
      <c r="AA22" s="348">
        <v>6.0975999999999999</v>
      </c>
      <c r="AB22" s="348">
        <v>5.9679000000000002</v>
      </c>
      <c r="AC22" s="348">
        <v>6.3243</v>
      </c>
      <c r="AD22" s="348">
        <v>6.5555000000000003</v>
      </c>
      <c r="AE22" s="348">
        <v>4.2426000000000004</v>
      </c>
      <c r="AF22" s="348">
        <v>6.6272000000000002</v>
      </c>
      <c r="AG22" s="374"/>
      <c r="AH22" s="346">
        <v>14</v>
      </c>
      <c r="AI22" s="346">
        <v>15</v>
      </c>
      <c r="AJ22" s="346">
        <v>15</v>
      </c>
      <c r="AK22" s="346">
        <v>10</v>
      </c>
      <c r="AL22" s="346">
        <v>15</v>
      </c>
      <c r="AM22" s="346">
        <v>13</v>
      </c>
      <c r="AN22" s="346">
        <v>12</v>
      </c>
      <c r="AO22" s="346">
        <v>14</v>
      </c>
      <c r="AP22" s="346">
        <v>12</v>
      </c>
      <c r="AQ22" s="346">
        <v>15</v>
      </c>
      <c r="AR22" s="346">
        <v>15</v>
      </c>
      <c r="AS22" s="346">
        <v>15</v>
      </c>
      <c r="AT22" s="346">
        <v>9</v>
      </c>
      <c r="AU22" s="346">
        <v>15</v>
      </c>
      <c r="AV22" s="346">
        <v>15</v>
      </c>
      <c r="AW22" s="346">
        <v>14</v>
      </c>
      <c r="AX22" s="346">
        <v>13</v>
      </c>
      <c r="AY22" s="346">
        <v>15</v>
      </c>
      <c r="AZ22" s="374"/>
      <c r="BA22" s="375">
        <v>6.5568510513384899</v>
      </c>
      <c r="BB22" s="375">
        <v>0.65283765189379594</v>
      </c>
      <c r="BC22" s="375">
        <v>0.26171532155461202</v>
      </c>
      <c r="BD22" s="375">
        <v>0.50868850832411705</v>
      </c>
      <c r="BE22" s="374"/>
      <c r="BF22" s="348" t="s">
        <v>430</v>
      </c>
      <c r="BG22" s="348" t="s">
        <v>430</v>
      </c>
      <c r="BH22" s="348" t="s">
        <v>430</v>
      </c>
      <c r="BI22" s="374"/>
      <c r="BJ22" s="348">
        <v>-0.236074649999998</v>
      </c>
      <c r="BK22" s="374"/>
      <c r="BL22" s="348">
        <v>39.375700000000002</v>
      </c>
      <c r="BM22" s="348">
        <v>20.447399999999998</v>
      </c>
      <c r="BN22" s="348">
        <v>9.0014000000000003</v>
      </c>
      <c r="BO22" s="348">
        <v>31.1755</v>
      </c>
      <c r="BP22" s="373"/>
      <c r="BQ22" s="348" t="s">
        <v>430</v>
      </c>
      <c r="BR22" s="348">
        <v>30.58</v>
      </c>
      <c r="BS22" s="348" t="s">
        <v>430</v>
      </c>
      <c r="BT22" s="348" t="s">
        <v>430</v>
      </c>
      <c r="BU22" s="348" t="s">
        <v>430</v>
      </c>
      <c r="BV22" s="348">
        <v>0.6</v>
      </c>
      <c r="BW22" s="373"/>
      <c r="BX22" s="372" t="s">
        <v>9687</v>
      </c>
      <c r="BY22" s="372" t="s">
        <v>9688</v>
      </c>
      <c r="BZ22" s="372" t="s">
        <v>9689</v>
      </c>
      <c r="CA22" s="372" t="s">
        <v>9690</v>
      </c>
      <c r="CB22" s="372" t="s">
        <v>6542</v>
      </c>
      <c r="CC22" s="373"/>
      <c r="CD22" s="354" t="s">
        <v>2439</v>
      </c>
    </row>
    <row r="23" spans="1:82" x14ac:dyDescent="0.25">
      <c r="A23" s="36" t="s">
        <v>93</v>
      </c>
      <c r="B23" s="43"/>
      <c r="C23" s="720"/>
      <c r="D23" s="43"/>
      <c r="E23" s="51"/>
      <c r="F23" s="43"/>
      <c r="G23" s="55"/>
      <c r="H23" s="43"/>
      <c r="I23" s="92"/>
      <c r="J23" s="92"/>
      <c r="K23" s="92"/>
      <c r="L23" s="92"/>
      <c r="M23" s="66"/>
      <c r="N23" s="59">
        <v>60.654699999999998</v>
      </c>
      <c r="O23" s="59">
        <v>-16.4773</v>
      </c>
      <c r="P23" s="59">
        <v>2.4775999999999998</v>
      </c>
      <c r="Q23" s="59">
        <v>3.1861999999999999</v>
      </c>
      <c r="R23" s="59">
        <v>6.0038999999999998</v>
      </c>
      <c r="S23" s="59">
        <v>7.1691000000000003</v>
      </c>
      <c r="T23" s="59">
        <v>6.2321</v>
      </c>
      <c r="U23" s="59">
        <v>6.5462999999999996</v>
      </c>
      <c r="V23" s="70">
        <v>6.4732000000000003</v>
      </c>
      <c r="W23" s="59">
        <v>6.9288999999999996</v>
      </c>
      <c r="X23" s="59">
        <v>7.3609999999999998</v>
      </c>
      <c r="Y23" s="59">
        <v>6.7115</v>
      </c>
      <c r="Z23" s="59">
        <v>6.3756000000000004</v>
      </c>
      <c r="AA23" s="59">
        <v>6.3944000000000001</v>
      </c>
      <c r="AB23" s="59">
        <v>6.1547999999999998</v>
      </c>
      <c r="AC23" s="59">
        <v>6.4562999999999997</v>
      </c>
      <c r="AD23" s="59">
        <v>6.6722000000000001</v>
      </c>
      <c r="AE23" s="59">
        <v>4.7887000000000004</v>
      </c>
      <c r="AF23" s="59">
        <v>6.7469000000000001</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74.698099999999997</v>
      </c>
      <c r="O24" s="60">
        <v>-10.6442</v>
      </c>
      <c r="P24" s="60">
        <v>4.7565</v>
      </c>
      <c r="Q24" s="60">
        <v>4.2827999999999999</v>
      </c>
      <c r="R24" s="60">
        <v>6.4428000000000001</v>
      </c>
      <c r="S24" s="60">
        <v>7.3254000000000001</v>
      </c>
      <c r="T24" s="60">
        <v>6.4137000000000004</v>
      </c>
      <c r="U24" s="60">
        <v>6.7389000000000001</v>
      </c>
      <c r="V24" s="71">
        <v>6.6223000000000001</v>
      </c>
      <c r="W24" s="60">
        <v>7.0944000000000003</v>
      </c>
      <c r="X24" s="60">
        <v>7.4984000000000002</v>
      </c>
      <c r="Y24" s="60">
        <v>6.9702000000000002</v>
      </c>
      <c r="Z24" s="60">
        <v>6.5331000000000001</v>
      </c>
      <c r="AA24" s="60">
        <v>6.7381000000000002</v>
      </c>
      <c r="AB24" s="60">
        <v>6.3785999999999996</v>
      </c>
      <c r="AC24" s="60">
        <v>6.6</v>
      </c>
      <c r="AD24" s="60">
        <v>6.8421000000000003</v>
      </c>
      <c r="AE24" s="60">
        <v>5.2077999999999998</v>
      </c>
      <c r="AF24" s="60">
        <v>7.0768000000000004</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50.584400000000002</v>
      </c>
      <c r="O25" s="60">
        <v>-22.473700000000001</v>
      </c>
      <c r="P25" s="60">
        <v>2.3900000000000001E-2</v>
      </c>
      <c r="Q25" s="60">
        <v>2.1907000000000001</v>
      </c>
      <c r="R25" s="60">
        <v>5.5106999999999999</v>
      </c>
      <c r="S25" s="60">
        <v>6.9032</v>
      </c>
      <c r="T25" s="60">
        <v>6.0404</v>
      </c>
      <c r="U25" s="60">
        <v>6.3570000000000002</v>
      </c>
      <c r="V25" s="71">
        <v>6.3236999999999997</v>
      </c>
      <c r="W25" s="60">
        <v>6.7797000000000001</v>
      </c>
      <c r="X25" s="60">
        <v>7.2202000000000002</v>
      </c>
      <c r="Y25" s="60">
        <v>6.5259</v>
      </c>
      <c r="Z25" s="60">
        <v>6.1398000000000001</v>
      </c>
      <c r="AA25" s="60">
        <v>6.0975999999999999</v>
      </c>
      <c r="AB25" s="60">
        <v>5.9679000000000002</v>
      </c>
      <c r="AC25" s="60">
        <v>6.2619999999999996</v>
      </c>
      <c r="AD25" s="60">
        <v>6.4969000000000001</v>
      </c>
      <c r="AE25" s="60">
        <v>4.2426000000000004</v>
      </c>
      <c r="AF25" s="60">
        <v>6.2243000000000004</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62.883400000000002</v>
      </c>
      <c r="O26" s="61">
        <v>-16.6325</v>
      </c>
      <c r="P26" s="61">
        <v>2.6751</v>
      </c>
      <c r="Q26" s="61">
        <v>3.1091000000000002</v>
      </c>
      <c r="R26" s="61">
        <v>6.0243000000000002</v>
      </c>
      <c r="S26" s="61">
        <v>7.2072000000000003</v>
      </c>
      <c r="T26" s="61">
        <v>6.2351999999999999</v>
      </c>
      <c r="U26" s="61">
        <v>6.5701000000000001</v>
      </c>
      <c r="V26" s="72">
        <v>6.5030999999999999</v>
      </c>
      <c r="W26" s="61">
        <v>6.9143999999999997</v>
      </c>
      <c r="X26" s="61">
        <v>7.3449999999999998</v>
      </c>
      <c r="Y26" s="61">
        <v>6.7066999999999997</v>
      </c>
      <c r="Z26" s="61">
        <v>6.36205</v>
      </c>
      <c r="AA26" s="61">
        <v>6.3678999999999997</v>
      </c>
      <c r="AB26" s="61">
        <v>6.1497000000000002</v>
      </c>
      <c r="AC26" s="61">
        <v>6.4732000000000003</v>
      </c>
      <c r="AD26" s="61">
        <v>6.7064000000000004</v>
      </c>
      <c r="AE26" s="61">
        <v>4.8426999999999998</v>
      </c>
      <c r="AF26" s="61">
        <v>6.8239999999999998</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960" t="s">
        <v>9691</v>
      </c>
      <c r="B28" s="901"/>
      <c r="C28" s="902">
        <v>38624</v>
      </c>
      <c r="D28" s="901"/>
      <c r="E28" s="903">
        <v>75928.899999999994</v>
      </c>
      <c r="F28" s="901"/>
      <c r="G28" s="904">
        <v>40.049399999999999</v>
      </c>
      <c r="H28" s="901"/>
      <c r="I28" s="961">
        <v>0.46</v>
      </c>
      <c r="J28" s="961">
        <v>6.87</v>
      </c>
      <c r="K28" s="961">
        <v>0.42</v>
      </c>
      <c r="L28" s="961">
        <v>0.43</v>
      </c>
      <c r="M28" s="906"/>
      <c r="N28" s="905">
        <v>66.102999999999994</v>
      </c>
      <c r="O28" s="905">
        <v>-17.018899999999999</v>
      </c>
      <c r="P28" s="905">
        <v>2.5139999999999998</v>
      </c>
      <c r="Q28" s="905">
        <v>2.3913000000000002</v>
      </c>
      <c r="R28" s="905">
        <v>5.6658999999999997</v>
      </c>
      <c r="S28" s="905">
        <v>6.6619999999999999</v>
      </c>
      <c r="T28" s="905">
        <v>5.7797999999999998</v>
      </c>
      <c r="U28" s="905">
        <v>6.0255000000000001</v>
      </c>
      <c r="V28" s="907">
        <v>5.8959999999999999</v>
      </c>
      <c r="W28" s="905">
        <v>6.3628999999999998</v>
      </c>
      <c r="X28" s="905">
        <v>6.8498000000000001</v>
      </c>
      <c r="Y28" s="905">
        <v>6.2285000000000004</v>
      </c>
      <c r="Z28" s="905">
        <v>5.8788</v>
      </c>
      <c r="AA28" s="905">
        <v>5.8937999999999997</v>
      </c>
      <c r="AB28" s="905">
        <v>5.6173999999999999</v>
      </c>
      <c r="AC28" s="905">
        <v>5.9630999999999998</v>
      </c>
      <c r="AD28" s="905">
        <v>6.1189999999999998</v>
      </c>
      <c r="AE28" s="905">
        <v>4.3038999999999996</v>
      </c>
      <c r="AF28" s="905">
        <v>6.8563000000000001</v>
      </c>
      <c r="AG28" s="906"/>
      <c r="AH28" s="903">
        <v>3</v>
      </c>
      <c r="AI28" s="903">
        <v>8</v>
      </c>
      <c r="AJ28" s="903">
        <v>5</v>
      </c>
      <c r="AK28" s="903">
        <v>9</v>
      </c>
      <c r="AL28" s="903">
        <v>2</v>
      </c>
      <c r="AM28" s="903">
        <v>2</v>
      </c>
      <c r="AN28" s="903">
        <v>1</v>
      </c>
      <c r="AO28" s="903">
        <v>1</v>
      </c>
      <c r="AP28" s="903">
        <v>2</v>
      </c>
      <c r="AQ28" s="903">
        <v>2</v>
      </c>
      <c r="AR28" s="903">
        <v>1</v>
      </c>
      <c r="AS28" s="903">
        <v>3</v>
      </c>
      <c r="AT28" s="903">
        <v>1</v>
      </c>
      <c r="AU28" s="903">
        <v>5</v>
      </c>
      <c r="AV28" s="903">
        <v>3</v>
      </c>
      <c r="AW28" s="903">
        <v>1</v>
      </c>
      <c r="AX28" s="903">
        <v>2</v>
      </c>
      <c r="AY28" s="903">
        <v>5</v>
      </c>
      <c r="AZ28" s="906"/>
      <c r="BA28" s="908">
        <v>6.8892936361391302</v>
      </c>
      <c r="BB28" s="908">
        <v>0.697162066791982</v>
      </c>
      <c r="BC28" s="908">
        <v>0.19789207409312701</v>
      </c>
      <c r="BD28" s="908">
        <v>7.4024388389025503E-2</v>
      </c>
      <c r="BE28" s="906"/>
      <c r="BF28" s="905" t="s">
        <v>430</v>
      </c>
      <c r="BG28" s="905" t="s">
        <v>430</v>
      </c>
      <c r="BH28" s="905" t="s">
        <v>430</v>
      </c>
      <c r="BI28" s="906"/>
      <c r="BJ28" s="905">
        <v>-0.29407530000000098</v>
      </c>
      <c r="BK28" s="906"/>
      <c r="BL28" s="905">
        <v>52.194699999999997</v>
      </c>
      <c r="BM28" s="905">
        <v>14.4039</v>
      </c>
      <c r="BN28" s="905">
        <v>1.90299</v>
      </c>
      <c r="BO28" s="905">
        <v>31.49841</v>
      </c>
      <c r="BP28" s="901"/>
      <c r="BQ28" s="905" t="s">
        <v>430</v>
      </c>
      <c r="BR28" s="905">
        <v>30.37</v>
      </c>
      <c r="BS28" s="905" t="s">
        <v>430</v>
      </c>
      <c r="BT28" s="905" t="s">
        <v>430</v>
      </c>
      <c r="BU28" s="905" t="s">
        <v>430</v>
      </c>
      <c r="BV28" s="905">
        <v>1.1299999999999999</v>
      </c>
      <c r="BW28" s="901"/>
      <c r="BX28" s="962" t="s">
        <v>9612</v>
      </c>
      <c r="BY28" s="962" t="s">
        <v>9613</v>
      </c>
      <c r="BZ28" s="962" t="s">
        <v>1600</v>
      </c>
      <c r="CA28" s="962" t="s">
        <v>9614</v>
      </c>
      <c r="CB28" s="962" t="s">
        <v>2674</v>
      </c>
      <c r="CC28" s="901"/>
      <c r="CD28" s="951" t="s">
        <v>8111</v>
      </c>
    </row>
    <row r="29" spans="1:82" s="428" customFormat="1" x14ac:dyDescent="0.25">
      <c r="A29" s="345" t="s">
        <v>9692</v>
      </c>
      <c r="B29" s="373"/>
      <c r="C29" s="719">
        <v>39024</v>
      </c>
      <c r="D29" s="373"/>
      <c r="E29" s="346">
        <v>46942.5</v>
      </c>
      <c r="F29" s="373"/>
      <c r="G29" s="347">
        <v>36.126300000000001</v>
      </c>
      <c r="H29" s="373"/>
      <c r="I29" s="651">
        <v>0.62</v>
      </c>
      <c r="J29" s="651">
        <v>6.88</v>
      </c>
      <c r="K29" s="651">
        <v>0.54</v>
      </c>
      <c r="L29" s="651">
        <v>0.57999999999999996</v>
      </c>
      <c r="M29" s="374"/>
      <c r="N29" s="348">
        <v>74.208799999999997</v>
      </c>
      <c r="O29" s="348">
        <v>-18.326899999999998</v>
      </c>
      <c r="P29" s="348">
        <v>2.2526000000000002</v>
      </c>
      <c r="Q29" s="348">
        <v>2.9405000000000001</v>
      </c>
      <c r="R29" s="348">
        <v>5.5438000000000001</v>
      </c>
      <c r="S29" s="348">
        <v>6.3895999999999997</v>
      </c>
      <c r="T29" s="348">
        <v>5.6665999999999999</v>
      </c>
      <c r="U29" s="348">
        <v>5.8994999999999997</v>
      </c>
      <c r="V29" s="350">
        <v>5.8341000000000003</v>
      </c>
      <c r="W29" s="348">
        <v>6.3395000000000001</v>
      </c>
      <c r="X29" s="348">
        <v>6.7286000000000001</v>
      </c>
      <c r="Y29" s="348">
        <v>6.2453000000000003</v>
      </c>
      <c r="Z29" s="348">
        <v>5.7241</v>
      </c>
      <c r="AA29" s="348">
        <v>5.8617999999999997</v>
      </c>
      <c r="AB29" s="348">
        <v>5.4717000000000002</v>
      </c>
      <c r="AC29" s="348">
        <v>5.8569000000000004</v>
      </c>
      <c r="AD29" s="348">
        <v>6.0351999999999997</v>
      </c>
      <c r="AE29" s="348">
        <v>4.351</v>
      </c>
      <c r="AF29" s="348">
        <v>6.6924999999999999</v>
      </c>
      <c r="AG29" s="374"/>
      <c r="AH29" s="346">
        <v>1</v>
      </c>
      <c r="AI29" s="346">
        <v>10</v>
      </c>
      <c r="AJ29" s="346">
        <v>7</v>
      </c>
      <c r="AK29" s="346">
        <v>4</v>
      </c>
      <c r="AL29" s="346">
        <v>4</v>
      </c>
      <c r="AM29" s="346">
        <v>13</v>
      </c>
      <c r="AN29" s="346">
        <v>3</v>
      </c>
      <c r="AO29" s="346">
        <v>8</v>
      </c>
      <c r="AP29" s="346">
        <v>6</v>
      </c>
      <c r="AQ29" s="346">
        <v>5</v>
      </c>
      <c r="AR29" s="346">
        <v>6</v>
      </c>
      <c r="AS29" s="346">
        <v>2</v>
      </c>
      <c r="AT29" s="346">
        <v>7</v>
      </c>
      <c r="AU29" s="346">
        <v>6</v>
      </c>
      <c r="AV29" s="346">
        <v>10</v>
      </c>
      <c r="AW29" s="346">
        <v>6</v>
      </c>
      <c r="AX29" s="346">
        <v>7</v>
      </c>
      <c r="AY29" s="346">
        <v>3</v>
      </c>
      <c r="AZ29" s="374"/>
      <c r="BA29" s="375">
        <v>6.5242718537376598</v>
      </c>
      <c r="BB29" s="375">
        <v>0.65050129033361104</v>
      </c>
      <c r="BC29" s="375">
        <v>0.194335203622821</v>
      </c>
      <c r="BD29" s="375">
        <v>6.4876628587593202E-2</v>
      </c>
      <c r="BE29" s="374"/>
      <c r="BF29" s="348" t="s">
        <v>430</v>
      </c>
      <c r="BG29" s="348" t="s">
        <v>430</v>
      </c>
      <c r="BH29" s="348" t="s">
        <v>430</v>
      </c>
      <c r="BI29" s="374"/>
      <c r="BJ29" s="348">
        <v>-0.25815421000000299</v>
      </c>
      <c r="BK29" s="374"/>
      <c r="BL29" s="348">
        <v>58.115600000000001</v>
      </c>
      <c r="BM29" s="348">
        <v>12.8611</v>
      </c>
      <c r="BN29" s="348">
        <v>2.57734</v>
      </c>
      <c r="BO29" s="348">
        <v>26.445959999999999</v>
      </c>
      <c r="BP29" s="373"/>
      <c r="BQ29" s="348">
        <v>0.05</v>
      </c>
      <c r="BR29" s="348">
        <v>25.95</v>
      </c>
      <c r="BS29" s="348" t="s">
        <v>430</v>
      </c>
      <c r="BT29" s="348" t="s">
        <v>430</v>
      </c>
      <c r="BU29" s="348" t="s">
        <v>430</v>
      </c>
      <c r="BV29" s="348">
        <v>0.45</v>
      </c>
      <c r="BW29" s="373"/>
      <c r="BX29" s="372" t="s">
        <v>9616</v>
      </c>
      <c r="BY29" s="372" t="s">
        <v>9617</v>
      </c>
      <c r="BZ29" s="372" t="s">
        <v>1830</v>
      </c>
      <c r="CA29" s="372" t="s">
        <v>9618</v>
      </c>
      <c r="CB29" s="372" t="s">
        <v>6059</v>
      </c>
      <c r="CC29" s="373"/>
      <c r="CD29" s="354" t="s">
        <v>4673</v>
      </c>
    </row>
    <row r="30" spans="1:82" s="428" customFormat="1" x14ac:dyDescent="0.25">
      <c r="A30" s="345" t="s">
        <v>9693</v>
      </c>
      <c r="B30" s="373"/>
      <c r="C30" s="719">
        <v>39081</v>
      </c>
      <c r="D30" s="373"/>
      <c r="E30" s="346">
        <v>34609.800000000003</v>
      </c>
      <c r="F30" s="373"/>
      <c r="G30" s="347">
        <v>36.660499999999999</v>
      </c>
      <c r="H30" s="373"/>
      <c r="I30" s="651">
        <v>0.38</v>
      </c>
      <c r="J30" s="651">
        <v>5.86</v>
      </c>
      <c r="K30" s="651">
        <v>0.36</v>
      </c>
      <c r="L30" s="651">
        <v>0.38</v>
      </c>
      <c r="M30" s="374"/>
      <c r="N30" s="348">
        <v>64.131</v>
      </c>
      <c r="O30" s="348">
        <v>-16.670400000000001</v>
      </c>
      <c r="P30" s="348">
        <v>2.3763999999999998</v>
      </c>
      <c r="Q30" s="348">
        <v>2.6196999999999999</v>
      </c>
      <c r="R30" s="348">
        <v>5.5761000000000003</v>
      </c>
      <c r="S30" s="348">
        <v>6.7388000000000003</v>
      </c>
      <c r="T30" s="348">
        <v>5.5114000000000001</v>
      </c>
      <c r="U30" s="348">
        <v>5.9950999999999999</v>
      </c>
      <c r="V30" s="350">
        <v>5.8712</v>
      </c>
      <c r="W30" s="348">
        <v>6.35</v>
      </c>
      <c r="X30" s="348">
        <v>6.7305000000000001</v>
      </c>
      <c r="Y30" s="348">
        <v>6.0579000000000001</v>
      </c>
      <c r="Z30" s="348">
        <v>5.7336999999999998</v>
      </c>
      <c r="AA30" s="348">
        <v>5.9907000000000004</v>
      </c>
      <c r="AB30" s="348">
        <v>5.6158000000000001</v>
      </c>
      <c r="AC30" s="348">
        <v>5.9183000000000003</v>
      </c>
      <c r="AD30" s="348">
        <v>6.0974000000000004</v>
      </c>
      <c r="AE30" s="348">
        <v>4.1760000000000002</v>
      </c>
      <c r="AF30" s="348">
        <v>6.8270999999999997</v>
      </c>
      <c r="AG30" s="374"/>
      <c r="AH30" s="346">
        <v>5</v>
      </c>
      <c r="AI30" s="346">
        <v>6</v>
      </c>
      <c r="AJ30" s="346">
        <v>6</v>
      </c>
      <c r="AK30" s="346">
        <v>7</v>
      </c>
      <c r="AL30" s="346">
        <v>3</v>
      </c>
      <c r="AM30" s="346">
        <v>1</v>
      </c>
      <c r="AN30" s="346">
        <v>12</v>
      </c>
      <c r="AO30" s="346">
        <v>2</v>
      </c>
      <c r="AP30" s="346">
        <v>4</v>
      </c>
      <c r="AQ30" s="346">
        <v>3</v>
      </c>
      <c r="AR30" s="346">
        <v>5</v>
      </c>
      <c r="AS30" s="346">
        <v>5</v>
      </c>
      <c r="AT30" s="346">
        <v>6</v>
      </c>
      <c r="AU30" s="346">
        <v>2</v>
      </c>
      <c r="AV30" s="346">
        <v>4</v>
      </c>
      <c r="AW30" s="346">
        <v>2</v>
      </c>
      <c r="AX30" s="346">
        <v>3</v>
      </c>
      <c r="AY30" s="346">
        <v>8</v>
      </c>
      <c r="AZ30" s="374"/>
      <c r="BA30" s="375">
        <v>6.7460050325297196</v>
      </c>
      <c r="BB30" s="375">
        <v>0.65956772516573703</v>
      </c>
      <c r="BC30" s="375">
        <v>0.18638089138996</v>
      </c>
      <c r="BD30" s="375">
        <v>3.7540147202810702E-2</v>
      </c>
      <c r="BE30" s="374"/>
      <c r="BF30" s="348" t="s">
        <v>430</v>
      </c>
      <c r="BG30" s="348" t="s">
        <v>430</v>
      </c>
      <c r="BH30" s="348" t="s">
        <v>430</v>
      </c>
      <c r="BI30" s="374"/>
      <c r="BJ30" s="348">
        <v>-0.29579891000000003</v>
      </c>
      <c r="BK30" s="374"/>
      <c r="BL30" s="348">
        <v>55.915799999999997</v>
      </c>
      <c r="BM30" s="348">
        <v>13.420999999999999</v>
      </c>
      <c r="BN30" s="348">
        <v>1.8295600000000001</v>
      </c>
      <c r="BO30" s="348">
        <v>28.833639999999999</v>
      </c>
      <c r="BP30" s="373"/>
      <c r="BQ30" s="348">
        <v>0.01</v>
      </c>
      <c r="BR30" s="348">
        <v>26.29</v>
      </c>
      <c r="BS30" s="348" t="s">
        <v>430</v>
      </c>
      <c r="BT30" s="348" t="s">
        <v>430</v>
      </c>
      <c r="BU30" s="348" t="s">
        <v>430</v>
      </c>
      <c r="BV30" s="348">
        <v>2.52</v>
      </c>
      <c r="BW30" s="373"/>
      <c r="BX30" s="372" t="s">
        <v>9620</v>
      </c>
      <c r="BY30" s="372" t="s">
        <v>9621</v>
      </c>
      <c r="BZ30" s="372" t="s">
        <v>9622</v>
      </c>
      <c r="CA30" s="372" t="s">
        <v>9623</v>
      </c>
      <c r="CB30" s="372" t="s">
        <v>9624</v>
      </c>
      <c r="CC30" s="373"/>
      <c r="CD30" s="354" t="s">
        <v>4673</v>
      </c>
    </row>
    <row r="31" spans="1:82" s="428" customFormat="1" x14ac:dyDescent="0.25">
      <c r="A31" s="345" t="s">
        <v>9694</v>
      </c>
      <c r="B31" s="373"/>
      <c r="C31" s="719">
        <v>39202</v>
      </c>
      <c r="D31" s="373"/>
      <c r="E31" s="346">
        <v>30342.9</v>
      </c>
      <c r="F31" s="373"/>
      <c r="G31" s="347">
        <v>34.112699999999997</v>
      </c>
      <c r="H31" s="373"/>
      <c r="I31" s="651">
        <v>0.28219</v>
      </c>
      <c r="J31" s="651">
        <v>6.32</v>
      </c>
      <c r="K31" s="651">
        <v>0.27944999999999998</v>
      </c>
      <c r="L31" s="651">
        <v>0.28219</v>
      </c>
      <c r="M31" s="374"/>
      <c r="N31" s="348">
        <v>56.7973</v>
      </c>
      <c r="O31" s="348">
        <v>-14.712300000000001</v>
      </c>
      <c r="P31" s="348">
        <v>3.5179999999999998</v>
      </c>
      <c r="Q31" s="348">
        <v>3.3441999999999998</v>
      </c>
      <c r="R31" s="348">
        <v>5.5240999999999998</v>
      </c>
      <c r="S31" s="348">
        <v>6.6</v>
      </c>
      <c r="T31" s="348">
        <v>5.6642999999999999</v>
      </c>
      <c r="U31" s="348">
        <v>5.9844999999999997</v>
      </c>
      <c r="V31" s="350">
        <v>5.9153000000000002</v>
      </c>
      <c r="W31" s="348">
        <v>6.3456999999999999</v>
      </c>
      <c r="X31" s="348">
        <v>6.7628000000000004</v>
      </c>
      <c r="Y31" s="348">
        <v>6.2607999999999997</v>
      </c>
      <c r="Z31" s="348">
        <v>5.7732999999999999</v>
      </c>
      <c r="AA31" s="348">
        <v>5.9310999999999998</v>
      </c>
      <c r="AB31" s="348">
        <v>5.6955</v>
      </c>
      <c r="AC31" s="348">
        <v>5.8929999999999998</v>
      </c>
      <c r="AD31" s="348">
        <v>6.1383999999999999</v>
      </c>
      <c r="AE31" s="348">
        <v>4.3334000000000001</v>
      </c>
      <c r="AF31" s="348">
        <v>6.5505000000000004</v>
      </c>
      <c r="AG31" s="374"/>
      <c r="AH31" s="346">
        <v>10</v>
      </c>
      <c r="AI31" s="346">
        <v>4</v>
      </c>
      <c r="AJ31" s="346">
        <v>3</v>
      </c>
      <c r="AK31" s="346">
        <v>3</v>
      </c>
      <c r="AL31" s="346">
        <v>5</v>
      </c>
      <c r="AM31" s="346">
        <v>4</v>
      </c>
      <c r="AN31" s="346">
        <v>4</v>
      </c>
      <c r="AO31" s="346">
        <v>3</v>
      </c>
      <c r="AP31" s="346">
        <v>1</v>
      </c>
      <c r="AQ31" s="346">
        <v>4</v>
      </c>
      <c r="AR31" s="346">
        <v>3</v>
      </c>
      <c r="AS31" s="346">
        <v>1</v>
      </c>
      <c r="AT31" s="346">
        <v>3</v>
      </c>
      <c r="AU31" s="346">
        <v>3</v>
      </c>
      <c r="AV31" s="346">
        <v>1</v>
      </c>
      <c r="AW31" s="346">
        <v>3</v>
      </c>
      <c r="AX31" s="346">
        <v>1</v>
      </c>
      <c r="AY31" s="346">
        <v>4</v>
      </c>
      <c r="AZ31" s="374"/>
      <c r="BA31" s="375">
        <v>6.0804382004659896</v>
      </c>
      <c r="BB31" s="375">
        <v>0.59325949935205502</v>
      </c>
      <c r="BC31" s="375">
        <v>0.20819595215446901</v>
      </c>
      <c r="BD31" s="375">
        <v>0.16876493298342601</v>
      </c>
      <c r="BE31" s="374"/>
      <c r="BF31" s="348" t="s">
        <v>430</v>
      </c>
      <c r="BG31" s="348" t="s">
        <v>430</v>
      </c>
      <c r="BH31" s="348" t="s">
        <v>430</v>
      </c>
      <c r="BI31" s="374"/>
      <c r="BJ31" s="348">
        <v>-0.22305015</v>
      </c>
      <c r="BK31" s="374"/>
      <c r="BL31" s="348">
        <v>46.246899999999997</v>
      </c>
      <c r="BM31" s="348">
        <v>16.797000000000001</v>
      </c>
      <c r="BN31" s="348">
        <v>3.3434400000000002</v>
      </c>
      <c r="BO31" s="348">
        <v>33.612659999999998</v>
      </c>
      <c r="BP31" s="373"/>
      <c r="BQ31" s="348">
        <v>0.17</v>
      </c>
      <c r="BR31" s="348">
        <v>29.47</v>
      </c>
      <c r="BS31" s="348">
        <v>0.17</v>
      </c>
      <c r="BT31" s="348" t="s">
        <v>430</v>
      </c>
      <c r="BU31" s="348">
        <v>0.02</v>
      </c>
      <c r="BV31" s="348">
        <v>70.39</v>
      </c>
      <c r="BW31" s="373"/>
      <c r="BX31" s="372" t="s">
        <v>9626</v>
      </c>
      <c r="BY31" s="372" t="s">
        <v>9627</v>
      </c>
      <c r="BZ31" s="372" t="s">
        <v>9628</v>
      </c>
      <c r="CA31" s="372" t="s">
        <v>9629</v>
      </c>
      <c r="CB31" s="372" t="s">
        <v>9630</v>
      </c>
      <c r="CC31" s="373"/>
      <c r="CD31" s="354" t="s">
        <v>2998</v>
      </c>
    </row>
    <row r="32" spans="1:82" s="428" customFormat="1" x14ac:dyDescent="0.25">
      <c r="A32" s="345" t="s">
        <v>9695</v>
      </c>
      <c r="B32" s="373"/>
      <c r="C32" s="719">
        <v>40018</v>
      </c>
      <c r="D32" s="373"/>
      <c r="E32" s="346">
        <v>27106</v>
      </c>
      <c r="F32" s="373"/>
      <c r="G32" s="347">
        <v>28.349900000000002</v>
      </c>
      <c r="H32" s="373"/>
      <c r="I32" s="651">
        <v>0.61</v>
      </c>
      <c r="J32" s="651">
        <v>6.93</v>
      </c>
      <c r="K32" s="651">
        <v>0.5</v>
      </c>
      <c r="L32" s="651">
        <v>0.51</v>
      </c>
      <c r="M32" s="374"/>
      <c r="N32" s="348">
        <v>51.184699999999999</v>
      </c>
      <c r="O32" s="348">
        <v>-19.3672</v>
      </c>
      <c r="P32" s="348">
        <v>0.22070000000000001</v>
      </c>
      <c r="Q32" s="348">
        <v>1.6656</v>
      </c>
      <c r="R32" s="348">
        <v>4.9756999999999998</v>
      </c>
      <c r="S32" s="348">
        <v>6.5494000000000003</v>
      </c>
      <c r="T32" s="348">
        <v>5.5301</v>
      </c>
      <c r="U32" s="348">
        <v>5.8194999999999997</v>
      </c>
      <c r="V32" s="350">
        <v>5.7599</v>
      </c>
      <c r="W32" s="348">
        <v>6.2553000000000001</v>
      </c>
      <c r="X32" s="348">
        <v>6.6616</v>
      </c>
      <c r="Y32" s="348">
        <v>5.9661999999999997</v>
      </c>
      <c r="Z32" s="348">
        <v>5.6851000000000003</v>
      </c>
      <c r="AA32" s="348">
        <v>5.5762999999999998</v>
      </c>
      <c r="AB32" s="348">
        <v>5.4978999999999996</v>
      </c>
      <c r="AC32" s="348">
        <v>5.7282000000000002</v>
      </c>
      <c r="AD32" s="348">
        <v>5.9596</v>
      </c>
      <c r="AE32" s="348">
        <v>3.6913</v>
      </c>
      <c r="AF32" s="348">
        <v>6.2816999999999998</v>
      </c>
      <c r="AG32" s="374"/>
      <c r="AH32" s="346">
        <v>13</v>
      </c>
      <c r="AI32" s="346">
        <v>12</v>
      </c>
      <c r="AJ32" s="346">
        <v>12</v>
      </c>
      <c r="AK32" s="346">
        <v>14</v>
      </c>
      <c r="AL32" s="346">
        <v>14</v>
      </c>
      <c r="AM32" s="346">
        <v>7</v>
      </c>
      <c r="AN32" s="346">
        <v>11</v>
      </c>
      <c r="AO32" s="346">
        <v>12</v>
      </c>
      <c r="AP32" s="346">
        <v>12</v>
      </c>
      <c r="AQ32" s="346">
        <v>9</v>
      </c>
      <c r="AR32" s="346">
        <v>9</v>
      </c>
      <c r="AS32" s="346">
        <v>9</v>
      </c>
      <c r="AT32" s="346">
        <v>8</v>
      </c>
      <c r="AU32" s="346">
        <v>12</v>
      </c>
      <c r="AV32" s="346">
        <v>8</v>
      </c>
      <c r="AW32" s="346">
        <v>12</v>
      </c>
      <c r="AX32" s="346">
        <v>12</v>
      </c>
      <c r="AY32" s="346">
        <v>14</v>
      </c>
      <c r="AZ32" s="374"/>
      <c r="BA32" s="375">
        <v>6.7630171865009903</v>
      </c>
      <c r="BB32" s="375">
        <v>0.62387497364728195</v>
      </c>
      <c r="BC32" s="375">
        <v>0.17614167862823399</v>
      </c>
      <c r="BD32" s="375">
        <v>3.7472101882059801E-2</v>
      </c>
      <c r="BE32" s="374"/>
      <c r="BF32" s="348" t="s">
        <v>430</v>
      </c>
      <c r="BG32" s="348" t="s">
        <v>430</v>
      </c>
      <c r="BH32" s="348" t="s">
        <v>430</v>
      </c>
      <c r="BI32" s="374"/>
      <c r="BJ32" s="348">
        <v>-0.22402893000000401</v>
      </c>
      <c r="BK32" s="374"/>
      <c r="BL32" s="348">
        <v>52.689100000000003</v>
      </c>
      <c r="BM32" s="348">
        <v>14.833600000000001</v>
      </c>
      <c r="BN32" s="348">
        <v>3.1966800000000002</v>
      </c>
      <c r="BO32" s="348">
        <v>29.280619999999999</v>
      </c>
      <c r="BP32" s="373"/>
      <c r="BQ32" s="348" t="s">
        <v>430</v>
      </c>
      <c r="BR32" s="348">
        <v>27.04</v>
      </c>
      <c r="BS32" s="348">
        <v>0.52</v>
      </c>
      <c r="BT32" s="348" t="s">
        <v>430</v>
      </c>
      <c r="BU32" s="348" t="s">
        <v>430</v>
      </c>
      <c r="BV32" s="348">
        <v>1.73</v>
      </c>
      <c r="BW32" s="373"/>
      <c r="BX32" s="372" t="s">
        <v>9632</v>
      </c>
      <c r="BY32" s="372" t="s">
        <v>9633</v>
      </c>
      <c r="BZ32" s="372" t="s">
        <v>9634</v>
      </c>
      <c r="CA32" s="372" t="s">
        <v>9635</v>
      </c>
      <c r="CB32" s="372" t="s">
        <v>9636</v>
      </c>
      <c r="CC32" s="373"/>
      <c r="CD32" s="354" t="s">
        <v>555</v>
      </c>
    </row>
    <row r="33" spans="1:82" s="428" customFormat="1" x14ac:dyDescent="0.25">
      <c r="A33" s="345" t="s">
        <v>9696</v>
      </c>
      <c r="B33" s="373"/>
      <c r="C33" s="719">
        <v>39378</v>
      </c>
      <c r="D33" s="373"/>
      <c r="E33" s="346">
        <v>25513</v>
      </c>
      <c r="F33" s="373"/>
      <c r="G33" s="347">
        <v>32.725999999999999</v>
      </c>
      <c r="H33" s="373"/>
      <c r="I33" s="651">
        <v>0.46300999999999998</v>
      </c>
      <c r="J33" s="651">
        <v>6.79</v>
      </c>
      <c r="K33" s="651">
        <v>0.43014000000000002</v>
      </c>
      <c r="L33" s="651">
        <v>0.46027000000000001</v>
      </c>
      <c r="M33" s="374"/>
      <c r="N33" s="348">
        <v>51.377000000000002</v>
      </c>
      <c r="O33" s="348">
        <v>-20.783799999999999</v>
      </c>
      <c r="P33" s="348">
        <v>0</v>
      </c>
      <c r="Q33" s="348">
        <v>2.2326000000000001</v>
      </c>
      <c r="R33" s="348">
        <v>5.1673999999999998</v>
      </c>
      <c r="S33" s="348">
        <v>6.5936000000000003</v>
      </c>
      <c r="T33" s="348">
        <v>5.6635</v>
      </c>
      <c r="U33" s="348">
        <v>5.944</v>
      </c>
      <c r="V33" s="350">
        <v>5.8658999999999999</v>
      </c>
      <c r="W33" s="348">
        <v>6.2961</v>
      </c>
      <c r="X33" s="348">
        <v>6.7370000000000001</v>
      </c>
      <c r="Y33" s="348">
        <v>6.0164</v>
      </c>
      <c r="Z33" s="348">
        <v>5.5837000000000003</v>
      </c>
      <c r="AA33" s="348">
        <v>5.6069000000000004</v>
      </c>
      <c r="AB33" s="348">
        <v>5.5732999999999997</v>
      </c>
      <c r="AC33" s="348">
        <v>5.8634000000000004</v>
      </c>
      <c r="AD33" s="348">
        <v>6.0458999999999996</v>
      </c>
      <c r="AE33" s="348">
        <v>4.1435000000000004</v>
      </c>
      <c r="AF33" s="348">
        <v>6.4889000000000001</v>
      </c>
      <c r="AG33" s="374"/>
      <c r="AH33" s="346">
        <v>12</v>
      </c>
      <c r="AI33" s="346">
        <v>14</v>
      </c>
      <c r="AJ33" s="346">
        <v>14</v>
      </c>
      <c r="AK33" s="346">
        <v>12</v>
      </c>
      <c r="AL33" s="346">
        <v>12</v>
      </c>
      <c r="AM33" s="346">
        <v>5</v>
      </c>
      <c r="AN33" s="346">
        <v>5</v>
      </c>
      <c r="AO33" s="346">
        <v>4</v>
      </c>
      <c r="AP33" s="346">
        <v>5</v>
      </c>
      <c r="AQ33" s="346">
        <v>6</v>
      </c>
      <c r="AR33" s="346">
        <v>4</v>
      </c>
      <c r="AS33" s="346">
        <v>7</v>
      </c>
      <c r="AT33" s="346">
        <v>12</v>
      </c>
      <c r="AU33" s="346">
        <v>11</v>
      </c>
      <c r="AV33" s="346">
        <v>5</v>
      </c>
      <c r="AW33" s="346">
        <v>4</v>
      </c>
      <c r="AX33" s="346">
        <v>5</v>
      </c>
      <c r="AY33" s="346">
        <v>9</v>
      </c>
      <c r="AZ33" s="374"/>
      <c r="BA33" s="375">
        <v>6.4430027974208501</v>
      </c>
      <c r="BB33" s="375">
        <v>0.61081917909483996</v>
      </c>
      <c r="BC33" s="375">
        <v>0.193344160725888</v>
      </c>
      <c r="BD33" s="375">
        <v>0.11608489534489499</v>
      </c>
      <c r="BE33" s="374"/>
      <c r="BF33" s="348" t="s">
        <v>430</v>
      </c>
      <c r="BG33" s="348" t="s">
        <v>430</v>
      </c>
      <c r="BH33" s="348" t="s">
        <v>430</v>
      </c>
      <c r="BI33" s="374"/>
      <c r="BJ33" s="348">
        <v>-0.255518269999993</v>
      </c>
      <c r="BK33" s="374"/>
      <c r="BL33" s="348">
        <v>56.846200000000003</v>
      </c>
      <c r="BM33" s="348">
        <v>10.4643</v>
      </c>
      <c r="BN33" s="348">
        <v>1.4711700000000001</v>
      </c>
      <c r="BO33" s="348">
        <v>31.218330000000002</v>
      </c>
      <c r="BP33" s="373"/>
      <c r="BQ33" s="348" t="s">
        <v>430</v>
      </c>
      <c r="BR33" s="348">
        <v>30.24</v>
      </c>
      <c r="BS33" s="348" t="s">
        <v>430</v>
      </c>
      <c r="BT33" s="348" t="s">
        <v>430</v>
      </c>
      <c r="BU33" s="348" t="s">
        <v>430</v>
      </c>
      <c r="BV33" s="348">
        <v>0.98</v>
      </c>
      <c r="BW33" s="373"/>
      <c r="BX33" s="372" t="s">
        <v>9638</v>
      </c>
      <c r="BY33" s="372" t="s">
        <v>9639</v>
      </c>
      <c r="BZ33" s="372" t="s">
        <v>9640</v>
      </c>
      <c r="CA33" s="372" t="s">
        <v>9641</v>
      </c>
      <c r="CB33" s="372" t="s">
        <v>9642</v>
      </c>
      <c r="CC33" s="373"/>
      <c r="CD33" s="354" t="s">
        <v>4673</v>
      </c>
    </row>
    <row r="34" spans="1:82" s="428" customFormat="1" x14ac:dyDescent="0.25">
      <c r="A34" s="345" t="s">
        <v>9697</v>
      </c>
      <c r="B34" s="373"/>
      <c r="C34" s="719">
        <v>43452</v>
      </c>
      <c r="D34" s="373"/>
      <c r="E34" s="346">
        <v>24772.799999999999</v>
      </c>
      <c r="F34" s="373"/>
      <c r="G34" s="347">
        <v>15.338900000000001</v>
      </c>
      <c r="H34" s="373"/>
      <c r="I34" s="651">
        <v>0.5</v>
      </c>
      <c r="J34" s="651">
        <v>7.02</v>
      </c>
      <c r="K34" s="651">
        <v>0.49</v>
      </c>
      <c r="L34" s="651">
        <v>0.5</v>
      </c>
      <c r="M34" s="374"/>
      <c r="N34" s="348">
        <v>61.9739</v>
      </c>
      <c r="O34" s="348">
        <v>-14.8146</v>
      </c>
      <c r="P34" s="348">
        <v>2.5508000000000002</v>
      </c>
      <c r="Q34" s="348">
        <v>3.5061</v>
      </c>
      <c r="R34" s="348">
        <v>5.6691000000000003</v>
      </c>
      <c r="S34" s="348">
        <v>6.5011999999999999</v>
      </c>
      <c r="T34" s="348">
        <v>5.6173999999999999</v>
      </c>
      <c r="U34" s="348">
        <v>5.9344000000000001</v>
      </c>
      <c r="V34" s="350">
        <v>5.7900999999999998</v>
      </c>
      <c r="W34" s="348">
        <v>6.2695999999999996</v>
      </c>
      <c r="X34" s="348">
        <v>6.6657999999999999</v>
      </c>
      <c r="Y34" s="348">
        <v>5.9470000000000001</v>
      </c>
      <c r="Z34" s="348" t="s">
        <v>430</v>
      </c>
      <c r="AA34" s="348">
        <v>5.7298</v>
      </c>
      <c r="AB34" s="348">
        <v>5.4962</v>
      </c>
      <c r="AC34" s="348">
        <v>5.7622</v>
      </c>
      <c r="AD34" s="348">
        <v>5.9973000000000001</v>
      </c>
      <c r="AE34" s="348">
        <v>4.4122000000000003</v>
      </c>
      <c r="AF34" s="348">
        <v>5.7163000000000004</v>
      </c>
      <c r="AG34" s="374"/>
      <c r="AH34" s="346">
        <v>8</v>
      </c>
      <c r="AI34" s="346">
        <v>5</v>
      </c>
      <c r="AJ34" s="346">
        <v>4</v>
      </c>
      <c r="AK34" s="346">
        <v>2</v>
      </c>
      <c r="AL34" s="346">
        <v>1</v>
      </c>
      <c r="AM34" s="346">
        <v>9</v>
      </c>
      <c r="AN34" s="346">
        <v>7</v>
      </c>
      <c r="AO34" s="346">
        <v>5</v>
      </c>
      <c r="AP34" s="346">
        <v>10</v>
      </c>
      <c r="AQ34" s="346">
        <v>8</v>
      </c>
      <c r="AR34" s="346">
        <v>8</v>
      </c>
      <c r="AS34" s="346">
        <v>10</v>
      </c>
      <c r="AT34" s="346" t="s">
        <v>430</v>
      </c>
      <c r="AU34" s="346">
        <v>8</v>
      </c>
      <c r="AV34" s="346">
        <v>9</v>
      </c>
      <c r="AW34" s="346">
        <v>11</v>
      </c>
      <c r="AX34" s="346">
        <v>8</v>
      </c>
      <c r="AY34" s="346">
        <v>2</v>
      </c>
      <c r="AZ34" s="374"/>
      <c r="BA34" s="375">
        <v>6.3972394521643698</v>
      </c>
      <c r="BB34" s="375">
        <v>0.58197393883231197</v>
      </c>
      <c r="BC34" s="375">
        <v>0.18526044920564499</v>
      </c>
      <c r="BD34" s="375">
        <v>0.108868969974745</v>
      </c>
      <c r="BE34" s="374"/>
      <c r="BF34" s="348" t="s">
        <v>430</v>
      </c>
      <c r="BG34" s="348" t="s">
        <v>430</v>
      </c>
      <c r="BH34" s="348" t="s">
        <v>430</v>
      </c>
      <c r="BI34" s="374"/>
      <c r="BJ34" s="348">
        <v>-0.26629515999999898</v>
      </c>
      <c r="BK34" s="374"/>
      <c r="BL34" s="348">
        <v>51.093000000000004</v>
      </c>
      <c r="BM34" s="348">
        <v>12.4476</v>
      </c>
      <c r="BN34" s="348">
        <v>2.8774099999999998</v>
      </c>
      <c r="BO34" s="348">
        <v>33.581989999999998</v>
      </c>
      <c r="BP34" s="373"/>
      <c r="BQ34" s="348" t="s">
        <v>430</v>
      </c>
      <c r="BR34" s="348">
        <v>32.799999999999997</v>
      </c>
      <c r="BS34" s="348">
        <v>0.3</v>
      </c>
      <c r="BT34" s="348" t="s">
        <v>430</v>
      </c>
      <c r="BU34" s="348" t="s">
        <v>430</v>
      </c>
      <c r="BV34" s="348">
        <v>0.48</v>
      </c>
      <c r="BW34" s="373"/>
      <c r="BX34" s="372" t="s">
        <v>9644</v>
      </c>
      <c r="BY34" s="372" t="s">
        <v>9645</v>
      </c>
      <c r="BZ34" s="372" t="s">
        <v>9646</v>
      </c>
      <c r="CA34" s="372" t="s">
        <v>9647</v>
      </c>
      <c r="CB34" s="372" t="s">
        <v>6783</v>
      </c>
      <c r="CC34" s="373"/>
      <c r="CD34" s="354" t="s">
        <v>4673</v>
      </c>
    </row>
    <row r="35" spans="1:82" s="428" customFormat="1" x14ac:dyDescent="0.25">
      <c r="A35" s="345" t="s">
        <v>9698</v>
      </c>
      <c r="B35" s="373"/>
      <c r="C35" s="719">
        <v>40465</v>
      </c>
      <c r="D35" s="373"/>
      <c r="E35" s="346">
        <v>17177.7</v>
      </c>
      <c r="F35" s="373"/>
      <c r="G35" s="347">
        <v>28.323</v>
      </c>
      <c r="H35" s="373"/>
      <c r="I35" s="651">
        <v>0.5151</v>
      </c>
      <c r="J35" s="651">
        <v>6.9987199999999996</v>
      </c>
      <c r="K35" s="651">
        <v>0.45084999999999997</v>
      </c>
      <c r="L35" s="651">
        <v>0.48293000000000003</v>
      </c>
      <c r="M35" s="374"/>
      <c r="N35" s="348">
        <v>53.430500000000002</v>
      </c>
      <c r="O35" s="348">
        <v>-20.113499999999998</v>
      </c>
      <c r="P35" s="348">
        <v>5.5199999999999999E-2</v>
      </c>
      <c r="Q35" s="348">
        <v>1.5013000000000001</v>
      </c>
      <c r="R35" s="348">
        <v>5.1146000000000003</v>
      </c>
      <c r="S35" s="348">
        <v>6.5079000000000002</v>
      </c>
      <c r="T35" s="348">
        <v>5.5739000000000001</v>
      </c>
      <c r="U35" s="348">
        <v>5.8472999999999997</v>
      </c>
      <c r="V35" s="350">
        <v>5.7933000000000003</v>
      </c>
      <c r="W35" s="348">
        <v>6.1425999999999998</v>
      </c>
      <c r="X35" s="348">
        <v>6.5735000000000001</v>
      </c>
      <c r="Y35" s="348">
        <v>5.9439000000000002</v>
      </c>
      <c r="Z35" s="348">
        <v>5.7550999999999997</v>
      </c>
      <c r="AA35" s="348">
        <v>5.5206</v>
      </c>
      <c r="AB35" s="348">
        <v>5.5023999999999997</v>
      </c>
      <c r="AC35" s="348">
        <v>5.7721</v>
      </c>
      <c r="AD35" s="348">
        <v>5.9881000000000002</v>
      </c>
      <c r="AE35" s="348">
        <v>3.9060000000000001</v>
      </c>
      <c r="AF35" s="348">
        <v>6.7759</v>
      </c>
      <c r="AG35" s="374"/>
      <c r="AH35" s="346">
        <v>11</v>
      </c>
      <c r="AI35" s="346">
        <v>13</v>
      </c>
      <c r="AJ35" s="346">
        <v>13</v>
      </c>
      <c r="AK35" s="346">
        <v>15</v>
      </c>
      <c r="AL35" s="346">
        <v>13</v>
      </c>
      <c r="AM35" s="346">
        <v>8</v>
      </c>
      <c r="AN35" s="346">
        <v>8</v>
      </c>
      <c r="AO35" s="346">
        <v>11</v>
      </c>
      <c r="AP35" s="346">
        <v>9</v>
      </c>
      <c r="AQ35" s="346">
        <v>11</v>
      </c>
      <c r="AR35" s="346">
        <v>11</v>
      </c>
      <c r="AS35" s="346">
        <v>11</v>
      </c>
      <c r="AT35" s="346">
        <v>5</v>
      </c>
      <c r="AU35" s="346">
        <v>13</v>
      </c>
      <c r="AV35" s="346">
        <v>7</v>
      </c>
      <c r="AW35" s="346">
        <v>10</v>
      </c>
      <c r="AX35" s="346">
        <v>10</v>
      </c>
      <c r="AY35" s="346">
        <v>13</v>
      </c>
      <c r="AZ35" s="374"/>
      <c r="BA35" s="375">
        <v>6.4663626541475896</v>
      </c>
      <c r="BB35" s="375">
        <v>0.62325146715798396</v>
      </c>
      <c r="BC35" s="375">
        <v>0.171052263289215</v>
      </c>
      <c r="BD35" s="375">
        <v>-4.65380350658324E-2</v>
      </c>
      <c r="BE35" s="374"/>
      <c r="BF35" s="348" t="s">
        <v>430</v>
      </c>
      <c r="BG35" s="348" t="s">
        <v>430</v>
      </c>
      <c r="BH35" s="348" t="s">
        <v>430</v>
      </c>
      <c r="BI35" s="374"/>
      <c r="BJ35" s="348">
        <v>-0.29125627999999898</v>
      </c>
      <c r="BK35" s="374"/>
      <c r="BL35" s="348">
        <v>52.040799999999997</v>
      </c>
      <c r="BM35" s="348">
        <v>14.501300000000001</v>
      </c>
      <c r="BN35" s="348">
        <v>1.87018</v>
      </c>
      <c r="BO35" s="348">
        <v>31.587720000000001</v>
      </c>
      <c r="BP35" s="373"/>
      <c r="BQ35" s="348" t="s">
        <v>430</v>
      </c>
      <c r="BR35" s="348">
        <v>28.79</v>
      </c>
      <c r="BS35" s="348">
        <v>0.53</v>
      </c>
      <c r="BT35" s="348">
        <v>0.3</v>
      </c>
      <c r="BU35" s="348" t="s">
        <v>430</v>
      </c>
      <c r="BV35" s="348">
        <v>1.97</v>
      </c>
      <c r="BW35" s="373"/>
      <c r="BX35" s="372" t="s">
        <v>9649</v>
      </c>
      <c r="BY35" s="372" t="s">
        <v>9650</v>
      </c>
      <c r="BZ35" s="372" t="s">
        <v>9651</v>
      </c>
      <c r="CA35" s="372" t="s">
        <v>9652</v>
      </c>
      <c r="CB35" s="372" t="s">
        <v>9653</v>
      </c>
      <c r="CC35" s="373"/>
      <c r="CD35" s="354" t="s">
        <v>4673</v>
      </c>
    </row>
    <row r="36" spans="1:82" s="428" customFormat="1" x14ac:dyDescent="0.25">
      <c r="A36" s="345" t="s">
        <v>9699</v>
      </c>
      <c r="B36" s="373"/>
      <c r="C36" s="719">
        <v>41817</v>
      </c>
      <c r="D36" s="373"/>
      <c r="E36" s="346">
        <v>14841.8</v>
      </c>
      <c r="F36" s="373"/>
      <c r="G36" s="347">
        <v>20.696999999999999</v>
      </c>
      <c r="H36" s="373"/>
      <c r="I36" s="651">
        <v>0.4</v>
      </c>
      <c r="J36" s="651">
        <v>6.63</v>
      </c>
      <c r="K36" s="651">
        <v>0.39</v>
      </c>
      <c r="L36" s="651">
        <v>0.42</v>
      </c>
      <c r="M36" s="374"/>
      <c r="N36" s="348">
        <v>68.907899999999998</v>
      </c>
      <c r="O36" s="348">
        <v>-11.276199999999999</v>
      </c>
      <c r="P36" s="348">
        <v>4.1097999999999999</v>
      </c>
      <c r="Q36" s="348">
        <v>3.5697999999999999</v>
      </c>
      <c r="R36" s="348">
        <v>5.4981999999999998</v>
      </c>
      <c r="S36" s="348">
        <v>6.66</v>
      </c>
      <c r="T36" s="348">
        <v>5.7172000000000001</v>
      </c>
      <c r="U36" s="348">
        <v>5.9321999999999999</v>
      </c>
      <c r="V36" s="350">
        <v>5.8261000000000003</v>
      </c>
      <c r="W36" s="348">
        <v>6.2771999999999997</v>
      </c>
      <c r="X36" s="348">
        <v>6.7138</v>
      </c>
      <c r="Y36" s="348">
        <v>6.0903</v>
      </c>
      <c r="Z36" s="348">
        <v>5.8018000000000001</v>
      </c>
      <c r="AA36" s="348">
        <v>5.9947999999999997</v>
      </c>
      <c r="AB36" s="348">
        <v>5.6722999999999999</v>
      </c>
      <c r="AC36" s="348">
        <v>5.8590999999999998</v>
      </c>
      <c r="AD36" s="348">
        <v>6.0400999999999998</v>
      </c>
      <c r="AE36" s="348">
        <v>4.5415999999999999</v>
      </c>
      <c r="AF36" s="348">
        <v>6.1565000000000003</v>
      </c>
      <c r="AG36" s="374"/>
      <c r="AH36" s="346">
        <v>2</v>
      </c>
      <c r="AI36" s="346">
        <v>1</v>
      </c>
      <c r="AJ36" s="346">
        <v>1</v>
      </c>
      <c r="AK36" s="346">
        <v>1</v>
      </c>
      <c r="AL36" s="346">
        <v>6</v>
      </c>
      <c r="AM36" s="346">
        <v>3</v>
      </c>
      <c r="AN36" s="346">
        <v>2</v>
      </c>
      <c r="AO36" s="346">
        <v>6</v>
      </c>
      <c r="AP36" s="346">
        <v>7</v>
      </c>
      <c r="AQ36" s="346">
        <v>7</v>
      </c>
      <c r="AR36" s="346">
        <v>7</v>
      </c>
      <c r="AS36" s="346">
        <v>4</v>
      </c>
      <c r="AT36" s="346">
        <v>2</v>
      </c>
      <c r="AU36" s="346">
        <v>1</v>
      </c>
      <c r="AV36" s="346">
        <v>2</v>
      </c>
      <c r="AW36" s="346">
        <v>5</v>
      </c>
      <c r="AX36" s="346">
        <v>6</v>
      </c>
      <c r="AY36" s="346">
        <v>1</v>
      </c>
      <c r="AZ36" s="374"/>
      <c r="BA36" s="375">
        <v>6.4879084549411603</v>
      </c>
      <c r="BB36" s="375">
        <v>0.64437045135857496</v>
      </c>
      <c r="BC36" s="375">
        <v>0.190189345457802</v>
      </c>
      <c r="BD36" s="375">
        <v>4.2250195642046198E-2</v>
      </c>
      <c r="BE36" s="374"/>
      <c r="BF36" s="348" t="s">
        <v>430</v>
      </c>
      <c r="BG36" s="348" t="s">
        <v>430</v>
      </c>
      <c r="BH36" s="348" t="s">
        <v>430</v>
      </c>
      <c r="BI36" s="374"/>
      <c r="BJ36" s="348">
        <v>-0.23847364999999901</v>
      </c>
      <c r="BK36" s="374"/>
      <c r="BL36" s="348">
        <v>49.9542</v>
      </c>
      <c r="BM36" s="348">
        <v>14.3156</v>
      </c>
      <c r="BN36" s="348">
        <v>3.1286499999999999</v>
      </c>
      <c r="BO36" s="348">
        <v>32.601550000000003</v>
      </c>
      <c r="BP36" s="373"/>
      <c r="BQ36" s="348">
        <v>0.81</v>
      </c>
      <c r="BR36" s="348">
        <v>30.24</v>
      </c>
      <c r="BS36" s="348" t="s">
        <v>430</v>
      </c>
      <c r="BT36" s="348" t="s">
        <v>430</v>
      </c>
      <c r="BU36" s="348" t="s">
        <v>430</v>
      </c>
      <c r="BV36" s="348">
        <v>1.55</v>
      </c>
      <c r="BW36" s="373"/>
      <c r="BX36" s="372" t="s">
        <v>9655</v>
      </c>
      <c r="BY36" s="372" t="s">
        <v>9656</v>
      </c>
      <c r="BZ36" s="372" t="s">
        <v>9657</v>
      </c>
      <c r="CA36" s="372" t="s">
        <v>9658</v>
      </c>
      <c r="CB36" s="372" t="s">
        <v>9659</v>
      </c>
      <c r="CC36" s="373"/>
      <c r="CD36" s="354" t="s">
        <v>4673</v>
      </c>
    </row>
    <row r="37" spans="1:82" s="428" customFormat="1" x14ac:dyDescent="0.25">
      <c r="A37" s="345" t="s">
        <v>9700</v>
      </c>
      <c r="B37" s="373"/>
      <c r="C37" s="719">
        <v>38890</v>
      </c>
      <c r="D37" s="373"/>
      <c r="E37" s="346">
        <v>11247</v>
      </c>
      <c r="F37" s="373"/>
      <c r="G37" s="347">
        <v>37.443399999999997</v>
      </c>
      <c r="H37" s="373"/>
      <c r="I37" s="651">
        <v>0.49</v>
      </c>
      <c r="J37" s="651">
        <v>6.89</v>
      </c>
      <c r="K37" s="651">
        <v>0.48</v>
      </c>
      <c r="L37" s="651">
        <v>0.48</v>
      </c>
      <c r="M37" s="374"/>
      <c r="N37" s="348">
        <v>50.760300000000001</v>
      </c>
      <c r="O37" s="348">
        <v>-13.469900000000001</v>
      </c>
      <c r="P37" s="348">
        <v>1.6437999999999999</v>
      </c>
      <c r="Q37" s="348">
        <v>2.6903999999999999</v>
      </c>
      <c r="R37" s="348">
        <v>5.3986000000000001</v>
      </c>
      <c r="S37" s="348">
        <v>6.5824999999999996</v>
      </c>
      <c r="T37" s="348">
        <v>5.5704000000000002</v>
      </c>
      <c r="U37" s="348">
        <v>5.9097</v>
      </c>
      <c r="V37" s="350">
        <v>5.8768000000000002</v>
      </c>
      <c r="W37" s="348">
        <v>6.3860000000000001</v>
      </c>
      <c r="X37" s="348">
        <v>6.7946</v>
      </c>
      <c r="Y37" s="348">
        <v>6.0490000000000004</v>
      </c>
      <c r="Z37" s="348">
        <v>5.7718999999999996</v>
      </c>
      <c r="AA37" s="348">
        <v>5.7889999999999997</v>
      </c>
      <c r="AB37" s="348">
        <v>5.5498000000000003</v>
      </c>
      <c r="AC37" s="348">
        <v>5.8140999999999998</v>
      </c>
      <c r="AD37" s="348">
        <v>6.0593000000000004</v>
      </c>
      <c r="AE37" s="348">
        <v>4.2664999999999997</v>
      </c>
      <c r="AF37" s="348">
        <v>6.7561</v>
      </c>
      <c r="AG37" s="374"/>
      <c r="AH37" s="346">
        <v>14</v>
      </c>
      <c r="AI37" s="346">
        <v>3</v>
      </c>
      <c r="AJ37" s="346">
        <v>10</v>
      </c>
      <c r="AK37" s="346">
        <v>5</v>
      </c>
      <c r="AL37" s="346">
        <v>8</v>
      </c>
      <c r="AM37" s="346">
        <v>6</v>
      </c>
      <c r="AN37" s="346">
        <v>9</v>
      </c>
      <c r="AO37" s="346">
        <v>7</v>
      </c>
      <c r="AP37" s="346">
        <v>3</v>
      </c>
      <c r="AQ37" s="346">
        <v>1</v>
      </c>
      <c r="AR37" s="346">
        <v>2</v>
      </c>
      <c r="AS37" s="346">
        <v>6</v>
      </c>
      <c r="AT37" s="346">
        <v>4</v>
      </c>
      <c r="AU37" s="346">
        <v>7</v>
      </c>
      <c r="AV37" s="346">
        <v>6</v>
      </c>
      <c r="AW37" s="346">
        <v>8</v>
      </c>
      <c r="AX37" s="346">
        <v>4</v>
      </c>
      <c r="AY37" s="346">
        <v>6</v>
      </c>
      <c r="AZ37" s="374"/>
      <c r="BA37" s="375">
        <v>6.5924333143027596</v>
      </c>
      <c r="BB37" s="375">
        <v>0.62938797410051495</v>
      </c>
      <c r="BC37" s="375">
        <v>0.19859407905724499</v>
      </c>
      <c r="BD37" s="375">
        <v>0.14524553450571101</v>
      </c>
      <c r="BE37" s="374"/>
      <c r="BF37" s="348" t="s">
        <v>430</v>
      </c>
      <c r="BG37" s="348" t="s">
        <v>430</v>
      </c>
      <c r="BH37" s="348" t="s">
        <v>430</v>
      </c>
      <c r="BI37" s="374"/>
      <c r="BJ37" s="348">
        <v>-0.24165168000001</v>
      </c>
      <c r="BK37" s="374"/>
      <c r="BL37" s="348">
        <v>47.483800000000002</v>
      </c>
      <c r="BM37" s="348">
        <v>15.6927</v>
      </c>
      <c r="BN37" s="348">
        <v>3.6524100000000002</v>
      </c>
      <c r="BO37" s="348">
        <v>33.17109</v>
      </c>
      <c r="BP37" s="373"/>
      <c r="BQ37" s="348" t="s">
        <v>430</v>
      </c>
      <c r="BR37" s="348">
        <v>32.86</v>
      </c>
      <c r="BS37" s="348" t="s">
        <v>430</v>
      </c>
      <c r="BT37" s="348" t="s">
        <v>430</v>
      </c>
      <c r="BU37" s="348" t="s">
        <v>430</v>
      </c>
      <c r="BV37" s="348">
        <v>0.3</v>
      </c>
      <c r="BW37" s="373"/>
      <c r="BX37" s="372" t="s">
        <v>9661</v>
      </c>
      <c r="BY37" s="372" t="s">
        <v>9662</v>
      </c>
      <c r="BZ37" s="372" t="s">
        <v>9663</v>
      </c>
      <c r="CA37" s="372" t="s">
        <v>9664</v>
      </c>
      <c r="CB37" s="372" t="s">
        <v>6021</v>
      </c>
      <c r="CC37" s="373"/>
      <c r="CD37" s="354" t="s">
        <v>4673</v>
      </c>
    </row>
    <row r="38" spans="1:82" s="428" customFormat="1" x14ac:dyDescent="0.25">
      <c r="A38" s="345" t="s">
        <v>9701</v>
      </c>
      <c r="B38" s="373"/>
      <c r="C38" s="719">
        <v>41865</v>
      </c>
      <c r="D38" s="373"/>
      <c r="E38" s="346">
        <v>10410.299999999999</v>
      </c>
      <c r="F38" s="373"/>
      <c r="G38" s="347">
        <v>19.949100000000001</v>
      </c>
      <c r="H38" s="373"/>
      <c r="I38" s="651">
        <v>0.47</v>
      </c>
      <c r="J38" s="651">
        <v>6.9220899999999999</v>
      </c>
      <c r="K38" s="651">
        <v>0.43</v>
      </c>
      <c r="L38" s="651">
        <v>0.46</v>
      </c>
      <c r="M38" s="374"/>
      <c r="N38" s="348">
        <v>65.986699999999999</v>
      </c>
      <c r="O38" s="348">
        <v>-17.3569</v>
      </c>
      <c r="P38" s="348">
        <v>1.9611000000000001</v>
      </c>
      <c r="Q38" s="348">
        <v>1.9749000000000001</v>
      </c>
      <c r="R38" s="348">
        <v>5.4490999999999996</v>
      </c>
      <c r="S38" s="348">
        <v>6.5006000000000004</v>
      </c>
      <c r="T38" s="348">
        <v>5.5378999999999996</v>
      </c>
      <c r="U38" s="348">
        <v>5.8662000000000001</v>
      </c>
      <c r="V38" s="350">
        <v>5.7683999999999997</v>
      </c>
      <c r="W38" s="348">
        <v>6.2153999999999998</v>
      </c>
      <c r="X38" s="348">
        <v>6.6448999999999998</v>
      </c>
      <c r="Y38" s="348">
        <v>6.0057999999999998</v>
      </c>
      <c r="Z38" s="348">
        <v>5.6790000000000003</v>
      </c>
      <c r="AA38" s="348">
        <v>5.64</v>
      </c>
      <c r="AB38" s="348">
        <v>5.4389000000000003</v>
      </c>
      <c r="AC38" s="348">
        <v>5.7744</v>
      </c>
      <c r="AD38" s="348">
        <v>5.9745999999999997</v>
      </c>
      <c r="AE38" s="348">
        <v>4.2485999999999997</v>
      </c>
      <c r="AF38" s="348">
        <v>5.9016000000000002</v>
      </c>
      <c r="AG38" s="374"/>
      <c r="AH38" s="346">
        <v>4</v>
      </c>
      <c r="AI38" s="346">
        <v>9</v>
      </c>
      <c r="AJ38" s="346">
        <v>9</v>
      </c>
      <c r="AK38" s="346">
        <v>13</v>
      </c>
      <c r="AL38" s="346">
        <v>7</v>
      </c>
      <c r="AM38" s="346">
        <v>10</v>
      </c>
      <c r="AN38" s="346">
        <v>10</v>
      </c>
      <c r="AO38" s="346">
        <v>10</v>
      </c>
      <c r="AP38" s="346">
        <v>11</v>
      </c>
      <c r="AQ38" s="346">
        <v>10</v>
      </c>
      <c r="AR38" s="346">
        <v>10</v>
      </c>
      <c r="AS38" s="346">
        <v>8</v>
      </c>
      <c r="AT38" s="346">
        <v>10</v>
      </c>
      <c r="AU38" s="346">
        <v>10</v>
      </c>
      <c r="AV38" s="346">
        <v>11</v>
      </c>
      <c r="AW38" s="346">
        <v>9</v>
      </c>
      <c r="AX38" s="346">
        <v>11</v>
      </c>
      <c r="AY38" s="346">
        <v>7</v>
      </c>
      <c r="AZ38" s="374"/>
      <c r="BA38" s="375">
        <v>6.7033158981905903</v>
      </c>
      <c r="BB38" s="375">
        <v>0.63009260817669599</v>
      </c>
      <c r="BC38" s="375">
        <v>0.173642453980831</v>
      </c>
      <c r="BD38" s="375">
        <v>-1.2955966695433799E-3</v>
      </c>
      <c r="BE38" s="374"/>
      <c r="BF38" s="348" t="s">
        <v>430</v>
      </c>
      <c r="BG38" s="348" t="s">
        <v>430</v>
      </c>
      <c r="BH38" s="348" t="s">
        <v>430</v>
      </c>
      <c r="BI38" s="374"/>
      <c r="BJ38" s="348">
        <v>-0.239665839999995</v>
      </c>
      <c r="BK38" s="374"/>
      <c r="BL38" s="348">
        <v>54.448099999999997</v>
      </c>
      <c r="BM38" s="348">
        <v>11.2858</v>
      </c>
      <c r="BN38" s="348">
        <v>2.9206699999999999</v>
      </c>
      <c r="BO38" s="348">
        <v>31.34543</v>
      </c>
      <c r="BP38" s="373"/>
      <c r="BQ38" s="348" t="s">
        <v>430</v>
      </c>
      <c r="BR38" s="348">
        <v>30.95</v>
      </c>
      <c r="BS38" s="348" t="s">
        <v>430</v>
      </c>
      <c r="BT38" s="348" t="s">
        <v>430</v>
      </c>
      <c r="BU38" s="348" t="s">
        <v>430</v>
      </c>
      <c r="BV38" s="348">
        <v>69.290000000000006</v>
      </c>
      <c r="BW38" s="373"/>
      <c r="BX38" s="372" t="s">
        <v>9666</v>
      </c>
      <c r="BY38" s="372" t="s">
        <v>9667</v>
      </c>
      <c r="BZ38" s="372" t="s">
        <v>1658</v>
      </c>
      <c r="CA38" s="372" t="s">
        <v>2094</v>
      </c>
      <c r="CB38" s="372" t="s">
        <v>9668</v>
      </c>
      <c r="CC38" s="373"/>
      <c r="CD38" s="354" t="s">
        <v>4673</v>
      </c>
    </row>
    <row r="39" spans="1:82" s="428" customFormat="1" x14ac:dyDescent="0.25">
      <c r="A39" s="345" t="s">
        <v>9702</v>
      </c>
      <c r="B39" s="373"/>
      <c r="C39" s="719">
        <v>39072</v>
      </c>
      <c r="D39" s="373"/>
      <c r="E39" s="346">
        <v>7854.7</v>
      </c>
      <c r="F39" s="373"/>
      <c r="G39" s="347">
        <v>34.540599999999998</v>
      </c>
      <c r="H39" s="373"/>
      <c r="I39" s="651" t="s">
        <v>430</v>
      </c>
      <c r="J39" s="651" t="s">
        <v>430</v>
      </c>
      <c r="K39" s="651" t="s">
        <v>430</v>
      </c>
      <c r="L39" s="651" t="s">
        <v>430</v>
      </c>
      <c r="M39" s="374"/>
      <c r="N39" s="348">
        <v>63.407899999999998</v>
      </c>
      <c r="O39" s="348">
        <v>-18.7105</v>
      </c>
      <c r="P39" s="348">
        <v>1.5251999999999999</v>
      </c>
      <c r="Q39" s="348">
        <v>2.3874</v>
      </c>
      <c r="R39" s="348">
        <v>5.2386999999999997</v>
      </c>
      <c r="S39" s="348">
        <v>6.3057999999999996</v>
      </c>
      <c r="T39" s="348">
        <v>5.3315999999999999</v>
      </c>
      <c r="U39" s="348">
        <v>5.601</v>
      </c>
      <c r="V39" s="350">
        <v>5.5556999999999999</v>
      </c>
      <c r="W39" s="348">
        <v>6.0848000000000004</v>
      </c>
      <c r="X39" s="348">
        <v>6.5457999999999998</v>
      </c>
      <c r="Y39" s="348">
        <v>5.91</v>
      </c>
      <c r="Z39" s="348">
        <v>5.6029</v>
      </c>
      <c r="AA39" s="348">
        <v>5.4988999999999999</v>
      </c>
      <c r="AB39" s="348">
        <v>5.2624000000000004</v>
      </c>
      <c r="AC39" s="348">
        <v>5.5109000000000004</v>
      </c>
      <c r="AD39" s="348">
        <v>5.7323000000000004</v>
      </c>
      <c r="AE39" s="348">
        <v>3.9921000000000002</v>
      </c>
      <c r="AF39" s="348">
        <v>6.4957000000000003</v>
      </c>
      <c r="AG39" s="374"/>
      <c r="AH39" s="346">
        <v>6</v>
      </c>
      <c r="AI39" s="346">
        <v>11</v>
      </c>
      <c r="AJ39" s="346">
        <v>11</v>
      </c>
      <c r="AK39" s="346">
        <v>10</v>
      </c>
      <c r="AL39" s="346">
        <v>10</v>
      </c>
      <c r="AM39" s="346">
        <v>14</v>
      </c>
      <c r="AN39" s="346">
        <v>15</v>
      </c>
      <c r="AO39" s="346">
        <v>15</v>
      </c>
      <c r="AP39" s="346">
        <v>15</v>
      </c>
      <c r="AQ39" s="346">
        <v>14</v>
      </c>
      <c r="AR39" s="346">
        <v>13</v>
      </c>
      <c r="AS39" s="346">
        <v>12</v>
      </c>
      <c r="AT39" s="346">
        <v>11</v>
      </c>
      <c r="AU39" s="346">
        <v>14</v>
      </c>
      <c r="AV39" s="346">
        <v>15</v>
      </c>
      <c r="AW39" s="346">
        <v>15</v>
      </c>
      <c r="AX39" s="346">
        <v>15</v>
      </c>
      <c r="AY39" s="346">
        <v>12</v>
      </c>
      <c r="AZ39" s="374"/>
      <c r="BA39" s="375">
        <v>6.6676275571105501</v>
      </c>
      <c r="BB39" s="375">
        <v>0.62940843533538804</v>
      </c>
      <c r="BC39" s="375">
        <v>0.16136383300662199</v>
      </c>
      <c r="BD39" s="375">
        <v>-8.8096589059707603E-2</v>
      </c>
      <c r="BE39" s="374"/>
      <c r="BF39" s="348" t="s">
        <v>430</v>
      </c>
      <c r="BG39" s="348" t="s">
        <v>430</v>
      </c>
      <c r="BH39" s="348" t="s">
        <v>430</v>
      </c>
      <c r="BI39" s="374"/>
      <c r="BJ39" s="348">
        <v>-0.28442200000000101</v>
      </c>
      <c r="BK39" s="374"/>
      <c r="BL39" s="348">
        <v>51.569699999999997</v>
      </c>
      <c r="BM39" s="348">
        <v>14.4808</v>
      </c>
      <c r="BN39" s="348">
        <v>3.9990399999999999</v>
      </c>
      <c r="BO39" s="348">
        <v>29.95046</v>
      </c>
      <c r="BP39" s="373"/>
      <c r="BQ39" s="348">
        <v>0.05</v>
      </c>
      <c r="BR39" s="348">
        <v>29.4</v>
      </c>
      <c r="BS39" s="348" t="s">
        <v>430</v>
      </c>
      <c r="BT39" s="348" t="s">
        <v>430</v>
      </c>
      <c r="BU39" s="348" t="s">
        <v>430</v>
      </c>
      <c r="BV39" s="348">
        <v>0.5</v>
      </c>
      <c r="BW39" s="373"/>
      <c r="BX39" s="372" t="s">
        <v>9670</v>
      </c>
      <c r="BY39" s="372" t="s">
        <v>9671</v>
      </c>
      <c r="BZ39" s="372" t="s">
        <v>9672</v>
      </c>
      <c r="CA39" s="372" t="s">
        <v>9673</v>
      </c>
      <c r="CB39" s="372" t="s">
        <v>5942</v>
      </c>
      <c r="CC39" s="373"/>
      <c r="CD39" s="354" t="s">
        <v>4673</v>
      </c>
    </row>
    <row r="40" spans="1:82" s="428" customFormat="1" x14ac:dyDescent="0.25">
      <c r="A40" s="345" t="s">
        <v>9703</v>
      </c>
      <c r="B40" s="373"/>
      <c r="C40" s="719">
        <v>43125</v>
      </c>
      <c r="D40" s="373"/>
      <c r="E40" s="346">
        <v>6618.46</v>
      </c>
      <c r="F40" s="373"/>
      <c r="G40" s="347">
        <v>15.928000000000001</v>
      </c>
      <c r="H40" s="373"/>
      <c r="I40" s="651">
        <v>0</v>
      </c>
      <c r="J40" s="651">
        <v>2.23</v>
      </c>
      <c r="K40" s="651">
        <v>0.1</v>
      </c>
      <c r="L40" s="651">
        <v>0.1</v>
      </c>
      <c r="M40" s="374"/>
      <c r="N40" s="348">
        <v>59.677999999999997</v>
      </c>
      <c r="O40" s="348">
        <v>-16.781600000000001</v>
      </c>
      <c r="P40" s="348">
        <v>1.9649000000000001</v>
      </c>
      <c r="Q40" s="348">
        <v>2.6215999999999999</v>
      </c>
      <c r="R40" s="348">
        <v>5.3464999999999998</v>
      </c>
      <c r="S40" s="348">
        <v>6.4550000000000001</v>
      </c>
      <c r="T40" s="348">
        <v>5.4481000000000002</v>
      </c>
      <c r="U40" s="348">
        <v>5.7430000000000003</v>
      </c>
      <c r="V40" s="350">
        <v>5.6569000000000003</v>
      </c>
      <c r="W40" s="348">
        <v>6.1193</v>
      </c>
      <c r="X40" s="348">
        <v>6.5438000000000001</v>
      </c>
      <c r="Y40" s="348">
        <v>5.8818999999999999</v>
      </c>
      <c r="Z40" s="348" t="s">
        <v>430</v>
      </c>
      <c r="AA40" s="348">
        <v>5.6608000000000001</v>
      </c>
      <c r="AB40" s="348">
        <v>5.3913000000000002</v>
      </c>
      <c r="AC40" s="348">
        <v>5.6680999999999999</v>
      </c>
      <c r="AD40" s="348">
        <v>5.8620999999999999</v>
      </c>
      <c r="AE40" s="348">
        <v>4.0861999999999998</v>
      </c>
      <c r="AF40" s="348">
        <v>5.5673000000000004</v>
      </c>
      <c r="AG40" s="374"/>
      <c r="AH40" s="346">
        <v>9</v>
      </c>
      <c r="AI40" s="346">
        <v>7</v>
      </c>
      <c r="AJ40" s="346">
        <v>8</v>
      </c>
      <c r="AK40" s="346">
        <v>6</v>
      </c>
      <c r="AL40" s="346">
        <v>9</v>
      </c>
      <c r="AM40" s="346">
        <v>11</v>
      </c>
      <c r="AN40" s="346">
        <v>13</v>
      </c>
      <c r="AO40" s="346">
        <v>14</v>
      </c>
      <c r="AP40" s="346">
        <v>14</v>
      </c>
      <c r="AQ40" s="346">
        <v>13</v>
      </c>
      <c r="AR40" s="346">
        <v>14</v>
      </c>
      <c r="AS40" s="346">
        <v>14</v>
      </c>
      <c r="AT40" s="346" t="s">
        <v>430</v>
      </c>
      <c r="AU40" s="346">
        <v>9</v>
      </c>
      <c r="AV40" s="346">
        <v>12</v>
      </c>
      <c r="AW40" s="346">
        <v>14</v>
      </c>
      <c r="AX40" s="346">
        <v>14</v>
      </c>
      <c r="AY40" s="346">
        <v>10</v>
      </c>
      <c r="AZ40" s="374"/>
      <c r="BA40" s="375">
        <v>6.5554978926013696</v>
      </c>
      <c r="BB40" s="375">
        <v>0.60234795183811696</v>
      </c>
      <c r="BC40" s="375">
        <v>0.162861466098526</v>
      </c>
      <c r="BD40" s="375">
        <v>-4.6327622205626397E-2</v>
      </c>
      <c r="BE40" s="374"/>
      <c r="BF40" s="348" t="s">
        <v>430</v>
      </c>
      <c r="BG40" s="348" t="s">
        <v>430</v>
      </c>
      <c r="BH40" s="348" t="s">
        <v>430</v>
      </c>
      <c r="BI40" s="374"/>
      <c r="BJ40" s="348">
        <v>-0.27447835999998899</v>
      </c>
      <c r="BK40" s="374"/>
      <c r="BL40" s="348">
        <v>53.394799999999996</v>
      </c>
      <c r="BM40" s="348">
        <v>11.758100000000001</v>
      </c>
      <c r="BN40" s="348">
        <v>3.54752</v>
      </c>
      <c r="BO40" s="348">
        <v>31.299579999999999</v>
      </c>
      <c r="BP40" s="373"/>
      <c r="BQ40" s="348">
        <v>0.95</v>
      </c>
      <c r="BR40" s="348">
        <v>29.95</v>
      </c>
      <c r="BS40" s="348" t="s">
        <v>430</v>
      </c>
      <c r="BT40" s="348" t="s">
        <v>430</v>
      </c>
      <c r="BU40" s="348" t="s">
        <v>430</v>
      </c>
      <c r="BV40" s="348">
        <v>0.41</v>
      </c>
      <c r="BW40" s="373"/>
      <c r="BX40" s="372" t="s">
        <v>9675</v>
      </c>
      <c r="BY40" s="372" t="s">
        <v>9676</v>
      </c>
      <c r="BZ40" s="372" t="s">
        <v>9677</v>
      </c>
      <c r="CA40" s="372" t="s">
        <v>9678</v>
      </c>
      <c r="CB40" s="372" t="s">
        <v>9679</v>
      </c>
      <c r="CC40" s="373"/>
      <c r="CD40" s="354" t="s">
        <v>4673</v>
      </c>
    </row>
    <row r="41" spans="1:82" s="428" customFormat="1" x14ac:dyDescent="0.25">
      <c r="A41" s="345" t="s">
        <v>9704</v>
      </c>
      <c r="B41" s="373"/>
      <c r="C41" s="719">
        <v>44001</v>
      </c>
      <c r="D41" s="373"/>
      <c r="E41" s="346">
        <v>3838.8</v>
      </c>
      <c r="F41" s="373"/>
      <c r="G41" s="347">
        <v>13.885</v>
      </c>
      <c r="H41" s="373"/>
      <c r="I41" s="651">
        <v>0.18</v>
      </c>
      <c r="J41" s="651">
        <v>5.49</v>
      </c>
      <c r="K41" s="651">
        <v>0.17</v>
      </c>
      <c r="L41" s="651">
        <v>0.18</v>
      </c>
      <c r="M41" s="374"/>
      <c r="N41" s="348">
        <v>63.198900000000002</v>
      </c>
      <c r="O41" s="348">
        <v>-13.1295</v>
      </c>
      <c r="P41" s="348">
        <v>3.758</v>
      </c>
      <c r="Q41" s="348">
        <v>2.4432999999999998</v>
      </c>
      <c r="R41" s="348">
        <v>5.1955</v>
      </c>
      <c r="S41" s="348">
        <v>6.2103999999999999</v>
      </c>
      <c r="T41" s="348">
        <v>5.4287999999999998</v>
      </c>
      <c r="U41" s="348">
        <v>5.8072999999999997</v>
      </c>
      <c r="V41" s="350">
        <v>5.7023999999999999</v>
      </c>
      <c r="W41" s="348">
        <v>6.0712999999999999</v>
      </c>
      <c r="X41" s="348">
        <v>6.5457999999999998</v>
      </c>
      <c r="Y41" s="348">
        <v>5.8819999999999997</v>
      </c>
      <c r="Z41" s="348" t="s">
        <v>430</v>
      </c>
      <c r="AA41" s="348">
        <v>5.9015000000000004</v>
      </c>
      <c r="AB41" s="348">
        <v>5.2807000000000004</v>
      </c>
      <c r="AC41" s="348">
        <v>5.7167000000000003</v>
      </c>
      <c r="AD41" s="348">
        <v>5.9073000000000002</v>
      </c>
      <c r="AE41" s="348">
        <v>4.0035999999999996</v>
      </c>
      <c r="AF41" s="348">
        <v>5.444</v>
      </c>
      <c r="AG41" s="374"/>
      <c r="AH41" s="346">
        <v>7</v>
      </c>
      <c r="AI41" s="346">
        <v>2</v>
      </c>
      <c r="AJ41" s="346">
        <v>2</v>
      </c>
      <c r="AK41" s="346">
        <v>8</v>
      </c>
      <c r="AL41" s="346">
        <v>11</v>
      </c>
      <c r="AM41" s="346">
        <v>15</v>
      </c>
      <c r="AN41" s="346">
        <v>14</v>
      </c>
      <c r="AO41" s="346">
        <v>13</v>
      </c>
      <c r="AP41" s="346">
        <v>13</v>
      </c>
      <c r="AQ41" s="346">
        <v>15</v>
      </c>
      <c r="AR41" s="346">
        <v>13</v>
      </c>
      <c r="AS41" s="346">
        <v>13</v>
      </c>
      <c r="AT41" s="346" t="s">
        <v>430</v>
      </c>
      <c r="AU41" s="346">
        <v>4</v>
      </c>
      <c r="AV41" s="346">
        <v>14</v>
      </c>
      <c r="AW41" s="346">
        <v>13</v>
      </c>
      <c r="AX41" s="346">
        <v>13</v>
      </c>
      <c r="AY41" s="346">
        <v>11</v>
      </c>
      <c r="AZ41" s="374"/>
      <c r="BA41" s="375">
        <v>6.5725446872584099</v>
      </c>
      <c r="BB41" s="375">
        <v>0.71469220438541703</v>
      </c>
      <c r="BC41" s="375">
        <v>0.165787507935024</v>
      </c>
      <c r="BD41" s="375">
        <v>-0.232086164776131</v>
      </c>
      <c r="BE41" s="374"/>
      <c r="BF41" s="348" t="s">
        <v>430</v>
      </c>
      <c r="BG41" s="348" t="s">
        <v>430</v>
      </c>
      <c r="BH41" s="348" t="s">
        <v>430</v>
      </c>
      <c r="BI41" s="374"/>
      <c r="BJ41" s="348">
        <v>-0.25431082999999499</v>
      </c>
      <c r="BK41" s="374"/>
      <c r="BL41" s="348">
        <v>40.410899999999998</v>
      </c>
      <c r="BM41" s="348">
        <v>31.3505</v>
      </c>
      <c r="BN41" s="348">
        <v>7.8632600000000004</v>
      </c>
      <c r="BO41" s="348">
        <v>20.375340000000001</v>
      </c>
      <c r="BP41" s="373"/>
      <c r="BQ41" s="348" t="s">
        <v>430</v>
      </c>
      <c r="BR41" s="348">
        <v>13.53</v>
      </c>
      <c r="BS41" s="348" t="s">
        <v>430</v>
      </c>
      <c r="BT41" s="348" t="s">
        <v>430</v>
      </c>
      <c r="BU41" s="348" t="s">
        <v>430</v>
      </c>
      <c r="BV41" s="348">
        <v>6.84</v>
      </c>
      <c r="BW41" s="373"/>
      <c r="BX41" s="372" t="s">
        <v>9681</v>
      </c>
      <c r="BY41" s="372" t="s">
        <v>9682</v>
      </c>
      <c r="BZ41" s="372" t="s">
        <v>9683</v>
      </c>
      <c r="CA41" s="372" t="s">
        <v>9684</v>
      </c>
      <c r="CB41" s="372" t="s">
        <v>9685</v>
      </c>
      <c r="CC41" s="373"/>
      <c r="CD41" s="354" t="s">
        <v>4673</v>
      </c>
    </row>
    <row r="42" spans="1:82" s="428" customFormat="1" x14ac:dyDescent="0.25">
      <c r="A42" s="345" t="s">
        <v>9705</v>
      </c>
      <c r="B42" s="373"/>
      <c r="C42" s="719">
        <v>41820</v>
      </c>
      <c r="D42" s="373"/>
      <c r="E42" s="346">
        <v>3130.64</v>
      </c>
      <c r="F42" s="373"/>
      <c r="G42" s="347">
        <v>20.2606</v>
      </c>
      <c r="H42" s="373"/>
      <c r="I42" s="651" t="s">
        <v>430</v>
      </c>
      <c r="J42" s="651" t="s">
        <v>430</v>
      </c>
      <c r="K42" s="651" t="s">
        <v>430</v>
      </c>
      <c r="L42" s="651" t="s">
        <v>430</v>
      </c>
      <c r="M42" s="374"/>
      <c r="N42" s="348">
        <v>50.693199999999997</v>
      </c>
      <c r="O42" s="348">
        <v>-23.075700000000001</v>
      </c>
      <c r="P42" s="348">
        <v>-0.59189999999999998</v>
      </c>
      <c r="Q42" s="348">
        <v>2.3570000000000002</v>
      </c>
      <c r="R42" s="348">
        <v>4.8842999999999996</v>
      </c>
      <c r="S42" s="348">
        <v>6.3949999999999996</v>
      </c>
      <c r="T42" s="348">
        <v>5.6585999999999999</v>
      </c>
      <c r="U42" s="348">
        <v>5.8807</v>
      </c>
      <c r="V42" s="350">
        <v>5.8094999999999999</v>
      </c>
      <c r="W42" s="348">
        <v>6.1368</v>
      </c>
      <c r="X42" s="348">
        <v>6.5515999999999996</v>
      </c>
      <c r="Y42" s="348">
        <v>5.8432000000000004</v>
      </c>
      <c r="Z42" s="348">
        <v>5.6813000000000002</v>
      </c>
      <c r="AA42" s="348">
        <v>5.4672000000000001</v>
      </c>
      <c r="AB42" s="348">
        <v>5.3353000000000002</v>
      </c>
      <c r="AC42" s="348">
        <v>5.8202999999999996</v>
      </c>
      <c r="AD42" s="348">
        <v>5.9950999999999999</v>
      </c>
      <c r="AE42" s="348">
        <v>3.6194000000000002</v>
      </c>
      <c r="AF42" s="348">
        <v>5.9749999999999996</v>
      </c>
      <c r="AG42" s="374"/>
      <c r="AH42" s="346">
        <v>15</v>
      </c>
      <c r="AI42" s="346">
        <v>15</v>
      </c>
      <c r="AJ42" s="346">
        <v>15</v>
      </c>
      <c r="AK42" s="346">
        <v>11</v>
      </c>
      <c r="AL42" s="346">
        <v>15</v>
      </c>
      <c r="AM42" s="346">
        <v>12</v>
      </c>
      <c r="AN42" s="346">
        <v>6</v>
      </c>
      <c r="AO42" s="346">
        <v>9</v>
      </c>
      <c r="AP42" s="346">
        <v>8</v>
      </c>
      <c r="AQ42" s="346">
        <v>12</v>
      </c>
      <c r="AR42" s="346">
        <v>12</v>
      </c>
      <c r="AS42" s="346">
        <v>15</v>
      </c>
      <c r="AT42" s="346">
        <v>9</v>
      </c>
      <c r="AU42" s="346">
        <v>15</v>
      </c>
      <c r="AV42" s="346">
        <v>13</v>
      </c>
      <c r="AW42" s="346">
        <v>7</v>
      </c>
      <c r="AX42" s="346">
        <v>9</v>
      </c>
      <c r="AY42" s="346">
        <v>15</v>
      </c>
      <c r="AZ42" s="374"/>
      <c r="BA42" s="375">
        <v>6.5291208844820599</v>
      </c>
      <c r="BB42" s="375">
        <v>0.64917038317473597</v>
      </c>
      <c r="BC42" s="375">
        <v>0.16659298030526001</v>
      </c>
      <c r="BD42" s="375">
        <v>-0.11285202084005</v>
      </c>
      <c r="BE42" s="374"/>
      <c r="BF42" s="348" t="s">
        <v>430</v>
      </c>
      <c r="BG42" s="348" t="s">
        <v>430</v>
      </c>
      <c r="BH42" s="348" t="s">
        <v>430</v>
      </c>
      <c r="BI42" s="374"/>
      <c r="BJ42" s="348">
        <v>-0.236074649999998</v>
      </c>
      <c r="BK42" s="374"/>
      <c r="BL42" s="348">
        <v>39.375700000000002</v>
      </c>
      <c r="BM42" s="348">
        <v>20.447399999999998</v>
      </c>
      <c r="BN42" s="348">
        <v>9.0014000000000003</v>
      </c>
      <c r="BO42" s="348">
        <v>31.1755</v>
      </c>
      <c r="BP42" s="373"/>
      <c r="BQ42" s="348" t="s">
        <v>430</v>
      </c>
      <c r="BR42" s="348">
        <v>30.58</v>
      </c>
      <c r="BS42" s="348" t="s">
        <v>430</v>
      </c>
      <c r="BT42" s="348" t="s">
        <v>430</v>
      </c>
      <c r="BU42" s="348" t="s">
        <v>430</v>
      </c>
      <c r="BV42" s="348">
        <v>0.6</v>
      </c>
      <c r="BW42" s="373"/>
      <c r="BX42" s="372" t="s">
        <v>9687</v>
      </c>
      <c r="BY42" s="372" t="s">
        <v>9688</v>
      </c>
      <c r="BZ42" s="372" t="s">
        <v>9689</v>
      </c>
      <c r="CA42" s="372" t="s">
        <v>9690</v>
      </c>
      <c r="CB42" s="372" t="s">
        <v>6542</v>
      </c>
      <c r="CC42" s="373"/>
      <c r="CD42" s="354" t="s">
        <v>2439</v>
      </c>
    </row>
    <row r="43" spans="1:82" x14ac:dyDescent="0.25">
      <c r="A43" s="36" t="s">
        <v>93</v>
      </c>
      <c r="B43" s="43"/>
      <c r="C43" s="720"/>
      <c r="D43" s="43"/>
      <c r="E43" s="51"/>
      <c r="F43" s="43"/>
      <c r="G43" s="55"/>
      <c r="H43" s="43"/>
      <c r="I43" s="92"/>
      <c r="J43" s="92"/>
      <c r="K43" s="92"/>
      <c r="L43" s="92"/>
      <c r="M43" s="66"/>
      <c r="N43" s="59">
        <v>60.122599999999998</v>
      </c>
      <c r="O43" s="59">
        <v>-17.040500000000002</v>
      </c>
      <c r="P43" s="59">
        <v>1.8572</v>
      </c>
      <c r="Q43" s="59">
        <v>2.5497000000000001</v>
      </c>
      <c r="R43" s="59">
        <v>5.3498000000000001</v>
      </c>
      <c r="S43" s="59">
        <v>6.5101000000000004</v>
      </c>
      <c r="T43" s="59">
        <v>5.58</v>
      </c>
      <c r="U43" s="59">
        <v>5.8792999999999997</v>
      </c>
      <c r="V43" s="70">
        <v>5.7948000000000004</v>
      </c>
      <c r="W43" s="59">
        <v>6.2435</v>
      </c>
      <c r="X43" s="59">
        <v>6.67</v>
      </c>
      <c r="Y43" s="59">
        <v>6.0218999999999996</v>
      </c>
      <c r="Z43" s="59">
        <v>5.7225999999999999</v>
      </c>
      <c r="AA43" s="59">
        <v>5.7374999999999998</v>
      </c>
      <c r="AB43" s="59">
        <v>5.4934000000000003</v>
      </c>
      <c r="AC43" s="59">
        <v>5.7946999999999997</v>
      </c>
      <c r="AD43" s="59">
        <v>5.9968000000000004</v>
      </c>
      <c r="AE43" s="59">
        <v>4.1383000000000001</v>
      </c>
      <c r="AF43" s="59">
        <v>6.2990000000000004</v>
      </c>
      <c r="AG43" s="66"/>
      <c r="AH43" s="51">
        <v>15</v>
      </c>
      <c r="AI43" s="51">
        <v>15</v>
      </c>
      <c r="AJ43" s="51">
        <v>15</v>
      </c>
      <c r="AK43" s="51">
        <v>15</v>
      </c>
      <c r="AL43" s="51">
        <v>15</v>
      </c>
      <c r="AM43" s="51">
        <v>15</v>
      </c>
      <c r="AN43" s="51">
        <v>15</v>
      </c>
      <c r="AO43" s="51">
        <v>15</v>
      </c>
      <c r="AP43" s="51">
        <v>15</v>
      </c>
      <c r="AQ43" s="51">
        <v>15</v>
      </c>
      <c r="AR43" s="51">
        <v>14</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74.208799999999997</v>
      </c>
      <c r="O44" s="60">
        <v>-11.276199999999999</v>
      </c>
      <c r="P44" s="60">
        <v>4.1097999999999999</v>
      </c>
      <c r="Q44" s="60">
        <v>3.5697999999999999</v>
      </c>
      <c r="R44" s="60">
        <v>5.6691000000000003</v>
      </c>
      <c r="S44" s="60">
        <v>6.7388000000000003</v>
      </c>
      <c r="T44" s="60">
        <v>5.7797999999999998</v>
      </c>
      <c r="U44" s="60">
        <v>6.0255000000000001</v>
      </c>
      <c r="V44" s="71">
        <v>5.9153000000000002</v>
      </c>
      <c r="W44" s="60">
        <v>6.3860000000000001</v>
      </c>
      <c r="X44" s="60">
        <v>6.8498000000000001</v>
      </c>
      <c r="Y44" s="60">
        <v>6.2607999999999997</v>
      </c>
      <c r="Z44" s="60">
        <v>5.8788</v>
      </c>
      <c r="AA44" s="60">
        <v>5.9947999999999997</v>
      </c>
      <c r="AB44" s="60">
        <v>5.6955</v>
      </c>
      <c r="AC44" s="60">
        <v>5.9630999999999998</v>
      </c>
      <c r="AD44" s="60">
        <v>6.1383999999999999</v>
      </c>
      <c r="AE44" s="60">
        <v>4.5415999999999999</v>
      </c>
      <c r="AF44" s="60">
        <v>6.8563000000000001</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50.693199999999997</v>
      </c>
      <c r="O45" s="60">
        <v>-23.075700000000001</v>
      </c>
      <c r="P45" s="60">
        <v>-0.59189999999999998</v>
      </c>
      <c r="Q45" s="60">
        <v>1.5013000000000001</v>
      </c>
      <c r="R45" s="60">
        <v>4.8842999999999996</v>
      </c>
      <c r="S45" s="60">
        <v>6.2103999999999999</v>
      </c>
      <c r="T45" s="60">
        <v>5.3315999999999999</v>
      </c>
      <c r="U45" s="60">
        <v>5.601</v>
      </c>
      <c r="V45" s="71">
        <v>5.5556999999999999</v>
      </c>
      <c r="W45" s="60">
        <v>6.0712999999999999</v>
      </c>
      <c r="X45" s="60">
        <v>6.5438000000000001</v>
      </c>
      <c r="Y45" s="60">
        <v>5.8432000000000004</v>
      </c>
      <c r="Z45" s="60">
        <v>5.5837000000000003</v>
      </c>
      <c r="AA45" s="60">
        <v>5.4672000000000001</v>
      </c>
      <c r="AB45" s="60">
        <v>5.2624000000000004</v>
      </c>
      <c r="AC45" s="60">
        <v>5.5109000000000004</v>
      </c>
      <c r="AD45" s="60">
        <v>5.7323000000000004</v>
      </c>
      <c r="AE45" s="60">
        <v>3.6194000000000002</v>
      </c>
      <c r="AF45" s="60">
        <v>5.444</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61.9739</v>
      </c>
      <c r="O46" s="61">
        <v>-17.018899999999999</v>
      </c>
      <c r="P46" s="61">
        <v>1.9649000000000001</v>
      </c>
      <c r="Q46" s="61">
        <v>2.4432999999999998</v>
      </c>
      <c r="R46" s="61">
        <v>5.3986000000000001</v>
      </c>
      <c r="S46" s="61">
        <v>6.5079000000000002</v>
      </c>
      <c r="T46" s="61">
        <v>5.5739000000000001</v>
      </c>
      <c r="U46" s="61">
        <v>5.8994999999999997</v>
      </c>
      <c r="V46" s="72">
        <v>5.8094999999999999</v>
      </c>
      <c r="W46" s="61">
        <v>6.2695999999999996</v>
      </c>
      <c r="X46" s="61">
        <v>6.6657999999999999</v>
      </c>
      <c r="Y46" s="61">
        <v>6.0057999999999998</v>
      </c>
      <c r="Z46" s="61">
        <v>5.7289000000000003</v>
      </c>
      <c r="AA46" s="61">
        <v>5.7298</v>
      </c>
      <c r="AB46" s="61">
        <v>5.4978999999999996</v>
      </c>
      <c r="AC46" s="61">
        <v>5.8140999999999998</v>
      </c>
      <c r="AD46" s="61">
        <v>5.9973000000000001</v>
      </c>
      <c r="AE46" s="61">
        <v>4.1760000000000002</v>
      </c>
      <c r="AF46" s="61">
        <v>6.4889000000000001</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9706</v>
      </c>
      <c r="B48" s="402"/>
      <c r="C48" s="724">
        <v>45649</v>
      </c>
      <c r="D48" s="402"/>
      <c r="E48" s="403">
        <v>3466.71</v>
      </c>
      <c r="F48" s="402"/>
      <c r="G48" s="404">
        <v>11.231</v>
      </c>
      <c r="H48" s="402"/>
      <c r="I48" s="650">
        <v>0.22</v>
      </c>
      <c r="J48" s="650">
        <v>6.8</v>
      </c>
      <c r="K48" s="650">
        <v>0.21</v>
      </c>
      <c r="L48" s="650">
        <v>0.22</v>
      </c>
      <c r="M48" s="406"/>
      <c r="N48" s="405">
        <v>32.2027</v>
      </c>
      <c r="O48" s="405">
        <v>-25.081</v>
      </c>
      <c r="P48" s="405">
        <v>-1.2068000000000001</v>
      </c>
      <c r="Q48" s="405">
        <v>0.6966</v>
      </c>
      <c r="R48" s="405">
        <v>5.5720999999999998</v>
      </c>
      <c r="S48" s="405">
        <v>7.0285000000000002</v>
      </c>
      <c r="T48" s="405">
        <v>6.3795000000000002</v>
      </c>
      <c r="U48" s="405">
        <v>6.8003999999999998</v>
      </c>
      <c r="V48" s="407">
        <v>6.7592999999999996</v>
      </c>
      <c r="W48" s="405" t="s">
        <v>430</v>
      </c>
      <c r="X48" s="405" t="s">
        <v>430</v>
      </c>
      <c r="Y48" s="405" t="s">
        <v>430</v>
      </c>
      <c r="Z48" s="405" t="s">
        <v>430</v>
      </c>
      <c r="AA48" s="405">
        <v>6.5906000000000002</v>
      </c>
      <c r="AB48" s="405">
        <v>6.1234999999999999</v>
      </c>
      <c r="AC48" s="405">
        <v>6.6539000000000001</v>
      </c>
      <c r="AD48" s="405">
        <v>6.9546999999999999</v>
      </c>
      <c r="AE48" s="405">
        <v>4.0807000000000002</v>
      </c>
      <c r="AF48" s="405">
        <v>7.1692</v>
      </c>
      <c r="AG48" s="406"/>
      <c r="AH48" s="403">
        <v>19</v>
      </c>
      <c r="AI48" s="403">
        <v>19</v>
      </c>
      <c r="AJ48" s="403">
        <v>18</v>
      </c>
      <c r="AK48" s="403">
        <v>21</v>
      </c>
      <c r="AL48" s="403">
        <v>12</v>
      </c>
      <c r="AM48" s="403">
        <v>8</v>
      </c>
      <c r="AN48" s="403">
        <v>5</v>
      </c>
      <c r="AO48" s="403">
        <v>4</v>
      </c>
      <c r="AP48" s="403">
        <v>3</v>
      </c>
      <c r="AQ48" s="403" t="s">
        <v>430</v>
      </c>
      <c r="AR48" s="403" t="s">
        <v>430</v>
      </c>
      <c r="AS48" s="403" t="s">
        <v>430</v>
      </c>
      <c r="AT48" s="403" t="s">
        <v>430</v>
      </c>
      <c r="AU48" s="403">
        <v>7</v>
      </c>
      <c r="AV48" s="403">
        <v>6</v>
      </c>
      <c r="AW48" s="403">
        <v>5</v>
      </c>
      <c r="AX48" s="403">
        <v>4</v>
      </c>
      <c r="AY48" s="403">
        <v>11</v>
      </c>
      <c r="AZ48" s="406"/>
      <c r="BA48" s="410">
        <v>7.26935442536778</v>
      </c>
      <c r="BB48" s="410">
        <v>0.838045896783436</v>
      </c>
      <c r="BC48" s="410">
        <v>0.21249094763457199</v>
      </c>
      <c r="BD48" s="410">
        <v>0.16828727243633601</v>
      </c>
      <c r="BE48" s="406"/>
      <c r="BF48" s="405" t="s">
        <v>430</v>
      </c>
      <c r="BG48" s="405" t="s">
        <v>430</v>
      </c>
      <c r="BH48" s="405" t="s">
        <v>430</v>
      </c>
      <c r="BI48" s="406"/>
      <c r="BJ48" s="405">
        <v>-0.222308599999999</v>
      </c>
      <c r="BK48" s="406"/>
      <c r="BL48" s="405">
        <v>53.012700000000002</v>
      </c>
      <c r="BM48" s="405">
        <v>13.5289</v>
      </c>
      <c r="BN48" s="405">
        <v>3.9230499999999999</v>
      </c>
      <c r="BO48" s="405">
        <v>29.535350000000001</v>
      </c>
      <c r="BP48" s="402"/>
      <c r="BQ48" s="405">
        <v>2.2999999999999998</v>
      </c>
      <c r="BR48" s="405">
        <v>24.81</v>
      </c>
      <c r="BS48" s="405" t="s">
        <v>430</v>
      </c>
      <c r="BT48" s="405" t="s">
        <v>430</v>
      </c>
      <c r="BU48" s="405" t="s">
        <v>430</v>
      </c>
      <c r="BV48" s="405">
        <v>73.11</v>
      </c>
      <c r="BW48" s="402"/>
      <c r="BX48" s="401" t="s">
        <v>9707</v>
      </c>
      <c r="BY48" s="401" t="s">
        <v>9708</v>
      </c>
      <c r="BZ48" s="401" t="s">
        <v>9709</v>
      </c>
      <c r="CA48" s="401" t="s">
        <v>9710</v>
      </c>
      <c r="CB48" s="401" t="s">
        <v>9711</v>
      </c>
      <c r="CC48" s="402"/>
      <c r="CD48" s="411" t="s">
        <v>4673</v>
      </c>
    </row>
    <row r="49" spans="1:82" s="428" customFormat="1" x14ac:dyDescent="0.25">
      <c r="A49" s="345" t="s">
        <v>9712</v>
      </c>
      <c r="B49" s="373"/>
      <c r="C49" s="719">
        <v>45232</v>
      </c>
      <c r="D49" s="373"/>
      <c r="E49" s="346">
        <v>2752.68</v>
      </c>
      <c r="F49" s="373"/>
      <c r="G49" s="347">
        <v>12.097</v>
      </c>
      <c r="H49" s="373"/>
      <c r="I49" s="651">
        <v>0.30951000000000001</v>
      </c>
      <c r="J49" s="651">
        <v>6.57</v>
      </c>
      <c r="K49" s="651">
        <v>0.2873</v>
      </c>
      <c r="L49" s="651">
        <v>0.307</v>
      </c>
      <c r="M49" s="374"/>
      <c r="N49" s="348">
        <v>54.3919</v>
      </c>
      <c r="O49" s="348">
        <v>-18.878900000000002</v>
      </c>
      <c r="P49" s="348">
        <v>2.9327000000000001</v>
      </c>
      <c r="Q49" s="348">
        <v>2.2865000000000002</v>
      </c>
      <c r="R49" s="348">
        <v>5.5053999999999998</v>
      </c>
      <c r="S49" s="348">
        <v>6.6391</v>
      </c>
      <c r="T49" s="348">
        <v>6.0472999999999999</v>
      </c>
      <c r="U49" s="348">
        <v>6.3440000000000003</v>
      </c>
      <c r="V49" s="350">
        <v>6.2293000000000003</v>
      </c>
      <c r="W49" s="348">
        <v>6.5936000000000003</v>
      </c>
      <c r="X49" s="348" t="s">
        <v>430</v>
      </c>
      <c r="Y49" s="348" t="s">
        <v>430</v>
      </c>
      <c r="Z49" s="348" t="s">
        <v>430</v>
      </c>
      <c r="AA49" s="348">
        <v>6.2786999999999997</v>
      </c>
      <c r="AB49" s="348">
        <v>5.9573</v>
      </c>
      <c r="AC49" s="348">
        <v>6.2458999999999998</v>
      </c>
      <c r="AD49" s="348">
        <v>6.4206000000000003</v>
      </c>
      <c r="AE49" s="348">
        <v>3.9676</v>
      </c>
      <c r="AF49" s="348">
        <v>6.9859999999999998</v>
      </c>
      <c r="AG49" s="374"/>
      <c r="AH49" s="346">
        <v>11</v>
      </c>
      <c r="AI49" s="346">
        <v>10</v>
      </c>
      <c r="AJ49" s="346">
        <v>8</v>
      </c>
      <c r="AK49" s="346">
        <v>11</v>
      </c>
      <c r="AL49" s="346">
        <v>13</v>
      </c>
      <c r="AM49" s="346">
        <v>11</v>
      </c>
      <c r="AN49" s="346">
        <v>11</v>
      </c>
      <c r="AO49" s="346">
        <v>11</v>
      </c>
      <c r="AP49" s="346">
        <v>12</v>
      </c>
      <c r="AQ49" s="346">
        <v>8</v>
      </c>
      <c r="AR49" s="346" t="s">
        <v>430</v>
      </c>
      <c r="AS49" s="346" t="s">
        <v>430</v>
      </c>
      <c r="AT49" s="346" t="s">
        <v>430</v>
      </c>
      <c r="AU49" s="346">
        <v>11</v>
      </c>
      <c r="AV49" s="346">
        <v>10</v>
      </c>
      <c r="AW49" s="346">
        <v>13</v>
      </c>
      <c r="AX49" s="346">
        <v>12</v>
      </c>
      <c r="AY49" s="346">
        <v>14</v>
      </c>
      <c r="AZ49" s="374"/>
      <c r="BA49" s="375">
        <v>5.8445831199644802</v>
      </c>
      <c r="BB49" s="375">
        <v>0.56818589331452596</v>
      </c>
      <c r="BC49" s="375">
        <v>0.22854114035085801</v>
      </c>
      <c r="BD49" s="375">
        <v>0.34652917815123202</v>
      </c>
      <c r="BE49" s="374"/>
      <c r="BF49" s="348" t="s">
        <v>430</v>
      </c>
      <c r="BG49" s="348" t="s">
        <v>430</v>
      </c>
      <c r="BH49" s="348" t="s">
        <v>430</v>
      </c>
      <c r="BI49" s="374"/>
      <c r="BJ49" s="348">
        <v>-0.218696479999998</v>
      </c>
      <c r="BK49" s="374"/>
      <c r="BL49" s="348">
        <v>63.536000000000001</v>
      </c>
      <c r="BM49" s="348">
        <v>8.1752400000000005</v>
      </c>
      <c r="BN49" s="348">
        <v>2.2322500000000001</v>
      </c>
      <c r="BO49" s="348">
        <v>26.056509999999999</v>
      </c>
      <c r="BP49" s="373"/>
      <c r="BQ49" s="348">
        <v>0.36</v>
      </c>
      <c r="BR49" s="348">
        <v>24.85</v>
      </c>
      <c r="BS49" s="348" t="s">
        <v>430</v>
      </c>
      <c r="BT49" s="348" t="s">
        <v>430</v>
      </c>
      <c r="BU49" s="348" t="s">
        <v>430</v>
      </c>
      <c r="BV49" s="348">
        <v>0.85</v>
      </c>
      <c r="BW49" s="373"/>
      <c r="BX49" s="372" t="s">
        <v>9713</v>
      </c>
      <c r="BY49" s="372" t="s">
        <v>9714</v>
      </c>
      <c r="BZ49" s="372" t="s">
        <v>1721</v>
      </c>
      <c r="CA49" s="372" t="s">
        <v>9715</v>
      </c>
      <c r="CB49" s="372" t="s">
        <v>6824</v>
      </c>
      <c r="CC49" s="373"/>
      <c r="CD49" s="354" t="s">
        <v>2439</v>
      </c>
    </row>
    <row r="50" spans="1:82" s="428" customFormat="1" x14ac:dyDescent="0.25">
      <c r="A50" s="345" t="s">
        <v>9716</v>
      </c>
      <c r="B50" s="373"/>
      <c r="C50" s="719">
        <v>45544</v>
      </c>
      <c r="D50" s="373"/>
      <c r="E50" s="346">
        <v>2211.9299999999998</v>
      </c>
      <c r="F50" s="373"/>
      <c r="G50" s="347">
        <v>11.476000000000001</v>
      </c>
      <c r="H50" s="373"/>
      <c r="I50" s="651">
        <v>0.28999999999999998</v>
      </c>
      <c r="J50" s="651">
        <v>6.27</v>
      </c>
      <c r="K50" s="651">
        <v>0.27</v>
      </c>
      <c r="L50" s="651">
        <v>0.28999999999999998</v>
      </c>
      <c r="M50" s="374"/>
      <c r="N50" s="348">
        <v>54.1496</v>
      </c>
      <c r="O50" s="348">
        <v>-11.6509</v>
      </c>
      <c r="P50" s="348">
        <v>3.6375000000000002</v>
      </c>
      <c r="Q50" s="348">
        <v>2.7290000000000001</v>
      </c>
      <c r="R50" s="348">
        <v>6.1882999999999999</v>
      </c>
      <c r="S50" s="348">
        <v>7.5388000000000002</v>
      </c>
      <c r="T50" s="348">
        <v>6.8497000000000003</v>
      </c>
      <c r="U50" s="348">
        <v>7.0781000000000001</v>
      </c>
      <c r="V50" s="350">
        <v>6.9335000000000004</v>
      </c>
      <c r="W50" s="348" t="s">
        <v>430</v>
      </c>
      <c r="X50" s="348" t="s">
        <v>430</v>
      </c>
      <c r="Y50" s="348" t="s">
        <v>430</v>
      </c>
      <c r="Z50" s="348" t="s">
        <v>430</v>
      </c>
      <c r="AA50" s="348">
        <v>7.3227000000000002</v>
      </c>
      <c r="AB50" s="348">
        <v>6.7558999999999996</v>
      </c>
      <c r="AC50" s="348">
        <v>6.9861000000000004</v>
      </c>
      <c r="AD50" s="348">
        <v>7.1196000000000002</v>
      </c>
      <c r="AE50" s="348">
        <v>4.8470000000000004</v>
      </c>
      <c r="AF50" s="348">
        <v>7.2599</v>
      </c>
      <c r="AG50" s="374"/>
      <c r="AH50" s="346">
        <v>12</v>
      </c>
      <c r="AI50" s="346">
        <v>3</v>
      </c>
      <c r="AJ50" s="346">
        <v>6</v>
      </c>
      <c r="AK50" s="346">
        <v>9</v>
      </c>
      <c r="AL50" s="346">
        <v>7</v>
      </c>
      <c r="AM50" s="346">
        <v>3</v>
      </c>
      <c r="AN50" s="346">
        <v>2</v>
      </c>
      <c r="AO50" s="346">
        <v>2</v>
      </c>
      <c r="AP50" s="346">
        <v>2</v>
      </c>
      <c r="AQ50" s="346" t="s">
        <v>430</v>
      </c>
      <c r="AR50" s="346" t="s">
        <v>430</v>
      </c>
      <c r="AS50" s="346" t="s">
        <v>430</v>
      </c>
      <c r="AT50" s="346" t="s">
        <v>430</v>
      </c>
      <c r="AU50" s="346">
        <v>2</v>
      </c>
      <c r="AV50" s="346">
        <v>2</v>
      </c>
      <c r="AW50" s="346">
        <v>2</v>
      </c>
      <c r="AX50" s="346">
        <v>2</v>
      </c>
      <c r="AY50" s="346">
        <v>5</v>
      </c>
      <c r="AZ50" s="374"/>
      <c r="BA50" s="375">
        <v>5.6062078313431902</v>
      </c>
      <c r="BB50" s="375">
        <v>0.66036760690919205</v>
      </c>
      <c r="BC50" s="375">
        <v>0.30451007055807899</v>
      </c>
      <c r="BD50" s="375">
        <v>0.52061684813937403</v>
      </c>
      <c r="BE50" s="374"/>
      <c r="BF50" s="348" t="s">
        <v>430</v>
      </c>
      <c r="BG50" s="348" t="s">
        <v>430</v>
      </c>
      <c r="BH50" s="348" t="s">
        <v>430</v>
      </c>
      <c r="BI50" s="374"/>
      <c r="BJ50" s="348">
        <v>-0.214518849999982</v>
      </c>
      <c r="BK50" s="374"/>
      <c r="BL50" s="348">
        <v>45.974200000000003</v>
      </c>
      <c r="BM50" s="348">
        <v>19.164300000000001</v>
      </c>
      <c r="BN50" s="348">
        <v>5.1940600000000003</v>
      </c>
      <c r="BO50" s="348">
        <v>29.667439999999999</v>
      </c>
      <c r="BP50" s="373"/>
      <c r="BQ50" s="348">
        <v>7.45</v>
      </c>
      <c r="BR50" s="348">
        <v>20.3</v>
      </c>
      <c r="BS50" s="348" t="s">
        <v>430</v>
      </c>
      <c r="BT50" s="348" t="s">
        <v>430</v>
      </c>
      <c r="BU50" s="348" t="s">
        <v>430</v>
      </c>
      <c r="BV50" s="348">
        <v>1.92</v>
      </c>
      <c r="BW50" s="373"/>
      <c r="BX50" s="372" t="s">
        <v>9717</v>
      </c>
      <c r="BY50" s="372" t="s">
        <v>9718</v>
      </c>
      <c r="BZ50" s="372" t="s">
        <v>9719</v>
      </c>
      <c r="CA50" s="372" t="s">
        <v>9720</v>
      </c>
      <c r="CB50" s="372" t="s">
        <v>6032</v>
      </c>
      <c r="CC50" s="373"/>
      <c r="CD50" s="354" t="s">
        <v>4823</v>
      </c>
    </row>
    <row r="51" spans="1:82" s="428" customFormat="1" x14ac:dyDescent="0.25">
      <c r="A51" s="345" t="s">
        <v>9721</v>
      </c>
      <c r="B51" s="373"/>
      <c r="C51" s="719">
        <v>45615</v>
      </c>
      <c r="D51" s="373"/>
      <c r="E51" s="346">
        <v>1720.61</v>
      </c>
      <c r="F51" s="373"/>
      <c r="G51" s="347">
        <v>11.2705</v>
      </c>
      <c r="H51" s="373"/>
      <c r="I51" s="651">
        <v>0.5</v>
      </c>
      <c r="J51" s="651">
        <v>6.93</v>
      </c>
      <c r="K51" s="651">
        <v>0.43</v>
      </c>
      <c r="L51" s="651">
        <v>0.47</v>
      </c>
      <c r="M51" s="374"/>
      <c r="N51" s="348">
        <v>33.387500000000003</v>
      </c>
      <c r="O51" s="348">
        <v>-19.723099999999999</v>
      </c>
      <c r="P51" s="348">
        <v>0.18509999999999999</v>
      </c>
      <c r="Q51" s="348">
        <v>2.5701999999999998</v>
      </c>
      <c r="R51" s="348">
        <v>5.8689</v>
      </c>
      <c r="S51" s="348">
        <v>7.4084000000000003</v>
      </c>
      <c r="T51" s="348">
        <v>6.1776</v>
      </c>
      <c r="U51" s="348">
        <v>6.8868</v>
      </c>
      <c r="V51" s="350">
        <v>6.7582000000000004</v>
      </c>
      <c r="W51" s="348" t="s">
        <v>430</v>
      </c>
      <c r="X51" s="348" t="s">
        <v>430</v>
      </c>
      <c r="Y51" s="348" t="s">
        <v>430</v>
      </c>
      <c r="Z51" s="348" t="s">
        <v>430</v>
      </c>
      <c r="AA51" s="348">
        <v>6.3278999999999996</v>
      </c>
      <c r="AB51" s="348">
        <v>6.3083</v>
      </c>
      <c r="AC51" s="348">
        <v>6.7477</v>
      </c>
      <c r="AD51" s="348">
        <v>7.0117000000000003</v>
      </c>
      <c r="AE51" s="348">
        <v>4.5613000000000001</v>
      </c>
      <c r="AF51" s="348">
        <v>6.9913999999999996</v>
      </c>
      <c r="AG51" s="374"/>
      <c r="AH51" s="346">
        <v>18</v>
      </c>
      <c r="AI51" s="346">
        <v>12</v>
      </c>
      <c r="AJ51" s="346">
        <v>15</v>
      </c>
      <c r="AK51" s="346">
        <v>10</v>
      </c>
      <c r="AL51" s="346">
        <v>10</v>
      </c>
      <c r="AM51" s="346">
        <v>5</v>
      </c>
      <c r="AN51" s="346">
        <v>8</v>
      </c>
      <c r="AO51" s="346">
        <v>3</v>
      </c>
      <c r="AP51" s="346">
        <v>4</v>
      </c>
      <c r="AQ51" s="346" t="s">
        <v>430</v>
      </c>
      <c r="AR51" s="346" t="s">
        <v>430</v>
      </c>
      <c r="AS51" s="346" t="s">
        <v>430</v>
      </c>
      <c r="AT51" s="346" t="s">
        <v>430</v>
      </c>
      <c r="AU51" s="346">
        <v>9</v>
      </c>
      <c r="AV51" s="346">
        <v>3</v>
      </c>
      <c r="AW51" s="346">
        <v>3</v>
      </c>
      <c r="AX51" s="346">
        <v>3</v>
      </c>
      <c r="AY51" s="346">
        <v>8</v>
      </c>
      <c r="AZ51" s="374"/>
      <c r="BA51" s="375">
        <v>6.9610976402078197</v>
      </c>
      <c r="BB51" s="375">
        <v>0.64872763655794197</v>
      </c>
      <c r="BC51" s="375">
        <v>0.201917497817547</v>
      </c>
      <c r="BD51" s="375">
        <v>0.271396612425433</v>
      </c>
      <c r="BE51" s="374"/>
      <c r="BF51" s="348" t="s">
        <v>430</v>
      </c>
      <c r="BG51" s="348" t="s">
        <v>430</v>
      </c>
      <c r="BH51" s="348" t="s">
        <v>430</v>
      </c>
      <c r="BI51" s="374"/>
      <c r="BJ51" s="348">
        <v>-0.29649392999999402</v>
      </c>
      <c r="BK51" s="374"/>
      <c r="BL51" s="348">
        <v>52.241999999999997</v>
      </c>
      <c r="BM51" s="348">
        <v>14.673999999999999</v>
      </c>
      <c r="BN51" s="348">
        <v>0.96578600000000003</v>
      </c>
      <c r="BO51" s="348">
        <v>32.118214000000002</v>
      </c>
      <c r="BP51" s="373"/>
      <c r="BQ51" s="348" t="s">
        <v>430</v>
      </c>
      <c r="BR51" s="348">
        <v>30.38</v>
      </c>
      <c r="BS51" s="348" t="s">
        <v>430</v>
      </c>
      <c r="BT51" s="348">
        <v>0.81</v>
      </c>
      <c r="BU51" s="348" t="s">
        <v>430</v>
      </c>
      <c r="BV51" s="348">
        <v>0.93</v>
      </c>
      <c r="BW51" s="373"/>
      <c r="BX51" s="372" t="s">
        <v>9722</v>
      </c>
      <c r="BY51" s="372" t="s">
        <v>9723</v>
      </c>
      <c r="BZ51" s="372" t="s">
        <v>9724</v>
      </c>
      <c r="CA51" s="372" t="s">
        <v>9725</v>
      </c>
      <c r="CB51" s="372" t="s">
        <v>9726</v>
      </c>
      <c r="CC51" s="373"/>
      <c r="CD51" s="354" t="s">
        <v>2439</v>
      </c>
    </row>
    <row r="52" spans="1:82" s="428" customFormat="1" x14ac:dyDescent="0.25">
      <c r="A52" s="345" t="s">
        <v>9727</v>
      </c>
      <c r="B52" s="373"/>
      <c r="C52" s="719">
        <v>45184</v>
      </c>
      <c r="D52" s="373"/>
      <c r="E52" s="346">
        <v>1259.51</v>
      </c>
      <c r="F52" s="373"/>
      <c r="G52" s="347">
        <v>12.204000000000001</v>
      </c>
      <c r="H52" s="373"/>
      <c r="I52" s="651">
        <v>0.24932000000000001</v>
      </c>
      <c r="J52" s="651">
        <v>6.31</v>
      </c>
      <c r="K52" s="651">
        <v>0.23288</v>
      </c>
      <c r="L52" s="651">
        <v>0.24932000000000001</v>
      </c>
      <c r="M52" s="374"/>
      <c r="N52" s="348">
        <v>35.925199999999997</v>
      </c>
      <c r="O52" s="348">
        <v>-31.8187</v>
      </c>
      <c r="P52" s="348">
        <v>-3.8424999999999998</v>
      </c>
      <c r="Q52" s="348">
        <v>1.0686</v>
      </c>
      <c r="R52" s="348">
        <v>4.2603999999999997</v>
      </c>
      <c r="S52" s="348">
        <v>6.5092999999999996</v>
      </c>
      <c r="T52" s="348">
        <v>5.9892000000000003</v>
      </c>
      <c r="U52" s="348">
        <v>6.3459000000000003</v>
      </c>
      <c r="V52" s="350">
        <v>6.3079000000000001</v>
      </c>
      <c r="W52" s="348">
        <v>6.6326999999999998</v>
      </c>
      <c r="X52" s="348" t="s">
        <v>430</v>
      </c>
      <c r="Y52" s="348" t="s">
        <v>430</v>
      </c>
      <c r="Z52" s="348" t="s">
        <v>430</v>
      </c>
      <c r="AA52" s="348">
        <v>5.5138999999999996</v>
      </c>
      <c r="AB52" s="348">
        <v>5.8154000000000003</v>
      </c>
      <c r="AC52" s="348">
        <v>6.2526000000000002</v>
      </c>
      <c r="AD52" s="348">
        <v>6.4966999999999997</v>
      </c>
      <c r="AE52" s="348">
        <v>2.8862000000000001</v>
      </c>
      <c r="AF52" s="348">
        <v>6.9832999999999998</v>
      </c>
      <c r="AG52" s="374"/>
      <c r="AH52" s="346">
        <v>17</v>
      </c>
      <c r="AI52" s="346">
        <v>23</v>
      </c>
      <c r="AJ52" s="346">
        <v>22</v>
      </c>
      <c r="AK52" s="346">
        <v>20</v>
      </c>
      <c r="AL52" s="346">
        <v>22</v>
      </c>
      <c r="AM52" s="346">
        <v>14</v>
      </c>
      <c r="AN52" s="346">
        <v>13</v>
      </c>
      <c r="AO52" s="346">
        <v>10</v>
      </c>
      <c r="AP52" s="346">
        <v>9</v>
      </c>
      <c r="AQ52" s="346">
        <v>7</v>
      </c>
      <c r="AR52" s="346" t="s">
        <v>430</v>
      </c>
      <c r="AS52" s="346" t="s">
        <v>430</v>
      </c>
      <c r="AT52" s="346" t="s">
        <v>430</v>
      </c>
      <c r="AU52" s="346">
        <v>22</v>
      </c>
      <c r="AV52" s="346">
        <v>14</v>
      </c>
      <c r="AW52" s="346">
        <v>12</v>
      </c>
      <c r="AX52" s="346">
        <v>8</v>
      </c>
      <c r="AY52" s="346">
        <v>21</v>
      </c>
      <c r="AZ52" s="374"/>
      <c r="BA52" s="375">
        <v>5.8120403384968302</v>
      </c>
      <c r="BB52" s="375">
        <v>0.554438160961367</v>
      </c>
      <c r="BC52" s="375">
        <v>0.23972406980435401</v>
      </c>
      <c r="BD52" s="375">
        <v>0.43123176147182002</v>
      </c>
      <c r="BE52" s="374"/>
      <c r="BF52" s="348" t="s">
        <v>430</v>
      </c>
      <c r="BG52" s="348" t="s">
        <v>430</v>
      </c>
      <c r="BH52" s="348" t="s">
        <v>430</v>
      </c>
      <c r="BI52" s="374"/>
      <c r="BJ52" s="348">
        <v>-0.24832259999999001</v>
      </c>
      <c r="BK52" s="374"/>
      <c r="BL52" s="348">
        <v>52.901400000000002</v>
      </c>
      <c r="BM52" s="348">
        <v>13.8217</v>
      </c>
      <c r="BN52" s="348">
        <v>2.47322</v>
      </c>
      <c r="BO52" s="348">
        <v>30.80368</v>
      </c>
      <c r="BP52" s="373"/>
      <c r="BQ52" s="348" t="s">
        <v>430</v>
      </c>
      <c r="BR52" s="348">
        <v>26.93</v>
      </c>
      <c r="BS52" s="348" t="s">
        <v>430</v>
      </c>
      <c r="BT52" s="348" t="s">
        <v>430</v>
      </c>
      <c r="BU52" s="348" t="s">
        <v>430</v>
      </c>
      <c r="BV52" s="348">
        <v>73.319999999999993</v>
      </c>
      <c r="BW52" s="373"/>
      <c r="BX52" s="372" t="s">
        <v>9728</v>
      </c>
      <c r="BY52" s="372" t="s">
        <v>9729</v>
      </c>
      <c r="BZ52" s="372" t="s">
        <v>9730</v>
      </c>
      <c r="CA52" s="372" t="s">
        <v>9684</v>
      </c>
      <c r="CB52" s="372" t="s">
        <v>2656</v>
      </c>
      <c r="CC52" s="373"/>
      <c r="CD52" s="354" t="s">
        <v>4673</v>
      </c>
    </row>
    <row r="53" spans="1:82" s="428" customFormat="1" x14ac:dyDescent="0.25">
      <c r="A53" s="345" t="s">
        <v>9731</v>
      </c>
      <c r="B53" s="373"/>
      <c r="C53" s="719">
        <v>42732</v>
      </c>
      <c r="D53" s="373"/>
      <c r="E53" s="346">
        <v>1055.28</v>
      </c>
      <c r="F53" s="373"/>
      <c r="G53" s="347">
        <v>18.210899999999999</v>
      </c>
      <c r="H53" s="373"/>
      <c r="I53" s="651">
        <v>0.25</v>
      </c>
      <c r="J53" s="651">
        <v>5.58</v>
      </c>
      <c r="K53" s="651">
        <v>0.24</v>
      </c>
      <c r="L53" s="651">
        <v>0.24</v>
      </c>
      <c r="M53" s="374"/>
      <c r="N53" s="348">
        <v>66.060599999999994</v>
      </c>
      <c r="O53" s="348">
        <v>-10.28</v>
      </c>
      <c r="P53" s="348">
        <v>5.4745999999999997</v>
      </c>
      <c r="Q53" s="348">
        <v>4.0148000000000001</v>
      </c>
      <c r="R53" s="348">
        <v>6.2919999999999998</v>
      </c>
      <c r="S53" s="348">
        <v>6.6204000000000001</v>
      </c>
      <c r="T53" s="348">
        <v>5.8981000000000003</v>
      </c>
      <c r="U53" s="348">
        <v>6.2131999999999996</v>
      </c>
      <c r="V53" s="350">
        <v>6.2450999999999999</v>
      </c>
      <c r="W53" s="348">
        <v>6.77</v>
      </c>
      <c r="X53" s="348">
        <v>7.2714999999999996</v>
      </c>
      <c r="Y53" s="348">
        <v>6.5568999999999997</v>
      </c>
      <c r="Z53" s="348" t="s">
        <v>430</v>
      </c>
      <c r="AA53" s="348">
        <v>6.2153999999999998</v>
      </c>
      <c r="AB53" s="348">
        <v>5.8536000000000001</v>
      </c>
      <c r="AC53" s="348">
        <v>6.0994999999999999</v>
      </c>
      <c r="AD53" s="348">
        <v>6.4063999999999997</v>
      </c>
      <c r="AE53" s="348">
        <v>4.8274999999999997</v>
      </c>
      <c r="AF53" s="348">
        <v>6.3960999999999997</v>
      </c>
      <c r="AG53" s="374"/>
      <c r="AH53" s="346">
        <v>8</v>
      </c>
      <c r="AI53" s="346">
        <v>2</v>
      </c>
      <c r="AJ53" s="346">
        <v>3</v>
      </c>
      <c r="AK53" s="346">
        <v>4</v>
      </c>
      <c r="AL53" s="346">
        <v>6</v>
      </c>
      <c r="AM53" s="346">
        <v>12</v>
      </c>
      <c r="AN53" s="346">
        <v>15</v>
      </c>
      <c r="AO53" s="346">
        <v>16</v>
      </c>
      <c r="AP53" s="346">
        <v>11</v>
      </c>
      <c r="AQ53" s="346">
        <v>3</v>
      </c>
      <c r="AR53" s="346">
        <v>1</v>
      </c>
      <c r="AS53" s="346">
        <v>1</v>
      </c>
      <c r="AT53" s="346" t="s">
        <v>430</v>
      </c>
      <c r="AU53" s="346">
        <v>13</v>
      </c>
      <c r="AV53" s="346">
        <v>13</v>
      </c>
      <c r="AW53" s="346">
        <v>16</v>
      </c>
      <c r="AX53" s="346">
        <v>13</v>
      </c>
      <c r="AY53" s="346">
        <v>6</v>
      </c>
      <c r="AZ53" s="374"/>
      <c r="BA53" s="375">
        <v>6.9759265625698097</v>
      </c>
      <c r="BB53" s="375">
        <v>0.516461086599731</v>
      </c>
      <c r="BC53" s="375">
        <v>0.256063086497203</v>
      </c>
      <c r="BD53" s="375">
        <v>0.83114845670950299</v>
      </c>
      <c r="BE53" s="374"/>
      <c r="BF53" s="348" t="s">
        <v>430</v>
      </c>
      <c r="BG53" s="348" t="s">
        <v>430</v>
      </c>
      <c r="BH53" s="348" t="s">
        <v>430</v>
      </c>
      <c r="BI53" s="374"/>
      <c r="BJ53" s="348">
        <v>-0.26937026000000303</v>
      </c>
      <c r="BK53" s="374"/>
      <c r="BL53" s="348">
        <v>46.786099999999998</v>
      </c>
      <c r="BM53" s="348">
        <v>13.969900000000001</v>
      </c>
      <c r="BN53" s="348">
        <v>11.878</v>
      </c>
      <c r="BO53" s="348">
        <v>27.366</v>
      </c>
      <c r="BP53" s="373"/>
      <c r="BQ53" s="348">
        <v>15.21</v>
      </c>
      <c r="BR53" s="348">
        <v>7.14</v>
      </c>
      <c r="BS53" s="348" t="s">
        <v>430</v>
      </c>
      <c r="BT53" s="348" t="s">
        <v>430</v>
      </c>
      <c r="BU53" s="348" t="s">
        <v>430</v>
      </c>
      <c r="BV53" s="348">
        <v>77.92</v>
      </c>
      <c r="BW53" s="373"/>
      <c r="BX53" s="372" t="s">
        <v>9732</v>
      </c>
      <c r="BY53" s="372" t="s">
        <v>9733</v>
      </c>
      <c r="BZ53" s="372" t="s">
        <v>9734</v>
      </c>
      <c r="CA53" s="372" t="s">
        <v>9735</v>
      </c>
      <c r="CB53" s="372" t="s">
        <v>9736</v>
      </c>
      <c r="CC53" s="373"/>
      <c r="CD53" s="354" t="s">
        <v>4673</v>
      </c>
    </row>
    <row r="54" spans="1:82" s="428" customFormat="1" x14ac:dyDescent="0.25">
      <c r="A54" s="345" t="s">
        <v>9737</v>
      </c>
      <c r="B54" s="373"/>
      <c r="C54" s="719">
        <v>45751</v>
      </c>
      <c r="D54" s="373"/>
      <c r="E54" s="346">
        <v>875.33600000000001</v>
      </c>
      <c r="F54" s="373"/>
      <c r="G54" s="347">
        <v>11.044700000000001</v>
      </c>
      <c r="H54" s="373"/>
      <c r="I54" s="651" t="s">
        <v>430</v>
      </c>
      <c r="J54" s="651" t="s">
        <v>430</v>
      </c>
      <c r="K54" s="651" t="s">
        <v>430</v>
      </c>
      <c r="L54" s="651" t="s">
        <v>430</v>
      </c>
      <c r="M54" s="374"/>
      <c r="N54" s="348">
        <v>68.868499999999997</v>
      </c>
      <c r="O54" s="348">
        <v>-24.296399999999998</v>
      </c>
      <c r="P54" s="348">
        <v>3.6377999999999999</v>
      </c>
      <c r="Q54" s="348">
        <v>1.7007000000000001</v>
      </c>
      <c r="R54" s="348">
        <v>6.8841000000000001</v>
      </c>
      <c r="S54" s="348">
        <v>7.9622999999999999</v>
      </c>
      <c r="T54" s="348">
        <v>7.1345000000000001</v>
      </c>
      <c r="U54" s="348">
        <v>7.5209000000000001</v>
      </c>
      <c r="V54" s="350">
        <v>7.4580000000000002</v>
      </c>
      <c r="W54" s="348" t="s">
        <v>430</v>
      </c>
      <c r="X54" s="348" t="s">
        <v>430</v>
      </c>
      <c r="Y54" s="348" t="s">
        <v>430</v>
      </c>
      <c r="Z54" s="348" t="s">
        <v>430</v>
      </c>
      <c r="AA54" s="348">
        <v>7.4078999999999997</v>
      </c>
      <c r="AB54" s="348">
        <v>6.9123000000000001</v>
      </c>
      <c r="AC54" s="348">
        <v>7.4420000000000002</v>
      </c>
      <c r="AD54" s="348">
        <v>7.6201999999999996</v>
      </c>
      <c r="AE54" s="348">
        <v>5.1726999999999999</v>
      </c>
      <c r="AF54" s="348">
        <v>7.3704000000000001</v>
      </c>
      <c r="AG54" s="374"/>
      <c r="AH54" s="346">
        <v>6</v>
      </c>
      <c r="AI54" s="346">
        <v>18</v>
      </c>
      <c r="AJ54" s="346">
        <v>5</v>
      </c>
      <c r="AK54" s="346">
        <v>18</v>
      </c>
      <c r="AL54" s="346">
        <v>2</v>
      </c>
      <c r="AM54" s="346">
        <v>2</v>
      </c>
      <c r="AN54" s="346">
        <v>1</v>
      </c>
      <c r="AO54" s="346">
        <v>1</v>
      </c>
      <c r="AP54" s="346">
        <v>1</v>
      </c>
      <c r="AQ54" s="346" t="s">
        <v>430</v>
      </c>
      <c r="AR54" s="346" t="s">
        <v>430</v>
      </c>
      <c r="AS54" s="346" t="s">
        <v>430</v>
      </c>
      <c r="AT54" s="346" t="s">
        <v>430</v>
      </c>
      <c r="AU54" s="346">
        <v>1</v>
      </c>
      <c r="AV54" s="346">
        <v>1</v>
      </c>
      <c r="AW54" s="346">
        <v>1</v>
      </c>
      <c r="AX54" s="346">
        <v>1</v>
      </c>
      <c r="AY54" s="346">
        <v>3</v>
      </c>
      <c r="AZ54" s="374"/>
      <c r="BA54" s="375">
        <v>5.86256773048569</v>
      </c>
      <c r="BB54" s="375">
        <v>0.55214437428694696</v>
      </c>
      <c r="BC54" s="375">
        <v>0.27497376113907401</v>
      </c>
      <c r="BD54" s="375">
        <v>0.90800859448462501</v>
      </c>
      <c r="BE54" s="374"/>
      <c r="BF54" s="348" t="s">
        <v>430</v>
      </c>
      <c r="BG54" s="348" t="s">
        <v>430</v>
      </c>
      <c r="BH54" s="348" t="s">
        <v>430</v>
      </c>
      <c r="BI54" s="374"/>
      <c r="BJ54" s="348">
        <v>-0.224802210000007</v>
      </c>
      <c r="BK54" s="374"/>
      <c r="BL54" s="348">
        <v>55.035800000000002</v>
      </c>
      <c r="BM54" s="348">
        <v>14.303800000000001</v>
      </c>
      <c r="BN54" s="348">
        <v>7.6387499999999999</v>
      </c>
      <c r="BO54" s="348">
        <v>23.021650000000001</v>
      </c>
      <c r="BP54" s="373"/>
      <c r="BQ54" s="348">
        <v>15.7</v>
      </c>
      <c r="BR54" s="348">
        <v>3.06</v>
      </c>
      <c r="BS54" s="348" t="s">
        <v>430</v>
      </c>
      <c r="BT54" s="348" t="s">
        <v>430</v>
      </c>
      <c r="BU54" s="348" t="s">
        <v>430</v>
      </c>
      <c r="BV54" s="348">
        <v>4.2699999999999996</v>
      </c>
      <c r="BW54" s="373"/>
      <c r="BX54" s="372" t="s">
        <v>9738</v>
      </c>
      <c r="BY54" s="372" t="s">
        <v>9739</v>
      </c>
      <c r="BZ54" s="372" t="s">
        <v>9571</v>
      </c>
      <c r="CA54" s="372" t="s">
        <v>9740</v>
      </c>
      <c r="CB54" s="372" t="s">
        <v>9684</v>
      </c>
      <c r="CC54" s="373"/>
      <c r="CD54" s="354" t="s">
        <v>2439</v>
      </c>
    </row>
    <row r="55" spans="1:82" s="428" customFormat="1" x14ac:dyDescent="0.25">
      <c r="A55" s="345" t="s">
        <v>9741</v>
      </c>
      <c r="B55" s="373"/>
      <c r="C55" s="719">
        <v>46007</v>
      </c>
      <c r="D55" s="373"/>
      <c r="E55" s="346">
        <v>585.47400000000005</v>
      </c>
      <c r="F55" s="373"/>
      <c r="G55" s="347">
        <v>10.473599999999999</v>
      </c>
      <c r="H55" s="373"/>
      <c r="I55" s="651">
        <v>0.30630000000000002</v>
      </c>
      <c r="J55" s="651">
        <v>6.74</v>
      </c>
      <c r="K55" s="651">
        <v>0.28684999999999999</v>
      </c>
      <c r="L55" s="651">
        <v>0.30630000000000002</v>
      </c>
      <c r="M55" s="374"/>
      <c r="N55" s="348">
        <v>64.585700000000003</v>
      </c>
      <c r="O55" s="348">
        <v>-21.799900000000001</v>
      </c>
      <c r="P55" s="348">
        <v>3.7366000000000001</v>
      </c>
      <c r="Q55" s="348">
        <v>3.4895999999999998</v>
      </c>
      <c r="R55" s="348">
        <v>6.3064999999999998</v>
      </c>
      <c r="S55" s="348">
        <v>7.1769999999999996</v>
      </c>
      <c r="T55" s="348">
        <v>6.3944000000000001</v>
      </c>
      <c r="U55" s="348" t="s">
        <v>430</v>
      </c>
      <c r="V55" s="350" t="s">
        <v>430</v>
      </c>
      <c r="W55" s="348" t="s">
        <v>430</v>
      </c>
      <c r="X55" s="348" t="s">
        <v>430</v>
      </c>
      <c r="Y55" s="348" t="s">
        <v>430</v>
      </c>
      <c r="Z55" s="348" t="s">
        <v>430</v>
      </c>
      <c r="AA55" s="348">
        <v>6.3728999999999996</v>
      </c>
      <c r="AB55" s="348">
        <v>6.1571999999999996</v>
      </c>
      <c r="AC55" s="348">
        <v>6.7257999999999996</v>
      </c>
      <c r="AD55" s="348" t="s">
        <v>430</v>
      </c>
      <c r="AE55" s="348">
        <v>4.3768000000000002</v>
      </c>
      <c r="AF55" s="348">
        <v>6.8056999999999999</v>
      </c>
      <c r="AG55" s="374"/>
      <c r="AH55" s="346">
        <v>10</v>
      </c>
      <c r="AI55" s="346">
        <v>13</v>
      </c>
      <c r="AJ55" s="346">
        <v>4</v>
      </c>
      <c r="AK55" s="346">
        <v>5</v>
      </c>
      <c r="AL55" s="346">
        <v>5</v>
      </c>
      <c r="AM55" s="346">
        <v>6</v>
      </c>
      <c r="AN55" s="346">
        <v>3</v>
      </c>
      <c r="AO55" s="346" t="s">
        <v>430</v>
      </c>
      <c r="AP55" s="346" t="s">
        <v>430</v>
      </c>
      <c r="AQ55" s="346" t="s">
        <v>430</v>
      </c>
      <c r="AR55" s="346" t="s">
        <v>430</v>
      </c>
      <c r="AS55" s="346" t="s">
        <v>430</v>
      </c>
      <c r="AT55" s="346" t="s">
        <v>430</v>
      </c>
      <c r="AU55" s="346">
        <v>8</v>
      </c>
      <c r="AV55" s="346">
        <v>5</v>
      </c>
      <c r="AW55" s="346">
        <v>4</v>
      </c>
      <c r="AX55" s="346" t="s">
        <v>430</v>
      </c>
      <c r="AY55" s="346">
        <v>9</v>
      </c>
      <c r="AZ55" s="374"/>
      <c r="BA55" s="375">
        <v>7.6935962111835199</v>
      </c>
      <c r="BB55" s="375">
        <v>0.48179987690507398</v>
      </c>
      <c r="BC55" s="375">
        <v>0.16325338726864999</v>
      </c>
      <c r="BD55" s="375">
        <v>0.63160068104612599</v>
      </c>
      <c r="BE55" s="374"/>
      <c r="BF55" s="348" t="s">
        <v>430</v>
      </c>
      <c r="BG55" s="348" t="s">
        <v>430</v>
      </c>
      <c r="BH55" s="348" t="s">
        <v>430</v>
      </c>
      <c r="BI55" s="374"/>
      <c r="BJ55" s="348">
        <v>-0.297679430000023</v>
      </c>
      <c r="BK55" s="374"/>
      <c r="BL55" s="348">
        <v>61.741</v>
      </c>
      <c r="BM55" s="348">
        <v>10.8536</v>
      </c>
      <c r="BN55" s="348">
        <v>2.6357300000000001</v>
      </c>
      <c r="BO55" s="348">
        <v>24.769670000000001</v>
      </c>
      <c r="BP55" s="373"/>
      <c r="BQ55" s="348" t="s">
        <v>430</v>
      </c>
      <c r="BR55" s="348">
        <v>23.28</v>
      </c>
      <c r="BS55" s="348" t="s">
        <v>430</v>
      </c>
      <c r="BT55" s="348" t="s">
        <v>430</v>
      </c>
      <c r="BU55" s="348" t="s">
        <v>430</v>
      </c>
      <c r="BV55" s="348">
        <v>1.49</v>
      </c>
      <c r="BW55" s="373"/>
      <c r="BX55" s="372" t="s">
        <v>9742</v>
      </c>
      <c r="BY55" s="372" t="s">
        <v>9743</v>
      </c>
      <c r="BZ55" s="372" t="s">
        <v>9744</v>
      </c>
      <c r="CA55" s="372" t="s">
        <v>9745</v>
      </c>
      <c r="CB55" s="372" t="s">
        <v>2715</v>
      </c>
      <c r="CC55" s="373"/>
      <c r="CD55" s="354" t="s">
        <v>4673</v>
      </c>
    </row>
    <row r="56" spans="1:82" s="428" customFormat="1" x14ac:dyDescent="0.25">
      <c r="A56" s="345" t="s">
        <v>9746</v>
      </c>
      <c r="B56" s="373"/>
      <c r="C56" s="719">
        <v>42481</v>
      </c>
      <c r="D56" s="373"/>
      <c r="E56" s="346">
        <v>555.73</v>
      </c>
      <c r="F56" s="373"/>
      <c r="G56" s="347">
        <v>16.385400000000001</v>
      </c>
      <c r="H56" s="373"/>
      <c r="I56" s="651">
        <v>0.48</v>
      </c>
      <c r="J56" s="651">
        <v>5.8</v>
      </c>
      <c r="K56" s="651">
        <v>0.47</v>
      </c>
      <c r="L56" s="651">
        <v>0.47</v>
      </c>
      <c r="M56" s="374"/>
      <c r="N56" s="348">
        <v>11.141400000000001</v>
      </c>
      <c r="O56" s="348">
        <v>-26.524699999999999</v>
      </c>
      <c r="P56" s="348">
        <v>-5.0548999999999999</v>
      </c>
      <c r="Q56" s="348">
        <v>1.2895000000000001</v>
      </c>
      <c r="R56" s="348">
        <v>4.2115</v>
      </c>
      <c r="S56" s="348">
        <v>6.2618999999999998</v>
      </c>
      <c r="T56" s="348">
        <v>6.2099000000000002</v>
      </c>
      <c r="U56" s="348">
        <v>6.5281000000000002</v>
      </c>
      <c r="V56" s="350">
        <v>6.4667000000000003</v>
      </c>
      <c r="W56" s="348">
        <v>6.8929999999999998</v>
      </c>
      <c r="X56" s="348">
        <v>7.1955</v>
      </c>
      <c r="Y56" s="348">
        <v>6.2678000000000003</v>
      </c>
      <c r="Z56" s="348">
        <v>4.7850000000000001</v>
      </c>
      <c r="AA56" s="348">
        <v>5.5601000000000003</v>
      </c>
      <c r="AB56" s="348">
        <v>6.0654000000000003</v>
      </c>
      <c r="AC56" s="348">
        <v>6.4249000000000001</v>
      </c>
      <c r="AD56" s="348">
        <v>6.6755000000000004</v>
      </c>
      <c r="AE56" s="348">
        <v>2.7033</v>
      </c>
      <c r="AF56" s="348">
        <v>4.8837000000000002</v>
      </c>
      <c r="AG56" s="374"/>
      <c r="AH56" s="346">
        <v>22</v>
      </c>
      <c r="AI56" s="346">
        <v>21</v>
      </c>
      <c r="AJ56" s="346">
        <v>24</v>
      </c>
      <c r="AK56" s="346">
        <v>19</v>
      </c>
      <c r="AL56" s="346">
        <v>23</v>
      </c>
      <c r="AM56" s="346">
        <v>19</v>
      </c>
      <c r="AN56" s="346">
        <v>7</v>
      </c>
      <c r="AO56" s="346">
        <v>6</v>
      </c>
      <c r="AP56" s="346">
        <v>5</v>
      </c>
      <c r="AQ56" s="346">
        <v>2</v>
      </c>
      <c r="AR56" s="346">
        <v>4</v>
      </c>
      <c r="AS56" s="346">
        <v>6</v>
      </c>
      <c r="AT56" s="346">
        <v>3</v>
      </c>
      <c r="AU56" s="346">
        <v>21</v>
      </c>
      <c r="AV56" s="346">
        <v>8</v>
      </c>
      <c r="AW56" s="346">
        <v>8</v>
      </c>
      <c r="AX56" s="346">
        <v>5</v>
      </c>
      <c r="AY56" s="346">
        <v>22</v>
      </c>
      <c r="AZ56" s="374"/>
      <c r="BA56" s="375">
        <v>5.8893815315017601</v>
      </c>
      <c r="BB56" s="375">
        <v>0.55992438536860101</v>
      </c>
      <c r="BC56" s="375">
        <v>0.28240894051641802</v>
      </c>
      <c r="BD56" s="375">
        <v>0.62770534750872498</v>
      </c>
      <c r="BE56" s="374"/>
      <c r="BF56" s="348" t="s">
        <v>430</v>
      </c>
      <c r="BG56" s="348" t="s">
        <v>430</v>
      </c>
      <c r="BH56" s="348" t="s">
        <v>430</v>
      </c>
      <c r="BI56" s="374"/>
      <c r="BJ56" s="348">
        <v>-0.31830544000000099</v>
      </c>
      <c r="BK56" s="374"/>
      <c r="BL56" s="348">
        <v>55.389499999999998</v>
      </c>
      <c r="BM56" s="348">
        <v>15.9062</v>
      </c>
      <c r="BN56" s="348">
        <v>2.63802</v>
      </c>
      <c r="BO56" s="348">
        <v>26.066279999999999</v>
      </c>
      <c r="BP56" s="373"/>
      <c r="BQ56" s="348">
        <v>12.42</v>
      </c>
      <c r="BR56" s="348">
        <v>12.78</v>
      </c>
      <c r="BS56" s="348" t="s">
        <v>430</v>
      </c>
      <c r="BT56" s="348" t="s">
        <v>430</v>
      </c>
      <c r="BU56" s="348" t="s">
        <v>430</v>
      </c>
      <c r="BV56" s="348">
        <v>0.86</v>
      </c>
      <c r="BW56" s="373"/>
      <c r="BX56" s="372" t="s">
        <v>9747</v>
      </c>
      <c r="BY56" s="372" t="s">
        <v>9748</v>
      </c>
      <c r="BZ56" s="372" t="s">
        <v>9749</v>
      </c>
      <c r="CA56" s="372" t="s">
        <v>9750</v>
      </c>
      <c r="CB56" s="372" t="s">
        <v>9751</v>
      </c>
      <c r="CC56" s="373"/>
      <c r="CD56" s="354" t="s">
        <v>4673</v>
      </c>
    </row>
    <row r="57" spans="1:82" s="428" customFormat="1" x14ac:dyDescent="0.25">
      <c r="A57" s="345" t="s">
        <v>9752</v>
      </c>
      <c r="B57" s="373"/>
      <c r="C57" s="719">
        <v>41275</v>
      </c>
      <c r="D57" s="373"/>
      <c r="E57" s="346">
        <v>482.37400000000002</v>
      </c>
      <c r="F57" s="373"/>
      <c r="G57" s="347">
        <v>37.2697</v>
      </c>
      <c r="H57" s="373"/>
      <c r="I57" s="651">
        <v>0.11</v>
      </c>
      <c r="J57" s="651">
        <v>5.13</v>
      </c>
      <c r="K57" s="651">
        <v>0.11</v>
      </c>
      <c r="L57" s="651">
        <v>0.11</v>
      </c>
      <c r="M57" s="374"/>
      <c r="N57" s="348">
        <v>70.649500000000003</v>
      </c>
      <c r="O57" s="348">
        <v>-18.709399999999999</v>
      </c>
      <c r="P57" s="348">
        <v>2.3515000000000001</v>
      </c>
      <c r="Q57" s="348">
        <v>3.1867999999999999</v>
      </c>
      <c r="R57" s="348">
        <v>5.8129999999999997</v>
      </c>
      <c r="S57" s="348">
        <v>6.452</v>
      </c>
      <c r="T57" s="348">
        <v>5.8517000000000001</v>
      </c>
      <c r="U57" s="348">
        <v>6.2369000000000003</v>
      </c>
      <c r="V57" s="350">
        <v>6.1917999999999997</v>
      </c>
      <c r="W57" s="348">
        <v>6.5366</v>
      </c>
      <c r="X57" s="348">
        <v>6.9878999999999998</v>
      </c>
      <c r="Y57" s="348">
        <v>6.2996999999999996</v>
      </c>
      <c r="Z57" s="348">
        <v>5.6254999999999997</v>
      </c>
      <c r="AA57" s="348">
        <v>6.2119999999999997</v>
      </c>
      <c r="AB57" s="348">
        <v>5.6078999999999999</v>
      </c>
      <c r="AC57" s="348">
        <v>6.0792999999999999</v>
      </c>
      <c r="AD57" s="348">
        <v>6.3594999999999997</v>
      </c>
      <c r="AE57" s="348">
        <v>4.5967000000000002</v>
      </c>
      <c r="AF57" s="348">
        <v>6.4028</v>
      </c>
      <c r="AG57" s="374"/>
      <c r="AH57" s="346">
        <v>5</v>
      </c>
      <c r="AI57" s="346">
        <v>9</v>
      </c>
      <c r="AJ57" s="346">
        <v>9</v>
      </c>
      <c r="AK57" s="346">
        <v>6</v>
      </c>
      <c r="AL57" s="346">
        <v>11</v>
      </c>
      <c r="AM57" s="346">
        <v>15</v>
      </c>
      <c r="AN57" s="346">
        <v>16</v>
      </c>
      <c r="AO57" s="346">
        <v>15</v>
      </c>
      <c r="AP57" s="346">
        <v>13</v>
      </c>
      <c r="AQ57" s="346">
        <v>9</v>
      </c>
      <c r="AR57" s="346">
        <v>7</v>
      </c>
      <c r="AS57" s="346">
        <v>5</v>
      </c>
      <c r="AT57" s="346">
        <v>2</v>
      </c>
      <c r="AU57" s="346">
        <v>14</v>
      </c>
      <c r="AV57" s="346">
        <v>17</v>
      </c>
      <c r="AW57" s="346">
        <v>17</v>
      </c>
      <c r="AX57" s="346">
        <v>14</v>
      </c>
      <c r="AY57" s="346">
        <v>7</v>
      </c>
      <c r="AZ57" s="374"/>
      <c r="BA57" s="375">
        <v>6.2963944615004896</v>
      </c>
      <c r="BB57" s="375">
        <v>0.62997179093459299</v>
      </c>
      <c r="BC57" s="375">
        <v>0.235259999288496</v>
      </c>
      <c r="BD57" s="375">
        <v>0.31623737355410902</v>
      </c>
      <c r="BE57" s="374"/>
      <c r="BF57" s="348" t="s">
        <v>430</v>
      </c>
      <c r="BG57" s="348" t="s">
        <v>430</v>
      </c>
      <c r="BH57" s="348" t="s">
        <v>430</v>
      </c>
      <c r="BI57" s="374"/>
      <c r="BJ57" s="348">
        <v>-0.24568424</v>
      </c>
      <c r="BK57" s="374"/>
      <c r="BL57" s="348">
        <v>61.914200000000001</v>
      </c>
      <c r="BM57" s="348">
        <v>12.879300000000001</v>
      </c>
      <c r="BN57" s="348">
        <v>4.3437299999999999</v>
      </c>
      <c r="BO57" s="348">
        <v>20.862770000000001</v>
      </c>
      <c r="BP57" s="373"/>
      <c r="BQ57" s="348">
        <v>7.55</v>
      </c>
      <c r="BR57" s="348">
        <v>5.96</v>
      </c>
      <c r="BS57" s="348" t="s">
        <v>430</v>
      </c>
      <c r="BT57" s="348" t="s">
        <v>430</v>
      </c>
      <c r="BU57" s="348" t="s">
        <v>430</v>
      </c>
      <c r="BV57" s="348">
        <v>7.35</v>
      </c>
      <c r="BW57" s="373"/>
      <c r="BX57" s="372" t="s">
        <v>9753</v>
      </c>
      <c r="BY57" s="372" t="s">
        <v>9754</v>
      </c>
      <c r="BZ57" s="372" t="s">
        <v>9755</v>
      </c>
      <c r="CA57" s="372" t="s">
        <v>9756</v>
      </c>
      <c r="CB57" s="372" t="s">
        <v>9757</v>
      </c>
      <c r="CC57" s="373"/>
      <c r="CD57" s="354" t="s">
        <v>9758</v>
      </c>
    </row>
    <row r="58" spans="1:82" s="428" customFormat="1" x14ac:dyDescent="0.25">
      <c r="A58" s="345" t="s">
        <v>9759</v>
      </c>
      <c r="B58" s="373"/>
      <c r="C58" s="719">
        <v>44774</v>
      </c>
      <c r="D58" s="373"/>
      <c r="E58" s="346">
        <v>239.33</v>
      </c>
      <c r="F58" s="373"/>
      <c r="G58" s="347">
        <v>13.089700000000001</v>
      </c>
      <c r="H58" s="373"/>
      <c r="I58" s="651">
        <v>0.19725999999999999</v>
      </c>
      <c r="J58" s="651">
        <v>5.3</v>
      </c>
      <c r="K58" s="651">
        <v>0.19178000000000001</v>
      </c>
      <c r="L58" s="651">
        <v>0.19452</v>
      </c>
      <c r="M58" s="374"/>
      <c r="N58" s="348">
        <v>49.701999999999998</v>
      </c>
      <c r="O58" s="348">
        <v>-28.375900000000001</v>
      </c>
      <c r="P58" s="348">
        <v>2.1520000000000001</v>
      </c>
      <c r="Q58" s="348">
        <v>2.2126999999999999</v>
      </c>
      <c r="R58" s="348">
        <v>4.9046000000000003</v>
      </c>
      <c r="S58" s="348">
        <v>6.2371999999999996</v>
      </c>
      <c r="T58" s="348">
        <v>5.7355</v>
      </c>
      <c r="U58" s="348">
        <v>6.1563999999999997</v>
      </c>
      <c r="V58" s="350">
        <v>6.0415999999999999</v>
      </c>
      <c r="W58" s="348">
        <v>6.3395999999999999</v>
      </c>
      <c r="X58" s="348">
        <v>6.819</v>
      </c>
      <c r="Y58" s="348" t="s">
        <v>430</v>
      </c>
      <c r="Z58" s="348" t="s">
        <v>430</v>
      </c>
      <c r="AA58" s="348">
        <v>5.7931999999999997</v>
      </c>
      <c r="AB58" s="348">
        <v>5.4817</v>
      </c>
      <c r="AC58" s="348">
        <v>6.0350000000000001</v>
      </c>
      <c r="AD58" s="348">
        <v>6.2716000000000003</v>
      </c>
      <c r="AE58" s="348">
        <v>2.5038999999999998</v>
      </c>
      <c r="AF58" s="348">
        <v>6.8320999999999996</v>
      </c>
      <c r="AG58" s="374"/>
      <c r="AH58" s="346">
        <v>14</v>
      </c>
      <c r="AI58" s="346">
        <v>22</v>
      </c>
      <c r="AJ58" s="346">
        <v>10</v>
      </c>
      <c r="AK58" s="346">
        <v>12</v>
      </c>
      <c r="AL58" s="346">
        <v>18</v>
      </c>
      <c r="AM58" s="346">
        <v>20</v>
      </c>
      <c r="AN58" s="346">
        <v>17</v>
      </c>
      <c r="AO58" s="346">
        <v>17</v>
      </c>
      <c r="AP58" s="346">
        <v>15</v>
      </c>
      <c r="AQ58" s="346">
        <v>11</v>
      </c>
      <c r="AR58" s="346">
        <v>8</v>
      </c>
      <c r="AS58" s="346" t="s">
        <v>430</v>
      </c>
      <c r="AT58" s="346" t="s">
        <v>430</v>
      </c>
      <c r="AU58" s="346">
        <v>17</v>
      </c>
      <c r="AV58" s="346">
        <v>19</v>
      </c>
      <c r="AW58" s="346">
        <v>18</v>
      </c>
      <c r="AX58" s="346">
        <v>15</v>
      </c>
      <c r="AY58" s="346">
        <v>23</v>
      </c>
      <c r="AZ58" s="374"/>
      <c r="BA58" s="375">
        <v>6.3848302159163</v>
      </c>
      <c r="BB58" s="375">
        <v>0.69682829159625603</v>
      </c>
      <c r="BC58" s="375">
        <v>0.209171918607478</v>
      </c>
      <c r="BD58" s="375">
        <v>4.6832242546096102E-2</v>
      </c>
      <c r="BE58" s="374"/>
      <c r="BF58" s="348" t="s">
        <v>430</v>
      </c>
      <c r="BG58" s="348" t="s">
        <v>430</v>
      </c>
      <c r="BH58" s="348" t="s">
        <v>430</v>
      </c>
      <c r="BI58" s="374"/>
      <c r="BJ58" s="348">
        <v>-0.28284614999999902</v>
      </c>
      <c r="BK58" s="374"/>
      <c r="BL58" s="348">
        <v>72.130600000000001</v>
      </c>
      <c r="BM58" s="348">
        <v>6.77691</v>
      </c>
      <c r="BN58" s="348">
        <v>1.52024</v>
      </c>
      <c r="BO58" s="348">
        <v>19.57225</v>
      </c>
      <c r="BP58" s="373"/>
      <c r="BQ58" s="348">
        <v>11.49</v>
      </c>
      <c r="BR58" s="348" t="s">
        <v>430</v>
      </c>
      <c r="BS58" s="348" t="s">
        <v>430</v>
      </c>
      <c r="BT58" s="348" t="s">
        <v>430</v>
      </c>
      <c r="BU58" s="348" t="s">
        <v>430</v>
      </c>
      <c r="BV58" s="348">
        <v>8.09</v>
      </c>
      <c r="BW58" s="373"/>
      <c r="BX58" s="372" t="s">
        <v>9760</v>
      </c>
      <c r="BY58" s="372" t="s">
        <v>9761</v>
      </c>
      <c r="BZ58" s="372" t="s">
        <v>9762</v>
      </c>
      <c r="CA58" s="372" t="s">
        <v>9763</v>
      </c>
      <c r="CB58" s="372" t="s">
        <v>9764</v>
      </c>
      <c r="CC58" s="373"/>
      <c r="CD58" s="354" t="s">
        <v>555</v>
      </c>
    </row>
    <row r="59" spans="1:82" s="428" customFormat="1" x14ac:dyDescent="0.25">
      <c r="A59" s="345" t="s">
        <v>9765</v>
      </c>
      <c r="B59" s="373"/>
      <c r="C59" s="719">
        <v>43490</v>
      </c>
      <c r="D59" s="373"/>
      <c r="E59" s="346">
        <v>309.64499999999998</v>
      </c>
      <c r="F59" s="373"/>
      <c r="G59" s="347">
        <v>15.509600000000001</v>
      </c>
      <c r="H59" s="373"/>
      <c r="I59" s="651" t="s">
        <v>430</v>
      </c>
      <c r="J59" s="651" t="s">
        <v>430</v>
      </c>
      <c r="K59" s="651" t="s">
        <v>430</v>
      </c>
      <c r="L59" s="651" t="s">
        <v>430</v>
      </c>
      <c r="M59" s="374"/>
      <c r="N59" s="348">
        <v>42.646000000000001</v>
      </c>
      <c r="O59" s="348">
        <v>-32.858400000000003</v>
      </c>
      <c r="P59" s="348">
        <v>-3.5613000000000001</v>
      </c>
      <c r="Q59" s="348">
        <v>0.63890000000000002</v>
      </c>
      <c r="R59" s="348">
        <v>4.4654999999999996</v>
      </c>
      <c r="S59" s="348">
        <v>6.7827999999999999</v>
      </c>
      <c r="T59" s="348">
        <v>6.1748000000000003</v>
      </c>
      <c r="U59" s="348">
        <v>6.4330999999999996</v>
      </c>
      <c r="V59" s="350">
        <v>6.3730000000000002</v>
      </c>
      <c r="W59" s="348">
        <v>6.7531999999999996</v>
      </c>
      <c r="X59" s="348">
        <v>7.0709</v>
      </c>
      <c r="Y59" s="348">
        <v>6.4843999999999999</v>
      </c>
      <c r="Z59" s="348" t="s">
        <v>430</v>
      </c>
      <c r="AA59" s="348">
        <v>5.7694999999999999</v>
      </c>
      <c r="AB59" s="348">
        <v>6.0034000000000001</v>
      </c>
      <c r="AC59" s="348">
        <v>6.4073000000000002</v>
      </c>
      <c r="AD59" s="348">
        <v>6.5587999999999997</v>
      </c>
      <c r="AE59" s="348">
        <v>3.9337</v>
      </c>
      <c r="AF59" s="348">
        <v>5.9512999999999998</v>
      </c>
      <c r="AG59" s="374"/>
      <c r="AH59" s="346">
        <v>16</v>
      </c>
      <c r="AI59" s="346">
        <v>24</v>
      </c>
      <c r="AJ59" s="346">
        <v>21</v>
      </c>
      <c r="AK59" s="346">
        <v>22</v>
      </c>
      <c r="AL59" s="346">
        <v>20</v>
      </c>
      <c r="AM59" s="346">
        <v>9</v>
      </c>
      <c r="AN59" s="346">
        <v>9</v>
      </c>
      <c r="AO59" s="346">
        <v>9</v>
      </c>
      <c r="AP59" s="346">
        <v>6</v>
      </c>
      <c r="AQ59" s="346">
        <v>4</v>
      </c>
      <c r="AR59" s="346">
        <v>5</v>
      </c>
      <c r="AS59" s="346">
        <v>2</v>
      </c>
      <c r="AT59" s="346" t="s">
        <v>430</v>
      </c>
      <c r="AU59" s="346">
        <v>18</v>
      </c>
      <c r="AV59" s="346">
        <v>9</v>
      </c>
      <c r="AW59" s="346">
        <v>9</v>
      </c>
      <c r="AX59" s="346">
        <v>7</v>
      </c>
      <c r="AY59" s="346">
        <v>16</v>
      </c>
      <c r="AZ59" s="374"/>
      <c r="BA59" s="375">
        <v>6.0495841208544201</v>
      </c>
      <c r="BB59" s="375">
        <v>0.53081877761114904</v>
      </c>
      <c r="BC59" s="375">
        <v>0.256561182758062</v>
      </c>
      <c r="BD59" s="375">
        <v>0.57040691104303398</v>
      </c>
      <c r="BE59" s="374"/>
      <c r="BF59" s="348" t="s">
        <v>430</v>
      </c>
      <c r="BG59" s="348" t="s">
        <v>430</v>
      </c>
      <c r="BH59" s="348" t="s">
        <v>430</v>
      </c>
      <c r="BI59" s="374"/>
      <c r="BJ59" s="348">
        <v>-0.43300458999999902</v>
      </c>
      <c r="BK59" s="374"/>
      <c r="BL59" s="348">
        <v>80.311800000000005</v>
      </c>
      <c r="BM59" s="348">
        <v>5.4806999999999997</v>
      </c>
      <c r="BN59" s="348">
        <v>0.16875899999999999</v>
      </c>
      <c r="BO59" s="348">
        <v>14.038741</v>
      </c>
      <c r="BP59" s="373"/>
      <c r="BQ59" s="348" t="s">
        <v>430</v>
      </c>
      <c r="BR59" s="348">
        <v>29.02</v>
      </c>
      <c r="BS59" s="348" t="s">
        <v>430</v>
      </c>
      <c r="BT59" s="348" t="s">
        <v>430</v>
      </c>
      <c r="BU59" s="348" t="s">
        <v>430</v>
      </c>
      <c r="BV59" s="348">
        <v>-14.98</v>
      </c>
      <c r="BW59" s="373"/>
      <c r="BX59" s="372" t="s">
        <v>9766</v>
      </c>
      <c r="BY59" s="372" t="s">
        <v>9767</v>
      </c>
      <c r="BZ59" s="372" t="s">
        <v>9768</v>
      </c>
      <c r="CA59" s="372" t="s">
        <v>9735</v>
      </c>
      <c r="CB59" s="372" t="s">
        <v>9769</v>
      </c>
      <c r="CC59" s="373"/>
      <c r="CD59" s="354" t="s">
        <v>2439</v>
      </c>
    </row>
    <row r="60" spans="1:82" s="428" customFormat="1" x14ac:dyDescent="0.25">
      <c r="A60" s="345" t="s">
        <v>9770</v>
      </c>
      <c r="B60" s="373"/>
      <c r="C60" s="719">
        <v>43516</v>
      </c>
      <c r="D60" s="373"/>
      <c r="E60" s="346">
        <v>232.422</v>
      </c>
      <c r="F60" s="373"/>
      <c r="G60" s="347">
        <v>15.597</v>
      </c>
      <c r="H60" s="373"/>
      <c r="I60" s="651">
        <v>0.53</v>
      </c>
      <c r="J60" s="651">
        <v>6.8</v>
      </c>
      <c r="K60" s="651">
        <v>0.5</v>
      </c>
      <c r="L60" s="651">
        <v>0.53</v>
      </c>
      <c r="M60" s="374"/>
      <c r="N60" s="348">
        <v>47.333199999999998</v>
      </c>
      <c r="O60" s="348">
        <v>-17.681699999999999</v>
      </c>
      <c r="P60" s="348">
        <v>1.8728</v>
      </c>
      <c r="Q60" s="348">
        <v>3.0291000000000001</v>
      </c>
      <c r="R60" s="348">
        <v>6.6578999999999997</v>
      </c>
      <c r="S60" s="348">
        <v>7.4135</v>
      </c>
      <c r="T60" s="348">
        <v>6.3879999999999999</v>
      </c>
      <c r="U60" s="348">
        <v>6.4923000000000002</v>
      </c>
      <c r="V60" s="350">
        <v>6.3704999999999998</v>
      </c>
      <c r="W60" s="348">
        <v>6.7301000000000002</v>
      </c>
      <c r="X60" s="348">
        <v>7.2069999999999999</v>
      </c>
      <c r="Y60" s="348">
        <v>6.4587000000000003</v>
      </c>
      <c r="Z60" s="348" t="s">
        <v>430</v>
      </c>
      <c r="AA60" s="348">
        <v>6.7409999999999997</v>
      </c>
      <c r="AB60" s="348">
        <v>6.218</v>
      </c>
      <c r="AC60" s="348">
        <v>6.4550000000000001</v>
      </c>
      <c r="AD60" s="348">
        <v>6.5810000000000004</v>
      </c>
      <c r="AE60" s="348">
        <v>5.2380000000000004</v>
      </c>
      <c r="AF60" s="348">
        <v>6.0884999999999998</v>
      </c>
      <c r="AG60" s="374"/>
      <c r="AH60" s="346">
        <v>15</v>
      </c>
      <c r="AI60" s="346">
        <v>7</v>
      </c>
      <c r="AJ60" s="346">
        <v>11</v>
      </c>
      <c r="AK60" s="346">
        <v>7</v>
      </c>
      <c r="AL60" s="346">
        <v>3</v>
      </c>
      <c r="AM60" s="346">
        <v>4</v>
      </c>
      <c r="AN60" s="346">
        <v>4</v>
      </c>
      <c r="AO60" s="346">
        <v>7</v>
      </c>
      <c r="AP60" s="346">
        <v>7</v>
      </c>
      <c r="AQ60" s="346">
        <v>5</v>
      </c>
      <c r="AR60" s="346">
        <v>3</v>
      </c>
      <c r="AS60" s="346">
        <v>3</v>
      </c>
      <c r="AT60" s="346" t="s">
        <v>430</v>
      </c>
      <c r="AU60" s="346">
        <v>4</v>
      </c>
      <c r="AV60" s="346">
        <v>4</v>
      </c>
      <c r="AW60" s="346">
        <v>6</v>
      </c>
      <c r="AX60" s="346">
        <v>6</v>
      </c>
      <c r="AY60" s="346">
        <v>2</v>
      </c>
      <c r="AZ60" s="374"/>
      <c r="BA60" s="375">
        <v>6.9053282497632296</v>
      </c>
      <c r="BB60" s="375">
        <v>0.71868985588163703</v>
      </c>
      <c r="BC60" s="375">
        <v>0.24753108359663101</v>
      </c>
      <c r="BD60" s="375">
        <v>0.38015826902456001</v>
      </c>
      <c r="BE60" s="374"/>
      <c r="BF60" s="348" t="s">
        <v>430</v>
      </c>
      <c r="BG60" s="348" t="s">
        <v>430</v>
      </c>
      <c r="BH60" s="348" t="s">
        <v>430</v>
      </c>
      <c r="BI60" s="374"/>
      <c r="BJ60" s="348">
        <v>-0.33147501000000101</v>
      </c>
      <c r="BK60" s="374"/>
      <c r="BL60" s="348">
        <v>59.693199999999997</v>
      </c>
      <c r="BM60" s="348">
        <v>11.991400000000001</v>
      </c>
      <c r="BN60" s="348">
        <v>2.5569500000000001</v>
      </c>
      <c r="BO60" s="348">
        <v>25.75845</v>
      </c>
      <c r="BP60" s="373"/>
      <c r="BQ60" s="348">
        <v>0.13</v>
      </c>
      <c r="BR60" s="348">
        <v>21.06</v>
      </c>
      <c r="BS60" s="348" t="s">
        <v>430</v>
      </c>
      <c r="BT60" s="348" t="s">
        <v>430</v>
      </c>
      <c r="BU60" s="348" t="s">
        <v>430</v>
      </c>
      <c r="BV60" s="348">
        <v>4.57</v>
      </c>
      <c r="BW60" s="373"/>
      <c r="BX60" s="372" t="s">
        <v>9771</v>
      </c>
      <c r="BY60" s="372" t="s">
        <v>9772</v>
      </c>
      <c r="BZ60" s="372" t="s">
        <v>3582</v>
      </c>
      <c r="CA60" s="372" t="s">
        <v>9773</v>
      </c>
      <c r="CB60" s="372" t="s">
        <v>9774</v>
      </c>
      <c r="CC60" s="373"/>
      <c r="CD60" s="354" t="s">
        <v>3368</v>
      </c>
    </row>
    <row r="61" spans="1:82" s="428" customFormat="1" x14ac:dyDescent="0.25">
      <c r="A61" s="345" t="s">
        <v>9775</v>
      </c>
      <c r="B61" s="373"/>
      <c r="C61" s="719">
        <v>45974</v>
      </c>
      <c r="D61" s="373"/>
      <c r="E61" s="888">
        <v>203.86</v>
      </c>
      <c r="F61" s="373"/>
      <c r="G61" s="347">
        <v>10.495200000000001</v>
      </c>
      <c r="H61" s="373"/>
      <c r="I61" s="651" t="s">
        <v>430</v>
      </c>
      <c r="J61" s="651" t="s">
        <v>430</v>
      </c>
      <c r="K61" s="651" t="s">
        <v>430</v>
      </c>
      <c r="L61" s="651" t="s">
        <v>430</v>
      </c>
      <c r="M61" s="374"/>
      <c r="N61" s="348">
        <v>81.911199999999994</v>
      </c>
      <c r="O61" s="348">
        <v>-25.2195</v>
      </c>
      <c r="P61" s="348">
        <v>-0.54649999999999999</v>
      </c>
      <c r="Q61" s="348">
        <v>2.1132</v>
      </c>
      <c r="R61" s="348">
        <v>5.1493000000000002</v>
      </c>
      <c r="S61" s="348">
        <v>8.3802000000000003</v>
      </c>
      <c r="T61" s="348">
        <v>5.9135</v>
      </c>
      <c r="U61" s="348">
        <v>6.3379000000000003</v>
      </c>
      <c r="V61" s="350" t="s">
        <v>430</v>
      </c>
      <c r="W61" s="348" t="s">
        <v>430</v>
      </c>
      <c r="X61" s="348" t="s">
        <v>430</v>
      </c>
      <c r="Y61" s="348" t="s">
        <v>430</v>
      </c>
      <c r="Z61" s="348" t="s">
        <v>430</v>
      </c>
      <c r="AA61" s="348">
        <v>6.7390999999999996</v>
      </c>
      <c r="AB61" s="348">
        <v>5.5984999999999996</v>
      </c>
      <c r="AC61" s="348">
        <v>6.2149000000000001</v>
      </c>
      <c r="AD61" s="348" t="s">
        <v>430</v>
      </c>
      <c r="AE61" s="348">
        <v>3.7976000000000001</v>
      </c>
      <c r="AF61" s="348">
        <v>6.2977999999999996</v>
      </c>
      <c r="AG61" s="374"/>
      <c r="AH61" s="346">
        <v>2</v>
      </c>
      <c r="AI61" s="346">
        <v>20</v>
      </c>
      <c r="AJ61" s="346">
        <v>17</v>
      </c>
      <c r="AK61" s="346">
        <v>15</v>
      </c>
      <c r="AL61" s="346">
        <v>16</v>
      </c>
      <c r="AM61" s="346">
        <v>1</v>
      </c>
      <c r="AN61" s="346">
        <v>14</v>
      </c>
      <c r="AO61" s="346">
        <v>12</v>
      </c>
      <c r="AP61" s="346" t="s">
        <v>430</v>
      </c>
      <c r="AQ61" s="346" t="s">
        <v>430</v>
      </c>
      <c r="AR61" s="346" t="s">
        <v>430</v>
      </c>
      <c r="AS61" s="346" t="s">
        <v>430</v>
      </c>
      <c r="AT61" s="346" t="s">
        <v>430</v>
      </c>
      <c r="AU61" s="346">
        <v>5</v>
      </c>
      <c r="AV61" s="346">
        <v>18</v>
      </c>
      <c r="AW61" s="346">
        <v>14</v>
      </c>
      <c r="AX61" s="346" t="s">
        <v>430</v>
      </c>
      <c r="AY61" s="346">
        <v>18</v>
      </c>
      <c r="AZ61" s="374"/>
      <c r="BA61" s="375">
        <v>14.1317255337111</v>
      </c>
      <c r="BB61" s="375">
        <v>0.90570457007566596</v>
      </c>
      <c r="BC61" s="375">
        <v>6.0706648622383799E-2</v>
      </c>
      <c r="BD61" s="375">
        <v>-0.31194563727727498</v>
      </c>
      <c r="BE61" s="374"/>
      <c r="BF61" s="348" t="s">
        <v>430</v>
      </c>
      <c r="BG61" s="348" t="s">
        <v>430</v>
      </c>
      <c r="BH61" s="348" t="s">
        <v>430</v>
      </c>
      <c r="BI61" s="374"/>
      <c r="BJ61" s="348">
        <v>-0.27739733000001499</v>
      </c>
      <c r="BK61" s="374"/>
      <c r="BL61" s="348">
        <v>65.652799999999999</v>
      </c>
      <c r="BM61" s="348">
        <v>12.2088</v>
      </c>
      <c r="BN61" s="348">
        <v>2.3274400000000002</v>
      </c>
      <c r="BO61" s="348">
        <v>19.810960000000001</v>
      </c>
      <c r="BP61" s="373"/>
      <c r="BQ61" s="348">
        <v>11.87</v>
      </c>
      <c r="BR61" s="348" t="s">
        <v>430</v>
      </c>
      <c r="BS61" s="348" t="s">
        <v>430</v>
      </c>
      <c r="BT61" s="348" t="s">
        <v>430</v>
      </c>
      <c r="BU61" s="348" t="s">
        <v>430</v>
      </c>
      <c r="BV61" s="348">
        <v>88.41</v>
      </c>
      <c r="BW61" s="373"/>
      <c r="BX61" s="372" t="s">
        <v>9776</v>
      </c>
      <c r="BY61" s="372" t="s">
        <v>9777</v>
      </c>
      <c r="BZ61" s="372" t="s">
        <v>9778</v>
      </c>
      <c r="CA61" s="372" t="s">
        <v>9757</v>
      </c>
      <c r="CB61" s="372" t="s">
        <v>9684</v>
      </c>
      <c r="CC61" s="373"/>
      <c r="CD61" s="354" t="s">
        <v>4823</v>
      </c>
    </row>
    <row r="62" spans="1:82" s="428" customFormat="1" x14ac:dyDescent="0.25">
      <c r="A62" s="345" t="s">
        <v>9779</v>
      </c>
      <c r="B62" s="373"/>
      <c r="C62" s="719">
        <v>45944</v>
      </c>
      <c r="D62" s="373"/>
      <c r="E62" s="346">
        <v>149.25299999999999</v>
      </c>
      <c r="F62" s="373"/>
      <c r="G62" s="347">
        <v>10.565099999999999</v>
      </c>
      <c r="H62" s="373"/>
      <c r="I62" s="651" t="s">
        <v>430</v>
      </c>
      <c r="J62" s="651" t="s">
        <v>430</v>
      </c>
      <c r="K62" s="651" t="s">
        <v>430</v>
      </c>
      <c r="L62" s="651" t="s">
        <v>430</v>
      </c>
      <c r="M62" s="374"/>
      <c r="N62" s="348">
        <v>102.20099999999999</v>
      </c>
      <c r="O62" s="348">
        <v>4.6081000000000003</v>
      </c>
      <c r="P62" s="348">
        <v>10.9796</v>
      </c>
      <c r="Q62" s="348">
        <v>6.8287000000000004</v>
      </c>
      <c r="R62" s="348">
        <v>7.0631000000000004</v>
      </c>
      <c r="S62" s="348">
        <v>7.032</v>
      </c>
      <c r="T62" s="348">
        <v>6.2702</v>
      </c>
      <c r="U62" s="348">
        <v>6.5735000000000001</v>
      </c>
      <c r="V62" s="350" t="s">
        <v>430</v>
      </c>
      <c r="W62" s="348" t="s">
        <v>430</v>
      </c>
      <c r="X62" s="348" t="s">
        <v>430</v>
      </c>
      <c r="Y62" s="348" t="s">
        <v>430</v>
      </c>
      <c r="Z62" s="348" t="s">
        <v>430</v>
      </c>
      <c r="AA62" s="348">
        <v>7.0411000000000001</v>
      </c>
      <c r="AB62" s="348">
        <v>6.1050000000000004</v>
      </c>
      <c r="AC62" s="348">
        <v>6.4401000000000002</v>
      </c>
      <c r="AD62" s="348" t="s">
        <v>430</v>
      </c>
      <c r="AE62" s="348">
        <v>5.6664000000000003</v>
      </c>
      <c r="AF62" s="348">
        <v>6.5067000000000004</v>
      </c>
      <c r="AG62" s="374"/>
      <c r="AH62" s="346">
        <v>1</v>
      </c>
      <c r="AI62" s="346">
        <v>1</v>
      </c>
      <c r="AJ62" s="346">
        <v>1</v>
      </c>
      <c r="AK62" s="346">
        <v>1</v>
      </c>
      <c r="AL62" s="346">
        <v>1</v>
      </c>
      <c r="AM62" s="346">
        <v>7</v>
      </c>
      <c r="AN62" s="346">
        <v>6</v>
      </c>
      <c r="AO62" s="346">
        <v>5</v>
      </c>
      <c r="AP62" s="346" t="s">
        <v>430</v>
      </c>
      <c r="AQ62" s="346" t="s">
        <v>430</v>
      </c>
      <c r="AR62" s="346" t="s">
        <v>430</v>
      </c>
      <c r="AS62" s="346" t="s">
        <v>430</v>
      </c>
      <c r="AT62" s="346" t="s">
        <v>430</v>
      </c>
      <c r="AU62" s="346">
        <v>3</v>
      </c>
      <c r="AV62" s="346">
        <v>7</v>
      </c>
      <c r="AW62" s="346">
        <v>7</v>
      </c>
      <c r="AX62" s="346" t="s">
        <v>430</v>
      </c>
      <c r="AY62" s="346">
        <v>1</v>
      </c>
      <c r="AZ62" s="374"/>
      <c r="BA62" s="375">
        <v>4.9707838078081803</v>
      </c>
      <c r="BB62" s="375">
        <v>0.24385308521804999</v>
      </c>
      <c r="BC62" s="375">
        <v>0.199684164958813</v>
      </c>
      <c r="BD62" s="375">
        <v>0.64506245693923503</v>
      </c>
      <c r="BE62" s="374"/>
      <c r="BF62" s="348" t="s">
        <v>430</v>
      </c>
      <c r="BG62" s="348" t="s">
        <v>430</v>
      </c>
      <c r="BH62" s="348" t="s">
        <v>430</v>
      </c>
      <c r="BI62" s="374"/>
      <c r="BJ62" s="348">
        <v>-0.22587378999999699</v>
      </c>
      <c r="BK62" s="374"/>
      <c r="BL62" s="348">
        <v>47.465499999999999</v>
      </c>
      <c r="BM62" s="348">
        <v>21.494499999999999</v>
      </c>
      <c r="BN62" s="348">
        <v>7.0011900000000002</v>
      </c>
      <c r="BO62" s="348">
        <v>24.038810000000002</v>
      </c>
      <c r="BP62" s="373"/>
      <c r="BQ62" s="348" t="s">
        <v>430</v>
      </c>
      <c r="BR62" s="348">
        <v>20.29</v>
      </c>
      <c r="BS62" s="348" t="s">
        <v>430</v>
      </c>
      <c r="BT62" s="348" t="s">
        <v>430</v>
      </c>
      <c r="BU62" s="348" t="s">
        <v>430</v>
      </c>
      <c r="BV62" s="348">
        <v>3.75</v>
      </c>
      <c r="BW62" s="373"/>
      <c r="BX62" s="372" t="s">
        <v>9780</v>
      </c>
      <c r="BY62" s="372" t="s">
        <v>9781</v>
      </c>
      <c r="BZ62" s="372" t="s">
        <v>9782</v>
      </c>
      <c r="CA62" s="372" t="s">
        <v>9684</v>
      </c>
      <c r="CB62" s="372" t="s">
        <v>9783</v>
      </c>
      <c r="CC62" s="373"/>
      <c r="CD62" s="354" t="s">
        <v>4823</v>
      </c>
    </row>
    <row r="63" spans="1:82" s="428" customFormat="1" x14ac:dyDescent="0.25">
      <c r="A63" s="345" t="s">
        <v>9784</v>
      </c>
      <c r="B63" s="373"/>
      <c r="C63" s="719">
        <v>45897</v>
      </c>
      <c r="D63" s="373"/>
      <c r="E63" s="346">
        <v>133.91999999999999</v>
      </c>
      <c r="F63" s="373"/>
      <c r="G63" s="347">
        <v>10.635199999999999</v>
      </c>
      <c r="H63" s="373"/>
      <c r="I63" s="651" t="s">
        <v>430</v>
      </c>
      <c r="J63" s="651" t="s">
        <v>430</v>
      </c>
      <c r="K63" s="651" t="s">
        <v>430</v>
      </c>
      <c r="L63" s="651" t="s">
        <v>430</v>
      </c>
      <c r="M63" s="374"/>
      <c r="N63" s="348">
        <v>66.358000000000004</v>
      </c>
      <c r="O63" s="348">
        <v>-14.0549</v>
      </c>
      <c r="P63" s="348">
        <v>6.5781000000000001</v>
      </c>
      <c r="Q63" s="348">
        <v>5.4535999999999998</v>
      </c>
      <c r="R63" s="348">
        <v>6.5795000000000003</v>
      </c>
      <c r="S63" s="348">
        <v>6.7107999999999999</v>
      </c>
      <c r="T63" s="348">
        <v>5.9920999999999998</v>
      </c>
      <c r="U63" s="348">
        <v>6.4353999999999996</v>
      </c>
      <c r="V63" s="350" t="s">
        <v>430</v>
      </c>
      <c r="W63" s="348" t="s">
        <v>430</v>
      </c>
      <c r="X63" s="348" t="s">
        <v>430</v>
      </c>
      <c r="Y63" s="348" t="s">
        <v>430</v>
      </c>
      <c r="Z63" s="348" t="s">
        <v>430</v>
      </c>
      <c r="AA63" s="348">
        <v>6.6374000000000004</v>
      </c>
      <c r="AB63" s="348">
        <v>5.9017999999999997</v>
      </c>
      <c r="AC63" s="348">
        <v>6.3025000000000002</v>
      </c>
      <c r="AD63" s="348">
        <v>6.4733000000000001</v>
      </c>
      <c r="AE63" s="348">
        <v>4.9627999999999997</v>
      </c>
      <c r="AF63" s="348">
        <v>6.3695000000000004</v>
      </c>
      <c r="AG63" s="374"/>
      <c r="AH63" s="346">
        <v>7</v>
      </c>
      <c r="AI63" s="346">
        <v>5</v>
      </c>
      <c r="AJ63" s="346">
        <v>2</v>
      </c>
      <c r="AK63" s="346">
        <v>2</v>
      </c>
      <c r="AL63" s="346">
        <v>4</v>
      </c>
      <c r="AM63" s="346">
        <v>10</v>
      </c>
      <c r="AN63" s="346">
        <v>12</v>
      </c>
      <c r="AO63" s="346">
        <v>8</v>
      </c>
      <c r="AP63" s="346" t="s">
        <v>430</v>
      </c>
      <c r="AQ63" s="346" t="s">
        <v>430</v>
      </c>
      <c r="AR63" s="346" t="s">
        <v>430</v>
      </c>
      <c r="AS63" s="346" t="s">
        <v>430</v>
      </c>
      <c r="AT63" s="346" t="s">
        <v>430</v>
      </c>
      <c r="AU63" s="346">
        <v>6</v>
      </c>
      <c r="AV63" s="346">
        <v>12</v>
      </c>
      <c r="AW63" s="346">
        <v>11</v>
      </c>
      <c r="AX63" s="346">
        <v>9</v>
      </c>
      <c r="AY63" s="346">
        <v>4</v>
      </c>
      <c r="AZ63" s="374"/>
      <c r="BA63" s="375">
        <v>4.2697733634621304</v>
      </c>
      <c r="BB63" s="375">
        <v>0.29300031922493103</v>
      </c>
      <c r="BC63" s="375">
        <v>0.19697605124772999</v>
      </c>
      <c r="BD63" s="375">
        <v>0.40778708983885698</v>
      </c>
      <c r="BE63" s="374"/>
      <c r="BF63" s="348" t="s">
        <v>430</v>
      </c>
      <c r="BG63" s="348" t="s">
        <v>430</v>
      </c>
      <c r="BH63" s="348" t="s">
        <v>430</v>
      </c>
      <c r="BI63" s="374"/>
      <c r="BJ63" s="348">
        <v>-0.29203008999998797</v>
      </c>
      <c r="BK63" s="374"/>
      <c r="BL63" s="348">
        <v>61.483499999999999</v>
      </c>
      <c r="BM63" s="348">
        <v>10.327999999999999</v>
      </c>
      <c r="BN63" s="348">
        <v>5.2620899999999997</v>
      </c>
      <c r="BO63" s="348">
        <v>22.926410000000001</v>
      </c>
      <c r="BP63" s="373"/>
      <c r="BQ63" s="348" t="s">
        <v>430</v>
      </c>
      <c r="BR63" s="348">
        <v>15.4</v>
      </c>
      <c r="BS63" s="348" t="s">
        <v>430</v>
      </c>
      <c r="BT63" s="348" t="s">
        <v>430</v>
      </c>
      <c r="BU63" s="348" t="s">
        <v>430</v>
      </c>
      <c r="BV63" s="348">
        <v>7.53</v>
      </c>
      <c r="BW63" s="373"/>
      <c r="BX63" s="372" t="s">
        <v>9785</v>
      </c>
      <c r="BY63" s="372" t="s">
        <v>9786</v>
      </c>
      <c r="BZ63" s="372" t="s">
        <v>9787</v>
      </c>
      <c r="CA63" s="372" t="s">
        <v>9788</v>
      </c>
      <c r="CB63" s="372" t="s">
        <v>9763</v>
      </c>
      <c r="CC63" s="373"/>
      <c r="CD63" s="354" t="s">
        <v>4823</v>
      </c>
    </row>
    <row r="64" spans="1:82" s="428" customFormat="1" x14ac:dyDescent="0.25">
      <c r="A64" s="345" t="s">
        <v>9789</v>
      </c>
      <c r="B64" s="373"/>
      <c r="C64" s="719">
        <v>43269</v>
      </c>
      <c r="D64" s="373"/>
      <c r="E64" s="346">
        <v>142.27000000000001</v>
      </c>
      <c r="F64" s="373"/>
      <c r="G64" s="347">
        <v>15.3908</v>
      </c>
      <c r="H64" s="373"/>
      <c r="I64" s="651">
        <v>0.18</v>
      </c>
      <c r="J64" s="651">
        <v>6.06</v>
      </c>
      <c r="K64" s="651">
        <v>0.18</v>
      </c>
      <c r="L64" s="651">
        <v>0.18</v>
      </c>
      <c r="M64" s="374"/>
      <c r="N64" s="348">
        <v>52.248699999999999</v>
      </c>
      <c r="O64" s="348">
        <v>-23.984300000000001</v>
      </c>
      <c r="P64" s="348">
        <v>1.1520999999999999</v>
      </c>
      <c r="Q64" s="348">
        <v>2.2040000000000002</v>
      </c>
      <c r="R64" s="348">
        <v>5.8815999999999997</v>
      </c>
      <c r="S64" s="348">
        <v>6.0533999999999999</v>
      </c>
      <c r="T64" s="348">
        <v>5.6173000000000002</v>
      </c>
      <c r="U64" s="348">
        <v>5.9950000000000001</v>
      </c>
      <c r="V64" s="350">
        <v>5.9583000000000004</v>
      </c>
      <c r="W64" s="348">
        <v>6.3822000000000001</v>
      </c>
      <c r="X64" s="348">
        <v>6.7732999999999999</v>
      </c>
      <c r="Y64" s="348">
        <v>5.7885999999999997</v>
      </c>
      <c r="Z64" s="348" t="s">
        <v>430</v>
      </c>
      <c r="AA64" s="348">
        <v>5.9852999999999996</v>
      </c>
      <c r="AB64" s="348">
        <v>5.3308999999999997</v>
      </c>
      <c r="AC64" s="348">
        <v>5.8777999999999997</v>
      </c>
      <c r="AD64" s="348">
        <v>6.1642000000000001</v>
      </c>
      <c r="AE64" s="348">
        <v>4.0171999999999999</v>
      </c>
      <c r="AF64" s="348">
        <v>5.4009</v>
      </c>
      <c r="AG64" s="374"/>
      <c r="AH64" s="346">
        <v>13</v>
      </c>
      <c r="AI64" s="346">
        <v>17</v>
      </c>
      <c r="AJ64" s="346">
        <v>12</v>
      </c>
      <c r="AK64" s="346">
        <v>13</v>
      </c>
      <c r="AL64" s="346">
        <v>9</v>
      </c>
      <c r="AM64" s="346">
        <v>21</v>
      </c>
      <c r="AN64" s="346">
        <v>20</v>
      </c>
      <c r="AO64" s="346">
        <v>19</v>
      </c>
      <c r="AP64" s="346">
        <v>16</v>
      </c>
      <c r="AQ64" s="346">
        <v>10</v>
      </c>
      <c r="AR64" s="346">
        <v>9</v>
      </c>
      <c r="AS64" s="346">
        <v>8</v>
      </c>
      <c r="AT64" s="346" t="s">
        <v>430</v>
      </c>
      <c r="AU64" s="346">
        <v>15</v>
      </c>
      <c r="AV64" s="346">
        <v>21</v>
      </c>
      <c r="AW64" s="346">
        <v>20</v>
      </c>
      <c r="AX64" s="346">
        <v>17</v>
      </c>
      <c r="AY64" s="346">
        <v>12</v>
      </c>
      <c r="AZ64" s="374"/>
      <c r="BA64" s="375">
        <v>6.3464088479969698</v>
      </c>
      <c r="BB64" s="375">
        <v>0.62168467766651903</v>
      </c>
      <c r="BC64" s="375">
        <v>0.20202982636811301</v>
      </c>
      <c r="BD64" s="375">
        <v>0.13243745240826099</v>
      </c>
      <c r="BE64" s="374"/>
      <c r="BF64" s="348" t="s">
        <v>430</v>
      </c>
      <c r="BG64" s="348" t="s">
        <v>430</v>
      </c>
      <c r="BH64" s="348" t="s">
        <v>430</v>
      </c>
      <c r="BI64" s="374"/>
      <c r="BJ64" s="348">
        <v>-0.263234990000001</v>
      </c>
      <c r="BK64" s="374"/>
      <c r="BL64" s="348">
        <v>61.485700000000001</v>
      </c>
      <c r="BM64" s="348">
        <v>9.0762699999999992</v>
      </c>
      <c r="BN64" s="348" t="s">
        <v>430</v>
      </c>
      <c r="BO64" s="348">
        <v>29.438030000000001</v>
      </c>
      <c r="BP64" s="373"/>
      <c r="BQ64" s="348">
        <v>3.59</v>
      </c>
      <c r="BR64" s="348">
        <v>17.71</v>
      </c>
      <c r="BS64" s="348" t="s">
        <v>430</v>
      </c>
      <c r="BT64" s="348" t="s">
        <v>430</v>
      </c>
      <c r="BU64" s="348" t="s">
        <v>430</v>
      </c>
      <c r="BV64" s="348">
        <v>78.959999999999994</v>
      </c>
      <c r="BW64" s="373"/>
      <c r="BX64" s="372" t="s">
        <v>9790</v>
      </c>
      <c r="BY64" s="372" t="s">
        <v>9791</v>
      </c>
      <c r="BZ64" s="372" t="s">
        <v>9792</v>
      </c>
      <c r="CA64" s="372" t="s">
        <v>9793</v>
      </c>
      <c r="CB64" s="372" t="s">
        <v>9794</v>
      </c>
      <c r="CC64" s="373"/>
      <c r="CD64" s="354" t="s">
        <v>3842</v>
      </c>
    </row>
    <row r="65" spans="1:82" s="428" customFormat="1" x14ac:dyDescent="0.25">
      <c r="A65" s="345" t="s">
        <v>9795</v>
      </c>
      <c r="B65" s="373"/>
      <c r="C65" s="719">
        <v>44067</v>
      </c>
      <c r="D65" s="373"/>
      <c r="E65" s="346">
        <v>134.78</v>
      </c>
      <c r="F65" s="373"/>
      <c r="G65" s="347">
        <v>13.74</v>
      </c>
      <c r="H65" s="373"/>
      <c r="I65" s="651">
        <v>8.2199999999999999E-3</v>
      </c>
      <c r="J65" s="651">
        <v>5.26</v>
      </c>
      <c r="K65" s="651">
        <v>8.2199999999999999E-3</v>
      </c>
      <c r="L65" s="651">
        <v>8.2199999999999999E-3</v>
      </c>
      <c r="M65" s="374"/>
      <c r="N65" s="348">
        <v>65.4666</v>
      </c>
      <c r="O65" s="348">
        <v>-14.7698</v>
      </c>
      <c r="P65" s="348">
        <v>1.1387</v>
      </c>
      <c r="Q65" s="348">
        <v>1.8798999999999999</v>
      </c>
      <c r="R65" s="348">
        <v>5.1208999999999998</v>
      </c>
      <c r="S65" s="348">
        <v>6.4051</v>
      </c>
      <c r="T65" s="348">
        <v>5.7264999999999997</v>
      </c>
      <c r="U65" s="348">
        <v>6.0773000000000001</v>
      </c>
      <c r="V65" s="350">
        <v>6.0975999999999999</v>
      </c>
      <c r="W65" s="348">
        <v>6.1535000000000002</v>
      </c>
      <c r="X65" s="348">
        <v>6.4104000000000001</v>
      </c>
      <c r="Y65" s="348">
        <v>5.7510000000000003</v>
      </c>
      <c r="Z65" s="348" t="s">
        <v>430</v>
      </c>
      <c r="AA65" s="348">
        <v>5.8243999999999998</v>
      </c>
      <c r="AB65" s="348">
        <v>5.6134000000000004</v>
      </c>
      <c r="AC65" s="348">
        <v>5.9267000000000003</v>
      </c>
      <c r="AD65" s="348">
        <v>6.2366999999999999</v>
      </c>
      <c r="AE65" s="348">
        <v>3.8283</v>
      </c>
      <c r="AF65" s="348">
        <v>5.4279999999999999</v>
      </c>
      <c r="AG65" s="374"/>
      <c r="AH65" s="346">
        <v>9</v>
      </c>
      <c r="AI65" s="346">
        <v>6</v>
      </c>
      <c r="AJ65" s="346">
        <v>13</v>
      </c>
      <c r="AK65" s="346">
        <v>16</v>
      </c>
      <c r="AL65" s="346">
        <v>17</v>
      </c>
      <c r="AM65" s="346">
        <v>16</v>
      </c>
      <c r="AN65" s="346">
        <v>18</v>
      </c>
      <c r="AO65" s="346">
        <v>18</v>
      </c>
      <c r="AP65" s="346">
        <v>14</v>
      </c>
      <c r="AQ65" s="346">
        <v>12</v>
      </c>
      <c r="AR65" s="346">
        <v>10</v>
      </c>
      <c r="AS65" s="346">
        <v>9</v>
      </c>
      <c r="AT65" s="346" t="s">
        <v>430</v>
      </c>
      <c r="AU65" s="346">
        <v>16</v>
      </c>
      <c r="AV65" s="346">
        <v>16</v>
      </c>
      <c r="AW65" s="346">
        <v>19</v>
      </c>
      <c r="AX65" s="346">
        <v>16</v>
      </c>
      <c r="AY65" s="346">
        <v>17</v>
      </c>
      <c r="AZ65" s="374"/>
      <c r="BA65" s="375">
        <v>5.9433515780237096</v>
      </c>
      <c r="BB65" s="375">
        <v>0.61838216162034698</v>
      </c>
      <c r="BC65" s="375">
        <v>0.153784199107067</v>
      </c>
      <c r="BD65" s="375">
        <v>-0.22962528106347399</v>
      </c>
      <c r="BE65" s="374"/>
      <c r="BF65" s="348" t="s">
        <v>430</v>
      </c>
      <c r="BG65" s="348" t="s">
        <v>430</v>
      </c>
      <c r="BH65" s="348" t="s">
        <v>430</v>
      </c>
      <c r="BI65" s="374"/>
      <c r="BJ65" s="348">
        <v>-0.151248100000001</v>
      </c>
      <c r="BK65" s="374"/>
      <c r="BL65" s="348">
        <v>66.759799999999998</v>
      </c>
      <c r="BM65" s="348">
        <v>3.0663299999999998</v>
      </c>
      <c r="BN65" s="348" t="s">
        <v>430</v>
      </c>
      <c r="BO65" s="348">
        <v>30.173870000000001</v>
      </c>
      <c r="BP65" s="373"/>
      <c r="BQ65" s="348" t="s">
        <v>430</v>
      </c>
      <c r="BR65" s="348">
        <v>20.74</v>
      </c>
      <c r="BS65" s="348" t="s">
        <v>430</v>
      </c>
      <c r="BT65" s="348" t="s">
        <v>430</v>
      </c>
      <c r="BU65" s="348" t="s">
        <v>430</v>
      </c>
      <c r="BV65" s="348">
        <v>79.41</v>
      </c>
      <c r="BW65" s="373"/>
      <c r="BX65" s="372" t="s">
        <v>9796</v>
      </c>
      <c r="BY65" s="372" t="s">
        <v>9797</v>
      </c>
      <c r="BZ65" s="372" t="s">
        <v>9798</v>
      </c>
      <c r="CA65" s="372" t="s">
        <v>9799</v>
      </c>
      <c r="CB65" s="372" t="s">
        <v>9800</v>
      </c>
      <c r="CC65" s="373"/>
      <c r="CD65" s="354" t="s">
        <v>2439</v>
      </c>
    </row>
    <row r="66" spans="1:82" s="428" customFormat="1" x14ac:dyDescent="0.25">
      <c r="A66" s="345" t="s">
        <v>9801</v>
      </c>
      <c r="B66" s="373"/>
      <c r="C66" s="719">
        <v>46101</v>
      </c>
      <c r="D66" s="373"/>
      <c r="E66" s="346">
        <v>131.83799999999999</v>
      </c>
      <c r="F66" s="373"/>
      <c r="G66" s="347">
        <v>10.25</v>
      </c>
      <c r="H66" s="373"/>
      <c r="I66" s="651" t="s">
        <v>430</v>
      </c>
      <c r="J66" s="651" t="s">
        <v>430</v>
      </c>
      <c r="K66" s="651" t="s">
        <v>430</v>
      </c>
      <c r="L66" s="651" t="s">
        <v>430</v>
      </c>
      <c r="M66" s="374"/>
      <c r="N66" s="348">
        <v>71.358699999999999</v>
      </c>
      <c r="O66" s="348">
        <v>-23.6936</v>
      </c>
      <c r="P66" s="348">
        <v>0</v>
      </c>
      <c r="Q66" s="348">
        <v>0</v>
      </c>
      <c r="R66" s="348">
        <v>4.6128</v>
      </c>
      <c r="S66" s="348">
        <v>6.2911999999999999</v>
      </c>
      <c r="T66" s="348" t="s">
        <v>430</v>
      </c>
      <c r="U66" s="348" t="s">
        <v>430</v>
      </c>
      <c r="V66" s="350" t="s">
        <v>430</v>
      </c>
      <c r="W66" s="348" t="s">
        <v>430</v>
      </c>
      <c r="X66" s="348" t="s">
        <v>430</v>
      </c>
      <c r="Y66" s="348" t="s">
        <v>430</v>
      </c>
      <c r="Z66" s="348" t="s">
        <v>430</v>
      </c>
      <c r="AA66" s="348">
        <v>5.5746000000000002</v>
      </c>
      <c r="AB66" s="348">
        <v>5.6230000000000002</v>
      </c>
      <c r="AC66" s="348" t="s">
        <v>430</v>
      </c>
      <c r="AD66" s="348" t="s">
        <v>430</v>
      </c>
      <c r="AE66" s="348">
        <v>3.9683000000000002</v>
      </c>
      <c r="AF66" s="348">
        <v>5.7031000000000001</v>
      </c>
      <c r="AG66" s="374"/>
      <c r="AH66" s="346">
        <v>4</v>
      </c>
      <c r="AI66" s="346">
        <v>16</v>
      </c>
      <c r="AJ66" s="346">
        <v>16</v>
      </c>
      <c r="AK66" s="346">
        <v>23</v>
      </c>
      <c r="AL66" s="346">
        <v>19</v>
      </c>
      <c r="AM66" s="346">
        <v>18</v>
      </c>
      <c r="AN66" s="346" t="s">
        <v>430</v>
      </c>
      <c r="AO66" s="346" t="s">
        <v>430</v>
      </c>
      <c r="AP66" s="346" t="s">
        <v>430</v>
      </c>
      <c r="AQ66" s="346" t="s">
        <v>430</v>
      </c>
      <c r="AR66" s="346" t="s">
        <v>430</v>
      </c>
      <c r="AS66" s="346" t="s">
        <v>430</v>
      </c>
      <c r="AT66" s="346" t="s">
        <v>430</v>
      </c>
      <c r="AU66" s="346">
        <v>20</v>
      </c>
      <c r="AV66" s="346">
        <v>15</v>
      </c>
      <c r="AW66" s="346" t="s">
        <v>430</v>
      </c>
      <c r="AX66" s="346" t="s">
        <v>430</v>
      </c>
      <c r="AY66" s="346">
        <v>13</v>
      </c>
      <c r="AZ66" s="374"/>
      <c r="BA66" s="375">
        <v>6.8392436217891603</v>
      </c>
      <c r="BB66" s="375">
        <v>0.33917679914702298</v>
      </c>
      <c r="BC66" s="375">
        <v>6.9126629079776904E-3</v>
      </c>
      <c r="BD66" s="375">
        <v>-0.106870653927215</v>
      </c>
      <c r="BE66" s="374"/>
      <c r="BF66" s="348" t="s">
        <v>430</v>
      </c>
      <c r="BG66" s="348" t="s">
        <v>430</v>
      </c>
      <c r="BH66" s="348" t="s">
        <v>430</v>
      </c>
      <c r="BI66" s="374"/>
      <c r="BJ66" s="348">
        <v>-0.27366657999999999</v>
      </c>
      <c r="BK66" s="374"/>
      <c r="BL66" s="348">
        <v>63.2149</v>
      </c>
      <c r="BM66" s="348">
        <v>3.6979899999999999</v>
      </c>
      <c r="BN66" s="348">
        <v>0.74390999999999996</v>
      </c>
      <c r="BO66" s="348">
        <v>32.343200000000003</v>
      </c>
      <c r="BP66" s="373"/>
      <c r="BQ66" s="348">
        <v>20.22</v>
      </c>
      <c r="BR66" s="348" t="s">
        <v>430</v>
      </c>
      <c r="BS66" s="348" t="s">
        <v>430</v>
      </c>
      <c r="BT66" s="348" t="s">
        <v>430</v>
      </c>
      <c r="BU66" s="348" t="s">
        <v>430</v>
      </c>
      <c r="BV66" s="348">
        <v>12.13</v>
      </c>
      <c r="BW66" s="373"/>
      <c r="BX66" s="372" t="s">
        <v>9620</v>
      </c>
      <c r="BY66" s="372" t="s">
        <v>9802</v>
      </c>
      <c r="BZ66" s="372" t="s">
        <v>9803</v>
      </c>
      <c r="CA66" s="372" t="s">
        <v>9794</v>
      </c>
      <c r="CB66" s="372" t="s">
        <v>9804</v>
      </c>
      <c r="CC66" s="373"/>
      <c r="CD66" s="354" t="s">
        <v>4823</v>
      </c>
    </row>
    <row r="67" spans="1:82" s="428" customFormat="1" x14ac:dyDescent="0.25">
      <c r="A67" s="345" t="s">
        <v>9805</v>
      </c>
      <c r="B67" s="373"/>
      <c r="C67" s="719">
        <v>46140</v>
      </c>
      <c r="D67" s="373"/>
      <c r="E67" s="346">
        <v>87.603999999999999</v>
      </c>
      <c r="F67" s="373"/>
      <c r="G67" s="347">
        <v>10.198700000000001</v>
      </c>
      <c r="H67" s="373"/>
      <c r="I67" s="651" t="s">
        <v>430</v>
      </c>
      <c r="J67" s="651" t="s">
        <v>430</v>
      </c>
      <c r="K67" s="651" t="s">
        <v>430</v>
      </c>
      <c r="L67" s="651" t="s">
        <v>430</v>
      </c>
      <c r="M67" s="374"/>
      <c r="N67" s="348">
        <v>26.144600000000001</v>
      </c>
      <c r="O67" s="348">
        <v>-18.106000000000002</v>
      </c>
      <c r="P67" s="348">
        <v>0.71589999999999998</v>
      </c>
      <c r="Q67" s="348">
        <v>1.8674999999999999</v>
      </c>
      <c r="R67" s="348">
        <v>6.1506999999999996</v>
      </c>
      <c r="S67" s="348">
        <v>6.5483000000000002</v>
      </c>
      <c r="T67" s="348" t="s">
        <v>430</v>
      </c>
      <c r="U67" s="348" t="s">
        <v>430</v>
      </c>
      <c r="V67" s="350" t="s">
        <v>430</v>
      </c>
      <c r="W67" s="348" t="s">
        <v>430</v>
      </c>
      <c r="X67" s="348" t="s">
        <v>430</v>
      </c>
      <c r="Y67" s="348" t="s">
        <v>430</v>
      </c>
      <c r="Z67" s="348" t="s">
        <v>430</v>
      </c>
      <c r="AA67" s="348">
        <v>6.3259999999999996</v>
      </c>
      <c r="AB67" s="348" t="s">
        <v>430</v>
      </c>
      <c r="AC67" s="348" t="s">
        <v>430</v>
      </c>
      <c r="AD67" s="348" t="s">
        <v>430</v>
      </c>
      <c r="AE67" s="348">
        <v>4.2683</v>
      </c>
      <c r="AF67" s="348">
        <v>5.9938000000000002</v>
      </c>
      <c r="AG67" s="374"/>
      <c r="AH67" s="346">
        <v>20</v>
      </c>
      <c r="AI67" s="346">
        <v>8</v>
      </c>
      <c r="AJ67" s="346">
        <v>14</v>
      </c>
      <c r="AK67" s="346">
        <v>17</v>
      </c>
      <c r="AL67" s="346">
        <v>8</v>
      </c>
      <c r="AM67" s="346">
        <v>13</v>
      </c>
      <c r="AN67" s="346" t="s">
        <v>430</v>
      </c>
      <c r="AO67" s="346" t="s">
        <v>430</v>
      </c>
      <c r="AP67" s="346" t="s">
        <v>430</v>
      </c>
      <c r="AQ67" s="346" t="s">
        <v>430</v>
      </c>
      <c r="AR67" s="346" t="s">
        <v>430</v>
      </c>
      <c r="AS67" s="346" t="s">
        <v>430</v>
      </c>
      <c r="AT67" s="346" t="s">
        <v>430</v>
      </c>
      <c r="AU67" s="346">
        <v>10</v>
      </c>
      <c r="AV67" s="346" t="s">
        <v>430</v>
      </c>
      <c r="AW67" s="346" t="s">
        <v>430</v>
      </c>
      <c r="AX67" s="346" t="s">
        <v>430</v>
      </c>
      <c r="AY67" s="346">
        <v>10</v>
      </c>
      <c r="AZ67" s="374"/>
      <c r="BA67" s="375">
        <v>5.3662226533745203</v>
      </c>
      <c r="BB67" s="375">
        <v>-0.765319925751345</v>
      </c>
      <c r="BC67" s="375">
        <v>0.21505845891626901</v>
      </c>
      <c r="BD67" s="375">
        <v>2.0205098270064799</v>
      </c>
      <c r="BE67" s="374"/>
      <c r="BF67" s="348" t="s">
        <v>430</v>
      </c>
      <c r="BG67" s="348" t="s">
        <v>430</v>
      </c>
      <c r="BH67" s="348" t="s">
        <v>430</v>
      </c>
      <c r="BI67" s="374"/>
      <c r="BJ67" s="348">
        <v>-0.29598247000000999</v>
      </c>
      <c r="BK67" s="374"/>
      <c r="BL67" s="348">
        <v>70.215000000000003</v>
      </c>
      <c r="BM67" s="348">
        <v>3.8155399999999999</v>
      </c>
      <c r="BN67" s="348">
        <v>0.126557</v>
      </c>
      <c r="BO67" s="348">
        <v>25.842903</v>
      </c>
      <c r="BP67" s="373"/>
      <c r="BQ67" s="348" t="s">
        <v>430</v>
      </c>
      <c r="BR67" s="348">
        <v>24.04</v>
      </c>
      <c r="BS67" s="348" t="s">
        <v>430</v>
      </c>
      <c r="BT67" s="348" t="s">
        <v>430</v>
      </c>
      <c r="BU67" s="348" t="s">
        <v>430</v>
      </c>
      <c r="BV67" s="348">
        <v>76.260000000000005</v>
      </c>
      <c r="BW67" s="373"/>
      <c r="BX67" s="372" t="s">
        <v>9806</v>
      </c>
      <c r="BY67" s="372" t="s">
        <v>9807</v>
      </c>
      <c r="BZ67" s="372" t="s">
        <v>9769</v>
      </c>
      <c r="CA67" s="372" t="s">
        <v>9808</v>
      </c>
      <c r="CB67" s="372" t="s">
        <v>9809</v>
      </c>
      <c r="CC67" s="373"/>
      <c r="CD67" s="354" t="s">
        <v>2439</v>
      </c>
    </row>
    <row r="68" spans="1:82" s="428" customFormat="1" x14ac:dyDescent="0.25">
      <c r="A68" s="345" t="s">
        <v>9810</v>
      </c>
      <c r="B68" s="373"/>
      <c r="C68" s="719">
        <v>41878</v>
      </c>
      <c r="D68" s="373"/>
      <c r="E68" s="346">
        <v>99.694999999999993</v>
      </c>
      <c r="F68" s="373"/>
      <c r="G68" s="347">
        <v>21.0274</v>
      </c>
      <c r="H68" s="373"/>
      <c r="I68" s="651" t="s">
        <v>430</v>
      </c>
      <c r="J68" s="651" t="s">
        <v>430</v>
      </c>
      <c r="K68" s="651" t="s">
        <v>430</v>
      </c>
      <c r="L68" s="651" t="s">
        <v>430</v>
      </c>
      <c r="M68" s="374"/>
      <c r="N68" s="348">
        <v>-1.2150000000000001</v>
      </c>
      <c r="O68" s="348">
        <v>-22.235800000000001</v>
      </c>
      <c r="P68" s="348">
        <v>-3.2216999999999998</v>
      </c>
      <c r="Q68" s="348">
        <v>2.8673000000000002</v>
      </c>
      <c r="R68" s="348">
        <v>4.4627999999999997</v>
      </c>
      <c r="S68" s="348">
        <v>6.3879000000000001</v>
      </c>
      <c r="T68" s="348">
        <v>6.1102999999999996</v>
      </c>
      <c r="U68" s="348">
        <v>6.2760999999999996</v>
      </c>
      <c r="V68" s="350">
        <v>6.3513000000000002</v>
      </c>
      <c r="W68" s="348">
        <v>6.6467999999999998</v>
      </c>
      <c r="X68" s="348">
        <v>7.0408999999999997</v>
      </c>
      <c r="Y68" s="348">
        <v>6.3498999999999999</v>
      </c>
      <c r="Z68" s="348">
        <v>6.0739000000000001</v>
      </c>
      <c r="AA68" s="348">
        <v>5.6772</v>
      </c>
      <c r="AB68" s="348">
        <v>5.9105999999999996</v>
      </c>
      <c r="AC68" s="348">
        <v>6.3216000000000001</v>
      </c>
      <c r="AD68" s="348">
        <v>6.4337999999999997</v>
      </c>
      <c r="AE68" s="348">
        <v>3.1640000000000001</v>
      </c>
      <c r="AF68" s="348">
        <v>6.3849999999999998</v>
      </c>
      <c r="AG68" s="374"/>
      <c r="AH68" s="346">
        <v>24</v>
      </c>
      <c r="AI68" s="346">
        <v>14</v>
      </c>
      <c r="AJ68" s="346">
        <v>20</v>
      </c>
      <c r="AK68" s="346">
        <v>8</v>
      </c>
      <c r="AL68" s="346">
        <v>21</v>
      </c>
      <c r="AM68" s="346">
        <v>17</v>
      </c>
      <c r="AN68" s="346">
        <v>10</v>
      </c>
      <c r="AO68" s="346">
        <v>14</v>
      </c>
      <c r="AP68" s="346">
        <v>8</v>
      </c>
      <c r="AQ68" s="346">
        <v>6</v>
      </c>
      <c r="AR68" s="346">
        <v>6</v>
      </c>
      <c r="AS68" s="346">
        <v>4</v>
      </c>
      <c r="AT68" s="346">
        <v>1</v>
      </c>
      <c r="AU68" s="346">
        <v>19</v>
      </c>
      <c r="AV68" s="346">
        <v>11</v>
      </c>
      <c r="AW68" s="346">
        <v>10</v>
      </c>
      <c r="AX68" s="346">
        <v>11</v>
      </c>
      <c r="AY68" s="346">
        <v>20</v>
      </c>
      <c r="AZ68" s="374"/>
      <c r="BA68" s="375">
        <v>6.7368879454046198</v>
      </c>
      <c r="BB68" s="375">
        <v>0.57971381335358796</v>
      </c>
      <c r="BC68" s="375">
        <v>0.22936485856407099</v>
      </c>
      <c r="BD68" s="375">
        <v>0.47309867961621599</v>
      </c>
      <c r="BE68" s="374"/>
      <c r="BF68" s="348" t="s">
        <v>430</v>
      </c>
      <c r="BG68" s="348" t="s">
        <v>430</v>
      </c>
      <c r="BH68" s="348" t="s">
        <v>430</v>
      </c>
      <c r="BI68" s="374"/>
      <c r="BJ68" s="348">
        <v>-0.19270110000000101</v>
      </c>
      <c r="BK68" s="374"/>
      <c r="BL68" s="348">
        <v>52.354500000000002</v>
      </c>
      <c r="BM68" s="348">
        <v>8.9013000000000009</v>
      </c>
      <c r="BN68" s="348">
        <v>5.4998399999999998</v>
      </c>
      <c r="BO68" s="348">
        <v>33.24436</v>
      </c>
      <c r="BP68" s="373"/>
      <c r="BQ68" s="348">
        <v>11.98</v>
      </c>
      <c r="BR68" s="348">
        <v>19.62</v>
      </c>
      <c r="BS68" s="348" t="s">
        <v>430</v>
      </c>
      <c r="BT68" s="348" t="s">
        <v>430</v>
      </c>
      <c r="BU68" s="348" t="s">
        <v>430</v>
      </c>
      <c r="BV68" s="348">
        <v>68.599999999999994</v>
      </c>
      <c r="BW68" s="373"/>
      <c r="BX68" s="372" t="s">
        <v>9811</v>
      </c>
      <c r="BY68" s="372" t="s">
        <v>9812</v>
      </c>
      <c r="BZ68" s="372" t="s">
        <v>9813</v>
      </c>
      <c r="CA68" s="372" t="s">
        <v>9814</v>
      </c>
      <c r="CB68" s="372" t="s">
        <v>9815</v>
      </c>
      <c r="CC68" s="373"/>
      <c r="CD68" s="354" t="s">
        <v>2439</v>
      </c>
    </row>
    <row r="69" spans="1:82" s="428" customFormat="1" x14ac:dyDescent="0.25">
      <c r="A69" s="345" t="s">
        <v>9816</v>
      </c>
      <c r="B69" s="373"/>
      <c r="C69" s="719">
        <v>43720</v>
      </c>
      <c r="D69" s="373"/>
      <c r="E69" s="346">
        <v>67.650000000000006</v>
      </c>
      <c r="F69" s="373"/>
      <c r="G69" s="347">
        <v>14.536199999999999</v>
      </c>
      <c r="H69" s="373"/>
      <c r="I69" s="651" t="s">
        <v>430</v>
      </c>
      <c r="J69" s="651" t="s">
        <v>430</v>
      </c>
      <c r="K69" s="651" t="s">
        <v>430</v>
      </c>
      <c r="L69" s="651" t="s">
        <v>430</v>
      </c>
      <c r="M69" s="374"/>
      <c r="N69" s="348">
        <v>20.350200000000001</v>
      </c>
      <c r="O69" s="348">
        <v>-19.303799999999999</v>
      </c>
      <c r="P69" s="348">
        <v>2.9790000000000001</v>
      </c>
      <c r="Q69" s="348">
        <v>4.4016000000000002</v>
      </c>
      <c r="R69" s="348">
        <v>5.1660000000000004</v>
      </c>
      <c r="S69" s="348">
        <v>5.8183999999999996</v>
      </c>
      <c r="T69" s="348">
        <v>5.6635999999999997</v>
      </c>
      <c r="U69" s="348">
        <v>6.3178000000000001</v>
      </c>
      <c r="V69" s="350">
        <v>6.2702999999999998</v>
      </c>
      <c r="W69" s="348">
        <v>6.8981000000000003</v>
      </c>
      <c r="X69" s="348">
        <v>7.2617000000000003</v>
      </c>
      <c r="Y69" s="348">
        <v>6.1002999999999998</v>
      </c>
      <c r="Z69" s="348" t="s">
        <v>430</v>
      </c>
      <c r="AA69" s="348">
        <v>6.2259000000000002</v>
      </c>
      <c r="AB69" s="348">
        <v>5.0498000000000003</v>
      </c>
      <c r="AC69" s="348">
        <v>6.1226000000000003</v>
      </c>
      <c r="AD69" s="348">
        <v>6.4469000000000003</v>
      </c>
      <c r="AE69" s="348">
        <v>3.9359999999999999</v>
      </c>
      <c r="AF69" s="348">
        <v>5.4917999999999996</v>
      </c>
      <c r="AG69" s="374"/>
      <c r="AH69" s="346">
        <v>21</v>
      </c>
      <c r="AI69" s="346">
        <v>11</v>
      </c>
      <c r="AJ69" s="346">
        <v>7</v>
      </c>
      <c r="AK69" s="346">
        <v>3</v>
      </c>
      <c r="AL69" s="346">
        <v>15</v>
      </c>
      <c r="AM69" s="346">
        <v>22</v>
      </c>
      <c r="AN69" s="346">
        <v>19</v>
      </c>
      <c r="AO69" s="346">
        <v>13</v>
      </c>
      <c r="AP69" s="346">
        <v>10</v>
      </c>
      <c r="AQ69" s="346">
        <v>1</v>
      </c>
      <c r="AR69" s="346">
        <v>2</v>
      </c>
      <c r="AS69" s="346">
        <v>7</v>
      </c>
      <c r="AT69" s="346" t="s">
        <v>430</v>
      </c>
      <c r="AU69" s="346">
        <v>12</v>
      </c>
      <c r="AV69" s="346">
        <v>22</v>
      </c>
      <c r="AW69" s="346">
        <v>15</v>
      </c>
      <c r="AX69" s="346">
        <v>10</v>
      </c>
      <c r="AY69" s="346">
        <v>15</v>
      </c>
      <c r="AZ69" s="374"/>
      <c r="BA69" s="375">
        <v>6.5833425151026104</v>
      </c>
      <c r="BB69" s="375">
        <v>0.75163934151561496</v>
      </c>
      <c r="BC69" s="375">
        <v>0.26294151714655201</v>
      </c>
      <c r="BD69" s="375">
        <v>0.34097308739684701</v>
      </c>
      <c r="BE69" s="374"/>
      <c r="BF69" s="348" t="s">
        <v>430</v>
      </c>
      <c r="BG69" s="348" t="s">
        <v>430</v>
      </c>
      <c r="BH69" s="348" t="s">
        <v>430</v>
      </c>
      <c r="BI69" s="374"/>
      <c r="BJ69" s="348">
        <v>-0.18425554000000099</v>
      </c>
      <c r="BK69" s="374"/>
      <c r="BL69" s="348">
        <v>39.1477</v>
      </c>
      <c r="BM69" s="348">
        <v>22.9038</v>
      </c>
      <c r="BN69" s="348">
        <v>6.91479</v>
      </c>
      <c r="BO69" s="348">
        <v>31.033709999999999</v>
      </c>
      <c r="BP69" s="373"/>
      <c r="BQ69" s="348" t="s">
        <v>430</v>
      </c>
      <c r="BR69" s="348">
        <v>13.37</v>
      </c>
      <c r="BS69" s="348" t="s">
        <v>430</v>
      </c>
      <c r="BT69" s="348" t="s">
        <v>430</v>
      </c>
      <c r="BU69" s="348" t="s">
        <v>430</v>
      </c>
      <c r="BV69" s="348">
        <v>17.66</v>
      </c>
      <c r="BW69" s="373"/>
      <c r="BX69" s="372" t="s">
        <v>9817</v>
      </c>
      <c r="BY69" s="372" t="s">
        <v>9818</v>
      </c>
      <c r="BZ69" s="372" t="s">
        <v>9819</v>
      </c>
      <c r="CA69" s="372" t="s">
        <v>9820</v>
      </c>
      <c r="CB69" s="372" t="s">
        <v>9769</v>
      </c>
      <c r="CC69" s="373"/>
      <c r="CD69" s="354" t="s">
        <v>555</v>
      </c>
    </row>
    <row r="70" spans="1:82" s="428" customFormat="1" x14ac:dyDescent="0.25">
      <c r="A70" s="345" t="s">
        <v>9821</v>
      </c>
      <c r="B70" s="373"/>
      <c r="C70" s="719">
        <v>45623</v>
      </c>
      <c r="D70" s="373"/>
      <c r="E70" s="346">
        <v>26.93</v>
      </c>
      <c r="F70" s="373"/>
      <c r="G70" s="347">
        <v>10.91</v>
      </c>
      <c r="H70" s="373"/>
      <c r="I70" s="651" t="s">
        <v>430</v>
      </c>
      <c r="J70" s="651" t="s">
        <v>430</v>
      </c>
      <c r="K70" s="651" t="s">
        <v>430</v>
      </c>
      <c r="L70" s="651" t="s">
        <v>430</v>
      </c>
      <c r="M70" s="374"/>
      <c r="N70" s="348">
        <v>0</v>
      </c>
      <c r="O70" s="348">
        <v>-22.262899999999998</v>
      </c>
      <c r="P70" s="348">
        <v>-4.7750000000000004</v>
      </c>
      <c r="Q70" s="348">
        <v>-2.3875000000000002</v>
      </c>
      <c r="R70" s="348">
        <v>2.1623999999999999</v>
      </c>
      <c r="S70" s="348">
        <v>4.4123000000000001</v>
      </c>
      <c r="T70" s="348">
        <v>4.3428000000000004</v>
      </c>
      <c r="U70" s="348">
        <v>4.8249000000000004</v>
      </c>
      <c r="V70" s="350">
        <v>4.79</v>
      </c>
      <c r="W70" s="348" t="s">
        <v>430</v>
      </c>
      <c r="X70" s="348" t="s">
        <v>430</v>
      </c>
      <c r="Y70" s="348" t="s">
        <v>430</v>
      </c>
      <c r="Z70" s="348" t="s">
        <v>430</v>
      </c>
      <c r="AA70" s="348">
        <v>4.0637999999999996</v>
      </c>
      <c r="AB70" s="348">
        <v>4.1093999999999999</v>
      </c>
      <c r="AC70" s="348">
        <v>4.7634999999999996</v>
      </c>
      <c r="AD70" s="348">
        <v>4.9642999999999997</v>
      </c>
      <c r="AE70" s="348">
        <v>0</v>
      </c>
      <c r="AF70" s="348">
        <v>5.1089000000000002</v>
      </c>
      <c r="AG70" s="374"/>
      <c r="AH70" s="346">
        <v>23</v>
      </c>
      <c r="AI70" s="346">
        <v>15</v>
      </c>
      <c r="AJ70" s="346">
        <v>23</v>
      </c>
      <c r="AK70" s="346">
        <v>24</v>
      </c>
      <c r="AL70" s="346">
        <v>24</v>
      </c>
      <c r="AM70" s="346">
        <v>24</v>
      </c>
      <c r="AN70" s="346">
        <v>21</v>
      </c>
      <c r="AO70" s="346">
        <v>20</v>
      </c>
      <c r="AP70" s="346">
        <v>17</v>
      </c>
      <c r="AQ70" s="346" t="s">
        <v>430</v>
      </c>
      <c r="AR70" s="346" t="s">
        <v>430</v>
      </c>
      <c r="AS70" s="346" t="s">
        <v>430</v>
      </c>
      <c r="AT70" s="346" t="s">
        <v>430</v>
      </c>
      <c r="AU70" s="346">
        <v>24</v>
      </c>
      <c r="AV70" s="346">
        <v>23</v>
      </c>
      <c r="AW70" s="346">
        <v>21</v>
      </c>
      <c r="AX70" s="346">
        <v>18</v>
      </c>
      <c r="AY70" s="346">
        <v>24</v>
      </c>
      <c r="AZ70" s="374"/>
      <c r="BA70" s="375">
        <v>6.6880453796146204</v>
      </c>
      <c r="BB70" s="375">
        <v>0.70464324115390098</v>
      </c>
      <c r="BC70" s="375">
        <v>-5.8442011170987802E-2</v>
      </c>
      <c r="BD70" s="375">
        <v>-1.6227909034265</v>
      </c>
      <c r="BE70" s="374"/>
      <c r="BF70" s="348" t="s">
        <v>430</v>
      </c>
      <c r="BG70" s="348" t="s">
        <v>430</v>
      </c>
      <c r="BH70" s="348" t="s">
        <v>430</v>
      </c>
      <c r="BI70" s="374"/>
      <c r="BJ70" s="348">
        <v>-0.27249225000000099</v>
      </c>
      <c r="BK70" s="374"/>
      <c r="BL70" s="348">
        <v>72.888499999999993</v>
      </c>
      <c r="BM70" s="348">
        <v>4.8474399999999997</v>
      </c>
      <c r="BN70" s="348" t="s">
        <v>430</v>
      </c>
      <c r="BO70" s="348">
        <v>22.264060000000001</v>
      </c>
      <c r="BP70" s="373"/>
      <c r="BQ70" s="348" t="s">
        <v>430</v>
      </c>
      <c r="BR70" s="348" t="s">
        <v>430</v>
      </c>
      <c r="BS70" s="348" t="s">
        <v>430</v>
      </c>
      <c r="BT70" s="348" t="s">
        <v>430</v>
      </c>
      <c r="BU70" s="348" t="s">
        <v>430</v>
      </c>
      <c r="BV70" s="348">
        <v>100.27</v>
      </c>
      <c r="BW70" s="373"/>
      <c r="BX70" s="372" t="s">
        <v>9822</v>
      </c>
      <c r="BY70" s="372" t="s">
        <v>9823</v>
      </c>
      <c r="BZ70" s="372" t="s">
        <v>9783</v>
      </c>
      <c r="CA70" s="372" t="s">
        <v>9824</v>
      </c>
      <c r="CB70" s="372" t="s">
        <v>9825</v>
      </c>
      <c r="CC70" s="373"/>
      <c r="CD70" s="354" t="s">
        <v>4823</v>
      </c>
    </row>
    <row r="71" spans="1:82" s="428" customFormat="1" x14ac:dyDescent="0.25">
      <c r="A71" s="345" t="s">
        <v>9826</v>
      </c>
      <c r="B71" s="373"/>
      <c r="C71" s="719">
        <v>46097</v>
      </c>
      <c r="D71" s="373"/>
      <c r="E71" s="346">
        <v>22.739699999999999</v>
      </c>
      <c r="F71" s="373"/>
      <c r="G71" s="347">
        <v>10.263199999999999</v>
      </c>
      <c r="H71" s="373"/>
      <c r="I71" s="651" t="s">
        <v>430</v>
      </c>
      <c r="J71" s="651" t="s">
        <v>430</v>
      </c>
      <c r="K71" s="651" t="s">
        <v>430</v>
      </c>
      <c r="L71" s="651" t="s">
        <v>430</v>
      </c>
      <c r="M71" s="374"/>
      <c r="N71" s="348">
        <v>76.623000000000005</v>
      </c>
      <c r="O71" s="348">
        <v>-12.6713</v>
      </c>
      <c r="P71" s="348">
        <v>-1.8284</v>
      </c>
      <c r="Q71" s="348">
        <v>2.1865000000000001</v>
      </c>
      <c r="R71" s="348">
        <v>5.22</v>
      </c>
      <c r="S71" s="348">
        <v>5.6497000000000002</v>
      </c>
      <c r="T71" s="348" t="s">
        <v>430</v>
      </c>
      <c r="U71" s="348" t="s">
        <v>430</v>
      </c>
      <c r="V71" s="350" t="s">
        <v>430</v>
      </c>
      <c r="W71" s="348" t="s">
        <v>430</v>
      </c>
      <c r="X71" s="348" t="s">
        <v>430</v>
      </c>
      <c r="Y71" s="348" t="s">
        <v>430</v>
      </c>
      <c r="Z71" s="348" t="s">
        <v>430</v>
      </c>
      <c r="AA71" s="348">
        <v>5.3552999999999997</v>
      </c>
      <c r="AB71" s="348">
        <v>5.3860000000000001</v>
      </c>
      <c r="AC71" s="348" t="s">
        <v>430</v>
      </c>
      <c r="AD71" s="348" t="s">
        <v>430</v>
      </c>
      <c r="AE71" s="348">
        <v>3.6320000000000001</v>
      </c>
      <c r="AF71" s="348">
        <v>5.8578000000000001</v>
      </c>
      <c r="AG71" s="374"/>
      <c r="AH71" s="346">
        <v>3</v>
      </c>
      <c r="AI71" s="346">
        <v>4</v>
      </c>
      <c r="AJ71" s="346">
        <v>19</v>
      </c>
      <c r="AK71" s="346">
        <v>14</v>
      </c>
      <c r="AL71" s="346">
        <v>14</v>
      </c>
      <c r="AM71" s="346">
        <v>23</v>
      </c>
      <c r="AN71" s="346" t="s">
        <v>430</v>
      </c>
      <c r="AO71" s="346" t="s">
        <v>430</v>
      </c>
      <c r="AP71" s="346" t="s">
        <v>430</v>
      </c>
      <c r="AQ71" s="346" t="s">
        <v>430</v>
      </c>
      <c r="AR71" s="346" t="s">
        <v>430</v>
      </c>
      <c r="AS71" s="346" t="s">
        <v>430</v>
      </c>
      <c r="AT71" s="346" t="s">
        <v>430</v>
      </c>
      <c r="AU71" s="346">
        <v>23</v>
      </c>
      <c r="AV71" s="346">
        <v>20</v>
      </c>
      <c r="AW71" s="346" t="s">
        <v>430</v>
      </c>
      <c r="AX71" s="346" t="s">
        <v>430</v>
      </c>
      <c r="AY71" s="346">
        <v>19</v>
      </c>
      <c r="AZ71" s="374"/>
      <c r="BA71" s="375">
        <v>5.9150051470432699</v>
      </c>
      <c r="BB71" s="375">
        <v>-0.215719830858001</v>
      </c>
      <c r="BC71" s="375">
        <v>-1.2981214982613801E-2</v>
      </c>
      <c r="BD71" s="375">
        <v>2.12557388996466E-2</v>
      </c>
      <c r="BE71" s="374"/>
      <c r="BF71" s="348" t="s">
        <v>430</v>
      </c>
      <c r="BG71" s="348" t="s">
        <v>430</v>
      </c>
      <c r="BH71" s="348" t="s">
        <v>430</v>
      </c>
      <c r="BI71" s="374"/>
      <c r="BJ71" s="348">
        <v>-0.32284206000000898</v>
      </c>
      <c r="BK71" s="374"/>
      <c r="BL71" s="348">
        <v>47.525399999999998</v>
      </c>
      <c r="BM71" s="348">
        <v>16.492699999999999</v>
      </c>
      <c r="BN71" s="348">
        <v>9.0216700000000003</v>
      </c>
      <c r="BO71" s="348">
        <v>26.960229999999999</v>
      </c>
      <c r="BP71" s="373"/>
      <c r="BQ71" s="348">
        <v>0.66</v>
      </c>
      <c r="BR71" s="348">
        <v>15.05</v>
      </c>
      <c r="BS71" s="348" t="s">
        <v>430</v>
      </c>
      <c r="BT71" s="348" t="s">
        <v>430</v>
      </c>
      <c r="BU71" s="348" t="s">
        <v>430</v>
      </c>
      <c r="BV71" s="348">
        <v>84.62</v>
      </c>
      <c r="BW71" s="373"/>
      <c r="BX71" s="372" t="s">
        <v>9827</v>
      </c>
      <c r="BY71" s="372" t="s">
        <v>9828</v>
      </c>
      <c r="BZ71" s="372" t="s">
        <v>9829</v>
      </c>
      <c r="CA71" s="372" t="s">
        <v>9830</v>
      </c>
      <c r="CB71" s="372" t="s">
        <v>9831</v>
      </c>
      <c r="CC71" s="373"/>
      <c r="CD71" s="354" t="s">
        <v>4673</v>
      </c>
    </row>
    <row r="72" spans="1:82" x14ac:dyDescent="0.25">
      <c r="A72" s="36" t="s">
        <v>93</v>
      </c>
      <c r="B72" s="43"/>
      <c r="C72" s="720"/>
      <c r="D72" s="43"/>
      <c r="E72" s="51"/>
      <c r="F72" s="43"/>
      <c r="G72" s="55"/>
      <c r="H72" s="43"/>
      <c r="I72" s="92"/>
      <c r="J72" s="92"/>
      <c r="K72" s="92"/>
      <c r="L72" s="92"/>
      <c r="M72" s="66"/>
      <c r="N72" s="59">
        <v>49.687100000000001</v>
      </c>
      <c r="O72" s="59">
        <v>-19.9739</v>
      </c>
      <c r="P72" s="59">
        <v>1.0620000000000001</v>
      </c>
      <c r="Q72" s="59">
        <v>2.347</v>
      </c>
      <c r="R72" s="59">
        <v>5.4375</v>
      </c>
      <c r="S72" s="59">
        <v>6.6550000000000002</v>
      </c>
      <c r="T72" s="59">
        <v>6.0412999999999997</v>
      </c>
      <c r="U72" s="59">
        <v>6.3936999999999999</v>
      </c>
      <c r="V72" s="70">
        <v>6.3296000000000001</v>
      </c>
      <c r="W72" s="59">
        <v>6.6108000000000002</v>
      </c>
      <c r="X72" s="59">
        <v>7.0038</v>
      </c>
      <c r="Y72" s="59">
        <v>6.2286000000000001</v>
      </c>
      <c r="Z72" s="59">
        <v>5.4947999999999997</v>
      </c>
      <c r="AA72" s="59">
        <v>6.1482000000000001</v>
      </c>
      <c r="AB72" s="59">
        <v>5.8212000000000002</v>
      </c>
      <c r="AC72" s="59">
        <v>6.3106999999999998</v>
      </c>
      <c r="AD72" s="59">
        <v>6.5109000000000004</v>
      </c>
      <c r="AE72" s="59">
        <v>3.9557000000000002</v>
      </c>
      <c r="AF72" s="59">
        <v>6.2777000000000003</v>
      </c>
      <c r="AG72" s="66"/>
      <c r="AH72" s="51">
        <v>24</v>
      </c>
      <c r="AI72" s="51">
        <v>24</v>
      </c>
      <c r="AJ72" s="51">
        <v>24</v>
      </c>
      <c r="AK72" s="51">
        <v>24</v>
      </c>
      <c r="AL72" s="51">
        <v>24</v>
      </c>
      <c r="AM72" s="51">
        <v>24</v>
      </c>
      <c r="AN72" s="51">
        <v>21</v>
      </c>
      <c r="AO72" s="51">
        <v>20</v>
      </c>
      <c r="AP72" s="51">
        <v>17</v>
      </c>
      <c r="AQ72" s="51">
        <v>12</v>
      </c>
      <c r="AR72" s="51">
        <v>10</v>
      </c>
      <c r="AS72" s="51">
        <v>9</v>
      </c>
      <c r="AT72" s="51">
        <v>3</v>
      </c>
      <c r="AU72" s="51">
        <v>24</v>
      </c>
      <c r="AV72" s="51">
        <v>23</v>
      </c>
      <c r="AW72" s="51">
        <v>21</v>
      </c>
      <c r="AX72" s="51">
        <v>18</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102.20099999999999</v>
      </c>
      <c r="O73" s="60">
        <v>4.6081000000000003</v>
      </c>
      <c r="P73" s="60">
        <v>10.9796</v>
      </c>
      <c r="Q73" s="60">
        <v>6.8287000000000004</v>
      </c>
      <c r="R73" s="60">
        <v>7.0631000000000004</v>
      </c>
      <c r="S73" s="60">
        <v>8.3802000000000003</v>
      </c>
      <c r="T73" s="60">
        <v>7.1345000000000001</v>
      </c>
      <c r="U73" s="60">
        <v>7.5209000000000001</v>
      </c>
      <c r="V73" s="71">
        <v>7.4580000000000002</v>
      </c>
      <c r="W73" s="60">
        <v>6.8981000000000003</v>
      </c>
      <c r="X73" s="60">
        <v>7.2714999999999996</v>
      </c>
      <c r="Y73" s="60">
        <v>6.5568999999999997</v>
      </c>
      <c r="Z73" s="60">
        <v>6.0739000000000001</v>
      </c>
      <c r="AA73" s="60">
        <v>7.4078999999999997</v>
      </c>
      <c r="AB73" s="60">
        <v>6.9123000000000001</v>
      </c>
      <c r="AC73" s="60">
        <v>7.4420000000000002</v>
      </c>
      <c r="AD73" s="60">
        <v>7.6201999999999996</v>
      </c>
      <c r="AE73" s="60">
        <v>5.6664000000000003</v>
      </c>
      <c r="AF73" s="60">
        <v>7.3704000000000001</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-1.2150000000000001</v>
      </c>
      <c r="O74" s="60">
        <v>-32.858400000000003</v>
      </c>
      <c r="P74" s="60">
        <v>-5.0548999999999999</v>
      </c>
      <c r="Q74" s="60">
        <v>-2.3875000000000002</v>
      </c>
      <c r="R74" s="60">
        <v>2.1623999999999999</v>
      </c>
      <c r="S74" s="60">
        <v>4.4123000000000001</v>
      </c>
      <c r="T74" s="60">
        <v>4.3428000000000004</v>
      </c>
      <c r="U74" s="60">
        <v>4.8249000000000004</v>
      </c>
      <c r="V74" s="71">
        <v>4.79</v>
      </c>
      <c r="W74" s="60">
        <v>6.1535000000000002</v>
      </c>
      <c r="X74" s="60">
        <v>6.4104000000000001</v>
      </c>
      <c r="Y74" s="60">
        <v>5.7510000000000003</v>
      </c>
      <c r="Z74" s="60">
        <v>4.7850000000000001</v>
      </c>
      <c r="AA74" s="60">
        <v>4.0637999999999996</v>
      </c>
      <c r="AB74" s="60">
        <v>4.1093999999999999</v>
      </c>
      <c r="AC74" s="60">
        <v>4.7634999999999996</v>
      </c>
      <c r="AD74" s="60">
        <v>4.9642999999999997</v>
      </c>
      <c r="AE74" s="60">
        <v>0</v>
      </c>
      <c r="AF74" s="60">
        <v>4.8837000000000002</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53.199199999999998</v>
      </c>
      <c r="O75" s="61">
        <v>-20.761500000000002</v>
      </c>
      <c r="P75" s="61">
        <v>1.1454</v>
      </c>
      <c r="Q75" s="61">
        <v>2.2083499999999998</v>
      </c>
      <c r="R75" s="61">
        <v>5.5387500000000003</v>
      </c>
      <c r="S75" s="61">
        <v>6.5843499999999997</v>
      </c>
      <c r="T75" s="61">
        <v>6.0472999999999999</v>
      </c>
      <c r="U75" s="61">
        <v>6.3449499999999999</v>
      </c>
      <c r="V75" s="72">
        <v>6.3079000000000001</v>
      </c>
      <c r="W75" s="61">
        <v>6.6397500000000003</v>
      </c>
      <c r="X75" s="61">
        <v>7.0559000000000003</v>
      </c>
      <c r="Y75" s="61">
        <v>6.2996999999999996</v>
      </c>
      <c r="Z75" s="61">
        <v>5.6254999999999997</v>
      </c>
      <c r="AA75" s="61">
        <v>6.2206000000000001</v>
      </c>
      <c r="AB75" s="61">
        <v>5.8776999999999999</v>
      </c>
      <c r="AC75" s="61">
        <v>6.2492000000000001</v>
      </c>
      <c r="AD75" s="61">
        <v>6.4135</v>
      </c>
      <c r="AE75" s="61">
        <v>3.9927000000000001</v>
      </c>
      <c r="AF75" s="61">
        <v>6.3772500000000001</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9832</v>
      </c>
      <c r="B77" s="402"/>
      <c r="C77" s="724">
        <v>45649</v>
      </c>
      <c r="D77" s="402"/>
      <c r="E77" s="403">
        <v>3466.71</v>
      </c>
      <c r="F77" s="402"/>
      <c r="G77" s="404">
        <v>11.056100000000001</v>
      </c>
      <c r="H77" s="402"/>
      <c r="I77" s="650">
        <v>0.22</v>
      </c>
      <c r="J77" s="650">
        <v>6.8</v>
      </c>
      <c r="K77" s="650">
        <v>0.21</v>
      </c>
      <c r="L77" s="650">
        <v>0.22</v>
      </c>
      <c r="M77" s="406"/>
      <c r="N77" s="405">
        <v>31.389700000000001</v>
      </c>
      <c r="O77" s="405">
        <v>-26.134399999999999</v>
      </c>
      <c r="P77" s="405">
        <v>-2.2627999999999999</v>
      </c>
      <c r="Q77" s="405">
        <v>-0.3301</v>
      </c>
      <c r="R77" s="405">
        <v>4.5327999999999999</v>
      </c>
      <c r="S77" s="405">
        <v>5.9588000000000001</v>
      </c>
      <c r="T77" s="405">
        <v>5.3223000000000003</v>
      </c>
      <c r="U77" s="405">
        <v>5.77</v>
      </c>
      <c r="V77" s="407">
        <v>5.7386999999999997</v>
      </c>
      <c r="W77" s="405" t="s">
        <v>430</v>
      </c>
      <c r="X77" s="405" t="s">
        <v>430</v>
      </c>
      <c r="Y77" s="405" t="s">
        <v>430</v>
      </c>
      <c r="Z77" s="405" t="s">
        <v>430</v>
      </c>
      <c r="AA77" s="405">
        <v>5.5411000000000001</v>
      </c>
      <c r="AB77" s="405">
        <v>5.0449999999999999</v>
      </c>
      <c r="AC77" s="405">
        <v>5.6167999999999996</v>
      </c>
      <c r="AD77" s="405">
        <v>5.9298999999999999</v>
      </c>
      <c r="AE77" s="405">
        <v>3.0514000000000001</v>
      </c>
      <c r="AF77" s="405">
        <v>6.1706000000000003</v>
      </c>
      <c r="AG77" s="406"/>
      <c r="AH77" s="403">
        <v>18</v>
      </c>
      <c r="AI77" s="403">
        <v>18</v>
      </c>
      <c r="AJ77" s="403">
        <v>17</v>
      </c>
      <c r="AK77" s="403">
        <v>22</v>
      </c>
      <c r="AL77" s="403">
        <v>13</v>
      </c>
      <c r="AM77" s="403">
        <v>9</v>
      </c>
      <c r="AN77" s="403">
        <v>10</v>
      </c>
      <c r="AO77" s="403">
        <v>6</v>
      </c>
      <c r="AP77" s="403">
        <v>6</v>
      </c>
      <c r="AQ77" s="403" t="s">
        <v>430</v>
      </c>
      <c r="AR77" s="403" t="s">
        <v>430</v>
      </c>
      <c r="AS77" s="403" t="s">
        <v>430</v>
      </c>
      <c r="AT77" s="403" t="s">
        <v>430</v>
      </c>
      <c r="AU77" s="403">
        <v>11</v>
      </c>
      <c r="AV77" s="403">
        <v>13</v>
      </c>
      <c r="AW77" s="403">
        <v>10</v>
      </c>
      <c r="AX77" s="403">
        <v>6</v>
      </c>
      <c r="AY77" s="403">
        <v>16</v>
      </c>
      <c r="AZ77" s="406"/>
      <c r="BA77" s="410">
        <v>7.3140290175644003</v>
      </c>
      <c r="BB77" s="410">
        <v>0.85628733974578497</v>
      </c>
      <c r="BC77" s="410">
        <v>8.2690212634590393E-2</v>
      </c>
      <c r="BD77" s="410">
        <v>-0.80154539390120605</v>
      </c>
      <c r="BE77" s="406"/>
      <c r="BF77" s="405" t="s">
        <v>430</v>
      </c>
      <c r="BG77" s="405" t="s">
        <v>430</v>
      </c>
      <c r="BH77" s="405" t="s">
        <v>430</v>
      </c>
      <c r="BI77" s="406"/>
      <c r="BJ77" s="405">
        <v>-0.222308599999999</v>
      </c>
      <c r="BK77" s="406"/>
      <c r="BL77" s="405">
        <v>53.012700000000002</v>
      </c>
      <c r="BM77" s="405">
        <v>13.5289</v>
      </c>
      <c r="BN77" s="405">
        <v>3.9230499999999999</v>
      </c>
      <c r="BO77" s="405">
        <v>29.535350000000001</v>
      </c>
      <c r="BP77" s="402"/>
      <c r="BQ77" s="405">
        <v>2.2999999999999998</v>
      </c>
      <c r="BR77" s="405">
        <v>24.81</v>
      </c>
      <c r="BS77" s="405" t="s">
        <v>430</v>
      </c>
      <c r="BT77" s="405" t="s">
        <v>430</v>
      </c>
      <c r="BU77" s="405" t="s">
        <v>430</v>
      </c>
      <c r="BV77" s="405">
        <v>73.11</v>
      </c>
      <c r="BW77" s="402"/>
      <c r="BX77" s="401" t="s">
        <v>9707</v>
      </c>
      <c r="BY77" s="401" t="s">
        <v>9708</v>
      </c>
      <c r="BZ77" s="401" t="s">
        <v>9709</v>
      </c>
      <c r="CA77" s="401" t="s">
        <v>9710</v>
      </c>
      <c r="CB77" s="401" t="s">
        <v>9711</v>
      </c>
      <c r="CC77" s="402"/>
      <c r="CD77" s="411" t="s">
        <v>4673</v>
      </c>
    </row>
    <row r="78" spans="1:82" s="428" customFormat="1" x14ac:dyDescent="0.25">
      <c r="A78" s="345" t="s">
        <v>9833</v>
      </c>
      <c r="B78" s="373"/>
      <c r="C78" s="719">
        <v>45232</v>
      </c>
      <c r="D78" s="373"/>
      <c r="E78" s="346">
        <v>2752.68</v>
      </c>
      <c r="F78" s="373"/>
      <c r="G78" s="347">
        <v>11.9764</v>
      </c>
      <c r="H78" s="373"/>
      <c r="I78" s="651">
        <v>0.30951000000000001</v>
      </c>
      <c r="J78" s="651">
        <v>6.57</v>
      </c>
      <c r="K78" s="651">
        <v>0.2873</v>
      </c>
      <c r="L78" s="651">
        <v>0.307</v>
      </c>
      <c r="M78" s="374"/>
      <c r="N78" s="348">
        <v>54.023400000000002</v>
      </c>
      <c r="O78" s="348">
        <v>-19.2713</v>
      </c>
      <c r="P78" s="348">
        <v>2.5264000000000002</v>
      </c>
      <c r="Q78" s="348">
        <v>1.8953</v>
      </c>
      <c r="R78" s="348">
        <v>5.1047000000000002</v>
      </c>
      <c r="S78" s="348">
        <v>6.2382999999999997</v>
      </c>
      <c r="T78" s="348">
        <v>5.6534000000000004</v>
      </c>
      <c r="U78" s="348">
        <v>5.9551999999999996</v>
      </c>
      <c r="V78" s="350">
        <v>5.8414999999999999</v>
      </c>
      <c r="W78" s="348">
        <v>6.2126999999999999</v>
      </c>
      <c r="X78" s="348" t="s">
        <v>430</v>
      </c>
      <c r="Y78" s="348" t="s">
        <v>430</v>
      </c>
      <c r="Z78" s="348" t="s">
        <v>430</v>
      </c>
      <c r="AA78" s="348">
        <v>5.8764000000000003</v>
      </c>
      <c r="AB78" s="348">
        <v>5.5579999999999998</v>
      </c>
      <c r="AC78" s="348">
        <v>5.8577000000000004</v>
      </c>
      <c r="AD78" s="348">
        <v>6.0326000000000004</v>
      </c>
      <c r="AE78" s="348">
        <v>3.5762999999999998</v>
      </c>
      <c r="AF78" s="348">
        <v>6.6063999999999998</v>
      </c>
      <c r="AG78" s="374"/>
      <c r="AH78" s="346">
        <v>10</v>
      </c>
      <c r="AI78" s="346">
        <v>10</v>
      </c>
      <c r="AJ78" s="346">
        <v>7</v>
      </c>
      <c r="AK78" s="346">
        <v>9</v>
      </c>
      <c r="AL78" s="346">
        <v>11</v>
      </c>
      <c r="AM78" s="346">
        <v>7</v>
      </c>
      <c r="AN78" s="346">
        <v>4</v>
      </c>
      <c r="AO78" s="346">
        <v>4</v>
      </c>
      <c r="AP78" s="346">
        <v>4</v>
      </c>
      <c r="AQ78" s="346">
        <v>1</v>
      </c>
      <c r="AR78" s="346" t="s">
        <v>430</v>
      </c>
      <c r="AS78" s="346" t="s">
        <v>430</v>
      </c>
      <c r="AT78" s="346" t="s">
        <v>430</v>
      </c>
      <c r="AU78" s="346">
        <v>6</v>
      </c>
      <c r="AV78" s="346">
        <v>5</v>
      </c>
      <c r="AW78" s="346">
        <v>4</v>
      </c>
      <c r="AX78" s="346">
        <v>4</v>
      </c>
      <c r="AY78" s="346">
        <v>10</v>
      </c>
      <c r="AZ78" s="374"/>
      <c r="BA78" s="375">
        <v>5.8569798483422399</v>
      </c>
      <c r="BB78" s="375">
        <v>0.57081226331356705</v>
      </c>
      <c r="BC78" s="375">
        <v>0.16708302010333401</v>
      </c>
      <c r="BD78" s="375">
        <v>-1.51690807044234E-2</v>
      </c>
      <c r="BE78" s="374"/>
      <c r="BF78" s="348" t="s">
        <v>430</v>
      </c>
      <c r="BG78" s="348" t="s">
        <v>430</v>
      </c>
      <c r="BH78" s="348" t="s">
        <v>430</v>
      </c>
      <c r="BI78" s="374"/>
      <c r="BJ78" s="348">
        <v>-0.218696479999998</v>
      </c>
      <c r="BK78" s="374"/>
      <c r="BL78" s="348">
        <v>63.536000000000001</v>
      </c>
      <c r="BM78" s="348">
        <v>8.1752400000000005</v>
      </c>
      <c r="BN78" s="348">
        <v>2.2322500000000001</v>
      </c>
      <c r="BO78" s="348">
        <v>26.056509999999999</v>
      </c>
      <c r="BP78" s="373"/>
      <c r="BQ78" s="348">
        <v>0.36</v>
      </c>
      <c r="BR78" s="348">
        <v>24.85</v>
      </c>
      <c r="BS78" s="348" t="s">
        <v>430</v>
      </c>
      <c r="BT78" s="348" t="s">
        <v>430</v>
      </c>
      <c r="BU78" s="348" t="s">
        <v>430</v>
      </c>
      <c r="BV78" s="348">
        <v>0.85</v>
      </c>
      <c r="BW78" s="373"/>
      <c r="BX78" s="372" t="s">
        <v>9713</v>
      </c>
      <c r="BY78" s="372" t="s">
        <v>9714</v>
      </c>
      <c r="BZ78" s="372" t="s">
        <v>1721</v>
      </c>
      <c r="CA78" s="372" t="s">
        <v>9715</v>
      </c>
      <c r="CB78" s="372" t="s">
        <v>6824</v>
      </c>
      <c r="CC78" s="373"/>
      <c r="CD78" s="354" t="s">
        <v>2439</v>
      </c>
    </row>
    <row r="79" spans="1:82" s="428" customFormat="1" x14ac:dyDescent="0.25">
      <c r="A79" s="345" t="s">
        <v>9834</v>
      </c>
      <c r="B79" s="373"/>
      <c r="C79" s="719">
        <v>45544</v>
      </c>
      <c r="D79" s="373"/>
      <c r="E79" s="346">
        <v>2211.9299999999998</v>
      </c>
      <c r="F79" s="373"/>
      <c r="G79" s="347">
        <v>11.308999999999999</v>
      </c>
      <c r="H79" s="373"/>
      <c r="I79" s="651">
        <v>0.28999999999999998</v>
      </c>
      <c r="J79" s="651">
        <v>6.27</v>
      </c>
      <c r="K79" s="651">
        <v>0.27</v>
      </c>
      <c r="L79" s="651">
        <v>0.28999999999999998</v>
      </c>
      <c r="M79" s="374"/>
      <c r="N79" s="348">
        <v>51.713500000000003</v>
      </c>
      <c r="O79" s="348">
        <v>-12.8964</v>
      </c>
      <c r="P79" s="348">
        <v>2.7679</v>
      </c>
      <c r="Q79" s="348">
        <v>1.8455999999999999</v>
      </c>
      <c r="R79" s="348">
        <v>5.4389000000000003</v>
      </c>
      <c r="S79" s="348">
        <v>6.7793999999999999</v>
      </c>
      <c r="T79" s="348">
        <v>6.0801999999999996</v>
      </c>
      <c r="U79" s="348">
        <v>6.3011999999999997</v>
      </c>
      <c r="V79" s="350">
        <v>6.1410999999999998</v>
      </c>
      <c r="W79" s="348" t="s">
        <v>430</v>
      </c>
      <c r="X79" s="348" t="s">
        <v>430</v>
      </c>
      <c r="Y79" s="348" t="s">
        <v>430</v>
      </c>
      <c r="Z79" s="348" t="s">
        <v>430</v>
      </c>
      <c r="AA79" s="348">
        <v>6.5218999999999996</v>
      </c>
      <c r="AB79" s="348">
        <v>5.9916</v>
      </c>
      <c r="AC79" s="348">
        <v>6.2117000000000004</v>
      </c>
      <c r="AD79" s="348">
        <v>6.3307000000000002</v>
      </c>
      <c r="AE79" s="348">
        <v>4.0765000000000002</v>
      </c>
      <c r="AF79" s="348">
        <v>6.4623999999999997</v>
      </c>
      <c r="AG79" s="374"/>
      <c r="AH79" s="346">
        <v>11</v>
      </c>
      <c r="AI79" s="346">
        <v>4</v>
      </c>
      <c r="AJ79" s="346">
        <v>6</v>
      </c>
      <c r="AK79" s="346">
        <v>10</v>
      </c>
      <c r="AL79" s="346">
        <v>6</v>
      </c>
      <c r="AM79" s="346">
        <v>4</v>
      </c>
      <c r="AN79" s="346">
        <v>2</v>
      </c>
      <c r="AO79" s="346">
        <v>2</v>
      </c>
      <c r="AP79" s="346">
        <v>2</v>
      </c>
      <c r="AQ79" s="346" t="s">
        <v>430</v>
      </c>
      <c r="AR79" s="346" t="s">
        <v>430</v>
      </c>
      <c r="AS79" s="346" t="s">
        <v>430</v>
      </c>
      <c r="AT79" s="346" t="s">
        <v>430</v>
      </c>
      <c r="AU79" s="346">
        <v>2</v>
      </c>
      <c r="AV79" s="346">
        <v>2</v>
      </c>
      <c r="AW79" s="346">
        <v>2</v>
      </c>
      <c r="AX79" s="346">
        <v>2</v>
      </c>
      <c r="AY79" s="346">
        <v>5</v>
      </c>
      <c r="AZ79" s="374"/>
      <c r="BA79" s="375">
        <v>5.58883307747465</v>
      </c>
      <c r="BB79" s="375">
        <v>0.66175910434796603</v>
      </c>
      <c r="BC79" s="375">
        <v>0.17141340078567499</v>
      </c>
      <c r="BD79" s="375">
        <v>-0.23102921327144099</v>
      </c>
      <c r="BE79" s="374"/>
      <c r="BF79" s="348" t="s">
        <v>430</v>
      </c>
      <c r="BG79" s="348" t="s">
        <v>430</v>
      </c>
      <c r="BH79" s="348" t="s">
        <v>430</v>
      </c>
      <c r="BI79" s="374"/>
      <c r="BJ79" s="348">
        <v>-0.214518849999982</v>
      </c>
      <c r="BK79" s="374"/>
      <c r="BL79" s="348">
        <v>45.974200000000003</v>
      </c>
      <c r="BM79" s="348">
        <v>19.164300000000001</v>
      </c>
      <c r="BN79" s="348">
        <v>5.1940600000000003</v>
      </c>
      <c r="BO79" s="348">
        <v>29.667439999999999</v>
      </c>
      <c r="BP79" s="373"/>
      <c r="BQ79" s="348">
        <v>7.45</v>
      </c>
      <c r="BR79" s="348">
        <v>20.3</v>
      </c>
      <c r="BS79" s="348" t="s">
        <v>430</v>
      </c>
      <c r="BT79" s="348" t="s">
        <v>430</v>
      </c>
      <c r="BU79" s="348" t="s">
        <v>430</v>
      </c>
      <c r="BV79" s="348">
        <v>1.92</v>
      </c>
      <c r="BW79" s="373"/>
      <c r="BX79" s="372" t="s">
        <v>9717</v>
      </c>
      <c r="BY79" s="372" t="s">
        <v>9718</v>
      </c>
      <c r="BZ79" s="372" t="s">
        <v>9719</v>
      </c>
      <c r="CA79" s="372" t="s">
        <v>9720</v>
      </c>
      <c r="CB79" s="372" t="s">
        <v>6032</v>
      </c>
      <c r="CC79" s="373"/>
      <c r="CD79" s="354" t="s">
        <v>4823</v>
      </c>
    </row>
    <row r="80" spans="1:82" s="428" customFormat="1" x14ac:dyDescent="0.25">
      <c r="A80" s="345" t="s">
        <v>9835</v>
      </c>
      <c r="B80" s="373"/>
      <c r="C80" s="719">
        <v>45615</v>
      </c>
      <c r="D80" s="373"/>
      <c r="E80" s="346">
        <v>1720.61</v>
      </c>
      <c r="F80" s="373"/>
      <c r="G80" s="347">
        <v>11.127800000000001</v>
      </c>
      <c r="H80" s="373"/>
      <c r="I80" s="651">
        <v>0.5</v>
      </c>
      <c r="J80" s="651">
        <v>6.93</v>
      </c>
      <c r="K80" s="651">
        <v>0.43</v>
      </c>
      <c r="L80" s="651">
        <v>0.47</v>
      </c>
      <c r="M80" s="374"/>
      <c r="N80" s="348">
        <v>32.501600000000003</v>
      </c>
      <c r="O80" s="348">
        <v>-20.520499999999998</v>
      </c>
      <c r="P80" s="348">
        <v>-0.56220000000000003</v>
      </c>
      <c r="Q80" s="348">
        <v>1.8288</v>
      </c>
      <c r="R80" s="348">
        <v>5.1327999999999996</v>
      </c>
      <c r="S80" s="348">
        <v>6.6668000000000003</v>
      </c>
      <c r="T80" s="348">
        <v>5.4398999999999997</v>
      </c>
      <c r="U80" s="348">
        <v>6.1334999999999997</v>
      </c>
      <c r="V80" s="350">
        <v>5.9928999999999997</v>
      </c>
      <c r="W80" s="348" t="s">
        <v>430</v>
      </c>
      <c r="X80" s="348" t="s">
        <v>430</v>
      </c>
      <c r="Y80" s="348" t="s">
        <v>430</v>
      </c>
      <c r="Z80" s="348" t="s">
        <v>430</v>
      </c>
      <c r="AA80" s="348">
        <v>5.5914000000000001</v>
      </c>
      <c r="AB80" s="348">
        <v>5.5717999999999996</v>
      </c>
      <c r="AC80" s="348">
        <v>6.0006000000000004</v>
      </c>
      <c r="AD80" s="348">
        <v>6.2492000000000001</v>
      </c>
      <c r="AE80" s="348">
        <v>3.8254000000000001</v>
      </c>
      <c r="AF80" s="348">
        <v>6.2237999999999998</v>
      </c>
      <c r="AG80" s="374"/>
      <c r="AH80" s="346">
        <v>17</v>
      </c>
      <c r="AI80" s="346">
        <v>13</v>
      </c>
      <c r="AJ80" s="346">
        <v>15</v>
      </c>
      <c r="AK80" s="346">
        <v>11</v>
      </c>
      <c r="AL80" s="346">
        <v>10</v>
      </c>
      <c r="AM80" s="346">
        <v>5</v>
      </c>
      <c r="AN80" s="346">
        <v>8</v>
      </c>
      <c r="AO80" s="346">
        <v>3</v>
      </c>
      <c r="AP80" s="346">
        <v>3</v>
      </c>
      <c r="AQ80" s="346" t="s">
        <v>430</v>
      </c>
      <c r="AR80" s="346" t="s">
        <v>430</v>
      </c>
      <c r="AS80" s="346" t="s">
        <v>430</v>
      </c>
      <c r="AT80" s="346" t="s">
        <v>430</v>
      </c>
      <c r="AU80" s="346">
        <v>8</v>
      </c>
      <c r="AV80" s="346">
        <v>4</v>
      </c>
      <c r="AW80" s="346">
        <v>3</v>
      </c>
      <c r="AX80" s="346">
        <v>3</v>
      </c>
      <c r="AY80" s="346">
        <v>9</v>
      </c>
      <c r="AZ80" s="374"/>
      <c r="BA80" s="375">
        <v>6.96738870062212</v>
      </c>
      <c r="BB80" s="375">
        <v>0.64760101932990999</v>
      </c>
      <c r="BC80" s="375">
        <v>9.7875833704578696E-2</v>
      </c>
      <c r="BD80" s="375">
        <v>-0.45026216194888202</v>
      </c>
      <c r="BE80" s="374"/>
      <c r="BF80" s="348" t="s">
        <v>430</v>
      </c>
      <c r="BG80" s="348" t="s">
        <v>430</v>
      </c>
      <c r="BH80" s="348" t="s">
        <v>430</v>
      </c>
      <c r="BI80" s="374"/>
      <c r="BJ80" s="348">
        <v>-0.29649392999999402</v>
      </c>
      <c r="BK80" s="374"/>
      <c r="BL80" s="348">
        <v>52.241999999999997</v>
      </c>
      <c r="BM80" s="348">
        <v>14.673999999999999</v>
      </c>
      <c r="BN80" s="348">
        <v>0.96578600000000003</v>
      </c>
      <c r="BO80" s="348">
        <v>32.118214000000002</v>
      </c>
      <c r="BP80" s="373"/>
      <c r="BQ80" s="348" t="s">
        <v>430</v>
      </c>
      <c r="BR80" s="348">
        <v>30.38</v>
      </c>
      <c r="BS80" s="348" t="s">
        <v>430</v>
      </c>
      <c r="BT80" s="348">
        <v>0.81</v>
      </c>
      <c r="BU80" s="348" t="s">
        <v>430</v>
      </c>
      <c r="BV80" s="348">
        <v>0.93</v>
      </c>
      <c r="BW80" s="373"/>
      <c r="BX80" s="372" t="s">
        <v>9722</v>
      </c>
      <c r="BY80" s="372" t="s">
        <v>9723</v>
      </c>
      <c r="BZ80" s="372" t="s">
        <v>9724</v>
      </c>
      <c r="CA80" s="372" t="s">
        <v>9725</v>
      </c>
      <c r="CB80" s="372" t="s">
        <v>9726</v>
      </c>
      <c r="CC80" s="373"/>
      <c r="CD80" s="354" t="s">
        <v>2439</v>
      </c>
    </row>
    <row r="81" spans="1:82" s="428" customFormat="1" x14ac:dyDescent="0.25">
      <c r="A81" s="345" t="s">
        <v>9836</v>
      </c>
      <c r="B81" s="373"/>
      <c r="C81" s="719">
        <v>45184</v>
      </c>
      <c r="D81" s="373"/>
      <c r="E81" s="346">
        <v>1259.51</v>
      </c>
      <c r="F81" s="373"/>
      <c r="G81" s="347">
        <v>11.955</v>
      </c>
      <c r="H81" s="373"/>
      <c r="I81" s="651">
        <v>0.24932000000000001</v>
      </c>
      <c r="J81" s="651">
        <v>6.31</v>
      </c>
      <c r="K81" s="651">
        <v>0.23288</v>
      </c>
      <c r="L81" s="651">
        <v>0.24932000000000001</v>
      </c>
      <c r="M81" s="374"/>
      <c r="N81" s="348">
        <v>39.733699999999999</v>
      </c>
      <c r="O81" s="348">
        <v>-31.467300000000002</v>
      </c>
      <c r="P81" s="348">
        <v>-4.3578999999999999</v>
      </c>
      <c r="Q81" s="348">
        <v>0.43619999999999998</v>
      </c>
      <c r="R81" s="348">
        <v>3.6554000000000002</v>
      </c>
      <c r="S81" s="348">
        <v>5.8254999999999999</v>
      </c>
      <c r="T81" s="348">
        <v>5.2972000000000001</v>
      </c>
      <c r="U81" s="348">
        <v>5.6291000000000002</v>
      </c>
      <c r="V81" s="350">
        <v>5.5755999999999997</v>
      </c>
      <c r="W81" s="348">
        <v>5.8951000000000002</v>
      </c>
      <c r="X81" s="348" t="s">
        <v>430</v>
      </c>
      <c r="Y81" s="348" t="s">
        <v>430</v>
      </c>
      <c r="Z81" s="348" t="s">
        <v>430</v>
      </c>
      <c r="AA81" s="348">
        <v>4.827</v>
      </c>
      <c r="AB81" s="348">
        <v>5.1039000000000003</v>
      </c>
      <c r="AC81" s="348">
        <v>5.5331999999999999</v>
      </c>
      <c r="AD81" s="348">
        <v>5.7655000000000003</v>
      </c>
      <c r="AE81" s="348">
        <v>2.2654000000000001</v>
      </c>
      <c r="AF81" s="348">
        <v>6.2385000000000002</v>
      </c>
      <c r="AG81" s="374"/>
      <c r="AH81" s="346">
        <v>16</v>
      </c>
      <c r="AI81" s="346">
        <v>21</v>
      </c>
      <c r="AJ81" s="346">
        <v>21</v>
      </c>
      <c r="AK81" s="346">
        <v>20</v>
      </c>
      <c r="AL81" s="346">
        <v>21</v>
      </c>
      <c r="AM81" s="346">
        <v>12</v>
      </c>
      <c r="AN81" s="346">
        <v>11</v>
      </c>
      <c r="AO81" s="346">
        <v>10</v>
      </c>
      <c r="AP81" s="346">
        <v>10</v>
      </c>
      <c r="AQ81" s="346">
        <v>8</v>
      </c>
      <c r="AR81" s="346" t="s">
        <v>430</v>
      </c>
      <c r="AS81" s="346" t="s">
        <v>430</v>
      </c>
      <c r="AT81" s="346" t="s">
        <v>430</v>
      </c>
      <c r="AU81" s="346">
        <v>20</v>
      </c>
      <c r="AV81" s="346">
        <v>11</v>
      </c>
      <c r="AW81" s="346">
        <v>11</v>
      </c>
      <c r="AX81" s="346">
        <v>9</v>
      </c>
      <c r="AY81" s="346">
        <v>20</v>
      </c>
      <c r="AZ81" s="374"/>
      <c r="BA81" s="375">
        <v>5.7476315917993901</v>
      </c>
      <c r="BB81" s="375">
        <v>0.54489547782901404</v>
      </c>
      <c r="BC81" s="375">
        <v>0.120704836324228</v>
      </c>
      <c r="BD81" s="375">
        <v>-0.251728926693713</v>
      </c>
      <c r="BE81" s="374"/>
      <c r="BF81" s="348" t="s">
        <v>430</v>
      </c>
      <c r="BG81" s="348" t="s">
        <v>430</v>
      </c>
      <c r="BH81" s="348" t="s">
        <v>430</v>
      </c>
      <c r="BI81" s="374"/>
      <c r="BJ81" s="348">
        <v>-0.24832259999999001</v>
      </c>
      <c r="BK81" s="374"/>
      <c r="BL81" s="348">
        <v>52.901400000000002</v>
      </c>
      <c r="BM81" s="348">
        <v>13.8217</v>
      </c>
      <c r="BN81" s="348">
        <v>2.47322</v>
      </c>
      <c r="BO81" s="348">
        <v>30.80368</v>
      </c>
      <c r="BP81" s="373"/>
      <c r="BQ81" s="348" t="s">
        <v>430</v>
      </c>
      <c r="BR81" s="348">
        <v>26.93</v>
      </c>
      <c r="BS81" s="348" t="s">
        <v>430</v>
      </c>
      <c r="BT81" s="348" t="s">
        <v>430</v>
      </c>
      <c r="BU81" s="348" t="s">
        <v>430</v>
      </c>
      <c r="BV81" s="348">
        <v>73.319999999999993</v>
      </c>
      <c r="BW81" s="373"/>
      <c r="BX81" s="372" t="s">
        <v>9728</v>
      </c>
      <c r="BY81" s="372" t="s">
        <v>9729</v>
      </c>
      <c r="BZ81" s="372" t="s">
        <v>9730</v>
      </c>
      <c r="CA81" s="372" t="s">
        <v>9684</v>
      </c>
      <c r="CB81" s="372" t="s">
        <v>2656</v>
      </c>
      <c r="CC81" s="373"/>
      <c r="CD81" s="354" t="s">
        <v>4673</v>
      </c>
    </row>
    <row r="82" spans="1:82" s="428" customFormat="1" x14ac:dyDescent="0.25">
      <c r="A82" s="345" t="s">
        <v>9837</v>
      </c>
      <c r="B82" s="373"/>
      <c r="C82" s="719">
        <v>42732</v>
      </c>
      <c r="D82" s="373"/>
      <c r="E82" s="346">
        <v>1055.28</v>
      </c>
      <c r="F82" s="373"/>
      <c r="G82" s="347">
        <v>17.083100000000002</v>
      </c>
      <c r="H82" s="373"/>
      <c r="I82" s="651">
        <v>0.25</v>
      </c>
      <c r="J82" s="651">
        <v>5.58</v>
      </c>
      <c r="K82" s="651">
        <v>0.24</v>
      </c>
      <c r="L82" s="651">
        <v>0.24</v>
      </c>
      <c r="M82" s="374"/>
      <c r="N82" s="348">
        <v>65.283299999999997</v>
      </c>
      <c r="O82" s="348">
        <v>-11.029199999999999</v>
      </c>
      <c r="P82" s="348">
        <v>4.6741999999999999</v>
      </c>
      <c r="Q82" s="348">
        <v>3.2242000000000002</v>
      </c>
      <c r="R82" s="348">
        <v>5.5049999999999999</v>
      </c>
      <c r="S82" s="348">
        <v>5.8277000000000001</v>
      </c>
      <c r="T82" s="348">
        <v>5.0952999999999999</v>
      </c>
      <c r="U82" s="348">
        <v>5.3907999999999996</v>
      </c>
      <c r="V82" s="350">
        <v>5.4077999999999999</v>
      </c>
      <c r="W82" s="348">
        <v>5.9226999999999999</v>
      </c>
      <c r="X82" s="348">
        <v>6.4539</v>
      </c>
      <c r="Y82" s="348">
        <v>5.7895000000000003</v>
      </c>
      <c r="Z82" s="348" t="s">
        <v>430</v>
      </c>
      <c r="AA82" s="348">
        <v>5.4246999999999996</v>
      </c>
      <c r="AB82" s="348">
        <v>5.0580999999999996</v>
      </c>
      <c r="AC82" s="348">
        <v>5.2839999999999998</v>
      </c>
      <c r="AD82" s="348">
        <v>5.5735000000000001</v>
      </c>
      <c r="AE82" s="348">
        <v>4.04</v>
      </c>
      <c r="AF82" s="348">
        <v>5.6948999999999996</v>
      </c>
      <c r="AG82" s="374"/>
      <c r="AH82" s="346">
        <v>8</v>
      </c>
      <c r="AI82" s="346">
        <v>2</v>
      </c>
      <c r="AJ82" s="346">
        <v>4</v>
      </c>
      <c r="AK82" s="346">
        <v>4</v>
      </c>
      <c r="AL82" s="346">
        <v>5</v>
      </c>
      <c r="AM82" s="346">
        <v>11</v>
      </c>
      <c r="AN82" s="346">
        <v>14</v>
      </c>
      <c r="AO82" s="346">
        <v>17</v>
      </c>
      <c r="AP82" s="346">
        <v>13</v>
      </c>
      <c r="AQ82" s="346">
        <v>6</v>
      </c>
      <c r="AR82" s="346">
        <v>3</v>
      </c>
      <c r="AS82" s="346">
        <v>2</v>
      </c>
      <c r="AT82" s="346" t="s">
        <v>430</v>
      </c>
      <c r="AU82" s="346">
        <v>13</v>
      </c>
      <c r="AV82" s="346">
        <v>12</v>
      </c>
      <c r="AW82" s="346">
        <v>17</v>
      </c>
      <c r="AX82" s="346">
        <v>14</v>
      </c>
      <c r="AY82" s="346">
        <v>6</v>
      </c>
      <c r="AZ82" s="374"/>
      <c r="BA82" s="375">
        <v>7.0397739556769796</v>
      </c>
      <c r="BB82" s="375">
        <v>0.52008360732963899</v>
      </c>
      <c r="BC82" s="375">
        <v>0.144777965636084</v>
      </c>
      <c r="BD82" s="375">
        <v>5.7375932249290502E-2</v>
      </c>
      <c r="BE82" s="374"/>
      <c r="BF82" s="348" t="s">
        <v>430</v>
      </c>
      <c r="BG82" s="348" t="s">
        <v>430</v>
      </c>
      <c r="BH82" s="348" t="s">
        <v>430</v>
      </c>
      <c r="BI82" s="374"/>
      <c r="BJ82" s="348">
        <v>-0.26937026000000303</v>
      </c>
      <c r="BK82" s="374"/>
      <c r="BL82" s="348">
        <v>46.786099999999998</v>
      </c>
      <c r="BM82" s="348">
        <v>13.969900000000001</v>
      </c>
      <c r="BN82" s="348">
        <v>11.878</v>
      </c>
      <c r="BO82" s="348">
        <v>27.366</v>
      </c>
      <c r="BP82" s="373"/>
      <c r="BQ82" s="348">
        <v>15.21</v>
      </c>
      <c r="BR82" s="348">
        <v>7.14</v>
      </c>
      <c r="BS82" s="348" t="s">
        <v>430</v>
      </c>
      <c r="BT82" s="348" t="s">
        <v>430</v>
      </c>
      <c r="BU82" s="348" t="s">
        <v>430</v>
      </c>
      <c r="BV82" s="348">
        <v>77.92</v>
      </c>
      <c r="BW82" s="373"/>
      <c r="BX82" s="372" t="s">
        <v>9732</v>
      </c>
      <c r="BY82" s="372" t="s">
        <v>9733</v>
      </c>
      <c r="BZ82" s="372" t="s">
        <v>9734</v>
      </c>
      <c r="CA82" s="372" t="s">
        <v>9735</v>
      </c>
      <c r="CB82" s="372" t="s">
        <v>9736</v>
      </c>
      <c r="CC82" s="373"/>
      <c r="CD82" s="354" t="s">
        <v>4673</v>
      </c>
    </row>
    <row r="83" spans="1:82" s="428" customFormat="1" x14ac:dyDescent="0.25">
      <c r="A83" s="345" t="s">
        <v>9838</v>
      </c>
      <c r="B83" s="373"/>
      <c r="C83" s="719">
        <v>45751</v>
      </c>
      <c r="D83" s="373"/>
      <c r="E83" s="346">
        <v>875.33600000000001</v>
      </c>
      <c r="F83" s="373"/>
      <c r="G83" s="347">
        <v>10.9526</v>
      </c>
      <c r="H83" s="373"/>
      <c r="I83" s="651" t="s">
        <v>430</v>
      </c>
      <c r="J83" s="651" t="s">
        <v>430</v>
      </c>
      <c r="K83" s="651" t="s">
        <v>430</v>
      </c>
      <c r="L83" s="651" t="s">
        <v>430</v>
      </c>
      <c r="M83" s="374"/>
      <c r="N83" s="348">
        <v>68.4452</v>
      </c>
      <c r="O83" s="348">
        <v>-24.942799999999998</v>
      </c>
      <c r="P83" s="348">
        <v>3.0009999999999999</v>
      </c>
      <c r="Q83" s="348">
        <v>1.0716000000000001</v>
      </c>
      <c r="R83" s="348">
        <v>6.2356999999999996</v>
      </c>
      <c r="S83" s="348">
        <v>7.3079999999999998</v>
      </c>
      <c r="T83" s="348">
        <v>6.4743000000000004</v>
      </c>
      <c r="U83" s="348">
        <v>6.8487</v>
      </c>
      <c r="V83" s="350">
        <v>6.7881</v>
      </c>
      <c r="W83" s="348" t="s">
        <v>430</v>
      </c>
      <c r="X83" s="348" t="s">
        <v>430</v>
      </c>
      <c r="Y83" s="348" t="s">
        <v>430</v>
      </c>
      <c r="Z83" s="348" t="s">
        <v>430</v>
      </c>
      <c r="AA83" s="348">
        <v>6.7539999999999996</v>
      </c>
      <c r="AB83" s="348">
        <v>6.2619999999999996</v>
      </c>
      <c r="AC83" s="348">
        <v>6.7713000000000001</v>
      </c>
      <c r="AD83" s="348">
        <v>6.9503000000000004</v>
      </c>
      <c r="AE83" s="348">
        <v>4.5202</v>
      </c>
      <c r="AF83" s="348">
        <v>6.7289000000000003</v>
      </c>
      <c r="AG83" s="374"/>
      <c r="AH83" s="346">
        <v>6</v>
      </c>
      <c r="AI83" s="346">
        <v>16</v>
      </c>
      <c r="AJ83" s="346">
        <v>5</v>
      </c>
      <c r="AK83" s="346">
        <v>18</v>
      </c>
      <c r="AL83" s="346">
        <v>2</v>
      </c>
      <c r="AM83" s="346">
        <v>2</v>
      </c>
      <c r="AN83" s="346">
        <v>1</v>
      </c>
      <c r="AO83" s="346">
        <v>1</v>
      </c>
      <c r="AP83" s="346">
        <v>1</v>
      </c>
      <c r="AQ83" s="346" t="s">
        <v>430</v>
      </c>
      <c r="AR83" s="346" t="s">
        <v>430</v>
      </c>
      <c r="AS83" s="346" t="s">
        <v>430</v>
      </c>
      <c r="AT83" s="346" t="s">
        <v>430</v>
      </c>
      <c r="AU83" s="346">
        <v>1</v>
      </c>
      <c r="AV83" s="346">
        <v>1</v>
      </c>
      <c r="AW83" s="346">
        <v>1</v>
      </c>
      <c r="AX83" s="346">
        <v>1</v>
      </c>
      <c r="AY83" s="346">
        <v>3</v>
      </c>
      <c r="AZ83" s="374"/>
      <c r="BA83" s="375">
        <v>5.7929663571475398</v>
      </c>
      <c r="BB83" s="375">
        <v>0.54065038035885504</v>
      </c>
      <c r="BC83" s="375">
        <v>0.174095655674292</v>
      </c>
      <c r="BD83" s="375">
        <v>0.31914265546293202</v>
      </c>
      <c r="BE83" s="374"/>
      <c r="BF83" s="348" t="s">
        <v>430</v>
      </c>
      <c r="BG83" s="348" t="s">
        <v>430</v>
      </c>
      <c r="BH83" s="348" t="s">
        <v>430</v>
      </c>
      <c r="BI83" s="374"/>
      <c r="BJ83" s="348">
        <v>-0.224802210000007</v>
      </c>
      <c r="BK83" s="374"/>
      <c r="BL83" s="348">
        <v>55.035800000000002</v>
      </c>
      <c r="BM83" s="348">
        <v>14.303800000000001</v>
      </c>
      <c r="BN83" s="348">
        <v>7.6387499999999999</v>
      </c>
      <c r="BO83" s="348">
        <v>23.021650000000001</v>
      </c>
      <c r="BP83" s="373"/>
      <c r="BQ83" s="348">
        <v>15.7</v>
      </c>
      <c r="BR83" s="348">
        <v>3.06</v>
      </c>
      <c r="BS83" s="348" t="s">
        <v>430</v>
      </c>
      <c r="BT83" s="348" t="s">
        <v>430</v>
      </c>
      <c r="BU83" s="348" t="s">
        <v>430</v>
      </c>
      <c r="BV83" s="348">
        <v>4.2699999999999996</v>
      </c>
      <c r="BW83" s="373"/>
      <c r="BX83" s="372" t="s">
        <v>9738</v>
      </c>
      <c r="BY83" s="372" t="s">
        <v>9739</v>
      </c>
      <c r="BZ83" s="372" t="s">
        <v>9571</v>
      </c>
      <c r="CA83" s="372" t="s">
        <v>9740</v>
      </c>
      <c r="CB83" s="372" t="s">
        <v>9684</v>
      </c>
      <c r="CC83" s="373"/>
      <c r="CD83" s="354" t="s">
        <v>2439</v>
      </c>
    </row>
    <row r="84" spans="1:82" s="428" customFormat="1" x14ac:dyDescent="0.25">
      <c r="A84" s="345" t="s">
        <v>9839</v>
      </c>
      <c r="B84" s="373"/>
      <c r="C84" s="719">
        <v>42481</v>
      </c>
      <c r="D84" s="373"/>
      <c r="E84" s="346">
        <v>555.73</v>
      </c>
      <c r="F84" s="373"/>
      <c r="G84" s="347">
        <v>15.3942</v>
      </c>
      <c r="H84" s="373"/>
      <c r="I84" s="651">
        <v>0.48</v>
      </c>
      <c r="J84" s="651">
        <v>5.8</v>
      </c>
      <c r="K84" s="651">
        <v>0.47</v>
      </c>
      <c r="L84" s="651">
        <v>0.47</v>
      </c>
      <c r="M84" s="374"/>
      <c r="N84" s="348">
        <v>10.435499999999999</v>
      </c>
      <c r="O84" s="348">
        <v>-27.2058</v>
      </c>
      <c r="P84" s="348">
        <v>-5.7855999999999996</v>
      </c>
      <c r="Q84" s="348">
        <v>0.57589999999999997</v>
      </c>
      <c r="R84" s="348">
        <v>3.4904000000000002</v>
      </c>
      <c r="S84" s="348">
        <v>5.5107999999999997</v>
      </c>
      <c r="T84" s="348">
        <v>5.4500999999999999</v>
      </c>
      <c r="U84" s="348">
        <v>5.7531999999999996</v>
      </c>
      <c r="V84" s="350">
        <v>5.6566000000000001</v>
      </c>
      <c r="W84" s="348">
        <v>6.0335999999999999</v>
      </c>
      <c r="X84" s="348">
        <v>6.4123000000000001</v>
      </c>
      <c r="Y84" s="348">
        <v>5.5648999999999997</v>
      </c>
      <c r="Z84" s="348">
        <v>4.1589</v>
      </c>
      <c r="AA84" s="348">
        <v>4.8196000000000003</v>
      </c>
      <c r="AB84" s="348">
        <v>5.3048000000000002</v>
      </c>
      <c r="AC84" s="348">
        <v>5.6638000000000002</v>
      </c>
      <c r="AD84" s="348">
        <v>5.8760000000000003</v>
      </c>
      <c r="AE84" s="348">
        <v>1.9876</v>
      </c>
      <c r="AF84" s="348">
        <v>4.2537000000000003</v>
      </c>
      <c r="AG84" s="374"/>
      <c r="AH84" s="346">
        <v>21</v>
      </c>
      <c r="AI84" s="346">
        <v>19</v>
      </c>
      <c r="AJ84" s="346">
        <v>22</v>
      </c>
      <c r="AK84" s="346">
        <v>19</v>
      </c>
      <c r="AL84" s="346">
        <v>22</v>
      </c>
      <c r="AM84" s="346">
        <v>18</v>
      </c>
      <c r="AN84" s="346">
        <v>7</v>
      </c>
      <c r="AO84" s="346">
        <v>9</v>
      </c>
      <c r="AP84" s="346">
        <v>8</v>
      </c>
      <c r="AQ84" s="346">
        <v>5</v>
      </c>
      <c r="AR84" s="346">
        <v>4</v>
      </c>
      <c r="AS84" s="346">
        <v>6</v>
      </c>
      <c r="AT84" s="346">
        <v>3</v>
      </c>
      <c r="AU84" s="346">
        <v>21</v>
      </c>
      <c r="AV84" s="346">
        <v>8</v>
      </c>
      <c r="AW84" s="346">
        <v>8</v>
      </c>
      <c r="AX84" s="346">
        <v>7</v>
      </c>
      <c r="AY84" s="346">
        <v>21</v>
      </c>
      <c r="AZ84" s="374"/>
      <c r="BA84" s="375">
        <v>5.7121893211307997</v>
      </c>
      <c r="BB84" s="375">
        <v>0.55171121722618699</v>
      </c>
      <c r="BC84" s="375">
        <v>0.16261864531954701</v>
      </c>
      <c r="BD84" s="375">
        <v>-9.1410956191081902E-2</v>
      </c>
      <c r="BE84" s="374"/>
      <c r="BF84" s="348" t="s">
        <v>430</v>
      </c>
      <c r="BG84" s="348" t="s">
        <v>430</v>
      </c>
      <c r="BH84" s="348" t="s">
        <v>430</v>
      </c>
      <c r="BI84" s="374"/>
      <c r="BJ84" s="348">
        <v>-0.31830544000000099</v>
      </c>
      <c r="BK84" s="374"/>
      <c r="BL84" s="348">
        <v>55.389499999999998</v>
      </c>
      <c r="BM84" s="348">
        <v>15.9062</v>
      </c>
      <c r="BN84" s="348">
        <v>2.63802</v>
      </c>
      <c r="BO84" s="348">
        <v>26.066279999999999</v>
      </c>
      <c r="BP84" s="373"/>
      <c r="BQ84" s="348">
        <v>12.42</v>
      </c>
      <c r="BR84" s="348">
        <v>12.78</v>
      </c>
      <c r="BS84" s="348" t="s">
        <v>430</v>
      </c>
      <c r="BT84" s="348" t="s">
        <v>430</v>
      </c>
      <c r="BU84" s="348" t="s">
        <v>430</v>
      </c>
      <c r="BV84" s="348">
        <v>0.86</v>
      </c>
      <c r="BW84" s="373"/>
      <c r="BX84" s="372" t="s">
        <v>9747</v>
      </c>
      <c r="BY84" s="372" t="s">
        <v>9748</v>
      </c>
      <c r="BZ84" s="372" t="s">
        <v>9749</v>
      </c>
      <c r="CA84" s="372" t="s">
        <v>9750</v>
      </c>
      <c r="CB84" s="372" t="s">
        <v>9751</v>
      </c>
      <c r="CC84" s="373"/>
      <c r="CD84" s="354" t="s">
        <v>4673</v>
      </c>
    </row>
    <row r="85" spans="1:82" s="428" customFormat="1" x14ac:dyDescent="0.25">
      <c r="A85" s="345" t="s">
        <v>9840</v>
      </c>
      <c r="B85" s="373"/>
      <c r="C85" s="719">
        <v>38916</v>
      </c>
      <c r="D85" s="373"/>
      <c r="E85" s="346">
        <v>482.37400000000002</v>
      </c>
      <c r="F85" s="373"/>
      <c r="G85" s="347">
        <v>34.677100000000003</v>
      </c>
      <c r="H85" s="373"/>
      <c r="I85" s="651">
        <v>0.11</v>
      </c>
      <c r="J85" s="651">
        <v>5.13</v>
      </c>
      <c r="K85" s="651">
        <v>0.11</v>
      </c>
      <c r="L85" s="651">
        <v>0.11</v>
      </c>
      <c r="M85" s="374"/>
      <c r="N85" s="348">
        <v>70.024600000000007</v>
      </c>
      <c r="O85" s="348">
        <v>-19.336500000000001</v>
      </c>
      <c r="P85" s="348">
        <v>1.6997</v>
      </c>
      <c r="Q85" s="348">
        <v>2.5360999999999998</v>
      </c>
      <c r="R85" s="348">
        <v>5.1494</v>
      </c>
      <c r="S85" s="348">
        <v>5.7793999999999999</v>
      </c>
      <c r="T85" s="348">
        <v>5.1687000000000003</v>
      </c>
      <c r="U85" s="348">
        <v>5.5411999999999999</v>
      </c>
      <c r="V85" s="350">
        <v>5.4855999999999998</v>
      </c>
      <c r="W85" s="348">
        <v>5.8247</v>
      </c>
      <c r="X85" s="348">
        <v>6.2584</v>
      </c>
      <c r="Y85" s="348">
        <v>5.6047000000000002</v>
      </c>
      <c r="Z85" s="348">
        <v>5.0667999999999997</v>
      </c>
      <c r="AA85" s="348">
        <v>5.5434999999999999</v>
      </c>
      <c r="AB85" s="348">
        <v>4.9298999999999999</v>
      </c>
      <c r="AC85" s="348">
        <v>5.3887999999999998</v>
      </c>
      <c r="AD85" s="348">
        <v>5.6561000000000003</v>
      </c>
      <c r="AE85" s="348">
        <v>3.9371</v>
      </c>
      <c r="AF85" s="348">
        <v>6.3742999999999999</v>
      </c>
      <c r="AG85" s="374"/>
      <c r="AH85" s="346">
        <v>5</v>
      </c>
      <c r="AI85" s="346">
        <v>11</v>
      </c>
      <c r="AJ85" s="346">
        <v>9</v>
      </c>
      <c r="AK85" s="346">
        <v>6</v>
      </c>
      <c r="AL85" s="346">
        <v>9</v>
      </c>
      <c r="AM85" s="346">
        <v>14</v>
      </c>
      <c r="AN85" s="346">
        <v>13</v>
      </c>
      <c r="AO85" s="346">
        <v>14</v>
      </c>
      <c r="AP85" s="346">
        <v>12</v>
      </c>
      <c r="AQ85" s="346">
        <v>9</v>
      </c>
      <c r="AR85" s="346">
        <v>7</v>
      </c>
      <c r="AS85" s="346">
        <v>5</v>
      </c>
      <c r="AT85" s="346">
        <v>2</v>
      </c>
      <c r="AU85" s="346">
        <v>10</v>
      </c>
      <c r="AV85" s="346">
        <v>14</v>
      </c>
      <c r="AW85" s="346">
        <v>14</v>
      </c>
      <c r="AX85" s="346">
        <v>12</v>
      </c>
      <c r="AY85" s="346">
        <v>8</v>
      </c>
      <c r="AZ85" s="374"/>
      <c r="BA85" s="375">
        <v>6.2699591784589401</v>
      </c>
      <c r="BB85" s="375">
        <v>0.62827523953168296</v>
      </c>
      <c r="BC85" s="375">
        <v>0.126459758772587</v>
      </c>
      <c r="BD85" s="375">
        <v>-0.36901730257844101</v>
      </c>
      <c r="BE85" s="374"/>
      <c r="BF85" s="348" t="s">
        <v>430</v>
      </c>
      <c r="BG85" s="348" t="s">
        <v>430</v>
      </c>
      <c r="BH85" s="348" t="s">
        <v>430</v>
      </c>
      <c r="BI85" s="374"/>
      <c r="BJ85" s="348">
        <v>-0.24568424</v>
      </c>
      <c r="BK85" s="374"/>
      <c r="BL85" s="348">
        <v>61.914200000000001</v>
      </c>
      <c r="BM85" s="348">
        <v>12.879300000000001</v>
      </c>
      <c r="BN85" s="348">
        <v>4.3437299999999999</v>
      </c>
      <c r="BO85" s="348">
        <v>20.862770000000001</v>
      </c>
      <c r="BP85" s="373"/>
      <c r="BQ85" s="348">
        <v>7.55</v>
      </c>
      <c r="BR85" s="348">
        <v>5.96</v>
      </c>
      <c r="BS85" s="348" t="s">
        <v>430</v>
      </c>
      <c r="BT85" s="348" t="s">
        <v>430</v>
      </c>
      <c r="BU85" s="348" t="s">
        <v>430</v>
      </c>
      <c r="BV85" s="348">
        <v>7.35</v>
      </c>
      <c r="BW85" s="373"/>
      <c r="BX85" s="372" t="s">
        <v>9753</v>
      </c>
      <c r="BY85" s="372" t="s">
        <v>9754</v>
      </c>
      <c r="BZ85" s="372" t="s">
        <v>9755</v>
      </c>
      <c r="CA85" s="372" t="s">
        <v>9756</v>
      </c>
      <c r="CB85" s="372" t="s">
        <v>9757</v>
      </c>
      <c r="CC85" s="373"/>
      <c r="CD85" s="354" t="s">
        <v>9758</v>
      </c>
    </row>
    <row r="86" spans="1:82" s="428" customFormat="1" x14ac:dyDescent="0.25">
      <c r="A86" s="345" t="s">
        <v>9841</v>
      </c>
      <c r="B86" s="373"/>
      <c r="C86" s="719">
        <v>44774</v>
      </c>
      <c r="D86" s="373"/>
      <c r="E86" s="346">
        <v>239.33</v>
      </c>
      <c r="F86" s="373"/>
      <c r="G86" s="347">
        <v>12.7217</v>
      </c>
      <c r="H86" s="373"/>
      <c r="I86" s="651">
        <v>0.19725999999999999</v>
      </c>
      <c r="J86" s="651">
        <v>5.3</v>
      </c>
      <c r="K86" s="651">
        <v>0.19178000000000001</v>
      </c>
      <c r="L86" s="651">
        <v>0.19452</v>
      </c>
      <c r="M86" s="374"/>
      <c r="N86" s="348">
        <v>49.127899999999997</v>
      </c>
      <c r="O86" s="348">
        <v>-29.0044</v>
      </c>
      <c r="P86" s="348">
        <v>1.5580000000000001</v>
      </c>
      <c r="Q86" s="348">
        <v>1.579</v>
      </c>
      <c r="R86" s="348">
        <v>4.2634999999999996</v>
      </c>
      <c r="S86" s="348">
        <v>5.5818000000000003</v>
      </c>
      <c r="T86" s="348">
        <v>5.05</v>
      </c>
      <c r="U86" s="348">
        <v>5.4344999999999999</v>
      </c>
      <c r="V86" s="350">
        <v>5.2984</v>
      </c>
      <c r="W86" s="348">
        <v>5.5777999999999999</v>
      </c>
      <c r="X86" s="348">
        <v>6.0564</v>
      </c>
      <c r="Y86" s="348" t="s">
        <v>430</v>
      </c>
      <c r="Z86" s="348" t="s">
        <v>430</v>
      </c>
      <c r="AA86" s="348">
        <v>5.1417999999999999</v>
      </c>
      <c r="AB86" s="348">
        <v>4.8143000000000002</v>
      </c>
      <c r="AC86" s="348">
        <v>5.3246000000000002</v>
      </c>
      <c r="AD86" s="348">
        <v>5.5347</v>
      </c>
      <c r="AE86" s="348">
        <v>1.8622000000000001</v>
      </c>
      <c r="AF86" s="348">
        <v>6.0869</v>
      </c>
      <c r="AG86" s="374"/>
      <c r="AH86" s="346">
        <v>13</v>
      </c>
      <c r="AI86" s="346">
        <v>20</v>
      </c>
      <c r="AJ86" s="346">
        <v>10</v>
      </c>
      <c r="AK86" s="346">
        <v>12</v>
      </c>
      <c r="AL86" s="346">
        <v>18</v>
      </c>
      <c r="AM86" s="346">
        <v>17</v>
      </c>
      <c r="AN86" s="346">
        <v>15</v>
      </c>
      <c r="AO86" s="346">
        <v>16</v>
      </c>
      <c r="AP86" s="346">
        <v>15</v>
      </c>
      <c r="AQ86" s="346">
        <v>11</v>
      </c>
      <c r="AR86" s="346">
        <v>9</v>
      </c>
      <c r="AS86" s="346" t="s">
        <v>430</v>
      </c>
      <c r="AT86" s="346" t="s">
        <v>430</v>
      </c>
      <c r="AU86" s="346">
        <v>16</v>
      </c>
      <c r="AV86" s="346">
        <v>16</v>
      </c>
      <c r="AW86" s="346">
        <v>16</v>
      </c>
      <c r="AX86" s="346">
        <v>16</v>
      </c>
      <c r="AY86" s="346">
        <v>22</v>
      </c>
      <c r="AZ86" s="374"/>
      <c r="BA86" s="375">
        <v>6.3770695750944304</v>
      </c>
      <c r="BB86" s="375">
        <v>0.69443581358333195</v>
      </c>
      <c r="BC86" s="375">
        <v>9.6634460029487099E-2</v>
      </c>
      <c r="BD86" s="375">
        <v>-0.66802568616337599</v>
      </c>
      <c r="BE86" s="374"/>
      <c r="BF86" s="348" t="s">
        <v>430</v>
      </c>
      <c r="BG86" s="348" t="s">
        <v>430</v>
      </c>
      <c r="BH86" s="348" t="s">
        <v>430</v>
      </c>
      <c r="BI86" s="374"/>
      <c r="BJ86" s="348">
        <v>-0.28284614999999902</v>
      </c>
      <c r="BK86" s="374"/>
      <c r="BL86" s="348">
        <v>72.130600000000001</v>
      </c>
      <c r="BM86" s="348">
        <v>6.77691</v>
      </c>
      <c r="BN86" s="348">
        <v>1.52024</v>
      </c>
      <c r="BO86" s="348">
        <v>19.57225</v>
      </c>
      <c r="BP86" s="373"/>
      <c r="BQ86" s="348">
        <v>11.49</v>
      </c>
      <c r="BR86" s="348" t="s">
        <v>430</v>
      </c>
      <c r="BS86" s="348" t="s">
        <v>430</v>
      </c>
      <c r="BT86" s="348" t="s">
        <v>430</v>
      </c>
      <c r="BU86" s="348" t="s">
        <v>430</v>
      </c>
      <c r="BV86" s="348">
        <v>8.09</v>
      </c>
      <c r="BW86" s="373"/>
      <c r="BX86" s="372" t="s">
        <v>9760</v>
      </c>
      <c r="BY86" s="372" t="s">
        <v>9761</v>
      </c>
      <c r="BZ86" s="372" t="s">
        <v>9762</v>
      </c>
      <c r="CA86" s="372" t="s">
        <v>9763</v>
      </c>
      <c r="CB86" s="372" t="s">
        <v>9764</v>
      </c>
      <c r="CC86" s="373"/>
      <c r="CD86" s="354" t="s">
        <v>555</v>
      </c>
    </row>
    <row r="87" spans="1:82" s="428" customFormat="1" x14ac:dyDescent="0.25">
      <c r="A87" s="345" t="s">
        <v>9842</v>
      </c>
      <c r="B87" s="373"/>
      <c r="C87" s="719">
        <v>43490</v>
      </c>
      <c r="D87" s="373"/>
      <c r="E87" s="346">
        <v>309.64499999999998</v>
      </c>
      <c r="F87" s="373"/>
      <c r="G87" s="347">
        <v>14.7249</v>
      </c>
      <c r="H87" s="373"/>
      <c r="I87" s="651" t="s">
        <v>430</v>
      </c>
      <c r="J87" s="651" t="s">
        <v>430</v>
      </c>
      <c r="K87" s="651" t="s">
        <v>430</v>
      </c>
      <c r="L87" s="651" t="s">
        <v>430</v>
      </c>
      <c r="M87" s="374"/>
      <c r="N87" s="348">
        <v>41.939799999999998</v>
      </c>
      <c r="O87" s="348">
        <v>-33.536299999999997</v>
      </c>
      <c r="P87" s="348">
        <v>-4.1398000000000001</v>
      </c>
      <c r="Q87" s="348">
        <v>5.3100000000000001E-2</v>
      </c>
      <c r="R87" s="348">
        <v>3.8828999999999998</v>
      </c>
      <c r="S87" s="348">
        <v>6.1924999999999999</v>
      </c>
      <c r="T87" s="348">
        <v>5.5542999999999996</v>
      </c>
      <c r="U87" s="348">
        <v>5.7682000000000002</v>
      </c>
      <c r="V87" s="350">
        <v>5.6817000000000002</v>
      </c>
      <c r="W87" s="348">
        <v>6.0567000000000002</v>
      </c>
      <c r="X87" s="348">
        <v>6.3712999999999997</v>
      </c>
      <c r="Y87" s="348">
        <v>5.7298</v>
      </c>
      <c r="Z87" s="348" t="s">
        <v>430</v>
      </c>
      <c r="AA87" s="348">
        <v>5.1837</v>
      </c>
      <c r="AB87" s="348">
        <v>5.4088000000000003</v>
      </c>
      <c r="AC87" s="348">
        <v>5.7568999999999999</v>
      </c>
      <c r="AD87" s="348">
        <v>5.8756000000000004</v>
      </c>
      <c r="AE87" s="348">
        <v>3.3500999999999999</v>
      </c>
      <c r="AF87" s="348">
        <v>5.2291999999999996</v>
      </c>
      <c r="AG87" s="374"/>
      <c r="AH87" s="346">
        <v>15</v>
      </c>
      <c r="AI87" s="346">
        <v>22</v>
      </c>
      <c r="AJ87" s="346">
        <v>20</v>
      </c>
      <c r="AK87" s="346">
        <v>21</v>
      </c>
      <c r="AL87" s="346">
        <v>19</v>
      </c>
      <c r="AM87" s="346">
        <v>8</v>
      </c>
      <c r="AN87" s="346">
        <v>6</v>
      </c>
      <c r="AO87" s="346">
        <v>7</v>
      </c>
      <c r="AP87" s="346">
        <v>7</v>
      </c>
      <c r="AQ87" s="346">
        <v>4</v>
      </c>
      <c r="AR87" s="346">
        <v>5</v>
      </c>
      <c r="AS87" s="346">
        <v>3</v>
      </c>
      <c r="AT87" s="346" t="s">
        <v>430</v>
      </c>
      <c r="AU87" s="346">
        <v>15</v>
      </c>
      <c r="AV87" s="346">
        <v>6</v>
      </c>
      <c r="AW87" s="346">
        <v>6</v>
      </c>
      <c r="AX87" s="346">
        <v>8</v>
      </c>
      <c r="AY87" s="346">
        <v>13</v>
      </c>
      <c r="AZ87" s="374"/>
      <c r="BA87" s="375">
        <v>6.0407410431730497</v>
      </c>
      <c r="BB87" s="375">
        <v>0.52800194586289095</v>
      </c>
      <c r="BC87" s="375">
        <v>0.14781907485058099</v>
      </c>
      <c r="BD87" s="375">
        <v>-8.3535423161400293E-2</v>
      </c>
      <c r="BE87" s="374"/>
      <c r="BF87" s="348" t="s">
        <v>430</v>
      </c>
      <c r="BG87" s="348" t="s">
        <v>430</v>
      </c>
      <c r="BH87" s="348" t="s">
        <v>430</v>
      </c>
      <c r="BI87" s="374"/>
      <c r="BJ87" s="348">
        <v>-0.43300458999999902</v>
      </c>
      <c r="BK87" s="374"/>
      <c r="BL87" s="348">
        <v>80.311800000000005</v>
      </c>
      <c r="BM87" s="348">
        <v>5.4806999999999997</v>
      </c>
      <c r="BN87" s="348">
        <v>0.16875899999999999</v>
      </c>
      <c r="BO87" s="348">
        <v>14.038741</v>
      </c>
      <c r="BP87" s="373"/>
      <c r="BQ87" s="348" t="s">
        <v>430</v>
      </c>
      <c r="BR87" s="348">
        <v>29.02</v>
      </c>
      <c r="BS87" s="348" t="s">
        <v>430</v>
      </c>
      <c r="BT87" s="348" t="s">
        <v>430</v>
      </c>
      <c r="BU87" s="348" t="s">
        <v>430</v>
      </c>
      <c r="BV87" s="348">
        <v>-14.98</v>
      </c>
      <c r="BW87" s="373"/>
      <c r="BX87" s="372" t="s">
        <v>9766</v>
      </c>
      <c r="BY87" s="372" t="s">
        <v>9767</v>
      </c>
      <c r="BZ87" s="372" t="s">
        <v>9768</v>
      </c>
      <c r="CA87" s="372" t="s">
        <v>9735</v>
      </c>
      <c r="CB87" s="372" t="s">
        <v>9769</v>
      </c>
      <c r="CC87" s="373"/>
      <c r="CD87" s="354" t="s">
        <v>2439</v>
      </c>
    </row>
    <row r="88" spans="1:82" s="428" customFormat="1" x14ac:dyDescent="0.25">
      <c r="A88" s="345" t="s">
        <v>9843</v>
      </c>
      <c r="B88" s="373"/>
      <c r="C88" s="719">
        <v>43516</v>
      </c>
      <c r="D88" s="373"/>
      <c r="E88" s="346">
        <v>232.422</v>
      </c>
      <c r="F88" s="373"/>
      <c r="G88" s="347">
        <v>14.966799999999999</v>
      </c>
      <c r="H88" s="373"/>
      <c r="I88" s="651">
        <v>0.53</v>
      </c>
      <c r="J88" s="651">
        <v>6.8</v>
      </c>
      <c r="K88" s="651">
        <v>0.5</v>
      </c>
      <c r="L88" s="651">
        <v>0.53</v>
      </c>
      <c r="M88" s="374"/>
      <c r="N88" s="348">
        <v>46.883800000000001</v>
      </c>
      <c r="O88" s="348">
        <v>-18.263000000000002</v>
      </c>
      <c r="P88" s="348">
        <v>1.2894000000000001</v>
      </c>
      <c r="Q88" s="348">
        <v>2.4236</v>
      </c>
      <c r="R88" s="348">
        <v>6.0411000000000001</v>
      </c>
      <c r="S88" s="348">
        <v>6.7862</v>
      </c>
      <c r="T88" s="348">
        <v>5.7567000000000004</v>
      </c>
      <c r="U88" s="348">
        <v>5.8605</v>
      </c>
      <c r="V88" s="350">
        <v>5.7417999999999996</v>
      </c>
      <c r="W88" s="348">
        <v>6.0964</v>
      </c>
      <c r="X88" s="348">
        <v>6.5709</v>
      </c>
      <c r="Y88" s="348">
        <v>5.8369999999999997</v>
      </c>
      <c r="Z88" s="348" t="s">
        <v>430</v>
      </c>
      <c r="AA88" s="348">
        <v>6.1222000000000003</v>
      </c>
      <c r="AB88" s="348">
        <v>5.5898000000000003</v>
      </c>
      <c r="AC88" s="348">
        <v>5.8196000000000003</v>
      </c>
      <c r="AD88" s="348">
        <v>5.9505999999999997</v>
      </c>
      <c r="AE88" s="348">
        <v>4.6222000000000003</v>
      </c>
      <c r="AF88" s="348">
        <v>5.5083000000000002</v>
      </c>
      <c r="AG88" s="374"/>
      <c r="AH88" s="346">
        <v>14</v>
      </c>
      <c r="AI88" s="346">
        <v>8</v>
      </c>
      <c r="AJ88" s="346">
        <v>11</v>
      </c>
      <c r="AK88" s="346">
        <v>7</v>
      </c>
      <c r="AL88" s="346">
        <v>3</v>
      </c>
      <c r="AM88" s="346">
        <v>3</v>
      </c>
      <c r="AN88" s="346">
        <v>3</v>
      </c>
      <c r="AO88" s="346">
        <v>5</v>
      </c>
      <c r="AP88" s="346">
        <v>5</v>
      </c>
      <c r="AQ88" s="346">
        <v>3</v>
      </c>
      <c r="AR88" s="346">
        <v>1</v>
      </c>
      <c r="AS88" s="346">
        <v>1</v>
      </c>
      <c r="AT88" s="346" t="s">
        <v>430</v>
      </c>
      <c r="AU88" s="346">
        <v>4</v>
      </c>
      <c r="AV88" s="346">
        <v>3</v>
      </c>
      <c r="AW88" s="346">
        <v>5</v>
      </c>
      <c r="AX88" s="346">
        <v>5</v>
      </c>
      <c r="AY88" s="346">
        <v>2</v>
      </c>
      <c r="AZ88" s="374"/>
      <c r="BA88" s="375">
        <v>6.8930159941920204</v>
      </c>
      <c r="BB88" s="375">
        <v>0.71998090792022096</v>
      </c>
      <c r="BC88" s="375">
        <v>0.16135027298678001</v>
      </c>
      <c r="BD88" s="375">
        <v>-0.219322738748883</v>
      </c>
      <c r="BE88" s="374"/>
      <c r="BF88" s="348" t="s">
        <v>430</v>
      </c>
      <c r="BG88" s="348" t="s">
        <v>430</v>
      </c>
      <c r="BH88" s="348" t="s">
        <v>430</v>
      </c>
      <c r="BI88" s="374"/>
      <c r="BJ88" s="348">
        <v>-0.33147501000000101</v>
      </c>
      <c r="BK88" s="374"/>
      <c r="BL88" s="348">
        <v>59.693199999999997</v>
      </c>
      <c r="BM88" s="348">
        <v>11.991400000000001</v>
      </c>
      <c r="BN88" s="348">
        <v>2.5569500000000001</v>
      </c>
      <c r="BO88" s="348">
        <v>25.75845</v>
      </c>
      <c r="BP88" s="373"/>
      <c r="BQ88" s="348">
        <v>0.13</v>
      </c>
      <c r="BR88" s="348">
        <v>21.06</v>
      </c>
      <c r="BS88" s="348" t="s">
        <v>430</v>
      </c>
      <c r="BT88" s="348" t="s">
        <v>430</v>
      </c>
      <c r="BU88" s="348" t="s">
        <v>430</v>
      </c>
      <c r="BV88" s="348">
        <v>4.57</v>
      </c>
      <c r="BW88" s="373"/>
      <c r="BX88" s="372" t="s">
        <v>9771</v>
      </c>
      <c r="BY88" s="372" t="s">
        <v>9772</v>
      </c>
      <c r="BZ88" s="372" t="s">
        <v>3582</v>
      </c>
      <c r="CA88" s="372" t="s">
        <v>9773</v>
      </c>
      <c r="CB88" s="372" t="s">
        <v>9774</v>
      </c>
      <c r="CC88" s="373"/>
      <c r="CD88" s="354" t="s">
        <v>3368</v>
      </c>
    </row>
    <row r="89" spans="1:82" s="428" customFormat="1" x14ac:dyDescent="0.25">
      <c r="A89" s="345" t="s">
        <v>9844</v>
      </c>
      <c r="B89" s="373"/>
      <c r="C89" s="719">
        <v>45974</v>
      </c>
      <c r="D89" s="373"/>
      <c r="E89" s="888">
        <v>203.86</v>
      </c>
      <c r="F89" s="373"/>
      <c r="G89" s="347">
        <v>10.424799999999999</v>
      </c>
      <c r="H89" s="373"/>
      <c r="I89" s="651" t="s">
        <v>430</v>
      </c>
      <c r="J89" s="651" t="s">
        <v>430</v>
      </c>
      <c r="K89" s="651" t="s">
        <v>430</v>
      </c>
      <c r="L89" s="651" t="s">
        <v>430</v>
      </c>
      <c r="M89" s="374"/>
      <c r="N89" s="348">
        <v>81.410600000000002</v>
      </c>
      <c r="O89" s="348">
        <v>-26.0867</v>
      </c>
      <c r="P89" s="348">
        <v>-1.3501000000000001</v>
      </c>
      <c r="Q89" s="348">
        <v>1.2511000000000001</v>
      </c>
      <c r="R89" s="348">
        <v>4.2961999999999998</v>
      </c>
      <c r="S89" s="348">
        <v>7.5113000000000003</v>
      </c>
      <c r="T89" s="348">
        <v>5.0422000000000002</v>
      </c>
      <c r="U89" s="348">
        <v>5.4513999999999996</v>
      </c>
      <c r="V89" s="350" t="s">
        <v>430</v>
      </c>
      <c r="W89" s="348" t="s">
        <v>430</v>
      </c>
      <c r="X89" s="348" t="s">
        <v>430</v>
      </c>
      <c r="Y89" s="348" t="s">
        <v>430</v>
      </c>
      <c r="Z89" s="348" t="s">
        <v>430</v>
      </c>
      <c r="AA89" s="348">
        <v>5.8798000000000004</v>
      </c>
      <c r="AB89" s="348">
        <v>4.7305999999999999</v>
      </c>
      <c r="AC89" s="348">
        <v>5.3337000000000003</v>
      </c>
      <c r="AD89" s="348" t="s">
        <v>430</v>
      </c>
      <c r="AE89" s="348">
        <v>2.9500999999999999</v>
      </c>
      <c r="AF89" s="348">
        <v>5.4024999999999999</v>
      </c>
      <c r="AG89" s="374"/>
      <c r="AH89" s="346">
        <v>2</v>
      </c>
      <c r="AI89" s="346">
        <v>17</v>
      </c>
      <c r="AJ89" s="346">
        <v>16</v>
      </c>
      <c r="AK89" s="346">
        <v>15</v>
      </c>
      <c r="AL89" s="346">
        <v>17</v>
      </c>
      <c r="AM89" s="346">
        <v>1</v>
      </c>
      <c r="AN89" s="346">
        <v>16</v>
      </c>
      <c r="AO89" s="346">
        <v>15</v>
      </c>
      <c r="AP89" s="346" t="s">
        <v>430</v>
      </c>
      <c r="AQ89" s="346" t="s">
        <v>430</v>
      </c>
      <c r="AR89" s="346" t="s">
        <v>430</v>
      </c>
      <c r="AS89" s="346" t="s">
        <v>430</v>
      </c>
      <c r="AT89" s="346" t="s">
        <v>430</v>
      </c>
      <c r="AU89" s="346">
        <v>5</v>
      </c>
      <c r="AV89" s="346">
        <v>18</v>
      </c>
      <c r="AW89" s="346">
        <v>15</v>
      </c>
      <c r="AX89" s="346" t="s">
        <v>430</v>
      </c>
      <c r="AY89" s="346">
        <v>17</v>
      </c>
      <c r="AZ89" s="374"/>
      <c r="BA89" s="375">
        <v>14.1030813993347</v>
      </c>
      <c r="BB89" s="375">
        <v>0.90462902902113596</v>
      </c>
      <c r="BC89" s="375">
        <v>3.2997551812138102E-4</v>
      </c>
      <c r="BD89" s="375">
        <v>-1.16379246083007</v>
      </c>
      <c r="BE89" s="374"/>
      <c r="BF89" s="348" t="s">
        <v>430</v>
      </c>
      <c r="BG89" s="348" t="s">
        <v>430</v>
      </c>
      <c r="BH89" s="348" t="s">
        <v>430</v>
      </c>
      <c r="BI89" s="374"/>
      <c r="BJ89" s="348">
        <v>-0.27739733000001499</v>
      </c>
      <c r="BK89" s="374"/>
      <c r="BL89" s="348">
        <v>65.652799999999999</v>
      </c>
      <c r="BM89" s="348">
        <v>12.2088</v>
      </c>
      <c r="BN89" s="348">
        <v>2.3274400000000002</v>
      </c>
      <c r="BO89" s="348">
        <v>19.810960000000001</v>
      </c>
      <c r="BP89" s="373"/>
      <c r="BQ89" s="348">
        <v>11.87</v>
      </c>
      <c r="BR89" s="348" t="s">
        <v>430</v>
      </c>
      <c r="BS89" s="348" t="s">
        <v>430</v>
      </c>
      <c r="BT89" s="348" t="s">
        <v>430</v>
      </c>
      <c r="BU89" s="348" t="s">
        <v>430</v>
      </c>
      <c r="BV89" s="348">
        <v>88.41</v>
      </c>
      <c r="BW89" s="373"/>
      <c r="BX89" s="372" t="s">
        <v>9776</v>
      </c>
      <c r="BY89" s="372" t="s">
        <v>9777</v>
      </c>
      <c r="BZ89" s="372" t="s">
        <v>9778</v>
      </c>
      <c r="CA89" s="372" t="s">
        <v>9757</v>
      </c>
      <c r="CB89" s="372" t="s">
        <v>9684</v>
      </c>
      <c r="CC89" s="373"/>
      <c r="CD89" s="354" t="s">
        <v>4823</v>
      </c>
    </row>
    <row r="90" spans="1:82" s="428" customFormat="1" x14ac:dyDescent="0.25">
      <c r="A90" s="345" t="s">
        <v>9845</v>
      </c>
      <c r="B90" s="373"/>
      <c r="C90" s="719">
        <v>45944</v>
      </c>
      <c r="D90" s="373"/>
      <c r="E90" s="346">
        <v>149.25299999999999</v>
      </c>
      <c r="F90" s="373"/>
      <c r="G90" s="347">
        <v>10.504200000000001</v>
      </c>
      <c r="H90" s="373"/>
      <c r="I90" s="651" t="s">
        <v>430</v>
      </c>
      <c r="J90" s="651" t="s">
        <v>430</v>
      </c>
      <c r="K90" s="651" t="s">
        <v>430</v>
      </c>
      <c r="L90" s="651" t="s">
        <v>430</v>
      </c>
      <c r="M90" s="374"/>
      <c r="N90" s="348">
        <v>101.398</v>
      </c>
      <c r="O90" s="348">
        <v>3.9394</v>
      </c>
      <c r="P90" s="348">
        <v>10.2958</v>
      </c>
      <c r="Q90" s="348">
        <v>6.1699000000000002</v>
      </c>
      <c r="R90" s="348">
        <v>6.3673999999999999</v>
      </c>
      <c r="S90" s="348">
        <v>6.3314000000000004</v>
      </c>
      <c r="T90" s="348">
        <v>5.5651999999999999</v>
      </c>
      <c r="U90" s="348">
        <v>5.7648999999999999</v>
      </c>
      <c r="V90" s="350" t="s">
        <v>430</v>
      </c>
      <c r="W90" s="348" t="s">
        <v>430</v>
      </c>
      <c r="X90" s="348" t="s">
        <v>430</v>
      </c>
      <c r="Y90" s="348" t="s">
        <v>430</v>
      </c>
      <c r="Z90" s="348" t="s">
        <v>430</v>
      </c>
      <c r="AA90" s="348">
        <v>6.3418999999999999</v>
      </c>
      <c r="AB90" s="348">
        <v>5.3986000000000001</v>
      </c>
      <c r="AC90" s="348">
        <v>5.7352999999999996</v>
      </c>
      <c r="AD90" s="348" t="s">
        <v>430</v>
      </c>
      <c r="AE90" s="348">
        <v>4.9729999999999999</v>
      </c>
      <c r="AF90" s="348">
        <v>5.8055000000000003</v>
      </c>
      <c r="AG90" s="374"/>
      <c r="AH90" s="346">
        <v>1</v>
      </c>
      <c r="AI90" s="346">
        <v>1</v>
      </c>
      <c r="AJ90" s="346">
        <v>1</v>
      </c>
      <c r="AK90" s="346">
        <v>1</v>
      </c>
      <c r="AL90" s="346">
        <v>1</v>
      </c>
      <c r="AM90" s="346">
        <v>6</v>
      </c>
      <c r="AN90" s="346">
        <v>5</v>
      </c>
      <c r="AO90" s="346">
        <v>8</v>
      </c>
      <c r="AP90" s="346" t="s">
        <v>430</v>
      </c>
      <c r="AQ90" s="346" t="s">
        <v>430</v>
      </c>
      <c r="AR90" s="346" t="s">
        <v>430</v>
      </c>
      <c r="AS90" s="346" t="s">
        <v>430</v>
      </c>
      <c r="AT90" s="346" t="s">
        <v>430</v>
      </c>
      <c r="AU90" s="346">
        <v>3</v>
      </c>
      <c r="AV90" s="346">
        <v>7</v>
      </c>
      <c r="AW90" s="346">
        <v>7</v>
      </c>
      <c r="AX90" s="346" t="s">
        <v>430</v>
      </c>
      <c r="AY90" s="346">
        <v>1</v>
      </c>
      <c r="AZ90" s="374"/>
      <c r="BA90" s="375">
        <v>4.9143523248272896</v>
      </c>
      <c r="BB90" s="375">
        <v>0.300303442126719</v>
      </c>
      <c r="BC90" s="375">
        <v>5.8898096349479297E-2</v>
      </c>
      <c r="BD90" s="375">
        <v>-0.13852792253562099</v>
      </c>
      <c r="BE90" s="374"/>
      <c r="BF90" s="348" t="s">
        <v>430</v>
      </c>
      <c r="BG90" s="348" t="s">
        <v>430</v>
      </c>
      <c r="BH90" s="348" t="s">
        <v>430</v>
      </c>
      <c r="BI90" s="374"/>
      <c r="BJ90" s="348">
        <v>-0.22587378999999699</v>
      </c>
      <c r="BK90" s="374"/>
      <c r="BL90" s="348">
        <v>47.465499999999999</v>
      </c>
      <c r="BM90" s="348">
        <v>21.494499999999999</v>
      </c>
      <c r="BN90" s="348">
        <v>7.0011900000000002</v>
      </c>
      <c r="BO90" s="348">
        <v>24.038810000000002</v>
      </c>
      <c r="BP90" s="373"/>
      <c r="BQ90" s="348" t="s">
        <v>430</v>
      </c>
      <c r="BR90" s="348">
        <v>20.29</v>
      </c>
      <c r="BS90" s="348" t="s">
        <v>430</v>
      </c>
      <c r="BT90" s="348" t="s">
        <v>430</v>
      </c>
      <c r="BU90" s="348" t="s">
        <v>430</v>
      </c>
      <c r="BV90" s="348">
        <v>3.75</v>
      </c>
      <c r="BW90" s="373"/>
      <c r="BX90" s="372" t="s">
        <v>9780</v>
      </c>
      <c r="BY90" s="372" t="s">
        <v>9781</v>
      </c>
      <c r="BZ90" s="372" t="s">
        <v>9782</v>
      </c>
      <c r="CA90" s="372" t="s">
        <v>9684</v>
      </c>
      <c r="CB90" s="372" t="s">
        <v>9783</v>
      </c>
      <c r="CC90" s="373"/>
      <c r="CD90" s="354" t="s">
        <v>4823</v>
      </c>
    </row>
    <row r="91" spans="1:82" s="428" customFormat="1" x14ac:dyDescent="0.25">
      <c r="A91" s="345" t="s">
        <v>9846</v>
      </c>
      <c r="B91" s="373"/>
      <c r="C91" s="719">
        <v>45897</v>
      </c>
      <c r="D91" s="373"/>
      <c r="E91" s="346">
        <v>133.91999999999999</v>
      </c>
      <c r="F91" s="373"/>
      <c r="G91" s="347">
        <v>10.551399999999999</v>
      </c>
      <c r="H91" s="373"/>
      <c r="I91" s="651" t="s">
        <v>430</v>
      </c>
      <c r="J91" s="651" t="s">
        <v>430</v>
      </c>
      <c r="K91" s="651" t="s">
        <v>430</v>
      </c>
      <c r="L91" s="651" t="s">
        <v>430</v>
      </c>
      <c r="M91" s="374"/>
      <c r="N91" s="348">
        <v>65.844399999999993</v>
      </c>
      <c r="O91" s="348">
        <v>-14.8566</v>
      </c>
      <c r="P91" s="348">
        <v>5.7882999999999996</v>
      </c>
      <c r="Q91" s="348">
        <v>4.6783999999999999</v>
      </c>
      <c r="R91" s="348">
        <v>5.8087999999999997</v>
      </c>
      <c r="S91" s="348">
        <v>5.9226999999999999</v>
      </c>
      <c r="T91" s="348">
        <v>5.1890999999999998</v>
      </c>
      <c r="U91" s="348">
        <v>5.6140999999999996</v>
      </c>
      <c r="V91" s="350" t="s">
        <v>430</v>
      </c>
      <c r="W91" s="348" t="s">
        <v>430</v>
      </c>
      <c r="X91" s="348" t="s">
        <v>430</v>
      </c>
      <c r="Y91" s="348" t="s">
        <v>430</v>
      </c>
      <c r="Z91" s="348" t="s">
        <v>430</v>
      </c>
      <c r="AA91" s="348">
        <v>5.8510999999999997</v>
      </c>
      <c r="AB91" s="348">
        <v>5.1098999999999997</v>
      </c>
      <c r="AC91" s="348">
        <v>5.4878</v>
      </c>
      <c r="AD91" s="348">
        <v>5.6398999999999999</v>
      </c>
      <c r="AE91" s="348">
        <v>4.1897000000000002</v>
      </c>
      <c r="AF91" s="348">
        <v>5.5290999999999997</v>
      </c>
      <c r="AG91" s="374"/>
      <c r="AH91" s="346">
        <v>7</v>
      </c>
      <c r="AI91" s="346">
        <v>6</v>
      </c>
      <c r="AJ91" s="346">
        <v>2</v>
      </c>
      <c r="AK91" s="346">
        <v>2</v>
      </c>
      <c r="AL91" s="346">
        <v>4</v>
      </c>
      <c r="AM91" s="346">
        <v>10</v>
      </c>
      <c r="AN91" s="346">
        <v>12</v>
      </c>
      <c r="AO91" s="346">
        <v>11</v>
      </c>
      <c r="AP91" s="346" t="s">
        <v>430</v>
      </c>
      <c r="AQ91" s="346" t="s">
        <v>430</v>
      </c>
      <c r="AR91" s="346" t="s">
        <v>430</v>
      </c>
      <c r="AS91" s="346" t="s">
        <v>430</v>
      </c>
      <c r="AT91" s="346" t="s">
        <v>430</v>
      </c>
      <c r="AU91" s="346">
        <v>7</v>
      </c>
      <c r="AV91" s="346">
        <v>10</v>
      </c>
      <c r="AW91" s="346">
        <v>12</v>
      </c>
      <c r="AX91" s="346">
        <v>13</v>
      </c>
      <c r="AY91" s="346">
        <v>4</v>
      </c>
      <c r="AZ91" s="374"/>
      <c r="BA91" s="375">
        <v>4.2595554395398496</v>
      </c>
      <c r="BB91" s="375">
        <v>0.28603308871981997</v>
      </c>
      <c r="BC91" s="375">
        <v>1.1246680005425299E-2</v>
      </c>
      <c r="BD91" s="375">
        <v>-0.37504779104917302</v>
      </c>
      <c r="BE91" s="374"/>
      <c r="BF91" s="348" t="s">
        <v>430</v>
      </c>
      <c r="BG91" s="348" t="s">
        <v>430</v>
      </c>
      <c r="BH91" s="348" t="s">
        <v>430</v>
      </c>
      <c r="BI91" s="374"/>
      <c r="BJ91" s="348">
        <v>-0.29203008999998797</v>
      </c>
      <c r="BK91" s="374"/>
      <c r="BL91" s="348">
        <v>61.483499999999999</v>
      </c>
      <c r="BM91" s="348">
        <v>10.327999999999999</v>
      </c>
      <c r="BN91" s="348">
        <v>5.2620899999999997</v>
      </c>
      <c r="BO91" s="348">
        <v>22.926410000000001</v>
      </c>
      <c r="BP91" s="373"/>
      <c r="BQ91" s="348" t="s">
        <v>430</v>
      </c>
      <c r="BR91" s="348">
        <v>15.4</v>
      </c>
      <c r="BS91" s="348" t="s">
        <v>430</v>
      </c>
      <c r="BT91" s="348" t="s">
        <v>430</v>
      </c>
      <c r="BU91" s="348" t="s">
        <v>430</v>
      </c>
      <c r="BV91" s="348">
        <v>7.53</v>
      </c>
      <c r="BW91" s="373"/>
      <c r="BX91" s="372" t="s">
        <v>9785</v>
      </c>
      <c r="BY91" s="372" t="s">
        <v>9786</v>
      </c>
      <c r="BZ91" s="372" t="s">
        <v>9787</v>
      </c>
      <c r="CA91" s="372" t="s">
        <v>9788</v>
      </c>
      <c r="CB91" s="372" t="s">
        <v>9763</v>
      </c>
      <c r="CC91" s="373"/>
      <c r="CD91" s="354" t="s">
        <v>4823</v>
      </c>
    </row>
    <row r="92" spans="1:82" s="428" customFormat="1" x14ac:dyDescent="0.25">
      <c r="A92" s="345" t="s">
        <v>9847</v>
      </c>
      <c r="B92" s="373"/>
      <c r="C92" s="719">
        <v>43269</v>
      </c>
      <c r="D92" s="373"/>
      <c r="E92" s="346">
        <v>142.27000000000001</v>
      </c>
      <c r="F92" s="373"/>
      <c r="G92" s="347">
        <v>14.656000000000001</v>
      </c>
      <c r="H92" s="373"/>
      <c r="I92" s="651">
        <v>0.18</v>
      </c>
      <c r="J92" s="651">
        <v>6.06</v>
      </c>
      <c r="K92" s="651">
        <v>0.18</v>
      </c>
      <c r="L92" s="651">
        <v>0.18</v>
      </c>
      <c r="M92" s="374"/>
      <c r="N92" s="348">
        <v>51.6252</v>
      </c>
      <c r="O92" s="348">
        <v>-24.605599999999999</v>
      </c>
      <c r="P92" s="348">
        <v>0.49809999999999999</v>
      </c>
      <c r="Q92" s="348">
        <v>1.5664</v>
      </c>
      <c r="R92" s="348">
        <v>5.2451999999999996</v>
      </c>
      <c r="S92" s="348">
        <v>5.4194000000000004</v>
      </c>
      <c r="T92" s="348">
        <v>5.0044000000000004</v>
      </c>
      <c r="U92" s="348">
        <v>5.3905000000000003</v>
      </c>
      <c r="V92" s="350">
        <v>5.3559000000000001</v>
      </c>
      <c r="W92" s="348">
        <v>5.7969999999999997</v>
      </c>
      <c r="X92" s="348">
        <v>6.1254</v>
      </c>
      <c r="Y92" s="348">
        <v>5.2146999999999997</v>
      </c>
      <c r="Z92" s="348" t="s">
        <v>430</v>
      </c>
      <c r="AA92" s="348">
        <v>5.3524000000000003</v>
      </c>
      <c r="AB92" s="348">
        <v>4.7069000000000001</v>
      </c>
      <c r="AC92" s="348">
        <v>5.2702999999999998</v>
      </c>
      <c r="AD92" s="348">
        <v>5.5609000000000002</v>
      </c>
      <c r="AE92" s="348">
        <v>3.3843999999999999</v>
      </c>
      <c r="AF92" s="348">
        <v>4.7737999999999996</v>
      </c>
      <c r="AG92" s="374"/>
      <c r="AH92" s="346">
        <v>12</v>
      </c>
      <c r="AI92" s="346">
        <v>15</v>
      </c>
      <c r="AJ92" s="346">
        <v>12</v>
      </c>
      <c r="AK92" s="346">
        <v>13</v>
      </c>
      <c r="AL92" s="346">
        <v>8</v>
      </c>
      <c r="AM92" s="346">
        <v>20</v>
      </c>
      <c r="AN92" s="346">
        <v>17</v>
      </c>
      <c r="AO92" s="346">
        <v>18</v>
      </c>
      <c r="AP92" s="346">
        <v>14</v>
      </c>
      <c r="AQ92" s="346">
        <v>10</v>
      </c>
      <c r="AR92" s="346">
        <v>8</v>
      </c>
      <c r="AS92" s="346">
        <v>8</v>
      </c>
      <c r="AT92" s="346" t="s">
        <v>430</v>
      </c>
      <c r="AU92" s="346">
        <v>14</v>
      </c>
      <c r="AV92" s="346">
        <v>19</v>
      </c>
      <c r="AW92" s="346">
        <v>18</v>
      </c>
      <c r="AX92" s="346">
        <v>15</v>
      </c>
      <c r="AY92" s="346">
        <v>12</v>
      </c>
      <c r="AZ92" s="374"/>
      <c r="BA92" s="375">
        <v>6.2590008626433598</v>
      </c>
      <c r="BB92" s="375">
        <v>0.62084589533136003</v>
      </c>
      <c r="BC92" s="375">
        <v>0.10676128127809099</v>
      </c>
      <c r="BD92" s="375">
        <v>-0.479956252776718</v>
      </c>
      <c r="BE92" s="374"/>
      <c r="BF92" s="348" t="s">
        <v>430</v>
      </c>
      <c r="BG92" s="348" t="s">
        <v>430</v>
      </c>
      <c r="BH92" s="348" t="s">
        <v>430</v>
      </c>
      <c r="BI92" s="374"/>
      <c r="BJ92" s="348">
        <v>-0.263234990000001</v>
      </c>
      <c r="BK92" s="374"/>
      <c r="BL92" s="348">
        <v>61.485700000000001</v>
      </c>
      <c r="BM92" s="348">
        <v>9.0762699999999992</v>
      </c>
      <c r="BN92" s="348" t="s">
        <v>430</v>
      </c>
      <c r="BO92" s="348">
        <v>29.438030000000001</v>
      </c>
      <c r="BP92" s="373"/>
      <c r="BQ92" s="348">
        <v>3.59</v>
      </c>
      <c r="BR92" s="348">
        <v>17.71</v>
      </c>
      <c r="BS92" s="348" t="s">
        <v>430</v>
      </c>
      <c r="BT92" s="348" t="s">
        <v>430</v>
      </c>
      <c r="BU92" s="348" t="s">
        <v>430</v>
      </c>
      <c r="BV92" s="348">
        <v>78.959999999999994</v>
      </c>
      <c r="BW92" s="373"/>
      <c r="BX92" s="372" t="s">
        <v>9790</v>
      </c>
      <c r="BY92" s="372" t="s">
        <v>9791</v>
      </c>
      <c r="BZ92" s="372" t="s">
        <v>9792</v>
      </c>
      <c r="CA92" s="372" t="s">
        <v>9793</v>
      </c>
      <c r="CB92" s="372" t="s">
        <v>9794</v>
      </c>
      <c r="CC92" s="373"/>
      <c r="CD92" s="354" t="s">
        <v>3842</v>
      </c>
    </row>
    <row r="93" spans="1:82" s="428" customFormat="1" x14ac:dyDescent="0.25">
      <c r="A93" s="345" t="s">
        <v>9848</v>
      </c>
      <c r="B93" s="373"/>
      <c r="C93" s="719">
        <v>44067</v>
      </c>
      <c r="D93" s="373"/>
      <c r="E93" s="346">
        <v>134.78</v>
      </c>
      <c r="F93" s="373"/>
      <c r="G93" s="347">
        <v>13.0837</v>
      </c>
      <c r="H93" s="373"/>
      <c r="I93" s="651">
        <v>8.2199999999999999E-3</v>
      </c>
      <c r="J93" s="651">
        <v>5.26</v>
      </c>
      <c r="K93" s="651">
        <v>8.2199999999999999E-3</v>
      </c>
      <c r="L93" s="651">
        <v>8.2199999999999999E-3</v>
      </c>
      <c r="M93" s="374"/>
      <c r="N93" s="348">
        <v>64.556799999999996</v>
      </c>
      <c r="O93" s="348">
        <v>-15.5097</v>
      </c>
      <c r="P93" s="348">
        <v>0.35870000000000002</v>
      </c>
      <c r="Q93" s="348">
        <v>1.1164000000000001</v>
      </c>
      <c r="R93" s="348">
        <v>4.3536000000000001</v>
      </c>
      <c r="S93" s="348">
        <v>5.6123000000000003</v>
      </c>
      <c r="T93" s="348">
        <v>4.9230999999999998</v>
      </c>
      <c r="U93" s="348">
        <v>5.2693000000000003</v>
      </c>
      <c r="V93" s="350">
        <v>5.2793000000000001</v>
      </c>
      <c r="W93" s="348">
        <v>5.3231000000000002</v>
      </c>
      <c r="X93" s="348">
        <v>5.5761000000000003</v>
      </c>
      <c r="Y93" s="348">
        <v>4.9006999999999996</v>
      </c>
      <c r="Z93" s="348" t="s">
        <v>430</v>
      </c>
      <c r="AA93" s="348">
        <v>5.0423999999999998</v>
      </c>
      <c r="AB93" s="348">
        <v>4.8109000000000002</v>
      </c>
      <c r="AC93" s="348">
        <v>5.1211000000000002</v>
      </c>
      <c r="AD93" s="348">
        <v>5.4214000000000002</v>
      </c>
      <c r="AE93" s="348">
        <v>3.0653000000000001</v>
      </c>
      <c r="AF93" s="348">
        <v>4.5730000000000004</v>
      </c>
      <c r="AG93" s="374"/>
      <c r="AH93" s="346">
        <v>9</v>
      </c>
      <c r="AI93" s="346">
        <v>7</v>
      </c>
      <c r="AJ93" s="346">
        <v>13</v>
      </c>
      <c r="AK93" s="346">
        <v>17</v>
      </c>
      <c r="AL93" s="346">
        <v>16</v>
      </c>
      <c r="AM93" s="346">
        <v>16</v>
      </c>
      <c r="AN93" s="346">
        <v>19</v>
      </c>
      <c r="AO93" s="346">
        <v>19</v>
      </c>
      <c r="AP93" s="346">
        <v>16</v>
      </c>
      <c r="AQ93" s="346">
        <v>12</v>
      </c>
      <c r="AR93" s="346">
        <v>10</v>
      </c>
      <c r="AS93" s="346">
        <v>9</v>
      </c>
      <c r="AT93" s="346" t="s">
        <v>430</v>
      </c>
      <c r="AU93" s="346">
        <v>17</v>
      </c>
      <c r="AV93" s="346">
        <v>17</v>
      </c>
      <c r="AW93" s="346">
        <v>19</v>
      </c>
      <c r="AX93" s="346">
        <v>17</v>
      </c>
      <c r="AY93" s="346">
        <v>15</v>
      </c>
      <c r="AZ93" s="374"/>
      <c r="BA93" s="375">
        <v>5.9254003226321004</v>
      </c>
      <c r="BB93" s="375">
        <v>0.61645198837639403</v>
      </c>
      <c r="BC93" s="375">
        <v>2.06922927880695E-2</v>
      </c>
      <c r="BD93" s="375">
        <v>-1.0174391161982601</v>
      </c>
      <c r="BE93" s="374"/>
      <c r="BF93" s="348" t="s">
        <v>430</v>
      </c>
      <c r="BG93" s="348" t="s">
        <v>430</v>
      </c>
      <c r="BH93" s="348" t="s">
        <v>430</v>
      </c>
      <c r="BI93" s="374"/>
      <c r="BJ93" s="348">
        <v>-0.151248100000001</v>
      </c>
      <c r="BK93" s="374"/>
      <c r="BL93" s="348">
        <v>66.759799999999998</v>
      </c>
      <c r="BM93" s="348">
        <v>3.0663299999999998</v>
      </c>
      <c r="BN93" s="348" t="s">
        <v>430</v>
      </c>
      <c r="BO93" s="348">
        <v>30.173870000000001</v>
      </c>
      <c r="BP93" s="373"/>
      <c r="BQ93" s="348" t="s">
        <v>430</v>
      </c>
      <c r="BR93" s="348">
        <v>20.74</v>
      </c>
      <c r="BS93" s="348" t="s">
        <v>430</v>
      </c>
      <c r="BT93" s="348" t="s">
        <v>430</v>
      </c>
      <c r="BU93" s="348" t="s">
        <v>430</v>
      </c>
      <c r="BV93" s="348">
        <v>79.41</v>
      </c>
      <c r="BW93" s="373"/>
      <c r="BX93" s="372" t="s">
        <v>9796</v>
      </c>
      <c r="BY93" s="372" t="s">
        <v>9797</v>
      </c>
      <c r="BZ93" s="372" t="s">
        <v>9798</v>
      </c>
      <c r="CA93" s="372" t="s">
        <v>9799</v>
      </c>
      <c r="CB93" s="372" t="s">
        <v>9800</v>
      </c>
      <c r="CC93" s="373"/>
      <c r="CD93" s="354" t="s">
        <v>2439</v>
      </c>
    </row>
    <row r="94" spans="1:82" s="428" customFormat="1" x14ac:dyDescent="0.25">
      <c r="A94" s="345" t="s">
        <v>9849</v>
      </c>
      <c r="B94" s="373"/>
      <c r="C94" s="719">
        <v>46101</v>
      </c>
      <c r="D94" s="373"/>
      <c r="E94" s="346">
        <v>131.83799999999999</v>
      </c>
      <c r="F94" s="373"/>
      <c r="G94" s="347">
        <v>10.220000000000001</v>
      </c>
      <c r="H94" s="373"/>
      <c r="I94" s="651" t="s">
        <v>430</v>
      </c>
      <c r="J94" s="651" t="s">
        <v>430</v>
      </c>
      <c r="K94" s="651" t="s">
        <v>430</v>
      </c>
      <c r="L94" s="651" t="s">
        <v>430</v>
      </c>
      <c r="M94" s="374"/>
      <c r="N94" s="348">
        <v>71.568600000000004</v>
      </c>
      <c r="O94" s="348">
        <v>-11.8931</v>
      </c>
      <c r="P94" s="348">
        <v>5.1070000000000002</v>
      </c>
      <c r="Q94" s="348">
        <v>2.5535000000000001</v>
      </c>
      <c r="R94" s="348">
        <v>4.6264000000000003</v>
      </c>
      <c r="S94" s="348">
        <v>5.5103</v>
      </c>
      <c r="T94" s="348" t="s">
        <v>430</v>
      </c>
      <c r="U94" s="348" t="s">
        <v>430</v>
      </c>
      <c r="V94" s="350" t="s">
        <v>430</v>
      </c>
      <c r="W94" s="348" t="s">
        <v>430</v>
      </c>
      <c r="X94" s="348" t="s">
        <v>430</v>
      </c>
      <c r="Y94" s="348" t="s">
        <v>430</v>
      </c>
      <c r="Z94" s="348" t="s">
        <v>430</v>
      </c>
      <c r="AA94" s="348">
        <v>4.9649999999999999</v>
      </c>
      <c r="AB94" s="348">
        <v>4.8895</v>
      </c>
      <c r="AC94" s="348" t="s">
        <v>430</v>
      </c>
      <c r="AD94" s="348" t="s">
        <v>430</v>
      </c>
      <c r="AE94" s="348">
        <v>3.9799000000000002</v>
      </c>
      <c r="AF94" s="348">
        <v>5.0187999999999997</v>
      </c>
      <c r="AG94" s="374"/>
      <c r="AH94" s="346">
        <v>4</v>
      </c>
      <c r="AI94" s="346">
        <v>3</v>
      </c>
      <c r="AJ94" s="346">
        <v>3</v>
      </c>
      <c r="AK94" s="346">
        <v>5</v>
      </c>
      <c r="AL94" s="346">
        <v>12</v>
      </c>
      <c r="AM94" s="346">
        <v>19</v>
      </c>
      <c r="AN94" s="346" t="s">
        <v>430</v>
      </c>
      <c r="AO94" s="346" t="s">
        <v>430</v>
      </c>
      <c r="AP94" s="346" t="s">
        <v>430</v>
      </c>
      <c r="AQ94" s="346" t="s">
        <v>430</v>
      </c>
      <c r="AR94" s="346" t="s">
        <v>430</v>
      </c>
      <c r="AS94" s="346" t="s">
        <v>430</v>
      </c>
      <c r="AT94" s="346" t="s">
        <v>430</v>
      </c>
      <c r="AU94" s="346">
        <v>19</v>
      </c>
      <c r="AV94" s="346">
        <v>15</v>
      </c>
      <c r="AW94" s="346" t="s">
        <v>430</v>
      </c>
      <c r="AX94" s="346" t="s">
        <v>430</v>
      </c>
      <c r="AY94" s="346">
        <v>7</v>
      </c>
      <c r="AZ94" s="374"/>
      <c r="BA94" s="375">
        <v>7.5500408289564698</v>
      </c>
      <c r="BB94" s="375">
        <v>-0.31270490391321598</v>
      </c>
      <c r="BC94" s="375">
        <v>-5.2319126402874401E-2</v>
      </c>
      <c r="BD94" s="375">
        <v>-0.25289436724411202</v>
      </c>
      <c r="BE94" s="374"/>
      <c r="BF94" s="348" t="s">
        <v>430</v>
      </c>
      <c r="BG94" s="348" t="s">
        <v>430</v>
      </c>
      <c r="BH94" s="348" t="s">
        <v>430</v>
      </c>
      <c r="BI94" s="374"/>
      <c r="BJ94" s="348">
        <v>-0.27366657999999999</v>
      </c>
      <c r="BK94" s="374"/>
      <c r="BL94" s="348">
        <v>63.2149</v>
      </c>
      <c r="BM94" s="348">
        <v>3.6979899999999999</v>
      </c>
      <c r="BN94" s="348">
        <v>0.74390999999999996</v>
      </c>
      <c r="BO94" s="348">
        <v>32.343200000000003</v>
      </c>
      <c r="BP94" s="373"/>
      <c r="BQ94" s="348">
        <v>20.22</v>
      </c>
      <c r="BR94" s="348" t="s">
        <v>430</v>
      </c>
      <c r="BS94" s="348" t="s">
        <v>430</v>
      </c>
      <c r="BT94" s="348" t="s">
        <v>430</v>
      </c>
      <c r="BU94" s="348" t="s">
        <v>430</v>
      </c>
      <c r="BV94" s="348">
        <v>12.13</v>
      </c>
      <c r="BW94" s="373"/>
      <c r="BX94" s="372" t="s">
        <v>9620</v>
      </c>
      <c r="BY94" s="372" t="s">
        <v>9802</v>
      </c>
      <c r="BZ94" s="372" t="s">
        <v>9803</v>
      </c>
      <c r="CA94" s="372" t="s">
        <v>9794</v>
      </c>
      <c r="CB94" s="372" t="s">
        <v>9804</v>
      </c>
      <c r="CC94" s="373"/>
      <c r="CD94" s="354" t="s">
        <v>4823</v>
      </c>
    </row>
    <row r="95" spans="1:82" s="428" customFormat="1" x14ac:dyDescent="0.25">
      <c r="A95" s="345" t="s">
        <v>9850</v>
      </c>
      <c r="B95" s="373"/>
      <c r="C95" s="719">
        <v>46140</v>
      </c>
      <c r="D95" s="373"/>
      <c r="E95" s="346">
        <v>87.603999999999999</v>
      </c>
      <c r="F95" s="373"/>
      <c r="G95" s="347">
        <v>10.1738</v>
      </c>
      <c r="H95" s="373"/>
      <c r="I95" s="651" t="s">
        <v>430</v>
      </c>
      <c r="J95" s="651" t="s">
        <v>430</v>
      </c>
      <c r="K95" s="651" t="s">
        <v>430</v>
      </c>
      <c r="L95" s="651" t="s">
        <v>430</v>
      </c>
      <c r="M95" s="374"/>
      <c r="N95" s="348">
        <v>25.490100000000002</v>
      </c>
      <c r="O95" s="348">
        <v>-18.865600000000001</v>
      </c>
      <c r="P95" s="348">
        <v>0</v>
      </c>
      <c r="Q95" s="348">
        <v>1.1279999999999999</v>
      </c>
      <c r="R95" s="348">
        <v>5.4179000000000004</v>
      </c>
      <c r="S95" s="348">
        <v>5.8044000000000002</v>
      </c>
      <c r="T95" s="348" t="s">
        <v>430</v>
      </c>
      <c r="U95" s="348" t="s">
        <v>430</v>
      </c>
      <c r="V95" s="350" t="s">
        <v>430</v>
      </c>
      <c r="W95" s="348" t="s">
        <v>430</v>
      </c>
      <c r="X95" s="348" t="s">
        <v>430</v>
      </c>
      <c r="Y95" s="348" t="s">
        <v>430</v>
      </c>
      <c r="Z95" s="348" t="s">
        <v>430</v>
      </c>
      <c r="AA95" s="348">
        <v>5.5852000000000004</v>
      </c>
      <c r="AB95" s="348" t="s">
        <v>430</v>
      </c>
      <c r="AC95" s="348" t="s">
        <v>430</v>
      </c>
      <c r="AD95" s="348" t="s">
        <v>430</v>
      </c>
      <c r="AE95" s="348">
        <v>3.5304000000000002</v>
      </c>
      <c r="AF95" s="348">
        <v>5.2427000000000001</v>
      </c>
      <c r="AG95" s="374"/>
      <c r="AH95" s="346">
        <v>19</v>
      </c>
      <c r="AI95" s="346">
        <v>9</v>
      </c>
      <c r="AJ95" s="346">
        <v>14</v>
      </c>
      <c r="AK95" s="346">
        <v>16</v>
      </c>
      <c r="AL95" s="346">
        <v>7</v>
      </c>
      <c r="AM95" s="346">
        <v>13</v>
      </c>
      <c r="AN95" s="346" t="s">
        <v>430</v>
      </c>
      <c r="AO95" s="346" t="s">
        <v>430</v>
      </c>
      <c r="AP95" s="346" t="s">
        <v>430</v>
      </c>
      <c r="AQ95" s="346" t="s">
        <v>430</v>
      </c>
      <c r="AR95" s="346" t="s">
        <v>430</v>
      </c>
      <c r="AS95" s="346" t="s">
        <v>430</v>
      </c>
      <c r="AT95" s="346" t="s">
        <v>430</v>
      </c>
      <c r="AU95" s="346">
        <v>9</v>
      </c>
      <c r="AV95" s="346" t="s">
        <v>430</v>
      </c>
      <c r="AW95" s="346" t="s">
        <v>430</v>
      </c>
      <c r="AX95" s="346" t="s">
        <v>430</v>
      </c>
      <c r="AY95" s="346">
        <v>11</v>
      </c>
      <c r="AZ95" s="374"/>
      <c r="BA95" s="375">
        <v>5.3306066031806996</v>
      </c>
      <c r="BB95" s="375">
        <v>-0.76073327912687705</v>
      </c>
      <c r="BC95" s="375">
        <v>7.8314130450720207E-2</v>
      </c>
      <c r="BD95" s="375">
        <v>1.27872729411202</v>
      </c>
      <c r="BE95" s="374"/>
      <c r="BF95" s="348" t="s">
        <v>430</v>
      </c>
      <c r="BG95" s="348" t="s">
        <v>430</v>
      </c>
      <c r="BH95" s="348" t="s">
        <v>430</v>
      </c>
      <c r="BI95" s="374"/>
      <c r="BJ95" s="348">
        <v>-0.29598247000000999</v>
      </c>
      <c r="BK95" s="374"/>
      <c r="BL95" s="348">
        <v>70.215000000000003</v>
      </c>
      <c r="BM95" s="348">
        <v>3.8155399999999999</v>
      </c>
      <c r="BN95" s="348">
        <v>0.126557</v>
      </c>
      <c r="BO95" s="348">
        <v>25.842903</v>
      </c>
      <c r="BP95" s="373"/>
      <c r="BQ95" s="348" t="s">
        <v>430</v>
      </c>
      <c r="BR95" s="348">
        <v>24.04</v>
      </c>
      <c r="BS95" s="348" t="s">
        <v>430</v>
      </c>
      <c r="BT95" s="348" t="s">
        <v>430</v>
      </c>
      <c r="BU95" s="348" t="s">
        <v>430</v>
      </c>
      <c r="BV95" s="348">
        <v>76.260000000000005</v>
      </c>
      <c r="BW95" s="373"/>
      <c r="BX95" s="372" t="s">
        <v>9806</v>
      </c>
      <c r="BY95" s="372" t="s">
        <v>9807</v>
      </c>
      <c r="BZ95" s="372" t="s">
        <v>9769</v>
      </c>
      <c r="CA95" s="372" t="s">
        <v>9808</v>
      </c>
      <c r="CB95" s="372" t="s">
        <v>9809</v>
      </c>
      <c r="CC95" s="373"/>
      <c r="CD95" s="354" t="s">
        <v>2439</v>
      </c>
    </row>
    <row r="96" spans="1:82" s="428" customFormat="1" x14ac:dyDescent="0.25">
      <c r="A96" s="345" t="s">
        <v>9851</v>
      </c>
      <c r="B96" s="373"/>
      <c r="C96" s="719">
        <v>41878</v>
      </c>
      <c r="D96" s="373"/>
      <c r="E96" s="346">
        <v>99.694999999999993</v>
      </c>
      <c r="F96" s="373"/>
      <c r="G96" s="347">
        <v>19.520900000000001</v>
      </c>
      <c r="H96" s="373"/>
      <c r="I96" s="651" t="s">
        <v>430</v>
      </c>
      <c r="J96" s="651" t="s">
        <v>430</v>
      </c>
      <c r="K96" s="651" t="s">
        <v>430</v>
      </c>
      <c r="L96" s="651" t="s">
        <v>430</v>
      </c>
      <c r="M96" s="374"/>
      <c r="N96" s="348">
        <v>-1.8696999999999999</v>
      </c>
      <c r="O96" s="348">
        <v>-22.892900000000001</v>
      </c>
      <c r="P96" s="348">
        <v>-3.8969</v>
      </c>
      <c r="Q96" s="348">
        <v>2.1922000000000001</v>
      </c>
      <c r="R96" s="348">
        <v>3.7879</v>
      </c>
      <c r="S96" s="348">
        <v>5.7045000000000003</v>
      </c>
      <c r="T96" s="348">
        <v>5.4153000000000002</v>
      </c>
      <c r="U96" s="348">
        <v>5.5690999999999997</v>
      </c>
      <c r="V96" s="350">
        <v>5.6292</v>
      </c>
      <c r="W96" s="348">
        <v>5.9028999999999998</v>
      </c>
      <c r="X96" s="348">
        <v>6.2935999999999996</v>
      </c>
      <c r="Y96" s="348">
        <v>5.6167999999999996</v>
      </c>
      <c r="Z96" s="348">
        <v>5.4074999999999998</v>
      </c>
      <c r="AA96" s="348">
        <v>5.0007999999999999</v>
      </c>
      <c r="AB96" s="348">
        <v>5.2214</v>
      </c>
      <c r="AC96" s="348">
        <v>5.6195000000000004</v>
      </c>
      <c r="AD96" s="348">
        <v>5.7159000000000004</v>
      </c>
      <c r="AE96" s="348">
        <v>2.4906999999999999</v>
      </c>
      <c r="AF96" s="348">
        <v>5.7283999999999997</v>
      </c>
      <c r="AG96" s="374"/>
      <c r="AH96" s="346">
        <v>22</v>
      </c>
      <c r="AI96" s="346">
        <v>14</v>
      </c>
      <c r="AJ96" s="346">
        <v>19</v>
      </c>
      <c r="AK96" s="346">
        <v>8</v>
      </c>
      <c r="AL96" s="346">
        <v>20</v>
      </c>
      <c r="AM96" s="346">
        <v>15</v>
      </c>
      <c r="AN96" s="346">
        <v>9</v>
      </c>
      <c r="AO96" s="346">
        <v>13</v>
      </c>
      <c r="AP96" s="346">
        <v>9</v>
      </c>
      <c r="AQ96" s="346">
        <v>7</v>
      </c>
      <c r="AR96" s="346">
        <v>6</v>
      </c>
      <c r="AS96" s="346">
        <v>4</v>
      </c>
      <c r="AT96" s="346">
        <v>1</v>
      </c>
      <c r="AU96" s="346">
        <v>18</v>
      </c>
      <c r="AV96" s="346">
        <v>9</v>
      </c>
      <c r="AW96" s="346">
        <v>9</v>
      </c>
      <c r="AX96" s="346">
        <v>10</v>
      </c>
      <c r="AY96" s="346">
        <v>19</v>
      </c>
      <c r="AZ96" s="374"/>
      <c r="BA96" s="375">
        <v>6.70967525994336</v>
      </c>
      <c r="BB96" s="375">
        <v>0.57731561190087799</v>
      </c>
      <c r="BC96" s="375">
        <v>0.125298503745149</v>
      </c>
      <c r="BD96" s="375">
        <v>-0.22695923310871399</v>
      </c>
      <c r="BE96" s="374"/>
      <c r="BF96" s="348" t="s">
        <v>430</v>
      </c>
      <c r="BG96" s="348" t="s">
        <v>430</v>
      </c>
      <c r="BH96" s="348" t="s">
        <v>430</v>
      </c>
      <c r="BI96" s="374"/>
      <c r="BJ96" s="348">
        <v>-0.19270110000000101</v>
      </c>
      <c r="BK96" s="374"/>
      <c r="BL96" s="348">
        <v>52.354500000000002</v>
      </c>
      <c r="BM96" s="348">
        <v>8.9013000000000009</v>
      </c>
      <c r="BN96" s="348">
        <v>5.4998399999999998</v>
      </c>
      <c r="BO96" s="348">
        <v>33.24436</v>
      </c>
      <c r="BP96" s="373"/>
      <c r="BQ96" s="348">
        <v>11.98</v>
      </c>
      <c r="BR96" s="348">
        <v>19.62</v>
      </c>
      <c r="BS96" s="348" t="s">
        <v>430</v>
      </c>
      <c r="BT96" s="348" t="s">
        <v>430</v>
      </c>
      <c r="BU96" s="348" t="s">
        <v>430</v>
      </c>
      <c r="BV96" s="348">
        <v>68.599999999999994</v>
      </c>
      <c r="BW96" s="373"/>
      <c r="BX96" s="372" t="s">
        <v>9811</v>
      </c>
      <c r="BY96" s="372" t="s">
        <v>9812</v>
      </c>
      <c r="BZ96" s="372" t="s">
        <v>9813</v>
      </c>
      <c r="CA96" s="372" t="s">
        <v>9814</v>
      </c>
      <c r="CB96" s="372" t="s">
        <v>9815</v>
      </c>
      <c r="CC96" s="373"/>
      <c r="CD96" s="354" t="s">
        <v>2439</v>
      </c>
    </row>
    <row r="97" spans="1:82" s="428" customFormat="1" x14ac:dyDescent="0.25">
      <c r="A97" s="345" t="s">
        <v>9852</v>
      </c>
      <c r="B97" s="373"/>
      <c r="C97" s="719">
        <v>43720</v>
      </c>
      <c r="D97" s="373"/>
      <c r="E97" s="346">
        <v>67.650000000000006</v>
      </c>
      <c r="F97" s="373"/>
      <c r="G97" s="347">
        <v>13.805099999999999</v>
      </c>
      <c r="H97" s="373"/>
      <c r="I97" s="651" t="s">
        <v>430</v>
      </c>
      <c r="J97" s="651" t="s">
        <v>430</v>
      </c>
      <c r="K97" s="651" t="s">
        <v>430</v>
      </c>
      <c r="L97" s="651" t="s">
        <v>430</v>
      </c>
      <c r="M97" s="374"/>
      <c r="N97" s="348">
        <v>19.575700000000001</v>
      </c>
      <c r="O97" s="348">
        <v>-19.972999999999999</v>
      </c>
      <c r="P97" s="348">
        <v>2.3050000000000002</v>
      </c>
      <c r="Q97" s="348">
        <v>3.7067999999999999</v>
      </c>
      <c r="R97" s="348">
        <v>4.4690000000000003</v>
      </c>
      <c r="S97" s="348">
        <v>5.1115000000000004</v>
      </c>
      <c r="T97" s="348">
        <v>4.9477000000000002</v>
      </c>
      <c r="U97" s="348">
        <v>5.5812999999999997</v>
      </c>
      <c r="V97" s="350">
        <v>5.5220000000000002</v>
      </c>
      <c r="W97" s="348">
        <v>6.1374000000000004</v>
      </c>
      <c r="X97" s="348">
        <v>6.4908000000000001</v>
      </c>
      <c r="Y97" s="348">
        <v>5.3213999999999997</v>
      </c>
      <c r="Z97" s="348" t="s">
        <v>430</v>
      </c>
      <c r="AA97" s="348">
        <v>5.5274999999999999</v>
      </c>
      <c r="AB97" s="348">
        <v>4.3432000000000004</v>
      </c>
      <c r="AC97" s="348">
        <v>5.3933</v>
      </c>
      <c r="AD97" s="348">
        <v>5.7024999999999997</v>
      </c>
      <c r="AE97" s="348">
        <v>3.2391999999999999</v>
      </c>
      <c r="AF97" s="348">
        <v>4.7138999999999998</v>
      </c>
      <c r="AG97" s="374"/>
      <c r="AH97" s="346">
        <v>20</v>
      </c>
      <c r="AI97" s="346">
        <v>12</v>
      </c>
      <c r="AJ97" s="346">
        <v>8</v>
      </c>
      <c r="AK97" s="346">
        <v>3</v>
      </c>
      <c r="AL97" s="346">
        <v>14</v>
      </c>
      <c r="AM97" s="346">
        <v>21</v>
      </c>
      <c r="AN97" s="346">
        <v>18</v>
      </c>
      <c r="AO97" s="346">
        <v>12</v>
      </c>
      <c r="AP97" s="346">
        <v>11</v>
      </c>
      <c r="AQ97" s="346">
        <v>2</v>
      </c>
      <c r="AR97" s="346">
        <v>2</v>
      </c>
      <c r="AS97" s="346">
        <v>7</v>
      </c>
      <c r="AT97" s="346" t="s">
        <v>430</v>
      </c>
      <c r="AU97" s="346">
        <v>12</v>
      </c>
      <c r="AV97" s="346">
        <v>21</v>
      </c>
      <c r="AW97" s="346">
        <v>13</v>
      </c>
      <c r="AX97" s="346">
        <v>11</v>
      </c>
      <c r="AY97" s="346">
        <v>14</v>
      </c>
      <c r="AZ97" s="374"/>
      <c r="BA97" s="375">
        <v>6.5507770384721997</v>
      </c>
      <c r="BB97" s="375">
        <v>0.74764781453586004</v>
      </c>
      <c r="BC97" s="375">
        <v>0.153439834951836</v>
      </c>
      <c r="BD97" s="375">
        <v>-0.37752901437983799</v>
      </c>
      <c r="BE97" s="374"/>
      <c r="BF97" s="348" t="s">
        <v>430</v>
      </c>
      <c r="BG97" s="348" t="s">
        <v>430</v>
      </c>
      <c r="BH97" s="348" t="s">
        <v>430</v>
      </c>
      <c r="BI97" s="374"/>
      <c r="BJ97" s="348">
        <v>-0.18425554000000099</v>
      </c>
      <c r="BK97" s="374"/>
      <c r="BL97" s="348">
        <v>39.1477</v>
      </c>
      <c r="BM97" s="348">
        <v>22.9038</v>
      </c>
      <c r="BN97" s="348">
        <v>6.91479</v>
      </c>
      <c r="BO97" s="348">
        <v>31.033709999999999</v>
      </c>
      <c r="BP97" s="373"/>
      <c r="BQ97" s="348" t="s">
        <v>430</v>
      </c>
      <c r="BR97" s="348">
        <v>13.37</v>
      </c>
      <c r="BS97" s="348" t="s">
        <v>430</v>
      </c>
      <c r="BT97" s="348" t="s">
        <v>430</v>
      </c>
      <c r="BU97" s="348" t="s">
        <v>430</v>
      </c>
      <c r="BV97" s="348">
        <v>17.66</v>
      </c>
      <c r="BW97" s="373"/>
      <c r="BX97" s="372" t="s">
        <v>9817</v>
      </c>
      <c r="BY97" s="372" t="s">
        <v>9818</v>
      </c>
      <c r="BZ97" s="372" t="s">
        <v>9819</v>
      </c>
      <c r="CA97" s="372" t="s">
        <v>9820</v>
      </c>
      <c r="CB97" s="372" t="s">
        <v>9769</v>
      </c>
      <c r="CC97" s="373"/>
      <c r="CD97" s="354" t="s">
        <v>555</v>
      </c>
    </row>
    <row r="98" spans="1:82" s="428" customFormat="1" x14ac:dyDescent="0.25">
      <c r="A98" s="345" t="s">
        <v>9853</v>
      </c>
      <c r="B98" s="373"/>
      <c r="C98" s="719">
        <v>45623</v>
      </c>
      <c r="D98" s="373"/>
      <c r="E98" s="346">
        <v>26.93</v>
      </c>
      <c r="F98" s="373"/>
      <c r="G98" s="347">
        <v>10.69</v>
      </c>
      <c r="H98" s="373"/>
      <c r="I98" s="651" t="s">
        <v>430</v>
      </c>
      <c r="J98" s="651" t="s">
        <v>430</v>
      </c>
      <c r="K98" s="651" t="s">
        <v>430</v>
      </c>
      <c r="L98" s="651" t="s">
        <v>430</v>
      </c>
      <c r="M98" s="374"/>
      <c r="N98" s="348">
        <v>-34.112099999999998</v>
      </c>
      <c r="O98" s="348">
        <v>-34.048499999999997</v>
      </c>
      <c r="P98" s="348">
        <v>-9.7371999999999996</v>
      </c>
      <c r="Q98" s="348">
        <v>-4.8685999999999998</v>
      </c>
      <c r="R98" s="348">
        <v>0</v>
      </c>
      <c r="S98" s="348">
        <v>2.6150000000000002</v>
      </c>
      <c r="T98" s="348">
        <v>2.8698999999999999</v>
      </c>
      <c r="U98" s="348">
        <v>3.3329</v>
      </c>
      <c r="V98" s="350">
        <v>3.3757000000000001</v>
      </c>
      <c r="W98" s="348" t="s">
        <v>430</v>
      </c>
      <c r="X98" s="348" t="s">
        <v>430</v>
      </c>
      <c r="Y98" s="348" t="s">
        <v>430</v>
      </c>
      <c r="Z98" s="348" t="s">
        <v>430</v>
      </c>
      <c r="AA98" s="348">
        <v>2.3635999999999999</v>
      </c>
      <c r="AB98" s="348">
        <v>2.5468999999999999</v>
      </c>
      <c r="AC98" s="348">
        <v>3.2090000000000001</v>
      </c>
      <c r="AD98" s="348">
        <v>3.5125000000000002</v>
      </c>
      <c r="AE98" s="348">
        <v>-2.5245000000000002</v>
      </c>
      <c r="AF98" s="348">
        <v>3.8910999999999998</v>
      </c>
      <c r="AG98" s="374"/>
      <c r="AH98" s="346">
        <v>23</v>
      </c>
      <c r="AI98" s="346">
        <v>23</v>
      </c>
      <c r="AJ98" s="346">
        <v>23</v>
      </c>
      <c r="AK98" s="346">
        <v>23</v>
      </c>
      <c r="AL98" s="346">
        <v>23</v>
      </c>
      <c r="AM98" s="346">
        <v>23</v>
      </c>
      <c r="AN98" s="346">
        <v>20</v>
      </c>
      <c r="AO98" s="346">
        <v>20</v>
      </c>
      <c r="AP98" s="346">
        <v>17</v>
      </c>
      <c r="AQ98" s="346" t="s">
        <v>430</v>
      </c>
      <c r="AR98" s="346" t="s">
        <v>430</v>
      </c>
      <c r="AS98" s="346" t="s">
        <v>430</v>
      </c>
      <c r="AT98" s="346" t="s">
        <v>430</v>
      </c>
      <c r="AU98" s="346">
        <v>23</v>
      </c>
      <c r="AV98" s="346">
        <v>22</v>
      </c>
      <c r="AW98" s="346">
        <v>20</v>
      </c>
      <c r="AX98" s="346">
        <v>18</v>
      </c>
      <c r="AY98" s="346">
        <v>23</v>
      </c>
      <c r="AZ98" s="374"/>
      <c r="BA98" s="375">
        <v>6.86373835293662</v>
      </c>
      <c r="BB98" s="375">
        <v>0.77941061260058397</v>
      </c>
      <c r="BC98" s="375">
        <v>-0.226697227151159</v>
      </c>
      <c r="BD98" s="375">
        <v>-2.918634360699</v>
      </c>
      <c r="BE98" s="374"/>
      <c r="BF98" s="348" t="s">
        <v>430</v>
      </c>
      <c r="BG98" s="348" t="s">
        <v>430</v>
      </c>
      <c r="BH98" s="348" t="s">
        <v>430</v>
      </c>
      <c r="BI98" s="374"/>
      <c r="BJ98" s="348">
        <v>-0.27249225000000099</v>
      </c>
      <c r="BK98" s="374"/>
      <c r="BL98" s="348">
        <v>72.888499999999993</v>
      </c>
      <c r="BM98" s="348">
        <v>4.8474399999999997</v>
      </c>
      <c r="BN98" s="348" t="s">
        <v>430</v>
      </c>
      <c r="BO98" s="348">
        <v>22.264060000000001</v>
      </c>
      <c r="BP98" s="373"/>
      <c r="BQ98" s="348" t="s">
        <v>430</v>
      </c>
      <c r="BR98" s="348" t="s">
        <v>430</v>
      </c>
      <c r="BS98" s="348" t="s">
        <v>430</v>
      </c>
      <c r="BT98" s="348" t="s">
        <v>430</v>
      </c>
      <c r="BU98" s="348" t="s">
        <v>430</v>
      </c>
      <c r="BV98" s="348">
        <v>100.27</v>
      </c>
      <c r="BW98" s="373"/>
      <c r="BX98" s="372" t="s">
        <v>9822</v>
      </c>
      <c r="BY98" s="372" t="s">
        <v>9823</v>
      </c>
      <c r="BZ98" s="372" t="s">
        <v>9783</v>
      </c>
      <c r="CA98" s="372" t="s">
        <v>9824</v>
      </c>
      <c r="CB98" s="372" t="s">
        <v>9825</v>
      </c>
      <c r="CC98" s="373"/>
      <c r="CD98" s="354" t="s">
        <v>4823</v>
      </c>
    </row>
    <row r="99" spans="1:82" s="428" customFormat="1" x14ac:dyDescent="0.25">
      <c r="A99" s="345" t="s">
        <v>9854</v>
      </c>
      <c r="B99" s="373"/>
      <c r="C99" s="719">
        <v>46097</v>
      </c>
      <c r="D99" s="373"/>
      <c r="E99" s="346">
        <v>22.739699999999999</v>
      </c>
      <c r="F99" s="373"/>
      <c r="G99" s="347">
        <v>10.226800000000001</v>
      </c>
      <c r="H99" s="373"/>
      <c r="I99" s="651" t="s">
        <v>430</v>
      </c>
      <c r="J99" s="651" t="s">
        <v>430</v>
      </c>
      <c r="K99" s="651" t="s">
        <v>430</v>
      </c>
      <c r="L99" s="651" t="s">
        <v>430</v>
      </c>
      <c r="M99" s="374"/>
      <c r="N99" s="348">
        <v>75.821100000000001</v>
      </c>
      <c r="O99" s="348">
        <v>-13.428599999999999</v>
      </c>
      <c r="P99" s="348">
        <v>-2.5990000000000002</v>
      </c>
      <c r="Q99" s="348">
        <v>1.4029</v>
      </c>
      <c r="R99" s="348">
        <v>4.4260999999999999</v>
      </c>
      <c r="S99" s="348">
        <v>4.8417000000000003</v>
      </c>
      <c r="T99" s="348" t="s">
        <v>430</v>
      </c>
      <c r="U99" s="348" t="s">
        <v>430</v>
      </c>
      <c r="V99" s="350" t="s">
        <v>430</v>
      </c>
      <c r="W99" s="348" t="s">
        <v>430</v>
      </c>
      <c r="X99" s="348" t="s">
        <v>430</v>
      </c>
      <c r="Y99" s="348" t="s">
        <v>430</v>
      </c>
      <c r="Z99" s="348" t="s">
        <v>430</v>
      </c>
      <c r="AA99" s="348">
        <v>4.5494000000000003</v>
      </c>
      <c r="AB99" s="348">
        <v>4.5876000000000001</v>
      </c>
      <c r="AC99" s="348" t="s">
        <v>430</v>
      </c>
      <c r="AD99" s="348" t="s">
        <v>430</v>
      </c>
      <c r="AE99" s="348">
        <v>2.8479999999999999</v>
      </c>
      <c r="AF99" s="348">
        <v>5.0476999999999999</v>
      </c>
      <c r="AG99" s="374"/>
      <c r="AH99" s="346">
        <v>3</v>
      </c>
      <c r="AI99" s="346">
        <v>5</v>
      </c>
      <c r="AJ99" s="346">
        <v>18</v>
      </c>
      <c r="AK99" s="346">
        <v>14</v>
      </c>
      <c r="AL99" s="346">
        <v>15</v>
      </c>
      <c r="AM99" s="346">
        <v>22</v>
      </c>
      <c r="AN99" s="346" t="s">
        <v>430</v>
      </c>
      <c r="AO99" s="346" t="s">
        <v>430</v>
      </c>
      <c r="AP99" s="346" t="s">
        <v>430</v>
      </c>
      <c r="AQ99" s="346" t="s">
        <v>430</v>
      </c>
      <c r="AR99" s="346" t="s">
        <v>430</v>
      </c>
      <c r="AS99" s="346" t="s">
        <v>430</v>
      </c>
      <c r="AT99" s="346" t="s">
        <v>430</v>
      </c>
      <c r="AU99" s="346">
        <v>22</v>
      </c>
      <c r="AV99" s="346">
        <v>20</v>
      </c>
      <c r="AW99" s="346" t="s">
        <v>430</v>
      </c>
      <c r="AX99" s="346" t="s">
        <v>430</v>
      </c>
      <c r="AY99" s="346">
        <v>18</v>
      </c>
      <c r="AZ99" s="374"/>
      <c r="BA99" s="375">
        <v>5.8990928886306904</v>
      </c>
      <c r="BB99" s="375">
        <v>-0.23058536032347099</v>
      </c>
      <c r="BC99" s="375">
        <v>-0.14635207248913801</v>
      </c>
      <c r="BD99" s="375">
        <v>-0.75854873712167703</v>
      </c>
      <c r="BE99" s="374"/>
      <c r="BF99" s="348" t="s">
        <v>430</v>
      </c>
      <c r="BG99" s="348" t="s">
        <v>430</v>
      </c>
      <c r="BH99" s="348" t="s">
        <v>430</v>
      </c>
      <c r="BI99" s="374"/>
      <c r="BJ99" s="348">
        <v>-0.32284206000000898</v>
      </c>
      <c r="BK99" s="374"/>
      <c r="BL99" s="348">
        <v>47.525399999999998</v>
      </c>
      <c r="BM99" s="348">
        <v>16.492699999999999</v>
      </c>
      <c r="BN99" s="348">
        <v>9.0216700000000003</v>
      </c>
      <c r="BO99" s="348">
        <v>26.960229999999999</v>
      </c>
      <c r="BP99" s="373"/>
      <c r="BQ99" s="348">
        <v>0.66</v>
      </c>
      <c r="BR99" s="348">
        <v>15.05</v>
      </c>
      <c r="BS99" s="348" t="s">
        <v>430</v>
      </c>
      <c r="BT99" s="348" t="s">
        <v>430</v>
      </c>
      <c r="BU99" s="348" t="s">
        <v>430</v>
      </c>
      <c r="BV99" s="348">
        <v>84.62</v>
      </c>
      <c r="BW99" s="373"/>
      <c r="BX99" s="372" t="s">
        <v>9827</v>
      </c>
      <c r="BY99" s="372" t="s">
        <v>9828</v>
      </c>
      <c r="BZ99" s="372" t="s">
        <v>9829</v>
      </c>
      <c r="CA99" s="372" t="s">
        <v>9830</v>
      </c>
      <c r="CB99" s="372" t="s">
        <v>9831</v>
      </c>
      <c r="CC99" s="373"/>
      <c r="CD99" s="354" t="s">
        <v>4673</v>
      </c>
    </row>
    <row r="100" spans="1:82" x14ac:dyDescent="0.25">
      <c r="A100" s="36" t="s">
        <v>93</v>
      </c>
      <c r="B100" s="43"/>
      <c r="C100" s="720"/>
      <c r="D100" s="43"/>
      <c r="E100" s="51"/>
      <c r="F100" s="43"/>
      <c r="G100" s="55"/>
      <c r="H100" s="43"/>
      <c r="I100" s="92"/>
      <c r="J100" s="92"/>
      <c r="K100" s="92"/>
      <c r="L100" s="92"/>
      <c r="M100" s="66"/>
      <c r="N100" s="59">
        <v>47.078699999999998</v>
      </c>
      <c r="O100" s="59">
        <v>-20.514299999999999</v>
      </c>
      <c r="P100" s="59">
        <v>0.31209999999999999</v>
      </c>
      <c r="Q100" s="59">
        <v>1.6537999999999999</v>
      </c>
      <c r="R100" s="59">
        <v>4.6622000000000003</v>
      </c>
      <c r="S100" s="59">
        <v>5.8625999999999996</v>
      </c>
      <c r="T100" s="59">
        <v>5.2649999999999997</v>
      </c>
      <c r="U100" s="59">
        <v>5.6180000000000003</v>
      </c>
      <c r="V100" s="70">
        <v>5.5594999999999999</v>
      </c>
      <c r="W100" s="59">
        <v>5.8982999999999999</v>
      </c>
      <c r="X100" s="59">
        <v>6.2609000000000004</v>
      </c>
      <c r="Y100" s="59">
        <v>5.5087999999999999</v>
      </c>
      <c r="Z100" s="59">
        <v>4.8776999999999999</v>
      </c>
      <c r="AA100" s="59">
        <v>5.3829000000000002</v>
      </c>
      <c r="AB100" s="59">
        <v>5.0446999999999997</v>
      </c>
      <c r="AC100" s="59">
        <v>5.52</v>
      </c>
      <c r="AD100" s="59">
        <v>5.7377000000000002</v>
      </c>
      <c r="AE100" s="59">
        <v>3.1844000000000001</v>
      </c>
      <c r="AF100" s="59">
        <v>5.5350000000000001</v>
      </c>
      <c r="AG100" s="66"/>
      <c r="AH100" s="51">
        <v>23</v>
      </c>
      <c r="AI100" s="51">
        <v>23</v>
      </c>
      <c r="AJ100" s="51">
        <v>23</v>
      </c>
      <c r="AK100" s="51">
        <v>23</v>
      </c>
      <c r="AL100" s="51">
        <v>23</v>
      </c>
      <c r="AM100" s="51">
        <v>23</v>
      </c>
      <c r="AN100" s="51">
        <v>20</v>
      </c>
      <c r="AO100" s="51">
        <v>20</v>
      </c>
      <c r="AP100" s="51">
        <v>17</v>
      </c>
      <c r="AQ100" s="51">
        <v>12</v>
      </c>
      <c r="AR100" s="51">
        <v>10</v>
      </c>
      <c r="AS100" s="51">
        <v>9</v>
      </c>
      <c r="AT100" s="51">
        <v>3</v>
      </c>
      <c r="AU100" s="51">
        <v>23</v>
      </c>
      <c r="AV100" s="51">
        <v>22</v>
      </c>
      <c r="AW100" s="51">
        <v>20</v>
      </c>
      <c r="AX100" s="51">
        <v>18</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101.398</v>
      </c>
      <c r="O101" s="60">
        <v>3.9394</v>
      </c>
      <c r="P101" s="60">
        <v>10.2958</v>
      </c>
      <c r="Q101" s="60">
        <v>6.1699000000000002</v>
      </c>
      <c r="R101" s="60">
        <v>6.3673999999999999</v>
      </c>
      <c r="S101" s="60">
        <v>7.5113000000000003</v>
      </c>
      <c r="T101" s="60">
        <v>6.4743000000000004</v>
      </c>
      <c r="U101" s="60">
        <v>6.8487</v>
      </c>
      <c r="V101" s="71">
        <v>6.7881</v>
      </c>
      <c r="W101" s="60">
        <v>6.2126999999999999</v>
      </c>
      <c r="X101" s="60">
        <v>6.5709</v>
      </c>
      <c r="Y101" s="60">
        <v>5.8369999999999997</v>
      </c>
      <c r="Z101" s="60">
        <v>5.4074999999999998</v>
      </c>
      <c r="AA101" s="60">
        <v>6.7539999999999996</v>
      </c>
      <c r="AB101" s="60">
        <v>6.2619999999999996</v>
      </c>
      <c r="AC101" s="60">
        <v>6.7713000000000001</v>
      </c>
      <c r="AD101" s="60">
        <v>6.9503000000000004</v>
      </c>
      <c r="AE101" s="60">
        <v>4.9729999999999999</v>
      </c>
      <c r="AF101" s="60">
        <v>6.7289000000000003</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-34.112099999999998</v>
      </c>
      <c r="O102" s="60">
        <v>-34.048499999999997</v>
      </c>
      <c r="P102" s="60">
        <v>-9.7371999999999996</v>
      </c>
      <c r="Q102" s="60">
        <v>-4.8685999999999998</v>
      </c>
      <c r="R102" s="60">
        <v>0</v>
      </c>
      <c r="S102" s="60">
        <v>2.6150000000000002</v>
      </c>
      <c r="T102" s="60">
        <v>2.8698999999999999</v>
      </c>
      <c r="U102" s="60">
        <v>3.3329</v>
      </c>
      <c r="V102" s="71">
        <v>3.3757000000000001</v>
      </c>
      <c r="W102" s="60">
        <v>5.3231000000000002</v>
      </c>
      <c r="X102" s="60">
        <v>5.5761000000000003</v>
      </c>
      <c r="Y102" s="60">
        <v>4.9006999999999996</v>
      </c>
      <c r="Z102" s="60">
        <v>4.1589</v>
      </c>
      <c r="AA102" s="60">
        <v>2.3635999999999999</v>
      </c>
      <c r="AB102" s="60">
        <v>2.5468999999999999</v>
      </c>
      <c r="AC102" s="60">
        <v>3.2090000000000001</v>
      </c>
      <c r="AD102" s="60">
        <v>3.5125000000000002</v>
      </c>
      <c r="AE102" s="60">
        <v>-2.5245000000000002</v>
      </c>
      <c r="AF102" s="60">
        <v>3.8910999999999998</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51.6252</v>
      </c>
      <c r="O103" s="61">
        <v>-19.972999999999999</v>
      </c>
      <c r="P103" s="61">
        <v>0.49809999999999999</v>
      </c>
      <c r="Q103" s="61">
        <v>1.579</v>
      </c>
      <c r="R103" s="61">
        <v>4.6264000000000003</v>
      </c>
      <c r="S103" s="61">
        <v>5.8254999999999999</v>
      </c>
      <c r="T103" s="61">
        <v>5.3097500000000002</v>
      </c>
      <c r="U103" s="61">
        <v>5.6215999999999999</v>
      </c>
      <c r="V103" s="72">
        <v>5.6292</v>
      </c>
      <c r="W103" s="61">
        <v>5.9127999999999998</v>
      </c>
      <c r="X103" s="61">
        <v>6.3324499999999997</v>
      </c>
      <c r="Y103" s="61">
        <v>5.6047000000000002</v>
      </c>
      <c r="Z103" s="61">
        <v>5.0667999999999997</v>
      </c>
      <c r="AA103" s="61">
        <v>5.5274999999999999</v>
      </c>
      <c r="AB103" s="61">
        <v>5.0580999999999996</v>
      </c>
      <c r="AC103" s="61">
        <v>5.4878</v>
      </c>
      <c r="AD103" s="61">
        <v>5.6561000000000003</v>
      </c>
      <c r="AE103" s="61">
        <v>3.3843999999999999</v>
      </c>
      <c r="AF103" s="61">
        <v>5.5290999999999997</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9610</v>
      </c>
      <c r="B105" s="374"/>
      <c r="C105" s="730"/>
      <c r="D105" s="374"/>
      <c r="E105" s="401"/>
      <c r="F105" s="374"/>
      <c r="G105" s="401"/>
      <c r="H105" s="374"/>
      <c r="I105" s="401"/>
      <c r="J105" s="401"/>
      <c r="K105" s="401"/>
      <c r="L105" s="401"/>
      <c r="M105" s="406"/>
      <c r="N105" s="405">
        <v>30.4514</v>
      </c>
      <c r="O105" s="405">
        <v>-19.270499999999998</v>
      </c>
      <c r="P105" s="405">
        <v>2.6246</v>
      </c>
      <c r="Q105" s="405">
        <v>2.9712999999999998</v>
      </c>
      <c r="R105" s="405">
        <v>5.6608999999999998</v>
      </c>
      <c r="S105" s="405">
        <v>6.609</v>
      </c>
      <c r="T105" s="405">
        <v>6.2168000000000001</v>
      </c>
      <c r="U105" s="405">
        <v>6.8635999999999999</v>
      </c>
      <c r="V105" s="407">
        <v>7.0555000000000003</v>
      </c>
      <c r="W105" s="405">
        <v>7.2765000000000004</v>
      </c>
      <c r="X105" s="405">
        <v>7.3964999999999996</v>
      </c>
      <c r="Y105" s="405">
        <v>6.5423999999999998</v>
      </c>
      <c r="Z105" s="405">
        <v>5.5888</v>
      </c>
      <c r="AA105" s="405">
        <v>6.4884000000000004</v>
      </c>
      <c r="AB105" s="405">
        <v>6.0347</v>
      </c>
      <c r="AC105" s="405">
        <v>6.8261000000000003</v>
      </c>
      <c r="AD105" s="405">
        <v>7.0564999999999998</v>
      </c>
      <c r="AE105" s="405">
        <v>3.1896</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-176.20500000000001</v>
      </c>
      <c r="O106" s="433">
        <v>-64.392499999999998</v>
      </c>
      <c r="P106" s="433">
        <v>-30.331800000000001</v>
      </c>
      <c r="Q106" s="433">
        <v>-32.5687</v>
      </c>
      <c r="R106" s="433">
        <v>6.1577000000000002</v>
      </c>
      <c r="S106" s="433">
        <v>5.5533000000000001</v>
      </c>
      <c r="T106" s="433">
        <v>-7.1684000000000001</v>
      </c>
      <c r="U106" s="433">
        <v>-9.7169000000000008</v>
      </c>
      <c r="V106" s="434">
        <v>-1.4573</v>
      </c>
      <c r="W106" s="433">
        <v>-0.73380000000000001</v>
      </c>
      <c r="X106" s="433">
        <v>8.9707000000000008</v>
      </c>
      <c r="Y106" s="433">
        <v>8.8758999999999997</v>
      </c>
      <c r="Z106" s="433">
        <v>12.2277</v>
      </c>
      <c r="AA106" s="433">
        <v>7.8170000000000002</v>
      </c>
      <c r="AB106" s="433">
        <v>21.252600000000001</v>
      </c>
      <c r="AC106" s="433">
        <v>-10.6334</v>
      </c>
      <c r="AD106" s="433">
        <v>-1.1859</v>
      </c>
      <c r="AE106" s="433">
        <v>-14.828099999999999</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10511</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8AAB-74EB-4BC5-BD5F-016B075F853A}">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72" t="s">
        <v>339</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76"/>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00"/>
      <c r="BA6" s="692" t="s">
        <v>72</v>
      </c>
      <c r="BB6" s="691" t="s">
        <v>73</v>
      </c>
      <c r="BC6" s="691" t="s">
        <v>74</v>
      </c>
      <c r="BD6" s="327" t="s">
        <v>75</v>
      </c>
      <c r="BE6" s="77"/>
      <c r="BF6" s="326" t="s">
        <v>309</v>
      </c>
      <c r="BG6" s="303" t="s">
        <v>310</v>
      </c>
      <c r="BH6" s="327" t="s">
        <v>311</v>
      </c>
      <c r="BI6" s="1074"/>
      <c r="BJ6" s="1113"/>
      <c r="BK6" s="1074"/>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9855</v>
      </c>
      <c r="B8" s="402"/>
      <c r="C8" s="724">
        <v>37560</v>
      </c>
      <c r="D8" s="402"/>
      <c r="E8" s="403">
        <v>88477.1</v>
      </c>
      <c r="F8" s="402"/>
      <c r="G8" s="404">
        <v>825.5557</v>
      </c>
      <c r="H8" s="402"/>
      <c r="I8" s="650">
        <v>4.66</v>
      </c>
      <c r="J8" s="650">
        <v>6.9</v>
      </c>
      <c r="K8" s="650">
        <v>2.38</v>
      </c>
      <c r="L8" s="650">
        <v>2.4900000000000002</v>
      </c>
      <c r="M8" s="406"/>
      <c r="N8" s="405" t="s">
        <v>430</v>
      </c>
      <c r="O8" s="405">
        <v>4.0308999999999999</v>
      </c>
      <c r="P8" s="405">
        <v>21.957599999999999</v>
      </c>
      <c r="Q8" s="405">
        <v>5.4988999999999999</v>
      </c>
      <c r="R8" s="405">
        <v>26.5488</v>
      </c>
      <c r="S8" s="405">
        <v>10.2104</v>
      </c>
      <c r="T8" s="405">
        <v>1.1695</v>
      </c>
      <c r="U8" s="405">
        <v>2.5143</v>
      </c>
      <c r="V8" s="407">
        <v>8.6366999999999994</v>
      </c>
      <c r="W8" s="405">
        <v>8.0694999999999997</v>
      </c>
      <c r="X8" s="405">
        <v>15.5052</v>
      </c>
      <c r="Y8" s="405">
        <v>16.996500000000001</v>
      </c>
      <c r="Z8" s="405">
        <v>14.843999999999999</v>
      </c>
      <c r="AA8" s="405">
        <v>20.403500000000001</v>
      </c>
      <c r="AB8" s="405">
        <v>22.466000000000001</v>
      </c>
      <c r="AC8" s="405">
        <v>0.92969999999999997</v>
      </c>
      <c r="AD8" s="405">
        <v>7.2282000000000002</v>
      </c>
      <c r="AE8" s="405">
        <v>19.1585</v>
      </c>
      <c r="AF8" s="405">
        <v>20.341200000000001</v>
      </c>
      <c r="AG8" s="406"/>
      <c r="AH8" s="403" t="s">
        <v>430</v>
      </c>
      <c r="AI8" s="403">
        <v>6</v>
      </c>
      <c r="AJ8" s="403">
        <v>4</v>
      </c>
      <c r="AK8" s="403">
        <v>9</v>
      </c>
      <c r="AL8" s="403">
        <v>11</v>
      </c>
      <c r="AM8" s="403">
        <v>5</v>
      </c>
      <c r="AN8" s="403">
        <v>11</v>
      </c>
      <c r="AO8" s="403">
        <v>13</v>
      </c>
      <c r="AP8" s="403">
        <v>13</v>
      </c>
      <c r="AQ8" s="403">
        <v>11</v>
      </c>
      <c r="AR8" s="403">
        <v>5</v>
      </c>
      <c r="AS8" s="403">
        <v>1</v>
      </c>
      <c r="AT8" s="403">
        <v>1</v>
      </c>
      <c r="AU8" s="403">
        <v>11</v>
      </c>
      <c r="AV8" s="403">
        <v>12</v>
      </c>
      <c r="AW8" s="403">
        <v>14</v>
      </c>
      <c r="AX8" s="403">
        <v>14</v>
      </c>
      <c r="AY8" s="403">
        <v>12</v>
      </c>
      <c r="AZ8" s="406"/>
      <c r="BA8" s="410">
        <v>95.263575696811102</v>
      </c>
      <c r="BB8" s="410">
        <v>0</v>
      </c>
      <c r="BC8" s="410">
        <v>9.1450676870285103E-2</v>
      </c>
      <c r="BD8" s="410" t="s">
        <v>430</v>
      </c>
      <c r="BE8" s="402"/>
      <c r="BF8" s="405">
        <v>82.703724389399994</v>
      </c>
      <c r="BG8" s="405">
        <v>33.2582024632</v>
      </c>
      <c r="BH8" s="405">
        <v>2.4867166072</v>
      </c>
      <c r="BI8" s="402"/>
      <c r="BJ8" s="405">
        <v>67.007650229999996</v>
      </c>
      <c r="BK8" s="402"/>
      <c r="BL8" s="405">
        <v>48.362400000000001</v>
      </c>
      <c r="BM8" s="405">
        <v>14.8346</v>
      </c>
      <c r="BN8" s="405">
        <v>6.5574899999999996</v>
      </c>
      <c r="BO8" s="405">
        <v>30.245509999999999</v>
      </c>
      <c r="BP8" s="402"/>
      <c r="BQ8" s="405">
        <v>5.27</v>
      </c>
      <c r="BR8" s="405">
        <v>5.09</v>
      </c>
      <c r="BS8" s="405">
        <v>2.94</v>
      </c>
      <c r="BT8" s="405">
        <v>0.76</v>
      </c>
      <c r="BU8" s="405">
        <v>1.59</v>
      </c>
      <c r="BV8" s="405">
        <v>15.53</v>
      </c>
      <c r="BW8" s="402"/>
      <c r="BX8" s="401" t="s">
        <v>9856</v>
      </c>
      <c r="BY8" s="401" t="s">
        <v>9857</v>
      </c>
      <c r="BZ8" s="401" t="s">
        <v>9858</v>
      </c>
      <c r="CA8" s="401" t="s">
        <v>9859</v>
      </c>
      <c r="CB8" s="401" t="s">
        <v>9860</v>
      </c>
      <c r="CC8" s="402"/>
      <c r="CD8" s="411" t="s">
        <v>443</v>
      </c>
    </row>
    <row r="9" spans="1:82" s="428" customFormat="1" x14ac:dyDescent="0.25">
      <c r="A9" s="345" t="s">
        <v>9861</v>
      </c>
      <c r="B9" s="373"/>
      <c r="C9" s="719">
        <v>38707</v>
      </c>
      <c r="D9" s="373"/>
      <c r="E9" s="346">
        <v>20966.8</v>
      </c>
      <c r="F9" s="373"/>
      <c r="G9" s="347">
        <v>67.510000000000005</v>
      </c>
      <c r="H9" s="373"/>
      <c r="I9" s="651">
        <v>2.84</v>
      </c>
      <c r="J9" s="651">
        <v>7.76</v>
      </c>
      <c r="K9" s="651">
        <v>2.21</v>
      </c>
      <c r="L9" s="651">
        <v>2.46</v>
      </c>
      <c r="M9" s="374"/>
      <c r="N9" s="348">
        <v>-35.775500000000001</v>
      </c>
      <c r="O9" s="348">
        <v>-12.7822</v>
      </c>
      <c r="P9" s="348">
        <v>0.1777</v>
      </c>
      <c r="Q9" s="348">
        <v>-3.4056000000000002</v>
      </c>
      <c r="R9" s="348">
        <v>17.271799999999999</v>
      </c>
      <c r="S9" s="348">
        <v>4.7487000000000004</v>
      </c>
      <c r="T9" s="348">
        <v>0.89170000000000005</v>
      </c>
      <c r="U9" s="348">
        <v>7.4302999999999999</v>
      </c>
      <c r="V9" s="350">
        <v>14.139799999999999</v>
      </c>
      <c r="W9" s="348">
        <v>10.056699999999999</v>
      </c>
      <c r="X9" s="348">
        <v>15.4108</v>
      </c>
      <c r="Y9" s="348">
        <v>13.368</v>
      </c>
      <c r="Z9" s="348">
        <v>11.3246</v>
      </c>
      <c r="AA9" s="348">
        <v>11.036</v>
      </c>
      <c r="AB9" s="348">
        <v>19.769500000000001</v>
      </c>
      <c r="AC9" s="348">
        <v>4.6182999999999996</v>
      </c>
      <c r="AD9" s="348">
        <v>11.9375</v>
      </c>
      <c r="AE9" s="348">
        <v>16.896999999999998</v>
      </c>
      <c r="AF9" s="348">
        <v>9.6664999999999992</v>
      </c>
      <c r="AG9" s="374"/>
      <c r="AH9" s="346">
        <v>1</v>
      </c>
      <c r="AI9" s="346">
        <v>7</v>
      </c>
      <c r="AJ9" s="346">
        <v>13</v>
      </c>
      <c r="AK9" s="346">
        <v>13</v>
      </c>
      <c r="AL9" s="346">
        <v>15</v>
      </c>
      <c r="AM9" s="346">
        <v>15</v>
      </c>
      <c r="AN9" s="346">
        <v>12</v>
      </c>
      <c r="AO9" s="346">
        <v>10</v>
      </c>
      <c r="AP9" s="346">
        <v>8</v>
      </c>
      <c r="AQ9" s="346">
        <v>8</v>
      </c>
      <c r="AR9" s="346">
        <v>6</v>
      </c>
      <c r="AS9" s="346">
        <v>3</v>
      </c>
      <c r="AT9" s="346">
        <v>2</v>
      </c>
      <c r="AU9" s="346">
        <v>15</v>
      </c>
      <c r="AV9" s="346">
        <v>14</v>
      </c>
      <c r="AW9" s="346">
        <v>10</v>
      </c>
      <c r="AX9" s="346">
        <v>10</v>
      </c>
      <c r="AY9" s="346">
        <v>14</v>
      </c>
      <c r="AZ9" s="374"/>
      <c r="BA9" s="375">
        <v>96.346446610513695</v>
      </c>
      <c r="BB9" s="375">
        <v>0</v>
      </c>
      <c r="BC9" s="375">
        <v>9.1079866407433194E-2</v>
      </c>
      <c r="BD9" s="375" t="s">
        <v>430</v>
      </c>
      <c r="BE9" s="373"/>
      <c r="BF9" s="348">
        <v>76.431816226999999</v>
      </c>
      <c r="BG9" s="348">
        <v>21.399752148299999</v>
      </c>
      <c r="BH9" s="348">
        <v>3.5716215634999999</v>
      </c>
      <c r="BI9" s="373"/>
      <c r="BJ9" s="348">
        <v>47.573818899999999</v>
      </c>
      <c r="BK9" s="373"/>
      <c r="BL9" s="348">
        <v>20.475000000000001</v>
      </c>
      <c r="BM9" s="348">
        <v>10.6882</v>
      </c>
      <c r="BN9" s="348">
        <v>16.410599999999999</v>
      </c>
      <c r="BO9" s="348">
        <v>52.426200000000001</v>
      </c>
      <c r="BP9" s="373"/>
      <c r="BQ9" s="348">
        <v>3.96</v>
      </c>
      <c r="BR9" s="348">
        <v>10.83</v>
      </c>
      <c r="BS9" s="348">
        <v>8.52</v>
      </c>
      <c r="BT9" s="348">
        <v>9.36</v>
      </c>
      <c r="BU9" s="348">
        <v>0.92</v>
      </c>
      <c r="BV9" s="348">
        <v>15.2</v>
      </c>
      <c r="BW9" s="373"/>
      <c r="BX9" s="372" t="s">
        <v>9862</v>
      </c>
      <c r="BY9" s="372" t="s">
        <v>9863</v>
      </c>
      <c r="BZ9" s="372" t="s">
        <v>9864</v>
      </c>
      <c r="CA9" s="372" t="s">
        <v>9865</v>
      </c>
      <c r="CB9" s="372" t="s">
        <v>830</v>
      </c>
      <c r="CC9" s="373"/>
      <c r="CD9" s="354" t="s">
        <v>436</v>
      </c>
    </row>
    <row r="10" spans="1:82" s="428" customFormat="1" x14ac:dyDescent="0.25">
      <c r="A10" s="345" t="s">
        <v>9866</v>
      </c>
      <c r="B10" s="373"/>
      <c r="C10" s="719">
        <v>44071</v>
      </c>
      <c r="D10" s="373"/>
      <c r="E10" s="346">
        <v>18042</v>
      </c>
      <c r="F10" s="373"/>
      <c r="G10" s="347">
        <v>25.570900000000002</v>
      </c>
      <c r="H10" s="373"/>
      <c r="I10" s="651">
        <v>3.04</v>
      </c>
      <c r="J10" s="651">
        <v>7.18</v>
      </c>
      <c r="K10" s="651">
        <v>2.4</v>
      </c>
      <c r="L10" s="651">
        <v>2.5299999999999998</v>
      </c>
      <c r="M10" s="374"/>
      <c r="N10" s="348" t="s">
        <v>430</v>
      </c>
      <c r="O10" s="348">
        <v>-20.531500000000001</v>
      </c>
      <c r="P10" s="348">
        <v>18.086500000000001</v>
      </c>
      <c r="Q10" s="348">
        <v>17.912199999999999</v>
      </c>
      <c r="R10" s="348">
        <v>43.128100000000003</v>
      </c>
      <c r="S10" s="348">
        <v>14.7417</v>
      </c>
      <c r="T10" s="348">
        <v>7.7259000000000002</v>
      </c>
      <c r="U10" s="348">
        <v>11.7776</v>
      </c>
      <c r="V10" s="350">
        <v>17.271899999999999</v>
      </c>
      <c r="W10" s="348">
        <v>12.3985</v>
      </c>
      <c r="X10" s="348">
        <v>19.331</v>
      </c>
      <c r="Y10" s="348">
        <v>15.085100000000001</v>
      </c>
      <c r="Z10" s="348" t="s">
        <v>430</v>
      </c>
      <c r="AA10" s="348">
        <v>30.696000000000002</v>
      </c>
      <c r="AB10" s="348">
        <v>31.1126</v>
      </c>
      <c r="AC10" s="348">
        <v>10.636699999999999</v>
      </c>
      <c r="AD10" s="348">
        <v>14.938700000000001</v>
      </c>
      <c r="AE10" s="348">
        <v>41.307200000000002</v>
      </c>
      <c r="AF10" s="348">
        <v>16.946300000000001</v>
      </c>
      <c r="AG10" s="374"/>
      <c r="AH10" s="346" t="s">
        <v>430</v>
      </c>
      <c r="AI10" s="346">
        <v>8</v>
      </c>
      <c r="AJ10" s="346">
        <v>6</v>
      </c>
      <c r="AK10" s="346">
        <v>3</v>
      </c>
      <c r="AL10" s="346">
        <v>2</v>
      </c>
      <c r="AM10" s="346">
        <v>2</v>
      </c>
      <c r="AN10" s="346">
        <v>2</v>
      </c>
      <c r="AO10" s="346">
        <v>5</v>
      </c>
      <c r="AP10" s="346">
        <v>3</v>
      </c>
      <c r="AQ10" s="346">
        <v>3</v>
      </c>
      <c r="AR10" s="346">
        <v>1</v>
      </c>
      <c r="AS10" s="346">
        <v>2</v>
      </c>
      <c r="AT10" s="346" t="s">
        <v>430</v>
      </c>
      <c r="AU10" s="346">
        <v>2</v>
      </c>
      <c r="AV10" s="346">
        <v>3</v>
      </c>
      <c r="AW10" s="346">
        <v>3</v>
      </c>
      <c r="AX10" s="346">
        <v>5</v>
      </c>
      <c r="AY10" s="346">
        <v>3</v>
      </c>
      <c r="AZ10" s="374"/>
      <c r="BA10" s="375">
        <v>112.18255153256401</v>
      </c>
      <c r="BB10" s="375">
        <v>0</v>
      </c>
      <c r="BC10" s="375">
        <v>0.10394107544813901</v>
      </c>
      <c r="BD10" s="375" t="s">
        <v>430</v>
      </c>
      <c r="BE10" s="373"/>
      <c r="BF10" s="348">
        <v>91.635477450300002</v>
      </c>
      <c r="BG10" s="348">
        <v>29.466159346800001</v>
      </c>
      <c r="BH10" s="348">
        <v>3.1098548125000001</v>
      </c>
      <c r="BI10" s="373"/>
      <c r="BJ10" s="348">
        <v>61.508131460000001</v>
      </c>
      <c r="BK10" s="373"/>
      <c r="BL10" s="348">
        <v>39.94</v>
      </c>
      <c r="BM10" s="348">
        <v>10.548299999999999</v>
      </c>
      <c r="BN10" s="348">
        <v>6.3013199999999996</v>
      </c>
      <c r="BO10" s="348">
        <v>43.210380000000001</v>
      </c>
      <c r="BP10" s="373"/>
      <c r="BQ10" s="348">
        <v>6.39</v>
      </c>
      <c r="BR10" s="348">
        <v>8.59</v>
      </c>
      <c r="BS10" s="348">
        <v>3.14</v>
      </c>
      <c r="BT10" s="348">
        <v>1.92</v>
      </c>
      <c r="BU10" s="348" t="s">
        <v>430</v>
      </c>
      <c r="BV10" s="348">
        <v>15.61</v>
      </c>
      <c r="BW10" s="373"/>
      <c r="BX10" s="372" t="s">
        <v>9867</v>
      </c>
      <c r="BY10" s="372" t="s">
        <v>9868</v>
      </c>
      <c r="BZ10" s="372" t="s">
        <v>9869</v>
      </c>
      <c r="CA10" s="372" t="s">
        <v>9870</v>
      </c>
      <c r="CB10" s="372" t="s">
        <v>9871</v>
      </c>
      <c r="CC10" s="373"/>
      <c r="CD10" s="354" t="s">
        <v>436</v>
      </c>
    </row>
    <row r="11" spans="1:82" s="428" customFormat="1" ht="11" x14ac:dyDescent="0.3">
      <c r="A11" s="841" t="s">
        <v>9872</v>
      </c>
      <c r="B11" s="842"/>
      <c r="C11" s="843">
        <v>45191</v>
      </c>
      <c r="D11" s="842"/>
      <c r="E11" s="844">
        <v>15429.6</v>
      </c>
      <c r="F11" s="842"/>
      <c r="G11" s="845">
        <v>16.245000000000001</v>
      </c>
      <c r="H11" s="842"/>
      <c r="I11" s="957">
        <v>6.88</v>
      </c>
      <c r="J11" s="957">
        <v>6.48</v>
      </c>
      <c r="K11" s="957">
        <v>2.61</v>
      </c>
      <c r="L11" s="957">
        <v>2.7</v>
      </c>
      <c r="M11" s="847"/>
      <c r="N11" s="846" t="s">
        <v>430</v>
      </c>
      <c r="O11" s="846">
        <v>13.491</v>
      </c>
      <c r="P11" s="846">
        <v>18.404800000000002</v>
      </c>
      <c r="Q11" s="846">
        <v>8.6684000000000001</v>
      </c>
      <c r="R11" s="846">
        <v>40.712899999999998</v>
      </c>
      <c r="S11" s="846">
        <v>6.5495000000000001</v>
      </c>
      <c r="T11" s="846">
        <v>2.1316999999999999</v>
      </c>
      <c r="U11" s="846">
        <v>13.340999999999999</v>
      </c>
      <c r="V11" s="848">
        <v>20.915500000000002</v>
      </c>
      <c r="W11" s="846">
        <v>11.617699999999999</v>
      </c>
      <c r="X11" s="846" t="s">
        <v>430</v>
      </c>
      <c r="Y11" s="846" t="s">
        <v>430</v>
      </c>
      <c r="Z11" s="846" t="s">
        <v>430</v>
      </c>
      <c r="AA11" s="846">
        <v>21.9756</v>
      </c>
      <c r="AB11" s="846">
        <v>27.843599999999999</v>
      </c>
      <c r="AC11" s="846">
        <v>6.2693000000000003</v>
      </c>
      <c r="AD11" s="846">
        <v>17.1343</v>
      </c>
      <c r="AE11" s="846">
        <v>38.9908</v>
      </c>
      <c r="AF11" s="846">
        <v>18.0166</v>
      </c>
      <c r="AG11" s="847"/>
      <c r="AH11" s="844" t="s">
        <v>430</v>
      </c>
      <c r="AI11" s="844">
        <v>3</v>
      </c>
      <c r="AJ11" s="844">
        <v>5</v>
      </c>
      <c r="AK11" s="844">
        <v>7</v>
      </c>
      <c r="AL11" s="844">
        <v>3</v>
      </c>
      <c r="AM11" s="844">
        <v>13</v>
      </c>
      <c r="AN11" s="844">
        <v>10</v>
      </c>
      <c r="AO11" s="844">
        <v>1</v>
      </c>
      <c r="AP11" s="844">
        <v>1</v>
      </c>
      <c r="AQ11" s="844">
        <v>4</v>
      </c>
      <c r="AR11" s="844" t="s">
        <v>430</v>
      </c>
      <c r="AS11" s="844" t="s">
        <v>430</v>
      </c>
      <c r="AT11" s="844" t="s">
        <v>430</v>
      </c>
      <c r="AU11" s="844">
        <v>5</v>
      </c>
      <c r="AV11" s="844">
        <v>5</v>
      </c>
      <c r="AW11" s="844">
        <v>7</v>
      </c>
      <c r="AX11" s="844">
        <v>1</v>
      </c>
      <c r="AY11" s="844">
        <v>4</v>
      </c>
      <c r="AZ11" s="847"/>
      <c r="BA11" s="852">
        <v>132.35811480821599</v>
      </c>
      <c r="BB11" s="852">
        <v>0</v>
      </c>
      <c r="BC11" s="852">
        <v>8.5530433692286301E-2</v>
      </c>
      <c r="BD11" s="852" t="s">
        <v>430</v>
      </c>
      <c r="BE11" s="842"/>
      <c r="BF11" s="846">
        <v>90.4812148205</v>
      </c>
      <c r="BG11" s="846">
        <v>33.594100574499997</v>
      </c>
      <c r="BH11" s="846">
        <v>2.6933661944999998</v>
      </c>
      <c r="BI11" s="842"/>
      <c r="BJ11" s="846">
        <v>70.924139670000002</v>
      </c>
      <c r="BK11" s="842"/>
      <c r="BL11" s="846">
        <v>39.089599999999997</v>
      </c>
      <c r="BM11" s="846">
        <v>15.906599999999999</v>
      </c>
      <c r="BN11" s="846">
        <v>14.2089</v>
      </c>
      <c r="BO11" s="846">
        <v>30.794899999999998</v>
      </c>
      <c r="BP11" s="842"/>
      <c r="BQ11" s="846">
        <v>3.45</v>
      </c>
      <c r="BR11" s="846">
        <v>6.32</v>
      </c>
      <c r="BS11" s="846">
        <v>0.67</v>
      </c>
      <c r="BT11" s="846">
        <v>7.0000000000000007E-2</v>
      </c>
      <c r="BU11" s="846" t="s">
        <v>430</v>
      </c>
      <c r="BV11" s="846">
        <v>11.21</v>
      </c>
      <c r="BW11" s="842"/>
      <c r="BX11" s="855" t="s">
        <v>9873</v>
      </c>
      <c r="BY11" s="855" t="s">
        <v>9874</v>
      </c>
      <c r="BZ11" s="855" t="s">
        <v>9875</v>
      </c>
      <c r="CA11" s="855" t="s">
        <v>9876</v>
      </c>
      <c r="CB11" s="855" t="s">
        <v>1944</v>
      </c>
      <c r="CC11" s="842"/>
      <c r="CD11" s="856" t="s">
        <v>443</v>
      </c>
    </row>
    <row r="12" spans="1:82" s="428" customFormat="1" x14ac:dyDescent="0.25">
      <c r="A12" s="345" t="s">
        <v>9877</v>
      </c>
      <c r="B12" s="373"/>
      <c r="C12" s="719">
        <v>45196</v>
      </c>
      <c r="D12" s="373"/>
      <c r="E12" s="346">
        <v>11044.8</v>
      </c>
      <c r="F12" s="373"/>
      <c r="G12" s="347">
        <v>16.456399999999999</v>
      </c>
      <c r="H12" s="373"/>
      <c r="I12" s="651">
        <v>2.86</v>
      </c>
      <c r="J12" s="651">
        <v>2.04</v>
      </c>
      <c r="K12" s="651">
        <v>1.22</v>
      </c>
      <c r="L12" s="651">
        <v>1.27</v>
      </c>
      <c r="M12" s="374"/>
      <c r="N12" s="348" t="s">
        <v>430</v>
      </c>
      <c r="O12" s="348">
        <v>10.7636</v>
      </c>
      <c r="P12" s="348">
        <v>11.1473</v>
      </c>
      <c r="Q12" s="348">
        <v>5.5045000000000002</v>
      </c>
      <c r="R12" s="348">
        <v>29.572500000000002</v>
      </c>
      <c r="S12" s="348">
        <v>5.9789000000000003</v>
      </c>
      <c r="T12" s="348">
        <v>5.1760000000000002</v>
      </c>
      <c r="U12" s="348">
        <v>12.399900000000001</v>
      </c>
      <c r="V12" s="350">
        <v>19.846800000000002</v>
      </c>
      <c r="W12" s="348">
        <v>14.2986</v>
      </c>
      <c r="X12" s="348" t="s">
        <v>430</v>
      </c>
      <c r="Y12" s="348" t="s">
        <v>430</v>
      </c>
      <c r="Z12" s="348" t="s">
        <v>430</v>
      </c>
      <c r="AA12" s="348">
        <v>21.089500000000001</v>
      </c>
      <c r="AB12" s="348">
        <v>22.098299999999998</v>
      </c>
      <c r="AC12" s="348">
        <v>9.2856000000000005</v>
      </c>
      <c r="AD12" s="348">
        <v>15.7302</v>
      </c>
      <c r="AE12" s="348">
        <v>23.540600000000001</v>
      </c>
      <c r="AF12" s="348">
        <v>18.633400000000002</v>
      </c>
      <c r="AG12" s="374"/>
      <c r="AH12" s="346" t="s">
        <v>430</v>
      </c>
      <c r="AI12" s="346">
        <v>5</v>
      </c>
      <c r="AJ12" s="346">
        <v>7</v>
      </c>
      <c r="AK12" s="346">
        <v>8</v>
      </c>
      <c r="AL12" s="346">
        <v>8</v>
      </c>
      <c r="AM12" s="346">
        <v>14</v>
      </c>
      <c r="AN12" s="346">
        <v>6</v>
      </c>
      <c r="AO12" s="346">
        <v>2</v>
      </c>
      <c r="AP12" s="346">
        <v>2</v>
      </c>
      <c r="AQ12" s="346">
        <v>1</v>
      </c>
      <c r="AR12" s="346" t="s">
        <v>430</v>
      </c>
      <c r="AS12" s="346" t="s">
        <v>430</v>
      </c>
      <c r="AT12" s="346" t="s">
        <v>430</v>
      </c>
      <c r="AU12" s="346">
        <v>8</v>
      </c>
      <c r="AV12" s="346">
        <v>13</v>
      </c>
      <c r="AW12" s="346">
        <v>4</v>
      </c>
      <c r="AX12" s="346">
        <v>2</v>
      </c>
      <c r="AY12" s="346">
        <v>10</v>
      </c>
      <c r="AZ12" s="374"/>
      <c r="BA12" s="375">
        <v>94.705576235131701</v>
      </c>
      <c r="BB12" s="375">
        <v>0</v>
      </c>
      <c r="BC12" s="375">
        <v>0.123311625736648</v>
      </c>
      <c r="BD12" s="375" t="s">
        <v>430</v>
      </c>
      <c r="BE12" s="373"/>
      <c r="BF12" s="348">
        <v>78.339323874599998</v>
      </c>
      <c r="BG12" s="348">
        <v>6.8993916638000004</v>
      </c>
      <c r="BH12" s="348">
        <v>11.354526267200001</v>
      </c>
      <c r="BI12" s="373"/>
      <c r="BJ12" s="348">
        <v>62.206432409999998</v>
      </c>
      <c r="BK12" s="373"/>
      <c r="BL12" s="348">
        <v>26.720400000000001</v>
      </c>
      <c r="BM12" s="348">
        <v>4.5788099999999998</v>
      </c>
      <c r="BN12" s="348">
        <v>3.8228900000000001</v>
      </c>
      <c r="BO12" s="348">
        <v>64.877899999999997</v>
      </c>
      <c r="BP12" s="373"/>
      <c r="BQ12" s="348">
        <v>10.69</v>
      </c>
      <c r="BR12" s="348">
        <v>3.88</v>
      </c>
      <c r="BS12" s="348">
        <v>0.96</v>
      </c>
      <c r="BT12" s="348" t="s">
        <v>430</v>
      </c>
      <c r="BU12" s="348" t="s">
        <v>430</v>
      </c>
      <c r="BV12" s="348">
        <v>21.46</v>
      </c>
      <c r="BW12" s="373"/>
      <c r="BX12" s="372" t="s">
        <v>9878</v>
      </c>
      <c r="BY12" s="372" t="s">
        <v>9118</v>
      </c>
      <c r="BZ12" s="372" t="s">
        <v>9879</v>
      </c>
      <c r="CA12" s="372" t="s">
        <v>9880</v>
      </c>
      <c r="CB12" s="372" t="s">
        <v>9309</v>
      </c>
      <c r="CC12" s="373"/>
      <c r="CD12" s="354" t="s">
        <v>436</v>
      </c>
    </row>
    <row r="13" spans="1:82" s="428" customFormat="1" x14ac:dyDescent="0.25">
      <c r="A13" s="345" t="s">
        <v>9881</v>
      </c>
      <c r="B13" s="373"/>
      <c r="C13" s="719">
        <v>45065</v>
      </c>
      <c r="D13" s="373"/>
      <c r="E13" s="346">
        <v>8753.43</v>
      </c>
      <c r="F13" s="373"/>
      <c r="G13" s="347">
        <v>16.309000000000001</v>
      </c>
      <c r="H13" s="373"/>
      <c r="I13" s="651">
        <v>2.36</v>
      </c>
      <c r="J13" s="651">
        <v>6.75</v>
      </c>
      <c r="K13" s="651">
        <v>1.94</v>
      </c>
      <c r="L13" s="651">
        <v>2.0699999999999998</v>
      </c>
      <c r="M13" s="374"/>
      <c r="N13" s="348" t="s">
        <v>430</v>
      </c>
      <c r="O13" s="348">
        <v>33.601300000000002</v>
      </c>
      <c r="P13" s="348">
        <v>31.919</v>
      </c>
      <c r="Q13" s="348">
        <v>25.198399999999999</v>
      </c>
      <c r="R13" s="348">
        <v>34.327500000000001</v>
      </c>
      <c r="S13" s="348">
        <v>19.003499999999999</v>
      </c>
      <c r="T13" s="348">
        <v>10.2559</v>
      </c>
      <c r="U13" s="348">
        <v>10.7935</v>
      </c>
      <c r="V13" s="350">
        <v>14.6501</v>
      </c>
      <c r="W13" s="348">
        <v>14.0624</v>
      </c>
      <c r="X13" s="348">
        <v>16.4557</v>
      </c>
      <c r="Y13" s="348" t="s">
        <v>430</v>
      </c>
      <c r="Z13" s="348" t="s">
        <v>430</v>
      </c>
      <c r="AA13" s="348">
        <v>27.272200000000002</v>
      </c>
      <c r="AB13" s="348">
        <v>23.571300000000001</v>
      </c>
      <c r="AC13" s="348">
        <v>11.5961</v>
      </c>
      <c r="AD13" s="348">
        <v>13.0968</v>
      </c>
      <c r="AE13" s="348">
        <v>36.520600000000002</v>
      </c>
      <c r="AF13" s="348">
        <v>16.126200000000001</v>
      </c>
      <c r="AG13" s="374"/>
      <c r="AH13" s="346" t="s">
        <v>430</v>
      </c>
      <c r="AI13" s="346">
        <v>1</v>
      </c>
      <c r="AJ13" s="346">
        <v>1</v>
      </c>
      <c r="AK13" s="346">
        <v>2</v>
      </c>
      <c r="AL13" s="346">
        <v>5</v>
      </c>
      <c r="AM13" s="346">
        <v>1</v>
      </c>
      <c r="AN13" s="346">
        <v>1</v>
      </c>
      <c r="AO13" s="346">
        <v>7</v>
      </c>
      <c r="AP13" s="346">
        <v>7</v>
      </c>
      <c r="AQ13" s="346">
        <v>2</v>
      </c>
      <c r="AR13" s="346">
        <v>2</v>
      </c>
      <c r="AS13" s="346" t="s">
        <v>430</v>
      </c>
      <c r="AT13" s="346" t="s">
        <v>430</v>
      </c>
      <c r="AU13" s="346">
        <v>3</v>
      </c>
      <c r="AV13" s="346">
        <v>10</v>
      </c>
      <c r="AW13" s="346">
        <v>1</v>
      </c>
      <c r="AX13" s="346">
        <v>7</v>
      </c>
      <c r="AY13" s="346">
        <v>5</v>
      </c>
      <c r="AZ13" s="374"/>
      <c r="BA13" s="375">
        <v>60.865649554053697</v>
      </c>
      <c r="BB13" s="375">
        <v>0</v>
      </c>
      <c r="BC13" s="375">
        <v>0.15282782287851501</v>
      </c>
      <c r="BD13" s="375" t="s">
        <v>430</v>
      </c>
      <c r="BE13" s="373"/>
      <c r="BF13" s="348">
        <v>61.927908821899997</v>
      </c>
      <c r="BG13" s="348">
        <v>-3.3874864570000001</v>
      </c>
      <c r="BH13" s="348">
        <v>-18.281374584999998</v>
      </c>
      <c r="BI13" s="373"/>
      <c r="BJ13" s="348">
        <v>28.541402959999999</v>
      </c>
      <c r="BK13" s="373"/>
      <c r="BL13" s="348">
        <v>21.4755</v>
      </c>
      <c r="BM13" s="348">
        <v>3.6416300000000001</v>
      </c>
      <c r="BN13" s="348">
        <v>4.2573800000000004</v>
      </c>
      <c r="BO13" s="348">
        <v>70.625489999999999</v>
      </c>
      <c r="BP13" s="373"/>
      <c r="BQ13" s="348">
        <v>7.01</v>
      </c>
      <c r="BR13" s="348">
        <v>16.2</v>
      </c>
      <c r="BS13" s="348">
        <v>4.32</v>
      </c>
      <c r="BT13" s="348" t="s">
        <v>430</v>
      </c>
      <c r="BU13" s="348" t="s">
        <v>430</v>
      </c>
      <c r="BV13" s="348">
        <v>35.770000000000003</v>
      </c>
      <c r="BW13" s="373"/>
      <c r="BX13" s="372" t="s">
        <v>9882</v>
      </c>
      <c r="BY13" s="372" t="s">
        <v>9883</v>
      </c>
      <c r="BZ13" s="372" t="s">
        <v>9884</v>
      </c>
      <c r="CA13" s="372" t="s">
        <v>9885</v>
      </c>
      <c r="CB13" s="372" t="s">
        <v>3158</v>
      </c>
      <c r="CC13" s="373"/>
      <c r="CD13" s="354" t="s">
        <v>555</v>
      </c>
    </row>
    <row r="14" spans="1:82" s="428" customFormat="1" x14ac:dyDescent="0.25">
      <c r="A14" s="345" t="s">
        <v>9886</v>
      </c>
      <c r="B14" s="373"/>
      <c r="C14" s="719">
        <v>44957</v>
      </c>
      <c r="D14" s="373"/>
      <c r="E14" s="346">
        <v>7656.47</v>
      </c>
      <c r="F14" s="373"/>
      <c r="G14" s="347">
        <v>17.2654</v>
      </c>
      <c r="H14" s="373"/>
      <c r="I14" s="651">
        <v>1.97</v>
      </c>
      <c r="J14" s="651">
        <v>6.78</v>
      </c>
      <c r="K14" s="651">
        <v>1.6</v>
      </c>
      <c r="L14" s="651">
        <v>1.7</v>
      </c>
      <c r="M14" s="374"/>
      <c r="N14" s="348">
        <v>-117.794</v>
      </c>
      <c r="O14" s="348">
        <v>-27.7715</v>
      </c>
      <c r="P14" s="348">
        <v>2.9916</v>
      </c>
      <c r="Q14" s="348">
        <v>16.349900000000002</v>
      </c>
      <c r="R14" s="348">
        <v>30.948599999999999</v>
      </c>
      <c r="S14" s="348">
        <v>13.559900000000001</v>
      </c>
      <c r="T14" s="348">
        <v>5.9558999999999997</v>
      </c>
      <c r="U14" s="348">
        <v>10.9147</v>
      </c>
      <c r="V14" s="350">
        <v>16.3279</v>
      </c>
      <c r="W14" s="348">
        <v>11.485900000000001</v>
      </c>
      <c r="X14" s="348">
        <v>16.063800000000001</v>
      </c>
      <c r="Y14" s="348" t="s">
        <v>430</v>
      </c>
      <c r="Z14" s="348" t="s">
        <v>430</v>
      </c>
      <c r="AA14" s="348">
        <v>20.8</v>
      </c>
      <c r="AB14" s="348">
        <v>32.217799999999997</v>
      </c>
      <c r="AC14" s="348">
        <v>7.4386000000000001</v>
      </c>
      <c r="AD14" s="348">
        <v>15.019399999999999</v>
      </c>
      <c r="AE14" s="348">
        <v>29.531199999999998</v>
      </c>
      <c r="AF14" s="348">
        <v>16.5166</v>
      </c>
      <c r="AG14" s="374"/>
      <c r="AH14" s="346">
        <v>2</v>
      </c>
      <c r="AI14" s="346">
        <v>9</v>
      </c>
      <c r="AJ14" s="346">
        <v>11</v>
      </c>
      <c r="AK14" s="346">
        <v>5</v>
      </c>
      <c r="AL14" s="346">
        <v>7</v>
      </c>
      <c r="AM14" s="346">
        <v>3</v>
      </c>
      <c r="AN14" s="346">
        <v>5</v>
      </c>
      <c r="AO14" s="346">
        <v>6</v>
      </c>
      <c r="AP14" s="346">
        <v>6</v>
      </c>
      <c r="AQ14" s="346">
        <v>5</v>
      </c>
      <c r="AR14" s="346">
        <v>4</v>
      </c>
      <c r="AS14" s="346" t="s">
        <v>430</v>
      </c>
      <c r="AT14" s="346" t="s">
        <v>430</v>
      </c>
      <c r="AU14" s="346">
        <v>9</v>
      </c>
      <c r="AV14" s="346">
        <v>2</v>
      </c>
      <c r="AW14" s="346">
        <v>6</v>
      </c>
      <c r="AX14" s="346">
        <v>4</v>
      </c>
      <c r="AY14" s="346">
        <v>6</v>
      </c>
      <c r="AZ14" s="374"/>
      <c r="BA14" s="375">
        <v>116.818777864604</v>
      </c>
      <c r="BB14" s="375">
        <v>0</v>
      </c>
      <c r="BC14" s="375">
        <v>7.6783615441186198E-2</v>
      </c>
      <c r="BD14" s="375" t="s">
        <v>430</v>
      </c>
      <c r="BE14" s="373"/>
      <c r="BF14" s="348">
        <v>86.4487587582</v>
      </c>
      <c r="BG14" s="348">
        <v>37.8230784183</v>
      </c>
      <c r="BH14" s="348">
        <v>2.2856087440000001</v>
      </c>
      <c r="BI14" s="373"/>
      <c r="BJ14" s="348">
        <v>67.271119069999997</v>
      </c>
      <c r="BK14" s="373"/>
      <c r="BL14" s="348">
        <v>41.475499999999997</v>
      </c>
      <c r="BM14" s="348">
        <v>18.4053</v>
      </c>
      <c r="BN14" s="348">
        <v>7.5946300000000004</v>
      </c>
      <c r="BO14" s="348">
        <v>32.524569999999997</v>
      </c>
      <c r="BP14" s="373"/>
      <c r="BQ14" s="348">
        <v>2.27</v>
      </c>
      <c r="BR14" s="348">
        <v>8.42</v>
      </c>
      <c r="BS14" s="348" t="s">
        <v>430</v>
      </c>
      <c r="BT14" s="348" t="s">
        <v>430</v>
      </c>
      <c r="BU14" s="348">
        <v>0.97</v>
      </c>
      <c r="BV14" s="348">
        <v>18.41</v>
      </c>
      <c r="BW14" s="373"/>
      <c r="BX14" s="372" t="s">
        <v>9887</v>
      </c>
      <c r="BY14" s="372" t="s">
        <v>9007</v>
      </c>
      <c r="BZ14" s="372" t="s">
        <v>9888</v>
      </c>
      <c r="CA14" s="372" t="s">
        <v>9889</v>
      </c>
      <c r="CB14" s="372" t="s">
        <v>6231</v>
      </c>
      <c r="CC14" s="373"/>
      <c r="CD14" s="354" t="s">
        <v>443</v>
      </c>
    </row>
    <row r="15" spans="1:82" s="428" customFormat="1" x14ac:dyDescent="0.25">
      <c r="A15" s="345" t="s">
        <v>9890</v>
      </c>
      <c r="B15" s="373"/>
      <c r="C15" s="719">
        <v>39799</v>
      </c>
      <c r="D15" s="373"/>
      <c r="E15" s="346">
        <v>7111.34</v>
      </c>
      <c r="F15" s="373"/>
      <c r="G15" s="347">
        <v>80.2607</v>
      </c>
      <c r="H15" s="373"/>
      <c r="I15" s="651">
        <v>7.13</v>
      </c>
      <c r="J15" s="651">
        <v>6.84</v>
      </c>
      <c r="K15" s="651">
        <v>3.83</v>
      </c>
      <c r="L15" s="651">
        <v>4.0199999999999996</v>
      </c>
      <c r="M15" s="374"/>
      <c r="N15" s="348">
        <v>-161.994</v>
      </c>
      <c r="O15" s="348">
        <v>-36.589399999999998</v>
      </c>
      <c r="P15" s="348">
        <v>11.087400000000001</v>
      </c>
      <c r="Q15" s="348">
        <v>-9.0056999999999992</v>
      </c>
      <c r="R15" s="348">
        <v>24.331299999999999</v>
      </c>
      <c r="S15" s="348">
        <v>8.7199000000000009</v>
      </c>
      <c r="T15" s="348">
        <v>2.3664000000000001</v>
      </c>
      <c r="U15" s="348">
        <v>2.2652999999999999</v>
      </c>
      <c r="V15" s="350">
        <v>8.2759</v>
      </c>
      <c r="W15" s="348">
        <v>5.1280000000000001</v>
      </c>
      <c r="X15" s="348">
        <v>16.188800000000001</v>
      </c>
      <c r="Y15" s="348">
        <v>13.2834</v>
      </c>
      <c r="Z15" s="348">
        <v>10.555099999999999</v>
      </c>
      <c r="AA15" s="348">
        <v>23.2652</v>
      </c>
      <c r="AB15" s="348">
        <v>27.050699999999999</v>
      </c>
      <c r="AC15" s="348">
        <v>1.3642000000000001</v>
      </c>
      <c r="AD15" s="348">
        <v>8.7356999999999996</v>
      </c>
      <c r="AE15" s="348">
        <v>20.306999999999999</v>
      </c>
      <c r="AF15" s="348">
        <v>12.4838</v>
      </c>
      <c r="AG15" s="374"/>
      <c r="AH15" s="346">
        <v>7</v>
      </c>
      <c r="AI15" s="346">
        <v>11</v>
      </c>
      <c r="AJ15" s="346">
        <v>8</v>
      </c>
      <c r="AK15" s="346">
        <v>15</v>
      </c>
      <c r="AL15" s="346">
        <v>12</v>
      </c>
      <c r="AM15" s="346">
        <v>10</v>
      </c>
      <c r="AN15" s="346">
        <v>9</v>
      </c>
      <c r="AO15" s="346">
        <v>14</v>
      </c>
      <c r="AP15" s="346">
        <v>14</v>
      </c>
      <c r="AQ15" s="346">
        <v>14</v>
      </c>
      <c r="AR15" s="346">
        <v>3</v>
      </c>
      <c r="AS15" s="346">
        <v>4</v>
      </c>
      <c r="AT15" s="346">
        <v>4</v>
      </c>
      <c r="AU15" s="346">
        <v>4</v>
      </c>
      <c r="AV15" s="346">
        <v>6</v>
      </c>
      <c r="AW15" s="346">
        <v>13</v>
      </c>
      <c r="AX15" s="346">
        <v>13</v>
      </c>
      <c r="AY15" s="346">
        <v>11</v>
      </c>
      <c r="AZ15" s="374"/>
      <c r="BA15" s="375">
        <v>117.726403092453</v>
      </c>
      <c r="BB15" s="375">
        <v>0</v>
      </c>
      <c r="BC15" s="375">
        <v>7.6724906542670807E-2</v>
      </c>
      <c r="BD15" s="375" t="s">
        <v>430</v>
      </c>
      <c r="BE15" s="373"/>
      <c r="BF15" s="348">
        <v>94.405998016400005</v>
      </c>
      <c r="BG15" s="348">
        <v>48.854047809999997</v>
      </c>
      <c r="BH15" s="348">
        <v>1.9324089251000001</v>
      </c>
      <c r="BI15" s="373"/>
      <c r="BJ15" s="348">
        <v>67.233419209999994</v>
      </c>
      <c r="BK15" s="373"/>
      <c r="BL15" s="348">
        <v>49.899099999999997</v>
      </c>
      <c r="BM15" s="348">
        <v>14.230499999999999</v>
      </c>
      <c r="BN15" s="348">
        <v>2.6454399999999998</v>
      </c>
      <c r="BO15" s="348">
        <v>33.224960000000003</v>
      </c>
      <c r="BP15" s="373"/>
      <c r="BQ15" s="348">
        <v>4.18</v>
      </c>
      <c r="BR15" s="348">
        <v>5.77</v>
      </c>
      <c r="BS15" s="348">
        <v>0.71</v>
      </c>
      <c r="BT15" s="348" t="s">
        <v>430</v>
      </c>
      <c r="BU15" s="348" t="s">
        <v>430</v>
      </c>
      <c r="BV15" s="348">
        <v>21.52</v>
      </c>
      <c r="BW15" s="373"/>
      <c r="BX15" s="372" t="s">
        <v>9891</v>
      </c>
      <c r="BY15" s="372" t="s">
        <v>4973</v>
      </c>
      <c r="BZ15" s="372" t="s">
        <v>9892</v>
      </c>
      <c r="CA15" s="372" t="s">
        <v>6229</v>
      </c>
      <c r="CB15" s="372" t="s">
        <v>9893</v>
      </c>
      <c r="CC15" s="373"/>
      <c r="CD15" s="354" t="s">
        <v>463</v>
      </c>
    </row>
    <row r="16" spans="1:82" s="428" customFormat="1" x14ac:dyDescent="0.25">
      <c r="A16" s="345" t="s">
        <v>9894</v>
      </c>
      <c r="B16" s="373"/>
      <c r="C16" s="719">
        <v>38581</v>
      </c>
      <c r="D16" s="373"/>
      <c r="E16" s="346">
        <v>6069.29</v>
      </c>
      <c r="F16" s="373"/>
      <c r="G16" s="347">
        <v>76.024000000000001</v>
      </c>
      <c r="H16" s="373"/>
      <c r="I16" s="651">
        <v>2.84</v>
      </c>
      <c r="J16" s="651">
        <v>7.03</v>
      </c>
      <c r="K16" s="651">
        <v>2.36</v>
      </c>
      <c r="L16" s="651">
        <v>2.4900000000000002</v>
      </c>
      <c r="M16" s="374"/>
      <c r="N16" s="348">
        <v>-146.32499999999999</v>
      </c>
      <c r="O16" s="348">
        <v>-34.7883</v>
      </c>
      <c r="P16" s="348">
        <v>1.6466000000000001</v>
      </c>
      <c r="Q16" s="348">
        <v>-1.3368</v>
      </c>
      <c r="R16" s="348">
        <v>23.924499999999998</v>
      </c>
      <c r="S16" s="348">
        <v>9.5610999999999997</v>
      </c>
      <c r="T16" s="348">
        <v>-1.5556000000000001</v>
      </c>
      <c r="U16" s="348">
        <v>1.5082</v>
      </c>
      <c r="V16" s="350">
        <v>6.1146000000000003</v>
      </c>
      <c r="W16" s="348">
        <v>6.0957999999999997</v>
      </c>
      <c r="X16" s="348">
        <v>12.015700000000001</v>
      </c>
      <c r="Y16" s="348">
        <v>10.516299999999999</v>
      </c>
      <c r="Z16" s="348">
        <v>10.6998</v>
      </c>
      <c r="AA16" s="348">
        <v>20.514299999999999</v>
      </c>
      <c r="AB16" s="348">
        <v>17.496600000000001</v>
      </c>
      <c r="AC16" s="348">
        <v>0.79969999999999997</v>
      </c>
      <c r="AD16" s="348">
        <v>5.1021999999999998</v>
      </c>
      <c r="AE16" s="348">
        <v>16.086200000000002</v>
      </c>
      <c r="AF16" s="348">
        <v>10.1205</v>
      </c>
      <c r="AG16" s="374"/>
      <c r="AH16" s="346">
        <v>6</v>
      </c>
      <c r="AI16" s="346">
        <v>10</v>
      </c>
      <c r="AJ16" s="346">
        <v>12</v>
      </c>
      <c r="AK16" s="346">
        <v>12</v>
      </c>
      <c r="AL16" s="346">
        <v>14</v>
      </c>
      <c r="AM16" s="346">
        <v>8</v>
      </c>
      <c r="AN16" s="346">
        <v>15</v>
      </c>
      <c r="AO16" s="346">
        <v>15</v>
      </c>
      <c r="AP16" s="346">
        <v>15</v>
      </c>
      <c r="AQ16" s="346">
        <v>13</v>
      </c>
      <c r="AR16" s="346">
        <v>8</v>
      </c>
      <c r="AS16" s="346">
        <v>6</v>
      </c>
      <c r="AT16" s="346">
        <v>3</v>
      </c>
      <c r="AU16" s="346">
        <v>10</v>
      </c>
      <c r="AV16" s="346">
        <v>15</v>
      </c>
      <c r="AW16" s="346">
        <v>15</v>
      </c>
      <c r="AX16" s="346">
        <v>15</v>
      </c>
      <c r="AY16" s="346">
        <v>15</v>
      </c>
      <c r="AZ16" s="374"/>
      <c r="BA16" s="375">
        <v>87.435198466368604</v>
      </c>
      <c r="BB16" s="375">
        <v>0.51845604261070299</v>
      </c>
      <c r="BC16" s="375">
        <v>6.2206193937774698E-2</v>
      </c>
      <c r="BD16" s="375">
        <v>4.2206958139927497</v>
      </c>
      <c r="BE16" s="373"/>
      <c r="BF16" s="348">
        <v>68.865231648999995</v>
      </c>
      <c r="BG16" s="348">
        <v>33.297415647299999</v>
      </c>
      <c r="BH16" s="348">
        <v>2.0681854826000001</v>
      </c>
      <c r="BI16" s="373"/>
      <c r="BJ16" s="348">
        <v>61.098350250000003</v>
      </c>
      <c r="BK16" s="373"/>
      <c r="BL16" s="348">
        <v>54.936799999999998</v>
      </c>
      <c r="BM16" s="348">
        <v>5.0180899999999999</v>
      </c>
      <c r="BN16" s="348">
        <v>7.9171800000000001</v>
      </c>
      <c r="BO16" s="348">
        <v>32.127929999999999</v>
      </c>
      <c r="BP16" s="373"/>
      <c r="BQ16" s="348">
        <v>3.35</v>
      </c>
      <c r="BR16" s="348">
        <v>6.02</v>
      </c>
      <c r="BS16" s="348">
        <v>2.42</v>
      </c>
      <c r="BT16" s="348">
        <v>0.42</v>
      </c>
      <c r="BU16" s="348" t="s">
        <v>430</v>
      </c>
      <c r="BV16" s="348">
        <v>18.2</v>
      </c>
      <c r="BW16" s="373"/>
      <c r="BX16" s="372" t="s">
        <v>9895</v>
      </c>
      <c r="BY16" s="372" t="s">
        <v>9896</v>
      </c>
      <c r="BZ16" s="372" t="s">
        <v>9897</v>
      </c>
      <c r="CA16" s="372" t="s">
        <v>9898</v>
      </c>
      <c r="CB16" s="372" t="s">
        <v>9899</v>
      </c>
      <c r="CC16" s="373"/>
      <c r="CD16" s="354" t="s">
        <v>1517</v>
      </c>
    </row>
    <row r="17" spans="1:82" s="428" customFormat="1" x14ac:dyDescent="0.25">
      <c r="A17" s="345" t="s">
        <v>9900</v>
      </c>
      <c r="B17" s="373"/>
      <c r="C17" s="719">
        <v>43894</v>
      </c>
      <c r="D17" s="373"/>
      <c r="E17" s="346">
        <v>5294.53</v>
      </c>
      <c r="F17" s="373"/>
      <c r="G17" s="347">
        <v>25.813400000000001</v>
      </c>
      <c r="H17" s="373"/>
      <c r="I17" s="651">
        <v>2.31</v>
      </c>
      <c r="J17" s="651">
        <v>7.6</v>
      </c>
      <c r="K17" s="651">
        <v>1.72</v>
      </c>
      <c r="L17" s="651">
        <v>1.8</v>
      </c>
      <c r="M17" s="374"/>
      <c r="N17" s="348" t="s">
        <v>430</v>
      </c>
      <c r="O17" s="348">
        <v>15.283899999999999</v>
      </c>
      <c r="P17" s="348">
        <v>24.513400000000001</v>
      </c>
      <c r="Q17" s="348">
        <v>10.4369</v>
      </c>
      <c r="R17" s="348">
        <v>24.203600000000002</v>
      </c>
      <c r="S17" s="348">
        <v>8.4695</v>
      </c>
      <c r="T17" s="348">
        <v>4.3071999999999999</v>
      </c>
      <c r="U17" s="348">
        <v>4.1596000000000002</v>
      </c>
      <c r="V17" s="350">
        <v>9.9827999999999992</v>
      </c>
      <c r="W17" s="348">
        <v>7.0846</v>
      </c>
      <c r="X17" s="348">
        <v>13.412599999999999</v>
      </c>
      <c r="Y17" s="348">
        <v>11.902900000000001</v>
      </c>
      <c r="Z17" s="348" t="s">
        <v>430</v>
      </c>
      <c r="AA17" s="348">
        <v>15.7666</v>
      </c>
      <c r="AB17" s="348">
        <v>26.698399999999999</v>
      </c>
      <c r="AC17" s="348">
        <v>1.4229000000000001</v>
      </c>
      <c r="AD17" s="348">
        <v>8.9079999999999995</v>
      </c>
      <c r="AE17" s="348">
        <v>18.821300000000001</v>
      </c>
      <c r="AF17" s="348">
        <v>15.7532</v>
      </c>
      <c r="AG17" s="374"/>
      <c r="AH17" s="346" t="s">
        <v>430</v>
      </c>
      <c r="AI17" s="346">
        <v>2</v>
      </c>
      <c r="AJ17" s="346">
        <v>2</v>
      </c>
      <c r="AK17" s="346">
        <v>6</v>
      </c>
      <c r="AL17" s="346">
        <v>13</v>
      </c>
      <c r="AM17" s="346">
        <v>11</v>
      </c>
      <c r="AN17" s="346">
        <v>7</v>
      </c>
      <c r="AO17" s="346">
        <v>11</v>
      </c>
      <c r="AP17" s="346">
        <v>12</v>
      </c>
      <c r="AQ17" s="346">
        <v>12</v>
      </c>
      <c r="AR17" s="346">
        <v>7</v>
      </c>
      <c r="AS17" s="346">
        <v>5</v>
      </c>
      <c r="AT17" s="346" t="s">
        <v>430</v>
      </c>
      <c r="AU17" s="346">
        <v>14</v>
      </c>
      <c r="AV17" s="346">
        <v>7</v>
      </c>
      <c r="AW17" s="346">
        <v>12</v>
      </c>
      <c r="AX17" s="346">
        <v>12</v>
      </c>
      <c r="AY17" s="346">
        <v>13</v>
      </c>
      <c r="AZ17" s="374"/>
      <c r="BA17" s="375">
        <v>109.9920084529</v>
      </c>
      <c r="BB17" s="375">
        <v>0</v>
      </c>
      <c r="BC17" s="375">
        <v>6.0800188367091799E-2</v>
      </c>
      <c r="BD17" s="375" t="s">
        <v>430</v>
      </c>
      <c r="BE17" s="373"/>
      <c r="BF17" s="348">
        <v>81.822402508500005</v>
      </c>
      <c r="BG17" s="348">
        <v>46.3569027275</v>
      </c>
      <c r="BH17" s="348">
        <v>1.7650532648999999</v>
      </c>
      <c r="BI17" s="373"/>
      <c r="BJ17" s="348">
        <v>63.083860540000003</v>
      </c>
      <c r="BK17" s="373"/>
      <c r="BL17" s="348">
        <v>42.073799999999999</v>
      </c>
      <c r="BM17" s="348">
        <v>9.6985200000000003</v>
      </c>
      <c r="BN17" s="348">
        <v>13.696300000000001</v>
      </c>
      <c r="BO17" s="348">
        <v>34.531379999999999</v>
      </c>
      <c r="BP17" s="373"/>
      <c r="BQ17" s="348">
        <v>4.9800000000000004</v>
      </c>
      <c r="BR17" s="348">
        <v>4.67</v>
      </c>
      <c r="BS17" s="348">
        <v>0.96</v>
      </c>
      <c r="BT17" s="348">
        <v>0.48</v>
      </c>
      <c r="BU17" s="348">
        <v>0.7</v>
      </c>
      <c r="BV17" s="348">
        <v>11.29</v>
      </c>
      <c r="BW17" s="373"/>
      <c r="BX17" s="372" t="s">
        <v>9901</v>
      </c>
      <c r="BY17" s="372" t="s">
        <v>1124</v>
      </c>
      <c r="BZ17" s="372" t="s">
        <v>9902</v>
      </c>
      <c r="CA17" s="372" t="s">
        <v>9903</v>
      </c>
      <c r="CB17" s="372" t="s">
        <v>9904</v>
      </c>
      <c r="CC17" s="373"/>
      <c r="CD17" s="354" t="s">
        <v>526</v>
      </c>
    </row>
    <row r="18" spans="1:82" s="428" customFormat="1" x14ac:dyDescent="0.25">
      <c r="A18" s="345" t="s">
        <v>9905</v>
      </c>
      <c r="B18" s="373"/>
      <c r="C18" s="719">
        <v>45322</v>
      </c>
      <c r="D18" s="373"/>
      <c r="E18" s="346">
        <v>3760.98</v>
      </c>
      <c r="F18" s="373"/>
      <c r="G18" s="347">
        <v>14.434699999999999</v>
      </c>
      <c r="H18" s="373"/>
      <c r="I18" s="651">
        <v>1.96</v>
      </c>
      <c r="J18" s="651">
        <v>5.2</v>
      </c>
      <c r="K18" s="651">
        <v>1.23</v>
      </c>
      <c r="L18" s="651">
        <v>1.3</v>
      </c>
      <c r="M18" s="374"/>
      <c r="N18" s="348">
        <v>-140.80500000000001</v>
      </c>
      <c r="O18" s="348">
        <v>-58.7166</v>
      </c>
      <c r="P18" s="348">
        <v>-1.4084000000000001</v>
      </c>
      <c r="Q18" s="348">
        <v>-0.54169999999999996</v>
      </c>
      <c r="R18" s="348">
        <v>27.282699999999998</v>
      </c>
      <c r="S18" s="348">
        <v>8.7705000000000002</v>
      </c>
      <c r="T18" s="348">
        <v>7.6006999999999998</v>
      </c>
      <c r="U18" s="348">
        <v>12.2362</v>
      </c>
      <c r="V18" s="350">
        <v>16.476500000000001</v>
      </c>
      <c r="W18" s="348">
        <v>11.3246</v>
      </c>
      <c r="X18" s="348" t="s">
        <v>430</v>
      </c>
      <c r="Y18" s="348" t="s">
        <v>430</v>
      </c>
      <c r="Z18" s="348" t="s">
        <v>430</v>
      </c>
      <c r="AA18" s="348">
        <v>17.9635</v>
      </c>
      <c r="AB18" s="348">
        <v>29.564800000000002</v>
      </c>
      <c r="AC18" s="348">
        <v>8.9605999999999995</v>
      </c>
      <c r="AD18" s="348">
        <v>15.182600000000001</v>
      </c>
      <c r="AE18" s="348">
        <v>25.603000000000002</v>
      </c>
      <c r="AF18" s="348">
        <v>15.335699999999999</v>
      </c>
      <c r="AG18" s="374"/>
      <c r="AH18" s="346">
        <v>4</v>
      </c>
      <c r="AI18" s="346">
        <v>14</v>
      </c>
      <c r="AJ18" s="346">
        <v>14</v>
      </c>
      <c r="AK18" s="346">
        <v>11</v>
      </c>
      <c r="AL18" s="346">
        <v>10</v>
      </c>
      <c r="AM18" s="346">
        <v>9</v>
      </c>
      <c r="AN18" s="346">
        <v>3</v>
      </c>
      <c r="AO18" s="346">
        <v>4</v>
      </c>
      <c r="AP18" s="346">
        <v>5</v>
      </c>
      <c r="AQ18" s="346">
        <v>6</v>
      </c>
      <c r="AR18" s="346" t="s">
        <v>430</v>
      </c>
      <c r="AS18" s="346" t="s">
        <v>430</v>
      </c>
      <c r="AT18" s="346" t="s">
        <v>430</v>
      </c>
      <c r="AU18" s="346">
        <v>13</v>
      </c>
      <c r="AV18" s="346">
        <v>4</v>
      </c>
      <c r="AW18" s="346">
        <v>5</v>
      </c>
      <c r="AX18" s="346">
        <v>3</v>
      </c>
      <c r="AY18" s="346">
        <v>8</v>
      </c>
      <c r="AZ18" s="374"/>
      <c r="BA18" s="375">
        <v>108.594239354976</v>
      </c>
      <c r="BB18" s="375">
        <v>0</v>
      </c>
      <c r="BC18" s="375">
        <v>7.98304978272531E-2</v>
      </c>
      <c r="BD18" s="375" t="s">
        <v>430</v>
      </c>
      <c r="BE18" s="373"/>
      <c r="BF18" s="348">
        <v>87.137068412800005</v>
      </c>
      <c r="BG18" s="348">
        <v>27.598721825599998</v>
      </c>
      <c r="BH18" s="348">
        <v>3.1572863759000001</v>
      </c>
      <c r="BI18" s="373"/>
      <c r="BJ18" s="348">
        <v>58.81247157</v>
      </c>
      <c r="BK18" s="373"/>
      <c r="BL18" s="348">
        <v>39.253300000000003</v>
      </c>
      <c r="BM18" s="348">
        <v>13.936999999999999</v>
      </c>
      <c r="BN18" s="348">
        <v>13.7562</v>
      </c>
      <c r="BO18" s="348">
        <v>33.0535</v>
      </c>
      <c r="BP18" s="373"/>
      <c r="BQ18" s="348">
        <v>3.36</v>
      </c>
      <c r="BR18" s="348">
        <v>6.39</v>
      </c>
      <c r="BS18" s="348" t="s">
        <v>430</v>
      </c>
      <c r="BT18" s="348" t="s">
        <v>430</v>
      </c>
      <c r="BU18" s="348" t="s">
        <v>430</v>
      </c>
      <c r="BV18" s="348">
        <v>9.61</v>
      </c>
      <c r="BW18" s="373"/>
      <c r="BX18" s="372" t="s">
        <v>9906</v>
      </c>
      <c r="BY18" s="372" t="s">
        <v>9907</v>
      </c>
      <c r="BZ18" s="372" t="s">
        <v>9908</v>
      </c>
      <c r="CA18" s="372" t="s">
        <v>1834</v>
      </c>
      <c r="CB18" s="372" t="s">
        <v>9909</v>
      </c>
      <c r="CC18" s="373"/>
      <c r="CD18" s="354" t="s">
        <v>3764</v>
      </c>
    </row>
    <row r="19" spans="1:82" s="428" customFormat="1" x14ac:dyDescent="0.25">
      <c r="A19" s="345" t="s">
        <v>9910</v>
      </c>
      <c r="B19" s="373"/>
      <c r="C19" s="719">
        <v>45322</v>
      </c>
      <c r="D19" s="373"/>
      <c r="E19" s="346">
        <v>3703.87</v>
      </c>
      <c r="F19" s="373"/>
      <c r="G19" s="347">
        <v>13.724</v>
      </c>
      <c r="H19" s="373"/>
      <c r="I19" s="651">
        <v>2.72</v>
      </c>
      <c r="J19" s="651">
        <v>6.47</v>
      </c>
      <c r="K19" s="651">
        <v>2.08</v>
      </c>
      <c r="L19" s="651">
        <v>2.2000000000000002</v>
      </c>
      <c r="M19" s="374"/>
      <c r="N19" s="348">
        <v>-124.57299999999999</v>
      </c>
      <c r="O19" s="348">
        <v>-39.763199999999998</v>
      </c>
      <c r="P19" s="348">
        <v>6.0861000000000001</v>
      </c>
      <c r="Q19" s="348">
        <v>5.33</v>
      </c>
      <c r="R19" s="348">
        <v>28.9191</v>
      </c>
      <c r="S19" s="348">
        <v>9.8354999999999997</v>
      </c>
      <c r="T19" s="348">
        <v>2.9066000000000001</v>
      </c>
      <c r="U19" s="348">
        <v>8.0018999999999991</v>
      </c>
      <c r="V19" s="350">
        <v>13.5815</v>
      </c>
      <c r="W19" s="348">
        <v>10.317299999999999</v>
      </c>
      <c r="X19" s="348" t="s">
        <v>430</v>
      </c>
      <c r="Y19" s="348" t="s">
        <v>430</v>
      </c>
      <c r="Z19" s="348" t="s">
        <v>430</v>
      </c>
      <c r="AA19" s="348">
        <v>21.2361</v>
      </c>
      <c r="AB19" s="348">
        <v>22.872900000000001</v>
      </c>
      <c r="AC19" s="348">
        <v>5.5589000000000004</v>
      </c>
      <c r="AD19" s="348">
        <v>12.0801</v>
      </c>
      <c r="AE19" s="348">
        <v>25.491499999999998</v>
      </c>
      <c r="AF19" s="348">
        <v>13.094200000000001</v>
      </c>
      <c r="AG19" s="374"/>
      <c r="AH19" s="346">
        <v>3</v>
      </c>
      <c r="AI19" s="346">
        <v>13</v>
      </c>
      <c r="AJ19" s="346">
        <v>10</v>
      </c>
      <c r="AK19" s="346">
        <v>10</v>
      </c>
      <c r="AL19" s="346">
        <v>9</v>
      </c>
      <c r="AM19" s="346">
        <v>7</v>
      </c>
      <c r="AN19" s="346">
        <v>8</v>
      </c>
      <c r="AO19" s="346">
        <v>8</v>
      </c>
      <c r="AP19" s="346">
        <v>9</v>
      </c>
      <c r="AQ19" s="346">
        <v>7</v>
      </c>
      <c r="AR19" s="346" t="s">
        <v>430</v>
      </c>
      <c r="AS19" s="346" t="s">
        <v>430</v>
      </c>
      <c r="AT19" s="346" t="s">
        <v>430</v>
      </c>
      <c r="AU19" s="346">
        <v>7</v>
      </c>
      <c r="AV19" s="346">
        <v>11</v>
      </c>
      <c r="AW19" s="346">
        <v>8</v>
      </c>
      <c r="AX19" s="346">
        <v>8</v>
      </c>
      <c r="AY19" s="346">
        <v>9</v>
      </c>
      <c r="AZ19" s="374"/>
      <c r="BA19" s="375">
        <v>100.049272576482</v>
      </c>
      <c r="BB19" s="375">
        <v>0</v>
      </c>
      <c r="BC19" s="375">
        <v>6.79682701358435E-2</v>
      </c>
      <c r="BD19" s="375" t="s">
        <v>430</v>
      </c>
      <c r="BE19" s="373"/>
      <c r="BF19" s="348">
        <v>78.655300839700004</v>
      </c>
      <c r="BG19" s="348">
        <v>29.592088927399999</v>
      </c>
      <c r="BH19" s="348">
        <v>2.6579840657</v>
      </c>
      <c r="BI19" s="373"/>
      <c r="BJ19" s="348">
        <v>56.526892420000003</v>
      </c>
      <c r="BK19" s="373"/>
      <c r="BL19" s="348">
        <v>49.3688</v>
      </c>
      <c r="BM19" s="348">
        <v>9.1457700000000006</v>
      </c>
      <c r="BN19" s="348">
        <v>9.0806000000000004</v>
      </c>
      <c r="BO19" s="348">
        <v>32.404829999999997</v>
      </c>
      <c r="BP19" s="373"/>
      <c r="BQ19" s="348">
        <v>2.29</v>
      </c>
      <c r="BR19" s="348">
        <v>7.05</v>
      </c>
      <c r="BS19" s="348">
        <v>4.68</v>
      </c>
      <c r="BT19" s="348">
        <v>0.69</v>
      </c>
      <c r="BU19" s="348" t="s">
        <v>430</v>
      </c>
      <c r="BV19" s="348">
        <v>16.04</v>
      </c>
      <c r="BW19" s="373"/>
      <c r="BX19" s="372" t="s">
        <v>9911</v>
      </c>
      <c r="BY19" s="372" t="s">
        <v>9912</v>
      </c>
      <c r="BZ19" s="372" t="s">
        <v>9913</v>
      </c>
      <c r="CA19" s="372" t="s">
        <v>1883</v>
      </c>
      <c r="CB19" s="372" t="s">
        <v>9408</v>
      </c>
      <c r="CC19" s="373"/>
      <c r="CD19" s="354" t="s">
        <v>604</v>
      </c>
    </row>
    <row r="20" spans="1:82" s="428" customFormat="1" x14ac:dyDescent="0.25">
      <c r="A20" s="345" t="s">
        <v>9914</v>
      </c>
      <c r="B20" s="373"/>
      <c r="C20" s="719">
        <v>45316</v>
      </c>
      <c r="D20" s="373"/>
      <c r="E20" s="346">
        <v>3439.46</v>
      </c>
      <c r="F20" s="373"/>
      <c r="G20" s="347">
        <v>13.614000000000001</v>
      </c>
      <c r="H20" s="373"/>
      <c r="I20" s="651">
        <v>3.49</v>
      </c>
      <c r="J20" s="651">
        <v>2.21</v>
      </c>
      <c r="K20" s="651">
        <v>2.84</v>
      </c>
      <c r="L20" s="651">
        <v>2.93</v>
      </c>
      <c r="M20" s="374"/>
      <c r="N20" s="348">
        <v>-169.988</v>
      </c>
      <c r="O20" s="348">
        <v>-36.619999999999997</v>
      </c>
      <c r="P20" s="348">
        <v>8.0939999999999994</v>
      </c>
      <c r="Q20" s="348">
        <v>17.796500000000002</v>
      </c>
      <c r="R20" s="348">
        <v>54.738399999999999</v>
      </c>
      <c r="S20" s="348">
        <v>13.1761</v>
      </c>
      <c r="T20" s="348">
        <v>0.29370000000000002</v>
      </c>
      <c r="U20" s="348">
        <v>3.7216999999999998</v>
      </c>
      <c r="V20" s="350">
        <v>11.5184</v>
      </c>
      <c r="W20" s="348">
        <v>9.0443999999999996</v>
      </c>
      <c r="X20" s="348" t="s">
        <v>430</v>
      </c>
      <c r="Y20" s="348" t="s">
        <v>430</v>
      </c>
      <c r="Z20" s="348" t="s">
        <v>430</v>
      </c>
      <c r="AA20" s="348">
        <v>32.8247</v>
      </c>
      <c r="AB20" s="348">
        <v>26.681999999999999</v>
      </c>
      <c r="AC20" s="348">
        <v>3.7961999999999998</v>
      </c>
      <c r="AD20" s="348">
        <v>9.3012999999999995</v>
      </c>
      <c r="AE20" s="348">
        <v>47.647100000000002</v>
      </c>
      <c r="AF20" s="348">
        <v>12.655200000000001</v>
      </c>
      <c r="AG20" s="374"/>
      <c r="AH20" s="346">
        <v>8</v>
      </c>
      <c r="AI20" s="346">
        <v>12</v>
      </c>
      <c r="AJ20" s="346">
        <v>9</v>
      </c>
      <c r="AK20" s="346">
        <v>4</v>
      </c>
      <c r="AL20" s="346">
        <v>1</v>
      </c>
      <c r="AM20" s="346">
        <v>4</v>
      </c>
      <c r="AN20" s="346">
        <v>14</v>
      </c>
      <c r="AO20" s="346">
        <v>12</v>
      </c>
      <c r="AP20" s="346">
        <v>11</v>
      </c>
      <c r="AQ20" s="346">
        <v>10</v>
      </c>
      <c r="AR20" s="346" t="s">
        <v>430</v>
      </c>
      <c r="AS20" s="346" t="s">
        <v>430</v>
      </c>
      <c r="AT20" s="346" t="s">
        <v>430</v>
      </c>
      <c r="AU20" s="346">
        <v>1</v>
      </c>
      <c r="AV20" s="346">
        <v>8</v>
      </c>
      <c r="AW20" s="346">
        <v>11</v>
      </c>
      <c r="AX20" s="346">
        <v>11</v>
      </c>
      <c r="AY20" s="346">
        <v>1</v>
      </c>
      <c r="AZ20" s="374"/>
      <c r="BA20" s="375">
        <v>122.99489963608301</v>
      </c>
      <c r="BB20" s="375">
        <v>0</v>
      </c>
      <c r="BC20" s="375">
        <v>5.3025387076656501E-2</v>
      </c>
      <c r="BD20" s="375" t="s">
        <v>430</v>
      </c>
      <c r="BE20" s="373"/>
      <c r="BF20" s="348">
        <v>84.834954150000002</v>
      </c>
      <c r="BG20" s="348">
        <v>45.3170208608</v>
      </c>
      <c r="BH20" s="348">
        <v>1.8720329037000001</v>
      </c>
      <c r="BI20" s="373"/>
      <c r="BJ20" s="348">
        <v>67.040252839999994</v>
      </c>
      <c r="BK20" s="373"/>
      <c r="BL20" s="348">
        <v>44.5535</v>
      </c>
      <c r="BM20" s="348">
        <v>13.1502</v>
      </c>
      <c r="BN20" s="348">
        <v>12.2423</v>
      </c>
      <c r="BO20" s="348">
        <v>30.053999999999998</v>
      </c>
      <c r="BP20" s="373"/>
      <c r="BQ20" s="348">
        <v>10.050000000000001</v>
      </c>
      <c r="BR20" s="348" t="s">
        <v>430</v>
      </c>
      <c r="BS20" s="348" t="s">
        <v>430</v>
      </c>
      <c r="BT20" s="348" t="s">
        <v>430</v>
      </c>
      <c r="BU20" s="348" t="s">
        <v>430</v>
      </c>
      <c r="BV20" s="348">
        <v>20.010000000000002</v>
      </c>
      <c r="BW20" s="373"/>
      <c r="BX20" s="372" t="s">
        <v>9915</v>
      </c>
      <c r="BY20" s="372" t="s">
        <v>9916</v>
      </c>
      <c r="BZ20" s="372" t="s">
        <v>9917</v>
      </c>
      <c r="CA20" s="372" t="s">
        <v>9918</v>
      </c>
      <c r="CB20" s="372" t="s">
        <v>825</v>
      </c>
      <c r="CC20" s="373"/>
      <c r="CD20" s="354" t="s">
        <v>443</v>
      </c>
    </row>
    <row r="21" spans="1:82" s="428" customFormat="1" x14ac:dyDescent="0.25">
      <c r="A21" s="345" t="s">
        <v>9919</v>
      </c>
      <c r="B21" s="373"/>
      <c r="C21" s="719">
        <v>45350</v>
      </c>
      <c r="D21" s="373"/>
      <c r="E21" s="346">
        <v>3251.65</v>
      </c>
      <c r="F21" s="373"/>
      <c r="G21" s="347">
        <v>14.156499999999999</v>
      </c>
      <c r="H21" s="373"/>
      <c r="I21" s="651">
        <v>5.08</v>
      </c>
      <c r="J21" s="651">
        <v>7.33</v>
      </c>
      <c r="K21" s="651">
        <v>3.65</v>
      </c>
      <c r="L21" s="651">
        <v>3.85</v>
      </c>
      <c r="M21" s="374"/>
      <c r="N21" s="348">
        <v>-146.119</v>
      </c>
      <c r="O21" s="348">
        <v>11.0969</v>
      </c>
      <c r="P21" s="348">
        <v>22.751200000000001</v>
      </c>
      <c r="Q21" s="348">
        <v>27.488099999999999</v>
      </c>
      <c r="R21" s="348">
        <v>39.774999999999999</v>
      </c>
      <c r="S21" s="348">
        <v>8.2710000000000008</v>
      </c>
      <c r="T21" s="348">
        <v>6.1536999999999997</v>
      </c>
      <c r="U21" s="348">
        <v>12.3041</v>
      </c>
      <c r="V21" s="350">
        <v>17.0624</v>
      </c>
      <c r="W21" s="348">
        <v>9.6635000000000009</v>
      </c>
      <c r="X21" s="348" t="s">
        <v>430</v>
      </c>
      <c r="Y21" s="348" t="s">
        <v>430</v>
      </c>
      <c r="Z21" s="348" t="s">
        <v>430</v>
      </c>
      <c r="AA21" s="348">
        <v>19.1754</v>
      </c>
      <c r="AB21" s="348">
        <v>32.604100000000003</v>
      </c>
      <c r="AC21" s="348">
        <v>11.5205</v>
      </c>
      <c r="AD21" s="348">
        <v>14.6892</v>
      </c>
      <c r="AE21" s="348">
        <v>41.3538</v>
      </c>
      <c r="AF21" s="348">
        <v>14.9428</v>
      </c>
      <c r="AG21" s="374"/>
      <c r="AH21" s="346">
        <v>5</v>
      </c>
      <c r="AI21" s="346">
        <v>4</v>
      </c>
      <c r="AJ21" s="346">
        <v>3</v>
      </c>
      <c r="AK21" s="346">
        <v>1</v>
      </c>
      <c r="AL21" s="346">
        <v>4</v>
      </c>
      <c r="AM21" s="346">
        <v>12</v>
      </c>
      <c r="AN21" s="346">
        <v>4</v>
      </c>
      <c r="AO21" s="346">
        <v>3</v>
      </c>
      <c r="AP21" s="346">
        <v>4</v>
      </c>
      <c r="AQ21" s="346">
        <v>9</v>
      </c>
      <c r="AR21" s="346" t="s">
        <v>430</v>
      </c>
      <c r="AS21" s="346" t="s">
        <v>430</v>
      </c>
      <c r="AT21" s="346" t="s">
        <v>430</v>
      </c>
      <c r="AU21" s="346">
        <v>12</v>
      </c>
      <c r="AV21" s="346">
        <v>1</v>
      </c>
      <c r="AW21" s="346">
        <v>2</v>
      </c>
      <c r="AX21" s="346">
        <v>6</v>
      </c>
      <c r="AY21" s="346">
        <v>2</v>
      </c>
      <c r="AZ21" s="374"/>
      <c r="BA21" s="375">
        <v>166.05942376526201</v>
      </c>
      <c r="BB21" s="375">
        <v>0</v>
      </c>
      <c r="BC21" s="375">
        <v>5.4285017563626498E-2</v>
      </c>
      <c r="BD21" s="375" t="s">
        <v>430</v>
      </c>
      <c r="BE21" s="373"/>
      <c r="BF21" s="348">
        <v>95.980880540900003</v>
      </c>
      <c r="BG21" s="348">
        <v>45.284379111100002</v>
      </c>
      <c r="BH21" s="348">
        <v>2.1195141112</v>
      </c>
      <c r="BI21" s="373"/>
      <c r="BJ21" s="348">
        <v>73.311630039999997</v>
      </c>
      <c r="BK21" s="373"/>
      <c r="BL21" s="348">
        <v>40.497399999999999</v>
      </c>
      <c r="BM21" s="348">
        <v>24.310099999999998</v>
      </c>
      <c r="BN21" s="348">
        <v>8.5041100000000007</v>
      </c>
      <c r="BO21" s="348">
        <v>26.688389999999998</v>
      </c>
      <c r="BP21" s="373"/>
      <c r="BQ21" s="348">
        <v>3.78</v>
      </c>
      <c r="BR21" s="348">
        <v>10.3</v>
      </c>
      <c r="BS21" s="348" t="s">
        <v>430</v>
      </c>
      <c r="BT21" s="348" t="s">
        <v>430</v>
      </c>
      <c r="BU21" s="348" t="s">
        <v>430</v>
      </c>
      <c r="BV21" s="348">
        <v>12.61</v>
      </c>
      <c r="BW21" s="373"/>
      <c r="BX21" s="372" t="s">
        <v>9920</v>
      </c>
      <c r="BY21" s="372" t="s">
        <v>9921</v>
      </c>
      <c r="BZ21" s="372" t="s">
        <v>9922</v>
      </c>
      <c r="CA21" s="372" t="s">
        <v>9923</v>
      </c>
      <c r="CB21" s="372" t="s">
        <v>1399</v>
      </c>
      <c r="CC21" s="373"/>
      <c r="CD21" s="354" t="s">
        <v>443</v>
      </c>
    </row>
    <row r="22" spans="1:82" s="428" customFormat="1" x14ac:dyDescent="0.25">
      <c r="A22" s="345" t="s">
        <v>9924</v>
      </c>
      <c r="B22" s="373"/>
      <c r="C22" s="719">
        <v>45869</v>
      </c>
      <c r="D22" s="373"/>
      <c r="E22" s="346">
        <v>2945.98</v>
      </c>
      <c r="F22" s="373"/>
      <c r="G22" s="347">
        <v>11.187200000000001</v>
      </c>
      <c r="H22" s="373"/>
      <c r="I22" s="651">
        <v>0.98</v>
      </c>
      <c r="J22" s="651">
        <v>7.25</v>
      </c>
      <c r="K22" s="651">
        <v>0.73</v>
      </c>
      <c r="L22" s="651">
        <v>0.77</v>
      </c>
      <c r="M22" s="374"/>
      <c r="N22" s="348">
        <v>-211.17</v>
      </c>
      <c r="O22" s="348">
        <v>-73.721699999999998</v>
      </c>
      <c r="P22" s="348">
        <v>-13.110799999999999</v>
      </c>
      <c r="Q22" s="348">
        <v>-7.3434999999999997</v>
      </c>
      <c r="R22" s="348">
        <v>34.124499999999998</v>
      </c>
      <c r="S22" s="348">
        <v>10.0878</v>
      </c>
      <c r="T22" s="348">
        <v>0.439</v>
      </c>
      <c r="U22" s="348">
        <v>7.6158000000000001</v>
      </c>
      <c r="V22" s="350">
        <v>11.949</v>
      </c>
      <c r="W22" s="348" t="s">
        <v>430</v>
      </c>
      <c r="X22" s="348" t="s">
        <v>430</v>
      </c>
      <c r="Y22" s="348" t="s">
        <v>430</v>
      </c>
      <c r="Z22" s="348" t="s">
        <v>430</v>
      </c>
      <c r="AA22" s="348">
        <v>21.579599999999999</v>
      </c>
      <c r="AB22" s="348">
        <v>24.167100000000001</v>
      </c>
      <c r="AC22" s="348">
        <v>4.6577999999999999</v>
      </c>
      <c r="AD22" s="348">
        <v>12.019</v>
      </c>
      <c r="AE22" s="348">
        <v>26.200600000000001</v>
      </c>
      <c r="AF22" s="348">
        <v>11.010899999999999</v>
      </c>
      <c r="AG22" s="374"/>
      <c r="AH22" s="346">
        <v>9</v>
      </c>
      <c r="AI22" s="346">
        <v>15</v>
      </c>
      <c r="AJ22" s="346">
        <v>15</v>
      </c>
      <c r="AK22" s="346">
        <v>14</v>
      </c>
      <c r="AL22" s="346">
        <v>6</v>
      </c>
      <c r="AM22" s="346">
        <v>6</v>
      </c>
      <c r="AN22" s="346">
        <v>13</v>
      </c>
      <c r="AO22" s="346">
        <v>9</v>
      </c>
      <c r="AP22" s="346">
        <v>10</v>
      </c>
      <c r="AQ22" s="346" t="s">
        <v>430</v>
      </c>
      <c r="AR22" s="346" t="s">
        <v>430</v>
      </c>
      <c r="AS22" s="346" t="s">
        <v>430</v>
      </c>
      <c r="AT22" s="346" t="s">
        <v>430</v>
      </c>
      <c r="AU22" s="346">
        <v>6</v>
      </c>
      <c r="AV22" s="346">
        <v>9</v>
      </c>
      <c r="AW22" s="346">
        <v>9</v>
      </c>
      <c r="AX22" s="346">
        <v>9</v>
      </c>
      <c r="AY22" s="346">
        <v>7</v>
      </c>
      <c r="AZ22" s="374"/>
      <c r="BA22" s="375">
        <v>149.25261772255399</v>
      </c>
      <c r="BB22" s="375">
        <v>0.70926285992146099</v>
      </c>
      <c r="BC22" s="375">
        <v>3.7940383582111499E-2</v>
      </c>
      <c r="BD22" s="375">
        <v>7.2254977111715402</v>
      </c>
      <c r="BE22" s="373"/>
      <c r="BF22" s="348">
        <v>76.271069933700005</v>
      </c>
      <c r="BG22" s="348">
        <v>25.709752796499998</v>
      </c>
      <c r="BH22" s="348">
        <v>2.9666201203</v>
      </c>
      <c r="BI22" s="373"/>
      <c r="BJ22" s="348">
        <v>69.930473539999994</v>
      </c>
      <c r="BK22" s="373"/>
      <c r="BL22" s="348">
        <v>51.231000000000002</v>
      </c>
      <c r="BM22" s="348">
        <v>6.4406100000000004</v>
      </c>
      <c r="BN22" s="348">
        <v>12.3248</v>
      </c>
      <c r="BO22" s="348">
        <v>30.003589999999999</v>
      </c>
      <c r="BP22" s="373"/>
      <c r="BQ22" s="348">
        <v>1.28</v>
      </c>
      <c r="BR22" s="348">
        <v>12.03</v>
      </c>
      <c r="BS22" s="348" t="s">
        <v>430</v>
      </c>
      <c r="BT22" s="348" t="s">
        <v>430</v>
      </c>
      <c r="BU22" s="348" t="s">
        <v>430</v>
      </c>
      <c r="BV22" s="348">
        <v>14.15</v>
      </c>
      <c r="BW22" s="373"/>
      <c r="BX22" s="372" t="s">
        <v>9925</v>
      </c>
      <c r="BY22" s="372" t="s">
        <v>9926</v>
      </c>
      <c r="BZ22" s="372" t="s">
        <v>9927</v>
      </c>
      <c r="CA22" s="372" t="s">
        <v>9928</v>
      </c>
      <c r="CB22" s="372" t="s">
        <v>9929</v>
      </c>
      <c r="CC22" s="373"/>
      <c r="CD22" s="354" t="s">
        <v>3764</v>
      </c>
    </row>
    <row r="23" spans="1:82" x14ac:dyDescent="0.25">
      <c r="A23" s="36" t="s">
        <v>93</v>
      </c>
      <c r="B23" s="43"/>
      <c r="C23" s="720"/>
      <c r="D23" s="43"/>
      <c r="E23" s="51"/>
      <c r="F23" s="43"/>
      <c r="G23" s="55"/>
      <c r="H23" s="43"/>
      <c r="I23" s="92"/>
      <c r="J23" s="92"/>
      <c r="K23" s="92"/>
      <c r="L23" s="92"/>
      <c r="M23" s="66"/>
      <c r="N23" s="59">
        <v>-139.3937</v>
      </c>
      <c r="O23" s="59">
        <v>-16.867799999999999</v>
      </c>
      <c r="P23" s="59">
        <v>10.956300000000001</v>
      </c>
      <c r="Q23" s="59">
        <v>7.9034000000000004</v>
      </c>
      <c r="R23" s="59">
        <v>31.987300000000001</v>
      </c>
      <c r="S23" s="59">
        <v>10.112299999999999</v>
      </c>
      <c r="T23" s="59">
        <v>3.7212000000000001</v>
      </c>
      <c r="U23" s="59">
        <v>8.0655999999999999</v>
      </c>
      <c r="V23" s="70">
        <v>13.783300000000001</v>
      </c>
      <c r="W23" s="59">
        <v>10.0463</v>
      </c>
      <c r="X23" s="59">
        <v>15.548</v>
      </c>
      <c r="Y23" s="59">
        <v>13.525399999999999</v>
      </c>
      <c r="Z23" s="59">
        <v>11.8559</v>
      </c>
      <c r="AA23" s="59">
        <v>21.706600000000002</v>
      </c>
      <c r="AB23" s="59">
        <v>25.747699999999998</v>
      </c>
      <c r="AC23" s="59">
        <v>5.9237000000000002</v>
      </c>
      <c r="AD23" s="59">
        <v>12.073499999999999</v>
      </c>
      <c r="AE23" s="59">
        <v>28.4971</v>
      </c>
      <c r="AF23" s="59">
        <v>14.776199999999999</v>
      </c>
      <c r="AG23" s="66"/>
      <c r="AH23" s="51">
        <v>9</v>
      </c>
      <c r="AI23" s="51">
        <v>15</v>
      </c>
      <c r="AJ23" s="51">
        <v>15</v>
      </c>
      <c r="AK23" s="51">
        <v>15</v>
      </c>
      <c r="AL23" s="51">
        <v>15</v>
      </c>
      <c r="AM23" s="51">
        <v>15</v>
      </c>
      <c r="AN23" s="51">
        <v>15</v>
      </c>
      <c r="AO23" s="51">
        <v>15</v>
      </c>
      <c r="AP23" s="51">
        <v>15</v>
      </c>
      <c r="AQ23" s="51">
        <v>14</v>
      </c>
      <c r="AR23" s="51">
        <v>8</v>
      </c>
      <c r="AS23" s="51">
        <v>6</v>
      </c>
      <c r="AT23" s="51">
        <v>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-35.775500000000001</v>
      </c>
      <c r="O24" s="60">
        <v>33.601300000000002</v>
      </c>
      <c r="P24" s="60">
        <v>31.919</v>
      </c>
      <c r="Q24" s="60">
        <v>27.488099999999999</v>
      </c>
      <c r="R24" s="60">
        <v>54.738399999999999</v>
      </c>
      <c r="S24" s="60">
        <v>19.003499999999999</v>
      </c>
      <c r="T24" s="60">
        <v>10.2559</v>
      </c>
      <c r="U24" s="60">
        <v>13.340999999999999</v>
      </c>
      <c r="V24" s="71">
        <v>20.915500000000002</v>
      </c>
      <c r="W24" s="60">
        <v>14.2986</v>
      </c>
      <c r="X24" s="60">
        <v>19.331</v>
      </c>
      <c r="Y24" s="60">
        <v>16.996500000000001</v>
      </c>
      <c r="Z24" s="60">
        <v>14.843999999999999</v>
      </c>
      <c r="AA24" s="60">
        <v>32.8247</v>
      </c>
      <c r="AB24" s="60">
        <v>32.604100000000003</v>
      </c>
      <c r="AC24" s="60">
        <v>11.5961</v>
      </c>
      <c r="AD24" s="60">
        <v>17.1343</v>
      </c>
      <c r="AE24" s="60">
        <v>47.647100000000002</v>
      </c>
      <c r="AF24" s="60">
        <v>20.341200000000001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-211.17</v>
      </c>
      <c r="O25" s="60">
        <v>-73.721699999999998</v>
      </c>
      <c r="P25" s="60">
        <v>-13.110799999999999</v>
      </c>
      <c r="Q25" s="60">
        <v>-9.0056999999999992</v>
      </c>
      <c r="R25" s="60">
        <v>17.271799999999999</v>
      </c>
      <c r="S25" s="60">
        <v>4.7487000000000004</v>
      </c>
      <c r="T25" s="60">
        <v>-1.5556000000000001</v>
      </c>
      <c r="U25" s="60">
        <v>1.5082</v>
      </c>
      <c r="V25" s="71">
        <v>6.1146000000000003</v>
      </c>
      <c r="W25" s="60">
        <v>5.1280000000000001</v>
      </c>
      <c r="X25" s="60">
        <v>12.015700000000001</v>
      </c>
      <c r="Y25" s="60">
        <v>10.516299999999999</v>
      </c>
      <c r="Z25" s="60">
        <v>10.555099999999999</v>
      </c>
      <c r="AA25" s="60">
        <v>11.036</v>
      </c>
      <c r="AB25" s="60">
        <v>17.496600000000001</v>
      </c>
      <c r="AC25" s="60">
        <v>0.79969999999999997</v>
      </c>
      <c r="AD25" s="60">
        <v>5.1021999999999998</v>
      </c>
      <c r="AE25" s="60">
        <v>16.086200000000002</v>
      </c>
      <c r="AF25" s="60">
        <v>9.6664999999999992</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-146.119</v>
      </c>
      <c r="O26" s="61">
        <v>-20.531500000000001</v>
      </c>
      <c r="P26" s="61">
        <v>11.087400000000001</v>
      </c>
      <c r="Q26" s="61">
        <v>5.5045000000000002</v>
      </c>
      <c r="R26" s="61">
        <v>29.572500000000002</v>
      </c>
      <c r="S26" s="61">
        <v>9.5610999999999997</v>
      </c>
      <c r="T26" s="61">
        <v>2.9066000000000001</v>
      </c>
      <c r="U26" s="61">
        <v>8.0018999999999991</v>
      </c>
      <c r="V26" s="72">
        <v>14.139799999999999</v>
      </c>
      <c r="W26" s="61">
        <v>10.186999999999999</v>
      </c>
      <c r="X26" s="61">
        <v>15.7845</v>
      </c>
      <c r="Y26" s="61">
        <v>13.325699999999999</v>
      </c>
      <c r="Z26" s="61">
        <v>11.0122</v>
      </c>
      <c r="AA26" s="61">
        <v>21.089500000000001</v>
      </c>
      <c r="AB26" s="61">
        <v>26.681999999999999</v>
      </c>
      <c r="AC26" s="61">
        <v>5.5589000000000004</v>
      </c>
      <c r="AD26" s="61">
        <v>12.0801</v>
      </c>
      <c r="AE26" s="61">
        <v>25.603000000000002</v>
      </c>
      <c r="AF26" s="61">
        <v>15.335699999999999</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9930</v>
      </c>
      <c r="B28" s="402"/>
      <c r="C28" s="724">
        <v>41275</v>
      </c>
      <c r="D28" s="402"/>
      <c r="E28" s="403">
        <v>88477.1</v>
      </c>
      <c r="F28" s="402"/>
      <c r="G28" s="404">
        <v>915.06949999999995</v>
      </c>
      <c r="H28" s="402"/>
      <c r="I28" s="650">
        <v>4.66</v>
      </c>
      <c r="J28" s="650">
        <v>6.9</v>
      </c>
      <c r="K28" s="650">
        <v>2.38</v>
      </c>
      <c r="L28" s="650">
        <v>2.4900000000000002</v>
      </c>
      <c r="M28" s="406"/>
      <c r="N28" s="405" t="s">
        <v>430</v>
      </c>
      <c r="O28" s="405">
        <v>4.6181999999999999</v>
      </c>
      <c r="P28" s="405">
        <v>22.549299999999999</v>
      </c>
      <c r="Q28" s="405">
        <v>6.0899000000000001</v>
      </c>
      <c r="R28" s="405">
        <v>27.151800000000001</v>
      </c>
      <c r="S28" s="405">
        <v>10.822100000000001</v>
      </c>
      <c r="T28" s="405">
        <v>1.7965</v>
      </c>
      <c r="U28" s="405">
        <v>3.1703999999999999</v>
      </c>
      <c r="V28" s="407">
        <v>9.3523999999999994</v>
      </c>
      <c r="W28" s="405">
        <v>8.8277999999999999</v>
      </c>
      <c r="X28" s="405">
        <v>16.343</v>
      </c>
      <c r="Y28" s="405">
        <v>17.8078</v>
      </c>
      <c r="Z28" s="405">
        <v>15.711499999999999</v>
      </c>
      <c r="AA28" s="405">
        <v>21.014299999999999</v>
      </c>
      <c r="AB28" s="405">
        <v>23.134699999999999</v>
      </c>
      <c r="AC28" s="405">
        <v>1.5705</v>
      </c>
      <c r="AD28" s="405">
        <v>7.9240000000000004</v>
      </c>
      <c r="AE28" s="405">
        <v>19.756499999999999</v>
      </c>
      <c r="AF28" s="405">
        <v>16.247399999999999</v>
      </c>
      <c r="AG28" s="406"/>
      <c r="AH28" s="403" t="s">
        <v>430</v>
      </c>
      <c r="AI28" s="403">
        <v>6</v>
      </c>
      <c r="AJ28" s="403">
        <v>4</v>
      </c>
      <c r="AK28" s="403">
        <v>10</v>
      </c>
      <c r="AL28" s="403">
        <v>11</v>
      </c>
      <c r="AM28" s="403">
        <v>7</v>
      </c>
      <c r="AN28" s="403">
        <v>12</v>
      </c>
      <c r="AO28" s="403">
        <v>14</v>
      </c>
      <c r="AP28" s="403">
        <v>14</v>
      </c>
      <c r="AQ28" s="403">
        <v>11</v>
      </c>
      <c r="AR28" s="403">
        <v>6</v>
      </c>
      <c r="AS28" s="403">
        <v>1</v>
      </c>
      <c r="AT28" s="403">
        <v>1</v>
      </c>
      <c r="AU28" s="403">
        <v>11</v>
      </c>
      <c r="AV28" s="403">
        <v>13</v>
      </c>
      <c r="AW28" s="403">
        <v>15</v>
      </c>
      <c r="AX28" s="403">
        <v>14</v>
      </c>
      <c r="AY28" s="403">
        <v>13</v>
      </c>
      <c r="AZ28" s="406"/>
      <c r="BA28" s="410">
        <v>95.367031503748606</v>
      </c>
      <c r="BB28" s="410">
        <v>0</v>
      </c>
      <c r="BC28" s="410">
        <v>9.9005477288617902E-2</v>
      </c>
      <c r="BD28" s="410" t="s">
        <v>430</v>
      </c>
      <c r="BE28" s="402"/>
      <c r="BF28" s="405">
        <v>84.772105826599997</v>
      </c>
      <c r="BG28" s="405">
        <v>31.2866126441</v>
      </c>
      <c r="BH28" s="405">
        <v>2.7095328851999998</v>
      </c>
      <c r="BI28" s="402"/>
      <c r="BJ28" s="405">
        <v>67.007650229999996</v>
      </c>
      <c r="BK28" s="402"/>
      <c r="BL28" s="405">
        <v>48.362400000000001</v>
      </c>
      <c r="BM28" s="405">
        <v>14.8346</v>
      </c>
      <c r="BN28" s="405">
        <v>6.5574899999999996</v>
      </c>
      <c r="BO28" s="405">
        <v>30.245509999999999</v>
      </c>
      <c r="BP28" s="402"/>
      <c r="BQ28" s="405">
        <v>5.27</v>
      </c>
      <c r="BR28" s="405">
        <v>5.09</v>
      </c>
      <c r="BS28" s="405">
        <v>2.94</v>
      </c>
      <c r="BT28" s="405">
        <v>0.76</v>
      </c>
      <c r="BU28" s="405">
        <v>1.59</v>
      </c>
      <c r="BV28" s="405">
        <v>15.53</v>
      </c>
      <c r="BW28" s="402"/>
      <c r="BX28" s="401" t="s">
        <v>9856</v>
      </c>
      <c r="BY28" s="401" t="s">
        <v>9857</v>
      </c>
      <c r="BZ28" s="401" t="s">
        <v>9858</v>
      </c>
      <c r="CA28" s="401" t="s">
        <v>9859</v>
      </c>
      <c r="CB28" s="401" t="s">
        <v>9860</v>
      </c>
      <c r="CC28" s="402"/>
      <c r="CD28" s="411" t="s">
        <v>443</v>
      </c>
    </row>
    <row r="29" spans="1:82" s="107" customFormat="1" x14ac:dyDescent="0.25">
      <c r="A29" s="345" t="s">
        <v>9931</v>
      </c>
      <c r="B29" s="373"/>
      <c r="C29" s="719">
        <v>41348</v>
      </c>
      <c r="D29" s="373"/>
      <c r="E29" s="346">
        <v>20966.8</v>
      </c>
      <c r="F29" s="373"/>
      <c r="G29" s="347">
        <v>75.512799999999999</v>
      </c>
      <c r="H29" s="373"/>
      <c r="I29" s="651">
        <v>2.84</v>
      </c>
      <c r="J29" s="651">
        <v>7.76</v>
      </c>
      <c r="K29" s="651">
        <v>2.21</v>
      </c>
      <c r="L29" s="651">
        <v>2.46</v>
      </c>
      <c r="M29" s="374"/>
      <c r="N29" s="348">
        <v>-35.0488</v>
      </c>
      <c r="O29" s="348">
        <v>-12.039899999999999</v>
      </c>
      <c r="P29" s="348">
        <v>0.93240000000000001</v>
      </c>
      <c r="Q29" s="348">
        <v>-2.6522999999999999</v>
      </c>
      <c r="R29" s="348">
        <v>18.0413</v>
      </c>
      <c r="S29" s="348">
        <v>5.4901999999999997</v>
      </c>
      <c r="T29" s="348">
        <v>1.6287</v>
      </c>
      <c r="U29" s="348">
        <v>8.2317999999999998</v>
      </c>
      <c r="V29" s="350">
        <v>15.0251</v>
      </c>
      <c r="W29" s="348">
        <v>10.9747</v>
      </c>
      <c r="X29" s="348">
        <v>16.409600000000001</v>
      </c>
      <c r="Y29" s="348">
        <v>14.3667</v>
      </c>
      <c r="Z29" s="348">
        <v>12.3093</v>
      </c>
      <c r="AA29" s="348">
        <v>11.803000000000001</v>
      </c>
      <c r="AB29" s="348">
        <v>20.5519</v>
      </c>
      <c r="AC29" s="348">
        <v>5.3926999999999996</v>
      </c>
      <c r="AD29" s="348">
        <v>12.789199999999999</v>
      </c>
      <c r="AE29" s="348">
        <v>17.662800000000001</v>
      </c>
      <c r="AF29" s="348">
        <v>12.473599999999999</v>
      </c>
      <c r="AG29" s="374"/>
      <c r="AH29" s="346">
        <v>1</v>
      </c>
      <c r="AI29" s="346">
        <v>7</v>
      </c>
      <c r="AJ29" s="346">
        <v>13</v>
      </c>
      <c r="AK29" s="346">
        <v>13</v>
      </c>
      <c r="AL29" s="346">
        <v>15</v>
      </c>
      <c r="AM29" s="346">
        <v>15</v>
      </c>
      <c r="AN29" s="346">
        <v>14</v>
      </c>
      <c r="AO29" s="346">
        <v>10</v>
      </c>
      <c r="AP29" s="346">
        <v>9</v>
      </c>
      <c r="AQ29" s="346">
        <v>9</v>
      </c>
      <c r="AR29" s="346">
        <v>5</v>
      </c>
      <c r="AS29" s="346">
        <v>4</v>
      </c>
      <c r="AT29" s="346">
        <v>2</v>
      </c>
      <c r="AU29" s="346">
        <v>15</v>
      </c>
      <c r="AV29" s="346">
        <v>14</v>
      </c>
      <c r="AW29" s="346">
        <v>10</v>
      </c>
      <c r="AX29" s="346">
        <v>10</v>
      </c>
      <c r="AY29" s="346">
        <v>14</v>
      </c>
      <c r="AZ29" s="374"/>
      <c r="BA29" s="375">
        <v>96.425776352417898</v>
      </c>
      <c r="BB29" s="375">
        <v>0</v>
      </c>
      <c r="BC29" s="375">
        <v>0.100037145425127</v>
      </c>
      <c r="BD29" s="375" t="s">
        <v>430</v>
      </c>
      <c r="BE29" s="373"/>
      <c r="BF29" s="348">
        <v>78.866312997600005</v>
      </c>
      <c r="BG29" s="348">
        <v>19.0005802664</v>
      </c>
      <c r="BH29" s="348">
        <v>4.1507318141000002</v>
      </c>
      <c r="BI29" s="373"/>
      <c r="BJ29" s="348">
        <v>47.573818899999999</v>
      </c>
      <c r="BK29" s="373"/>
      <c r="BL29" s="348">
        <v>20.475000000000001</v>
      </c>
      <c r="BM29" s="348">
        <v>10.6882</v>
      </c>
      <c r="BN29" s="348">
        <v>16.410599999999999</v>
      </c>
      <c r="BO29" s="348">
        <v>52.426200000000001</v>
      </c>
      <c r="BP29" s="373"/>
      <c r="BQ29" s="348">
        <v>3.96</v>
      </c>
      <c r="BR29" s="348">
        <v>10.83</v>
      </c>
      <c r="BS29" s="348">
        <v>8.52</v>
      </c>
      <c r="BT29" s="348">
        <v>9.36</v>
      </c>
      <c r="BU29" s="348">
        <v>0.92</v>
      </c>
      <c r="BV29" s="348">
        <v>15.2</v>
      </c>
      <c r="BW29" s="373"/>
      <c r="BX29" s="372" t="s">
        <v>9862</v>
      </c>
      <c r="BY29" s="372" t="s">
        <v>9863</v>
      </c>
      <c r="BZ29" s="372" t="s">
        <v>9864</v>
      </c>
      <c r="CA29" s="372" t="s">
        <v>9865</v>
      </c>
      <c r="CB29" s="372" t="s">
        <v>830</v>
      </c>
      <c r="CC29" s="373"/>
      <c r="CD29" s="354" t="s">
        <v>436</v>
      </c>
    </row>
    <row r="30" spans="1:82" s="107" customFormat="1" x14ac:dyDescent="0.25">
      <c r="A30" s="345" t="s">
        <v>9932</v>
      </c>
      <c r="B30" s="373"/>
      <c r="C30" s="719">
        <v>44071</v>
      </c>
      <c r="D30" s="373"/>
      <c r="E30" s="346">
        <v>18042</v>
      </c>
      <c r="F30" s="373"/>
      <c r="G30" s="347">
        <v>27.669899999999998</v>
      </c>
      <c r="H30" s="373"/>
      <c r="I30" s="651">
        <v>3.04</v>
      </c>
      <c r="J30" s="651">
        <v>7.18</v>
      </c>
      <c r="K30" s="651">
        <v>2.4</v>
      </c>
      <c r="L30" s="651">
        <v>2.5299999999999998</v>
      </c>
      <c r="M30" s="374"/>
      <c r="N30" s="348" t="s">
        <v>430</v>
      </c>
      <c r="O30" s="348">
        <v>-19.568000000000001</v>
      </c>
      <c r="P30" s="348">
        <v>19.032699999999998</v>
      </c>
      <c r="Q30" s="348">
        <v>18.888200000000001</v>
      </c>
      <c r="R30" s="348">
        <v>44.130299999999998</v>
      </c>
      <c r="S30" s="348">
        <v>15.772500000000001</v>
      </c>
      <c r="T30" s="348">
        <v>8.7684999999999995</v>
      </c>
      <c r="U30" s="348">
        <v>12.911799999999999</v>
      </c>
      <c r="V30" s="350">
        <v>18.5291</v>
      </c>
      <c r="W30" s="348">
        <v>13.6762</v>
      </c>
      <c r="X30" s="348">
        <v>20.740400000000001</v>
      </c>
      <c r="Y30" s="348">
        <v>16.536200000000001</v>
      </c>
      <c r="Z30" s="348" t="s">
        <v>430</v>
      </c>
      <c r="AA30" s="348">
        <v>31.7239</v>
      </c>
      <c r="AB30" s="348">
        <v>32.2378</v>
      </c>
      <c r="AC30" s="348">
        <v>11.736499999999999</v>
      </c>
      <c r="AD30" s="348">
        <v>16.143599999999999</v>
      </c>
      <c r="AE30" s="348">
        <v>42.302799999999998</v>
      </c>
      <c r="AF30" s="348">
        <v>18.494700000000002</v>
      </c>
      <c r="AG30" s="374"/>
      <c r="AH30" s="346" t="s">
        <v>430</v>
      </c>
      <c r="AI30" s="346">
        <v>8</v>
      </c>
      <c r="AJ30" s="346">
        <v>6</v>
      </c>
      <c r="AK30" s="346">
        <v>4</v>
      </c>
      <c r="AL30" s="346">
        <v>2</v>
      </c>
      <c r="AM30" s="346">
        <v>2</v>
      </c>
      <c r="AN30" s="346">
        <v>3</v>
      </c>
      <c r="AO30" s="346">
        <v>5</v>
      </c>
      <c r="AP30" s="346">
        <v>4</v>
      </c>
      <c r="AQ30" s="346">
        <v>3</v>
      </c>
      <c r="AR30" s="346">
        <v>1</v>
      </c>
      <c r="AS30" s="346">
        <v>2</v>
      </c>
      <c r="AT30" s="346" t="s">
        <v>430</v>
      </c>
      <c r="AU30" s="346">
        <v>2</v>
      </c>
      <c r="AV30" s="346">
        <v>3</v>
      </c>
      <c r="AW30" s="346">
        <v>3</v>
      </c>
      <c r="AX30" s="346">
        <v>6</v>
      </c>
      <c r="AY30" s="346">
        <v>3</v>
      </c>
      <c r="AZ30" s="374"/>
      <c r="BA30" s="375">
        <v>112.323979932689</v>
      </c>
      <c r="BB30" s="375">
        <v>0</v>
      </c>
      <c r="BC30" s="375">
        <v>0.1144380585621</v>
      </c>
      <c r="BD30" s="375" t="s">
        <v>430</v>
      </c>
      <c r="BE30" s="373"/>
      <c r="BF30" s="348">
        <v>94.988346017500007</v>
      </c>
      <c r="BG30" s="348">
        <v>26.2000518726</v>
      </c>
      <c r="BH30" s="348">
        <v>3.6255022119999998</v>
      </c>
      <c r="BI30" s="373"/>
      <c r="BJ30" s="348">
        <v>61.508131460000001</v>
      </c>
      <c r="BK30" s="373"/>
      <c r="BL30" s="348">
        <v>39.94</v>
      </c>
      <c r="BM30" s="348">
        <v>10.548299999999999</v>
      </c>
      <c r="BN30" s="348">
        <v>6.3013199999999996</v>
      </c>
      <c r="BO30" s="348">
        <v>43.210380000000001</v>
      </c>
      <c r="BP30" s="373"/>
      <c r="BQ30" s="348">
        <v>6.39</v>
      </c>
      <c r="BR30" s="348">
        <v>8.59</v>
      </c>
      <c r="BS30" s="348">
        <v>3.14</v>
      </c>
      <c r="BT30" s="348">
        <v>1.92</v>
      </c>
      <c r="BU30" s="348" t="s">
        <v>430</v>
      </c>
      <c r="BV30" s="348">
        <v>15.61</v>
      </c>
      <c r="BW30" s="373"/>
      <c r="BX30" s="372" t="s">
        <v>9867</v>
      </c>
      <c r="BY30" s="372" t="s">
        <v>9868</v>
      </c>
      <c r="BZ30" s="372" t="s">
        <v>9869</v>
      </c>
      <c r="CA30" s="372" t="s">
        <v>9870</v>
      </c>
      <c r="CB30" s="372" t="s">
        <v>9871</v>
      </c>
      <c r="CC30" s="373"/>
      <c r="CD30" s="354" t="s">
        <v>436</v>
      </c>
    </row>
    <row r="31" spans="1:82" s="107" customFormat="1" ht="11" x14ac:dyDescent="0.3">
      <c r="A31" s="841" t="s">
        <v>9933</v>
      </c>
      <c r="B31" s="842"/>
      <c r="C31" s="843">
        <v>45191</v>
      </c>
      <c r="D31" s="842"/>
      <c r="E31" s="844">
        <v>15429.6</v>
      </c>
      <c r="F31" s="842"/>
      <c r="G31" s="845">
        <v>16.896000000000001</v>
      </c>
      <c r="H31" s="842"/>
      <c r="I31" s="957">
        <v>6.88</v>
      </c>
      <c r="J31" s="957">
        <v>6.48</v>
      </c>
      <c r="K31" s="957">
        <v>2.61</v>
      </c>
      <c r="L31" s="957">
        <v>2.7</v>
      </c>
      <c r="M31" s="847"/>
      <c r="N31" s="846" t="s">
        <v>430</v>
      </c>
      <c r="O31" s="846">
        <v>14.0526</v>
      </c>
      <c r="P31" s="846">
        <v>19.504799999999999</v>
      </c>
      <c r="Q31" s="846">
        <v>9.8386999999999993</v>
      </c>
      <c r="R31" s="846">
        <v>41.861600000000003</v>
      </c>
      <c r="S31" s="846">
        <v>7.7186000000000003</v>
      </c>
      <c r="T31" s="846">
        <v>3.3054000000000001</v>
      </c>
      <c r="U31" s="846">
        <v>14.64</v>
      </c>
      <c r="V31" s="848">
        <v>22.372699999999998</v>
      </c>
      <c r="W31" s="846">
        <v>13.043699999999999</v>
      </c>
      <c r="X31" s="846" t="s">
        <v>430</v>
      </c>
      <c r="Y31" s="846" t="s">
        <v>430</v>
      </c>
      <c r="Z31" s="846" t="s">
        <v>430</v>
      </c>
      <c r="AA31" s="846">
        <v>23.129100000000001</v>
      </c>
      <c r="AB31" s="846">
        <v>29.150600000000001</v>
      </c>
      <c r="AC31" s="846">
        <v>7.5023999999999997</v>
      </c>
      <c r="AD31" s="846">
        <v>18.517099999999999</v>
      </c>
      <c r="AE31" s="846">
        <v>40.080599999999997</v>
      </c>
      <c r="AF31" s="846">
        <v>19.610299999999999</v>
      </c>
      <c r="AG31" s="847"/>
      <c r="AH31" s="844" t="s">
        <v>430</v>
      </c>
      <c r="AI31" s="844">
        <v>3</v>
      </c>
      <c r="AJ31" s="844">
        <v>5</v>
      </c>
      <c r="AK31" s="844">
        <v>7</v>
      </c>
      <c r="AL31" s="844">
        <v>3</v>
      </c>
      <c r="AM31" s="844">
        <v>13</v>
      </c>
      <c r="AN31" s="844">
        <v>10</v>
      </c>
      <c r="AO31" s="844">
        <v>1</v>
      </c>
      <c r="AP31" s="844">
        <v>1</v>
      </c>
      <c r="AQ31" s="844">
        <v>4</v>
      </c>
      <c r="AR31" s="844" t="s">
        <v>430</v>
      </c>
      <c r="AS31" s="844" t="s">
        <v>430</v>
      </c>
      <c r="AT31" s="844" t="s">
        <v>430</v>
      </c>
      <c r="AU31" s="844">
        <v>6</v>
      </c>
      <c r="AV31" s="844">
        <v>5</v>
      </c>
      <c r="AW31" s="844">
        <v>7</v>
      </c>
      <c r="AX31" s="844">
        <v>1</v>
      </c>
      <c r="AY31" s="844">
        <v>4</v>
      </c>
      <c r="AZ31" s="847"/>
      <c r="BA31" s="852">
        <v>132.56978838275501</v>
      </c>
      <c r="BB31" s="852">
        <v>0</v>
      </c>
      <c r="BC31" s="852">
        <v>9.5658352218040393E-2</v>
      </c>
      <c r="BD31" s="852" t="s">
        <v>430</v>
      </c>
      <c r="BE31" s="842"/>
      <c r="BF31" s="846">
        <v>94.2624552857</v>
      </c>
      <c r="BG31" s="846">
        <v>30.080793928599999</v>
      </c>
      <c r="BH31" s="846">
        <v>3.1336425332000002</v>
      </c>
      <c r="BI31" s="842"/>
      <c r="BJ31" s="846">
        <v>70.924139670000002</v>
      </c>
      <c r="BK31" s="842"/>
      <c r="BL31" s="846">
        <v>39.089599999999997</v>
      </c>
      <c r="BM31" s="846">
        <v>15.906599999999999</v>
      </c>
      <c r="BN31" s="846">
        <v>14.2089</v>
      </c>
      <c r="BO31" s="846">
        <v>30.794899999999998</v>
      </c>
      <c r="BP31" s="842"/>
      <c r="BQ31" s="846">
        <v>3.45</v>
      </c>
      <c r="BR31" s="846">
        <v>6.32</v>
      </c>
      <c r="BS31" s="846">
        <v>0.67</v>
      </c>
      <c r="BT31" s="846">
        <v>7.0000000000000007E-2</v>
      </c>
      <c r="BU31" s="846" t="s">
        <v>430</v>
      </c>
      <c r="BV31" s="846">
        <v>11.21</v>
      </c>
      <c r="BW31" s="842"/>
      <c r="BX31" s="855" t="s">
        <v>9873</v>
      </c>
      <c r="BY31" s="855" t="s">
        <v>9874</v>
      </c>
      <c r="BZ31" s="855" t="s">
        <v>9875</v>
      </c>
      <c r="CA31" s="855" t="s">
        <v>9876</v>
      </c>
      <c r="CB31" s="855" t="s">
        <v>1944</v>
      </c>
      <c r="CC31" s="842"/>
      <c r="CD31" s="856" t="s">
        <v>443</v>
      </c>
    </row>
    <row r="32" spans="1:82" s="107" customFormat="1" x14ac:dyDescent="0.25">
      <c r="A32" s="345" t="s">
        <v>9934</v>
      </c>
      <c r="B32" s="373"/>
      <c r="C32" s="719">
        <v>45196</v>
      </c>
      <c r="D32" s="373"/>
      <c r="E32" s="346">
        <v>11044.8</v>
      </c>
      <c r="F32" s="373"/>
      <c r="G32" s="347">
        <v>17.090499999999999</v>
      </c>
      <c r="H32" s="373"/>
      <c r="I32" s="651">
        <v>2.86</v>
      </c>
      <c r="J32" s="651">
        <v>2.04</v>
      </c>
      <c r="K32" s="651">
        <v>1.22</v>
      </c>
      <c r="L32" s="651">
        <v>1.27</v>
      </c>
      <c r="M32" s="374"/>
      <c r="N32" s="348" t="s">
        <v>430</v>
      </c>
      <c r="O32" s="348">
        <v>11.6469</v>
      </c>
      <c r="P32" s="348">
        <v>12.1264</v>
      </c>
      <c r="Q32" s="348">
        <v>6.4546999999999999</v>
      </c>
      <c r="R32" s="348">
        <v>30.555700000000002</v>
      </c>
      <c r="S32" s="348">
        <v>6.9988000000000001</v>
      </c>
      <c r="T32" s="348">
        <v>6.2473000000000001</v>
      </c>
      <c r="U32" s="348">
        <v>13.595800000000001</v>
      </c>
      <c r="V32" s="350">
        <v>21.212700000000002</v>
      </c>
      <c r="W32" s="348">
        <v>15.7119</v>
      </c>
      <c r="X32" s="348" t="s">
        <v>430</v>
      </c>
      <c r="Y32" s="348" t="s">
        <v>430</v>
      </c>
      <c r="Z32" s="348" t="s">
        <v>430</v>
      </c>
      <c r="AA32" s="348">
        <v>22.093800000000002</v>
      </c>
      <c r="AB32" s="348">
        <v>23.226099999999999</v>
      </c>
      <c r="AC32" s="348">
        <v>10.4269</v>
      </c>
      <c r="AD32" s="348">
        <v>17.0152</v>
      </c>
      <c r="AE32" s="348">
        <v>24.512899999999998</v>
      </c>
      <c r="AF32" s="348">
        <v>20.181899999999999</v>
      </c>
      <c r="AG32" s="374"/>
      <c r="AH32" s="346" t="s">
        <v>430</v>
      </c>
      <c r="AI32" s="346">
        <v>5</v>
      </c>
      <c r="AJ32" s="346">
        <v>8</v>
      </c>
      <c r="AK32" s="346">
        <v>9</v>
      </c>
      <c r="AL32" s="346">
        <v>8</v>
      </c>
      <c r="AM32" s="346">
        <v>14</v>
      </c>
      <c r="AN32" s="346">
        <v>6</v>
      </c>
      <c r="AO32" s="346">
        <v>4</v>
      </c>
      <c r="AP32" s="346">
        <v>2</v>
      </c>
      <c r="AQ32" s="346">
        <v>1</v>
      </c>
      <c r="AR32" s="346" t="s">
        <v>430</v>
      </c>
      <c r="AS32" s="346" t="s">
        <v>430</v>
      </c>
      <c r="AT32" s="346" t="s">
        <v>430</v>
      </c>
      <c r="AU32" s="346">
        <v>8</v>
      </c>
      <c r="AV32" s="346">
        <v>12</v>
      </c>
      <c r="AW32" s="346">
        <v>5</v>
      </c>
      <c r="AX32" s="346">
        <v>2</v>
      </c>
      <c r="AY32" s="346">
        <v>10</v>
      </c>
      <c r="AZ32" s="374"/>
      <c r="BA32" s="375">
        <v>94.874679446107905</v>
      </c>
      <c r="BB32" s="375">
        <v>0</v>
      </c>
      <c r="BC32" s="375">
        <v>0.136970223630896</v>
      </c>
      <c r="BD32" s="375" t="s">
        <v>430</v>
      </c>
      <c r="BE32" s="373"/>
      <c r="BF32" s="348">
        <v>82.003813969899994</v>
      </c>
      <c r="BG32" s="348">
        <v>3.3736245595000001</v>
      </c>
      <c r="BH32" s="348">
        <v>24.307332521300001</v>
      </c>
      <c r="BI32" s="373"/>
      <c r="BJ32" s="348">
        <v>62.206432409999998</v>
      </c>
      <c r="BK32" s="373"/>
      <c r="BL32" s="348">
        <v>26.720400000000001</v>
      </c>
      <c r="BM32" s="348">
        <v>4.5788099999999998</v>
      </c>
      <c r="BN32" s="348">
        <v>3.8228900000000001</v>
      </c>
      <c r="BO32" s="348">
        <v>64.877899999999997</v>
      </c>
      <c r="BP32" s="373"/>
      <c r="BQ32" s="348">
        <v>10.69</v>
      </c>
      <c r="BR32" s="348">
        <v>3.88</v>
      </c>
      <c r="BS32" s="348">
        <v>0.96</v>
      </c>
      <c r="BT32" s="348" t="s">
        <v>430</v>
      </c>
      <c r="BU32" s="348" t="s">
        <v>430</v>
      </c>
      <c r="BV32" s="348">
        <v>21.46</v>
      </c>
      <c r="BW32" s="373"/>
      <c r="BX32" s="372" t="s">
        <v>9878</v>
      </c>
      <c r="BY32" s="372" t="s">
        <v>9118</v>
      </c>
      <c r="BZ32" s="372" t="s">
        <v>9879</v>
      </c>
      <c r="CA32" s="372" t="s">
        <v>9880</v>
      </c>
      <c r="CB32" s="372" t="s">
        <v>9309</v>
      </c>
      <c r="CC32" s="373"/>
      <c r="CD32" s="354" t="s">
        <v>436</v>
      </c>
    </row>
    <row r="33" spans="1:82" s="107" customFormat="1" x14ac:dyDescent="0.25">
      <c r="A33" s="345" t="s">
        <v>9935</v>
      </c>
      <c r="B33" s="373"/>
      <c r="C33" s="719">
        <v>45065</v>
      </c>
      <c r="D33" s="373"/>
      <c r="E33" s="346">
        <v>8753.43</v>
      </c>
      <c r="F33" s="373"/>
      <c r="G33" s="347">
        <v>16.951000000000001</v>
      </c>
      <c r="H33" s="373"/>
      <c r="I33" s="651">
        <v>2.36</v>
      </c>
      <c r="J33" s="651">
        <v>6.75</v>
      </c>
      <c r="K33" s="651">
        <v>1.94</v>
      </c>
      <c r="L33" s="651">
        <v>2.0699999999999998</v>
      </c>
      <c r="M33" s="374"/>
      <c r="N33" s="348" t="s">
        <v>430</v>
      </c>
      <c r="O33" s="348">
        <v>34.4848</v>
      </c>
      <c r="P33" s="348">
        <v>32.877000000000002</v>
      </c>
      <c r="Q33" s="348">
        <v>26.243099999999998</v>
      </c>
      <c r="R33" s="348">
        <v>35.421799999999998</v>
      </c>
      <c r="S33" s="348">
        <v>20.114599999999999</v>
      </c>
      <c r="T33" s="348">
        <v>11.379899999999999</v>
      </c>
      <c r="U33" s="348">
        <v>11.9933</v>
      </c>
      <c r="V33" s="350">
        <v>15.9559</v>
      </c>
      <c r="W33" s="348">
        <v>15.422700000000001</v>
      </c>
      <c r="X33" s="348">
        <v>17.841200000000001</v>
      </c>
      <c r="Y33" s="348" t="s">
        <v>430</v>
      </c>
      <c r="Z33" s="348" t="s">
        <v>430</v>
      </c>
      <c r="AA33" s="348">
        <v>28.3263</v>
      </c>
      <c r="AB33" s="348">
        <v>24.776800000000001</v>
      </c>
      <c r="AC33" s="348">
        <v>12.770899999999999</v>
      </c>
      <c r="AD33" s="348">
        <v>14.3714</v>
      </c>
      <c r="AE33" s="348">
        <v>37.637500000000003</v>
      </c>
      <c r="AF33" s="348">
        <v>17.5046</v>
      </c>
      <c r="AG33" s="374"/>
      <c r="AH33" s="346" t="s">
        <v>430</v>
      </c>
      <c r="AI33" s="346">
        <v>1</v>
      </c>
      <c r="AJ33" s="346">
        <v>1</v>
      </c>
      <c r="AK33" s="346">
        <v>2</v>
      </c>
      <c r="AL33" s="346">
        <v>6</v>
      </c>
      <c r="AM33" s="346">
        <v>1</v>
      </c>
      <c r="AN33" s="346">
        <v>1</v>
      </c>
      <c r="AO33" s="346">
        <v>7</v>
      </c>
      <c r="AP33" s="346">
        <v>7</v>
      </c>
      <c r="AQ33" s="346">
        <v>2</v>
      </c>
      <c r="AR33" s="346">
        <v>2</v>
      </c>
      <c r="AS33" s="346" t="s">
        <v>430</v>
      </c>
      <c r="AT33" s="346" t="s">
        <v>430</v>
      </c>
      <c r="AU33" s="346">
        <v>3</v>
      </c>
      <c r="AV33" s="346">
        <v>10</v>
      </c>
      <c r="AW33" s="346">
        <v>2</v>
      </c>
      <c r="AX33" s="346">
        <v>7</v>
      </c>
      <c r="AY33" s="346">
        <v>5</v>
      </c>
      <c r="AZ33" s="374"/>
      <c r="BA33" s="375">
        <v>60.999713135085003</v>
      </c>
      <c r="BB33" s="375">
        <v>0</v>
      </c>
      <c r="BC33" s="375">
        <v>0.172103484508114</v>
      </c>
      <c r="BD33" s="375" t="s">
        <v>430</v>
      </c>
      <c r="BE33" s="373"/>
      <c r="BF33" s="348">
        <v>65.241816429599993</v>
      </c>
      <c r="BG33" s="348">
        <v>-6.7367771171999999</v>
      </c>
      <c r="BH33" s="348">
        <v>-9.6844255487000002</v>
      </c>
      <c r="BI33" s="373"/>
      <c r="BJ33" s="348">
        <v>28.541402959999999</v>
      </c>
      <c r="BK33" s="373"/>
      <c r="BL33" s="348">
        <v>21.4755</v>
      </c>
      <c r="BM33" s="348">
        <v>3.6416300000000001</v>
      </c>
      <c r="BN33" s="348">
        <v>4.2573800000000004</v>
      </c>
      <c r="BO33" s="348">
        <v>70.625489999999999</v>
      </c>
      <c r="BP33" s="373"/>
      <c r="BQ33" s="348">
        <v>7.01</v>
      </c>
      <c r="BR33" s="348">
        <v>16.2</v>
      </c>
      <c r="BS33" s="348">
        <v>4.32</v>
      </c>
      <c r="BT33" s="348" t="s">
        <v>430</v>
      </c>
      <c r="BU33" s="348" t="s">
        <v>430</v>
      </c>
      <c r="BV33" s="348">
        <v>35.770000000000003</v>
      </c>
      <c r="BW33" s="373"/>
      <c r="BX33" s="372" t="s">
        <v>9882</v>
      </c>
      <c r="BY33" s="372" t="s">
        <v>9883</v>
      </c>
      <c r="BZ33" s="372" t="s">
        <v>9884</v>
      </c>
      <c r="CA33" s="372" t="s">
        <v>9885</v>
      </c>
      <c r="CB33" s="372" t="s">
        <v>3158</v>
      </c>
      <c r="CC33" s="373"/>
      <c r="CD33" s="354" t="s">
        <v>555</v>
      </c>
    </row>
    <row r="34" spans="1:82" s="107" customFormat="1" x14ac:dyDescent="0.25">
      <c r="A34" s="345" t="s">
        <v>9936</v>
      </c>
      <c r="B34" s="373"/>
      <c r="C34" s="719">
        <v>44957</v>
      </c>
      <c r="D34" s="373"/>
      <c r="E34" s="346">
        <v>7656.47</v>
      </c>
      <c r="F34" s="373"/>
      <c r="G34" s="347">
        <v>18.143000000000001</v>
      </c>
      <c r="H34" s="373"/>
      <c r="I34" s="651">
        <v>1.97</v>
      </c>
      <c r="J34" s="651">
        <v>6.78</v>
      </c>
      <c r="K34" s="651">
        <v>1.6</v>
      </c>
      <c r="L34" s="651">
        <v>1.7</v>
      </c>
      <c r="M34" s="374"/>
      <c r="N34" s="348">
        <v>-116.712</v>
      </c>
      <c r="O34" s="348">
        <v>-26.6982</v>
      </c>
      <c r="P34" s="348">
        <v>4.1131000000000002</v>
      </c>
      <c r="Q34" s="348">
        <v>17.475300000000001</v>
      </c>
      <c r="R34" s="348">
        <v>32.113300000000002</v>
      </c>
      <c r="S34" s="348">
        <v>14.7325</v>
      </c>
      <c r="T34" s="348">
        <v>7.1445999999999996</v>
      </c>
      <c r="U34" s="348">
        <v>12.182399999999999</v>
      </c>
      <c r="V34" s="350">
        <v>17.718</v>
      </c>
      <c r="W34" s="348">
        <v>12.8683</v>
      </c>
      <c r="X34" s="348">
        <v>17.620899999999999</v>
      </c>
      <c r="Y34" s="348" t="s">
        <v>430</v>
      </c>
      <c r="Z34" s="348" t="s">
        <v>430</v>
      </c>
      <c r="AA34" s="348">
        <v>21.9727</v>
      </c>
      <c r="AB34" s="348">
        <v>33.513399999999997</v>
      </c>
      <c r="AC34" s="348">
        <v>8.6591000000000005</v>
      </c>
      <c r="AD34" s="348">
        <v>16.367599999999999</v>
      </c>
      <c r="AE34" s="348">
        <v>30.686699999999998</v>
      </c>
      <c r="AF34" s="348">
        <v>18.1448</v>
      </c>
      <c r="AG34" s="374"/>
      <c r="AH34" s="346">
        <v>2</v>
      </c>
      <c r="AI34" s="346">
        <v>9</v>
      </c>
      <c r="AJ34" s="346">
        <v>11</v>
      </c>
      <c r="AK34" s="346">
        <v>5</v>
      </c>
      <c r="AL34" s="346">
        <v>7</v>
      </c>
      <c r="AM34" s="346">
        <v>3</v>
      </c>
      <c r="AN34" s="346">
        <v>5</v>
      </c>
      <c r="AO34" s="346">
        <v>6</v>
      </c>
      <c r="AP34" s="346">
        <v>6</v>
      </c>
      <c r="AQ34" s="346">
        <v>6</v>
      </c>
      <c r="AR34" s="346">
        <v>3</v>
      </c>
      <c r="AS34" s="346" t="s">
        <v>430</v>
      </c>
      <c r="AT34" s="346" t="s">
        <v>430</v>
      </c>
      <c r="AU34" s="346">
        <v>9</v>
      </c>
      <c r="AV34" s="346">
        <v>2</v>
      </c>
      <c r="AW34" s="346">
        <v>6</v>
      </c>
      <c r="AX34" s="346">
        <v>4</v>
      </c>
      <c r="AY34" s="346">
        <v>6</v>
      </c>
      <c r="AZ34" s="374"/>
      <c r="BA34" s="375">
        <v>116.962689630749</v>
      </c>
      <c r="BB34" s="375">
        <v>0</v>
      </c>
      <c r="BC34" s="375">
        <v>8.8307744356028395E-2</v>
      </c>
      <c r="BD34" s="375" t="s">
        <v>430</v>
      </c>
      <c r="BE34" s="373"/>
      <c r="BF34" s="348">
        <v>90.300624487999997</v>
      </c>
      <c r="BG34" s="348">
        <v>34.192582200899999</v>
      </c>
      <c r="BH34" s="348">
        <v>2.6409419434000001</v>
      </c>
      <c r="BI34" s="373"/>
      <c r="BJ34" s="348">
        <v>67.271119069999997</v>
      </c>
      <c r="BK34" s="373"/>
      <c r="BL34" s="348">
        <v>41.475499999999997</v>
      </c>
      <c r="BM34" s="348">
        <v>18.4053</v>
      </c>
      <c r="BN34" s="348">
        <v>7.5946300000000004</v>
      </c>
      <c r="BO34" s="348">
        <v>32.524569999999997</v>
      </c>
      <c r="BP34" s="373"/>
      <c r="BQ34" s="348">
        <v>2.27</v>
      </c>
      <c r="BR34" s="348">
        <v>8.42</v>
      </c>
      <c r="BS34" s="348" t="s">
        <v>430</v>
      </c>
      <c r="BT34" s="348" t="s">
        <v>430</v>
      </c>
      <c r="BU34" s="348">
        <v>0.97</v>
      </c>
      <c r="BV34" s="348">
        <v>18.41</v>
      </c>
      <c r="BW34" s="373"/>
      <c r="BX34" s="372" t="s">
        <v>9887</v>
      </c>
      <c r="BY34" s="372" t="s">
        <v>9007</v>
      </c>
      <c r="BZ34" s="372" t="s">
        <v>9888</v>
      </c>
      <c r="CA34" s="372" t="s">
        <v>9889</v>
      </c>
      <c r="CB34" s="372" t="s">
        <v>6231</v>
      </c>
      <c r="CC34" s="373"/>
      <c r="CD34" s="354" t="s">
        <v>443</v>
      </c>
    </row>
    <row r="35" spans="1:82" s="107" customFormat="1" x14ac:dyDescent="0.25">
      <c r="A35" s="345" t="s">
        <v>9937</v>
      </c>
      <c r="B35" s="373"/>
      <c r="C35" s="719">
        <v>41275</v>
      </c>
      <c r="D35" s="373"/>
      <c r="E35" s="346">
        <v>7111.34</v>
      </c>
      <c r="F35" s="373"/>
      <c r="G35" s="347">
        <v>90.086799999999997</v>
      </c>
      <c r="H35" s="373"/>
      <c r="I35" s="651">
        <v>7.13</v>
      </c>
      <c r="J35" s="651">
        <v>6.84</v>
      </c>
      <c r="K35" s="651">
        <v>3.83</v>
      </c>
      <c r="L35" s="651">
        <v>4.0199999999999996</v>
      </c>
      <c r="M35" s="374"/>
      <c r="N35" s="348">
        <v>-160.90799999999999</v>
      </c>
      <c r="O35" s="348">
        <v>-35.496600000000001</v>
      </c>
      <c r="P35" s="348">
        <v>12.1775</v>
      </c>
      <c r="Q35" s="348">
        <v>-7.92</v>
      </c>
      <c r="R35" s="348">
        <v>25.441400000000002</v>
      </c>
      <c r="S35" s="348">
        <v>9.8327000000000009</v>
      </c>
      <c r="T35" s="348">
        <v>3.4754999999999998</v>
      </c>
      <c r="U35" s="348">
        <v>3.3929999999999998</v>
      </c>
      <c r="V35" s="350">
        <v>9.4883000000000006</v>
      </c>
      <c r="W35" s="348">
        <v>6.3532999999999999</v>
      </c>
      <c r="X35" s="348">
        <v>17.418399999999998</v>
      </c>
      <c r="Y35" s="348">
        <v>14.3932</v>
      </c>
      <c r="Z35" s="348">
        <v>11.5871</v>
      </c>
      <c r="AA35" s="348">
        <v>24.393799999999999</v>
      </c>
      <c r="AB35" s="348">
        <v>28.260899999999999</v>
      </c>
      <c r="AC35" s="348">
        <v>2.4786999999999999</v>
      </c>
      <c r="AD35" s="348">
        <v>9.9402000000000008</v>
      </c>
      <c r="AE35" s="348">
        <v>21.4114</v>
      </c>
      <c r="AF35" s="348">
        <v>10.296099999999999</v>
      </c>
      <c r="AG35" s="374"/>
      <c r="AH35" s="346">
        <v>7</v>
      </c>
      <c r="AI35" s="346">
        <v>12</v>
      </c>
      <c r="AJ35" s="346">
        <v>7</v>
      </c>
      <c r="AK35" s="346">
        <v>15</v>
      </c>
      <c r="AL35" s="346">
        <v>13</v>
      </c>
      <c r="AM35" s="346">
        <v>11</v>
      </c>
      <c r="AN35" s="346">
        <v>9</v>
      </c>
      <c r="AO35" s="346">
        <v>13</v>
      </c>
      <c r="AP35" s="346">
        <v>13</v>
      </c>
      <c r="AQ35" s="346">
        <v>14</v>
      </c>
      <c r="AR35" s="346">
        <v>4</v>
      </c>
      <c r="AS35" s="346">
        <v>3</v>
      </c>
      <c r="AT35" s="346">
        <v>4</v>
      </c>
      <c r="AU35" s="346">
        <v>4</v>
      </c>
      <c r="AV35" s="346">
        <v>6</v>
      </c>
      <c r="AW35" s="346">
        <v>13</v>
      </c>
      <c r="AX35" s="346">
        <v>13</v>
      </c>
      <c r="AY35" s="346">
        <v>11</v>
      </c>
      <c r="AZ35" s="374"/>
      <c r="BA35" s="375">
        <v>117.588102800499</v>
      </c>
      <c r="BB35" s="375">
        <v>0</v>
      </c>
      <c r="BC35" s="375">
        <v>8.5816291106092804E-2</v>
      </c>
      <c r="BD35" s="375" t="s">
        <v>430</v>
      </c>
      <c r="BE35" s="373"/>
      <c r="BF35" s="348">
        <v>97.209091400899993</v>
      </c>
      <c r="BG35" s="348">
        <v>45.726901091899997</v>
      </c>
      <c r="BH35" s="348">
        <v>2.1258622185</v>
      </c>
      <c r="BI35" s="373"/>
      <c r="BJ35" s="348">
        <v>67.233419209999994</v>
      </c>
      <c r="BK35" s="373"/>
      <c r="BL35" s="348">
        <v>49.899099999999997</v>
      </c>
      <c r="BM35" s="348">
        <v>14.230499999999999</v>
      </c>
      <c r="BN35" s="348">
        <v>2.6454399999999998</v>
      </c>
      <c r="BO35" s="348">
        <v>33.224960000000003</v>
      </c>
      <c r="BP35" s="373"/>
      <c r="BQ35" s="348">
        <v>4.18</v>
      </c>
      <c r="BR35" s="348">
        <v>5.77</v>
      </c>
      <c r="BS35" s="348">
        <v>0.71</v>
      </c>
      <c r="BT35" s="348" t="s">
        <v>430</v>
      </c>
      <c r="BU35" s="348" t="s">
        <v>430</v>
      </c>
      <c r="BV35" s="348">
        <v>21.52</v>
      </c>
      <c r="BW35" s="373"/>
      <c r="BX35" s="372" t="s">
        <v>9891</v>
      </c>
      <c r="BY35" s="372" t="s">
        <v>4973</v>
      </c>
      <c r="BZ35" s="372" t="s">
        <v>9892</v>
      </c>
      <c r="CA35" s="372" t="s">
        <v>6229</v>
      </c>
      <c r="CB35" s="372" t="s">
        <v>9893</v>
      </c>
      <c r="CC35" s="373"/>
      <c r="CD35" s="354" t="s">
        <v>463</v>
      </c>
    </row>
    <row r="36" spans="1:82" s="107" customFormat="1" x14ac:dyDescent="0.25">
      <c r="A36" s="345" t="s">
        <v>9938</v>
      </c>
      <c r="B36" s="373"/>
      <c r="C36" s="719">
        <v>41275</v>
      </c>
      <c r="D36" s="373"/>
      <c r="E36" s="346">
        <v>6069.29</v>
      </c>
      <c r="F36" s="373"/>
      <c r="G36" s="347">
        <v>85.823999999999998</v>
      </c>
      <c r="H36" s="373"/>
      <c r="I36" s="651">
        <v>2.84</v>
      </c>
      <c r="J36" s="651">
        <v>7.03</v>
      </c>
      <c r="K36" s="651">
        <v>2.36</v>
      </c>
      <c r="L36" s="651">
        <v>2.4900000000000002</v>
      </c>
      <c r="M36" s="374"/>
      <c r="N36" s="348">
        <v>-145.715</v>
      </c>
      <c r="O36" s="348">
        <v>-33.787300000000002</v>
      </c>
      <c r="P36" s="348">
        <v>2.6745999999999999</v>
      </c>
      <c r="Q36" s="348">
        <v>-0.33410000000000001</v>
      </c>
      <c r="R36" s="348">
        <v>24.9513</v>
      </c>
      <c r="S36" s="348">
        <v>10.5739</v>
      </c>
      <c r="T36" s="348">
        <v>-0.54600000000000004</v>
      </c>
      <c r="U36" s="348">
        <v>2.5528</v>
      </c>
      <c r="V36" s="350">
        <v>7.2333999999999996</v>
      </c>
      <c r="W36" s="348">
        <v>7.25</v>
      </c>
      <c r="X36" s="348">
        <v>13.268700000000001</v>
      </c>
      <c r="Y36" s="348">
        <v>11.8515</v>
      </c>
      <c r="Z36" s="348">
        <v>11.8087</v>
      </c>
      <c r="AA36" s="348">
        <v>21.545000000000002</v>
      </c>
      <c r="AB36" s="348">
        <v>18.5748</v>
      </c>
      <c r="AC36" s="348">
        <v>1.8313999999999999</v>
      </c>
      <c r="AD36" s="348">
        <v>6.1978</v>
      </c>
      <c r="AE36" s="348">
        <v>17.0991</v>
      </c>
      <c r="AF36" s="348">
        <v>11.6066</v>
      </c>
      <c r="AG36" s="374"/>
      <c r="AH36" s="346">
        <v>6</v>
      </c>
      <c r="AI36" s="346">
        <v>10</v>
      </c>
      <c r="AJ36" s="346">
        <v>12</v>
      </c>
      <c r="AK36" s="346">
        <v>12</v>
      </c>
      <c r="AL36" s="346">
        <v>14</v>
      </c>
      <c r="AM36" s="346">
        <v>8</v>
      </c>
      <c r="AN36" s="346">
        <v>15</v>
      </c>
      <c r="AO36" s="346">
        <v>15</v>
      </c>
      <c r="AP36" s="346">
        <v>15</v>
      </c>
      <c r="AQ36" s="346">
        <v>13</v>
      </c>
      <c r="AR36" s="346">
        <v>8</v>
      </c>
      <c r="AS36" s="346">
        <v>6</v>
      </c>
      <c r="AT36" s="346">
        <v>3</v>
      </c>
      <c r="AU36" s="346">
        <v>10</v>
      </c>
      <c r="AV36" s="346">
        <v>15</v>
      </c>
      <c r="AW36" s="346">
        <v>14</v>
      </c>
      <c r="AX36" s="346">
        <v>15</v>
      </c>
      <c r="AY36" s="346">
        <v>15</v>
      </c>
      <c r="AZ36" s="374"/>
      <c r="BA36" s="375">
        <v>87.530801241986794</v>
      </c>
      <c r="BB36" s="375">
        <v>0.51902753360932397</v>
      </c>
      <c r="BC36" s="375">
        <v>7.5000620446148997E-2</v>
      </c>
      <c r="BD36" s="375">
        <v>5.3452063610481204</v>
      </c>
      <c r="BE36" s="373"/>
      <c r="BF36" s="348">
        <v>71.9774817582</v>
      </c>
      <c r="BG36" s="348">
        <v>30.159852298000001</v>
      </c>
      <c r="BH36" s="348">
        <v>2.3865329659999999</v>
      </c>
      <c r="BI36" s="373"/>
      <c r="BJ36" s="348">
        <v>61.098350250000003</v>
      </c>
      <c r="BK36" s="373"/>
      <c r="BL36" s="348">
        <v>54.936799999999998</v>
      </c>
      <c r="BM36" s="348">
        <v>5.0180899999999999</v>
      </c>
      <c r="BN36" s="348">
        <v>7.9171800000000001</v>
      </c>
      <c r="BO36" s="348">
        <v>32.127929999999999</v>
      </c>
      <c r="BP36" s="373"/>
      <c r="BQ36" s="348">
        <v>3.35</v>
      </c>
      <c r="BR36" s="348">
        <v>6.02</v>
      </c>
      <c r="BS36" s="348">
        <v>2.42</v>
      </c>
      <c r="BT36" s="348">
        <v>0.42</v>
      </c>
      <c r="BU36" s="348" t="s">
        <v>430</v>
      </c>
      <c r="BV36" s="348">
        <v>18.2</v>
      </c>
      <c r="BW36" s="373"/>
      <c r="BX36" s="372" t="s">
        <v>9895</v>
      </c>
      <c r="BY36" s="372" t="s">
        <v>9896</v>
      </c>
      <c r="BZ36" s="372" t="s">
        <v>9897</v>
      </c>
      <c r="CA36" s="372" t="s">
        <v>9898</v>
      </c>
      <c r="CB36" s="372" t="s">
        <v>9899</v>
      </c>
      <c r="CC36" s="373"/>
      <c r="CD36" s="354" t="s">
        <v>1517</v>
      </c>
    </row>
    <row r="37" spans="1:82" s="107" customFormat="1" x14ac:dyDescent="0.25">
      <c r="A37" s="345" t="s">
        <v>9939</v>
      </c>
      <c r="B37" s="373"/>
      <c r="C37" s="719">
        <v>43894</v>
      </c>
      <c r="D37" s="373"/>
      <c r="E37" s="346">
        <v>5294.53</v>
      </c>
      <c r="F37" s="373"/>
      <c r="G37" s="347">
        <v>28.701000000000001</v>
      </c>
      <c r="H37" s="373"/>
      <c r="I37" s="651">
        <v>2.31</v>
      </c>
      <c r="J37" s="651">
        <v>7.6</v>
      </c>
      <c r="K37" s="651">
        <v>1.72</v>
      </c>
      <c r="L37" s="651">
        <v>1.8</v>
      </c>
      <c r="M37" s="374"/>
      <c r="N37" s="348" t="s">
        <v>430</v>
      </c>
      <c r="O37" s="348">
        <v>16.547499999999999</v>
      </c>
      <c r="P37" s="348">
        <v>25.840699999999998</v>
      </c>
      <c r="Q37" s="348">
        <v>11.768599999999999</v>
      </c>
      <c r="R37" s="348">
        <v>25.566600000000001</v>
      </c>
      <c r="S37" s="348">
        <v>9.8377999999999997</v>
      </c>
      <c r="T37" s="348">
        <v>5.6863999999999999</v>
      </c>
      <c r="U37" s="348">
        <v>5.5936000000000003</v>
      </c>
      <c r="V37" s="350">
        <v>11.5273</v>
      </c>
      <c r="W37" s="348">
        <v>8.5958000000000006</v>
      </c>
      <c r="X37" s="348">
        <v>15.061</v>
      </c>
      <c r="Y37" s="348">
        <v>13.669</v>
      </c>
      <c r="Z37" s="348" t="s">
        <v>430</v>
      </c>
      <c r="AA37" s="348">
        <v>17.137599999999999</v>
      </c>
      <c r="AB37" s="348">
        <v>28.185400000000001</v>
      </c>
      <c r="AC37" s="348">
        <v>2.8188</v>
      </c>
      <c r="AD37" s="348">
        <v>10.4206</v>
      </c>
      <c r="AE37" s="348">
        <v>20.178799999999999</v>
      </c>
      <c r="AF37" s="348">
        <v>17.662199999999999</v>
      </c>
      <c r="AG37" s="374"/>
      <c r="AH37" s="346" t="s">
        <v>430</v>
      </c>
      <c r="AI37" s="346">
        <v>2</v>
      </c>
      <c r="AJ37" s="346">
        <v>2</v>
      </c>
      <c r="AK37" s="346">
        <v>6</v>
      </c>
      <c r="AL37" s="346">
        <v>12</v>
      </c>
      <c r="AM37" s="346">
        <v>10</v>
      </c>
      <c r="AN37" s="346">
        <v>7</v>
      </c>
      <c r="AO37" s="346">
        <v>11</v>
      </c>
      <c r="AP37" s="346">
        <v>12</v>
      </c>
      <c r="AQ37" s="346">
        <v>12</v>
      </c>
      <c r="AR37" s="346">
        <v>7</v>
      </c>
      <c r="AS37" s="346">
        <v>5</v>
      </c>
      <c r="AT37" s="346" t="s">
        <v>430</v>
      </c>
      <c r="AU37" s="346">
        <v>14</v>
      </c>
      <c r="AV37" s="346">
        <v>8</v>
      </c>
      <c r="AW37" s="346">
        <v>12</v>
      </c>
      <c r="AX37" s="346">
        <v>12</v>
      </c>
      <c r="AY37" s="346">
        <v>12</v>
      </c>
      <c r="AZ37" s="374"/>
      <c r="BA37" s="375">
        <v>110.165559981032</v>
      </c>
      <c r="BB37" s="375">
        <v>0</v>
      </c>
      <c r="BC37" s="375">
        <v>7.3968329308012906E-2</v>
      </c>
      <c r="BD37" s="375" t="s">
        <v>430</v>
      </c>
      <c r="BE37" s="373"/>
      <c r="BF37" s="348">
        <v>85.919106341499997</v>
      </c>
      <c r="BG37" s="348">
        <v>42.371547404700003</v>
      </c>
      <c r="BH37" s="348">
        <v>2.0277547458999998</v>
      </c>
      <c r="BI37" s="373"/>
      <c r="BJ37" s="348">
        <v>63.083860540000003</v>
      </c>
      <c r="BK37" s="373"/>
      <c r="BL37" s="348">
        <v>42.073799999999999</v>
      </c>
      <c r="BM37" s="348">
        <v>9.6985200000000003</v>
      </c>
      <c r="BN37" s="348">
        <v>13.696300000000001</v>
      </c>
      <c r="BO37" s="348">
        <v>34.531379999999999</v>
      </c>
      <c r="BP37" s="373"/>
      <c r="BQ37" s="348">
        <v>4.9800000000000004</v>
      </c>
      <c r="BR37" s="348">
        <v>4.67</v>
      </c>
      <c r="BS37" s="348">
        <v>0.96</v>
      </c>
      <c r="BT37" s="348">
        <v>0.48</v>
      </c>
      <c r="BU37" s="348">
        <v>0.7</v>
      </c>
      <c r="BV37" s="348">
        <v>11.29</v>
      </c>
      <c r="BW37" s="373"/>
      <c r="BX37" s="372" t="s">
        <v>9901</v>
      </c>
      <c r="BY37" s="372" t="s">
        <v>1124</v>
      </c>
      <c r="BZ37" s="372" t="s">
        <v>9902</v>
      </c>
      <c r="CA37" s="372" t="s">
        <v>9903</v>
      </c>
      <c r="CB37" s="372" t="s">
        <v>9904</v>
      </c>
      <c r="CC37" s="373"/>
      <c r="CD37" s="354" t="s">
        <v>526</v>
      </c>
    </row>
    <row r="38" spans="1:82" s="107" customFormat="1" x14ac:dyDescent="0.25">
      <c r="A38" s="345" t="s">
        <v>9940</v>
      </c>
      <c r="B38" s="373"/>
      <c r="C38" s="719">
        <v>45322</v>
      </c>
      <c r="D38" s="373"/>
      <c r="E38" s="346">
        <v>3760.98</v>
      </c>
      <c r="F38" s="373"/>
      <c r="G38" s="347">
        <v>15.008699999999999</v>
      </c>
      <c r="H38" s="373"/>
      <c r="I38" s="651">
        <v>1.96</v>
      </c>
      <c r="J38" s="651">
        <v>5.2</v>
      </c>
      <c r="K38" s="651">
        <v>1.23</v>
      </c>
      <c r="L38" s="651">
        <v>1.3</v>
      </c>
      <c r="M38" s="374"/>
      <c r="N38" s="348">
        <v>-139.54300000000001</v>
      </c>
      <c r="O38" s="348">
        <v>-57.364800000000002</v>
      </c>
      <c r="P38" s="348">
        <v>0</v>
      </c>
      <c r="Q38" s="348">
        <v>0.85150000000000003</v>
      </c>
      <c r="R38" s="348">
        <v>28.721699999999998</v>
      </c>
      <c r="S38" s="348">
        <v>10.214</v>
      </c>
      <c r="T38" s="348">
        <v>9.0802999999999994</v>
      </c>
      <c r="U38" s="348">
        <v>13.797800000000001</v>
      </c>
      <c r="V38" s="350">
        <v>18.1569</v>
      </c>
      <c r="W38" s="348">
        <v>12.978899999999999</v>
      </c>
      <c r="X38" s="348" t="s">
        <v>430</v>
      </c>
      <c r="Y38" s="348" t="s">
        <v>430</v>
      </c>
      <c r="Z38" s="348" t="s">
        <v>430</v>
      </c>
      <c r="AA38" s="348">
        <v>19.4115</v>
      </c>
      <c r="AB38" s="348">
        <v>31.162400000000002</v>
      </c>
      <c r="AC38" s="348">
        <v>10.4719</v>
      </c>
      <c r="AD38" s="348">
        <v>16.817799999999998</v>
      </c>
      <c r="AE38" s="348">
        <v>27.0288</v>
      </c>
      <c r="AF38" s="348">
        <v>17.097200000000001</v>
      </c>
      <c r="AG38" s="374"/>
      <c r="AH38" s="346">
        <v>4</v>
      </c>
      <c r="AI38" s="346">
        <v>14</v>
      </c>
      <c r="AJ38" s="346">
        <v>14</v>
      </c>
      <c r="AK38" s="346">
        <v>11</v>
      </c>
      <c r="AL38" s="346">
        <v>10</v>
      </c>
      <c r="AM38" s="346">
        <v>9</v>
      </c>
      <c r="AN38" s="346">
        <v>2</v>
      </c>
      <c r="AO38" s="346">
        <v>2</v>
      </c>
      <c r="AP38" s="346">
        <v>5</v>
      </c>
      <c r="AQ38" s="346">
        <v>5</v>
      </c>
      <c r="AR38" s="346" t="s">
        <v>430</v>
      </c>
      <c r="AS38" s="346" t="s">
        <v>430</v>
      </c>
      <c r="AT38" s="346" t="s">
        <v>430</v>
      </c>
      <c r="AU38" s="346">
        <v>13</v>
      </c>
      <c r="AV38" s="346">
        <v>4</v>
      </c>
      <c r="AW38" s="346">
        <v>4</v>
      </c>
      <c r="AX38" s="346">
        <v>3</v>
      </c>
      <c r="AY38" s="346">
        <v>8</v>
      </c>
      <c r="AZ38" s="374"/>
      <c r="BA38" s="375">
        <v>108.75518471113099</v>
      </c>
      <c r="BB38" s="375">
        <v>0</v>
      </c>
      <c r="BC38" s="375">
        <v>9.3745985191111797E-2</v>
      </c>
      <c r="BD38" s="375" t="s">
        <v>430</v>
      </c>
      <c r="BE38" s="373"/>
      <c r="BF38" s="348">
        <v>91.721171197199993</v>
      </c>
      <c r="BG38" s="348">
        <v>23.5622191601</v>
      </c>
      <c r="BH38" s="348">
        <v>3.8927220978000001</v>
      </c>
      <c r="BI38" s="373"/>
      <c r="BJ38" s="348">
        <v>58.81247157</v>
      </c>
      <c r="BK38" s="373"/>
      <c r="BL38" s="348">
        <v>39.253300000000003</v>
      </c>
      <c r="BM38" s="348">
        <v>13.936999999999999</v>
      </c>
      <c r="BN38" s="348">
        <v>13.7562</v>
      </c>
      <c r="BO38" s="348">
        <v>33.0535</v>
      </c>
      <c r="BP38" s="373"/>
      <c r="BQ38" s="348">
        <v>3.36</v>
      </c>
      <c r="BR38" s="348">
        <v>6.39</v>
      </c>
      <c r="BS38" s="348" t="s">
        <v>430</v>
      </c>
      <c r="BT38" s="348" t="s">
        <v>430</v>
      </c>
      <c r="BU38" s="348" t="s">
        <v>430</v>
      </c>
      <c r="BV38" s="348">
        <v>9.61</v>
      </c>
      <c r="BW38" s="373"/>
      <c r="BX38" s="372" t="s">
        <v>9906</v>
      </c>
      <c r="BY38" s="372" t="s">
        <v>9907</v>
      </c>
      <c r="BZ38" s="372" t="s">
        <v>9908</v>
      </c>
      <c r="CA38" s="372" t="s">
        <v>1834</v>
      </c>
      <c r="CB38" s="372" t="s">
        <v>9909</v>
      </c>
      <c r="CC38" s="373"/>
      <c r="CD38" s="354" t="s">
        <v>3764</v>
      </c>
    </row>
    <row r="39" spans="1:82" s="107" customFormat="1" x14ac:dyDescent="0.25">
      <c r="A39" s="345" t="s">
        <v>9941</v>
      </c>
      <c r="B39" s="373"/>
      <c r="C39" s="719">
        <v>45322</v>
      </c>
      <c r="D39" s="373"/>
      <c r="E39" s="346">
        <v>3703.87</v>
      </c>
      <c r="F39" s="373"/>
      <c r="G39" s="347">
        <v>14.292999999999999</v>
      </c>
      <c r="H39" s="373"/>
      <c r="I39" s="651">
        <v>2.72</v>
      </c>
      <c r="J39" s="651">
        <v>6.47</v>
      </c>
      <c r="K39" s="651">
        <v>2.08</v>
      </c>
      <c r="L39" s="651">
        <v>2.2000000000000002</v>
      </c>
      <c r="M39" s="374"/>
      <c r="N39" s="348">
        <v>-122.167</v>
      </c>
      <c r="O39" s="348">
        <v>-38.185200000000002</v>
      </c>
      <c r="P39" s="348">
        <v>7.3064999999999998</v>
      </c>
      <c r="Q39" s="348">
        <v>6.7666000000000004</v>
      </c>
      <c r="R39" s="348">
        <v>30.508800000000001</v>
      </c>
      <c r="S39" s="348">
        <v>11.3933</v>
      </c>
      <c r="T39" s="348">
        <v>4.4706999999999999</v>
      </c>
      <c r="U39" s="348">
        <v>9.6588999999999992</v>
      </c>
      <c r="V39" s="350">
        <v>15.3451</v>
      </c>
      <c r="W39" s="348">
        <v>12.0457</v>
      </c>
      <c r="X39" s="348" t="s">
        <v>430</v>
      </c>
      <c r="Y39" s="348" t="s">
        <v>430</v>
      </c>
      <c r="Z39" s="348" t="s">
        <v>430</v>
      </c>
      <c r="AA39" s="348">
        <v>22.8127</v>
      </c>
      <c r="AB39" s="348">
        <v>24.551300000000001</v>
      </c>
      <c r="AC39" s="348">
        <v>7.1706000000000003</v>
      </c>
      <c r="AD39" s="348">
        <v>13.8024</v>
      </c>
      <c r="AE39" s="348">
        <v>27.012</v>
      </c>
      <c r="AF39" s="348">
        <v>14.8942</v>
      </c>
      <c r="AG39" s="374"/>
      <c r="AH39" s="346">
        <v>3</v>
      </c>
      <c r="AI39" s="346">
        <v>13</v>
      </c>
      <c r="AJ39" s="346">
        <v>10</v>
      </c>
      <c r="AK39" s="346">
        <v>8</v>
      </c>
      <c r="AL39" s="346">
        <v>9</v>
      </c>
      <c r="AM39" s="346">
        <v>6</v>
      </c>
      <c r="AN39" s="346">
        <v>8</v>
      </c>
      <c r="AO39" s="346">
        <v>8</v>
      </c>
      <c r="AP39" s="346">
        <v>8</v>
      </c>
      <c r="AQ39" s="346">
        <v>7</v>
      </c>
      <c r="AR39" s="346" t="s">
        <v>430</v>
      </c>
      <c r="AS39" s="346" t="s">
        <v>430</v>
      </c>
      <c r="AT39" s="346" t="s">
        <v>430</v>
      </c>
      <c r="AU39" s="346">
        <v>7</v>
      </c>
      <c r="AV39" s="346">
        <v>11</v>
      </c>
      <c r="AW39" s="346">
        <v>8</v>
      </c>
      <c r="AX39" s="346">
        <v>9</v>
      </c>
      <c r="AY39" s="346">
        <v>9</v>
      </c>
      <c r="AZ39" s="374"/>
      <c r="BA39" s="375">
        <v>100.211554691437</v>
      </c>
      <c r="BB39" s="375">
        <v>0</v>
      </c>
      <c r="BC39" s="375">
        <v>8.3746784719561096E-2</v>
      </c>
      <c r="BD39" s="375" t="s">
        <v>430</v>
      </c>
      <c r="BE39" s="373"/>
      <c r="BF39" s="348">
        <v>83.371586411400003</v>
      </c>
      <c r="BG39" s="348">
        <v>25.329327771199999</v>
      </c>
      <c r="BH39" s="348">
        <v>3.2915041079999998</v>
      </c>
      <c r="BI39" s="373"/>
      <c r="BJ39" s="348">
        <v>56.526892420000003</v>
      </c>
      <c r="BK39" s="373"/>
      <c r="BL39" s="348">
        <v>49.3688</v>
      </c>
      <c r="BM39" s="348">
        <v>9.1457700000000006</v>
      </c>
      <c r="BN39" s="348">
        <v>9.0806000000000004</v>
      </c>
      <c r="BO39" s="348">
        <v>32.404829999999997</v>
      </c>
      <c r="BP39" s="373"/>
      <c r="BQ39" s="348">
        <v>2.29</v>
      </c>
      <c r="BR39" s="348">
        <v>7.05</v>
      </c>
      <c r="BS39" s="348">
        <v>4.68</v>
      </c>
      <c r="BT39" s="348">
        <v>0.69</v>
      </c>
      <c r="BU39" s="348" t="s">
        <v>430</v>
      </c>
      <c r="BV39" s="348">
        <v>16.04</v>
      </c>
      <c r="BW39" s="373"/>
      <c r="BX39" s="372" t="s">
        <v>9911</v>
      </c>
      <c r="BY39" s="372" t="s">
        <v>9912</v>
      </c>
      <c r="BZ39" s="372" t="s">
        <v>9913</v>
      </c>
      <c r="CA39" s="372" t="s">
        <v>1883</v>
      </c>
      <c r="CB39" s="372" t="s">
        <v>9408</v>
      </c>
      <c r="CC39" s="373"/>
      <c r="CD39" s="354" t="s">
        <v>604</v>
      </c>
    </row>
    <row r="40" spans="1:82" s="107" customFormat="1" x14ac:dyDescent="0.25">
      <c r="A40" s="345" t="s">
        <v>9942</v>
      </c>
      <c r="B40" s="373"/>
      <c r="C40" s="719">
        <v>45316</v>
      </c>
      <c r="D40" s="373"/>
      <c r="E40" s="346">
        <v>3439.46</v>
      </c>
      <c r="F40" s="373"/>
      <c r="G40" s="347">
        <v>14.154500000000001</v>
      </c>
      <c r="H40" s="373"/>
      <c r="I40" s="651">
        <v>3.49</v>
      </c>
      <c r="J40" s="651">
        <v>2.21</v>
      </c>
      <c r="K40" s="651">
        <v>2.84</v>
      </c>
      <c r="L40" s="651">
        <v>2.93</v>
      </c>
      <c r="M40" s="374"/>
      <c r="N40" s="348">
        <v>-168.892</v>
      </c>
      <c r="O40" s="348">
        <v>-35.311199999999999</v>
      </c>
      <c r="P40" s="348">
        <v>9.4107000000000003</v>
      </c>
      <c r="Q40" s="348">
        <v>19.110800000000001</v>
      </c>
      <c r="R40" s="348">
        <v>56.1145</v>
      </c>
      <c r="S40" s="348">
        <v>14.5669</v>
      </c>
      <c r="T40" s="348">
        <v>1.6533</v>
      </c>
      <c r="U40" s="348">
        <v>5.1429</v>
      </c>
      <c r="V40" s="350">
        <v>13.0906</v>
      </c>
      <c r="W40" s="348">
        <v>10.624700000000001</v>
      </c>
      <c r="X40" s="348" t="s">
        <v>430</v>
      </c>
      <c r="Y40" s="348" t="s">
        <v>430</v>
      </c>
      <c r="Z40" s="348" t="s">
        <v>430</v>
      </c>
      <c r="AA40" s="348">
        <v>34.225700000000003</v>
      </c>
      <c r="AB40" s="348">
        <v>28.186599999999999</v>
      </c>
      <c r="AC40" s="348">
        <v>5.2001999999999997</v>
      </c>
      <c r="AD40" s="348">
        <v>10.820399999999999</v>
      </c>
      <c r="AE40" s="348">
        <v>48.999400000000001</v>
      </c>
      <c r="AF40" s="348">
        <v>14.3621</v>
      </c>
      <c r="AG40" s="374"/>
      <c r="AH40" s="346">
        <v>8</v>
      </c>
      <c r="AI40" s="346">
        <v>11</v>
      </c>
      <c r="AJ40" s="346">
        <v>9</v>
      </c>
      <c r="AK40" s="346">
        <v>3</v>
      </c>
      <c r="AL40" s="346">
        <v>1</v>
      </c>
      <c r="AM40" s="346">
        <v>4</v>
      </c>
      <c r="AN40" s="346">
        <v>13</v>
      </c>
      <c r="AO40" s="346">
        <v>12</v>
      </c>
      <c r="AP40" s="346">
        <v>11</v>
      </c>
      <c r="AQ40" s="346">
        <v>10</v>
      </c>
      <c r="AR40" s="346" t="s">
        <v>430</v>
      </c>
      <c r="AS40" s="346" t="s">
        <v>430</v>
      </c>
      <c r="AT40" s="346" t="s">
        <v>430</v>
      </c>
      <c r="AU40" s="346">
        <v>1</v>
      </c>
      <c r="AV40" s="346">
        <v>7</v>
      </c>
      <c r="AW40" s="346">
        <v>11</v>
      </c>
      <c r="AX40" s="346">
        <v>11</v>
      </c>
      <c r="AY40" s="346">
        <v>1</v>
      </c>
      <c r="AZ40" s="374"/>
      <c r="BA40" s="375">
        <v>123.050279709796</v>
      </c>
      <c r="BB40" s="375">
        <v>0</v>
      </c>
      <c r="BC40" s="375">
        <v>6.5332208722227003E-2</v>
      </c>
      <c r="BD40" s="375" t="s">
        <v>430</v>
      </c>
      <c r="BE40" s="373"/>
      <c r="BF40" s="348">
        <v>89.338275070400002</v>
      </c>
      <c r="BG40" s="348">
        <v>41.282097383599996</v>
      </c>
      <c r="BH40" s="348">
        <v>2.1640924452000001</v>
      </c>
      <c r="BI40" s="373"/>
      <c r="BJ40" s="348">
        <v>67.040252839999994</v>
      </c>
      <c r="BK40" s="373"/>
      <c r="BL40" s="348">
        <v>44.5535</v>
      </c>
      <c r="BM40" s="348">
        <v>13.1502</v>
      </c>
      <c r="BN40" s="348">
        <v>12.2423</v>
      </c>
      <c r="BO40" s="348">
        <v>30.053999999999998</v>
      </c>
      <c r="BP40" s="373"/>
      <c r="BQ40" s="348">
        <v>10.050000000000001</v>
      </c>
      <c r="BR40" s="348" t="s">
        <v>430</v>
      </c>
      <c r="BS40" s="348" t="s">
        <v>430</v>
      </c>
      <c r="BT40" s="348" t="s">
        <v>430</v>
      </c>
      <c r="BU40" s="348" t="s">
        <v>430</v>
      </c>
      <c r="BV40" s="348">
        <v>20.010000000000002</v>
      </c>
      <c r="BW40" s="373"/>
      <c r="BX40" s="372" t="s">
        <v>9915</v>
      </c>
      <c r="BY40" s="372" t="s">
        <v>9916</v>
      </c>
      <c r="BZ40" s="372" t="s">
        <v>9917</v>
      </c>
      <c r="CA40" s="372" t="s">
        <v>9918</v>
      </c>
      <c r="CB40" s="372" t="s">
        <v>825</v>
      </c>
      <c r="CC40" s="373"/>
      <c r="CD40" s="354" t="s">
        <v>443</v>
      </c>
    </row>
    <row r="41" spans="1:82" s="107" customFormat="1" x14ac:dyDescent="0.25">
      <c r="A41" s="345" t="s">
        <v>9943</v>
      </c>
      <c r="B41" s="373"/>
      <c r="C41" s="719">
        <v>45350</v>
      </c>
      <c r="D41" s="373"/>
      <c r="E41" s="346">
        <v>3251.65</v>
      </c>
      <c r="F41" s="373"/>
      <c r="G41" s="347">
        <v>14.6449</v>
      </c>
      <c r="H41" s="373"/>
      <c r="I41" s="651">
        <v>5.08</v>
      </c>
      <c r="J41" s="651">
        <v>7.33</v>
      </c>
      <c r="K41" s="651">
        <v>3.65</v>
      </c>
      <c r="L41" s="651">
        <v>3.85</v>
      </c>
      <c r="M41" s="374"/>
      <c r="N41" s="348">
        <v>-144.97399999999999</v>
      </c>
      <c r="O41" s="348">
        <v>12.308</v>
      </c>
      <c r="P41" s="348">
        <v>24.0367</v>
      </c>
      <c r="Q41" s="348">
        <v>28.816700000000001</v>
      </c>
      <c r="R41" s="348">
        <v>41.146099999999997</v>
      </c>
      <c r="S41" s="348">
        <v>9.6399000000000008</v>
      </c>
      <c r="T41" s="348">
        <v>7.5378999999999996</v>
      </c>
      <c r="U41" s="348">
        <v>13.772600000000001</v>
      </c>
      <c r="V41" s="350">
        <v>18.643599999999999</v>
      </c>
      <c r="W41" s="348">
        <v>11.1541</v>
      </c>
      <c r="X41" s="348" t="s">
        <v>430</v>
      </c>
      <c r="Y41" s="348" t="s">
        <v>430</v>
      </c>
      <c r="Z41" s="348" t="s">
        <v>430</v>
      </c>
      <c r="AA41" s="348">
        <v>20.549800000000001</v>
      </c>
      <c r="AB41" s="348">
        <v>34.129399999999997</v>
      </c>
      <c r="AC41" s="348">
        <v>12.964</v>
      </c>
      <c r="AD41" s="348">
        <v>16.2179</v>
      </c>
      <c r="AE41" s="348">
        <v>42.718200000000003</v>
      </c>
      <c r="AF41" s="348">
        <v>16.515499999999999</v>
      </c>
      <c r="AG41" s="374"/>
      <c r="AH41" s="346">
        <v>5</v>
      </c>
      <c r="AI41" s="346">
        <v>4</v>
      </c>
      <c r="AJ41" s="346">
        <v>3</v>
      </c>
      <c r="AK41" s="346">
        <v>1</v>
      </c>
      <c r="AL41" s="346">
        <v>4</v>
      </c>
      <c r="AM41" s="346">
        <v>12</v>
      </c>
      <c r="AN41" s="346">
        <v>4</v>
      </c>
      <c r="AO41" s="346">
        <v>3</v>
      </c>
      <c r="AP41" s="346">
        <v>3</v>
      </c>
      <c r="AQ41" s="346">
        <v>8</v>
      </c>
      <c r="AR41" s="346" t="s">
        <v>430</v>
      </c>
      <c r="AS41" s="346" t="s">
        <v>430</v>
      </c>
      <c r="AT41" s="346" t="s">
        <v>430</v>
      </c>
      <c r="AU41" s="346">
        <v>12</v>
      </c>
      <c r="AV41" s="346">
        <v>1</v>
      </c>
      <c r="AW41" s="346">
        <v>1</v>
      </c>
      <c r="AX41" s="346">
        <v>5</v>
      </c>
      <c r="AY41" s="346">
        <v>2</v>
      </c>
      <c r="AZ41" s="374"/>
      <c r="BA41" s="375">
        <v>166.25891279403299</v>
      </c>
      <c r="BB41" s="375">
        <v>0</v>
      </c>
      <c r="BC41" s="375">
        <v>6.2482119877499701E-2</v>
      </c>
      <c r="BD41" s="375" t="s">
        <v>430</v>
      </c>
      <c r="BE41" s="373"/>
      <c r="BF41" s="348">
        <v>99.930057453200007</v>
      </c>
      <c r="BG41" s="348">
        <v>41.621325554400002</v>
      </c>
      <c r="BH41" s="348">
        <v>2.4009340433999999</v>
      </c>
      <c r="BI41" s="373"/>
      <c r="BJ41" s="348">
        <v>73.311630039999997</v>
      </c>
      <c r="BK41" s="373"/>
      <c r="BL41" s="348">
        <v>40.497399999999999</v>
      </c>
      <c r="BM41" s="348">
        <v>24.310099999999998</v>
      </c>
      <c r="BN41" s="348">
        <v>8.5041100000000007</v>
      </c>
      <c r="BO41" s="348">
        <v>26.688389999999998</v>
      </c>
      <c r="BP41" s="373"/>
      <c r="BQ41" s="348">
        <v>3.78</v>
      </c>
      <c r="BR41" s="348">
        <v>10.3</v>
      </c>
      <c r="BS41" s="348" t="s">
        <v>430</v>
      </c>
      <c r="BT41" s="348" t="s">
        <v>430</v>
      </c>
      <c r="BU41" s="348" t="s">
        <v>430</v>
      </c>
      <c r="BV41" s="348">
        <v>12.61</v>
      </c>
      <c r="BW41" s="373"/>
      <c r="BX41" s="372" t="s">
        <v>9920</v>
      </c>
      <c r="BY41" s="372" t="s">
        <v>9921</v>
      </c>
      <c r="BZ41" s="372" t="s">
        <v>9922</v>
      </c>
      <c r="CA41" s="372" t="s">
        <v>9923</v>
      </c>
      <c r="CB41" s="372" t="s">
        <v>1399</v>
      </c>
      <c r="CC41" s="373"/>
      <c r="CD41" s="354" t="s">
        <v>443</v>
      </c>
    </row>
    <row r="42" spans="1:82" s="107" customFormat="1" x14ac:dyDescent="0.25">
      <c r="A42" s="345" t="s">
        <v>9944</v>
      </c>
      <c r="B42" s="373"/>
      <c r="C42" s="719">
        <v>45869</v>
      </c>
      <c r="D42" s="373"/>
      <c r="E42" s="346">
        <v>2945.98</v>
      </c>
      <c r="F42" s="373"/>
      <c r="G42" s="347">
        <v>11.385300000000001</v>
      </c>
      <c r="H42" s="373"/>
      <c r="I42" s="651">
        <v>0.98</v>
      </c>
      <c r="J42" s="651">
        <v>7.25</v>
      </c>
      <c r="K42" s="651">
        <v>0.73</v>
      </c>
      <c r="L42" s="651">
        <v>0.77</v>
      </c>
      <c r="M42" s="374"/>
      <c r="N42" s="348">
        <v>-209.73500000000001</v>
      </c>
      <c r="O42" s="348">
        <v>-72.129800000000003</v>
      </c>
      <c r="P42" s="348">
        <v>-11.561299999999999</v>
      </c>
      <c r="Q42" s="348">
        <v>-5.8034999999999997</v>
      </c>
      <c r="R42" s="348">
        <v>35.738500000000002</v>
      </c>
      <c r="S42" s="348">
        <v>11.702199999999999</v>
      </c>
      <c r="T42" s="348">
        <v>2.0270000000000001</v>
      </c>
      <c r="U42" s="348">
        <v>9.3195999999999994</v>
      </c>
      <c r="V42" s="350">
        <v>13.789</v>
      </c>
      <c r="W42" s="348" t="s">
        <v>430</v>
      </c>
      <c r="X42" s="348" t="s">
        <v>430</v>
      </c>
      <c r="Y42" s="348" t="s">
        <v>430</v>
      </c>
      <c r="Z42" s="348" t="s">
        <v>430</v>
      </c>
      <c r="AA42" s="348">
        <v>23.2057</v>
      </c>
      <c r="AB42" s="348">
        <v>25.895900000000001</v>
      </c>
      <c r="AC42" s="348">
        <v>6.3064</v>
      </c>
      <c r="AD42" s="348">
        <v>13.8302</v>
      </c>
      <c r="AE42" s="348">
        <v>27.785900000000002</v>
      </c>
      <c r="AF42" s="348">
        <v>12.8401</v>
      </c>
      <c r="AG42" s="374"/>
      <c r="AH42" s="346">
        <v>9</v>
      </c>
      <c r="AI42" s="346">
        <v>15</v>
      </c>
      <c r="AJ42" s="346">
        <v>15</v>
      </c>
      <c r="AK42" s="346">
        <v>14</v>
      </c>
      <c r="AL42" s="346">
        <v>5</v>
      </c>
      <c r="AM42" s="346">
        <v>5</v>
      </c>
      <c r="AN42" s="346">
        <v>11</v>
      </c>
      <c r="AO42" s="346">
        <v>9</v>
      </c>
      <c r="AP42" s="346">
        <v>10</v>
      </c>
      <c r="AQ42" s="346" t="s">
        <v>430</v>
      </c>
      <c r="AR42" s="346" t="s">
        <v>430</v>
      </c>
      <c r="AS42" s="346" t="s">
        <v>430</v>
      </c>
      <c r="AT42" s="346" t="s">
        <v>430</v>
      </c>
      <c r="AU42" s="346">
        <v>5</v>
      </c>
      <c r="AV42" s="346">
        <v>9</v>
      </c>
      <c r="AW42" s="346">
        <v>9</v>
      </c>
      <c r="AX42" s="346">
        <v>8</v>
      </c>
      <c r="AY42" s="346">
        <v>7</v>
      </c>
      <c r="AZ42" s="374"/>
      <c r="BA42" s="375">
        <v>149.45299957708599</v>
      </c>
      <c r="BB42" s="375">
        <v>0.71001326043983803</v>
      </c>
      <c r="BC42" s="375">
        <v>4.89111226417102E-2</v>
      </c>
      <c r="BD42" s="375">
        <v>8.8743635748594603</v>
      </c>
      <c r="BE42" s="373"/>
      <c r="BF42" s="348">
        <v>80.837447806699998</v>
      </c>
      <c r="BG42" s="348">
        <v>21.383449742</v>
      </c>
      <c r="BH42" s="348">
        <v>3.7803744849999998</v>
      </c>
      <c r="BI42" s="373"/>
      <c r="BJ42" s="348">
        <v>69.930473539999994</v>
      </c>
      <c r="BK42" s="373"/>
      <c r="BL42" s="348">
        <v>51.231000000000002</v>
      </c>
      <c r="BM42" s="348">
        <v>6.4406100000000004</v>
      </c>
      <c r="BN42" s="348">
        <v>12.3248</v>
      </c>
      <c r="BO42" s="348">
        <v>30.003589999999999</v>
      </c>
      <c r="BP42" s="373"/>
      <c r="BQ42" s="348">
        <v>1.28</v>
      </c>
      <c r="BR42" s="348">
        <v>12.03</v>
      </c>
      <c r="BS42" s="348" t="s">
        <v>430</v>
      </c>
      <c r="BT42" s="348" t="s">
        <v>430</v>
      </c>
      <c r="BU42" s="348" t="s">
        <v>430</v>
      </c>
      <c r="BV42" s="348">
        <v>14.15</v>
      </c>
      <c r="BW42" s="373"/>
      <c r="BX42" s="372" t="s">
        <v>9925</v>
      </c>
      <c r="BY42" s="372" t="s">
        <v>9926</v>
      </c>
      <c r="BZ42" s="372" t="s">
        <v>9927</v>
      </c>
      <c r="CA42" s="372" t="s">
        <v>9928</v>
      </c>
      <c r="CB42" s="372" t="s">
        <v>9929</v>
      </c>
      <c r="CC42" s="373"/>
      <c r="CD42" s="354" t="s">
        <v>3764</v>
      </c>
    </row>
    <row r="43" spans="1:82" x14ac:dyDescent="0.25">
      <c r="A43" s="36" t="s">
        <v>93</v>
      </c>
      <c r="B43" s="43"/>
      <c r="C43" s="720"/>
      <c r="D43" s="43"/>
      <c r="E43" s="51"/>
      <c r="F43" s="43"/>
      <c r="G43" s="55"/>
      <c r="H43" s="43"/>
      <c r="I43" s="92"/>
      <c r="J43" s="92"/>
      <c r="K43" s="92"/>
      <c r="L43" s="92"/>
      <c r="M43" s="66"/>
      <c r="N43" s="59">
        <v>-138.1883</v>
      </c>
      <c r="O43" s="59">
        <v>-15.7949</v>
      </c>
      <c r="P43" s="59">
        <v>12.068099999999999</v>
      </c>
      <c r="Q43" s="59">
        <v>9.0396000000000001</v>
      </c>
      <c r="R43" s="59">
        <v>33.164299999999997</v>
      </c>
      <c r="S43" s="59">
        <v>11.294</v>
      </c>
      <c r="T43" s="59">
        <v>4.9104000000000001</v>
      </c>
      <c r="U43" s="59">
        <v>9.3303999999999991</v>
      </c>
      <c r="V43" s="70">
        <v>15.162699999999999</v>
      </c>
      <c r="W43" s="59">
        <v>11.3948</v>
      </c>
      <c r="X43" s="59">
        <v>16.837900000000001</v>
      </c>
      <c r="Y43" s="59">
        <v>14.7707</v>
      </c>
      <c r="Z43" s="59">
        <v>12.854200000000001</v>
      </c>
      <c r="AA43" s="59">
        <v>22.889700000000001</v>
      </c>
      <c r="AB43" s="59">
        <v>27.035900000000002</v>
      </c>
      <c r="AC43" s="59">
        <v>7.1534000000000004</v>
      </c>
      <c r="AD43" s="59">
        <v>13.4117</v>
      </c>
      <c r="AE43" s="59">
        <v>29.658200000000001</v>
      </c>
      <c r="AF43" s="59">
        <v>15.8621</v>
      </c>
      <c r="AG43" s="66"/>
      <c r="AH43" s="51">
        <v>9</v>
      </c>
      <c r="AI43" s="51">
        <v>15</v>
      </c>
      <c r="AJ43" s="51">
        <v>15</v>
      </c>
      <c r="AK43" s="51">
        <v>15</v>
      </c>
      <c r="AL43" s="51">
        <v>15</v>
      </c>
      <c r="AM43" s="51">
        <v>15</v>
      </c>
      <c r="AN43" s="51">
        <v>15</v>
      </c>
      <c r="AO43" s="51">
        <v>15</v>
      </c>
      <c r="AP43" s="51">
        <v>15</v>
      </c>
      <c r="AQ43" s="51">
        <v>14</v>
      </c>
      <c r="AR43" s="51">
        <v>8</v>
      </c>
      <c r="AS43" s="51">
        <v>6</v>
      </c>
      <c r="AT43" s="51">
        <v>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-35.0488</v>
      </c>
      <c r="O44" s="60">
        <v>34.4848</v>
      </c>
      <c r="P44" s="60">
        <v>32.877000000000002</v>
      </c>
      <c r="Q44" s="60">
        <v>28.816700000000001</v>
      </c>
      <c r="R44" s="60">
        <v>56.1145</v>
      </c>
      <c r="S44" s="60">
        <v>20.114599999999999</v>
      </c>
      <c r="T44" s="60">
        <v>11.379899999999999</v>
      </c>
      <c r="U44" s="60">
        <v>14.64</v>
      </c>
      <c r="V44" s="71">
        <v>22.372699999999998</v>
      </c>
      <c r="W44" s="60">
        <v>15.7119</v>
      </c>
      <c r="X44" s="60">
        <v>20.740400000000001</v>
      </c>
      <c r="Y44" s="60">
        <v>17.8078</v>
      </c>
      <c r="Z44" s="60">
        <v>15.711499999999999</v>
      </c>
      <c r="AA44" s="60">
        <v>34.225700000000003</v>
      </c>
      <c r="AB44" s="60">
        <v>34.129399999999997</v>
      </c>
      <c r="AC44" s="60">
        <v>12.964</v>
      </c>
      <c r="AD44" s="60">
        <v>18.517099999999999</v>
      </c>
      <c r="AE44" s="60">
        <v>48.999400000000001</v>
      </c>
      <c r="AF44" s="60">
        <v>20.181899999999999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-209.73500000000001</v>
      </c>
      <c r="O45" s="60">
        <v>-72.129800000000003</v>
      </c>
      <c r="P45" s="60">
        <v>-11.561299999999999</v>
      </c>
      <c r="Q45" s="60">
        <v>-7.92</v>
      </c>
      <c r="R45" s="60">
        <v>18.0413</v>
      </c>
      <c r="S45" s="60">
        <v>5.4901999999999997</v>
      </c>
      <c r="T45" s="60">
        <v>-0.54600000000000004</v>
      </c>
      <c r="U45" s="60">
        <v>2.5528</v>
      </c>
      <c r="V45" s="71">
        <v>7.2333999999999996</v>
      </c>
      <c r="W45" s="60">
        <v>6.3532999999999999</v>
      </c>
      <c r="X45" s="60">
        <v>13.268700000000001</v>
      </c>
      <c r="Y45" s="60">
        <v>11.8515</v>
      </c>
      <c r="Z45" s="60">
        <v>11.5871</v>
      </c>
      <c r="AA45" s="60">
        <v>11.803000000000001</v>
      </c>
      <c r="AB45" s="60">
        <v>18.5748</v>
      </c>
      <c r="AC45" s="60">
        <v>1.5705</v>
      </c>
      <c r="AD45" s="60">
        <v>6.1978</v>
      </c>
      <c r="AE45" s="60">
        <v>17.0991</v>
      </c>
      <c r="AF45" s="60">
        <v>10.296099999999999</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-144.97399999999999</v>
      </c>
      <c r="O46" s="61">
        <v>-19.568000000000001</v>
      </c>
      <c r="P46" s="61">
        <v>12.1264</v>
      </c>
      <c r="Q46" s="61">
        <v>6.7666000000000004</v>
      </c>
      <c r="R46" s="61">
        <v>30.555700000000002</v>
      </c>
      <c r="S46" s="61">
        <v>10.5739</v>
      </c>
      <c r="T46" s="61">
        <v>4.4706999999999999</v>
      </c>
      <c r="U46" s="61">
        <v>9.6588999999999992</v>
      </c>
      <c r="V46" s="72">
        <v>15.3451</v>
      </c>
      <c r="W46" s="61">
        <v>11.5999</v>
      </c>
      <c r="X46" s="61">
        <v>16.914000000000001</v>
      </c>
      <c r="Y46" s="61">
        <v>14.38</v>
      </c>
      <c r="Z46" s="61">
        <v>12.058999999999999</v>
      </c>
      <c r="AA46" s="61">
        <v>22.093800000000002</v>
      </c>
      <c r="AB46" s="61">
        <v>28.185400000000001</v>
      </c>
      <c r="AC46" s="61">
        <v>7.1706000000000003</v>
      </c>
      <c r="AD46" s="61">
        <v>13.8302</v>
      </c>
      <c r="AE46" s="61">
        <v>27.0288</v>
      </c>
      <c r="AF46" s="61">
        <v>16.515499999999999</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9945</v>
      </c>
      <c r="B48" s="402"/>
      <c r="C48" s="724">
        <v>36985</v>
      </c>
      <c r="D48" s="402"/>
      <c r="E48" s="403">
        <v>6671.01</v>
      </c>
      <c r="F48" s="402"/>
      <c r="G48" s="404">
        <v>168.9084</v>
      </c>
      <c r="H48" s="402"/>
      <c r="I48" s="650">
        <v>1.89863</v>
      </c>
      <c r="J48" s="650">
        <v>5.66</v>
      </c>
      <c r="K48" s="650">
        <v>1.0684899999999999</v>
      </c>
      <c r="L48" s="650">
        <v>1.1095900000000001</v>
      </c>
      <c r="M48" s="406"/>
      <c r="N48" s="405">
        <v>-92.490700000000004</v>
      </c>
      <c r="O48" s="405">
        <v>-54.419899999999998</v>
      </c>
      <c r="P48" s="405">
        <v>-2.0305</v>
      </c>
      <c r="Q48" s="405">
        <v>-5.7492999999999999</v>
      </c>
      <c r="R48" s="405">
        <v>3.2181000000000002</v>
      </c>
      <c r="S48" s="405">
        <v>1.1499999999999999</v>
      </c>
      <c r="T48" s="405">
        <v>8.4060000000000006</v>
      </c>
      <c r="U48" s="405">
        <v>13.579599999999999</v>
      </c>
      <c r="V48" s="407">
        <v>19.828900000000001</v>
      </c>
      <c r="W48" s="405">
        <v>12.548500000000001</v>
      </c>
      <c r="X48" s="405">
        <v>21.837199999999999</v>
      </c>
      <c r="Y48" s="405">
        <v>19.143599999999999</v>
      </c>
      <c r="Z48" s="405">
        <v>17.9299</v>
      </c>
      <c r="AA48" s="405">
        <v>7.3558000000000003</v>
      </c>
      <c r="AB48" s="405">
        <v>27.5029</v>
      </c>
      <c r="AC48" s="405">
        <v>10.7142</v>
      </c>
      <c r="AD48" s="405">
        <v>18.031700000000001</v>
      </c>
      <c r="AE48" s="405">
        <v>4.4001999999999999</v>
      </c>
      <c r="AF48" s="405">
        <v>11.7652</v>
      </c>
      <c r="AG48" s="406"/>
      <c r="AH48" s="403">
        <v>4</v>
      </c>
      <c r="AI48" s="403">
        <v>11</v>
      </c>
      <c r="AJ48" s="403">
        <v>13</v>
      </c>
      <c r="AK48" s="403">
        <v>20</v>
      </c>
      <c r="AL48" s="403">
        <v>21</v>
      </c>
      <c r="AM48" s="403">
        <v>17</v>
      </c>
      <c r="AN48" s="403">
        <v>3</v>
      </c>
      <c r="AO48" s="403">
        <v>2</v>
      </c>
      <c r="AP48" s="403">
        <v>2</v>
      </c>
      <c r="AQ48" s="403">
        <v>1</v>
      </c>
      <c r="AR48" s="403">
        <v>1</v>
      </c>
      <c r="AS48" s="403">
        <v>1</v>
      </c>
      <c r="AT48" s="403">
        <v>1</v>
      </c>
      <c r="AU48" s="403">
        <v>17</v>
      </c>
      <c r="AV48" s="403">
        <v>5</v>
      </c>
      <c r="AW48" s="403">
        <v>4</v>
      </c>
      <c r="AX48" s="403">
        <v>2</v>
      </c>
      <c r="AY48" s="403">
        <v>20</v>
      </c>
      <c r="AZ48" s="406"/>
      <c r="BA48" s="410">
        <v>146.84230191731899</v>
      </c>
      <c r="BB48" s="410">
        <v>0</v>
      </c>
      <c r="BC48" s="410">
        <v>9.2905088019881801E-2</v>
      </c>
      <c r="BD48" s="410" t="s">
        <v>430</v>
      </c>
      <c r="BE48" s="402"/>
      <c r="BF48" s="405">
        <v>106.5179504569</v>
      </c>
      <c r="BG48" s="405">
        <v>32.9325933362</v>
      </c>
      <c r="BH48" s="405">
        <v>3.2344233984000001</v>
      </c>
      <c r="BI48" s="402"/>
      <c r="BJ48" s="405">
        <v>56.489992960000002</v>
      </c>
      <c r="BK48" s="402"/>
      <c r="BL48" s="405">
        <v>55.368099999999998</v>
      </c>
      <c r="BM48" s="405">
        <v>7.51816</v>
      </c>
      <c r="BN48" s="405">
        <v>2.85101</v>
      </c>
      <c r="BO48" s="405">
        <v>34.262729999999998</v>
      </c>
      <c r="BP48" s="402"/>
      <c r="BQ48" s="405">
        <v>6.38</v>
      </c>
      <c r="BR48" s="405">
        <v>4.4400000000000004</v>
      </c>
      <c r="BS48" s="405" t="s">
        <v>430</v>
      </c>
      <c r="BT48" s="405" t="s">
        <v>430</v>
      </c>
      <c r="BU48" s="405" t="s">
        <v>430</v>
      </c>
      <c r="BV48" s="405">
        <v>31.12</v>
      </c>
      <c r="BW48" s="402"/>
      <c r="BX48" s="401" t="s">
        <v>9946</v>
      </c>
      <c r="BY48" s="401" t="s">
        <v>9947</v>
      </c>
      <c r="BZ48" s="401" t="s">
        <v>9948</v>
      </c>
      <c r="CA48" s="401" t="s">
        <v>9949</v>
      </c>
      <c r="CB48" s="401" t="s">
        <v>9950</v>
      </c>
      <c r="CC48" s="402"/>
      <c r="CD48" s="411" t="s">
        <v>548</v>
      </c>
    </row>
    <row r="49" spans="1:82" s="107" customFormat="1" x14ac:dyDescent="0.25">
      <c r="A49" s="345" t="s">
        <v>9951</v>
      </c>
      <c r="B49" s="373"/>
      <c r="C49" s="719">
        <v>45100</v>
      </c>
      <c r="D49" s="373"/>
      <c r="E49" s="346">
        <v>2951.9</v>
      </c>
      <c r="F49" s="373"/>
      <c r="G49" s="347">
        <v>12.498799999999999</v>
      </c>
      <c r="H49" s="373"/>
      <c r="I49" s="651">
        <v>1.51</v>
      </c>
      <c r="J49" s="651">
        <v>7.17</v>
      </c>
      <c r="K49" s="651">
        <v>1.3</v>
      </c>
      <c r="L49" s="651">
        <v>1.39</v>
      </c>
      <c r="M49" s="374"/>
      <c r="N49" s="348">
        <v>1.7523</v>
      </c>
      <c r="O49" s="348">
        <v>2.6288</v>
      </c>
      <c r="P49" s="348">
        <v>-3.4186999999999999</v>
      </c>
      <c r="Q49" s="348">
        <v>1.3565</v>
      </c>
      <c r="R49" s="348">
        <v>3.3727</v>
      </c>
      <c r="S49" s="348">
        <v>8.1835000000000004</v>
      </c>
      <c r="T49" s="348">
        <v>6.3661000000000003</v>
      </c>
      <c r="U49" s="348">
        <v>6.2678000000000003</v>
      </c>
      <c r="V49" s="350">
        <v>6.452</v>
      </c>
      <c r="W49" s="348">
        <v>7.0438000000000001</v>
      </c>
      <c r="X49" s="348">
        <v>7.2742000000000004</v>
      </c>
      <c r="Y49" s="348" t="s">
        <v>430</v>
      </c>
      <c r="Z49" s="348" t="s">
        <v>430</v>
      </c>
      <c r="AA49" s="348">
        <v>5.0807000000000002</v>
      </c>
      <c r="AB49" s="348">
        <v>6.9039000000000001</v>
      </c>
      <c r="AC49" s="348">
        <v>7.0029000000000003</v>
      </c>
      <c r="AD49" s="348">
        <v>6.4008000000000003</v>
      </c>
      <c r="AE49" s="348">
        <v>2.6877</v>
      </c>
      <c r="AF49" s="348">
        <v>7.2640000000000002</v>
      </c>
      <c r="AG49" s="374"/>
      <c r="AH49" s="346">
        <v>1</v>
      </c>
      <c r="AI49" s="346">
        <v>5</v>
      </c>
      <c r="AJ49" s="346">
        <v>15</v>
      </c>
      <c r="AK49" s="346">
        <v>16</v>
      </c>
      <c r="AL49" s="346">
        <v>20</v>
      </c>
      <c r="AM49" s="346">
        <v>12</v>
      </c>
      <c r="AN49" s="346">
        <v>5</v>
      </c>
      <c r="AO49" s="346">
        <v>9</v>
      </c>
      <c r="AP49" s="346">
        <v>14</v>
      </c>
      <c r="AQ49" s="346">
        <v>6</v>
      </c>
      <c r="AR49" s="346">
        <v>4</v>
      </c>
      <c r="AS49" s="346" t="s">
        <v>430</v>
      </c>
      <c r="AT49" s="346" t="s">
        <v>430</v>
      </c>
      <c r="AU49" s="346">
        <v>19</v>
      </c>
      <c r="AV49" s="346">
        <v>18</v>
      </c>
      <c r="AW49" s="346">
        <v>9</v>
      </c>
      <c r="AX49" s="346">
        <v>14</v>
      </c>
      <c r="AY49" s="346">
        <v>21</v>
      </c>
      <c r="AZ49" s="374"/>
      <c r="BA49" s="375">
        <v>15.8037449901496</v>
      </c>
      <c r="BB49" s="375">
        <v>0</v>
      </c>
      <c r="BC49" s="375">
        <v>0.10607226268985601</v>
      </c>
      <c r="BD49" s="375" t="s">
        <v>430</v>
      </c>
      <c r="BE49" s="373"/>
      <c r="BF49" s="348">
        <v>22.463196718399999</v>
      </c>
      <c r="BG49" s="348">
        <v>-15.4030084718</v>
      </c>
      <c r="BH49" s="348">
        <v>-1.4583642384</v>
      </c>
      <c r="BI49" s="373"/>
      <c r="BJ49" s="348">
        <v>-7.5996009999999906E-2</v>
      </c>
      <c r="BK49" s="373"/>
      <c r="BL49" s="348">
        <v>16.322500000000002</v>
      </c>
      <c r="BM49" s="348">
        <v>6.8822799999999997</v>
      </c>
      <c r="BN49" s="348" t="s">
        <v>430</v>
      </c>
      <c r="BO49" s="348">
        <v>76.79522</v>
      </c>
      <c r="BP49" s="373"/>
      <c r="BQ49" s="348">
        <v>6.4</v>
      </c>
      <c r="BR49" s="348">
        <v>47.7</v>
      </c>
      <c r="BS49" s="348" t="s">
        <v>430</v>
      </c>
      <c r="BT49" s="348" t="s">
        <v>430</v>
      </c>
      <c r="BU49" s="348" t="s">
        <v>430</v>
      </c>
      <c r="BV49" s="348">
        <v>16.18</v>
      </c>
      <c r="BW49" s="373"/>
      <c r="BX49" s="372" t="s">
        <v>9952</v>
      </c>
      <c r="BY49" s="372" t="s">
        <v>9953</v>
      </c>
      <c r="BZ49" s="372" t="s">
        <v>926</v>
      </c>
      <c r="CA49" s="372" t="s">
        <v>9954</v>
      </c>
      <c r="CB49" s="372" t="s">
        <v>9955</v>
      </c>
      <c r="CC49" s="373"/>
      <c r="CD49" s="354" t="s">
        <v>9956</v>
      </c>
    </row>
    <row r="50" spans="1:82" s="107" customFormat="1" x14ac:dyDescent="0.25">
      <c r="A50" s="345" t="s">
        <v>9957</v>
      </c>
      <c r="B50" s="373"/>
      <c r="C50" s="719">
        <v>40413</v>
      </c>
      <c r="D50" s="373"/>
      <c r="E50" s="346">
        <v>2630.66</v>
      </c>
      <c r="F50" s="373"/>
      <c r="G50" s="347">
        <v>45.852800000000002</v>
      </c>
      <c r="H50" s="373"/>
      <c r="I50" s="651">
        <v>2.5099999999999998</v>
      </c>
      <c r="J50" s="651">
        <v>7.6079699999999999</v>
      </c>
      <c r="K50" s="651">
        <v>2.02</v>
      </c>
      <c r="L50" s="651">
        <v>2.13</v>
      </c>
      <c r="M50" s="374"/>
      <c r="N50" s="348">
        <v>-220.74799999999999</v>
      </c>
      <c r="O50" s="348">
        <v>-85.367500000000007</v>
      </c>
      <c r="P50" s="348">
        <v>-6.5759999999999996</v>
      </c>
      <c r="Q50" s="348">
        <v>6.4238</v>
      </c>
      <c r="R50" s="348">
        <v>36.759399999999999</v>
      </c>
      <c r="S50" s="348">
        <v>15.7585</v>
      </c>
      <c r="T50" s="348">
        <v>2.0566</v>
      </c>
      <c r="U50" s="348">
        <v>7.5484</v>
      </c>
      <c r="V50" s="350">
        <v>13.785500000000001</v>
      </c>
      <c r="W50" s="348">
        <v>8.4359999999999999</v>
      </c>
      <c r="X50" s="348">
        <v>14.3193</v>
      </c>
      <c r="Y50" s="348">
        <v>9.1891999999999996</v>
      </c>
      <c r="Z50" s="348">
        <v>10.683299999999999</v>
      </c>
      <c r="AA50" s="348">
        <v>26.511600000000001</v>
      </c>
      <c r="AB50" s="348">
        <v>26.884</v>
      </c>
      <c r="AC50" s="348">
        <v>6.0541999999999998</v>
      </c>
      <c r="AD50" s="348">
        <v>12.0015</v>
      </c>
      <c r="AE50" s="348">
        <v>26.740300000000001</v>
      </c>
      <c r="AF50" s="348">
        <v>9.9711999999999996</v>
      </c>
      <c r="AG50" s="374"/>
      <c r="AH50" s="346">
        <v>15</v>
      </c>
      <c r="AI50" s="346">
        <v>21</v>
      </c>
      <c r="AJ50" s="346">
        <v>18</v>
      </c>
      <c r="AK50" s="346">
        <v>10</v>
      </c>
      <c r="AL50" s="346">
        <v>9</v>
      </c>
      <c r="AM50" s="346">
        <v>4</v>
      </c>
      <c r="AN50" s="346">
        <v>12</v>
      </c>
      <c r="AO50" s="346">
        <v>8</v>
      </c>
      <c r="AP50" s="346">
        <v>8</v>
      </c>
      <c r="AQ50" s="346">
        <v>4</v>
      </c>
      <c r="AR50" s="346">
        <v>3</v>
      </c>
      <c r="AS50" s="346">
        <v>2</v>
      </c>
      <c r="AT50" s="346">
        <v>2</v>
      </c>
      <c r="AU50" s="346">
        <v>4</v>
      </c>
      <c r="AV50" s="346">
        <v>6</v>
      </c>
      <c r="AW50" s="346">
        <v>11</v>
      </c>
      <c r="AX50" s="346">
        <v>9</v>
      </c>
      <c r="AY50" s="346">
        <v>11</v>
      </c>
      <c r="AZ50" s="374"/>
      <c r="BA50" s="375">
        <v>116.93479625389701</v>
      </c>
      <c r="BB50" s="375">
        <v>0.60025020746804503</v>
      </c>
      <c r="BC50" s="375">
        <v>6.0280416716450298E-2</v>
      </c>
      <c r="BD50" s="375">
        <v>3.1817316785861598</v>
      </c>
      <c r="BE50" s="373"/>
      <c r="BF50" s="348">
        <v>81.735002236699998</v>
      </c>
      <c r="BG50" s="348">
        <v>43.334344136699997</v>
      </c>
      <c r="BH50" s="348">
        <v>1.8861483626</v>
      </c>
      <c r="BI50" s="373"/>
      <c r="BJ50" s="348">
        <v>64.448065900000003</v>
      </c>
      <c r="BK50" s="373"/>
      <c r="BL50" s="348">
        <v>44.926299999999998</v>
      </c>
      <c r="BM50" s="348">
        <v>11.828099999999999</v>
      </c>
      <c r="BN50" s="348">
        <v>9.6430799999999994</v>
      </c>
      <c r="BO50" s="348">
        <v>33.602519999999998</v>
      </c>
      <c r="BP50" s="373"/>
      <c r="BQ50" s="348">
        <v>2.23</v>
      </c>
      <c r="BR50" s="348">
        <v>4.3499999999999996</v>
      </c>
      <c r="BS50" s="348">
        <v>2.79</v>
      </c>
      <c r="BT50" s="348">
        <v>1.77</v>
      </c>
      <c r="BU50" s="348">
        <v>1.85</v>
      </c>
      <c r="BV50" s="348">
        <v>20.49</v>
      </c>
      <c r="BW50" s="373"/>
      <c r="BX50" s="372" t="s">
        <v>9958</v>
      </c>
      <c r="BY50" s="372" t="s">
        <v>9887</v>
      </c>
      <c r="BZ50" s="372" t="s">
        <v>9959</v>
      </c>
      <c r="CA50" s="372" t="s">
        <v>9518</v>
      </c>
      <c r="CB50" s="372" t="s">
        <v>9960</v>
      </c>
      <c r="CC50" s="373"/>
      <c r="CD50" s="354" t="s">
        <v>436</v>
      </c>
    </row>
    <row r="51" spans="1:82" s="107" customFormat="1" x14ac:dyDescent="0.25">
      <c r="A51" s="345" t="s">
        <v>9961</v>
      </c>
      <c r="B51" s="373"/>
      <c r="C51" s="719">
        <v>45446</v>
      </c>
      <c r="D51" s="373"/>
      <c r="E51" s="346">
        <v>1995.05</v>
      </c>
      <c r="F51" s="373"/>
      <c r="G51" s="347">
        <v>12.435700000000001</v>
      </c>
      <c r="H51" s="373"/>
      <c r="I51" s="651">
        <v>2.89</v>
      </c>
      <c r="J51" s="651">
        <v>7.05</v>
      </c>
      <c r="K51" s="651">
        <v>1.65</v>
      </c>
      <c r="L51" s="651">
        <v>1.72</v>
      </c>
      <c r="M51" s="374"/>
      <c r="N51" s="348">
        <v>-167.119</v>
      </c>
      <c r="O51" s="348">
        <v>-53.961100000000002</v>
      </c>
      <c r="P51" s="348">
        <v>-3.101</v>
      </c>
      <c r="Q51" s="348">
        <v>-0.46110000000000001</v>
      </c>
      <c r="R51" s="348">
        <v>25.429099999999998</v>
      </c>
      <c r="S51" s="348">
        <v>10.6838</v>
      </c>
      <c r="T51" s="348">
        <v>-2.1371000000000002</v>
      </c>
      <c r="U51" s="348">
        <v>5.2678000000000003</v>
      </c>
      <c r="V51" s="350">
        <v>14.3729</v>
      </c>
      <c r="W51" s="348">
        <v>6.9268000000000001</v>
      </c>
      <c r="X51" s="348" t="s">
        <v>430</v>
      </c>
      <c r="Y51" s="348" t="s">
        <v>430</v>
      </c>
      <c r="Z51" s="348" t="s">
        <v>430</v>
      </c>
      <c r="AA51" s="348">
        <v>25.024899999999999</v>
      </c>
      <c r="AB51" s="348">
        <v>21.951000000000001</v>
      </c>
      <c r="AC51" s="348">
        <v>1.8847</v>
      </c>
      <c r="AD51" s="348">
        <v>12.154299999999999</v>
      </c>
      <c r="AE51" s="348">
        <v>18.948699999999999</v>
      </c>
      <c r="AF51" s="348">
        <v>10.255000000000001</v>
      </c>
      <c r="AG51" s="374"/>
      <c r="AH51" s="346">
        <v>10</v>
      </c>
      <c r="AI51" s="346">
        <v>10</v>
      </c>
      <c r="AJ51" s="346">
        <v>14</v>
      </c>
      <c r="AK51" s="346">
        <v>17</v>
      </c>
      <c r="AL51" s="346">
        <v>17</v>
      </c>
      <c r="AM51" s="346">
        <v>8</v>
      </c>
      <c r="AN51" s="346">
        <v>17</v>
      </c>
      <c r="AO51" s="346">
        <v>11</v>
      </c>
      <c r="AP51" s="346">
        <v>7</v>
      </c>
      <c r="AQ51" s="346">
        <v>7</v>
      </c>
      <c r="AR51" s="346" t="s">
        <v>430</v>
      </c>
      <c r="AS51" s="346" t="s">
        <v>430</v>
      </c>
      <c r="AT51" s="346" t="s">
        <v>430</v>
      </c>
      <c r="AU51" s="346">
        <v>6</v>
      </c>
      <c r="AV51" s="346">
        <v>13</v>
      </c>
      <c r="AW51" s="346">
        <v>15</v>
      </c>
      <c r="AX51" s="346">
        <v>8</v>
      </c>
      <c r="AY51" s="346">
        <v>17</v>
      </c>
      <c r="AZ51" s="374"/>
      <c r="BA51" s="375">
        <v>135.82672457702199</v>
      </c>
      <c r="BB51" s="375">
        <v>0.74297169642465299</v>
      </c>
      <c r="BC51" s="375">
        <v>2.4200822229012701E-2</v>
      </c>
      <c r="BD51" s="375">
        <v>6.2623260729329404</v>
      </c>
      <c r="BE51" s="373"/>
      <c r="BF51" s="348">
        <v>86.803351140700002</v>
      </c>
      <c r="BG51" s="348">
        <v>50.586310895399997</v>
      </c>
      <c r="BH51" s="348">
        <v>1.7159454723000001</v>
      </c>
      <c r="BI51" s="373"/>
      <c r="BJ51" s="348">
        <v>66.579778469999994</v>
      </c>
      <c r="BK51" s="373"/>
      <c r="BL51" s="348">
        <v>47.232599999999998</v>
      </c>
      <c r="BM51" s="348">
        <v>7.0031699999999999</v>
      </c>
      <c r="BN51" s="348">
        <v>13.8864</v>
      </c>
      <c r="BO51" s="348">
        <v>31.877829999999999</v>
      </c>
      <c r="BP51" s="373"/>
      <c r="BQ51" s="348">
        <v>0.47</v>
      </c>
      <c r="BR51" s="348">
        <v>7.59</v>
      </c>
      <c r="BS51" s="348">
        <v>1.29</v>
      </c>
      <c r="BT51" s="348" t="s">
        <v>430</v>
      </c>
      <c r="BU51" s="348" t="s">
        <v>430</v>
      </c>
      <c r="BV51" s="348">
        <v>22.45</v>
      </c>
      <c r="BW51" s="373"/>
      <c r="BX51" s="372" t="s">
        <v>9962</v>
      </c>
      <c r="BY51" s="372" t="s">
        <v>9963</v>
      </c>
      <c r="BZ51" s="372" t="s">
        <v>9964</v>
      </c>
      <c r="CA51" s="372" t="s">
        <v>2965</v>
      </c>
      <c r="CB51" s="372" t="s">
        <v>9965</v>
      </c>
      <c r="CC51" s="373"/>
      <c r="CD51" s="354" t="s">
        <v>443</v>
      </c>
    </row>
    <row r="52" spans="1:82" s="107" customFormat="1" x14ac:dyDescent="0.25">
      <c r="A52" s="345" t="s">
        <v>9966</v>
      </c>
      <c r="B52" s="373"/>
      <c r="C52" s="719">
        <v>44914</v>
      </c>
      <c r="D52" s="373"/>
      <c r="E52" s="346">
        <v>1497.73</v>
      </c>
      <c r="F52" s="373"/>
      <c r="G52" s="347">
        <v>16.517499999999998</v>
      </c>
      <c r="H52" s="373"/>
      <c r="I52" s="651">
        <v>4.07</v>
      </c>
      <c r="J52" s="651">
        <v>6.6</v>
      </c>
      <c r="K52" s="651">
        <v>2.4900000000000002</v>
      </c>
      <c r="L52" s="651">
        <v>2.59</v>
      </c>
      <c r="M52" s="374"/>
      <c r="N52" s="348">
        <v>-155.565</v>
      </c>
      <c r="O52" s="348">
        <v>-77.944500000000005</v>
      </c>
      <c r="P52" s="348">
        <v>-9.2645999999999997</v>
      </c>
      <c r="Q52" s="348">
        <v>-1.4039999999999999</v>
      </c>
      <c r="R52" s="348">
        <v>34.93</v>
      </c>
      <c r="S52" s="348">
        <v>7.2618999999999998</v>
      </c>
      <c r="T52" s="348">
        <v>3.0373999999999999</v>
      </c>
      <c r="U52" s="348">
        <v>5.4234</v>
      </c>
      <c r="V52" s="350">
        <v>11.3659</v>
      </c>
      <c r="W52" s="348">
        <v>7.2572999999999999</v>
      </c>
      <c r="X52" s="348">
        <v>15.013400000000001</v>
      </c>
      <c r="Y52" s="348" t="s">
        <v>430</v>
      </c>
      <c r="Z52" s="348" t="s">
        <v>430</v>
      </c>
      <c r="AA52" s="348">
        <v>22.211099999999998</v>
      </c>
      <c r="AB52" s="348">
        <v>27.7422</v>
      </c>
      <c r="AC52" s="348">
        <v>5.8113999999999999</v>
      </c>
      <c r="AD52" s="348">
        <v>11.0273</v>
      </c>
      <c r="AE52" s="348">
        <v>26.4436</v>
      </c>
      <c r="AF52" s="348">
        <v>14.5663</v>
      </c>
      <c r="AG52" s="374"/>
      <c r="AH52" s="346">
        <v>8</v>
      </c>
      <c r="AI52" s="346">
        <v>19</v>
      </c>
      <c r="AJ52" s="346">
        <v>19</v>
      </c>
      <c r="AK52" s="346">
        <v>18</v>
      </c>
      <c r="AL52" s="346">
        <v>10</v>
      </c>
      <c r="AM52" s="346">
        <v>14</v>
      </c>
      <c r="AN52" s="346">
        <v>11</v>
      </c>
      <c r="AO52" s="346">
        <v>10</v>
      </c>
      <c r="AP52" s="346">
        <v>11</v>
      </c>
      <c r="AQ52" s="346">
        <v>5</v>
      </c>
      <c r="AR52" s="346">
        <v>2</v>
      </c>
      <c r="AS52" s="346" t="s">
        <v>430</v>
      </c>
      <c r="AT52" s="346" t="s">
        <v>430</v>
      </c>
      <c r="AU52" s="346">
        <v>9</v>
      </c>
      <c r="AV52" s="346">
        <v>4</v>
      </c>
      <c r="AW52" s="346">
        <v>12</v>
      </c>
      <c r="AX52" s="346">
        <v>10</v>
      </c>
      <c r="AY52" s="346">
        <v>12</v>
      </c>
      <c r="AZ52" s="374"/>
      <c r="BA52" s="375">
        <v>129.77804411141099</v>
      </c>
      <c r="BB52" s="375">
        <v>0.172947044339225</v>
      </c>
      <c r="BC52" s="375">
        <v>6.2291101111382398E-2</v>
      </c>
      <c r="BD52" s="375">
        <v>3.2900762949387201</v>
      </c>
      <c r="BE52" s="373"/>
      <c r="BF52" s="348">
        <v>91.623869076199995</v>
      </c>
      <c r="BG52" s="348">
        <v>52.029973832700001</v>
      </c>
      <c r="BH52" s="348">
        <v>1.7609824169999999</v>
      </c>
      <c r="BI52" s="373"/>
      <c r="BJ52" s="348">
        <v>71.442022660000006</v>
      </c>
      <c r="BK52" s="373"/>
      <c r="BL52" s="348">
        <v>48.566800000000001</v>
      </c>
      <c r="BM52" s="348">
        <v>16.691600000000001</v>
      </c>
      <c r="BN52" s="348">
        <v>6.1835699999999996</v>
      </c>
      <c r="BO52" s="348">
        <v>28.558029999999999</v>
      </c>
      <c r="BP52" s="373"/>
      <c r="BQ52" s="348">
        <v>3.35</v>
      </c>
      <c r="BR52" s="348">
        <v>5.68</v>
      </c>
      <c r="BS52" s="348">
        <v>0.69</v>
      </c>
      <c r="BT52" s="348" t="s">
        <v>430</v>
      </c>
      <c r="BU52" s="348" t="s">
        <v>430</v>
      </c>
      <c r="BV52" s="348">
        <v>18.84</v>
      </c>
      <c r="BW52" s="373"/>
      <c r="BX52" s="372" t="s">
        <v>9967</v>
      </c>
      <c r="BY52" s="372" t="s">
        <v>9968</v>
      </c>
      <c r="BZ52" s="372" t="s">
        <v>9969</v>
      </c>
      <c r="CA52" s="372" t="s">
        <v>9970</v>
      </c>
      <c r="CB52" s="372" t="s">
        <v>9971</v>
      </c>
      <c r="CC52" s="373"/>
      <c r="CD52" s="354" t="s">
        <v>436</v>
      </c>
    </row>
    <row r="53" spans="1:82" s="107" customFormat="1" x14ac:dyDescent="0.25">
      <c r="A53" s="345" t="s">
        <v>9972</v>
      </c>
      <c r="B53" s="373"/>
      <c r="C53" s="719">
        <v>45807</v>
      </c>
      <c r="D53" s="373"/>
      <c r="E53" s="346">
        <v>1423.12</v>
      </c>
      <c r="F53" s="373"/>
      <c r="G53" s="347">
        <v>11.46</v>
      </c>
      <c r="H53" s="373"/>
      <c r="I53" s="651">
        <v>0.34</v>
      </c>
      <c r="J53" s="651">
        <v>5.93</v>
      </c>
      <c r="K53" s="651">
        <v>0.31</v>
      </c>
      <c r="L53" s="651">
        <v>0.33</v>
      </c>
      <c r="M53" s="374"/>
      <c r="N53" s="348">
        <v>-158.55799999999999</v>
      </c>
      <c r="O53" s="348">
        <v>-42.318800000000003</v>
      </c>
      <c r="P53" s="348">
        <v>4.5540000000000003</v>
      </c>
      <c r="Q53" s="348">
        <v>20.637</v>
      </c>
      <c r="R53" s="348">
        <v>43.687100000000001</v>
      </c>
      <c r="S53" s="348">
        <v>20.382899999999999</v>
      </c>
      <c r="T53" s="348">
        <v>6.9161000000000001</v>
      </c>
      <c r="U53" s="348">
        <v>8.5656999999999996</v>
      </c>
      <c r="V53" s="350">
        <v>12.760300000000001</v>
      </c>
      <c r="W53" s="348" t="s">
        <v>430</v>
      </c>
      <c r="X53" s="348" t="s">
        <v>430</v>
      </c>
      <c r="Y53" s="348" t="s">
        <v>430</v>
      </c>
      <c r="Z53" s="348" t="s">
        <v>430</v>
      </c>
      <c r="AA53" s="348">
        <v>33.547800000000002</v>
      </c>
      <c r="AB53" s="348">
        <v>31.072399999999998</v>
      </c>
      <c r="AC53" s="348">
        <v>7.5521000000000003</v>
      </c>
      <c r="AD53" s="348">
        <v>12.5382</v>
      </c>
      <c r="AE53" s="348">
        <v>36.3401</v>
      </c>
      <c r="AF53" s="348">
        <v>11.579000000000001</v>
      </c>
      <c r="AG53" s="374"/>
      <c r="AH53" s="346">
        <v>9</v>
      </c>
      <c r="AI53" s="346">
        <v>9</v>
      </c>
      <c r="AJ53" s="346">
        <v>11</v>
      </c>
      <c r="AK53" s="346">
        <v>5</v>
      </c>
      <c r="AL53" s="346">
        <v>4</v>
      </c>
      <c r="AM53" s="346">
        <v>1</v>
      </c>
      <c r="AN53" s="346">
        <v>4</v>
      </c>
      <c r="AO53" s="346">
        <v>7</v>
      </c>
      <c r="AP53" s="346">
        <v>9</v>
      </c>
      <c r="AQ53" s="346" t="s">
        <v>430</v>
      </c>
      <c r="AR53" s="346" t="s">
        <v>430</v>
      </c>
      <c r="AS53" s="346" t="s">
        <v>430</v>
      </c>
      <c r="AT53" s="346" t="s">
        <v>430</v>
      </c>
      <c r="AU53" s="346">
        <v>1</v>
      </c>
      <c r="AV53" s="346">
        <v>2</v>
      </c>
      <c r="AW53" s="346">
        <v>6</v>
      </c>
      <c r="AX53" s="346">
        <v>7</v>
      </c>
      <c r="AY53" s="346">
        <v>7</v>
      </c>
      <c r="AZ53" s="374"/>
      <c r="BA53" s="375">
        <v>126.719565260133</v>
      </c>
      <c r="BB53" s="375">
        <v>0</v>
      </c>
      <c r="BC53" s="375">
        <v>3.6396826606333102E-2</v>
      </c>
      <c r="BD53" s="375" t="s">
        <v>430</v>
      </c>
      <c r="BE53" s="373"/>
      <c r="BF53" s="348">
        <v>78.522442924200007</v>
      </c>
      <c r="BG53" s="348">
        <v>28.6393472106</v>
      </c>
      <c r="BH53" s="348">
        <v>2.7417679022999999</v>
      </c>
      <c r="BI53" s="373"/>
      <c r="BJ53" s="348">
        <v>61.851469819999998</v>
      </c>
      <c r="BK53" s="373"/>
      <c r="BL53" s="348">
        <v>42.1511</v>
      </c>
      <c r="BM53" s="348">
        <v>16.229700000000001</v>
      </c>
      <c r="BN53" s="348">
        <v>7.5115999999999996</v>
      </c>
      <c r="BO53" s="348">
        <v>34.107599999999998</v>
      </c>
      <c r="BP53" s="373"/>
      <c r="BQ53" s="348">
        <v>2.91</v>
      </c>
      <c r="BR53" s="348">
        <v>8.9600000000000009</v>
      </c>
      <c r="BS53" s="348" t="s">
        <v>430</v>
      </c>
      <c r="BT53" s="348" t="s">
        <v>430</v>
      </c>
      <c r="BU53" s="348" t="s">
        <v>430</v>
      </c>
      <c r="BV53" s="348">
        <v>22.24</v>
      </c>
      <c r="BW53" s="373"/>
      <c r="BX53" s="372" t="s">
        <v>9973</v>
      </c>
      <c r="BY53" s="372" t="s">
        <v>9974</v>
      </c>
      <c r="BZ53" s="372" t="s">
        <v>9975</v>
      </c>
      <c r="CA53" s="372" t="s">
        <v>4772</v>
      </c>
      <c r="CB53" s="372" t="s">
        <v>9976</v>
      </c>
      <c r="CC53" s="373"/>
      <c r="CD53" s="354" t="s">
        <v>443</v>
      </c>
    </row>
    <row r="54" spans="1:82" s="107" customFormat="1" x14ac:dyDescent="0.25">
      <c r="A54" s="345" t="s">
        <v>9977</v>
      </c>
      <c r="B54" s="373"/>
      <c r="C54" s="719">
        <v>45364</v>
      </c>
      <c r="D54" s="373"/>
      <c r="E54" s="346">
        <v>1239.48</v>
      </c>
      <c r="F54" s="373"/>
      <c r="G54" s="347">
        <v>14.0488</v>
      </c>
      <c r="H54" s="373"/>
      <c r="I54" s="651">
        <v>4.0999999999999996</v>
      </c>
      <c r="J54" s="651">
        <v>7.53</v>
      </c>
      <c r="K54" s="651">
        <v>2.5099999999999998</v>
      </c>
      <c r="L54" s="651">
        <v>2.65</v>
      </c>
      <c r="M54" s="374"/>
      <c r="N54" s="348">
        <v>-179.42099999999999</v>
      </c>
      <c r="O54" s="348">
        <v>-56.890599999999999</v>
      </c>
      <c r="P54" s="348">
        <v>5.3129</v>
      </c>
      <c r="Q54" s="348">
        <v>5.3182999999999998</v>
      </c>
      <c r="R54" s="348">
        <v>28.885100000000001</v>
      </c>
      <c r="S54" s="348">
        <v>16.940200000000001</v>
      </c>
      <c r="T54" s="348">
        <v>6.3457999999999997</v>
      </c>
      <c r="U54" s="348">
        <v>8.9148999999999994</v>
      </c>
      <c r="V54" s="350">
        <v>16.989699999999999</v>
      </c>
      <c r="W54" s="348">
        <v>11.716699999999999</v>
      </c>
      <c r="X54" s="348" t="s">
        <v>430</v>
      </c>
      <c r="Y54" s="348" t="s">
        <v>430</v>
      </c>
      <c r="Z54" s="348" t="s">
        <v>430</v>
      </c>
      <c r="AA54" s="348">
        <v>20.380299999999998</v>
      </c>
      <c r="AB54" s="348">
        <v>25.709700000000002</v>
      </c>
      <c r="AC54" s="348">
        <v>7.7476000000000003</v>
      </c>
      <c r="AD54" s="348">
        <v>13.595700000000001</v>
      </c>
      <c r="AE54" s="348">
        <v>24.8614</v>
      </c>
      <c r="AF54" s="348">
        <v>14.8355</v>
      </c>
      <c r="AG54" s="374"/>
      <c r="AH54" s="346">
        <v>12</v>
      </c>
      <c r="AI54" s="346">
        <v>13</v>
      </c>
      <c r="AJ54" s="346">
        <v>10</v>
      </c>
      <c r="AK54" s="346">
        <v>11</v>
      </c>
      <c r="AL54" s="346">
        <v>15</v>
      </c>
      <c r="AM54" s="346">
        <v>2</v>
      </c>
      <c r="AN54" s="346">
        <v>6</v>
      </c>
      <c r="AO54" s="346">
        <v>5</v>
      </c>
      <c r="AP54" s="346">
        <v>3</v>
      </c>
      <c r="AQ54" s="346">
        <v>2</v>
      </c>
      <c r="AR54" s="346" t="s">
        <v>430</v>
      </c>
      <c r="AS54" s="346" t="s">
        <v>430</v>
      </c>
      <c r="AT54" s="346" t="s">
        <v>430</v>
      </c>
      <c r="AU54" s="346">
        <v>12</v>
      </c>
      <c r="AV54" s="346">
        <v>8</v>
      </c>
      <c r="AW54" s="346">
        <v>5</v>
      </c>
      <c r="AX54" s="346">
        <v>5</v>
      </c>
      <c r="AY54" s="346">
        <v>15</v>
      </c>
      <c r="AZ54" s="374"/>
      <c r="BA54" s="375">
        <v>95.300115089731506</v>
      </c>
      <c r="BB54" s="375">
        <v>0</v>
      </c>
      <c r="BC54" s="375">
        <v>8.8074268934765401E-2</v>
      </c>
      <c r="BD54" s="375" t="s">
        <v>430</v>
      </c>
      <c r="BE54" s="373"/>
      <c r="BF54" s="348">
        <v>86.638627141000001</v>
      </c>
      <c r="BG54" s="348">
        <v>30.566741559</v>
      </c>
      <c r="BH54" s="348">
        <v>2.8344083379999998</v>
      </c>
      <c r="BI54" s="373"/>
      <c r="BJ54" s="348">
        <v>53.801469320000002</v>
      </c>
      <c r="BK54" s="373"/>
      <c r="BL54" s="348">
        <v>37.457599999999999</v>
      </c>
      <c r="BM54" s="348">
        <v>6.0737100000000002</v>
      </c>
      <c r="BN54" s="348">
        <v>10.270099999999999</v>
      </c>
      <c r="BO54" s="348">
        <v>46.198590000000003</v>
      </c>
      <c r="BP54" s="373"/>
      <c r="BQ54" s="348">
        <v>4.3099999999999996</v>
      </c>
      <c r="BR54" s="348">
        <v>15.43</v>
      </c>
      <c r="BS54" s="348">
        <v>7.42</v>
      </c>
      <c r="BT54" s="348" t="s">
        <v>430</v>
      </c>
      <c r="BU54" s="348" t="s">
        <v>430</v>
      </c>
      <c r="BV54" s="348">
        <v>18.010000000000002</v>
      </c>
      <c r="BW54" s="373"/>
      <c r="BX54" s="372" t="s">
        <v>9978</v>
      </c>
      <c r="BY54" s="372" t="s">
        <v>9979</v>
      </c>
      <c r="BZ54" s="372" t="s">
        <v>9980</v>
      </c>
      <c r="CA54" s="372" t="s">
        <v>9981</v>
      </c>
      <c r="CB54" s="372" t="s">
        <v>9982</v>
      </c>
      <c r="CC54" s="373"/>
      <c r="CD54" s="354" t="s">
        <v>611</v>
      </c>
    </row>
    <row r="55" spans="1:82" s="107" customFormat="1" x14ac:dyDescent="0.25">
      <c r="A55" s="345" t="s">
        <v>9983</v>
      </c>
      <c r="B55" s="373"/>
      <c r="C55" s="719">
        <v>45643</v>
      </c>
      <c r="D55" s="373"/>
      <c r="E55" s="346">
        <v>1242.56</v>
      </c>
      <c r="F55" s="373"/>
      <c r="G55" s="347">
        <v>12.65</v>
      </c>
      <c r="H55" s="373"/>
      <c r="I55" s="651" t="s">
        <v>430</v>
      </c>
      <c r="J55" s="651" t="s">
        <v>430</v>
      </c>
      <c r="K55" s="651" t="s">
        <v>430</v>
      </c>
      <c r="L55" s="651" t="s">
        <v>430</v>
      </c>
      <c r="M55" s="374"/>
      <c r="N55" s="348">
        <v>-200.86500000000001</v>
      </c>
      <c r="O55" s="348">
        <v>-66.954899999999995</v>
      </c>
      <c r="P55" s="348">
        <v>-4.1186999999999996</v>
      </c>
      <c r="Q55" s="348">
        <v>2.0626000000000002</v>
      </c>
      <c r="R55" s="348">
        <v>28.601299999999998</v>
      </c>
      <c r="S55" s="348">
        <v>8.9803999999999995</v>
      </c>
      <c r="T55" s="348">
        <v>3.5691999999999999</v>
      </c>
      <c r="U55" s="348">
        <v>10.2408</v>
      </c>
      <c r="V55" s="350">
        <v>16.3306</v>
      </c>
      <c r="W55" s="348" t="s">
        <v>430</v>
      </c>
      <c r="X55" s="348" t="s">
        <v>430</v>
      </c>
      <c r="Y55" s="348" t="s">
        <v>430</v>
      </c>
      <c r="Z55" s="348" t="s">
        <v>430</v>
      </c>
      <c r="AA55" s="348">
        <v>22.144300000000001</v>
      </c>
      <c r="AB55" s="348">
        <v>23.330100000000002</v>
      </c>
      <c r="AC55" s="348">
        <v>7.4714</v>
      </c>
      <c r="AD55" s="348">
        <v>14.276300000000001</v>
      </c>
      <c r="AE55" s="348">
        <v>26.143799999999999</v>
      </c>
      <c r="AF55" s="348">
        <v>14.893700000000001</v>
      </c>
      <c r="AG55" s="374"/>
      <c r="AH55" s="346">
        <v>13</v>
      </c>
      <c r="AI55" s="346">
        <v>17</v>
      </c>
      <c r="AJ55" s="346">
        <v>16</v>
      </c>
      <c r="AK55" s="346">
        <v>15</v>
      </c>
      <c r="AL55" s="346">
        <v>16</v>
      </c>
      <c r="AM55" s="346">
        <v>10</v>
      </c>
      <c r="AN55" s="346">
        <v>8</v>
      </c>
      <c r="AO55" s="346">
        <v>4</v>
      </c>
      <c r="AP55" s="346">
        <v>4</v>
      </c>
      <c r="AQ55" s="346" t="s">
        <v>430</v>
      </c>
      <c r="AR55" s="346" t="s">
        <v>430</v>
      </c>
      <c r="AS55" s="346" t="s">
        <v>430</v>
      </c>
      <c r="AT55" s="346" t="s">
        <v>430</v>
      </c>
      <c r="AU55" s="346">
        <v>10</v>
      </c>
      <c r="AV55" s="346">
        <v>11</v>
      </c>
      <c r="AW55" s="346">
        <v>7</v>
      </c>
      <c r="AX55" s="346">
        <v>3</v>
      </c>
      <c r="AY55" s="346">
        <v>13</v>
      </c>
      <c r="AZ55" s="374"/>
      <c r="BA55" s="375">
        <v>99.488889848468105</v>
      </c>
      <c r="BB55" s="375">
        <v>0</v>
      </c>
      <c r="BC55" s="375">
        <v>9.5120203869012002E-2</v>
      </c>
      <c r="BD55" s="375" t="s">
        <v>430</v>
      </c>
      <c r="BE55" s="373"/>
      <c r="BF55" s="348">
        <v>71.507095026599998</v>
      </c>
      <c r="BG55" s="348">
        <v>1.8605789047000001</v>
      </c>
      <c r="BH55" s="348">
        <v>38.432712983000002</v>
      </c>
      <c r="BI55" s="373"/>
      <c r="BJ55" s="348">
        <v>58.341129350000003</v>
      </c>
      <c r="BK55" s="373"/>
      <c r="BL55" s="348">
        <v>35.913200000000003</v>
      </c>
      <c r="BM55" s="348">
        <v>0.71496800000000005</v>
      </c>
      <c r="BN55" s="348">
        <v>7.2529999999999999E-3</v>
      </c>
      <c r="BO55" s="348">
        <v>63.364578999999999</v>
      </c>
      <c r="BP55" s="373"/>
      <c r="BQ55" s="348">
        <v>5.52</v>
      </c>
      <c r="BR55" s="348">
        <v>9.52</v>
      </c>
      <c r="BS55" s="348">
        <v>2.97</v>
      </c>
      <c r="BT55" s="348" t="s">
        <v>430</v>
      </c>
      <c r="BU55" s="348" t="s">
        <v>430</v>
      </c>
      <c r="BV55" s="348">
        <v>20.58</v>
      </c>
      <c r="BW55" s="373"/>
      <c r="BX55" s="372" t="s">
        <v>9984</v>
      </c>
      <c r="BY55" s="372" t="s">
        <v>9985</v>
      </c>
      <c r="BZ55" s="372" t="s">
        <v>782</v>
      </c>
      <c r="CA55" s="372" t="s">
        <v>9986</v>
      </c>
      <c r="CB55" s="372" t="s">
        <v>9987</v>
      </c>
      <c r="CC55" s="373"/>
      <c r="CD55" s="354" t="s">
        <v>443</v>
      </c>
    </row>
    <row r="56" spans="1:82" s="107" customFormat="1" x14ac:dyDescent="0.25">
      <c r="A56" s="345" t="s">
        <v>9988</v>
      </c>
      <c r="B56" s="373"/>
      <c r="C56" s="719">
        <v>45545</v>
      </c>
      <c r="D56" s="373"/>
      <c r="E56" s="346">
        <v>1024.02</v>
      </c>
      <c r="F56" s="373"/>
      <c r="G56" s="347">
        <v>12.35</v>
      </c>
      <c r="H56" s="373"/>
      <c r="I56" s="651">
        <v>2.52</v>
      </c>
      <c r="J56" s="651">
        <v>6.4</v>
      </c>
      <c r="K56" s="651">
        <v>1.76</v>
      </c>
      <c r="L56" s="651">
        <v>1.89</v>
      </c>
      <c r="M56" s="374"/>
      <c r="N56" s="348">
        <v>-176.471</v>
      </c>
      <c r="O56" s="348">
        <v>-58.823500000000003</v>
      </c>
      <c r="P56" s="348">
        <v>-4.2187000000000001</v>
      </c>
      <c r="Q56" s="348">
        <v>2.1128</v>
      </c>
      <c r="R56" s="348">
        <v>29.313300000000002</v>
      </c>
      <c r="S56" s="348">
        <v>11.912100000000001</v>
      </c>
      <c r="T56" s="348">
        <v>-0.32600000000000001</v>
      </c>
      <c r="U56" s="348">
        <v>8.6443999999999992</v>
      </c>
      <c r="V56" s="350">
        <v>15.918799999999999</v>
      </c>
      <c r="W56" s="348" t="s">
        <v>430</v>
      </c>
      <c r="X56" s="348" t="s">
        <v>430</v>
      </c>
      <c r="Y56" s="348" t="s">
        <v>430</v>
      </c>
      <c r="Z56" s="348" t="s">
        <v>430</v>
      </c>
      <c r="AA56" s="348">
        <v>16.739799999999999</v>
      </c>
      <c r="AB56" s="348">
        <v>24.671299999999999</v>
      </c>
      <c r="AC56" s="348">
        <v>5.7751000000000001</v>
      </c>
      <c r="AD56" s="348">
        <v>13.0848</v>
      </c>
      <c r="AE56" s="348">
        <v>23.384599999999999</v>
      </c>
      <c r="AF56" s="348">
        <v>11.360099999999999</v>
      </c>
      <c r="AG56" s="374"/>
      <c r="AH56" s="346">
        <v>11</v>
      </c>
      <c r="AI56" s="346">
        <v>15</v>
      </c>
      <c r="AJ56" s="346">
        <v>17</v>
      </c>
      <c r="AK56" s="346">
        <v>14</v>
      </c>
      <c r="AL56" s="346">
        <v>14</v>
      </c>
      <c r="AM56" s="346">
        <v>7</v>
      </c>
      <c r="AN56" s="346">
        <v>13</v>
      </c>
      <c r="AO56" s="346">
        <v>6</v>
      </c>
      <c r="AP56" s="346">
        <v>5</v>
      </c>
      <c r="AQ56" s="346" t="s">
        <v>430</v>
      </c>
      <c r="AR56" s="346" t="s">
        <v>430</v>
      </c>
      <c r="AS56" s="346" t="s">
        <v>430</v>
      </c>
      <c r="AT56" s="346" t="s">
        <v>430</v>
      </c>
      <c r="AU56" s="346">
        <v>16</v>
      </c>
      <c r="AV56" s="346">
        <v>10</v>
      </c>
      <c r="AW56" s="346">
        <v>13</v>
      </c>
      <c r="AX56" s="346">
        <v>6</v>
      </c>
      <c r="AY56" s="346">
        <v>16</v>
      </c>
      <c r="AZ56" s="374"/>
      <c r="BA56" s="375">
        <v>132.97910268741401</v>
      </c>
      <c r="BB56" s="375">
        <v>0.72635638842337602</v>
      </c>
      <c r="BC56" s="375">
        <v>3.4042625513978603E-2</v>
      </c>
      <c r="BD56" s="375">
        <v>10.7135188260932</v>
      </c>
      <c r="BE56" s="373"/>
      <c r="BF56" s="348">
        <v>90.091305777399995</v>
      </c>
      <c r="BG56" s="348">
        <v>33.665478178199997</v>
      </c>
      <c r="BH56" s="348">
        <v>2.6760738492999998</v>
      </c>
      <c r="BI56" s="373"/>
      <c r="BJ56" s="348">
        <v>69.127675210000007</v>
      </c>
      <c r="BK56" s="373"/>
      <c r="BL56" s="348">
        <v>41.8934</v>
      </c>
      <c r="BM56" s="348">
        <v>11.857699999999999</v>
      </c>
      <c r="BN56" s="348">
        <v>15.3766</v>
      </c>
      <c r="BO56" s="348">
        <v>30.872299999999999</v>
      </c>
      <c r="BP56" s="373"/>
      <c r="BQ56" s="348">
        <v>0.78</v>
      </c>
      <c r="BR56" s="348">
        <v>10.31</v>
      </c>
      <c r="BS56" s="348" t="s">
        <v>430</v>
      </c>
      <c r="BT56" s="348" t="s">
        <v>430</v>
      </c>
      <c r="BU56" s="348" t="s">
        <v>430</v>
      </c>
      <c r="BV56" s="348">
        <v>18.36</v>
      </c>
      <c r="BW56" s="373"/>
      <c r="BX56" s="372" t="s">
        <v>851</v>
      </c>
      <c r="BY56" s="372" t="s">
        <v>9989</v>
      </c>
      <c r="BZ56" s="372" t="s">
        <v>4602</v>
      </c>
      <c r="CA56" s="372" t="s">
        <v>9990</v>
      </c>
      <c r="CB56" s="372" t="s">
        <v>9991</v>
      </c>
      <c r="CC56" s="373"/>
      <c r="CD56" s="354" t="s">
        <v>548</v>
      </c>
    </row>
    <row r="57" spans="1:82" s="107" customFormat="1" x14ac:dyDescent="0.25">
      <c r="A57" s="345" t="s">
        <v>9992</v>
      </c>
      <c r="B57" s="373"/>
      <c r="C57" s="719">
        <v>45702</v>
      </c>
      <c r="D57" s="373"/>
      <c r="E57" s="346">
        <v>1013.58</v>
      </c>
      <c r="F57" s="373"/>
      <c r="G57" s="347">
        <v>12.4038</v>
      </c>
      <c r="H57" s="373"/>
      <c r="I57" s="651" t="s">
        <v>430</v>
      </c>
      <c r="J57" s="651" t="s">
        <v>430</v>
      </c>
      <c r="K57" s="651" t="s">
        <v>430</v>
      </c>
      <c r="L57" s="651" t="s">
        <v>430</v>
      </c>
      <c r="M57" s="374"/>
      <c r="N57" s="348">
        <v>-223.15100000000001</v>
      </c>
      <c r="O57" s="348">
        <v>-29.843499999999999</v>
      </c>
      <c r="P57" s="348">
        <v>7.1984000000000004</v>
      </c>
      <c r="Q57" s="348">
        <v>3.1145</v>
      </c>
      <c r="R57" s="348">
        <v>44.5488</v>
      </c>
      <c r="S57" s="348">
        <v>10.0351</v>
      </c>
      <c r="T57" s="348">
        <v>3.2948</v>
      </c>
      <c r="U57" s="348">
        <v>4.0925000000000002</v>
      </c>
      <c r="V57" s="350">
        <v>11.3207</v>
      </c>
      <c r="W57" s="348" t="s">
        <v>430</v>
      </c>
      <c r="X57" s="348" t="s">
        <v>430</v>
      </c>
      <c r="Y57" s="348" t="s">
        <v>430</v>
      </c>
      <c r="Z57" s="348" t="s">
        <v>430</v>
      </c>
      <c r="AA57" s="348">
        <v>25.629899999999999</v>
      </c>
      <c r="AB57" s="348">
        <v>32.881300000000003</v>
      </c>
      <c r="AC57" s="348">
        <v>1.9362999999999999</v>
      </c>
      <c r="AD57" s="348">
        <v>8.1485000000000003</v>
      </c>
      <c r="AE57" s="348">
        <v>35.971699999999998</v>
      </c>
      <c r="AF57" s="348">
        <v>15.103</v>
      </c>
      <c r="AG57" s="374"/>
      <c r="AH57" s="346">
        <v>16</v>
      </c>
      <c r="AI57" s="346">
        <v>7</v>
      </c>
      <c r="AJ57" s="346">
        <v>9</v>
      </c>
      <c r="AK57" s="346">
        <v>13</v>
      </c>
      <c r="AL57" s="346">
        <v>3</v>
      </c>
      <c r="AM57" s="346">
        <v>9</v>
      </c>
      <c r="AN57" s="346">
        <v>9</v>
      </c>
      <c r="AO57" s="346">
        <v>13</v>
      </c>
      <c r="AP57" s="346">
        <v>12</v>
      </c>
      <c r="AQ57" s="346" t="s">
        <v>430</v>
      </c>
      <c r="AR57" s="346" t="s">
        <v>430</v>
      </c>
      <c r="AS57" s="346" t="s">
        <v>430</v>
      </c>
      <c r="AT57" s="346" t="s">
        <v>430</v>
      </c>
      <c r="AU57" s="346">
        <v>5</v>
      </c>
      <c r="AV57" s="346">
        <v>1</v>
      </c>
      <c r="AW57" s="346">
        <v>14</v>
      </c>
      <c r="AX57" s="346">
        <v>12</v>
      </c>
      <c r="AY57" s="346">
        <v>8</v>
      </c>
      <c r="AZ57" s="374"/>
      <c r="BA57" s="375">
        <v>154.40034317448601</v>
      </c>
      <c r="BB57" s="375">
        <v>0</v>
      </c>
      <c r="BC57" s="375">
        <v>6.5306925535075694E-2</v>
      </c>
      <c r="BD57" s="375" t="s">
        <v>430</v>
      </c>
      <c r="BE57" s="373"/>
      <c r="BF57" s="348">
        <v>92.183296817300004</v>
      </c>
      <c r="BG57" s="348">
        <v>44.159499519800001</v>
      </c>
      <c r="BH57" s="348">
        <v>2.0875077349</v>
      </c>
      <c r="BI57" s="373"/>
      <c r="BJ57" s="348">
        <v>69.650328950000002</v>
      </c>
      <c r="BK57" s="373"/>
      <c r="BL57" s="348">
        <v>37.203299999999999</v>
      </c>
      <c r="BM57" s="348">
        <v>18.7819</v>
      </c>
      <c r="BN57" s="348">
        <v>12.136100000000001</v>
      </c>
      <c r="BO57" s="348">
        <v>31.878699999999998</v>
      </c>
      <c r="BP57" s="373"/>
      <c r="BQ57" s="348">
        <v>6.25</v>
      </c>
      <c r="BR57" s="348">
        <v>4.8899999999999997</v>
      </c>
      <c r="BS57" s="348" t="s">
        <v>430</v>
      </c>
      <c r="BT57" s="348" t="s">
        <v>430</v>
      </c>
      <c r="BU57" s="348" t="s">
        <v>430</v>
      </c>
      <c r="BV57" s="348">
        <v>15.52</v>
      </c>
      <c r="BW57" s="373"/>
      <c r="BX57" s="372" t="s">
        <v>9993</v>
      </c>
      <c r="BY57" s="372" t="s">
        <v>9994</v>
      </c>
      <c r="BZ57" s="372" t="s">
        <v>9995</v>
      </c>
      <c r="CA57" s="372" t="s">
        <v>677</v>
      </c>
      <c r="CB57" s="372" t="s">
        <v>9996</v>
      </c>
      <c r="CC57" s="373"/>
      <c r="CD57" s="354" t="s">
        <v>476</v>
      </c>
    </row>
    <row r="58" spans="1:82" s="107" customFormat="1" x14ac:dyDescent="0.25">
      <c r="A58" s="345" t="s">
        <v>9997</v>
      </c>
      <c r="B58" s="373"/>
      <c r="C58" s="719">
        <v>45889</v>
      </c>
      <c r="D58" s="373"/>
      <c r="E58" s="346">
        <v>514.20000000000005</v>
      </c>
      <c r="F58" s="373"/>
      <c r="G58" s="347">
        <v>12.5261</v>
      </c>
      <c r="H58" s="373"/>
      <c r="I58" s="651">
        <v>4.16</v>
      </c>
      <c r="J58" s="651">
        <v>7.28</v>
      </c>
      <c r="K58" s="651" t="s">
        <v>430</v>
      </c>
      <c r="L58" s="651">
        <v>2.9</v>
      </c>
      <c r="M58" s="374"/>
      <c r="N58" s="348" t="s">
        <v>430</v>
      </c>
      <c r="O58" s="348">
        <v>-31.443200000000001</v>
      </c>
      <c r="P58" s="348">
        <v>51.825099999999999</v>
      </c>
      <c r="Q58" s="348">
        <v>31.5762</v>
      </c>
      <c r="R58" s="348">
        <v>47.3767</v>
      </c>
      <c r="S58" s="348">
        <v>14.4725</v>
      </c>
      <c r="T58" s="348">
        <v>5.5174000000000003</v>
      </c>
      <c r="U58" s="348">
        <v>16.508700000000001</v>
      </c>
      <c r="V58" s="350">
        <v>25.434699999999999</v>
      </c>
      <c r="W58" s="348" t="s">
        <v>430</v>
      </c>
      <c r="X58" s="348" t="s">
        <v>430</v>
      </c>
      <c r="Y58" s="348" t="s">
        <v>430</v>
      </c>
      <c r="Z58" s="348" t="s">
        <v>430</v>
      </c>
      <c r="AA58" s="348">
        <v>30.143799999999999</v>
      </c>
      <c r="AB58" s="348">
        <v>22.1266</v>
      </c>
      <c r="AC58" s="348">
        <v>13.3908</v>
      </c>
      <c r="AD58" s="348">
        <v>20.051500000000001</v>
      </c>
      <c r="AE58" s="348">
        <v>53.991300000000003</v>
      </c>
      <c r="AF58" s="348">
        <v>24.864899999999999</v>
      </c>
      <c r="AG58" s="374"/>
      <c r="AH58" s="346" t="s">
        <v>430</v>
      </c>
      <c r="AI58" s="346">
        <v>8</v>
      </c>
      <c r="AJ58" s="346">
        <v>2</v>
      </c>
      <c r="AK58" s="346">
        <v>1</v>
      </c>
      <c r="AL58" s="346">
        <v>2</v>
      </c>
      <c r="AM58" s="346">
        <v>5</v>
      </c>
      <c r="AN58" s="346">
        <v>7</v>
      </c>
      <c r="AO58" s="346">
        <v>1</v>
      </c>
      <c r="AP58" s="346">
        <v>1</v>
      </c>
      <c r="AQ58" s="346" t="s">
        <v>430</v>
      </c>
      <c r="AR58" s="346" t="s">
        <v>430</v>
      </c>
      <c r="AS58" s="346" t="s">
        <v>430</v>
      </c>
      <c r="AT58" s="346" t="s">
        <v>430</v>
      </c>
      <c r="AU58" s="346">
        <v>2</v>
      </c>
      <c r="AV58" s="346">
        <v>12</v>
      </c>
      <c r="AW58" s="346">
        <v>1</v>
      </c>
      <c r="AX58" s="346">
        <v>1</v>
      </c>
      <c r="AY58" s="346">
        <v>1</v>
      </c>
      <c r="AZ58" s="374"/>
      <c r="BA58" s="375">
        <v>131.217277387736</v>
      </c>
      <c r="BB58" s="375">
        <v>0.45654246496654599</v>
      </c>
      <c r="BC58" s="375">
        <v>0.13182404836380601</v>
      </c>
      <c r="BD58" s="375">
        <v>18.680536934084699</v>
      </c>
      <c r="BE58" s="373"/>
      <c r="BF58" s="348">
        <v>75.689212005800002</v>
      </c>
      <c r="BG58" s="348">
        <v>-26.6261036386</v>
      </c>
      <c r="BH58" s="348">
        <v>-2.8426694733</v>
      </c>
      <c r="BI58" s="373"/>
      <c r="BJ58" s="348">
        <v>25.625648569999999</v>
      </c>
      <c r="BK58" s="373"/>
      <c r="BL58" s="348">
        <v>17.163399999999999</v>
      </c>
      <c r="BM58" s="348">
        <v>2.8331900000000001</v>
      </c>
      <c r="BN58" s="348">
        <v>5.6291000000000002</v>
      </c>
      <c r="BO58" s="348">
        <v>74.374309999999994</v>
      </c>
      <c r="BP58" s="373"/>
      <c r="BQ58" s="348">
        <v>9.25</v>
      </c>
      <c r="BR58" s="348">
        <v>12.86</v>
      </c>
      <c r="BS58" s="348">
        <v>6.45</v>
      </c>
      <c r="BT58" s="348">
        <v>3.51</v>
      </c>
      <c r="BU58" s="348" t="s">
        <v>430</v>
      </c>
      <c r="BV58" s="348">
        <v>43.61</v>
      </c>
      <c r="BW58" s="373"/>
      <c r="BX58" s="372" t="s">
        <v>9998</v>
      </c>
      <c r="BY58" s="372" t="s">
        <v>9999</v>
      </c>
      <c r="BZ58" s="372" t="s">
        <v>10000</v>
      </c>
      <c r="CA58" s="372" t="s">
        <v>10001</v>
      </c>
      <c r="CB58" s="372" t="s">
        <v>10002</v>
      </c>
      <c r="CC58" s="373"/>
      <c r="CD58" s="354" t="s">
        <v>436</v>
      </c>
    </row>
    <row r="59" spans="1:82" s="107" customFormat="1" x14ac:dyDescent="0.25">
      <c r="A59" s="345" t="s">
        <v>10003</v>
      </c>
      <c r="B59" s="373"/>
      <c r="C59" s="719">
        <v>45650</v>
      </c>
      <c r="D59" s="373"/>
      <c r="E59" s="346">
        <v>398.21699999999998</v>
      </c>
      <c r="F59" s="373"/>
      <c r="G59" s="347">
        <v>12.33</v>
      </c>
      <c r="H59" s="373"/>
      <c r="I59" s="651">
        <v>8.1999999999999998E-4</v>
      </c>
      <c r="J59" s="651">
        <v>5.19</v>
      </c>
      <c r="K59" s="651">
        <v>7.9000000000000001E-4</v>
      </c>
      <c r="L59" s="651">
        <v>8.1999999999999998E-4</v>
      </c>
      <c r="M59" s="374"/>
      <c r="N59" s="348" t="s">
        <v>430</v>
      </c>
      <c r="O59" s="348">
        <v>44.5122</v>
      </c>
      <c r="P59" s="348">
        <v>59.787100000000002</v>
      </c>
      <c r="Q59" s="348">
        <v>20.6448</v>
      </c>
      <c r="R59" s="348">
        <v>40.793500000000002</v>
      </c>
      <c r="S59" s="348">
        <v>-3.8660000000000001</v>
      </c>
      <c r="T59" s="348">
        <v>-0.98199999999999998</v>
      </c>
      <c r="U59" s="348">
        <v>4.8489000000000004</v>
      </c>
      <c r="V59" s="350">
        <v>7.4042000000000003</v>
      </c>
      <c r="W59" s="348" t="s">
        <v>430</v>
      </c>
      <c r="X59" s="348" t="s">
        <v>430</v>
      </c>
      <c r="Y59" s="348" t="s">
        <v>430</v>
      </c>
      <c r="Z59" s="348" t="s">
        <v>430</v>
      </c>
      <c r="AA59" s="348">
        <v>6.8234000000000004</v>
      </c>
      <c r="AB59" s="348">
        <v>15.2944</v>
      </c>
      <c r="AC59" s="348">
        <v>6.2121000000000004</v>
      </c>
      <c r="AD59" s="348">
        <v>7.2653999999999996</v>
      </c>
      <c r="AE59" s="348">
        <v>49.505899999999997</v>
      </c>
      <c r="AF59" s="348">
        <v>13.3505</v>
      </c>
      <c r="AG59" s="374"/>
      <c r="AH59" s="346" t="s">
        <v>430</v>
      </c>
      <c r="AI59" s="346">
        <v>1</v>
      </c>
      <c r="AJ59" s="346">
        <v>1</v>
      </c>
      <c r="AK59" s="346">
        <v>4</v>
      </c>
      <c r="AL59" s="346">
        <v>6</v>
      </c>
      <c r="AM59" s="346">
        <v>18</v>
      </c>
      <c r="AN59" s="346">
        <v>15</v>
      </c>
      <c r="AO59" s="346">
        <v>12</v>
      </c>
      <c r="AP59" s="346">
        <v>13</v>
      </c>
      <c r="AQ59" s="346" t="s">
        <v>430</v>
      </c>
      <c r="AR59" s="346" t="s">
        <v>430</v>
      </c>
      <c r="AS59" s="346" t="s">
        <v>430</v>
      </c>
      <c r="AT59" s="346" t="s">
        <v>430</v>
      </c>
      <c r="AU59" s="346">
        <v>18</v>
      </c>
      <c r="AV59" s="346">
        <v>16</v>
      </c>
      <c r="AW59" s="346">
        <v>10</v>
      </c>
      <c r="AX59" s="346">
        <v>13</v>
      </c>
      <c r="AY59" s="346">
        <v>3</v>
      </c>
      <c r="AZ59" s="374"/>
      <c r="BA59" s="375">
        <v>125.684221873593</v>
      </c>
      <c r="BB59" s="375">
        <v>0.51002892425172897</v>
      </c>
      <c r="BC59" s="375">
        <v>5.7615632028067597E-2</v>
      </c>
      <c r="BD59" s="375">
        <v>8.9562194916560696</v>
      </c>
      <c r="BE59" s="373"/>
      <c r="BF59" s="348">
        <v>51.724203915700002</v>
      </c>
      <c r="BG59" s="348">
        <v>0.26200303470000003</v>
      </c>
      <c r="BH59" s="348">
        <v>197.4183389705</v>
      </c>
      <c r="BI59" s="373"/>
      <c r="BJ59" s="348">
        <v>82.076315159999993</v>
      </c>
      <c r="BK59" s="373"/>
      <c r="BL59" s="348">
        <v>16.130099999999999</v>
      </c>
      <c r="BM59" s="348">
        <v>21.3294</v>
      </c>
      <c r="BN59" s="348">
        <v>19.996600000000001</v>
      </c>
      <c r="BO59" s="348">
        <v>42.543900000000001</v>
      </c>
      <c r="BP59" s="373"/>
      <c r="BQ59" s="348">
        <v>11.55</v>
      </c>
      <c r="BR59" s="348" t="s">
        <v>430</v>
      </c>
      <c r="BS59" s="348" t="s">
        <v>430</v>
      </c>
      <c r="BT59" s="348" t="s">
        <v>430</v>
      </c>
      <c r="BU59" s="348">
        <v>0.01</v>
      </c>
      <c r="BV59" s="348">
        <v>6.37</v>
      </c>
      <c r="BW59" s="373"/>
      <c r="BX59" s="372" t="s">
        <v>10004</v>
      </c>
      <c r="BY59" s="372" t="s">
        <v>10005</v>
      </c>
      <c r="BZ59" s="372" t="s">
        <v>10006</v>
      </c>
      <c r="CA59" s="372" t="s">
        <v>10007</v>
      </c>
      <c r="CB59" s="372" t="s">
        <v>10008</v>
      </c>
      <c r="CC59" s="373"/>
      <c r="CD59" s="354" t="s">
        <v>436</v>
      </c>
    </row>
    <row r="60" spans="1:82" s="107" customFormat="1" x14ac:dyDescent="0.25">
      <c r="A60" s="345" t="s">
        <v>10009</v>
      </c>
      <c r="B60" s="373"/>
      <c r="C60" s="719">
        <v>45930</v>
      </c>
      <c r="D60" s="373"/>
      <c r="E60" s="346">
        <v>393.70400000000001</v>
      </c>
      <c r="F60" s="373"/>
      <c r="G60" s="347">
        <v>10.3674</v>
      </c>
      <c r="H60" s="373"/>
      <c r="I60" s="651">
        <v>2.5000000000000001E-4</v>
      </c>
      <c r="J60" s="651">
        <v>5.38</v>
      </c>
      <c r="K60" s="651">
        <v>2.5000000000000001E-4</v>
      </c>
      <c r="L60" s="651">
        <v>2.5000000000000001E-4</v>
      </c>
      <c r="M60" s="374"/>
      <c r="N60" s="348">
        <v>-232.28399999999999</v>
      </c>
      <c r="O60" s="348">
        <v>-58.047199999999997</v>
      </c>
      <c r="P60" s="348">
        <v>10.028</v>
      </c>
      <c r="Q60" s="348">
        <v>4.6858000000000004</v>
      </c>
      <c r="R60" s="348">
        <v>31.639299999999999</v>
      </c>
      <c r="S60" s="348">
        <v>6.7168999999999999</v>
      </c>
      <c r="T60" s="348">
        <v>-0.82520000000000004</v>
      </c>
      <c r="U60" s="348">
        <v>2.1343000000000001</v>
      </c>
      <c r="V60" s="350" t="s">
        <v>430</v>
      </c>
      <c r="W60" s="348" t="s">
        <v>430</v>
      </c>
      <c r="X60" s="348" t="s">
        <v>430</v>
      </c>
      <c r="Y60" s="348" t="s">
        <v>430</v>
      </c>
      <c r="Z60" s="348" t="s">
        <v>430</v>
      </c>
      <c r="AA60" s="348">
        <v>21.5977</v>
      </c>
      <c r="AB60" s="348">
        <v>21.799499999999998</v>
      </c>
      <c r="AC60" s="348">
        <v>0.32919999999999999</v>
      </c>
      <c r="AD60" s="348">
        <v>4.0514000000000001</v>
      </c>
      <c r="AE60" s="348">
        <v>25.467500000000001</v>
      </c>
      <c r="AF60" s="348">
        <v>4.0514000000000001</v>
      </c>
      <c r="AG60" s="374"/>
      <c r="AH60" s="346">
        <v>17</v>
      </c>
      <c r="AI60" s="346">
        <v>14</v>
      </c>
      <c r="AJ60" s="346">
        <v>7</v>
      </c>
      <c r="AK60" s="346">
        <v>12</v>
      </c>
      <c r="AL60" s="346">
        <v>12</v>
      </c>
      <c r="AM60" s="346">
        <v>15</v>
      </c>
      <c r="AN60" s="346">
        <v>14</v>
      </c>
      <c r="AO60" s="346">
        <v>15</v>
      </c>
      <c r="AP60" s="346" t="s">
        <v>430</v>
      </c>
      <c r="AQ60" s="346" t="s">
        <v>430</v>
      </c>
      <c r="AR60" s="346" t="s">
        <v>430</v>
      </c>
      <c r="AS60" s="346" t="s">
        <v>430</v>
      </c>
      <c r="AT60" s="346" t="s">
        <v>430</v>
      </c>
      <c r="AU60" s="346">
        <v>11</v>
      </c>
      <c r="AV60" s="346">
        <v>14</v>
      </c>
      <c r="AW60" s="346">
        <v>17</v>
      </c>
      <c r="AX60" s="346">
        <v>15</v>
      </c>
      <c r="AY60" s="346">
        <v>14</v>
      </c>
      <c r="AZ60" s="374"/>
      <c r="BA60" s="375">
        <v>149.29178478430001</v>
      </c>
      <c r="BB60" s="375">
        <v>0</v>
      </c>
      <c r="BC60" s="375">
        <v>-1.67859355204827E-2</v>
      </c>
      <c r="BD60" s="375" t="s">
        <v>430</v>
      </c>
      <c r="BE60" s="373"/>
      <c r="BF60" s="348">
        <v>47.593412798000003</v>
      </c>
      <c r="BG60" s="348">
        <v>38.615363581499999</v>
      </c>
      <c r="BH60" s="348">
        <v>1.2324994091000001</v>
      </c>
      <c r="BI60" s="373"/>
      <c r="BJ60" s="348">
        <v>64.945386319999997</v>
      </c>
      <c r="BK60" s="373"/>
      <c r="BL60" s="348">
        <v>48.303699999999999</v>
      </c>
      <c r="BM60" s="348">
        <v>20.8871</v>
      </c>
      <c r="BN60" s="348">
        <v>1.0477099999999999</v>
      </c>
      <c r="BO60" s="348">
        <v>29.761489999999998</v>
      </c>
      <c r="BP60" s="373"/>
      <c r="BQ60" s="348" t="s">
        <v>430</v>
      </c>
      <c r="BR60" s="348">
        <v>2.41</v>
      </c>
      <c r="BS60" s="348" t="s">
        <v>430</v>
      </c>
      <c r="BT60" s="348" t="s">
        <v>430</v>
      </c>
      <c r="BU60" s="348" t="s">
        <v>430</v>
      </c>
      <c r="BV60" s="348">
        <v>30.32</v>
      </c>
      <c r="BW60" s="373"/>
      <c r="BX60" s="372" t="s">
        <v>6564</v>
      </c>
      <c r="BY60" s="372" t="s">
        <v>10010</v>
      </c>
      <c r="BZ60" s="372" t="s">
        <v>10011</v>
      </c>
      <c r="CA60" s="372" t="s">
        <v>9268</v>
      </c>
      <c r="CB60" s="372" t="s">
        <v>5397</v>
      </c>
      <c r="CC60" s="373"/>
      <c r="CD60" s="354" t="s">
        <v>463</v>
      </c>
    </row>
    <row r="61" spans="1:82" s="107" customFormat="1" x14ac:dyDescent="0.25">
      <c r="A61" s="345" t="s">
        <v>10012</v>
      </c>
      <c r="B61" s="373"/>
      <c r="C61" s="719">
        <v>45350</v>
      </c>
      <c r="D61" s="373"/>
      <c r="E61" s="346">
        <v>379.3</v>
      </c>
      <c r="F61" s="373"/>
      <c r="G61" s="347">
        <v>12.970599999999999</v>
      </c>
      <c r="H61" s="373"/>
      <c r="I61" s="651">
        <v>3.61</v>
      </c>
      <c r="J61" s="651">
        <v>7.34</v>
      </c>
      <c r="K61" s="651">
        <v>2.73</v>
      </c>
      <c r="L61" s="651">
        <v>2.9</v>
      </c>
      <c r="M61" s="374"/>
      <c r="N61" s="348">
        <v>-34.547400000000003</v>
      </c>
      <c r="O61" s="348">
        <v>10.327</v>
      </c>
      <c r="P61" s="348">
        <v>14.755100000000001</v>
      </c>
      <c r="Q61" s="348">
        <v>17.3203</v>
      </c>
      <c r="R61" s="348">
        <v>37.031100000000002</v>
      </c>
      <c r="S61" s="348">
        <v>16.533300000000001</v>
      </c>
      <c r="T61" s="348">
        <v>9.3101000000000003</v>
      </c>
      <c r="U61" s="348">
        <v>12.159599999999999</v>
      </c>
      <c r="V61" s="350">
        <v>14.644500000000001</v>
      </c>
      <c r="W61" s="348">
        <v>8.4804999999999993</v>
      </c>
      <c r="X61" s="348" t="s">
        <v>430</v>
      </c>
      <c r="Y61" s="348" t="s">
        <v>430</v>
      </c>
      <c r="Z61" s="348" t="s">
        <v>430</v>
      </c>
      <c r="AA61" s="348">
        <v>22.258800000000001</v>
      </c>
      <c r="AB61" s="348">
        <v>25.599299999999999</v>
      </c>
      <c r="AC61" s="348">
        <v>12.2384</v>
      </c>
      <c r="AD61" s="348">
        <v>13.8919</v>
      </c>
      <c r="AE61" s="348">
        <v>39.364100000000001</v>
      </c>
      <c r="AF61" s="348">
        <v>10.983499999999999</v>
      </c>
      <c r="AG61" s="374"/>
      <c r="AH61" s="346">
        <v>2</v>
      </c>
      <c r="AI61" s="346">
        <v>4</v>
      </c>
      <c r="AJ61" s="346">
        <v>6</v>
      </c>
      <c r="AK61" s="346">
        <v>6</v>
      </c>
      <c r="AL61" s="346">
        <v>8</v>
      </c>
      <c r="AM61" s="346">
        <v>3</v>
      </c>
      <c r="AN61" s="346">
        <v>2</v>
      </c>
      <c r="AO61" s="346">
        <v>3</v>
      </c>
      <c r="AP61" s="346">
        <v>6</v>
      </c>
      <c r="AQ61" s="346">
        <v>3</v>
      </c>
      <c r="AR61" s="346" t="s">
        <v>430</v>
      </c>
      <c r="AS61" s="346" t="s">
        <v>430</v>
      </c>
      <c r="AT61" s="346" t="s">
        <v>430</v>
      </c>
      <c r="AU61" s="346">
        <v>8</v>
      </c>
      <c r="AV61" s="346">
        <v>9</v>
      </c>
      <c r="AW61" s="346">
        <v>3</v>
      </c>
      <c r="AX61" s="346">
        <v>4</v>
      </c>
      <c r="AY61" s="346">
        <v>6</v>
      </c>
      <c r="AZ61" s="374"/>
      <c r="BA61" s="375">
        <v>97.574862349604899</v>
      </c>
      <c r="BB61" s="375">
        <v>0</v>
      </c>
      <c r="BC61" s="375">
        <v>5.3339985095679401E-2</v>
      </c>
      <c r="BD61" s="375" t="s">
        <v>430</v>
      </c>
      <c r="BE61" s="373"/>
      <c r="BF61" s="348">
        <v>67.749342113899999</v>
      </c>
      <c r="BG61" s="348">
        <v>30.408798699999998</v>
      </c>
      <c r="BH61" s="348">
        <v>2.2279519418999998</v>
      </c>
      <c r="BI61" s="373"/>
      <c r="BJ61" s="348">
        <v>50.526602879999999</v>
      </c>
      <c r="BK61" s="373"/>
      <c r="BL61" s="348">
        <v>29.979399999999998</v>
      </c>
      <c r="BM61" s="348">
        <v>3.8633600000000001</v>
      </c>
      <c r="BN61" s="348">
        <v>16.683900000000001</v>
      </c>
      <c r="BO61" s="348">
        <v>49.47334</v>
      </c>
      <c r="BP61" s="373"/>
      <c r="BQ61" s="348">
        <v>4.62</v>
      </c>
      <c r="BR61" s="348">
        <v>18.920000000000002</v>
      </c>
      <c r="BS61" s="348">
        <v>7.36</v>
      </c>
      <c r="BT61" s="348">
        <v>0.55000000000000004</v>
      </c>
      <c r="BU61" s="348" t="s">
        <v>430</v>
      </c>
      <c r="BV61" s="348">
        <v>18.03</v>
      </c>
      <c r="BW61" s="373"/>
      <c r="BX61" s="372" t="s">
        <v>10013</v>
      </c>
      <c r="BY61" s="372" t="s">
        <v>10014</v>
      </c>
      <c r="BZ61" s="372" t="s">
        <v>10015</v>
      </c>
      <c r="CA61" s="372" t="s">
        <v>10016</v>
      </c>
      <c r="CB61" s="372" t="s">
        <v>10017</v>
      </c>
      <c r="CC61" s="373"/>
      <c r="CD61" s="354" t="s">
        <v>476</v>
      </c>
    </row>
    <row r="62" spans="1:82" s="107" customFormat="1" x14ac:dyDescent="0.25">
      <c r="A62" s="345" t="s">
        <v>10018</v>
      </c>
      <c r="B62" s="373"/>
      <c r="C62" s="719">
        <v>45989</v>
      </c>
      <c r="D62" s="373"/>
      <c r="E62" s="346">
        <v>307.65899999999999</v>
      </c>
      <c r="F62" s="373"/>
      <c r="G62" s="347">
        <v>10.73</v>
      </c>
      <c r="H62" s="373"/>
      <c r="I62" s="651">
        <v>2.61</v>
      </c>
      <c r="J62" s="651">
        <v>6.35</v>
      </c>
      <c r="K62" s="651">
        <v>2.31</v>
      </c>
      <c r="L62" s="651" t="s">
        <v>430</v>
      </c>
      <c r="M62" s="374"/>
      <c r="N62" s="348">
        <v>-135.56200000000001</v>
      </c>
      <c r="O62" s="348">
        <v>-56.431699999999999</v>
      </c>
      <c r="P62" s="348">
        <v>9.7371999999999996</v>
      </c>
      <c r="Q62" s="348">
        <v>12.2057</v>
      </c>
      <c r="R62" s="348">
        <v>33.866300000000003</v>
      </c>
      <c r="S62" s="348">
        <v>12.195600000000001</v>
      </c>
      <c r="T62" s="348">
        <v>3.2464</v>
      </c>
      <c r="U62" s="348" t="s">
        <v>430</v>
      </c>
      <c r="V62" s="350" t="s">
        <v>430</v>
      </c>
      <c r="W62" s="348" t="s">
        <v>430</v>
      </c>
      <c r="X62" s="348" t="s">
        <v>430</v>
      </c>
      <c r="Y62" s="348" t="s">
        <v>430</v>
      </c>
      <c r="Z62" s="348" t="s">
        <v>430</v>
      </c>
      <c r="AA62" s="348">
        <v>28.187200000000001</v>
      </c>
      <c r="AB62" s="348">
        <v>25.732800000000001</v>
      </c>
      <c r="AC62" s="348">
        <v>7.4642999999999997</v>
      </c>
      <c r="AD62" s="348" t="s">
        <v>430</v>
      </c>
      <c r="AE62" s="348">
        <v>33.570300000000003</v>
      </c>
      <c r="AF62" s="348">
        <v>9.7959999999999994</v>
      </c>
      <c r="AG62" s="374"/>
      <c r="AH62" s="346">
        <v>7</v>
      </c>
      <c r="AI62" s="346">
        <v>12</v>
      </c>
      <c r="AJ62" s="346">
        <v>8</v>
      </c>
      <c r="AK62" s="346">
        <v>7</v>
      </c>
      <c r="AL62" s="346">
        <v>11</v>
      </c>
      <c r="AM62" s="346">
        <v>6</v>
      </c>
      <c r="AN62" s="346">
        <v>10</v>
      </c>
      <c r="AO62" s="346" t="s">
        <v>430</v>
      </c>
      <c r="AP62" s="346" t="s">
        <v>430</v>
      </c>
      <c r="AQ62" s="346" t="s">
        <v>430</v>
      </c>
      <c r="AR62" s="346" t="s">
        <v>430</v>
      </c>
      <c r="AS62" s="346" t="s">
        <v>430</v>
      </c>
      <c r="AT62" s="346" t="s">
        <v>430</v>
      </c>
      <c r="AU62" s="346">
        <v>3</v>
      </c>
      <c r="AV62" s="346">
        <v>7</v>
      </c>
      <c r="AW62" s="346">
        <v>8</v>
      </c>
      <c r="AX62" s="346" t="s">
        <v>430</v>
      </c>
      <c r="AY62" s="346">
        <v>9</v>
      </c>
      <c r="AZ62" s="374"/>
      <c r="BA62" s="375">
        <v>171.44432047635601</v>
      </c>
      <c r="BB62" s="375">
        <v>0</v>
      </c>
      <c r="BC62" s="375">
        <v>3.5535764101830901E-4</v>
      </c>
      <c r="BD62" s="375" t="s">
        <v>430</v>
      </c>
      <c r="BE62" s="373"/>
      <c r="BF62" s="348">
        <v>60.701584865000001</v>
      </c>
      <c r="BG62" s="348">
        <v>13.047941507799999</v>
      </c>
      <c r="BH62" s="348">
        <v>4.6521962738999996</v>
      </c>
      <c r="BI62" s="373"/>
      <c r="BJ62" s="348">
        <v>56.22146781</v>
      </c>
      <c r="BK62" s="373"/>
      <c r="BL62" s="348">
        <v>45.197400000000002</v>
      </c>
      <c r="BM62" s="348">
        <v>19.913900000000002</v>
      </c>
      <c r="BN62" s="348">
        <v>2.38558</v>
      </c>
      <c r="BO62" s="348">
        <v>32.503120000000003</v>
      </c>
      <c r="BP62" s="373"/>
      <c r="BQ62" s="348">
        <v>7.09</v>
      </c>
      <c r="BR62" s="348">
        <v>3.57</v>
      </c>
      <c r="BS62" s="348" t="s">
        <v>430</v>
      </c>
      <c r="BT62" s="348" t="s">
        <v>430</v>
      </c>
      <c r="BU62" s="348" t="s">
        <v>430</v>
      </c>
      <c r="BV62" s="348">
        <v>26.08</v>
      </c>
      <c r="BW62" s="373"/>
      <c r="BX62" s="372" t="s">
        <v>10019</v>
      </c>
      <c r="BY62" s="372" t="s">
        <v>10020</v>
      </c>
      <c r="BZ62" s="372" t="s">
        <v>9218</v>
      </c>
      <c r="CA62" s="372" t="s">
        <v>10021</v>
      </c>
      <c r="CB62" s="372" t="s">
        <v>9678</v>
      </c>
      <c r="CC62" s="373"/>
      <c r="CD62" s="354" t="s">
        <v>611</v>
      </c>
    </row>
    <row r="63" spans="1:82" s="107" customFormat="1" x14ac:dyDescent="0.25">
      <c r="A63" s="345" t="s">
        <v>10022</v>
      </c>
      <c r="B63" s="373"/>
      <c r="C63" s="719">
        <v>46000</v>
      </c>
      <c r="D63" s="373"/>
      <c r="E63" s="346">
        <v>208.86199999999999</v>
      </c>
      <c r="F63" s="373"/>
      <c r="G63" s="347">
        <v>10.995699999999999</v>
      </c>
      <c r="H63" s="373"/>
      <c r="I63" s="651" t="s">
        <v>430</v>
      </c>
      <c r="J63" s="651" t="s">
        <v>430</v>
      </c>
      <c r="K63" s="651" t="s">
        <v>430</v>
      </c>
      <c r="L63" s="651" t="s">
        <v>430</v>
      </c>
      <c r="M63" s="374"/>
      <c r="N63" s="348">
        <v>-70.568200000000004</v>
      </c>
      <c r="O63" s="348">
        <v>15.0669</v>
      </c>
      <c r="P63" s="348">
        <v>28.273199999999999</v>
      </c>
      <c r="Q63" s="348">
        <v>22.021899999999999</v>
      </c>
      <c r="R63" s="348">
        <v>40.987699999999997</v>
      </c>
      <c r="S63" s="348">
        <v>8.4985999999999997</v>
      </c>
      <c r="T63" s="348">
        <v>9.9574999999999996</v>
      </c>
      <c r="U63" s="348" t="s">
        <v>430</v>
      </c>
      <c r="V63" s="350" t="s">
        <v>430</v>
      </c>
      <c r="W63" s="348" t="s">
        <v>430</v>
      </c>
      <c r="X63" s="348" t="s">
        <v>430</v>
      </c>
      <c r="Y63" s="348" t="s">
        <v>430</v>
      </c>
      <c r="Z63" s="348" t="s">
        <v>430</v>
      </c>
      <c r="AA63" s="348">
        <v>19.161000000000001</v>
      </c>
      <c r="AB63" s="348">
        <v>29.908000000000001</v>
      </c>
      <c r="AC63" s="348">
        <v>13.2561</v>
      </c>
      <c r="AD63" s="348" t="s">
        <v>430</v>
      </c>
      <c r="AE63" s="348">
        <v>43.514400000000002</v>
      </c>
      <c r="AF63" s="348">
        <v>13.9245</v>
      </c>
      <c r="AG63" s="374"/>
      <c r="AH63" s="346">
        <v>3</v>
      </c>
      <c r="AI63" s="346">
        <v>3</v>
      </c>
      <c r="AJ63" s="346">
        <v>4</v>
      </c>
      <c r="AK63" s="346">
        <v>3</v>
      </c>
      <c r="AL63" s="346">
        <v>5</v>
      </c>
      <c r="AM63" s="346">
        <v>11</v>
      </c>
      <c r="AN63" s="346">
        <v>1</v>
      </c>
      <c r="AO63" s="346" t="s">
        <v>430</v>
      </c>
      <c r="AP63" s="346" t="s">
        <v>430</v>
      </c>
      <c r="AQ63" s="346" t="s">
        <v>430</v>
      </c>
      <c r="AR63" s="346" t="s">
        <v>430</v>
      </c>
      <c r="AS63" s="346" t="s">
        <v>430</v>
      </c>
      <c r="AT63" s="346" t="s">
        <v>430</v>
      </c>
      <c r="AU63" s="346">
        <v>14</v>
      </c>
      <c r="AV63" s="346">
        <v>3</v>
      </c>
      <c r="AW63" s="346">
        <v>2</v>
      </c>
      <c r="AX63" s="346" t="s">
        <v>430</v>
      </c>
      <c r="AY63" s="346">
        <v>4</v>
      </c>
      <c r="AZ63" s="374"/>
      <c r="BA63" s="375">
        <v>159.96379848465901</v>
      </c>
      <c r="BB63" s="375">
        <v>0</v>
      </c>
      <c r="BC63" s="375">
        <v>3.7774124954637597E-2</v>
      </c>
      <c r="BD63" s="375" t="s">
        <v>430</v>
      </c>
      <c r="BE63" s="373"/>
      <c r="BF63" s="348">
        <v>57.671058594599998</v>
      </c>
      <c r="BG63" s="348">
        <v>8.0133158212000009</v>
      </c>
      <c r="BH63" s="348">
        <v>7.1969032397000001</v>
      </c>
      <c r="BI63" s="373"/>
      <c r="BJ63" s="348">
        <v>62.2529453</v>
      </c>
      <c r="BK63" s="373"/>
      <c r="BL63" s="348">
        <v>24.272300000000001</v>
      </c>
      <c r="BM63" s="348">
        <v>23.4664</v>
      </c>
      <c r="BN63" s="348">
        <v>14.514200000000001</v>
      </c>
      <c r="BO63" s="348">
        <v>37.747100000000003</v>
      </c>
      <c r="BP63" s="373"/>
      <c r="BQ63" s="348" t="s">
        <v>430</v>
      </c>
      <c r="BR63" s="348">
        <v>19.690000000000001</v>
      </c>
      <c r="BS63" s="348" t="s">
        <v>430</v>
      </c>
      <c r="BT63" s="348" t="s">
        <v>430</v>
      </c>
      <c r="BU63" s="348" t="s">
        <v>430</v>
      </c>
      <c r="BV63" s="348">
        <v>15.79</v>
      </c>
      <c r="BW63" s="373"/>
      <c r="BX63" s="372" t="s">
        <v>10023</v>
      </c>
      <c r="BY63" s="372" t="s">
        <v>10024</v>
      </c>
      <c r="BZ63" s="372" t="s">
        <v>10025</v>
      </c>
      <c r="CA63" s="372" t="s">
        <v>1611</v>
      </c>
      <c r="CB63" s="372" t="s">
        <v>10026</v>
      </c>
      <c r="CC63" s="373"/>
      <c r="CD63" s="354" t="s">
        <v>463</v>
      </c>
    </row>
    <row r="64" spans="1:82" s="107" customFormat="1" x14ac:dyDescent="0.25">
      <c r="A64" s="345" t="s">
        <v>10027</v>
      </c>
      <c r="B64" s="373"/>
      <c r="C64" s="719">
        <v>46218</v>
      </c>
      <c r="D64" s="373"/>
      <c r="E64" s="346">
        <v>159.465</v>
      </c>
      <c r="F64" s="373"/>
      <c r="G64" s="347">
        <v>10.463800000000001</v>
      </c>
      <c r="H64" s="373"/>
      <c r="I64" s="651" t="s">
        <v>430</v>
      </c>
      <c r="J64" s="651" t="s">
        <v>430</v>
      </c>
      <c r="K64" s="651" t="s">
        <v>430</v>
      </c>
      <c r="L64" s="651" t="s">
        <v>430</v>
      </c>
      <c r="M64" s="374"/>
      <c r="N64" s="348">
        <v>-123.06699999999999</v>
      </c>
      <c r="O64" s="348">
        <v>-27.841899999999999</v>
      </c>
      <c r="P64" s="348">
        <v>2.8917999999999999</v>
      </c>
      <c r="Q64" s="348">
        <v>10.0548</v>
      </c>
      <c r="R64" s="348">
        <v>56.941699999999997</v>
      </c>
      <c r="S64" s="348" t="s">
        <v>430</v>
      </c>
      <c r="T64" s="348" t="s">
        <v>430</v>
      </c>
      <c r="U64" s="348" t="s">
        <v>430</v>
      </c>
      <c r="V64" s="350" t="s">
        <v>430</v>
      </c>
      <c r="W64" s="348" t="s">
        <v>430</v>
      </c>
      <c r="X64" s="348" t="s">
        <v>430</v>
      </c>
      <c r="Y64" s="348" t="s">
        <v>430</v>
      </c>
      <c r="Z64" s="348" t="s">
        <v>430</v>
      </c>
      <c r="AA64" s="348" t="s">
        <v>430</v>
      </c>
      <c r="AB64" s="348" t="s">
        <v>430</v>
      </c>
      <c r="AC64" s="348" t="s">
        <v>430</v>
      </c>
      <c r="AD64" s="348" t="s">
        <v>430</v>
      </c>
      <c r="AE64" s="348">
        <v>51.18</v>
      </c>
      <c r="AF64" s="348">
        <v>39.369100000000003</v>
      </c>
      <c r="AG64" s="374"/>
      <c r="AH64" s="346">
        <v>5</v>
      </c>
      <c r="AI64" s="346">
        <v>6</v>
      </c>
      <c r="AJ64" s="346">
        <v>12</v>
      </c>
      <c r="AK64" s="346">
        <v>9</v>
      </c>
      <c r="AL64" s="346">
        <v>1</v>
      </c>
      <c r="AM64" s="346" t="s">
        <v>430</v>
      </c>
      <c r="AN64" s="346" t="s">
        <v>430</v>
      </c>
      <c r="AO64" s="346" t="s">
        <v>430</v>
      </c>
      <c r="AP64" s="346" t="s">
        <v>430</v>
      </c>
      <c r="AQ64" s="346" t="s">
        <v>430</v>
      </c>
      <c r="AR64" s="346" t="s">
        <v>430</v>
      </c>
      <c r="AS64" s="346" t="s">
        <v>430</v>
      </c>
      <c r="AT64" s="346" t="s">
        <v>430</v>
      </c>
      <c r="AU64" s="346" t="s">
        <v>430</v>
      </c>
      <c r="AV64" s="346" t="s">
        <v>430</v>
      </c>
      <c r="AW64" s="346" t="s">
        <v>430</v>
      </c>
      <c r="AX64" s="346" t="s">
        <v>430</v>
      </c>
      <c r="AY64" s="346">
        <v>2</v>
      </c>
      <c r="AZ64" s="374"/>
      <c r="BA64" s="375" t="s">
        <v>430</v>
      </c>
      <c r="BB64" s="375">
        <v>0</v>
      </c>
      <c r="BC64" s="375">
        <v>0</v>
      </c>
      <c r="BD64" s="375" t="s">
        <v>430</v>
      </c>
      <c r="BE64" s="373"/>
      <c r="BF64" s="348" t="s">
        <v>430</v>
      </c>
      <c r="BG64" s="348" t="s">
        <v>430</v>
      </c>
      <c r="BH64" s="348" t="s">
        <v>430</v>
      </c>
      <c r="BI64" s="373"/>
      <c r="BJ64" s="348">
        <v>53.734169340000001</v>
      </c>
      <c r="BK64" s="373"/>
      <c r="BL64" s="348">
        <v>22.615600000000001</v>
      </c>
      <c r="BM64" s="348">
        <v>12.8423</v>
      </c>
      <c r="BN64" s="348">
        <v>14.8452</v>
      </c>
      <c r="BO64" s="348">
        <v>49.696899999999999</v>
      </c>
      <c r="BP64" s="373"/>
      <c r="BQ64" s="348">
        <v>10.220000000000001</v>
      </c>
      <c r="BR64" s="348">
        <v>6.73</v>
      </c>
      <c r="BS64" s="348">
        <v>3.44</v>
      </c>
      <c r="BT64" s="348" t="s">
        <v>430</v>
      </c>
      <c r="BU64" s="348" t="s">
        <v>430</v>
      </c>
      <c r="BV64" s="348">
        <v>23.1</v>
      </c>
      <c r="BW64" s="373"/>
      <c r="BX64" s="372" t="s">
        <v>10028</v>
      </c>
      <c r="BY64" s="372" t="s">
        <v>4745</v>
      </c>
      <c r="BZ64" s="372" t="s">
        <v>10029</v>
      </c>
      <c r="CA64" s="372" t="s">
        <v>10030</v>
      </c>
      <c r="CB64" s="372" t="s">
        <v>10031</v>
      </c>
      <c r="CC64" s="373"/>
      <c r="CD64" s="354" t="s">
        <v>10032</v>
      </c>
    </row>
    <row r="65" spans="1:82" s="107" customFormat="1" x14ac:dyDescent="0.25">
      <c r="A65" s="345" t="s">
        <v>10033</v>
      </c>
      <c r="B65" s="373"/>
      <c r="C65" s="719">
        <v>45177</v>
      </c>
      <c r="D65" s="373"/>
      <c r="E65" s="346">
        <v>148.23400000000001</v>
      </c>
      <c r="F65" s="373"/>
      <c r="G65" s="347">
        <v>13.347200000000001</v>
      </c>
      <c r="H65" s="373"/>
      <c r="I65" s="651">
        <v>0.33</v>
      </c>
      <c r="J65" s="651">
        <v>6.06</v>
      </c>
      <c r="K65" s="651">
        <v>0.3</v>
      </c>
      <c r="L65" s="651">
        <v>0.32</v>
      </c>
      <c r="M65" s="374"/>
      <c r="N65" s="348">
        <v>-211.523</v>
      </c>
      <c r="O65" s="348">
        <v>-77.261600000000001</v>
      </c>
      <c r="P65" s="348">
        <v>-10.954599999999999</v>
      </c>
      <c r="Q65" s="348">
        <v>-1.6397999999999999</v>
      </c>
      <c r="R65" s="348">
        <v>23.758600000000001</v>
      </c>
      <c r="S65" s="348">
        <v>7.9283000000000001</v>
      </c>
      <c r="T65" s="348">
        <v>-1.0401</v>
      </c>
      <c r="U65" s="348">
        <v>3.8384999999999998</v>
      </c>
      <c r="V65" s="350">
        <v>11.5251</v>
      </c>
      <c r="W65" s="348">
        <v>2.1503000000000001</v>
      </c>
      <c r="X65" s="348" t="s">
        <v>430</v>
      </c>
      <c r="Y65" s="348" t="s">
        <v>430</v>
      </c>
      <c r="Z65" s="348" t="s">
        <v>430</v>
      </c>
      <c r="AA65" s="348">
        <v>20.034199999999998</v>
      </c>
      <c r="AB65" s="348">
        <v>21.716799999999999</v>
      </c>
      <c r="AC65" s="348">
        <v>1.1738</v>
      </c>
      <c r="AD65" s="348">
        <v>9.7532999999999994</v>
      </c>
      <c r="AE65" s="348">
        <v>15.4688</v>
      </c>
      <c r="AF65" s="348">
        <v>10.210000000000001</v>
      </c>
      <c r="AG65" s="374"/>
      <c r="AH65" s="346">
        <v>14</v>
      </c>
      <c r="AI65" s="346">
        <v>18</v>
      </c>
      <c r="AJ65" s="346">
        <v>20</v>
      </c>
      <c r="AK65" s="346">
        <v>19</v>
      </c>
      <c r="AL65" s="346">
        <v>18</v>
      </c>
      <c r="AM65" s="346">
        <v>13</v>
      </c>
      <c r="AN65" s="346">
        <v>16</v>
      </c>
      <c r="AO65" s="346">
        <v>14</v>
      </c>
      <c r="AP65" s="346">
        <v>10</v>
      </c>
      <c r="AQ65" s="346">
        <v>9</v>
      </c>
      <c r="AR65" s="346" t="s">
        <v>430</v>
      </c>
      <c r="AS65" s="346" t="s">
        <v>430</v>
      </c>
      <c r="AT65" s="346" t="s">
        <v>430</v>
      </c>
      <c r="AU65" s="346">
        <v>13</v>
      </c>
      <c r="AV65" s="346">
        <v>15</v>
      </c>
      <c r="AW65" s="346">
        <v>16</v>
      </c>
      <c r="AX65" s="346">
        <v>11</v>
      </c>
      <c r="AY65" s="346">
        <v>18</v>
      </c>
      <c r="AZ65" s="374"/>
      <c r="BA65" s="375">
        <v>131.48606730791201</v>
      </c>
      <c r="BB65" s="375">
        <v>0.69344769766152903</v>
      </c>
      <c r="BC65" s="375">
        <v>3.5526485234371498E-2</v>
      </c>
      <c r="BD65" s="375">
        <v>2.8067825639995498</v>
      </c>
      <c r="BE65" s="373"/>
      <c r="BF65" s="348">
        <v>81.379590129299999</v>
      </c>
      <c r="BG65" s="348">
        <v>62.309854407400003</v>
      </c>
      <c r="BH65" s="348">
        <v>1.3060468670000001</v>
      </c>
      <c r="BI65" s="373"/>
      <c r="BJ65" s="348">
        <v>68.535472150000004</v>
      </c>
      <c r="BK65" s="373"/>
      <c r="BL65" s="348">
        <v>53.434600000000003</v>
      </c>
      <c r="BM65" s="348">
        <v>4.9879499999999997</v>
      </c>
      <c r="BN65" s="348">
        <v>10.1212</v>
      </c>
      <c r="BO65" s="348">
        <v>31.456250000000001</v>
      </c>
      <c r="BP65" s="373"/>
      <c r="BQ65" s="348" t="s">
        <v>430</v>
      </c>
      <c r="BR65" s="348">
        <v>7.62</v>
      </c>
      <c r="BS65" s="348" t="s">
        <v>430</v>
      </c>
      <c r="BT65" s="348" t="s">
        <v>430</v>
      </c>
      <c r="BU65" s="348" t="s">
        <v>430</v>
      </c>
      <c r="BV65" s="348">
        <v>21.75</v>
      </c>
      <c r="BW65" s="373"/>
      <c r="BX65" s="372" t="s">
        <v>851</v>
      </c>
      <c r="BY65" s="372" t="s">
        <v>10034</v>
      </c>
      <c r="BZ65" s="372" t="s">
        <v>10035</v>
      </c>
      <c r="CA65" s="372" t="s">
        <v>10036</v>
      </c>
      <c r="CB65" s="372" t="s">
        <v>9678</v>
      </c>
      <c r="CC65" s="373"/>
      <c r="CD65" s="354" t="s">
        <v>476</v>
      </c>
    </row>
    <row r="66" spans="1:82" s="107" customFormat="1" x14ac:dyDescent="0.25">
      <c r="A66" s="345" t="s">
        <v>10037</v>
      </c>
      <c r="B66" s="373"/>
      <c r="C66" s="719">
        <v>44047</v>
      </c>
      <c r="D66" s="373"/>
      <c r="E66" s="888">
        <v>93.8</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135.000331785311</v>
      </c>
      <c r="BB66" s="375">
        <v>0</v>
      </c>
      <c r="BC66" s="375">
        <v>-2.5937507726215201E-2</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443</v>
      </c>
    </row>
    <row r="67" spans="1:82" s="107" customFormat="1" x14ac:dyDescent="0.25">
      <c r="A67" s="345" t="s">
        <v>10038</v>
      </c>
      <c r="B67" s="373"/>
      <c r="C67" s="719">
        <v>45358</v>
      </c>
      <c r="D67" s="373"/>
      <c r="E67" s="346">
        <v>59.62</v>
      </c>
      <c r="F67" s="373"/>
      <c r="G67" s="347">
        <v>11.97</v>
      </c>
      <c r="H67" s="373"/>
      <c r="I67" s="651" t="s">
        <v>430</v>
      </c>
      <c r="J67" s="651" t="s">
        <v>430</v>
      </c>
      <c r="K67" s="963">
        <v>3.55</v>
      </c>
      <c r="L67" s="651" t="s">
        <v>430</v>
      </c>
      <c r="M67" s="374"/>
      <c r="N67" s="348">
        <v>-242.32400000000001</v>
      </c>
      <c r="O67" s="348">
        <v>-80.774600000000007</v>
      </c>
      <c r="P67" s="348">
        <v>-17.366499999999998</v>
      </c>
      <c r="Q67" s="348">
        <v>-15.1578</v>
      </c>
      <c r="R67" s="348">
        <v>16.962800000000001</v>
      </c>
      <c r="S67" s="348">
        <v>5.0347999999999997</v>
      </c>
      <c r="T67" s="348">
        <v>-5.7289000000000003</v>
      </c>
      <c r="U67" s="348">
        <v>-1.327</v>
      </c>
      <c r="V67" s="350">
        <v>4.6201999999999996</v>
      </c>
      <c r="W67" s="348">
        <v>5.1801000000000004</v>
      </c>
      <c r="X67" s="348" t="s">
        <v>430</v>
      </c>
      <c r="Y67" s="348" t="s">
        <v>430</v>
      </c>
      <c r="Z67" s="348" t="s">
        <v>430</v>
      </c>
      <c r="AA67" s="348">
        <v>18.3977</v>
      </c>
      <c r="AB67" s="348">
        <v>13.8375</v>
      </c>
      <c r="AC67" s="348">
        <v>-2.3862000000000001</v>
      </c>
      <c r="AD67" s="348">
        <v>3.1263000000000001</v>
      </c>
      <c r="AE67" s="348">
        <v>9.0957000000000008</v>
      </c>
      <c r="AF67" s="348">
        <v>7.5391000000000004</v>
      </c>
      <c r="AG67" s="374"/>
      <c r="AH67" s="346">
        <v>18</v>
      </c>
      <c r="AI67" s="346">
        <v>20</v>
      </c>
      <c r="AJ67" s="346">
        <v>21</v>
      </c>
      <c r="AK67" s="346">
        <v>21</v>
      </c>
      <c r="AL67" s="346">
        <v>19</v>
      </c>
      <c r="AM67" s="346">
        <v>16</v>
      </c>
      <c r="AN67" s="346">
        <v>18</v>
      </c>
      <c r="AO67" s="346">
        <v>16</v>
      </c>
      <c r="AP67" s="346">
        <v>15</v>
      </c>
      <c r="AQ67" s="346">
        <v>8</v>
      </c>
      <c r="AR67" s="346" t="s">
        <v>430</v>
      </c>
      <c r="AS67" s="346" t="s">
        <v>430</v>
      </c>
      <c r="AT67" s="346" t="s">
        <v>430</v>
      </c>
      <c r="AU67" s="346">
        <v>15</v>
      </c>
      <c r="AV67" s="346">
        <v>17</v>
      </c>
      <c r="AW67" s="346">
        <v>18</v>
      </c>
      <c r="AX67" s="346">
        <v>16</v>
      </c>
      <c r="AY67" s="346">
        <v>19</v>
      </c>
      <c r="AZ67" s="374"/>
      <c r="BA67" s="375">
        <v>91.905122967229502</v>
      </c>
      <c r="BB67" s="375">
        <v>0.51488995212556798</v>
      </c>
      <c r="BC67" s="375">
        <v>2.35555666787352E-2</v>
      </c>
      <c r="BD67" s="375">
        <v>2.4046102968635901</v>
      </c>
      <c r="BE67" s="373"/>
      <c r="BF67" s="348">
        <v>59.831317130099997</v>
      </c>
      <c r="BG67" s="348">
        <v>32.749767350200003</v>
      </c>
      <c r="BH67" s="348">
        <v>1.8269234247999999</v>
      </c>
      <c r="BI67" s="373"/>
      <c r="BJ67" s="348">
        <v>51.61032977</v>
      </c>
      <c r="BK67" s="373"/>
      <c r="BL67" s="348">
        <v>36.955500000000001</v>
      </c>
      <c r="BM67" s="348">
        <v>8.1501199999999994</v>
      </c>
      <c r="BN67" s="348">
        <v>6.40883</v>
      </c>
      <c r="BO67" s="348">
        <v>48.485550000000003</v>
      </c>
      <c r="BP67" s="373"/>
      <c r="BQ67" s="348">
        <v>29.93</v>
      </c>
      <c r="BR67" s="348" t="s">
        <v>430</v>
      </c>
      <c r="BS67" s="348" t="s">
        <v>430</v>
      </c>
      <c r="BT67" s="348" t="s">
        <v>430</v>
      </c>
      <c r="BU67" s="348" t="s">
        <v>430</v>
      </c>
      <c r="BV67" s="348">
        <v>18.46</v>
      </c>
      <c r="BW67" s="373"/>
      <c r="BX67" s="372" t="s">
        <v>10039</v>
      </c>
      <c r="BY67" s="372" t="s">
        <v>10040</v>
      </c>
      <c r="BZ67" s="372" t="s">
        <v>10041</v>
      </c>
      <c r="CA67" s="372" t="s">
        <v>10042</v>
      </c>
      <c r="CB67" s="372" t="s">
        <v>10043</v>
      </c>
      <c r="CC67" s="373"/>
      <c r="CD67" s="354" t="s">
        <v>476</v>
      </c>
    </row>
    <row r="68" spans="1:82" s="107" customFormat="1" x14ac:dyDescent="0.25">
      <c r="A68" s="345" t="s">
        <v>10044</v>
      </c>
      <c r="B68" s="373"/>
      <c r="C68" s="719">
        <v>46227</v>
      </c>
      <c r="D68" s="373"/>
      <c r="E68" s="346">
        <v>73.319999999999993</v>
      </c>
      <c r="F68" s="373"/>
      <c r="G68" s="347">
        <v>10.344900000000001</v>
      </c>
      <c r="H68" s="373"/>
      <c r="I68" s="651" t="s">
        <v>430</v>
      </c>
      <c r="J68" s="651" t="s">
        <v>430</v>
      </c>
      <c r="K68" s="651" t="s">
        <v>430</v>
      </c>
      <c r="L68" s="651" t="s">
        <v>430</v>
      </c>
      <c r="M68" s="374"/>
      <c r="N68" s="348">
        <v>-124.827</v>
      </c>
      <c r="O68" s="348">
        <v>-60.0364</v>
      </c>
      <c r="P68" s="348">
        <v>15.215999999999999</v>
      </c>
      <c r="Q68" s="348">
        <v>28.252099999999999</v>
      </c>
      <c r="R68" s="348">
        <v>39.246499999999997</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v>40.817900000000002</v>
      </c>
      <c r="AF68" s="348">
        <v>37.026000000000003</v>
      </c>
      <c r="AG68" s="374"/>
      <c r="AH68" s="346">
        <v>6</v>
      </c>
      <c r="AI68" s="346">
        <v>16</v>
      </c>
      <c r="AJ68" s="346">
        <v>5</v>
      </c>
      <c r="AK68" s="346">
        <v>2</v>
      </c>
      <c r="AL68" s="346">
        <v>7</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v>5</v>
      </c>
      <c r="AZ68" s="374"/>
      <c r="BA68" s="375" t="s">
        <v>430</v>
      </c>
      <c r="BB68" s="375">
        <v>0</v>
      </c>
      <c r="BC68" s="375">
        <v>0</v>
      </c>
      <c r="BD68" s="375">
        <v>33.836527759902999</v>
      </c>
      <c r="BE68" s="373"/>
      <c r="BF68" s="348" t="s">
        <v>430</v>
      </c>
      <c r="BG68" s="348" t="s">
        <v>430</v>
      </c>
      <c r="BH68" s="348" t="s">
        <v>430</v>
      </c>
      <c r="BI68" s="373"/>
      <c r="BJ68" s="348">
        <v>7.8938149800000001</v>
      </c>
      <c r="BK68" s="373"/>
      <c r="BL68" s="348">
        <v>4.1734900000000001</v>
      </c>
      <c r="BM68" s="348">
        <v>3.9292699999999998</v>
      </c>
      <c r="BN68" s="348">
        <v>0.75154200000000004</v>
      </c>
      <c r="BO68" s="348">
        <v>91.145697999999996</v>
      </c>
      <c r="BP68" s="373"/>
      <c r="BQ68" s="348">
        <v>18.37</v>
      </c>
      <c r="BR68" s="348" t="s">
        <v>430</v>
      </c>
      <c r="BS68" s="348" t="s">
        <v>430</v>
      </c>
      <c r="BT68" s="348">
        <v>15.12</v>
      </c>
      <c r="BU68" s="348" t="s">
        <v>430</v>
      </c>
      <c r="BV68" s="348">
        <v>57.66</v>
      </c>
      <c r="BW68" s="373"/>
      <c r="BX68" s="372" t="s">
        <v>10045</v>
      </c>
      <c r="BY68" s="372" t="s">
        <v>10046</v>
      </c>
      <c r="BZ68" s="372" t="s">
        <v>10047</v>
      </c>
      <c r="CA68" s="372" t="s">
        <v>10048</v>
      </c>
      <c r="CB68" s="372" t="s">
        <v>10049</v>
      </c>
      <c r="CC68" s="373"/>
      <c r="CD68" s="354" t="s">
        <v>548</v>
      </c>
    </row>
    <row r="69" spans="1:82" s="107" customFormat="1" x14ac:dyDescent="0.25">
      <c r="A69" s="345" t="s">
        <v>10050</v>
      </c>
      <c r="B69" s="373"/>
      <c r="C69" s="719">
        <v>46097</v>
      </c>
      <c r="D69" s="373"/>
      <c r="E69" s="346">
        <v>39.390900000000002</v>
      </c>
      <c r="F69" s="373"/>
      <c r="G69" s="347">
        <v>10.116899999999999</v>
      </c>
      <c r="H69" s="373"/>
      <c r="I69" s="651" t="s">
        <v>430</v>
      </c>
      <c r="J69" s="651" t="s">
        <v>430</v>
      </c>
      <c r="K69" s="651" t="s">
        <v>430</v>
      </c>
      <c r="L69" s="651" t="s">
        <v>430</v>
      </c>
      <c r="M69" s="374"/>
      <c r="N69" s="348" t="s">
        <v>430</v>
      </c>
      <c r="O69" s="348">
        <v>25.8325</v>
      </c>
      <c r="P69" s="348">
        <v>47.388300000000001</v>
      </c>
      <c r="Q69" s="348">
        <v>11.0611</v>
      </c>
      <c r="R69" s="348">
        <v>31.383500000000002</v>
      </c>
      <c r="S69" s="348">
        <v>-7.1264000000000003</v>
      </c>
      <c r="T69" s="348" t="s">
        <v>430</v>
      </c>
      <c r="U69" s="348" t="s">
        <v>430</v>
      </c>
      <c r="V69" s="350" t="s">
        <v>430</v>
      </c>
      <c r="W69" s="348" t="s">
        <v>430</v>
      </c>
      <c r="X69" s="348" t="s">
        <v>430</v>
      </c>
      <c r="Y69" s="348" t="s">
        <v>430</v>
      </c>
      <c r="Z69" s="348" t="s">
        <v>430</v>
      </c>
      <c r="AA69" s="348">
        <v>23.613399999999999</v>
      </c>
      <c r="AB69" s="348">
        <v>4.0914000000000001</v>
      </c>
      <c r="AC69" s="348" t="s">
        <v>430</v>
      </c>
      <c r="AD69" s="348" t="s">
        <v>430</v>
      </c>
      <c r="AE69" s="348">
        <v>28.355499999999999</v>
      </c>
      <c r="AF69" s="348">
        <v>2.6177000000000001</v>
      </c>
      <c r="AG69" s="374"/>
      <c r="AH69" s="346" t="s">
        <v>430</v>
      </c>
      <c r="AI69" s="346">
        <v>2</v>
      </c>
      <c r="AJ69" s="346">
        <v>3</v>
      </c>
      <c r="AK69" s="346">
        <v>8</v>
      </c>
      <c r="AL69" s="346">
        <v>13</v>
      </c>
      <c r="AM69" s="346">
        <v>19</v>
      </c>
      <c r="AN69" s="346" t="s">
        <v>430</v>
      </c>
      <c r="AO69" s="346" t="s">
        <v>430</v>
      </c>
      <c r="AP69" s="346" t="s">
        <v>430</v>
      </c>
      <c r="AQ69" s="346" t="s">
        <v>430</v>
      </c>
      <c r="AR69" s="346" t="s">
        <v>430</v>
      </c>
      <c r="AS69" s="346" t="s">
        <v>430</v>
      </c>
      <c r="AT69" s="346" t="s">
        <v>430</v>
      </c>
      <c r="AU69" s="346">
        <v>7</v>
      </c>
      <c r="AV69" s="346">
        <v>19</v>
      </c>
      <c r="AW69" s="346" t="s">
        <v>430</v>
      </c>
      <c r="AX69" s="346" t="s">
        <v>430</v>
      </c>
      <c r="AY69" s="346">
        <v>10</v>
      </c>
      <c r="AZ69" s="374"/>
      <c r="BA69" s="375">
        <v>139.50830376690601</v>
      </c>
      <c r="BB69" s="375">
        <v>0.39162574019685498</v>
      </c>
      <c r="BC69" s="375">
        <v>-1.7741635047419799E-2</v>
      </c>
      <c r="BD69" s="375">
        <v>-12.543387586486</v>
      </c>
      <c r="BE69" s="373"/>
      <c r="BF69" s="348">
        <v>-11.164465809299999</v>
      </c>
      <c r="BG69" s="348">
        <v>-50.009963245599998</v>
      </c>
      <c r="BH69" s="348">
        <v>0.2232448313</v>
      </c>
      <c r="BI69" s="373"/>
      <c r="BJ69" s="348">
        <v>63.876262619999999</v>
      </c>
      <c r="BK69" s="373"/>
      <c r="BL69" s="348">
        <v>39.4375</v>
      </c>
      <c r="BM69" s="348">
        <v>24.438800000000001</v>
      </c>
      <c r="BN69" s="348" t="s">
        <v>430</v>
      </c>
      <c r="BO69" s="348">
        <v>36.123699999999999</v>
      </c>
      <c r="BP69" s="373"/>
      <c r="BQ69" s="348">
        <v>3.78</v>
      </c>
      <c r="BR69" s="348">
        <v>12.44</v>
      </c>
      <c r="BS69" s="348" t="s">
        <v>430</v>
      </c>
      <c r="BT69" s="348" t="s">
        <v>430</v>
      </c>
      <c r="BU69" s="348" t="s">
        <v>430</v>
      </c>
      <c r="BV69" s="348">
        <v>13.56</v>
      </c>
      <c r="BW69" s="373"/>
      <c r="BX69" s="372" t="s">
        <v>6063</v>
      </c>
      <c r="BY69" s="372" t="s">
        <v>10051</v>
      </c>
      <c r="BZ69" s="372" t="s">
        <v>10052</v>
      </c>
      <c r="CA69" s="372" t="s">
        <v>10053</v>
      </c>
      <c r="CB69" s="372" t="s">
        <v>10054</v>
      </c>
      <c r="CC69" s="373"/>
      <c r="CD69" s="354" t="s">
        <v>463</v>
      </c>
    </row>
    <row r="70" spans="1:82" x14ac:dyDescent="0.25">
      <c r="A70" s="505" t="s">
        <v>93</v>
      </c>
      <c r="B70" s="365"/>
      <c r="C70" s="717"/>
      <c r="D70" s="365"/>
      <c r="E70" s="329"/>
      <c r="F70" s="365"/>
      <c r="G70" s="330"/>
      <c r="H70" s="365"/>
      <c r="I70" s="653"/>
      <c r="J70" s="653"/>
      <c r="K70" s="653"/>
      <c r="L70" s="653"/>
      <c r="M70" s="366"/>
      <c r="N70" s="331">
        <v>-152.62989999999999</v>
      </c>
      <c r="O70" s="331">
        <v>-39.0473</v>
      </c>
      <c r="P70" s="331">
        <v>9.3293999999999997</v>
      </c>
      <c r="Q70" s="331">
        <v>8.3064999999999998</v>
      </c>
      <c r="R70" s="331">
        <v>32.320599999999999</v>
      </c>
      <c r="S70" s="331">
        <v>9.0356000000000005</v>
      </c>
      <c r="T70" s="331">
        <v>3.1657999999999999</v>
      </c>
      <c r="U70" s="331">
        <v>7.2942999999999998</v>
      </c>
      <c r="V70" s="333">
        <v>13.5169</v>
      </c>
      <c r="W70" s="331">
        <v>7.7488999999999999</v>
      </c>
      <c r="X70" s="331">
        <v>14.611000000000001</v>
      </c>
      <c r="Y70" s="331">
        <v>14.166399999999999</v>
      </c>
      <c r="Z70" s="331">
        <v>14.3066</v>
      </c>
      <c r="AA70" s="331">
        <v>20.781199999999998</v>
      </c>
      <c r="AB70" s="331">
        <v>22.566099999999999</v>
      </c>
      <c r="AC70" s="331">
        <v>6.3127000000000004</v>
      </c>
      <c r="AD70" s="331">
        <v>11.212400000000001</v>
      </c>
      <c r="AE70" s="331">
        <v>29.345400000000001</v>
      </c>
      <c r="AF70" s="331">
        <v>14.0631</v>
      </c>
      <c r="AG70" s="366"/>
      <c r="AH70" s="329">
        <v>18</v>
      </c>
      <c r="AI70" s="329">
        <v>21</v>
      </c>
      <c r="AJ70" s="329">
        <v>21</v>
      </c>
      <c r="AK70" s="329">
        <v>21</v>
      </c>
      <c r="AL70" s="329">
        <v>21</v>
      </c>
      <c r="AM70" s="329">
        <v>19</v>
      </c>
      <c r="AN70" s="329">
        <v>18</v>
      </c>
      <c r="AO70" s="329">
        <v>16</v>
      </c>
      <c r="AP70" s="329">
        <v>15</v>
      </c>
      <c r="AQ70" s="329">
        <v>9</v>
      </c>
      <c r="AR70" s="329">
        <v>4</v>
      </c>
      <c r="AS70" s="329">
        <v>2</v>
      </c>
      <c r="AT70" s="329">
        <v>2</v>
      </c>
      <c r="AU70" s="329">
        <v>19</v>
      </c>
      <c r="AV70" s="329">
        <v>19</v>
      </c>
      <c r="AW70" s="329">
        <v>18</v>
      </c>
      <c r="AX70" s="329">
        <v>16</v>
      </c>
      <c r="AY70" s="329">
        <v>21</v>
      </c>
      <c r="AZ70" s="366"/>
      <c r="BA70" s="367"/>
      <c r="BB70" s="367"/>
      <c r="BC70" s="367"/>
      <c r="BD70" s="367"/>
      <c r="BE70" s="365"/>
      <c r="BF70" s="331"/>
      <c r="BG70" s="331"/>
      <c r="BH70" s="331"/>
      <c r="BI70" s="365"/>
      <c r="BJ70" s="331"/>
      <c r="BK70" s="365"/>
      <c r="BL70" s="331"/>
      <c r="BM70" s="331"/>
      <c r="BN70" s="331"/>
      <c r="BO70" s="331"/>
      <c r="BP70" s="365"/>
      <c r="BQ70" s="331"/>
      <c r="BR70" s="331"/>
      <c r="BS70" s="331"/>
      <c r="BT70" s="331"/>
      <c r="BU70" s="331"/>
      <c r="BV70" s="331"/>
      <c r="BW70" s="365"/>
      <c r="BX70" s="364"/>
      <c r="BY70" s="364"/>
      <c r="BZ70" s="364"/>
      <c r="CA70" s="364"/>
      <c r="CB70" s="364"/>
      <c r="CC70" s="365"/>
      <c r="CD70" s="335"/>
    </row>
    <row r="71" spans="1:82" x14ac:dyDescent="0.25">
      <c r="A71" s="506" t="s">
        <v>94</v>
      </c>
      <c r="B71" s="369"/>
      <c r="C71" s="718"/>
      <c r="D71" s="369"/>
      <c r="E71" s="338"/>
      <c r="F71" s="369"/>
      <c r="G71" s="339"/>
      <c r="H71" s="369"/>
      <c r="I71" s="654"/>
      <c r="J71" s="654"/>
      <c r="K71" s="654"/>
      <c r="L71" s="654"/>
      <c r="M71" s="370"/>
      <c r="N71" s="340">
        <v>1.7523</v>
      </c>
      <c r="O71" s="340">
        <v>44.5122</v>
      </c>
      <c r="P71" s="340">
        <v>59.787100000000002</v>
      </c>
      <c r="Q71" s="340">
        <v>31.5762</v>
      </c>
      <c r="R71" s="340">
        <v>56.941699999999997</v>
      </c>
      <c r="S71" s="340">
        <v>20.382899999999999</v>
      </c>
      <c r="T71" s="340">
        <v>9.9574999999999996</v>
      </c>
      <c r="U71" s="340">
        <v>16.508700000000001</v>
      </c>
      <c r="V71" s="342">
        <v>25.434699999999999</v>
      </c>
      <c r="W71" s="340">
        <v>12.548500000000001</v>
      </c>
      <c r="X71" s="340">
        <v>21.837199999999999</v>
      </c>
      <c r="Y71" s="340">
        <v>19.143599999999999</v>
      </c>
      <c r="Z71" s="340">
        <v>17.9299</v>
      </c>
      <c r="AA71" s="340">
        <v>33.547800000000002</v>
      </c>
      <c r="AB71" s="340">
        <v>32.881300000000003</v>
      </c>
      <c r="AC71" s="340">
        <v>13.3908</v>
      </c>
      <c r="AD71" s="340">
        <v>20.051500000000001</v>
      </c>
      <c r="AE71" s="340">
        <v>53.991300000000003</v>
      </c>
      <c r="AF71" s="340">
        <v>39.369100000000003</v>
      </c>
      <c r="AG71" s="370"/>
      <c r="AH71" s="338"/>
      <c r="AI71" s="338"/>
      <c r="AJ71" s="338"/>
      <c r="AK71" s="338"/>
      <c r="AL71" s="338"/>
      <c r="AM71" s="338"/>
      <c r="AN71" s="338"/>
      <c r="AO71" s="338"/>
      <c r="AP71" s="338"/>
      <c r="AQ71" s="338"/>
      <c r="AR71" s="338"/>
      <c r="AS71" s="338"/>
      <c r="AT71" s="338"/>
      <c r="AU71" s="338"/>
      <c r="AV71" s="338"/>
      <c r="AW71" s="338"/>
      <c r="AX71" s="338"/>
      <c r="AY71" s="338"/>
      <c r="AZ71" s="370"/>
      <c r="BA71" s="371"/>
      <c r="BB71" s="371"/>
      <c r="BC71" s="371"/>
      <c r="BD71" s="371"/>
      <c r="BE71" s="369"/>
      <c r="BF71" s="340"/>
      <c r="BG71" s="340"/>
      <c r="BH71" s="340"/>
      <c r="BI71" s="369"/>
      <c r="BJ71" s="340"/>
      <c r="BK71" s="369"/>
      <c r="BL71" s="340"/>
      <c r="BM71" s="340"/>
      <c r="BN71" s="340"/>
      <c r="BO71" s="340"/>
      <c r="BP71" s="369"/>
      <c r="BQ71" s="340"/>
      <c r="BR71" s="340"/>
      <c r="BS71" s="340"/>
      <c r="BT71" s="340"/>
      <c r="BU71" s="340"/>
      <c r="BV71" s="340"/>
      <c r="BW71" s="369"/>
      <c r="BX71" s="368"/>
      <c r="BY71" s="368"/>
      <c r="BZ71" s="368"/>
      <c r="CA71" s="368"/>
      <c r="CB71" s="368"/>
      <c r="CC71" s="369"/>
      <c r="CD71" s="344"/>
    </row>
    <row r="72" spans="1:82" x14ac:dyDescent="0.25">
      <c r="A72" s="506" t="s">
        <v>95</v>
      </c>
      <c r="B72" s="369"/>
      <c r="C72" s="718"/>
      <c r="D72" s="369"/>
      <c r="E72" s="338"/>
      <c r="F72" s="369"/>
      <c r="G72" s="339"/>
      <c r="H72" s="369"/>
      <c r="I72" s="654"/>
      <c r="J72" s="654"/>
      <c r="K72" s="654"/>
      <c r="L72" s="654"/>
      <c r="M72" s="370"/>
      <c r="N72" s="340">
        <v>-242.32400000000001</v>
      </c>
      <c r="O72" s="340">
        <v>-85.367500000000007</v>
      </c>
      <c r="P72" s="340">
        <v>-17.366499999999998</v>
      </c>
      <c r="Q72" s="340">
        <v>-15.1578</v>
      </c>
      <c r="R72" s="340">
        <v>3.2181000000000002</v>
      </c>
      <c r="S72" s="340">
        <v>-7.1264000000000003</v>
      </c>
      <c r="T72" s="340">
        <v>-5.7289000000000003</v>
      </c>
      <c r="U72" s="340">
        <v>-1.327</v>
      </c>
      <c r="V72" s="342">
        <v>4.6201999999999996</v>
      </c>
      <c r="W72" s="340">
        <v>2.1503000000000001</v>
      </c>
      <c r="X72" s="340">
        <v>7.2742000000000004</v>
      </c>
      <c r="Y72" s="340">
        <v>9.1891999999999996</v>
      </c>
      <c r="Z72" s="340">
        <v>10.683299999999999</v>
      </c>
      <c r="AA72" s="340">
        <v>5.0807000000000002</v>
      </c>
      <c r="AB72" s="340">
        <v>4.0914000000000001</v>
      </c>
      <c r="AC72" s="340">
        <v>-2.3862000000000001</v>
      </c>
      <c r="AD72" s="340">
        <v>3.1263000000000001</v>
      </c>
      <c r="AE72" s="340">
        <v>2.6877</v>
      </c>
      <c r="AF72" s="340">
        <v>2.6177000000000001</v>
      </c>
      <c r="AG72" s="370"/>
      <c r="AH72" s="338"/>
      <c r="AI72" s="338"/>
      <c r="AJ72" s="338"/>
      <c r="AK72" s="338"/>
      <c r="AL72" s="338"/>
      <c r="AM72" s="338"/>
      <c r="AN72" s="338"/>
      <c r="AO72" s="338"/>
      <c r="AP72" s="338"/>
      <c r="AQ72" s="338"/>
      <c r="AR72" s="338"/>
      <c r="AS72" s="338"/>
      <c r="AT72" s="338"/>
      <c r="AU72" s="338"/>
      <c r="AV72" s="338"/>
      <c r="AW72" s="338"/>
      <c r="AX72" s="338"/>
      <c r="AY72" s="338"/>
      <c r="AZ72" s="370"/>
      <c r="BA72" s="371"/>
      <c r="BB72" s="371"/>
      <c r="BC72" s="371"/>
      <c r="BD72" s="371"/>
      <c r="BE72" s="369"/>
      <c r="BF72" s="340"/>
      <c r="BG72" s="340"/>
      <c r="BH72" s="340"/>
      <c r="BI72" s="369"/>
      <c r="BJ72" s="340"/>
      <c r="BK72" s="369"/>
      <c r="BL72" s="340"/>
      <c r="BM72" s="340"/>
      <c r="BN72" s="340"/>
      <c r="BO72" s="340"/>
      <c r="BP72" s="369"/>
      <c r="BQ72" s="340"/>
      <c r="BR72" s="340"/>
      <c r="BS72" s="340"/>
      <c r="BT72" s="340"/>
      <c r="BU72" s="340"/>
      <c r="BV72" s="340"/>
      <c r="BW72" s="369"/>
      <c r="BX72" s="368"/>
      <c r="BY72" s="368"/>
      <c r="BZ72" s="368"/>
      <c r="CA72" s="368"/>
      <c r="CB72" s="368"/>
      <c r="CC72" s="369"/>
      <c r="CD72" s="344"/>
    </row>
    <row r="73" spans="1:82" x14ac:dyDescent="0.25">
      <c r="A73" s="507" t="s">
        <v>96</v>
      </c>
      <c r="B73" s="376"/>
      <c r="C73" s="738"/>
      <c r="D73" s="376"/>
      <c r="E73" s="377"/>
      <c r="F73" s="376"/>
      <c r="G73" s="378"/>
      <c r="H73" s="376"/>
      <c r="I73" s="655"/>
      <c r="J73" s="655"/>
      <c r="K73" s="655"/>
      <c r="L73" s="655"/>
      <c r="M73" s="380"/>
      <c r="N73" s="379">
        <v>-162.839</v>
      </c>
      <c r="O73" s="379">
        <v>-54.419899999999998</v>
      </c>
      <c r="P73" s="379">
        <v>4.5540000000000003</v>
      </c>
      <c r="Q73" s="379">
        <v>5.3182999999999998</v>
      </c>
      <c r="R73" s="379">
        <v>33.866300000000003</v>
      </c>
      <c r="S73" s="379">
        <v>8.9803999999999995</v>
      </c>
      <c r="T73" s="379">
        <v>3.2706</v>
      </c>
      <c r="U73" s="379">
        <v>6.9081000000000001</v>
      </c>
      <c r="V73" s="381">
        <v>13.785500000000001</v>
      </c>
      <c r="W73" s="379">
        <v>7.2572999999999999</v>
      </c>
      <c r="X73" s="379">
        <v>14.666399999999999</v>
      </c>
      <c r="Y73" s="379">
        <v>14.166399999999999</v>
      </c>
      <c r="Z73" s="379">
        <v>14.3066</v>
      </c>
      <c r="AA73" s="379">
        <v>21.5977</v>
      </c>
      <c r="AB73" s="379">
        <v>23.330100000000002</v>
      </c>
      <c r="AC73" s="379">
        <v>6.0541999999999998</v>
      </c>
      <c r="AD73" s="379">
        <v>9.7532999999999994</v>
      </c>
      <c r="AE73" s="379">
        <v>26.740300000000001</v>
      </c>
      <c r="AF73" s="379">
        <v>11.579000000000001</v>
      </c>
      <c r="AG73" s="380"/>
      <c r="AH73" s="377"/>
      <c r="AI73" s="377"/>
      <c r="AJ73" s="377"/>
      <c r="AK73" s="377"/>
      <c r="AL73" s="377"/>
      <c r="AM73" s="377"/>
      <c r="AN73" s="377"/>
      <c r="AO73" s="377"/>
      <c r="AP73" s="377"/>
      <c r="AQ73" s="377"/>
      <c r="AR73" s="377"/>
      <c r="AS73" s="377"/>
      <c r="AT73" s="377"/>
      <c r="AU73" s="377"/>
      <c r="AV73" s="377"/>
      <c r="AW73" s="377"/>
      <c r="AX73" s="377"/>
      <c r="AY73" s="377"/>
      <c r="AZ73" s="380"/>
      <c r="BA73" s="384"/>
      <c r="BB73" s="384"/>
      <c r="BC73" s="384"/>
      <c r="BD73" s="384"/>
      <c r="BE73" s="376"/>
      <c r="BF73" s="379"/>
      <c r="BG73" s="379"/>
      <c r="BH73" s="379"/>
      <c r="BI73" s="376"/>
      <c r="BJ73" s="379"/>
      <c r="BK73" s="376"/>
      <c r="BL73" s="379"/>
      <c r="BM73" s="379"/>
      <c r="BN73" s="379"/>
      <c r="BO73" s="379"/>
      <c r="BP73" s="376"/>
      <c r="BQ73" s="379"/>
      <c r="BR73" s="379"/>
      <c r="BS73" s="379"/>
      <c r="BT73" s="379"/>
      <c r="BU73" s="379"/>
      <c r="BV73" s="379"/>
      <c r="BW73" s="376"/>
      <c r="BX73" s="385"/>
      <c r="BY73" s="385"/>
      <c r="BZ73" s="385"/>
      <c r="CA73" s="385"/>
      <c r="CB73" s="385"/>
      <c r="CC73" s="376"/>
      <c r="CD73" s="386"/>
    </row>
    <row r="74" spans="1:82" ht="14.5" x14ac:dyDescent="0.25">
      <c r="A74" s="657" t="s">
        <v>343</v>
      </c>
      <c r="B74" s="387"/>
      <c r="C74" s="739"/>
      <c r="D74" s="387"/>
      <c r="E74" s="388"/>
      <c r="F74" s="387"/>
      <c r="G74" s="389"/>
      <c r="H74" s="387"/>
      <c r="I74" s="656"/>
      <c r="J74" s="656"/>
      <c r="K74" s="656"/>
      <c r="L74" s="656"/>
      <c r="M74" s="391"/>
      <c r="N74" s="390"/>
      <c r="O74" s="390"/>
      <c r="P74" s="390"/>
      <c r="Q74" s="390"/>
      <c r="R74" s="390"/>
      <c r="S74" s="390"/>
      <c r="T74" s="390"/>
      <c r="U74" s="390"/>
      <c r="V74" s="392"/>
      <c r="W74" s="390"/>
      <c r="X74" s="390"/>
      <c r="Y74" s="390"/>
      <c r="Z74" s="390"/>
      <c r="AA74" s="390"/>
      <c r="AB74" s="390"/>
      <c r="AC74" s="390"/>
      <c r="AD74" s="390"/>
      <c r="AE74" s="390"/>
      <c r="AF74" s="390"/>
      <c r="AG74" s="391"/>
      <c r="AH74" s="388"/>
      <c r="AI74" s="388"/>
      <c r="AJ74" s="388"/>
      <c r="AK74" s="388"/>
      <c r="AL74" s="388"/>
      <c r="AM74" s="388"/>
      <c r="AN74" s="388"/>
      <c r="AO74" s="388"/>
      <c r="AP74" s="388"/>
      <c r="AQ74" s="388"/>
      <c r="AR74" s="388"/>
      <c r="AS74" s="388"/>
      <c r="AT74" s="388"/>
      <c r="AU74" s="388"/>
      <c r="AV74" s="388"/>
      <c r="AW74" s="388"/>
      <c r="AX74" s="388"/>
      <c r="AY74" s="388"/>
      <c r="AZ74" s="391"/>
      <c r="BA74" s="395"/>
      <c r="BB74" s="395"/>
      <c r="BC74" s="395"/>
      <c r="BD74" s="395"/>
      <c r="BE74" s="387"/>
      <c r="BF74" s="390"/>
      <c r="BG74" s="390"/>
      <c r="BH74" s="390"/>
      <c r="BI74" s="387"/>
      <c r="BJ74" s="390"/>
      <c r="BK74" s="387"/>
      <c r="BL74" s="390"/>
      <c r="BM74" s="390"/>
      <c r="BN74" s="390"/>
      <c r="BO74" s="390"/>
      <c r="BP74" s="387"/>
      <c r="BQ74" s="390"/>
      <c r="BR74" s="390"/>
      <c r="BS74" s="390"/>
      <c r="BT74" s="390"/>
      <c r="BU74" s="390"/>
      <c r="BV74" s="390"/>
      <c r="BW74" s="387"/>
      <c r="BX74" s="396"/>
      <c r="BY74" s="396"/>
      <c r="BZ74" s="396"/>
      <c r="CA74" s="396"/>
      <c r="CB74" s="396"/>
      <c r="CC74" s="387"/>
      <c r="CD74" s="397"/>
    </row>
    <row r="75" spans="1:82" s="107" customFormat="1" x14ac:dyDescent="0.25">
      <c r="A75" s="481" t="s">
        <v>10055</v>
      </c>
      <c r="B75" s="402"/>
      <c r="C75" s="724">
        <v>41281</v>
      </c>
      <c r="D75" s="402"/>
      <c r="E75" s="403">
        <v>6671.01</v>
      </c>
      <c r="F75" s="402"/>
      <c r="G75" s="404">
        <v>183.65729999999999</v>
      </c>
      <c r="H75" s="402"/>
      <c r="I75" s="650">
        <v>1.89863</v>
      </c>
      <c r="J75" s="650">
        <v>5.66</v>
      </c>
      <c r="K75" s="650">
        <v>1.0684899999999999</v>
      </c>
      <c r="L75" s="650">
        <v>1.1095900000000001</v>
      </c>
      <c r="M75" s="406"/>
      <c r="N75" s="405">
        <v>-91.350099999999998</v>
      </c>
      <c r="O75" s="405">
        <v>-53.279600000000002</v>
      </c>
      <c r="P75" s="405">
        <v>-0.88570000000000004</v>
      </c>
      <c r="Q75" s="405">
        <v>-4.6012000000000004</v>
      </c>
      <c r="R75" s="405">
        <v>4.3769</v>
      </c>
      <c r="S75" s="405">
        <v>2.3589000000000002</v>
      </c>
      <c r="T75" s="405">
        <v>9.6654999999999998</v>
      </c>
      <c r="U75" s="405">
        <v>14.9008</v>
      </c>
      <c r="V75" s="407">
        <v>21.273900000000001</v>
      </c>
      <c r="W75" s="405">
        <v>13.9436</v>
      </c>
      <c r="X75" s="405">
        <v>23.383500000000002</v>
      </c>
      <c r="Y75" s="405">
        <v>20.891200000000001</v>
      </c>
      <c r="Z75" s="405">
        <v>18.920500000000001</v>
      </c>
      <c r="AA75" s="405">
        <v>8.5599000000000007</v>
      </c>
      <c r="AB75" s="405">
        <v>28.8552</v>
      </c>
      <c r="AC75" s="405">
        <v>12.000299999999999</v>
      </c>
      <c r="AD75" s="405">
        <v>19.431000000000001</v>
      </c>
      <c r="AE75" s="405">
        <v>5.5587999999999997</v>
      </c>
      <c r="AF75" s="405">
        <v>15.9329</v>
      </c>
      <c r="AG75" s="406"/>
      <c r="AH75" s="403">
        <v>4</v>
      </c>
      <c r="AI75" s="403">
        <v>11</v>
      </c>
      <c r="AJ75" s="403">
        <v>14</v>
      </c>
      <c r="AK75" s="403">
        <v>20</v>
      </c>
      <c r="AL75" s="403">
        <v>20</v>
      </c>
      <c r="AM75" s="403">
        <v>17</v>
      </c>
      <c r="AN75" s="403">
        <v>3</v>
      </c>
      <c r="AO75" s="403">
        <v>2</v>
      </c>
      <c r="AP75" s="403">
        <v>2</v>
      </c>
      <c r="AQ75" s="403">
        <v>1</v>
      </c>
      <c r="AR75" s="403">
        <v>1</v>
      </c>
      <c r="AS75" s="403">
        <v>1</v>
      </c>
      <c r="AT75" s="403">
        <v>1</v>
      </c>
      <c r="AU75" s="403">
        <v>17</v>
      </c>
      <c r="AV75" s="403">
        <v>5</v>
      </c>
      <c r="AW75" s="403">
        <v>4</v>
      </c>
      <c r="AX75" s="403">
        <v>2</v>
      </c>
      <c r="AY75" s="403">
        <v>20</v>
      </c>
      <c r="AZ75" s="406"/>
      <c r="BA75" s="410">
        <v>147.020971050273</v>
      </c>
      <c r="BB75" s="410">
        <v>0</v>
      </c>
      <c r="BC75" s="410">
        <v>0.10155704922305001</v>
      </c>
      <c r="BD75" s="410" t="s">
        <v>430</v>
      </c>
      <c r="BE75" s="402"/>
      <c r="BF75" s="405">
        <v>110.1068004219</v>
      </c>
      <c r="BG75" s="405">
        <v>29.401592126899999</v>
      </c>
      <c r="BH75" s="405">
        <v>3.7449264634000001</v>
      </c>
      <c r="BI75" s="402"/>
      <c r="BJ75" s="405">
        <v>56.489992960000002</v>
      </c>
      <c r="BK75" s="402"/>
      <c r="BL75" s="405">
        <v>55.368099999999998</v>
      </c>
      <c r="BM75" s="405">
        <v>7.51816</v>
      </c>
      <c r="BN75" s="405">
        <v>2.85101</v>
      </c>
      <c r="BO75" s="405">
        <v>34.262729999999998</v>
      </c>
      <c r="BP75" s="402"/>
      <c r="BQ75" s="405">
        <v>6.38</v>
      </c>
      <c r="BR75" s="405">
        <v>4.4400000000000004</v>
      </c>
      <c r="BS75" s="405" t="s">
        <v>430</v>
      </c>
      <c r="BT75" s="405" t="s">
        <v>430</v>
      </c>
      <c r="BU75" s="405" t="s">
        <v>430</v>
      </c>
      <c r="BV75" s="405">
        <v>31.12</v>
      </c>
      <c r="BW75" s="402"/>
      <c r="BX75" s="401" t="s">
        <v>9946</v>
      </c>
      <c r="BY75" s="401" t="s">
        <v>9947</v>
      </c>
      <c r="BZ75" s="401" t="s">
        <v>9948</v>
      </c>
      <c r="CA75" s="401" t="s">
        <v>9949</v>
      </c>
      <c r="CB75" s="401" t="s">
        <v>9950</v>
      </c>
      <c r="CC75" s="402"/>
      <c r="CD75" s="411" t="s">
        <v>548</v>
      </c>
    </row>
    <row r="76" spans="1:82" s="107" customFormat="1" x14ac:dyDescent="0.25">
      <c r="A76" s="345" t="s">
        <v>10056</v>
      </c>
      <c r="B76" s="373"/>
      <c r="C76" s="719">
        <v>45100</v>
      </c>
      <c r="D76" s="373"/>
      <c r="E76" s="346">
        <v>2951.9</v>
      </c>
      <c r="F76" s="373"/>
      <c r="G76" s="347">
        <v>12.6286</v>
      </c>
      <c r="H76" s="373"/>
      <c r="I76" s="651">
        <v>1.51</v>
      </c>
      <c r="J76" s="651">
        <v>7.17</v>
      </c>
      <c r="K76" s="651">
        <v>1.3</v>
      </c>
      <c r="L76" s="651">
        <v>1.39</v>
      </c>
      <c r="M76" s="374"/>
      <c r="N76" s="348">
        <v>2.0234000000000001</v>
      </c>
      <c r="O76" s="348">
        <v>2.9872999999999998</v>
      </c>
      <c r="P76" s="348">
        <v>-3.0535999999999999</v>
      </c>
      <c r="Q76" s="348">
        <v>1.694</v>
      </c>
      <c r="R76" s="348">
        <v>3.7037</v>
      </c>
      <c r="S76" s="348">
        <v>8.5396999999999998</v>
      </c>
      <c r="T76" s="348">
        <v>6.7188999999999997</v>
      </c>
      <c r="U76" s="348">
        <v>6.6258999999999997</v>
      </c>
      <c r="V76" s="350">
        <v>6.8159000000000001</v>
      </c>
      <c r="W76" s="348">
        <v>7.3966000000000003</v>
      </c>
      <c r="X76" s="348">
        <v>7.6242000000000001</v>
      </c>
      <c r="Y76" s="348" t="s">
        <v>430</v>
      </c>
      <c r="Z76" s="348" t="s">
        <v>430</v>
      </c>
      <c r="AA76" s="348">
        <v>5.4131</v>
      </c>
      <c r="AB76" s="348">
        <v>7.2601000000000004</v>
      </c>
      <c r="AC76" s="348">
        <v>7.3623000000000003</v>
      </c>
      <c r="AD76" s="348">
        <v>6.7624000000000004</v>
      </c>
      <c r="AE76" s="348">
        <v>3.0146999999999999</v>
      </c>
      <c r="AF76" s="348">
        <v>7.6128999999999998</v>
      </c>
      <c r="AG76" s="374"/>
      <c r="AH76" s="346">
        <v>1</v>
      </c>
      <c r="AI76" s="346">
        <v>5</v>
      </c>
      <c r="AJ76" s="346">
        <v>16</v>
      </c>
      <c r="AK76" s="346">
        <v>16</v>
      </c>
      <c r="AL76" s="346">
        <v>21</v>
      </c>
      <c r="AM76" s="346">
        <v>14</v>
      </c>
      <c r="AN76" s="346">
        <v>7</v>
      </c>
      <c r="AO76" s="346">
        <v>11</v>
      </c>
      <c r="AP76" s="346">
        <v>14</v>
      </c>
      <c r="AQ76" s="346">
        <v>7</v>
      </c>
      <c r="AR76" s="346">
        <v>4</v>
      </c>
      <c r="AS76" s="346" t="s">
        <v>430</v>
      </c>
      <c r="AT76" s="346" t="s">
        <v>430</v>
      </c>
      <c r="AU76" s="346">
        <v>19</v>
      </c>
      <c r="AV76" s="346">
        <v>18</v>
      </c>
      <c r="AW76" s="346">
        <v>10</v>
      </c>
      <c r="AX76" s="346">
        <v>14</v>
      </c>
      <c r="AY76" s="346">
        <v>21</v>
      </c>
      <c r="AZ76" s="374"/>
      <c r="BA76" s="375">
        <v>15.797480832556101</v>
      </c>
      <c r="BB76" s="375">
        <v>0</v>
      </c>
      <c r="BC76" s="375">
        <v>0.12680917543640899</v>
      </c>
      <c r="BD76" s="375" t="s">
        <v>430</v>
      </c>
      <c r="BE76" s="373"/>
      <c r="BF76" s="348">
        <v>23.3574354476</v>
      </c>
      <c r="BG76" s="348">
        <v>-16.3242491984</v>
      </c>
      <c r="BH76" s="348">
        <v>-1.4308428623</v>
      </c>
      <c r="BI76" s="373"/>
      <c r="BJ76" s="348">
        <v>-7.5996009999999906E-2</v>
      </c>
      <c r="BK76" s="373"/>
      <c r="BL76" s="348">
        <v>16.322500000000002</v>
      </c>
      <c r="BM76" s="348">
        <v>6.8822799999999997</v>
      </c>
      <c r="BN76" s="348" t="s">
        <v>430</v>
      </c>
      <c r="BO76" s="348">
        <v>76.79522</v>
      </c>
      <c r="BP76" s="373"/>
      <c r="BQ76" s="348">
        <v>6.4</v>
      </c>
      <c r="BR76" s="348">
        <v>47.7</v>
      </c>
      <c r="BS76" s="348" t="s">
        <v>430</v>
      </c>
      <c r="BT76" s="348" t="s">
        <v>430</v>
      </c>
      <c r="BU76" s="348" t="s">
        <v>430</v>
      </c>
      <c r="BV76" s="348">
        <v>16.18</v>
      </c>
      <c r="BW76" s="373"/>
      <c r="BX76" s="372" t="s">
        <v>9952</v>
      </c>
      <c r="BY76" s="372" t="s">
        <v>9953</v>
      </c>
      <c r="BZ76" s="372" t="s">
        <v>926</v>
      </c>
      <c r="CA76" s="372" t="s">
        <v>9954</v>
      </c>
      <c r="CB76" s="372" t="s">
        <v>9955</v>
      </c>
      <c r="CC76" s="373"/>
      <c r="CD76" s="354" t="s">
        <v>9956</v>
      </c>
    </row>
    <row r="77" spans="1:82" s="107" customFormat="1" x14ac:dyDescent="0.25">
      <c r="A77" s="345" t="s">
        <v>10057</v>
      </c>
      <c r="B77" s="373"/>
      <c r="C77" s="719">
        <v>41275</v>
      </c>
      <c r="D77" s="373"/>
      <c r="E77" s="346">
        <v>2630.66</v>
      </c>
      <c r="F77" s="373"/>
      <c r="G77" s="347">
        <v>53.810200000000002</v>
      </c>
      <c r="H77" s="373"/>
      <c r="I77" s="651">
        <v>2.5099999999999998</v>
      </c>
      <c r="J77" s="651">
        <v>7.6079699999999999</v>
      </c>
      <c r="K77" s="651">
        <v>2.02</v>
      </c>
      <c r="L77" s="651">
        <v>2.13</v>
      </c>
      <c r="M77" s="374"/>
      <c r="N77" s="348">
        <v>-219.798</v>
      </c>
      <c r="O77" s="348">
        <v>-84.380300000000005</v>
      </c>
      <c r="P77" s="348">
        <v>-5.5659000000000001</v>
      </c>
      <c r="Q77" s="348">
        <v>7.4390000000000001</v>
      </c>
      <c r="R77" s="348">
        <v>37.807200000000002</v>
      </c>
      <c r="S77" s="348">
        <v>16.806100000000001</v>
      </c>
      <c r="T77" s="348">
        <v>3.1406999999999998</v>
      </c>
      <c r="U77" s="348">
        <v>8.6746999999999996</v>
      </c>
      <c r="V77" s="350">
        <v>14.988899999999999</v>
      </c>
      <c r="W77" s="348">
        <v>9.5710999999999995</v>
      </c>
      <c r="X77" s="348">
        <v>15.4946</v>
      </c>
      <c r="Y77" s="348">
        <v>10.5052</v>
      </c>
      <c r="Z77" s="348">
        <v>12.0662</v>
      </c>
      <c r="AA77" s="348">
        <v>27.5703</v>
      </c>
      <c r="AB77" s="348">
        <v>28.0669</v>
      </c>
      <c r="AC77" s="348">
        <v>7.1658999999999997</v>
      </c>
      <c r="AD77" s="348">
        <v>13.1767</v>
      </c>
      <c r="AE77" s="348">
        <v>27.7745</v>
      </c>
      <c r="AF77" s="348">
        <v>11.156599999999999</v>
      </c>
      <c r="AG77" s="374"/>
      <c r="AH77" s="346">
        <v>15</v>
      </c>
      <c r="AI77" s="346">
        <v>21</v>
      </c>
      <c r="AJ77" s="346">
        <v>18</v>
      </c>
      <c r="AK77" s="346">
        <v>10</v>
      </c>
      <c r="AL77" s="346">
        <v>9</v>
      </c>
      <c r="AM77" s="346">
        <v>4</v>
      </c>
      <c r="AN77" s="346">
        <v>12</v>
      </c>
      <c r="AO77" s="346">
        <v>8</v>
      </c>
      <c r="AP77" s="346">
        <v>8</v>
      </c>
      <c r="AQ77" s="346">
        <v>4</v>
      </c>
      <c r="AR77" s="346">
        <v>3</v>
      </c>
      <c r="AS77" s="346">
        <v>2</v>
      </c>
      <c r="AT77" s="346">
        <v>2</v>
      </c>
      <c r="AU77" s="346">
        <v>4</v>
      </c>
      <c r="AV77" s="346">
        <v>6</v>
      </c>
      <c r="AW77" s="346">
        <v>11</v>
      </c>
      <c r="AX77" s="346">
        <v>9</v>
      </c>
      <c r="AY77" s="346">
        <v>11</v>
      </c>
      <c r="AZ77" s="374"/>
      <c r="BA77" s="375">
        <v>117.001151853774</v>
      </c>
      <c r="BB77" s="375">
        <v>0.60095199642632102</v>
      </c>
      <c r="BC77" s="375">
        <v>6.9114702563308594E-2</v>
      </c>
      <c r="BD77" s="375">
        <v>4.2148319258617502</v>
      </c>
      <c r="BE77" s="373"/>
      <c r="BF77" s="348">
        <v>84.523303439800003</v>
      </c>
      <c r="BG77" s="348">
        <v>40.3377832424</v>
      </c>
      <c r="BH77" s="348">
        <v>2.0953879129000001</v>
      </c>
      <c r="BI77" s="373"/>
      <c r="BJ77" s="348">
        <v>64.448065900000003</v>
      </c>
      <c r="BK77" s="373"/>
      <c r="BL77" s="348">
        <v>44.926299999999998</v>
      </c>
      <c r="BM77" s="348">
        <v>11.828099999999999</v>
      </c>
      <c r="BN77" s="348">
        <v>9.6430799999999994</v>
      </c>
      <c r="BO77" s="348">
        <v>33.602519999999998</v>
      </c>
      <c r="BP77" s="373"/>
      <c r="BQ77" s="348">
        <v>2.23</v>
      </c>
      <c r="BR77" s="348">
        <v>4.3499999999999996</v>
      </c>
      <c r="BS77" s="348">
        <v>2.79</v>
      </c>
      <c r="BT77" s="348">
        <v>1.77</v>
      </c>
      <c r="BU77" s="348">
        <v>1.85</v>
      </c>
      <c r="BV77" s="348">
        <v>20.49</v>
      </c>
      <c r="BW77" s="373"/>
      <c r="BX77" s="372" t="s">
        <v>9958</v>
      </c>
      <c r="BY77" s="372" t="s">
        <v>9887</v>
      </c>
      <c r="BZ77" s="372" t="s">
        <v>9959</v>
      </c>
      <c r="CA77" s="372" t="s">
        <v>9518</v>
      </c>
      <c r="CB77" s="372" t="s">
        <v>9960</v>
      </c>
      <c r="CC77" s="373"/>
      <c r="CD77" s="354" t="s">
        <v>436</v>
      </c>
    </row>
    <row r="78" spans="1:82" s="107" customFormat="1" x14ac:dyDescent="0.25">
      <c r="A78" s="345" t="s">
        <v>10058</v>
      </c>
      <c r="B78" s="373"/>
      <c r="C78" s="719">
        <v>45446</v>
      </c>
      <c r="D78" s="373"/>
      <c r="E78" s="346">
        <v>1995.05</v>
      </c>
      <c r="F78" s="373"/>
      <c r="G78" s="347">
        <v>12.860200000000001</v>
      </c>
      <c r="H78" s="373"/>
      <c r="I78" s="651">
        <v>2.89</v>
      </c>
      <c r="J78" s="651">
        <v>7.05</v>
      </c>
      <c r="K78" s="651">
        <v>1.65</v>
      </c>
      <c r="L78" s="651">
        <v>1.72</v>
      </c>
      <c r="M78" s="374"/>
      <c r="N78" s="348">
        <v>-165.565</v>
      </c>
      <c r="O78" s="348">
        <v>-52.468899999999998</v>
      </c>
      <c r="P78" s="348">
        <v>-1.6213</v>
      </c>
      <c r="Q78" s="348">
        <v>0.99380000000000002</v>
      </c>
      <c r="R78" s="348">
        <v>26.924099999999999</v>
      </c>
      <c r="S78" s="348">
        <v>12.198</v>
      </c>
      <c r="T78" s="348">
        <v>-0.69540000000000002</v>
      </c>
      <c r="U78" s="348">
        <v>6.7676999999999996</v>
      </c>
      <c r="V78" s="350">
        <v>16.052099999999999</v>
      </c>
      <c r="W78" s="348">
        <v>8.5326000000000004</v>
      </c>
      <c r="X78" s="348" t="s">
        <v>430</v>
      </c>
      <c r="Y78" s="348" t="s">
        <v>430</v>
      </c>
      <c r="Z78" s="348" t="s">
        <v>430</v>
      </c>
      <c r="AA78" s="348">
        <v>26.5502</v>
      </c>
      <c r="AB78" s="348">
        <v>23.5639</v>
      </c>
      <c r="AC78" s="348">
        <v>3.3334000000000001</v>
      </c>
      <c r="AD78" s="348">
        <v>13.774100000000001</v>
      </c>
      <c r="AE78" s="348">
        <v>20.4346</v>
      </c>
      <c r="AF78" s="348">
        <v>11.924899999999999</v>
      </c>
      <c r="AG78" s="374"/>
      <c r="AH78" s="346">
        <v>11</v>
      </c>
      <c r="AI78" s="346">
        <v>10</v>
      </c>
      <c r="AJ78" s="346">
        <v>15</v>
      </c>
      <c r="AK78" s="346">
        <v>17</v>
      </c>
      <c r="AL78" s="346">
        <v>17</v>
      </c>
      <c r="AM78" s="346">
        <v>8</v>
      </c>
      <c r="AN78" s="346">
        <v>17</v>
      </c>
      <c r="AO78" s="346">
        <v>9</v>
      </c>
      <c r="AP78" s="346">
        <v>6</v>
      </c>
      <c r="AQ78" s="346">
        <v>5</v>
      </c>
      <c r="AR78" s="346" t="s">
        <v>430</v>
      </c>
      <c r="AS78" s="346" t="s">
        <v>430</v>
      </c>
      <c r="AT78" s="346" t="s">
        <v>430</v>
      </c>
      <c r="AU78" s="346">
        <v>6</v>
      </c>
      <c r="AV78" s="346">
        <v>14</v>
      </c>
      <c r="AW78" s="346">
        <v>14</v>
      </c>
      <c r="AX78" s="346">
        <v>8</v>
      </c>
      <c r="AY78" s="346">
        <v>17</v>
      </c>
      <c r="AZ78" s="374"/>
      <c r="BA78" s="375">
        <v>136.063598701323</v>
      </c>
      <c r="BB78" s="375">
        <v>0.74437357314290498</v>
      </c>
      <c r="BC78" s="375">
        <v>3.5260017074552598E-2</v>
      </c>
      <c r="BD78" s="375">
        <v>7.7784262437916096</v>
      </c>
      <c r="BE78" s="373"/>
      <c r="BF78" s="348">
        <v>90.9627307226</v>
      </c>
      <c r="BG78" s="348">
        <v>46.597784013800002</v>
      </c>
      <c r="BH78" s="348">
        <v>1.9520827576999999</v>
      </c>
      <c r="BI78" s="373"/>
      <c r="BJ78" s="348">
        <v>66.579778469999994</v>
      </c>
      <c r="BK78" s="373"/>
      <c r="BL78" s="348">
        <v>47.232599999999998</v>
      </c>
      <c r="BM78" s="348">
        <v>7.0031699999999999</v>
      </c>
      <c r="BN78" s="348">
        <v>13.8864</v>
      </c>
      <c r="BO78" s="348">
        <v>31.877829999999999</v>
      </c>
      <c r="BP78" s="373"/>
      <c r="BQ78" s="348">
        <v>0.47</v>
      </c>
      <c r="BR78" s="348">
        <v>7.59</v>
      </c>
      <c r="BS78" s="348">
        <v>1.29</v>
      </c>
      <c r="BT78" s="348" t="s">
        <v>430</v>
      </c>
      <c r="BU78" s="348" t="s">
        <v>430</v>
      </c>
      <c r="BV78" s="348">
        <v>22.45</v>
      </c>
      <c r="BW78" s="373"/>
      <c r="BX78" s="372" t="s">
        <v>9962</v>
      </c>
      <c r="BY78" s="372" t="s">
        <v>9963</v>
      </c>
      <c r="BZ78" s="372" t="s">
        <v>9964</v>
      </c>
      <c r="CA78" s="372" t="s">
        <v>2965</v>
      </c>
      <c r="CB78" s="372" t="s">
        <v>9965</v>
      </c>
      <c r="CC78" s="373"/>
      <c r="CD78" s="354" t="s">
        <v>443</v>
      </c>
    </row>
    <row r="79" spans="1:82" s="107" customFormat="1" x14ac:dyDescent="0.25">
      <c r="A79" s="345" t="s">
        <v>10059</v>
      </c>
      <c r="B79" s="373"/>
      <c r="C79" s="719">
        <v>44914</v>
      </c>
      <c r="D79" s="373"/>
      <c r="E79" s="346">
        <v>1497.73</v>
      </c>
      <c r="F79" s="373"/>
      <c r="G79" s="347">
        <v>17.366800000000001</v>
      </c>
      <c r="H79" s="373"/>
      <c r="I79" s="651">
        <v>4.07</v>
      </c>
      <c r="J79" s="651">
        <v>6.6</v>
      </c>
      <c r="K79" s="651">
        <v>2.4900000000000002</v>
      </c>
      <c r="L79" s="651">
        <v>2.59</v>
      </c>
      <c r="M79" s="374"/>
      <c r="N79" s="348">
        <v>-154.44999999999999</v>
      </c>
      <c r="O79" s="348">
        <v>-76.854399999999998</v>
      </c>
      <c r="P79" s="348">
        <v>-8.0939999999999994</v>
      </c>
      <c r="Q79" s="348">
        <v>-0.25519999999999998</v>
      </c>
      <c r="R79" s="348">
        <v>36.126600000000003</v>
      </c>
      <c r="S79" s="348">
        <v>8.4481999999999999</v>
      </c>
      <c r="T79" s="348">
        <v>4.2226999999999997</v>
      </c>
      <c r="U79" s="348">
        <v>6.6383999999999999</v>
      </c>
      <c r="V79" s="350">
        <v>12.6774</v>
      </c>
      <c r="W79" s="348">
        <v>8.5122</v>
      </c>
      <c r="X79" s="348">
        <v>16.466899999999999</v>
      </c>
      <c r="Y79" s="348" t="s">
        <v>430</v>
      </c>
      <c r="Z79" s="348" t="s">
        <v>430</v>
      </c>
      <c r="AA79" s="348">
        <v>23.415299999999998</v>
      </c>
      <c r="AB79" s="348">
        <v>29.043800000000001</v>
      </c>
      <c r="AC79" s="348">
        <v>7.0209000000000001</v>
      </c>
      <c r="AD79" s="348">
        <v>12.3185</v>
      </c>
      <c r="AE79" s="348">
        <v>27.618300000000001</v>
      </c>
      <c r="AF79" s="348">
        <v>16.133500000000002</v>
      </c>
      <c r="AG79" s="374"/>
      <c r="AH79" s="346">
        <v>9</v>
      </c>
      <c r="AI79" s="346">
        <v>19</v>
      </c>
      <c r="AJ79" s="346">
        <v>19</v>
      </c>
      <c r="AK79" s="346">
        <v>19</v>
      </c>
      <c r="AL79" s="346">
        <v>10</v>
      </c>
      <c r="AM79" s="346">
        <v>15</v>
      </c>
      <c r="AN79" s="346">
        <v>11</v>
      </c>
      <c r="AO79" s="346">
        <v>10</v>
      </c>
      <c r="AP79" s="346">
        <v>12</v>
      </c>
      <c r="AQ79" s="346">
        <v>6</v>
      </c>
      <c r="AR79" s="346">
        <v>2</v>
      </c>
      <c r="AS79" s="346" t="s">
        <v>430</v>
      </c>
      <c r="AT79" s="346" t="s">
        <v>430</v>
      </c>
      <c r="AU79" s="346">
        <v>10</v>
      </c>
      <c r="AV79" s="346">
        <v>4</v>
      </c>
      <c r="AW79" s="346">
        <v>12</v>
      </c>
      <c r="AX79" s="346">
        <v>10</v>
      </c>
      <c r="AY79" s="346">
        <v>12</v>
      </c>
      <c r="AZ79" s="374"/>
      <c r="BA79" s="375">
        <v>130.04726249632799</v>
      </c>
      <c r="BB79" s="375">
        <v>0.17248735791981901</v>
      </c>
      <c r="BC79" s="375">
        <v>7.2080311021562302E-2</v>
      </c>
      <c r="BD79" s="375">
        <v>4.5926482613335597</v>
      </c>
      <c r="BE79" s="373"/>
      <c r="BF79" s="348">
        <v>95.218783852599998</v>
      </c>
      <c r="BG79" s="348">
        <v>48.513403865800001</v>
      </c>
      <c r="BH79" s="348">
        <v>1.9627314570000001</v>
      </c>
      <c r="BI79" s="373"/>
      <c r="BJ79" s="348">
        <v>71.442022660000006</v>
      </c>
      <c r="BK79" s="373"/>
      <c r="BL79" s="348">
        <v>48.566800000000001</v>
      </c>
      <c r="BM79" s="348">
        <v>16.691600000000001</v>
      </c>
      <c r="BN79" s="348">
        <v>6.1835699999999996</v>
      </c>
      <c r="BO79" s="348">
        <v>28.558029999999999</v>
      </c>
      <c r="BP79" s="373"/>
      <c r="BQ79" s="348">
        <v>3.35</v>
      </c>
      <c r="BR79" s="348">
        <v>5.68</v>
      </c>
      <c r="BS79" s="348">
        <v>0.69</v>
      </c>
      <c r="BT79" s="348" t="s">
        <v>430</v>
      </c>
      <c r="BU79" s="348" t="s">
        <v>430</v>
      </c>
      <c r="BV79" s="348">
        <v>18.84</v>
      </c>
      <c r="BW79" s="373"/>
      <c r="BX79" s="372" t="s">
        <v>9967</v>
      </c>
      <c r="BY79" s="372" t="s">
        <v>9968</v>
      </c>
      <c r="BZ79" s="372" t="s">
        <v>9969</v>
      </c>
      <c r="CA79" s="372" t="s">
        <v>9970</v>
      </c>
      <c r="CB79" s="372" t="s">
        <v>9971</v>
      </c>
      <c r="CC79" s="373"/>
      <c r="CD79" s="354" t="s">
        <v>436</v>
      </c>
    </row>
    <row r="80" spans="1:82" s="107" customFormat="1" x14ac:dyDescent="0.25">
      <c r="A80" s="345" t="s">
        <v>10060</v>
      </c>
      <c r="B80" s="373"/>
      <c r="C80" s="719">
        <v>45807</v>
      </c>
      <c r="D80" s="373"/>
      <c r="E80" s="346">
        <v>1423.12</v>
      </c>
      <c r="F80" s="373"/>
      <c r="G80" s="347">
        <v>11.68</v>
      </c>
      <c r="H80" s="373"/>
      <c r="I80" s="651">
        <v>0.34</v>
      </c>
      <c r="J80" s="651">
        <v>5.93</v>
      </c>
      <c r="K80" s="651">
        <v>0.31</v>
      </c>
      <c r="L80" s="651">
        <v>0.33</v>
      </c>
      <c r="M80" s="374"/>
      <c r="N80" s="348">
        <v>-155.584</v>
      </c>
      <c r="O80" s="348">
        <v>-41.524500000000003</v>
      </c>
      <c r="P80" s="348">
        <v>4.4680999999999997</v>
      </c>
      <c r="Q80" s="348">
        <v>22.514199999999999</v>
      </c>
      <c r="R80" s="348">
        <v>45.003599999999999</v>
      </c>
      <c r="S80" s="348">
        <v>21.861899999999999</v>
      </c>
      <c r="T80" s="348">
        <v>8.4549000000000003</v>
      </c>
      <c r="U80" s="348">
        <v>10.0952</v>
      </c>
      <c r="V80" s="350">
        <v>14.4702</v>
      </c>
      <c r="W80" s="348" t="s">
        <v>430</v>
      </c>
      <c r="X80" s="348" t="s">
        <v>430</v>
      </c>
      <c r="Y80" s="348" t="s">
        <v>430</v>
      </c>
      <c r="Z80" s="348" t="s">
        <v>430</v>
      </c>
      <c r="AA80" s="348">
        <v>35.277799999999999</v>
      </c>
      <c r="AB80" s="348">
        <v>32.551299999999998</v>
      </c>
      <c r="AC80" s="348">
        <v>9.1464999999999996</v>
      </c>
      <c r="AD80" s="348">
        <v>14.170199999999999</v>
      </c>
      <c r="AE80" s="348">
        <v>38.080300000000001</v>
      </c>
      <c r="AF80" s="348">
        <v>13.2979</v>
      </c>
      <c r="AG80" s="374"/>
      <c r="AH80" s="346">
        <v>10</v>
      </c>
      <c r="AI80" s="346">
        <v>9</v>
      </c>
      <c r="AJ80" s="346">
        <v>12</v>
      </c>
      <c r="AK80" s="346">
        <v>4</v>
      </c>
      <c r="AL80" s="346">
        <v>4</v>
      </c>
      <c r="AM80" s="346">
        <v>1</v>
      </c>
      <c r="AN80" s="346">
        <v>4</v>
      </c>
      <c r="AO80" s="346">
        <v>6</v>
      </c>
      <c r="AP80" s="346">
        <v>9</v>
      </c>
      <c r="AQ80" s="346" t="s">
        <v>430</v>
      </c>
      <c r="AR80" s="346" t="s">
        <v>430</v>
      </c>
      <c r="AS80" s="346" t="s">
        <v>430</v>
      </c>
      <c r="AT80" s="346" t="s">
        <v>430</v>
      </c>
      <c r="AU80" s="346">
        <v>1</v>
      </c>
      <c r="AV80" s="346">
        <v>2</v>
      </c>
      <c r="AW80" s="346">
        <v>7</v>
      </c>
      <c r="AX80" s="346">
        <v>7</v>
      </c>
      <c r="AY80" s="346">
        <v>7</v>
      </c>
      <c r="AZ80" s="374"/>
      <c r="BA80" s="375">
        <v>125.508089381031</v>
      </c>
      <c r="BB80" s="375">
        <v>0</v>
      </c>
      <c r="BC80" s="375">
        <v>4.9136260409437103E-2</v>
      </c>
      <c r="BD80" s="375" t="s">
        <v>430</v>
      </c>
      <c r="BE80" s="373"/>
      <c r="BF80" s="348">
        <v>82.0698022829</v>
      </c>
      <c r="BG80" s="348">
        <v>23.919913245099998</v>
      </c>
      <c r="BH80" s="348">
        <v>3.4310242450000001</v>
      </c>
      <c r="BI80" s="373"/>
      <c r="BJ80" s="348">
        <v>61.851469819999998</v>
      </c>
      <c r="BK80" s="373"/>
      <c r="BL80" s="348">
        <v>42.1511</v>
      </c>
      <c r="BM80" s="348">
        <v>16.229700000000001</v>
      </c>
      <c r="BN80" s="348">
        <v>7.5115999999999996</v>
      </c>
      <c r="BO80" s="348">
        <v>34.107599999999998</v>
      </c>
      <c r="BP80" s="373"/>
      <c r="BQ80" s="348">
        <v>2.91</v>
      </c>
      <c r="BR80" s="348">
        <v>8.9600000000000009</v>
      </c>
      <c r="BS80" s="348" t="s">
        <v>430</v>
      </c>
      <c r="BT80" s="348" t="s">
        <v>430</v>
      </c>
      <c r="BU80" s="348" t="s">
        <v>430</v>
      </c>
      <c r="BV80" s="348">
        <v>22.24</v>
      </c>
      <c r="BW80" s="373"/>
      <c r="BX80" s="372" t="s">
        <v>9973</v>
      </c>
      <c r="BY80" s="372" t="s">
        <v>9974</v>
      </c>
      <c r="BZ80" s="372" t="s">
        <v>9975</v>
      </c>
      <c r="CA80" s="372" t="s">
        <v>4772</v>
      </c>
      <c r="CB80" s="372" t="s">
        <v>9976</v>
      </c>
      <c r="CC80" s="373"/>
      <c r="CD80" s="354" t="s">
        <v>443</v>
      </c>
    </row>
    <row r="81" spans="1:82" s="107" customFormat="1" x14ac:dyDescent="0.25">
      <c r="A81" s="345" t="s">
        <v>10061</v>
      </c>
      <c r="B81" s="373"/>
      <c r="C81" s="719">
        <v>45364</v>
      </c>
      <c r="D81" s="373"/>
      <c r="E81" s="346">
        <v>1239.48</v>
      </c>
      <c r="F81" s="373"/>
      <c r="G81" s="347">
        <v>14.6137</v>
      </c>
      <c r="H81" s="373"/>
      <c r="I81" s="651">
        <v>4.0999999999999996</v>
      </c>
      <c r="J81" s="651">
        <v>7.53</v>
      </c>
      <c r="K81" s="651">
        <v>2.5099999999999998</v>
      </c>
      <c r="L81" s="651">
        <v>2.65</v>
      </c>
      <c r="M81" s="374"/>
      <c r="N81" s="348">
        <v>-177.96</v>
      </c>
      <c r="O81" s="348">
        <v>-55.526400000000002</v>
      </c>
      <c r="P81" s="348">
        <v>6.6451000000000002</v>
      </c>
      <c r="Q81" s="348">
        <v>6.6356000000000002</v>
      </c>
      <c r="R81" s="348">
        <v>30.228999999999999</v>
      </c>
      <c r="S81" s="348">
        <v>18.444099999999999</v>
      </c>
      <c r="T81" s="348">
        <v>7.8922999999999996</v>
      </c>
      <c r="U81" s="348">
        <v>10.5564</v>
      </c>
      <c r="V81" s="350">
        <v>18.818899999999999</v>
      </c>
      <c r="W81" s="348">
        <v>13.5113</v>
      </c>
      <c r="X81" s="348" t="s">
        <v>430</v>
      </c>
      <c r="Y81" s="348" t="s">
        <v>430</v>
      </c>
      <c r="Z81" s="348" t="s">
        <v>430</v>
      </c>
      <c r="AA81" s="348">
        <v>21.796099999999999</v>
      </c>
      <c r="AB81" s="348">
        <v>27.3599</v>
      </c>
      <c r="AC81" s="348">
        <v>9.3513999999999999</v>
      </c>
      <c r="AD81" s="348">
        <v>15.339399999999999</v>
      </c>
      <c r="AE81" s="348">
        <v>26.196100000000001</v>
      </c>
      <c r="AF81" s="348">
        <v>16.692499999999999</v>
      </c>
      <c r="AG81" s="374"/>
      <c r="AH81" s="346">
        <v>12</v>
      </c>
      <c r="AI81" s="346">
        <v>12</v>
      </c>
      <c r="AJ81" s="346">
        <v>10</v>
      </c>
      <c r="AK81" s="346">
        <v>11</v>
      </c>
      <c r="AL81" s="346">
        <v>15</v>
      </c>
      <c r="AM81" s="346">
        <v>2</v>
      </c>
      <c r="AN81" s="346">
        <v>5</v>
      </c>
      <c r="AO81" s="346">
        <v>5</v>
      </c>
      <c r="AP81" s="346">
        <v>3</v>
      </c>
      <c r="AQ81" s="346">
        <v>2</v>
      </c>
      <c r="AR81" s="346" t="s">
        <v>430</v>
      </c>
      <c r="AS81" s="346" t="s">
        <v>430</v>
      </c>
      <c r="AT81" s="346" t="s">
        <v>430</v>
      </c>
      <c r="AU81" s="346">
        <v>13</v>
      </c>
      <c r="AV81" s="346">
        <v>8</v>
      </c>
      <c r="AW81" s="346">
        <v>6</v>
      </c>
      <c r="AX81" s="346">
        <v>4</v>
      </c>
      <c r="AY81" s="346">
        <v>15</v>
      </c>
      <c r="AZ81" s="374"/>
      <c r="BA81" s="375">
        <v>95.433718235224902</v>
      </c>
      <c r="BB81" s="375">
        <v>0</v>
      </c>
      <c r="BC81" s="375">
        <v>0.104945550336542</v>
      </c>
      <c r="BD81" s="375" t="s">
        <v>430</v>
      </c>
      <c r="BE81" s="373"/>
      <c r="BF81" s="348">
        <v>91.166397032600003</v>
      </c>
      <c r="BG81" s="348">
        <v>26.162444105999999</v>
      </c>
      <c r="BH81" s="348">
        <v>3.4846284492000001</v>
      </c>
      <c r="BI81" s="373"/>
      <c r="BJ81" s="348">
        <v>53.801469320000002</v>
      </c>
      <c r="BK81" s="373"/>
      <c r="BL81" s="348">
        <v>37.457599999999999</v>
      </c>
      <c r="BM81" s="348">
        <v>6.0737100000000002</v>
      </c>
      <c r="BN81" s="348">
        <v>10.270099999999999</v>
      </c>
      <c r="BO81" s="348">
        <v>46.198590000000003</v>
      </c>
      <c r="BP81" s="373"/>
      <c r="BQ81" s="348">
        <v>4.3099999999999996</v>
      </c>
      <c r="BR81" s="348">
        <v>15.43</v>
      </c>
      <c r="BS81" s="348">
        <v>7.42</v>
      </c>
      <c r="BT81" s="348" t="s">
        <v>430</v>
      </c>
      <c r="BU81" s="348" t="s">
        <v>430</v>
      </c>
      <c r="BV81" s="348">
        <v>18.010000000000002</v>
      </c>
      <c r="BW81" s="373"/>
      <c r="BX81" s="372" t="s">
        <v>9978</v>
      </c>
      <c r="BY81" s="372" t="s">
        <v>9979</v>
      </c>
      <c r="BZ81" s="372" t="s">
        <v>9980</v>
      </c>
      <c r="CA81" s="372" t="s">
        <v>9981</v>
      </c>
      <c r="CB81" s="372" t="s">
        <v>9982</v>
      </c>
      <c r="CC81" s="373"/>
      <c r="CD81" s="354" t="s">
        <v>611</v>
      </c>
    </row>
    <row r="82" spans="1:82" s="107" customFormat="1" x14ac:dyDescent="0.25">
      <c r="A82" s="345" t="s">
        <v>10062</v>
      </c>
      <c r="B82" s="373"/>
      <c r="C82" s="719">
        <v>45643</v>
      </c>
      <c r="D82" s="373"/>
      <c r="E82" s="346">
        <v>1242.56</v>
      </c>
      <c r="F82" s="373"/>
      <c r="G82" s="347">
        <v>12.93</v>
      </c>
      <c r="H82" s="373"/>
      <c r="I82" s="651" t="s">
        <v>430</v>
      </c>
      <c r="J82" s="651" t="s">
        <v>430</v>
      </c>
      <c r="K82" s="651" t="s">
        <v>430</v>
      </c>
      <c r="L82" s="651" t="s">
        <v>430</v>
      </c>
      <c r="M82" s="374"/>
      <c r="N82" s="348">
        <v>-196.53899999999999</v>
      </c>
      <c r="O82" s="348">
        <v>-65.512799999999999</v>
      </c>
      <c r="P82" s="348">
        <v>-4.0296000000000003</v>
      </c>
      <c r="Q82" s="348">
        <v>4.0389999999999997</v>
      </c>
      <c r="R82" s="348">
        <v>28.9223</v>
      </c>
      <c r="S82" s="348">
        <v>10.0679</v>
      </c>
      <c r="T82" s="348">
        <v>4.79</v>
      </c>
      <c r="U82" s="348">
        <v>11.5723</v>
      </c>
      <c r="V82" s="350">
        <v>17.818100000000001</v>
      </c>
      <c r="W82" s="348" t="s">
        <v>430</v>
      </c>
      <c r="X82" s="348" t="s">
        <v>430</v>
      </c>
      <c r="Y82" s="348" t="s">
        <v>430</v>
      </c>
      <c r="Z82" s="348" t="s">
        <v>430</v>
      </c>
      <c r="AA82" s="348">
        <v>23.214300000000001</v>
      </c>
      <c r="AB82" s="348">
        <v>24.600899999999999</v>
      </c>
      <c r="AC82" s="348">
        <v>8.7410999999999994</v>
      </c>
      <c r="AD82" s="348">
        <v>15.6835</v>
      </c>
      <c r="AE82" s="348">
        <v>26.653199999999998</v>
      </c>
      <c r="AF82" s="348">
        <v>16.3889</v>
      </c>
      <c r="AG82" s="374"/>
      <c r="AH82" s="346">
        <v>13</v>
      </c>
      <c r="AI82" s="346">
        <v>17</v>
      </c>
      <c r="AJ82" s="346">
        <v>17</v>
      </c>
      <c r="AK82" s="346">
        <v>15</v>
      </c>
      <c r="AL82" s="346">
        <v>16</v>
      </c>
      <c r="AM82" s="346">
        <v>11</v>
      </c>
      <c r="AN82" s="346">
        <v>9</v>
      </c>
      <c r="AO82" s="346">
        <v>4</v>
      </c>
      <c r="AP82" s="346">
        <v>4</v>
      </c>
      <c r="AQ82" s="346" t="s">
        <v>430</v>
      </c>
      <c r="AR82" s="346" t="s">
        <v>430</v>
      </c>
      <c r="AS82" s="346" t="s">
        <v>430</v>
      </c>
      <c r="AT82" s="346" t="s">
        <v>430</v>
      </c>
      <c r="AU82" s="346">
        <v>11</v>
      </c>
      <c r="AV82" s="346">
        <v>11</v>
      </c>
      <c r="AW82" s="346">
        <v>8</v>
      </c>
      <c r="AX82" s="346">
        <v>3</v>
      </c>
      <c r="AY82" s="346">
        <v>14</v>
      </c>
      <c r="AZ82" s="374"/>
      <c r="BA82" s="375">
        <v>99.764350517520796</v>
      </c>
      <c r="BB82" s="375">
        <v>0</v>
      </c>
      <c r="BC82" s="375">
        <v>0.107568234431429</v>
      </c>
      <c r="BD82" s="375" t="s">
        <v>430</v>
      </c>
      <c r="BE82" s="373"/>
      <c r="BF82" s="348">
        <v>75.582276548699994</v>
      </c>
      <c r="BG82" s="348">
        <v>-0.71094380639999999</v>
      </c>
      <c r="BH82" s="348">
        <v>-106.3125887986</v>
      </c>
      <c r="BI82" s="373"/>
      <c r="BJ82" s="348">
        <v>58.341129350000003</v>
      </c>
      <c r="BK82" s="373"/>
      <c r="BL82" s="348">
        <v>35.913200000000003</v>
      </c>
      <c r="BM82" s="348">
        <v>0.71496800000000005</v>
      </c>
      <c r="BN82" s="348">
        <v>7.2529999999999999E-3</v>
      </c>
      <c r="BO82" s="348">
        <v>63.364578999999999</v>
      </c>
      <c r="BP82" s="373"/>
      <c r="BQ82" s="348">
        <v>5.52</v>
      </c>
      <c r="BR82" s="348">
        <v>9.52</v>
      </c>
      <c r="BS82" s="348">
        <v>2.97</v>
      </c>
      <c r="BT82" s="348" t="s">
        <v>430</v>
      </c>
      <c r="BU82" s="348" t="s">
        <v>430</v>
      </c>
      <c r="BV82" s="348">
        <v>20.58</v>
      </c>
      <c r="BW82" s="373"/>
      <c r="BX82" s="372" t="s">
        <v>9984</v>
      </c>
      <c r="BY82" s="372" t="s">
        <v>9985</v>
      </c>
      <c r="BZ82" s="372" t="s">
        <v>782</v>
      </c>
      <c r="CA82" s="372" t="s">
        <v>9986</v>
      </c>
      <c r="CB82" s="372" t="s">
        <v>9987</v>
      </c>
      <c r="CC82" s="373"/>
      <c r="CD82" s="354" t="s">
        <v>443</v>
      </c>
    </row>
    <row r="83" spans="1:82" s="107" customFormat="1" x14ac:dyDescent="0.25">
      <c r="A83" s="345" t="s">
        <v>10063</v>
      </c>
      <c r="B83" s="373"/>
      <c r="C83" s="719">
        <v>45545</v>
      </c>
      <c r="D83" s="373"/>
      <c r="E83" s="346">
        <v>1024.02</v>
      </c>
      <c r="F83" s="373"/>
      <c r="G83" s="347">
        <v>12.64</v>
      </c>
      <c r="H83" s="373"/>
      <c r="I83" s="651">
        <v>2.52</v>
      </c>
      <c r="J83" s="651">
        <v>6.4</v>
      </c>
      <c r="K83" s="651">
        <v>1.76</v>
      </c>
      <c r="L83" s="651">
        <v>1.89</v>
      </c>
      <c r="M83" s="374"/>
      <c r="N83" s="348">
        <v>-143.81399999999999</v>
      </c>
      <c r="O83" s="348">
        <v>-57.4803</v>
      </c>
      <c r="P83" s="348">
        <v>0</v>
      </c>
      <c r="Q83" s="348">
        <v>4.1318000000000001</v>
      </c>
      <c r="R83" s="348">
        <v>30.5823</v>
      </c>
      <c r="S83" s="348">
        <v>13.3003</v>
      </c>
      <c r="T83" s="348">
        <v>0.80089999999999995</v>
      </c>
      <c r="U83" s="348">
        <v>9.8826000000000001</v>
      </c>
      <c r="V83" s="350">
        <v>17.3156</v>
      </c>
      <c r="W83" s="348" t="s">
        <v>430</v>
      </c>
      <c r="X83" s="348" t="s">
        <v>430</v>
      </c>
      <c r="Y83" s="348" t="s">
        <v>430</v>
      </c>
      <c r="Z83" s="348" t="s">
        <v>430</v>
      </c>
      <c r="AA83" s="348">
        <v>17.921800000000001</v>
      </c>
      <c r="AB83" s="348">
        <v>26.169799999999999</v>
      </c>
      <c r="AC83" s="348">
        <v>6.9474999999999998</v>
      </c>
      <c r="AD83" s="348">
        <v>14.400399999999999</v>
      </c>
      <c r="AE83" s="348">
        <v>26.164899999999999</v>
      </c>
      <c r="AF83" s="348">
        <v>12.685600000000001</v>
      </c>
      <c r="AG83" s="374"/>
      <c r="AH83" s="346">
        <v>8</v>
      </c>
      <c r="AI83" s="346">
        <v>15</v>
      </c>
      <c r="AJ83" s="346">
        <v>13</v>
      </c>
      <c r="AK83" s="346">
        <v>14</v>
      </c>
      <c r="AL83" s="346">
        <v>14</v>
      </c>
      <c r="AM83" s="346">
        <v>7</v>
      </c>
      <c r="AN83" s="346">
        <v>14</v>
      </c>
      <c r="AO83" s="346">
        <v>7</v>
      </c>
      <c r="AP83" s="346">
        <v>5</v>
      </c>
      <c r="AQ83" s="346" t="s">
        <v>430</v>
      </c>
      <c r="AR83" s="346" t="s">
        <v>430</v>
      </c>
      <c r="AS83" s="346" t="s">
        <v>430</v>
      </c>
      <c r="AT83" s="346" t="s">
        <v>430</v>
      </c>
      <c r="AU83" s="346">
        <v>16</v>
      </c>
      <c r="AV83" s="346">
        <v>10</v>
      </c>
      <c r="AW83" s="346">
        <v>13</v>
      </c>
      <c r="AX83" s="346">
        <v>6</v>
      </c>
      <c r="AY83" s="346">
        <v>16</v>
      </c>
      <c r="AZ83" s="374"/>
      <c r="BA83" s="375">
        <v>132.72220815857401</v>
      </c>
      <c r="BB83" s="375">
        <v>0.72412057143373398</v>
      </c>
      <c r="BC83" s="375">
        <v>4.3377979874115603E-2</v>
      </c>
      <c r="BD83" s="375">
        <v>11.924739287805201</v>
      </c>
      <c r="BE83" s="373"/>
      <c r="BF83" s="348">
        <v>92.8630716081</v>
      </c>
      <c r="BG83" s="348">
        <v>30.3380997732</v>
      </c>
      <c r="BH83" s="348">
        <v>3.0609389613000002</v>
      </c>
      <c r="BI83" s="373"/>
      <c r="BJ83" s="348">
        <v>69.127675210000007</v>
      </c>
      <c r="BK83" s="373"/>
      <c r="BL83" s="348">
        <v>41.8934</v>
      </c>
      <c r="BM83" s="348">
        <v>11.857699999999999</v>
      </c>
      <c r="BN83" s="348">
        <v>15.3766</v>
      </c>
      <c r="BO83" s="348">
        <v>30.872299999999999</v>
      </c>
      <c r="BP83" s="373"/>
      <c r="BQ83" s="348">
        <v>0.78</v>
      </c>
      <c r="BR83" s="348">
        <v>10.31</v>
      </c>
      <c r="BS83" s="348" t="s">
        <v>430</v>
      </c>
      <c r="BT83" s="348" t="s">
        <v>430</v>
      </c>
      <c r="BU83" s="348" t="s">
        <v>430</v>
      </c>
      <c r="BV83" s="348">
        <v>18.36</v>
      </c>
      <c r="BW83" s="373"/>
      <c r="BX83" s="372" t="s">
        <v>851</v>
      </c>
      <c r="BY83" s="372" t="s">
        <v>9989</v>
      </c>
      <c r="BZ83" s="372" t="s">
        <v>4602</v>
      </c>
      <c r="CA83" s="372" t="s">
        <v>9990</v>
      </c>
      <c r="CB83" s="372" t="s">
        <v>9991</v>
      </c>
      <c r="CC83" s="373"/>
      <c r="CD83" s="354" t="s">
        <v>548</v>
      </c>
    </row>
    <row r="84" spans="1:82" s="107" customFormat="1" x14ac:dyDescent="0.25">
      <c r="A84" s="345" t="s">
        <v>10064</v>
      </c>
      <c r="B84" s="373"/>
      <c r="C84" s="719">
        <v>45702</v>
      </c>
      <c r="D84" s="373"/>
      <c r="E84" s="346">
        <v>1013.58</v>
      </c>
      <c r="F84" s="373"/>
      <c r="G84" s="347">
        <v>12.6936</v>
      </c>
      <c r="H84" s="373"/>
      <c r="I84" s="651" t="s">
        <v>430</v>
      </c>
      <c r="J84" s="651" t="s">
        <v>430</v>
      </c>
      <c r="K84" s="651" t="s">
        <v>430</v>
      </c>
      <c r="L84" s="651" t="s">
        <v>430</v>
      </c>
      <c r="M84" s="374"/>
      <c r="N84" s="348">
        <v>-221.78</v>
      </c>
      <c r="O84" s="348">
        <v>-28.5915</v>
      </c>
      <c r="P84" s="348">
        <v>8.5169999999999995</v>
      </c>
      <c r="Q84" s="348">
        <v>4.4234</v>
      </c>
      <c r="R84" s="348">
        <v>45.902500000000003</v>
      </c>
      <c r="S84" s="348">
        <v>11.3255</v>
      </c>
      <c r="T84" s="348">
        <v>4.5768000000000004</v>
      </c>
      <c r="U84" s="348">
        <v>5.4801000000000002</v>
      </c>
      <c r="V84" s="350">
        <v>12.885</v>
      </c>
      <c r="W84" s="348" t="s">
        <v>430</v>
      </c>
      <c r="X84" s="348" t="s">
        <v>430</v>
      </c>
      <c r="Y84" s="348" t="s">
        <v>430</v>
      </c>
      <c r="Z84" s="348" t="s">
        <v>430</v>
      </c>
      <c r="AA84" s="348">
        <v>26.902799999999999</v>
      </c>
      <c r="AB84" s="348">
        <v>34.338900000000002</v>
      </c>
      <c r="AC84" s="348">
        <v>3.2663000000000002</v>
      </c>
      <c r="AD84" s="348">
        <v>9.6372</v>
      </c>
      <c r="AE84" s="348">
        <v>37.318600000000004</v>
      </c>
      <c r="AF84" s="348">
        <v>16.851900000000001</v>
      </c>
      <c r="AG84" s="374"/>
      <c r="AH84" s="346">
        <v>16</v>
      </c>
      <c r="AI84" s="346">
        <v>7</v>
      </c>
      <c r="AJ84" s="346">
        <v>9</v>
      </c>
      <c r="AK84" s="346">
        <v>13</v>
      </c>
      <c r="AL84" s="346">
        <v>3</v>
      </c>
      <c r="AM84" s="346">
        <v>9</v>
      </c>
      <c r="AN84" s="346">
        <v>10</v>
      </c>
      <c r="AO84" s="346">
        <v>14</v>
      </c>
      <c r="AP84" s="346">
        <v>11</v>
      </c>
      <c r="AQ84" s="346" t="s">
        <v>430</v>
      </c>
      <c r="AR84" s="346" t="s">
        <v>430</v>
      </c>
      <c r="AS84" s="346" t="s">
        <v>430</v>
      </c>
      <c r="AT84" s="346" t="s">
        <v>430</v>
      </c>
      <c r="AU84" s="346">
        <v>5</v>
      </c>
      <c r="AV84" s="346">
        <v>1</v>
      </c>
      <c r="AW84" s="346">
        <v>15</v>
      </c>
      <c r="AX84" s="346">
        <v>12</v>
      </c>
      <c r="AY84" s="346">
        <v>8</v>
      </c>
      <c r="AZ84" s="374"/>
      <c r="BA84" s="375">
        <v>154.83292652370599</v>
      </c>
      <c r="BB84" s="375">
        <v>0</v>
      </c>
      <c r="BC84" s="375">
        <v>7.4958448424932295E-2</v>
      </c>
      <c r="BD84" s="375" t="s">
        <v>430</v>
      </c>
      <c r="BE84" s="373"/>
      <c r="BF84" s="348">
        <v>96.160875473800004</v>
      </c>
      <c r="BG84" s="348">
        <v>40.265376298100001</v>
      </c>
      <c r="BH84" s="348">
        <v>2.3881777425999999</v>
      </c>
      <c r="BI84" s="373"/>
      <c r="BJ84" s="348">
        <v>69.650328950000002</v>
      </c>
      <c r="BK84" s="373"/>
      <c r="BL84" s="348">
        <v>37.203299999999999</v>
      </c>
      <c r="BM84" s="348">
        <v>18.7819</v>
      </c>
      <c r="BN84" s="348">
        <v>12.136100000000001</v>
      </c>
      <c r="BO84" s="348">
        <v>31.878699999999998</v>
      </c>
      <c r="BP84" s="373"/>
      <c r="BQ84" s="348">
        <v>6.25</v>
      </c>
      <c r="BR84" s="348">
        <v>4.8899999999999997</v>
      </c>
      <c r="BS84" s="348" t="s">
        <v>430</v>
      </c>
      <c r="BT84" s="348" t="s">
        <v>430</v>
      </c>
      <c r="BU84" s="348" t="s">
        <v>430</v>
      </c>
      <c r="BV84" s="348">
        <v>15.52</v>
      </c>
      <c r="BW84" s="373"/>
      <c r="BX84" s="372" t="s">
        <v>9993</v>
      </c>
      <c r="BY84" s="372" t="s">
        <v>9994</v>
      </c>
      <c r="BZ84" s="372" t="s">
        <v>9995</v>
      </c>
      <c r="CA84" s="372" t="s">
        <v>677</v>
      </c>
      <c r="CB84" s="372" t="s">
        <v>9996</v>
      </c>
      <c r="CC84" s="373"/>
      <c r="CD84" s="354" t="s">
        <v>476</v>
      </c>
    </row>
    <row r="85" spans="1:82" s="107" customFormat="1" x14ac:dyDescent="0.25">
      <c r="A85" s="345" t="s">
        <v>10065</v>
      </c>
      <c r="B85" s="373"/>
      <c r="C85" s="719">
        <v>45889</v>
      </c>
      <c r="D85" s="373"/>
      <c r="E85" s="346">
        <v>514.20000000000005</v>
      </c>
      <c r="F85" s="373"/>
      <c r="G85" s="347">
        <v>12.7311</v>
      </c>
      <c r="H85" s="373"/>
      <c r="I85" s="651">
        <v>4.16</v>
      </c>
      <c r="J85" s="651">
        <v>7.28</v>
      </c>
      <c r="K85" s="651" t="s">
        <v>430</v>
      </c>
      <c r="L85" s="651">
        <v>2.9</v>
      </c>
      <c r="M85" s="374"/>
      <c r="N85" s="348" t="s">
        <v>430</v>
      </c>
      <c r="O85" s="348">
        <v>-29.792400000000001</v>
      </c>
      <c r="P85" s="348">
        <v>53.427599999999998</v>
      </c>
      <c r="Q85" s="348">
        <v>33.185200000000002</v>
      </c>
      <c r="R85" s="348">
        <v>49.024799999999999</v>
      </c>
      <c r="S85" s="348">
        <v>16.123799999999999</v>
      </c>
      <c r="T85" s="348">
        <v>7.1623000000000001</v>
      </c>
      <c r="U85" s="348">
        <v>18.3126</v>
      </c>
      <c r="V85" s="350">
        <v>27.452400000000001</v>
      </c>
      <c r="W85" s="348" t="s">
        <v>430</v>
      </c>
      <c r="X85" s="348" t="s">
        <v>430</v>
      </c>
      <c r="Y85" s="348" t="s">
        <v>430</v>
      </c>
      <c r="Z85" s="348" t="s">
        <v>430</v>
      </c>
      <c r="AA85" s="348">
        <v>31.814499999999999</v>
      </c>
      <c r="AB85" s="348">
        <v>23.8688</v>
      </c>
      <c r="AC85" s="348">
        <v>15.135300000000001</v>
      </c>
      <c r="AD85" s="348">
        <v>21.9511</v>
      </c>
      <c r="AE85" s="348">
        <v>55.644199999999998</v>
      </c>
      <c r="AF85" s="348">
        <v>26.878399999999999</v>
      </c>
      <c r="AG85" s="374"/>
      <c r="AH85" s="346" t="s">
        <v>430</v>
      </c>
      <c r="AI85" s="346">
        <v>8</v>
      </c>
      <c r="AJ85" s="346">
        <v>2</v>
      </c>
      <c r="AK85" s="346">
        <v>1</v>
      </c>
      <c r="AL85" s="346">
        <v>2</v>
      </c>
      <c r="AM85" s="346">
        <v>5</v>
      </c>
      <c r="AN85" s="346">
        <v>6</v>
      </c>
      <c r="AO85" s="346">
        <v>1</v>
      </c>
      <c r="AP85" s="346">
        <v>1</v>
      </c>
      <c r="AQ85" s="346" t="s">
        <v>430</v>
      </c>
      <c r="AR85" s="346" t="s">
        <v>430</v>
      </c>
      <c r="AS85" s="346" t="s">
        <v>430</v>
      </c>
      <c r="AT85" s="346" t="s">
        <v>430</v>
      </c>
      <c r="AU85" s="346">
        <v>2</v>
      </c>
      <c r="AV85" s="346">
        <v>12</v>
      </c>
      <c r="AW85" s="346">
        <v>1</v>
      </c>
      <c r="AX85" s="346">
        <v>1</v>
      </c>
      <c r="AY85" s="346">
        <v>1</v>
      </c>
      <c r="AZ85" s="374"/>
      <c r="BA85" s="375">
        <v>131.378913791901</v>
      </c>
      <c r="BB85" s="375">
        <v>0.457073727223617</v>
      </c>
      <c r="BC85" s="375">
        <v>0.144058021751101</v>
      </c>
      <c r="BD85" s="375">
        <v>20.310739917306702</v>
      </c>
      <c r="BE85" s="373"/>
      <c r="BF85" s="348">
        <v>80.168533061600002</v>
      </c>
      <c r="BG85" s="348">
        <v>-30.492245831399998</v>
      </c>
      <c r="BH85" s="348">
        <v>-2.6291449145999999</v>
      </c>
      <c r="BI85" s="373"/>
      <c r="BJ85" s="348">
        <v>25.625648569999999</v>
      </c>
      <c r="BK85" s="373"/>
      <c r="BL85" s="348">
        <v>17.163399999999999</v>
      </c>
      <c r="BM85" s="348">
        <v>2.8331900000000001</v>
      </c>
      <c r="BN85" s="348">
        <v>5.6291000000000002</v>
      </c>
      <c r="BO85" s="348">
        <v>74.374309999999994</v>
      </c>
      <c r="BP85" s="373"/>
      <c r="BQ85" s="348">
        <v>9.25</v>
      </c>
      <c r="BR85" s="348">
        <v>12.86</v>
      </c>
      <c r="BS85" s="348">
        <v>6.45</v>
      </c>
      <c r="BT85" s="348">
        <v>3.51</v>
      </c>
      <c r="BU85" s="348" t="s">
        <v>430</v>
      </c>
      <c r="BV85" s="348">
        <v>43.61</v>
      </c>
      <c r="BW85" s="373"/>
      <c r="BX85" s="372" t="s">
        <v>9998</v>
      </c>
      <c r="BY85" s="372" t="s">
        <v>9999</v>
      </c>
      <c r="BZ85" s="372" t="s">
        <v>10000</v>
      </c>
      <c r="CA85" s="372" t="s">
        <v>10001</v>
      </c>
      <c r="CB85" s="372" t="s">
        <v>10002</v>
      </c>
      <c r="CC85" s="373"/>
      <c r="CD85" s="354" t="s">
        <v>436</v>
      </c>
    </row>
    <row r="86" spans="1:82" s="107" customFormat="1" x14ac:dyDescent="0.25">
      <c r="A86" s="345" t="s">
        <v>10066</v>
      </c>
      <c r="B86" s="373"/>
      <c r="C86" s="719">
        <v>45650</v>
      </c>
      <c r="D86" s="373"/>
      <c r="E86" s="346">
        <v>398.21699999999998</v>
      </c>
      <c r="F86" s="373"/>
      <c r="G86" s="347">
        <v>12.67</v>
      </c>
      <c r="H86" s="373"/>
      <c r="I86" s="651">
        <v>8.1999999999999998E-4</v>
      </c>
      <c r="J86" s="651">
        <v>5.19</v>
      </c>
      <c r="K86" s="651">
        <v>7.9000000000000001E-4</v>
      </c>
      <c r="L86" s="651">
        <v>8.1999999999999998E-4</v>
      </c>
      <c r="M86" s="374"/>
      <c r="N86" s="348" t="s">
        <v>430</v>
      </c>
      <c r="O86" s="348">
        <v>43.314900000000002</v>
      </c>
      <c r="P86" s="348">
        <v>58.167299999999997</v>
      </c>
      <c r="Q86" s="348">
        <v>20.0868</v>
      </c>
      <c r="R86" s="348">
        <v>41.714300000000001</v>
      </c>
      <c r="S86" s="348">
        <v>-2.2038000000000002</v>
      </c>
      <c r="T86" s="348">
        <v>0.48130000000000001</v>
      </c>
      <c r="U86" s="348">
        <v>6.4375999999999998</v>
      </c>
      <c r="V86" s="350">
        <v>9.1301000000000005</v>
      </c>
      <c r="W86" s="348" t="s">
        <v>430</v>
      </c>
      <c r="X86" s="348" t="s">
        <v>430</v>
      </c>
      <c r="Y86" s="348" t="s">
        <v>430</v>
      </c>
      <c r="Z86" s="348" t="s">
        <v>430</v>
      </c>
      <c r="AA86" s="348">
        <v>8.1898999999999997</v>
      </c>
      <c r="AB86" s="348">
        <v>16.843499999999999</v>
      </c>
      <c r="AC86" s="348">
        <v>7.8907999999999996</v>
      </c>
      <c r="AD86" s="348">
        <v>8.9655000000000005</v>
      </c>
      <c r="AE86" s="348">
        <v>50.506300000000003</v>
      </c>
      <c r="AF86" s="348">
        <v>15.210100000000001</v>
      </c>
      <c r="AG86" s="374"/>
      <c r="AH86" s="346" t="s">
        <v>430</v>
      </c>
      <c r="AI86" s="346">
        <v>1</v>
      </c>
      <c r="AJ86" s="346">
        <v>1</v>
      </c>
      <c r="AK86" s="346">
        <v>5</v>
      </c>
      <c r="AL86" s="346">
        <v>6</v>
      </c>
      <c r="AM86" s="346">
        <v>18</v>
      </c>
      <c r="AN86" s="346">
        <v>16</v>
      </c>
      <c r="AO86" s="346">
        <v>12</v>
      </c>
      <c r="AP86" s="346">
        <v>13</v>
      </c>
      <c r="AQ86" s="346" t="s">
        <v>430</v>
      </c>
      <c r="AR86" s="346" t="s">
        <v>430</v>
      </c>
      <c r="AS86" s="346" t="s">
        <v>430</v>
      </c>
      <c r="AT86" s="346" t="s">
        <v>430</v>
      </c>
      <c r="AU86" s="346">
        <v>18</v>
      </c>
      <c r="AV86" s="346">
        <v>16</v>
      </c>
      <c r="AW86" s="346">
        <v>9</v>
      </c>
      <c r="AX86" s="346">
        <v>13</v>
      </c>
      <c r="AY86" s="346">
        <v>3</v>
      </c>
      <c r="AZ86" s="374"/>
      <c r="BA86" s="375">
        <v>126.19362698537699</v>
      </c>
      <c r="BB86" s="375">
        <v>0.51027328089504598</v>
      </c>
      <c r="BC86" s="375">
        <v>7.0301916010473295E-2</v>
      </c>
      <c r="BD86" s="375">
        <v>10.5873189654148</v>
      </c>
      <c r="BE86" s="373"/>
      <c r="BF86" s="348">
        <v>56.081706065299997</v>
      </c>
      <c r="BG86" s="348">
        <v>-3.8561876653999998</v>
      </c>
      <c r="BH86" s="348">
        <v>-14.5433031096</v>
      </c>
      <c r="BI86" s="373"/>
      <c r="BJ86" s="348">
        <v>82.076315159999993</v>
      </c>
      <c r="BK86" s="373"/>
      <c r="BL86" s="348">
        <v>16.130099999999999</v>
      </c>
      <c r="BM86" s="348">
        <v>21.3294</v>
      </c>
      <c r="BN86" s="348">
        <v>19.996600000000001</v>
      </c>
      <c r="BO86" s="348">
        <v>42.543900000000001</v>
      </c>
      <c r="BP86" s="373"/>
      <c r="BQ86" s="348">
        <v>11.55</v>
      </c>
      <c r="BR86" s="348" t="s">
        <v>430</v>
      </c>
      <c r="BS86" s="348" t="s">
        <v>430</v>
      </c>
      <c r="BT86" s="348" t="s">
        <v>430</v>
      </c>
      <c r="BU86" s="348">
        <v>0.01</v>
      </c>
      <c r="BV86" s="348">
        <v>6.37</v>
      </c>
      <c r="BW86" s="373"/>
      <c r="BX86" s="372" t="s">
        <v>10004</v>
      </c>
      <c r="BY86" s="372" t="s">
        <v>10005</v>
      </c>
      <c r="BZ86" s="372" t="s">
        <v>10006</v>
      </c>
      <c r="CA86" s="372" t="s">
        <v>10007</v>
      </c>
      <c r="CB86" s="372" t="s">
        <v>10008</v>
      </c>
      <c r="CC86" s="373"/>
      <c r="CD86" s="354" t="s">
        <v>436</v>
      </c>
    </row>
    <row r="87" spans="1:82" s="107" customFormat="1" x14ac:dyDescent="0.25">
      <c r="A87" s="345" t="s">
        <v>10067</v>
      </c>
      <c r="B87" s="373"/>
      <c r="C87" s="719">
        <v>45930</v>
      </c>
      <c r="D87" s="373"/>
      <c r="E87" s="346">
        <v>393.70400000000001</v>
      </c>
      <c r="F87" s="373"/>
      <c r="G87" s="347">
        <v>10.539899999999999</v>
      </c>
      <c r="H87" s="373"/>
      <c r="I87" s="651">
        <v>2.5000000000000001E-4</v>
      </c>
      <c r="J87" s="651">
        <v>5.38</v>
      </c>
      <c r="K87" s="651">
        <v>2.5000000000000001E-4</v>
      </c>
      <c r="L87" s="651">
        <v>2.5000000000000001E-4</v>
      </c>
      <c r="M87" s="374"/>
      <c r="N87" s="348">
        <v>-230.899</v>
      </c>
      <c r="O87" s="348">
        <v>-56.301099999999998</v>
      </c>
      <c r="P87" s="348">
        <v>11.801</v>
      </c>
      <c r="Q87" s="348">
        <v>6.4721000000000002</v>
      </c>
      <c r="R87" s="348">
        <v>33.478099999999998</v>
      </c>
      <c r="S87" s="348">
        <v>8.5441000000000003</v>
      </c>
      <c r="T87" s="348">
        <v>0.97670000000000001</v>
      </c>
      <c r="U87" s="348">
        <v>3.9842</v>
      </c>
      <c r="V87" s="350" t="s">
        <v>430</v>
      </c>
      <c r="W87" s="348" t="s">
        <v>430</v>
      </c>
      <c r="X87" s="348" t="s">
        <v>430</v>
      </c>
      <c r="Y87" s="348" t="s">
        <v>430</v>
      </c>
      <c r="Z87" s="348" t="s">
        <v>430</v>
      </c>
      <c r="AA87" s="348">
        <v>23.447500000000002</v>
      </c>
      <c r="AB87" s="348">
        <v>23.762599999999999</v>
      </c>
      <c r="AC87" s="348">
        <v>2.1511999999999998</v>
      </c>
      <c r="AD87" s="348">
        <v>5.9535999999999998</v>
      </c>
      <c r="AE87" s="348">
        <v>27.295300000000001</v>
      </c>
      <c r="AF87" s="348">
        <v>5.9535999999999998</v>
      </c>
      <c r="AG87" s="374"/>
      <c r="AH87" s="346">
        <v>17</v>
      </c>
      <c r="AI87" s="346">
        <v>14</v>
      </c>
      <c r="AJ87" s="346">
        <v>8</v>
      </c>
      <c r="AK87" s="346">
        <v>12</v>
      </c>
      <c r="AL87" s="346">
        <v>12</v>
      </c>
      <c r="AM87" s="346">
        <v>13</v>
      </c>
      <c r="AN87" s="346">
        <v>13</v>
      </c>
      <c r="AO87" s="346">
        <v>15</v>
      </c>
      <c r="AP87" s="346" t="s">
        <v>430</v>
      </c>
      <c r="AQ87" s="346" t="s">
        <v>430</v>
      </c>
      <c r="AR87" s="346" t="s">
        <v>430</v>
      </c>
      <c r="AS87" s="346" t="s">
        <v>430</v>
      </c>
      <c r="AT87" s="346" t="s">
        <v>430</v>
      </c>
      <c r="AU87" s="346">
        <v>8</v>
      </c>
      <c r="AV87" s="346">
        <v>13</v>
      </c>
      <c r="AW87" s="346">
        <v>17</v>
      </c>
      <c r="AX87" s="346">
        <v>15</v>
      </c>
      <c r="AY87" s="346">
        <v>13</v>
      </c>
      <c r="AZ87" s="374"/>
      <c r="BA87" s="375">
        <v>149.49701561803101</v>
      </c>
      <c r="BB87" s="375">
        <v>0</v>
      </c>
      <c r="BC87" s="375">
        <v>-4.6136337855017997E-3</v>
      </c>
      <c r="BD87" s="375" t="s">
        <v>430</v>
      </c>
      <c r="BE87" s="373"/>
      <c r="BF87" s="348">
        <v>51.931893647700001</v>
      </c>
      <c r="BG87" s="348">
        <v>34.318409526700002</v>
      </c>
      <c r="BH87" s="348">
        <v>1.5132371915</v>
      </c>
      <c r="BI87" s="373"/>
      <c r="BJ87" s="348">
        <v>64.945386319999997</v>
      </c>
      <c r="BK87" s="373"/>
      <c r="BL87" s="348">
        <v>48.303699999999999</v>
      </c>
      <c r="BM87" s="348">
        <v>20.8871</v>
      </c>
      <c r="BN87" s="348">
        <v>1.0477099999999999</v>
      </c>
      <c r="BO87" s="348">
        <v>29.761489999999998</v>
      </c>
      <c r="BP87" s="373"/>
      <c r="BQ87" s="348" t="s">
        <v>430</v>
      </c>
      <c r="BR87" s="348">
        <v>2.41</v>
      </c>
      <c r="BS87" s="348" t="s">
        <v>430</v>
      </c>
      <c r="BT87" s="348" t="s">
        <v>430</v>
      </c>
      <c r="BU87" s="348" t="s">
        <v>430</v>
      </c>
      <c r="BV87" s="348">
        <v>30.32</v>
      </c>
      <c r="BW87" s="373"/>
      <c r="BX87" s="372" t="s">
        <v>6564</v>
      </c>
      <c r="BY87" s="372" t="s">
        <v>10010</v>
      </c>
      <c r="BZ87" s="372" t="s">
        <v>10011</v>
      </c>
      <c r="CA87" s="372" t="s">
        <v>9268</v>
      </c>
      <c r="CB87" s="372" t="s">
        <v>5397</v>
      </c>
      <c r="CC87" s="373"/>
      <c r="CD87" s="354" t="s">
        <v>463</v>
      </c>
    </row>
    <row r="88" spans="1:82" s="107" customFormat="1" x14ac:dyDescent="0.25">
      <c r="A88" s="345" t="s">
        <v>10068</v>
      </c>
      <c r="B88" s="373"/>
      <c r="C88" s="719">
        <v>45350</v>
      </c>
      <c r="D88" s="373"/>
      <c r="E88" s="346">
        <v>379.3</v>
      </c>
      <c r="F88" s="373"/>
      <c r="G88" s="347">
        <v>13.312799999999999</v>
      </c>
      <c r="H88" s="373"/>
      <c r="I88" s="651">
        <v>3.61</v>
      </c>
      <c r="J88" s="651">
        <v>7.34</v>
      </c>
      <c r="K88" s="651">
        <v>2.73</v>
      </c>
      <c r="L88" s="651">
        <v>2.9</v>
      </c>
      <c r="M88" s="374"/>
      <c r="N88" s="348">
        <v>-33.387799999999999</v>
      </c>
      <c r="O88" s="348">
        <v>11.5261</v>
      </c>
      <c r="P88" s="348">
        <v>15.911199999999999</v>
      </c>
      <c r="Q88" s="348">
        <v>18.48</v>
      </c>
      <c r="R88" s="348">
        <v>38.205100000000002</v>
      </c>
      <c r="S88" s="348">
        <v>17.723800000000001</v>
      </c>
      <c r="T88" s="348">
        <v>10.507199999999999</v>
      </c>
      <c r="U88" s="348">
        <v>13.39</v>
      </c>
      <c r="V88" s="350">
        <v>15.9175</v>
      </c>
      <c r="W88" s="348">
        <v>9.6601999999999997</v>
      </c>
      <c r="X88" s="348" t="s">
        <v>430</v>
      </c>
      <c r="Y88" s="348" t="s">
        <v>430</v>
      </c>
      <c r="Z88" s="348" t="s">
        <v>430</v>
      </c>
      <c r="AA88" s="348">
        <v>23.437100000000001</v>
      </c>
      <c r="AB88" s="348">
        <v>26.864999999999998</v>
      </c>
      <c r="AC88" s="348">
        <v>13.468299999999999</v>
      </c>
      <c r="AD88" s="348">
        <v>15.148</v>
      </c>
      <c r="AE88" s="348">
        <v>40.539200000000001</v>
      </c>
      <c r="AF88" s="348">
        <v>12.147500000000001</v>
      </c>
      <c r="AG88" s="374"/>
      <c r="AH88" s="346">
        <v>2</v>
      </c>
      <c r="AI88" s="346">
        <v>4</v>
      </c>
      <c r="AJ88" s="346">
        <v>6</v>
      </c>
      <c r="AK88" s="346">
        <v>6</v>
      </c>
      <c r="AL88" s="346">
        <v>8</v>
      </c>
      <c r="AM88" s="346">
        <v>3</v>
      </c>
      <c r="AN88" s="346">
        <v>2</v>
      </c>
      <c r="AO88" s="346">
        <v>3</v>
      </c>
      <c r="AP88" s="346">
        <v>7</v>
      </c>
      <c r="AQ88" s="346">
        <v>3</v>
      </c>
      <c r="AR88" s="346" t="s">
        <v>430</v>
      </c>
      <c r="AS88" s="346" t="s">
        <v>430</v>
      </c>
      <c r="AT88" s="346" t="s">
        <v>430</v>
      </c>
      <c r="AU88" s="346">
        <v>9</v>
      </c>
      <c r="AV88" s="346">
        <v>9</v>
      </c>
      <c r="AW88" s="346">
        <v>3</v>
      </c>
      <c r="AX88" s="346">
        <v>5</v>
      </c>
      <c r="AY88" s="346">
        <v>6</v>
      </c>
      <c r="AZ88" s="374"/>
      <c r="BA88" s="375">
        <v>97.642846967316004</v>
      </c>
      <c r="BB88" s="375">
        <v>0</v>
      </c>
      <c r="BC88" s="375">
        <v>6.4090982018881901E-2</v>
      </c>
      <c r="BD88" s="375" t="s">
        <v>430</v>
      </c>
      <c r="BE88" s="373"/>
      <c r="BF88" s="348">
        <v>70.6634212405</v>
      </c>
      <c r="BG88" s="348">
        <v>27.482727307800001</v>
      </c>
      <c r="BH88" s="348">
        <v>2.5711939156999999</v>
      </c>
      <c r="BI88" s="373"/>
      <c r="BJ88" s="348">
        <v>50.526602879999999</v>
      </c>
      <c r="BK88" s="373"/>
      <c r="BL88" s="348">
        <v>29.979399999999998</v>
      </c>
      <c r="BM88" s="348">
        <v>3.8633600000000001</v>
      </c>
      <c r="BN88" s="348">
        <v>16.683900000000001</v>
      </c>
      <c r="BO88" s="348">
        <v>49.47334</v>
      </c>
      <c r="BP88" s="373"/>
      <c r="BQ88" s="348">
        <v>4.62</v>
      </c>
      <c r="BR88" s="348">
        <v>18.920000000000002</v>
      </c>
      <c r="BS88" s="348">
        <v>7.36</v>
      </c>
      <c r="BT88" s="348">
        <v>0.55000000000000004</v>
      </c>
      <c r="BU88" s="348" t="s">
        <v>430</v>
      </c>
      <c r="BV88" s="348">
        <v>18.03</v>
      </c>
      <c r="BW88" s="373"/>
      <c r="BX88" s="372" t="s">
        <v>10013</v>
      </c>
      <c r="BY88" s="372" t="s">
        <v>10014</v>
      </c>
      <c r="BZ88" s="372" t="s">
        <v>10015</v>
      </c>
      <c r="CA88" s="372" t="s">
        <v>10016</v>
      </c>
      <c r="CB88" s="372" t="s">
        <v>10017</v>
      </c>
      <c r="CC88" s="373"/>
      <c r="CD88" s="354" t="s">
        <v>476</v>
      </c>
    </row>
    <row r="89" spans="1:82" s="107" customFormat="1" x14ac:dyDescent="0.25">
      <c r="A89" s="345" t="s">
        <v>10069</v>
      </c>
      <c r="B89" s="373"/>
      <c r="C89" s="719">
        <v>45989</v>
      </c>
      <c r="D89" s="373"/>
      <c r="E89" s="346">
        <v>307.65899999999999</v>
      </c>
      <c r="F89" s="373"/>
      <c r="G89" s="347">
        <v>10.87</v>
      </c>
      <c r="H89" s="373"/>
      <c r="I89" s="651">
        <v>2.61</v>
      </c>
      <c r="J89" s="651">
        <v>6.35</v>
      </c>
      <c r="K89" s="651">
        <v>2.31</v>
      </c>
      <c r="L89" s="651" t="s">
        <v>430</v>
      </c>
      <c r="M89" s="374"/>
      <c r="N89" s="348">
        <v>-133.822</v>
      </c>
      <c r="O89" s="348">
        <v>-55.708199999999998</v>
      </c>
      <c r="P89" s="348">
        <v>14.4307</v>
      </c>
      <c r="Q89" s="348">
        <v>14.470700000000001</v>
      </c>
      <c r="R89" s="348">
        <v>35.713200000000001</v>
      </c>
      <c r="S89" s="348">
        <v>13.9803</v>
      </c>
      <c r="T89" s="348">
        <v>5.1365999999999996</v>
      </c>
      <c r="U89" s="348" t="s">
        <v>430</v>
      </c>
      <c r="V89" s="350" t="s">
        <v>430</v>
      </c>
      <c r="W89" s="348" t="s">
        <v>430</v>
      </c>
      <c r="X89" s="348" t="s">
        <v>430</v>
      </c>
      <c r="Y89" s="348" t="s">
        <v>430</v>
      </c>
      <c r="Z89" s="348" t="s">
        <v>430</v>
      </c>
      <c r="AA89" s="348">
        <v>30.3428</v>
      </c>
      <c r="AB89" s="348">
        <v>27.8599</v>
      </c>
      <c r="AC89" s="348">
        <v>9.3957999999999995</v>
      </c>
      <c r="AD89" s="348" t="s">
        <v>430</v>
      </c>
      <c r="AE89" s="348">
        <v>34.433999999999997</v>
      </c>
      <c r="AF89" s="348">
        <v>11.6746</v>
      </c>
      <c r="AG89" s="374"/>
      <c r="AH89" s="346">
        <v>7</v>
      </c>
      <c r="AI89" s="346">
        <v>13</v>
      </c>
      <c r="AJ89" s="346">
        <v>7</v>
      </c>
      <c r="AK89" s="346">
        <v>7</v>
      </c>
      <c r="AL89" s="346">
        <v>11</v>
      </c>
      <c r="AM89" s="346">
        <v>6</v>
      </c>
      <c r="AN89" s="346">
        <v>8</v>
      </c>
      <c r="AO89" s="346" t="s">
        <v>430</v>
      </c>
      <c r="AP89" s="346" t="s">
        <v>430</v>
      </c>
      <c r="AQ89" s="346" t="s">
        <v>430</v>
      </c>
      <c r="AR89" s="346" t="s">
        <v>430</v>
      </c>
      <c r="AS89" s="346" t="s">
        <v>430</v>
      </c>
      <c r="AT89" s="346" t="s">
        <v>430</v>
      </c>
      <c r="AU89" s="346">
        <v>3</v>
      </c>
      <c r="AV89" s="346">
        <v>7</v>
      </c>
      <c r="AW89" s="346">
        <v>5</v>
      </c>
      <c r="AX89" s="346" t="s">
        <v>430</v>
      </c>
      <c r="AY89" s="346">
        <v>9</v>
      </c>
      <c r="AZ89" s="374"/>
      <c r="BA89" s="375">
        <v>170.112244182079</v>
      </c>
      <c r="BB89" s="375">
        <v>0</v>
      </c>
      <c r="BC89" s="375">
        <v>1.0950557909703401E-2</v>
      </c>
      <c r="BD89" s="375" t="s">
        <v>430</v>
      </c>
      <c r="BE89" s="373"/>
      <c r="BF89" s="348">
        <v>66.345850426400006</v>
      </c>
      <c r="BG89" s="348">
        <v>9.5673884159</v>
      </c>
      <c r="BH89" s="348">
        <v>6.9345831425000002</v>
      </c>
      <c r="BI89" s="373"/>
      <c r="BJ89" s="348">
        <v>56.22146781</v>
      </c>
      <c r="BK89" s="373"/>
      <c r="BL89" s="348">
        <v>45.197400000000002</v>
      </c>
      <c r="BM89" s="348">
        <v>19.913900000000002</v>
      </c>
      <c r="BN89" s="348">
        <v>2.38558</v>
      </c>
      <c r="BO89" s="348">
        <v>32.503120000000003</v>
      </c>
      <c r="BP89" s="373"/>
      <c r="BQ89" s="348">
        <v>7.09</v>
      </c>
      <c r="BR89" s="348">
        <v>3.57</v>
      </c>
      <c r="BS89" s="348" t="s">
        <v>430</v>
      </c>
      <c r="BT89" s="348" t="s">
        <v>430</v>
      </c>
      <c r="BU89" s="348" t="s">
        <v>430</v>
      </c>
      <c r="BV89" s="348">
        <v>26.08</v>
      </c>
      <c r="BW89" s="373"/>
      <c r="BX89" s="372" t="s">
        <v>10019</v>
      </c>
      <c r="BY89" s="372" t="s">
        <v>10020</v>
      </c>
      <c r="BZ89" s="372" t="s">
        <v>9218</v>
      </c>
      <c r="CA89" s="372" t="s">
        <v>10021</v>
      </c>
      <c r="CB89" s="372" t="s">
        <v>9678</v>
      </c>
      <c r="CC89" s="373"/>
      <c r="CD89" s="354" t="s">
        <v>611</v>
      </c>
    </row>
    <row r="90" spans="1:82" s="107" customFormat="1" x14ac:dyDescent="0.25">
      <c r="A90" s="345" t="s">
        <v>10070</v>
      </c>
      <c r="B90" s="373"/>
      <c r="C90" s="719">
        <v>46000</v>
      </c>
      <c r="D90" s="373"/>
      <c r="E90" s="346">
        <v>208.86199999999999</v>
      </c>
      <c r="F90" s="373"/>
      <c r="G90" s="347">
        <v>11.1242</v>
      </c>
      <c r="H90" s="373"/>
      <c r="I90" s="651" t="s">
        <v>430</v>
      </c>
      <c r="J90" s="651" t="s">
        <v>430</v>
      </c>
      <c r="K90" s="651" t="s">
        <v>430</v>
      </c>
      <c r="L90" s="651" t="s">
        <v>430</v>
      </c>
      <c r="M90" s="374"/>
      <c r="N90" s="348">
        <v>-69.100899999999996</v>
      </c>
      <c r="O90" s="348">
        <v>16.647200000000002</v>
      </c>
      <c r="P90" s="348">
        <v>29.888000000000002</v>
      </c>
      <c r="Q90" s="348">
        <v>23.6493</v>
      </c>
      <c r="R90" s="348">
        <v>42.676299999999998</v>
      </c>
      <c r="S90" s="348">
        <v>10.1501</v>
      </c>
      <c r="T90" s="348">
        <v>11.658899999999999</v>
      </c>
      <c r="U90" s="348" t="s">
        <v>430</v>
      </c>
      <c r="V90" s="350" t="s">
        <v>430</v>
      </c>
      <c r="W90" s="348" t="s">
        <v>430</v>
      </c>
      <c r="X90" s="348" t="s">
        <v>430</v>
      </c>
      <c r="Y90" s="348" t="s">
        <v>430</v>
      </c>
      <c r="Z90" s="348" t="s">
        <v>430</v>
      </c>
      <c r="AA90" s="348">
        <v>20.817299999999999</v>
      </c>
      <c r="AB90" s="348">
        <v>31.728300000000001</v>
      </c>
      <c r="AC90" s="348">
        <v>15.023300000000001</v>
      </c>
      <c r="AD90" s="348" t="s">
        <v>430</v>
      </c>
      <c r="AE90" s="348">
        <v>45.185600000000001</v>
      </c>
      <c r="AF90" s="348">
        <v>15.7216</v>
      </c>
      <c r="AG90" s="374"/>
      <c r="AH90" s="346">
        <v>3</v>
      </c>
      <c r="AI90" s="346">
        <v>3</v>
      </c>
      <c r="AJ90" s="346">
        <v>4</v>
      </c>
      <c r="AK90" s="346">
        <v>3</v>
      </c>
      <c r="AL90" s="346">
        <v>5</v>
      </c>
      <c r="AM90" s="346">
        <v>10</v>
      </c>
      <c r="AN90" s="346">
        <v>1</v>
      </c>
      <c r="AO90" s="346" t="s">
        <v>430</v>
      </c>
      <c r="AP90" s="346" t="s">
        <v>430</v>
      </c>
      <c r="AQ90" s="346" t="s">
        <v>430</v>
      </c>
      <c r="AR90" s="346" t="s">
        <v>430</v>
      </c>
      <c r="AS90" s="346" t="s">
        <v>430</v>
      </c>
      <c r="AT90" s="346" t="s">
        <v>430</v>
      </c>
      <c r="AU90" s="346">
        <v>14</v>
      </c>
      <c r="AV90" s="346">
        <v>3</v>
      </c>
      <c r="AW90" s="346">
        <v>2</v>
      </c>
      <c r="AX90" s="346" t="s">
        <v>430</v>
      </c>
      <c r="AY90" s="346">
        <v>4</v>
      </c>
      <c r="AZ90" s="374"/>
      <c r="BA90" s="375">
        <v>160.188983250577</v>
      </c>
      <c r="BB90" s="375">
        <v>0</v>
      </c>
      <c r="BC90" s="375">
        <v>4.7932684675119901E-2</v>
      </c>
      <c r="BD90" s="375" t="s">
        <v>430</v>
      </c>
      <c r="BE90" s="373"/>
      <c r="BF90" s="348">
        <v>61.3912057549</v>
      </c>
      <c r="BG90" s="348">
        <v>4.9320225515000002</v>
      </c>
      <c r="BH90" s="348">
        <v>12.4474706094</v>
      </c>
      <c r="BI90" s="373"/>
      <c r="BJ90" s="348">
        <v>62.2529453</v>
      </c>
      <c r="BK90" s="373"/>
      <c r="BL90" s="348">
        <v>24.272300000000001</v>
      </c>
      <c r="BM90" s="348">
        <v>23.4664</v>
      </c>
      <c r="BN90" s="348">
        <v>14.514200000000001</v>
      </c>
      <c r="BO90" s="348">
        <v>37.747100000000003</v>
      </c>
      <c r="BP90" s="373"/>
      <c r="BQ90" s="348" t="s">
        <v>430</v>
      </c>
      <c r="BR90" s="348">
        <v>19.690000000000001</v>
      </c>
      <c r="BS90" s="348" t="s">
        <v>430</v>
      </c>
      <c r="BT90" s="348" t="s">
        <v>430</v>
      </c>
      <c r="BU90" s="348" t="s">
        <v>430</v>
      </c>
      <c r="BV90" s="348">
        <v>15.79</v>
      </c>
      <c r="BW90" s="373"/>
      <c r="BX90" s="372" t="s">
        <v>10023</v>
      </c>
      <c r="BY90" s="372" t="s">
        <v>10024</v>
      </c>
      <c r="BZ90" s="372" t="s">
        <v>10025</v>
      </c>
      <c r="CA90" s="372" t="s">
        <v>1611</v>
      </c>
      <c r="CB90" s="372" t="s">
        <v>10026</v>
      </c>
      <c r="CC90" s="373"/>
      <c r="CD90" s="354" t="s">
        <v>463</v>
      </c>
    </row>
    <row r="91" spans="1:82" s="107" customFormat="1" x14ac:dyDescent="0.25">
      <c r="A91" s="345" t="s">
        <v>10071</v>
      </c>
      <c r="B91" s="373"/>
      <c r="C91" s="719">
        <v>46218</v>
      </c>
      <c r="D91" s="373"/>
      <c r="E91" s="346">
        <v>159.465</v>
      </c>
      <c r="F91" s="373"/>
      <c r="G91" s="347">
        <v>10.4854</v>
      </c>
      <c r="H91" s="373"/>
      <c r="I91" s="651" t="s">
        <v>430</v>
      </c>
      <c r="J91" s="651" t="s">
        <v>430</v>
      </c>
      <c r="K91" s="651" t="s">
        <v>430</v>
      </c>
      <c r="L91" s="651" t="s">
        <v>430</v>
      </c>
      <c r="M91" s="374"/>
      <c r="N91" s="348">
        <v>-121.431</v>
      </c>
      <c r="O91" s="348">
        <v>-26.167400000000001</v>
      </c>
      <c r="P91" s="348">
        <v>4.5791000000000004</v>
      </c>
      <c r="Q91" s="348">
        <v>11.789099999999999</v>
      </c>
      <c r="R91" s="348">
        <v>58.734200000000001</v>
      </c>
      <c r="S91" s="348" t="s">
        <v>430</v>
      </c>
      <c r="T91" s="348" t="s">
        <v>430</v>
      </c>
      <c r="U91" s="348" t="s">
        <v>430</v>
      </c>
      <c r="V91" s="350" t="s">
        <v>430</v>
      </c>
      <c r="W91" s="348" t="s">
        <v>430</v>
      </c>
      <c r="X91" s="348" t="s">
        <v>430</v>
      </c>
      <c r="Y91" s="348" t="s">
        <v>430</v>
      </c>
      <c r="Z91" s="348" t="s">
        <v>430</v>
      </c>
      <c r="AA91" s="348" t="s">
        <v>430</v>
      </c>
      <c r="AB91" s="348" t="s">
        <v>430</v>
      </c>
      <c r="AC91" s="348" t="s">
        <v>430</v>
      </c>
      <c r="AD91" s="348" t="s">
        <v>430</v>
      </c>
      <c r="AE91" s="348">
        <v>52.947600000000001</v>
      </c>
      <c r="AF91" s="348">
        <v>41.202599999999997</v>
      </c>
      <c r="AG91" s="374"/>
      <c r="AH91" s="346">
        <v>5</v>
      </c>
      <c r="AI91" s="346">
        <v>6</v>
      </c>
      <c r="AJ91" s="346">
        <v>11</v>
      </c>
      <c r="AK91" s="346">
        <v>9</v>
      </c>
      <c r="AL91" s="346">
        <v>1</v>
      </c>
      <c r="AM91" s="346" t="s">
        <v>430</v>
      </c>
      <c r="AN91" s="346" t="s">
        <v>430</v>
      </c>
      <c r="AO91" s="346" t="s">
        <v>430</v>
      </c>
      <c r="AP91" s="346" t="s">
        <v>430</v>
      </c>
      <c r="AQ91" s="346" t="s">
        <v>430</v>
      </c>
      <c r="AR91" s="346" t="s">
        <v>430</v>
      </c>
      <c r="AS91" s="346" t="s">
        <v>430</v>
      </c>
      <c r="AT91" s="346" t="s">
        <v>430</v>
      </c>
      <c r="AU91" s="346" t="s">
        <v>430</v>
      </c>
      <c r="AV91" s="346" t="s">
        <v>430</v>
      </c>
      <c r="AW91" s="346" t="s">
        <v>430</v>
      </c>
      <c r="AX91" s="346" t="s">
        <v>430</v>
      </c>
      <c r="AY91" s="346">
        <v>2</v>
      </c>
      <c r="AZ91" s="374"/>
      <c r="BA91" s="375" t="s">
        <v>430</v>
      </c>
      <c r="BB91" s="375">
        <v>0</v>
      </c>
      <c r="BC91" s="375">
        <v>0</v>
      </c>
      <c r="BD91" s="375" t="s">
        <v>430</v>
      </c>
      <c r="BE91" s="373"/>
      <c r="BF91" s="348" t="s">
        <v>430</v>
      </c>
      <c r="BG91" s="348" t="s">
        <v>430</v>
      </c>
      <c r="BH91" s="348" t="s">
        <v>430</v>
      </c>
      <c r="BI91" s="373"/>
      <c r="BJ91" s="348">
        <v>53.734169340000001</v>
      </c>
      <c r="BK91" s="373"/>
      <c r="BL91" s="348">
        <v>22.615600000000001</v>
      </c>
      <c r="BM91" s="348">
        <v>12.8423</v>
      </c>
      <c r="BN91" s="348">
        <v>14.8452</v>
      </c>
      <c r="BO91" s="348">
        <v>49.696899999999999</v>
      </c>
      <c r="BP91" s="373"/>
      <c r="BQ91" s="348">
        <v>10.220000000000001</v>
      </c>
      <c r="BR91" s="348">
        <v>6.73</v>
      </c>
      <c r="BS91" s="348">
        <v>3.44</v>
      </c>
      <c r="BT91" s="348" t="s">
        <v>430</v>
      </c>
      <c r="BU91" s="348" t="s">
        <v>430</v>
      </c>
      <c r="BV91" s="348">
        <v>23.1</v>
      </c>
      <c r="BW91" s="373"/>
      <c r="BX91" s="372" t="s">
        <v>10028</v>
      </c>
      <c r="BY91" s="372" t="s">
        <v>4745</v>
      </c>
      <c r="BZ91" s="372" t="s">
        <v>10029</v>
      </c>
      <c r="CA91" s="372" t="s">
        <v>10030</v>
      </c>
      <c r="CB91" s="372" t="s">
        <v>10031</v>
      </c>
      <c r="CC91" s="373"/>
      <c r="CD91" s="354" t="s">
        <v>10032</v>
      </c>
    </row>
    <row r="92" spans="1:82" s="107" customFormat="1" x14ac:dyDescent="0.25">
      <c r="A92" s="345" t="s">
        <v>10072</v>
      </c>
      <c r="B92" s="373"/>
      <c r="C92" s="719">
        <v>45177</v>
      </c>
      <c r="D92" s="373"/>
      <c r="E92" s="346">
        <v>148.23400000000001</v>
      </c>
      <c r="F92" s="373"/>
      <c r="G92" s="347">
        <v>14.0794</v>
      </c>
      <c r="H92" s="373"/>
      <c r="I92" s="651">
        <v>0.33</v>
      </c>
      <c r="J92" s="651">
        <v>6.06</v>
      </c>
      <c r="K92" s="651">
        <v>0.3</v>
      </c>
      <c r="L92" s="651">
        <v>0.32</v>
      </c>
      <c r="M92" s="374"/>
      <c r="N92" s="348">
        <v>-209.55500000000001</v>
      </c>
      <c r="O92" s="348">
        <v>-75.487200000000001</v>
      </c>
      <c r="P92" s="348">
        <v>-9.0946999999999996</v>
      </c>
      <c r="Q92" s="348">
        <v>0.20369999999999999</v>
      </c>
      <c r="R92" s="348">
        <v>25.651800000000001</v>
      </c>
      <c r="S92" s="348">
        <v>9.6846999999999994</v>
      </c>
      <c r="T92" s="348">
        <v>0.54</v>
      </c>
      <c r="U92" s="348">
        <v>5.5185000000000004</v>
      </c>
      <c r="V92" s="350">
        <v>13.3734</v>
      </c>
      <c r="W92" s="348">
        <v>3.9533</v>
      </c>
      <c r="X92" s="348" t="s">
        <v>430</v>
      </c>
      <c r="Y92" s="348" t="s">
        <v>430</v>
      </c>
      <c r="Z92" s="348" t="s">
        <v>430</v>
      </c>
      <c r="AA92" s="348">
        <v>21.953299999999999</v>
      </c>
      <c r="AB92" s="348">
        <v>23.4848</v>
      </c>
      <c r="AC92" s="348">
        <v>2.8058000000000001</v>
      </c>
      <c r="AD92" s="348">
        <v>11.5464</v>
      </c>
      <c r="AE92" s="348">
        <v>17.3491</v>
      </c>
      <c r="AF92" s="348">
        <v>12.2098</v>
      </c>
      <c r="AG92" s="374"/>
      <c r="AH92" s="346">
        <v>14</v>
      </c>
      <c r="AI92" s="346">
        <v>18</v>
      </c>
      <c r="AJ92" s="346">
        <v>20</v>
      </c>
      <c r="AK92" s="346">
        <v>18</v>
      </c>
      <c r="AL92" s="346">
        <v>18</v>
      </c>
      <c r="AM92" s="346">
        <v>12</v>
      </c>
      <c r="AN92" s="346">
        <v>15</v>
      </c>
      <c r="AO92" s="346">
        <v>13</v>
      </c>
      <c r="AP92" s="346">
        <v>10</v>
      </c>
      <c r="AQ92" s="346">
        <v>9</v>
      </c>
      <c r="AR92" s="346" t="s">
        <v>430</v>
      </c>
      <c r="AS92" s="346" t="s">
        <v>430</v>
      </c>
      <c r="AT92" s="346" t="s">
        <v>430</v>
      </c>
      <c r="AU92" s="346">
        <v>12</v>
      </c>
      <c r="AV92" s="346">
        <v>15</v>
      </c>
      <c r="AW92" s="346">
        <v>16</v>
      </c>
      <c r="AX92" s="346">
        <v>11</v>
      </c>
      <c r="AY92" s="346">
        <v>18</v>
      </c>
      <c r="AZ92" s="374"/>
      <c r="BA92" s="375">
        <v>131.75573178111901</v>
      </c>
      <c r="BB92" s="375">
        <v>0.694917592483421</v>
      </c>
      <c r="BC92" s="375">
        <v>4.91929806316267E-2</v>
      </c>
      <c r="BD92" s="375">
        <v>4.6130498278879104</v>
      </c>
      <c r="BE92" s="373"/>
      <c r="BF92" s="348">
        <v>86.349832302099998</v>
      </c>
      <c r="BG92" s="348">
        <v>57.474256723899998</v>
      </c>
      <c r="BH92" s="348">
        <v>1.5024088561</v>
      </c>
      <c r="BI92" s="373"/>
      <c r="BJ92" s="348">
        <v>68.535472150000004</v>
      </c>
      <c r="BK92" s="373"/>
      <c r="BL92" s="348">
        <v>53.434600000000003</v>
      </c>
      <c r="BM92" s="348">
        <v>4.9879499999999997</v>
      </c>
      <c r="BN92" s="348">
        <v>10.1212</v>
      </c>
      <c r="BO92" s="348">
        <v>31.456250000000001</v>
      </c>
      <c r="BP92" s="373"/>
      <c r="BQ92" s="348" t="s">
        <v>430</v>
      </c>
      <c r="BR92" s="348">
        <v>7.62</v>
      </c>
      <c r="BS92" s="348" t="s">
        <v>430</v>
      </c>
      <c r="BT92" s="348" t="s">
        <v>430</v>
      </c>
      <c r="BU92" s="348" t="s">
        <v>430</v>
      </c>
      <c r="BV92" s="348">
        <v>21.75</v>
      </c>
      <c r="BW92" s="373"/>
      <c r="BX92" s="372" t="s">
        <v>851</v>
      </c>
      <c r="BY92" s="372" t="s">
        <v>10034</v>
      </c>
      <c r="BZ92" s="372" t="s">
        <v>10035</v>
      </c>
      <c r="CA92" s="372" t="s">
        <v>10036</v>
      </c>
      <c r="CB92" s="372" t="s">
        <v>9678</v>
      </c>
      <c r="CC92" s="373"/>
      <c r="CD92" s="354" t="s">
        <v>476</v>
      </c>
    </row>
    <row r="93" spans="1:82" s="107" customFormat="1" x14ac:dyDescent="0.25">
      <c r="A93" s="345" t="s">
        <v>10073</v>
      </c>
      <c r="B93" s="373"/>
      <c r="C93" s="719">
        <v>44047</v>
      </c>
      <c r="D93" s="373"/>
      <c r="E93" s="888">
        <v>93.8</v>
      </c>
      <c r="F93" s="373"/>
      <c r="G93" s="347" t="s">
        <v>430</v>
      </c>
      <c r="H93" s="373"/>
      <c r="I93" s="651" t="s">
        <v>430</v>
      </c>
      <c r="J93" s="651" t="s">
        <v>430</v>
      </c>
      <c r="K93" s="651" t="s">
        <v>430</v>
      </c>
      <c r="L93" s="651" t="s">
        <v>430</v>
      </c>
      <c r="M93" s="374"/>
      <c r="N93" s="348" t="s">
        <v>430</v>
      </c>
      <c r="O93" s="348" t="s">
        <v>430</v>
      </c>
      <c r="P93" s="348" t="s">
        <v>430</v>
      </c>
      <c r="Q93" s="348" t="s">
        <v>430</v>
      </c>
      <c r="R93" s="348" t="s">
        <v>430</v>
      </c>
      <c r="S93" s="348" t="s">
        <v>430</v>
      </c>
      <c r="T93" s="348" t="s">
        <v>430</v>
      </c>
      <c r="U93" s="348" t="s">
        <v>430</v>
      </c>
      <c r="V93" s="350" t="s">
        <v>430</v>
      </c>
      <c r="W93" s="348" t="s">
        <v>430</v>
      </c>
      <c r="X93" s="348" t="s">
        <v>430</v>
      </c>
      <c r="Y93" s="348" t="s">
        <v>430</v>
      </c>
      <c r="Z93" s="348" t="s">
        <v>430</v>
      </c>
      <c r="AA93" s="348" t="s">
        <v>430</v>
      </c>
      <c r="AB93" s="348" t="s">
        <v>430</v>
      </c>
      <c r="AC93" s="348" t="s">
        <v>430</v>
      </c>
      <c r="AD93" s="348" t="s">
        <v>430</v>
      </c>
      <c r="AE93" s="348" t="s">
        <v>430</v>
      </c>
      <c r="AF93" s="348" t="s">
        <v>430</v>
      </c>
      <c r="AG93" s="374"/>
      <c r="AH93" s="346" t="s">
        <v>430</v>
      </c>
      <c r="AI93" s="346" t="s">
        <v>430</v>
      </c>
      <c r="AJ93" s="346" t="s">
        <v>430</v>
      </c>
      <c r="AK93" s="346" t="s">
        <v>430</v>
      </c>
      <c r="AL93" s="346" t="s">
        <v>430</v>
      </c>
      <c r="AM93" s="346" t="s">
        <v>430</v>
      </c>
      <c r="AN93" s="346" t="s">
        <v>430</v>
      </c>
      <c r="AO93" s="346" t="s">
        <v>430</v>
      </c>
      <c r="AP93" s="346" t="s">
        <v>430</v>
      </c>
      <c r="AQ93" s="346" t="s">
        <v>430</v>
      </c>
      <c r="AR93" s="346" t="s">
        <v>430</v>
      </c>
      <c r="AS93" s="346" t="s">
        <v>430</v>
      </c>
      <c r="AT93" s="346" t="s">
        <v>430</v>
      </c>
      <c r="AU93" s="346" t="s">
        <v>430</v>
      </c>
      <c r="AV93" s="346" t="s">
        <v>430</v>
      </c>
      <c r="AW93" s="346" t="s">
        <v>430</v>
      </c>
      <c r="AX93" s="346" t="s">
        <v>430</v>
      </c>
      <c r="AY93" s="346" t="s">
        <v>430</v>
      </c>
      <c r="AZ93" s="374"/>
      <c r="BA93" s="375">
        <v>134.76940660020401</v>
      </c>
      <c r="BB93" s="375">
        <v>0</v>
      </c>
      <c r="BC93" s="375">
        <v>-1.5815308066317601E-2</v>
      </c>
      <c r="BD93" s="375" t="s">
        <v>430</v>
      </c>
      <c r="BE93" s="373"/>
      <c r="BF93" s="348" t="s">
        <v>430</v>
      </c>
      <c r="BG93" s="348" t="s">
        <v>430</v>
      </c>
      <c r="BH93" s="348" t="s">
        <v>430</v>
      </c>
      <c r="BI93" s="373"/>
      <c r="BJ93" s="348" t="s">
        <v>430</v>
      </c>
      <c r="BK93" s="373"/>
      <c r="BL93" s="348" t="s">
        <v>430</v>
      </c>
      <c r="BM93" s="348" t="s">
        <v>430</v>
      </c>
      <c r="BN93" s="348" t="s">
        <v>430</v>
      </c>
      <c r="BO93" s="348" t="s">
        <v>430</v>
      </c>
      <c r="BP93" s="373"/>
      <c r="BQ93" s="348" t="s">
        <v>430</v>
      </c>
      <c r="BR93" s="348" t="s">
        <v>430</v>
      </c>
      <c r="BS93" s="348" t="s">
        <v>430</v>
      </c>
      <c r="BT93" s="348" t="s">
        <v>430</v>
      </c>
      <c r="BU93" s="348" t="s">
        <v>430</v>
      </c>
      <c r="BV93" s="348" t="s">
        <v>430</v>
      </c>
      <c r="BW93" s="373"/>
      <c r="BX93" s="372" t="s">
        <v>430</v>
      </c>
      <c r="BY93" s="372" t="s">
        <v>430</v>
      </c>
      <c r="BZ93" s="372" t="s">
        <v>430</v>
      </c>
      <c r="CA93" s="372" t="s">
        <v>430</v>
      </c>
      <c r="CB93" s="372" t="s">
        <v>430</v>
      </c>
      <c r="CC93" s="373"/>
      <c r="CD93" s="354" t="s">
        <v>443</v>
      </c>
    </row>
    <row r="94" spans="1:82" s="107" customFormat="1" x14ac:dyDescent="0.25">
      <c r="A94" s="345" t="s">
        <v>10074</v>
      </c>
      <c r="B94" s="373"/>
      <c r="C94" s="719">
        <v>45358</v>
      </c>
      <c r="D94" s="373"/>
      <c r="E94" s="346">
        <v>59.62</v>
      </c>
      <c r="F94" s="373"/>
      <c r="G94" s="347">
        <v>12.45</v>
      </c>
      <c r="H94" s="373"/>
      <c r="I94" s="651" t="s">
        <v>430</v>
      </c>
      <c r="J94" s="651" t="s">
        <v>430</v>
      </c>
      <c r="K94" s="963">
        <v>3.55</v>
      </c>
      <c r="L94" s="651" t="s">
        <v>430</v>
      </c>
      <c r="M94" s="374"/>
      <c r="N94" s="348">
        <v>-233.041</v>
      </c>
      <c r="O94" s="348">
        <v>-77.680199999999999</v>
      </c>
      <c r="P94" s="348">
        <v>-16.699100000000001</v>
      </c>
      <c r="Q94" s="348">
        <v>-12.504300000000001</v>
      </c>
      <c r="R94" s="348">
        <v>19.223199999999999</v>
      </c>
      <c r="S94" s="348">
        <v>6.4774000000000003</v>
      </c>
      <c r="T94" s="348">
        <v>-4.1252000000000004</v>
      </c>
      <c r="U94" s="348">
        <v>0.21510000000000001</v>
      </c>
      <c r="V94" s="350">
        <v>6.3021000000000003</v>
      </c>
      <c r="W94" s="348">
        <v>6.8738000000000001</v>
      </c>
      <c r="X94" s="348" t="s">
        <v>430</v>
      </c>
      <c r="Y94" s="348" t="s">
        <v>430</v>
      </c>
      <c r="Z94" s="348" t="s">
        <v>430</v>
      </c>
      <c r="AA94" s="348">
        <v>19.8126</v>
      </c>
      <c r="AB94" s="348">
        <v>15.702999999999999</v>
      </c>
      <c r="AC94" s="348">
        <v>-0.85389999999999999</v>
      </c>
      <c r="AD94" s="348">
        <v>4.7100999999999997</v>
      </c>
      <c r="AE94" s="348">
        <v>10.946199999999999</v>
      </c>
      <c r="AF94" s="348">
        <v>9.2617999999999991</v>
      </c>
      <c r="AG94" s="374"/>
      <c r="AH94" s="346">
        <v>18</v>
      </c>
      <c r="AI94" s="346">
        <v>20</v>
      </c>
      <c r="AJ94" s="346">
        <v>21</v>
      </c>
      <c r="AK94" s="346">
        <v>21</v>
      </c>
      <c r="AL94" s="346">
        <v>19</v>
      </c>
      <c r="AM94" s="346">
        <v>16</v>
      </c>
      <c r="AN94" s="346">
        <v>18</v>
      </c>
      <c r="AO94" s="346">
        <v>16</v>
      </c>
      <c r="AP94" s="346">
        <v>15</v>
      </c>
      <c r="AQ94" s="346">
        <v>8</v>
      </c>
      <c r="AR94" s="346" t="s">
        <v>430</v>
      </c>
      <c r="AS94" s="346" t="s">
        <v>430</v>
      </c>
      <c r="AT94" s="346" t="s">
        <v>430</v>
      </c>
      <c r="AU94" s="346">
        <v>15</v>
      </c>
      <c r="AV94" s="346">
        <v>17</v>
      </c>
      <c r="AW94" s="346">
        <v>18</v>
      </c>
      <c r="AX94" s="346">
        <v>16</v>
      </c>
      <c r="AY94" s="346">
        <v>19</v>
      </c>
      <c r="AZ94" s="374"/>
      <c r="BA94" s="375">
        <v>91.833605678213004</v>
      </c>
      <c r="BB94" s="375">
        <v>0.51357073604131598</v>
      </c>
      <c r="BC94" s="375">
        <v>4.08630615109698E-2</v>
      </c>
      <c r="BD94" s="375">
        <v>3.9917210945607602</v>
      </c>
      <c r="BE94" s="373"/>
      <c r="BF94" s="348">
        <v>64.606761073200005</v>
      </c>
      <c r="BG94" s="348">
        <v>28.662928968700001</v>
      </c>
      <c r="BH94" s="348">
        <v>2.2540181131999999</v>
      </c>
      <c r="BI94" s="373"/>
      <c r="BJ94" s="348">
        <v>51.61032977</v>
      </c>
      <c r="BK94" s="373"/>
      <c r="BL94" s="348">
        <v>36.955500000000001</v>
      </c>
      <c r="BM94" s="348">
        <v>8.1501199999999994</v>
      </c>
      <c r="BN94" s="348">
        <v>6.40883</v>
      </c>
      <c r="BO94" s="348">
        <v>48.485550000000003</v>
      </c>
      <c r="BP94" s="373"/>
      <c r="BQ94" s="348">
        <v>29.93</v>
      </c>
      <c r="BR94" s="348" t="s">
        <v>430</v>
      </c>
      <c r="BS94" s="348" t="s">
        <v>430</v>
      </c>
      <c r="BT94" s="348" t="s">
        <v>430</v>
      </c>
      <c r="BU94" s="348" t="s">
        <v>430</v>
      </c>
      <c r="BV94" s="348">
        <v>18.46</v>
      </c>
      <c r="BW94" s="373"/>
      <c r="BX94" s="372" t="s">
        <v>10039</v>
      </c>
      <c r="BY94" s="372" t="s">
        <v>10040</v>
      </c>
      <c r="BZ94" s="372" t="s">
        <v>10041</v>
      </c>
      <c r="CA94" s="372" t="s">
        <v>10042</v>
      </c>
      <c r="CB94" s="372" t="s">
        <v>10043</v>
      </c>
      <c r="CC94" s="373"/>
      <c r="CD94" s="354" t="s">
        <v>476</v>
      </c>
    </row>
    <row r="95" spans="1:82" s="107" customFormat="1" x14ac:dyDescent="0.25">
      <c r="A95" s="345" t="s">
        <v>10075</v>
      </c>
      <c r="B95" s="373"/>
      <c r="C95" s="719">
        <v>46227</v>
      </c>
      <c r="D95" s="373"/>
      <c r="E95" s="346">
        <v>73.319999999999993</v>
      </c>
      <c r="F95" s="373"/>
      <c r="G95" s="347">
        <v>10.3628</v>
      </c>
      <c r="H95" s="373"/>
      <c r="I95" s="651" t="s">
        <v>430</v>
      </c>
      <c r="J95" s="651" t="s">
        <v>430</v>
      </c>
      <c r="K95" s="651" t="s">
        <v>430</v>
      </c>
      <c r="L95" s="651" t="s">
        <v>430</v>
      </c>
      <c r="M95" s="374"/>
      <c r="N95" s="348">
        <v>-123.212</v>
      </c>
      <c r="O95" s="348">
        <v>-58.305399999999999</v>
      </c>
      <c r="P95" s="348">
        <v>17.0123</v>
      </c>
      <c r="Q95" s="348">
        <v>30.0549</v>
      </c>
      <c r="R95" s="348">
        <v>41.0961</v>
      </c>
      <c r="S95" s="348" t="s">
        <v>430</v>
      </c>
      <c r="T95" s="348" t="s">
        <v>430</v>
      </c>
      <c r="U95" s="348" t="s">
        <v>430</v>
      </c>
      <c r="V95" s="350" t="s">
        <v>430</v>
      </c>
      <c r="W95" s="348" t="s">
        <v>430</v>
      </c>
      <c r="X95" s="348" t="s">
        <v>430</v>
      </c>
      <c r="Y95" s="348" t="s">
        <v>430</v>
      </c>
      <c r="Z95" s="348" t="s">
        <v>430</v>
      </c>
      <c r="AA95" s="348" t="s">
        <v>430</v>
      </c>
      <c r="AB95" s="348" t="s">
        <v>430</v>
      </c>
      <c r="AC95" s="348" t="s">
        <v>430</v>
      </c>
      <c r="AD95" s="348" t="s">
        <v>430</v>
      </c>
      <c r="AE95" s="348">
        <v>42.672199999999997</v>
      </c>
      <c r="AF95" s="348">
        <v>38.947600000000001</v>
      </c>
      <c r="AG95" s="374"/>
      <c r="AH95" s="346">
        <v>6</v>
      </c>
      <c r="AI95" s="346">
        <v>16</v>
      </c>
      <c r="AJ95" s="346">
        <v>5</v>
      </c>
      <c r="AK95" s="346">
        <v>2</v>
      </c>
      <c r="AL95" s="346">
        <v>7</v>
      </c>
      <c r="AM95" s="346" t="s">
        <v>430</v>
      </c>
      <c r="AN95" s="346" t="s">
        <v>430</v>
      </c>
      <c r="AO95" s="346" t="s">
        <v>430</v>
      </c>
      <c r="AP95" s="346" t="s">
        <v>430</v>
      </c>
      <c r="AQ95" s="346" t="s">
        <v>430</v>
      </c>
      <c r="AR95" s="346" t="s">
        <v>430</v>
      </c>
      <c r="AS95" s="346" t="s">
        <v>430</v>
      </c>
      <c r="AT95" s="346" t="s">
        <v>430</v>
      </c>
      <c r="AU95" s="346" t="s">
        <v>430</v>
      </c>
      <c r="AV95" s="346" t="s">
        <v>430</v>
      </c>
      <c r="AW95" s="346" t="s">
        <v>430</v>
      </c>
      <c r="AX95" s="346" t="s">
        <v>430</v>
      </c>
      <c r="AY95" s="346">
        <v>5</v>
      </c>
      <c r="AZ95" s="374"/>
      <c r="BA95" s="375" t="s">
        <v>430</v>
      </c>
      <c r="BB95" s="375">
        <v>0</v>
      </c>
      <c r="BC95" s="375">
        <v>0</v>
      </c>
      <c r="BD95" s="375">
        <v>35.686148574002999</v>
      </c>
      <c r="BE95" s="373"/>
      <c r="BF95" s="348" t="s">
        <v>430</v>
      </c>
      <c r="BG95" s="348" t="s">
        <v>430</v>
      </c>
      <c r="BH95" s="348" t="s">
        <v>430</v>
      </c>
      <c r="BI95" s="373"/>
      <c r="BJ95" s="348">
        <v>7.8938149800000001</v>
      </c>
      <c r="BK95" s="373"/>
      <c r="BL95" s="348">
        <v>4.1734900000000001</v>
      </c>
      <c r="BM95" s="348">
        <v>3.9292699999999998</v>
      </c>
      <c r="BN95" s="348">
        <v>0.75154200000000004</v>
      </c>
      <c r="BO95" s="348">
        <v>91.145697999999996</v>
      </c>
      <c r="BP95" s="373"/>
      <c r="BQ95" s="348">
        <v>18.37</v>
      </c>
      <c r="BR95" s="348" t="s">
        <v>430</v>
      </c>
      <c r="BS95" s="348" t="s">
        <v>430</v>
      </c>
      <c r="BT95" s="348">
        <v>15.12</v>
      </c>
      <c r="BU95" s="348" t="s">
        <v>430</v>
      </c>
      <c r="BV95" s="348">
        <v>57.66</v>
      </c>
      <c r="BW95" s="373"/>
      <c r="BX95" s="372" t="s">
        <v>10045</v>
      </c>
      <c r="BY95" s="372" t="s">
        <v>10046</v>
      </c>
      <c r="BZ95" s="372" t="s">
        <v>10047</v>
      </c>
      <c r="CA95" s="372" t="s">
        <v>10048</v>
      </c>
      <c r="CB95" s="372" t="s">
        <v>10049</v>
      </c>
      <c r="CC95" s="373"/>
      <c r="CD95" s="354" t="s">
        <v>548</v>
      </c>
    </row>
    <row r="96" spans="1:82" s="107" customFormat="1" x14ac:dyDescent="0.25">
      <c r="A96" s="345" t="s">
        <v>10076</v>
      </c>
      <c r="B96" s="373"/>
      <c r="C96" s="719">
        <v>46097</v>
      </c>
      <c r="D96" s="373"/>
      <c r="E96" s="346">
        <v>39.390900000000002</v>
      </c>
      <c r="F96" s="373"/>
      <c r="G96" s="347">
        <v>10.1846</v>
      </c>
      <c r="H96" s="373"/>
      <c r="I96" s="651" t="s">
        <v>430</v>
      </c>
      <c r="J96" s="651" t="s">
        <v>430</v>
      </c>
      <c r="K96" s="651" t="s">
        <v>430</v>
      </c>
      <c r="L96" s="651" t="s">
        <v>430</v>
      </c>
      <c r="M96" s="374"/>
      <c r="N96" s="348" t="s">
        <v>430</v>
      </c>
      <c r="O96" s="348">
        <v>27.277899999999999</v>
      </c>
      <c r="P96" s="348">
        <v>48.891100000000002</v>
      </c>
      <c r="Q96" s="348">
        <v>12.571899999999999</v>
      </c>
      <c r="R96" s="348">
        <v>32.906100000000002</v>
      </c>
      <c r="S96" s="348">
        <v>-5.6494999999999997</v>
      </c>
      <c r="T96" s="348" t="s">
        <v>430</v>
      </c>
      <c r="U96" s="348" t="s">
        <v>430</v>
      </c>
      <c r="V96" s="350" t="s">
        <v>430</v>
      </c>
      <c r="W96" s="348" t="s">
        <v>430</v>
      </c>
      <c r="X96" s="348" t="s">
        <v>430</v>
      </c>
      <c r="Y96" s="348" t="s">
        <v>430</v>
      </c>
      <c r="Z96" s="348" t="s">
        <v>430</v>
      </c>
      <c r="AA96" s="348">
        <v>25.171299999999999</v>
      </c>
      <c r="AB96" s="348">
        <v>5.6044</v>
      </c>
      <c r="AC96" s="348" t="s">
        <v>430</v>
      </c>
      <c r="AD96" s="348" t="s">
        <v>430</v>
      </c>
      <c r="AE96" s="348">
        <v>29.8721</v>
      </c>
      <c r="AF96" s="348">
        <v>4.1337000000000002</v>
      </c>
      <c r="AG96" s="374"/>
      <c r="AH96" s="346" t="s">
        <v>430</v>
      </c>
      <c r="AI96" s="346">
        <v>2</v>
      </c>
      <c r="AJ96" s="346">
        <v>3</v>
      </c>
      <c r="AK96" s="346">
        <v>8</v>
      </c>
      <c r="AL96" s="346">
        <v>13</v>
      </c>
      <c r="AM96" s="346">
        <v>19</v>
      </c>
      <c r="AN96" s="346" t="s">
        <v>430</v>
      </c>
      <c r="AO96" s="346" t="s">
        <v>430</v>
      </c>
      <c r="AP96" s="346" t="s">
        <v>430</v>
      </c>
      <c r="AQ96" s="346" t="s">
        <v>430</v>
      </c>
      <c r="AR96" s="346" t="s">
        <v>430</v>
      </c>
      <c r="AS96" s="346" t="s">
        <v>430</v>
      </c>
      <c r="AT96" s="346" t="s">
        <v>430</v>
      </c>
      <c r="AU96" s="346">
        <v>7</v>
      </c>
      <c r="AV96" s="346">
        <v>19</v>
      </c>
      <c r="AW96" s="346" t="s">
        <v>430</v>
      </c>
      <c r="AX96" s="346" t="s">
        <v>430</v>
      </c>
      <c r="AY96" s="346">
        <v>10</v>
      </c>
      <c r="AZ96" s="374"/>
      <c r="BA96" s="375">
        <v>139.61633482404599</v>
      </c>
      <c r="BB96" s="375">
        <v>0.39116422463035899</v>
      </c>
      <c r="BC96" s="375">
        <v>-7.0807593667526099E-3</v>
      </c>
      <c r="BD96" s="375">
        <v>-11.045006770086101</v>
      </c>
      <c r="BE96" s="373"/>
      <c r="BF96" s="348">
        <v>-7.8446699549999996</v>
      </c>
      <c r="BG96" s="348">
        <v>-57.008855005699999</v>
      </c>
      <c r="BH96" s="348">
        <v>0.13760441170000001</v>
      </c>
      <c r="BI96" s="373"/>
      <c r="BJ96" s="348">
        <v>63.876262619999999</v>
      </c>
      <c r="BK96" s="373"/>
      <c r="BL96" s="348">
        <v>39.4375</v>
      </c>
      <c r="BM96" s="348">
        <v>24.438800000000001</v>
      </c>
      <c r="BN96" s="348" t="s">
        <v>430</v>
      </c>
      <c r="BO96" s="348">
        <v>36.123699999999999</v>
      </c>
      <c r="BP96" s="373"/>
      <c r="BQ96" s="348">
        <v>3.78</v>
      </c>
      <c r="BR96" s="348">
        <v>12.44</v>
      </c>
      <c r="BS96" s="348" t="s">
        <v>430</v>
      </c>
      <c r="BT96" s="348" t="s">
        <v>430</v>
      </c>
      <c r="BU96" s="348" t="s">
        <v>430</v>
      </c>
      <c r="BV96" s="348">
        <v>13.56</v>
      </c>
      <c r="BW96" s="373"/>
      <c r="BX96" s="372" t="s">
        <v>6063</v>
      </c>
      <c r="BY96" s="372" t="s">
        <v>10051</v>
      </c>
      <c r="BZ96" s="372" t="s">
        <v>10052</v>
      </c>
      <c r="CA96" s="372" t="s">
        <v>10053</v>
      </c>
      <c r="CB96" s="372" t="s">
        <v>10054</v>
      </c>
      <c r="CC96" s="373"/>
      <c r="CD96" s="354" t="s">
        <v>463</v>
      </c>
    </row>
    <row r="97" spans="1:82" x14ac:dyDescent="0.25">
      <c r="A97" s="36" t="s">
        <v>93</v>
      </c>
      <c r="B97" s="43"/>
      <c r="C97" s="720"/>
      <c r="D97" s="43"/>
      <c r="E97" s="51"/>
      <c r="F97" s="43"/>
      <c r="G97" s="55"/>
      <c r="H97" s="43"/>
      <c r="I97" s="92"/>
      <c r="J97" s="92"/>
      <c r="K97" s="92"/>
      <c r="L97" s="92"/>
      <c r="M97" s="66"/>
      <c r="N97" s="59">
        <v>-148.84809999999999</v>
      </c>
      <c r="O97" s="59">
        <v>-37.776499999999999</v>
      </c>
      <c r="P97" s="59">
        <v>10.6997</v>
      </c>
      <c r="Q97" s="59">
        <v>9.7844999999999995</v>
      </c>
      <c r="R97" s="59">
        <v>33.714399999999998</v>
      </c>
      <c r="S97" s="59">
        <v>10.4306</v>
      </c>
      <c r="T97" s="59">
        <v>4.5503</v>
      </c>
      <c r="U97" s="59">
        <v>8.6907999999999994</v>
      </c>
      <c r="V97" s="70">
        <v>15.019399999999999</v>
      </c>
      <c r="W97" s="59">
        <v>9.1060999999999996</v>
      </c>
      <c r="X97" s="59">
        <v>15.7423</v>
      </c>
      <c r="Y97" s="59">
        <v>15.6982</v>
      </c>
      <c r="Z97" s="59">
        <v>15.493399999999999</v>
      </c>
      <c r="AA97" s="59">
        <v>22.189900000000002</v>
      </c>
      <c r="AB97" s="59">
        <v>24.0806</v>
      </c>
      <c r="AC97" s="59">
        <v>7.7417999999999996</v>
      </c>
      <c r="AD97" s="59">
        <v>12.685499999999999</v>
      </c>
      <c r="AE97" s="59">
        <v>30.771699999999999</v>
      </c>
      <c r="AF97" s="59">
        <v>15.8104</v>
      </c>
      <c r="AG97" s="66"/>
      <c r="AH97" s="51">
        <v>18</v>
      </c>
      <c r="AI97" s="51">
        <v>21</v>
      </c>
      <c r="AJ97" s="51">
        <v>21</v>
      </c>
      <c r="AK97" s="51">
        <v>21</v>
      </c>
      <c r="AL97" s="51">
        <v>21</v>
      </c>
      <c r="AM97" s="51">
        <v>19</v>
      </c>
      <c r="AN97" s="51">
        <v>18</v>
      </c>
      <c r="AO97" s="51">
        <v>16</v>
      </c>
      <c r="AP97" s="51">
        <v>15</v>
      </c>
      <c r="AQ97" s="51">
        <v>9</v>
      </c>
      <c r="AR97" s="51">
        <v>4</v>
      </c>
      <c r="AS97" s="51">
        <v>2</v>
      </c>
      <c r="AT97" s="51">
        <v>2</v>
      </c>
      <c r="AU97" s="51">
        <v>19</v>
      </c>
      <c r="AV97" s="51">
        <v>19</v>
      </c>
      <c r="AW97" s="51">
        <v>18</v>
      </c>
      <c r="AX97" s="51">
        <v>16</v>
      </c>
      <c r="AY97" s="51">
        <v>21</v>
      </c>
      <c r="AZ97" s="66"/>
      <c r="BA97" s="286"/>
      <c r="BB97" s="286"/>
      <c r="BC97" s="286"/>
      <c r="BD97" s="286"/>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21"/>
      <c r="D98" s="44"/>
      <c r="E98" s="52"/>
      <c r="F98" s="44"/>
      <c r="G98" s="56"/>
      <c r="H98" s="44"/>
      <c r="I98" s="93"/>
      <c r="J98" s="93"/>
      <c r="K98" s="93"/>
      <c r="L98" s="93"/>
      <c r="M98" s="67"/>
      <c r="N98" s="60">
        <v>2.0234000000000001</v>
      </c>
      <c r="O98" s="60">
        <v>43.314900000000002</v>
      </c>
      <c r="P98" s="60">
        <v>58.167299999999997</v>
      </c>
      <c r="Q98" s="60">
        <v>33.185200000000002</v>
      </c>
      <c r="R98" s="60">
        <v>58.734200000000001</v>
      </c>
      <c r="S98" s="60">
        <v>21.861899999999999</v>
      </c>
      <c r="T98" s="60">
        <v>11.658899999999999</v>
      </c>
      <c r="U98" s="60">
        <v>18.3126</v>
      </c>
      <c r="V98" s="71">
        <v>27.452400000000001</v>
      </c>
      <c r="W98" s="60">
        <v>13.9436</v>
      </c>
      <c r="X98" s="60">
        <v>23.383500000000002</v>
      </c>
      <c r="Y98" s="60">
        <v>20.891200000000001</v>
      </c>
      <c r="Z98" s="60">
        <v>18.920500000000001</v>
      </c>
      <c r="AA98" s="60">
        <v>35.277799999999999</v>
      </c>
      <c r="AB98" s="60">
        <v>34.338900000000002</v>
      </c>
      <c r="AC98" s="60">
        <v>15.135300000000001</v>
      </c>
      <c r="AD98" s="60">
        <v>21.9511</v>
      </c>
      <c r="AE98" s="60">
        <v>55.644199999999998</v>
      </c>
      <c r="AF98" s="60">
        <v>41.202599999999997</v>
      </c>
      <c r="AG98" s="67"/>
      <c r="AH98" s="52"/>
      <c r="AI98" s="52"/>
      <c r="AJ98" s="52"/>
      <c r="AK98" s="52"/>
      <c r="AL98" s="52"/>
      <c r="AM98" s="52"/>
      <c r="AN98" s="52"/>
      <c r="AO98" s="52"/>
      <c r="AP98" s="52"/>
      <c r="AQ98" s="52"/>
      <c r="AR98" s="52"/>
      <c r="AS98" s="52"/>
      <c r="AT98" s="52"/>
      <c r="AU98" s="52"/>
      <c r="AV98" s="52"/>
      <c r="AW98" s="52"/>
      <c r="AX98" s="52"/>
      <c r="AY98" s="52"/>
      <c r="AZ98" s="67"/>
      <c r="BA98" s="288"/>
      <c r="BB98" s="288"/>
      <c r="BC98" s="288"/>
      <c r="BD98" s="288"/>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21"/>
      <c r="D99" s="44"/>
      <c r="E99" s="52"/>
      <c r="F99" s="44"/>
      <c r="G99" s="56"/>
      <c r="H99" s="44"/>
      <c r="I99" s="93"/>
      <c r="J99" s="93"/>
      <c r="K99" s="93"/>
      <c r="L99" s="93"/>
      <c r="M99" s="67"/>
      <c r="N99" s="60">
        <v>-233.041</v>
      </c>
      <c r="O99" s="60">
        <v>-84.380300000000005</v>
      </c>
      <c r="P99" s="60">
        <v>-16.699100000000001</v>
      </c>
      <c r="Q99" s="60">
        <v>-12.504300000000001</v>
      </c>
      <c r="R99" s="60">
        <v>3.7037</v>
      </c>
      <c r="S99" s="60">
        <v>-5.6494999999999997</v>
      </c>
      <c r="T99" s="60">
        <v>-4.1252000000000004</v>
      </c>
      <c r="U99" s="60">
        <v>0.21510000000000001</v>
      </c>
      <c r="V99" s="71">
        <v>6.3021000000000003</v>
      </c>
      <c r="W99" s="60">
        <v>3.9533</v>
      </c>
      <c r="X99" s="60">
        <v>7.6242000000000001</v>
      </c>
      <c r="Y99" s="60">
        <v>10.5052</v>
      </c>
      <c r="Z99" s="60">
        <v>12.0662</v>
      </c>
      <c r="AA99" s="60">
        <v>5.4131</v>
      </c>
      <c r="AB99" s="60">
        <v>5.6044</v>
      </c>
      <c r="AC99" s="60">
        <v>-0.85389999999999999</v>
      </c>
      <c r="AD99" s="60">
        <v>4.7100999999999997</v>
      </c>
      <c r="AE99" s="60">
        <v>3.0146999999999999</v>
      </c>
      <c r="AF99" s="60">
        <v>4.1337000000000002</v>
      </c>
      <c r="AG99" s="67"/>
      <c r="AH99" s="52"/>
      <c r="AI99" s="52"/>
      <c r="AJ99" s="52"/>
      <c r="AK99" s="52"/>
      <c r="AL99" s="52"/>
      <c r="AM99" s="52"/>
      <c r="AN99" s="52"/>
      <c r="AO99" s="52"/>
      <c r="AP99" s="52"/>
      <c r="AQ99" s="52"/>
      <c r="AR99" s="52"/>
      <c r="AS99" s="52"/>
      <c r="AT99" s="52"/>
      <c r="AU99" s="52"/>
      <c r="AV99" s="52"/>
      <c r="AW99" s="52"/>
      <c r="AX99" s="52"/>
      <c r="AY99" s="52"/>
      <c r="AZ99" s="67"/>
      <c r="BA99" s="288"/>
      <c r="BB99" s="288"/>
      <c r="BC99" s="288"/>
      <c r="BD99" s="288"/>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22"/>
      <c r="D100" s="45"/>
      <c r="E100" s="53"/>
      <c r="F100" s="45"/>
      <c r="G100" s="57"/>
      <c r="H100" s="45"/>
      <c r="I100" s="94"/>
      <c r="J100" s="94"/>
      <c r="K100" s="94"/>
      <c r="L100" s="94"/>
      <c r="M100" s="68"/>
      <c r="N100" s="61">
        <v>-155.017</v>
      </c>
      <c r="O100" s="61">
        <v>-53.279600000000002</v>
      </c>
      <c r="P100" s="61">
        <v>4.5791000000000004</v>
      </c>
      <c r="Q100" s="61">
        <v>6.6356000000000002</v>
      </c>
      <c r="R100" s="61">
        <v>35.713200000000001</v>
      </c>
      <c r="S100" s="61">
        <v>10.1501</v>
      </c>
      <c r="T100" s="61">
        <v>4.6833999999999998</v>
      </c>
      <c r="U100" s="61">
        <v>7.7211999999999996</v>
      </c>
      <c r="V100" s="72">
        <v>14.988899999999999</v>
      </c>
      <c r="W100" s="61">
        <v>8.5326000000000004</v>
      </c>
      <c r="X100" s="61">
        <v>15.9808</v>
      </c>
      <c r="Y100" s="61">
        <v>15.6982</v>
      </c>
      <c r="Z100" s="61">
        <v>15.493399999999999</v>
      </c>
      <c r="AA100" s="61">
        <v>23.214300000000001</v>
      </c>
      <c r="AB100" s="61">
        <v>24.600899999999999</v>
      </c>
      <c r="AC100" s="61">
        <v>7.1658999999999997</v>
      </c>
      <c r="AD100" s="61">
        <v>11.5464</v>
      </c>
      <c r="AE100" s="61">
        <v>27.7745</v>
      </c>
      <c r="AF100" s="61">
        <v>13.2979</v>
      </c>
      <c r="AG100" s="68"/>
      <c r="AH100" s="53"/>
      <c r="AI100" s="53"/>
      <c r="AJ100" s="53"/>
      <c r="AK100" s="53"/>
      <c r="AL100" s="53"/>
      <c r="AM100" s="53"/>
      <c r="AN100" s="53"/>
      <c r="AO100" s="53"/>
      <c r="AP100" s="53"/>
      <c r="AQ100" s="53"/>
      <c r="AR100" s="53"/>
      <c r="AS100" s="53"/>
      <c r="AT100" s="53"/>
      <c r="AU100" s="53"/>
      <c r="AV100" s="53"/>
      <c r="AW100" s="53"/>
      <c r="AX100" s="53"/>
      <c r="AY100" s="53"/>
      <c r="AZ100" s="68"/>
      <c r="BA100" s="291"/>
      <c r="BB100" s="291"/>
      <c r="BC100" s="291"/>
      <c r="BD100" s="291"/>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26"/>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93"/>
      <c r="BB101" s="293"/>
      <c r="BC101" s="293"/>
      <c r="BD101" s="293"/>
      <c r="BE101" s="69"/>
      <c r="BF101" s="245"/>
      <c r="BG101" s="245"/>
      <c r="BH101" s="245"/>
      <c r="BI101" s="69"/>
      <c r="BJ101" s="245"/>
      <c r="BK101" s="69"/>
      <c r="BL101" s="245"/>
      <c r="BM101" s="245"/>
      <c r="BN101" s="245"/>
      <c r="BO101" s="245"/>
      <c r="BP101" s="69"/>
      <c r="BQ101" s="245"/>
      <c r="BR101" s="245"/>
      <c r="BS101" s="245"/>
      <c r="BT101" s="245"/>
      <c r="BU101" s="245"/>
      <c r="BV101" s="245"/>
      <c r="BW101" s="69"/>
      <c r="BX101" s="40"/>
      <c r="BY101" s="69"/>
      <c r="BZ101" s="69"/>
      <c r="CA101" s="69"/>
      <c r="CB101" s="69"/>
      <c r="CC101" s="69"/>
      <c r="CD101" s="41"/>
    </row>
    <row r="102" spans="1:82" s="107" customFormat="1" x14ac:dyDescent="0.25">
      <c r="A102" s="481" t="s">
        <v>2525</v>
      </c>
      <c r="B102" s="406"/>
      <c r="C102" s="730"/>
      <c r="D102" s="406"/>
      <c r="E102" s="401"/>
      <c r="F102" s="406"/>
      <c r="G102" s="401"/>
      <c r="H102" s="406"/>
      <c r="I102" s="401"/>
      <c r="J102" s="401"/>
      <c r="K102" s="401"/>
      <c r="L102" s="401"/>
      <c r="M102" s="406"/>
      <c r="N102" s="405">
        <v>-214.32740000000001</v>
      </c>
      <c r="O102" s="405">
        <v>-37.079900000000002</v>
      </c>
      <c r="P102" s="405">
        <v>-23.7837</v>
      </c>
      <c r="Q102" s="405">
        <v>-28.7807</v>
      </c>
      <c r="R102" s="405">
        <v>11.741</v>
      </c>
      <c r="S102" s="405">
        <v>7.8074000000000003</v>
      </c>
      <c r="T102" s="405">
        <v>-0.98970000000000002</v>
      </c>
      <c r="U102" s="405">
        <v>-4.4997999999999996</v>
      </c>
      <c r="V102" s="407">
        <v>2.4011999999999998</v>
      </c>
      <c r="W102" s="405">
        <v>-4.7000000000000002E-3</v>
      </c>
      <c r="X102" s="405">
        <v>11.757</v>
      </c>
      <c r="Y102" s="405">
        <v>10.92</v>
      </c>
      <c r="Z102" s="405">
        <v>13.2921</v>
      </c>
      <c r="AA102" s="405">
        <v>12.4039</v>
      </c>
      <c r="AB102" s="405">
        <v>30.434100000000001</v>
      </c>
      <c r="AC102" s="405">
        <v>-4.7609000000000004</v>
      </c>
      <c r="AD102" s="405">
        <v>2.7736999999999998</v>
      </c>
      <c r="AE102" s="405">
        <v>-6.4635999999999996</v>
      </c>
      <c r="AF102" s="405" t="s">
        <v>428</v>
      </c>
      <c r="AG102" s="406"/>
      <c r="AH102" s="403"/>
      <c r="AI102" s="403"/>
      <c r="AJ102" s="403"/>
      <c r="AK102" s="403"/>
      <c r="AL102" s="403"/>
      <c r="AM102" s="403"/>
      <c r="AN102" s="403"/>
      <c r="AO102" s="403"/>
      <c r="AP102" s="403"/>
      <c r="AQ102" s="403"/>
      <c r="AR102" s="403"/>
      <c r="AS102" s="403"/>
      <c r="AT102" s="403"/>
      <c r="AU102" s="403"/>
      <c r="AV102" s="403"/>
      <c r="AW102" s="403"/>
      <c r="AX102" s="403"/>
      <c r="AY102" s="403"/>
      <c r="AZ102" s="406"/>
      <c r="BA102" s="410"/>
      <c r="BB102" s="410"/>
      <c r="BC102" s="410"/>
      <c r="BD102" s="410"/>
      <c r="BE102" s="406"/>
      <c r="BF102" s="410"/>
      <c r="BG102" s="410"/>
      <c r="BH102" s="410"/>
      <c r="BI102" s="406"/>
      <c r="BJ102" s="410"/>
      <c r="BK102" s="406"/>
      <c r="BL102" s="410"/>
      <c r="BM102" s="410"/>
      <c r="BN102" s="410"/>
      <c r="BO102" s="410"/>
      <c r="BP102" s="406"/>
      <c r="BQ102" s="410"/>
      <c r="BR102" s="410"/>
      <c r="BS102" s="410"/>
      <c r="BT102" s="410"/>
      <c r="BU102" s="410"/>
      <c r="BV102" s="410"/>
      <c r="BW102" s="406"/>
      <c r="BX102" s="401"/>
      <c r="BY102" s="374"/>
      <c r="BZ102" s="374"/>
      <c r="CA102" s="374"/>
      <c r="CB102" s="374"/>
      <c r="CC102" s="374"/>
      <c r="CD102" s="430"/>
    </row>
    <row r="103" spans="1:82" s="107" customFormat="1" x14ac:dyDescent="0.25">
      <c r="A103" s="345" t="s">
        <v>664</v>
      </c>
      <c r="B103" s="374"/>
      <c r="C103" s="731"/>
      <c r="D103" s="374"/>
      <c r="E103" s="372"/>
      <c r="F103" s="374"/>
      <c r="G103" s="372"/>
      <c r="H103" s="374"/>
      <c r="I103" s="372"/>
      <c r="J103" s="372"/>
      <c r="K103" s="372"/>
      <c r="L103" s="372"/>
      <c r="M103" s="374"/>
      <c r="N103" s="348">
        <v>-187.0685</v>
      </c>
      <c r="O103" s="348">
        <v>-22.780799999999999</v>
      </c>
      <c r="P103" s="348">
        <v>-14.936999999999999</v>
      </c>
      <c r="Q103" s="348">
        <v>-22.357399999999998</v>
      </c>
      <c r="R103" s="348">
        <v>17.527200000000001</v>
      </c>
      <c r="S103" s="348">
        <v>10.763199999999999</v>
      </c>
      <c r="T103" s="348">
        <v>3.3589000000000002</v>
      </c>
      <c r="U103" s="348">
        <v>-2.0945</v>
      </c>
      <c r="V103" s="350">
        <v>3.5747</v>
      </c>
      <c r="W103" s="348">
        <v>0.27989999999999998</v>
      </c>
      <c r="X103" s="348">
        <v>12.3637</v>
      </c>
      <c r="Y103" s="348">
        <v>11.5122</v>
      </c>
      <c r="Z103" s="348">
        <v>13.5687</v>
      </c>
      <c r="AA103" s="348">
        <v>14.6746</v>
      </c>
      <c r="AB103" s="348">
        <v>35.796999999999997</v>
      </c>
      <c r="AC103" s="348">
        <v>-1.9618</v>
      </c>
      <c r="AD103" s="348">
        <v>4.0510000000000002</v>
      </c>
      <c r="AE103" s="348">
        <v>1.8272999999999999</v>
      </c>
      <c r="AF103" s="348" t="s">
        <v>428</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7767</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48" t="s">
        <v>430</v>
      </c>
      <c r="T104" s="348" t="s">
        <v>430</v>
      </c>
      <c r="U104" s="348" t="s">
        <v>430</v>
      </c>
      <c r="V104" s="350" t="s">
        <v>430</v>
      </c>
      <c r="W104" s="348" t="s">
        <v>430</v>
      </c>
      <c r="X104" s="348" t="s">
        <v>430</v>
      </c>
      <c r="Y104" s="348" t="s">
        <v>430</v>
      </c>
      <c r="Z104" s="348" t="s">
        <v>430</v>
      </c>
      <c r="AA104" s="348" t="s">
        <v>430</v>
      </c>
      <c r="AB104" s="348" t="s">
        <v>430</v>
      </c>
      <c r="AC104" s="348" t="s">
        <v>430</v>
      </c>
      <c r="AD104" s="348" t="s">
        <v>430</v>
      </c>
      <c r="AE104" s="348" t="s">
        <v>430</v>
      </c>
      <c r="AF104" s="348" t="s">
        <v>430</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2538</v>
      </c>
      <c r="B105" s="374"/>
      <c r="C105" s="731"/>
      <c r="D105" s="374"/>
      <c r="E105" s="372"/>
      <c r="F105" s="374"/>
      <c r="G105" s="372"/>
      <c r="H105" s="374"/>
      <c r="I105" s="372"/>
      <c r="J105" s="372"/>
      <c r="K105" s="372"/>
      <c r="L105" s="372"/>
      <c r="M105" s="374"/>
      <c r="N105" s="348">
        <v>-131.6414</v>
      </c>
      <c r="O105" s="348">
        <v>-24.932300000000001</v>
      </c>
      <c r="P105" s="348">
        <v>-11.6455</v>
      </c>
      <c r="Q105" s="348">
        <v>-23.388999999999999</v>
      </c>
      <c r="R105" s="348">
        <v>15.3467</v>
      </c>
      <c r="S105" s="348">
        <v>7.9356999999999998</v>
      </c>
      <c r="T105" s="348">
        <v>0.57279999999999998</v>
      </c>
      <c r="U105" s="348">
        <v>-3.7302</v>
      </c>
      <c r="V105" s="350">
        <v>3.2052999999999998</v>
      </c>
      <c r="W105" s="348">
        <v>0.51439999999999997</v>
      </c>
      <c r="X105" s="348">
        <v>12.1968</v>
      </c>
      <c r="Y105" s="348">
        <v>11.0078</v>
      </c>
      <c r="Z105" s="348">
        <v>13.1454</v>
      </c>
      <c r="AA105" s="348">
        <v>13.7332</v>
      </c>
      <c r="AB105" s="348">
        <v>32.421199999999999</v>
      </c>
      <c r="AC105" s="348">
        <v>-3.7313000000000001</v>
      </c>
      <c r="AD105" s="348">
        <v>3.669</v>
      </c>
      <c r="AE105" s="348">
        <v>-2.5724</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9005</v>
      </c>
      <c r="B106" s="374"/>
      <c r="C106" s="731"/>
      <c r="D106" s="374"/>
      <c r="E106" s="372"/>
      <c r="F106" s="374"/>
      <c r="G106" s="372"/>
      <c r="H106" s="374"/>
      <c r="I106" s="372"/>
      <c r="J106" s="372"/>
      <c r="K106" s="372"/>
      <c r="L106" s="372"/>
      <c r="M106" s="374"/>
      <c r="N106" s="348" t="s">
        <v>430</v>
      </c>
      <c r="O106" s="348" t="s">
        <v>430</v>
      </c>
      <c r="P106" s="348" t="s">
        <v>430</v>
      </c>
      <c r="Q106" s="348" t="s">
        <v>430</v>
      </c>
      <c r="R106" s="348" t="s">
        <v>430</v>
      </c>
      <c r="S106" s="348" t="s">
        <v>430</v>
      </c>
      <c r="T106" s="348" t="s">
        <v>430</v>
      </c>
      <c r="U106" s="348" t="s">
        <v>430</v>
      </c>
      <c r="V106" s="350" t="s">
        <v>430</v>
      </c>
      <c r="W106" s="348" t="s">
        <v>430</v>
      </c>
      <c r="X106" s="348" t="s">
        <v>430</v>
      </c>
      <c r="Y106" s="348" t="s">
        <v>430</v>
      </c>
      <c r="Z106" s="348" t="s">
        <v>430</v>
      </c>
      <c r="AA106" s="348" t="s">
        <v>430</v>
      </c>
      <c r="AB106" s="348" t="s">
        <v>430</v>
      </c>
      <c r="AC106" s="348" t="s">
        <v>430</v>
      </c>
      <c r="AD106" s="348" t="s">
        <v>430</v>
      </c>
      <c r="AE106" s="348" t="s">
        <v>430</v>
      </c>
      <c r="AF106" s="348" t="s">
        <v>430</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426</v>
      </c>
      <c r="B107" s="374"/>
      <c r="C107" s="731"/>
      <c r="D107" s="374"/>
      <c r="E107" s="372"/>
      <c r="F107" s="374"/>
      <c r="G107" s="372"/>
      <c r="H107" s="374"/>
      <c r="I107" s="372"/>
      <c r="J107" s="372"/>
      <c r="K107" s="372"/>
      <c r="L107" s="372"/>
      <c r="M107" s="374"/>
      <c r="N107" s="348">
        <v>-176.20500000000001</v>
      </c>
      <c r="O107" s="348">
        <v>-64.392499999999998</v>
      </c>
      <c r="P107" s="348">
        <v>-30.331800000000001</v>
      </c>
      <c r="Q107" s="348">
        <v>-32.5687</v>
      </c>
      <c r="R107" s="348">
        <v>6.1577000000000002</v>
      </c>
      <c r="S107" s="348">
        <v>5.5533000000000001</v>
      </c>
      <c r="T107" s="348">
        <v>-7.1684000000000001</v>
      </c>
      <c r="U107" s="348">
        <v>-9.7169000000000008</v>
      </c>
      <c r="V107" s="350">
        <v>-1.4573</v>
      </c>
      <c r="W107" s="348">
        <v>-0.73380000000000001</v>
      </c>
      <c r="X107" s="348">
        <v>8.9707000000000008</v>
      </c>
      <c r="Y107" s="348">
        <v>8.8758999999999997</v>
      </c>
      <c r="Z107" s="348">
        <v>12.2277</v>
      </c>
      <c r="AA107" s="348">
        <v>7.8170000000000002</v>
      </c>
      <c r="AB107" s="348">
        <v>21.252600000000001</v>
      </c>
      <c r="AC107" s="348">
        <v>-10.6334</v>
      </c>
      <c r="AD107" s="348">
        <v>-1.1859</v>
      </c>
      <c r="AE107" s="348">
        <v>-14.828099999999999</v>
      </c>
      <c r="AF107" s="348" t="s">
        <v>428</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345" t="s">
        <v>665</v>
      </c>
      <c r="B108" s="374"/>
      <c r="C108" s="731"/>
      <c r="D108" s="374"/>
      <c r="E108" s="372"/>
      <c r="F108" s="374"/>
      <c r="G108" s="372"/>
      <c r="H108" s="374"/>
      <c r="I108" s="372"/>
      <c r="J108" s="372"/>
      <c r="K108" s="372"/>
      <c r="L108" s="372"/>
      <c r="M108" s="374"/>
      <c r="N108" s="348">
        <v>-119.60509999999999</v>
      </c>
      <c r="O108" s="348">
        <v>-15.3948</v>
      </c>
      <c r="P108" s="348">
        <v>-6.8635000000000002</v>
      </c>
      <c r="Q108" s="348">
        <v>-19.406400000000001</v>
      </c>
      <c r="R108" s="348">
        <v>16.7258</v>
      </c>
      <c r="S108" s="348">
        <v>8.8892000000000007</v>
      </c>
      <c r="T108" s="348">
        <v>2.7431999999999999</v>
      </c>
      <c r="U108" s="348">
        <v>-2.6002999999999998</v>
      </c>
      <c r="V108" s="350">
        <v>3.1244999999999998</v>
      </c>
      <c r="W108" s="348">
        <v>-0.2606</v>
      </c>
      <c r="X108" s="348">
        <v>11.729699999999999</v>
      </c>
      <c r="Y108" s="348">
        <v>10.588800000000001</v>
      </c>
      <c r="Z108" s="348">
        <v>12.329499999999999</v>
      </c>
      <c r="AA108" s="348">
        <v>13.309699999999999</v>
      </c>
      <c r="AB108" s="348">
        <v>35.0152</v>
      </c>
      <c r="AC108" s="348">
        <v>-2.4922</v>
      </c>
      <c r="AD108" s="348">
        <v>3.6276999999999999</v>
      </c>
      <c r="AE108" s="348">
        <v>1.2273000000000001</v>
      </c>
      <c r="AF108" s="348" t="s">
        <v>428</v>
      </c>
      <c r="AG108" s="374"/>
      <c r="AH108" s="346"/>
      <c r="AI108" s="346"/>
      <c r="AJ108" s="346"/>
      <c r="AK108" s="346"/>
      <c r="AL108" s="346"/>
      <c r="AM108" s="346"/>
      <c r="AN108" s="346"/>
      <c r="AO108" s="346"/>
      <c r="AP108" s="346"/>
      <c r="AQ108" s="346"/>
      <c r="AR108" s="346"/>
      <c r="AS108" s="346"/>
      <c r="AT108" s="346"/>
      <c r="AU108" s="346"/>
      <c r="AV108" s="346"/>
      <c r="AW108" s="346"/>
      <c r="AX108" s="346"/>
      <c r="AY108" s="346"/>
      <c r="AZ108" s="374"/>
      <c r="BA108" s="375"/>
      <c r="BB108" s="375"/>
      <c r="BC108" s="375"/>
      <c r="BD108" s="375"/>
      <c r="BE108" s="374"/>
      <c r="BF108" s="375"/>
      <c r="BG108" s="375"/>
      <c r="BH108" s="375"/>
      <c r="BI108" s="374"/>
      <c r="BJ108" s="375"/>
      <c r="BK108" s="374"/>
      <c r="BL108" s="375"/>
      <c r="BM108" s="375"/>
      <c r="BN108" s="375"/>
      <c r="BO108" s="375"/>
      <c r="BP108" s="374"/>
      <c r="BQ108" s="375"/>
      <c r="BR108" s="375"/>
      <c r="BS108" s="375"/>
      <c r="BT108" s="375"/>
      <c r="BU108" s="375"/>
      <c r="BV108" s="375"/>
      <c r="BW108" s="374"/>
      <c r="BX108" s="372"/>
      <c r="BY108" s="374"/>
      <c r="BZ108" s="374"/>
      <c r="CA108" s="374"/>
      <c r="CB108" s="374"/>
      <c r="CC108" s="374"/>
      <c r="CD108" s="430"/>
    </row>
    <row r="109" spans="1:82" s="107" customFormat="1" x14ac:dyDescent="0.25">
      <c r="A109" s="345" t="s">
        <v>666</v>
      </c>
      <c r="B109" s="374"/>
      <c r="C109" s="731"/>
      <c r="D109" s="374"/>
      <c r="E109" s="372"/>
      <c r="F109" s="374"/>
      <c r="G109" s="372"/>
      <c r="H109" s="374"/>
      <c r="I109" s="372"/>
      <c r="J109" s="372"/>
      <c r="K109" s="372"/>
      <c r="L109" s="372"/>
      <c r="M109" s="374"/>
      <c r="N109" s="348">
        <v>-118.5127</v>
      </c>
      <c r="O109" s="348">
        <v>-14.9892</v>
      </c>
      <c r="P109" s="348">
        <v>-6.468</v>
      </c>
      <c r="Q109" s="348">
        <v>-18.925999999999998</v>
      </c>
      <c r="R109" s="348">
        <v>18.236899999999999</v>
      </c>
      <c r="S109" s="348">
        <v>10.875999999999999</v>
      </c>
      <c r="T109" s="348">
        <v>4.0401999999999996</v>
      </c>
      <c r="U109" s="348">
        <v>-1.6107</v>
      </c>
      <c r="V109" s="350">
        <v>4.0566000000000004</v>
      </c>
      <c r="W109" s="348">
        <v>0.69369999999999998</v>
      </c>
      <c r="X109" s="348">
        <v>12.7936</v>
      </c>
      <c r="Y109" s="348">
        <v>11.712999999999999</v>
      </c>
      <c r="Z109" s="348">
        <v>13.5579</v>
      </c>
      <c r="AA109" s="348">
        <v>15.038500000000001</v>
      </c>
      <c r="AB109" s="348">
        <v>36.700000000000003</v>
      </c>
      <c r="AC109" s="348">
        <v>-1.3587</v>
      </c>
      <c r="AD109" s="348">
        <v>4.6306000000000003</v>
      </c>
      <c r="AE109" s="348">
        <v>2.5102000000000002</v>
      </c>
      <c r="AF109" s="348">
        <v>12.1509</v>
      </c>
      <c r="AG109" s="374"/>
      <c r="AH109" s="346"/>
      <c r="AI109" s="346"/>
      <c r="AJ109" s="346"/>
      <c r="AK109" s="346"/>
      <c r="AL109" s="346"/>
      <c r="AM109" s="346"/>
      <c r="AN109" s="346"/>
      <c r="AO109" s="346"/>
      <c r="AP109" s="346"/>
      <c r="AQ109" s="346"/>
      <c r="AR109" s="346"/>
      <c r="AS109" s="346"/>
      <c r="AT109" s="346"/>
      <c r="AU109" s="346"/>
      <c r="AV109" s="346"/>
      <c r="AW109" s="346"/>
      <c r="AX109" s="346"/>
      <c r="AY109" s="346"/>
      <c r="AZ109" s="374"/>
      <c r="BA109" s="375"/>
      <c r="BB109" s="375"/>
      <c r="BC109" s="375"/>
      <c r="BD109" s="375"/>
      <c r="BE109" s="374"/>
      <c r="BF109" s="375"/>
      <c r="BG109" s="375"/>
      <c r="BH109" s="375"/>
      <c r="BI109" s="374"/>
      <c r="BJ109" s="375"/>
      <c r="BK109" s="374"/>
      <c r="BL109" s="375"/>
      <c r="BM109" s="375"/>
      <c r="BN109" s="375"/>
      <c r="BO109" s="375"/>
      <c r="BP109" s="374"/>
      <c r="BQ109" s="375"/>
      <c r="BR109" s="375"/>
      <c r="BS109" s="375"/>
      <c r="BT109" s="375"/>
      <c r="BU109" s="375"/>
      <c r="BV109" s="375"/>
      <c r="BW109" s="374"/>
      <c r="BX109" s="372"/>
      <c r="BY109" s="374"/>
      <c r="BZ109" s="374"/>
      <c r="CA109" s="374"/>
      <c r="CB109" s="374"/>
      <c r="CC109" s="374"/>
      <c r="CD109" s="430"/>
    </row>
    <row r="110" spans="1:82" s="107" customFormat="1" x14ac:dyDescent="0.25">
      <c r="A110" s="345" t="s">
        <v>7903</v>
      </c>
      <c r="B110" s="374"/>
      <c r="C110" s="731"/>
      <c r="D110" s="374"/>
      <c r="E110" s="372"/>
      <c r="F110" s="374"/>
      <c r="G110" s="372"/>
      <c r="H110" s="374"/>
      <c r="I110" s="372"/>
      <c r="J110" s="372"/>
      <c r="K110" s="372"/>
      <c r="L110" s="372"/>
      <c r="M110" s="374"/>
      <c r="N110" s="348" t="s">
        <v>430</v>
      </c>
      <c r="O110" s="348" t="s">
        <v>430</v>
      </c>
      <c r="P110" s="348" t="s">
        <v>430</v>
      </c>
      <c r="Q110" s="348" t="s">
        <v>430</v>
      </c>
      <c r="R110" s="348" t="s">
        <v>430</v>
      </c>
      <c r="S110" s="348" t="s">
        <v>430</v>
      </c>
      <c r="T110" s="348" t="s">
        <v>430</v>
      </c>
      <c r="U110" s="348" t="s">
        <v>430</v>
      </c>
      <c r="V110" s="350" t="s">
        <v>430</v>
      </c>
      <c r="W110" s="348" t="s">
        <v>430</v>
      </c>
      <c r="X110" s="348" t="s">
        <v>430</v>
      </c>
      <c r="Y110" s="348" t="s">
        <v>430</v>
      </c>
      <c r="Z110" s="348" t="s">
        <v>430</v>
      </c>
      <c r="AA110" s="348" t="s">
        <v>430</v>
      </c>
      <c r="AB110" s="348" t="s">
        <v>430</v>
      </c>
      <c r="AC110" s="348" t="s">
        <v>430</v>
      </c>
      <c r="AD110" s="348" t="s">
        <v>430</v>
      </c>
      <c r="AE110" s="348" t="s">
        <v>430</v>
      </c>
      <c r="AF110" s="348" t="s">
        <v>430</v>
      </c>
      <c r="AG110" s="374"/>
      <c r="AH110" s="346"/>
      <c r="AI110" s="346"/>
      <c r="AJ110" s="346"/>
      <c r="AK110" s="346"/>
      <c r="AL110" s="346"/>
      <c r="AM110" s="346"/>
      <c r="AN110" s="346"/>
      <c r="AO110" s="346"/>
      <c r="AP110" s="346"/>
      <c r="AQ110" s="346"/>
      <c r="AR110" s="346"/>
      <c r="AS110" s="346"/>
      <c r="AT110" s="346"/>
      <c r="AU110" s="346"/>
      <c r="AV110" s="346"/>
      <c r="AW110" s="346"/>
      <c r="AX110" s="346"/>
      <c r="AY110" s="346"/>
      <c r="AZ110" s="374"/>
      <c r="BA110" s="375"/>
      <c r="BB110" s="375"/>
      <c r="BC110" s="375"/>
      <c r="BD110" s="375"/>
      <c r="BE110" s="374"/>
      <c r="BF110" s="375"/>
      <c r="BG110" s="375"/>
      <c r="BH110" s="375"/>
      <c r="BI110" s="374"/>
      <c r="BJ110" s="375"/>
      <c r="BK110" s="374"/>
      <c r="BL110" s="375"/>
      <c r="BM110" s="375"/>
      <c r="BN110" s="375"/>
      <c r="BO110" s="375"/>
      <c r="BP110" s="374"/>
      <c r="BQ110" s="375"/>
      <c r="BR110" s="375"/>
      <c r="BS110" s="375"/>
      <c r="BT110" s="375"/>
      <c r="BU110" s="375"/>
      <c r="BV110" s="375"/>
      <c r="BW110" s="374"/>
      <c r="BX110" s="372"/>
      <c r="BY110" s="374"/>
      <c r="BZ110" s="374"/>
      <c r="CA110" s="374"/>
      <c r="CB110" s="374"/>
      <c r="CC110" s="374"/>
      <c r="CD110" s="430"/>
    </row>
    <row r="111" spans="1:82" s="107" customFormat="1" x14ac:dyDescent="0.25">
      <c r="A111" s="345" t="s">
        <v>6907</v>
      </c>
      <c r="B111" s="374"/>
      <c r="C111" s="731"/>
      <c r="D111" s="374"/>
      <c r="E111" s="372"/>
      <c r="F111" s="374"/>
      <c r="G111" s="372"/>
      <c r="H111" s="374"/>
      <c r="I111" s="372"/>
      <c r="J111" s="372"/>
      <c r="K111" s="372"/>
      <c r="L111" s="372"/>
      <c r="M111" s="374"/>
      <c r="N111" s="348" t="s">
        <v>430</v>
      </c>
      <c r="O111" s="348" t="s">
        <v>430</v>
      </c>
      <c r="P111" s="348" t="s">
        <v>430</v>
      </c>
      <c r="Q111" s="348" t="s">
        <v>430</v>
      </c>
      <c r="R111" s="348" t="s">
        <v>430</v>
      </c>
      <c r="S111" s="348" t="s">
        <v>430</v>
      </c>
      <c r="T111" s="348" t="s">
        <v>430</v>
      </c>
      <c r="U111" s="348" t="s">
        <v>430</v>
      </c>
      <c r="V111" s="350" t="s">
        <v>430</v>
      </c>
      <c r="W111" s="348" t="s">
        <v>430</v>
      </c>
      <c r="X111" s="348" t="s">
        <v>430</v>
      </c>
      <c r="Y111" s="348" t="s">
        <v>430</v>
      </c>
      <c r="Z111" s="348" t="s">
        <v>430</v>
      </c>
      <c r="AA111" s="348" t="s">
        <v>430</v>
      </c>
      <c r="AB111" s="348" t="s">
        <v>430</v>
      </c>
      <c r="AC111" s="348" t="s">
        <v>430</v>
      </c>
      <c r="AD111" s="348" t="s">
        <v>430</v>
      </c>
      <c r="AE111" s="348" t="s">
        <v>430</v>
      </c>
      <c r="AF111" s="348" t="s">
        <v>430</v>
      </c>
      <c r="AG111" s="374"/>
      <c r="AH111" s="346"/>
      <c r="AI111" s="346"/>
      <c r="AJ111" s="346"/>
      <c r="AK111" s="346"/>
      <c r="AL111" s="346"/>
      <c r="AM111" s="346"/>
      <c r="AN111" s="346"/>
      <c r="AO111" s="346"/>
      <c r="AP111" s="346"/>
      <c r="AQ111" s="346"/>
      <c r="AR111" s="346"/>
      <c r="AS111" s="346"/>
      <c r="AT111" s="346"/>
      <c r="AU111" s="346"/>
      <c r="AV111" s="346"/>
      <c r="AW111" s="346"/>
      <c r="AX111" s="346"/>
      <c r="AY111" s="346"/>
      <c r="AZ111" s="374"/>
      <c r="BA111" s="375"/>
      <c r="BB111" s="375"/>
      <c r="BC111" s="375"/>
      <c r="BD111" s="375"/>
      <c r="BE111" s="374"/>
      <c r="BF111" s="375"/>
      <c r="BG111" s="375"/>
      <c r="BH111" s="375"/>
      <c r="BI111" s="374"/>
      <c r="BJ111" s="375"/>
      <c r="BK111" s="374"/>
      <c r="BL111" s="375"/>
      <c r="BM111" s="375"/>
      <c r="BN111" s="375"/>
      <c r="BO111" s="375"/>
      <c r="BP111" s="374"/>
      <c r="BQ111" s="375"/>
      <c r="BR111" s="375"/>
      <c r="BS111" s="375"/>
      <c r="BT111" s="375"/>
      <c r="BU111" s="375"/>
      <c r="BV111" s="375"/>
      <c r="BW111" s="374"/>
      <c r="BX111" s="372"/>
      <c r="BY111" s="374"/>
      <c r="BZ111" s="374"/>
      <c r="CA111" s="374"/>
      <c r="CB111" s="374"/>
      <c r="CC111" s="374"/>
      <c r="CD111" s="430"/>
    </row>
    <row r="112" spans="1:82" s="107" customFormat="1" x14ac:dyDescent="0.25">
      <c r="A112" s="495" t="s">
        <v>8256</v>
      </c>
      <c r="B112" s="417"/>
      <c r="C112" s="732"/>
      <c r="D112" s="417"/>
      <c r="E112" s="431"/>
      <c r="F112" s="417"/>
      <c r="G112" s="431"/>
      <c r="H112" s="417"/>
      <c r="I112" s="431"/>
      <c r="J112" s="431"/>
      <c r="K112" s="431"/>
      <c r="L112" s="431"/>
      <c r="M112" s="432"/>
      <c r="N112" s="433">
        <v>-6.2694000000000001</v>
      </c>
      <c r="O112" s="433">
        <v>2.3666999999999998</v>
      </c>
      <c r="P112" s="433">
        <v>-0.70130000000000003</v>
      </c>
      <c r="Q112" s="433">
        <v>-2.2332999999999998</v>
      </c>
      <c r="R112" s="433">
        <v>2.7850000000000001</v>
      </c>
      <c r="S112" s="433">
        <v>7.7211999999999996</v>
      </c>
      <c r="T112" s="433">
        <v>4.7450999999999999</v>
      </c>
      <c r="U112" s="433">
        <v>4.5848000000000004</v>
      </c>
      <c r="V112" s="434">
        <v>5.1226000000000003</v>
      </c>
      <c r="W112" s="433">
        <v>6.6218000000000004</v>
      </c>
      <c r="X112" s="433">
        <v>6.9249999999999998</v>
      </c>
      <c r="Y112" s="433">
        <v>6.0301</v>
      </c>
      <c r="Z112" s="433">
        <v>6.8642000000000003</v>
      </c>
      <c r="AA112" s="433">
        <v>3.0747</v>
      </c>
      <c r="AB112" s="433">
        <v>6.2363</v>
      </c>
      <c r="AC112" s="433">
        <v>4.8007999999999997</v>
      </c>
      <c r="AD112" s="433">
        <v>4.9824999999999999</v>
      </c>
      <c r="AE112" s="433">
        <v>3.6114999999999999</v>
      </c>
      <c r="AF112" s="433" t="s">
        <v>428</v>
      </c>
      <c r="AG112" s="432"/>
      <c r="AH112" s="435"/>
      <c r="AI112" s="435"/>
      <c r="AJ112" s="435"/>
      <c r="AK112" s="435"/>
      <c r="AL112" s="435"/>
      <c r="AM112" s="435"/>
      <c r="AN112" s="435"/>
      <c r="AO112" s="435"/>
      <c r="AP112" s="435"/>
      <c r="AQ112" s="435"/>
      <c r="AR112" s="435"/>
      <c r="AS112" s="435"/>
      <c r="AT112" s="435"/>
      <c r="AU112" s="435"/>
      <c r="AV112" s="435"/>
      <c r="AW112" s="435"/>
      <c r="AX112" s="435"/>
      <c r="AY112" s="435"/>
      <c r="AZ112" s="417"/>
      <c r="BA112" s="437"/>
      <c r="BB112" s="437"/>
      <c r="BC112" s="437"/>
      <c r="BD112" s="437"/>
      <c r="BE112" s="417"/>
      <c r="BF112" s="437"/>
      <c r="BG112" s="437"/>
      <c r="BH112" s="437"/>
      <c r="BI112" s="417"/>
      <c r="BJ112" s="437"/>
      <c r="BK112" s="417"/>
      <c r="BL112" s="437"/>
      <c r="BM112" s="437"/>
      <c r="BN112" s="437"/>
      <c r="BO112" s="437"/>
      <c r="BP112" s="417"/>
      <c r="BQ112" s="437"/>
      <c r="BR112" s="437"/>
      <c r="BS112" s="437"/>
      <c r="BT112" s="437"/>
      <c r="BU112" s="437"/>
      <c r="BV112" s="437"/>
      <c r="BW112" s="417"/>
      <c r="BX112" s="431"/>
      <c r="BY112" s="417"/>
      <c r="BZ112" s="417"/>
      <c r="CA112" s="417"/>
      <c r="CB112" s="417"/>
      <c r="CC112" s="417"/>
      <c r="CD112" s="546"/>
    </row>
    <row r="116" spans="1:1" x14ac:dyDescent="0.25">
      <c r="A116" s="488" t="s">
        <v>179</v>
      </c>
    </row>
    <row r="117" spans="1:1" x14ac:dyDescent="0.25">
      <c r="A117" s="488" t="s">
        <v>10511</v>
      </c>
    </row>
    <row r="118" spans="1:1" x14ac:dyDescent="0.25">
      <c r="A11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0536D-83E7-4A1D-8045-43930547A96B}">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72" t="s">
        <v>345</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76"/>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00"/>
      <c r="BA6" s="692" t="s">
        <v>72</v>
      </c>
      <c r="BB6" s="691" t="s">
        <v>73</v>
      </c>
      <c r="BC6" s="691" t="s">
        <v>74</v>
      </c>
      <c r="BD6" s="327" t="s">
        <v>75</v>
      </c>
      <c r="BE6" s="77"/>
      <c r="BF6" s="326" t="s">
        <v>309</v>
      </c>
      <c r="BG6" s="303" t="s">
        <v>310</v>
      </c>
      <c r="BH6" s="327" t="s">
        <v>311</v>
      </c>
      <c r="BI6" s="1074"/>
      <c r="BJ6" s="1113"/>
      <c r="BK6" s="1074"/>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10078</v>
      </c>
      <c r="B8" s="702"/>
      <c r="C8" s="724">
        <v>41281</v>
      </c>
      <c r="D8" s="702"/>
      <c r="E8" s="403">
        <v>10225.200000000001</v>
      </c>
      <c r="F8" s="702"/>
      <c r="G8" s="404">
        <v>84.430099999999996</v>
      </c>
      <c r="H8" s="702"/>
      <c r="I8" s="650">
        <v>3.75</v>
      </c>
      <c r="J8" s="650">
        <v>7.86</v>
      </c>
      <c r="K8" s="650">
        <v>2.76</v>
      </c>
      <c r="L8" s="650">
        <v>2.98</v>
      </c>
      <c r="M8" s="482"/>
      <c r="N8" s="405">
        <v>14.623799999999999</v>
      </c>
      <c r="O8" s="405">
        <v>19.2105</v>
      </c>
      <c r="P8" s="405">
        <v>7.2976999999999999</v>
      </c>
      <c r="Q8" s="405">
        <v>-8.0561000000000007</v>
      </c>
      <c r="R8" s="405">
        <v>7.0523999999999996</v>
      </c>
      <c r="S8" s="405">
        <v>7.5983000000000001</v>
      </c>
      <c r="T8" s="405">
        <v>6.3663999999999996</v>
      </c>
      <c r="U8" s="405">
        <v>4.3742999999999999</v>
      </c>
      <c r="V8" s="407">
        <v>6.4516999999999998</v>
      </c>
      <c r="W8" s="405">
        <v>5.8426</v>
      </c>
      <c r="X8" s="405">
        <v>8.9099000000000004</v>
      </c>
      <c r="Y8" s="405">
        <v>9.1265000000000001</v>
      </c>
      <c r="Z8" s="405">
        <v>9.0545000000000009</v>
      </c>
      <c r="AA8" s="405">
        <v>4.7840999999999996</v>
      </c>
      <c r="AB8" s="405">
        <v>14.8687</v>
      </c>
      <c r="AC8" s="405">
        <v>5.7126000000000001</v>
      </c>
      <c r="AD8" s="405">
        <v>6.1734</v>
      </c>
      <c r="AE8" s="405">
        <v>6.5320999999999998</v>
      </c>
      <c r="AF8" s="405">
        <v>9.7074999999999996</v>
      </c>
      <c r="AG8" s="482"/>
      <c r="AH8" s="403">
        <v>1</v>
      </c>
      <c r="AI8" s="403">
        <v>1</v>
      </c>
      <c r="AJ8" s="403">
        <v>1</v>
      </c>
      <c r="AK8" s="403">
        <v>7</v>
      </c>
      <c r="AL8" s="403">
        <v>5</v>
      </c>
      <c r="AM8" s="403">
        <v>14</v>
      </c>
      <c r="AN8" s="403">
        <v>4</v>
      </c>
      <c r="AO8" s="403">
        <v>5</v>
      </c>
      <c r="AP8" s="403">
        <v>3</v>
      </c>
      <c r="AQ8" s="403">
        <v>7</v>
      </c>
      <c r="AR8" s="403">
        <v>9</v>
      </c>
      <c r="AS8" s="403">
        <v>3</v>
      </c>
      <c r="AT8" s="403">
        <v>3</v>
      </c>
      <c r="AU8" s="403">
        <v>8</v>
      </c>
      <c r="AV8" s="403">
        <v>4</v>
      </c>
      <c r="AW8" s="403">
        <v>3</v>
      </c>
      <c r="AX8" s="403">
        <v>3</v>
      </c>
      <c r="AY8" s="403">
        <v>2</v>
      </c>
      <c r="AZ8" s="482"/>
      <c r="BA8" s="410">
        <v>48.449461358619601</v>
      </c>
      <c r="BB8" s="410">
        <v>1.03469614280313</v>
      </c>
      <c r="BC8" s="410">
        <v>6.4564532180388295E-2</v>
      </c>
      <c r="BD8" s="410">
        <v>2.0033098806993199</v>
      </c>
      <c r="BE8" s="702"/>
      <c r="BF8" s="405">
        <v>44.882040380299998</v>
      </c>
      <c r="BG8" s="405">
        <v>10.5674580571</v>
      </c>
      <c r="BH8" s="405">
        <v>4.2471936144000004</v>
      </c>
      <c r="BI8" s="702"/>
      <c r="BJ8" s="405">
        <v>23.210263170000001</v>
      </c>
      <c r="BK8" s="702"/>
      <c r="BL8" s="405">
        <v>8.5965100000000003</v>
      </c>
      <c r="BM8" s="405">
        <v>2.9784700000000002</v>
      </c>
      <c r="BN8" s="405">
        <v>11.635300000000001</v>
      </c>
      <c r="BO8" s="405">
        <v>76.789720000000003</v>
      </c>
      <c r="BP8" s="702"/>
      <c r="BQ8" s="405">
        <v>3.43</v>
      </c>
      <c r="BR8" s="405">
        <v>35.880000000000003</v>
      </c>
      <c r="BS8" s="405">
        <v>16.190000000000001</v>
      </c>
      <c r="BT8" s="405">
        <v>14.98</v>
      </c>
      <c r="BU8" s="405">
        <v>2.31</v>
      </c>
      <c r="BV8" s="405">
        <v>4.4800000000000004</v>
      </c>
      <c r="BW8" s="702"/>
      <c r="BX8" s="703" t="s">
        <v>10079</v>
      </c>
      <c r="BY8" s="703" t="s">
        <v>10080</v>
      </c>
      <c r="BZ8" s="703" t="s">
        <v>5963</v>
      </c>
      <c r="CA8" s="703" t="s">
        <v>10081</v>
      </c>
      <c r="CB8" s="703" t="s">
        <v>10082</v>
      </c>
      <c r="CC8" s="702"/>
      <c r="CD8" s="411" t="s">
        <v>7851</v>
      </c>
    </row>
    <row r="9" spans="1:82" s="355" customFormat="1" x14ac:dyDescent="0.25">
      <c r="A9" s="345" t="s">
        <v>10083</v>
      </c>
      <c r="B9" s="668"/>
      <c r="C9" s="719">
        <v>44342</v>
      </c>
      <c r="D9" s="668"/>
      <c r="E9" s="346">
        <v>3490.21</v>
      </c>
      <c r="F9" s="668"/>
      <c r="G9" s="347">
        <v>16.124199999999998</v>
      </c>
      <c r="H9" s="668"/>
      <c r="I9" s="651">
        <v>4.59</v>
      </c>
      <c r="J9" s="651">
        <v>7.2</v>
      </c>
      <c r="K9" s="651">
        <v>3.6676000000000002</v>
      </c>
      <c r="L9" s="651">
        <v>3.8170999999999999</v>
      </c>
      <c r="M9" s="349"/>
      <c r="N9" s="348">
        <v>-26.6724</v>
      </c>
      <c r="O9" s="348">
        <v>-18.834800000000001</v>
      </c>
      <c r="P9" s="348">
        <v>-5.9112</v>
      </c>
      <c r="Q9" s="348">
        <v>-15.4625</v>
      </c>
      <c r="R9" s="348">
        <v>-2.5284</v>
      </c>
      <c r="S9" s="348">
        <v>9.3279999999999994</v>
      </c>
      <c r="T9" s="348">
        <v>2.6263999999999998</v>
      </c>
      <c r="U9" s="348">
        <v>4.6470000000000002</v>
      </c>
      <c r="V9" s="350">
        <v>6.1451000000000002</v>
      </c>
      <c r="W9" s="348">
        <v>6.1497999999999999</v>
      </c>
      <c r="X9" s="348">
        <v>10.476800000000001</v>
      </c>
      <c r="Y9" s="348">
        <v>9.7622</v>
      </c>
      <c r="Z9" s="348" t="s">
        <v>430</v>
      </c>
      <c r="AA9" s="348">
        <v>1.6867000000000001</v>
      </c>
      <c r="AB9" s="348">
        <v>8.7666000000000004</v>
      </c>
      <c r="AC9" s="348">
        <v>5.1257000000000001</v>
      </c>
      <c r="AD9" s="348">
        <v>5.0298999999999996</v>
      </c>
      <c r="AE9" s="348">
        <v>-2.1429</v>
      </c>
      <c r="AF9" s="348">
        <v>9.5122999999999998</v>
      </c>
      <c r="AG9" s="349"/>
      <c r="AH9" s="346">
        <v>9</v>
      </c>
      <c r="AI9" s="346">
        <v>14</v>
      </c>
      <c r="AJ9" s="346">
        <v>11</v>
      </c>
      <c r="AK9" s="346">
        <v>12</v>
      </c>
      <c r="AL9" s="346">
        <v>15</v>
      </c>
      <c r="AM9" s="346">
        <v>8</v>
      </c>
      <c r="AN9" s="346">
        <v>11</v>
      </c>
      <c r="AO9" s="346">
        <v>3</v>
      </c>
      <c r="AP9" s="346">
        <v>5</v>
      </c>
      <c r="AQ9" s="346">
        <v>3</v>
      </c>
      <c r="AR9" s="346">
        <v>1</v>
      </c>
      <c r="AS9" s="346">
        <v>1</v>
      </c>
      <c r="AT9" s="346" t="s">
        <v>430</v>
      </c>
      <c r="AU9" s="346">
        <v>13</v>
      </c>
      <c r="AV9" s="346">
        <v>15</v>
      </c>
      <c r="AW9" s="346">
        <v>5</v>
      </c>
      <c r="AX9" s="346">
        <v>6</v>
      </c>
      <c r="AY9" s="346">
        <v>14</v>
      </c>
      <c r="AZ9" s="349"/>
      <c r="BA9" s="375">
        <v>43.251889407986198</v>
      </c>
      <c r="BB9" s="375">
        <v>0</v>
      </c>
      <c r="BC9" s="375">
        <v>0.105336057275713</v>
      </c>
      <c r="BD9" s="375" t="s">
        <v>430</v>
      </c>
      <c r="BE9" s="668"/>
      <c r="BF9" s="348">
        <v>45.605397539999998</v>
      </c>
      <c r="BG9" s="348">
        <v>0.17189273590000001</v>
      </c>
      <c r="BH9" s="348">
        <v>265.31311693430001</v>
      </c>
      <c r="BI9" s="668"/>
      <c r="BJ9" s="348">
        <v>10.65051624</v>
      </c>
      <c r="BK9" s="668"/>
      <c r="BL9" s="348">
        <v>6.9392300000000002</v>
      </c>
      <c r="BM9" s="348">
        <v>3.06135</v>
      </c>
      <c r="BN9" s="348">
        <v>0.64993500000000004</v>
      </c>
      <c r="BO9" s="348">
        <v>89.349485000000001</v>
      </c>
      <c r="BP9" s="668"/>
      <c r="BQ9" s="348">
        <v>55.92</v>
      </c>
      <c r="BR9" s="348">
        <v>19.239999999999998</v>
      </c>
      <c r="BS9" s="348" t="s">
        <v>430</v>
      </c>
      <c r="BT9" s="348" t="s">
        <v>430</v>
      </c>
      <c r="BU9" s="348" t="s">
        <v>430</v>
      </c>
      <c r="BV9" s="348">
        <v>14.19</v>
      </c>
      <c r="BW9" s="668"/>
      <c r="BX9" s="353" t="s">
        <v>10084</v>
      </c>
      <c r="BY9" s="353" t="s">
        <v>9055</v>
      </c>
      <c r="BZ9" s="353" t="s">
        <v>10085</v>
      </c>
      <c r="CA9" s="353" t="s">
        <v>2650</v>
      </c>
      <c r="CB9" s="353" t="s">
        <v>10086</v>
      </c>
      <c r="CC9" s="668"/>
      <c r="CD9" s="354" t="s">
        <v>443</v>
      </c>
    </row>
    <row r="10" spans="1:82" s="355" customFormat="1" x14ac:dyDescent="0.25">
      <c r="A10" s="345" t="s">
        <v>10087</v>
      </c>
      <c r="B10" s="668"/>
      <c r="C10" s="719">
        <v>41277</v>
      </c>
      <c r="D10" s="668"/>
      <c r="E10" s="346">
        <v>3343.19</v>
      </c>
      <c r="F10" s="668"/>
      <c r="G10" s="347">
        <v>87.898700000000005</v>
      </c>
      <c r="H10" s="668"/>
      <c r="I10" s="651">
        <v>5.53</v>
      </c>
      <c r="J10" s="651">
        <v>8.09</v>
      </c>
      <c r="K10" s="651">
        <v>2.93</v>
      </c>
      <c r="L10" s="651">
        <v>3.07</v>
      </c>
      <c r="M10" s="349"/>
      <c r="N10" s="348">
        <v>-30.47</v>
      </c>
      <c r="O10" s="348">
        <v>-12.016500000000001</v>
      </c>
      <c r="P10" s="348">
        <v>-4.6348000000000003</v>
      </c>
      <c r="Q10" s="348">
        <v>-10.628399999999999</v>
      </c>
      <c r="R10" s="348">
        <v>1.0430999999999999</v>
      </c>
      <c r="S10" s="348">
        <v>6.9444999999999997</v>
      </c>
      <c r="T10" s="348">
        <v>5.0082000000000004</v>
      </c>
      <c r="U10" s="348">
        <v>3.0708000000000002</v>
      </c>
      <c r="V10" s="350">
        <v>4.7931999999999997</v>
      </c>
      <c r="W10" s="348">
        <v>6.0724999999999998</v>
      </c>
      <c r="X10" s="348">
        <v>9.4006000000000007</v>
      </c>
      <c r="Y10" s="348">
        <v>8.9869000000000003</v>
      </c>
      <c r="Z10" s="348">
        <v>9.5385000000000009</v>
      </c>
      <c r="AA10" s="348">
        <v>3.9146999999999998</v>
      </c>
      <c r="AB10" s="348">
        <v>12.085100000000001</v>
      </c>
      <c r="AC10" s="348">
        <v>3.3923999999999999</v>
      </c>
      <c r="AD10" s="348">
        <v>4.6345999999999998</v>
      </c>
      <c r="AE10" s="348">
        <v>-1.6022000000000001</v>
      </c>
      <c r="AF10" s="348">
        <v>10.3086</v>
      </c>
      <c r="AG10" s="349"/>
      <c r="AH10" s="346">
        <v>10</v>
      </c>
      <c r="AI10" s="346">
        <v>11</v>
      </c>
      <c r="AJ10" s="346">
        <v>9</v>
      </c>
      <c r="AK10" s="346">
        <v>9</v>
      </c>
      <c r="AL10" s="346">
        <v>13</v>
      </c>
      <c r="AM10" s="346">
        <v>15</v>
      </c>
      <c r="AN10" s="346">
        <v>7</v>
      </c>
      <c r="AO10" s="346">
        <v>9</v>
      </c>
      <c r="AP10" s="346">
        <v>10</v>
      </c>
      <c r="AQ10" s="346">
        <v>5</v>
      </c>
      <c r="AR10" s="346">
        <v>3</v>
      </c>
      <c r="AS10" s="346">
        <v>4</v>
      </c>
      <c r="AT10" s="346">
        <v>2</v>
      </c>
      <c r="AU10" s="346">
        <v>10</v>
      </c>
      <c r="AV10" s="346">
        <v>10</v>
      </c>
      <c r="AW10" s="346">
        <v>8</v>
      </c>
      <c r="AX10" s="346">
        <v>8</v>
      </c>
      <c r="AY10" s="346">
        <v>13</v>
      </c>
      <c r="AZ10" s="349"/>
      <c r="BA10" s="375">
        <v>39.227725265503103</v>
      </c>
      <c r="BB10" s="375">
        <v>0.85552602817537204</v>
      </c>
      <c r="BC10" s="375">
        <v>8.7791166557121894E-2</v>
      </c>
      <c r="BD10" s="375">
        <v>2.5138147195760299</v>
      </c>
      <c r="BE10" s="668"/>
      <c r="BF10" s="348">
        <v>44.277148284299997</v>
      </c>
      <c r="BG10" s="348">
        <v>5.6837409093</v>
      </c>
      <c r="BH10" s="348">
        <v>7.7901419137000003</v>
      </c>
      <c r="BI10" s="668"/>
      <c r="BJ10" s="348">
        <v>23.523891290000002</v>
      </c>
      <c r="BK10" s="668"/>
      <c r="BL10" s="348">
        <v>15.429600000000001</v>
      </c>
      <c r="BM10" s="348">
        <v>2.5179800000000001</v>
      </c>
      <c r="BN10" s="348">
        <v>5.5762900000000002</v>
      </c>
      <c r="BO10" s="348">
        <v>76.476129999999998</v>
      </c>
      <c r="BP10" s="668"/>
      <c r="BQ10" s="348">
        <v>17.62</v>
      </c>
      <c r="BR10" s="348">
        <v>10.5</v>
      </c>
      <c r="BS10" s="348">
        <v>14.14</v>
      </c>
      <c r="BT10" s="348">
        <v>27.27</v>
      </c>
      <c r="BU10" s="348">
        <v>6.7</v>
      </c>
      <c r="BV10" s="348">
        <v>3.98</v>
      </c>
      <c r="BW10" s="668"/>
      <c r="BX10" s="353" t="s">
        <v>10088</v>
      </c>
      <c r="BY10" s="353" t="s">
        <v>10089</v>
      </c>
      <c r="BZ10" s="353" t="s">
        <v>10090</v>
      </c>
      <c r="CA10" s="353" t="s">
        <v>10091</v>
      </c>
      <c r="CB10" s="353" t="s">
        <v>10092</v>
      </c>
      <c r="CC10" s="668"/>
      <c r="CD10" s="354" t="s">
        <v>443</v>
      </c>
    </row>
    <row r="11" spans="1:82" s="355" customFormat="1" x14ac:dyDescent="0.25">
      <c r="A11" s="345" t="s">
        <v>10093</v>
      </c>
      <c r="B11" s="668"/>
      <c r="C11" s="719">
        <v>41275</v>
      </c>
      <c r="D11" s="668"/>
      <c r="E11" s="346">
        <v>3216.02</v>
      </c>
      <c r="F11" s="668"/>
      <c r="G11" s="347">
        <v>89.751599999999996</v>
      </c>
      <c r="H11" s="668"/>
      <c r="I11" s="651">
        <v>12.13</v>
      </c>
      <c r="J11" s="651">
        <v>7.54</v>
      </c>
      <c r="K11" s="651">
        <v>5.79</v>
      </c>
      <c r="L11" s="651">
        <v>6.06</v>
      </c>
      <c r="M11" s="349"/>
      <c r="N11" s="348">
        <v>-31.726600000000001</v>
      </c>
      <c r="O11" s="348">
        <v>-12.8916</v>
      </c>
      <c r="P11" s="348">
        <v>-9.5279000000000007</v>
      </c>
      <c r="Q11" s="348">
        <v>-20.671199999999999</v>
      </c>
      <c r="R11" s="348">
        <v>-2.4401999999999999</v>
      </c>
      <c r="S11" s="348">
        <v>7.9147999999999996</v>
      </c>
      <c r="T11" s="348">
        <v>0.50049999999999994</v>
      </c>
      <c r="U11" s="348">
        <v>0.90659999999999996</v>
      </c>
      <c r="V11" s="350">
        <v>3.7726000000000002</v>
      </c>
      <c r="W11" s="348">
        <v>3.6086999999999998</v>
      </c>
      <c r="X11" s="348">
        <v>7.9701000000000004</v>
      </c>
      <c r="Y11" s="348">
        <v>8.3465000000000007</v>
      </c>
      <c r="Z11" s="348">
        <v>8.4987999999999992</v>
      </c>
      <c r="AA11" s="348">
        <v>-0.80600000000000005</v>
      </c>
      <c r="AB11" s="348">
        <v>9.5053000000000001</v>
      </c>
      <c r="AC11" s="348">
        <v>1.077</v>
      </c>
      <c r="AD11" s="348">
        <v>3.1271</v>
      </c>
      <c r="AE11" s="348">
        <v>-4.4227999999999996</v>
      </c>
      <c r="AF11" s="348">
        <v>9.3488000000000007</v>
      </c>
      <c r="AG11" s="349"/>
      <c r="AH11" s="346">
        <v>11</v>
      </c>
      <c r="AI11" s="346">
        <v>13</v>
      </c>
      <c r="AJ11" s="346">
        <v>13</v>
      </c>
      <c r="AK11" s="346">
        <v>15</v>
      </c>
      <c r="AL11" s="346">
        <v>14</v>
      </c>
      <c r="AM11" s="346">
        <v>13</v>
      </c>
      <c r="AN11" s="346">
        <v>15</v>
      </c>
      <c r="AO11" s="346">
        <v>15</v>
      </c>
      <c r="AP11" s="346">
        <v>13</v>
      </c>
      <c r="AQ11" s="346">
        <v>15</v>
      </c>
      <c r="AR11" s="346">
        <v>13</v>
      </c>
      <c r="AS11" s="346">
        <v>7</v>
      </c>
      <c r="AT11" s="346">
        <v>7</v>
      </c>
      <c r="AU11" s="346">
        <v>15</v>
      </c>
      <c r="AV11" s="346">
        <v>14</v>
      </c>
      <c r="AW11" s="346">
        <v>15</v>
      </c>
      <c r="AX11" s="346">
        <v>15</v>
      </c>
      <c r="AY11" s="346">
        <v>15</v>
      </c>
      <c r="AZ11" s="349"/>
      <c r="BA11" s="375">
        <v>53.906119228512502</v>
      </c>
      <c r="BB11" s="375">
        <v>1.2232550323884399</v>
      </c>
      <c r="BC11" s="375">
        <v>3.93520413082191E-2</v>
      </c>
      <c r="BD11" s="375">
        <v>0.79152858571780405</v>
      </c>
      <c r="BE11" s="668"/>
      <c r="BF11" s="348">
        <v>46.321091694300002</v>
      </c>
      <c r="BG11" s="348">
        <v>18.491355944199999</v>
      </c>
      <c r="BH11" s="348">
        <v>2.5050132523999999</v>
      </c>
      <c r="BI11" s="668"/>
      <c r="BJ11" s="348">
        <v>19.278861169999999</v>
      </c>
      <c r="BK11" s="668"/>
      <c r="BL11" s="348">
        <v>16.667300000000001</v>
      </c>
      <c r="BM11" s="348">
        <v>1.7555099999999999</v>
      </c>
      <c r="BN11" s="348">
        <v>0.85604100000000005</v>
      </c>
      <c r="BO11" s="348">
        <v>80.721148999999997</v>
      </c>
      <c r="BP11" s="668"/>
      <c r="BQ11" s="348">
        <v>33.15</v>
      </c>
      <c r="BR11" s="348">
        <v>33.04</v>
      </c>
      <c r="BS11" s="348">
        <v>9.2899999999999991</v>
      </c>
      <c r="BT11" s="348">
        <v>1.54</v>
      </c>
      <c r="BU11" s="348" t="s">
        <v>430</v>
      </c>
      <c r="BV11" s="348">
        <v>3.7</v>
      </c>
      <c r="BW11" s="668"/>
      <c r="BX11" s="353" t="s">
        <v>10094</v>
      </c>
      <c r="BY11" s="353" t="s">
        <v>10095</v>
      </c>
      <c r="BZ11" s="353" t="s">
        <v>4850</v>
      </c>
      <c r="CA11" s="353" t="s">
        <v>10096</v>
      </c>
      <c r="CB11" s="353" t="s">
        <v>6618</v>
      </c>
      <c r="CC11" s="668"/>
      <c r="CD11" s="354" t="s">
        <v>519</v>
      </c>
    </row>
    <row r="12" spans="1:82" s="355" customFormat="1" ht="11" x14ac:dyDescent="0.3">
      <c r="A12" s="841" t="s">
        <v>10097</v>
      </c>
      <c r="B12" s="857"/>
      <c r="C12" s="843">
        <v>41275</v>
      </c>
      <c r="D12" s="857"/>
      <c r="E12" s="844">
        <v>2847.59</v>
      </c>
      <c r="F12" s="857"/>
      <c r="G12" s="845">
        <v>70.163899999999998</v>
      </c>
      <c r="H12" s="857"/>
      <c r="I12" s="957">
        <v>9.81</v>
      </c>
      <c r="J12" s="957">
        <v>7.43</v>
      </c>
      <c r="K12" s="957">
        <v>4.7300000000000004</v>
      </c>
      <c r="L12" s="957">
        <v>4.93</v>
      </c>
      <c r="M12" s="858"/>
      <c r="N12" s="846">
        <v>-42.221200000000003</v>
      </c>
      <c r="O12" s="846">
        <v>-6.5164999999999997</v>
      </c>
      <c r="P12" s="846">
        <v>-11.116199999999999</v>
      </c>
      <c r="Q12" s="846">
        <v>-15.7484</v>
      </c>
      <c r="R12" s="846">
        <v>4.4283000000000001</v>
      </c>
      <c r="S12" s="846">
        <v>11.3294</v>
      </c>
      <c r="T12" s="846">
        <v>2.6775000000000002</v>
      </c>
      <c r="U12" s="846">
        <v>2.1587999999999998</v>
      </c>
      <c r="V12" s="848">
        <v>5.1509</v>
      </c>
      <c r="W12" s="846">
        <v>4.3219000000000003</v>
      </c>
      <c r="X12" s="846">
        <v>9.2756000000000007</v>
      </c>
      <c r="Y12" s="846">
        <v>9.2042999999999999</v>
      </c>
      <c r="Z12" s="846">
        <v>9.8447999999999993</v>
      </c>
      <c r="AA12" s="846">
        <v>4.5677000000000003</v>
      </c>
      <c r="AB12" s="846">
        <v>12.874000000000001</v>
      </c>
      <c r="AC12" s="846">
        <v>2.0821000000000001</v>
      </c>
      <c r="AD12" s="846">
        <v>4.1519000000000004</v>
      </c>
      <c r="AE12" s="846">
        <v>0.99490000000000001</v>
      </c>
      <c r="AF12" s="846">
        <v>10.379799999999999</v>
      </c>
      <c r="AG12" s="858"/>
      <c r="AH12" s="844">
        <v>14</v>
      </c>
      <c r="AI12" s="844">
        <v>8</v>
      </c>
      <c r="AJ12" s="844">
        <v>15</v>
      </c>
      <c r="AK12" s="844">
        <v>13</v>
      </c>
      <c r="AL12" s="844">
        <v>9</v>
      </c>
      <c r="AM12" s="844">
        <v>3</v>
      </c>
      <c r="AN12" s="844">
        <v>10</v>
      </c>
      <c r="AO12" s="844">
        <v>11</v>
      </c>
      <c r="AP12" s="844">
        <v>7</v>
      </c>
      <c r="AQ12" s="844">
        <v>13</v>
      </c>
      <c r="AR12" s="844">
        <v>4</v>
      </c>
      <c r="AS12" s="844">
        <v>2</v>
      </c>
      <c r="AT12" s="844">
        <v>1</v>
      </c>
      <c r="AU12" s="844">
        <v>9</v>
      </c>
      <c r="AV12" s="844">
        <v>9</v>
      </c>
      <c r="AW12" s="844">
        <v>11</v>
      </c>
      <c r="AX12" s="844">
        <v>11</v>
      </c>
      <c r="AY12" s="844">
        <v>10</v>
      </c>
      <c r="AZ12" s="858"/>
      <c r="BA12" s="852">
        <v>61.081018473449902</v>
      </c>
      <c r="BB12" s="852">
        <v>0</v>
      </c>
      <c r="BC12" s="852">
        <v>5.36368888247859E-2</v>
      </c>
      <c r="BD12" s="852" t="s">
        <v>430</v>
      </c>
      <c r="BE12" s="857"/>
      <c r="BF12" s="846">
        <v>53.717726188900002</v>
      </c>
      <c r="BG12" s="846">
        <v>22.279061547200001</v>
      </c>
      <c r="BH12" s="846">
        <v>2.4111305619999999</v>
      </c>
      <c r="BI12" s="857"/>
      <c r="BJ12" s="846">
        <v>23.20662183</v>
      </c>
      <c r="BK12" s="857"/>
      <c r="BL12" s="846">
        <v>15.420199999999999</v>
      </c>
      <c r="BM12" s="846">
        <v>6.4892000000000003</v>
      </c>
      <c r="BN12" s="846">
        <v>1.2443900000000001</v>
      </c>
      <c r="BO12" s="846">
        <v>76.846209999999999</v>
      </c>
      <c r="BP12" s="857"/>
      <c r="BQ12" s="846">
        <v>28.47</v>
      </c>
      <c r="BR12" s="846">
        <v>20.8</v>
      </c>
      <c r="BS12" s="846">
        <v>2.62</v>
      </c>
      <c r="BT12" s="846">
        <v>11.37</v>
      </c>
      <c r="BU12" s="846">
        <v>0.01</v>
      </c>
      <c r="BV12" s="846">
        <v>13.51</v>
      </c>
      <c r="BW12" s="857"/>
      <c r="BX12" s="859" t="s">
        <v>10098</v>
      </c>
      <c r="BY12" s="859" t="s">
        <v>10099</v>
      </c>
      <c r="BZ12" s="859" t="s">
        <v>10100</v>
      </c>
      <c r="CA12" s="859" t="s">
        <v>1818</v>
      </c>
      <c r="CB12" s="859" t="s">
        <v>10101</v>
      </c>
      <c r="CC12" s="857"/>
      <c r="CD12" s="856" t="s">
        <v>604</v>
      </c>
    </row>
    <row r="13" spans="1:82" s="355" customFormat="1" x14ac:dyDescent="0.25">
      <c r="A13" s="345" t="s">
        <v>10102</v>
      </c>
      <c r="B13" s="668"/>
      <c r="C13" s="719">
        <v>41275</v>
      </c>
      <c r="D13" s="668"/>
      <c r="E13" s="346">
        <v>1655.09</v>
      </c>
      <c r="F13" s="668"/>
      <c r="G13" s="347">
        <v>77.289599999999993</v>
      </c>
      <c r="H13" s="668"/>
      <c r="I13" s="651">
        <v>9.2799999999999994</v>
      </c>
      <c r="J13" s="651">
        <v>7.57</v>
      </c>
      <c r="K13" s="651">
        <v>4.79</v>
      </c>
      <c r="L13" s="651">
        <v>5.08</v>
      </c>
      <c r="M13" s="349"/>
      <c r="N13" s="348">
        <v>-46.7742</v>
      </c>
      <c r="O13" s="348">
        <v>-24.821100000000001</v>
      </c>
      <c r="P13" s="348">
        <v>-10.4831</v>
      </c>
      <c r="Q13" s="348">
        <v>-16.338000000000001</v>
      </c>
      <c r="R13" s="348">
        <v>1.1009</v>
      </c>
      <c r="S13" s="348">
        <v>9.9011999999999993</v>
      </c>
      <c r="T13" s="348">
        <v>2.4563000000000001</v>
      </c>
      <c r="U13" s="348">
        <v>1.0821000000000001</v>
      </c>
      <c r="V13" s="350">
        <v>3.5057999999999998</v>
      </c>
      <c r="W13" s="348">
        <v>4.2152000000000003</v>
      </c>
      <c r="X13" s="348">
        <v>8.3823000000000008</v>
      </c>
      <c r="Y13" s="348">
        <v>8.1743000000000006</v>
      </c>
      <c r="Z13" s="348">
        <v>8.0998999999999999</v>
      </c>
      <c r="AA13" s="348">
        <v>3.5059</v>
      </c>
      <c r="AB13" s="348">
        <v>12.921099999999999</v>
      </c>
      <c r="AC13" s="348">
        <v>1.3198000000000001</v>
      </c>
      <c r="AD13" s="348">
        <v>3.3454999999999999</v>
      </c>
      <c r="AE13" s="348">
        <v>-1.4239999999999999</v>
      </c>
      <c r="AF13" s="348">
        <v>9.2324000000000002</v>
      </c>
      <c r="AG13" s="349"/>
      <c r="AH13" s="346">
        <v>15</v>
      </c>
      <c r="AI13" s="346">
        <v>15</v>
      </c>
      <c r="AJ13" s="346">
        <v>14</v>
      </c>
      <c r="AK13" s="346">
        <v>14</v>
      </c>
      <c r="AL13" s="346">
        <v>12</v>
      </c>
      <c r="AM13" s="346">
        <v>7</v>
      </c>
      <c r="AN13" s="346">
        <v>13</v>
      </c>
      <c r="AO13" s="346">
        <v>13</v>
      </c>
      <c r="AP13" s="346">
        <v>14</v>
      </c>
      <c r="AQ13" s="346">
        <v>14</v>
      </c>
      <c r="AR13" s="346">
        <v>11</v>
      </c>
      <c r="AS13" s="346">
        <v>9</v>
      </c>
      <c r="AT13" s="346">
        <v>9</v>
      </c>
      <c r="AU13" s="346">
        <v>12</v>
      </c>
      <c r="AV13" s="346">
        <v>7</v>
      </c>
      <c r="AW13" s="346">
        <v>13</v>
      </c>
      <c r="AX13" s="346">
        <v>13</v>
      </c>
      <c r="AY13" s="346">
        <v>12</v>
      </c>
      <c r="AZ13" s="349"/>
      <c r="BA13" s="375">
        <v>55.305758923740001</v>
      </c>
      <c r="BB13" s="375">
        <v>1.27578152089338</v>
      </c>
      <c r="BC13" s="375">
        <v>4.4510781118532398E-2</v>
      </c>
      <c r="BD13" s="375">
        <v>1.0748143106014301</v>
      </c>
      <c r="BE13" s="668"/>
      <c r="BF13" s="348">
        <v>49.017586881900002</v>
      </c>
      <c r="BG13" s="348">
        <v>20.3386162197</v>
      </c>
      <c r="BH13" s="348">
        <v>2.4100748228</v>
      </c>
      <c r="BI13" s="668"/>
      <c r="BJ13" s="348">
        <v>24.70157893</v>
      </c>
      <c r="BK13" s="668"/>
      <c r="BL13" s="348">
        <v>15.975300000000001</v>
      </c>
      <c r="BM13" s="348">
        <v>5.0509300000000001</v>
      </c>
      <c r="BN13" s="348">
        <v>3.67537</v>
      </c>
      <c r="BO13" s="348">
        <v>75.298400000000001</v>
      </c>
      <c r="BP13" s="668"/>
      <c r="BQ13" s="348">
        <v>25.8</v>
      </c>
      <c r="BR13" s="348">
        <v>41.11</v>
      </c>
      <c r="BS13" s="348">
        <v>5.59</v>
      </c>
      <c r="BT13" s="348" t="s">
        <v>430</v>
      </c>
      <c r="BU13" s="348" t="s">
        <v>430</v>
      </c>
      <c r="BV13" s="348">
        <v>2.79</v>
      </c>
      <c r="BW13" s="668"/>
      <c r="BX13" s="353" t="s">
        <v>10103</v>
      </c>
      <c r="BY13" s="353" t="s">
        <v>10104</v>
      </c>
      <c r="BZ13" s="353" t="s">
        <v>10105</v>
      </c>
      <c r="CA13" s="353" t="s">
        <v>10106</v>
      </c>
      <c r="CB13" s="353" t="s">
        <v>10107</v>
      </c>
      <c r="CC13" s="668"/>
      <c r="CD13" s="354" t="s">
        <v>1517</v>
      </c>
    </row>
    <row r="14" spans="1:82" s="355" customFormat="1" x14ac:dyDescent="0.25">
      <c r="A14" s="345" t="s">
        <v>10108</v>
      </c>
      <c r="B14" s="668"/>
      <c r="C14" s="719">
        <v>41269</v>
      </c>
      <c r="D14" s="668"/>
      <c r="E14" s="346">
        <v>1505.23</v>
      </c>
      <c r="F14" s="668"/>
      <c r="G14" s="347">
        <v>79.563500000000005</v>
      </c>
      <c r="H14" s="668"/>
      <c r="I14" s="651">
        <v>5.8</v>
      </c>
      <c r="J14" s="651">
        <v>7.97</v>
      </c>
      <c r="K14" s="651">
        <v>3.41</v>
      </c>
      <c r="L14" s="651">
        <v>3.6</v>
      </c>
      <c r="M14" s="349"/>
      <c r="N14" s="348">
        <v>-24.487500000000001</v>
      </c>
      <c r="O14" s="348">
        <v>-8.1144999999999996</v>
      </c>
      <c r="P14" s="348">
        <v>-2.0373999999999999</v>
      </c>
      <c r="Q14" s="348">
        <v>-5.3236999999999997</v>
      </c>
      <c r="R14" s="348">
        <v>5.0307000000000004</v>
      </c>
      <c r="S14" s="348">
        <v>10.338699999999999</v>
      </c>
      <c r="T14" s="348">
        <v>5.1901999999999999</v>
      </c>
      <c r="U14" s="348">
        <v>4.3198999999999996</v>
      </c>
      <c r="V14" s="350">
        <v>6.2099000000000002</v>
      </c>
      <c r="W14" s="348">
        <v>7.0369000000000002</v>
      </c>
      <c r="X14" s="348">
        <v>9.1585999999999999</v>
      </c>
      <c r="Y14" s="348">
        <v>8.6390999999999991</v>
      </c>
      <c r="Z14" s="348">
        <v>8.6173999999999999</v>
      </c>
      <c r="AA14" s="348">
        <v>6.0620000000000003</v>
      </c>
      <c r="AB14" s="348">
        <v>13.373900000000001</v>
      </c>
      <c r="AC14" s="348">
        <v>5.5008999999999997</v>
      </c>
      <c r="AD14" s="348">
        <v>5.9813000000000001</v>
      </c>
      <c r="AE14" s="348">
        <v>2.0488</v>
      </c>
      <c r="AF14" s="348">
        <v>10.3316</v>
      </c>
      <c r="AG14" s="349"/>
      <c r="AH14" s="346">
        <v>8</v>
      </c>
      <c r="AI14" s="346">
        <v>10</v>
      </c>
      <c r="AJ14" s="346">
        <v>5</v>
      </c>
      <c r="AK14" s="346">
        <v>5</v>
      </c>
      <c r="AL14" s="346">
        <v>7</v>
      </c>
      <c r="AM14" s="346">
        <v>6</v>
      </c>
      <c r="AN14" s="346">
        <v>6</v>
      </c>
      <c r="AO14" s="346">
        <v>6</v>
      </c>
      <c r="AP14" s="346">
        <v>4</v>
      </c>
      <c r="AQ14" s="346">
        <v>2</v>
      </c>
      <c r="AR14" s="346">
        <v>5</v>
      </c>
      <c r="AS14" s="346">
        <v>5</v>
      </c>
      <c r="AT14" s="346">
        <v>5</v>
      </c>
      <c r="AU14" s="346">
        <v>6</v>
      </c>
      <c r="AV14" s="346">
        <v>5</v>
      </c>
      <c r="AW14" s="346">
        <v>4</v>
      </c>
      <c r="AX14" s="346">
        <v>4</v>
      </c>
      <c r="AY14" s="346">
        <v>8</v>
      </c>
      <c r="AZ14" s="349"/>
      <c r="BA14" s="375">
        <v>43.639837452300299</v>
      </c>
      <c r="BB14" s="375">
        <v>0</v>
      </c>
      <c r="BC14" s="375">
        <v>7.2239292717846001E-2</v>
      </c>
      <c r="BD14" s="375" t="s">
        <v>430</v>
      </c>
      <c r="BE14" s="668"/>
      <c r="BF14" s="348">
        <v>43.976755519699999</v>
      </c>
      <c r="BG14" s="348">
        <v>7.6672142560000003</v>
      </c>
      <c r="BH14" s="348">
        <v>5.7356888762000002</v>
      </c>
      <c r="BI14" s="668"/>
      <c r="BJ14" s="348">
        <v>21.18164758</v>
      </c>
      <c r="BK14" s="668"/>
      <c r="BL14" s="348">
        <v>15.666700000000001</v>
      </c>
      <c r="BM14" s="348">
        <v>2.6333700000000002</v>
      </c>
      <c r="BN14" s="348">
        <v>2.88158</v>
      </c>
      <c r="BO14" s="348">
        <v>78.818349999999995</v>
      </c>
      <c r="BP14" s="668"/>
      <c r="BQ14" s="348">
        <v>16.5</v>
      </c>
      <c r="BR14" s="348">
        <v>30.05</v>
      </c>
      <c r="BS14" s="348">
        <v>11.67</v>
      </c>
      <c r="BT14" s="348">
        <v>10.94</v>
      </c>
      <c r="BU14" s="348">
        <v>4.13</v>
      </c>
      <c r="BV14" s="348">
        <v>5.51</v>
      </c>
      <c r="BW14" s="668"/>
      <c r="BX14" s="353" t="s">
        <v>10109</v>
      </c>
      <c r="BY14" s="353" t="s">
        <v>10110</v>
      </c>
      <c r="BZ14" s="353" t="s">
        <v>10111</v>
      </c>
      <c r="CA14" s="353" t="s">
        <v>10112</v>
      </c>
      <c r="CB14" s="353" t="s">
        <v>10113</v>
      </c>
      <c r="CC14" s="668"/>
      <c r="CD14" s="354" t="s">
        <v>476</v>
      </c>
    </row>
    <row r="15" spans="1:82" s="355" customFormat="1" x14ac:dyDescent="0.25">
      <c r="A15" s="345" t="s">
        <v>10114</v>
      </c>
      <c r="B15" s="668"/>
      <c r="C15" s="719">
        <v>41275</v>
      </c>
      <c r="D15" s="668"/>
      <c r="E15" s="346">
        <v>985.6</v>
      </c>
      <c r="F15" s="668"/>
      <c r="G15" s="347">
        <v>69.236000000000004</v>
      </c>
      <c r="H15" s="668"/>
      <c r="I15" s="651">
        <v>2.2799999999999998</v>
      </c>
      <c r="J15" s="651">
        <v>9.07</v>
      </c>
      <c r="K15" s="651">
        <v>1.92</v>
      </c>
      <c r="L15" s="651">
        <v>2</v>
      </c>
      <c r="M15" s="349"/>
      <c r="N15" s="348">
        <v>-34.045099999999998</v>
      </c>
      <c r="O15" s="348">
        <v>-12.095599999999999</v>
      </c>
      <c r="P15" s="348">
        <v>-4.59</v>
      </c>
      <c r="Q15" s="348">
        <v>-6.2397</v>
      </c>
      <c r="R15" s="348">
        <v>6.9794999999999998</v>
      </c>
      <c r="S15" s="348">
        <v>10.8055</v>
      </c>
      <c r="T15" s="348">
        <v>5.8204000000000002</v>
      </c>
      <c r="U15" s="348">
        <v>5.8255999999999997</v>
      </c>
      <c r="V15" s="350">
        <v>7.6966000000000001</v>
      </c>
      <c r="W15" s="348">
        <v>8.0534999999999997</v>
      </c>
      <c r="X15" s="348">
        <v>8.9247999999999994</v>
      </c>
      <c r="Y15" s="348">
        <v>8.4883000000000006</v>
      </c>
      <c r="Z15" s="348">
        <v>6.1822999999999997</v>
      </c>
      <c r="AA15" s="348">
        <v>7.6086999999999998</v>
      </c>
      <c r="AB15" s="348">
        <v>11.238</v>
      </c>
      <c r="AC15" s="348">
        <v>5.9255000000000004</v>
      </c>
      <c r="AD15" s="348">
        <v>7.3944999999999999</v>
      </c>
      <c r="AE15" s="348">
        <v>3.7161</v>
      </c>
      <c r="AF15" s="348">
        <v>7.649</v>
      </c>
      <c r="AG15" s="349"/>
      <c r="AH15" s="346">
        <v>12</v>
      </c>
      <c r="AI15" s="346">
        <v>12</v>
      </c>
      <c r="AJ15" s="346">
        <v>8</v>
      </c>
      <c r="AK15" s="346">
        <v>6</v>
      </c>
      <c r="AL15" s="346">
        <v>6</v>
      </c>
      <c r="AM15" s="346">
        <v>4</v>
      </c>
      <c r="AN15" s="346">
        <v>5</v>
      </c>
      <c r="AO15" s="346">
        <v>1</v>
      </c>
      <c r="AP15" s="346">
        <v>1</v>
      </c>
      <c r="AQ15" s="346">
        <v>1</v>
      </c>
      <c r="AR15" s="346">
        <v>8</v>
      </c>
      <c r="AS15" s="346">
        <v>6</v>
      </c>
      <c r="AT15" s="346">
        <v>14</v>
      </c>
      <c r="AU15" s="346">
        <v>3</v>
      </c>
      <c r="AV15" s="346">
        <v>12</v>
      </c>
      <c r="AW15" s="346">
        <v>2</v>
      </c>
      <c r="AX15" s="346">
        <v>1</v>
      </c>
      <c r="AY15" s="346">
        <v>5</v>
      </c>
      <c r="AZ15" s="349"/>
      <c r="BA15" s="375">
        <v>26.428391664149501</v>
      </c>
      <c r="BB15" s="375">
        <v>0</v>
      </c>
      <c r="BC15" s="375">
        <v>0.110633992152239</v>
      </c>
      <c r="BD15" s="375" t="s">
        <v>430</v>
      </c>
      <c r="BE15" s="668"/>
      <c r="BF15" s="348">
        <v>35.6791858355</v>
      </c>
      <c r="BG15" s="348">
        <v>-4.0042124709999998</v>
      </c>
      <c r="BH15" s="348">
        <v>-8.9104127451000004</v>
      </c>
      <c r="BI15" s="668"/>
      <c r="BJ15" s="348">
        <v>11.489160480000001</v>
      </c>
      <c r="BK15" s="668"/>
      <c r="BL15" s="348">
        <v>10.1587</v>
      </c>
      <c r="BM15" s="348">
        <v>1.3304100000000001</v>
      </c>
      <c r="BN15" s="348" t="s">
        <v>430</v>
      </c>
      <c r="BO15" s="348">
        <v>88.510890000000003</v>
      </c>
      <c r="BP15" s="668"/>
      <c r="BQ15" s="348">
        <v>9.19</v>
      </c>
      <c r="BR15" s="348">
        <v>12.18</v>
      </c>
      <c r="BS15" s="348">
        <v>4.53</v>
      </c>
      <c r="BT15" s="348">
        <v>34.17</v>
      </c>
      <c r="BU15" s="348">
        <v>17.96</v>
      </c>
      <c r="BV15" s="348">
        <v>10.48</v>
      </c>
      <c r="BW15" s="668"/>
      <c r="BX15" s="353" t="s">
        <v>10115</v>
      </c>
      <c r="BY15" s="353" t="s">
        <v>10116</v>
      </c>
      <c r="BZ15" s="353" t="s">
        <v>10117</v>
      </c>
      <c r="CA15" s="353" t="s">
        <v>10118</v>
      </c>
      <c r="CB15" s="353" t="s">
        <v>10119</v>
      </c>
      <c r="CC15" s="668"/>
      <c r="CD15" s="354" t="s">
        <v>1517</v>
      </c>
    </row>
    <row r="16" spans="1:82" s="355" customFormat="1" x14ac:dyDescent="0.25">
      <c r="A16" s="345" t="s">
        <v>10120</v>
      </c>
      <c r="B16" s="668"/>
      <c r="C16" s="719">
        <v>41276</v>
      </c>
      <c r="D16" s="668"/>
      <c r="E16" s="346">
        <v>945.27</v>
      </c>
      <c r="F16" s="668"/>
      <c r="G16" s="347">
        <v>57.941099999999999</v>
      </c>
      <c r="H16" s="668"/>
      <c r="I16" s="651">
        <v>3.46</v>
      </c>
      <c r="J16" s="651">
        <v>7.19</v>
      </c>
      <c r="K16" s="651">
        <v>2.0699999999999998</v>
      </c>
      <c r="L16" s="651">
        <v>2.1800000000000002</v>
      </c>
      <c r="M16" s="349"/>
      <c r="N16" s="348">
        <v>-5.6363000000000003</v>
      </c>
      <c r="O16" s="348">
        <v>14.5693</v>
      </c>
      <c r="P16" s="348">
        <v>3.6202000000000001</v>
      </c>
      <c r="Q16" s="348">
        <v>-4.5949999999999998</v>
      </c>
      <c r="R16" s="348">
        <v>9.2799999999999994</v>
      </c>
      <c r="S16" s="348">
        <v>10.437099999999999</v>
      </c>
      <c r="T16" s="348">
        <v>6.8455000000000004</v>
      </c>
      <c r="U16" s="348">
        <v>4.4705000000000004</v>
      </c>
      <c r="V16" s="350">
        <v>6.6553000000000004</v>
      </c>
      <c r="W16" s="348">
        <v>6.1063999999999998</v>
      </c>
      <c r="X16" s="348">
        <v>9.0440000000000005</v>
      </c>
      <c r="Y16" s="348">
        <v>7.9485000000000001</v>
      </c>
      <c r="Z16" s="348">
        <v>8.5762</v>
      </c>
      <c r="AA16" s="348">
        <v>6.657</v>
      </c>
      <c r="AB16" s="348">
        <v>15.472300000000001</v>
      </c>
      <c r="AC16" s="348">
        <v>5.0434999999999999</v>
      </c>
      <c r="AD16" s="348">
        <v>6.7838000000000003</v>
      </c>
      <c r="AE16" s="348">
        <v>7.2363</v>
      </c>
      <c r="AF16" s="348">
        <v>9.3379999999999992</v>
      </c>
      <c r="AG16" s="349"/>
      <c r="AH16" s="346">
        <v>2</v>
      </c>
      <c r="AI16" s="346">
        <v>2</v>
      </c>
      <c r="AJ16" s="346">
        <v>3</v>
      </c>
      <c r="AK16" s="346">
        <v>3</v>
      </c>
      <c r="AL16" s="346">
        <v>2</v>
      </c>
      <c r="AM16" s="346">
        <v>5</v>
      </c>
      <c r="AN16" s="346">
        <v>3</v>
      </c>
      <c r="AO16" s="346">
        <v>4</v>
      </c>
      <c r="AP16" s="346">
        <v>2</v>
      </c>
      <c r="AQ16" s="346">
        <v>4</v>
      </c>
      <c r="AR16" s="346">
        <v>7</v>
      </c>
      <c r="AS16" s="346">
        <v>10</v>
      </c>
      <c r="AT16" s="346">
        <v>6</v>
      </c>
      <c r="AU16" s="346">
        <v>4</v>
      </c>
      <c r="AV16" s="346">
        <v>3</v>
      </c>
      <c r="AW16" s="346">
        <v>6</v>
      </c>
      <c r="AX16" s="346">
        <v>2</v>
      </c>
      <c r="AY16" s="346">
        <v>1</v>
      </c>
      <c r="AZ16" s="349"/>
      <c r="BA16" s="375">
        <v>47.808411756226</v>
      </c>
      <c r="BB16" s="375">
        <v>0</v>
      </c>
      <c r="BC16" s="375">
        <v>6.4629898872725994E-2</v>
      </c>
      <c r="BD16" s="375" t="s">
        <v>430</v>
      </c>
      <c r="BE16" s="668"/>
      <c r="BF16" s="348">
        <v>45.781159537299999</v>
      </c>
      <c r="BG16" s="348">
        <v>11.9900634549</v>
      </c>
      <c r="BH16" s="348">
        <v>3.8182583193999999</v>
      </c>
      <c r="BI16" s="668"/>
      <c r="BJ16" s="348">
        <v>20.201990989999999</v>
      </c>
      <c r="BK16" s="668"/>
      <c r="BL16" s="348">
        <v>11.5435</v>
      </c>
      <c r="BM16" s="348">
        <v>4.7049300000000001</v>
      </c>
      <c r="BN16" s="348">
        <v>3.9535399999999998</v>
      </c>
      <c r="BO16" s="348">
        <v>79.798029999999997</v>
      </c>
      <c r="BP16" s="668"/>
      <c r="BQ16" s="348">
        <v>10.71</v>
      </c>
      <c r="BR16" s="348">
        <v>45.97</v>
      </c>
      <c r="BS16" s="348">
        <v>8.16</v>
      </c>
      <c r="BT16" s="348">
        <v>2.12</v>
      </c>
      <c r="BU16" s="348" t="s">
        <v>430</v>
      </c>
      <c r="BV16" s="348">
        <v>12.84</v>
      </c>
      <c r="BW16" s="668"/>
      <c r="BX16" s="353" t="s">
        <v>10121</v>
      </c>
      <c r="BY16" s="353" t="s">
        <v>10122</v>
      </c>
      <c r="BZ16" s="353" t="s">
        <v>10123</v>
      </c>
      <c r="CA16" s="353" t="s">
        <v>10124</v>
      </c>
      <c r="CB16" s="353" t="s">
        <v>10125</v>
      </c>
      <c r="CC16" s="668"/>
      <c r="CD16" s="354" t="s">
        <v>10126</v>
      </c>
    </row>
    <row r="17" spans="1:82" s="355" customFormat="1" x14ac:dyDescent="0.25">
      <c r="A17" s="345" t="s">
        <v>10127</v>
      </c>
      <c r="B17" s="668"/>
      <c r="C17" s="719">
        <v>41276</v>
      </c>
      <c r="D17" s="668"/>
      <c r="E17" s="346">
        <v>856.42399999999998</v>
      </c>
      <c r="F17" s="668"/>
      <c r="G17" s="347">
        <v>116.41500000000001</v>
      </c>
      <c r="H17" s="668"/>
      <c r="I17" s="651">
        <v>2.93</v>
      </c>
      <c r="J17" s="651">
        <v>6.81</v>
      </c>
      <c r="K17" s="651">
        <v>1.67</v>
      </c>
      <c r="L17" s="651">
        <v>1.76</v>
      </c>
      <c r="M17" s="349"/>
      <c r="N17" s="348">
        <v>-15.2094</v>
      </c>
      <c r="O17" s="348">
        <v>9.34</v>
      </c>
      <c r="P17" s="348">
        <v>-2.3862000000000001</v>
      </c>
      <c r="Q17" s="348">
        <v>-2.5750999999999999</v>
      </c>
      <c r="R17" s="348">
        <v>8.9342000000000006</v>
      </c>
      <c r="S17" s="348">
        <v>14.6593</v>
      </c>
      <c r="T17" s="348">
        <v>7.4111000000000002</v>
      </c>
      <c r="U17" s="348">
        <v>3.9424999999999999</v>
      </c>
      <c r="V17" s="350">
        <v>4.3868</v>
      </c>
      <c r="W17" s="348">
        <v>5.4470000000000001</v>
      </c>
      <c r="X17" s="348">
        <v>8.4332999999999991</v>
      </c>
      <c r="Y17" s="348">
        <v>7.5561999999999996</v>
      </c>
      <c r="Z17" s="348">
        <v>8.8041</v>
      </c>
      <c r="AA17" s="348">
        <v>9.5213999999999999</v>
      </c>
      <c r="AB17" s="348">
        <v>16.485299999999999</v>
      </c>
      <c r="AC17" s="348">
        <v>5.0166000000000004</v>
      </c>
      <c r="AD17" s="348">
        <v>4.6220999999999997</v>
      </c>
      <c r="AE17" s="348">
        <v>5.0515999999999996</v>
      </c>
      <c r="AF17" s="348">
        <v>9.4026999999999994</v>
      </c>
      <c r="AG17" s="349"/>
      <c r="AH17" s="346">
        <v>5</v>
      </c>
      <c r="AI17" s="346">
        <v>3</v>
      </c>
      <c r="AJ17" s="346">
        <v>6</v>
      </c>
      <c r="AK17" s="346">
        <v>1</v>
      </c>
      <c r="AL17" s="346">
        <v>3</v>
      </c>
      <c r="AM17" s="346">
        <v>1</v>
      </c>
      <c r="AN17" s="346">
        <v>2</v>
      </c>
      <c r="AO17" s="346">
        <v>7</v>
      </c>
      <c r="AP17" s="346">
        <v>11</v>
      </c>
      <c r="AQ17" s="346">
        <v>8</v>
      </c>
      <c r="AR17" s="346">
        <v>10</v>
      </c>
      <c r="AS17" s="346">
        <v>13</v>
      </c>
      <c r="AT17" s="346">
        <v>4</v>
      </c>
      <c r="AU17" s="346">
        <v>2</v>
      </c>
      <c r="AV17" s="346">
        <v>1</v>
      </c>
      <c r="AW17" s="346">
        <v>7</v>
      </c>
      <c r="AX17" s="346">
        <v>9</v>
      </c>
      <c r="AY17" s="346">
        <v>4</v>
      </c>
      <c r="AZ17" s="349"/>
      <c r="BA17" s="375">
        <v>51.763618040877702</v>
      </c>
      <c r="BB17" s="375">
        <v>0</v>
      </c>
      <c r="BC17" s="375">
        <v>4.8153249162677401E-2</v>
      </c>
      <c r="BD17" s="375" t="s">
        <v>430</v>
      </c>
      <c r="BE17" s="668"/>
      <c r="BF17" s="348">
        <v>45.836034651600002</v>
      </c>
      <c r="BG17" s="348">
        <v>16.331245405400001</v>
      </c>
      <c r="BH17" s="348">
        <v>2.8066466160000001</v>
      </c>
      <c r="BI17" s="668"/>
      <c r="BJ17" s="348">
        <v>24.68866122</v>
      </c>
      <c r="BK17" s="668"/>
      <c r="BL17" s="348">
        <v>16.956700000000001</v>
      </c>
      <c r="BM17" s="348">
        <v>1.6146199999999999</v>
      </c>
      <c r="BN17" s="348">
        <v>6.0980499999999997</v>
      </c>
      <c r="BO17" s="348">
        <v>75.330629999999999</v>
      </c>
      <c r="BP17" s="668"/>
      <c r="BQ17" s="348">
        <v>21.06</v>
      </c>
      <c r="BR17" s="348">
        <v>41.77</v>
      </c>
      <c r="BS17" s="348" t="s">
        <v>430</v>
      </c>
      <c r="BT17" s="348" t="s">
        <v>430</v>
      </c>
      <c r="BU17" s="348" t="s">
        <v>430</v>
      </c>
      <c r="BV17" s="348">
        <v>12.48</v>
      </c>
      <c r="BW17" s="668"/>
      <c r="BX17" s="353" t="s">
        <v>10128</v>
      </c>
      <c r="BY17" s="353" t="s">
        <v>10129</v>
      </c>
      <c r="BZ17" s="353" t="s">
        <v>10130</v>
      </c>
      <c r="CA17" s="353" t="s">
        <v>10131</v>
      </c>
      <c r="CB17" s="353" t="s">
        <v>10132</v>
      </c>
      <c r="CC17" s="668"/>
      <c r="CD17" s="354" t="s">
        <v>519</v>
      </c>
    </row>
    <row r="18" spans="1:82" s="355" customFormat="1" x14ac:dyDescent="0.25">
      <c r="A18" s="345" t="s">
        <v>10133</v>
      </c>
      <c r="B18" s="668"/>
      <c r="C18" s="719">
        <v>41278</v>
      </c>
      <c r="D18" s="668"/>
      <c r="E18" s="346">
        <v>220.00299999999999</v>
      </c>
      <c r="F18" s="668"/>
      <c r="G18" s="347">
        <v>36.251800000000003</v>
      </c>
      <c r="H18" s="668"/>
      <c r="I18" s="651">
        <v>5.98</v>
      </c>
      <c r="J18" s="651">
        <v>7.3730900000000004</v>
      </c>
      <c r="K18" s="651">
        <v>4.41</v>
      </c>
      <c r="L18" s="651">
        <v>4.58</v>
      </c>
      <c r="M18" s="349"/>
      <c r="N18" s="348">
        <v>-38.631300000000003</v>
      </c>
      <c r="O18" s="348">
        <v>-7.5467000000000004</v>
      </c>
      <c r="P18" s="348">
        <v>-4.7996999999999996</v>
      </c>
      <c r="Q18" s="348">
        <v>-14.3828</v>
      </c>
      <c r="R18" s="348">
        <v>3.3515999999999999</v>
      </c>
      <c r="S18" s="348">
        <v>8.8943999999999992</v>
      </c>
      <c r="T18" s="348">
        <v>1.7421</v>
      </c>
      <c r="U18" s="348">
        <v>1.0737000000000001</v>
      </c>
      <c r="V18" s="350">
        <v>3.823</v>
      </c>
      <c r="W18" s="348">
        <v>4.577</v>
      </c>
      <c r="X18" s="348">
        <v>7.2797999999999998</v>
      </c>
      <c r="Y18" s="348">
        <v>6.4573999999999998</v>
      </c>
      <c r="Z18" s="348">
        <v>7.5174000000000003</v>
      </c>
      <c r="AA18" s="348">
        <v>4.8384999999999998</v>
      </c>
      <c r="AB18" s="348">
        <v>10.194699999999999</v>
      </c>
      <c r="AC18" s="348">
        <v>1.0981000000000001</v>
      </c>
      <c r="AD18" s="348">
        <v>3.5695999999999999</v>
      </c>
      <c r="AE18" s="348">
        <v>-0.84970000000000001</v>
      </c>
      <c r="AF18" s="348">
        <v>8.5878999999999994</v>
      </c>
      <c r="AG18" s="349"/>
      <c r="AH18" s="346">
        <v>13</v>
      </c>
      <c r="AI18" s="346">
        <v>9</v>
      </c>
      <c r="AJ18" s="346">
        <v>10</v>
      </c>
      <c r="AK18" s="346">
        <v>11</v>
      </c>
      <c r="AL18" s="346">
        <v>11</v>
      </c>
      <c r="AM18" s="346">
        <v>10</v>
      </c>
      <c r="AN18" s="346">
        <v>14</v>
      </c>
      <c r="AO18" s="346">
        <v>14</v>
      </c>
      <c r="AP18" s="346">
        <v>12</v>
      </c>
      <c r="AQ18" s="346">
        <v>12</v>
      </c>
      <c r="AR18" s="346">
        <v>15</v>
      </c>
      <c r="AS18" s="346">
        <v>14</v>
      </c>
      <c r="AT18" s="346">
        <v>11</v>
      </c>
      <c r="AU18" s="346">
        <v>7</v>
      </c>
      <c r="AV18" s="346">
        <v>13</v>
      </c>
      <c r="AW18" s="346">
        <v>14</v>
      </c>
      <c r="AX18" s="346">
        <v>12</v>
      </c>
      <c r="AY18" s="346">
        <v>11</v>
      </c>
      <c r="AZ18" s="349"/>
      <c r="BA18" s="375">
        <v>47.4201731384073</v>
      </c>
      <c r="BB18" s="375">
        <v>1.05720488563417</v>
      </c>
      <c r="BC18" s="375">
        <v>2.79979261634416E-2</v>
      </c>
      <c r="BD18" s="375">
        <v>0.17839057028699301</v>
      </c>
      <c r="BE18" s="668"/>
      <c r="BF18" s="348">
        <v>41.586656225299997</v>
      </c>
      <c r="BG18" s="348">
        <v>16.614676908300002</v>
      </c>
      <c r="BH18" s="348">
        <v>2.5030072179</v>
      </c>
      <c r="BI18" s="668"/>
      <c r="BJ18" s="348">
        <v>18.850682240000001</v>
      </c>
      <c r="BK18" s="668"/>
      <c r="BL18" s="348">
        <v>18.1127</v>
      </c>
      <c r="BM18" s="348">
        <v>0.73803099999999999</v>
      </c>
      <c r="BN18" s="348" t="s">
        <v>430</v>
      </c>
      <c r="BO18" s="348">
        <v>81.149269000000004</v>
      </c>
      <c r="BP18" s="668"/>
      <c r="BQ18" s="348">
        <v>47.16</v>
      </c>
      <c r="BR18" s="348">
        <v>11.46</v>
      </c>
      <c r="BS18" s="348">
        <v>4.54</v>
      </c>
      <c r="BT18" s="348">
        <v>5.28</v>
      </c>
      <c r="BU18" s="348">
        <v>7.75</v>
      </c>
      <c r="BV18" s="348">
        <v>4.96</v>
      </c>
      <c r="BW18" s="668"/>
      <c r="BX18" s="353" t="s">
        <v>10134</v>
      </c>
      <c r="BY18" s="353" t="s">
        <v>10135</v>
      </c>
      <c r="BZ18" s="353" t="s">
        <v>10136</v>
      </c>
      <c r="CA18" s="353" t="s">
        <v>10137</v>
      </c>
      <c r="CB18" s="353" t="s">
        <v>10138</v>
      </c>
      <c r="CC18" s="668"/>
      <c r="CD18" s="354" t="s">
        <v>463</v>
      </c>
    </row>
    <row r="19" spans="1:82" s="355" customFormat="1" x14ac:dyDescent="0.25">
      <c r="A19" s="345" t="s">
        <v>10139</v>
      </c>
      <c r="B19" s="668"/>
      <c r="C19" s="719">
        <v>41275</v>
      </c>
      <c r="D19" s="668"/>
      <c r="E19" s="346">
        <v>203.07</v>
      </c>
      <c r="F19" s="668"/>
      <c r="G19" s="347">
        <v>102.9064</v>
      </c>
      <c r="H19" s="668"/>
      <c r="I19" s="651">
        <v>3</v>
      </c>
      <c r="J19" s="651">
        <v>7.31</v>
      </c>
      <c r="K19" s="651">
        <v>2.0699999999999998</v>
      </c>
      <c r="L19" s="651">
        <v>2.21</v>
      </c>
      <c r="M19" s="349"/>
      <c r="N19" s="348">
        <v>-22.048500000000001</v>
      </c>
      <c r="O19" s="348">
        <v>0.30740000000000001</v>
      </c>
      <c r="P19" s="348">
        <v>-3.7216</v>
      </c>
      <c r="Q19" s="348">
        <v>-4.9132999999999996</v>
      </c>
      <c r="R19" s="348">
        <v>7.5631000000000004</v>
      </c>
      <c r="S19" s="348">
        <v>9.0449999999999999</v>
      </c>
      <c r="T19" s="348">
        <v>2.5476999999999999</v>
      </c>
      <c r="U19" s="348">
        <v>1.3484</v>
      </c>
      <c r="V19" s="350">
        <v>3.3883000000000001</v>
      </c>
      <c r="W19" s="348">
        <v>4.5791000000000004</v>
      </c>
      <c r="X19" s="348">
        <v>8.3359000000000005</v>
      </c>
      <c r="Y19" s="348">
        <v>7.6199000000000003</v>
      </c>
      <c r="Z19" s="348">
        <v>7.4602000000000004</v>
      </c>
      <c r="AA19" s="348">
        <v>6.3281999999999998</v>
      </c>
      <c r="AB19" s="348">
        <v>11.883599999999999</v>
      </c>
      <c r="AC19" s="348">
        <v>1.7455000000000001</v>
      </c>
      <c r="AD19" s="348">
        <v>3.2191999999999998</v>
      </c>
      <c r="AE19" s="348">
        <v>5.8460000000000001</v>
      </c>
      <c r="AF19" s="348">
        <v>8.8134999999999994</v>
      </c>
      <c r="AG19" s="349"/>
      <c r="AH19" s="346">
        <v>7</v>
      </c>
      <c r="AI19" s="346">
        <v>5</v>
      </c>
      <c r="AJ19" s="346">
        <v>7</v>
      </c>
      <c r="AK19" s="346">
        <v>4</v>
      </c>
      <c r="AL19" s="346">
        <v>4</v>
      </c>
      <c r="AM19" s="346">
        <v>9</v>
      </c>
      <c r="AN19" s="346">
        <v>12</v>
      </c>
      <c r="AO19" s="346">
        <v>12</v>
      </c>
      <c r="AP19" s="346">
        <v>15</v>
      </c>
      <c r="AQ19" s="346">
        <v>11</v>
      </c>
      <c r="AR19" s="346">
        <v>12</v>
      </c>
      <c r="AS19" s="346">
        <v>12</v>
      </c>
      <c r="AT19" s="346">
        <v>12</v>
      </c>
      <c r="AU19" s="346">
        <v>5</v>
      </c>
      <c r="AV19" s="346">
        <v>11</v>
      </c>
      <c r="AW19" s="346">
        <v>12</v>
      </c>
      <c r="AX19" s="346">
        <v>14</v>
      </c>
      <c r="AY19" s="346">
        <v>3</v>
      </c>
      <c r="AZ19" s="349"/>
      <c r="BA19" s="375">
        <v>49.927540332093102</v>
      </c>
      <c r="BB19" s="375">
        <v>0</v>
      </c>
      <c r="BC19" s="375">
        <v>4.88255645626334E-2</v>
      </c>
      <c r="BD19" s="375" t="s">
        <v>430</v>
      </c>
      <c r="BE19" s="668"/>
      <c r="BF19" s="348">
        <v>45.128301798700001</v>
      </c>
      <c r="BG19" s="348">
        <v>15.723772113000001</v>
      </c>
      <c r="BH19" s="348">
        <v>2.8700684209</v>
      </c>
      <c r="BI19" s="668"/>
      <c r="BJ19" s="348">
        <v>21.092284249999999</v>
      </c>
      <c r="BK19" s="668"/>
      <c r="BL19" s="348">
        <v>14.8942</v>
      </c>
      <c r="BM19" s="348">
        <v>2.6821199999999998</v>
      </c>
      <c r="BN19" s="348">
        <v>3.516</v>
      </c>
      <c r="BO19" s="348">
        <v>78.907679999999999</v>
      </c>
      <c r="BP19" s="668"/>
      <c r="BQ19" s="348">
        <v>2.62</v>
      </c>
      <c r="BR19" s="348">
        <v>58.75</v>
      </c>
      <c r="BS19" s="348" t="s">
        <v>430</v>
      </c>
      <c r="BT19" s="348">
        <v>9.3000000000000007</v>
      </c>
      <c r="BU19" s="348" t="s">
        <v>430</v>
      </c>
      <c r="BV19" s="348">
        <v>8.24</v>
      </c>
      <c r="BW19" s="668"/>
      <c r="BX19" s="353" t="s">
        <v>10140</v>
      </c>
      <c r="BY19" s="353" t="s">
        <v>2045</v>
      </c>
      <c r="BZ19" s="353" t="s">
        <v>10141</v>
      </c>
      <c r="CA19" s="353" t="s">
        <v>10142</v>
      </c>
      <c r="CB19" s="353" t="s">
        <v>10143</v>
      </c>
      <c r="CC19" s="668"/>
      <c r="CD19" s="354" t="s">
        <v>555</v>
      </c>
    </row>
    <row r="20" spans="1:82" s="355" customFormat="1" x14ac:dyDescent="0.25">
      <c r="A20" s="345" t="s">
        <v>10144</v>
      </c>
      <c r="B20" s="668"/>
      <c r="C20" s="719">
        <v>41276</v>
      </c>
      <c r="D20" s="668"/>
      <c r="E20" s="346">
        <v>178.857</v>
      </c>
      <c r="F20" s="668"/>
      <c r="G20" s="347">
        <v>69.346400000000003</v>
      </c>
      <c r="H20" s="668"/>
      <c r="I20" s="651">
        <v>3.19</v>
      </c>
      <c r="J20" s="651">
        <v>5.34</v>
      </c>
      <c r="K20" s="651">
        <v>2.1</v>
      </c>
      <c r="L20" s="651">
        <v>2.1800000000000002</v>
      </c>
      <c r="M20" s="349"/>
      <c r="N20" s="348">
        <v>-8.3124000000000002</v>
      </c>
      <c r="O20" s="348">
        <v>2.0004</v>
      </c>
      <c r="P20" s="348">
        <v>4.0259</v>
      </c>
      <c r="Q20" s="348">
        <v>-3.8254000000000001</v>
      </c>
      <c r="R20" s="348">
        <v>4.5269000000000004</v>
      </c>
      <c r="S20" s="348">
        <v>7.9721000000000002</v>
      </c>
      <c r="T20" s="348">
        <v>4.6637000000000004</v>
      </c>
      <c r="U20" s="348">
        <v>3.3833000000000002</v>
      </c>
      <c r="V20" s="350">
        <v>5.0854999999999997</v>
      </c>
      <c r="W20" s="348">
        <v>5.8437000000000001</v>
      </c>
      <c r="X20" s="348">
        <v>9.1446000000000005</v>
      </c>
      <c r="Y20" s="348">
        <v>7.7522000000000002</v>
      </c>
      <c r="Z20" s="348">
        <v>7.6121999999999996</v>
      </c>
      <c r="AA20" s="348">
        <v>3.9026999999999998</v>
      </c>
      <c r="AB20" s="348">
        <v>12.8858</v>
      </c>
      <c r="AC20" s="348">
        <v>3.2429000000000001</v>
      </c>
      <c r="AD20" s="348">
        <v>5.0326000000000004</v>
      </c>
      <c r="AE20" s="348">
        <v>1.8486</v>
      </c>
      <c r="AF20" s="348">
        <v>8.4406999999999996</v>
      </c>
      <c r="AG20" s="349"/>
      <c r="AH20" s="346">
        <v>3</v>
      </c>
      <c r="AI20" s="346">
        <v>4</v>
      </c>
      <c r="AJ20" s="346">
        <v>2</v>
      </c>
      <c r="AK20" s="346">
        <v>2</v>
      </c>
      <c r="AL20" s="346">
        <v>8</v>
      </c>
      <c r="AM20" s="346">
        <v>12</v>
      </c>
      <c r="AN20" s="346">
        <v>8</v>
      </c>
      <c r="AO20" s="346">
        <v>8</v>
      </c>
      <c r="AP20" s="346">
        <v>8</v>
      </c>
      <c r="AQ20" s="346">
        <v>6</v>
      </c>
      <c r="AR20" s="346">
        <v>6</v>
      </c>
      <c r="AS20" s="346">
        <v>11</v>
      </c>
      <c r="AT20" s="346">
        <v>10</v>
      </c>
      <c r="AU20" s="346">
        <v>11</v>
      </c>
      <c r="AV20" s="346">
        <v>8</v>
      </c>
      <c r="AW20" s="346">
        <v>9</v>
      </c>
      <c r="AX20" s="346">
        <v>5</v>
      </c>
      <c r="AY20" s="346">
        <v>9</v>
      </c>
      <c r="AZ20" s="349"/>
      <c r="BA20" s="375">
        <v>45.1806764393096</v>
      </c>
      <c r="BB20" s="375">
        <v>0</v>
      </c>
      <c r="BC20" s="375">
        <v>6.9331718586444005E-2</v>
      </c>
      <c r="BD20" s="375" t="s">
        <v>430</v>
      </c>
      <c r="BE20" s="668"/>
      <c r="BF20" s="348">
        <v>43.799225274299999</v>
      </c>
      <c r="BG20" s="348">
        <v>8.0032311674999992</v>
      </c>
      <c r="BH20" s="348">
        <v>5.4726927609000002</v>
      </c>
      <c r="BI20" s="668"/>
      <c r="BJ20" s="348">
        <v>20.636179540000001</v>
      </c>
      <c r="BK20" s="668"/>
      <c r="BL20" s="348">
        <v>15.0273</v>
      </c>
      <c r="BM20" s="348">
        <v>2.5207700000000002</v>
      </c>
      <c r="BN20" s="348">
        <v>3.08813</v>
      </c>
      <c r="BO20" s="348">
        <v>79.363799999999998</v>
      </c>
      <c r="BP20" s="668"/>
      <c r="BQ20" s="348">
        <v>54.35</v>
      </c>
      <c r="BR20" s="348">
        <v>13.43</v>
      </c>
      <c r="BS20" s="348">
        <v>7.24</v>
      </c>
      <c r="BT20" s="348" t="s">
        <v>430</v>
      </c>
      <c r="BU20" s="348" t="s">
        <v>430</v>
      </c>
      <c r="BV20" s="348">
        <v>4.34</v>
      </c>
      <c r="BW20" s="668"/>
      <c r="BX20" s="353" t="s">
        <v>10145</v>
      </c>
      <c r="BY20" s="353" t="s">
        <v>10146</v>
      </c>
      <c r="BZ20" s="353" t="s">
        <v>10147</v>
      </c>
      <c r="CA20" s="353" t="s">
        <v>10148</v>
      </c>
      <c r="CB20" s="353" t="s">
        <v>10149</v>
      </c>
      <c r="CC20" s="668"/>
      <c r="CD20" s="354" t="s">
        <v>555</v>
      </c>
    </row>
    <row r="21" spans="1:82" s="355" customFormat="1" x14ac:dyDescent="0.25">
      <c r="A21" s="345" t="s">
        <v>10150</v>
      </c>
      <c r="B21" s="668"/>
      <c r="C21" s="719">
        <v>41285</v>
      </c>
      <c r="D21" s="668"/>
      <c r="E21" s="346">
        <v>156.14599999999999</v>
      </c>
      <c r="F21" s="668"/>
      <c r="G21" s="347">
        <v>72.11</v>
      </c>
      <c r="H21" s="668"/>
      <c r="I21" s="651">
        <v>7.54</v>
      </c>
      <c r="J21" s="651">
        <v>7.06</v>
      </c>
      <c r="K21" s="651">
        <v>4.78</v>
      </c>
      <c r="L21" s="651">
        <v>4.97</v>
      </c>
      <c r="M21" s="349"/>
      <c r="N21" s="348">
        <v>-10.0167</v>
      </c>
      <c r="O21" s="348">
        <v>-3.5253000000000001</v>
      </c>
      <c r="P21" s="348">
        <v>5.0599999999999999E-2</v>
      </c>
      <c r="Q21" s="348">
        <v>-10.8697</v>
      </c>
      <c r="R21" s="348">
        <v>3.6162999999999998</v>
      </c>
      <c r="S21" s="348">
        <v>8.8129000000000008</v>
      </c>
      <c r="T21" s="348">
        <v>7.4804000000000004</v>
      </c>
      <c r="U21" s="348">
        <v>5.4038000000000004</v>
      </c>
      <c r="V21" s="350">
        <v>5.0256999999999996</v>
      </c>
      <c r="W21" s="348">
        <v>5.2942</v>
      </c>
      <c r="X21" s="348">
        <v>9.7170000000000005</v>
      </c>
      <c r="Y21" s="348">
        <v>8.2219999999999995</v>
      </c>
      <c r="Z21" s="348">
        <v>8.2629000000000001</v>
      </c>
      <c r="AA21" s="348">
        <v>0.3921</v>
      </c>
      <c r="AB21" s="348">
        <v>15.8451</v>
      </c>
      <c r="AC21" s="348">
        <v>7.2758000000000003</v>
      </c>
      <c r="AD21" s="348">
        <v>4.3684000000000003</v>
      </c>
      <c r="AE21" s="348">
        <v>2.4095</v>
      </c>
      <c r="AF21" s="348">
        <v>8.8455999999999992</v>
      </c>
      <c r="AG21" s="349"/>
      <c r="AH21" s="346">
        <v>4</v>
      </c>
      <c r="AI21" s="346">
        <v>7</v>
      </c>
      <c r="AJ21" s="346">
        <v>4</v>
      </c>
      <c r="AK21" s="346">
        <v>10</v>
      </c>
      <c r="AL21" s="346">
        <v>10</v>
      </c>
      <c r="AM21" s="346">
        <v>11</v>
      </c>
      <c r="AN21" s="346">
        <v>1</v>
      </c>
      <c r="AO21" s="346">
        <v>2</v>
      </c>
      <c r="AP21" s="346">
        <v>9</v>
      </c>
      <c r="AQ21" s="346">
        <v>9</v>
      </c>
      <c r="AR21" s="346">
        <v>2</v>
      </c>
      <c r="AS21" s="346">
        <v>8</v>
      </c>
      <c r="AT21" s="346">
        <v>8</v>
      </c>
      <c r="AU21" s="346">
        <v>14</v>
      </c>
      <c r="AV21" s="346">
        <v>2</v>
      </c>
      <c r="AW21" s="346">
        <v>1</v>
      </c>
      <c r="AX21" s="346">
        <v>10</v>
      </c>
      <c r="AY21" s="346">
        <v>6</v>
      </c>
      <c r="AZ21" s="349"/>
      <c r="BA21" s="375">
        <v>63.126529646342902</v>
      </c>
      <c r="BB21" s="375">
        <v>1.21314616608198</v>
      </c>
      <c r="BC21" s="375">
        <v>6.0362570075710199E-2</v>
      </c>
      <c r="BD21" s="375">
        <v>2.4916815631307001</v>
      </c>
      <c r="BE21" s="668"/>
      <c r="BF21" s="348">
        <v>49.126905957300004</v>
      </c>
      <c r="BG21" s="348">
        <v>12.123502712700001</v>
      </c>
      <c r="BH21" s="348">
        <v>4.0522039810999999</v>
      </c>
      <c r="BI21" s="668"/>
      <c r="BJ21" s="348">
        <v>16.38595166</v>
      </c>
      <c r="BK21" s="668"/>
      <c r="BL21" s="348">
        <v>9.3656799999999993</v>
      </c>
      <c r="BM21" s="348">
        <v>5.6165500000000002</v>
      </c>
      <c r="BN21" s="348">
        <v>1.4037200000000001</v>
      </c>
      <c r="BO21" s="348">
        <v>83.614050000000006</v>
      </c>
      <c r="BP21" s="668"/>
      <c r="BQ21" s="348">
        <v>46.12</v>
      </c>
      <c r="BR21" s="348">
        <v>26.78</v>
      </c>
      <c r="BS21" s="348" t="s">
        <v>430</v>
      </c>
      <c r="BT21" s="348" t="s">
        <v>430</v>
      </c>
      <c r="BU21" s="348" t="s">
        <v>430</v>
      </c>
      <c r="BV21" s="348">
        <v>10.71</v>
      </c>
      <c r="BW21" s="668"/>
      <c r="BX21" s="353" t="s">
        <v>10151</v>
      </c>
      <c r="BY21" s="353" t="s">
        <v>10152</v>
      </c>
      <c r="BZ21" s="353" t="s">
        <v>10153</v>
      </c>
      <c r="CA21" s="353" t="s">
        <v>10154</v>
      </c>
      <c r="CB21" s="353" t="s">
        <v>10155</v>
      </c>
      <c r="CC21" s="668"/>
      <c r="CD21" s="354" t="s">
        <v>555</v>
      </c>
    </row>
    <row r="22" spans="1:82" s="355" customFormat="1" x14ac:dyDescent="0.25">
      <c r="A22" s="345" t="s">
        <v>10156</v>
      </c>
      <c r="B22" s="668"/>
      <c r="C22" s="719">
        <v>41275</v>
      </c>
      <c r="D22" s="668"/>
      <c r="E22" s="346">
        <v>91.3643</v>
      </c>
      <c r="F22" s="668"/>
      <c r="G22" s="347">
        <v>37.4833</v>
      </c>
      <c r="H22" s="668"/>
      <c r="I22" s="651">
        <v>4.2699999999999996</v>
      </c>
      <c r="J22" s="651">
        <v>7.24</v>
      </c>
      <c r="K22" s="651">
        <v>2.37</v>
      </c>
      <c r="L22" s="651">
        <v>2.4900000000000002</v>
      </c>
      <c r="M22" s="349"/>
      <c r="N22" s="348">
        <v>-21.592099999999999</v>
      </c>
      <c r="O22" s="348">
        <v>-1.2982</v>
      </c>
      <c r="P22" s="348">
        <v>-6.6965000000000003</v>
      </c>
      <c r="Q22" s="348">
        <v>-9.1697000000000006</v>
      </c>
      <c r="R22" s="348">
        <v>9.4293999999999993</v>
      </c>
      <c r="S22" s="348">
        <v>12.823399999999999</v>
      </c>
      <c r="T22" s="348">
        <v>3.9813000000000001</v>
      </c>
      <c r="U22" s="348">
        <v>2.9622999999999999</v>
      </c>
      <c r="V22" s="350">
        <v>5.2141000000000002</v>
      </c>
      <c r="W22" s="348">
        <v>4.7015000000000002</v>
      </c>
      <c r="X22" s="348">
        <v>7.8124000000000002</v>
      </c>
      <c r="Y22" s="348">
        <v>6.2301000000000002</v>
      </c>
      <c r="Z22" s="348">
        <v>7.0449000000000002</v>
      </c>
      <c r="AA22" s="348">
        <v>10.098599999999999</v>
      </c>
      <c r="AB22" s="348">
        <v>12.9338</v>
      </c>
      <c r="AC22" s="348">
        <v>2.7031000000000001</v>
      </c>
      <c r="AD22" s="348">
        <v>4.9169</v>
      </c>
      <c r="AE22" s="348">
        <v>2.1312000000000002</v>
      </c>
      <c r="AF22" s="348">
        <v>8.1143999999999998</v>
      </c>
      <c r="AG22" s="349"/>
      <c r="AH22" s="346">
        <v>6</v>
      </c>
      <c r="AI22" s="346">
        <v>6</v>
      </c>
      <c r="AJ22" s="346">
        <v>12</v>
      </c>
      <c r="AK22" s="346">
        <v>8</v>
      </c>
      <c r="AL22" s="346">
        <v>1</v>
      </c>
      <c r="AM22" s="346">
        <v>2</v>
      </c>
      <c r="AN22" s="346">
        <v>9</v>
      </c>
      <c r="AO22" s="346">
        <v>10</v>
      </c>
      <c r="AP22" s="346">
        <v>6</v>
      </c>
      <c r="AQ22" s="346">
        <v>10</v>
      </c>
      <c r="AR22" s="346">
        <v>14</v>
      </c>
      <c r="AS22" s="346">
        <v>15</v>
      </c>
      <c r="AT22" s="346">
        <v>13</v>
      </c>
      <c r="AU22" s="346">
        <v>1</v>
      </c>
      <c r="AV22" s="346">
        <v>6</v>
      </c>
      <c r="AW22" s="346">
        <v>10</v>
      </c>
      <c r="AX22" s="346">
        <v>7</v>
      </c>
      <c r="AY22" s="346">
        <v>7</v>
      </c>
      <c r="AZ22" s="349"/>
      <c r="BA22" s="375">
        <v>50.7026432597523</v>
      </c>
      <c r="BB22" s="375">
        <v>0</v>
      </c>
      <c r="BC22" s="375">
        <v>3.5806139214789097E-2</v>
      </c>
      <c r="BD22" s="375" t="s">
        <v>430</v>
      </c>
      <c r="BE22" s="668"/>
      <c r="BF22" s="348">
        <v>44.470984657700001</v>
      </c>
      <c r="BG22" s="348">
        <v>18.056664041499999</v>
      </c>
      <c r="BH22" s="348">
        <v>2.4628571787000002</v>
      </c>
      <c r="BI22" s="668"/>
      <c r="BJ22" s="348">
        <v>24.595227489999999</v>
      </c>
      <c r="BK22" s="668"/>
      <c r="BL22" s="348">
        <v>10.620100000000001</v>
      </c>
      <c r="BM22" s="348">
        <v>1.5707</v>
      </c>
      <c r="BN22" s="348" t="s">
        <v>430</v>
      </c>
      <c r="BO22" s="348">
        <v>87.809200000000004</v>
      </c>
      <c r="BP22" s="668"/>
      <c r="BQ22" s="348">
        <v>18.239999999999998</v>
      </c>
      <c r="BR22" s="348">
        <v>37.479999999999997</v>
      </c>
      <c r="BS22" s="348">
        <v>14.1</v>
      </c>
      <c r="BT22" s="348" t="s">
        <v>430</v>
      </c>
      <c r="BU22" s="348">
        <v>0.03</v>
      </c>
      <c r="BV22" s="348">
        <v>5.55</v>
      </c>
      <c r="BW22" s="668"/>
      <c r="BX22" s="353" t="s">
        <v>10157</v>
      </c>
      <c r="BY22" s="353" t="s">
        <v>10158</v>
      </c>
      <c r="BZ22" s="353" t="s">
        <v>10159</v>
      </c>
      <c r="CA22" s="353" t="s">
        <v>10160</v>
      </c>
      <c r="CB22" s="353" t="s">
        <v>10161</v>
      </c>
      <c r="CC22" s="668"/>
      <c r="CD22" s="354" t="s">
        <v>4823</v>
      </c>
    </row>
    <row r="23" spans="1:82" x14ac:dyDescent="0.25">
      <c r="A23" s="36" t="s">
        <v>93</v>
      </c>
      <c r="B23" s="43"/>
      <c r="C23" s="720"/>
      <c r="D23" s="43"/>
      <c r="E23" s="51"/>
      <c r="F23" s="43"/>
      <c r="G23" s="55"/>
      <c r="H23" s="43"/>
      <c r="I23" s="92"/>
      <c r="J23" s="92"/>
      <c r="K23" s="92"/>
      <c r="L23" s="92"/>
      <c r="M23" s="66"/>
      <c r="N23" s="59">
        <v>-22.8813</v>
      </c>
      <c r="O23" s="59">
        <v>-4.1489000000000003</v>
      </c>
      <c r="P23" s="59">
        <v>-3.3940000000000001</v>
      </c>
      <c r="Q23" s="59">
        <v>-9.9199000000000002</v>
      </c>
      <c r="R23" s="59">
        <v>4.4912000000000001</v>
      </c>
      <c r="S23" s="59">
        <v>9.7870000000000008</v>
      </c>
      <c r="T23" s="59">
        <v>4.3544999999999998</v>
      </c>
      <c r="U23" s="59">
        <v>3.2646000000000002</v>
      </c>
      <c r="V23" s="70">
        <v>5.1536</v>
      </c>
      <c r="W23" s="59">
        <v>5.4566999999999997</v>
      </c>
      <c r="X23" s="59">
        <v>8.8177000000000003</v>
      </c>
      <c r="Y23" s="59">
        <v>8.1676000000000002</v>
      </c>
      <c r="Z23" s="59">
        <v>8.2224000000000004</v>
      </c>
      <c r="AA23" s="59">
        <v>4.8708</v>
      </c>
      <c r="AB23" s="59">
        <v>12.755599999999999</v>
      </c>
      <c r="AC23" s="59">
        <v>3.7507999999999999</v>
      </c>
      <c r="AD23" s="59">
        <v>4.8234000000000004</v>
      </c>
      <c r="AE23" s="59">
        <v>1.8249</v>
      </c>
      <c r="AF23" s="59">
        <v>9.2009000000000007</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14.623799999999999</v>
      </c>
      <c r="O24" s="60">
        <v>19.2105</v>
      </c>
      <c r="P24" s="60">
        <v>7.2976999999999999</v>
      </c>
      <c r="Q24" s="60">
        <v>-2.5750999999999999</v>
      </c>
      <c r="R24" s="60">
        <v>9.4293999999999993</v>
      </c>
      <c r="S24" s="60">
        <v>14.6593</v>
      </c>
      <c r="T24" s="60">
        <v>7.4804000000000004</v>
      </c>
      <c r="U24" s="60">
        <v>5.8255999999999997</v>
      </c>
      <c r="V24" s="71">
        <v>7.6966000000000001</v>
      </c>
      <c r="W24" s="60">
        <v>8.0534999999999997</v>
      </c>
      <c r="X24" s="60">
        <v>10.476800000000001</v>
      </c>
      <c r="Y24" s="60">
        <v>9.7622</v>
      </c>
      <c r="Z24" s="60">
        <v>9.8447999999999993</v>
      </c>
      <c r="AA24" s="60">
        <v>10.098599999999999</v>
      </c>
      <c r="AB24" s="60">
        <v>16.485299999999999</v>
      </c>
      <c r="AC24" s="60">
        <v>7.2758000000000003</v>
      </c>
      <c r="AD24" s="60">
        <v>7.3944999999999999</v>
      </c>
      <c r="AE24" s="60">
        <v>7.2363</v>
      </c>
      <c r="AF24" s="60">
        <v>10.379799999999999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-46.7742</v>
      </c>
      <c r="O25" s="60">
        <v>-24.821100000000001</v>
      </c>
      <c r="P25" s="60">
        <v>-11.116199999999999</v>
      </c>
      <c r="Q25" s="60">
        <v>-20.671199999999999</v>
      </c>
      <c r="R25" s="60">
        <v>-2.5284</v>
      </c>
      <c r="S25" s="60">
        <v>6.9444999999999997</v>
      </c>
      <c r="T25" s="60">
        <v>0.50049999999999994</v>
      </c>
      <c r="U25" s="60">
        <v>0.90659999999999996</v>
      </c>
      <c r="V25" s="71">
        <v>3.3883000000000001</v>
      </c>
      <c r="W25" s="60">
        <v>3.6086999999999998</v>
      </c>
      <c r="X25" s="60">
        <v>7.2797999999999998</v>
      </c>
      <c r="Y25" s="60">
        <v>6.2301000000000002</v>
      </c>
      <c r="Z25" s="60">
        <v>6.1822999999999997</v>
      </c>
      <c r="AA25" s="60">
        <v>-0.80600000000000005</v>
      </c>
      <c r="AB25" s="60">
        <v>8.7666000000000004</v>
      </c>
      <c r="AC25" s="60">
        <v>1.077</v>
      </c>
      <c r="AD25" s="60">
        <v>3.1271</v>
      </c>
      <c r="AE25" s="60">
        <v>-4.4227999999999996</v>
      </c>
      <c r="AF25" s="60">
        <v>7.649</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-24.487500000000001</v>
      </c>
      <c r="O26" s="61">
        <v>-6.5164999999999997</v>
      </c>
      <c r="P26" s="61">
        <v>-4.59</v>
      </c>
      <c r="Q26" s="61">
        <v>-9.1697000000000006</v>
      </c>
      <c r="R26" s="61">
        <v>4.5269000000000004</v>
      </c>
      <c r="S26" s="61">
        <v>9.3279999999999994</v>
      </c>
      <c r="T26" s="61">
        <v>4.6637000000000004</v>
      </c>
      <c r="U26" s="61">
        <v>3.3833000000000002</v>
      </c>
      <c r="V26" s="72">
        <v>5.0854999999999997</v>
      </c>
      <c r="W26" s="61">
        <v>5.4470000000000001</v>
      </c>
      <c r="X26" s="61">
        <v>8.9247999999999994</v>
      </c>
      <c r="Y26" s="61">
        <v>8.2219999999999995</v>
      </c>
      <c r="Z26" s="61">
        <v>8.3808500000000006</v>
      </c>
      <c r="AA26" s="61">
        <v>4.7840999999999996</v>
      </c>
      <c r="AB26" s="61">
        <v>12.8858</v>
      </c>
      <c r="AC26" s="61">
        <v>3.3923999999999999</v>
      </c>
      <c r="AD26" s="61">
        <v>4.6345999999999998</v>
      </c>
      <c r="AE26" s="61">
        <v>2.0488</v>
      </c>
      <c r="AF26" s="61">
        <v>9.3379999999999992</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10162</v>
      </c>
      <c r="B28" s="702"/>
      <c r="C28" s="724">
        <v>36990</v>
      </c>
      <c r="D28" s="702"/>
      <c r="E28" s="403">
        <v>10225.200000000001</v>
      </c>
      <c r="F28" s="702"/>
      <c r="G28" s="404">
        <v>76.874499999999998</v>
      </c>
      <c r="H28" s="702"/>
      <c r="I28" s="650">
        <v>3.75</v>
      </c>
      <c r="J28" s="650">
        <v>7.86</v>
      </c>
      <c r="K28" s="650">
        <v>2.76</v>
      </c>
      <c r="L28" s="650">
        <v>2.98</v>
      </c>
      <c r="M28" s="482"/>
      <c r="N28" s="405">
        <v>14.112500000000001</v>
      </c>
      <c r="O28" s="405">
        <v>18.7042</v>
      </c>
      <c r="P28" s="405">
        <v>6.7916999999999996</v>
      </c>
      <c r="Q28" s="405">
        <v>-8.5623000000000005</v>
      </c>
      <c r="R28" s="405">
        <v>6.5439999999999996</v>
      </c>
      <c r="S28" s="405">
        <v>7.1184000000000003</v>
      </c>
      <c r="T28" s="405">
        <v>5.8883000000000001</v>
      </c>
      <c r="U28" s="405">
        <v>3.887</v>
      </c>
      <c r="V28" s="407">
        <v>5.9466000000000001</v>
      </c>
      <c r="W28" s="405">
        <v>5.3354999999999997</v>
      </c>
      <c r="X28" s="405">
        <v>8.3812999999999995</v>
      </c>
      <c r="Y28" s="405">
        <v>8.5787999999999993</v>
      </c>
      <c r="Z28" s="405">
        <v>8.3609000000000009</v>
      </c>
      <c r="AA28" s="405">
        <v>4.2858000000000001</v>
      </c>
      <c r="AB28" s="405">
        <v>14.383699999999999</v>
      </c>
      <c r="AC28" s="405">
        <v>5.2253999999999996</v>
      </c>
      <c r="AD28" s="405">
        <v>5.6721000000000004</v>
      </c>
      <c r="AE28" s="405">
        <v>6.0250000000000004</v>
      </c>
      <c r="AF28" s="405">
        <v>8.3513999999999999</v>
      </c>
      <c r="AG28" s="482"/>
      <c r="AH28" s="403">
        <v>1</v>
      </c>
      <c r="AI28" s="403">
        <v>1</v>
      </c>
      <c r="AJ28" s="403">
        <v>1</v>
      </c>
      <c r="AK28" s="403">
        <v>7</v>
      </c>
      <c r="AL28" s="403">
        <v>5</v>
      </c>
      <c r="AM28" s="403">
        <v>14</v>
      </c>
      <c r="AN28" s="403">
        <v>3</v>
      </c>
      <c r="AO28" s="403">
        <v>4</v>
      </c>
      <c r="AP28" s="403">
        <v>2</v>
      </c>
      <c r="AQ28" s="403">
        <v>4</v>
      </c>
      <c r="AR28" s="403">
        <v>5</v>
      </c>
      <c r="AS28" s="403">
        <v>2</v>
      </c>
      <c r="AT28" s="403">
        <v>3</v>
      </c>
      <c r="AU28" s="403">
        <v>7</v>
      </c>
      <c r="AV28" s="403">
        <v>3</v>
      </c>
      <c r="AW28" s="403">
        <v>2</v>
      </c>
      <c r="AX28" s="403">
        <v>2</v>
      </c>
      <c r="AY28" s="403">
        <v>1</v>
      </c>
      <c r="AZ28" s="482"/>
      <c r="BA28" s="410">
        <v>48.446962558307902</v>
      </c>
      <c r="BB28" s="410">
        <v>1.0345124352871899</v>
      </c>
      <c r="BC28" s="410">
        <v>5.4454138044108098E-2</v>
      </c>
      <c r="BD28" s="410">
        <v>1.51353036709916</v>
      </c>
      <c r="BE28" s="702"/>
      <c r="BF28" s="405">
        <v>43.540172898900003</v>
      </c>
      <c r="BG28" s="405">
        <v>11.941539994399999</v>
      </c>
      <c r="BH28" s="405">
        <v>3.6461103776999999</v>
      </c>
      <c r="BI28" s="702"/>
      <c r="BJ28" s="405">
        <v>23.210263170000001</v>
      </c>
      <c r="BK28" s="702"/>
      <c r="BL28" s="405">
        <v>8.5965100000000003</v>
      </c>
      <c r="BM28" s="405">
        <v>2.9784700000000002</v>
      </c>
      <c r="BN28" s="405">
        <v>11.635300000000001</v>
      </c>
      <c r="BO28" s="405">
        <v>76.789720000000003</v>
      </c>
      <c r="BP28" s="702"/>
      <c r="BQ28" s="405">
        <v>3.43</v>
      </c>
      <c r="BR28" s="405">
        <v>35.880000000000003</v>
      </c>
      <c r="BS28" s="405">
        <v>16.190000000000001</v>
      </c>
      <c r="BT28" s="405">
        <v>14.98</v>
      </c>
      <c r="BU28" s="405">
        <v>2.31</v>
      </c>
      <c r="BV28" s="405">
        <v>4.4800000000000004</v>
      </c>
      <c r="BW28" s="702"/>
      <c r="BX28" s="703" t="s">
        <v>10079</v>
      </c>
      <c r="BY28" s="703" t="s">
        <v>10080</v>
      </c>
      <c r="BZ28" s="703" t="s">
        <v>5963</v>
      </c>
      <c r="CA28" s="703" t="s">
        <v>10081</v>
      </c>
      <c r="CB28" s="703" t="s">
        <v>10082</v>
      </c>
      <c r="CC28" s="702"/>
      <c r="CD28" s="411" t="s">
        <v>519</v>
      </c>
    </row>
    <row r="29" spans="1:82" s="355" customFormat="1" x14ac:dyDescent="0.25">
      <c r="A29" s="345" t="s">
        <v>10163</v>
      </c>
      <c r="B29" s="668"/>
      <c r="C29" s="719">
        <v>44342</v>
      </c>
      <c r="D29" s="668"/>
      <c r="E29" s="346">
        <v>3490.21</v>
      </c>
      <c r="F29" s="668"/>
      <c r="G29" s="347">
        <v>15.8698</v>
      </c>
      <c r="H29" s="668"/>
      <c r="I29" s="651">
        <v>4.59</v>
      </c>
      <c r="J29" s="651">
        <v>7.2</v>
      </c>
      <c r="K29" s="651">
        <v>3.6676000000000002</v>
      </c>
      <c r="L29" s="651">
        <v>3.8170999999999999</v>
      </c>
      <c r="M29" s="349"/>
      <c r="N29" s="348">
        <v>-26.9846</v>
      </c>
      <c r="O29" s="348">
        <v>-19.136199999999999</v>
      </c>
      <c r="P29" s="348">
        <v>-6.2680999999999996</v>
      </c>
      <c r="Q29" s="348">
        <v>-15.8062</v>
      </c>
      <c r="R29" s="348">
        <v>-2.879</v>
      </c>
      <c r="S29" s="348">
        <v>8.9680999999999997</v>
      </c>
      <c r="T29" s="348">
        <v>2.2835999999999999</v>
      </c>
      <c r="U29" s="348">
        <v>4.3108000000000004</v>
      </c>
      <c r="V29" s="350">
        <v>5.8074000000000003</v>
      </c>
      <c r="W29" s="348">
        <v>5.8224999999999998</v>
      </c>
      <c r="X29" s="348">
        <v>10.140499999999999</v>
      </c>
      <c r="Y29" s="348">
        <v>9.4308999999999994</v>
      </c>
      <c r="Z29" s="348" t="s">
        <v>430</v>
      </c>
      <c r="AA29" s="348">
        <v>1.3311999999999999</v>
      </c>
      <c r="AB29" s="348">
        <v>8.4076000000000004</v>
      </c>
      <c r="AC29" s="348">
        <v>4.7858000000000001</v>
      </c>
      <c r="AD29" s="348">
        <v>4.6951000000000001</v>
      </c>
      <c r="AE29" s="348">
        <v>-2.4912999999999998</v>
      </c>
      <c r="AF29" s="348">
        <v>9.1815999999999995</v>
      </c>
      <c r="AG29" s="349"/>
      <c r="AH29" s="346">
        <v>9</v>
      </c>
      <c r="AI29" s="346">
        <v>14</v>
      </c>
      <c r="AJ29" s="346">
        <v>11</v>
      </c>
      <c r="AK29" s="346">
        <v>12</v>
      </c>
      <c r="AL29" s="346">
        <v>14</v>
      </c>
      <c r="AM29" s="346">
        <v>7</v>
      </c>
      <c r="AN29" s="346">
        <v>10</v>
      </c>
      <c r="AO29" s="346">
        <v>3</v>
      </c>
      <c r="AP29" s="346">
        <v>3</v>
      </c>
      <c r="AQ29" s="346">
        <v>3</v>
      </c>
      <c r="AR29" s="346">
        <v>1</v>
      </c>
      <c r="AS29" s="346">
        <v>1</v>
      </c>
      <c r="AT29" s="346" t="s">
        <v>430</v>
      </c>
      <c r="AU29" s="346">
        <v>13</v>
      </c>
      <c r="AV29" s="346">
        <v>15</v>
      </c>
      <c r="AW29" s="346">
        <v>4</v>
      </c>
      <c r="AX29" s="346">
        <v>5</v>
      </c>
      <c r="AY29" s="346">
        <v>14</v>
      </c>
      <c r="AZ29" s="349"/>
      <c r="BA29" s="375">
        <v>43.249033779527302</v>
      </c>
      <c r="BB29" s="375">
        <v>0</v>
      </c>
      <c r="BC29" s="375">
        <v>9.8237578144352203E-2</v>
      </c>
      <c r="BD29" s="375" t="s">
        <v>430</v>
      </c>
      <c r="BE29" s="668"/>
      <c r="BF29" s="348">
        <v>44.763306464400003</v>
      </c>
      <c r="BG29" s="348">
        <v>1.0255577052</v>
      </c>
      <c r="BH29" s="348">
        <v>43.647769635400003</v>
      </c>
      <c r="BI29" s="668"/>
      <c r="BJ29" s="348">
        <v>10.65051624</v>
      </c>
      <c r="BK29" s="668"/>
      <c r="BL29" s="348">
        <v>6.9392300000000002</v>
      </c>
      <c r="BM29" s="348">
        <v>3.06135</v>
      </c>
      <c r="BN29" s="348">
        <v>0.64993500000000004</v>
      </c>
      <c r="BO29" s="348">
        <v>89.349485000000001</v>
      </c>
      <c r="BP29" s="668"/>
      <c r="BQ29" s="348">
        <v>55.92</v>
      </c>
      <c r="BR29" s="348">
        <v>19.239999999999998</v>
      </c>
      <c r="BS29" s="348" t="s">
        <v>430</v>
      </c>
      <c r="BT29" s="348" t="s">
        <v>430</v>
      </c>
      <c r="BU29" s="348" t="s">
        <v>430</v>
      </c>
      <c r="BV29" s="348">
        <v>14.19</v>
      </c>
      <c r="BW29" s="668"/>
      <c r="BX29" s="353" t="s">
        <v>10084</v>
      </c>
      <c r="BY29" s="353" t="s">
        <v>9055</v>
      </c>
      <c r="BZ29" s="353" t="s">
        <v>10085</v>
      </c>
      <c r="CA29" s="353" t="s">
        <v>2650</v>
      </c>
      <c r="CB29" s="353" t="s">
        <v>10086</v>
      </c>
      <c r="CC29" s="668"/>
      <c r="CD29" s="354" t="s">
        <v>443</v>
      </c>
    </row>
    <row r="30" spans="1:82" s="355" customFormat="1" x14ac:dyDescent="0.25">
      <c r="A30" s="345" t="s">
        <v>10164</v>
      </c>
      <c r="B30" s="668"/>
      <c r="C30" s="719">
        <v>38076</v>
      </c>
      <c r="D30" s="668"/>
      <c r="E30" s="346">
        <v>3343.19</v>
      </c>
      <c r="F30" s="668"/>
      <c r="G30" s="347">
        <v>79.236800000000002</v>
      </c>
      <c r="H30" s="668"/>
      <c r="I30" s="651">
        <v>5.53</v>
      </c>
      <c r="J30" s="651">
        <v>8.09</v>
      </c>
      <c r="K30" s="651">
        <v>2.93</v>
      </c>
      <c r="L30" s="651">
        <v>3.07</v>
      </c>
      <c r="M30" s="349"/>
      <c r="N30" s="348">
        <v>-31.1554</v>
      </c>
      <c r="O30" s="348">
        <v>-12.7158</v>
      </c>
      <c r="P30" s="348">
        <v>-5.3249000000000004</v>
      </c>
      <c r="Q30" s="348">
        <v>-11.3154</v>
      </c>
      <c r="R30" s="348">
        <v>0.3523</v>
      </c>
      <c r="S30" s="348">
        <v>6.2313999999999998</v>
      </c>
      <c r="T30" s="348">
        <v>4.2567000000000004</v>
      </c>
      <c r="U30" s="348">
        <v>2.3241999999999998</v>
      </c>
      <c r="V30" s="350">
        <v>4.0293999999999999</v>
      </c>
      <c r="W30" s="348">
        <v>5.2961</v>
      </c>
      <c r="X30" s="348">
        <v>8.5869</v>
      </c>
      <c r="Y30" s="348">
        <v>8.1599000000000004</v>
      </c>
      <c r="Z30" s="348">
        <v>8.6986000000000008</v>
      </c>
      <c r="AA30" s="348">
        <v>3.2202999999999999</v>
      </c>
      <c r="AB30" s="348">
        <v>11.324299999999999</v>
      </c>
      <c r="AC30" s="348">
        <v>2.6442999999999999</v>
      </c>
      <c r="AD30" s="348">
        <v>3.8813</v>
      </c>
      <c r="AE30" s="348">
        <v>-2.2907999999999999</v>
      </c>
      <c r="AF30" s="348">
        <v>9.6697000000000006</v>
      </c>
      <c r="AG30" s="349"/>
      <c r="AH30" s="346">
        <v>10</v>
      </c>
      <c r="AI30" s="346">
        <v>11</v>
      </c>
      <c r="AJ30" s="346">
        <v>8</v>
      </c>
      <c r="AK30" s="346">
        <v>9</v>
      </c>
      <c r="AL30" s="346">
        <v>13</v>
      </c>
      <c r="AM30" s="346">
        <v>15</v>
      </c>
      <c r="AN30" s="346">
        <v>7</v>
      </c>
      <c r="AO30" s="346">
        <v>9</v>
      </c>
      <c r="AP30" s="346">
        <v>8</v>
      </c>
      <c r="AQ30" s="346">
        <v>5</v>
      </c>
      <c r="AR30" s="346">
        <v>3</v>
      </c>
      <c r="AS30" s="346">
        <v>3</v>
      </c>
      <c r="AT30" s="346">
        <v>1</v>
      </c>
      <c r="AU30" s="346">
        <v>11</v>
      </c>
      <c r="AV30" s="346">
        <v>10</v>
      </c>
      <c r="AW30" s="346">
        <v>8</v>
      </c>
      <c r="AX30" s="346">
        <v>8</v>
      </c>
      <c r="AY30" s="346">
        <v>13</v>
      </c>
      <c r="AZ30" s="349"/>
      <c r="BA30" s="375">
        <v>39.179982146742198</v>
      </c>
      <c r="BB30" s="375">
        <v>0.85468161410250298</v>
      </c>
      <c r="BC30" s="375">
        <v>6.8665334338883999E-2</v>
      </c>
      <c r="BD30" s="375">
        <v>1.7611914839898599</v>
      </c>
      <c r="BE30" s="668"/>
      <c r="BF30" s="348">
        <v>42.196956645599997</v>
      </c>
      <c r="BG30" s="348">
        <v>7.7803579658000004</v>
      </c>
      <c r="BH30" s="348">
        <v>5.4235238059000004</v>
      </c>
      <c r="BI30" s="668"/>
      <c r="BJ30" s="348">
        <v>23.523891290000002</v>
      </c>
      <c r="BK30" s="668"/>
      <c r="BL30" s="348">
        <v>15.429600000000001</v>
      </c>
      <c r="BM30" s="348">
        <v>2.5179800000000001</v>
      </c>
      <c r="BN30" s="348">
        <v>5.5762900000000002</v>
      </c>
      <c r="BO30" s="348">
        <v>76.476129999999998</v>
      </c>
      <c r="BP30" s="668"/>
      <c r="BQ30" s="348">
        <v>17.62</v>
      </c>
      <c r="BR30" s="348">
        <v>10.5</v>
      </c>
      <c r="BS30" s="348">
        <v>14.14</v>
      </c>
      <c r="BT30" s="348">
        <v>27.27</v>
      </c>
      <c r="BU30" s="348">
        <v>6.7</v>
      </c>
      <c r="BV30" s="348">
        <v>3.98</v>
      </c>
      <c r="BW30" s="668"/>
      <c r="BX30" s="353" t="s">
        <v>10088</v>
      </c>
      <c r="BY30" s="353" t="s">
        <v>10089</v>
      </c>
      <c r="BZ30" s="353" t="s">
        <v>10090</v>
      </c>
      <c r="CA30" s="353" t="s">
        <v>10091</v>
      </c>
      <c r="CB30" s="353" t="s">
        <v>10092</v>
      </c>
      <c r="CC30" s="668"/>
      <c r="CD30" s="354" t="s">
        <v>443</v>
      </c>
    </row>
    <row r="31" spans="1:82" s="355" customFormat="1" x14ac:dyDescent="0.25">
      <c r="A31" s="345" t="s">
        <v>10165</v>
      </c>
      <c r="B31" s="668"/>
      <c r="C31" s="719">
        <v>37981</v>
      </c>
      <c r="D31" s="668"/>
      <c r="E31" s="346">
        <v>3216.02</v>
      </c>
      <c r="F31" s="668"/>
      <c r="G31" s="347">
        <v>83.843400000000003</v>
      </c>
      <c r="H31" s="668"/>
      <c r="I31" s="651">
        <v>12.13</v>
      </c>
      <c r="J31" s="651">
        <v>7.54</v>
      </c>
      <c r="K31" s="651">
        <v>5.79</v>
      </c>
      <c r="L31" s="651">
        <v>6.06</v>
      </c>
      <c r="M31" s="349"/>
      <c r="N31" s="348">
        <v>-32.244799999999998</v>
      </c>
      <c r="O31" s="348">
        <v>-13.393599999999999</v>
      </c>
      <c r="P31" s="348">
        <v>-10.043100000000001</v>
      </c>
      <c r="Q31" s="348">
        <v>-21.1797</v>
      </c>
      <c r="R31" s="348">
        <v>-2.9542999999999999</v>
      </c>
      <c r="S31" s="348">
        <v>7.3906000000000001</v>
      </c>
      <c r="T31" s="348">
        <v>-2.2100000000000002E-2</v>
      </c>
      <c r="U31" s="348">
        <v>0.36759999999999998</v>
      </c>
      <c r="V31" s="350">
        <v>3.206</v>
      </c>
      <c r="W31" s="348">
        <v>3.0305</v>
      </c>
      <c r="X31" s="348">
        <v>7.3807999999999998</v>
      </c>
      <c r="Y31" s="348">
        <v>7.7873000000000001</v>
      </c>
      <c r="Z31" s="348">
        <v>7.9432999999999998</v>
      </c>
      <c r="AA31" s="348">
        <v>-1.3197000000000001</v>
      </c>
      <c r="AB31" s="348">
        <v>8.9748000000000001</v>
      </c>
      <c r="AC31" s="348">
        <v>0.54379999999999995</v>
      </c>
      <c r="AD31" s="348">
        <v>2.569</v>
      </c>
      <c r="AE31" s="348">
        <v>-4.9351000000000003</v>
      </c>
      <c r="AF31" s="348">
        <v>9.8268000000000004</v>
      </c>
      <c r="AG31" s="349"/>
      <c r="AH31" s="346">
        <v>11</v>
      </c>
      <c r="AI31" s="346">
        <v>13</v>
      </c>
      <c r="AJ31" s="346">
        <v>13</v>
      </c>
      <c r="AK31" s="346">
        <v>15</v>
      </c>
      <c r="AL31" s="346">
        <v>15</v>
      </c>
      <c r="AM31" s="346">
        <v>12</v>
      </c>
      <c r="AN31" s="346">
        <v>15</v>
      </c>
      <c r="AO31" s="346">
        <v>14</v>
      </c>
      <c r="AP31" s="346">
        <v>12</v>
      </c>
      <c r="AQ31" s="346">
        <v>15</v>
      </c>
      <c r="AR31" s="346">
        <v>12</v>
      </c>
      <c r="AS31" s="346">
        <v>5</v>
      </c>
      <c r="AT31" s="346">
        <v>4</v>
      </c>
      <c r="AU31" s="346">
        <v>15</v>
      </c>
      <c r="AV31" s="346">
        <v>14</v>
      </c>
      <c r="AW31" s="346">
        <v>14</v>
      </c>
      <c r="AX31" s="346">
        <v>13</v>
      </c>
      <c r="AY31" s="346">
        <v>15</v>
      </c>
      <c r="AZ31" s="349"/>
      <c r="BA31" s="375">
        <v>53.891924638690803</v>
      </c>
      <c r="BB31" s="375">
        <v>1.22245539495345</v>
      </c>
      <c r="BC31" s="375">
        <v>2.9169296212873601E-2</v>
      </c>
      <c r="BD31" s="375">
        <v>0.243071545500335</v>
      </c>
      <c r="BE31" s="668"/>
      <c r="BF31" s="348">
        <v>44.819571504099997</v>
      </c>
      <c r="BG31" s="348">
        <v>20.046348489</v>
      </c>
      <c r="BH31" s="348">
        <v>2.2357972839000002</v>
      </c>
      <c r="BI31" s="668"/>
      <c r="BJ31" s="348">
        <v>19.278861169999999</v>
      </c>
      <c r="BK31" s="668"/>
      <c r="BL31" s="348">
        <v>16.667300000000001</v>
      </c>
      <c r="BM31" s="348">
        <v>1.7555099999999999</v>
      </c>
      <c r="BN31" s="348">
        <v>0.85604100000000005</v>
      </c>
      <c r="BO31" s="348">
        <v>80.721148999999997</v>
      </c>
      <c r="BP31" s="668"/>
      <c r="BQ31" s="348">
        <v>33.15</v>
      </c>
      <c r="BR31" s="348">
        <v>33.04</v>
      </c>
      <c r="BS31" s="348">
        <v>9.2899999999999991</v>
      </c>
      <c r="BT31" s="348">
        <v>1.54</v>
      </c>
      <c r="BU31" s="348" t="s">
        <v>430</v>
      </c>
      <c r="BV31" s="348">
        <v>3.7</v>
      </c>
      <c r="BW31" s="668"/>
      <c r="BX31" s="353" t="s">
        <v>10094</v>
      </c>
      <c r="BY31" s="353" t="s">
        <v>10095</v>
      </c>
      <c r="BZ31" s="353" t="s">
        <v>4850</v>
      </c>
      <c r="CA31" s="353" t="s">
        <v>10096</v>
      </c>
      <c r="CB31" s="353" t="s">
        <v>6618</v>
      </c>
      <c r="CC31" s="668"/>
      <c r="CD31" s="354" t="s">
        <v>519</v>
      </c>
    </row>
    <row r="32" spans="1:82" s="355" customFormat="1" ht="11" x14ac:dyDescent="0.3">
      <c r="A32" s="841" t="s">
        <v>10166</v>
      </c>
      <c r="B32" s="857"/>
      <c r="C32" s="843">
        <v>37957</v>
      </c>
      <c r="D32" s="857"/>
      <c r="E32" s="844">
        <v>2847.59</v>
      </c>
      <c r="F32" s="857"/>
      <c r="G32" s="845">
        <v>59.975900000000003</v>
      </c>
      <c r="H32" s="857"/>
      <c r="I32" s="957">
        <v>9.81</v>
      </c>
      <c r="J32" s="957">
        <v>7.43</v>
      </c>
      <c r="K32" s="957">
        <v>4.7300000000000004</v>
      </c>
      <c r="L32" s="957">
        <v>4.93</v>
      </c>
      <c r="M32" s="858"/>
      <c r="N32" s="846">
        <v>-43.3795</v>
      </c>
      <c r="O32" s="846">
        <v>-7.6632999999999996</v>
      </c>
      <c r="P32" s="846">
        <v>-12.2644</v>
      </c>
      <c r="Q32" s="846">
        <v>-16.886600000000001</v>
      </c>
      <c r="R32" s="846">
        <v>3.2778</v>
      </c>
      <c r="S32" s="846">
        <v>10.1464</v>
      </c>
      <c r="T32" s="846">
        <v>1.4975000000000001</v>
      </c>
      <c r="U32" s="846">
        <v>0.97299999999999998</v>
      </c>
      <c r="V32" s="848">
        <v>3.9241999999999999</v>
      </c>
      <c r="W32" s="846">
        <v>3.0933000000000002</v>
      </c>
      <c r="X32" s="846">
        <v>7.9649999999999999</v>
      </c>
      <c r="Y32" s="846">
        <v>7.8212999999999999</v>
      </c>
      <c r="Z32" s="846">
        <v>8.4826999999999995</v>
      </c>
      <c r="AA32" s="846">
        <v>3.4148999999999998</v>
      </c>
      <c r="AB32" s="846">
        <v>11.652200000000001</v>
      </c>
      <c r="AC32" s="846">
        <v>0.89929999999999999</v>
      </c>
      <c r="AD32" s="846">
        <v>2.9413</v>
      </c>
      <c r="AE32" s="846">
        <v>-0.151</v>
      </c>
      <c r="AF32" s="846">
        <v>8.1921999999999997</v>
      </c>
      <c r="AG32" s="858"/>
      <c r="AH32" s="844">
        <v>14</v>
      </c>
      <c r="AI32" s="844">
        <v>8</v>
      </c>
      <c r="AJ32" s="844">
        <v>15</v>
      </c>
      <c r="AK32" s="844">
        <v>13</v>
      </c>
      <c r="AL32" s="844">
        <v>9</v>
      </c>
      <c r="AM32" s="844">
        <v>3</v>
      </c>
      <c r="AN32" s="844">
        <v>13</v>
      </c>
      <c r="AO32" s="844">
        <v>11</v>
      </c>
      <c r="AP32" s="844">
        <v>10</v>
      </c>
      <c r="AQ32" s="844">
        <v>14</v>
      </c>
      <c r="AR32" s="844">
        <v>8</v>
      </c>
      <c r="AS32" s="844">
        <v>4</v>
      </c>
      <c r="AT32" s="844">
        <v>2</v>
      </c>
      <c r="AU32" s="844">
        <v>9</v>
      </c>
      <c r="AV32" s="844">
        <v>9</v>
      </c>
      <c r="AW32" s="844">
        <v>12</v>
      </c>
      <c r="AX32" s="844">
        <v>11</v>
      </c>
      <c r="AY32" s="844">
        <v>10</v>
      </c>
      <c r="AZ32" s="858"/>
      <c r="BA32" s="852">
        <v>60.988189693382203</v>
      </c>
      <c r="BB32" s="852">
        <v>0</v>
      </c>
      <c r="BC32" s="852">
        <v>3.3748797731958297E-2</v>
      </c>
      <c r="BD32" s="852" t="s">
        <v>430</v>
      </c>
      <c r="BE32" s="857"/>
      <c r="BF32" s="846">
        <v>50.364852018299999</v>
      </c>
      <c r="BG32" s="846">
        <v>25.6788047344</v>
      </c>
      <c r="BH32" s="846">
        <v>1.9613394212999999</v>
      </c>
      <c r="BI32" s="857"/>
      <c r="BJ32" s="846">
        <v>23.20662183</v>
      </c>
      <c r="BK32" s="857"/>
      <c r="BL32" s="846">
        <v>15.420199999999999</v>
      </c>
      <c r="BM32" s="846">
        <v>6.4892000000000003</v>
      </c>
      <c r="BN32" s="846">
        <v>1.2443900000000001</v>
      </c>
      <c r="BO32" s="846">
        <v>76.846209999999999</v>
      </c>
      <c r="BP32" s="857"/>
      <c r="BQ32" s="846">
        <v>28.47</v>
      </c>
      <c r="BR32" s="846">
        <v>20.8</v>
      </c>
      <c r="BS32" s="846">
        <v>2.62</v>
      </c>
      <c r="BT32" s="846">
        <v>11.37</v>
      </c>
      <c r="BU32" s="846">
        <v>0.01</v>
      </c>
      <c r="BV32" s="846">
        <v>13.51</v>
      </c>
      <c r="BW32" s="857"/>
      <c r="BX32" s="859" t="s">
        <v>10098</v>
      </c>
      <c r="BY32" s="859" t="s">
        <v>10099</v>
      </c>
      <c r="BZ32" s="859" t="s">
        <v>10100</v>
      </c>
      <c r="CA32" s="859" t="s">
        <v>1818</v>
      </c>
      <c r="CB32" s="859" t="s">
        <v>10101</v>
      </c>
      <c r="CC32" s="857"/>
      <c r="CD32" s="856" t="s">
        <v>604</v>
      </c>
    </row>
    <row r="33" spans="1:82" s="355" customFormat="1" x14ac:dyDescent="0.25">
      <c r="A33" s="345" t="s">
        <v>10167</v>
      </c>
      <c r="B33" s="668"/>
      <c r="C33" s="719">
        <v>37971</v>
      </c>
      <c r="D33" s="668"/>
      <c r="E33" s="346">
        <v>1655.09</v>
      </c>
      <c r="F33" s="668"/>
      <c r="G33" s="347">
        <v>70.950800000000001</v>
      </c>
      <c r="H33" s="668"/>
      <c r="I33" s="651">
        <v>9.2799999999999994</v>
      </c>
      <c r="J33" s="651">
        <v>7.57</v>
      </c>
      <c r="K33" s="651">
        <v>4.79</v>
      </c>
      <c r="L33" s="651">
        <v>5.08</v>
      </c>
      <c r="M33" s="349"/>
      <c r="N33" s="348">
        <v>-47.334099999999999</v>
      </c>
      <c r="O33" s="348">
        <v>-25.394600000000001</v>
      </c>
      <c r="P33" s="348">
        <v>-11.0444</v>
      </c>
      <c r="Q33" s="348">
        <v>-16.895700000000001</v>
      </c>
      <c r="R33" s="348">
        <v>0.53790000000000004</v>
      </c>
      <c r="S33" s="348">
        <v>9.3247999999999998</v>
      </c>
      <c r="T33" s="348">
        <v>1.8879999999999999</v>
      </c>
      <c r="U33" s="348">
        <v>0.51619999999999999</v>
      </c>
      <c r="V33" s="350">
        <v>2.9258999999999999</v>
      </c>
      <c r="W33" s="348">
        <v>3.5962999999999998</v>
      </c>
      <c r="X33" s="348">
        <v>7.7313000000000001</v>
      </c>
      <c r="Y33" s="348">
        <v>7.5349000000000004</v>
      </c>
      <c r="Z33" s="348">
        <v>7.4192</v>
      </c>
      <c r="AA33" s="348">
        <v>2.9407000000000001</v>
      </c>
      <c r="AB33" s="348">
        <v>12.329800000000001</v>
      </c>
      <c r="AC33" s="348">
        <v>0.75449999999999995</v>
      </c>
      <c r="AD33" s="348">
        <v>2.7677</v>
      </c>
      <c r="AE33" s="348">
        <v>-1.9862</v>
      </c>
      <c r="AF33" s="348">
        <v>9.0100999999999996</v>
      </c>
      <c r="AG33" s="349"/>
      <c r="AH33" s="346">
        <v>15</v>
      </c>
      <c r="AI33" s="346">
        <v>15</v>
      </c>
      <c r="AJ33" s="346">
        <v>14</v>
      </c>
      <c r="AK33" s="346">
        <v>14</v>
      </c>
      <c r="AL33" s="346">
        <v>12</v>
      </c>
      <c r="AM33" s="346">
        <v>6</v>
      </c>
      <c r="AN33" s="346">
        <v>12</v>
      </c>
      <c r="AO33" s="346">
        <v>13</v>
      </c>
      <c r="AP33" s="346">
        <v>13</v>
      </c>
      <c r="AQ33" s="346">
        <v>12</v>
      </c>
      <c r="AR33" s="346">
        <v>9</v>
      </c>
      <c r="AS33" s="346">
        <v>8</v>
      </c>
      <c r="AT33" s="346">
        <v>7</v>
      </c>
      <c r="AU33" s="346">
        <v>12</v>
      </c>
      <c r="AV33" s="346">
        <v>6</v>
      </c>
      <c r="AW33" s="346">
        <v>13</v>
      </c>
      <c r="AX33" s="346">
        <v>12</v>
      </c>
      <c r="AY33" s="346">
        <v>12</v>
      </c>
      <c r="AZ33" s="349"/>
      <c r="BA33" s="375">
        <v>55.252550487012797</v>
      </c>
      <c r="BB33" s="375">
        <v>1.2742604117545</v>
      </c>
      <c r="BC33" s="375">
        <v>3.3576455426591698E-2</v>
      </c>
      <c r="BD33" s="375">
        <v>0.46995016039065401</v>
      </c>
      <c r="BE33" s="668"/>
      <c r="BF33" s="348">
        <v>47.338965997899997</v>
      </c>
      <c r="BG33" s="348">
        <v>22.019479894700002</v>
      </c>
      <c r="BH33" s="348">
        <v>2.1498675820000002</v>
      </c>
      <c r="BI33" s="668"/>
      <c r="BJ33" s="348">
        <v>24.70157893</v>
      </c>
      <c r="BK33" s="668"/>
      <c r="BL33" s="348">
        <v>15.975300000000001</v>
      </c>
      <c r="BM33" s="348">
        <v>5.0509300000000001</v>
      </c>
      <c r="BN33" s="348">
        <v>3.67537</v>
      </c>
      <c r="BO33" s="348">
        <v>75.298400000000001</v>
      </c>
      <c r="BP33" s="668"/>
      <c r="BQ33" s="348">
        <v>25.8</v>
      </c>
      <c r="BR33" s="348">
        <v>41.11</v>
      </c>
      <c r="BS33" s="348">
        <v>5.59</v>
      </c>
      <c r="BT33" s="348" t="s">
        <v>430</v>
      </c>
      <c r="BU33" s="348" t="s">
        <v>430</v>
      </c>
      <c r="BV33" s="348">
        <v>2.79</v>
      </c>
      <c r="BW33" s="668"/>
      <c r="BX33" s="353" t="s">
        <v>10103</v>
      </c>
      <c r="BY33" s="353" t="s">
        <v>10104</v>
      </c>
      <c r="BZ33" s="353" t="s">
        <v>10105</v>
      </c>
      <c r="CA33" s="353" t="s">
        <v>10106</v>
      </c>
      <c r="CB33" s="353" t="s">
        <v>10107</v>
      </c>
      <c r="CC33" s="668"/>
      <c r="CD33" s="354" t="s">
        <v>1517</v>
      </c>
    </row>
    <row r="34" spans="1:82" s="355" customFormat="1" x14ac:dyDescent="0.25">
      <c r="A34" s="345" t="s">
        <v>10168</v>
      </c>
      <c r="B34" s="668"/>
      <c r="C34" s="719">
        <v>38129</v>
      </c>
      <c r="D34" s="668"/>
      <c r="E34" s="346">
        <v>1505.23</v>
      </c>
      <c r="F34" s="668"/>
      <c r="G34" s="347">
        <v>70.511600000000001</v>
      </c>
      <c r="H34" s="668"/>
      <c r="I34" s="651">
        <v>5.8</v>
      </c>
      <c r="J34" s="651">
        <v>7.97</v>
      </c>
      <c r="K34" s="651">
        <v>3.41</v>
      </c>
      <c r="L34" s="651">
        <v>3.6</v>
      </c>
      <c r="M34" s="349"/>
      <c r="N34" s="348">
        <v>-25.3294</v>
      </c>
      <c r="O34" s="348">
        <v>-8.9658999999999995</v>
      </c>
      <c r="P34" s="348">
        <v>-2.875</v>
      </c>
      <c r="Q34" s="348">
        <v>-6.1601999999999997</v>
      </c>
      <c r="R34" s="348">
        <v>4.1894</v>
      </c>
      <c r="S34" s="348">
        <v>9.4797999999999991</v>
      </c>
      <c r="T34" s="348">
        <v>4.3239999999999998</v>
      </c>
      <c r="U34" s="348">
        <v>3.4306000000000001</v>
      </c>
      <c r="V34" s="350">
        <v>5.2861000000000002</v>
      </c>
      <c r="W34" s="348">
        <v>6.0926999999999998</v>
      </c>
      <c r="X34" s="348">
        <v>8.1847999999999992</v>
      </c>
      <c r="Y34" s="348">
        <v>7.6555999999999997</v>
      </c>
      <c r="Z34" s="348">
        <v>7.6029999999999998</v>
      </c>
      <c r="AA34" s="348">
        <v>5.2167000000000003</v>
      </c>
      <c r="AB34" s="348">
        <v>12.495200000000001</v>
      </c>
      <c r="AC34" s="348">
        <v>4.6132</v>
      </c>
      <c r="AD34" s="348">
        <v>5.0671999999999997</v>
      </c>
      <c r="AE34" s="348">
        <v>1.2089000000000001</v>
      </c>
      <c r="AF34" s="348">
        <v>9.1625999999999994</v>
      </c>
      <c r="AG34" s="349"/>
      <c r="AH34" s="346">
        <v>8</v>
      </c>
      <c r="AI34" s="346">
        <v>10</v>
      </c>
      <c r="AJ34" s="346">
        <v>5</v>
      </c>
      <c r="AK34" s="346">
        <v>4</v>
      </c>
      <c r="AL34" s="346">
        <v>7</v>
      </c>
      <c r="AM34" s="346">
        <v>5</v>
      </c>
      <c r="AN34" s="346">
        <v>6</v>
      </c>
      <c r="AO34" s="346">
        <v>5</v>
      </c>
      <c r="AP34" s="346">
        <v>4</v>
      </c>
      <c r="AQ34" s="346">
        <v>2</v>
      </c>
      <c r="AR34" s="346">
        <v>6</v>
      </c>
      <c r="AS34" s="346">
        <v>7</v>
      </c>
      <c r="AT34" s="346">
        <v>5</v>
      </c>
      <c r="AU34" s="346">
        <v>5</v>
      </c>
      <c r="AV34" s="346">
        <v>5</v>
      </c>
      <c r="AW34" s="346">
        <v>5</v>
      </c>
      <c r="AX34" s="346">
        <v>4</v>
      </c>
      <c r="AY34" s="346">
        <v>8</v>
      </c>
      <c r="AZ34" s="349"/>
      <c r="BA34" s="375">
        <v>43.620146322736502</v>
      </c>
      <c r="BB34" s="375">
        <v>0</v>
      </c>
      <c r="BC34" s="375">
        <v>5.1558788640691099E-2</v>
      </c>
      <c r="BD34" s="375" t="s">
        <v>430</v>
      </c>
      <c r="BE34" s="668"/>
      <c r="BF34" s="348">
        <v>41.501538088700002</v>
      </c>
      <c r="BG34" s="348">
        <v>10.212329494</v>
      </c>
      <c r="BH34" s="348">
        <v>4.0638659488000002</v>
      </c>
      <c r="BI34" s="668"/>
      <c r="BJ34" s="348">
        <v>21.18164758</v>
      </c>
      <c r="BK34" s="668"/>
      <c r="BL34" s="348">
        <v>15.666700000000001</v>
      </c>
      <c r="BM34" s="348">
        <v>2.6333700000000002</v>
      </c>
      <c r="BN34" s="348">
        <v>2.88158</v>
      </c>
      <c r="BO34" s="348">
        <v>78.818349999999995</v>
      </c>
      <c r="BP34" s="668"/>
      <c r="BQ34" s="348">
        <v>16.5</v>
      </c>
      <c r="BR34" s="348">
        <v>30.05</v>
      </c>
      <c r="BS34" s="348">
        <v>11.67</v>
      </c>
      <c r="BT34" s="348">
        <v>10.94</v>
      </c>
      <c r="BU34" s="348">
        <v>4.13</v>
      </c>
      <c r="BV34" s="348">
        <v>5.51</v>
      </c>
      <c r="BW34" s="668"/>
      <c r="BX34" s="353" t="s">
        <v>10109</v>
      </c>
      <c r="BY34" s="353" t="s">
        <v>10110</v>
      </c>
      <c r="BZ34" s="353" t="s">
        <v>10111</v>
      </c>
      <c r="CA34" s="353" t="s">
        <v>10112</v>
      </c>
      <c r="CB34" s="353" t="s">
        <v>10113</v>
      </c>
      <c r="CC34" s="668"/>
      <c r="CD34" s="354" t="s">
        <v>476</v>
      </c>
    </row>
    <row r="35" spans="1:82" s="355" customFormat="1" x14ac:dyDescent="0.25">
      <c r="A35" s="345" t="s">
        <v>10169</v>
      </c>
      <c r="B35" s="668"/>
      <c r="C35" s="719">
        <v>37984</v>
      </c>
      <c r="D35" s="668"/>
      <c r="E35" s="346">
        <v>985.6</v>
      </c>
      <c r="F35" s="668"/>
      <c r="G35" s="347">
        <v>62.179699999999997</v>
      </c>
      <c r="H35" s="668"/>
      <c r="I35" s="651">
        <v>2.2799999999999998</v>
      </c>
      <c r="J35" s="651">
        <v>9.07</v>
      </c>
      <c r="K35" s="651">
        <v>1.92</v>
      </c>
      <c r="L35" s="651">
        <v>2</v>
      </c>
      <c r="M35" s="349"/>
      <c r="N35" s="348">
        <v>-34.831000000000003</v>
      </c>
      <c r="O35" s="348">
        <v>-12.881</v>
      </c>
      <c r="P35" s="348">
        <v>-5.3781999999999996</v>
      </c>
      <c r="Q35" s="348">
        <v>-7.0293000000000001</v>
      </c>
      <c r="R35" s="348">
        <v>6.1825999999999999</v>
      </c>
      <c r="S35" s="348">
        <v>9.9923999999999999</v>
      </c>
      <c r="T35" s="348">
        <v>5.0087999999999999</v>
      </c>
      <c r="U35" s="348">
        <v>5.0068999999999999</v>
      </c>
      <c r="V35" s="350">
        <v>6.8543000000000003</v>
      </c>
      <c r="W35" s="348">
        <v>7.2112999999999996</v>
      </c>
      <c r="X35" s="348">
        <v>8.1135000000000002</v>
      </c>
      <c r="Y35" s="348">
        <v>7.6853999999999996</v>
      </c>
      <c r="Z35" s="348">
        <v>5.3743999999999996</v>
      </c>
      <c r="AA35" s="348">
        <v>6.8071999999999999</v>
      </c>
      <c r="AB35" s="348">
        <v>10.4101</v>
      </c>
      <c r="AC35" s="348">
        <v>5.1093000000000002</v>
      </c>
      <c r="AD35" s="348">
        <v>6.5590999999999999</v>
      </c>
      <c r="AE35" s="348">
        <v>2.9218000000000002</v>
      </c>
      <c r="AF35" s="348">
        <v>8.3923000000000005</v>
      </c>
      <c r="AG35" s="349"/>
      <c r="AH35" s="346">
        <v>12</v>
      </c>
      <c r="AI35" s="346">
        <v>12</v>
      </c>
      <c r="AJ35" s="346">
        <v>9</v>
      </c>
      <c r="AK35" s="346">
        <v>6</v>
      </c>
      <c r="AL35" s="346">
        <v>6</v>
      </c>
      <c r="AM35" s="346">
        <v>4</v>
      </c>
      <c r="AN35" s="346">
        <v>5</v>
      </c>
      <c r="AO35" s="346">
        <v>1</v>
      </c>
      <c r="AP35" s="346">
        <v>1</v>
      </c>
      <c r="AQ35" s="346">
        <v>1</v>
      </c>
      <c r="AR35" s="346">
        <v>7</v>
      </c>
      <c r="AS35" s="346">
        <v>6</v>
      </c>
      <c r="AT35" s="346">
        <v>14</v>
      </c>
      <c r="AU35" s="346">
        <v>3</v>
      </c>
      <c r="AV35" s="346">
        <v>12</v>
      </c>
      <c r="AW35" s="346">
        <v>3</v>
      </c>
      <c r="AX35" s="346">
        <v>1</v>
      </c>
      <c r="AY35" s="346">
        <v>5</v>
      </c>
      <c r="AZ35" s="349"/>
      <c r="BA35" s="375">
        <v>26.410152499006301</v>
      </c>
      <c r="BB35" s="375">
        <v>0</v>
      </c>
      <c r="BC35" s="375">
        <v>8.2205189775421794E-2</v>
      </c>
      <c r="BD35" s="375" t="s">
        <v>430</v>
      </c>
      <c r="BE35" s="668"/>
      <c r="BF35" s="348">
        <v>33.682191249900001</v>
      </c>
      <c r="BG35" s="348">
        <v>-1.7859130605</v>
      </c>
      <c r="BH35" s="348">
        <v>-18.859927728199999</v>
      </c>
      <c r="BI35" s="668"/>
      <c r="BJ35" s="348">
        <v>11.489160480000001</v>
      </c>
      <c r="BK35" s="668"/>
      <c r="BL35" s="348">
        <v>10.1587</v>
      </c>
      <c r="BM35" s="348">
        <v>1.3304100000000001</v>
      </c>
      <c r="BN35" s="348" t="s">
        <v>430</v>
      </c>
      <c r="BO35" s="348">
        <v>88.510890000000003</v>
      </c>
      <c r="BP35" s="668"/>
      <c r="BQ35" s="348">
        <v>9.19</v>
      </c>
      <c r="BR35" s="348">
        <v>12.18</v>
      </c>
      <c r="BS35" s="348">
        <v>4.53</v>
      </c>
      <c r="BT35" s="348">
        <v>34.17</v>
      </c>
      <c r="BU35" s="348">
        <v>17.96</v>
      </c>
      <c r="BV35" s="348">
        <v>10.48</v>
      </c>
      <c r="BW35" s="668"/>
      <c r="BX35" s="353" t="s">
        <v>10115</v>
      </c>
      <c r="BY35" s="353" t="s">
        <v>10116</v>
      </c>
      <c r="BZ35" s="353" t="s">
        <v>10117</v>
      </c>
      <c r="CA35" s="353" t="s">
        <v>10118</v>
      </c>
      <c r="CB35" s="353" t="s">
        <v>10119</v>
      </c>
      <c r="CC35" s="668"/>
      <c r="CD35" s="354" t="s">
        <v>1517</v>
      </c>
    </row>
    <row r="36" spans="1:82" s="355" customFormat="1" x14ac:dyDescent="0.25">
      <c r="A36" s="345" t="s">
        <v>10170</v>
      </c>
      <c r="B36" s="668"/>
      <c r="C36" s="719">
        <v>38257</v>
      </c>
      <c r="D36" s="668"/>
      <c r="E36" s="346">
        <v>945.27</v>
      </c>
      <c r="F36" s="668"/>
      <c r="G36" s="347">
        <v>46.743400000000001</v>
      </c>
      <c r="H36" s="668"/>
      <c r="I36" s="651">
        <v>3.46</v>
      </c>
      <c r="J36" s="651">
        <v>7.19</v>
      </c>
      <c r="K36" s="651">
        <v>2.0699999999999998</v>
      </c>
      <c r="L36" s="651">
        <v>2.1800000000000002</v>
      </c>
      <c r="M36" s="349"/>
      <c r="N36" s="348">
        <v>-7.1810999999999998</v>
      </c>
      <c r="O36" s="348">
        <v>13.0283</v>
      </c>
      <c r="P36" s="348">
        <v>1.4171</v>
      </c>
      <c r="Q36" s="348">
        <v>-6.4539999999999997</v>
      </c>
      <c r="R36" s="348">
        <v>7.5952999999999999</v>
      </c>
      <c r="S36" s="348">
        <v>8.8300999999999998</v>
      </c>
      <c r="T36" s="348">
        <v>5.2615999999999996</v>
      </c>
      <c r="U36" s="348">
        <v>2.9094000000000002</v>
      </c>
      <c r="V36" s="350">
        <v>5.0544000000000002</v>
      </c>
      <c r="W36" s="348">
        <v>4.5342000000000002</v>
      </c>
      <c r="X36" s="348">
        <v>7.4221000000000004</v>
      </c>
      <c r="Y36" s="348">
        <v>6.3098000000000001</v>
      </c>
      <c r="Z36" s="348">
        <v>6.7434000000000003</v>
      </c>
      <c r="AA36" s="348">
        <v>5.0430000000000001</v>
      </c>
      <c r="AB36" s="348">
        <v>13.829700000000001</v>
      </c>
      <c r="AC36" s="348">
        <v>3.4765999999999999</v>
      </c>
      <c r="AD36" s="348">
        <v>5.1879</v>
      </c>
      <c r="AE36" s="348">
        <v>5.5319000000000003</v>
      </c>
      <c r="AF36" s="348">
        <v>7.2763999999999998</v>
      </c>
      <c r="AG36" s="349"/>
      <c r="AH36" s="346">
        <v>2</v>
      </c>
      <c r="AI36" s="346">
        <v>2</v>
      </c>
      <c r="AJ36" s="346">
        <v>3</v>
      </c>
      <c r="AK36" s="346">
        <v>5</v>
      </c>
      <c r="AL36" s="346">
        <v>3</v>
      </c>
      <c r="AM36" s="346">
        <v>8</v>
      </c>
      <c r="AN36" s="346">
        <v>4</v>
      </c>
      <c r="AO36" s="346">
        <v>6</v>
      </c>
      <c r="AP36" s="346">
        <v>5</v>
      </c>
      <c r="AQ36" s="346">
        <v>7</v>
      </c>
      <c r="AR36" s="346">
        <v>11</v>
      </c>
      <c r="AS36" s="346">
        <v>12</v>
      </c>
      <c r="AT36" s="346">
        <v>9</v>
      </c>
      <c r="AU36" s="346">
        <v>6</v>
      </c>
      <c r="AV36" s="346">
        <v>4</v>
      </c>
      <c r="AW36" s="346">
        <v>7</v>
      </c>
      <c r="AX36" s="346">
        <v>3</v>
      </c>
      <c r="AY36" s="346">
        <v>2</v>
      </c>
      <c r="AZ36" s="349"/>
      <c r="BA36" s="375">
        <v>47.7781892434</v>
      </c>
      <c r="BB36" s="375">
        <v>0</v>
      </c>
      <c r="BC36" s="375">
        <v>3.2239285611009999E-2</v>
      </c>
      <c r="BD36" s="375" t="s">
        <v>430</v>
      </c>
      <c r="BE36" s="668"/>
      <c r="BF36" s="348">
        <v>41.637035340499999</v>
      </c>
      <c r="BG36" s="348">
        <v>16.4642410917</v>
      </c>
      <c r="BH36" s="348">
        <v>2.5289374170999999</v>
      </c>
      <c r="BI36" s="668"/>
      <c r="BJ36" s="348">
        <v>20.201990989999999</v>
      </c>
      <c r="BK36" s="668"/>
      <c r="BL36" s="348">
        <v>11.5435</v>
      </c>
      <c r="BM36" s="348">
        <v>4.7049300000000001</v>
      </c>
      <c r="BN36" s="348">
        <v>3.9535399999999998</v>
      </c>
      <c r="BO36" s="348">
        <v>79.798029999999997</v>
      </c>
      <c r="BP36" s="668"/>
      <c r="BQ36" s="348">
        <v>10.71</v>
      </c>
      <c r="BR36" s="348">
        <v>45.97</v>
      </c>
      <c r="BS36" s="348">
        <v>8.16</v>
      </c>
      <c r="BT36" s="348">
        <v>2.12</v>
      </c>
      <c r="BU36" s="348" t="s">
        <v>430</v>
      </c>
      <c r="BV36" s="348">
        <v>12.84</v>
      </c>
      <c r="BW36" s="668"/>
      <c r="BX36" s="353" t="s">
        <v>10121</v>
      </c>
      <c r="BY36" s="353" t="s">
        <v>10122</v>
      </c>
      <c r="BZ36" s="353" t="s">
        <v>10123</v>
      </c>
      <c r="CA36" s="353" t="s">
        <v>10124</v>
      </c>
      <c r="CB36" s="353" t="s">
        <v>10125</v>
      </c>
      <c r="CC36" s="668"/>
      <c r="CD36" s="354" t="s">
        <v>10126</v>
      </c>
    </row>
    <row r="37" spans="1:82" s="355" customFormat="1" x14ac:dyDescent="0.25">
      <c r="A37" s="345" t="s">
        <v>10171</v>
      </c>
      <c r="B37" s="668"/>
      <c r="C37" s="719">
        <v>32257</v>
      </c>
      <c r="D37" s="668"/>
      <c r="E37" s="346">
        <v>856.42399999999998</v>
      </c>
      <c r="F37" s="668"/>
      <c r="G37" s="347">
        <v>100.1686</v>
      </c>
      <c r="H37" s="668"/>
      <c r="I37" s="651">
        <v>2.93</v>
      </c>
      <c r="J37" s="651">
        <v>6.81</v>
      </c>
      <c r="K37" s="651">
        <v>1.67</v>
      </c>
      <c r="L37" s="651">
        <v>1.76</v>
      </c>
      <c r="M37" s="349"/>
      <c r="N37" s="348">
        <v>-16.328099999999999</v>
      </c>
      <c r="O37" s="348">
        <v>8.2164000000000001</v>
      </c>
      <c r="P37" s="348">
        <v>-3.5114000000000001</v>
      </c>
      <c r="Q37" s="348">
        <v>-3.6985000000000001</v>
      </c>
      <c r="R37" s="348">
        <v>7.7973999999999997</v>
      </c>
      <c r="S37" s="348">
        <v>13.4915</v>
      </c>
      <c r="T37" s="348">
        <v>6.2403000000000004</v>
      </c>
      <c r="U37" s="348">
        <v>2.7827999999999999</v>
      </c>
      <c r="V37" s="350">
        <v>3.2082000000000002</v>
      </c>
      <c r="W37" s="348">
        <v>4.2484000000000002</v>
      </c>
      <c r="X37" s="348">
        <v>7.1881000000000004</v>
      </c>
      <c r="Y37" s="348">
        <v>6.2900999999999998</v>
      </c>
      <c r="Z37" s="348">
        <v>7.5696000000000003</v>
      </c>
      <c r="AA37" s="348">
        <v>8.3772000000000002</v>
      </c>
      <c r="AB37" s="348">
        <v>15.277100000000001</v>
      </c>
      <c r="AC37" s="348">
        <v>3.8532999999999999</v>
      </c>
      <c r="AD37" s="348">
        <v>3.4474</v>
      </c>
      <c r="AE37" s="348">
        <v>3.9197000000000002</v>
      </c>
      <c r="AF37" s="348">
        <v>10.650700000000001</v>
      </c>
      <c r="AG37" s="349"/>
      <c r="AH37" s="346">
        <v>5</v>
      </c>
      <c r="AI37" s="346">
        <v>3</v>
      </c>
      <c r="AJ37" s="346">
        <v>6</v>
      </c>
      <c r="AK37" s="346">
        <v>1</v>
      </c>
      <c r="AL37" s="346">
        <v>2</v>
      </c>
      <c r="AM37" s="346">
        <v>1</v>
      </c>
      <c r="AN37" s="346">
        <v>2</v>
      </c>
      <c r="AO37" s="346">
        <v>7</v>
      </c>
      <c r="AP37" s="346">
        <v>11</v>
      </c>
      <c r="AQ37" s="346">
        <v>9</v>
      </c>
      <c r="AR37" s="346">
        <v>13</v>
      </c>
      <c r="AS37" s="346">
        <v>13</v>
      </c>
      <c r="AT37" s="346">
        <v>6</v>
      </c>
      <c r="AU37" s="346">
        <v>2</v>
      </c>
      <c r="AV37" s="346">
        <v>1</v>
      </c>
      <c r="AW37" s="346">
        <v>6</v>
      </c>
      <c r="AX37" s="346">
        <v>9</v>
      </c>
      <c r="AY37" s="346">
        <v>4</v>
      </c>
      <c r="AZ37" s="349"/>
      <c r="BA37" s="375">
        <v>51.6867302313468</v>
      </c>
      <c r="BB37" s="375">
        <v>0</v>
      </c>
      <c r="BC37" s="375">
        <v>2.5715354880225499E-2</v>
      </c>
      <c r="BD37" s="375" t="s">
        <v>430</v>
      </c>
      <c r="BE37" s="668"/>
      <c r="BF37" s="348">
        <v>42.625874727899998</v>
      </c>
      <c r="BG37" s="348">
        <v>19.564888228200001</v>
      </c>
      <c r="BH37" s="348">
        <v>2.1786924734999999</v>
      </c>
      <c r="BI37" s="668"/>
      <c r="BJ37" s="348">
        <v>24.68866122</v>
      </c>
      <c r="BK37" s="668"/>
      <c r="BL37" s="348">
        <v>16.956700000000001</v>
      </c>
      <c r="BM37" s="348">
        <v>1.6146199999999999</v>
      </c>
      <c r="BN37" s="348">
        <v>6.0980499999999997</v>
      </c>
      <c r="BO37" s="348">
        <v>75.330629999999999</v>
      </c>
      <c r="BP37" s="668"/>
      <c r="BQ37" s="348">
        <v>21.06</v>
      </c>
      <c r="BR37" s="348">
        <v>41.77</v>
      </c>
      <c r="BS37" s="348" t="s">
        <v>430</v>
      </c>
      <c r="BT37" s="348" t="s">
        <v>430</v>
      </c>
      <c r="BU37" s="348" t="s">
        <v>430</v>
      </c>
      <c r="BV37" s="348">
        <v>12.48</v>
      </c>
      <c r="BW37" s="668"/>
      <c r="BX37" s="353" t="s">
        <v>10128</v>
      </c>
      <c r="BY37" s="353" t="s">
        <v>10129</v>
      </c>
      <c r="BZ37" s="353" t="s">
        <v>10130</v>
      </c>
      <c r="CA37" s="353" t="s">
        <v>10131</v>
      </c>
      <c r="CB37" s="353" t="s">
        <v>10132</v>
      </c>
      <c r="CC37" s="668"/>
      <c r="CD37" s="354" t="s">
        <v>519</v>
      </c>
    </row>
    <row r="38" spans="1:82" s="355" customFormat="1" x14ac:dyDescent="0.25">
      <c r="A38" s="345" t="s">
        <v>10172</v>
      </c>
      <c r="B38" s="668"/>
      <c r="C38" s="719">
        <v>40375</v>
      </c>
      <c r="D38" s="668"/>
      <c r="E38" s="346">
        <v>220.00299999999999</v>
      </c>
      <c r="F38" s="668"/>
      <c r="G38" s="347">
        <v>30.609500000000001</v>
      </c>
      <c r="H38" s="668"/>
      <c r="I38" s="651">
        <v>5.98</v>
      </c>
      <c r="J38" s="651">
        <v>7.3730900000000004</v>
      </c>
      <c r="K38" s="651">
        <v>4.41</v>
      </c>
      <c r="L38" s="651">
        <v>4.58</v>
      </c>
      <c r="M38" s="349"/>
      <c r="N38" s="348">
        <v>-39.7408</v>
      </c>
      <c r="O38" s="348">
        <v>-8.6191999999999993</v>
      </c>
      <c r="P38" s="348">
        <v>-5.8874000000000004</v>
      </c>
      <c r="Q38" s="348">
        <v>-15.452199999999999</v>
      </c>
      <c r="R38" s="348">
        <v>2.2776999999999998</v>
      </c>
      <c r="S38" s="348">
        <v>7.8095999999999997</v>
      </c>
      <c r="T38" s="348">
        <v>0.68149999999999999</v>
      </c>
      <c r="U38" s="348">
        <v>-3.0999999999999999E-3</v>
      </c>
      <c r="V38" s="350">
        <v>2.6857000000000002</v>
      </c>
      <c r="W38" s="348">
        <v>3.3553999999999999</v>
      </c>
      <c r="X38" s="348">
        <v>5.9637000000000002</v>
      </c>
      <c r="Y38" s="348">
        <v>5.1075999999999997</v>
      </c>
      <c r="Z38" s="348">
        <v>6.2481999999999998</v>
      </c>
      <c r="AA38" s="348">
        <v>3.76</v>
      </c>
      <c r="AB38" s="348">
        <v>9.0977999999999994</v>
      </c>
      <c r="AC38" s="348">
        <v>3.09E-2</v>
      </c>
      <c r="AD38" s="348">
        <v>2.4493</v>
      </c>
      <c r="AE38" s="348">
        <v>-1.9184000000000001</v>
      </c>
      <c r="AF38" s="348">
        <v>7.1837</v>
      </c>
      <c r="AG38" s="349"/>
      <c r="AH38" s="346">
        <v>13</v>
      </c>
      <c r="AI38" s="346">
        <v>9</v>
      </c>
      <c r="AJ38" s="346">
        <v>10</v>
      </c>
      <c r="AK38" s="346">
        <v>11</v>
      </c>
      <c r="AL38" s="346">
        <v>11</v>
      </c>
      <c r="AM38" s="346">
        <v>11</v>
      </c>
      <c r="AN38" s="346">
        <v>14</v>
      </c>
      <c r="AO38" s="346">
        <v>15</v>
      </c>
      <c r="AP38" s="346">
        <v>15</v>
      </c>
      <c r="AQ38" s="346">
        <v>13</v>
      </c>
      <c r="AR38" s="346">
        <v>15</v>
      </c>
      <c r="AS38" s="346">
        <v>15</v>
      </c>
      <c r="AT38" s="346">
        <v>12</v>
      </c>
      <c r="AU38" s="346">
        <v>8</v>
      </c>
      <c r="AV38" s="346">
        <v>13</v>
      </c>
      <c r="AW38" s="346">
        <v>15</v>
      </c>
      <c r="AX38" s="346">
        <v>15</v>
      </c>
      <c r="AY38" s="346">
        <v>11</v>
      </c>
      <c r="AZ38" s="349"/>
      <c r="BA38" s="375">
        <v>47.271260096253002</v>
      </c>
      <c r="BB38" s="375">
        <v>1.0516269289970299</v>
      </c>
      <c r="BC38" s="375">
        <v>1.78983732235147E-3</v>
      </c>
      <c r="BD38" s="375">
        <v>-1.05860433429528</v>
      </c>
      <c r="BE38" s="668"/>
      <c r="BF38" s="348">
        <v>38.098100729899997</v>
      </c>
      <c r="BG38" s="348">
        <v>19.997874274099999</v>
      </c>
      <c r="BH38" s="348">
        <v>1.9051075233000001</v>
      </c>
      <c r="BI38" s="668"/>
      <c r="BJ38" s="348">
        <v>18.850682240000001</v>
      </c>
      <c r="BK38" s="668"/>
      <c r="BL38" s="348">
        <v>18.1127</v>
      </c>
      <c r="BM38" s="348">
        <v>0.73803099999999999</v>
      </c>
      <c r="BN38" s="348" t="s">
        <v>430</v>
      </c>
      <c r="BO38" s="348">
        <v>81.149269000000004</v>
      </c>
      <c r="BP38" s="668"/>
      <c r="BQ38" s="348">
        <v>47.16</v>
      </c>
      <c r="BR38" s="348">
        <v>11.46</v>
      </c>
      <c r="BS38" s="348">
        <v>4.54</v>
      </c>
      <c r="BT38" s="348">
        <v>5.28</v>
      </c>
      <c r="BU38" s="348">
        <v>7.75</v>
      </c>
      <c r="BV38" s="348">
        <v>4.96</v>
      </c>
      <c r="BW38" s="668"/>
      <c r="BX38" s="353" t="s">
        <v>10134</v>
      </c>
      <c r="BY38" s="353" t="s">
        <v>10135</v>
      </c>
      <c r="BZ38" s="353" t="s">
        <v>10136</v>
      </c>
      <c r="CA38" s="353" t="s">
        <v>10137</v>
      </c>
      <c r="CB38" s="353" t="s">
        <v>10138</v>
      </c>
      <c r="CC38" s="668"/>
      <c r="CD38" s="354" t="s">
        <v>463</v>
      </c>
    </row>
    <row r="39" spans="1:82" s="355" customFormat="1" x14ac:dyDescent="0.25">
      <c r="A39" s="345" t="s">
        <v>10173</v>
      </c>
      <c r="B39" s="668"/>
      <c r="C39" s="719">
        <v>36797</v>
      </c>
      <c r="D39" s="668"/>
      <c r="E39" s="346">
        <v>203.07</v>
      </c>
      <c r="F39" s="668"/>
      <c r="G39" s="347">
        <v>92.968000000000004</v>
      </c>
      <c r="H39" s="668"/>
      <c r="I39" s="651">
        <v>3</v>
      </c>
      <c r="J39" s="651">
        <v>7.31</v>
      </c>
      <c r="K39" s="651">
        <v>2.0699999999999998</v>
      </c>
      <c r="L39" s="651">
        <v>2.21</v>
      </c>
      <c r="M39" s="349"/>
      <c r="N39" s="348">
        <v>-22.639399999999998</v>
      </c>
      <c r="O39" s="348">
        <v>-0.27479999999999999</v>
      </c>
      <c r="P39" s="348">
        <v>-4.2983000000000002</v>
      </c>
      <c r="Q39" s="348">
        <v>-5.4877000000000002</v>
      </c>
      <c r="R39" s="348">
        <v>6.9866000000000001</v>
      </c>
      <c r="S39" s="348">
        <v>8.4383999999999997</v>
      </c>
      <c r="T39" s="348">
        <v>1.9067000000000001</v>
      </c>
      <c r="U39" s="348">
        <v>0.70550000000000002</v>
      </c>
      <c r="V39" s="350">
        <v>2.7277999999999998</v>
      </c>
      <c r="W39" s="348">
        <v>3.8826999999999998</v>
      </c>
      <c r="X39" s="348">
        <v>7.5974000000000004</v>
      </c>
      <c r="Y39" s="348">
        <v>6.8342000000000001</v>
      </c>
      <c r="Z39" s="348">
        <v>6.6695000000000002</v>
      </c>
      <c r="AA39" s="348">
        <v>5.74</v>
      </c>
      <c r="AB39" s="348">
        <v>11.236700000000001</v>
      </c>
      <c r="AC39" s="348">
        <v>1.1029</v>
      </c>
      <c r="AD39" s="348">
        <v>2.5640999999999998</v>
      </c>
      <c r="AE39" s="348">
        <v>5.2712000000000003</v>
      </c>
      <c r="AF39" s="348">
        <v>8.9797999999999991</v>
      </c>
      <c r="AG39" s="349"/>
      <c r="AH39" s="346">
        <v>7</v>
      </c>
      <c r="AI39" s="346">
        <v>5</v>
      </c>
      <c r="AJ39" s="346">
        <v>7</v>
      </c>
      <c r="AK39" s="346">
        <v>3</v>
      </c>
      <c r="AL39" s="346">
        <v>4</v>
      </c>
      <c r="AM39" s="346">
        <v>9</v>
      </c>
      <c r="AN39" s="346">
        <v>11</v>
      </c>
      <c r="AO39" s="346">
        <v>12</v>
      </c>
      <c r="AP39" s="346">
        <v>14</v>
      </c>
      <c r="AQ39" s="346">
        <v>10</v>
      </c>
      <c r="AR39" s="346">
        <v>10</v>
      </c>
      <c r="AS39" s="346">
        <v>11</v>
      </c>
      <c r="AT39" s="346">
        <v>10</v>
      </c>
      <c r="AU39" s="346">
        <v>4</v>
      </c>
      <c r="AV39" s="346">
        <v>11</v>
      </c>
      <c r="AW39" s="346">
        <v>11</v>
      </c>
      <c r="AX39" s="346">
        <v>14</v>
      </c>
      <c r="AY39" s="346">
        <v>3</v>
      </c>
      <c r="AZ39" s="349"/>
      <c r="BA39" s="375">
        <v>49.889332486026603</v>
      </c>
      <c r="BB39" s="375">
        <v>0</v>
      </c>
      <c r="BC39" s="375">
        <v>3.5013384109563297E-2</v>
      </c>
      <c r="BD39" s="375" t="s">
        <v>430</v>
      </c>
      <c r="BE39" s="668"/>
      <c r="BF39" s="348">
        <v>43.2284084128</v>
      </c>
      <c r="BG39" s="348">
        <v>17.667935584199999</v>
      </c>
      <c r="BH39" s="348">
        <v>2.4467153056000002</v>
      </c>
      <c r="BI39" s="668"/>
      <c r="BJ39" s="348">
        <v>21.092284249999999</v>
      </c>
      <c r="BK39" s="668"/>
      <c r="BL39" s="348">
        <v>14.8942</v>
      </c>
      <c r="BM39" s="348">
        <v>2.6821199999999998</v>
      </c>
      <c r="BN39" s="348">
        <v>3.516</v>
      </c>
      <c r="BO39" s="348">
        <v>78.907679999999999</v>
      </c>
      <c r="BP39" s="668"/>
      <c r="BQ39" s="348">
        <v>2.62</v>
      </c>
      <c r="BR39" s="348">
        <v>58.75</v>
      </c>
      <c r="BS39" s="348" t="s">
        <v>430</v>
      </c>
      <c r="BT39" s="348">
        <v>9.3000000000000007</v>
      </c>
      <c r="BU39" s="348" t="s">
        <v>430</v>
      </c>
      <c r="BV39" s="348">
        <v>8.24</v>
      </c>
      <c r="BW39" s="668"/>
      <c r="BX39" s="353" t="s">
        <v>10140</v>
      </c>
      <c r="BY39" s="353" t="s">
        <v>2045</v>
      </c>
      <c r="BZ39" s="353" t="s">
        <v>10141</v>
      </c>
      <c r="CA39" s="353" t="s">
        <v>10142</v>
      </c>
      <c r="CB39" s="353" t="s">
        <v>10143</v>
      </c>
      <c r="CC39" s="668"/>
      <c r="CD39" s="354" t="s">
        <v>555</v>
      </c>
    </row>
    <row r="40" spans="1:82" s="355" customFormat="1" x14ac:dyDescent="0.25">
      <c r="A40" s="345" t="s">
        <v>10174</v>
      </c>
      <c r="B40" s="668"/>
      <c r="C40" s="719">
        <v>38149</v>
      </c>
      <c r="D40" s="668"/>
      <c r="E40" s="346">
        <v>178.857</v>
      </c>
      <c r="F40" s="668"/>
      <c r="G40" s="347">
        <v>61.1295</v>
      </c>
      <c r="H40" s="668"/>
      <c r="I40" s="651">
        <v>3.19</v>
      </c>
      <c r="J40" s="651">
        <v>5.34</v>
      </c>
      <c r="K40" s="651">
        <v>2.1</v>
      </c>
      <c r="L40" s="651">
        <v>2.1800000000000002</v>
      </c>
      <c r="M40" s="349"/>
      <c r="N40" s="348">
        <v>-8.9222000000000001</v>
      </c>
      <c r="O40" s="348">
        <v>1.3734999999999999</v>
      </c>
      <c r="P40" s="348">
        <v>3.4056999999999999</v>
      </c>
      <c r="Q40" s="348">
        <v>-4.4408000000000003</v>
      </c>
      <c r="R40" s="348">
        <v>3.9114</v>
      </c>
      <c r="S40" s="348">
        <v>7.3446999999999996</v>
      </c>
      <c r="T40" s="348">
        <v>4.0029000000000003</v>
      </c>
      <c r="U40" s="348">
        <v>2.7079</v>
      </c>
      <c r="V40" s="350">
        <v>4.3738999999999999</v>
      </c>
      <c r="W40" s="348">
        <v>5.149</v>
      </c>
      <c r="X40" s="348">
        <v>8.4402000000000008</v>
      </c>
      <c r="Y40" s="348">
        <v>6.9970999999999997</v>
      </c>
      <c r="Z40" s="348">
        <v>6.5140000000000002</v>
      </c>
      <c r="AA40" s="348">
        <v>3.2856000000000001</v>
      </c>
      <c r="AB40" s="348">
        <v>12.214600000000001</v>
      </c>
      <c r="AC40" s="348">
        <v>2.5752000000000002</v>
      </c>
      <c r="AD40" s="348">
        <v>4.3299000000000003</v>
      </c>
      <c r="AE40" s="348">
        <v>1.2329000000000001</v>
      </c>
      <c r="AF40" s="348">
        <v>8.4869000000000003</v>
      </c>
      <c r="AG40" s="349"/>
      <c r="AH40" s="346">
        <v>3</v>
      </c>
      <c r="AI40" s="346">
        <v>4</v>
      </c>
      <c r="AJ40" s="346">
        <v>2</v>
      </c>
      <c r="AK40" s="346">
        <v>2</v>
      </c>
      <c r="AL40" s="346">
        <v>8</v>
      </c>
      <c r="AM40" s="346">
        <v>13</v>
      </c>
      <c r="AN40" s="346">
        <v>8</v>
      </c>
      <c r="AO40" s="346">
        <v>8</v>
      </c>
      <c r="AP40" s="346">
        <v>6</v>
      </c>
      <c r="AQ40" s="346">
        <v>6</v>
      </c>
      <c r="AR40" s="346">
        <v>4</v>
      </c>
      <c r="AS40" s="346">
        <v>10</v>
      </c>
      <c r="AT40" s="346">
        <v>11</v>
      </c>
      <c r="AU40" s="346">
        <v>10</v>
      </c>
      <c r="AV40" s="346">
        <v>7</v>
      </c>
      <c r="AW40" s="346">
        <v>9</v>
      </c>
      <c r="AX40" s="346">
        <v>6</v>
      </c>
      <c r="AY40" s="346">
        <v>7</v>
      </c>
      <c r="AZ40" s="349"/>
      <c r="BA40" s="375">
        <v>45.171834747456302</v>
      </c>
      <c r="BB40" s="375">
        <v>0</v>
      </c>
      <c r="BC40" s="375">
        <v>5.4949119778897298E-2</v>
      </c>
      <c r="BD40" s="375" t="s">
        <v>430</v>
      </c>
      <c r="BE40" s="668"/>
      <c r="BF40" s="348">
        <v>42.017707492299998</v>
      </c>
      <c r="BG40" s="348">
        <v>9.8384339784999995</v>
      </c>
      <c r="BH40" s="348">
        <v>4.2707719118999998</v>
      </c>
      <c r="BI40" s="668"/>
      <c r="BJ40" s="348">
        <v>20.636179540000001</v>
      </c>
      <c r="BK40" s="668"/>
      <c r="BL40" s="348">
        <v>15.0273</v>
      </c>
      <c r="BM40" s="348">
        <v>2.5207700000000002</v>
      </c>
      <c r="BN40" s="348">
        <v>3.08813</v>
      </c>
      <c r="BO40" s="348">
        <v>79.363799999999998</v>
      </c>
      <c r="BP40" s="668"/>
      <c r="BQ40" s="348">
        <v>54.35</v>
      </c>
      <c r="BR40" s="348">
        <v>13.43</v>
      </c>
      <c r="BS40" s="348">
        <v>7.24</v>
      </c>
      <c r="BT40" s="348" t="s">
        <v>430</v>
      </c>
      <c r="BU40" s="348" t="s">
        <v>430</v>
      </c>
      <c r="BV40" s="348">
        <v>4.34</v>
      </c>
      <c r="BW40" s="668"/>
      <c r="BX40" s="353" t="s">
        <v>10145</v>
      </c>
      <c r="BY40" s="353" t="s">
        <v>10146</v>
      </c>
      <c r="BZ40" s="353" t="s">
        <v>10147</v>
      </c>
      <c r="CA40" s="353" t="s">
        <v>10148</v>
      </c>
      <c r="CB40" s="353" t="s">
        <v>10149</v>
      </c>
      <c r="CC40" s="668"/>
      <c r="CD40" s="354" t="s">
        <v>555</v>
      </c>
    </row>
    <row r="41" spans="1:82" s="355" customFormat="1" x14ac:dyDescent="0.25">
      <c r="A41" s="345" t="s">
        <v>10175</v>
      </c>
      <c r="B41" s="668"/>
      <c r="C41" s="719">
        <v>38041</v>
      </c>
      <c r="D41" s="668"/>
      <c r="E41" s="346">
        <v>156.14599999999999</v>
      </c>
      <c r="F41" s="668"/>
      <c r="G41" s="347">
        <v>63.753</v>
      </c>
      <c r="H41" s="668"/>
      <c r="I41" s="651">
        <v>7.54</v>
      </c>
      <c r="J41" s="651">
        <v>7.06</v>
      </c>
      <c r="K41" s="651">
        <v>4.78</v>
      </c>
      <c r="L41" s="651">
        <v>4.97</v>
      </c>
      <c r="M41" s="349"/>
      <c r="N41" s="348">
        <v>-11.0144</v>
      </c>
      <c r="O41" s="348">
        <v>-4.5212000000000003</v>
      </c>
      <c r="P41" s="348">
        <v>-0.9486</v>
      </c>
      <c r="Q41" s="348">
        <v>-11.850300000000001</v>
      </c>
      <c r="R41" s="348">
        <v>2.6450999999999998</v>
      </c>
      <c r="S41" s="348">
        <v>7.8327999999999998</v>
      </c>
      <c r="T41" s="348">
        <v>6.4646999999999997</v>
      </c>
      <c r="U41" s="348">
        <v>4.3673000000000002</v>
      </c>
      <c r="V41" s="350">
        <v>3.9990000000000001</v>
      </c>
      <c r="W41" s="348">
        <v>4.3333000000000004</v>
      </c>
      <c r="X41" s="348">
        <v>8.7523999999999997</v>
      </c>
      <c r="Y41" s="348">
        <v>7.1397000000000004</v>
      </c>
      <c r="Z41" s="348">
        <v>7.1479999999999997</v>
      </c>
      <c r="AA41" s="348">
        <v>-0.56999999999999995</v>
      </c>
      <c r="AB41" s="348">
        <v>14.8264</v>
      </c>
      <c r="AC41" s="348">
        <v>6.2233000000000001</v>
      </c>
      <c r="AD41" s="348">
        <v>3.3462000000000001</v>
      </c>
      <c r="AE41" s="348">
        <v>1.4371</v>
      </c>
      <c r="AF41" s="348">
        <v>8.5732999999999997</v>
      </c>
      <c r="AG41" s="349"/>
      <c r="AH41" s="346">
        <v>4</v>
      </c>
      <c r="AI41" s="346">
        <v>7</v>
      </c>
      <c r="AJ41" s="346">
        <v>4</v>
      </c>
      <c r="AK41" s="346">
        <v>10</v>
      </c>
      <c r="AL41" s="346">
        <v>10</v>
      </c>
      <c r="AM41" s="346">
        <v>10</v>
      </c>
      <c r="AN41" s="346">
        <v>1</v>
      </c>
      <c r="AO41" s="346">
        <v>2</v>
      </c>
      <c r="AP41" s="346">
        <v>9</v>
      </c>
      <c r="AQ41" s="346">
        <v>8</v>
      </c>
      <c r="AR41" s="346">
        <v>2</v>
      </c>
      <c r="AS41" s="346">
        <v>9</v>
      </c>
      <c r="AT41" s="346">
        <v>8</v>
      </c>
      <c r="AU41" s="346">
        <v>14</v>
      </c>
      <c r="AV41" s="346">
        <v>2</v>
      </c>
      <c r="AW41" s="346">
        <v>1</v>
      </c>
      <c r="AX41" s="346">
        <v>10</v>
      </c>
      <c r="AY41" s="346">
        <v>6</v>
      </c>
      <c r="AZ41" s="349"/>
      <c r="BA41" s="375">
        <v>63.152634380726298</v>
      </c>
      <c r="BB41" s="375">
        <v>1.2160267516404999</v>
      </c>
      <c r="BC41" s="375">
        <v>4.6285041119282999E-2</v>
      </c>
      <c r="BD41" s="375">
        <v>1.6010928195806</v>
      </c>
      <c r="BE41" s="668"/>
      <c r="BF41" s="348">
        <v>46.754156365100002</v>
      </c>
      <c r="BG41" s="348">
        <v>14.6977837151</v>
      </c>
      <c r="BH41" s="348">
        <v>3.181034452</v>
      </c>
      <c r="BI41" s="668"/>
      <c r="BJ41" s="348">
        <v>16.38595166</v>
      </c>
      <c r="BK41" s="668"/>
      <c r="BL41" s="348">
        <v>9.3656799999999993</v>
      </c>
      <c r="BM41" s="348">
        <v>5.6165500000000002</v>
      </c>
      <c r="BN41" s="348">
        <v>1.4037200000000001</v>
      </c>
      <c r="BO41" s="348">
        <v>83.614050000000006</v>
      </c>
      <c r="BP41" s="668"/>
      <c r="BQ41" s="348">
        <v>46.12</v>
      </c>
      <c r="BR41" s="348">
        <v>26.78</v>
      </c>
      <c r="BS41" s="348" t="s">
        <v>430</v>
      </c>
      <c r="BT41" s="348" t="s">
        <v>430</v>
      </c>
      <c r="BU41" s="348" t="s">
        <v>430</v>
      </c>
      <c r="BV41" s="348">
        <v>10.71</v>
      </c>
      <c r="BW41" s="668"/>
      <c r="BX41" s="353" t="s">
        <v>10151</v>
      </c>
      <c r="BY41" s="353" t="s">
        <v>10152</v>
      </c>
      <c r="BZ41" s="353" t="s">
        <v>10153</v>
      </c>
      <c r="CA41" s="353" t="s">
        <v>10154</v>
      </c>
      <c r="CB41" s="353" t="s">
        <v>10155</v>
      </c>
      <c r="CC41" s="668"/>
      <c r="CD41" s="354" t="s">
        <v>555</v>
      </c>
    </row>
    <row r="42" spans="1:82" s="355" customFormat="1" x14ac:dyDescent="0.25">
      <c r="A42" s="345" t="s">
        <v>10176</v>
      </c>
      <c r="B42" s="668"/>
      <c r="C42" s="719">
        <v>40234</v>
      </c>
      <c r="D42" s="668"/>
      <c r="E42" s="346">
        <v>91.3643</v>
      </c>
      <c r="F42" s="668"/>
      <c r="G42" s="347">
        <v>33.1235</v>
      </c>
      <c r="H42" s="668"/>
      <c r="I42" s="651">
        <v>4.2699999999999996</v>
      </c>
      <c r="J42" s="651">
        <v>7.24</v>
      </c>
      <c r="K42" s="651">
        <v>2.37</v>
      </c>
      <c r="L42" s="651">
        <v>2.4900000000000002</v>
      </c>
      <c r="M42" s="349"/>
      <c r="N42" s="348">
        <v>-22.561800000000002</v>
      </c>
      <c r="O42" s="348">
        <v>-2.3136000000000001</v>
      </c>
      <c r="P42" s="348">
        <v>-7.7179000000000002</v>
      </c>
      <c r="Q42" s="348">
        <v>-10.1845</v>
      </c>
      <c r="R42" s="348">
        <v>8.4023000000000003</v>
      </c>
      <c r="S42" s="348">
        <v>11.790900000000001</v>
      </c>
      <c r="T42" s="348">
        <v>2.9714999999999998</v>
      </c>
      <c r="U42" s="348">
        <v>1.9581</v>
      </c>
      <c r="V42" s="350">
        <v>4.1862000000000004</v>
      </c>
      <c r="W42" s="348">
        <v>3.6770999999999998</v>
      </c>
      <c r="X42" s="348">
        <v>6.7885999999999997</v>
      </c>
      <c r="Y42" s="348">
        <v>5.2263999999999999</v>
      </c>
      <c r="Z42" s="348">
        <v>6.0658000000000003</v>
      </c>
      <c r="AA42" s="348">
        <v>9.0737000000000005</v>
      </c>
      <c r="AB42" s="348">
        <v>11.886699999999999</v>
      </c>
      <c r="AC42" s="348">
        <v>1.7007000000000001</v>
      </c>
      <c r="AD42" s="348">
        <v>3.8940999999999999</v>
      </c>
      <c r="AE42" s="348">
        <v>1.111</v>
      </c>
      <c r="AF42" s="348">
        <v>7.5225999999999997</v>
      </c>
      <c r="AG42" s="349"/>
      <c r="AH42" s="346">
        <v>6</v>
      </c>
      <c r="AI42" s="346">
        <v>6</v>
      </c>
      <c r="AJ42" s="346">
        <v>12</v>
      </c>
      <c r="AK42" s="346">
        <v>8</v>
      </c>
      <c r="AL42" s="346">
        <v>1</v>
      </c>
      <c r="AM42" s="346">
        <v>2</v>
      </c>
      <c r="AN42" s="346">
        <v>9</v>
      </c>
      <c r="AO42" s="346">
        <v>10</v>
      </c>
      <c r="AP42" s="346">
        <v>7</v>
      </c>
      <c r="AQ42" s="346">
        <v>11</v>
      </c>
      <c r="AR42" s="346">
        <v>14</v>
      </c>
      <c r="AS42" s="346">
        <v>14</v>
      </c>
      <c r="AT42" s="346">
        <v>13</v>
      </c>
      <c r="AU42" s="346">
        <v>1</v>
      </c>
      <c r="AV42" s="346">
        <v>8</v>
      </c>
      <c r="AW42" s="346">
        <v>10</v>
      </c>
      <c r="AX42" s="346">
        <v>7</v>
      </c>
      <c r="AY42" s="346">
        <v>9</v>
      </c>
      <c r="AZ42" s="349"/>
      <c r="BA42" s="375">
        <v>50.703099359788403</v>
      </c>
      <c r="BB42" s="375">
        <v>0</v>
      </c>
      <c r="BC42" s="375">
        <v>1.6890338081362099E-2</v>
      </c>
      <c r="BD42" s="375" t="s">
        <v>430</v>
      </c>
      <c r="BE42" s="668"/>
      <c r="BF42" s="348">
        <v>41.887956490800001</v>
      </c>
      <c r="BG42" s="348">
        <v>20.810585785299999</v>
      </c>
      <c r="BH42" s="348">
        <v>2.0128196737000001</v>
      </c>
      <c r="BI42" s="668"/>
      <c r="BJ42" s="348">
        <v>24.595227489999999</v>
      </c>
      <c r="BK42" s="668"/>
      <c r="BL42" s="348">
        <v>10.620100000000001</v>
      </c>
      <c r="BM42" s="348">
        <v>1.5707</v>
      </c>
      <c r="BN42" s="348" t="s">
        <v>430</v>
      </c>
      <c r="BO42" s="348">
        <v>87.809200000000004</v>
      </c>
      <c r="BP42" s="668"/>
      <c r="BQ42" s="348">
        <v>18.239999999999998</v>
      </c>
      <c r="BR42" s="348">
        <v>37.479999999999997</v>
      </c>
      <c r="BS42" s="348">
        <v>14.1</v>
      </c>
      <c r="BT42" s="348" t="s">
        <v>430</v>
      </c>
      <c r="BU42" s="348">
        <v>0.03</v>
      </c>
      <c r="BV42" s="348">
        <v>5.55</v>
      </c>
      <c r="BW42" s="668"/>
      <c r="BX42" s="353" t="s">
        <v>10157</v>
      </c>
      <c r="BY42" s="353" t="s">
        <v>10158</v>
      </c>
      <c r="BZ42" s="353" t="s">
        <v>10159</v>
      </c>
      <c r="CA42" s="353" t="s">
        <v>10160</v>
      </c>
      <c r="CB42" s="353" t="s">
        <v>10161</v>
      </c>
      <c r="CC42" s="668"/>
      <c r="CD42" s="354" t="s">
        <v>4823</v>
      </c>
    </row>
    <row r="43" spans="1:82" x14ac:dyDescent="0.25">
      <c r="A43" s="36" t="s">
        <v>93</v>
      </c>
      <c r="B43" s="43"/>
      <c r="C43" s="720"/>
      <c r="D43" s="43"/>
      <c r="E43" s="51"/>
      <c r="F43" s="43"/>
      <c r="G43" s="55"/>
      <c r="H43" s="43"/>
      <c r="I43" s="92"/>
      <c r="J43" s="92"/>
      <c r="K43" s="92"/>
      <c r="L43" s="92"/>
      <c r="M43" s="66"/>
      <c r="N43" s="59">
        <v>-23.702300000000001</v>
      </c>
      <c r="O43" s="59">
        <v>-4.9705000000000004</v>
      </c>
      <c r="P43" s="59">
        <v>-4.2630999999999997</v>
      </c>
      <c r="Q43" s="59">
        <v>-10.760199999999999</v>
      </c>
      <c r="R43" s="59">
        <v>3.6577999999999999</v>
      </c>
      <c r="S43" s="59">
        <v>8.9459999999999997</v>
      </c>
      <c r="T43" s="59">
        <v>3.5103</v>
      </c>
      <c r="U43" s="59">
        <v>2.4163000000000001</v>
      </c>
      <c r="V43" s="70">
        <v>4.2809999999999997</v>
      </c>
      <c r="W43" s="59">
        <v>4.5772000000000004</v>
      </c>
      <c r="X43" s="59">
        <v>7.9090999999999996</v>
      </c>
      <c r="Y43" s="59">
        <v>7.2373000000000003</v>
      </c>
      <c r="Z43" s="59">
        <v>7.2028999999999996</v>
      </c>
      <c r="AA43" s="59">
        <v>4.0404</v>
      </c>
      <c r="AB43" s="59">
        <v>11.889799999999999</v>
      </c>
      <c r="AC43" s="59">
        <v>2.9026000000000001</v>
      </c>
      <c r="AD43" s="59">
        <v>3.9581</v>
      </c>
      <c r="AE43" s="59">
        <v>0.99250000000000005</v>
      </c>
      <c r="AF43" s="59">
        <v>8.6973000000000003</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14.112500000000001</v>
      </c>
      <c r="O44" s="60">
        <v>18.7042</v>
      </c>
      <c r="P44" s="60">
        <v>6.7916999999999996</v>
      </c>
      <c r="Q44" s="60">
        <v>-3.6985000000000001</v>
      </c>
      <c r="R44" s="60">
        <v>8.4023000000000003</v>
      </c>
      <c r="S44" s="60">
        <v>13.4915</v>
      </c>
      <c r="T44" s="60">
        <v>6.4646999999999997</v>
      </c>
      <c r="U44" s="60">
        <v>5.0068999999999999</v>
      </c>
      <c r="V44" s="71">
        <v>6.8543000000000003</v>
      </c>
      <c r="W44" s="60">
        <v>7.2112999999999996</v>
      </c>
      <c r="X44" s="60">
        <v>10.140499999999999</v>
      </c>
      <c r="Y44" s="60">
        <v>9.4308999999999994</v>
      </c>
      <c r="Z44" s="60">
        <v>8.6986000000000008</v>
      </c>
      <c r="AA44" s="60">
        <v>9.0737000000000005</v>
      </c>
      <c r="AB44" s="60">
        <v>15.277100000000001</v>
      </c>
      <c r="AC44" s="60">
        <v>6.2233000000000001</v>
      </c>
      <c r="AD44" s="60">
        <v>6.5590999999999999</v>
      </c>
      <c r="AE44" s="60">
        <v>6.0250000000000004</v>
      </c>
      <c r="AF44" s="60">
        <v>10.650700000000001</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-47.334099999999999</v>
      </c>
      <c r="O45" s="60">
        <v>-25.394600000000001</v>
      </c>
      <c r="P45" s="60">
        <v>-12.2644</v>
      </c>
      <c r="Q45" s="60">
        <v>-21.1797</v>
      </c>
      <c r="R45" s="60">
        <v>-2.9542999999999999</v>
      </c>
      <c r="S45" s="60">
        <v>6.2313999999999998</v>
      </c>
      <c r="T45" s="60">
        <v>-2.2100000000000002E-2</v>
      </c>
      <c r="U45" s="60">
        <v>-3.0999999999999999E-3</v>
      </c>
      <c r="V45" s="71">
        <v>2.6857000000000002</v>
      </c>
      <c r="W45" s="60">
        <v>3.0305</v>
      </c>
      <c r="X45" s="60">
        <v>5.9637000000000002</v>
      </c>
      <c r="Y45" s="60">
        <v>5.1075999999999997</v>
      </c>
      <c r="Z45" s="60">
        <v>5.3743999999999996</v>
      </c>
      <c r="AA45" s="60">
        <v>-1.3197000000000001</v>
      </c>
      <c r="AB45" s="60">
        <v>8.4076000000000004</v>
      </c>
      <c r="AC45" s="60">
        <v>3.09E-2</v>
      </c>
      <c r="AD45" s="60">
        <v>2.4493</v>
      </c>
      <c r="AE45" s="60">
        <v>-4.9351000000000003</v>
      </c>
      <c r="AF45" s="60">
        <v>7.1837</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-25.3294</v>
      </c>
      <c r="O46" s="61">
        <v>-7.6632999999999996</v>
      </c>
      <c r="P46" s="61">
        <v>-5.3249000000000004</v>
      </c>
      <c r="Q46" s="61">
        <v>-10.1845</v>
      </c>
      <c r="R46" s="61">
        <v>3.9114</v>
      </c>
      <c r="S46" s="61">
        <v>8.8300999999999998</v>
      </c>
      <c r="T46" s="61">
        <v>4.0029000000000003</v>
      </c>
      <c r="U46" s="61">
        <v>2.7079</v>
      </c>
      <c r="V46" s="72">
        <v>4.0293999999999999</v>
      </c>
      <c r="W46" s="61">
        <v>4.3333000000000004</v>
      </c>
      <c r="X46" s="61">
        <v>7.9649999999999999</v>
      </c>
      <c r="Y46" s="61">
        <v>7.5349000000000004</v>
      </c>
      <c r="Z46" s="61">
        <v>7.2835999999999999</v>
      </c>
      <c r="AA46" s="61">
        <v>3.76</v>
      </c>
      <c r="AB46" s="61">
        <v>11.886699999999999</v>
      </c>
      <c r="AC46" s="61">
        <v>2.6442999999999999</v>
      </c>
      <c r="AD46" s="61">
        <v>3.8813</v>
      </c>
      <c r="AE46" s="61">
        <v>1.2089000000000001</v>
      </c>
      <c r="AF46" s="61">
        <v>8.5732999999999997</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10177</v>
      </c>
      <c r="B48" s="127"/>
      <c r="C48" s="733">
        <v>41275</v>
      </c>
      <c r="D48" s="127"/>
      <c r="E48" s="128">
        <v>65.33</v>
      </c>
      <c r="F48" s="127"/>
      <c r="G48" s="129">
        <v>38.192599999999999</v>
      </c>
      <c r="H48" s="127"/>
      <c r="I48" s="151">
        <v>1.91</v>
      </c>
      <c r="J48" s="151">
        <v>6.57</v>
      </c>
      <c r="K48" s="151">
        <v>1.56</v>
      </c>
      <c r="L48" s="151">
        <v>1.66</v>
      </c>
      <c r="M48" s="131"/>
      <c r="N48" s="130">
        <v>-18.5214</v>
      </c>
      <c r="O48" s="130">
        <v>2.4853000000000001</v>
      </c>
      <c r="P48" s="130">
        <v>-2.6745000000000001</v>
      </c>
      <c r="Q48" s="130">
        <v>1.5642</v>
      </c>
      <c r="R48" s="130">
        <v>5.7746000000000004</v>
      </c>
      <c r="S48" s="130">
        <v>5.4645000000000001</v>
      </c>
      <c r="T48" s="130">
        <v>4.3000999999999996</v>
      </c>
      <c r="U48" s="130">
        <v>3.1663999999999999</v>
      </c>
      <c r="V48" s="132">
        <v>4.9894999999999996</v>
      </c>
      <c r="W48" s="130">
        <v>3.8879999999999999</v>
      </c>
      <c r="X48" s="130">
        <v>7.2972999999999999</v>
      </c>
      <c r="Y48" s="130">
        <v>10.112399999999999</v>
      </c>
      <c r="Z48" s="130">
        <v>7.5195999999999996</v>
      </c>
      <c r="AA48" s="130">
        <v>4.7831999999999999</v>
      </c>
      <c r="AB48" s="130">
        <v>10.2013</v>
      </c>
      <c r="AC48" s="130">
        <v>4.1306000000000003</v>
      </c>
      <c r="AD48" s="130">
        <v>4.5614999999999997</v>
      </c>
      <c r="AE48" s="130">
        <v>6.3371000000000004</v>
      </c>
      <c r="AF48" s="130">
        <v>8.1968999999999994</v>
      </c>
      <c r="AG48" s="131"/>
      <c r="AH48" s="128">
        <v>1</v>
      </c>
      <c r="AI48" s="128">
        <v>2</v>
      </c>
      <c r="AJ48" s="128">
        <v>2</v>
      </c>
      <c r="AK48" s="128">
        <v>1</v>
      </c>
      <c r="AL48" s="128">
        <v>2</v>
      </c>
      <c r="AM48" s="128">
        <v>3</v>
      </c>
      <c r="AN48" s="128">
        <v>1</v>
      </c>
      <c r="AO48" s="128">
        <v>1</v>
      </c>
      <c r="AP48" s="128">
        <v>2</v>
      </c>
      <c r="AQ48" s="128">
        <v>2</v>
      </c>
      <c r="AR48" s="128">
        <v>1</v>
      </c>
      <c r="AS48" s="128">
        <v>1</v>
      </c>
      <c r="AT48" s="128">
        <v>1</v>
      </c>
      <c r="AU48" s="128">
        <v>3</v>
      </c>
      <c r="AV48" s="128">
        <v>2</v>
      </c>
      <c r="AW48" s="128">
        <v>1</v>
      </c>
      <c r="AX48" s="128">
        <v>2</v>
      </c>
      <c r="AY48" s="128">
        <v>1</v>
      </c>
      <c r="AZ48" s="131"/>
      <c r="BA48" s="295">
        <v>47.0905000991809</v>
      </c>
      <c r="BB48" s="295">
        <v>0</v>
      </c>
      <c r="BC48" s="295">
        <v>2.8233546996941899E-2</v>
      </c>
      <c r="BD48" s="295" t="s">
        <v>430</v>
      </c>
      <c r="BE48" s="127"/>
      <c r="BF48" s="130">
        <v>40.027869341100001</v>
      </c>
      <c r="BG48" s="130">
        <v>15.9209547936</v>
      </c>
      <c r="BH48" s="130">
        <v>2.5141626152000001</v>
      </c>
      <c r="BI48" s="127"/>
      <c r="BJ48" s="130">
        <v>19.333399960000001</v>
      </c>
      <c r="BK48" s="127"/>
      <c r="BL48" s="130">
        <v>13.4695</v>
      </c>
      <c r="BM48" s="130">
        <v>4.0068099999999998</v>
      </c>
      <c r="BN48" s="130">
        <v>1.74932</v>
      </c>
      <c r="BO48" s="130">
        <v>80.774370000000005</v>
      </c>
      <c r="BP48" s="127"/>
      <c r="BQ48" s="130">
        <v>12.77</v>
      </c>
      <c r="BR48" s="130">
        <v>29.81</v>
      </c>
      <c r="BS48" s="130">
        <v>3.92</v>
      </c>
      <c r="BT48" s="130">
        <v>4.6900000000000004</v>
      </c>
      <c r="BU48" s="130" t="s">
        <v>430</v>
      </c>
      <c r="BV48" s="130">
        <v>29.47</v>
      </c>
      <c r="BW48" s="127"/>
      <c r="BX48" s="136" t="s">
        <v>10178</v>
      </c>
      <c r="BY48" s="136" t="s">
        <v>10179</v>
      </c>
      <c r="BZ48" s="136" t="s">
        <v>10180</v>
      </c>
      <c r="CA48" s="136" t="s">
        <v>10181</v>
      </c>
      <c r="CB48" s="136" t="s">
        <v>10182</v>
      </c>
      <c r="CC48" s="127"/>
      <c r="CD48" s="137" t="s">
        <v>476</v>
      </c>
    </row>
    <row r="49" spans="1:82" s="107" customFormat="1" x14ac:dyDescent="0.25">
      <c r="A49" s="108" t="s">
        <v>10183</v>
      </c>
      <c r="B49" s="109"/>
      <c r="C49" s="734">
        <v>41283</v>
      </c>
      <c r="D49" s="109"/>
      <c r="E49" s="110">
        <v>46.939399999999999</v>
      </c>
      <c r="F49" s="109"/>
      <c r="G49" s="111">
        <v>95.204800000000006</v>
      </c>
      <c r="H49" s="109"/>
      <c r="I49" s="152">
        <v>4.1500000000000004</v>
      </c>
      <c r="J49" s="152">
        <v>6.58</v>
      </c>
      <c r="K49" s="152">
        <v>3.46</v>
      </c>
      <c r="L49" s="152">
        <v>3.6</v>
      </c>
      <c r="M49" s="113"/>
      <c r="N49" s="112">
        <v>-20.985299999999999</v>
      </c>
      <c r="O49" s="112">
        <v>3.9245999999999999</v>
      </c>
      <c r="P49" s="112">
        <v>1.3859999999999999</v>
      </c>
      <c r="Q49" s="112">
        <v>-7.1006</v>
      </c>
      <c r="R49" s="112">
        <v>6.0613000000000001</v>
      </c>
      <c r="S49" s="112">
        <v>14.2568</v>
      </c>
      <c r="T49" s="112">
        <v>4.1089000000000002</v>
      </c>
      <c r="U49" s="112">
        <v>2.8271999999999999</v>
      </c>
      <c r="V49" s="114">
        <v>5.8079999999999998</v>
      </c>
      <c r="W49" s="112">
        <v>4.9550000000000001</v>
      </c>
      <c r="X49" s="112">
        <v>7.1237000000000004</v>
      </c>
      <c r="Y49" s="112">
        <v>5.9484000000000004</v>
      </c>
      <c r="Z49" s="112">
        <v>6.8872</v>
      </c>
      <c r="AA49" s="112">
        <v>8.4920000000000009</v>
      </c>
      <c r="AB49" s="112">
        <v>12.484999999999999</v>
      </c>
      <c r="AC49" s="112">
        <v>3.2197</v>
      </c>
      <c r="AD49" s="112">
        <v>5.8361999999999998</v>
      </c>
      <c r="AE49" s="112">
        <v>3.1311</v>
      </c>
      <c r="AF49" s="112">
        <v>7.5255000000000001</v>
      </c>
      <c r="AG49" s="113"/>
      <c r="AH49" s="110">
        <v>2</v>
      </c>
      <c r="AI49" s="110">
        <v>1</v>
      </c>
      <c r="AJ49" s="110">
        <v>1</v>
      </c>
      <c r="AK49" s="110">
        <v>2</v>
      </c>
      <c r="AL49" s="110">
        <v>1</v>
      </c>
      <c r="AM49" s="110">
        <v>1</v>
      </c>
      <c r="AN49" s="110">
        <v>2</v>
      </c>
      <c r="AO49" s="110">
        <v>2</v>
      </c>
      <c r="AP49" s="110">
        <v>1</v>
      </c>
      <c r="AQ49" s="110">
        <v>1</v>
      </c>
      <c r="AR49" s="110">
        <v>2</v>
      </c>
      <c r="AS49" s="110">
        <v>3</v>
      </c>
      <c r="AT49" s="110">
        <v>2</v>
      </c>
      <c r="AU49" s="110">
        <v>1</v>
      </c>
      <c r="AV49" s="110">
        <v>1</v>
      </c>
      <c r="AW49" s="110">
        <v>2</v>
      </c>
      <c r="AX49" s="110">
        <v>1</v>
      </c>
      <c r="AY49" s="110">
        <v>2</v>
      </c>
      <c r="AZ49" s="113"/>
      <c r="BA49" s="290">
        <v>46.8355493953703</v>
      </c>
      <c r="BB49" s="290">
        <v>0</v>
      </c>
      <c r="BC49" s="290">
        <v>2.5733692572753701E-2</v>
      </c>
      <c r="BD49" s="290" t="s">
        <v>430</v>
      </c>
      <c r="BE49" s="109"/>
      <c r="BF49" s="112">
        <v>39.921007644500001</v>
      </c>
      <c r="BG49" s="112">
        <v>14.9558539721</v>
      </c>
      <c r="BH49" s="112">
        <v>2.6692563139000001</v>
      </c>
      <c r="BI49" s="109"/>
      <c r="BJ49" s="112">
        <v>19.049047789999999</v>
      </c>
      <c r="BK49" s="109"/>
      <c r="BL49" s="112">
        <v>12.394299999999999</v>
      </c>
      <c r="BM49" s="112">
        <v>5.6940099999999996</v>
      </c>
      <c r="BN49" s="112">
        <v>0.96074099999999996</v>
      </c>
      <c r="BO49" s="112">
        <v>80.950948999999994</v>
      </c>
      <c r="BP49" s="109"/>
      <c r="BQ49" s="112">
        <v>51.89</v>
      </c>
      <c r="BR49" s="112">
        <v>23.12</v>
      </c>
      <c r="BS49" s="112" t="s">
        <v>430</v>
      </c>
      <c r="BT49" s="112" t="s">
        <v>430</v>
      </c>
      <c r="BU49" s="112" t="s">
        <v>430</v>
      </c>
      <c r="BV49" s="112">
        <v>5.95</v>
      </c>
      <c r="BW49" s="109"/>
      <c r="BX49" s="118" t="s">
        <v>10184</v>
      </c>
      <c r="BY49" s="118" t="s">
        <v>4275</v>
      </c>
      <c r="BZ49" s="118" t="s">
        <v>10185</v>
      </c>
      <c r="CA49" s="118" t="s">
        <v>10186</v>
      </c>
      <c r="CB49" s="118" t="s">
        <v>10187</v>
      </c>
      <c r="CC49" s="109"/>
      <c r="CD49" s="119" t="s">
        <v>476</v>
      </c>
    </row>
    <row r="50" spans="1:82" s="107" customFormat="1" x14ac:dyDescent="0.25">
      <c r="A50" s="108" t="s">
        <v>10188</v>
      </c>
      <c r="B50" s="109"/>
      <c r="C50" s="734">
        <v>41282</v>
      </c>
      <c r="D50" s="109"/>
      <c r="E50" s="110">
        <v>19</v>
      </c>
      <c r="F50" s="109"/>
      <c r="G50" s="111">
        <v>32.8476</v>
      </c>
      <c r="H50" s="109"/>
      <c r="I50" s="152">
        <v>1.58</v>
      </c>
      <c r="J50" s="152">
        <v>5.7</v>
      </c>
      <c r="K50" s="152">
        <v>1.29</v>
      </c>
      <c r="L50" s="152">
        <v>1.35</v>
      </c>
      <c r="M50" s="113"/>
      <c r="N50" s="112">
        <v>-49.093400000000003</v>
      </c>
      <c r="O50" s="112">
        <v>-16.9406</v>
      </c>
      <c r="P50" s="112">
        <v>-7.0545</v>
      </c>
      <c r="Q50" s="112">
        <v>-9.2140000000000004</v>
      </c>
      <c r="R50" s="112">
        <v>4.2233000000000001</v>
      </c>
      <c r="S50" s="112">
        <v>6.9923999999999999</v>
      </c>
      <c r="T50" s="112">
        <v>-0.50829999999999997</v>
      </c>
      <c r="U50" s="112">
        <v>-0.92600000000000005</v>
      </c>
      <c r="V50" s="114">
        <v>1.6744000000000001</v>
      </c>
      <c r="W50" s="112">
        <v>2.68</v>
      </c>
      <c r="X50" s="112">
        <v>5.8353999999999999</v>
      </c>
      <c r="Y50" s="112">
        <v>7.0105000000000004</v>
      </c>
      <c r="Z50" s="112">
        <v>6.7504</v>
      </c>
      <c r="AA50" s="112">
        <v>6.9089</v>
      </c>
      <c r="AB50" s="112">
        <v>7.7117000000000004</v>
      </c>
      <c r="AC50" s="112">
        <v>-1.6028</v>
      </c>
      <c r="AD50" s="112">
        <v>1.5362</v>
      </c>
      <c r="AE50" s="112">
        <v>-1.1841999999999999</v>
      </c>
      <c r="AF50" s="112">
        <v>7.6695000000000002</v>
      </c>
      <c r="AG50" s="113"/>
      <c r="AH50" s="110">
        <v>3</v>
      </c>
      <c r="AI50" s="110">
        <v>3</v>
      </c>
      <c r="AJ50" s="110">
        <v>3</v>
      </c>
      <c r="AK50" s="110">
        <v>3</v>
      </c>
      <c r="AL50" s="110">
        <v>3</v>
      </c>
      <c r="AM50" s="110">
        <v>2</v>
      </c>
      <c r="AN50" s="110">
        <v>3</v>
      </c>
      <c r="AO50" s="110">
        <v>3</v>
      </c>
      <c r="AP50" s="110">
        <v>3</v>
      </c>
      <c r="AQ50" s="110">
        <v>3</v>
      </c>
      <c r="AR50" s="110">
        <v>3</v>
      </c>
      <c r="AS50" s="110">
        <v>2</v>
      </c>
      <c r="AT50" s="110">
        <v>3</v>
      </c>
      <c r="AU50" s="110">
        <v>2</v>
      </c>
      <c r="AV50" s="110">
        <v>3</v>
      </c>
      <c r="AW50" s="110">
        <v>3</v>
      </c>
      <c r="AX50" s="110">
        <v>3</v>
      </c>
      <c r="AY50" s="110">
        <v>3</v>
      </c>
      <c r="AZ50" s="113"/>
      <c r="BA50" s="290">
        <v>47.841706796450701</v>
      </c>
      <c r="BB50" s="290">
        <v>0</v>
      </c>
      <c r="BC50" s="290">
        <v>1.6978894930141999E-3</v>
      </c>
      <c r="BD50" s="290" t="s">
        <v>430</v>
      </c>
      <c r="BE50" s="109"/>
      <c r="BF50" s="112">
        <v>37.555945426699999</v>
      </c>
      <c r="BG50" s="112">
        <v>19.786153050599999</v>
      </c>
      <c r="BH50" s="112">
        <v>1.8980923341</v>
      </c>
      <c r="BI50" s="109"/>
      <c r="BJ50" s="112">
        <v>20.118845499999999</v>
      </c>
      <c r="BK50" s="109"/>
      <c r="BL50" s="112">
        <v>17.674700000000001</v>
      </c>
      <c r="BM50" s="112">
        <v>1.9819800000000001</v>
      </c>
      <c r="BN50" s="112">
        <v>0.462148</v>
      </c>
      <c r="BO50" s="112">
        <v>79.881172000000007</v>
      </c>
      <c r="BP50" s="109"/>
      <c r="BQ50" s="112">
        <v>26.27</v>
      </c>
      <c r="BR50" s="112" t="s">
        <v>430</v>
      </c>
      <c r="BS50" s="112" t="s">
        <v>430</v>
      </c>
      <c r="BT50" s="112" t="s">
        <v>430</v>
      </c>
      <c r="BU50" s="112" t="s">
        <v>430</v>
      </c>
      <c r="BV50" s="112">
        <v>53.61</v>
      </c>
      <c r="BW50" s="109"/>
      <c r="BX50" s="118" t="s">
        <v>10189</v>
      </c>
      <c r="BY50" s="118" t="s">
        <v>10190</v>
      </c>
      <c r="BZ50" s="118" t="s">
        <v>10191</v>
      </c>
      <c r="CA50" s="118" t="s">
        <v>10192</v>
      </c>
      <c r="CB50" s="118" t="s">
        <v>10193</v>
      </c>
      <c r="CC50" s="109"/>
      <c r="CD50" s="119" t="s">
        <v>555</v>
      </c>
    </row>
    <row r="51" spans="1:82" x14ac:dyDescent="0.25">
      <c r="A51" s="36" t="s">
        <v>93</v>
      </c>
      <c r="B51" s="43"/>
      <c r="C51" s="720"/>
      <c r="D51" s="43"/>
      <c r="E51" s="51"/>
      <c r="F51" s="43"/>
      <c r="G51" s="55"/>
      <c r="H51" s="43"/>
      <c r="I51" s="92"/>
      <c r="J51" s="92"/>
      <c r="K51" s="92"/>
      <c r="L51" s="92"/>
      <c r="M51" s="66"/>
      <c r="N51" s="59">
        <v>-29.5334</v>
      </c>
      <c r="O51" s="59">
        <v>-3.5102000000000002</v>
      </c>
      <c r="P51" s="59">
        <v>-2.7810000000000001</v>
      </c>
      <c r="Q51" s="59">
        <v>-4.9168000000000003</v>
      </c>
      <c r="R51" s="59">
        <v>5.3531000000000004</v>
      </c>
      <c r="S51" s="59">
        <v>8.9046000000000003</v>
      </c>
      <c r="T51" s="59">
        <v>2.6335999999999999</v>
      </c>
      <c r="U51" s="59">
        <v>1.6892</v>
      </c>
      <c r="V51" s="70">
        <v>4.1573000000000002</v>
      </c>
      <c r="W51" s="59">
        <v>3.8410000000000002</v>
      </c>
      <c r="X51" s="59">
        <v>6.7521000000000004</v>
      </c>
      <c r="Y51" s="59">
        <v>7.6904000000000003</v>
      </c>
      <c r="Z51" s="59">
        <v>7.0523999999999996</v>
      </c>
      <c r="AA51" s="59">
        <v>6.7279999999999998</v>
      </c>
      <c r="AB51" s="59">
        <v>10.1327</v>
      </c>
      <c r="AC51" s="59">
        <v>1.9157999999999999</v>
      </c>
      <c r="AD51" s="59">
        <v>3.9779</v>
      </c>
      <c r="AE51" s="59">
        <v>2.7612999999999999</v>
      </c>
      <c r="AF51" s="59">
        <v>7.7972999999999999</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-18.5214</v>
      </c>
      <c r="O52" s="60">
        <v>3.9245999999999999</v>
      </c>
      <c r="P52" s="60">
        <v>1.3859999999999999</v>
      </c>
      <c r="Q52" s="60">
        <v>1.5642</v>
      </c>
      <c r="R52" s="60">
        <v>6.0613000000000001</v>
      </c>
      <c r="S52" s="60">
        <v>14.2568</v>
      </c>
      <c r="T52" s="60">
        <v>4.3000999999999996</v>
      </c>
      <c r="U52" s="60">
        <v>3.1663999999999999</v>
      </c>
      <c r="V52" s="71">
        <v>5.8079999999999998</v>
      </c>
      <c r="W52" s="60">
        <v>4.9550000000000001</v>
      </c>
      <c r="X52" s="60">
        <v>7.2972999999999999</v>
      </c>
      <c r="Y52" s="60">
        <v>10.112399999999999</v>
      </c>
      <c r="Z52" s="60">
        <v>7.5195999999999996</v>
      </c>
      <c r="AA52" s="60">
        <v>8.4920000000000009</v>
      </c>
      <c r="AB52" s="60">
        <v>12.484999999999999</v>
      </c>
      <c r="AC52" s="60">
        <v>4.1306000000000003</v>
      </c>
      <c r="AD52" s="60">
        <v>5.8361999999999998</v>
      </c>
      <c r="AE52" s="60">
        <v>6.3371000000000004</v>
      </c>
      <c r="AF52" s="60">
        <v>8.1968999999999994</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-49.093400000000003</v>
      </c>
      <c r="O53" s="60">
        <v>-16.9406</v>
      </c>
      <c r="P53" s="60">
        <v>-7.0545</v>
      </c>
      <c r="Q53" s="60">
        <v>-9.2140000000000004</v>
      </c>
      <c r="R53" s="60">
        <v>4.2233000000000001</v>
      </c>
      <c r="S53" s="60">
        <v>5.4645000000000001</v>
      </c>
      <c r="T53" s="60">
        <v>-0.50829999999999997</v>
      </c>
      <c r="U53" s="60">
        <v>-0.92600000000000005</v>
      </c>
      <c r="V53" s="71">
        <v>1.6744000000000001</v>
      </c>
      <c r="W53" s="60">
        <v>2.68</v>
      </c>
      <c r="X53" s="60">
        <v>5.8353999999999999</v>
      </c>
      <c r="Y53" s="60">
        <v>5.9484000000000004</v>
      </c>
      <c r="Z53" s="60">
        <v>6.7504</v>
      </c>
      <c r="AA53" s="60">
        <v>4.7831999999999999</v>
      </c>
      <c r="AB53" s="60">
        <v>7.7117000000000004</v>
      </c>
      <c r="AC53" s="60">
        <v>-1.6028</v>
      </c>
      <c r="AD53" s="60">
        <v>1.5362</v>
      </c>
      <c r="AE53" s="60">
        <v>-1.1841999999999999</v>
      </c>
      <c r="AF53" s="60">
        <v>7.5255000000000001</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-20.985299999999999</v>
      </c>
      <c r="O54" s="61">
        <v>2.4853000000000001</v>
      </c>
      <c r="P54" s="61">
        <v>-2.6745000000000001</v>
      </c>
      <c r="Q54" s="61">
        <v>-7.1006</v>
      </c>
      <c r="R54" s="61">
        <v>5.7746000000000004</v>
      </c>
      <c r="S54" s="61">
        <v>6.9923999999999999</v>
      </c>
      <c r="T54" s="61">
        <v>4.1089000000000002</v>
      </c>
      <c r="U54" s="61">
        <v>2.8271999999999999</v>
      </c>
      <c r="V54" s="72">
        <v>4.9894999999999996</v>
      </c>
      <c r="W54" s="61">
        <v>3.8879999999999999</v>
      </c>
      <c r="X54" s="61">
        <v>7.1237000000000004</v>
      </c>
      <c r="Y54" s="61">
        <v>7.0105000000000004</v>
      </c>
      <c r="Z54" s="61">
        <v>6.8872</v>
      </c>
      <c r="AA54" s="61">
        <v>6.9089</v>
      </c>
      <c r="AB54" s="61">
        <v>10.2013</v>
      </c>
      <c r="AC54" s="61">
        <v>3.2197</v>
      </c>
      <c r="AD54" s="61">
        <v>4.5614999999999997</v>
      </c>
      <c r="AE54" s="61">
        <v>3.1311</v>
      </c>
      <c r="AF54" s="61">
        <v>7.6695000000000002</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10194</v>
      </c>
      <c r="B56" s="127"/>
      <c r="C56" s="733">
        <v>39890</v>
      </c>
      <c r="D56" s="127"/>
      <c r="E56" s="128">
        <v>65.33</v>
      </c>
      <c r="F56" s="127"/>
      <c r="G56" s="129">
        <v>35.3245</v>
      </c>
      <c r="H56" s="127"/>
      <c r="I56" s="151">
        <v>1.91</v>
      </c>
      <c r="J56" s="151">
        <v>6.57</v>
      </c>
      <c r="K56" s="151">
        <v>1.56</v>
      </c>
      <c r="L56" s="151">
        <v>1.66</v>
      </c>
      <c r="M56" s="131"/>
      <c r="N56" s="130">
        <v>-19.6112</v>
      </c>
      <c r="O56" s="130">
        <v>1.4123000000000001</v>
      </c>
      <c r="P56" s="130">
        <v>-3.7465999999999999</v>
      </c>
      <c r="Q56" s="130">
        <v>0.48720000000000002</v>
      </c>
      <c r="R56" s="130">
        <v>4.6951000000000001</v>
      </c>
      <c r="S56" s="130">
        <v>4.3958000000000004</v>
      </c>
      <c r="T56" s="130">
        <v>3.2801999999999998</v>
      </c>
      <c r="U56" s="130">
        <v>2.2088000000000001</v>
      </c>
      <c r="V56" s="132">
        <v>4.0406000000000004</v>
      </c>
      <c r="W56" s="130">
        <v>2.9253999999999998</v>
      </c>
      <c r="X56" s="130">
        <v>6.3723000000000001</v>
      </c>
      <c r="Y56" s="130">
        <v>9.3292000000000002</v>
      </c>
      <c r="Z56" s="130">
        <v>6.8173000000000004</v>
      </c>
      <c r="AA56" s="130">
        <v>3.6987000000000001</v>
      </c>
      <c r="AB56" s="130">
        <v>9.1198999999999995</v>
      </c>
      <c r="AC56" s="130">
        <v>3.1514000000000002</v>
      </c>
      <c r="AD56" s="130">
        <v>3.6097999999999999</v>
      </c>
      <c r="AE56" s="130">
        <v>5.2556000000000003</v>
      </c>
      <c r="AF56" s="130">
        <v>7.4977999999999998</v>
      </c>
      <c r="AG56" s="131"/>
      <c r="AH56" s="128">
        <v>1</v>
      </c>
      <c r="AI56" s="128">
        <v>2</v>
      </c>
      <c r="AJ56" s="128">
        <v>2</v>
      </c>
      <c r="AK56" s="128">
        <v>1</v>
      </c>
      <c r="AL56" s="128">
        <v>2</v>
      </c>
      <c r="AM56" s="128">
        <v>3</v>
      </c>
      <c r="AN56" s="128">
        <v>1</v>
      </c>
      <c r="AO56" s="128">
        <v>1</v>
      </c>
      <c r="AP56" s="128">
        <v>2</v>
      </c>
      <c r="AQ56" s="128">
        <v>2</v>
      </c>
      <c r="AR56" s="128">
        <v>1</v>
      </c>
      <c r="AS56" s="128">
        <v>1</v>
      </c>
      <c r="AT56" s="128">
        <v>1</v>
      </c>
      <c r="AU56" s="128">
        <v>3</v>
      </c>
      <c r="AV56" s="128">
        <v>2</v>
      </c>
      <c r="AW56" s="128">
        <v>1</v>
      </c>
      <c r="AX56" s="128">
        <v>2</v>
      </c>
      <c r="AY56" s="128">
        <v>1</v>
      </c>
      <c r="AZ56" s="131"/>
      <c r="BA56" s="295">
        <v>47.165599982586002</v>
      </c>
      <c r="BB56" s="295">
        <v>0</v>
      </c>
      <c r="BC56" s="295">
        <v>1.00045519137263E-2</v>
      </c>
      <c r="BD56" s="295" t="s">
        <v>430</v>
      </c>
      <c r="BE56" s="127"/>
      <c r="BF56" s="130">
        <v>37.650430172</v>
      </c>
      <c r="BG56" s="130">
        <v>18.2587717774</v>
      </c>
      <c r="BH56" s="130">
        <v>2.0620461568000001</v>
      </c>
      <c r="BI56" s="127"/>
      <c r="BJ56" s="130">
        <v>19.333399960000001</v>
      </c>
      <c r="BK56" s="127"/>
      <c r="BL56" s="130">
        <v>13.4695</v>
      </c>
      <c r="BM56" s="130">
        <v>4.0068099999999998</v>
      </c>
      <c r="BN56" s="130">
        <v>1.74932</v>
      </c>
      <c r="BO56" s="130">
        <v>80.774370000000005</v>
      </c>
      <c r="BP56" s="127"/>
      <c r="BQ56" s="130">
        <v>12.77</v>
      </c>
      <c r="BR56" s="130">
        <v>29.81</v>
      </c>
      <c r="BS56" s="130">
        <v>3.92</v>
      </c>
      <c r="BT56" s="130">
        <v>4.6900000000000004</v>
      </c>
      <c r="BU56" s="130" t="s">
        <v>430</v>
      </c>
      <c r="BV56" s="130">
        <v>29.47</v>
      </c>
      <c r="BW56" s="127"/>
      <c r="BX56" s="136" t="s">
        <v>10178</v>
      </c>
      <c r="BY56" s="136" t="s">
        <v>10179</v>
      </c>
      <c r="BZ56" s="136" t="s">
        <v>10180</v>
      </c>
      <c r="CA56" s="136" t="s">
        <v>10181</v>
      </c>
      <c r="CB56" s="136" t="s">
        <v>10182</v>
      </c>
      <c r="CC56" s="127"/>
      <c r="CD56" s="137" t="s">
        <v>476</v>
      </c>
    </row>
    <row r="57" spans="1:82" s="107" customFormat="1" x14ac:dyDescent="0.25">
      <c r="A57" s="108" t="s">
        <v>10195</v>
      </c>
      <c r="B57" s="109"/>
      <c r="C57" s="734">
        <v>35947</v>
      </c>
      <c r="D57" s="109"/>
      <c r="E57" s="110">
        <v>46.939399999999999</v>
      </c>
      <c r="F57" s="109"/>
      <c r="G57" s="111">
        <v>84.979900000000001</v>
      </c>
      <c r="H57" s="109"/>
      <c r="I57" s="152">
        <v>4.1500000000000004</v>
      </c>
      <c r="J57" s="152">
        <v>6.58</v>
      </c>
      <c r="K57" s="152">
        <v>3.46</v>
      </c>
      <c r="L57" s="152">
        <v>3.6</v>
      </c>
      <c r="M57" s="113"/>
      <c r="N57" s="112">
        <v>-21.557600000000001</v>
      </c>
      <c r="O57" s="112">
        <v>3.3654999999999999</v>
      </c>
      <c r="P57" s="112">
        <v>0.82850000000000001</v>
      </c>
      <c r="Q57" s="112">
        <v>-7.6596000000000002</v>
      </c>
      <c r="R57" s="112">
        <v>5.4984000000000002</v>
      </c>
      <c r="S57" s="112">
        <v>13.4252</v>
      </c>
      <c r="T57" s="112">
        <v>3.2151000000000001</v>
      </c>
      <c r="U57" s="112">
        <v>1.9201999999999999</v>
      </c>
      <c r="V57" s="114">
        <v>4.8693</v>
      </c>
      <c r="W57" s="112">
        <v>3.9546999999999999</v>
      </c>
      <c r="X57" s="112">
        <v>6.0888</v>
      </c>
      <c r="Y57" s="112">
        <v>4.9581</v>
      </c>
      <c r="Z57" s="112">
        <v>5.9310999999999998</v>
      </c>
      <c r="AA57" s="112">
        <v>7.7796000000000003</v>
      </c>
      <c r="AB57" s="112">
        <v>11.573600000000001</v>
      </c>
      <c r="AC57" s="112">
        <v>2.3161999999999998</v>
      </c>
      <c r="AD57" s="112">
        <v>4.9000000000000004</v>
      </c>
      <c r="AE57" s="112">
        <v>2.5691999999999999</v>
      </c>
      <c r="AF57" s="112">
        <v>7.8666999999999998</v>
      </c>
      <c r="AG57" s="113"/>
      <c r="AH57" s="110">
        <v>2</v>
      </c>
      <c r="AI57" s="110">
        <v>1</v>
      </c>
      <c r="AJ57" s="110">
        <v>1</v>
      </c>
      <c r="AK57" s="110">
        <v>2</v>
      </c>
      <c r="AL57" s="110">
        <v>1</v>
      </c>
      <c r="AM57" s="110">
        <v>1</v>
      </c>
      <c r="AN57" s="110">
        <v>2</v>
      </c>
      <c r="AO57" s="110">
        <v>2</v>
      </c>
      <c r="AP57" s="110">
        <v>1</v>
      </c>
      <c r="AQ57" s="110">
        <v>1</v>
      </c>
      <c r="AR57" s="110">
        <v>2</v>
      </c>
      <c r="AS57" s="110">
        <v>3</v>
      </c>
      <c r="AT57" s="110">
        <v>2</v>
      </c>
      <c r="AU57" s="110">
        <v>1</v>
      </c>
      <c r="AV57" s="110">
        <v>1</v>
      </c>
      <c r="AW57" s="110">
        <v>2</v>
      </c>
      <c r="AX57" s="110">
        <v>1</v>
      </c>
      <c r="AY57" s="110">
        <v>2</v>
      </c>
      <c r="AZ57" s="113"/>
      <c r="BA57" s="290">
        <v>46.759379819948798</v>
      </c>
      <c r="BB57" s="290">
        <v>0</v>
      </c>
      <c r="BC57" s="290">
        <v>4.9173181120071296E-3</v>
      </c>
      <c r="BD57" s="290" t="s">
        <v>430</v>
      </c>
      <c r="BE57" s="109"/>
      <c r="BF57" s="112">
        <v>37.201934843899998</v>
      </c>
      <c r="BG57" s="112">
        <v>17.687398668699998</v>
      </c>
      <c r="BH57" s="112">
        <v>2.1033016522999999</v>
      </c>
      <c r="BI57" s="109"/>
      <c r="BJ57" s="112">
        <v>19.049047789999999</v>
      </c>
      <c r="BK57" s="109"/>
      <c r="BL57" s="112">
        <v>12.394299999999999</v>
      </c>
      <c r="BM57" s="112">
        <v>5.6940099999999996</v>
      </c>
      <c r="BN57" s="112">
        <v>0.96074099999999996</v>
      </c>
      <c r="BO57" s="112">
        <v>80.950948999999994</v>
      </c>
      <c r="BP57" s="109"/>
      <c r="BQ57" s="112">
        <v>51.89</v>
      </c>
      <c r="BR57" s="112">
        <v>23.12</v>
      </c>
      <c r="BS57" s="112" t="s">
        <v>430</v>
      </c>
      <c r="BT57" s="112" t="s">
        <v>430</v>
      </c>
      <c r="BU57" s="112" t="s">
        <v>430</v>
      </c>
      <c r="BV57" s="112">
        <v>5.95</v>
      </c>
      <c r="BW57" s="109"/>
      <c r="BX57" s="118" t="s">
        <v>10184</v>
      </c>
      <c r="BY57" s="118" t="s">
        <v>4275</v>
      </c>
      <c r="BZ57" s="118" t="s">
        <v>10185</v>
      </c>
      <c r="CA57" s="118" t="s">
        <v>10186</v>
      </c>
      <c r="CB57" s="118" t="s">
        <v>10187</v>
      </c>
      <c r="CC57" s="109"/>
      <c r="CD57" s="119" t="s">
        <v>476</v>
      </c>
    </row>
    <row r="58" spans="1:82" s="107" customFormat="1" x14ac:dyDescent="0.25">
      <c r="A58" s="108" t="s">
        <v>10196</v>
      </c>
      <c r="B58" s="109"/>
      <c r="C58" s="734">
        <v>40245</v>
      </c>
      <c r="D58" s="109"/>
      <c r="E58" s="110">
        <v>19</v>
      </c>
      <c r="F58" s="109"/>
      <c r="G58" s="111">
        <v>29.540700000000001</v>
      </c>
      <c r="H58" s="109"/>
      <c r="I58" s="152">
        <v>1.58</v>
      </c>
      <c r="J58" s="152">
        <v>5.7</v>
      </c>
      <c r="K58" s="152">
        <v>1.29</v>
      </c>
      <c r="L58" s="152">
        <v>1.35</v>
      </c>
      <c r="M58" s="113"/>
      <c r="N58" s="112">
        <v>-49.904299999999999</v>
      </c>
      <c r="O58" s="112">
        <v>-17.7254</v>
      </c>
      <c r="P58" s="112">
        <v>-7.8254000000000001</v>
      </c>
      <c r="Q58" s="112">
        <v>-9.9786999999999999</v>
      </c>
      <c r="R58" s="112">
        <v>3.4578000000000002</v>
      </c>
      <c r="S58" s="112">
        <v>6.2340999999999998</v>
      </c>
      <c r="T58" s="112">
        <v>-1.2145999999999999</v>
      </c>
      <c r="U58" s="112">
        <v>-1.5570999999999999</v>
      </c>
      <c r="V58" s="114">
        <v>0.93810000000000004</v>
      </c>
      <c r="W58" s="112">
        <v>1.8305</v>
      </c>
      <c r="X58" s="112">
        <v>4.9025999999999996</v>
      </c>
      <c r="Y58" s="112">
        <v>6.0528000000000004</v>
      </c>
      <c r="Z58" s="112">
        <v>5.7534000000000001</v>
      </c>
      <c r="AA58" s="112">
        <v>6.1478999999999999</v>
      </c>
      <c r="AB58" s="112">
        <v>6.8932000000000002</v>
      </c>
      <c r="AC58" s="112">
        <v>-2.2071999999999998</v>
      </c>
      <c r="AD58" s="112">
        <v>0.83</v>
      </c>
      <c r="AE58" s="112">
        <v>-1.9467000000000001</v>
      </c>
      <c r="AF58" s="112">
        <v>6.7926000000000002</v>
      </c>
      <c r="AG58" s="113"/>
      <c r="AH58" s="110">
        <v>3</v>
      </c>
      <c r="AI58" s="110">
        <v>3</v>
      </c>
      <c r="AJ58" s="110">
        <v>3</v>
      </c>
      <c r="AK58" s="110">
        <v>3</v>
      </c>
      <c r="AL58" s="110">
        <v>3</v>
      </c>
      <c r="AM58" s="110">
        <v>2</v>
      </c>
      <c r="AN58" s="110">
        <v>3</v>
      </c>
      <c r="AO58" s="110">
        <v>3</v>
      </c>
      <c r="AP58" s="110">
        <v>3</v>
      </c>
      <c r="AQ58" s="110">
        <v>3</v>
      </c>
      <c r="AR58" s="110">
        <v>3</v>
      </c>
      <c r="AS58" s="110">
        <v>2</v>
      </c>
      <c r="AT58" s="110">
        <v>3</v>
      </c>
      <c r="AU58" s="110">
        <v>2</v>
      </c>
      <c r="AV58" s="110">
        <v>3</v>
      </c>
      <c r="AW58" s="110">
        <v>3</v>
      </c>
      <c r="AX58" s="110">
        <v>3</v>
      </c>
      <c r="AY58" s="110">
        <v>3</v>
      </c>
      <c r="AZ58" s="113"/>
      <c r="BA58" s="290">
        <v>47.554689523985601</v>
      </c>
      <c r="BB58" s="290">
        <v>0</v>
      </c>
      <c r="BC58" s="290">
        <v>-1.6987936723239502E-2</v>
      </c>
      <c r="BD58" s="290" t="s">
        <v>430</v>
      </c>
      <c r="BE58" s="109"/>
      <c r="BF58" s="112">
        <v>35.135117625500001</v>
      </c>
      <c r="BG58" s="112">
        <v>22.114661367299998</v>
      </c>
      <c r="BH58" s="112">
        <v>1.5887703204000001</v>
      </c>
      <c r="BI58" s="109"/>
      <c r="BJ58" s="112">
        <v>20.118845499999999</v>
      </c>
      <c r="BK58" s="109"/>
      <c r="BL58" s="112">
        <v>17.674700000000001</v>
      </c>
      <c r="BM58" s="112">
        <v>1.9819800000000001</v>
      </c>
      <c r="BN58" s="112">
        <v>0.462148</v>
      </c>
      <c r="BO58" s="112">
        <v>79.881172000000007</v>
      </c>
      <c r="BP58" s="109"/>
      <c r="BQ58" s="112">
        <v>26.27</v>
      </c>
      <c r="BR58" s="112" t="s">
        <v>430</v>
      </c>
      <c r="BS58" s="112" t="s">
        <v>430</v>
      </c>
      <c r="BT58" s="112" t="s">
        <v>430</v>
      </c>
      <c r="BU58" s="112" t="s">
        <v>430</v>
      </c>
      <c r="BV58" s="112">
        <v>53.61</v>
      </c>
      <c r="BW58" s="109"/>
      <c r="BX58" s="118" t="s">
        <v>10189</v>
      </c>
      <c r="BY58" s="118" t="s">
        <v>10190</v>
      </c>
      <c r="BZ58" s="118" t="s">
        <v>10191</v>
      </c>
      <c r="CA58" s="118" t="s">
        <v>10192</v>
      </c>
      <c r="CB58" s="118" t="s">
        <v>10193</v>
      </c>
      <c r="CC58" s="109"/>
      <c r="CD58" s="119" t="s">
        <v>555</v>
      </c>
    </row>
    <row r="59" spans="1:82" x14ac:dyDescent="0.25">
      <c r="A59" s="36" t="s">
        <v>93</v>
      </c>
      <c r="B59" s="43"/>
      <c r="C59" s="720"/>
      <c r="D59" s="43"/>
      <c r="E59" s="51"/>
      <c r="F59" s="43"/>
      <c r="G59" s="55"/>
      <c r="H59" s="43"/>
      <c r="I59" s="92"/>
      <c r="J59" s="92"/>
      <c r="K59" s="92"/>
      <c r="L59" s="92"/>
      <c r="M59" s="66"/>
      <c r="N59" s="59">
        <v>-30.357700000000001</v>
      </c>
      <c r="O59" s="59">
        <v>-4.3159000000000001</v>
      </c>
      <c r="P59" s="59">
        <v>-3.5811999999999999</v>
      </c>
      <c r="Q59" s="59">
        <v>-5.7169999999999996</v>
      </c>
      <c r="R59" s="59">
        <v>4.5503999999999998</v>
      </c>
      <c r="S59" s="59">
        <v>8.0183999999999997</v>
      </c>
      <c r="T59" s="59">
        <v>1.7602</v>
      </c>
      <c r="U59" s="59">
        <v>0.85729999999999995</v>
      </c>
      <c r="V59" s="70">
        <v>3.2827000000000002</v>
      </c>
      <c r="W59" s="59">
        <v>2.9035000000000002</v>
      </c>
      <c r="X59" s="59">
        <v>5.7878999999999996</v>
      </c>
      <c r="Y59" s="59">
        <v>6.78</v>
      </c>
      <c r="Z59" s="59">
        <v>6.1673</v>
      </c>
      <c r="AA59" s="59">
        <v>5.8754</v>
      </c>
      <c r="AB59" s="59">
        <v>9.1956000000000007</v>
      </c>
      <c r="AC59" s="59">
        <v>1.0868</v>
      </c>
      <c r="AD59" s="59">
        <v>3.1133000000000002</v>
      </c>
      <c r="AE59" s="59">
        <v>1.9594</v>
      </c>
      <c r="AF59" s="59">
        <v>7.3856999999999999</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-19.6112</v>
      </c>
      <c r="O60" s="60">
        <v>3.3654999999999999</v>
      </c>
      <c r="P60" s="60">
        <v>0.82850000000000001</v>
      </c>
      <c r="Q60" s="60">
        <v>0.48720000000000002</v>
      </c>
      <c r="R60" s="60">
        <v>5.4984000000000002</v>
      </c>
      <c r="S60" s="60">
        <v>13.4252</v>
      </c>
      <c r="T60" s="60">
        <v>3.2801999999999998</v>
      </c>
      <c r="U60" s="60">
        <v>2.2088000000000001</v>
      </c>
      <c r="V60" s="71">
        <v>4.8693</v>
      </c>
      <c r="W60" s="60">
        <v>3.9546999999999999</v>
      </c>
      <c r="X60" s="60">
        <v>6.3723000000000001</v>
      </c>
      <c r="Y60" s="60">
        <v>9.3292000000000002</v>
      </c>
      <c r="Z60" s="60">
        <v>6.8173000000000004</v>
      </c>
      <c r="AA60" s="60">
        <v>7.7796000000000003</v>
      </c>
      <c r="AB60" s="60">
        <v>11.573600000000001</v>
      </c>
      <c r="AC60" s="60">
        <v>3.1514000000000002</v>
      </c>
      <c r="AD60" s="60">
        <v>4.9000000000000004</v>
      </c>
      <c r="AE60" s="60">
        <v>5.2556000000000003</v>
      </c>
      <c r="AF60" s="60">
        <v>7.8666999999999998</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-49.904299999999999</v>
      </c>
      <c r="O61" s="60">
        <v>-17.7254</v>
      </c>
      <c r="P61" s="60">
        <v>-7.8254000000000001</v>
      </c>
      <c r="Q61" s="60">
        <v>-9.9786999999999999</v>
      </c>
      <c r="R61" s="60">
        <v>3.4578000000000002</v>
      </c>
      <c r="S61" s="60">
        <v>4.3958000000000004</v>
      </c>
      <c r="T61" s="60">
        <v>-1.2145999999999999</v>
      </c>
      <c r="U61" s="60">
        <v>-1.5570999999999999</v>
      </c>
      <c r="V61" s="71">
        <v>0.93810000000000004</v>
      </c>
      <c r="W61" s="60">
        <v>1.8305</v>
      </c>
      <c r="X61" s="60">
        <v>4.9025999999999996</v>
      </c>
      <c r="Y61" s="60">
        <v>4.9581</v>
      </c>
      <c r="Z61" s="60">
        <v>5.7534000000000001</v>
      </c>
      <c r="AA61" s="60">
        <v>3.6987000000000001</v>
      </c>
      <c r="AB61" s="60">
        <v>6.8932000000000002</v>
      </c>
      <c r="AC61" s="60">
        <v>-2.2071999999999998</v>
      </c>
      <c r="AD61" s="60">
        <v>0.83</v>
      </c>
      <c r="AE61" s="60">
        <v>-1.9467000000000001</v>
      </c>
      <c r="AF61" s="60">
        <v>6.7926000000000002</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-21.557600000000001</v>
      </c>
      <c r="O62" s="61">
        <v>1.4123000000000001</v>
      </c>
      <c r="P62" s="61">
        <v>-3.7465999999999999</v>
      </c>
      <c r="Q62" s="61">
        <v>-7.6596000000000002</v>
      </c>
      <c r="R62" s="61">
        <v>4.6951000000000001</v>
      </c>
      <c r="S62" s="61">
        <v>6.2340999999999998</v>
      </c>
      <c r="T62" s="61">
        <v>3.2151000000000001</v>
      </c>
      <c r="U62" s="61">
        <v>1.9201999999999999</v>
      </c>
      <c r="V62" s="72">
        <v>4.0406000000000004</v>
      </c>
      <c r="W62" s="61">
        <v>2.9253999999999998</v>
      </c>
      <c r="X62" s="61">
        <v>6.0888</v>
      </c>
      <c r="Y62" s="61">
        <v>6.0528000000000004</v>
      </c>
      <c r="Z62" s="61">
        <v>5.9310999999999998</v>
      </c>
      <c r="AA62" s="61">
        <v>6.1478999999999999</v>
      </c>
      <c r="AB62" s="61">
        <v>9.1198999999999995</v>
      </c>
      <c r="AC62" s="61">
        <v>2.3161999999999998</v>
      </c>
      <c r="AD62" s="61">
        <v>3.6097999999999999</v>
      </c>
      <c r="AE62" s="61">
        <v>2.5691999999999999</v>
      </c>
      <c r="AF62" s="61">
        <v>7.4977999999999998</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6903</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10077</v>
      </c>
      <c r="B65" s="122"/>
      <c r="C65" s="729"/>
      <c r="D65" s="140"/>
      <c r="E65" s="140"/>
      <c r="F65" s="140"/>
      <c r="G65" s="140"/>
      <c r="H65" s="140"/>
      <c r="I65" s="140"/>
      <c r="J65" s="140"/>
      <c r="K65" s="140"/>
      <c r="L65" s="140"/>
      <c r="M65" s="141"/>
      <c r="N65" s="142">
        <v>-49.710999999999999</v>
      </c>
      <c r="O65" s="142">
        <v>-13.068300000000001</v>
      </c>
      <c r="P65" s="142">
        <v>-10.0579</v>
      </c>
      <c r="Q65" s="142">
        <v>-17.127600000000001</v>
      </c>
      <c r="R65" s="142">
        <v>-2.2587000000000002</v>
      </c>
      <c r="S65" s="142">
        <v>7.8667999999999996</v>
      </c>
      <c r="T65" s="142">
        <v>1.1008</v>
      </c>
      <c r="U65" s="142">
        <v>0.193</v>
      </c>
      <c r="V65" s="143">
        <v>2.4857</v>
      </c>
      <c r="W65" s="142">
        <v>4.2183999999999999</v>
      </c>
      <c r="X65" s="142">
        <v>6.6567999999999996</v>
      </c>
      <c r="Y65" s="142">
        <v>6.1299000000000001</v>
      </c>
      <c r="Z65" s="142">
        <v>7.7356999999999996</v>
      </c>
      <c r="AA65" s="142">
        <v>7.7799999999999994E-2</v>
      </c>
      <c r="AB65" s="142">
        <v>8.5375999999999994</v>
      </c>
      <c r="AC65" s="142">
        <v>0.60780000000000001</v>
      </c>
      <c r="AD65" s="142">
        <v>2.2665999999999999</v>
      </c>
      <c r="AE65" s="142">
        <v>-2.8485999999999998</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10511</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2140B-A2D1-4B7B-B9A7-BBEDF7294430}">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72" t="s">
        <v>416</v>
      </c>
      <c r="B5" s="1073"/>
      <c r="C5" s="1079" t="s">
        <v>44</v>
      </c>
      <c r="D5" s="1073"/>
      <c r="E5" s="1079" t="s">
        <v>45</v>
      </c>
      <c r="F5" s="1073"/>
      <c r="G5" s="1079" t="s">
        <v>46</v>
      </c>
      <c r="H5" s="1073"/>
      <c r="I5" s="1103" t="s">
        <v>184</v>
      </c>
      <c r="J5" s="1098"/>
      <c r="K5" s="1098"/>
      <c r="L5" s="1098"/>
      <c r="M5" s="1097"/>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3"/>
      <c r="AU5" s="704" t="s">
        <v>55</v>
      </c>
      <c r="AV5" s="713" t="s">
        <v>69</v>
      </c>
      <c r="AW5" s="713" t="s">
        <v>54</v>
      </c>
      <c r="AX5" s="713" t="s">
        <v>53</v>
      </c>
      <c r="AY5" s="708" t="s">
        <v>4</v>
      </c>
      <c r="AZ5" s="709"/>
      <c r="BA5" s="246" t="s">
        <v>55</v>
      </c>
      <c r="BB5" s="240" t="s">
        <v>69</v>
      </c>
      <c r="BC5" s="240" t="s">
        <v>54</v>
      </c>
      <c r="BD5" s="240" t="s">
        <v>53</v>
      </c>
      <c r="BE5" s="240" t="s">
        <v>4</v>
      </c>
      <c r="BF5" s="1097"/>
      <c r="BG5" s="1057" t="s">
        <v>76</v>
      </c>
      <c r="BH5" s="1096"/>
      <c r="BI5" s="1096"/>
      <c r="BJ5" s="1108"/>
      <c r="BK5" s="710"/>
      <c r="BL5" s="1057" t="s">
        <v>53</v>
      </c>
      <c r="BM5" s="1096"/>
      <c r="BN5" s="1108"/>
      <c r="BO5" s="1073"/>
      <c r="BP5" s="1056" t="s">
        <v>312</v>
      </c>
      <c r="BQ5" s="1073"/>
      <c r="BR5" s="1057" t="s">
        <v>81</v>
      </c>
      <c r="BS5" s="1096"/>
      <c r="BT5" s="1096"/>
      <c r="BU5" s="1108"/>
      <c r="BV5" s="1073"/>
      <c r="BW5" s="1057" t="s">
        <v>198</v>
      </c>
      <c r="BX5" s="1096"/>
      <c r="BY5" s="1096"/>
      <c r="BZ5" s="1096"/>
      <c r="CA5" s="1096"/>
      <c r="CB5" s="1096"/>
      <c r="CC5" s="1097"/>
      <c r="CD5" s="1097" t="s">
        <v>87</v>
      </c>
      <c r="CE5" s="1098"/>
      <c r="CF5" s="1098"/>
      <c r="CG5" s="1098"/>
      <c r="CH5" s="1099"/>
      <c r="CI5" s="1073"/>
      <c r="CJ5" s="1103" t="s">
        <v>88</v>
      </c>
    </row>
    <row r="6" spans="1:88" ht="33" x14ac:dyDescent="0.25">
      <c r="A6" s="1072"/>
      <c r="B6" s="1074"/>
      <c r="C6" s="1110"/>
      <c r="D6" s="1074"/>
      <c r="E6" s="1110"/>
      <c r="F6" s="1074"/>
      <c r="G6" s="1110"/>
      <c r="H6" s="1074"/>
      <c r="I6" s="714" t="s">
        <v>180</v>
      </c>
      <c r="J6" s="706" t="s">
        <v>181</v>
      </c>
      <c r="K6" s="706" t="s">
        <v>182</v>
      </c>
      <c r="L6" s="706" t="s">
        <v>183</v>
      </c>
      <c r="M6" s="1100"/>
      <c r="N6" s="1101" t="s">
        <v>47</v>
      </c>
      <c r="O6" s="1102"/>
      <c r="P6" s="1102"/>
      <c r="Q6" s="1102"/>
      <c r="R6" s="1102"/>
      <c r="S6" s="1101" t="s">
        <v>57</v>
      </c>
      <c r="T6" s="1102"/>
      <c r="U6" s="1102"/>
      <c r="V6" s="1102"/>
      <c r="W6" s="1102"/>
      <c r="X6" s="1102"/>
      <c r="Y6" s="1102"/>
      <c r="Z6" s="1102"/>
      <c r="AA6" s="1102"/>
      <c r="AB6" s="1102"/>
      <c r="AC6" s="1102"/>
      <c r="AD6" s="706"/>
      <c r="AE6" s="1109" t="s">
        <v>68</v>
      </c>
      <c r="AF6" s="1106"/>
      <c r="AG6" s="1106"/>
      <c r="AH6" s="1106"/>
      <c r="AI6" s="1106"/>
      <c r="AJ6" s="1106"/>
      <c r="AK6" s="1106"/>
      <c r="AL6" s="1106"/>
      <c r="AM6" s="1106"/>
      <c r="AN6" s="1106"/>
      <c r="AO6" s="1106"/>
      <c r="AP6" s="1106"/>
      <c r="AQ6" s="1106"/>
      <c r="AR6" s="1106"/>
      <c r="AS6" s="1107"/>
      <c r="AT6" s="1074"/>
      <c r="AU6" s="1060" t="s">
        <v>70</v>
      </c>
      <c r="AV6" s="1102"/>
      <c r="AW6" s="1102"/>
      <c r="AX6" s="1102"/>
      <c r="AY6" s="1105"/>
      <c r="AZ6" s="705"/>
      <c r="BA6" s="1067" t="s">
        <v>71</v>
      </c>
      <c r="BB6" s="1106"/>
      <c r="BC6" s="1106"/>
      <c r="BD6" s="1106"/>
      <c r="BE6" s="1106"/>
      <c r="BF6" s="1100"/>
      <c r="BG6" s="712" t="s">
        <v>72</v>
      </c>
      <c r="BH6" s="711" t="s">
        <v>73</v>
      </c>
      <c r="BI6" s="711" t="s">
        <v>74</v>
      </c>
      <c r="BJ6" s="327" t="s">
        <v>75</v>
      </c>
      <c r="BK6" s="706"/>
      <c r="BL6" s="712" t="s">
        <v>309</v>
      </c>
      <c r="BM6" s="711" t="s">
        <v>310</v>
      </c>
      <c r="BN6" s="327" t="s">
        <v>311</v>
      </c>
      <c r="BO6" s="1074"/>
      <c r="BP6" s="1113"/>
      <c r="BQ6" s="1074"/>
      <c r="BR6" s="712" t="s">
        <v>77</v>
      </c>
      <c r="BS6" s="711" t="s">
        <v>78</v>
      </c>
      <c r="BT6" s="711" t="s">
        <v>79</v>
      </c>
      <c r="BU6" s="327" t="s">
        <v>313</v>
      </c>
      <c r="BV6" s="1074"/>
      <c r="BW6" s="712" t="s">
        <v>192</v>
      </c>
      <c r="BX6" s="711" t="s">
        <v>193</v>
      </c>
      <c r="BY6" s="711" t="s">
        <v>194</v>
      </c>
      <c r="BZ6" s="711" t="s">
        <v>195</v>
      </c>
      <c r="CA6" s="711" t="s">
        <v>196</v>
      </c>
      <c r="CB6" s="327" t="s">
        <v>197</v>
      </c>
      <c r="CC6" s="1074"/>
      <c r="CD6" s="714" t="s">
        <v>82</v>
      </c>
      <c r="CE6" s="706" t="s">
        <v>83</v>
      </c>
      <c r="CF6" s="706" t="s">
        <v>84</v>
      </c>
      <c r="CG6" s="706" t="s">
        <v>85</v>
      </c>
      <c r="CH6" s="707" t="s">
        <v>86</v>
      </c>
      <c r="CI6" s="1074"/>
      <c r="CJ6" s="1104"/>
    </row>
    <row r="7" spans="1:88" ht="14.5" x14ac:dyDescent="0.25">
      <c r="A7" s="39" t="s">
        <v>10197</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9439</v>
      </c>
      <c r="B8" s="402"/>
      <c r="C8" s="724">
        <v>45194</v>
      </c>
      <c r="D8" s="402"/>
      <c r="E8" s="403">
        <v>717.89</v>
      </c>
      <c r="F8" s="402"/>
      <c r="G8" s="404">
        <v>13.8748</v>
      </c>
      <c r="H8" s="402"/>
      <c r="I8" s="650">
        <v>3.01</v>
      </c>
      <c r="J8" s="650">
        <v>7.33</v>
      </c>
      <c r="K8" s="650" t="s">
        <v>430</v>
      </c>
      <c r="L8" s="650">
        <v>2.5099999999999998</v>
      </c>
      <c r="M8" s="406"/>
      <c r="N8" s="405">
        <v>1.7999999999999999E-2</v>
      </c>
      <c r="O8" s="405">
        <v>-7.85E-2</v>
      </c>
      <c r="P8" s="405">
        <v>0.95099999999999996</v>
      </c>
      <c r="Q8" s="405">
        <v>4.2512999999999996</v>
      </c>
      <c r="R8" s="405">
        <v>5.5374999999999996</v>
      </c>
      <c r="S8" s="407">
        <v>7.1756000000000002</v>
      </c>
      <c r="T8" s="405">
        <v>5.0975999999999999</v>
      </c>
      <c r="U8" s="405" t="s">
        <v>430</v>
      </c>
      <c r="V8" s="405" t="s">
        <v>430</v>
      </c>
      <c r="W8" s="405" t="s">
        <v>430</v>
      </c>
      <c r="X8" s="405">
        <v>1.5688</v>
      </c>
      <c r="Y8" s="405">
        <v>11.5105</v>
      </c>
      <c r="Z8" s="405">
        <v>4.7470999999999997</v>
      </c>
      <c r="AA8" s="405">
        <v>6.7186000000000003</v>
      </c>
      <c r="AB8" s="405">
        <v>0.49909999999999999</v>
      </c>
      <c r="AC8" s="405">
        <v>11.8544</v>
      </c>
      <c r="AD8" s="406"/>
      <c r="AE8" s="403">
        <v>1</v>
      </c>
      <c r="AF8" s="403">
        <v>2</v>
      </c>
      <c r="AG8" s="403">
        <v>2</v>
      </c>
      <c r="AH8" s="403">
        <v>2</v>
      </c>
      <c r="AI8" s="403">
        <v>1</v>
      </c>
      <c r="AJ8" s="403">
        <v>1</v>
      </c>
      <c r="AK8" s="403">
        <v>2</v>
      </c>
      <c r="AL8" s="403" t="s">
        <v>430</v>
      </c>
      <c r="AM8" s="403" t="s">
        <v>430</v>
      </c>
      <c r="AN8" s="403" t="s">
        <v>430</v>
      </c>
      <c r="AO8" s="403">
        <v>2</v>
      </c>
      <c r="AP8" s="403">
        <v>1</v>
      </c>
      <c r="AQ8" s="403">
        <v>1</v>
      </c>
      <c r="AR8" s="403">
        <v>1</v>
      </c>
      <c r="AS8" s="403">
        <v>2</v>
      </c>
      <c r="AT8" s="402"/>
      <c r="AU8" s="405" t="s">
        <v>430</v>
      </c>
      <c r="AV8" s="405" t="s">
        <v>430</v>
      </c>
      <c r="AW8" s="405" t="s">
        <v>430</v>
      </c>
      <c r="AX8" s="405" t="s">
        <v>430</v>
      </c>
      <c r="AY8" s="405">
        <v>10.33</v>
      </c>
      <c r="AZ8" s="408"/>
      <c r="BA8" s="403" t="s">
        <v>430</v>
      </c>
      <c r="BB8" s="403" t="s">
        <v>430</v>
      </c>
      <c r="BC8" s="403" t="s">
        <v>430</v>
      </c>
      <c r="BD8" s="403" t="s">
        <v>430</v>
      </c>
      <c r="BE8" s="403">
        <v>1</v>
      </c>
      <c r="BF8" s="409"/>
      <c r="BG8" s="405">
        <v>7.3009321826080003</v>
      </c>
      <c r="BH8" s="410">
        <v>0</v>
      </c>
      <c r="BI8" s="410">
        <v>7.0765188276509405E-2</v>
      </c>
      <c r="BJ8" s="410" t="s">
        <v>430</v>
      </c>
      <c r="BK8" s="406"/>
      <c r="BL8" s="405" t="s">
        <v>430</v>
      </c>
      <c r="BM8" s="405" t="s">
        <v>430</v>
      </c>
      <c r="BN8" s="405" t="s">
        <v>430</v>
      </c>
      <c r="BO8" s="402"/>
      <c r="BP8" s="405">
        <v>44.717616999999997</v>
      </c>
      <c r="BQ8" s="402"/>
      <c r="BR8" s="405">
        <v>26.1617</v>
      </c>
      <c r="BS8" s="405">
        <v>4.7810800000000002</v>
      </c>
      <c r="BT8" s="405">
        <v>13.774900000000001</v>
      </c>
      <c r="BU8" s="405">
        <v>55.282319999999999</v>
      </c>
      <c r="BV8" s="402"/>
      <c r="BW8" s="405">
        <v>12.56</v>
      </c>
      <c r="BX8" s="405">
        <v>33.58</v>
      </c>
      <c r="BY8" s="405">
        <v>5.28</v>
      </c>
      <c r="BZ8" s="405">
        <v>0.38</v>
      </c>
      <c r="CA8" s="405" t="s">
        <v>430</v>
      </c>
      <c r="CB8" s="405">
        <v>3.48</v>
      </c>
      <c r="CC8" s="402"/>
      <c r="CD8" s="401" t="s">
        <v>9382</v>
      </c>
      <c r="CE8" s="401" t="s">
        <v>9383</v>
      </c>
      <c r="CF8" s="401" t="s">
        <v>9384</v>
      </c>
      <c r="CG8" s="401" t="s">
        <v>4670</v>
      </c>
      <c r="CH8" s="401" t="s">
        <v>9385</v>
      </c>
      <c r="CI8" s="402"/>
      <c r="CJ8" s="411" t="s">
        <v>436</v>
      </c>
    </row>
    <row r="9" spans="1:88" s="428" customFormat="1" x14ac:dyDescent="0.25">
      <c r="A9" s="345" t="s">
        <v>10198</v>
      </c>
      <c r="B9" s="373"/>
      <c r="C9" s="719">
        <v>45226</v>
      </c>
      <c r="D9" s="373"/>
      <c r="E9" s="346">
        <v>301.79000000000002</v>
      </c>
      <c r="F9" s="373"/>
      <c r="G9" s="347">
        <v>14.032999999999999</v>
      </c>
      <c r="H9" s="373"/>
      <c r="I9" s="651">
        <v>3.37</v>
      </c>
      <c r="J9" s="651">
        <v>7.28</v>
      </c>
      <c r="K9" s="651">
        <v>2.68</v>
      </c>
      <c r="L9" s="651">
        <v>2.83</v>
      </c>
      <c r="M9" s="374"/>
      <c r="N9" s="348">
        <v>-0.18490000000000001</v>
      </c>
      <c r="O9" s="348">
        <v>-1.43E-2</v>
      </c>
      <c r="P9" s="348">
        <v>1.6737</v>
      </c>
      <c r="Q9" s="348">
        <v>4.7161</v>
      </c>
      <c r="R9" s="348">
        <v>4.6223999999999998</v>
      </c>
      <c r="S9" s="350">
        <v>6.7039999999999997</v>
      </c>
      <c r="T9" s="348">
        <v>5.7645</v>
      </c>
      <c r="U9" s="348" t="s">
        <v>430</v>
      </c>
      <c r="V9" s="348" t="s">
        <v>430</v>
      </c>
      <c r="W9" s="348" t="s">
        <v>430</v>
      </c>
      <c r="X9" s="348">
        <v>2.8586</v>
      </c>
      <c r="Y9" s="348">
        <v>11.011799999999999</v>
      </c>
      <c r="Z9" s="348">
        <v>2.5428999999999999</v>
      </c>
      <c r="AA9" s="348">
        <v>5.9333999999999998</v>
      </c>
      <c r="AB9" s="348">
        <v>1.0004</v>
      </c>
      <c r="AC9" s="348">
        <v>12.6921</v>
      </c>
      <c r="AD9" s="374"/>
      <c r="AE9" s="346">
        <v>2</v>
      </c>
      <c r="AF9" s="346">
        <v>1</v>
      </c>
      <c r="AG9" s="346">
        <v>1</v>
      </c>
      <c r="AH9" s="346">
        <v>1</v>
      </c>
      <c r="AI9" s="346">
        <v>2</v>
      </c>
      <c r="AJ9" s="346">
        <v>2</v>
      </c>
      <c r="AK9" s="346">
        <v>1</v>
      </c>
      <c r="AL9" s="346" t="s">
        <v>430</v>
      </c>
      <c r="AM9" s="346" t="s">
        <v>430</v>
      </c>
      <c r="AN9" s="346" t="s">
        <v>430</v>
      </c>
      <c r="AO9" s="346">
        <v>1</v>
      </c>
      <c r="AP9" s="346">
        <v>2</v>
      </c>
      <c r="AQ9" s="346">
        <v>2</v>
      </c>
      <c r="AR9" s="346">
        <v>2</v>
      </c>
      <c r="AS9" s="346">
        <v>1</v>
      </c>
      <c r="AT9" s="373"/>
      <c r="AU9" s="348" t="s">
        <v>430</v>
      </c>
      <c r="AV9" s="348" t="s">
        <v>430</v>
      </c>
      <c r="AW9" s="348" t="s">
        <v>430</v>
      </c>
      <c r="AX9" s="348" t="s">
        <v>430</v>
      </c>
      <c r="AY9" s="348">
        <v>8.74</v>
      </c>
      <c r="AZ9" s="351"/>
      <c r="BA9" s="346" t="s">
        <v>430</v>
      </c>
      <c r="BB9" s="346" t="s">
        <v>430</v>
      </c>
      <c r="BC9" s="346" t="s">
        <v>430</v>
      </c>
      <c r="BD9" s="346" t="s">
        <v>430</v>
      </c>
      <c r="BE9" s="346">
        <v>2</v>
      </c>
      <c r="BF9" s="362"/>
      <c r="BG9" s="348">
        <v>7.9520660738286697</v>
      </c>
      <c r="BH9" s="375">
        <v>0</v>
      </c>
      <c r="BI9" s="375">
        <v>7.3210379118293797E-2</v>
      </c>
      <c r="BJ9" s="375" t="s">
        <v>430</v>
      </c>
      <c r="BK9" s="374"/>
      <c r="BL9" s="348" t="s">
        <v>430</v>
      </c>
      <c r="BM9" s="348" t="s">
        <v>430</v>
      </c>
      <c r="BN9" s="348" t="s">
        <v>430</v>
      </c>
      <c r="BO9" s="373"/>
      <c r="BP9" s="348">
        <v>52.716753840000003</v>
      </c>
      <c r="BQ9" s="373"/>
      <c r="BR9" s="348">
        <v>34.935099999999998</v>
      </c>
      <c r="BS9" s="348">
        <v>6.0756100000000002</v>
      </c>
      <c r="BT9" s="348">
        <v>10.410299999999999</v>
      </c>
      <c r="BU9" s="348">
        <v>48.578989999999997</v>
      </c>
      <c r="BV9" s="373"/>
      <c r="BW9" s="348">
        <v>8.7200000000000006</v>
      </c>
      <c r="BX9" s="348">
        <v>23.59</v>
      </c>
      <c r="BY9" s="348">
        <v>8.11</v>
      </c>
      <c r="BZ9" s="348" t="s">
        <v>430</v>
      </c>
      <c r="CA9" s="348" t="s">
        <v>430</v>
      </c>
      <c r="CB9" s="348">
        <v>7.67</v>
      </c>
      <c r="CC9" s="373"/>
      <c r="CD9" s="372" t="s">
        <v>10199</v>
      </c>
      <c r="CE9" s="372" t="s">
        <v>10200</v>
      </c>
      <c r="CF9" s="372" t="s">
        <v>10201</v>
      </c>
      <c r="CG9" s="372" t="s">
        <v>10202</v>
      </c>
      <c r="CH9" s="372" t="s">
        <v>10203</v>
      </c>
      <c r="CI9" s="373"/>
      <c r="CJ9" s="354" t="s">
        <v>555</v>
      </c>
    </row>
    <row r="10" spans="1:88" x14ac:dyDescent="0.25">
      <c r="A10" s="36" t="s">
        <v>93</v>
      </c>
      <c r="B10" s="43"/>
      <c r="C10" s="720"/>
      <c r="D10" s="43"/>
      <c r="E10" s="51"/>
      <c r="F10" s="43"/>
      <c r="G10" s="55"/>
      <c r="H10" s="43"/>
      <c r="I10" s="92"/>
      <c r="J10" s="92"/>
      <c r="K10" s="92"/>
      <c r="L10" s="92"/>
      <c r="M10" s="66"/>
      <c r="N10" s="59">
        <v>-8.3500000000000005E-2</v>
      </c>
      <c r="O10" s="59">
        <v>-4.6399999999999997E-2</v>
      </c>
      <c r="P10" s="59">
        <v>1.3124</v>
      </c>
      <c r="Q10" s="59">
        <v>4.4836999999999998</v>
      </c>
      <c r="R10" s="59">
        <v>5.08</v>
      </c>
      <c r="S10" s="70">
        <v>6.9398</v>
      </c>
      <c r="T10" s="59">
        <v>5.4310999999999998</v>
      </c>
      <c r="U10" s="59" t="s">
        <v>430</v>
      </c>
      <c r="V10" s="59" t="s">
        <v>430</v>
      </c>
      <c r="W10" s="59" t="s">
        <v>430</v>
      </c>
      <c r="X10" s="59">
        <v>2.2136999999999998</v>
      </c>
      <c r="Y10" s="59">
        <v>11.261100000000001</v>
      </c>
      <c r="Z10" s="59">
        <v>3.645</v>
      </c>
      <c r="AA10" s="59">
        <v>6.3259999999999996</v>
      </c>
      <c r="AB10" s="59">
        <v>0.74970000000000003</v>
      </c>
      <c r="AC10" s="59">
        <v>12.273300000000001</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9.5350000000000001</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1.7999999999999999E-2</v>
      </c>
      <c r="O11" s="60">
        <v>-1.43E-2</v>
      </c>
      <c r="P11" s="60">
        <v>1.6737</v>
      </c>
      <c r="Q11" s="60">
        <v>4.7161</v>
      </c>
      <c r="R11" s="60">
        <v>5.5374999999999996</v>
      </c>
      <c r="S11" s="71">
        <v>7.1756000000000002</v>
      </c>
      <c r="T11" s="60">
        <v>5.7645</v>
      </c>
      <c r="U11" s="60" t="s">
        <v>430</v>
      </c>
      <c r="V11" s="60" t="s">
        <v>430</v>
      </c>
      <c r="W11" s="60" t="s">
        <v>430</v>
      </c>
      <c r="X11" s="60">
        <v>2.8586</v>
      </c>
      <c r="Y11" s="60">
        <v>11.5105</v>
      </c>
      <c r="Z11" s="60">
        <v>4.7470999999999997</v>
      </c>
      <c r="AA11" s="60">
        <v>6.7186000000000003</v>
      </c>
      <c r="AB11" s="60">
        <v>1.0004</v>
      </c>
      <c r="AC11" s="60">
        <v>12.6921</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10.33</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-0.18490000000000001</v>
      </c>
      <c r="O12" s="60">
        <v>-7.85E-2</v>
      </c>
      <c r="P12" s="60">
        <v>0.95099999999999996</v>
      </c>
      <c r="Q12" s="60">
        <v>4.2512999999999996</v>
      </c>
      <c r="R12" s="60">
        <v>4.6223999999999998</v>
      </c>
      <c r="S12" s="71">
        <v>6.7039999999999997</v>
      </c>
      <c r="T12" s="60">
        <v>5.0975999999999999</v>
      </c>
      <c r="U12" s="60" t="s">
        <v>430</v>
      </c>
      <c r="V12" s="60" t="s">
        <v>430</v>
      </c>
      <c r="W12" s="60" t="s">
        <v>430</v>
      </c>
      <c r="X12" s="60">
        <v>1.5688</v>
      </c>
      <c r="Y12" s="60">
        <v>11.011799999999999</v>
      </c>
      <c r="Z12" s="60">
        <v>2.5428999999999999</v>
      </c>
      <c r="AA12" s="60">
        <v>5.9333999999999998</v>
      </c>
      <c r="AB12" s="60">
        <v>0.49909999999999999</v>
      </c>
      <c r="AC12" s="60">
        <v>11.8544</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8.74</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-8.3449999999999996E-2</v>
      </c>
      <c r="O13" s="61">
        <v>-4.6399999999999997E-2</v>
      </c>
      <c r="P13" s="61">
        <v>1.3123499999999999</v>
      </c>
      <c r="Q13" s="61">
        <v>4.4836999999999998</v>
      </c>
      <c r="R13" s="61">
        <v>5.0799500000000002</v>
      </c>
      <c r="S13" s="72">
        <v>6.9398</v>
      </c>
      <c r="T13" s="61">
        <v>5.4310499999999999</v>
      </c>
      <c r="U13" s="61" t="s">
        <v>430</v>
      </c>
      <c r="V13" s="61" t="s">
        <v>430</v>
      </c>
      <c r="W13" s="61" t="s">
        <v>430</v>
      </c>
      <c r="X13" s="61">
        <v>2.2136999999999998</v>
      </c>
      <c r="Y13" s="61">
        <v>11.261100000000001</v>
      </c>
      <c r="Z13" s="61">
        <v>3.645</v>
      </c>
      <c r="AA13" s="61">
        <v>6.3259999999999996</v>
      </c>
      <c r="AB13" s="61">
        <v>0.74970000000000003</v>
      </c>
      <c r="AC13" s="61">
        <v>12.273300000000001</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9.5399999999999991</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10204</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9381</v>
      </c>
      <c r="B15" s="402"/>
      <c r="C15" s="724">
        <v>45194</v>
      </c>
      <c r="D15" s="402"/>
      <c r="E15" s="403">
        <v>717.89</v>
      </c>
      <c r="F15" s="402"/>
      <c r="G15" s="404">
        <v>13.279400000000001</v>
      </c>
      <c r="H15" s="402"/>
      <c r="I15" s="650">
        <v>3.01</v>
      </c>
      <c r="J15" s="650">
        <v>7.33</v>
      </c>
      <c r="K15" s="650" t="s">
        <v>430</v>
      </c>
      <c r="L15" s="650">
        <v>2.5099999999999998</v>
      </c>
      <c r="M15" s="406"/>
      <c r="N15" s="405">
        <v>8.9999999999999993E-3</v>
      </c>
      <c r="O15" s="405">
        <v>-0.10829999999999999</v>
      </c>
      <c r="P15" s="405">
        <v>0.81689999999999996</v>
      </c>
      <c r="Q15" s="405">
        <v>3.8410000000000002</v>
      </c>
      <c r="R15" s="405">
        <v>4.7287999999999997</v>
      </c>
      <c r="S15" s="407">
        <v>5.5566000000000004</v>
      </c>
      <c r="T15" s="405">
        <v>3.5306999999999999</v>
      </c>
      <c r="U15" s="405" t="s">
        <v>430</v>
      </c>
      <c r="V15" s="405" t="s">
        <v>430</v>
      </c>
      <c r="W15" s="405" t="s">
        <v>430</v>
      </c>
      <c r="X15" s="405">
        <v>1.3161</v>
      </c>
      <c r="Y15" s="405">
        <v>10.8011</v>
      </c>
      <c r="Z15" s="405">
        <v>3.6991000000000001</v>
      </c>
      <c r="AA15" s="405">
        <v>5.2534000000000001</v>
      </c>
      <c r="AB15" s="405">
        <v>0.38250000000000001</v>
      </c>
      <c r="AC15" s="405">
        <v>10.188700000000001</v>
      </c>
      <c r="AD15" s="406"/>
      <c r="AE15" s="403">
        <v>1</v>
      </c>
      <c r="AF15" s="403">
        <v>2</v>
      </c>
      <c r="AG15" s="403">
        <v>2</v>
      </c>
      <c r="AH15" s="403">
        <v>2</v>
      </c>
      <c r="AI15" s="403">
        <v>1</v>
      </c>
      <c r="AJ15" s="403">
        <v>1</v>
      </c>
      <c r="AK15" s="403">
        <v>2</v>
      </c>
      <c r="AL15" s="403" t="s">
        <v>430</v>
      </c>
      <c r="AM15" s="403" t="s">
        <v>430</v>
      </c>
      <c r="AN15" s="403" t="s">
        <v>430</v>
      </c>
      <c r="AO15" s="403">
        <v>2</v>
      </c>
      <c r="AP15" s="403">
        <v>1</v>
      </c>
      <c r="AQ15" s="403">
        <v>1</v>
      </c>
      <c r="AR15" s="403">
        <v>1</v>
      </c>
      <c r="AS15" s="403">
        <v>2</v>
      </c>
      <c r="AT15" s="402"/>
      <c r="AU15" s="405" t="s">
        <v>430</v>
      </c>
      <c r="AV15" s="405" t="s">
        <v>430</v>
      </c>
      <c r="AW15" s="405" t="s">
        <v>430</v>
      </c>
      <c r="AX15" s="405" t="s">
        <v>430</v>
      </c>
      <c r="AY15" s="405">
        <v>8.66</v>
      </c>
      <c r="AZ15" s="408"/>
      <c r="BA15" s="403" t="s">
        <v>430</v>
      </c>
      <c r="BB15" s="403" t="s">
        <v>430</v>
      </c>
      <c r="BC15" s="403" t="s">
        <v>430</v>
      </c>
      <c r="BD15" s="403" t="s">
        <v>430</v>
      </c>
      <c r="BE15" s="403">
        <v>1</v>
      </c>
      <c r="BF15" s="409"/>
      <c r="BG15" s="405">
        <v>7.2844282296575198</v>
      </c>
      <c r="BH15" s="410">
        <v>0</v>
      </c>
      <c r="BI15" s="410">
        <v>5.3561996429871001E-2</v>
      </c>
      <c r="BJ15" s="410" t="s">
        <v>430</v>
      </c>
      <c r="BK15" s="406"/>
      <c r="BL15" s="405" t="s">
        <v>430</v>
      </c>
      <c r="BM15" s="405" t="s">
        <v>430</v>
      </c>
      <c r="BN15" s="405" t="s">
        <v>430</v>
      </c>
      <c r="BO15" s="402"/>
      <c r="BP15" s="405">
        <v>44.717616999999997</v>
      </c>
      <c r="BQ15" s="402"/>
      <c r="BR15" s="405">
        <v>26.1617</v>
      </c>
      <c r="BS15" s="405">
        <v>4.7810800000000002</v>
      </c>
      <c r="BT15" s="405">
        <v>13.774900000000001</v>
      </c>
      <c r="BU15" s="405">
        <v>55.282319999999999</v>
      </c>
      <c r="BV15" s="402"/>
      <c r="BW15" s="405">
        <v>12.56</v>
      </c>
      <c r="BX15" s="405">
        <v>33.58</v>
      </c>
      <c r="BY15" s="405">
        <v>5.28</v>
      </c>
      <c r="BZ15" s="405">
        <v>0.38</v>
      </c>
      <c r="CA15" s="405" t="s">
        <v>430</v>
      </c>
      <c r="CB15" s="405">
        <v>3.48</v>
      </c>
      <c r="CC15" s="402"/>
      <c r="CD15" s="401" t="s">
        <v>9382</v>
      </c>
      <c r="CE15" s="401" t="s">
        <v>9383</v>
      </c>
      <c r="CF15" s="401" t="s">
        <v>9384</v>
      </c>
      <c r="CG15" s="401" t="s">
        <v>4670</v>
      </c>
      <c r="CH15" s="401" t="s">
        <v>9385</v>
      </c>
      <c r="CI15" s="402"/>
      <c r="CJ15" s="411" t="s">
        <v>436</v>
      </c>
    </row>
    <row r="16" spans="1:88" s="428" customFormat="1" x14ac:dyDescent="0.25">
      <c r="A16" s="345" t="s">
        <v>10205</v>
      </c>
      <c r="B16" s="373"/>
      <c r="C16" s="719">
        <v>45226</v>
      </c>
      <c r="D16" s="373"/>
      <c r="E16" s="346">
        <v>301.79000000000002</v>
      </c>
      <c r="F16" s="373"/>
      <c r="G16" s="347">
        <v>13.446</v>
      </c>
      <c r="H16" s="373"/>
      <c r="I16" s="651">
        <v>3.37</v>
      </c>
      <c r="J16" s="651">
        <v>7.28</v>
      </c>
      <c r="K16" s="651">
        <v>2.68</v>
      </c>
      <c r="L16" s="651">
        <v>2.83</v>
      </c>
      <c r="M16" s="374"/>
      <c r="N16" s="348">
        <v>-0.20039999999999999</v>
      </c>
      <c r="O16" s="348">
        <v>-4.4600000000000001E-2</v>
      </c>
      <c r="P16" s="348">
        <v>1.5328999999999999</v>
      </c>
      <c r="Q16" s="348">
        <v>4.3052999999999999</v>
      </c>
      <c r="R16" s="348">
        <v>3.8220999999999998</v>
      </c>
      <c r="S16" s="350">
        <v>5.0736999999999997</v>
      </c>
      <c r="T16" s="348">
        <v>4.1702000000000004</v>
      </c>
      <c r="U16" s="348" t="s">
        <v>430</v>
      </c>
      <c r="V16" s="348" t="s">
        <v>430</v>
      </c>
      <c r="W16" s="348" t="s">
        <v>430</v>
      </c>
      <c r="X16" s="348">
        <v>2.6021000000000001</v>
      </c>
      <c r="Y16" s="348">
        <v>10.3216</v>
      </c>
      <c r="Z16" s="348">
        <v>1.5099</v>
      </c>
      <c r="AA16" s="348">
        <v>4.4592999999999998</v>
      </c>
      <c r="AB16" s="348">
        <v>0.88539999999999996</v>
      </c>
      <c r="AC16" s="348">
        <v>11.0067</v>
      </c>
      <c r="AD16" s="374"/>
      <c r="AE16" s="346">
        <v>2</v>
      </c>
      <c r="AF16" s="346">
        <v>1</v>
      </c>
      <c r="AG16" s="346">
        <v>1</v>
      </c>
      <c r="AH16" s="346">
        <v>1</v>
      </c>
      <c r="AI16" s="346">
        <v>2</v>
      </c>
      <c r="AJ16" s="346">
        <v>2</v>
      </c>
      <c r="AK16" s="346">
        <v>1</v>
      </c>
      <c r="AL16" s="346" t="s">
        <v>430</v>
      </c>
      <c r="AM16" s="346" t="s">
        <v>430</v>
      </c>
      <c r="AN16" s="346" t="s">
        <v>430</v>
      </c>
      <c r="AO16" s="346">
        <v>1</v>
      </c>
      <c r="AP16" s="346">
        <v>2</v>
      </c>
      <c r="AQ16" s="346">
        <v>2</v>
      </c>
      <c r="AR16" s="346">
        <v>2</v>
      </c>
      <c r="AS16" s="346">
        <v>1</v>
      </c>
      <c r="AT16" s="373"/>
      <c r="AU16" s="348" t="s">
        <v>430</v>
      </c>
      <c r="AV16" s="348" t="s">
        <v>430</v>
      </c>
      <c r="AW16" s="348" t="s">
        <v>430</v>
      </c>
      <c r="AX16" s="348" t="s">
        <v>430</v>
      </c>
      <c r="AY16" s="348">
        <v>7.09</v>
      </c>
      <c r="AZ16" s="351"/>
      <c r="BA16" s="346" t="s">
        <v>430</v>
      </c>
      <c r="BB16" s="346" t="s">
        <v>430</v>
      </c>
      <c r="BC16" s="346" t="s">
        <v>430</v>
      </c>
      <c r="BD16" s="346" t="s">
        <v>430</v>
      </c>
      <c r="BE16" s="346">
        <v>2</v>
      </c>
      <c r="BF16" s="362"/>
      <c r="BG16" s="348">
        <v>7.9408646371385698</v>
      </c>
      <c r="BH16" s="375">
        <v>0</v>
      </c>
      <c r="BI16" s="375">
        <v>5.73338135827633E-2</v>
      </c>
      <c r="BJ16" s="375" t="s">
        <v>430</v>
      </c>
      <c r="BK16" s="374"/>
      <c r="BL16" s="348" t="s">
        <v>430</v>
      </c>
      <c r="BM16" s="348" t="s">
        <v>430</v>
      </c>
      <c r="BN16" s="348" t="s">
        <v>430</v>
      </c>
      <c r="BO16" s="373"/>
      <c r="BP16" s="348">
        <v>52.716753840000003</v>
      </c>
      <c r="BQ16" s="373"/>
      <c r="BR16" s="348">
        <v>34.935099999999998</v>
      </c>
      <c r="BS16" s="348">
        <v>6.0756100000000002</v>
      </c>
      <c r="BT16" s="348">
        <v>10.410299999999999</v>
      </c>
      <c r="BU16" s="348">
        <v>48.578989999999997</v>
      </c>
      <c r="BV16" s="373"/>
      <c r="BW16" s="348">
        <v>8.7200000000000006</v>
      </c>
      <c r="BX16" s="348">
        <v>23.59</v>
      </c>
      <c r="BY16" s="348">
        <v>8.11</v>
      </c>
      <c r="BZ16" s="348" t="s">
        <v>430</v>
      </c>
      <c r="CA16" s="348" t="s">
        <v>430</v>
      </c>
      <c r="CB16" s="348">
        <v>7.67</v>
      </c>
      <c r="CC16" s="373"/>
      <c r="CD16" s="372" t="s">
        <v>10199</v>
      </c>
      <c r="CE16" s="372" t="s">
        <v>10200</v>
      </c>
      <c r="CF16" s="372" t="s">
        <v>10201</v>
      </c>
      <c r="CG16" s="372" t="s">
        <v>10202</v>
      </c>
      <c r="CH16" s="372" t="s">
        <v>10203</v>
      </c>
      <c r="CI16" s="373"/>
      <c r="CJ16" s="354" t="s">
        <v>555</v>
      </c>
    </row>
    <row r="17" spans="1:88" x14ac:dyDescent="0.25">
      <c r="A17" s="36" t="s">
        <v>93</v>
      </c>
      <c r="B17" s="43"/>
      <c r="C17" s="720"/>
      <c r="D17" s="43"/>
      <c r="E17" s="51"/>
      <c r="F17" s="43"/>
      <c r="G17" s="55"/>
      <c r="H17" s="43"/>
      <c r="I17" s="92"/>
      <c r="J17" s="92"/>
      <c r="K17" s="92"/>
      <c r="L17" s="92"/>
      <c r="M17" s="66"/>
      <c r="N17" s="59">
        <v>-9.5699999999999993E-2</v>
      </c>
      <c r="O17" s="59">
        <v>-7.6499999999999999E-2</v>
      </c>
      <c r="P17" s="59">
        <v>1.1749000000000001</v>
      </c>
      <c r="Q17" s="59">
        <v>4.0731999999999999</v>
      </c>
      <c r="R17" s="59">
        <v>4.2755000000000001</v>
      </c>
      <c r="S17" s="70">
        <v>5.3151999999999999</v>
      </c>
      <c r="T17" s="59">
        <v>3.8504999999999998</v>
      </c>
      <c r="U17" s="59" t="s">
        <v>430</v>
      </c>
      <c r="V17" s="59" t="s">
        <v>430</v>
      </c>
      <c r="W17" s="59" t="s">
        <v>430</v>
      </c>
      <c r="X17" s="59">
        <v>1.9591000000000001</v>
      </c>
      <c r="Y17" s="59">
        <v>10.561400000000001</v>
      </c>
      <c r="Z17" s="59">
        <v>2.6044999999999998</v>
      </c>
      <c r="AA17" s="59">
        <v>4.8563000000000001</v>
      </c>
      <c r="AB17" s="59">
        <v>0.63390000000000002</v>
      </c>
      <c r="AC17" s="59">
        <v>10.5977</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7.875</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8.9999999999999993E-3</v>
      </c>
      <c r="O18" s="60">
        <v>-4.4600000000000001E-2</v>
      </c>
      <c r="P18" s="60">
        <v>1.5328999999999999</v>
      </c>
      <c r="Q18" s="60">
        <v>4.3052999999999999</v>
      </c>
      <c r="R18" s="60">
        <v>4.7287999999999997</v>
      </c>
      <c r="S18" s="71">
        <v>5.5566000000000004</v>
      </c>
      <c r="T18" s="60">
        <v>4.1702000000000004</v>
      </c>
      <c r="U18" s="60" t="s">
        <v>430</v>
      </c>
      <c r="V18" s="60" t="s">
        <v>430</v>
      </c>
      <c r="W18" s="60" t="s">
        <v>430</v>
      </c>
      <c r="X18" s="60">
        <v>2.6021000000000001</v>
      </c>
      <c r="Y18" s="60">
        <v>10.8011</v>
      </c>
      <c r="Z18" s="60">
        <v>3.6991000000000001</v>
      </c>
      <c r="AA18" s="60">
        <v>5.2534000000000001</v>
      </c>
      <c r="AB18" s="60">
        <v>0.88539999999999996</v>
      </c>
      <c r="AC18" s="60">
        <v>11.0067</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8.66</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-0.20039999999999999</v>
      </c>
      <c r="O19" s="60">
        <v>-0.10829999999999999</v>
      </c>
      <c r="P19" s="60">
        <v>0.81689999999999996</v>
      </c>
      <c r="Q19" s="60">
        <v>3.8410000000000002</v>
      </c>
      <c r="R19" s="60">
        <v>3.8220999999999998</v>
      </c>
      <c r="S19" s="71">
        <v>5.0736999999999997</v>
      </c>
      <c r="T19" s="60">
        <v>3.5306999999999999</v>
      </c>
      <c r="U19" s="60" t="s">
        <v>430</v>
      </c>
      <c r="V19" s="60" t="s">
        <v>430</v>
      </c>
      <c r="W19" s="60" t="s">
        <v>430</v>
      </c>
      <c r="X19" s="60">
        <v>1.3161</v>
      </c>
      <c r="Y19" s="60">
        <v>10.3216</v>
      </c>
      <c r="Z19" s="60">
        <v>1.5099</v>
      </c>
      <c r="AA19" s="60">
        <v>4.4592999999999998</v>
      </c>
      <c r="AB19" s="60">
        <v>0.38250000000000001</v>
      </c>
      <c r="AC19" s="60">
        <v>10.188700000000001</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7.09</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-9.5699999999999993E-2</v>
      </c>
      <c r="O20" s="61">
        <v>-7.6450000000000004E-2</v>
      </c>
      <c r="P20" s="61">
        <v>1.1749000000000001</v>
      </c>
      <c r="Q20" s="61">
        <v>4.07315</v>
      </c>
      <c r="R20" s="61">
        <v>4.2754500000000002</v>
      </c>
      <c r="S20" s="72">
        <v>5.31515</v>
      </c>
      <c r="T20" s="61">
        <v>3.8504499999999999</v>
      </c>
      <c r="U20" s="61" t="s">
        <v>430</v>
      </c>
      <c r="V20" s="61" t="s">
        <v>430</v>
      </c>
      <c r="W20" s="61" t="s">
        <v>430</v>
      </c>
      <c r="X20" s="61">
        <v>1.9591000000000001</v>
      </c>
      <c r="Y20" s="61">
        <v>10.561400000000001</v>
      </c>
      <c r="Z20" s="61">
        <v>2.6044999999999998</v>
      </c>
      <c r="AA20" s="61">
        <v>4.8563000000000001</v>
      </c>
      <c r="AB20" s="61">
        <v>0.63390000000000002</v>
      </c>
      <c r="AC20" s="61">
        <v>10.5977</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7.88</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6902</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6906</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-0.48280000000000001</v>
      </c>
      <c r="O24" s="433">
        <v>-0.58169999999999999</v>
      </c>
      <c r="P24" s="433">
        <v>0.52300000000000002</v>
      </c>
      <c r="Q24" s="433">
        <v>1.3996999999999999</v>
      </c>
      <c r="R24" s="433">
        <v>-3.5547</v>
      </c>
      <c r="S24" s="434">
        <v>-1.4574</v>
      </c>
      <c r="T24" s="433">
        <v>-0.73380000000000001</v>
      </c>
      <c r="U24" s="433">
        <v>8.9700000000000006</v>
      </c>
      <c r="V24" s="433">
        <v>8.8758999999999997</v>
      </c>
      <c r="W24" s="433">
        <v>12.227499999999999</v>
      </c>
      <c r="X24" s="433">
        <v>1.2422</v>
      </c>
      <c r="Y24" s="433">
        <v>8.7339000000000002</v>
      </c>
      <c r="Z24" s="433">
        <v>-6.9626999999999999</v>
      </c>
      <c r="AA24" s="433">
        <v>-1.0753999999999999</v>
      </c>
      <c r="AB24" s="433">
        <v>-1.0969</v>
      </c>
      <c r="AC24" s="433" t="s">
        <v>428</v>
      </c>
      <c r="AD24" s="432"/>
      <c r="AE24" s="435"/>
      <c r="AF24" s="435"/>
      <c r="AG24" s="435"/>
      <c r="AH24" s="435"/>
      <c r="AI24" s="435"/>
      <c r="AJ24" s="435"/>
      <c r="AK24" s="435"/>
      <c r="AL24" s="435"/>
      <c r="AM24" s="435"/>
      <c r="AN24" s="435"/>
      <c r="AO24" s="435"/>
      <c r="AP24" s="435"/>
      <c r="AQ24" s="435"/>
      <c r="AR24" s="435"/>
      <c r="AS24" s="435"/>
      <c r="AT24" s="432"/>
      <c r="AU24" s="433">
        <v>11.61</v>
      </c>
      <c r="AV24" s="433">
        <v>10.9</v>
      </c>
      <c r="AW24" s="433">
        <v>7.51</v>
      </c>
      <c r="AX24" s="433">
        <v>2.84</v>
      </c>
      <c r="AY24" s="433">
        <v>-3.28</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10512</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30E8-5E8A-43EA-83C7-70089FD9817E}">
  <sheetPr codeName="Sheet49"/>
  <dimension ref="A1:H221"/>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0.5" customHeight="1" x14ac:dyDescent="0.35"/>
    <row r="3" spans="1:5" ht="3" customHeight="1" x14ac:dyDescent="0.35"/>
    <row r="4" spans="1:5" ht="3" customHeight="1" x14ac:dyDescent="0.35"/>
    <row r="5" spans="1:5" ht="3" customHeight="1" x14ac:dyDescent="0.35"/>
    <row r="6" spans="1:5" ht="3" customHeight="1" x14ac:dyDescent="0.35"/>
    <row r="7" spans="1:5" x14ac:dyDescent="0.35">
      <c r="A7" s="1126" t="s">
        <v>10261</v>
      </c>
      <c r="B7" s="1126"/>
      <c r="C7" s="1126"/>
      <c r="D7" s="1126"/>
      <c r="E7" s="975"/>
    </row>
    <row r="8" spans="1:5" x14ac:dyDescent="0.35">
      <c r="A8" s="975" t="s">
        <v>10262</v>
      </c>
      <c r="B8" s="975" t="s">
        <v>10263</v>
      </c>
      <c r="C8" s="975" t="s">
        <v>10264</v>
      </c>
      <c r="D8" s="975" t="s">
        <v>10265</v>
      </c>
      <c r="E8" s="975" t="s">
        <v>10266</v>
      </c>
    </row>
    <row r="9" spans="1:5" x14ac:dyDescent="0.35">
      <c r="A9" s="975"/>
      <c r="B9" s="975"/>
      <c r="C9" s="975"/>
      <c r="D9" s="975"/>
      <c r="E9" s="975"/>
    </row>
    <row r="10" spans="1:5" x14ac:dyDescent="0.35">
      <c r="A10" s="1127" t="s">
        <v>10267</v>
      </c>
      <c r="B10" s="1127"/>
      <c r="C10" s="1127"/>
      <c r="D10" s="1127"/>
      <c r="E10" s="1127"/>
    </row>
    <row r="11" spans="1:5" x14ac:dyDescent="0.35">
      <c r="A11" s="1131" t="s">
        <v>10268</v>
      </c>
      <c r="B11" s="1132" t="s">
        <v>10269</v>
      </c>
      <c r="C11" s="1132" t="s">
        <v>10270</v>
      </c>
      <c r="D11" s="1133" t="s">
        <v>10271</v>
      </c>
      <c r="E11" s="1133" t="s">
        <v>10272</v>
      </c>
    </row>
    <row r="12" spans="1:5" x14ac:dyDescent="0.35">
      <c r="A12" s="1131" t="s">
        <v>10273</v>
      </c>
      <c r="B12" s="1132" t="s">
        <v>10274</v>
      </c>
      <c r="C12" s="1132" t="s">
        <v>10238</v>
      </c>
      <c r="D12" s="1133" t="s">
        <v>10275</v>
      </c>
      <c r="E12" s="1133" t="s">
        <v>10276</v>
      </c>
    </row>
    <row r="13" spans="1:5" x14ac:dyDescent="0.35">
      <c r="A13" s="1131" t="s">
        <v>10277</v>
      </c>
      <c r="B13" s="1132" t="s">
        <v>10274</v>
      </c>
      <c r="C13" s="1132" t="s">
        <v>10238</v>
      </c>
      <c r="D13" s="1133" t="s">
        <v>10275</v>
      </c>
      <c r="E13" s="1133" t="s">
        <v>10276</v>
      </c>
    </row>
    <row r="14" spans="1:5" x14ac:dyDescent="0.35">
      <c r="A14" s="1131" t="s">
        <v>10278</v>
      </c>
      <c r="B14" s="1132" t="s">
        <v>10269</v>
      </c>
      <c r="C14" s="1132" t="s">
        <v>10279</v>
      </c>
      <c r="D14" s="1133" t="s">
        <v>10275</v>
      </c>
      <c r="E14" s="1133" t="s">
        <v>10276</v>
      </c>
    </row>
    <row r="15" spans="1:5" x14ac:dyDescent="0.35">
      <c r="A15" s="1131" t="s">
        <v>10280</v>
      </c>
      <c r="B15" s="1132" t="s">
        <v>10281</v>
      </c>
      <c r="C15" s="1132" t="s">
        <v>10282</v>
      </c>
      <c r="D15" s="1133" t="s">
        <v>10283</v>
      </c>
      <c r="E15" s="1133" t="s">
        <v>10284</v>
      </c>
    </row>
    <row r="16" spans="1:5" x14ac:dyDescent="0.35">
      <c r="A16" s="1131" t="s">
        <v>10285</v>
      </c>
      <c r="B16" s="1132" t="s">
        <v>10281</v>
      </c>
      <c r="C16" s="1132" t="s">
        <v>10286</v>
      </c>
      <c r="D16" s="1133" t="s">
        <v>10287</v>
      </c>
      <c r="E16" s="1133" t="s">
        <v>10288</v>
      </c>
    </row>
    <row r="17" spans="1:8" s="15" customFormat="1" x14ac:dyDescent="0.35">
      <c r="A17" s="1131" t="s">
        <v>10289</v>
      </c>
      <c r="B17" s="1132" t="s">
        <v>10274</v>
      </c>
      <c r="C17" s="1132" t="s">
        <v>10238</v>
      </c>
      <c r="D17" s="1133" t="s">
        <v>10290</v>
      </c>
      <c r="E17" s="1133" t="s">
        <v>10291</v>
      </c>
    </row>
    <row r="18" spans="1:8" s="15" customFormat="1" x14ac:dyDescent="0.35">
      <c r="A18" s="1131" t="s">
        <v>10292</v>
      </c>
      <c r="B18" s="1132" t="s">
        <v>10281</v>
      </c>
      <c r="C18" s="1132" t="s">
        <v>10293</v>
      </c>
      <c r="D18" s="1133" t="s">
        <v>10294</v>
      </c>
      <c r="E18" s="1133" t="s">
        <v>10295</v>
      </c>
    </row>
    <row r="19" spans="1:8" s="15" customFormat="1" x14ac:dyDescent="0.35">
      <c r="A19" s="1134" t="s">
        <v>10419</v>
      </c>
      <c r="B19" s="1135" t="s">
        <v>10356</v>
      </c>
      <c r="C19" s="1135" t="s">
        <v>10420</v>
      </c>
      <c r="D19" s="1136">
        <v>46246</v>
      </c>
      <c r="E19" s="1136">
        <v>46262</v>
      </c>
    </row>
    <row r="20" spans="1:8" x14ac:dyDescent="0.35">
      <c r="A20" s="1134" t="s">
        <v>10513</v>
      </c>
      <c r="B20" s="1135" t="s">
        <v>10274</v>
      </c>
      <c r="C20" s="1135" t="s">
        <v>10238</v>
      </c>
      <c r="D20" s="1136">
        <v>46258</v>
      </c>
      <c r="E20" s="1136">
        <v>46272</v>
      </c>
    </row>
    <row r="21" spans="1:8" x14ac:dyDescent="0.35">
      <c r="A21" s="1134" t="s">
        <v>10488</v>
      </c>
      <c r="B21" s="1135" t="s">
        <v>10305</v>
      </c>
      <c r="C21" s="1135" t="s">
        <v>10306</v>
      </c>
      <c r="D21" s="1136">
        <v>46261</v>
      </c>
      <c r="E21" s="1136">
        <v>46275</v>
      </c>
    </row>
    <row r="22" spans="1:8" x14ac:dyDescent="0.35">
      <c r="A22" s="1131" t="s">
        <v>10296</v>
      </c>
      <c r="B22" s="1132" t="s">
        <v>10281</v>
      </c>
      <c r="C22" s="1132" t="s">
        <v>10297</v>
      </c>
      <c r="D22" s="1133" t="s">
        <v>10272</v>
      </c>
      <c r="E22" s="1133" t="s">
        <v>10298</v>
      </c>
    </row>
    <row r="23" spans="1:8" x14ac:dyDescent="0.35">
      <c r="A23" s="1131" t="s">
        <v>10299</v>
      </c>
      <c r="B23" s="1132" t="s">
        <v>10281</v>
      </c>
      <c r="C23" s="1132" t="s">
        <v>10300</v>
      </c>
      <c r="D23" s="1133" t="s">
        <v>10272</v>
      </c>
      <c r="E23" s="1133" t="s">
        <v>10298</v>
      </c>
    </row>
    <row r="24" spans="1:8" x14ac:dyDescent="0.35">
      <c r="A24" s="1131" t="s">
        <v>10301</v>
      </c>
      <c r="B24" s="1135" t="s">
        <v>10274</v>
      </c>
      <c r="C24" s="1135" t="s">
        <v>10326</v>
      </c>
      <c r="D24" s="1133" t="s">
        <v>10276</v>
      </c>
      <c r="E24" s="1133" t="s">
        <v>10298</v>
      </c>
    </row>
    <row r="25" spans="1:8" x14ac:dyDescent="0.35">
      <c r="A25" s="1131" t="s">
        <v>10302</v>
      </c>
      <c r="B25" s="1135" t="s">
        <v>10274</v>
      </c>
      <c r="C25" s="1135" t="s">
        <v>10321</v>
      </c>
      <c r="D25" s="1133" t="s">
        <v>10276</v>
      </c>
      <c r="E25" s="1133" t="s">
        <v>10298</v>
      </c>
    </row>
    <row r="27" spans="1:8" x14ac:dyDescent="0.35">
      <c r="A27" s="1127" t="s">
        <v>10303</v>
      </c>
      <c r="B27" s="1127"/>
      <c r="C27" s="1127"/>
      <c r="D27" s="1127"/>
      <c r="E27" s="1127"/>
    </row>
    <row r="28" spans="1:8" x14ac:dyDescent="0.35">
      <c r="A28" s="972" t="s">
        <v>10304</v>
      </c>
      <c r="B28" s="973" t="s">
        <v>10305</v>
      </c>
      <c r="C28" s="973" t="s">
        <v>10306</v>
      </c>
      <c r="D28" s="974" t="s">
        <v>10290</v>
      </c>
      <c r="E28" s="974" t="s">
        <v>10291</v>
      </c>
    </row>
    <row r="29" spans="1:8" x14ac:dyDescent="0.35">
      <c r="A29" s="972" t="s">
        <v>10307</v>
      </c>
      <c r="B29" s="973" t="s">
        <v>10305</v>
      </c>
      <c r="C29" s="973" t="s">
        <v>10308</v>
      </c>
      <c r="D29" s="974" t="s">
        <v>10290</v>
      </c>
      <c r="E29" s="974" t="s">
        <v>10291</v>
      </c>
    </row>
    <row r="30" spans="1:8" x14ac:dyDescent="0.35">
      <c r="A30" s="972" t="s">
        <v>10309</v>
      </c>
      <c r="B30" s="973" t="s">
        <v>10305</v>
      </c>
      <c r="C30" s="973" t="s">
        <v>10310</v>
      </c>
      <c r="D30" s="974" t="s">
        <v>10290</v>
      </c>
      <c r="E30" s="974" t="s">
        <v>10291</v>
      </c>
    </row>
    <row r="32" spans="1:8" x14ac:dyDescent="0.35">
      <c r="A32" s="1125" t="s">
        <v>10311</v>
      </c>
      <c r="B32" s="1125"/>
      <c r="C32" s="1125"/>
      <c r="D32" s="1125"/>
      <c r="E32" s="1125"/>
      <c r="F32" s="1125"/>
      <c r="G32" s="1125"/>
      <c r="H32" s="1125"/>
    </row>
    <row r="33" spans="1:8" ht="29" x14ac:dyDescent="0.35">
      <c r="A33" s="976" t="s">
        <v>10262</v>
      </c>
      <c r="B33" s="976" t="s">
        <v>10263</v>
      </c>
      <c r="C33" s="976" t="s">
        <v>10264</v>
      </c>
      <c r="D33" s="976" t="s">
        <v>10265</v>
      </c>
      <c r="E33" s="976" t="s">
        <v>10266</v>
      </c>
      <c r="F33" s="976" t="s">
        <v>10312</v>
      </c>
      <c r="G33" s="976" t="s">
        <v>10313</v>
      </c>
      <c r="H33" s="976" t="s">
        <v>10314</v>
      </c>
    </row>
    <row r="35" spans="1:8" x14ac:dyDescent="0.35">
      <c r="A35" s="1127" t="s">
        <v>10267</v>
      </c>
      <c r="B35" s="1127"/>
      <c r="C35" s="1127"/>
      <c r="D35" s="1127"/>
      <c r="E35" s="1127"/>
      <c r="F35" s="1127"/>
      <c r="G35" s="1127"/>
      <c r="H35" s="1127"/>
    </row>
    <row r="36" spans="1:8" x14ac:dyDescent="0.35">
      <c r="A36" s="972" t="s">
        <v>10315</v>
      </c>
      <c r="B36" s="973" t="s">
        <v>10281</v>
      </c>
      <c r="C36" s="973" t="s">
        <v>10316</v>
      </c>
      <c r="D36" s="974" t="s">
        <v>10317</v>
      </c>
      <c r="E36" s="974" t="s">
        <v>10318</v>
      </c>
      <c r="F36" s="974" t="s">
        <v>10319</v>
      </c>
      <c r="G36" s="973" t="s">
        <v>430</v>
      </c>
      <c r="H36" s="973">
        <v>94</v>
      </c>
    </row>
    <row r="37" spans="1:8" x14ac:dyDescent="0.35">
      <c r="A37" s="972" t="s">
        <v>10320</v>
      </c>
      <c r="B37" s="973" t="s">
        <v>10274</v>
      </c>
      <c r="C37" s="973" t="s">
        <v>10321</v>
      </c>
      <c r="D37" s="974" t="s">
        <v>10322</v>
      </c>
      <c r="E37" s="974" t="s">
        <v>10323</v>
      </c>
      <c r="F37" s="974" t="s">
        <v>10324</v>
      </c>
      <c r="G37" s="973" t="s">
        <v>430</v>
      </c>
      <c r="H37" s="973">
        <v>6</v>
      </c>
    </row>
    <row r="38" spans="1:8" x14ac:dyDescent="0.35">
      <c r="A38" s="972" t="s">
        <v>10325</v>
      </c>
      <c r="B38" s="973" t="s">
        <v>10274</v>
      </c>
      <c r="C38" s="973" t="s">
        <v>10321</v>
      </c>
      <c r="D38" s="974" t="s">
        <v>10322</v>
      </c>
      <c r="E38" s="974" t="s">
        <v>10323</v>
      </c>
      <c r="F38" s="974" t="s">
        <v>10324</v>
      </c>
      <c r="G38" s="973" t="s">
        <v>430</v>
      </c>
      <c r="H38" s="973">
        <v>7</v>
      </c>
    </row>
    <row r="39" spans="1:8" x14ac:dyDescent="0.35">
      <c r="A39" s="972" t="s">
        <v>6506</v>
      </c>
      <c r="B39" s="973" t="s">
        <v>10274</v>
      </c>
      <c r="C39" s="973" t="s">
        <v>10326</v>
      </c>
      <c r="D39" s="974" t="s">
        <v>10322</v>
      </c>
      <c r="E39" s="974" t="s">
        <v>10323</v>
      </c>
      <c r="F39" s="974" t="s">
        <v>10327</v>
      </c>
      <c r="G39" s="973" t="s">
        <v>430</v>
      </c>
      <c r="H39" s="973">
        <v>6</v>
      </c>
    </row>
    <row r="40" spans="1:8" x14ac:dyDescent="0.35">
      <c r="A40" s="972" t="s">
        <v>10328</v>
      </c>
      <c r="B40" s="973" t="s">
        <v>10274</v>
      </c>
      <c r="C40" s="973" t="s">
        <v>10321</v>
      </c>
      <c r="D40" s="974" t="s">
        <v>10329</v>
      </c>
      <c r="E40" s="974" t="s">
        <v>10330</v>
      </c>
      <c r="F40" s="974" t="s">
        <v>10331</v>
      </c>
      <c r="G40" s="973" t="s">
        <v>430</v>
      </c>
      <c r="H40" s="973">
        <v>36</v>
      </c>
    </row>
    <row r="41" spans="1:8" x14ac:dyDescent="0.35">
      <c r="A41" s="972" t="s">
        <v>10332</v>
      </c>
      <c r="B41" s="973" t="s">
        <v>10269</v>
      </c>
      <c r="C41" s="973" t="s">
        <v>10333</v>
      </c>
      <c r="D41" s="974" t="s">
        <v>10334</v>
      </c>
      <c r="E41" s="974" t="s">
        <v>10335</v>
      </c>
      <c r="F41" s="974" t="s">
        <v>10336</v>
      </c>
      <c r="G41" s="973" t="s">
        <v>430</v>
      </c>
      <c r="H41" s="973">
        <v>312</v>
      </c>
    </row>
    <row r="42" spans="1:8" x14ac:dyDescent="0.35">
      <c r="A42" s="972" t="s">
        <v>6484</v>
      </c>
      <c r="B42" s="973" t="s">
        <v>10274</v>
      </c>
      <c r="C42" s="973" t="s">
        <v>10326</v>
      </c>
      <c r="D42" s="974" t="s">
        <v>10337</v>
      </c>
      <c r="E42" s="974" t="s">
        <v>10327</v>
      </c>
      <c r="F42" s="974" t="s">
        <v>10330</v>
      </c>
      <c r="G42" s="973" t="s">
        <v>430</v>
      </c>
      <c r="H42" s="973">
        <v>8</v>
      </c>
    </row>
    <row r="43" spans="1:8" x14ac:dyDescent="0.35">
      <c r="A43" s="972" t="s">
        <v>10338</v>
      </c>
      <c r="B43" s="973" t="s">
        <v>10305</v>
      </c>
      <c r="C43" s="973" t="s">
        <v>10308</v>
      </c>
      <c r="D43" s="974" t="s">
        <v>10330</v>
      </c>
      <c r="E43" s="974" t="s">
        <v>10339</v>
      </c>
      <c r="F43" s="974" t="s">
        <v>10340</v>
      </c>
      <c r="G43" s="973" t="s">
        <v>430</v>
      </c>
      <c r="H43" s="973">
        <v>15</v>
      </c>
    </row>
    <row r="44" spans="1:8" x14ac:dyDescent="0.35">
      <c r="A44" s="972" t="s">
        <v>10341</v>
      </c>
      <c r="B44" s="973" t="s">
        <v>10305</v>
      </c>
      <c r="C44" s="973" t="s">
        <v>10310</v>
      </c>
      <c r="D44" s="974" t="s">
        <v>10330</v>
      </c>
      <c r="E44" s="974" t="s">
        <v>10339</v>
      </c>
      <c r="F44" s="974" t="s">
        <v>10340</v>
      </c>
      <c r="G44" s="973" t="s">
        <v>430</v>
      </c>
      <c r="H44" s="973">
        <v>15</v>
      </c>
    </row>
    <row r="45" spans="1:8" x14ac:dyDescent="0.35">
      <c r="A45" s="972" t="s">
        <v>10342</v>
      </c>
      <c r="B45" s="973" t="s">
        <v>10274</v>
      </c>
      <c r="C45" s="973" t="s">
        <v>10321</v>
      </c>
      <c r="D45" s="974" t="s">
        <v>10335</v>
      </c>
      <c r="E45" s="974" t="s">
        <v>10343</v>
      </c>
      <c r="F45" s="974" t="s">
        <v>10339</v>
      </c>
      <c r="G45" s="973" t="s">
        <v>430</v>
      </c>
      <c r="H45" s="973">
        <v>167</v>
      </c>
    </row>
    <row r="46" spans="1:8" x14ac:dyDescent="0.35">
      <c r="A46" s="972" t="s">
        <v>10344</v>
      </c>
      <c r="B46" s="973" t="s">
        <v>10274</v>
      </c>
      <c r="C46" s="973" t="s">
        <v>10238</v>
      </c>
      <c r="D46" s="974" t="s">
        <v>10335</v>
      </c>
      <c r="E46" s="974" t="s">
        <v>10345</v>
      </c>
      <c r="F46" s="974" t="s">
        <v>10346</v>
      </c>
      <c r="G46" s="973" t="s">
        <v>430</v>
      </c>
      <c r="H46" s="973">
        <v>83</v>
      </c>
    </row>
    <row r="47" spans="1:8" x14ac:dyDescent="0.35">
      <c r="A47" s="972" t="s">
        <v>10347</v>
      </c>
      <c r="B47" s="973" t="s">
        <v>10269</v>
      </c>
      <c r="C47" s="973" t="s">
        <v>10279</v>
      </c>
      <c r="D47" s="974" t="s">
        <v>10348</v>
      </c>
      <c r="E47" s="974" t="s">
        <v>10349</v>
      </c>
      <c r="F47" s="974" t="s">
        <v>10350</v>
      </c>
      <c r="G47" s="973" t="s">
        <v>430</v>
      </c>
      <c r="H47" s="973">
        <v>146</v>
      </c>
    </row>
    <row r="48" spans="1:8" x14ac:dyDescent="0.35">
      <c r="A48" s="972" t="s">
        <v>10351</v>
      </c>
      <c r="B48" s="973" t="s">
        <v>10269</v>
      </c>
      <c r="C48" s="973" t="s">
        <v>10270</v>
      </c>
      <c r="D48" s="974" t="s">
        <v>10336</v>
      </c>
      <c r="E48" s="974" t="s">
        <v>10352</v>
      </c>
      <c r="F48" s="974" t="s">
        <v>10353</v>
      </c>
      <c r="G48" s="973" t="s">
        <v>430</v>
      </c>
      <c r="H48" s="973">
        <v>182</v>
      </c>
    </row>
    <row r="49" spans="1:8" x14ac:dyDescent="0.35">
      <c r="A49" s="972" t="s">
        <v>10354</v>
      </c>
      <c r="B49" s="973" t="s">
        <v>10274</v>
      </c>
      <c r="C49" s="973" t="s">
        <v>10238</v>
      </c>
      <c r="D49" s="974" t="s">
        <v>10336</v>
      </c>
      <c r="E49" s="974" t="s">
        <v>10352</v>
      </c>
      <c r="F49" s="974" t="s">
        <v>10353</v>
      </c>
      <c r="G49" s="973" t="s">
        <v>430</v>
      </c>
      <c r="H49" s="973">
        <v>2062</v>
      </c>
    </row>
    <row r="50" spans="1:8" x14ac:dyDescent="0.35">
      <c r="A50" s="972" t="s">
        <v>10355</v>
      </c>
      <c r="B50" s="973" t="s">
        <v>10356</v>
      </c>
      <c r="C50" s="973" t="s">
        <v>10357</v>
      </c>
      <c r="D50" s="974" t="s">
        <v>10358</v>
      </c>
      <c r="E50" s="974" t="s">
        <v>10343</v>
      </c>
      <c r="F50" s="974" t="s">
        <v>10359</v>
      </c>
      <c r="G50" s="973" t="s">
        <v>430</v>
      </c>
      <c r="H50" s="973">
        <v>208</v>
      </c>
    </row>
    <row r="51" spans="1:8" x14ac:dyDescent="0.35">
      <c r="A51" s="972" t="s">
        <v>10360</v>
      </c>
      <c r="B51" s="973" t="s">
        <v>10274</v>
      </c>
      <c r="C51" s="973" t="s">
        <v>10321</v>
      </c>
      <c r="D51" s="974" t="s">
        <v>10343</v>
      </c>
      <c r="E51" s="974" t="s">
        <v>10353</v>
      </c>
      <c r="F51" s="974" t="s">
        <v>10361</v>
      </c>
      <c r="G51" s="973" t="s">
        <v>430</v>
      </c>
      <c r="H51" s="973">
        <v>105</v>
      </c>
    </row>
    <row r="52" spans="1:8" x14ac:dyDescent="0.35">
      <c r="A52" s="972" t="s">
        <v>10362</v>
      </c>
      <c r="B52" s="973" t="s">
        <v>10281</v>
      </c>
      <c r="C52" s="973" t="s">
        <v>10316</v>
      </c>
      <c r="D52" s="974" t="s">
        <v>10343</v>
      </c>
      <c r="E52" s="974" t="s">
        <v>10353</v>
      </c>
      <c r="F52" s="974" t="s">
        <v>10363</v>
      </c>
      <c r="G52" s="973" t="s">
        <v>430</v>
      </c>
      <c r="H52" s="973">
        <v>284</v>
      </c>
    </row>
    <row r="53" spans="1:8" x14ac:dyDescent="0.35">
      <c r="A53" s="972" t="s">
        <v>10364</v>
      </c>
      <c r="B53" s="973" t="s">
        <v>10274</v>
      </c>
      <c r="C53" s="973" t="s">
        <v>10321</v>
      </c>
      <c r="D53" s="974" t="s">
        <v>10343</v>
      </c>
      <c r="E53" s="974" t="s">
        <v>10353</v>
      </c>
      <c r="F53" s="974" t="s">
        <v>10361</v>
      </c>
      <c r="G53" s="973" t="s">
        <v>430</v>
      </c>
      <c r="H53" s="973">
        <v>38</v>
      </c>
    </row>
    <row r="54" spans="1:8" x14ac:dyDescent="0.35">
      <c r="A54" s="972" t="s">
        <v>10365</v>
      </c>
      <c r="B54" s="973" t="s">
        <v>10269</v>
      </c>
      <c r="C54" s="973" t="s">
        <v>10279</v>
      </c>
      <c r="D54" s="974" t="s">
        <v>10345</v>
      </c>
      <c r="E54" s="974" t="s">
        <v>10366</v>
      </c>
      <c r="F54" s="974" t="s">
        <v>10363</v>
      </c>
      <c r="G54" s="973" t="s">
        <v>430</v>
      </c>
      <c r="H54" s="973">
        <v>53</v>
      </c>
    </row>
    <row r="55" spans="1:8" x14ac:dyDescent="0.35">
      <c r="A55" s="972" t="s">
        <v>6499</v>
      </c>
      <c r="B55" s="973" t="s">
        <v>10274</v>
      </c>
      <c r="C55" s="973" t="s">
        <v>10326</v>
      </c>
      <c r="D55" s="974" t="s">
        <v>10345</v>
      </c>
      <c r="E55" s="974" t="s">
        <v>10366</v>
      </c>
      <c r="F55" s="974" t="s">
        <v>10361</v>
      </c>
      <c r="G55" s="973" t="s">
        <v>430</v>
      </c>
      <c r="H55" s="973">
        <v>7</v>
      </c>
    </row>
    <row r="56" spans="1:8" x14ac:dyDescent="0.35">
      <c r="A56" s="972" t="s">
        <v>6306</v>
      </c>
      <c r="B56" s="973" t="s">
        <v>10274</v>
      </c>
      <c r="C56" s="973" t="s">
        <v>10326</v>
      </c>
      <c r="D56" s="974" t="s">
        <v>10345</v>
      </c>
      <c r="E56" s="974" t="s">
        <v>10367</v>
      </c>
      <c r="F56" s="974" t="s">
        <v>10368</v>
      </c>
      <c r="G56" s="973" t="s">
        <v>430</v>
      </c>
      <c r="H56" s="973">
        <v>44</v>
      </c>
    </row>
    <row r="57" spans="1:8" x14ac:dyDescent="0.35">
      <c r="A57" s="972" t="s">
        <v>10369</v>
      </c>
      <c r="B57" s="973" t="s">
        <v>10274</v>
      </c>
      <c r="C57" s="973" t="s">
        <v>10238</v>
      </c>
      <c r="D57" s="974" t="s">
        <v>10345</v>
      </c>
      <c r="E57" s="974" t="s">
        <v>10366</v>
      </c>
      <c r="F57" s="974" t="s">
        <v>10361</v>
      </c>
      <c r="G57" s="973" t="s">
        <v>430</v>
      </c>
      <c r="H57" s="973">
        <v>20</v>
      </c>
    </row>
    <row r="58" spans="1:8" x14ac:dyDescent="0.35">
      <c r="A58" s="972" t="s">
        <v>10370</v>
      </c>
      <c r="B58" s="973" t="s">
        <v>10274</v>
      </c>
      <c r="C58" s="973" t="s">
        <v>10321</v>
      </c>
      <c r="D58" s="974" t="s">
        <v>10339</v>
      </c>
      <c r="E58" s="974" t="s">
        <v>10352</v>
      </c>
      <c r="F58" s="974" t="s">
        <v>10350</v>
      </c>
      <c r="G58" s="973" t="s">
        <v>430</v>
      </c>
      <c r="H58" s="973">
        <v>30</v>
      </c>
    </row>
    <row r="59" spans="1:8" x14ac:dyDescent="0.35">
      <c r="A59" s="972" t="s">
        <v>8589</v>
      </c>
      <c r="B59" s="973" t="s">
        <v>10274</v>
      </c>
      <c r="C59" s="973" t="s">
        <v>10326</v>
      </c>
      <c r="D59" s="974" t="s">
        <v>10349</v>
      </c>
      <c r="E59" s="974" t="s">
        <v>10350</v>
      </c>
      <c r="F59" s="974" t="s">
        <v>10368</v>
      </c>
      <c r="G59" s="973" t="s">
        <v>430</v>
      </c>
      <c r="H59" s="973">
        <v>31</v>
      </c>
    </row>
    <row r="60" spans="1:8" x14ac:dyDescent="0.35">
      <c r="A60" s="972" t="s">
        <v>6516</v>
      </c>
      <c r="B60" s="973" t="s">
        <v>10274</v>
      </c>
      <c r="C60" s="973" t="s">
        <v>10326</v>
      </c>
      <c r="D60" s="974" t="s">
        <v>10349</v>
      </c>
      <c r="E60" s="974" t="s">
        <v>10371</v>
      </c>
      <c r="F60" s="974" t="s">
        <v>10363</v>
      </c>
      <c r="G60" s="973" t="s">
        <v>430</v>
      </c>
      <c r="H60" s="973">
        <v>7</v>
      </c>
    </row>
    <row r="61" spans="1:8" x14ac:dyDescent="0.35">
      <c r="A61" s="972" t="s">
        <v>6409</v>
      </c>
      <c r="B61" s="973" t="s">
        <v>10274</v>
      </c>
      <c r="C61" s="973" t="s">
        <v>10326</v>
      </c>
      <c r="D61" s="974" t="s">
        <v>10349</v>
      </c>
      <c r="E61" s="974" t="s">
        <v>10350</v>
      </c>
      <c r="F61" s="974" t="s">
        <v>10353</v>
      </c>
      <c r="G61" s="973" t="s">
        <v>430</v>
      </c>
      <c r="H61" s="973">
        <v>16</v>
      </c>
    </row>
    <row r="62" spans="1:8" x14ac:dyDescent="0.35">
      <c r="A62" s="972" t="s">
        <v>10372</v>
      </c>
      <c r="B62" s="973" t="s">
        <v>10281</v>
      </c>
      <c r="C62" s="973" t="s">
        <v>10300</v>
      </c>
      <c r="D62" s="974" t="s">
        <v>10340</v>
      </c>
      <c r="E62" s="974" t="s">
        <v>10363</v>
      </c>
      <c r="F62" s="974" t="s">
        <v>10373</v>
      </c>
      <c r="G62" s="973" t="s">
        <v>430</v>
      </c>
      <c r="H62" s="973" t="s">
        <v>430</v>
      </c>
    </row>
    <row r="63" spans="1:8" x14ac:dyDescent="0.35">
      <c r="A63" s="972" t="s">
        <v>10374</v>
      </c>
      <c r="B63" s="973" t="s">
        <v>10281</v>
      </c>
      <c r="C63" s="973" t="s">
        <v>10297</v>
      </c>
      <c r="D63" s="974" t="s">
        <v>10340</v>
      </c>
      <c r="E63" s="974" t="s">
        <v>10363</v>
      </c>
      <c r="F63" s="974" t="s">
        <v>10373</v>
      </c>
      <c r="G63" s="973" t="s">
        <v>430</v>
      </c>
      <c r="H63" s="973" t="s">
        <v>430</v>
      </c>
    </row>
    <row r="64" spans="1:8" x14ac:dyDescent="0.35">
      <c r="A64" s="972" t="s">
        <v>8605</v>
      </c>
      <c r="B64" s="973" t="s">
        <v>10274</v>
      </c>
      <c r="C64" s="973" t="s">
        <v>10326</v>
      </c>
      <c r="D64" s="974" t="s">
        <v>10340</v>
      </c>
      <c r="E64" s="974" t="s">
        <v>10371</v>
      </c>
      <c r="F64" s="974" t="s">
        <v>10375</v>
      </c>
      <c r="G64" s="973" t="s">
        <v>430</v>
      </c>
      <c r="H64" s="973">
        <v>14</v>
      </c>
    </row>
    <row r="65" spans="1:8" x14ac:dyDescent="0.35">
      <c r="A65" s="972" t="s">
        <v>10376</v>
      </c>
      <c r="B65" s="973" t="s">
        <v>10274</v>
      </c>
      <c r="C65" s="973" t="s">
        <v>10321</v>
      </c>
      <c r="D65" s="974" t="s">
        <v>10340</v>
      </c>
      <c r="E65" s="974" t="s">
        <v>10371</v>
      </c>
      <c r="F65" s="974" t="s">
        <v>10377</v>
      </c>
      <c r="G65" s="973" t="s">
        <v>430</v>
      </c>
      <c r="H65" s="973">
        <v>13</v>
      </c>
    </row>
    <row r="66" spans="1:8" x14ac:dyDescent="0.35">
      <c r="A66" s="972" t="s">
        <v>6355</v>
      </c>
      <c r="B66" s="973" t="s">
        <v>10274</v>
      </c>
      <c r="C66" s="973" t="s">
        <v>10326</v>
      </c>
      <c r="D66" s="974" t="s">
        <v>10367</v>
      </c>
      <c r="E66" s="974" t="s">
        <v>10350</v>
      </c>
      <c r="F66" s="974" t="s">
        <v>10368</v>
      </c>
      <c r="G66" s="973" t="s">
        <v>430</v>
      </c>
      <c r="H66" s="973">
        <v>25</v>
      </c>
    </row>
    <row r="67" spans="1:8" x14ac:dyDescent="0.35">
      <c r="A67" s="972" t="s">
        <v>10378</v>
      </c>
      <c r="B67" s="973" t="s">
        <v>10281</v>
      </c>
      <c r="C67" s="973" t="s">
        <v>10300</v>
      </c>
      <c r="D67" s="974" t="s">
        <v>10352</v>
      </c>
      <c r="E67" s="974" t="s">
        <v>10377</v>
      </c>
      <c r="F67" s="974" t="s">
        <v>10379</v>
      </c>
      <c r="G67" s="973" t="s">
        <v>430</v>
      </c>
      <c r="H67" s="973" t="s">
        <v>430</v>
      </c>
    </row>
    <row r="68" spans="1:8" x14ac:dyDescent="0.35">
      <c r="A68" s="972" t="s">
        <v>10380</v>
      </c>
      <c r="B68" s="973" t="s">
        <v>10281</v>
      </c>
      <c r="C68" s="973" t="s">
        <v>10381</v>
      </c>
      <c r="D68" s="974" t="s">
        <v>10350</v>
      </c>
      <c r="E68" s="974" t="s">
        <v>10382</v>
      </c>
      <c r="F68" s="974" t="s">
        <v>10383</v>
      </c>
      <c r="G68" s="973" t="s">
        <v>430</v>
      </c>
      <c r="H68" s="973" t="s">
        <v>430</v>
      </c>
    </row>
    <row r="69" spans="1:8" x14ac:dyDescent="0.35">
      <c r="A69" s="972" t="s">
        <v>10384</v>
      </c>
      <c r="B69" s="973" t="s">
        <v>10281</v>
      </c>
      <c r="C69" s="973" t="s">
        <v>10316</v>
      </c>
      <c r="D69" s="974" t="s">
        <v>10350</v>
      </c>
      <c r="E69" s="974" t="s">
        <v>10382</v>
      </c>
      <c r="F69" s="974" t="s">
        <v>10383</v>
      </c>
      <c r="G69" s="973" t="s">
        <v>430</v>
      </c>
      <c r="H69" s="973" t="s">
        <v>430</v>
      </c>
    </row>
    <row r="70" spans="1:8" x14ac:dyDescent="0.35">
      <c r="A70" s="972" t="s">
        <v>6595</v>
      </c>
      <c r="B70" s="973" t="s">
        <v>10274</v>
      </c>
      <c r="C70" s="973" t="s">
        <v>10326</v>
      </c>
      <c r="D70" s="974" t="s">
        <v>10366</v>
      </c>
      <c r="E70" s="974" t="s">
        <v>10377</v>
      </c>
      <c r="F70" s="974" t="s">
        <v>10385</v>
      </c>
      <c r="G70" s="973" t="s">
        <v>430</v>
      </c>
      <c r="H70" s="973" t="s">
        <v>430</v>
      </c>
    </row>
    <row r="71" spans="1:8" x14ac:dyDescent="0.35">
      <c r="A71" s="972" t="s">
        <v>6461</v>
      </c>
      <c r="B71" s="973" t="s">
        <v>10274</v>
      </c>
      <c r="C71" s="973" t="s">
        <v>10326</v>
      </c>
      <c r="D71" s="974" t="s">
        <v>10366</v>
      </c>
      <c r="E71" s="974" t="s">
        <v>10363</v>
      </c>
      <c r="F71" s="974" t="s">
        <v>430</v>
      </c>
      <c r="G71" s="973" t="s">
        <v>430</v>
      </c>
      <c r="H71" s="973">
        <v>11</v>
      </c>
    </row>
    <row r="72" spans="1:8" x14ac:dyDescent="0.35">
      <c r="A72" s="972" t="s">
        <v>10386</v>
      </c>
      <c r="B72" s="973" t="s">
        <v>10274</v>
      </c>
      <c r="C72" s="973" t="s">
        <v>10238</v>
      </c>
      <c r="D72" s="974" t="s">
        <v>10366</v>
      </c>
      <c r="E72" s="974" t="s">
        <v>10379</v>
      </c>
      <c r="F72" s="974" t="s">
        <v>430</v>
      </c>
      <c r="G72" s="973" t="s">
        <v>430</v>
      </c>
      <c r="H72" s="973" t="s">
        <v>430</v>
      </c>
    </row>
    <row r="73" spans="1:8" x14ac:dyDescent="0.35">
      <c r="A73" s="972" t="s">
        <v>10387</v>
      </c>
      <c r="B73" s="973" t="s">
        <v>10281</v>
      </c>
      <c r="C73" s="973" t="s">
        <v>10286</v>
      </c>
      <c r="D73" s="974" t="s">
        <v>10388</v>
      </c>
      <c r="E73" s="974" t="s">
        <v>10383</v>
      </c>
      <c r="F73" s="974" t="s">
        <v>10389</v>
      </c>
      <c r="G73" s="973" t="s">
        <v>430</v>
      </c>
      <c r="H73" s="973" t="s">
        <v>430</v>
      </c>
    </row>
    <row r="74" spans="1:8" x14ac:dyDescent="0.35">
      <c r="A74" s="972" t="s">
        <v>10390</v>
      </c>
      <c r="B74" s="973" t="s">
        <v>10274</v>
      </c>
      <c r="C74" s="973" t="s">
        <v>10238</v>
      </c>
      <c r="D74" s="974" t="s">
        <v>10371</v>
      </c>
      <c r="E74" s="974" t="s">
        <v>10383</v>
      </c>
      <c r="F74" s="974" t="s">
        <v>10391</v>
      </c>
      <c r="G74" s="973" t="s">
        <v>430</v>
      </c>
      <c r="H74" s="973" t="s">
        <v>430</v>
      </c>
    </row>
    <row r="75" spans="1:8" x14ac:dyDescent="0.35">
      <c r="A75" s="972" t="s">
        <v>6384</v>
      </c>
      <c r="B75" s="973" t="s">
        <v>10274</v>
      </c>
      <c r="C75" s="973" t="s">
        <v>10326</v>
      </c>
      <c r="D75" s="974" t="s">
        <v>10361</v>
      </c>
      <c r="E75" s="974" t="s">
        <v>10373</v>
      </c>
      <c r="F75" s="974" t="s">
        <v>10385</v>
      </c>
      <c r="G75" s="973" t="s">
        <v>430</v>
      </c>
      <c r="H75" s="973">
        <v>21</v>
      </c>
    </row>
    <row r="76" spans="1:8" x14ac:dyDescent="0.35">
      <c r="A76" s="972" t="s">
        <v>6526</v>
      </c>
      <c r="B76" s="973" t="s">
        <v>10274</v>
      </c>
      <c r="C76" s="973" t="s">
        <v>10326</v>
      </c>
      <c r="D76" s="974" t="s">
        <v>10375</v>
      </c>
      <c r="E76" s="974" t="s">
        <v>10382</v>
      </c>
      <c r="F76" s="974" t="s">
        <v>10385</v>
      </c>
      <c r="G76" s="973" t="s">
        <v>430</v>
      </c>
      <c r="H76" s="973">
        <v>6</v>
      </c>
    </row>
    <row r="77" spans="1:8" x14ac:dyDescent="0.35">
      <c r="A77" s="972" t="s">
        <v>6594</v>
      </c>
      <c r="B77" s="973" t="s">
        <v>10274</v>
      </c>
      <c r="C77" s="973" t="s">
        <v>10326</v>
      </c>
      <c r="D77" s="974" t="s">
        <v>10377</v>
      </c>
      <c r="E77" s="974" t="s">
        <v>10373</v>
      </c>
      <c r="F77" s="974" t="s">
        <v>430</v>
      </c>
      <c r="G77" s="973" t="s">
        <v>430</v>
      </c>
      <c r="H77" s="973" t="s">
        <v>430</v>
      </c>
    </row>
    <row r="78" spans="1:8" x14ac:dyDescent="0.35">
      <c r="A78" s="972" t="s">
        <v>6597</v>
      </c>
      <c r="B78" s="973" t="s">
        <v>10274</v>
      </c>
      <c r="C78" s="973" t="s">
        <v>10326</v>
      </c>
      <c r="D78" s="974" t="s">
        <v>10377</v>
      </c>
      <c r="E78" s="974" t="s">
        <v>10389</v>
      </c>
      <c r="F78" s="974" t="s">
        <v>10271</v>
      </c>
      <c r="G78" s="973" t="s">
        <v>430</v>
      </c>
      <c r="H78" s="973" t="s">
        <v>430</v>
      </c>
    </row>
    <row r="79" spans="1:8" x14ac:dyDescent="0.35">
      <c r="A79" s="972" t="s">
        <v>6596</v>
      </c>
      <c r="B79" s="973" t="s">
        <v>10274</v>
      </c>
      <c r="C79" s="973" t="s">
        <v>10326</v>
      </c>
      <c r="D79" s="974" t="s">
        <v>10377</v>
      </c>
      <c r="E79" s="974" t="s">
        <v>10389</v>
      </c>
      <c r="F79" s="974" t="s">
        <v>10271</v>
      </c>
      <c r="G79" s="973" t="s">
        <v>430</v>
      </c>
      <c r="H79" s="973" t="s">
        <v>430</v>
      </c>
    </row>
    <row r="80" spans="1:8" x14ac:dyDescent="0.35">
      <c r="A80" s="972" t="s">
        <v>10392</v>
      </c>
      <c r="B80" s="973" t="s">
        <v>10274</v>
      </c>
      <c r="C80" s="973" t="s">
        <v>10321</v>
      </c>
      <c r="D80" s="974" t="s">
        <v>10379</v>
      </c>
      <c r="E80" s="974" t="s">
        <v>10275</v>
      </c>
      <c r="F80" s="974" t="s">
        <v>10287</v>
      </c>
      <c r="G80" s="973" t="s">
        <v>430</v>
      </c>
      <c r="H80" s="973" t="s">
        <v>430</v>
      </c>
    </row>
    <row r="81" spans="1:8" x14ac:dyDescent="0.35">
      <c r="A81" s="972" t="s">
        <v>10393</v>
      </c>
      <c r="B81" s="973" t="s">
        <v>10274</v>
      </c>
      <c r="C81" s="973" t="s">
        <v>10326</v>
      </c>
      <c r="D81" s="974" t="s">
        <v>10379</v>
      </c>
      <c r="E81" s="974" t="s">
        <v>10379</v>
      </c>
      <c r="F81" s="974" t="s">
        <v>10379</v>
      </c>
      <c r="G81" s="973" t="s">
        <v>430</v>
      </c>
      <c r="H81" s="973" t="s">
        <v>430</v>
      </c>
    </row>
    <row r="82" spans="1:8" x14ac:dyDescent="0.35">
      <c r="A82" s="972" t="s">
        <v>10394</v>
      </c>
      <c r="B82" s="973" t="s">
        <v>10274</v>
      </c>
      <c r="C82" s="973" t="s">
        <v>10326</v>
      </c>
      <c r="D82" s="974" t="s">
        <v>10379</v>
      </c>
      <c r="E82" s="974" t="s">
        <v>10379</v>
      </c>
      <c r="F82" s="974" t="s">
        <v>10379</v>
      </c>
      <c r="G82" s="973" t="s">
        <v>430</v>
      </c>
      <c r="H82" s="973" t="s">
        <v>430</v>
      </c>
    </row>
    <row r="83" spans="1:8" x14ac:dyDescent="0.35">
      <c r="A83" s="972" t="s">
        <v>10395</v>
      </c>
      <c r="B83" s="973" t="s">
        <v>10274</v>
      </c>
      <c r="C83" s="973" t="s">
        <v>10237</v>
      </c>
      <c r="D83" s="974" t="s">
        <v>10383</v>
      </c>
      <c r="E83" s="974" t="s">
        <v>10396</v>
      </c>
      <c r="F83" s="974" t="s">
        <v>10391</v>
      </c>
      <c r="G83" s="973" t="s">
        <v>430</v>
      </c>
      <c r="H83" s="973" t="s">
        <v>430</v>
      </c>
    </row>
    <row r="84" spans="1:8" x14ac:dyDescent="0.35">
      <c r="A84" s="972" t="s">
        <v>10397</v>
      </c>
      <c r="B84" s="973" t="s">
        <v>10274</v>
      </c>
      <c r="C84" s="973" t="s">
        <v>10326</v>
      </c>
      <c r="D84" s="974" t="s">
        <v>10383</v>
      </c>
      <c r="E84" s="974" t="s">
        <v>10389</v>
      </c>
      <c r="F84" s="974" t="s">
        <v>430</v>
      </c>
      <c r="G84" s="973" t="s">
        <v>430</v>
      </c>
      <c r="H84" s="973" t="s">
        <v>430</v>
      </c>
    </row>
    <row r="85" spans="1:8" x14ac:dyDescent="0.35">
      <c r="A85" s="972" t="s">
        <v>10398</v>
      </c>
      <c r="B85" s="973" t="s">
        <v>10356</v>
      </c>
      <c r="C85" s="973" t="s">
        <v>10399</v>
      </c>
      <c r="D85" s="974" t="s">
        <v>10400</v>
      </c>
      <c r="E85" s="974" t="s">
        <v>10389</v>
      </c>
      <c r="F85" s="974" t="s">
        <v>10401</v>
      </c>
      <c r="G85" s="973" t="s">
        <v>430</v>
      </c>
      <c r="H85" s="973" t="s">
        <v>430</v>
      </c>
    </row>
    <row r="86" spans="1:8" x14ac:dyDescent="0.35">
      <c r="A86" s="972" t="s">
        <v>10402</v>
      </c>
      <c r="B86" s="973" t="s">
        <v>10274</v>
      </c>
      <c r="C86" s="973" t="s">
        <v>10238</v>
      </c>
      <c r="D86" s="974" t="s">
        <v>10400</v>
      </c>
      <c r="E86" s="974" t="s">
        <v>10403</v>
      </c>
      <c r="F86" s="974" t="s">
        <v>430</v>
      </c>
      <c r="G86" s="973" t="s">
        <v>430</v>
      </c>
      <c r="H86" s="973" t="s">
        <v>430</v>
      </c>
    </row>
    <row r="87" spans="1:8" x14ac:dyDescent="0.35">
      <c r="A87" s="972" t="s">
        <v>10404</v>
      </c>
      <c r="B87" s="973" t="s">
        <v>10274</v>
      </c>
      <c r="C87" s="973" t="s">
        <v>10321</v>
      </c>
      <c r="D87" s="974" t="s">
        <v>10400</v>
      </c>
      <c r="E87" s="974" t="s">
        <v>10403</v>
      </c>
      <c r="F87" s="974" t="s">
        <v>430</v>
      </c>
      <c r="G87" s="973" t="s">
        <v>430</v>
      </c>
      <c r="H87" s="973" t="s">
        <v>430</v>
      </c>
    </row>
    <row r="88" spans="1:8" x14ac:dyDescent="0.35">
      <c r="A88" s="972" t="s">
        <v>10405</v>
      </c>
      <c r="B88" s="973" t="s">
        <v>10274</v>
      </c>
      <c r="C88" s="973" t="s">
        <v>10321</v>
      </c>
      <c r="D88" s="974" t="s">
        <v>10391</v>
      </c>
      <c r="E88" s="974" t="s">
        <v>10287</v>
      </c>
      <c r="F88" s="974" t="s">
        <v>430</v>
      </c>
      <c r="G88" s="973" t="s">
        <v>430</v>
      </c>
      <c r="H88" s="973" t="s">
        <v>430</v>
      </c>
    </row>
    <row r="89" spans="1:8" x14ac:dyDescent="0.35">
      <c r="A89" s="972" t="s">
        <v>10406</v>
      </c>
      <c r="B89" s="973" t="s">
        <v>10281</v>
      </c>
      <c r="C89" s="973" t="s">
        <v>10407</v>
      </c>
      <c r="D89" s="974" t="s">
        <v>10408</v>
      </c>
      <c r="E89" s="974" t="s">
        <v>10409</v>
      </c>
      <c r="F89" s="974" t="s">
        <v>430</v>
      </c>
      <c r="G89" s="973" t="s">
        <v>430</v>
      </c>
      <c r="H89" s="973" t="s">
        <v>430</v>
      </c>
    </row>
    <row r="90" spans="1:8" x14ac:dyDescent="0.35">
      <c r="A90" s="972" t="s">
        <v>10410</v>
      </c>
      <c r="B90" s="973" t="s">
        <v>10269</v>
      </c>
      <c r="C90" s="973" t="s">
        <v>10270</v>
      </c>
      <c r="D90" s="974" t="s">
        <v>10408</v>
      </c>
      <c r="E90" s="974" t="s">
        <v>10409</v>
      </c>
      <c r="F90" s="974" t="s">
        <v>430</v>
      </c>
      <c r="G90" s="973" t="s">
        <v>430</v>
      </c>
      <c r="H90" s="973" t="s">
        <v>430</v>
      </c>
    </row>
    <row r="91" spans="1:8" x14ac:dyDescent="0.35">
      <c r="A91" s="972" t="s">
        <v>10411</v>
      </c>
      <c r="B91" s="973" t="s">
        <v>10281</v>
      </c>
      <c r="C91" s="973" t="s">
        <v>10228</v>
      </c>
      <c r="D91" s="974" t="s">
        <v>10408</v>
      </c>
      <c r="E91" s="974" t="s">
        <v>10409</v>
      </c>
      <c r="F91" s="974" t="s">
        <v>430</v>
      </c>
      <c r="G91" s="973" t="s">
        <v>430</v>
      </c>
      <c r="H91" s="973" t="s">
        <v>430</v>
      </c>
    </row>
    <row r="92" spans="1:8" x14ac:dyDescent="0.35">
      <c r="A92" s="972" t="s">
        <v>10412</v>
      </c>
      <c r="B92" s="973" t="s">
        <v>10274</v>
      </c>
      <c r="C92" s="973" t="s">
        <v>10326</v>
      </c>
      <c r="D92" s="974" t="s">
        <v>10408</v>
      </c>
      <c r="E92" s="974" t="s">
        <v>10401</v>
      </c>
      <c r="F92" s="974" t="s">
        <v>430</v>
      </c>
      <c r="G92" s="973" t="s">
        <v>430</v>
      </c>
      <c r="H92" s="973" t="s">
        <v>430</v>
      </c>
    </row>
    <row r="93" spans="1:8" x14ac:dyDescent="0.35">
      <c r="A93" s="972" t="s">
        <v>10413</v>
      </c>
      <c r="B93" s="973" t="s">
        <v>10274</v>
      </c>
      <c r="C93" s="973" t="s">
        <v>10326</v>
      </c>
      <c r="D93" s="974" t="s">
        <v>10408</v>
      </c>
      <c r="E93" s="974" t="s">
        <v>10401</v>
      </c>
      <c r="F93" s="974" t="s">
        <v>10271</v>
      </c>
      <c r="G93" s="973" t="s">
        <v>430</v>
      </c>
      <c r="H93" s="973" t="s">
        <v>430</v>
      </c>
    </row>
    <row r="94" spans="1:8" x14ac:dyDescent="0.35">
      <c r="A94" s="972" t="s">
        <v>10414</v>
      </c>
      <c r="B94" s="973" t="s">
        <v>10274</v>
      </c>
      <c r="C94" s="973" t="s">
        <v>10326</v>
      </c>
      <c r="D94" s="974" t="s">
        <v>10408</v>
      </c>
      <c r="E94" s="974" t="s">
        <v>10409</v>
      </c>
      <c r="F94" s="974" t="s">
        <v>430</v>
      </c>
      <c r="G94" s="973" t="s">
        <v>430</v>
      </c>
      <c r="H94" s="973" t="s">
        <v>430</v>
      </c>
    </row>
    <row r="95" spans="1:8" x14ac:dyDescent="0.35">
      <c r="A95" s="972" t="s">
        <v>10415</v>
      </c>
      <c r="B95" s="973" t="s">
        <v>10274</v>
      </c>
      <c r="C95" s="973" t="s">
        <v>10321</v>
      </c>
      <c r="D95" s="974" t="s">
        <v>10408</v>
      </c>
      <c r="E95" s="974" t="s">
        <v>10409</v>
      </c>
      <c r="F95" s="974" t="s">
        <v>430</v>
      </c>
      <c r="G95" s="973" t="s">
        <v>430</v>
      </c>
      <c r="H95" s="973" t="s">
        <v>430</v>
      </c>
    </row>
    <row r="96" spans="1:8" x14ac:dyDescent="0.35">
      <c r="A96" s="972" t="s">
        <v>10416</v>
      </c>
      <c r="B96" s="973" t="s">
        <v>10269</v>
      </c>
      <c r="C96" s="973" t="s">
        <v>10417</v>
      </c>
      <c r="D96" s="974" t="s">
        <v>10401</v>
      </c>
      <c r="E96" s="974" t="s">
        <v>10271</v>
      </c>
      <c r="F96" s="974" t="s">
        <v>10283</v>
      </c>
      <c r="G96" s="973" t="s">
        <v>430</v>
      </c>
      <c r="H96" s="973" t="s">
        <v>430</v>
      </c>
    </row>
    <row r="97" spans="1:8" x14ac:dyDescent="0.35">
      <c r="A97" s="972" t="s">
        <v>10418</v>
      </c>
      <c r="B97" s="973" t="s">
        <v>10274</v>
      </c>
      <c r="C97" s="973" t="s">
        <v>10326</v>
      </c>
      <c r="D97" s="974" t="s">
        <v>10401</v>
      </c>
      <c r="E97" s="974" t="s">
        <v>10287</v>
      </c>
      <c r="F97" s="974" t="s">
        <v>430</v>
      </c>
      <c r="G97" s="973" t="s">
        <v>430</v>
      </c>
      <c r="H97" s="973" t="s">
        <v>430</v>
      </c>
    </row>
    <row r="98" spans="1:8" x14ac:dyDescent="0.35">
      <c r="A98" s="972" t="s">
        <v>10419</v>
      </c>
      <c r="B98" s="973" t="s">
        <v>10356</v>
      </c>
      <c r="C98" s="973" t="s">
        <v>10420</v>
      </c>
      <c r="D98" s="974" t="s">
        <v>10401</v>
      </c>
      <c r="E98" s="974" t="s">
        <v>10290</v>
      </c>
      <c r="F98" s="974" t="s">
        <v>430</v>
      </c>
      <c r="G98" s="973" t="s">
        <v>430</v>
      </c>
      <c r="H98" s="973" t="s">
        <v>430</v>
      </c>
    </row>
    <row r="99" spans="1:8" x14ac:dyDescent="0.35">
      <c r="A99" s="972" t="s">
        <v>10268</v>
      </c>
      <c r="B99" s="973" t="s">
        <v>10269</v>
      </c>
      <c r="C99" s="973" t="s">
        <v>10270</v>
      </c>
      <c r="D99" s="974" t="s">
        <v>10271</v>
      </c>
      <c r="E99" s="974" t="s">
        <v>10272</v>
      </c>
      <c r="F99" s="974" t="s">
        <v>430</v>
      </c>
      <c r="G99" s="973" t="s">
        <v>430</v>
      </c>
      <c r="H99" s="973" t="s">
        <v>430</v>
      </c>
    </row>
    <row r="100" spans="1:8" x14ac:dyDescent="0.35">
      <c r="A100" s="972" t="s">
        <v>10421</v>
      </c>
      <c r="B100" s="973" t="s">
        <v>10356</v>
      </c>
      <c r="C100" s="973" t="s">
        <v>10422</v>
      </c>
      <c r="D100" s="974" t="s">
        <v>10275</v>
      </c>
      <c r="E100" s="974" t="s">
        <v>10409</v>
      </c>
      <c r="F100" s="974" t="s">
        <v>430</v>
      </c>
      <c r="G100" s="973" t="s">
        <v>430</v>
      </c>
      <c r="H100" s="973" t="s">
        <v>430</v>
      </c>
    </row>
    <row r="101" spans="1:8" x14ac:dyDescent="0.35">
      <c r="A101" s="972" t="s">
        <v>10423</v>
      </c>
      <c r="B101" s="973" t="s">
        <v>10274</v>
      </c>
      <c r="C101" s="973" t="s">
        <v>10326</v>
      </c>
      <c r="D101" s="974" t="s">
        <v>10275</v>
      </c>
      <c r="E101" s="974" t="s">
        <v>10403</v>
      </c>
      <c r="F101" s="974" t="s">
        <v>430</v>
      </c>
      <c r="G101" s="973" t="s">
        <v>430</v>
      </c>
      <c r="H101" s="973" t="s">
        <v>430</v>
      </c>
    </row>
    <row r="102" spans="1:8" x14ac:dyDescent="0.35">
      <c r="A102" s="972" t="s">
        <v>10424</v>
      </c>
      <c r="B102" s="973" t="s">
        <v>10356</v>
      </c>
      <c r="C102" s="973" t="s">
        <v>10282</v>
      </c>
      <c r="D102" s="974" t="s">
        <v>10403</v>
      </c>
      <c r="E102" s="974" t="s">
        <v>10409</v>
      </c>
      <c r="F102" s="974" t="s">
        <v>430</v>
      </c>
      <c r="G102" s="973" t="s">
        <v>430</v>
      </c>
      <c r="H102" s="973" t="s">
        <v>430</v>
      </c>
    </row>
    <row r="103" spans="1:8" x14ac:dyDescent="0.35">
      <c r="A103" s="972" t="s">
        <v>10425</v>
      </c>
      <c r="B103" s="973" t="s">
        <v>10356</v>
      </c>
      <c r="C103" s="973" t="s">
        <v>10399</v>
      </c>
      <c r="D103" s="974" t="s">
        <v>10426</v>
      </c>
      <c r="E103" s="974" t="s">
        <v>10426</v>
      </c>
      <c r="F103" s="974" t="s">
        <v>430</v>
      </c>
      <c r="G103" s="973" t="s">
        <v>430</v>
      </c>
      <c r="H103" s="973" t="s">
        <v>430</v>
      </c>
    </row>
    <row r="104" spans="1:8" x14ac:dyDescent="0.35">
      <c r="A104" s="972" t="s">
        <v>10427</v>
      </c>
      <c r="B104" s="973" t="s">
        <v>10356</v>
      </c>
      <c r="C104" s="973" t="s">
        <v>10399</v>
      </c>
      <c r="D104" s="974" t="s">
        <v>10426</v>
      </c>
      <c r="E104" s="974" t="s">
        <v>10426</v>
      </c>
      <c r="F104" s="974" t="s">
        <v>430</v>
      </c>
      <c r="G104" s="973" t="s">
        <v>430</v>
      </c>
      <c r="H104" s="973" t="s">
        <v>430</v>
      </c>
    </row>
    <row r="106" spans="1:8" ht="29" x14ac:dyDescent="0.35">
      <c r="A106" s="976" t="s">
        <v>10262</v>
      </c>
      <c r="B106" s="976" t="s">
        <v>10263</v>
      </c>
      <c r="C106" s="976" t="s">
        <v>10264</v>
      </c>
      <c r="D106" s="976" t="s">
        <v>10265</v>
      </c>
      <c r="E106" s="976" t="s">
        <v>10266</v>
      </c>
      <c r="F106" s="976" t="s">
        <v>10312</v>
      </c>
      <c r="G106" s="976" t="s">
        <v>10313</v>
      </c>
      <c r="H106" s="976" t="s">
        <v>10314</v>
      </c>
    </row>
    <row r="107" spans="1:8" x14ac:dyDescent="0.35">
      <c r="A107" s="1128" t="s">
        <v>10303</v>
      </c>
      <c r="B107" s="1128"/>
      <c r="C107" s="1128"/>
      <c r="D107" s="1128"/>
      <c r="E107" s="1128"/>
      <c r="F107" s="1128"/>
      <c r="G107" s="1128"/>
      <c r="H107" s="1128"/>
    </row>
    <row r="108" spans="1:8" x14ac:dyDescent="0.35">
      <c r="A108" s="972" t="s">
        <v>10428</v>
      </c>
      <c r="B108" s="973" t="s">
        <v>10356</v>
      </c>
      <c r="C108" s="973" t="s">
        <v>10429</v>
      </c>
      <c r="D108" s="974" t="s">
        <v>10361</v>
      </c>
      <c r="E108" s="974" t="s">
        <v>10375</v>
      </c>
      <c r="F108" s="974" t="s">
        <v>430</v>
      </c>
      <c r="G108" s="973" t="s">
        <v>10430</v>
      </c>
      <c r="H108" s="973" t="s">
        <v>430</v>
      </c>
    </row>
    <row r="110" spans="1:8" x14ac:dyDescent="0.35">
      <c r="A110" s="1125" t="s">
        <v>10431</v>
      </c>
      <c r="B110" s="1125"/>
      <c r="C110" s="1125"/>
      <c r="D110" s="1125"/>
    </row>
    <row r="111" spans="1:8" x14ac:dyDescent="0.35">
      <c r="A111" s="976" t="s">
        <v>10262</v>
      </c>
      <c r="B111" s="976" t="s">
        <v>10263</v>
      </c>
      <c r="C111" s="976" t="s">
        <v>10264</v>
      </c>
      <c r="D111" s="976" t="s">
        <v>10432</v>
      </c>
    </row>
    <row r="113" spans="1:4" x14ac:dyDescent="0.35">
      <c r="A113" s="972" t="s">
        <v>10433</v>
      </c>
      <c r="B113" s="973" t="s">
        <v>10274</v>
      </c>
      <c r="C113" s="973" t="s">
        <v>10321</v>
      </c>
      <c r="D113" s="974" t="s">
        <v>10294</v>
      </c>
    </row>
    <row r="114" spans="1:4" x14ac:dyDescent="0.35">
      <c r="A114" s="972" t="s">
        <v>10434</v>
      </c>
      <c r="B114" s="973" t="s">
        <v>10274</v>
      </c>
      <c r="C114" s="973" t="s">
        <v>10321</v>
      </c>
      <c r="D114" s="974" t="s">
        <v>10294</v>
      </c>
    </row>
    <row r="115" spans="1:4" x14ac:dyDescent="0.35">
      <c r="A115" s="972" t="s">
        <v>10435</v>
      </c>
      <c r="B115" s="973" t="s">
        <v>10269</v>
      </c>
      <c r="C115" s="973" t="s">
        <v>10436</v>
      </c>
      <c r="D115" s="974" t="s">
        <v>10294</v>
      </c>
    </row>
    <row r="116" spans="1:4" x14ac:dyDescent="0.35">
      <c r="A116" s="972" t="s">
        <v>10437</v>
      </c>
      <c r="B116" s="973" t="s">
        <v>10274</v>
      </c>
      <c r="C116" s="973" t="s">
        <v>10238</v>
      </c>
      <c r="D116" s="974" t="s">
        <v>10294</v>
      </c>
    </row>
    <row r="117" spans="1:4" x14ac:dyDescent="0.35">
      <c r="A117" s="972" t="s">
        <v>10438</v>
      </c>
      <c r="B117" s="973" t="s">
        <v>10274</v>
      </c>
      <c r="C117" s="973" t="s">
        <v>10326</v>
      </c>
      <c r="D117" s="974" t="s">
        <v>10439</v>
      </c>
    </row>
    <row r="118" spans="1:4" x14ac:dyDescent="0.35">
      <c r="A118" s="972" t="s">
        <v>10440</v>
      </c>
      <c r="B118" s="973" t="s">
        <v>10274</v>
      </c>
      <c r="C118" s="973" t="s">
        <v>10321</v>
      </c>
      <c r="D118" s="974" t="s">
        <v>10287</v>
      </c>
    </row>
    <row r="119" spans="1:4" x14ac:dyDescent="0.35">
      <c r="A119" s="972" t="s">
        <v>10441</v>
      </c>
      <c r="B119" s="973" t="s">
        <v>10274</v>
      </c>
      <c r="C119" s="973" t="s">
        <v>10326</v>
      </c>
      <c r="D119" s="974" t="s">
        <v>10426</v>
      </c>
    </row>
    <row r="120" spans="1:4" x14ac:dyDescent="0.35">
      <c r="A120" s="972" t="s">
        <v>10442</v>
      </c>
      <c r="B120" s="973" t="s">
        <v>10274</v>
      </c>
      <c r="C120" s="973" t="s">
        <v>10321</v>
      </c>
      <c r="D120" s="974" t="s">
        <v>10426</v>
      </c>
    </row>
    <row r="121" spans="1:4" x14ac:dyDescent="0.35">
      <c r="A121" s="972" t="s">
        <v>10443</v>
      </c>
      <c r="B121" s="973" t="s">
        <v>10356</v>
      </c>
      <c r="C121" s="973" t="s">
        <v>10429</v>
      </c>
      <c r="D121" s="974" t="s">
        <v>10403</v>
      </c>
    </row>
    <row r="122" spans="1:4" x14ac:dyDescent="0.35">
      <c r="A122" s="972" t="s">
        <v>10444</v>
      </c>
      <c r="B122" s="973" t="s">
        <v>10274</v>
      </c>
      <c r="C122" s="973" t="s">
        <v>10326</v>
      </c>
      <c r="D122" s="974" t="s">
        <v>10403</v>
      </c>
    </row>
    <row r="123" spans="1:4" x14ac:dyDescent="0.35">
      <c r="A123" s="972" t="s">
        <v>10445</v>
      </c>
      <c r="B123" s="973" t="s">
        <v>10281</v>
      </c>
      <c r="C123" s="973" t="s">
        <v>10300</v>
      </c>
      <c r="D123" s="974" t="s">
        <v>10403</v>
      </c>
    </row>
    <row r="124" spans="1:4" x14ac:dyDescent="0.35">
      <c r="A124" s="972" t="s">
        <v>10446</v>
      </c>
      <c r="B124" s="973" t="s">
        <v>10274</v>
      </c>
      <c r="C124" s="973" t="s">
        <v>10321</v>
      </c>
      <c r="D124" s="974" t="s">
        <v>10283</v>
      </c>
    </row>
    <row r="125" spans="1:4" x14ac:dyDescent="0.35">
      <c r="A125" s="972" t="s">
        <v>10447</v>
      </c>
      <c r="B125" s="973" t="s">
        <v>10274</v>
      </c>
      <c r="C125" s="973" t="s">
        <v>10321</v>
      </c>
      <c r="D125" s="974" t="s">
        <v>10283</v>
      </c>
    </row>
    <row r="126" spans="1:4" x14ac:dyDescent="0.35">
      <c r="A126" s="972" t="s">
        <v>10448</v>
      </c>
      <c r="B126" s="973" t="s">
        <v>10274</v>
      </c>
      <c r="C126" s="973" t="s">
        <v>10321</v>
      </c>
      <c r="D126" s="974" t="s">
        <v>10283</v>
      </c>
    </row>
    <row r="127" spans="1:4" x14ac:dyDescent="0.35">
      <c r="A127" s="972" t="s">
        <v>10449</v>
      </c>
      <c r="B127" s="973" t="s">
        <v>10274</v>
      </c>
      <c r="C127" s="973" t="s">
        <v>10321</v>
      </c>
      <c r="D127" s="974" t="s">
        <v>10271</v>
      </c>
    </row>
    <row r="128" spans="1:4" x14ac:dyDescent="0.35">
      <c r="A128" s="972" t="s">
        <v>10450</v>
      </c>
      <c r="B128" s="973" t="s">
        <v>10274</v>
      </c>
      <c r="C128" s="973" t="s">
        <v>10321</v>
      </c>
      <c r="D128" s="974" t="s">
        <v>10271</v>
      </c>
    </row>
    <row r="129" spans="1:4" x14ac:dyDescent="0.35">
      <c r="A129" s="972" t="s">
        <v>10451</v>
      </c>
      <c r="B129" s="973" t="s">
        <v>10274</v>
      </c>
      <c r="C129" s="973" t="s">
        <v>10326</v>
      </c>
      <c r="D129" s="974" t="s">
        <v>10271</v>
      </c>
    </row>
    <row r="130" spans="1:4" x14ac:dyDescent="0.35">
      <c r="A130" s="972" t="s">
        <v>10452</v>
      </c>
      <c r="B130" s="973" t="s">
        <v>10274</v>
      </c>
      <c r="C130" s="973" t="s">
        <v>10326</v>
      </c>
      <c r="D130" s="974" t="s">
        <v>10271</v>
      </c>
    </row>
    <row r="131" spans="1:4" x14ac:dyDescent="0.35">
      <c r="A131" s="972" t="s">
        <v>10453</v>
      </c>
      <c r="B131" s="973" t="s">
        <v>10274</v>
      </c>
      <c r="C131" s="973" t="s">
        <v>10321</v>
      </c>
      <c r="D131" s="974" t="s">
        <v>10271</v>
      </c>
    </row>
    <row r="132" spans="1:4" x14ac:dyDescent="0.35">
      <c r="A132" s="972" t="s">
        <v>10454</v>
      </c>
      <c r="B132" s="973" t="s">
        <v>10274</v>
      </c>
      <c r="C132" s="973" t="s">
        <v>10238</v>
      </c>
      <c r="D132" s="974" t="s">
        <v>10455</v>
      </c>
    </row>
    <row r="133" spans="1:4" x14ac:dyDescent="0.35">
      <c r="A133" s="972" t="s">
        <v>10456</v>
      </c>
      <c r="B133" s="973" t="s">
        <v>10305</v>
      </c>
      <c r="C133" s="1132" t="s">
        <v>10306</v>
      </c>
      <c r="D133" s="974" t="s">
        <v>10455</v>
      </c>
    </row>
    <row r="134" spans="1:4" x14ac:dyDescent="0.35">
      <c r="A134" s="972" t="s">
        <v>10457</v>
      </c>
      <c r="B134" s="973" t="s">
        <v>10305</v>
      </c>
      <c r="C134" s="1132" t="s">
        <v>10308</v>
      </c>
      <c r="D134" s="974" t="s">
        <v>10455</v>
      </c>
    </row>
    <row r="135" spans="1:4" x14ac:dyDescent="0.35">
      <c r="A135" s="972" t="s">
        <v>10458</v>
      </c>
      <c r="B135" s="973" t="s">
        <v>10305</v>
      </c>
      <c r="C135" s="1132" t="s">
        <v>10310</v>
      </c>
      <c r="D135" s="974" t="s">
        <v>10455</v>
      </c>
    </row>
    <row r="136" spans="1:4" x14ac:dyDescent="0.35">
      <c r="A136" s="972" t="s">
        <v>10459</v>
      </c>
      <c r="B136" s="973" t="s">
        <v>10305</v>
      </c>
      <c r="C136" s="1132" t="s">
        <v>10514</v>
      </c>
      <c r="D136" s="974" t="s">
        <v>10455</v>
      </c>
    </row>
    <row r="137" spans="1:4" x14ac:dyDescent="0.35">
      <c r="A137" s="972" t="s">
        <v>10460</v>
      </c>
      <c r="B137" s="973" t="s">
        <v>10305</v>
      </c>
      <c r="C137" s="1132" t="s">
        <v>10515</v>
      </c>
      <c r="D137" s="974" t="s">
        <v>10455</v>
      </c>
    </row>
    <row r="138" spans="1:4" x14ac:dyDescent="0.35">
      <c r="A138" s="972" t="s">
        <v>10435</v>
      </c>
      <c r="B138" s="973" t="s">
        <v>10269</v>
      </c>
      <c r="C138" s="973" t="s">
        <v>10436</v>
      </c>
      <c r="D138" s="974" t="s">
        <v>10455</v>
      </c>
    </row>
    <row r="139" spans="1:4" x14ac:dyDescent="0.35">
      <c r="A139" s="972" t="s">
        <v>10299</v>
      </c>
      <c r="B139" s="973" t="s">
        <v>10281</v>
      </c>
      <c r="C139" s="973" t="s">
        <v>10300</v>
      </c>
      <c r="D139" s="974" t="s">
        <v>10401</v>
      </c>
    </row>
    <row r="140" spans="1:4" x14ac:dyDescent="0.35">
      <c r="A140" s="972" t="s">
        <v>10268</v>
      </c>
      <c r="B140" s="973" t="s">
        <v>10269</v>
      </c>
      <c r="C140" s="973" t="s">
        <v>10270</v>
      </c>
      <c r="D140" s="974" t="s">
        <v>10391</v>
      </c>
    </row>
    <row r="141" spans="1:4" x14ac:dyDescent="0.35">
      <c r="A141" s="972" t="s">
        <v>10461</v>
      </c>
      <c r="B141" s="973" t="s">
        <v>10274</v>
      </c>
      <c r="C141" s="973" t="s">
        <v>10326</v>
      </c>
      <c r="D141" s="974" t="s">
        <v>10396</v>
      </c>
    </row>
    <row r="142" spans="1:4" x14ac:dyDescent="0.35">
      <c r="A142" s="972" t="s">
        <v>10462</v>
      </c>
      <c r="B142" s="973" t="s">
        <v>10274</v>
      </c>
      <c r="C142" s="973" t="s">
        <v>10321</v>
      </c>
      <c r="D142" s="974" t="s">
        <v>10396</v>
      </c>
    </row>
    <row r="143" spans="1:4" x14ac:dyDescent="0.35">
      <c r="A143" s="972" t="s">
        <v>10296</v>
      </c>
      <c r="B143" s="973" t="s">
        <v>10281</v>
      </c>
      <c r="C143" s="973" t="s">
        <v>10297</v>
      </c>
      <c r="D143" s="974" t="s">
        <v>10400</v>
      </c>
    </row>
    <row r="144" spans="1:4" x14ac:dyDescent="0.35">
      <c r="A144" s="972" t="s">
        <v>10463</v>
      </c>
      <c r="B144" s="973" t="s">
        <v>10274</v>
      </c>
      <c r="C144" s="973" t="s">
        <v>10326</v>
      </c>
      <c r="D144" s="974" t="s">
        <v>10400</v>
      </c>
    </row>
    <row r="145" spans="1:4" x14ac:dyDescent="0.35">
      <c r="A145" s="972" t="s">
        <v>10464</v>
      </c>
      <c r="B145" s="973" t="s">
        <v>10274</v>
      </c>
      <c r="C145" s="973" t="s">
        <v>10238</v>
      </c>
      <c r="D145" s="974" t="s">
        <v>10383</v>
      </c>
    </row>
    <row r="146" spans="1:4" x14ac:dyDescent="0.35">
      <c r="A146" s="972" t="s">
        <v>10289</v>
      </c>
      <c r="B146" s="973" t="s">
        <v>10274</v>
      </c>
      <c r="C146" s="973" t="s">
        <v>10238</v>
      </c>
      <c r="D146" s="974" t="s">
        <v>10385</v>
      </c>
    </row>
    <row r="147" spans="1:4" x14ac:dyDescent="0.35">
      <c r="A147" s="972" t="s">
        <v>10424</v>
      </c>
      <c r="B147" s="973" t="s">
        <v>10281</v>
      </c>
      <c r="C147" s="973" t="s">
        <v>10282</v>
      </c>
      <c r="D147" s="974" t="s">
        <v>10373</v>
      </c>
    </row>
    <row r="148" spans="1:4" x14ac:dyDescent="0.35">
      <c r="A148" s="972" t="s">
        <v>10418</v>
      </c>
      <c r="B148" s="973" t="s">
        <v>10274</v>
      </c>
      <c r="C148" s="973" t="s">
        <v>10326</v>
      </c>
      <c r="D148" s="974" t="s">
        <v>10377</v>
      </c>
    </row>
    <row r="149" spans="1:4" x14ac:dyDescent="0.35">
      <c r="A149" s="972" t="s">
        <v>10465</v>
      </c>
      <c r="B149" s="973" t="s">
        <v>10281</v>
      </c>
      <c r="C149" s="973" t="s">
        <v>10316</v>
      </c>
      <c r="D149" s="974" t="s">
        <v>10377</v>
      </c>
    </row>
    <row r="150" spans="1:4" x14ac:dyDescent="0.35">
      <c r="A150" s="972" t="s">
        <v>10466</v>
      </c>
      <c r="B150" s="973" t="s">
        <v>10274</v>
      </c>
      <c r="C150" s="973" t="s">
        <v>10321</v>
      </c>
      <c r="D150" s="974" t="s">
        <v>10377</v>
      </c>
    </row>
    <row r="151" spans="1:4" x14ac:dyDescent="0.35">
      <c r="A151" s="972" t="s">
        <v>10467</v>
      </c>
      <c r="B151" s="973" t="s">
        <v>10274</v>
      </c>
      <c r="C151" s="973" t="s">
        <v>10326</v>
      </c>
      <c r="D151" s="974" t="s">
        <v>10363</v>
      </c>
    </row>
    <row r="152" spans="1:4" x14ac:dyDescent="0.35">
      <c r="A152" s="972" t="s">
        <v>10413</v>
      </c>
      <c r="B152" s="973" t="s">
        <v>10274</v>
      </c>
      <c r="C152" s="973" t="s">
        <v>10326</v>
      </c>
      <c r="D152" s="974" t="s">
        <v>10361</v>
      </c>
    </row>
    <row r="153" spans="1:4" x14ac:dyDescent="0.35">
      <c r="A153" s="972" t="s">
        <v>10468</v>
      </c>
      <c r="B153" s="973" t="s">
        <v>10274</v>
      </c>
      <c r="C153" s="973" t="s">
        <v>10326</v>
      </c>
      <c r="D153" s="974" t="s">
        <v>10371</v>
      </c>
    </row>
    <row r="154" spans="1:4" x14ac:dyDescent="0.35">
      <c r="A154" s="972" t="s">
        <v>10469</v>
      </c>
      <c r="B154" s="973" t="s">
        <v>10274</v>
      </c>
      <c r="C154" s="973" t="s">
        <v>10321</v>
      </c>
      <c r="D154" s="974" t="s">
        <v>10388</v>
      </c>
    </row>
    <row r="155" spans="1:4" x14ac:dyDescent="0.35">
      <c r="A155" s="972" t="s">
        <v>10470</v>
      </c>
      <c r="B155" s="973" t="s">
        <v>10274</v>
      </c>
      <c r="C155" s="973" t="s">
        <v>10321</v>
      </c>
      <c r="D155" s="974" t="s">
        <v>10388</v>
      </c>
    </row>
    <row r="156" spans="1:4" x14ac:dyDescent="0.35">
      <c r="A156" s="972" t="s">
        <v>10471</v>
      </c>
      <c r="B156" s="973" t="s">
        <v>10269</v>
      </c>
      <c r="C156" s="973" t="s">
        <v>10270</v>
      </c>
      <c r="D156" s="974" t="s">
        <v>10366</v>
      </c>
    </row>
    <row r="157" spans="1:4" x14ac:dyDescent="0.35">
      <c r="A157" s="972" t="s">
        <v>10472</v>
      </c>
      <c r="B157" s="973" t="s">
        <v>10269</v>
      </c>
      <c r="C157" s="973" t="s">
        <v>10270</v>
      </c>
      <c r="D157" s="974" t="s">
        <v>10353</v>
      </c>
    </row>
    <row r="158" spans="1:4" x14ac:dyDescent="0.35">
      <c r="A158" s="972" t="s">
        <v>10473</v>
      </c>
      <c r="B158" s="973" t="s">
        <v>10274</v>
      </c>
      <c r="C158" s="973" t="s">
        <v>10326</v>
      </c>
      <c r="D158" s="974" t="s">
        <v>10353</v>
      </c>
    </row>
    <row r="159" spans="1:4" x14ac:dyDescent="0.35">
      <c r="A159" s="972" t="s">
        <v>10410</v>
      </c>
      <c r="B159" s="973" t="s">
        <v>10269</v>
      </c>
      <c r="C159" s="973" t="s">
        <v>10270</v>
      </c>
      <c r="D159" s="974" t="s">
        <v>10368</v>
      </c>
    </row>
    <row r="160" spans="1:4" x14ac:dyDescent="0.35">
      <c r="A160" s="972" t="s">
        <v>10421</v>
      </c>
      <c r="B160" s="973" t="s">
        <v>10356</v>
      </c>
      <c r="C160" s="973" t="s">
        <v>10422</v>
      </c>
      <c r="D160" s="974" t="s">
        <v>10350</v>
      </c>
    </row>
    <row r="161" spans="1:4" x14ac:dyDescent="0.35">
      <c r="A161" s="972" t="s">
        <v>10474</v>
      </c>
      <c r="B161" s="973" t="s">
        <v>10274</v>
      </c>
      <c r="C161" s="973" t="s">
        <v>10321</v>
      </c>
      <c r="D161" s="974" t="s">
        <v>10350</v>
      </c>
    </row>
    <row r="162" spans="1:4" x14ac:dyDescent="0.35">
      <c r="A162" s="972" t="s">
        <v>10393</v>
      </c>
      <c r="B162" s="973" t="s">
        <v>10274</v>
      </c>
      <c r="C162" s="973" t="s">
        <v>10326</v>
      </c>
      <c r="D162" s="974" t="s">
        <v>10350</v>
      </c>
    </row>
    <row r="163" spans="1:4" x14ac:dyDescent="0.35">
      <c r="A163" s="972" t="s">
        <v>10394</v>
      </c>
      <c r="B163" s="973" t="s">
        <v>10274</v>
      </c>
      <c r="C163" s="973" t="s">
        <v>10326</v>
      </c>
      <c r="D163" s="974" t="s">
        <v>10350</v>
      </c>
    </row>
    <row r="164" spans="1:4" x14ac:dyDescent="0.35">
      <c r="A164" s="972" t="s">
        <v>6594</v>
      </c>
      <c r="B164" s="973" t="s">
        <v>10274</v>
      </c>
      <c r="C164" s="973" t="s">
        <v>10326</v>
      </c>
      <c r="D164" s="974" t="s">
        <v>10367</v>
      </c>
    </row>
    <row r="165" spans="1:4" x14ac:dyDescent="0.35">
      <c r="A165" s="972" t="s">
        <v>10404</v>
      </c>
      <c r="B165" s="973" t="s">
        <v>10274</v>
      </c>
      <c r="C165" s="973" t="s">
        <v>10321</v>
      </c>
      <c r="D165" s="974" t="s">
        <v>10340</v>
      </c>
    </row>
    <row r="166" spans="1:4" x14ac:dyDescent="0.35">
      <c r="A166" s="972" t="s">
        <v>10475</v>
      </c>
      <c r="B166" s="973" t="s">
        <v>10274</v>
      </c>
      <c r="C166" s="973" t="s">
        <v>10321</v>
      </c>
      <c r="D166" s="974" t="s">
        <v>10340</v>
      </c>
    </row>
    <row r="167" spans="1:4" x14ac:dyDescent="0.35">
      <c r="A167" s="972" t="s">
        <v>10476</v>
      </c>
      <c r="B167" s="973" t="s">
        <v>10281</v>
      </c>
      <c r="C167" s="973" t="s">
        <v>10300</v>
      </c>
      <c r="D167" s="974" t="s">
        <v>10346</v>
      </c>
    </row>
    <row r="168" spans="1:4" x14ac:dyDescent="0.35">
      <c r="A168" s="972" t="s">
        <v>10477</v>
      </c>
      <c r="B168" s="973" t="s">
        <v>10274</v>
      </c>
      <c r="C168" s="973" t="s">
        <v>10238</v>
      </c>
      <c r="D168" s="974" t="s">
        <v>10346</v>
      </c>
    </row>
    <row r="169" spans="1:4" x14ac:dyDescent="0.35">
      <c r="A169" s="972" t="s">
        <v>6526</v>
      </c>
      <c r="B169" s="973" t="s">
        <v>10274</v>
      </c>
      <c r="C169" s="973" t="s">
        <v>10326</v>
      </c>
      <c r="D169" s="974" t="s">
        <v>10349</v>
      </c>
    </row>
    <row r="170" spans="1:4" x14ac:dyDescent="0.35">
      <c r="A170" s="972" t="s">
        <v>10478</v>
      </c>
      <c r="B170" s="973" t="s">
        <v>10356</v>
      </c>
      <c r="C170" s="973" t="s">
        <v>10429</v>
      </c>
      <c r="D170" s="974" t="s">
        <v>10339</v>
      </c>
    </row>
    <row r="171" spans="1:4" x14ac:dyDescent="0.35">
      <c r="A171" s="972" t="s">
        <v>6384</v>
      </c>
      <c r="B171" s="973" t="s">
        <v>10274</v>
      </c>
      <c r="C171" s="973" t="s">
        <v>10326</v>
      </c>
      <c r="D171" s="974" t="s">
        <v>10339</v>
      </c>
    </row>
    <row r="172" spans="1:4" x14ac:dyDescent="0.35">
      <c r="A172" s="972" t="s">
        <v>10479</v>
      </c>
      <c r="B172" s="973" t="s">
        <v>10269</v>
      </c>
      <c r="C172" s="973" t="s">
        <v>10279</v>
      </c>
      <c r="D172" s="974" t="s">
        <v>10345</v>
      </c>
    </row>
    <row r="173" spans="1:4" x14ac:dyDescent="0.35">
      <c r="A173" s="972" t="s">
        <v>10411</v>
      </c>
      <c r="B173" s="973" t="s">
        <v>10281</v>
      </c>
      <c r="C173" s="973" t="s">
        <v>10228</v>
      </c>
      <c r="D173" s="974" t="s">
        <v>10343</v>
      </c>
    </row>
    <row r="174" spans="1:4" x14ac:dyDescent="0.35">
      <c r="A174" s="972" t="s">
        <v>10292</v>
      </c>
      <c r="B174" s="973" t="s">
        <v>10281</v>
      </c>
      <c r="C174" s="973" t="s">
        <v>10293</v>
      </c>
      <c r="D174" s="974" t="s">
        <v>10343</v>
      </c>
    </row>
    <row r="175" spans="1:4" x14ac:dyDescent="0.35">
      <c r="A175" s="972" t="s">
        <v>10480</v>
      </c>
      <c r="B175" s="973" t="s">
        <v>10356</v>
      </c>
      <c r="C175" s="973" t="s">
        <v>10429</v>
      </c>
      <c r="D175" s="974" t="s">
        <v>10336</v>
      </c>
    </row>
    <row r="176" spans="1:4" x14ac:dyDescent="0.35">
      <c r="A176" s="972" t="s">
        <v>10481</v>
      </c>
      <c r="B176" s="973" t="s">
        <v>10274</v>
      </c>
      <c r="C176" s="973" t="s">
        <v>10321</v>
      </c>
      <c r="D176" s="974" t="s">
        <v>10331</v>
      </c>
    </row>
    <row r="177" spans="1:4" x14ac:dyDescent="0.35">
      <c r="A177" s="972" t="s">
        <v>10482</v>
      </c>
      <c r="B177" s="973" t="s">
        <v>10274</v>
      </c>
      <c r="C177" s="973" t="s">
        <v>10326</v>
      </c>
      <c r="D177" s="974" t="s">
        <v>10331</v>
      </c>
    </row>
    <row r="178" spans="1:4" x14ac:dyDescent="0.35">
      <c r="A178" s="972" t="s">
        <v>10390</v>
      </c>
      <c r="B178" s="973" t="s">
        <v>10274</v>
      </c>
      <c r="C178" s="973" t="s">
        <v>10238</v>
      </c>
      <c r="D178" s="974" t="s">
        <v>10331</v>
      </c>
    </row>
    <row r="179" spans="1:4" x14ac:dyDescent="0.35">
      <c r="A179" s="972" t="s">
        <v>6355</v>
      </c>
      <c r="B179" s="973" t="s">
        <v>10274</v>
      </c>
      <c r="C179" s="973" t="s">
        <v>10326</v>
      </c>
      <c r="D179" s="974" t="s">
        <v>10348</v>
      </c>
    </row>
    <row r="180" spans="1:4" x14ac:dyDescent="0.35">
      <c r="A180" s="972" t="s">
        <v>10483</v>
      </c>
      <c r="B180" s="973" t="s">
        <v>10274</v>
      </c>
      <c r="C180" s="973" t="s">
        <v>10326</v>
      </c>
      <c r="D180" s="974" t="s">
        <v>10348</v>
      </c>
    </row>
    <row r="181" spans="1:4" x14ac:dyDescent="0.35">
      <c r="A181" s="972" t="s">
        <v>6597</v>
      </c>
      <c r="B181" s="973" t="s">
        <v>10274</v>
      </c>
      <c r="C181" s="973" t="s">
        <v>10326</v>
      </c>
      <c r="D181" s="974" t="s">
        <v>10348</v>
      </c>
    </row>
    <row r="182" spans="1:4" x14ac:dyDescent="0.35">
      <c r="A182" s="972" t="s">
        <v>6596</v>
      </c>
      <c r="B182" s="973" t="s">
        <v>10274</v>
      </c>
      <c r="C182" s="973" t="s">
        <v>10326</v>
      </c>
      <c r="D182" s="974" t="s">
        <v>10348</v>
      </c>
    </row>
    <row r="183" spans="1:4" x14ac:dyDescent="0.35">
      <c r="A183" s="972" t="s">
        <v>10484</v>
      </c>
      <c r="B183" s="973" t="s">
        <v>10356</v>
      </c>
      <c r="C183" s="973" t="s">
        <v>10485</v>
      </c>
      <c r="D183" s="974" t="s">
        <v>10348</v>
      </c>
    </row>
    <row r="184" spans="1:4" x14ac:dyDescent="0.35">
      <c r="A184" s="972" t="s">
        <v>10486</v>
      </c>
      <c r="B184" s="973" t="s">
        <v>10274</v>
      </c>
      <c r="C184" s="973" t="s">
        <v>10326</v>
      </c>
      <c r="D184" s="974" t="s">
        <v>10348</v>
      </c>
    </row>
    <row r="185" spans="1:4" x14ac:dyDescent="0.35">
      <c r="A185" s="972" t="s">
        <v>10487</v>
      </c>
      <c r="B185" s="973" t="s">
        <v>10274</v>
      </c>
      <c r="C185" s="973" t="s">
        <v>10238</v>
      </c>
      <c r="D185" s="974" t="s">
        <v>10348</v>
      </c>
    </row>
    <row r="186" spans="1:4" x14ac:dyDescent="0.35">
      <c r="A186" s="972" t="s">
        <v>10488</v>
      </c>
      <c r="B186" s="973" t="s">
        <v>10281</v>
      </c>
      <c r="C186" s="973" t="s">
        <v>10300</v>
      </c>
      <c r="D186" s="974" t="s">
        <v>10348</v>
      </c>
    </row>
    <row r="187" spans="1:4" x14ac:dyDescent="0.35">
      <c r="A187" s="972" t="s">
        <v>10405</v>
      </c>
      <c r="B187" s="973" t="s">
        <v>10274</v>
      </c>
      <c r="C187" s="973" t="s">
        <v>10321</v>
      </c>
      <c r="D187" s="974" t="s">
        <v>10489</v>
      </c>
    </row>
    <row r="188" spans="1:4" x14ac:dyDescent="0.35">
      <c r="A188" s="972" t="s">
        <v>6595</v>
      </c>
      <c r="B188" s="973" t="s">
        <v>10274</v>
      </c>
      <c r="C188" s="973" t="s">
        <v>10326</v>
      </c>
      <c r="D188" s="974" t="s">
        <v>10489</v>
      </c>
    </row>
    <row r="189" spans="1:4" x14ac:dyDescent="0.35">
      <c r="A189" s="972" t="s">
        <v>10490</v>
      </c>
      <c r="B189" s="973" t="s">
        <v>10281</v>
      </c>
      <c r="C189" s="973" t="s">
        <v>10407</v>
      </c>
      <c r="D189" s="974" t="s">
        <v>10489</v>
      </c>
    </row>
    <row r="190" spans="1:4" x14ac:dyDescent="0.35">
      <c r="A190" s="972" t="s">
        <v>10491</v>
      </c>
      <c r="B190" s="973" t="s">
        <v>10274</v>
      </c>
      <c r="C190" s="973" t="s">
        <v>10321</v>
      </c>
      <c r="D190" s="974" t="s">
        <v>10489</v>
      </c>
    </row>
    <row r="191" spans="1:4" x14ac:dyDescent="0.35">
      <c r="A191" s="972" t="s">
        <v>10492</v>
      </c>
      <c r="B191" s="973" t="s">
        <v>10274</v>
      </c>
      <c r="C191" s="973" t="s">
        <v>10326</v>
      </c>
      <c r="D191" s="974" t="s">
        <v>10489</v>
      </c>
    </row>
    <row r="192" spans="1:4" x14ac:dyDescent="0.35">
      <c r="A192" s="972" t="s">
        <v>6461</v>
      </c>
      <c r="B192" s="973" t="s">
        <v>10274</v>
      </c>
      <c r="C192" s="973" t="s">
        <v>10326</v>
      </c>
      <c r="D192" s="974" t="s">
        <v>10335</v>
      </c>
    </row>
    <row r="193" spans="1:4" x14ac:dyDescent="0.35">
      <c r="A193" s="972" t="s">
        <v>10386</v>
      </c>
      <c r="B193" s="973" t="s">
        <v>10274</v>
      </c>
      <c r="C193" s="973" t="s">
        <v>10238</v>
      </c>
      <c r="D193" s="974" t="s">
        <v>10335</v>
      </c>
    </row>
    <row r="194" spans="1:4" x14ac:dyDescent="0.35">
      <c r="A194" s="972" t="s">
        <v>10493</v>
      </c>
      <c r="B194" s="973" t="s">
        <v>10274</v>
      </c>
      <c r="C194" s="973" t="s">
        <v>10238</v>
      </c>
      <c r="D194" s="974" t="s">
        <v>10330</v>
      </c>
    </row>
    <row r="195" spans="1:4" x14ac:dyDescent="0.35">
      <c r="A195" s="972" t="s">
        <v>10494</v>
      </c>
      <c r="B195" s="973" t="s">
        <v>10274</v>
      </c>
      <c r="C195" s="973" t="s">
        <v>10326</v>
      </c>
      <c r="D195" s="974" t="s">
        <v>10324</v>
      </c>
    </row>
    <row r="196" spans="1:4" x14ac:dyDescent="0.35">
      <c r="A196" s="972" t="s">
        <v>10285</v>
      </c>
      <c r="B196" s="973" t="s">
        <v>10281</v>
      </c>
      <c r="C196" s="973" t="s">
        <v>10286</v>
      </c>
      <c r="D196" s="974" t="s">
        <v>10324</v>
      </c>
    </row>
    <row r="197" spans="1:4" x14ac:dyDescent="0.35">
      <c r="A197" s="972" t="s">
        <v>10495</v>
      </c>
      <c r="B197" s="973" t="s">
        <v>10281</v>
      </c>
      <c r="C197" s="973" t="s">
        <v>10300</v>
      </c>
      <c r="D197" s="974" t="s">
        <v>10327</v>
      </c>
    </row>
    <row r="198" spans="1:4" x14ac:dyDescent="0.35">
      <c r="A198" s="972" t="s">
        <v>6409</v>
      </c>
      <c r="B198" s="973" t="s">
        <v>10274</v>
      </c>
      <c r="C198" s="973" t="s">
        <v>10326</v>
      </c>
      <c r="D198" s="974" t="s">
        <v>10327</v>
      </c>
    </row>
    <row r="199" spans="1:4" x14ac:dyDescent="0.35">
      <c r="A199" s="972" t="s">
        <v>10415</v>
      </c>
      <c r="B199" s="973" t="s">
        <v>10274</v>
      </c>
      <c r="C199" s="973" t="s">
        <v>10321</v>
      </c>
      <c r="D199" s="974" t="s">
        <v>10327</v>
      </c>
    </row>
    <row r="200" spans="1:4" x14ac:dyDescent="0.35">
      <c r="A200" s="972" t="s">
        <v>10414</v>
      </c>
      <c r="B200" s="973" t="s">
        <v>10274</v>
      </c>
      <c r="C200" s="973" t="s">
        <v>10326</v>
      </c>
      <c r="D200" s="974" t="s">
        <v>10327</v>
      </c>
    </row>
    <row r="201" spans="1:4" x14ac:dyDescent="0.35">
      <c r="A201" s="972" t="s">
        <v>10301</v>
      </c>
      <c r="B201" s="973" t="s">
        <v>10274</v>
      </c>
      <c r="C201" s="973" t="s">
        <v>10326</v>
      </c>
      <c r="D201" s="974" t="s">
        <v>10327</v>
      </c>
    </row>
    <row r="202" spans="1:4" x14ac:dyDescent="0.35">
      <c r="A202" s="972" t="s">
        <v>10496</v>
      </c>
      <c r="B202" s="973" t="s">
        <v>10281</v>
      </c>
      <c r="C202" s="973" t="s">
        <v>10300</v>
      </c>
      <c r="D202" s="974" t="s">
        <v>10497</v>
      </c>
    </row>
    <row r="203" spans="1:4" x14ac:dyDescent="0.35">
      <c r="A203" s="972" t="s">
        <v>10498</v>
      </c>
      <c r="B203" s="973" t="s">
        <v>10281</v>
      </c>
      <c r="C203" s="973" t="s">
        <v>10282</v>
      </c>
      <c r="D203" s="974" t="s">
        <v>10319</v>
      </c>
    </row>
    <row r="204" spans="1:4" x14ac:dyDescent="0.35">
      <c r="A204" s="972" t="s">
        <v>10398</v>
      </c>
      <c r="B204" s="973" t="s">
        <v>10356</v>
      </c>
      <c r="C204" s="973" t="s">
        <v>10399</v>
      </c>
      <c r="D204" s="974" t="s">
        <v>10337</v>
      </c>
    </row>
    <row r="205" spans="1:4" x14ac:dyDescent="0.35">
      <c r="A205" s="972" t="s">
        <v>10360</v>
      </c>
      <c r="B205" s="973" t="s">
        <v>10274</v>
      </c>
      <c r="C205" s="973" t="s">
        <v>10321</v>
      </c>
      <c r="D205" s="974" t="s">
        <v>10337</v>
      </c>
    </row>
    <row r="206" spans="1:4" x14ac:dyDescent="0.35">
      <c r="A206" s="972" t="s">
        <v>10302</v>
      </c>
      <c r="B206" s="973" t="s">
        <v>10274</v>
      </c>
      <c r="C206" s="973" t="s">
        <v>10321</v>
      </c>
      <c r="D206" s="974" t="s">
        <v>10337</v>
      </c>
    </row>
    <row r="207" spans="1:4" x14ac:dyDescent="0.35">
      <c r="A207" s="972" t="s">
        <v>10304</v>
      </c>
      <c r="B207" s="973" t="s">
        <v>10281</v>
      </c>
      <c r="C207" s="973" t="s">
        <v>10300</v>
      </c>
      <c r="D207" s="974" t="s">
        <v>10334</v>
      </c>
    </row>
    <row r="208" spans="1:4" x14ac:dyDescent="0.35">
      <c r="A208" s="972" t="s">
        <v>10309</v>
      </c>
      <c r="B208" s="973" t="s">
        <v>10281</v>
      </c>
      <c r="C208" s="973" t="s">
        <v>10300</v>
      </c>
      <c r="D208" s="974" t="s">
        <v>10334</v>
      </c>
    </row>
    <row r="209" spans="1:4" x14ac:dyDescent="0.35">
      <c r="A209" s="972" t="s">
        <v>10307</v>
      </c>
      <c r="B209" s="973" t="s">
        <v>10281</v>
      </c>
      <c r="C209" s="973" t="s">
        <v>10300</v>
      </c>
      <c r="D209" s="974" t="s">
        <v>10334</v>
      </c>
    </row>
    <row r="210" spans="1:4" x14ac:dyDescent="0.35">
      <c r="A210" s="972" t="s">
        <v>10338</v>
      </c>
      <c r="B210" s="973" t="s">
        <v>10281</v>
      </c>
      <c r="C210" s="973" t="s">
        <v>10300</v>
      </c>
      <c r="D210" s="974" t="s">
        <v>10329</v>
      </c>
    </row>
    <row r="211" spans="1:4" x14ac:dyDescent="0.35">
      <c r="A211" s="972" t="s">
        <v>10416</v>
      </c>
      <c r="B211" s="973" t="s">
        <v>10269</v>
      </c>
      <c r="C211" s="973" t="s">
        <v>10417</v>
      </c>
      <c r="D211" s="974" t="s">
        <v>10329</v>
      </c>
    </row>
    <row r="212" spans="1:4" x14ac:dyDescent="0.35">
      <c r="A212" s="972" t="s">
        <v>10341</v>
      </c>
      <c r="B212" s="973" t="s">
        <v>10281</v>
      </c>
      <c r="C212" s="973" t="s">
        <v>10300</v>
      </c>
      <c r="D212" s="974" t="s">
        <v>10329</v>
      </c>
    </row>
    <row r="213" spans="1:4" x14ac:dyDescent="0.35">
      <c r="A213" s="972" t="s">
        <v>6499</v>
      </c>
      <c r="B213" s="973" t="s">
        <v>10274</v>
      </c>
      <c r="C213" s="973" t="s">
        <v>10326</v>
      </c>
      <c r="D213" s="974" t="s">
        <v>10499</v>
      </c>
    </row>
    <row r="214" spans="1:4" x14ac:dyDescent="0.35">
      <c r="A214" s="972" t="s">
        <v>10392</v>
      </c>
      <c r="B214" s="973" t="s">
        <v>10274</v>
      </c>
      <c r="C214" s="973" t="s">
        <v>10321</v>
      </c>
      <c r="D214" s="974" t="s">
        <v>10499</v>
      </c>
    </row>
    <row r="215" spans="1:4" x14ac:dyDescent="0.35">
      <c r="A215" s="972" t="s">
        <v>10500</v>
      </c>
      <c r="B215" s="973" t="s">
        <v>10274</v>
      </c>
      <c r="C215" s="973" t="s">
        <v>10321</v>
      </c>
      <c r="D215" s="974" t="s">
        <v>10499</v>
      </c>
    </row>
    <row r="216" spans="1:4" x14ac:dyDescent="0.35">
      <c r="A216" s="972" t="s">
        <v>10501</v>
      </c>
      <c r="B216" s="973" t="s">
        <v>10274</v>
      </c>
      <c r="C216" s="973" t="s">
        <v>10326</v>
      </c>
      <c r="D216" s="974" t="s">
        <v>10502</v>
      </c>
    </row>
    <row r="217" spans="1:4" x14ac:dyDescent="0.35">
      <c r="A217" s="972" t="s">
        <v>6306</v>
      </c>
      <c r="B217" s="973" t="s">
        <v>10274</v>
      </c>
      <c r="C217" s="973" t="s">
        <v>10326</v>
      </c>
      <c r="D217" s="974" t="s">
        <v>10503</v>
      </c>
    </row>
    <row r="218" spans="1:4" x14ac:dyDescent="0.35">
      <c r="A218" s="972" t="s">
        <v>10369</v>
      </c>
      <c r="B218" s="973" t="s">
        <v>10274</v>
      </c>
      <c r="C218" s="973" t="s">
        <v>10238</v>
      </c>
      <c r="D218" s="974" t="s">
        <v>10503</v>
      </c>
    </row>
    <row r="219" spans="1:4" x14ac:dyDescent="0.35">
      <c r="A219" s="972" t="s">
        <v>10504</v>
      </c>
      <c r="B219" s="973" t="s">
        <v>10356</v>
      </c>
      <c r="C219" s="973" t="s">
        <v>10422</v>
      </c>
      <c r="D219" s="974" t="s">
        <v>10322</v>
      </c>
    </row>
    <row r="220" spans="1:4" x14ac:dyDescent="0.35">
      <c r="A220" s="972" t="s">
        <v>10362</v>
      </c>
      <c r="B220" s="973" t="s">
        <v>10281</v>
      </c>
      <c r="C220" s="973" t="s">
        <v>10316</v>
      </c>
      <c r="D220" s="974" t="s">
        <v>10322</v>
      </c>
    </row>
    <row r="221" spans="1:4" x14ac:dyDescent="0.35">
      <c r="A221" s="972" t="s">
        <v>10342</v>
      </c>
      <c r="B221" s="973" t="s">
        <v>10274</v>
      </c>
      <c r="C221" s="973" t="s">
        <v>10321</v>
      </c>
      <c r="D221" s="974" t="s">
        <v>10505</v>
      </c>
    </row>
  </sheetData>
  <mergeCells count="7">
    <mergeCell ref="A110:D110"/>
    <mergeCell ref="A7:D7"/>
    <mergeCell ref="A10:E10"/>
    <mergeCell ref="A27:E27"/>
    <mergeCell ref="A32:H32"/>
    <mergeCell ref="A35:H35"/>
    <mergeCell ref="A107:H107"/>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F1A4-1AD7-4A39-82F8-38B43EEC56A5}">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0"/>
      <c r="B4" s="1130"/>
      <c r="C4" s="1130"/>
      <c r="D4" s="1130"/>
      <c r="E4" s="1130"/>
      <c r="F4" s="1130"/>
      <c r="G4" s="1130"/>
    </row>
    <row r="5" spans="1:7" ht="21" customHeight="1" x14ac:dyDescent="0.35">
      <c r="A5" s="1129" t="s">
        <v>2</v>
      </c>
      <c r="B5" s="1129"/>
      <c r="C5" s="1129"/>
      <c r="D5" s="1129"/>
      <c r="E5" s="1129"/>
      <c r="F5" s="1129"/>
      <c r="G5" s="1129"/>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2026-08-28T02:48:58Z</dcterms:modified>
</cp:coreProperties>
</file>